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480" yWindow="180" windowWidth="19440" windowHeight="12525"/>
  </bookViews>
  <sheets>
    <sheet name="KC-AF" sheetId="1" r:id="rId1"/>
    <sheet name="KC1" sheetId="5" r:id="rId2"/>
    <sheet name="KC1 Savings" sheetId="6" r:id="rId3"/>
    <sheet name="MCC" sheetId="4" r:id="rId4"/>
  </sheets>
  <definedNames>
    <definedName name="_xlnm._FilterDatabase" localSheetId="1" hidden="1">'KC1'!$A$4:$IL$5474</definedName>
    <definedName name="_xlnm._FilterDatabase" localSheetId="2" hidden="1">'KC1 Savings'!$A$3:$X$566</definedName>
    <definedName name="_xlnm._FilterDatabase" localSheetId="0" hidden="1">'KC-AF'!$A$3:$AA$1633</definedName>
    <definedName name="_xlnm._FilterDatabase" localSheetId="3" hidden="1">MCC!$A$3:$V$1109</definedName>
  </definedNames>
  <calcPr calcId="145621"/>
</workbook>
</file>

<file path=xl/calcChain.xml><?xml version="1.0" encoding="utf-8"?>
<calcChain xmlns="http://schemas.openxmlformats.org/spreadsheetml/2006/main">
  <c r="AD3133" i="5" l="1"/>
  <c r="V3133" i="5"/>
  <c r="U3133" i="5"/>
  <c r="T3133" i="5"/>
  <c r="Q3133" i="5"/>
  <c r="K3133" i="5"/>
  <c r="AD5344" i="5"/>
  <c r="V5344" i="5"/>
  <c r="U5344" i="5"/>
  <c r="T5344" i="5"/>
  <c r="Q5344" i="5"/>
  <c r="K5344" i="5"/>
  <c r="AD5343" i="5"/>
  <c r="V5343" i="5"/>
  <c r="U5343" i="5"/>
  <c r="T5343" i="5"/>
  <c r="Q5343" i="5"/>
  <c r="K5343" i="5"/>
  <c r="AD5282" i="5"/>
  <c r="V5282" i="5"/>
  <c r="U5282" i="5"/>
  <c r="T5282" i="5"/>
  <c r="Q5282" i="5"/>
  <c r="K5282" i="5"/>
  <c r="AD5281" i="5"/>
  <c r="V5281" i="5"/>
  <c r="U5281" i="5"/>
  <c r="T5281" i="5"/>
  <c r="Q5281" i="5"/>
  <c r="K5281" i="5"/>
  <c r="AD4885" i="5"/>
  <c r="V4885" i="5"/>
  <c r="U4885" i="5"/>
  <c r="T4885" i="5"/>
  <c r="Q4885" i="5"/>
  <c r="K4885" i="5"/>
  <c r="AD5474" i="5"/>
  <c r="V5474" i="5"/>
  <c r="U5474" i="5"/>
  <c r="T5474" i="5"/>
  <c r="Q5474" i="5"/>
  <c r="K5474" i="5"/>
  <c r="AD5473" i="5"/>
  <c r="V5473" i="5"/>
  <c r="U5473" i="5"/>
  <c r="T5473" i="5"/>
  <c r="Q5473" i="5"/>
  <c r="K5473" i="5"/>
  <c r="AD4719" i="5"/>
  <c r="V4719" i="5"/>
  <c r="U4719" i="5"/>
  <c r="T4719" i="5"/>
  <c r="Q4719" i="5"/>
  <c r="K4719" i="5"/>
  <c r="AD4718" i="5"/>
  <c r="V4718" i="5"/>
  <c r="U4718" i="5"/>
  <c r="T4718" i="5"/>
  <c r="Q4718" i="5"/>
  <c r="K4718" i="5"/>
  <c r="AD4717" i="5"/>
  <c r="V4717" i="5"/>
  <c r="U4717" i="5"/>
  <c r="T4717" i="5"/>
  <c r="Q4717" i="5"/>
  <c r="K4717" i="5"/>
  <c r="AD4517" i="5"/>
  <c r="V4517" i="5"/>
  <c r="U4517" i="5"/>
  <c r="T4517" i="5"/>
  <c r="Q4517" i="5"/>
  <c r="K4517" i="5"/>
  <c r="AD5472" i="5"/>
  <c r="V5472" i="5"/>
  <c r="U5472" i="5"/>
  <c r="T5472" i="5"/>
  <c r="Q5472" i="5"/>
  <c r="K5472" i="5"/>
  <c r="AD5471" i="5"/>
  <c r="V5471" i="5"/>
  <c r="U5471" i="5"/>
  <c r="T5471" i="5"/>
  <c r="Q5471" i="5"/>
  <c r="K5471" i="5"/>
  <c r="AD5470" i="5"/>
  <c r="V5470" i="5"/>
  <c r="U5470" i="5"/>
  <c r="T5470" i="5"/>
  <c r="Q5470" i="5"/>
  <c r="K5470" i="5"/>
  <c r="AD5469" i="5"/>
  <c r="V5469" i="5"/>
  <c r="U5469" i="5"/>
  <c r="T5469" i="5"/>
  <c r="Q5469" i="5"/>
  <c r="K5469" i="5"/>
  <c r="AD5468" i="5"/>
  <c r="V5468" i="5"/>
  <c r="U5468" i="5"/>
  <c r="T5468" i="5"/>
  <c r="Q5468" i="5"/>
  <c r="K5468" i="5"/>
  <c r="AD5467" i="5"/>
  <c r="V5467" i="5"/>
  <c r="U5467" i="5"/>
  <c r="T5467" i="5"/>
  <c r="Q5467" i="5"/>
  <c r="K5467" i="5"/>
  <c r="AD5466" i="5"/>
  <c r="V5466" i="5"/>
  <c r="U5466" i="5"/>
  <c r="T5466" i="5"/>
  <c r="Q5466" i="5"/>
  <c r="K5466" i="5"/>
  <c r="W5466" i="5"/>
  <c r="AD5465" i="5"/>
  <c r="V5465" i="5"/>
  <c r="U5465" i="5"/>
  <c r="T5465" i="5"/>
  <c r="Q5465" i="5"/>
  <c r="K5465" i="5"/>
  <c r="AD5464" i="5"/>
  <c r="V5464" i="5"/>
  <c r="U5464" i="5"/>
  <c r="T5464" i="5"/>
  <c r="Q5464" i="5"/>
  <c r="K5464" i="5"/>
  <c r="AD5463" i="5"/>
  <c r="V5463" i="5"/>
  <c r="U5463" i="5"/>
  <c r="T5463" i="5"/>
  <c r="Q5463" i="5"/>
  <c r="K5463" i="5"/>
  <c r="AD5462" i="5"/>
  <c r="V5462" i="5"/>
  <c r="U5462" i="5"/>
  <c r="T5462" i="5"/>
  <c r="Q5462" i="5"/>
  <c r="K5462" i="5"/>
  <c r="AD5461" i="5"/>
  <c r="V5461" i="5"/>
  <c r="U5461" i="5"/>
  <c r="T5461" i="5"/>
  <c r="Q5461" i="5"/>
  <c r="K5461" i="5"/>
  <c r="AD5460" i="5"/>
  <c r="V5460" i="5"/>
  <c r="U5460" i="5"/>
  <c r="T5460" i="5"/>
  <c r="Q5460" i="5"/>
  <c r="K5460" i="5"/>
  <c r="AD5459" i="5"/>
  <c r="V5459" i="5"/>
  <c r="U5459" i="5"/>
  <c r="T5459" i="5"/>
  <c r="Q5459" i="5"/>
  <c r="K5459" i="5"/>
  <c r="AD5458" i="5"/>
  <c r="V5458" i="5"/>
  <c r="U5458" i="5"/>
  <c r="T5458" i="5"/>
  <c r="Q5458" i="5"/>
  <c r="K5458" i="5"/>
  <c r="AD5457" i="5"/>
  <c r="V5457" i="5"/>
  <c r="U5457" i="5"/>
  <c r="T5457" i="5"/>
  <c r="Q5457" i="5"/>
  <c r="K5457" i="5"/>
  <c r="AD5456" i="5"/>
  <c r="V5456" i="5"/>
  <c r="U5456" i="5"/>
  <c r="T5456" i="5"/>
  <c r="Q5456" i="5"/>
  <c r="K5456" i="5"/>
  <c r="AD5455" i="5"/>
  <c r="V5455" i="5"/>
  <c r="U5455" i="5"/>
  <c r="T5455" i="5"/>
  <c r="Q5455" i="5"/>
  <c r="K5455" i="5"/>
  <c r="AD5454" i="5"/>
  <c r="V5454" i="5"/>
  <c r="U5454" i="5"/>
  <c r="T5454" i="5"/>
  <c r="Q5454" i="5"/>
  <c r="K5454" i="5"/>
  <c r="AD5453" i="5"/>
  <c r="V5453" i="5"/>
  <c r="U5453" i="5"/>
  <c r="T5453" i="5"/>
  <c r="Q5453" i="5"/>
  <c r="K5453" i="5"/>
  <c r="AD5452" i="5"/>
  <c r="V5452" i="5"/>
  <c r="U5452" i="5"/>
  <c r="T5452" i="5"/>
  <c r="Q5452" i="5"/>
  <c r="K5452" i="5"/>
  <c r="AD5451" i="5"/>
  <c r="V5451" i="5"/>
  <c r="U5451" i="5"/>
  <c r="T5451" i="5"/>
  <c r="Q5451" i="5"/>
  <c r="K5451" i="5"/>
  <c r="AD4418" i="5"/>
  <c r="V4418" i="5"/>
  <c r="U4418" i="5"/>
  <c r="T4418" i="5"/>
  <c r="Q4418" i="5"/>
  <c r="K4418" i="5"/>
  <c r="AD4417" i="5"/>
  <c r="V4417" i="5"/>
  <c r="U4417" i="5"/>
  <c r="T4417" i="5"/>
  <c r="Q4417" i="5"/>
  <c r="K4417" i="5"/>
  <c r="AD4416" i="5"/>
  <c r="V4416" i="5"/>
  <c r="U4416" i="5"/>
  <c r="T4416" i="5"/>
  <c r="Q4416" i="5"/>
  <c r="K4416" i="5"/>
  <c r="AD4415" i="5"/>
  <c r="V4415" i="5"/>
  <c r="U4415" i="5"/>
  <c r="T4415" i="5"/>
  <c r="Q4415" i="5"/>
  <c r="K4415" i="5"/>
  <c r="AD4201" i="5"/>
  <c r="V4201" i="5"/>
  <c r="U4201" i="5"/>
  <c r="T4201" i="5"/>
  <c r="Q4201" i="5"/>
  <c r="K4201" i="5"/>
  <c r="W4201" i="5" s="1"/>
  <c r="AD4197" i="5"/>
  <c r="V4197" i="5"/>
  <c r="U4197" i="5"/>
  <c r="T4197" i="5"/>
  <c r="Q4197" i="5"/>
  <c r="K4197" i="5"/>
  <c r="AD4186" i="5"/>
  <c r="V4186" i="5"/>
  <c r="U4186" i="5"/>
  <c r="T4186" i="5"/>
  <c r="Q4186" i="5"/>
  <c r="K4186" i="5"/>
  <c r="W4186" i="5" s="1"/>
  <c r="AD4180" i="5"/>
  <c r="V4180" i="5"/>
  <c r="U4180" i="5"/>
  <c r="T4180" i="5"/>
  <c r="Q4180" i="5"/>
  <c r="K4180" i="5"/>
  <c r="AD4177" i="5"/>
  <c r="V4177" i="5"/>
  <c r="U4177" i="5"/>
  <c r="T4177" i="5"/>
  <c r="Q4177" i="5"/>
  <c r="K4177" i="5"/>
  <c r="AD3848" i="5"/>
  <c r="V3848" i="5"/>
  <c r="U3848" i="5"/>
  <c r="T3848" i="5"/>
  <c r="Q3848" i="5"/>
  <c r="K3848" i="5"/>
  <c r="AD3242" i="5"/>
  <c r="V3242" i="5"/>
  <c r="U3242" i="5"/>
  <c r="T3242" i="5"/>
  <c r="Q3242" i="5"/>
  <c r="K3242" i="5"/>
  <c r="AD3241" i="5"/>
  <c r="V3241" i="5"/>
  <c r="U3241" i="5"/>
  <c r="T3241" i="5"/>
  <c r="Q3241" i="5"/>
  <c r="K3241" i="5"/>
  <c r="AD3208" i="5"/>
  <c r="V3208" i="5"/>
  <c r="U3208" i="5"/>
  <c r="T3208" i="5"/>
  <c r="Q3208" i="5"/>
  <c r="K3208" i="5"/>
  <c r="AD3207" i="5"/>
  <c r="V3207" i="5"/>
  <c r="U3207" i="5"/>
  <c r="T3207" i="5"/>
  <c r="Q3207" i="5"/>
  <c r="K3207" i="5"/>
  <c r="AD3190" i="5"/>
  <c r="V3190" i="5"/>
  <c r="U3190" i="5"/>
  <c r="T3190" i="5"/>
  <c r="Q3190" i="5"/>
  <c r="K3190" i="5"/>
  <c r="AD3140" i="5"/>
  <c r="V3140" i="5"/>
  <c r="U3140" i="5"/>
  <c r="T3140" i="5"/>
  <c r="Q3140" i="5"/>
  <c r="K3140" i="5"/>
  <c r="AD3094" i="5"/>
  <c r="V3094" i="5"/>
  <c r="U3094" i="5"/>
  <c r="T3094" i="5"/>
  <c r="Q3094" i="5"/>
  <c r="K3094" i="5"/>
  <c r="AD3093" i="5"/>
  <c r="V3093" i="5"/>
  <c r="U3093" i="5"/>
  <c r="T3093" i="5"/>
  <c r="Q3093" i="5"/>
  <c r="K3093" i="5"/>
  <c r="AD3513" i="5"/>
  <c r="V3513" i="5"/>
  <c r="U3513" i="5"/>
  <c r="T3513" i="5"/>
  <c r="Q3513" i="5"/>
  <c r="K3513" i="5"/>
  <c r="AD3491" i="5"/>
  <c r="V3491" i="5"/>
  <c r="U3491" i="5"/>
  <c r="T3491" i="5"/>
  <c r="Q3491" i="5"/>
  <c r="K3491" i="5"/>
  <c r="AD3474" i="5"/>
  <c r="V3474" i="5"/>
  <c r="U3474" i="5"/>
  <c r="T3474" i="5"/>
  <c r="Q3474" i="5"/>
  <c r="K3474" i="5"/>
  <c r="AD3473" i="5"/>
  <c r="V3473" i="5"/>
  <c r="U3473" i="5"/>
  <c r="T3473" i="5"/>
  <c r="Q3473" i="5"/>
  <c r="K3473" i="5"/>
  <c r="AD3457" i="5"/>
  <c r="V3457" i="5"/>
  <c r="U3457" i="5"/>
  <c r="T3457" i="5"/>
  <c r="Q3457" i="5"/>
  <c r="K3457" i="5"/>
  <c r="AD3456" i="5"/>
  <c r="V3456" i="5"/>
  <c r="U3456" i="5"/>
  <c r="T3456" i="5"/>
  <c r="Q3456" i="5"/>
  <c r="K3456" i="5"/>
  <c r="AD3441" i="5"/>
  <c r="V3441" i="5"/>
  <c r="U3441" i="5"/>
  <c r="T3441" i="5"/>
  <c r="Q3441" i="5"/>
  <c r="K3441" i="5"/>
  <c r="W3441" i="5" s="1"/>
  <c r="AD3440" i="5"/>
  <c r="V3440" i="5"/>
  <c r="U3440" i="5"/>
  <c r="T3440" i="5"/>
  <c r="Q3440" i="5"/>
  <c r="K3440" i="5"/>
  <c r="AD3439" i="5"/>
  <c r="V3439" i="5"/>
  <c r="U3439" i="5"/>
  <c r="T3439" i="5"/>
  <c r="Q3439" i="5"/>
  <c r="K3439" i="5"/>
  <c r="W3439" i="5" s="1"/>
  <c r="AD3438" i="5"/>
  <c r="V3438" i="5"/>
  <c r="U3438" i="5"/>
  <c r="T3438" i="5"/>
  <c r="Q3438" i="5"/>
  <c r="K3438" i="5"/>
  <c r="AD3056" i="5"/>
  <c r="V3056" i="5"/>
  <c r="U3056" i="5"/>
  <c r="T3056" i="5"/>
  <c r="Q3056" i="5"/>
  <c r="K3056" i="5"/>
  <c r="W3056" i="5" s="1"/>
  <c r="AD3055" i="5"/>
  <c r="V3055" i="5"/>
  <c r="U3055" i="5"/>
  <c r="T3055" i="5"/>
  <c r="Q3055" i="5"/>
  <c r="K3055" i="5"/>
  <c r="AD3054" i="5"/>
  <c r="V3054" i="5"/>
  <c r="U3054" i="5"/>
  <c r="T3054" i="5"/>
  <c r="Q3054" i="5"/>
  <c r="K3054" i="5"/>
  <c r="W3054" i="5"/>
  <c r="AD3053" i="5"/>
  <c r="V3053" i="5"/>
  <c r="U3053" i="5"/>
  <c r="T3053" i="5"/>
  <c r="Q3053" i="5"/>
  <c r="K3053" i="5"/>
  <c r="AD3052" i="5"/>
  <c r="V3052" i="5"/>
  <c r="U3052" i="5"/>
  <c r="T3052" i="5"/>
  <c r="Q3052" i="5"/>
  <c r="K3052" i="5"/>
  <c r="W3052" i="5" s="1"/>
  <c r="AD3051" i="5"/>
  <c r="V3051" i="5"/>
  <c r="U3051" i="5"/>
  <c r="T3051" i="5"/>
  <c r="Q3051" i="5"/>
  <c r="K3051" i="5"/>
  <c r="AD3050" i="5"/>
  <c r="V3050" i="5"/>
  <c r="U3050" i="5"/>
  <c r="T3050" i="5"/>
  <c r="Q3050" i="5"/>
  <c r="K3050" i="5"/>
  <c r="AD3058" i="5"/>
  <c r="V3058" i="5"/>
  <c r="U3058" i="5"/>
  <c r="T3058" i="5"/>
  <c r="Q3058" i="5"/>
  <c r="K3058" i="5"/>
  <c r="AD3028" i="5"/>
  <c r="V3028" i="5"/>
  <c r="U3028" i="5"/>
  <c r="T3028" i="5"/>
  <c r="Q3028" i="5"/>
  <c r="K3028" i="5"/>
  <c r="W3028" i="5"/>
  <c r="AD2771" i="5"/>
  <c r="V2771" i="5"/>
  <c r="U2771" i="5"/>
  <c r="T2771" i="5"/>
  <c r="Q2771" i="5"/>
  <c r="K2771" i="5"/>
  <c r="AD2703" i="5"/>
  <c r="V2703" i="5"/>
  <c r="U2703" i="5"/>
  <c r="T2703" i="5"/>
  <c r="Q2703" i="5"/>
  <c r="W2703" i="5"/>
  <c r="K2703" i="5"/>
  <c r="AD2702" i="5"/>
  <c r="V2702" i="5"/>
  <c r="U2702" i="5"/>
  <c r="T2702" i="5"/>
  <c r="Q2702" i="5"/>
  <c r="K2702" i="5"/>
  <c r="AD2701" i="5"/>
  <c r="V2701" i="5"/>
  <c r="U2701" i="5"/>
  <c r="T2701" i="5"/>
  <c r="Q2701" i="5"/>
  <c r="K2701" i="5"/>
  <c r="W2701" i="5"/>
  <c r="AD2700" i="5"/>
  <c r="V2700" i="5"/>
  <c r="U2700" i="5"/>
  <c r="T2700" i="5"/>
  <c r="Q2700" i="5"/>
  <c r="K2700" i="5"/>
  <c r="AD2652" i="5"/>
  <c r="V2652" i="5"/>
  <c r="U2652" i="5"/>
  <c r="T2652" i="5"/>
  <c r="Q2652" i="5"/>
  <c r="K2652" i="5"/>
  <c r="AD2469" i="5"/>
  <c r="V2469" i="5"/>
  <c r="U2469" i="5"/>
  <c r="T2469" i="5"/>
  <c r="Q2469" i="5"/>
  <c r="K2469" i="5"/>
  <c r="AD2467" i="5"/>
  <c r="V2467" i="5"/>
  <c r="U2467" i="5"/>
  <c r="T2467" i="5"/>
  <c r="Q2467" i="5"/>
  <c r="K2467" i="5"/>
  <c r="AD2468" i="5"/>
  <c r="V2468" i="5"/>
  <c r="U2468" i="5"/>
  <c r="T2468" i="5"/>
  <c r="Q2468" i="5"/>
  <c r="K2468" i="5"/>
  <c r="AD1851" i="5"/>
  <c r="V1851" i="5"/>
  <c r="U1851" i="5"/>
  <c r="T1851" i="5"/>
  <c r="Q1851" i="5"/>
  <c r="K1851" i="5"/>
  <c r="AD1841" i="5"/>
  <c r="V1841" i="5"/>
  <c r="U1841" i="5"/>
  <c r="T1841" i="5"/>
  <c r="Q1841" i="5"/>
  <c r="K1841" i="5"/>
  <c r="AD1840" i="5"/>
  <c r="V1840" i="5"/>
  <c r="U1840" i="5"/>
  <c r="T1840" i="5"/>
  <c r="Q1840" i="5"/>
  <c r="K1840" i="5"/>
  <c r="W1840" i="5" s="1"/>
  <c r="AD1818" i="5"/>
  <c r="V1818" i="5"/>
  <c r="U1818" i="5"/>
  <c r="T1818" i="5"/>
  <c r="Q1818" i="5"/>
  <c r="K1818" i="5"/>
  <c r="AD1510" i="5"/>
  <c r="V1510" i="5"/>
  <c r="U1510" i="5"/>
  <c r="T1510" i="5"/>
  <c r="Q1510" i="5"/>
  <c r="K1510" i="5"/>
  <c r="W1510" i="5" s="1"/>
  <c r="AD1509" i="5"/>
  <c r="V1509" i="5"/>
  <c r="U1509" i="5"/>
  <c r="T1509" i="5"/>
  <c r="Q1509" i="5"/>
  <c r="K1509" i="5"/>
  <c r="AD1506" i="5"/>
  <c r="V1506" i="5"/>
  <c r="U1506" i="5"/>
  <c r="T1506" i="5"/>
  <c r="Q1506" i="5"/>
  <c r="K1506" i="5"/>
  <c r="AD1498" i="5"/>
  <c r="V1498" i="5"/>
  <c r="U1498" i="5"/>
  <c r="T1498" i="5"/>
  <c r="Q1498" i="5"/>
  <c r="K1498" i="5"/>
  <c r="AD5450" i="5"/>
  <c r="V5450" i="5"/>
  <c r="U5450" i="5"/>
  <c r="T5450" i="5"/>
  <c r="Q5450" i="5"/>
  <c r="K5450" i="5"/>
  <c r="AD1487" i="5"/>
  <c r="V1487" i="5"/>
  <c r="U1487" i="5"/>
  <c r="T1487" i="5"/>
  <c r="Q1487" i="5"/>
  <c r="K1487" i="5"/>
  <c r="AD1486" i="5"/>
  <c r="V1486" i="5"/>
  <c r="U1486" i="5"/>
  <c r="T1486" i="5"/>
  <c r="Q1486" i="5"/>
  <c r="K1486" i="5"/>
  <c r="K1488" i="5"/>
  <c r="Q1488" i="5"/>
  <c r="T1488" i="5"/>
  <c r="U1488" i="5"/>
  <c r="V1488" i="5"/>
  <c r="AD1488" i="5"/>
  <c r="AD1485" i="5"/>
  <c r="V1485" i="5"/>
  <c r="U1485" i="5"/>
  <c r="T1485" i="5"/>
  <c r="Q1485" i="5"/>
  <c r="K1485" i="5"/>
  <c r="W1485" i="5" s="1"/>
  <c r="AD1483" i="5"/>
  <c r="V1483" i="5"/>
  <c r="U1483" i="5"/>
  <c r="T1483" i="5"/>
  <c r="Q1483" i="5"/>
  <c r="K1483" i="5"/>
  <c r="AD1480" i="5"/>
  <c r="V1480" i="5"/>
  <c r="U1480" i="5"/>
  <c r="T1480" i="5"/>
  <c r="Q1480" i="5"/>
  <c r="K1480" i="5"/>
  <c r="AD1479" i="5"/>
  <c r="V1479" i="5"/>
  <c r="U1479" i="5"/>
  <c r="T1479" i="5"/>
  <c r="Q1479" i="5"/>
  <c r="K1479" i="5"/>
  <c r="AD1477" i="5"/>
  <c r="V1477" i="5"/>
  <c r="U1477" i="5"/>
  <c r="T1477" i="5"/>
  <c r="Q1477" i="5"/>
  <c r="K1477" i="5"/>
  <c r="AD1415" i="5"/>
  <c r="V1415" i="5"/>
  <c r="U1415" i="5"/>
  <c r="T1415" i="5"/>
  <c r="Q1415" i="5"/>
  <c r="K1415" i="5"/>
  <c r="AD905" i="5"/>
  <c r="V905" i="5"/>
  <c r="U905" i="5"/>
  <c r="T905" i="5"/>
  <c r="Q905" i="5"/>
  <c r="K905" i="5"/>
  <c r="AD869" i="5"/>
  <c r="V869" i="5"/>
  <c r="U869" i="5"/>
  <c r="T869" i="5"/>
  <c r="Q869" i="5"/>
  <c r="K869" i="5"/>
  <c r="AD577" i="5"/>
  <c r="V577" i="5"/>
  <c r="U577" i="5"/>
  <c r="T577" i="5"/>
  <c r="Q577" i="5"/>
  <c r="K577" i="5"/>
  <c r="AD451" i="5"/>
  <c r="V451" i="5"/>
  <c r="U451" i="5"/>
  <c r="T451" i="5"/>
  <c r="Q451" i="5"/>
  <c r="K451" i="5"/>
  <c r="AD398" i="5"/>
  <c r="V398" i="5"/>
  <c r="U398" i="5"/>
  <c r="T398" i="5"/>
  <c r="Q398" i="5"/>
  <c r="K398" i="5"/>
  <c r="AD141" i="5"/>
  <c r="V141" i="5"/>
  <c r="U141" i="5"/>
  <c r="T141" i="5"/>
  <c r="Q141" i="5"/>
  <c r="K141" i="5"/>
  <c r="AD130" i="5"/>
  <c r="V130" i="5"/>
  <c r="U130" i="5"/>
  <c r="T130" i="5"/>
  <c r="Q130" i="5"/>
  <c r="K130" i="5"/>
  <c r="W130" i="5"/>
  <c r="AD124" i="5"/>
  <c r="V124" i="5"/>
  <c r="U124" i="5"/>
  <c r="T124" i="5"/>
  <c r="Q124" i="5"/>
  <c r="K124" i="5"/>
  <c r="AD120" i="5"/>
  <c r="V120" i="5"/>
  <c r="U120" i="5"/>
  <c r="T120" i="5"/>
  <c r="Q120" i="5"/>
  <c r="K120" i="5"/>
  <c r="AD55" i="5"/>
  <c r="V55" i="5"/>
  <c r="U55" i="5"/>
  <c r="T55" i="5"/>
  <c r="Q55" i="5"/>
  <c r="K55" i="5"/>
  <c r="AD54" i="5"/>
  <c r="V54" i="5"/>
  <c r="U54" i="5"/>
  <c r="T54" i="5"/>
  <c r="Q54" i="5"/>
  <c r="K54" i="5"/>
  <c r="W54" i="5" s="1"/>
  <c r="AD53" i="5"/>
  <c r="V53" i="5"/>
  <c r="U53" i="5"/>
  <c r="T53" i="5"/>
  <c r="Q53" i="5"/>
  <c r="K53" i="5"/>
  <c r="AD52" i="5"/>
  <c r="V52" i="5"/>
  <c r="U52" i="5"/>
  <c r="T52" i="5"/>
  <c r="Q52" i="5"/>
  <c r="K52" i="5"/>
  <c r="AD51" i="5"/>
  <c r="V51" i="5"/>
  <c r="U51" i="5"/>
  <c r="T51" i="5"/>
  <c r="Q51" i="5"/>
  <c r="K51" i="5"/>
  <c r="AD50" i="5"/>
  <c r="V50" i="5"/>
  <c r="U50" i="5"/>
  <c r="T50" i="5"/>
  <c r="Q50" i="5"/>
  <c r="K50" i="5"/>
  <c r="W50" i="5"/>
  <c r="AD49" i="5"/>
  <c r="V49" i="5"/>
  <c r="U49" i="5"/>
  <c r="T49" i="5"/>
  <c r="Q49" i="5"/>
  <c r="K49" i="5"/>
  <c r="AD48" i="5"/>
  <c r="V48" i="5"/>
  <c r="U48" i="5"/>
  <c r="T48" i="5"/>
  <c r="Q48" i="5"/>
  <c r="K48" i="5"/>
  <c r="AD46" i="5"/>
  <c r="V46" i="5"/>
  <c r="U46" i="5"/>
  <c r="T46" i="5"/>
  <c r="Q46" i="5"/>
  <c r="K46" i="5"/>
  <c r="AD45" i="5"/>
  <c r="V45" i="5"/>
  <c r="U45" i="5"/>
  <c r="T45" i="5"/>
  <c r="Q45" i="5"/>
  <c r="K45" i="5"/>
  <c r="AD44" i="5"/>
  <c r="V44" i="5"/>
  <c r="U44" i="5"/>
  <c r="T44" i="5"/>
  <c r="Q44" i="5"/>
  <c r="K44" i="5"/>
  <c r="AD43" i="5"/>
  <c r="V43" i="5"/>
  <c r="U43" i="5"/>
  <c r="T43" i="5"/>
  <c r="Q43" i="5"/>
  <c r="K43" i="5"/>
  <c r="AD42" i="5"/>
  <c r="V42" i="5"/>
  <c r="U42" i="5"/>
  <c r="T42" i="5"/>
  <c r="Q42" i="5"/>
  <c r="K42" i="5"/>
  <c r="AD41" i="5"/>
  <c r="V41" i="5"/>
  <c r="U41" i="5"/>
  <c r="T41" i="5"/>
  <c r="Q41" i="5"/>
  <c r="K41" i="5"/>
  <c r="AD20" i="5"/>
  <c r="V20" i="5"/>
  <c r="U20" i="5"/>
  <c r="T20" i="5"/>
  <c r="Q20" i="5"/>
  <c r="K20" i="5"/>
  <c r="AD8" i="5"/>
  <c r="V8" i="5"/>
  <c r="U8" i="5"/>
  <c r="T8" i="5"/>
  <c r="Q8" i="5"/>
  <c r="K8" i="5"/>
  <c r="AD1142" i="5"/>
  <c r="V1142" i="5"/>
  <c r="U1142" i="5"/>
  <c r="T1142" i="5"/>
  <c r="Q1142" i="5"/>
  <c r="K1142" i="5"/>
  <c r="AD2418" i="5"/>
  <c r="V2418" i="5"/>
  <c r="U2418" i="5"/>
  <c r="T2418" i="5"/>
  <c r="Q2418" i="5"/>
  <c r="K2418" i="5"/>
  <c r="W2418" i="5" s="1"/>
  <c r="AD2398" i="5"/>
  <c r="V2398" i="5"/>
  <c r="U2398" i="5"/>
  <c r="T2398" i="5"/>
  <c r="Q2398" i="5"/>
  <c r="K2398" i="5"/>
  <c r="AD2423" i="5"/>
  <c r="V2423" i="5"/>
  <c r="U2423" i="5"/>
  <c r="T2423" i="5"/>
  <c r="Q2423" i="5"/>
  <c r="K2423" i="5"/>
  <c r="W2423" i="5"/>
  <c r="AD2391" i="5"/>
  <c r="V2391" i="5"/>
  <c r="U2391" i="5"/>
  <c r="T2391" i="5"/>
  <c r="Q2391" i="5"/>
  <c r="K2391" i="5"/>
  <c r="AD1837" i="5"/>
  <c r="V1837" i="5"/>
  <c r="U1837" i="5"/>
  <c r="T1837" i="5"/>
  <c r="Q1837" i="5"/>
  <c r="K1837" i="5"/>
  <c r="W1837" i="5" s="1"/>
  <c r="AD1836" i="5"/>
  <c r="V1836" i="5"/>
  <c r="U1836" i="5"/>
  <c r="T1836" i="5"/>
  <c r="Q1836" i="5"/>
  <c r="K1836" i="5"/>
  <c r="AD1834" i="5"/>
  <c r="V1834" i="5"/>
  <c r="U1834" i="5"/>
  <c r="T1834" i="5"/>
  <c r="Q1834" i="5"/>
  <c r="K1834" i="5"/>
  <c r="AD1829" i="5"/>
  <c r="V1829" i="5"/>
  <c r="U1829" i="5"/>
  <c r="T1829" i="5"/>
  <c r="Q1829" i="5"/>
  <c r="K1829" i="5"/>
  <c r="AD1828" i="5"/>
  <c r="V1828" i="5"/>
  <c r="U1828" i="5"/>
  <c r="T1828" i="5"/>
  <c r="Q1828" i="5"/>
  <c r="K1828" i="5"/>
  <c r="AD1821" i="5"/>
  <c r="V1821" i="5"/>
  <c r="U1821" i="5"/>
  <c r="T1821" i="5"/>
  <c r="Q1821" i="5"/>
  <c r="K1821" i="5"/>
  <c r="AD1820" i="5"/>
  <c r="V1820" i="5"/>
  <c r="U1820" i="5"/>
  <c r="T1820" i="5"/>
  <c r="Q1820" i="5"/>
  <c r="K1820" i="5"/>
  <c r="AD65" i="5"/>
  <c r="V65" i="5"/>
  <c r="U65" i="5"/>
  <c r="T65" i="5"/>
  <c r="Q65" i="5"/>
  <c r="K65" i="5"/>
  <c r="AD81" i="5"/>
  <c r="V81" i="5"/>
  <c r="U81" i="5"/>
  <c r="T81" i="5"/>
  <c r="Q81" i="5"/>
  <c r="K81" i="5"/>
  <c r="AD70" i="5"/>
  <c r="V70" i="5"/>
  <c r="U70" i="5"/>
  <c r="T70" i="5"/>
  <c r="Q70" i="5"/>
  <c r="K70" i="5"/>
  <c r="AD67" i="5"/>
  <c r="V67" i="5"/>
  <c r="U67" i="5"/>
  <c r="T67" i="5"/>
  <c r="Q67" i="5"/>
  <c r="K67" i="5"/>
  <c r="AD79" i="5"/>
  <c r="V79" i="5"/>
  <c r="U79" i="5"/>
  <c r="T79" i="5"/>
  <c r="Q79" i="5"/>
  <c r="K79" i="5"/>
  <c r="AD77" i="5"/>
  <c r="V77" i="5"/>
  <c r="U77" i="5"/>
  <c r="T77" i="5"/>
  <c r="Q77" i="5"/>
  <c r="K77" i="5"/>
  <c r="AD93" i="5"/>
  <c r="V93" i="5"/>
  <c r="U93" i="5"/>
  <c r="T93" i="5"/>
  <c r="Q93" i="5"/>
  <c r="K93" i="5"/>
  <c r="AD69" i="5"/>
  <c r="V69" i="5"/>
  <c r="U69" i="5"/>
  <c r="T69" i="5"/>
  <c r="Q69" i="5"/>
  <c r="K69" i="5"/>
  <c r="AD1956" i="5"/>
  <c r="V1956" i="5"/>
  <c r="U1956" i="5"/>
  <c r="T1956" i="5"/>
  <c r="Q1956" i="5"/>
  <c r="K1956" i="5"/>
  <c r="AD5181" i="5"/>
  <c r="V5181" i="5"/>
  <c r="U5181" i="5"/>
  <c r="T5181" i="5"/>
  <c r="Q5181" i="5"/>
  <c r="K5181" i="5"/>
  <c r="AD334" i="5"/>
  <c r="V334" i="5"/>
  <c r="U334" i="5"/>
  <c r="T334" i="5"/>
  <c r="Q334" i="5"/>
  <c r="K334" i="5"/>
  <c r="AD333" i="5"/>
  <c r="V333" i="5"/>
  <c r="U333" i="5"/>
  <c r="T333" i="5"/>
  <c r="Q333" i="5"/>
  <c r="K333" i="5"/>
  <c r="AD332" i="5"/>
  <c r="V332" i="5"/>
  <c r="U332" i="5"/>
  <c r="T332" i="5"/>
  <c r="Q332" i="5"/>
  <c r="K332" i="5"/>
  <c r="AD326" i="5"/>
  <c r="V326" i="5"/>
  <c r="U326" i="5"/>
  <c r="T326" i="5"/>
  <c r="Q326" i="5"/>
  <c r="K326" i="5"/>
  <c r="AD324" i="5"/>
  <c r="V324" i="5"/>
  <c r="U324" i="5"/>
  <c r="T324" i="5"/>
  <c r="Q324" i="5"/>
  <c r="K324" i="5"/>
  <c r="AD322" i="5"/>
  <c r="V322" i="5"/>
  <c r="U322" i="5"/>
  <c r="T322" i="5"/>
  <c r="Q322" i="5"/>
  <c r="K322" i="5"/>
  <c r="AD321" i="5"/>
  <c r="V321" i="5"/>
  <c r="U321" i="5"/>
  <c r="T321" i="5"/>
  <c r="Q321" i="5"/>
  <c r="K321" i="5"/>
  <c r="AD318" i="5"/>
  <c r="V318" i="5"/>
  <c r="U318" i="5"/>
  <c r="T318" i="5"/>
  <c r="Q318" i="5"/>
  <c r="K318" i="5"/>
  <c r="AD316" i="5"/>
  <c r="V316" i="5"/>
  <c r="U316" i="5"/>
  <c r="T316" i="5"/>
  <c r="Q316" i="5"/>
  <c r="K316" i="5"/>
  <c r="AD315" i="5"/>
  <c r="V315" i="5"/>
  <c r="U315" i="5"/>
  <c r="T315" i="5"/>
  <c r="Q315" i="5"/>
  <c r="K315" i="5"/>
  <c r="AD313" i="5"/>
  <c r="V313" i="5"/>
  <c r="U313" i="5"/>
  <c r="T313" i="5"/>
  <c r="Q313" i="5"/>
  <c r="K313" i="5"/>
  <c r="AD312" i="5"/>
  <c r="V312" i="5"/>
  <c r="U312" i="5"/>
  <c r="T312" i="5"/>
  <c r="Q312" i="5"/>
  <c r="K312" i="5"/>
  <c r="AD310" i="5"/>
  <c r="V310" i="5"/>
  <c r="U310" i="5"/>
  <c r="T310" i="5"/>
  <c r="Q310" i="5"/>
  <c r="K310" i="5"/>
  <c r="AD309" i="5"/>
  <c r="V309" i="5"/>
  <c r="U309" i="5"/>
  <c r="T309" i="5"/>
  <c r="Q309" i="5"/>
  <c r="K309" i="5"/>
  <c r="AD306" i="5"/>
  <c r="V306" i="5"/>
  <c r="U306" i="5"/>
  <c r="T306" i="5"/>
  <c r="Q306" i="5"/>
  <c r="K306" i="5"/>
  <c r="AD303" i="5"/>
  <c r="V303" i="5"/>
  <c r="U303" i="5"/>
  <c r="T303" i="5"/>
  <c r="Q303" i="5"/>
  <c r="K303" i="5"/>
  <c r="AD301" i="5"/>
  <c r="V301" i="5"/>
  <c r="U301" i="5"/>
  <c r="T301" i="5"/>
  <c r="Q301" i="5"/>
  <c r="K301" i="5"/>
  <c r="AD298" i="5"/>
  <c r="V298" i="5"/>
  <c r="U298" i="5"/>
  <c r="T298" i="5"/>
  <c r="Q298" i="5"/>
  <c r="K298" i="5"/>
  <c r="AD296" i="5"/>
  <c r="V296" i="5"/>
  <c r="U296" i="5"/>
  <c r="T296" i="5"/>
  <c r="Q296" i="5"/>
  <c r="K296" i="5"/>
  <c r="AD294" i="5"/>
  <c r="V294" i="5"/>
  <c r="U294" i="5"/>
  <c r="T294" i="5"/>
  <c r="Q294" i="5"/>
  <c r="K294" i="5"/>
  <c r="AD290" i="5"/>
  <c r="V290" i="5"/>
  <c r="U290" i="5"/>
  <c r="T290" i="5"/>
  <c r="Q290" i="5"/>
  <c r="K290" i="5"/>
  <c r="AD288" i="5"/>
  <c r="V288" i="5"/>
  <c r="U288" i="5"/>
  <c r="T288" i="5"/>
  <c r="Q288" i="5"/>
  <c r="K288" i="5"/>
  <c r="AD286" i="5"/>
  <c r="V286" i="5"/>
  <c r="U286" i="5"/>
  <c r="T286" i="5"/>
  <c r="Q286" i="5"/>
  <c r="K286" i="5"/>
  <c r="AD284" i="5"/>
  <c r="V284" i="5"/>
  <c r="U284" i="5"/>
  <c r="T284" i="5"/>
  <c r="Q284" i="5"/>
  <c r="K284" i="5"/>
  <c r="AD559" i="5"/>
  <c r="V559" i="5"/>
  <c r="U559" i="5"/>
  <c r="T559" i="5"/>
  <c r="Q559" i="5"/>
  <c r="K559" i="5"/>
  <c r="AD557" i="5"/>
  <c r="V557" i="5"/>
  <c r="U557" i="5"/>
  <c r="T557" i="5"/>
  <c r="Q557" i="5"/>
  <c r="K557" i="5"/>
  <c r="AD556" i="5"/>
  <c r="V556" i="5"/>
  <c r="U556" i="5"/>
  <c r="T556" i="5"/>
  <c r="Q556" i="5"/>
  <c r="K556" i="5"/>
  <c r="AD552" i="5"/>
  <c r="V552" i="5"/>
  <c r="U552" i="5"/>
  <c r="T552" i="5"/>
  <c r="Q552" i="5"/>
  <c r="K552" i="5"/>
  <c r="AD548" i="5"/>
  <c r="V548" i="5"/>
  <c r="U548" i="5"/>
  <c r="T548" i="5"/>
  <c r="Q548" i="5"/>
  <c r="K548" i="5"/>
  <c r="AD546" i="5"/>
  <c r="V546" i="5"/>
  <c r="U546" i="5"/>
  <c r="T546" i="5"/>
  <c r="Q546" i="5"/>
  <c r="K546" i="5"/>
  <c r="AD545" i="5"/>
  <c r="V545" i="5"/>
  <c r="U545" i="5"/>
  <c r="T545" i="5"/>
  <c r="Q545" i="5"/>
  <c r="K545" i="5"/>
  <c r="AD537" i="5"/>
  <c r="V537" i="5"/>
  <c r="U537" i="5"/>
  <c r="T537" i="5"/>
  <c r="Q537" i="5"/>
  <c r="K537" i="5"/>
  <c r="AD499" i="5"/>
  <c r="V499" i="5"/>
  <c r="U499" i="5"/>
  <c r="T499" i="5"/>
  <c r="Q499" i="5"/>
  <c r="K499" i="5"/>
  <c r="AD496" i="5"/>
  <c r="V496" i="5"/>
  <c r="U496" i="5"/>
  <c r="T496" i="5"/>
  <c r="Q496" i="5"/>
  <c r="K496" i="5"/>
  <c r="AD490" i="5"/>
  <c r="V490" i="5"/>
  <c r="U490" i="5"/>
  <c r="T490" i="5"/>
  <c r="Q490" i="5"/>
  <c r="K490" i="5"/>
  <c r="AD489" i="5"/>
  <c r="V489" i="5"/>
  <c r="U489" i="5"/>
  <c r="T489" i="5"/>
  <c r="Q489" i="5"/>
  <c r="K489" i="5"/>
  <c r="AD487" i="5"/>
  <c r="V487" i="5"/>
  <c r="U487" i="5"/>
  <c r="T487" i="5"/>
  <c r="Q487" i="5"/>
  <c r="K487" i="5"/>
  <c r="AD470" i="5"/>
  <c r="V470" i="5"/>
  <c r="U470" i="5"/>
  <c r="T470" i="5"/>
  <c r="Q470" i="5"/>
  <c r="K470" i="5"/>
  <c r="AD469" i="5"/>
  <c r="V469" i="5"/>
  <c r="U469" i="5"/>
  <c r="T469" i="5"/>
  <c r="Q469" i="5"/>
  <c r="K469" i="5"/>
  <c r="AD464" i="5"/>
  <c r="V464" i="5"/>
  <c r="U464" i="5"/>
  <c r="T464" i="5"/>
  <c r="Q464" i="5"/>
  <c r="K464" i="5"/>
  <c r="AD463" i="5"/>
  <c r="V463" i="5"/>
  <c r="U463" i="5"/>
  <c r="T463" i="5"/>
  <c r="Q463" i="5"/>
  <c r="K463" i="5"/>
  <c r="AD455" i="5"/>
  <c r="V455" i="5"/>
  <c r="U455" i="5"/>
  <c r="T455" i="5"/>
  <c r="Q455" i="5"/>
  <c r="K455" i="5"/>
  <c r="AD452" i="5"/>
  <c r="V452" i="5"/>
  <c r="U452" i="5"/>
  <c r="T452" i="5"/>
  <c r="Q452" i="5"/>
  <c r="K452" i="5"/>
  <c r="AD517" i="5"/>
  <c r="V517" i="5"/>
  <c r="U517" i="5"/>
  <c r="T517" i="5"/>
  <c r="Q517" i="5"/>
  <c r="K517" i="5"/>
  <c r="AD515" i="5"/>
  <c r="V515" i="5"/>
  <c r="U515" i="5"/>
  <c r="T515" i="5"/>
  <c r="Q515" i="5"/>
  <c r="K515" i="5"/>
  <c r="AD511" i="5"/>
  <c r="V511" i="5"/>
  <c r="U511" i="5"/>
  <c r="T511" i="5"/>
  <c r="Q511" i="5"/>
  <c r="K511" i="5"/>
  <c r="AD510" i="5"/>
  <c r="V510" i="5"/>
  <c r="U510" i="5"/>
  <c r="T510" i="5"/>
  <c r="Q510" i="5"/>
  <c r="K510" i="5"/>
  <c r="AD446" i="5"/>
  <c r="V446" i="5"/>
  <c r="U446" i="5"/>
  <c r="T446" i="5"/>
  <c r="Q446" i="5"/>
  <c r="K446" i="5"/>
  <c r="AD444" i="5"/>
  <c r="V444" i="5"/>
  <c r="U444" i="5"/>
  <c r="T444" i="5"/>
  <c r="Q444" i="5"/>
  <c r="K444" i="5"/>
  <c r="AD442" i="5"/>
  <c r="V442" i="5"/>
  <c r="U442" i="5"/>
  <c r="T442" i="5"/>
  <c r="Q442" i="5"/>
  <c r="K442" i="5"/>
  <c r="AD439" i="5"/>
  <c r="V439" i="5"/>
  <c r="U439" i="5"/>
  <c r="T439" i="5"/>
  <c r="Q439" i="5"/>
  <c r="K439" i="5"/>
  <c r="AD437" i="5"/>
  <c r="V437" i="5"/>
  <c r="U437" i="5"/>
  <c r="T437" i="5"/>
  <c r="Q437" i="5"/>
  <c r="K437" i="5"/>
  <c r="AD434" i="5"/>
  <c r="V434" i="5"/>
  <c r="U434" i="5"/>
  <c r="T434" i="5"/>
  <c r="Q434" i="5"/>
  <c r="K434" i="5"/>
  <c r="AD431" i="5"/>
  <c r="V431" i="5"/>
  <c r="U431" i="5"/>
  <c r="T431" i="5"/>
  <c r="Q431" i="5"/>
  <c r="K431" i="5"/>
  <c r="AD506" i="5"/>
  <c r="V506" i="5"/>
  <c r="U506" i="5"/>
  <c r="T506" i="5"/>
  <c r="Q506" i="5"/>
  <c r="K506" i="5"/>
  <c r="AD504" i="5"/>
  <c r="V504" i="5"/>
  <c r="U504" i="5"/>
  <c r="T504" i="5"/>
  <c r="Q504" i="5"/>
  <c r="K504" i="5"/>
  <c r="AD503" i="5"/>
  <c r="V503" i="5"/>
  <c r="U503" i="5"/>
  <c r="T503" i="5"/>
  <c r="Q503" i="5"/>
  <c r="K503" i="5"/>
  <c r="AD502" i="5"/>
  <c r="V502" i="5"/>
  <c r="U502" i="5"/>
  <c r="T502" i="5"/>
  <c r="Q502" i="5"/>
  <c r="K502" i="5"/>
  <c r="AD555" i="5"/>
  <c r="V555" i="5"/>
  <c r="U555" i="5"/>
  <c r="T555" i="5"/>
  <c r="Q555" i="5"/>
  <c r="K555" i="5"/>
  <c r="AD553" i="5"/>
  <c r="V553" i="5"/>
  <c r="U553" i="5"/>
  <c r="T553" i="5"/>
  <c r="Q553" i="5"/>
  <c r="K553" i="5"/>
  <c r="AD549" i="5"/>
  <c r="V549" i="5"/>
  <c r="U549" i="5"/>
  <c r="T549" i="5"/>
  <c r="Q549" i="5"/>
  <c r="K549" i="5"/>
  <c r="AD544" i="5"/>
  <c r="V544" i="5"/>
  <c r="U544" i="5"/>
  <c r="T544" i="5"/>
  <c r="Q544" i="5"/>
  <c r="K544" i="5"/>
  <c r="AD543" i="5"/>
  <c r="V543" i="5"/>
  <c r="U543" i="5"/>
  <c r="T543" i="5"/>
  <c r="Q543" i="5"/>
  <c r="K543" i="5"/>
  <c r="AD542" i="5"/>
  <c r="V542" i="5"/>
  <c r="U542" i="5"/>
  <c r="T542" i="5"/>
  <c r="Q542" i="5"/>
  <c r="K542" i="5"/>
  <c r="AD538" i="5"/>
  <c r="V538" i="5"/>
  <c r="U538" i="5"/>
  <c r="T538" i="5"/>
  <c r="Q538" i="5"/>
  <c r="K538" i="5"/>
  <c r="AD498" i="5"/>
  <c r="V498" i="5"/>
  <c r="U498" i="5"/>
  <c r="T498" i="5"/>
  <c r="Q498" i="5"/>
  <c r="K498" i="5"/>
  <c r="AD497" i="5"/>
  <c r="V497" i="5"/>
  <c r="U497" i="5"/>
  <c r="T497" i="5"/>
  <c r="Q497" i="5"/>
  <c r="K497" i="5"/>
  <c r="AD493" i="5"/>
  <c r="V493" i="5"/>
  <c r="U493" i="5"/>
  <c r="T493" i="5"/>
  <c r="Q493" i="5"/>
  <c r="K493" i="5"/>
  <c r="AD471" i="5"/>
  <c r="V471" i="5"/>
  <c r="U471" i="5"/>
  <c r="T471" i="5"/>
  <c r="Q471" i="5"/>
  <c r="K471" i="5"/>
  <c r="AD468" i="5"/>
  <c r="V468" i="5"/>
  <c r="U468" i="5"/>
  <c r="T468" i="5"/>
  <c r="Q468" i="5"/>
  <c r="K468" i="5"/>
  <c r="AD465" i="5"/>
  <c r="V465" i="5"/>
  <c r="U465" i="5"/>
  <c r="T465" i="5"/>
  <c r="Q465" i="5"/>
  <c r="K465" i="5"/>
  <c r="AD462" i="5"/>
  <c r="V462" i="5"/>
  <c r="U462" i="5"/>
  <c r="T462" i="5"/>
  <c r="Q462" i="5"/>
  <c r="K462" i="5"/>
  <c r="AD460" i="5"/>
  <c r="V460" i="5"/>
  <c r="U460" i="5"/>
  <c r="T460" i="5"/>
  <c r="Q460" i="5"/>
  <c r="K460" i="5"/>
  <c r="AD459" i="5"/>
  <c r="V459" i="5"/>
  <c r="U459" i="5"/>
  <c r="T459" i="5"/>
  <c r="Q459" i="5"/>
  <c r="K459" i="5"/>
  <c r="AD458" i="5"/>
  <c r="V458" i="5"/>
  <c r="U458" i="5"/>
  <c r="T458" i="5"/>
  <c r="Q458" i="5"/>
  <c r="K458" i="5"/>
  <c r="AD454" i="5"/>
  <c r="V454" i="5"/>
  <c r="U454" i="5"/>
  <c r="T454" i="5"/>
  <c r="Q454" i="5"/>
  <c r="K454" i="5"/>
  <c r="AD453" i="5"/>
  <c r="V453" i="5"/>
  <c r="U453" i="5"/>
  <c r="T453" i="5"/>
  <c r="Q453" i="5"/>
  <c r="K453" i="5"/>
  <c r="AD449" i="5"/>
  <c r="V449" i="5"/>
  <c r="U449" i="5"/>
  <c r="T449" i="5"/>
  <c r="Q449" i="5"/>
  <c r="K449" i="5"/>
  <c r="AD521" i="5"/>
  <c r="V521" i="5"/>
  <c r="U521" i="5"/>
  <c r="T521" i="5"/>
  <c r="Q521" i="5"/>
  <c r="K521" i="5"/>
  <c r="AD520" i="5"/>
  <c r="V520" i="5"/>
  <c r="U520" i="5"/>
  <c r="T520" i="5"/>
  <c r="Q520" i="5"/>
  <c r="K520" i="5"/>
  <c r="AD519" i="5"/>
  <c r="V519" i="5"/>
  <c r="U519" i="5"/>
  <c r="T519" i="5"/>
  <c r="Q519" i="5"/>
  <c r="K519" i="5"/>
  <c r="AD514" i="5"/>
  <c r="V514" i="5"/>
  <c r="U514" i="5"/>
  <c r="T514" i="5"/>
  <c r="Q514" i="5"/>
  <c r="K514" i="5"/>
  <c r="AD512" i="5"/>
  <c r="V512" i="5"/>
  <c r="U512" i="5"/>
  <c r="T512" i="5"/>
  <c r="Q512" i="5"/>
  <c r="K512" i="5"/>
  <c r="AD508" i="5"/>
  <c r="V508" i="5"/>
  <c r="U508" i="5"/>
  <c r="T508" i="5"/>
  <c r="Q508" i="5"/>
  <c r="K508" i="5"/>
  <c r="W508" i="5" s="1"/>
  <c r="AD448" i="5"/>
  <c r="V448" i="5"/>
  <c r="U448" i="5"/>
  <c r="T448" i="5"/>
  <c r="Q448" i="5"/>
  <c r="K448" i="5"/>
  <c r="AD447" i="5"/>
  <c r="V447" i="5"/>
  <c r="U447" i="5"/>
  <c r="T447" i="5"/>
  <c r="Q447" i="5"/>
  <c r="K447" i="5"/>
  <c r="AD443" i="5"/>
  <c r="V443" i="5"/>
  <c r="U443" i="5"/>
  <c r="T443" i="5"/>
  <c r="Q443" i="5"/>
  <c r="K443" i="5"/>
  <c r="AD438" i="5"/>
  <c r="V438" i="5"/>
  <c r="U438" i="5"/>
  <c r="T438" i="5"/>
  <c r="Q438" i="5"/>
  <c r="K438" i="5"/>
  <c r="AD435" i="5"/>
  <c r="V435" i="5"/>
  <c r="U435" i="5"/>
  <c r="T435" i="5"/>
  <c r="Q435" i="5"/>
  <c r="K435" i="5"/>
  <c r="AD433" i="5"/>
  <c r="V433" i="5"/>
  <c r="U433" i="5"/>
  <c r="T433" i="5"/>
  <c r="Q433" i="5"/>
  <c r="K433" i="5"/>
  <c r="AD428" i="5"/>
  <c r="V428" i="5"/>
  <c r="U428" i="5"/>
  <c r="T428" i="5"/>
  <c r="Q428" i="5"/>
  <c r="K428" i="5"/>
  <c r="AD505" i="5"/>
  <c r="V505" i="5"/>
  <c r="U505" i="5"/>
  <c r="T505" i="5"/>
  <c r="Q505" i="5"/>
  <c r="K505" i="5"/>
  <c r="AD501" i="5"/>
  <c r="V501" i="5"/>
  <c r="U501" i="5"/>
  <c r="T501" i="5"/>
  <c r="Q501" i="5"/>
  <c r="K501" i="5"/>
  <c r="AD558" i="5"/>
  <c r="V558" i="5"/>
  <c r="U558" i="5"/>
  <c r="T558" i="5"/>
  <c r="Q558" i="5"/>
  <c r="K558" i="5"/>
  <c r="AD554" i="5"/>
  <c r="V554" i="5"/>
  <c r="U554" i="5"/>
  <c r="T554" i="5"/>
  <c r="Q554" i="5"/>
  <c r="K554" i="5"/>
  <c r="AD551" i="5"/>
  <c r="V551" i="5"/>
  <c r="U551" i="5"/>
  <c r="T551" i="5"/>
  <c r="Q551" i="5"/>
  <c r="K551" i="5"/>
  <c r="AD550" i="5"/>
  <c r="V550" i="5"/>
  <c r="U550" i="5"/>
  <c r="T550" i="5"/>
  <c r="Q550" i="5"/>
  <c r="K550" i="5"/>
  <c r="AD547" i="5"/>
  <c r="V547" i="5"/>
  <c r="U547" i="5"/>
  <c r="T547" i="5"/>
  <c r="Q547" i="5"/>
  <c r="K547" i="5"/>
  <c r="AD541" i="5"/>
  <c r="V541" i="5"/>
  <c r="U541" i="5"/>
  <c r="T541" i="5"/>
  <c r="Q541" i="5"/>
  <c r="K541" i="5"/>
  <c r="AD540" i="5"/>
  <c r="V540" i="5"/>
  <c r="U540" i="5"/>
  <c r="T540" i="5"/>
  <c r="Q540" i="5"/>
  <c r="K540" i="5"/>
  <c r="AD539" i="5"/>
  <c r="V539" i="5"/>
  <c r="U539" i="5"/>
  <c r="T539" i="5"/>
  <c r="Q539" i="5"/>
  <c r="K539" i="5"/>
  <c r="AD536" i="5"/>
  <c r="V536" i="5"/>
  <c r="U536" i="5"/>
  <c r="T536" i="5"/>
  <c r="Q536" i="5"/>
  <c r="K536" i="5"/>
  <c r="AD495" i="5"/>
  <c r="V495" i="5"/>
  <c r="U495" i="5"/>
  <c r="T495" i="5"/>
  <c r="Q495" i="5"/>
  <c r="K495" i="5"/>
  <c r="AD494" i="5"/>
  <c r="V494" i="5"/>
  <c r="U494" i="5"/>
  <c r="T494" i="5"/>
  <c r="Q494" i="5"/>
  <c r="K494" i="5"/>
  <c r="AD492" i="5"/>
  <c r="V492" i="5"/>
  <c r="U492" i="5"/>
  <c r="T492" i="5"/>
  <c r="Q492" i="5"/>
  <c r="K492" i="5"/>
  <c r="AD491" i="5"/>
  <c r="V491" i="5"/>
  <c r="U491" i="5"/>
  <c r="T491" i="5"/>
  <c r="Q491" i="5"/>
  <c r="K491" i="5"/>
  <c r="AD488" i="5"/>
  <c r="V488" i="5"/>
  <c r="U488" i="5"/>
  <c r="T488" i="5"/>
  <c r="Q488" i="5"/>
  <c r="K488" i="5"/>
  <c r="AD467" i="5"/>
  <c r="V467" i="5"/>
  <c r="U467" i="5"/>
  <c r="T467" i="5"/>
  <c r="Q467" i="5"/>
  <c r="K467" i="5"/>
  <c r="AD466" i="5"/>
  <c r="V466" i="5"/>
  <c r="U466" i="5"/>
  <c r="T466" i="5"/>
  <c r="Q466" i="5"/>
  <c r="K466" i="5"/>
  <c r="AD461" i="5"/>
  <c r="V461" i="5"/>
  <c r="U461" i="5"/>
  <c r="T461" i="5"/>
  <c r="Q461" i="5"/>
  <c r="K461" i="5"/>
  <c r="AD457" i="5"/>
  <c r="V457" i="5"/>
  <c r="U457" i="5"/>
  <c r="T457" i="5"/>
  <c r="Q457" i="5"/>
  <c r="K457" i="5"/>
  <c r="AD456" i="5"/>
  <c r="V456" i="5"/>
  <c r="U456" i="5"/>
  <c r="T456" i="5"/>
  <c r="Q456" i="5"/>
  <c r="K456" i="5"/>
  <c r="AD450" i="5"/>
  <c r="V450" i="5"/>
  <c r="U450" i="5"/>
  <c r="T450" i="5"/>
  <c r="Q450" i="5"/>
  <c r="K450" i="5"/>
  <c r="AD518" i="5"/>
  <c r="V518" i="5"/>
  <c r="U518" i="5"/>
  <c r="T518" i="5"/>
  <c r="Q518" i="5"/>
  <c r="K518" i="5"/>
  <c r="AD516" i="5"/>
  <c r="V516" i="5"/>
  <c r="U516" i="5"/>
  <c r="T516" i="5"/>
  <c r="Q516" i="5"/>
  <c r="K516" i="5"/>
  <c r="AD513" i="5"/>
  <c r="V513" i="5"/>
  <c r="U513" i="5"/>
  <c r="T513" i="5"/>
  <c r="Q513" i="5"/>
  <c r="K513" i="5"/>
  <c r="AD509" i="5"/>
  <c r="V509" i="5"/>
  <c r="U509" i="5"/>
  <c r="T509" i="5"/>
  <c r="Q509" i="5"/>
  <c r="K509" i="5"/>
  <c r="AD445" i="5"/>
  <c r="V445" i="5"/>
  <c r="U445" i="5"/>
  <c r="T445" i="5"/>
  <c r="Q445" i="5"/>
  <c r="K445" i="5"/>
  <c r="AD441" i="5"/>
  <c r="V441" i="5"/>
  <c r="U441" i="5"/>
  <c r="T441" i="5"/>
  <c r="Q441" i="5"/>
  <c r="K441" i="5"/>
  <c r="AD440" i="5"/>
  <c r="V440" i="5"/>
  <c r="U440" i="5"/>
  <c r="T440" i="5"/>
  <c r="Q440" i="5"/>
  <c r="K440" i="5"/>
  <c r="AD436" i="5"/>
  <c r="V436" i="5"/>
  <c r="U436" i="5"/>
  <c r="T436" i="5"/>
  <c r="Q436" i="5"/>
  <c r="K436" i="5"/>
  <c r="AD432" i="5"/>
  <c r="V432" i="5"/>
  <c r="U432" i="5"/>
  <c r="T432" i="5"/>
  <c r="Q432" i="5"/>
  <c r="K432" i="5"/>
  <c r="AD430" i="5"/>
  <c r="V430" i="5"/>
  <c r="U430" i="5"/>
  <c r="T430" i="5"/>
  <c r="Q430" i="5"/>
  <c r="K430" i="5"/>
  <c r="AD429" i="5"/>
  <c r="V429" i="5"/>
  <c r="U429" i="5"/>
  <c r="T429" i="5"/>
  <c r="Q429" i="5"/>
  <c r="K429" i="5"/>
  <c r="AD507" i="5"/>
  <c r="V507" i="5"/>
  <c r="U507" i="5"/>
  <c r="T507" i="5"/>
  <c r="Q507" i="5"/>
  <c r="K507" i="5"/>
  <c r="AD500" i="5"/>
  <c r="V500" i="5"/>
  <c r="U500" i="5"/>
  <c r="T500" i="5"/>
  <c r="Q500" i="5"/>
  <c r="K500" i="5"/>
  <c r="AD384" i="5"/>
  <c r="V384" i="5"/>
  <c r="U384" i="5"/>
  <c r="T384" i="5"/>
  <c r="Q384" i="5"/>
  <c r="K384" i="5"/>
  <c r="AD420" i="5"/>
  <c r="V420" i="5"/>
  <c r="U420" i="5"/>
  <c r="T420" i="5"/>
  <c r="Q420" i="5"/>
  <c r="K420" i="5"/>
  <c r="AD418" i="5"/>
  <c r="V418" i="5"/>
  <c r="U418" i="5"/>
  <c r="T418" i="5"/>
  <c r="Q418" i="5"/>
  <c r="K418" i="5"/>
  <c r="AD417" i="5"/>
  <c r="V417" i="5"/>
  <c r="U417" i="5"/>
  <c r="T417" i="5"/>
  <c r="Q417" i="5"/>
  <c r="K417" i="5"/>
  <c r="AD416" i="5"/>
  <c r="V416" i="5"/>
  <c r="U416" i="5"/>
  <c r="T416" i="5"/>
  <c r="Q416" i="5"/>
  <c r="K416" i="5"/>
  <c r="AD411" i="5"/>
  <c r="V411" i="5"/>
  <c r="U411" i="5"/>
  <c r="T411" i="5"/>
  <c r="Q411" i="5"/>
  <c r="K411" i="5"/>
  <c r="AD425" i="5"/>
  <c r="V425" i="5"/>
  <c r="U425" i="5"/>
  <c r="T425" i="5"/>
  <c r="Q425" i="5"/>
  <c r="K425" i="5"/>
  <c r="AD424" i="5"/>
  <c r="V424" i="5"/>
  <c r="U424" i="5"/>
  <c r="T424" i="5"/>
  <c r="Q424" i="5"/>
  <c r="K424" i="5"/>
  <c r="AD423" i="5"/>
  <c r="V423" i="5"/>
  <c r="U423" i="5"/>
  <c r="T423" i="5"/>
  <c r="Q423" i="5"/>
  <c r="K423" i="5"/>
  <c r="AD421" i="5"/>
  <c r="V421" i="5"/>
  <c r="U421" i="5"/>
  <c r="T421" i="5"/>
  <c r="Q421" i="5"/>
  <c r="K421" i="5"/>
  <c r="AD415" i="5"/>
  <c r="V415" i="5"/>
  <c r="U415" i="5"/>
  <c r="T415" i="5"/>
  <c r="Q415" i="5"/>
  <c r="K415" i="5"/>
  <c r="AD414" i="5"/>
  <c r="V414" i="5"/>
  <c r="U414" i="5"/>
  <c r="T414" i="5"/>
  <c r="Q414" i="5"/>
  <c r="K414" i="5"/>
  <c r="AD427" i="5"/>
  <c r="V427" i="5"/>
  <c r="U427" i="5"/>
  <c r="T427" i="5"/>
  <c r="Q427" i="5"/>
  <c r="K427" i="5"/>
  <c r="AD426" i="5"/>
  <c r="V426" i="5"/>
  <c r="U426" i="5"/>
  <c r="T426" i="5"/>
  <c r="Q426" i="5"/>
  <c r="K426" i="5"/>
  <c r="AD422" i="5"/>
  <c r="V422" i="5"/>
  <c r="U422" i="5"/>
  <c r="T422" i="5"/>
  <c r="Q422" i="5"/>
  <c r="K422" i="5"/>
  <c r="AD419" i="5"/>
  <c r="V419" i="5"/>
  <c r="U419" i="5"/>
  <c r="T419" i="5"/>
  <c r="Q419" i="5"/>
  <c r="K419" i="5"/>
  <c r="AD413" i="5"/>
  <c r="V413" i="5"/>
  <c r="U413" i="5"/>
  <c r="T413" i="5"/>
  <c r="Q413" i="5"/>
  <c r="K413" i="5"/>
  <c r="AD412" i="5"/>
  <c r="V412" i="5"/>
  <c r="U412" i="5"/>
  <c r="T412" i="5"/>
  <c r="Q412" i="5"/>
  <c r="K412" i="5"/>
  <c r="AD533" i="5"/>
  <c r="V533" i="5"/>
  <c r="U533" i="5"/>
  <c r="T533" i="5"/>
  <c r="Q533" i="5"/>
  <c r="K533" i="5"/>
  <c r="AD530" i="5"/>
  <c r="V530" i="5"/>
  <c r="U530" i="5"/>
  <c r="T530" i="5"/>
  <c r="Q530" i="5"/>
  <c r="K530" i="5"/>
  <c r="AD526" i="5"/>
  <c r="V526" i="5"/>
  <c r="U526" i="5"/>
  <c r="T526" i="5"/>
  <c r="Q526" i="5"/>
  <c r="K526" i="5"/>
  <c r="AD525" i="5"/>
  <c r="V525" i="5"/>
  <c r="U525" i="5"/>
  <c r="T525" i="5"/>
  <c r="Q525" i="5"/>
  <c r="K525" i="5"/>
  <c r="AD523" i="5"/>
  <c r="V523" i="5"/>
  <c r="U523" i="5"/>
  <c r="T523" i="5"/>
  <c r="Q523" i="5"/>
  <c r="K523" i="5"/>
  <c r="AD408" i="5"/>
  <c r="V408" i="5"/>
  <c r="U408" i="5"/>
  <c r="T408" i="5"/>
  <c r="Q408" i="5"/>
  <c r="K408" i="5"/>
  <c r="AD407" i="5"/>
  <c r="V407" i="5"/>
  <c r="U407" i="5"/>
  <c r="T407" i="5"/>
  <c r="Q407" i="5"/>
  <c r="K407" i="5"/>
  <c r="AD404" i="5"/>
  <c r="V404" i="5"/>
  <c r="U404" i="5"/>
  <c r="T404" i="5"/>
  <c r="Q404" i="5"/>
  <c r="K404" i="5"/>
  <c r="AD396" i="5"/>
  <c r="V396" i="5"/>
  <c r="U396" i="5"/>
  <c r="T396" i="5"/>
  <c r="Q396" i="5"/>
  <c r="K396" i="5"/>
  <c r="AD393" i="5"/>
  <c r="V393" i="5"/>
  <c r="U393" i="5"/>
  <c r="T393" i="5"/>
  <c r="Q393" i="5"/>
  <c r="K393" i="5"/>
  <c r="AD391" i="5"/>
  <c r="V391" i="5"/>
  <c r="U391" i="5"/>
  <c r="T391" i="5"/>
  <c r="Q391" i="5"/>
  <c r="K391" i="5"/>
  <c r="AD388" i="5"/>
  <c r="V388" i="5"/>
  <c r="U388" i="5"/>
  <c r="T388" i="5"/>
  <c r="Q388" i="5"/>
  <c r="K388" i="5"/>
  <c r="AD385" i="5"/>
  <c r="V385" i="5"/>
  <c r="U385" i="5"/>
  <c r="T385" i="5"/>
  <c r="Q385" i="5"/>
  <c r="K385" i="5"/>
  <c r="AD484" i="5"/>
  <c r="V484" i="5"/>
  <c r="U484" i="5"/>
  <c r="T484" i="5"/>
  <c r="Q484" i="5"/>
  <c r="K484" i="5"/>
  <c r="W484" i="5"/>
  <c r="AD481" i="5"/>
  <c r="V481" i="5"/>
  <c r="U481" i="5"/>
  <c r="T481" i="5"/>
  <c r="Q481" i="5"/>
  <c r="K481" i="5"/>
  <c r="AD480" i="5"/>
  <c r="V480" i="5"/>
  <c r="U480" i="5"/>
  <c r="T480" i="5"/>
  <c r="Q480" i="5"/>
  <c r="K480" i="5"/>
  <c r="AD476" i="5"/>
  <c r="V476" i="5"/>
  <c r="U476" i="5"/>
  <c r="T476" i="5"/>
  <c r="Q476" i="5"/>
  <c r="K476" i="5"/>
  <c r="AD473" i="5"/>
  <c r="V473" i="5"/>
  <c r="U473" i="5"/>
  <c r="T473" i="5"/>
  <c r="Q473" i="5"/>
  <c r="K473" i="5"/>
  <c r="AD372" i="5"/>
  <c r="V372" i="5"/>
  <c r="U372" i="5"/>
  <c r="T372" i="5"/>
  <c r="Q372" i="5"/>
  <c r="K372" i="5"/>
  <c r="AD368" i="5"/>
  <c r="V368" i="5"/>
  <c r="U368" i="5"/>
  <c r="T368" i="5"/>
  <c r="Q368" i="5"/>
  <c r="K368" i="5"/>
  <c r="AD367" i="5"/>
  <c r="V367" i="5"/>
  <c r="U367" i="5"/>
  <c r="T367" i="5"/>
  <c r="Q367" i="5"/>
  <c r="K367" i="5"/>
  <c r="AD366" i="5"/>
  <c r="V366" i="5"/>
  <c r="U366" i="5"/>
  <c r="T366" i="5"/>
  <c r="Q366" i="5"/>
  <c r="K366" i="5"/>
  <c r="AD363" i="5"/>
  <c r="V363" i="5"/>
  <c r="U363" i="5"/>
  <c r="T363" i="5"/>
  <c r="Q363" i="5"/>
  <c r="K363" i="5"/>
  <c r="AD361" i="5"/>
  <c r="V361" i="5"/>
  <c r="U361" i="5"/>
  <c r="T361" i="5"/>
  <c r="Q361" i="5"/>
  <c r="K361" i="5"/>
  <c r="AD360" i="5"/>
  <c r="V360" i="5"/>
  <c r="U360" i="5"/>
  <c r="T360" i="5"/>
  <c r="Q360" i="5"/>
  <c r="K360" i="5"/>
  <c r="AD359" i="5"/>
  <c r="V359" i="5"/>
  <c r="U359" i="5"/>
  <c r="T359" i="5"/>
  <c r="Q359" i="5"/>
  <c r="K359" i="5"/>
  <c r="AD358" i="5"/>
  <c r="V358" i="5"/>
  <c r="U358" i="5"/>
  <c r="T358" i="5"/>
  <c r="Q358" i="5"/>
  <c r="K358" i="5"/>
  <c r="AD356" i="5"/>
  <c r="V356" i="5"/>
  <c r="U356" i="5"/>
  <c r="T356" i="5"/>
  <c r="Q356" i="5"/>
  <c r="K356" i="5"/>
  <c r="AD355" i="5"/>
  <c r="V355" i="5"/>
  <c r="U355" i="5"/>
  <c r="T355" i="5"/>
  <c r="Q355" i="5"/>
  <c r="K355" i="5"/>
  <c r="AD348" i="5"/>
  <c r="V348" i="5"/>
  <c r="U348" i="5"/>
  <c r="T348" i="5"/>
  <c r="Q348" i="5"/>
  <c r="K348" i="5"/>
  <c r="AD345" i="5"/>
  <c r="V345" i="5"/>
  <c r="U345" i="5"/>
  <c r="T345" i="5"/>
  <c r="Q345" i="5"/>
  <c r="K345" i="5"/>
  <c r="AD342" i="5"/>
  <c r="V342" i="5"/>
  <c r="U342" i="5"/>
  <c r="T342" i="5"/>
  <c r="Q342" i="5"/>
  <c r="K342" i="5"/>
  <c r="AD340" i="5"/>
  <c r="V340" i="5"/>
  <c r="U340" i="5"/>
  <c r="T340" i="5"/>
  <c r="Q340" i="5"/>
  <c r="K340" i="5"/>
  <c r="AD339" i="5"/>
  <c r="V339" i="5"/>
  <c r="U339" i="5"/>
  <c r="T339" i="5"/>
  <c r="Q339" i="5"/>
  <c r="K339" i="5"/>
  <c r="AD338" i="5"/>
  <c r="V338" i="5"/>
  <c r="U338" i="5"/>
  <c r="T338" i="5"/>
  <c r="Q338" i="5"/>
  <c r="K338" i="5"/>
  <c r="AD337" i="5"/>
  <c r="V337" i="5"/>
  <c r="U337" i="5"/>
  <c r="T337" i="5"/>
  <c r="Q337" i="5"/>
  <c r="K337" i="5"/>
  <c r="AD535" i="5"/>
  <c r="V535" i="5"/>
  <c r="U535" i="5"/>
  <c r="T535" i="5"/>
  <c r="Q535" i="5"/>
  <c r="K535" i="5"/>
  <c r="AD532" i="5"/>
  <c r="V532" i="5"/>
  <c r="U532" i="5"/>
  <c r="T532" i="5"/>
  <c r="Q532" i="5"/>
  <c r="K532" i="5"/>
  <c r="AD531" i="5"/>
  <c r="V531" i="5"/>
  <c r="U531" i="5"/>
  <c r="T531" i="5"/>
  <c r="Q531" i="5"/>
  <c r="K531" i="5"/>
  <c r="AD528" i="5"/>
  <c r="V528" i="5"/>
  <c r="U528" i="5"/>
  <c r="T528" i="5"/>
  <c r="Q528" i="5"/>
  <c r="K528" i="5"/>
  <c r="AD527" i="5"/>
  <c r="V527" i="5"/>
  <c r="U527" i="5"/>
  <c r="T527" i="5"/>
  <c r="Q527" i="5"/>
  <c r="K527" i="5"/>
  <c r="AD409" i="5"/>
  <c r="V409" i="5"/>
  <c r="U409" i="5"/>
  <c r="T409" i="5"/>
  <c r="Q409" i="5"/>
  <c r="K409" i="5"/>
  <c r="AD406" i="5"/>
  <c r="V406" i="5"/>
  <c r="U406" i="5"/>
  <c r="T406" i="5"/>
  <c r="Q406" i="5"/>
  <c r="K406" i="5"/>
  <c r="AD405" i="5"/>
  <c r="V405" i="5"/>
  <c r="U405" i="5"/>
  <c r="T405" i="5"/>
  <c r="Q405" i="5"/>
  <c r="K405" i="5"/>
  <c r="AD403" i="5"/>
  <c r="V403" i="5"/>
  <c r="U403" i="5"/>
  <c r="T403" i="5"/>
  <c r="Q403" i="5"/>
  <c r="K403" i="5"/>
  <c r="AD401" i="5"/>
  <c r="V401" i="5"/>
  <c r="U401" i="5"/>
  <c r="T401" i="5"/>
  <c r="Q401" i="5"/>
  <c r="K401" i="5"/>
  <c r="AD395" i="5"/>
  <c r="V395" i="5"/>
  <c r="U395" i="5"/>
  <c r="T395" i="5"/>
  <c r="Q395" i="5"/>
  <c r="K395" i="5"/>
  <c r="AD390" i="5"/>
  <c r="V390" i="5"/>
  <c r="U390" i="5"/>
  <c r="T390" i="5"/>
  <c r="Q390" i="5"/>
  <c r="K390" i="5"/>
  <c r="AD386" i="5"/>
  <c r="V386" i="5"/>
  <c r="U386" i="5"/>
  <c r="T386" i="5"/>
  <c r="Q386" i="5"/>
  <c r="K386" i="5"/>
  <c r="AD486" i="5"/>
  <c r="V486" i="5"/>
  <c r="U486" i="5"/>
  <c r="T486" i="5"/>
  <c r="Q486" i="5"/>
  <c r="K486" i="5"/>
  <c r="AD479" i="5"/>
  <c r="V479" i="5"/>
  <c r="U479" i="5"/>
  <c r="T479" i="5"/>
  <c r="Q479" i="5"/>
  <c r="K479" i="5"/>
  <c r="AD478" i="5"/>
  <c r="V478" i="5"/>
  <c r="U478" i="5"/>
  <c r="T478" i="5"/>
  <c r="Q478" i="5"/>
  <c r="K478" i="5"/>
  <c r="AD474" i="5"/>
  <c r="V474" i="5"/>
  <c r="U474" i="5"/>
  <c r="T474" i="5"/>
  <c r="Q474" i="5"/>
  <c r="K474" i="5"/>
  <c r="AD373" i="5"/>
  <c r="V373" i="5"/>
  <c r="U373" i="5"/>
  <c r="T373" i="5"/>
  <c r="Q373" i="5"/>
  <c r="K373" i="5"/>
  <c r="AD371" i="5"/>
  <c r="V371" i="5"/>
  <c r="U371" i="5"/>
  <c r="T371" i="5"/>
  <c r="Q371" i="5"/>
  <c r="K371" i="5"/>
  <c r="AD370" i="5"/>
  <c r="V370" i="5"/>
  <c r="U370" i="5"/>
  <c r="T370" i="5"/>
  <c r="Q370" i="5"/>
  <c r="K370" i="5"/>
  <c r="AD369" i="5"/>
  <c r="V369" i="5"/>
  <c r="U369" i="5"/>
  <c r="T369" i="5"/>
  <c r="Q369" i="5"/>
  <c r="K369" i="5"/>
  <c r="AD365" i="5"/>
  <c r="V365" i="5"/>
  <c r="U365" i="5"/>
  <c r="T365" i="5"/>
  <c r="Q365" i="5"/>
  <c r="K365" i="5"/>
  <c r="AD364" i="5"/>
  <c r="V364" i="5"/>
  <c r="U364" i="5"/>
  <c r="T364" i="5"/>
  <c r="Q364" i="5"/>
  <c r="K364" i="5"/>
  <c r="AD362" i="5"/>
  <c r="V362" i="5"/>
  <c r="U362" i="5"/>
  <c r="T362" i="5"/>
  <c r="Q362" i="5"/>
  <c r="K362" i="5"/>
  <c r="AD354" i="5"/>
  <c r="V354" i="5"/>
  <c r="U354" i="5"/>
  <c r="T354" i="5"/>
  <c r="Q354" i="5"/>
  <c r="K354" i="5"/>
  <c r="AD352" i="5"/>
  <c r="V352" i="5"/>
  <c r="U352" i="5"/>
  <c r="T352" i="5"/>
  <c r="Q352" i="5"/>
  <c r="K352" i="5"/>
  <c r="AD351" i="5"/>
  <c r="V351" i="5"/>
  <c r="U351" i="5"/>
  <c r="T351" i="5"/>
  <c r="Q351" i="5"/>
  <c r="K351" i="5"/>
  <c r="AD349" i="5"/>
  <c r="V349" i="5"/>
  <c r="U349" i="5"/>
  <c r="T349" i="5"/>
  <c r="Q349" i="5"/>
  <c r="K349" i="5"/>
  <c r="AD347" i="5"/>
  <c r="V347" i="5"/>
  <c r="U347" i="5"/>
  <c r="T347" i="5"/>
  <c r="Q347" i="5"/>
  <c r="K347" i="5"/>
  <c r="AD344" i="5"/>
  <c r="V344" i="5"/>
  <c r="U344" i="5"/>
  <c r="T344" i="5"/>
  <c r="Q344" i="5"/>
  <c r="K344" i="5"/>
  <c r="AD534" i="5"/>
  <c r="V534" i="5"/>
  <c r="U534" i="5"/>
  <c r="T534" i="5"/>
  <c r="Q534" i="5"/>
  <c r="K534" i="5"/>
  <c r="AD529" i="5"/>
  <c r="V529" i="5"/>
  <c r="U529" i="5"/>
  <c r="T529" i="5"/>
  <c r="Q529" i="5"/>
  <c r="K529" i="5"/>
  <c r="AD524" i="5"/>
  <c r="V524" i="5"/>
  <c r="U524" i="5"/>
  <c r="T524" i="5"/>
  <c r="Q524" i="5"/>
  <c r="K524" i="5"/>
  <c r="AD522" i="5"/>
  <c r="V522" i="5"/>
  <c r="U522" i="5"/>
  <c r="T522" i="5"/>
  <c r="Q522" i="5"/>
  <c r="K522" i="5"/>
  <c r="AD410" i="5"/>
  <c r="V410" i="5"/>
  <c r="U410" i="5"/>
  <c r="T410" i="5"/>
  <c r="Q410" i="5"/>
  <c r="K410" i="5"/>
  <c r="AD402" i="5"/>
  <c r="V402" i="5"/>
  <c r="U402" i="5"/>
  <c r="T402" i="5"/>
  <c r="Q402" i="5"/>
  <c r="K402" i="5"/>
  <c r="AD400" i="5"/>
  <c r="V400" i="5"/>
  <c r="U400" i="5"/>
  <c r="T400" i="5"/>
  <c r="Q400" i="5"/>
  <c r="K400" i="5"/>
  <c r="AD399" i="5"/>
  <c r="V399" i="5"/>
  <c r="U399" i="5"/>
  <c r="T399" i="5"/>
  <c r="Q399" i="5"/>
  <c r="K399" i="5"/>
  <c r="AD397" i="5"/>
  <c r="V397" i="5"/>
  <c r="U397" i="5"/>
  <c r="T397" i="5"/>
  <c r="Q397" i="5"/>
  <c r="K397" i="5"/>
  <c r="AD394" i="5"/>
  <c r="V394" i="5"/>
  <c r="U394" i="5"/>
  <c r="T394" i="5"/>
  <c r="Q394" i="5"/>
  <c r="K394" i="5"/>
  <c r="AD392" i="5"/>
  <c r="V392" i="5"/>
  <c r="U392" i="5"/>
  <c r="T392" i="5"/>
  <c r="Q392" i="5"/>
  <c r="K392" i="5"/>
  <c r="AD389" i="5"/>
  <c r="V389" i="5"/>
  <c r="U389" i="5"/>
  <c r="T389" i="5"/>
  <c r="Q389" i="5"/>
  <c r="K389" i="5"/>
  <c r="AD387" i="5"/>
  <c r="V387" i="5"/>
  <c r="U387" i="5"/>
  <c r="T387" i="5"/>
  <c r="Q387" i="5"/>
  <c r="K387" i="5"/>
  <c r="AD485" i="5"/>
  <c r="V485" i="5"/>
  <c r="U485" i="5"/>
  <c r="T485" i="5"/>
  <c r="Q485" i="5"/>
  <c r="K485" i="5"/>
  <c r="AD483" i="5"/>
  <c r="V483" i="5"/>
  <c r="U483" i="5"/>
  <c r="T483" i="5"/>
  <c r="Q483" i="5"/>
  <c r="K483" i="5"/>
  <c r="AD482" i="5"/>
  <c r="V482" i="5"/>
  <c r="U482" i="5"/>
  <c r="T482" i="5"/>
  <c r="Q482" i="5"/>
  <c r="K482" i="5"/>
  <c r="AD477" i="5"/>
  <c r="V477" i="5"/>
  <c r="U477" i="5"/>
  <c r="T477" i="5"/>
  <c r="Q477" i="5"/>
  <c r="K477" i="5"/>
  <c r="AD475" i="5"/>
  <c r="V475" i="5"/>
  <c r="U475" i="5"/>
  <c r="T475" i="5"/>
  <c r="Q475" i="5"/>
  <c r="K475" i="5"/>
  <c r="AD472" i="5"/>
  <c r="V472" i="5"/>
  <c r="U472" i="5"/>
  <c r="T472" i="5"/>
  <c r="Q472" i="5"/>
  <c r="K472" i="5"/>
  <c r="AD357" i="5"/>
  <c r="V357" i="5"/>
  <c r="U357" i="5"/>
  <c r="T357" i="5"/>
  <c r="Q357" i="5"/>
  <c r="K357" i="5"/>
  <c r="AD353" i="5"/>
  <c r="V353" i="5"/>
  <c r="U353" i="5"/>
  <c r="T353" i="5"/>
  <c r="Q353" i="5"/>
  <c r="K353" i="5"/>
  <c r="AD350" i="5"/>
  <c r="V350" i="5"/>
  <c r="U350" i="5"/>
  <c r="T350" i="5"/>
  <c r="Q350" i="5"/>
  <c r="K350" i="5"/>
  <c r="AD346" i="5"/>
  <c r="V346" i="5"/>
  <c r="U346" i="5"/>
  <c r="T346" i="5"/>
  <c r="Q346" i="5"/>
  <c r="K346" i="5"/>
  <c r="AD343" i="5"/>
  <c r="V343" i="5"/>
  <c r="U343" i="5"/>
  <c r="T343" i="5"/>
  <c r="Q343" i="5"/>
  <c r="K343" i="5"/>
  <c r="AD341" i="5"/>
  <c r="V341" i="5"/>
  <c r="U341" i="5"/>
  <c r="T341" i="5"/>
  <c r="Q341" i="5"/>
  <c r="K341" i="5"/>
  <c r="AD336" i="5"/>
  <c r="V336" i="5"/>
  <c r="U336" i="5"/>
  <c r="T336" i="5"/>
  <c r="Q336" i="5"/>
  <c r="K336" i="5"/>
  <c r="AD335" i="5"/>
  <c r="V335" i="5"/>
  <c r="U335" i="5"/>
  <c r="T335" i="5"/>
  <c r="Q335" i="5"/>
  <c r="K335" i="5"/>
  <c r="AD331" i="5"/>
  <c r="V331" i="5"/>
  <c r="U331" i="5"/>
  <c r="T331" i="5"/>
  <c r="Q331" i="5"/>
  <c r="K331" i="5"/>
  <c r="AD325" i="5"/>
  <c r="V325" i="5"/>
  <c r="U325" i="5"/>
  <c r="T325" i="5"/>
  <c r="Q325" i="5"/>
  <c r="K325" i="5"/>
  <c r="AD317" i="5"/>
  <c r="V317" i="5"/>
  <c r="U317" i="5"/>
  <c r="T317" i="5"/>
  <c r="Q317" i="5"/>
  <c r="K317" i="5"/>
  <c r="AD380" i="5"/>
  <c r="V380" i="5"/>
  <c r="U380" i="5"/>
  <c r="T380" i="5"/>
  <c r="Q380" i="5"/>
  <c r="K380" i="5"/>
  <c r="AD376" i="5"/>
  <c r="V376" i="5"/>
  <c r="U376" i="5"/>
  <c r="T376" i="5"/>
  <c r="Q376" i="5"/>
  <c r="K376" i="5"/>
  <c r="AD278" i="5"/>
  <c r="V278" i="5"/>
  <c r="U278" i="5"/>
  <c r="T278" i="5"/>
  <c r="Q278" i="5"/>
  <c r="K278" i="5"/>
  <c r="AD277" i="5"/>
  <c r="V277" i="5"/>
  <c r="U277" i="5"/>
  <c r="T277" i="5"/>
  <c r="Q277" i="5"/>
  <c r="K277" i="5"/>
  <c r="AD276" i="5"/>
  <c r="V276" i="5"/>
  <c r="U276" i="5"/>
  <c r="T276" i="5"/>
  <c r="Q276" i="5"/>
  <c r="K276" i="5"/>
  <c r="AD329" i="5"/>
  <c r="V329" i="5"/>
  <c r="U329" i="5"/>
  <c r="T329" i="5"/>
  <c r="Q329" i="5"/>
  <c r="K329" i="5"/>
  <c r="AD327" i="5"/>
  <c r="V327" i="5"/>
  <c r="U327" i="5"/>
  <c r="T327" i="5"/>
  <c r="Q327" i="5"/>
  <c r="K327" i="5"/>
  <c r="AD323" i="5"/>
  <c r="V323" i="5"/>
  <c r="U323" i="5"/>
  <c r="T323" i="5"/>
  <c r="Q323" i="5"/>
  <c r="K323" i="5"/>
  <c r="AD320" i="5"/>
  <c r="V320" i="5"/>
  <c r="U320" i="5"/>
  <c r="T320" i="5"/>
  <c r="Q320" i="5"/>
  <c r="K320" i="5"/>
  <c r="AD319" i="5"/>
  <c r="V319" i="5"/>
  <c r="U319" i="5"/>
  <c r="T319" i="5"/>
  <c r="Q319" i="5"/>
  <c r="K319" i="5"/>
  <c r="AD314" i="5"/>
  <c r="V314" i="5"/>
  <c r="U314" i="5"/>
  <c r="T314" i="5"/>
  <c r="Q314" i="5"/>
  <c r="K314" i="5"/>
  <c r="AD383" i="5"/>
  <c r="V383" i="5"/>
  <c r="U383" i="5"/>
  <c r="T383" i="5"/>
  <c r="Q383" i="5"/>
  <c r="K383" i="5"/>
  <c r="AD379" i="5"/>
  <c r="V379" i="5"/>
  <c r="U379" i="5"/>
  <c r="T379" i="5"/>
  <c r="Q379" i="5"/>
  <c r="K379" i="5"/>
  <c r="AD282" i="5"/>
  <c r="V282" i="5"/>
  <c r="U282" i="5"/>
  <c r="T282" i="5"/>
  <c r="Q282" i="5"/>
  <c r="K282" i="5"/>
  <c r="AD280" i="5"/>
  <c r="V280" i="5"/>
  <c r="U280" i="5"/>
  <c r="T280" i="5"/>
  <c r="Q280" i="5"/>
  <c r="K280" i="5"/>
  <c r="AD279" i="5"/>
  <c r="V279" i="5"/>
  <c r="U279" i="5"/>
  <c r="T279" i="5"/>
  <c r="Q279" i="5"/>
  <c r="K279" i="5"/>
  <c r="AD330" i="5"/>
  <c r="V330" i="5"/>
  <c r="U330" i="5"/>
  <c r="T330" i="5"/>
  <c r="Q330" i="5"/>
  <c r="K330" i="5"/>
  <c r="AD328" i="5"/>
  <c r="V328" i="5"/>
  <c r="U328" i="5"/>
  <c r="T328" i="5"/>
  <c r="Q328" i="5"/>
  <c r="K328" i="5"/>
  <c r="AD311" i="5"/>
  <c r="V311" i="5"/>
  <c r="U311" i="5"/>
  <c r="T311" i="5"/>
  <c r="Q311" i="5"/>
  <c r="K311" i="5"/>
  <c r="AD382" i="5"/>
  <c r="V382" i="5"/>
  <c r="U382" i="5"/>
  <c r="T382" i="5"/>
  <c r="Q382" i="5"/>
  <c r="K382" i="5"/>
  <c r="AD381" i="5"/>
  <c r="V381" i="5"/>
  <c r="U381" i="5"/>
  <c r="T381" i="5"/>
  <c r="Q381" i="5"/>
  <c r="K381" i="5"/>
  <c r="AD378" i="5"/>
  <c r="V378" i="5"/>
  <c r="U378" i="5"/>
  <c r="T378" i="5"/>
  <c r="Q378" i="5"/>
  <c r="K378" i="5"/>
  <c r="W378" i="5" s="1"/>
  <c r="AD377" i="5"/>
  <c r="V377" i="5"/>
  <c r="U377" i="5"/>
  <c r="T377" i="5"/>
  <c r="Q377" i="5"/>
  <c r="K377" i="5"/>
  <c r="AD375" i="5"/>
  <c r="V375" i="5"/>
  <c r="U375" i="5"/>
  <c r="T375" i="5"/>
  <c r="Q375" i="5"/>
  <c r="K375" i="5"/>
  <c r="AD374" i="5"/>
  <c r="V374" i="5"/>
  <c r="U374" i="5"/>
  <c r="T374" i="5"/>
  <c r="Q374" i="5"/>
  <c r="K374" i="5"/>
  <c r="AD283" i="5"/>
  <c r="V283" i="5"/>
  <c r="U283" i="5"/>
  <c r="T283" i="5"/>
  <c r="Q283" i="5"/>
  <c r="K283" i="5"/>
  <c r="AD281" i="5"/>
  <c r="V281" i="5"/>
  <c r="U281" i="5"/>
  <c r="T281" i="5"/>
  <c r="Q281" i="5"/>
  <c r="K281" i="5"/>
  <c r="AD275" i="5"/>
  <c r="V275" i="5"/>
  <c r="U275" i="5"/>
  <c r="T275" i="5"/>
  <c r="Q275" i="5"/>
  <c r="K275" i="5"/>
  <c r="AD305" i="5"/>
  <c r="V305" i="5"/>
  <c r="U305" i="5"/>
  <c r="T305" i="5"/>
  <c r="Q305" i="5"/>
  <c r="K305" i="5"/>
  <c r="AD302" i="5"/>
  <c r="V302" i="5"/>
  <c r="U302" i="5"/>
  <c r="T302" i="5"/>
  <c r="Q302" i="5"/>
  <c r="K302" i="5"/>
  <c r="AD300" i="5"/>
  <c r="V300" i="5"/>
  <c r="U300" i="5"/>
  <c r="T300" i="5"/>
  <c r="Q300" i="5"/>
  <c r="K300" i="5"/>
  <c r="AD297" i="5"/>
  <c r="V297" i="5"/>
  <c r="U297" i="5"/>
  <c r="T297" i="5"/>
  <c r="Q297" i="5"/>
  <c r="K297" i="5"/>
  <c r="AD295" i="5"/>
  <c r="V295" i="5"/>
  <c r="U295" i="5"/>
  <c r="T295" i="5"/>
  <c r="Q295" i="5"/>
  <c r="K295" i="5"/>
  <c r="AD292" i="5"/>
  <c r="V292" i="5"/>
  <c r="U292" i="5"/>
  <c r="T292" i="5"/>
  <c r="Q292" i="5"/>
  <c r="K292" i="5"/>
  <c r="AD291" i="5"/>
  <c r="V291" i="5"/>
  <c r="U291" i="5"/>
  <c r="T291" i="5"/>
  <c r="Q291" i="5"/>
  <c r="K291" i="5"/>
  <c r="AD289" i="5"/>
  <c r="V289" i="5"/>
  <c r="U289" i="5"/>
  <c r="T289" i="5"/>
  <c r="Q289" i="5"/>
  <c r="K289" i="5"/>
  <c r="AD285" i="5"/>
  <c r="V285" i="5"/>
  <c r="U285" i="5"/>
  <c r="T285" i="5"/>
  <c r="Q285" i="5"/>
  <c r="K285" i="5"/>
  <c r="AD308" i="5"/>
  <c r="V308" i="5"/>
  <c r="U308" i="5"/>
  <c r="T308" i="5"/>
  <c r="Q308" i="5"/>
  <c r="K308" i="5"/>
  <c r="AD293" i="5"/>
  <c r="V293" i="5"/>
  <c r="U293" i="5"/>
  <c r="T293" i="5"/>
  <c r="Q293" i="5"/>
  <c r="K293" i="5"/>
  <c r="AD307" i="5"/>
  <c r="V307" i="5"/>
  <c r="U307" i="5"/>
  <c r="T307" i="5"/>
  <c r="Q307" i="5"/>
  <c r="K307" i="5"/>
  <c r="AD304" i="5"/>
  <c r="V304" i="5"/>
  <c r="U304" i="5"/>
  <c r="T304" i="5"/>
  <c r="Q304" i="5"/>
  <c r="K304" i="5"/>
  <c r="AD299" i="5"/>
  <c r="V299" i="5"/>
  <c r="U299" i="5"/>
  <c r="T299" i="5"/>
  <c r="Q299" i="5"/>
  <c r="K299" i="5"/>
  <c r="AD287" i="5"/>
  <c r="V287" i="5"/>
  <c r="U287" i="5"/>
  <c r="T287" i="5"/>
  <c r="Q287" i="5"/>
  <c r="K287" i="5"/>
  <c r="AD5338" i="5"/>
  <c r="V5338" i="5"/>
  <c r="U5338" i="5"/>
  <c r="T5338" i="5"/>
  <c r="Q5338" i="5"/>
  <c r="K5338" i="5"/>
  <c r="W5338" i="5"/>
  <c r="AD5336" i="5"/>
  <c r="V5336" i="5"/>
  <c r="U5336" i="5"/>
  <c r="T5336" i="5"/>
  <c r="Q5336" i="5"/>
  <c r="K5336" i="5"/>
  <c r="AD5330" i="5"/>
  <c r="V5330" i="5"/>
  <c r="U5330" i="5"/>
  <c r="T5330" i="5"/>
  <c r="Q5330" i="5"/>
  <c r="K5330" i="5"/>
  <c r="AD5328" i="5"/>
  <c r="V5328" i="5"/>
  <c r="U5328" i="5"/>
  <c r="T5328" i="5"/>
  <c r="Q5328" i="5"/>
  <c r="K5328" i="5"/>
  <c r="AD5326" i="5"/>
  <c r="V5326" i="5"/>
  <c r="U5326" i="5"/>
  <c r="T5326" i="5"/>
  <c r="Q5326" i="5"/>
  <c r="K5326" i="5"/>
  <c r="AD5321" i="5"/>
  <c r="V5321" i="5"/>
  <c r="U5321" i="5"/>
  <c r="T5321" i="5"/>
  <c r="Q5321" i="5"/>
  <c r="K5321" i="5"/>
  <c r="AD5318" i="5"/>
  <c r="V5318" i="5"/>
  <c r="U5318" i="5"/>
  <c r="T5318" i="5"/>
  <c r="Q5318" i="5"/>
  <c r="K5318" i="5"/>
  <c r="AD5316" i="5"/>
  <c r="V5316" i="5"/>
  <c r="U5316" i="5"/>
  <c r="T5316" i="5"/>
  <c r="Q5316" i="5"/>
  <c r="K5316" i="5"/>
  <c r="AD5313" i="5"/>
  <c r="V5313" i="5"/>
  <c r="U5313" i="5"/>
  <c r="T5313" i="5"/>
  <c r="Q5313" i="5"/>
  <c r="K5313" i="5"/>
  <c r="AD5217" i="5"/>
  <c r="V5217" i="5"/>
  <c r="U5217" i="5"/>
  <c r="T5217" i="5"/>
  <c r="Q5217" i="5"/>
  <c r="K5217" i="5"/>
  <c r="AD5209" i="5"/>
  <c r="V5209" i="5"/>
  <c r="U5209" i="5"/>
  <c r="T5209" i="5"/>
  <c r="Q5209" i="5"/>
  <c r="K5209" i="5"/>
  <c r="AD5206" i="5"/>
  <c r="V5206" i="5"/>
  <c r="U5206" i="5"/>
  <c r="T5206" i="5"/>
  <c r="Q5206" i="5"/>
  <c r="K5206" i="5"/>
  <c r="AD5203" i="5"/>
  <c r="V5203" i="5"/>
  <c r="U5203" i="5"/>
  <c r="T5203" i="5"/>
  <c r="Q5203" i="5"/>
  <c r="K5203" i="5"/>
  <c r="AD5202" i="5"/>
  <c r="V5202" i="5"/>
  <c r="U5202" i="5"/>
  <c r="T5202" i="5"/>
  <c r="Q5202" i="5"/>
  <c r="K5202" i="5"/>
  <c r="AD5195" i="5"/>
  <c r="V5195" i="5"/>
  <c r="U5195" i="5"/>
  <c r="T5195" i="5"/>
  <c r="Q5195" i="5"/>
  <c r="K5195" i="5"/>
  <c r="AD5192" i="5"/>
  <c r="V5192" i="5"/>
  <c r="U5192" i="5"/>
  <c r="T5192" i="5"/>
  <c r="Q5192" i="5"/>
  <c r="K5192" i="5"/>
  <c r="AD5190" i="5"/>
  <c r="V5190" i="5"/>
  <c r="U5190" i="5"/>
  <c r="T5190" i="5"/>
  <c r="Q5190" i="5"/>
  <c r="K5190" i="5"/>
  <c r="AD5189" i="5"/>
  <c r="V5189" i="5"/>
  <c r="U5189" i="5"/>
  <c r="T5189" i="5"/>
  <c r="Q5189" i="5"/>
  <c r="K5189" i="5"/>
  <c r="AD5187" i="5"/>
  <c r="V5187" i="5"/>
  <c r="U5187" i="5"/>
  <c r="T5187" i="5"/>
  <c r="Q5187" i="5"/>
  <c r="K5187" i="5"/>
  <c r="AD5184" i="5"/>
  <c r="V5184" i="5"/>
  <c r="U5184" i="5"/>
  <c r="T5184" i="5"/>
  <c r="Q5184" i="5"/>
  <c r="K5184" i="5"/>
  <c r="AD5178" i="5"/>
  <c r="V5178" i="5"/>
  <c r="U5178" i="5"/>
  <c r="T5178" i="5"/>
  <c r="Q5178" i="5"/>
  <c r="K5178" i="5"/>
  <c r="AD5176" i="5"/>
  <c r="V5176" i="5"/>
  <c r="U5176" i="5"/>
  <c r="T5176" i="5"/>
  <c r="Q5176" i="5"/>
  <c r="K5176" i="5"/>
  <c r="AD5169" i="5"/>
  <c r="V5169" i="5"/>
  <c r="U5169" i="5"/>
  <c r="T5169" i="5"/>
  <c r="Q5169" i="5"/>
  <c r="K5169" i="5"/>
  <c r="AD5166" i="5"/>
  <c r="V5166" i="5"/>
  <c r="U5166" i="5"/>
  <c r="T5166" i="5"/>
  <c r="Q5166" i="5"/>
  <c r="K5166" i="5"/>
  <c r="AD5161" i="5"/>
  <c r="V5161" i="5"/>
  <c r="U5161" i="5"/>
  <c r="T5161" i="5"/>
  <c r="Q5161" i="5"/>
  <c r="K5161" i="5"/>
  <c r="AD5397" i="5"/>
  <c r="V5397" i="5"/>
  <c r="U5397" i="5"/>
  <c r="T5397" i="5"/>
  <c r="Q5397" i="5"/>
  <c r="K5397" i="5"/>
  <c r="AD5395" i="5"/>
  <c r="V5395" i="5"/>
  <c r="U5395" i="5"/>
  <c r="T5395" i="5"/>
  <c r="Q5395" i="5"/>
  <c r="K5395" i="5"/>
  <c r="AD5394" i="5"/>
  <c r="V5394" i="5"/>
  <c r="U5394" i="5"/>
  <c r="T5394" i="5"/>
  <c r="Q5394" i="5"/>
  <c r="K5394" i="5"/>
  <c r="AD5393" i="5"/>
  <c r="V5393" i="5"/>
  <c r="U5393" i="5"/>
  <c r="T5393" i="5"/>
  <c r="Q5393" i="5"/>
  <c r="K5393" i="5"/>
  <c r="AD5392" i="5"/>
  <c r="V5392" i="5"/>
  <c r="U5392" i="5"/>
  <c r="T5392" i="5"/>
  <c r="Q5392" i="5"/>
  <c r="K5392" i="5"/>
  <c r="AD5388" i="5"/>
  <c r="V5388" i="5"/>
  <c r="U5388" i="5"/>
  <c r="T5388" i="5"/>
  <c r="Q5388" i="5"/>
  <c r="K5388" i="5"/>
  <c r="AD5383" i="5"/>
  <c r="V5383" i="5"/>
  <c r="U5383" i="5"/>
  <c r="T5383" i="5"/>
  <c r="Q5383" i="5"/>
  <c r="K5383" i="5"/>
  <c r="AD5433" i="5"/>
  <c r="V5433" i="5"/>
  <c r="U5433" i="5"/>
  <c r="T5433" i="5"/>
  <c r="Q5433" i="5"/>
  <c r="K5433" i="5"/>
  <c r="AD5431" i="5"/>
  <c r="V5431" i="5"/>
  <c r="U5431" i="5"/>
  <c r="T5431" i="5"/>
  <c r="Q5431" i="5"/>
  <c r="K5431" i="5"/>
  <c r="AD5425" i="5"/>
  <c r="V5425" i="5"/>
  <c r="U5425" i="5"/>
  <c r="T5425" i="5"/>
  <c r="Q5425" i="5"/>
  <c r="K5425" i="5"/>
  <c r="AD5424" i="5"/>
  <c r="V5424" i="5"/>
  <c r="U5424" i="5"/>
  <c r="T5424" i="5"/>
  <c r="Q5424" i="5"/>
  <c r="K5424" i="5"/>
  <c r="AD5422" i="5"/>
  <c r="V5422" i="5"/>
  <c r="U5422" i="5"/>
  <c r="T5422" i="5"/>
  <c r="Q5422" i="5"/>
  <c r="K5422" i="5"/>
  <c r="AD5396" i="5"/>
  <c r="V5396" i="5"/>
  <c r="U5396" i="5"/>
  <c r="T5396" i="5"/>
  <c r="Q5396" i="5"/>
  <c r="K5396" i="5"/>
  <c r="AD5391" i="5"/>
  <c r="V5391" i="5"/>
  <c r="U5391" i="5"/>
  <c r="T5391" i="5"/>
  <c r="Q5391" i="5"/>
  <c r="K5391" i="5"/>
  <c r="AD5387" i="5"/>
  <c r="V5387" i="5"/>
  <c r="U5387" i="5"/>
  <c r="T5387" i="5"/>
  <c r="Q5387" i="5"/>
  <c r="K5387" i="5"/>
  <c r="AD5385" i="5"/>
  <c r="V5385" i="5"/>
  <c r="U5385" i="5"/>
  <c r="T5385" i="5"/>
  <c r="Q5385" i="5"/>
  <c r="K5385" i="5"/>
  <c r="AD5384" i="5"/>
  <c r="V5384" i="5"/>
  <c r="U5384" i="5"/>
  <c r="T5384" i="5"/>
  <c r="Q5384" i="5"/>
  <c r="K5384" i="5"/>
  <c r="AD5382" i="5"/>
  <c r="V5382" i="5"/>
  <c r="U5382" i="5"/>
  <c r="T5382" i="5"/>
  <c r="Q5382" i="5"/>
  <c r="K5382" i="5"/>
  <c r="AD5379" i="5"/>
  <c r="V5379" i="5"/>
  <c r="U5379" i="5"/>
  <c r="T5379" i="5"/>
  <c r="Q5379" i="5"/>
  <c r="K5379" i="5"/>
  <c r="AD5437" i="5"/>
  <c r="V5437" i="5"/>
  <c r="U5437" i="5"/>
  <c r="T5437" i="5"/>
  <c r="Q5437" i="5"/>
  <c r="K5437" i="5"/>
  <c r="AD5436" i="5"/>
  <c r="V5436" i="5"/>
  <c r="U5436" i="5"/>
  <c r="T5436" i="5"/>
  <c r="Q5436" i="5"/>
  <c r="K5436" i="5"/>
  <c r="AD5435" i="5"/>
  <c r="V5435" i="5"/>
  <c r="U5435" i="5"/>
  <c r="T5435" i="5"/>
  <c r="Q5435" i="5"/>
  <c r="K5435" i="5"/>
  <c r="AD5432" i="5"/>
  <c r="V5432" i="5"/>
  <c r="U5432" i="5"/>
  <c r="T5432" i="5"/>
  <c r="Q5432" i="5"/>
  <c r="K5432" i="5"/>
  <c r="AD5430" i="5"/>
  <c r="V5430" i="5"/>
  <c r="U5430" i="5"/>
  <c r="T5430" i="5"/>
  <c r="Q5430" i="5"/>
  <c r="K5430" i="5"/>
  <c r="AD5429" i="5"/>
  <c r="V5429" i="5"/>
  <c r="U5429" i="5"/>
  <c r="T5429" i="5"/>
  <c r="Q5429" i="5"/>
  <c r="K5429" i="5"/>
  <c r="AD5426" i="5"/>
  <c r="V5426" i="5"/>
  <c r="U5426" i="5"/>
  <c r="T5426" i="5"/>
  <c r="Q5426" i="5"/>
  <c r="K5426" i="5"/>
  <c r="AD5398" i="5"/>
  <c r="V5398" i="5"/>
  <c r="U5398" i="5"/>
  <c r="T5398" i="5"/>
  <c r="Q5398" i="5"/>
  <c r="K5398" i="5"/>
  <c r="AD5390" i="5"/>
  <c r="V5390" i="5"/>
  <c r="U5390" i="5"/>
  <c r="T5390" i="5"/>
  <c r="Q5390" i="5"/>
  <c r="K5390" i="5"/>
  <c r="AD5389" i="5"/>
  <c r="V5389" i="5"/>
  <c r="U5389" i="5"/>
  <c r="T5389" i="5"/>
  <c r="Q5389" i="5"/>
  <c r="K5389" i="5"/>
  <c r="AD5386" i="5"/>
  <c r="V5386" i="5"/>
  <c r="U5386" i="5"/>
  <c r="T5386" i="5"/>
  <c r="Q5386" i="5"/>
  <c r="K5386" i="5"/>
  <c r="AD5381" i="5"/>
  <c r="V5381" i="5"/>
  <c r="U5381" i="5"/>
  <c r="T5381" i="5"/>
  <c r="Q5381" i="5"/>
  <c r="K5381" i="5"/>
  <c r="AD5380" i="5"/>
  <c r="V5380" i="5"/>
  <c r="U5380" i="5"/>
  <c r="T5380" i="5"/>
  <c r="Q5380" i="5"/>
  <c r="K5380" i="5"/>
  <c r="AD5434" i="5"/>
  <c r="V5434" i="5"/>
  <c r="U5434" i="5"/>
  <c r="T5434" i="5"/>
  <c r="Q5434" i="5"/>
  <c r="K5434" i="5"/>
  <c r="AD5428" i="5"/>
  <c r="V5428" i="5"/>
  <c r="U5428" i="5"/>
  <c r="T5428" i="5"/>
  <c r="Q5428" i="5"/>
  <c r="K5428" i="5"/>
  <c r="AD5427" i="5"/>
  <c r="V5427" i="5"/>
  <c r="U5427" i="5"/>
  <c r="T5427" i="5"/>
  <c r="Q5427" i="5"/>
  <c r="K5427" i="5"/>
  <c r="AD5423" i="5"/>
  <c r="V5423" i="5"/>
  <c r="U5423" i="5"/>
  <c r="T5423" i="5"/>
  <c r="Q5423" i="5"/>
  <c r="K5423" i="5"/>
  <c r="AD5310" i="5"/>
  <c r="V5310" i="5"/>
  <c r="U5310" i="5"/>
  <c r="T5310" i="5"/>
  <c r="Q5310" i="5"/>
  <c r="K5310" i="5"/>
  <c r="AD5308" i="5"/>
  <c r="V5308" i="5"/>
  <c r="U5308" i="5"/>
  <c r="T5308" i="5"/>
  <c r="Q5308" i="5"/>
  <c r="K5308" i="5"/>
  <c r="AD5306" i="5"/>
  <c r="V5306" i="5"/>
  <c r="U5306" i="5"/>
  <c r="T5306" i="5"/>
  <c r="Q5306" i="5"/>
  <c r="K5306" i="5"/>
  <c r="AD5303" i="5"/>
  <c r="V5303" i="5"/>
  <c r="U5303" i="5"/>
  <c r="T5303" i="5"/>
  <c r="Q5303" i="5"/>
  <c r="K5303" i="5"/>
  <c r="AD5300" i="5"/>
  <c r="V5300" i="5"/>
  <c r="U5300" i="5"/>
  <c r="T5300" i="5"/>
  <c r="Q5300" i="5"/>
  <c r="K5300" i="5"/>
  <c r="AD5296" i="5"/>
  <c r="V5296" i="5"/>
  <c r="U5296" i="5"/>
  <c r="T5296" i="5"/>
  <c r="Q5296" i="5"/>
  <c r="K5296" i="5"/>
  <c r="AD5292" i="5"/>
  <c r="V5292" i="5"/>
  <c r="U5292" i="5"/>
  <c r="T5292" i="5"/>
  <c r="Q5292" i="5"/>
  <c r="K5292" i="5"/>
  <c r="W5292" i="5" s="1"/>
  <c r="AD5290" i="5"/>
  <c r="V5290" i="5"/>
  <c r="U5290" i="5"/>
  <c r="T5290" i="5"/>
  <c r="Q5290" i="5"/>
  <c r="K5290" i="5"/>
  <c r="W5290" i="5"/>
  <c r="AD5279" i="5"/>
  <c r="V5279" i="5"/>
  <c r="U5279" i="5"/>
  <c r="T5279" i="5"/>
  <c r="Q5279" i="5"/>
  <c r="K5279" i="5"/>
  <c r="AD5277" i="5"/>
  <c r="V5277" i="5"/>
  <c r="U5277" i="5"/>
  <c r="T5277" i="5"/>
  <c r="Q5277" i="5"/>
  <c r="K5277" i="5"/>
  <c r="AD5275" i="5"/>
  <c r="V5275" i="5"/>
  <c r="U5275" i="5"/>
  <c r="T5275" i="5"/>
  <c r="Q5275" i="5"/>
  <c r="K5275" i="5"/>
  <c r="AD5271" i="5"/>
  <c r="V5271" i="5"/>
  <c r="U5271" i="5"/>
  <c r="T5271" i="5"/>
  <c r="Q5271" i="5"/>
  <c r="K5271" i="5"/>
  <c r="W5271" i="5" s="1"/>
  <c r="AD5267" i="5"/>
  <c r="V5267" i="5"/>
  <c r="U5267" i="5"/>
  <c r="T5267" i="5"/>
  <c r="Q5267" i="5"/>
  <c r="K5267" i="5"/>
  <c r="AD5264" i="5"/>
  <c r="V5264" i="5"/>
  <c r="U5264" i="5"/>
  <c r="T5264" i="5"/>
  <c r="Q5264" i="5"/>
  <c r="K5264" i="5"/>
  <c r="AD5261" i="5"/>
  <c r="V5261" i="5"/>
  <c r="U5261" i="5"/>
  <c r="T5261" i="5"/>
  <c r="Q5261" i="5"/>
  <c r="K5261" i="5"/>
  <c r="AD5257" i="5"/>
  <c r="V5257" i="5"/>
  <c r="U5257" i="5"/>
  <c r="T5257" i="5"/>
  <c r="Q5257" i="5"/>
  <c r="K5257" i="5"/>
  <c r="AD5254" i="5"/>
  <c r="V5254" i="5"/>
  <c r="U5254" i="5"/>
  <c r="T5254" i="5"/>
  <c r="Q5254" i="5"/>
  <c r="K5254" i="5"/>
  <c r="AD5250" i="5"/>
  <c r="V5250" i="5"/>
  <c r="U5250" i="5"/>
  <c r="T5250" i="5"/>
  <c r="Q5250" i="5"/>
  <c r="K5250" i="5"/>
  <c r="AD5241" i="5"/>
  <c r="V5241" i="5"/>
  <c r="U5241" i="5"/>
  <c r="T5241" i="5"/>
  <c r="Q5241" i="5"/>
  <c r="K5241" i="5"/>
  <c r="AD5239" i="5"/>
  <c r="V5239" i="5"/>
  <c r="U5239" i="5"/>
  <c r="T5239" i="5"/>
  <c r="Q5239" i="5"/>
  <c r="K5239" i="5"/>
  <c r="W5239" i="5" s="1"/>
  <c r="AD5237" i="5"/>
  <c r="V5237" i="5"/>
  <c r="U5237" i="5"/>
  <c r="T5237" i="5"/>
  <c r="Q5237" i="5"/>
  <c r="K5237" i="5"/>
  <c r="AD5235" i="5"/>
  <c r="V5235" i="5"/>
  <c r="U5235" i="5"/>
  <c r="T5235" i="5"/>
  <c r="Q5235" i="5"/>
  <c r="K5235" i="5"/>
  <c r="AD5232" i="5"/>
  <c r="V5232" i="5"/>
  <c r="U5232" i="5"/>
  <c r="T5232" i="5"/>
  <c r="Q5232" i="5"/>
  <c r="K5232" i="5"/>
  <c r="AD5230" i="5"/>
  <c r="V5230" i="5"/>
  <c r="U5230" i="5"/>
  <c r="T5230" i="5"/>
  <c r="Q5230" i="5"/>
  <c r="K5230" i="5"/>
  <c r="W5230" i="5" s="1"/>
  <c r="AD5225" i="5"/>
  <c r="V5225" i="5"/>
  <c r="U5225" i="5"/>
  <c r="T5225" i="5"/>
  <c r="Q5225" i="5"/>
  <c r="K5225" i="5"/>
  <c r="AD5221" i="5"/>
  <c r="V5221" i="5"/>
  <c r="U5221" i="5"/>
  <c r="T5221" i="5"/>
  <c r="Q5221" i="5"/>
  <c r="K5221" i="5"/>
  <c r="AD5219" i="5"/>
  <c r="V5219" i="5"/>
  <c r="U5219" i="5"/>
  <c r="T5219" i="5"/>
  <c r="Q5219" i="5"/>
  <c r="K5219" i="5"/>
  <c r="AD5311" i="5"/>
  <c r="V5311" i="5"/>
  <c r="U5311" i="5"/>
  <c r="T5311" i="5"/>
  <c r="Q5311" i="5"/>
  <c r="K5311" i="5"/>
  <c r="AD5304" i="5"/>
  <c r="V5304" i="5"/>
  <c r="U5304" i="5"/>
  <c r="T5304" i="5"/>
  <c r="Q5304" i="5"/>
  <c r="K5304" i="5"/>
  <c r="AD5302" i="5"/>
  <c r="V5302" i="5"/>
  <c r="U5302" i="5"/>
  <c r="T5302" i="5"/>
  <c r="Q5302" i="5"/>
  <c r="K5302" i="5"/>
  <c r="AD5298" i="5"/>
  <c r="V5298" i="5"/>
  <c r="U5298" i="5"/>
  <c r="T5298" i="5"/>
  <c r="Q5298" i="5"/>
  <c r="K5298" i="5"/>
  <c r="AD5295" i="5"/>
  <c r="V5295" i="5"/>
  <c r="U5295" i="5"/>
  <c r="T5295" i="5"/>
  <c r="Q5295" i="5"/>
  <c r="K5295" i="5"/>
  <c r="AD5294" i="5"/>
  <c r="V5294" i="5"/>
  <c r="U5294" i="5"/>
  <c r="T5294" i="5"/>
  <c r="Q5294" i="5"/>
  <c r="K5294" i="5"/>
  <c r="AD5293" i="5"/>
  <c r="V5293" i="5"/>
  <c r="U5293" i="5"/>
  <c r="T5293" i="5"/>
  <c r="Q5293" i="5"/>
  <c r="K5293" i="5"/>
  <c r="AD5289" i="5"/>
  <c r="V5289" i="5"/>
  <c r="U5289" i="5"/>
  <c r="T5289" i="5"/>
  <c r="Q5289" i="5"/>
  <c r="K5289" i="5"/>
  <c r="AD5287" i="5"/>
  <c r="V5287" i="5"/>
  <c r="U5287" i="5"/>
  <c r="T5287" i="5"/>
  <c r="Q5287" i="5"/>
  <c r="K5287" i="5"/>
  <c r="W5287" i="5"/>
  <c r="AD5286" i="5"/>
  <c r="V5286" i="5"/>
  <c r="U5286" i="5"/>
  <c r="T5286" i="5"/>
  <c r="Q5286" i="5"/>
  <c r="K5286" i="5"/>
  <c r="AD5284" i="5"/>
  <c r="V5284" i="5"/>
  <c r="U5284" i="5"/>
  <c r="T5284" i="5"/>
  <c r="Q5284" i="5"/>
  <c r="K5284" i="5"/>
  <c r="AD5276" i="5"/>
  <c r="V5276" i="5"/>
  <c r="U5276" i="5"/>
  <c r="T5276" i="5"/>
  <c r="Q5276" i="5"/>
  <c r="K5276" i="5"/>
  <c r="AD5273" i="5"/>
  <c r="V5273" i="5"/>
  <c r="U5273" i="5"/>
  <c r="T5273" i="5"/>
  <c r="Q5273" i="5"/>
  <c r="K5273" i="5"/>
  <c r="W5273" i="5" s="1"/>
  <c r="AD5270" i="5"/>
  <c r="V5270" i="5"/>
  <c r="U5270" i="5"/>
  <c r="T5270" i="5"/>
  <c r="Q5270" i="5"/>
  <c r="K5270" i="5"/>
  <c r="AD5268" i="5"/>
  <c r="V5268" i="5"/>
  <c r="U5268" i="5"/>
  <c r="T5268" i="5"/>
  <c r="Q5268" i="5"/>
  <c r="K5268" i="5"/>
  <c r="AD5262" i="5"/>
  <c r="V5262" i="5"/>
  <c r="U5262" i="5"/>
  <c r="T5262" i="5"/>
  <c r="Q5262" i="5"/>
  <c r="K5262" i="5"/>
  <c r="AD5260" i="5"/>
  <c r="V5260" i="5"/>
  <c r="U5260" i="5"/>
  <c r="T5260" i="5"/>
  <c r="Q5260" i="5"/>
  <c r="K5260" i="5"/>
  <c r="AD5259" i="5"/>
  <c r="V5259" i="5"/>
  <c r="U5259" i="5"/>
  <c r="T5259" i="5"/>
  <c r="Q5259" i="5"/>
  <c r="K5259" i="5"/>
  <c r="AD5258" i="5"/>
  <c r="V5258" i="5"/>
  <c r="U5258" i="5"/>
  <c r="T5258" i="5"/>
  <c r="Q5258" i="5"/>
  <c r="K5258" i="5"/>
  <c r="AD5252" i="5"/>
  <c r="V5252" i="5"/>
  <c r="U5252" i="5"/>
  <c r="T5252" i="5"/>
  <c r="Q5252" i="5"/>
  <c r="K5252" i="5"/>
  <c r="AD5249" i="5"/>
  <c r="V5249" i="5"/>
  <c r="U5249" i="5"/>
  <c r="T5249" i="5"/>
  <c r="Q5249" i="5"/>
  <c r="K5249" i="5"/>
  <c r="W5249" i="5" s="1"/>
  <c r="AD5247" i="5"/>
  <c r="V5247" i="5"/>
  <c r="U5247" i="5"/>
  <c r="T5247" i="5"/>
  <c r="Q5247" i="5"/>
  <c r="K5247" i="5"/>
  <c r="AD5233" i="5"/>
  <c r="V5233" i="5"/>
  <c r="U5233" i="5"/>
  <c r="T5233" i="5"/>
  <c r="Q5233" i="5"/>
  <c r="K5233" i="5"/>
  <c r="AD5231" i="5"/>
  <c r="V5231" i="5"/>
  <c r="U5231" i="5"/>
  <c r="T5231" i="5"/>
  <c r="Q5231" i="5"/>
  <c r="K5231" i="5"/>
  <c r="AD5228" i="5"/>
  <c r="V5228" i="5"/>
  <c r="U5228" i="5"/>
  <c r="T5228" i="5"/>
  <c r="Q5228" i="5"/>
  <c r="K5228" i="5"/>
  <c r="AD5227" i="5"/>
  <c r="V5227" i="5"/>
  <c r="U5227" i="5"/>
  <c r="T5227" i="5"/>
  <c r="Q5227" i="5"/>
  <c r="K5227" i="5"/>
  <c r="AD5226" i="5"/>
  <c r="V5226" i="5"/>
  <c r="U5226" i="5"/>
  <c r="T5226" i="5"/>
  <c r="Q5226" i="5"/>
  <c r="K5226" i="5"/>
  <c r="AD5223" i="5"/>
  <c r="V5223" i="5"/>
  <c r="U5223" i="5"/>
  <c r="T5223" i="5"/>
  <c r="Q5223" i="5"/>
  <c r="K5223" i="5"/>
  <c r="AD5222" i="5"/>
  <c r="V5222" i="5"/>
  <c r="U5222" i="5"/>
  <c r="T5222" i="5"/>
  <c r="Q5222" i="5"/>
  <c r="K5222" i="5"/>
  <c r="AD5220" i="5"/>
  <c r="V5220" i="5"/>
  <c r="U5220" i="5"/>
  <c r="T5220" i="5"/>
  <c r="Q5220" i="5"/>
  <c r="K5220" i="5"/>
  <c r="W5220" i="5"/>
  <c r="AD5309" i="5"/>
  <c r="V5309" i="5"/>
  <c r="U5309" i="5"/>
  <c r="T5309" i="5"/>
  <c r="Q5309" i="5"/>
  <c r="K5309" i="5"/>
  <c r="AD5307" i="5"/>
  <c r="V5307" i="5"/>
  <c r="U5307" i="5"/>
  <c r="T5307" i="5"/>
  <c r="Q5307" i="5"/>
  <c r="K5307" i="5"/>
  <c r="AD5305" i="5"/>
  <c r="V5305" i="5"/>
  <c r="U5305" i="5"/>
  <c r="T5305" i="5"/>
  <c r="Q5305" i="5"/>
  <c r="K5305" i="5"/>
  <c r="AD5301" i="5"/>
  <c r="V5301" i="5"/>
  <c r="U5301" i="5"/>
  <c r="T5301" i="5"/>
  <c r="Q5301" i="5"/>
  <c r="K5301" i="5"/>
  <c r="AD5299" i="5"/>
  <c r="V5299" i="5"/>
  <c r="U5299" i="5"/>
  <c r="T5299" i="5"/>
  <c r="Q5299" i="5"/>
  <c r="K5299" i="5"/>
  <c r="AD5297" i="5"/>
  <c r="V5297" i="5"/>
  <c r="U5297" i="5"/>
  <c r="T5297" i="5"/>
  <c r="Q5297" i="5"/>
  <c r="K5297" i="5"/>
  <c r="AD5291" i="5"/>
  <c r="V5291" i="5"/>
  <c r="U5291" i="5"/>
  <c r="T5291" i="5"/>
  <c r="Q5291" i="5"/>
  <c r="K5291" i="5"/>
  <c r="AD5288" i="5"/>
  <c r="V5288" i="5"/>
  <c r="U5288" i="5"/>
  <c r="T5288" i="5"/>
  <c r="Q5288" i="5"/>
  <c r="K5288" i="5"/>
  <c r="AD5285" i="5"/>
  <c r="V5285" i="5"/>
  <c r="U5285" i="5"/>
  <c r="T5285" i="5"/>
  <c r="Q5285" i="5"/>
  <c r="K5285" i="5"/>
  <c r="AD5283" i="5"/>
  <c r="V5283" i="5"/>
  <c r="U5283" i="5"/>
  <c r="T5283" i="5"/>
  <c r="Q5283" i="5"/>
  <c r="K5283" i="5"/>
  <c r="AD5280" i="5"/>
  <c r="V5280" i="5"/>
  <c r="U5280" i="5"/>
  <c r="T5280" i="5"/>
  <c r="Q5280" i="5"/>
  <c r="K5280" i="5"/>
  <c r="AD5278" i="5"/>
  <c r="V5278" i="5"/>
  <c r="U5278" i="5"/>
  <c r="T5278" i="5"/>
  <c r="Q5278" i="5"/>
  <c r="K5278" i="5"/>
  <c r="AD5274" i="5"/>
  <c r="V5274" i="5"/>
  <c r="U5274" i="5"/>
  <c r="T5274" i="5"/>
  <c r="Q5274" i="5"/>
  <c r="K5274" i="5"/>
  <c r="AD5272" i="5"/>
  <c r="V5272" i="5"/>
  <c r="U5272" i="5"/>
  <c r="T5272" i="5"/>
  <c r="Q5272" i="5"/>
  <c r="K5272" i="5"/>
  <c r="AD5269" i="5"/>
  <c r="V5269" i="5"/>
  <c r="U5269" i="5"/>
  <c r="T5269" i="5"/>
  <c r="Q5269" i="5"/>
  <c r="K5269" i="5"/>
  <c r="AD5266" i="5"/>
  <c r="V5266" i="5"/>
  <c r="U5266" i="5"/>
  <c r="T5266" i="5"/>
  <c r="Q5266" i="5"/>
  <c r="K5266" i="5"/>
  <c r="AD5265" i="5"/>
  <c r="V5265" i="5"/>
  <c r="U5265" i="5"/>
  <c r="T5265" i="5"/>
  <c r="Q5265" i="5"/>
  <c r="K5265" i="5"/>
  <c r="AD5263" i="5"/>
  <c r="V5263" i="5"/>
  <c r="U5263" i="5"/>
  <c r="T5263" i="5"/>
  <c r="Q5263" i="5"/>
  <c r="K5263" i="5"/>
  <c r="AD5256" i="5"/>
  <c r="V5256" i="5"/>
  <c r="U5256" i="5"/>
  <c r="T5256" i="5"/>
  <c r="Q5256" i="5"/>
  <c r="K5256" i="5"/>
  <c r="AD5255" i="5"/>
  <c r="V5255" i="5"/>
  <c r="U5255" i="5"/>
  <c r="T5255" i="5"/>
  <c r="Q5255" i="5"/>
  <c r="K5255" i="5"/>
  <c r="AD5253" i="5"/>
  <c r="V5253" i="5"/>
  <c r="U5253" i="5"/>
  <c r="T5253" i="5"/>
  <c r="Q5253" i="5"/>
  <c r="K5253" i="5"/>
  <c r="AD5251" i="5"/>
  <c r="V5251" i="5"/>
  <c r="U5251" i="5"/>
  <c r="T5251" i="5"/>
  <c r="Q5251" i="5"/>
  <c r="K5251" i="5"/>
  <c r="AD5248" i="5"/>
  <c r="V5248" i="5"/>
  <c r="U5248" i="5"/>
  <c r="T5248" i="5"/>
  <c r="Q5248" i="5"/>
  <c r="K5248" i="5"/>
  <c r="AD5246" i="5"/>
  <c r="V5246" i="5"/>
  <c r="U5246" i="5"/>
  <c r="T5246" i="5"/>
  <c r="Q5246" i="5"/>
  <c r="K5246" i="5"/>
  <c r="AD5245" i="5"/>
  <c r="V5245" i="5"/>
  <c r="U5245" i="5"/>
  <c r="T5245" i="5"/>
  <c r="Q5245" i="5"/>
  <c r="K5245" i="5"/>
  <c r="W5245" i="5" s="1"/>
  <c r="AD5244" i="5"/>
  <c r="V5244" i="5"/>
  <c r="U5244" i="5"/>
  <c r="T5244" i="5"/>
  <c r="Q5244" i="5"/>
  <c r="K5244" i="5"/>
  <c r="AD5243" i="5"/>
  <c r="V5243" i="5"/>
  <c r="U5243" i="5"/>
  <c r="T5243" i="5"/>
  <c r="Q5243" i="5"/>
  <c r="K5243" i="5"/>
  <c r="AD5242" i="5"/>
  <c r="V5242" i="5"/>
  <c r="U5242" i="5"/>
  <c r="T5242" i="5"/>
  <c r="Q5242" i="5"/>
  <c r="K5242" i="5"/>
  <c r="W5242" i="5" s="1"/>
  <c r="AD5240" i="5"/>
  <c r="V5240" i="5"/>
  <c r="U5240" i="5"/>
  <c r="T5240" i="5"/>
  <c r="Q5240" i="5"/>
  <c r="K5240" i="5"/>
  <c r="AD5238" i="5"/>
  <c r="V5238" i="5"/>
  <c r="U5238" i="5"/>
  <c r="T5238" i="5"/>
  <c r="Q5238" i="5"/>
  <c r="K5238" i="5"/>
  <c r="AD5236" i="5"/>
  <c r="V5236" i="5"/>
  <c r="U5236" i="5"/>
  <c r="T5236" i="5"/>
  <c r="Q5236" i="5"/>
  <c r="K5236" i="5"/>
  <c r="AD5234" i="5"/>
  <c r="V5234" i="5"/>
  <c r="U5234" i="5"/>
  <c r="T5234" i="5"/>
  <c r="Q5234" i="5"/>
  <c r="K5234" i="5"/>
  <c r="AD5229" i="5"/>
  <c r="V5229" i="5"/>
  <c r="U5229" i="5"/>
  <c r="T5229" i="5"/>
  <c r="Q5229" i="5"/>
  <c r="K5229" i="5"/>
  <c r="AD5224" i="5"/>
  <c r="V5224" i="5"/>
  <c r="U5224" i="5"/>
  <c r="T5224" i="5"/>
  <c r="Q5224" i="5"/>
  <c r="K5224" i="5"/>
  <c r="AD5218" i="5"/>
  <c r="V5218" i="5"/>
  <c r="U5218" i="5"/>
  <c r="T5218" i="5"/>
  <c r="Q5218" i="5"/>
  <c r="K5218" i="5"/>
  <c r="AD5420" i="5"/>
  <c r="V5420" i="5"/>
  <c r="U5420" i="5"/>
  <c r="T5420" i="5"/>
  <c r="Q5420" i="5"/>
  <c r="K5420" i="5"/>
  <c r="AD5418" i="5"/>
  <c r="V5418" i="5"/>
  <c r="U5418" i="5"/>
  <c r="T5418" i="5"/>
  <c r="Q5418" i="5"/>
  <c r="K5418" i="5"/>
  <c r="AD5416" i="5"/>
  <c r="V5416" i="5"/>
  <c r="U5416" i="5"/>
  <c r="T5416" i="5"/>
  <c r="Q5416" i="5"/>
  <c r="K5416" i="5"/>
  <c r="AD5413" i="5"/>
  <c r="V5413" i="5"/>
  <c r="U5413" i="5"/>
  <c r="T5413" i="5"/>
  <c r="Q5413" i="5"/>
  <c r="K5413" i="5"/>
  <c r="AD5410" i="5"/>
  <c r="V5410" i="5"/>
  <c r="U5410" i="5"/>
  <c r="T5410" i="5"/>
  <c r="Q5410" i="5"/>
  <c r="K5410" i="5"/>
  <c r="AD5409" i="5"/>
  <c r="V5409" i="5"/>
  <c r="U5409" i="5"/>
  <c r="T5409" i="5"/>
  <c r="Q5409" i="5"/>
  <c r="K5409" i="5"/>
  <c r="AD5408" i="5"/>
  <c r="V5408" i="5"/>
  <c r="U5408" i="5"/>
  <c r="T5408" i="5"/>
  <c r="Q5408" i="5"/>
  <c r="K5408" i="5"/>
  <c r="W5408" i="5"/>
  <c r="AD5402" i="5"/>
  <c r="V5402" i="5"/>
  <c r="U5402" i="5"/>
  <c r="T5402" i="5"/>
  <c r="Q5402" i="5"/>
  <c r="K5402" i="5"/>
  <c r="AD5400" i="5"/>
  <c r="V5400" i="5"/>
  <c r="U5400" i="5"/>
  <c r="T5400" i="5"/>
  <c r="Q5400" i="5"/>
  <c r="K5400" i="5"/>
  <c r="W5400" i="5" s="1"/>
  <c r="AD5449" i="5"/>
  <c r="V5449" i="5"/>
  <c r="U5449" i="5"/>
  <c r="T5449" i="5"/>
  <c r="Q5449" i="5"/>
  <c r="K5449" i="5"/>
  <c r="AD5447" i="5"/>
  <c r="V5447" i="5"/>
  <c r="U5447" i="5"/>
  <c r="T5447" i="5"/>
  <c r="Q5447" i="5"/>
  <c r="K5447" i="5"/>
  <c r="AD5445" i="5"/>
  <c r="V5445" i="5"/>
  <c r="U5445" i="5"/>
  <c r="T5445" i="5"/>
  <c r="Q5445" i="5"/>
  <c r="K5445" i="5"/>
  <c r="AD5442" i="5"/>
  <c r="V5442" i="5"/>
  <c r="U5442" i="5"/>
  <c r="T5442" i="5"/>
  <c r="Q5442" i="5"/>
  <c r="K5442" i="5"/>
  <c r="AD5438" i="5"/>
  <c r="V5438" i="5"/>
  <c r="U5438" i="5"/>
  <c r="T5438" i="5"/>
  <c r="Q5438" i="5"/>
  <c r="K5438" i="5"/>
  <c r="W5438" i="5"/>
  <c r="AD5419" i="5"/>
  <c r="V5419" i="5"/>
  <c r="U5419" i="5"/>
  <c r="T5419" i="5"/>
  <c r="Q5419" i="5"/>
  <c r="K5419" i="5"/>
  <c r="AD5417" i="5"/>
  <c r="V5417" i="5"/>
  <c r="U5417" i="5"/>
  <c r="T5417" i="5"/>
  <c r="Q5417" i="5"/>
  <c r="K5417" i="5"/>
  <c r="AD5415" i="5"/>
  <c r="V5415" i="5"/>
  <c r="U5415" i="5"/>
  <c r="T5415" i="5"/>
  <c r="Q5415" i="5"/>
  <c r="K5415" i="5"/>
  <c r="AD5412" i="5"/>
  <c r="V5412" i="5"/>
  <c r="U5412" i="5"/>
  <c r="T5412" i="5"/>
  <c r="Q5412" i="5"/>
  <c r="K5412" i="5"/>
  <c r="AD5407" i="5"/>
  <c r="V5407" i="5"/>
  <c r="U5407" i="5"/>
  <c r="T5407" i="5"/>
  <c r="Q5407" i="5"/>
  <c r="K5407" i="5"/>
  <c r="AD5406" i="5"/>
  <c r="V5406" i="5"/>
  <c r="U5406" i="5"/>
  <c r="T5406" i="5"/>
  <c r="Q5406" i="5"/>
  <c r="K5406" i="5"/>
  <c r="AD5405" i="5"/>
  <c r="V5405" i="5"/>
  <c r="U5405" i="5"/>
  <c r="T5405" i="5"/>
  <c r="Q5405" i="5"/>
  <c r="K5405" i="5"/>
  <c r="W5405" i="5" s="1"/>
  <c r="AD5446" i="5"/>
  <c r="V5446" i="5"/>
  <c r="U5446" i="5"/>
  <c r="T5446" i="5"/>
  <c r="Q5446" i="5"/>
  <c r="K5446" i="5"/>
  <c r="AD5444" i="5"/>
  <c r="V5444" i="5"/>
  <c r="U5444" i="5"/>
  <c r="T5444" i="5"/>
  <c r="Q5444" i="5"/>
  <c r="K5444" i="5"/>
  <c r="AD5443" i="5"/>
  <c r="V5443" i="5"/>
  <c r="U5443" i="5"/>
  <c r="T5443" i="5"/>
  <c r="Q5443" i="5"/>
  <c r="K5443" i="5"/>
  <c r="AD5440" i="5"/>
  <c r="V5440" i="5"/>
  <c r="U5440" i="5"/>
  <c r="T5440" i="5"/>
  <c r="Q5440" i="5"/>
  <c r="K5440" i="5"/>
  <c r="AD5421" i="5"/>
  <c r="V5421" i="5"/>
  <c r="U5421" i="5"/>
  <c r="T5421" i="5"/>
  <c r="Q5421" i="5"/>
  <c r="K5421" i="5"/>
  <c r="AD5414" i="5"/>
  <c r="V5414" i="5"/>
  <c r="U5414" i="5"/>
  <c r="T5414" i="5"/>
  <c r="Q5414" i="5"/>
  <c r="K5414" i="5"/>
  <c r="AD5411" i="5"/>
  <c r="V5411" i="5"/>
  <c r="U5411" i="5"/>
  <c r="T5411" i="5"/>
  <c r="Q5411" i="5"/>
  <c r="K5411" i="5"/>
  <c r="AD5404" i="5"/>
  <c r="V5404" i="5"/>
  <c r="U5404" i="5"/>
  <c r="T5404" i="5"/>
  <c r="Q5404" i="5"/>
  <c r="K5404" i="5"/>
  <c r="AD5403" i="5"/>
  <c r="V5403" i="5"/>
  <c r="U5403" i="5"/>
  <c r="T5403" i="5"/>
  <c r="Q5403" i="5"/>
  <c r="K5403" i="5"/>
  <c r="AD5401" i="5"/>
  <c r="V5401" i="5"/>
  <c r="U5401" i="5"/>
  <c r="T5401" i="5"/>
  <c r="Q5401" i="5"/>
  <c r="K5401" i="5"/>
  <c r="AD5399" i="5"/>
  <c r="V5399" i="5"/>
  <c r="U5399" i="5"/>
  <c r="T5399" i="5"/>
  <c r="Q5399" i="5"/>
  <c r="K5399" i="5"/>
  <c r="AD5448" i="5"/>
  <c r="V5448" i="5"/>
  <c r="U5448" i="5"/>
  <c r="T5448" i="5"/>
  <c r="Q5448" i="5"/>
  <c r="K5448" i="5"/>
  <c r="AD5441" i="5"/>
  <c r="V5441" i="5"/>
  <c r="U5441" i="5"/>
  <c r="T5441" i="5"/>
  <c r="Q5441" i="5"/>
  <c r="K5441" i="5"/>
  <c r="AD5439" i="5"/>
  <c r="V5439" i="5"/>
  <c r="U5439" i="5"/>
  <c r="T5439" i="5"/>
  <c r="Q5439" i="5"/>
  <c r="K5439" i="5"/>
  <c r="W5439" i="5"/>
  <c r="AD5371" i="5"/>
  <c r="V5371" i="5"/>
  <c r="U5371" i="5"/>
  <c r="T5371" i="5"/>
  <c r="Q5371" i="5"/>
  <c r="K5371" i="5"/>
  <c r="AD5369" i="5"/>
  <c r="V5369" i="5"/>
  <c r="U5369" i="5"/>
  <c r="T5369" i="5"/>
  <c r="Q5369" i="5"/>
  <c r="K5369" i="5"/>
  <c r="AD5366" i="5"/>
  <c r="V5366" i="5"/>
  <c r="U5366" i="5"/>
  <c r="T5366" i="5"/>
  <c r="Q5366" i="5"/>
  <c r="K5366" i="5"/>
  <c r="W5366" i="5" s="1"/>
  <c r="AD5364" i="5"/>
  <c r="V5364" i="5"/>
  <c r="U5364" i="5"/>
  <c r="T5364" i="5"/>
  <c r="Q5364" i="5"/>
  <c r="K5364" i="5"/>
  <c r="AD5362" i="5"/>
  <c r="V5362" i="5"/>
  <c r="U5362" i="5"/>
  <c r="T5362" i="5"/>
  <c r="Q5362" i="5"/>
  <c r="K5362" i="5"/>
  <c r="AD5359" i="5"/>
  <c r="V5359" i="5"/>
  <c r="U5359" i="5"/>
  <c r="T5359" i="5"/>
  <c r="Q5359" i="5"/>
  <c r="K5359" i="5"/>
  <c r="AD5358" i="5"/>
  <c r="V5358" i="5"/>
  <c r="U5358" i="5"/>
  <c r="T5358" i="5"/>
  <c r="Q5358" i="5"/>
  <c r="K5358" i="5"/>
  <c r="W5358" i="5"/>
  <c r="AD5357" i="5"/>
  <c r="V5357" i="5"/>
  <c r="U5357" i="5"/>
  <c r="T5357" i="5"/>
  <c r="Q5357" i="5"/>
  <c r="K5357" i="5"/>
  <c r="AD5353" i="5"/>
  <c r="V5353" i="5"/>
  <c r="U5353" i="5"/>
  <c r="T5353" i="5"/>
  <c r="Q5353" i="5"/>
  <c r="K5353" i="5"/>
  <c r="AD5352" i="5"/>
  <c r="V5352" i="5"/>
  <c r="U5352" i="5"/>
  <c r="T5352" i="5"/>
  <c r="Q5352" i="5"/>
  <c r="K5352" i="5"/>
  <c r="W5352" i="5" s="1"/>
  <c r="AD5350" i="5"/>
  <c r="V5350" i="5"/>
  <c r="U5350" i="5"/>
  <c r="T5350" i="5"/>
  <c r="Q5350" i="5"/>
  <c r="K5350" i="5"/>
  <c r="AD5348" i="5"/>
  <c r="V5348" i="5"/>
  <c r="U5348" i="5"/>
  <c r="T5348" i="5"/>
  <c r="Q5348" i="5"/>
  <c r="K5348" i="5"/>
  <c r="W5348" i="5"/>
  <c r="AD5341" i="5"/>
  <c r="V5341" i="5"/>
  <c r="U5341" i="5"/>
  <c r="T5341" i="5"/>
  <c r="Q5341" i="5"/>
  <c r="K5341" i="5"/>
  <c r="W5341" i="5" s="1"/>
  <c r="AD5215" i="5"/>
  <c r="V5215" i="5"/>
  <c r="U5215" i="5"/>
  <c r="T5215" i="5"/>
  <c r="Q5215" i="5"/>
  <c r="K5215" i="5"/>
  <c r="AD5212" i="5"/>
  <c r="V5212" i="5"/>
  <c r="U5212" i="5"/>
  <c r="T5212" i="5"/>
  <c r="Q5212" i="5"/>
  <c r="K5212" i="5"/>
  <c r="W5212" i="5"/>
  <c r="AD5208" i="5"/>
  <c r="V5208" i="5"/>
  <c r="U5208" i="5"/>
  <c r="T5208" i="5"/>
  <c r="Q5208" i="5"/>
  <c r="K5208" i="5"/>
  <c r="W5208" i="5" s="1"/>
  <c r="AD5205" i="5"/>
  <c r="V5205" i="5"/>
  <c r="U5205" i="5"/>
  <c r="T5205" i="5"/>
  <c r="Q5205" i="5"/>
  <c r="K5205" i="5"/>
  <c r="AD5197" i="5"/>
  <c r="V5197" i="5"/>
  <c r="U5197" i="5"/>
  <c r="T5197" i="5"/>
  <c r="Q5197" i="5"/>
  <c r="K5197" i="5"/>
  <c r="W5197" i="5" s="1"/>
  <c r="AD5194" i="5"/>
  <c r="V5194" i="5"/>
  <c r="U5194" i="5"/>
  <c r="T5194" i="5"/>
  <c r="Q5194" i="5"/>
  <c r="K5194" i="5"/>
  <c r="AD5186" i="5"/>
  <c r="V5186" i="5"/>
  <c r="U5186" i="5"/>
  <c r="T5186" i="5"/>
  <c r="Q5186" i="5"/>
  <c r="K5186" i="5"/>
  <c r="W5186" i="5"/>
  <c r="AD5183" i="5"/>
  <c r="V5183" i="5"/>
  <c r="U5183" i="5"/>
  <c r="T5183" i="5"/>
  <c r="Q5183" i="5"/>
  <c r="K5183" i="5"/>
  <c r="AD5180" i="5"/>
  <c r="V5180" i="5"/>
  <c r="U5180" i="5"/>
  <c r="T5180" i="5"/>
  <c r="Q5180" i="5"/>
  <c r="K5180" i="5"/>
  <c r="AD5173" i="5"/>
  <c r="V5173" i="5"/>
  <c r="U5173" i="5"/>
  <c r="T5173" i="5"/>
  <c r="Q5173" i="5"/>
  <c r="K5173" i="5"/>
  <c r="W5173" i="5" s="1"/>
  <c r="AD5171" i="5"/>
  <c r="V5171" i="5"/>
  <c r="U5171" i="5"/>
  <c r="T5171" i="5"/>
  <c r="Q5171" i="5"/>
  <c r="K5171" i="5"/>
  <c r="AD5168" i="5"/>
  <c r="V5168" i="5"/>
  <c r="U5168" i="5"/>
  <c r="T5168" i="5"/>
  <c r="Q5168" i="5"/>
  <c r="K5168" i="5"/>
  <c r="AD5164" i="5"/>
  <c r="V5164" i="5"/>
  <c r="U5164" i="5"/>
  <c r="T5164" i="5"/>
  <c r="Q5164" i="5"/>
  <c r="K5164" i="5"/>
  <c r="AD5378" i="5"/>
  <c r="V5378" i="5"/>
  <c r="U5378" i="5"/>
  <c r="T5378" i="5"/>
  <c r="Q5378" i="5"/>
  <c r="K5378" i="5"/>
  <c r="AD5373" i="5"/>
  <c r="V5373" i="5"/>
  <c r="U5373" i="5"/>
  <c r="T5373" i="5"/>
  <c r="Q5373" i="5"/>
  <c r="K5373" i="5"/>
  <c r="AD5372" i="5"/>
  <c r="V5372" i="5"/>
  <c r="U5372" i="5"/>
  <c r="T5372" i="5"/>
  <c r="Q5372" i="5"/>
  <c r="K5372" i="5"/>
  <c r="AD5367" i="5"/>
  <c r="V5367" i="5"/>
  <c r="U5367" i="5"/>
  <c r="T5367" i="5"/>
  <c r="Q5367" i="5"/>
  <c r="K5367" i="5"/>
  <c r="AD5365" i="5"/>
  <c r="V5365" i="5"/>
  <c r="U5365" i="5"/>
  <c r="T5365" i="5"/>
  <c r="Q5365" i="5"/>
  <c r="K5365" i="5"/>
  <c r="AD5363" i="5"/>
  <c r="V5363" i="5"/>
  <c r="U5363" i="5"/>
  <c r="T5363" i="5"/>
  <c r="Q5363" i="5"/>
  <c r="K5363" i="5"/>
  <c r="AD5355" i="5"/>
  <c r="V5355" i="5"/>
  <c r="U5355" i="5"/>
  <c r="T5355" i="5"/>
  <c r="Q5355" i="5"/>
  <c r="K5355" i="5"/>
  <c r="AD5347" i="5"/>
  <c r="V5347" i="5"/>
  <c r="U5347" i="5"/>
  <c r="T5347" i="5"/>
  <c r="Q5347" i="5"/>
  <c r="K5347" i="5"/>
  <c r="AD5346" i="5"/>
  <c r="V5346" i="5"/>
  <c r="U5346" i="5"/>
  <c r="T5346" i="5"/>
  <c r="Q5346" i="5"/>
  <c r="K5346" i="5"/>
  <c r="AD5342" i="5"/>
  <c r="V5342" i="5"/>
  <c r="U5342" i="5"/>
  <c r="T5342" i="5"/>
  <c r="Q5342" i="5"/>
  <c r="K5342" i="5"/>
  <c r="AD5339" i="5"/>
  <c r="V5339" i="5"/>
  <c r="U5339" i="5"/>
  <c r="T5339" i="5"/>
  <c r="Q5339" i="5"/>
  <c r="K5339" i="5"/>
  <c r="AD5214" i="5"/>
  <c r="V5214" i="5"/>
  <c r="U5214" i="5"/>
  <c r="T5214" i="5"/>
  <c r="Q5214" i="5"/>
  <c r="K5214" i="5"/>
  <c r="AD5211" i="5"/>
  <c r="V5211" i="5"/>
  <c r="U5211" i="5"/>
  <c r="T5211" i="5"/>
  <c r="Q5211" i="5"/>
  <c r="K5211" i="5"/>
  <c r="W5211" i="5"/>
  <c r="AD5207" i="5"/>
  <c r="V5207" i="5"/>
  <c r="U5207" i="5"/>
  <c r="T5207" i="5"/>
  <c r="Q5207" i="5"/>
  <c r="K5207" i="5"/>
  <c r="AD5201" i="5"/>
  <c r="V5201" i="5"/>
  <c r="U5201" i="5"/>
  <c r="T5201" i="5"/>
  <c r="Q5201" i="5"/>
  <c r="K5201" i="5"/>
  <c r="AD5199" i="5"/>
  <c r="V5199" i="5"/>
  <c r="U5199" i="5"/>
  <c r="T5199" i="5"/>
  <c r="Q5199" i="5"/>
  <c r="K5199" i="5"/>
  <c r="AD5198" i="5"/>
  <c r="V5198" i="5"/>
  <c r="U5198" i="5"/>
  <c r="T5198" i="5"/>
  <c r="Q5198" i="5"/>
  <c r="K5198" i="5"/>
  <c r="AD5196" i="5"/>
  <c r="V5196" i="5"/>
  <c r="U5196" i="5"/>
  <c r="T5196" i="5"/>
  <c r="Q5196" i="5"/>
  <c r="K5196" i="5"/>
  <c r="AD5191" i="5"/>
  <c r="V5191" i="5"/>
  <c r="U5191" i="5"/>
  <c r="T5191" i="5"/>
  <c r="Q5191" i="5"/>
  <c r="K5191" i="5"/>
  <c r="AD5175" i="5"/>
  <c r="V5175" i="5"/>
  <c r="U5175" i="5"/>
  <c r="T5175" i="5"/>
  <c r="Q5175" i="5"/>
  <c r="K5175" i="5"/>
  <c r="AD5172" i="5"/>
  <c r="V5172" i="5"/>
  <c r="U5172" i="5"/>
  <c r="T5172" i="5"/>
  <c r="Q5172" i="5"/>
  <c r="K5172" i="5"/>
  <c r="AD5165" i="5"/>
  <c r="V5165" i="5"/>
  <c r="U5165" i="5"/>
  <c r="T5165" i="5"/>
  <c r="Q5165" i="5"/>
  <c r="K5165" i="5"/>
  <c r="AD5163" i="5"/>
  <c r="V5163" i="5"/>
  <c r="U5163" i="5"/>
  <c r="T5163" i="5"/>
  <c r="Q5163" i="5"/>
  <c r="K5163" i="5"/>
  <c r="AD5377" i="5"/>
  <c r="V5377" i="5"/>
  <c r="U5377" i="5"/>
  <c r="T5377" i="5"/>
  <c r="Q5377" i="5"/>
  <c r="K5377" i="5"/>
  <c r="AD5376" i="5"/>
  <c r="V5376" i="5"/>
  <c r="U5376" i="5"/>
  <c r="T5376" i="5"/>
  <c r="Q5376" i="5"/>
  <c r="K5376" i="5"/>
  <c r="W5376" i="5" s="1"/>
  <c r="AD5375" i="5"/>
  <c r="V5375" i="5"/>
  <c r="U5375" i="5"/>
  <c r="T5375" i="5"/>
  <c r="Q5375" i="5"/>
  <c r="K5375" i="5"/>
  <c r="AD5374" i="5"/>
  <c r="V5374" i="5"/>
  <c r="U5374" i="5"/>
  <c r="T5374" i="5"/>
  <c r="Q5374" i="5"/>
  <c r="K5374" i="5"/>
  <c r="AD5370" i="5"/>
  <c r="V5370" i="5"/>
  <c r="U5370" i="5"/>
  <c r="T5370" i="5"/>
  <c r="Q5370" i="5"/>
  <c r="K5370" i="5"/>
  <c r="AD5368" i="5"/>
  <c r="V5368" i="5"/>
  <c r="U5368" i="5"/>
  <c r="T5368" i="5"/>
  <c r="Q5368" i="5"/>
  <c r="K5368" i="5"/>
  <c r="AD5361" i="5"/>
  <c r="V5361" i="5"/>
  <c r="U5361" i="5"/>
  <c r="T5361" i="5"/>
  <c r="Q5361" i="5"/>
  <c r="K5361" i="5"/>
  <c r="AD5360" i="5"/>
  <c r="V5360" i="5"/>
  <c r="U5360" i="5"/>
  <c r="T5360" i="5"/>
  <c r="Q5360" i="5"/>
  <c r="K5360" i="5"/>
  <c r="AD5356" i="5"/>
  <c r="V5356" i="5"/>
  <c r="U5356" i="5"/>
  <c r="T5356" i="5"/>
  <c r="Q5356" i="5"/>
  <c r="K5356" i="5"/>
  <c r="AD5354" i="5"/>
  <c r="V5354" i="5"/>
  <c r="U5354" i="5"/>
  <c r="T5354" i="5"/>
  <c r="Q5354" i="5"/>
  <c r="K5354" i="5"/>
  <c r="AD5351" i="5"/>
  <c r="V5351" i="5"/>
  <c r="U5351" i="5"/>
  <c r="T5351" i="5"/>
  <c r="Q5351" i="5"/>
  <c r="K5351" i="5"/>
  <c r="AD5349" i="5"/>
  <c r="V5349" i="5"/>
  <c r="U5349" i="5"/>
  <c r="T5349" i="5"/>
  <c r="Q5349" i="5"/>
  <c r="K5349" i="5"/>
  <c r="AD5345" i="5"/>
  <c r="V5345" i="5"/>
  <c r="U5345" i="5"/>
  <c r="T5345" i="5"/>
  <c r="Q5345" i="5"/>
  <c r="K5345" i="5"/>
  <c r="AD5340" i="5"/>
  <c r="V5340" i="5"/>
  <c r="U5340" i="5"/>
  <c r="T5340" i="5"/>
  <c r="Q5340" i="5"/>
  <c r="K5340" i="5"/>
  <c r="AD5216" i="5"/>
  <c r="V5216" i="5"/>
  <c r="U5216" i="5"/>
  <c r="T5216" i="5"/>
  <c r="Q5216" i="5"/>
  <c r="K5216" i="5"/>
  <c r="AD5213" i="5"/>
  <c r="V5213" i="5"/>
  <c r="U5213" i="5"/>
  <c r="T5213" i="5"/>
  <c r="Q5213" i="5"/>
  <c r="K5213" i="5"/>
  <c r="W5213" i="5"/>
  <c r="AD5210" i="5"/>
  <c r="V5210" i="5"/>
  <c r="U5210" i="5"/>
  <c r="T5210" i="5"/>
  <c r="Q5210" i="5"/>
  <c r="K5210" i="5"/>
  <c r="AD5204" i="5"/>
  <c r="V5204" i="5"/>
  <c r="U5204" i="5"/>
  <c r="T5204" i="5"/>
  <c r="Q5204" i="5"/>
  <c r="K5204" i="5"/>
  <c r="AD5200" i="5"/>
  <c r="V5200" i="5"/>
  <c r="U5200" i="5"/>
  <c r="T5200" i="5"/>
  <c r="Q5200" i="5"/>
  <c r="K5200" i="5"/>
  <c r="AD5193" i="5"/>
  <c r="V5193" i="5"/>
  <c r="U5193" i="5"/>
  <c r="T5193" i="5"/>
  <c r="Q5193" i="5"/>
  <c r="K5193" i="5"/>
  <c r="AD5188" i="5"/>
  <c r="V5188" i="5"/>
  <c r="U5188" i="5"/>
  <c r="T5188" i="5"/>
  <c r="Q5188" i="5"/>
  <c r="K5188" i="5"/>
  <c r="AD5185" i="5"/>
  <c r="V5185" i="5"/>
  <c r="U5185" i="5"/>
  <c r="T5185" i="5"/>
  <c r="Q5185" i="5"/>
  <c r="K5185" i="5"/>
  <c r="AD5182" i="5"/>
  <c r="V5182" i="5"/>
  <c r="U5182" i="5"/>
  <c r="T5182" i="5"/>
  <c r="Q5182" i="5"/>
  <c r="K5182" i="5"/>
  <c r="AD5179" i="5"/>
  <c r="V5179" i="5"/>
  <c r="U5179" i="5"/>
  <c r="T5179" i="5"/>
  <c r="Q5179" i="5"/>
  <c r="K5179" i="5"/>
  <c r="AD5177" i="5"/>
  <c r="V5177" i="5"/>
  <c r="U5177" i="5"/>
  <c r="T5177" i="5"/>
  <c r="Q5177" i="5"/>
  <c r="K5177" i="5"/>
  <c r="AD5174" i="5"/>
  <c r="V5174" i="5"/>
  <c r="U5174" i="5"/>
  <c r="T5174" i="5"/>
  <c r="Q5174" i="5"/>
  <c r="K5174" i="5"/>
  <c r="AD5170" i="5"/>
  <c r="V5170" i="5"/>
  <c r="U5170" i="5"/>
  <c r="T5170" i="5"/>
  <c r="Q5170" i="5"/>
  <c r="K5170" i="5"/>
  <c r="AD5167" i="5"/>
  <c r="V5167" i="5"/>
  <c r="U5167" i="5"/>
  <c r="T5167" i="5"/>
  <c r="Q5167" i="5"/>
  <c r="K5167" i="5"/>
  <c r="AD5162" i="5"/>
  <c r="V5162" i="5"/>
  <c r="U5162" i="5"/>
  <c r="T5162" i="5"/>
  <c r="Q5162" i="5"/>
  <c r="K5162" i="5"/>
  <c r="AD5160" i="5"/>
  <c r="V5160" i="5"/>
  <c r="U5160" i="5"/>
  <c r="T5160" i="5"/>
  <c r="Q5160" i="5"/>
  <c r="K5160" i="5"/>
  <c r="AD5335" i="5"/>
  <c r="V5335" i="5"/>
  <c r="U5335" i="5"/>
  <c r="T5335" i="5"/>
  <c r="Q5335" i="5"/>
  <c r="K5335" i="5"/>
  <c r="AD5329" i="5"/>
  <c r="V5329" i="5"/>
  <c r="U5329" i="5"/>
  <c r="T5329" i="5"/>
  <c r="Q5329" i="5"/>
  <c r="K5329" i="5"/>
  <c r="AD5325" i="5"/>
  <c r="V5325" i="5"/>
  <c r="U5325" i="5"/>
  <c r="T5325" i="5"/>
  <c r="Q5325" i="5"/>
  <c r="K5325" i="5"/>
  <c r="AD5317" i="5"/>
  <c r="V5317" i="5"/>
  <c r="U5317" i="5"/>
  <c r="T5317" i="5"/>
  <c r="Q5317" i="5"/>
  <c r="K5317" i="5"/>
  <c r="AD5315" i="5"/>
  <c r="V5315" i="5"/>
  <c r="U5315" i="5"/>
  <c r="T5315" i="5"/>
  <c r="Q5315" i="5"/>
  <c r="K5315" i="5"/>
  <c r="AD5312" i="5"/>
  <c r="V5312" i="5"/>
  <c r="U5312" i="5"/>
  <c r="T5312" i="5"/>
  <c r="Q5312" i="5"/>
  <c r="K5312" i="5"/>
  <c r="AD5337" i="5"/>
  <c r="V5337" i="5"/>
  <c r="U5337" i="5"/>
  <c r="T5337" i="5"/>
  <c r="Q5337" i="5"/>
  <c r="K5337" i="5"/>
  <c r="AD5334" i="5"/>
  <c r="V5334" i="5"/>
  <c r="U5334" i="5"/>
  <c r="T5334" i="5"/>
  <c r="Q5334" i="5"/>
  <c r="K5334" i="5"/>
  <c r="AD5332" i="5"/>
  <c r="V5332" i="5"/>
  <c r="U5332" i="5"/>
  <c r="T5332" i="5"/>
  <c r="Q5332" i="5"/>
  <c r="K5332" i="5"/>
  <c r="AD5327" i="5"/>
  <c r="V5327" i="5"/>
  <c r="U5327" i="5"/>
  <c r="T5327" i="5"/>
  <c r="Q5327" i="5"/>
  <c r="K5327" i="5"/>
  <c r="AD5324" i="5"/>
  <c r="V5324" i="5"/>
  <c r="U5324" i="5"/>
  <c r="T5324" i="5"/>
  <c r="Q5324" i="5"/>
  <c r="K5324" i="5"/>
  <c r="AD5320" i="5"/>
  <c r="V5320" i="5"/>
  <c r="U5320" i="5"/>
  <c r="T5320" i="5"/>
  <c r="Q5320" i="5"/>
  <c r="K5320" i="5"/>
  <c r="AD5314" i="5"/>
  <c r="V5314" i="5"/>
  <c r="U5314" i="5"/>
  <c r="T5314" i="5"/>
  <c r="Q5314" i="5"/>
  <c r="K5314" i="5"/>
  <c r="AD5333" i="5"/>
  <c r="V5333" i="5"/>
  <c r="U5333" i="5"/>
  <c r="T5333" i="5"/>
  <c r="Q5333" i="5"/>
  <c r="K5333" i="5"/>
  <c r="AD5331" i="5"/>
  <c r="V5331" i="5"/>
  <c r="U5331" i="5"/>
  <c r="T5331" i="5"/>
  <c r="Q5331" i="5"/>
  <c r="K5331" i="5"/>
  <c r="AD5323" i="5"/>
  <c r="V5323" i="5"/>
  <c r="U5323" i="5"/>
  <c r="T5323" i="5"/>
  <c r="Q5323" i="5"/>
  <c r="K5323" i="5"/>
  <c r="AD5322" i="5"/>
  <c r="V5322" i="5"/>
  <c r="U5322" i="5"/>
  <c r="T5322" i="5"/>
  <c r="Q5322" i="5"/>
  <c r="K5322" i="5"/>
  <c r="AD5319" i="5"/>
  <c r="V5319" i="5"/>
  <c r="U5319" i="5"/>
  <c r="T5319" i="5"/>
  <c r="Q5319" i="5"/>
  <c r="K5319" i="5"/>
  <c r="AD5159" i="5"/>
  <c r="V5159" i="5"/>
  <c r="U5159" i="5"/>
  <c r="T5159" i="5"/>
  <c r="Q5159" i="5"/>
  <c r="K5159" i="5"/>
  <c r="AD5156" i="5"/>
  <c r="V5156" i="5"/>
  <c r="U5156" i="5"/>
  <c r="T5156" i="5"/>
  <c r="Q5156" i="5"/>
  <c r="K5156" i="5"/>
  <c r="AD5153" i="5"/>
  <c r="V5153" i="5"/>
  <c r="U5153" i="5"/>
  <c r="T5153" i="5"/>
  <c r="Q5153" i="5"/>
  <c r="K5153" i="5"/>
  <c r="AD5151" i="5"/>
  <c r="V5151" i="5"/>
  <c r="U5151" i="5"/>
  <c r="T5151" i="5"/>
  <c r="Q5151" i="5"/>
  <c r="K5151" i="5"/>
  <c r="AD5148" i="5"/>
  <c r="V5148" i="5"/>
  <c r="U5148" i="5"/>
  <c r="T5148" i="5"/>
  <c r="Q5148" i="5"/>
  <c r="K5148" i="5"/>
  <c r="AD5145" i="5"/>
  <c r="V5145" i="5"/>
  <c r="U5145" i="5"/>
  <c r="T5145" i="5"/>
  <c r="Q5145" i="5"/>
  <c r="K5145" i="5"/>
  <c r="AD5142" i="5"/>
  <c r="V5142" i="5"/>
  <c r="U5142" i="5"/>
  <c r="T5142" i="5"/>
  <c r="Q5142" i="5"/>
  <c r="K5142" i="5"/>
  <c r="AD5139" i="5"/>
  <c r="V5139" i="5"/>
  <c r="U5139" i="5"/>
  <c r="T5139" i="5"/>
  <c r="Q5139" i="5"/>
  <c r="K5139" i="5"/>
  <c r="AD5135" i="5"/>
  <c r="V5135" i="5"/>
  <c r="U5135" i="5"/>
  <c r="T5135" i="5"/>
  <c r="Q5135" i="5"/>
  <c r="K5135" i="5"/>
  <c r="AD5117" i="5"/>
  <c r="V5117" i="5"/>
  <c r="U5117" i="5"/>
  <c r="T5117" i="5"/>
  <c r="Q5117" i="5"/>
  <c r="K5117" i="5"/>
  <c r="AD5113" i="5"/>
  <c r="V5113" i="5"/>
  <c r="U5113" i="5"/>
  <c r="T5113" i="5"/>
  <c r="Q5113" i="5"/>
  <c r="K5113" i="5"/>
  <c r="AD5110" i="5"/>
  <c r="V5110" i="5"/>
  <c r="U5110" i="5"/>
  <c r="T5110" i="5"/>
  <c r="Q5110" i="5"/>
  <c r="K5110" i="5"/>
  <c r="AD5108" i="5"/>
  <c r="V5108" i="5"/>
  <c r="U5108" i="5"/>
  <c r="T5108" i="5"/>
  <c r="Q5108" i="5"/>
  <c r="K5108" i="5"/>
  <c r="AD5106" i="5"/>
  <c r="V5106" i="5"/>
  <c r="U5106" i="5"/>
  <c r="T5106" i="5"/>
  <c r="Q5106" i="5"/>
  <c r="K5106" i="5"/>
  <c r="AD5105" i="5"/>
  <c r="V5105" i="5"/>
  <c r="U5105" i="5"/>
  <c r="T5105" i="5"/>
  <c r="Q5105" i="5"/>
  <c r="K5105" i="5"/>
  <c r="AD5102" i="5"/>
  <c r="V5102" i="5"/>
  <c r="U5102" i="5"/>
  <c r="T5102" i="5"/>
  <c r="Q5102" i="5"/>
  <c r="K5102" i="5"/>
  <c r="AD5101" i="5"/>
  <c r="V5101" i="5"/>
  <c r="U5101" i="5"/>
  <c r="T5101" i="5"/>
  <c r="Q5101" i="5"/>
  <c r="K5101" i="5"/>
  <c r="AD5098" i="5"/>
  <c r="V5098" i="5"/>
  <c r="U5098" i="5"/>
  <c r="T5098" i="5"/>
  <c r="Q5098" i="5"/>
  <c r="K5098" i="5"/>
  <c r="AD5095" i="5"/>
  <c r="V5095" i="5"/>
  <c r="U5095" i="5"/>
  <c r="T5095" i="5"/>
  <c r="Q5095" i="5"/>
  <c r="K5095" i="5"/>
  <c r="AD5093" i="5"/>
  <c r="V5093" i="5"/>
  <c r="U5093" i="5"/>
  <c r="T5093" i="5"/>
  <c r="Q5093" i="5"/>
  <c r="K5093" i="5"/>
  <c r="AD5090" i="5"/>
  <c r="V5090" i="5"/>
  <c r="U5090" i="5"/>
  <c r="T5090" i="5"/>
  <c r="Q5090" i="5"/>
  <c r="K5090" i="5"/>
  <c r="AD5087" i="5"/>
  <c r="V5087" i="5"/>
  <c r="U5087" i="5"/>
  <c r="T5087" i="5"/>
  <c r="Q5087" i="5"/>
  <c r="K5087" i="5"/>
  <c r="AD5084" i="5"/>
  <c r="V5084" i="5"/>
  <c r="U5084" i="5"/>
  <c r="T5084" i="5"/>
  <c r="Q5084" i="5"/>
  <c r="K5084" i="5"/>
  <c r="AD5079" i="5"/>
  <c r="V5079" i="5"/>
  <c r="U5079" i="5"/>
  <c r="T5079" i="5"/>
  <c r="Q5079" i="5"/>
  <c r="K5079" i="5"/>
  <c r="AD5078" i="5"/>
  <c r="V5078" i="5"/>
  <c r="U5078" i="5"/>
  <c r="T5078" i="5"/>
  <c r="Q5078" i="5"/>
  <c r="K5078" i="5"/>
  <c r="AD5076" i="5"/>
  <c r="V5076" i="5"/>
  <c r="U5076" i="5"/>
  <c r="T5076" i="5"/>
  <c r="Q5076" i="5"/>
  <c r="K5076" i="5"/>
  <c r="AD5075" i="5"/>
  <c r="V5075" i="5"/>
  <c r="U5075" i="5"/>
  <c r="T5075" i="5"/>
  <c r="Q5075" i="5"/>
  <c r="K5075" i="5"/>
  <c r="AD5073" i="5"/>
  <c r="V5073" i="5"/>
  <c r="U5073" i="5"/>
  <c r="T5073" i="5"/>
  <c r="Q5073" i="5"/>
  <c r="K5073" i="5"/>
  <c r="AD5070" i="5"/>
  <c r="V5070" i="5"/>
  <c r="U5070" i="5"/>
  <c r="T5070" i="5"/>
  <c r="Q5070" i="5"/>
  <c r="K5070" i="5"/>
  <c r="AD5069" i="5"/>
  <c r="V5069" i="5"/>
  <c r="U5069" i="5"/>
  <c r="T5069" i="5"/>
  <c r="Q5069" i="5"/>
  <c r="K5069" i="5"/>
  <c r="AD5066" i="5"/>
  <c r="V5066" i="5"/>
  <c r="U5066" i="5"/>
  <c r="T5066" i="5"/>
  <c r="Q5066" i="5"/>
  <c r="K5066" i="5"/>
  <c r="AD5064" i="5"/>
  <c r="V5064" i="5"/>
  <c r="U5064" i="5"/>
  <c r="T5064" i="5"/>
  <c r="Q5064" i="5"/>
  <c r="K5064" i="5"/>
  <c r="AD5061" i="5"/>
  <c r="V5061" i="5"/>
  <c r="U5061" i="5"/>
  <c r="T5061" i="5"/>
  <c r="Q5061" i="5"/>
  <c r="K5061" i="5"/>
  <c r="AD5058" i="5"/>
  <c r="V5058" i="5"/>
  <c r="U5058" i="5"/>
  <c r="T5058" i="5"/>
  <c r="Q5058" i="5"/>
  <c r="K5058" i="5"/>
  <c r="AD5056" i="5"/>
  <c r="V5056" i="5"/>
  <c r="U5056" i="5"/>
  <c r="T5056" i="5"/>
  <c r="Q5056" i="5"/>
  <c r="K5056" i="5"/>
  <c r="AD5053" i="5"/>
  <c r="V5053" i="5"/>
  <c r="U5053" i="5"/>
  <c r="T5053" i="5"/>
  <c r="Q5053" i="5"/>
  <c r="K5053" i="5"/>
  <c r="AD5050" i="5"/>
  <c r="V5050" i="5"/>
  <c r="U5050" i="5"/>
  <c r="T5050" i="5"/>
  <c r="Q5050" i="5"/>
  <c r="K5050" i="5"/>
  <c r="AD5048" i="5"/>
  <c r="V5048" i="5"/>
  <c r="U5048" i="5"/>
  <c r="T5048" i="5"/>
  <c r="Q5048" i="5"/>
  <c r="K5048" i="5"/>
  <c r="AD5046" i="5"/>
  <c r="V5046" i="5"/>
  <c r="U5046" i="5"/>
  <c r="T5046" i="5"/>
  <c r="Q5046" i="5"/>
  <c r="K5046" i="5"/>
  <c r="AD5043" i="5"/>
  <c r="V5043" i="5"/>
  <c r="U5043" i="5"/>
  <c r="T5043" i="5"/>
  <c r="Q5043" i="5"/>
  <c r="K5043" i="5"/>
  <c r="AD5041" i="5"/>
  <c r="V5041" i="5"/>
  <c r="U5041" i="5"/>
  <c r="T5041" i="5"/>
  <c r="Q5041" i="5"/>
  <c r="K5041" i="5"/>
  <c r="AD5039" i="5"/>
  <c r="V5039" i="5"/>
  <c r="U5039" i="5"/>
  <c r="T5039" i="5"/>
  <c r="Q5039" i="5"/>
  <c r="K5039" i="5"/>
  <c r="AD5037" i="5"/>
  <c r="V5037" i="5"/>
  <c r="U5037" i="5"/>
  <c r="T5037" i="5"/>
  <c r="Q5037" i="5"/>
  <c r="K5037" i="5"/>
  <c r="AD5032" i="5"/>
  <c r="V5032" i="5"/>
  <c r="U5032" i="5"/>
  <c r="T5032" i="5"/>
  <c r="Q5032" i="5"/>
  <c r="K5032" i="5"/>
  <c r="AD5027" i="5"/>
  <c r="V5027" i="5"/>
  <c r="U5027" i="5"/>
  <c r="T5027" i="5"/>
  <c r="Q5027" i="5"/>
  <c r="K5027" i="5"/>
  <c r="AD5025" i="5"/>
  <c r="V5025" i="5"/>
  <c r="U5025" i="5"/>
  <c r="T5025" i="5"/>
  <c r="Q5025" i="5"/>
  <c r="K5025" i="5"/>
  <c r="AD5024" i="5"/>
  <c r="V5024" i="5"/>
  <c r="U5024" i="5"/>
  <c r="T5024" i="5"/>
  <c r="Q5024" i="5"/>
  <c r="K5024" i="5"/>
  <c r="AD5023" i="5"/>
  <c r="V5023" i="5"/>
  <c r="U5023" i="5"/>
  <c r="T5023" i="5"/>
  <c r="Q5023" i="5"/>
  <c r="K5023" i="5"/>
  <c r="AD5018" i="5"/>
  <c r="V5018" i="5"/>
  <c r="U5018" i="5"/>
  <c r="T5018" i="5"/>
  <c r="Q5018" i="5"/>
  <c r="K5018" i="5"/>
  <c r="AD5031" i="5"/>
  <c r="V5031" i="5"/>
  <c r="U5031" i="5"/>
  <c r="T5031" i="5"/>
  <c r="Q5031" i="5"/>
  <c r="K5031" i="5"/>
  <c r="AD5029" i="5"/>
  <c r="V5029" i="5"/>
  <c r="U5029" i="5"/>
  <c r="T5029" i="5"/>
  <c r="Q5029" i="5"/>
  <c r="K5029" i="5"/>
  <c r="AD5021" i="5"/>
  <c r="V5021" i="5"/>
  <c r="U5021" i="5"/>
  <c r="T5021" i="5"/>
  <c r="Q5021" i="5"/>
  <c r="K5021" i="5"/>
  <c r="AD5019" i="5"/>
  <c r="V5019" i="5"/>
  <c r="U5019" i="5"/>
  <c r="T5019" i="5"/>
  <c r="Q5019" i="5"/>
  <c r="K5019" i="5"/>
  <c r="AD5017" i="5"/>
  <c r="V5017" i="5"/>
  <c r="U5017" i="5"/>
  <c r="T5017" i="5"/>
  <c r="Q5017" i="5"/>
  <c r="K5017" i="5"/>
  <c r="AD5034" i="5"/>
  <c r="V5034" i="5"/>
  <c r="U5034" i="5"/>
  <c r="T5034" i="5"/>
  <c r="Q5034" i="5"/>
  <c r="K5034" i="5"/>
  <c r="AD5033" i="5"/>
  <c r="V5033" i="5"/>
  <c r="U5033" i="5"/>
  <c r="T5033" i="5"/>
  <c r="Q5033" i="5"/>
  <c r="K5033" i="5"/>
  <c r="AD5030" i="5"/>
  <c r="V5030" i="5"/>
  <c r="U5030" i="5"/>
  <c r="T5030" i="5"/>
  <c r="Q5030" i="5"/>
  <c r="K5030" i="5"/>
  <c r="AD5028" i="5"/>
  <c r="V5028" i="5"/>
  <c r="U5028" i="5"/>
  <c r="T5028" i="5"/>
  <c r="Q5028" i="5"/>
  <c r="K5028" i="5"/>
  <c r="AD5026" i="5"/>
  <c r="V5026" i="5"/>
  <c r="U5026" i="5"/>
  <c r="T5026" i="5"/>
  <c r="Q5026" i="5"/>
  <c r="K5026" i="5"/>
  <c r="AD5022" i="5"/>
  <c r="V5022" i="5"/>
  <c r="U5022" i="5"/>
  <c r="T5022" i="5"/>
  <c r="Q5022" i="5"/>
  <c r="K5022" i="5"/>
  <c r="AD5020" i="5"/>
  <c r="V5020" i="5"/>
  <c r="U5020" i="5"/>
  <c r="T5020" i="5"/>
  <c r="Q5020" i="5"/>
  <c r="K5020" i="5"/>
  <c r="AD5132" i="5"/>
  <c r="V5132" i="5"/>
  <c r="U5132" i="5"/>
  <c r="T5132" i="5"/>
  <c r="Q5132" i="5"/>
  <c r="K5132" i="5"/>
  <c r="AD5129" i="5"/>
  <c r="V5129" i="5"/>
  <c r="U5129" i="5"/>
  <c r="T5129" i="5"/>
  <c r="Q5129" i="5"/>
  <c r="K5129" i="5"/>
  <c r="AD5128" i="5"/>
  <c r="V5128" i="5"/>
  <c r="U5128" i="5"/>
  <c r="T5128" i="5"/>
  <c r="Q5128" i="5"/>
  <c r="K5128" i="5"/>
  <c r="AD5127" i="5"/>
  <c r="V5127" i="5"/>
  <c r="U5127" i="5"/>
  <c r="T5127" i="5"/>
  <c r="Q5127" i="5"/>
  <c r="K5127" i="5"/>
  <c r="AD5122" i="5"/>
  <c r="V5122" i="5"/>
  <c r="U5122" i="5"/>
  <c r="T5122" i="5"/>
  <c r="Q5122" i="5"/>
  <c r="K5122" i="5"/>
  <c r="AD5131" i="5"/>
  <c r="V5131" i="5"/>
  <c r="U5131" i="5"/>
  <c r="T5131" i="5"/>
  <c r="Q5131" i="5"/>
  <c r="K5131" i="5"/>
  <c r="AD5130" i="5"/>
  <c r="V5130" i="5"/>
  <c r="U5130" i="5"/>
  <c r="T5130" i="5"/>
  <c r="Q5130" i="5"/>
  <c r="K5130" i="5"/>
  <c r="AD5125" i="5"/>
  <c r="V5125" i="5"/>
  <c r="U5125" i="5"/>
  <c r="T5125" i="5"/>
  <c r="Q5125" i="5"/>
  <c r="K5125" i="5"/>
  <c r="AD5124" i="5"/>
  <c r="V5124" i="5"/>
  <c r="U5124" i="5"/>
  <c r="T5124" i="5"/>
  <c r="Q5124" i="5"/>
  <c r="K5124" i="5"/>
  <c r="AD5120" i="5"/>
  <c r="V5120" i="5"/>
  <c r="U5120" i="5"/>
  <c r="T5120" i="5"/>
  <c r="Q5120" i="5"/>
  <c r="K5120" i="5"/>
  <c r="AD5119" i="5"/>
  <c r="V5119" i="5"/>
  <c r="U5119" i="5"/>
  <c r="T5119" i="5"/>
  <c r="Q5119" i="5"/>
  <c r="K5119" i="5"/>
  <c r="AD5118" i="5"/>
  <c r="V5118" i="5"/>
  <c r="U5118" i="5"/>
  <c r="T5118" i="5"/>
  <c r="Q5118" i="5"/>
  <c r="K5118" i="5"/>
  <c r="AD5126" i="5"/>
  <c r="V5126" i="5"/>
  <c r="U5126" i="5"/>
  <c r="T5126" i="5"/>
  <c r="Q5126" i="5"/>
  <c r="K5126" i="5"/>
  <c r="AD5123" i="5"/>
  <c r="V5123" i="5"/>
  <c r="U5123" i="5"/>
  <c r="T5123" i="5"/>
  <c r="Q5123" i="5"/>
  <c r="K5123" i="5"/>
  <c r="AD5121" i="5"/>
  <c r="V5121" i="5"/>
  <c r="U5121" i="5"/>
  <c r="T5121" i="5"/>
  <c r="Q5121" i="5"/>
  <c r="K5121" i="5"/>
  <c r="AD5015" i="5"/>
  <c r="V5015" i="5"/>
  <c r="U5015" i="5"/>
  <c r="T5015" i="5"/>
  <c r="Q5015" i="5"/>
  <c r="K5015" i="5"/>
  <c r="AD5013" i="5"/>
  <c r="V5013" i="5"/>
  <c r="U5013" i="5"/>
  <c r="T5013" i="5"/>
  <c r="Q5013" i="5"/>
  <c r="K5013" i="5"/>
  <c r="AD5005" i="5"/>
  <c r="V5005" i="5"/>
  <c r="U5005" i="5"/>
  <c r="T5005" i="5"/>
  <c r="Q5005" i="5"/>
  <c r="K5005" i="5"/>
  <c r="AD4998" i="5"/>
  <c r="V4998" i="5"/>
  <c r="U4998" i="5"/>
  <c r="T4998" i="5"/>
  <c r="Q4998" i="5"/>
  <c r="K4998" i="5"/>
  <c r="AD4995" i="5"/>
  <c r="V4995" i="5"/>
  <c r="U4995" i="5"/>
  <c r="T4995" i="5"/>
  <c r="Q4995" i="5"/>
  <c r="K4995" i="5"/>
  <c r="AD4994" i="5"/>
  <c r="V4994" i="5"/>
  <c r="U4994" i="5"/>
  <c r="T4994" i="5"/>
  <c r="Q4994" i="5"/>
  <c r="K4994" i="5"/>
  <c r="AD4992" i="5"/>
  <c r="V4992" i="5"/>
  <c r="U4992" i="5"/>
  <c r="T4992" i="5"/>
  <c r="Q4992" i="5"/>
  <c r="K4992" i="5"/>
  <c r="AD4990" i="5"/>
  <c r="V4990" i="5"/>
  <c r="U4990" i="5"/>
  <c r="T4990" i="5"/>
  <c r="Q4990" i="5"/>
  <c r="K4990" i="5"/>
  <c r="AD4989" i="5"/>
  <c r="V4989" i="5"/>
  <c r="U4989" i="5"/>
  <c r="T4989" i="5"/>
  <c r="Q4989" i="5"/>
  <c r="K4989" i="5"/>
  <c r="AD4983" i="5"/>
  <c r="V4983" i="5"/>
  <c r="U4983" i="5"/>
  <c r="T4983" i="5"/>
  <c r="Q4983" i="5"/>
  <c r="K4983" i="5"/>
  <c r="AD4981" i="5"/>
  <c r="V4981" i="5"/>
  <c r="U4981" i="5"/>
  <c r="T4981" i="5"/>
  <c r="Q4981" i="5"/>
  <c r="K4981" i="5"/>
  <c r="AD4977" i="5"/>
  <c r="V4977" i="5"/>
  <c r="U4977" i="5"/>
  <c r="T4977" i="5"/>
  <c r="Q4977" i="5"/>
  <c r="K4977" i="5"/>
  <c r="AD4975" i="5"/>
  <c r="V4975" i="5"/>
  <c r="U4975" i="5"/>
  <c r="T4975" i="5"/>
  <c r="Q4975" i="5"/>
  <c r="K4975" i="5"/>
  <c r="AD4972" i="5"/>
  <c r="V4972" i="5"/>
  <c r="U4972" i="5"/>
  <c r="T4972" i="5"/>
  <c r="Q4972" i="5"/>
  <c r="K4972" i="5"/>
  <c r="AD4971" i="5"/>
  <c r="V4971" i="5"/>
  <c r="U4971" i="5"/>
  <c r="T4971" i="5"/>
  <c r="Q4971" i="5"/>
  <c r="K4971" i="5"/>
  <c r="AD5016" i="5"/>
  <c r="V5016" i="5"/>
  <c r="U5016" i="5"/>
  <c r="T5016" i="5"/>
  <c r="Q5016" i="5"/>
  <c r="K5016" i="5"/>
  <c r="AD5014" i="5"/>
  <c r="V5014" i="5"/>
  <c r="U5014" i="5"/>
  <c r="T5014" i="5"/>
  <c r="Q5014" i="5"/>
  <c r="K5014" i="5"/>
  <c r="AD5012" i="5"/>
  <c r="V5012" i="5"/>
  <c r="U5012" i="5"/>
  <c r="T5012" i="5"/>
  <c r="Q5012" i="5"/>
  <c r="K5012" i="5"/>
  <c r="AD5008" i="5"/>
  <c r="V5008" i="5"/>
  <c r="U5008" i="5"/>
  <c r="T5008" i="5"/>
  <c r="Q5008" i="5"/>
  <c r="K5008" i="5"/>
  <c r="AD5007" i="5"/>
  <c r="V5007" i="5"/>
  <c r="U5007" i="5"/>
  <c r="T5007" i="5"/>
  <c r="Q5007" i="5"/>
  <c r="K5007" i="5"/>
  <c r="AD5004" i="5"/>
  <c r="V5004" i="5"/>
  <c r="U5004" i="5"/>
  <c r="T5004" i="5"/>
  <c r="Q5004" i="5"/>
  <c r="K5004" i="5"/>
  <c r="AD5003" i="5"/>
  <c r="V5003" i="5"/>
  <c r="U5003" i="5"/>
  <c r="T5003" i="5"/>
  <c r="Q5003" i="5"/>
  <c r="K5003" i="5"/>
  <c r="AD5000" i="5"/>
  <c r="V5000" i="5"/>
  <c r="U5000" i="5"/>
  <c r="T5000" i="5"/>
  <c r="Q5000" i="5"/>
  <c r="K5000" i="5"/>
  <c r="AD4997" i="5"/>
  <c r="V4997" i="5"/>
  <c r="U4997" i="5"/>
  <c r="T4997" i="5"/>
  <c r="Q4997" i="5"/>
  <c r="K4997" i="5"/>
  <c r="AD4993" i="5"/>
  <c r="V4993" i="5"/>
  <c r="U4993" i="5"/>
  <c r="T4993" i="5"/>
  <c r="Q4993" i="5"/>
  <c r="K4993" i="5"/>
  <c r="AD4991" i="5"/>
  <c r="V4991" i="5"/>
  <c r="U4991" i="5"/>
  <c r="T4991" i="5"/>
  <c r="Q4991" i="5"/>
  <c r="K4991" i="5"/>
  <c r="AD4988" i="5"/>
  <c r="V4988" i="5"/>
  <c r="U4988" i="5"/>
  <c r="T4988" i="5"/>
  <c r="Q4988" i="5"/>
  <c r="K4988" i="5"/>
  <c r="AD4987" i="5"/>
  <c r="V4987" i="5"/>
  <c r="U4987" i="5"/>
  <c r="T4987" i="5"/>
  <c r="Q4987" i="5"/>
  <c r="K4987" i="5"/>
  <c r="AD4985" i="5"/>
  <c r="V4985" i="5"/>
  <c r="U4985" i="5"/>
  <c r="T4985" i="5"/>
  <c r="Q4985" i="5"/>
  <c r="K4985" i="5"/>
  <c r="AD4979" i="5"/>
  <c r="V4979" i="5"/>
  <c r="U4979" i="5"/>
  <c r="T4979" i="5"/>
  <c r="Q4979" i="5"/>
  <c r="K4979" i="5"/>
  <c r="AD4978" i="5"/>
  <c r="V4978" i="5"/>
  <c r="U4978" i="5"/>
  <c r="T4978" i="5"/>
  <c r="Q4978" i="5"/>
  <c r="K4978" i="5"/>
  <c r="AD4976" i="5"/>
  <c r="V4976" i="5"/>
  <c r="U4976" i="5"/>
  <c r="T4976" i="5"/>
  <c r="Q4976" i="5"/>
  <c r="K4976" i="5"/>
  <c r="AD4970" i="5"/>
  <c r="V4970" i="5"/>
  <c r="U4970" i="5"/>
  <c r="T4970" i="5"/>
  <c r="Q4970" i="5"/>
  <c r="K4970" i="5"/>
  <c r="AD5011" i="5"/>
  <c r="V5011" i="5"/>
  <c r="U5011" i="5"/>
  <c r="T5011" i="5"/>
  <c r="Q5011" i="5"/>
  <c r="K5011" i="5"/>
  <c r="AD5010" i="5"/>
  <c r="V5010" i="5"/>
  <c r="U5010" i="5"/>
  <c r="T5010" i="5"/>
  <c r="Q5010" i="5"/>
  <c r="K5010" i="5"/>
  <c r="AD5009" i="5"/>
  <c r="V5009" i="5"/>
  <c r="U5009" i="5"/>
  <c r="T5009" i="5"/>
  <c r="Q5009" i="5"/>
  <c r="K5009" i="5"/>
  <c r="AD5006" i="5"/>
  <c r="V5006" i="5"/>
  <c r="U5006" i="5"/>
  <c r="T5006" i="5"/>
  <c r="Q5006" i="5"/>
  <c r="K5006" i="5"/>
  <c r="AD5002" i="5"/>
  <c r="V5002" i="5"/>
  <c r="U5002" i="5"/>
  <c r="T5002" i="5"/>
  <c r="Q5002" i="5"/>
  <c r="K5002" i="5"/>
  <c r="AD5001" i="5"/>
  <c r="V5001" i="5"/>
  <c r="U5001" i="5"/>
  <c r="T5001" i="5"/>
  <c r="Q5001" i="5"/>
  <c r="K5001" i="5"/>
  <c r="AD4999" i="5"/>
  <c r="V4999" i="5"/>
  <c r="U4999" i="5"/>
  <c r="T4999" i="5"/>
  <c r="Q4999" i="5"/>
  <c r="K4999" i="5"/>
  <c r="AD4996" i="5"/>
  <c r="V4996" i="5"/>
  <c r="U4996" i="5"/>
  <c r="T4996" i="5"/>
  <c r="Q4996" i="5"/>
  <c r="K4996" i="5"/>
  <c r="AD4986" i="5"/>
  <c r="V4986" i="5"/>
  <c r="U4986" i="5"/>
  <c r="T4986" i="5"/>
  <c r="Q4986" i="5"/>
  <c r="K4986" i="5"/>
  <c r="AD4984" i="5"/>
  <c r="V4984" i="5"/>
  <c r="U4984" i="5"/>
  <c r="T4984" i="5"/>
  <c r="Q4984" i="5"/>
  <c r="K4984" i="5"/>
  <c r="AD4982" i="5"/>
  <c r="V4982" i="5"/>
  <c r="U4982" i="5"/>
  <c r="T4982" i="5"/>
  <c r="Q4982" i="5"/>
  <c r="K4982" i="5"/>
  <c r="AD4980" i="5"/>
  <c r="V4980" i="5"/>
  <c r="U4980" i="5"/>
  <c r="T4980" i="5"/>
  <c r="Q4980" i="5"/>
  <c r="K4980" i="5"/>
  <c r="AD4974" i="5"/>
  <c r="V4974" i="5"/>
  <c r="U4974" i="5"/>
  <c r="T4974" i="5"/>
  <c r="Q4974" i="5"/>
  <c r="K4974" i="5"/>
  <c r="AD4973" i="5"/>
  <c r="V4973" i="5"/>
  <c r="U4973" i="5"/>
  <c r="T4973" i="5"/>
  <c r="Q4973" i="5"/>
  <c r="K4973" i="5"/>
  <c r="AD5158" i="5"/>
  <c r="V5158" i="5"/>
  <c r="U5158" i="5"/>
  <c r="T5158" i="5"/>
  <c r="Q5158" i="5"/>
  <c r="K5158" i="5"/>
  <c r="AD5155" i="5"/>
  <c r="V5155" i="5"/>
  <c r="U5155" i="5"/>
  <c r="T5155" i="5"/>
  <c r="Q5155" i="5"/>
  <c r="K5155" i="5"/>
  <c r="AD5150" i="5"/>
  <c r="V5150" i="5"/>
  <c r="U5150" i="5"/>
  <c r="T5150" i="5"/>
  <c r="Q5150" i="5"/>
  <c r="K5150" i="5"/>
  <c r="AD5147" i="5"/>
  <c r="V5147" i="5"/>
  <c r="U5147" i="5"/>
  <c r="T5147" i="5"/>
  <c r="Q5147" i="5"/>
  <c r="K5147" i="5"/>
  <c r="AD5144" i="5"/>
  <c r="V5144" i="5"/>
  <c r="U5144" i="5"/>
  <c r="T5144" i="5"/>
  <c r="Q5144" i="5"/>
  <c r="K5144" i="5"/>
  <c r="AD5141" i="5"/>
  <c r="V5141" i="5"/>
  <c r="U5141" i="5"/>
  <c r="T5141" i="5"/>
  <c r="Q5141" i="5"/>
  <c r="K5141" i="5"/>
  <c r="AD5138" i="5"/>
  <c r="V5138" i="5"/>
  <c r="U5138" i="5"/>
  <c r="T5138" i="5"/>
  <c r="Q5138" i="5"/>
  <c r="K5138" i="5"/>
  <c r="AD5134" i="5"/>
  <c r="V5134" i="5"/>
  <c r="U5134" i="5"/>
  <c r="T5134" i="5"/>
  <c r="Q5134" i="5"/>
  <c r="K5134" i="5"/>
  <c r="AD5116" i="5"/>
  <c r="V5116" i="5"/>
  <c r="U5116" i="5"/>
  <c r="T5116" i="5"/>
  <c r="Q5116" i="5"/>
  <c r="K5116" i="5"/>
  <c r="AD5112" i="5"/>
  <c r="V5112" i="5"/>
  <c r="U5112" i="5"/>
  <c r="T5112" i="5"/>
  <c r="Q5112" i="5"/>
  <c r="K5112" i="5"/>
  <c r="AD5100" i="5"/>
  <c r="V5100" i="5"/>
  <c r="U5100" i="5"/>
  <c r="T5100" i="5"/>
  <c r="Q5100" i="5"/>
  <c r="K5100" i="5"/>
  <c r="AD5094" i="5"/>
  <c r="V5094" i="5"/>
  <c r="U5094" i="5"/>
  <c r="T5094" i="5"/>
  <c r="Q5094" i="5"/>
  <c r="K5094" i="5"/>
  <c r="AD5092" i="5"/>
  <c r="V5092" i="5"/>
  <c r="U5092" i="5"/>
  <c r="T5092" i="5"/>
  <c r="Q5092" i="5"/>
  <c r="K5092" i="5"/>
  <c r="AD5089" i="5"/>
  <c r="V5089" i="5"/>
  <c r="U5089" i="5"/>
  <c r="T5089" i="5"/>
  <c r="Q5089" i="5"/>
  <c r="K5089" i="5"/>
  <c r="AD5083" i="5"/>
  <c r="V5083" i="5"/>
  <c r="U5083" i="5"/>
  <c r="T5083" i="5"/>
  <c r="Q5083" i="5"/>
  <c r="K5083" i="5"/>
  <c r="AD5081" i="5"/>
  <c r="V5081" i="5"/>
  <c r="U5081" i="5"/>
  <c r="T5081" i="5"/>
  <c r="Q5081" i="5"/>
  <c r="K5081" i="5"/>
  <c r="AD5157" i="5"/>
  <c r="V5157" i="5"/>
  <c r="U5157" i="5"/>
  <c r="T5157" i="5"/>
  <c r="Q5157" i="5"/>
  <c r="K5157" i="5"/>
  <c r="AD5149" i="5"/>
  <c r="V5149" i="5"/>
  <c r="U5149" i="5"/>
  <c r="T5149" i="5"/>
  <c r="Q5149" i="5"/>
  <c r="K5149" i="5"/>
  <c r="AD5137" i="5"/>
  <c r="V5137" i="5"/>
  <c r="U5137" i="5"/>
  <c r="T5137" i="5"/>
  <c r="Q5137" i="5"/>
  <c r="K5137" i="5"/>
  <c r="AD5136" i="5"/>
  <c r="V5136" i="5"/>
  <c r="U5136" i="5"/>
  <c r="T5136" i="5"/>
  <c r="Q5136" i="5"/>
  <c r="K5136" i="5"/>
  <c r="AD5133" i="5"/>
  <c r="V5133" i="5"/>
  <c r="U5133" i="5"/>
  <c r="T5133" i="5"/>
  <c r="Q5133" i="5"/>
  <c r="K5133" i="5"/>
  <c r="AD5115" i="5"/>
  <c r="V5115" i="5"/>
  <c r="U5115" i="5"/>
  <c r="T5115" i="5"/>
  <c r="Q5115" i="5"/>
  <c r="K5115" i="5"/>
  <c r="AD5111" i="5"/>
  <c r="V5111" i="5"/>
  <c r="U5111" i="5"/>
  <c r="T5111" i="5"/>
  <c r="Q5111" i="5"/>
  <c r="K5111" i="5"/>
  <c r="AD5109" i="5"/>
  <c r="V5109" i="5"/>
  <c r="U5109" i="5"/>
  <c r="T5109" i="5"/>
  <c r="Q5109" i="5"/>
  <c r="K5109" i="5"/>
  <c r="AD5107" i="5"/>
  <c r="V5107" i="5"/>
  <c r="U5107" i="5"/>
  <c r="T5107" i="5"/>
  <c r="Q5107" i="5"/>
  <c r="K5107" i="5"/>
  <c r="AD5104" i="5"/>
  <c r="V5104" i="5"/>
  <c r="U5104" i="5"/>
  <c r="T5104" i="5"/>
  <c r="Q5104" i="5"/>
  <c r="K5104" i="5"/>
  <c r="AD5097" i="5"/>
  <c r="V5097" i="5"/>
  <c r="U5097" i="5"/>
  <c r="T5097" i="5"/>
  <c r="Q5097" i="5"/>
  <c r="K5097" i="5"/>
  <c r="AD5088" i="5"/>
  <c r="V5088" i="5"/>
  <c r="U5088" i="5"/>
  <c r="T5088" i="5"/>
  <c r="Q5088" i="5"/>
  <c r="K5088" i="5"/>
  <c r="AD5086" i="5"/>
  <c r="V5086" i="5"/>
  <c r="U5086" i="5"/>
  <c r="T5086" i="5"/>
  <c r="Q5086" i="5"/>
  <c r="K5086" i="5"/>
  <c r="AD5082" i="5"/>
  <c r="V5082" i="5"/>
  <c r="U5082" i="5"/>
  <c r="T5082" i="5"/>
  <c r="Q5082" i="5"/>
  <c r="K5082" i="5"/>
  <c r="AD5154" i="5"/>
  <c r="V5154" i="5"/>
  <c r="U5154" i="5"/>
  <c r="T5154" i="5"/>
  <c r="Q5154" i="5"/>
  <c r="K5154" i="5"/>
  <c r="AD5152" i="5"/>
  <c r="V5152" i="5"/>
  <c r="U5152" i="5"/>
  <c r="T5152" i="5"/>
  <c r="Q5152" i="5"/>
  <c r="K5152" i="5"/>
  <c r="AD5146" i="5"/>
  <c r="V5146" i="5"/>
  <c r="U5146" i="5"/>
  <c r="T5146" i="5"/>
  <c r="Q5146" i="5"/>
  <c r="K5146" i="5"/>
  <c r="AD5143" i="5"/>
  <c r="V5143" i="5"/>
  <c r="U5143" i="5"/>
  <c r="T5143" i="5"/>
  <c r="Q5143" i="5"/>
  <c r="K5143" i="5"/>
  <c r="AD5140" i="5"/>
  <c r="V5140" i="5"/>
  <c r="U5140" i="5"/>
  <c r="T5140" i="5"/>
  <c r="Q5140" i="5"/>
  <c r="K5140" i="5"/>
  <c r="AD5114" i="5"/>
  <c r="V5114" i="5"/>
  <c r="U5114" i="5"/>
  <c r="T5114" i="5"/>
  <c r="Q5114" i="5"/>
  <c r="K5114" i="5"/>
  <c r="AD5103" i="5"/>
  <c r="V5103" i="5"/>
  <c r="U5103" i="5"/>
  <c r="T5103" i="5"/>
  <c r="Q5103" i="5"/>
  <c r="K5103" i="5"/>
  <c r="AD5099" i="5"/>
  <c r="V5099" i="5"/>
  <c r="U5099" i="5"/>
  <c r="T5099" i="5"/>
  <c r="Q5099" i="5"/>
  <c r="K5099" i="5"/>
  <c r="AD5096" i="5"/>
  <c r="V5096" i="5"/>
  <c r="U5096" i="5"/>
  <c r="T5096" i="5"/>
  <c r="Q5096" i="5"/>
  <c r="K5096" i="5"/>
  <c r="AD5091" i="5"/>
  <c r="V5091" i="5"/>
  <c r="U5091" i="5"/>
  <c r="T5091" i="5"/>
  <c r="Q5091" i="5"/>
  <c r="K5091" i="5"/>
  <c r="AD5085" i="5"/>
  <c r="V5085" i="5"/>
  <c r="U5085" i="5"/>
  <c r="T5085" i="5"/>
  <c r="Q5085" i="5"/>
  <c r="K5085" i="5"/>
  <c r="AD5080" i="5"/>
  <c r="V5080" i="5"/>
  <c r="U5080" i="5"/>
  <c r="T5080" i="5"/>
  <c r="Q5080" i="5"/>
  <c r="K5080" i="5"/>
  <c r="AD5072" i="5"/>
  <c r="V5072" i="5"/>
  <c r="U5072" i="5"/>
  <c r="T5072" i="5"/>
  <c r="Q5072" i="5"/>
  <c r="K5072" i="5"/>
  <c r="AD5068" i="5"/>
  <c r="V5068" i="5"/>
  <c r="U5068" i="5"/>
  <c r="T5068" i="5"/>
  <c r="Q5068" i="5"/>
  <c r="K5068" i="5"/>
  <c r="AD5063" i="5"/>
  <c r="V5063" i="5"/>
  <c r="U5063" i="5"/>
  <c r="T5063" i="5"/>
  <c r="Q5063" i="5"/>
  <c r="K5063" i="5"/>
  <c r="AD5057" i="5"/>
  <c r="V5057" i="5"/>
  <c r="U5057" i="5"/>
  <c r="T5057" i="5"/>
  <c r="Q5057" i="5"/>
  <c r="K5057" i="5"/>
  <c r="AD5049" i="5"/>
  <c r="V5049" i="5"/>
  <c r="U5049" i="5"/>
  <c r="T5049" i="5"/>
  <c r="Q5049" i="5"/>
  <c r="K5049" i="5"/>
  <c r="AD5045" i="5"/>
  <c r="V5045" i="5"/>
  <c r="U5045" i="5"/>
  <c r="T5045" i="5"/>
  <c r="Q5045" i="5"/>
  <c r="K5045" i="5"/>
  <c r="AD5040" i="5"/>
  <c r="V5040" i="5"/>
  <c r="U5040" i="5"/>
  <c r="T5040" i="5"/>
  <c r="Q5040" i="5"/>
  <c r="K5040" i="5"/>
  <c r="AD5036" i="5"/>
  <c r="V5036" i="5"/>
  <c r="U5036" i="5"/>
  <c r="T5036" i="5"/>
  <c r="Q5036" i="5"/>
  <c r="K5036" i="5"/>
  <c r="AD5074" i="5"/>
  <c r="V5074" i="5"/>
  <c r="U5074" i="5"/>
  <c r="T5074" i="5"/>
  <c r="Q5074" i="5"/>
  <c r="K5074" i="5"/>
  <c r="AD5071" i="5"/>
  <c r="V5071" i="5"/>
  <c r="U5071" i="5"/>
  <c r="T5071" i="5"/>
  <c r="Q5071" i="5"/>
  <c r="K5071" i="5"/>
  <c r="AD5067" i="5"/>
  <c r="V5067" i="5"/>
  <c r="U5067" i="5"/>
  <c r="T5067" i="5"/>
  <c r="Q5067" i="5"/>
  <c r="K5067" i="5"/>
  <c r="AD5065" i="5"/>
  <c r="V5065" i="5"/>
  <c r="U5065" i="5"/>
  <c r="T5065" i="5"/>
  <c r="Q5065" i="5"/>
  <c r="K5065" i="5"/>
  <c r="AD5060" i="5"/>
  <c r="V5060" i="5"/>
  <c r="U5060" i="5"/>
  <c r="T5060" i="5"/>
  <c r="Q5060" i="5"/>
  <c r="K5060" i="5"/>
  <c r="AD5059" i="5"/>
  <c r="V5059" i="5"/>
  <c r="U5059" i="5"/>
  <c r="T5059" i="5"/>
  <c r="Q5059" i="5"/>
  <c r="K5059" i="5"/>
  <c r="AD5055" i="5"/>
  <c r="V5055" i="5"/>
  <c r="U5055" i="5"/>
  <c r="T5055" i="5"/>
  <c r="Q5055" i="5"/>
  <c r="K5055" i="5"/>
  <c r="AD5047" i="5"/>
  <c r="V5047" i="5"/>
  <c r="U5047" i="5"/>
  <c r="T5047" i="5"/>
  <c r="Q5047" i="5"/>
  <c r="K5047" i="5"/>
  <c r="AD5038" i="5"/>
  <c r="V5038" i="5"/>
  <c r="U5038" i="5"/>
  <c r="T5038" i="5"/>
  <c r="Q5038" i="5"/>
  <c r="K5038" i="5"/>
  <c r="AD5035" i="5"/>
  <c r="V5035" i="5"/>
  <c r="U5035" i="5"/>
  <c r="T5035" i="5"/>
  <c r="Q5035" i="5"/>
  <c r="K5035" i="5"/>
  <c r="AD5077" i="5"/>
  <c r="V5077" i="5"/>
  <c r="U5077" i="5"/>
  <c r="T5077" i="5"/>
  <c r="Q5077" i="5"/>
  <c r="K5077" i="5"/>
  <c r="AD5062" i="5"/>
  <c r="V5062" i="5"/>
  <c r="U5062" i="5"/>
  <c r="T5062" i="5"/>
  <c r="Q5062" i="5"/>
  <c r="K5062" i="5"/>
  <c r="AD5054" i="5"/>
  <c r="V5054" i="5"/>
  <c r="U5054" i="5"/>
  <c r="T5054" i="5"/>
  <c r="Q5054" i="5"/>
  <c r="K5054" i="5"/>
  <c r="AD5052" i="5"/>
  <c r="V5052" i="5"/>
  <c r="U5052" i="5"/>
  <c r="T5052" i="5"/>
  <c r="Q5052" i="5"/>
  <c r="K5052" i="5"/>
  <c r="AD5051" i="5"/>
  <c r="V5051" i="5"/>
  <c r="U5051" i="5"/>
  <c r="T5051" i="5"/>
  <c r="Q5051" i="5"/>
  <c r="K5051" i="5"/>
  <c r="AD5044" i="5"/>
  <c r="V5044" i="5"/>
  <c r="U5044" i="5"/>
  <c r="T5044" i="5"/>
  <c r="Q5044" i="5"/>
  <c r="K5044" i="5"/>
  <c r="AD5042" i="5"/>
  <c r="V5042" i="5"/>
  <c r="U5042" i="5"/>
  <c r="T5042" i="5"/>
  <c r="Q5042" i="5"/>
  <c r="K5042" i="5"/>
  <c r="AD4843" i="5"/>
  <c r="V4843" i="5"/>
  <c r="U4843" i="5"/>
  <c r="T4843" i="5"/>
  <c r="Q4843" i="5"/>
  <c r="K4843" i="5"/>
  <c r="AD4841" i="5"/>
  <c r="V4841" i="5"/>
  <c r="U4841" i="5"/>
  <c r="T4841" i="5"/>
  <c r="Q4841" i="5"/>
  <c r="K4841" i="5"/>
  <c r="AD4840" i="5"/>
  <c r="V4840" i="5"/>
  <c r="U4840" i="5"/>
  <c r="T4840" i="5"/>
  <c r="Q4840" i="5"/>
  <c r="K4840" i="5"/>
  <c r="AD4837" i="5"/>
  <c r="V4837" i="5"/>
  <c r="U4837" i="5"/>
  <c r="T4837" i="5"/>
  <c r="Q4837" i="5"/>
  <c r="K4837" i="5"/>
  <c r="AD4835" i="5"/>
  <c r="V4835" i="5"/>
  <c r="U4835" i="5"/>
  <c r="T4835" i="5"/>
  <c r="Q4835" i="5"/>
  <c r="K4835" i="5"/>
  <c r="AD4832" i="5"/>
  <c r="V4832" i="5"/>
  <c r="U4832" i="5"/>
  <c r="T4832" i="5"/>
  <c r="Q4832" i="5"/>
  <c r="K4832" i="5"/>
  <c r="AD4830" i="5"/>
  <c r="V4830" i="5"/>
  <c r="U4830" i="5"/>
  <c r="T4830" i="5"/>
  <c r="Q4830" i="5"/>
  <c r="K4830" i="5"/>
  <c r="AD4828" i="5"/>
  <c r="V4828" i="5"/>
  <c r="U4828" i="5"/>
  <c r="T4828" i="5"/>
  <c r="Q4828" i="5"/>
  <c r="K4828" i="5"/>
  <c r="AD4826" i="5"/>
  <c r="V4826" i="5"/>
  <c r="U4826" i="5"/>
  <c r="T4826" i="5"/>
  <c r="Q4826" i="5"/>
  <c r="K4826" i="5"/>
  <c r="AD4824" i="5"/>
  <c r="V4824" i="5"/>
  <c r="U4824" i="5"/>
  <c r="T4824" i="5"/>
  <c r="Q4824" i="5"/>
  <c r="K4824" i="5"/>
  <c r="AD4823" i="5"/>
  <c r="V4823" i="5"/>
  <c r="U4823" i="5"/>
  <c r="T4823" i="5"/>
  <c r="Q4823" i="5"/>
  <c r="K4823" i="5"/>
  <c r="AD4820" i="5"/>
  <c r="V4820" i="5"/>
  <c r="U4820" i="5"/>
  <c r="T4820" i="5"/>
  <c r="Q4820" i="5"/>
  <c r="K4820" i="5"/>
  <c r="AD4818" i="5"/>
  <c r="V4818" i="5"/>
  <c r="U4818" i="5"/>
  <c r="T4818" i="5"/>
  <c r="Q4818" i="5"/>
  <c r="K4818" i="5"/>
  <c r="AD4816" i="5"/>
  <c r="V4816" i="5"/>
  <c r="U4816" i="5"/>
  <c r="T4816" i="5"/>
  <c r="Q4816" i="5"/>
  <c r="K4816" i="5"/>
  <c r="AD4812" i="5"/>
  <c r="V4812" i="5"/>
  <c r="U4812" i="5"/>
  <c r="T4812" i="5"/>
  <c r="Q4812" i="5"/>
  <c r="K4812" i="5"/>
  <c r="AD4810" i="5"/>
  <c r="V4810" i="5"/>
  <c r="U4810" i="5"/>
  <c r="T4810" i="5"/>
  <c r="Q4810" i="5"/>
  <c r="K4810" i="5"/>
  <c r="AD4807" i="5"/>
  <c r="V4807" i="5"/>
  <c r="U4807" i="5"/>
  <c r="T4807" i="5"/>
  <c r="Q4807" i="5"/>
  <c r="K4807" i="5"/>
  <c r="AD4803" i="5"/>
  <c r="V4803" i="5"/>
  <c r="U4803" i="5"/>
  <c r="T4803" i="5"/>
  <c r="Q4803" i="5"/>
  <c r="K4803" i="5"/>
  <c r="AD4767" i="5"/>
  <c r="V4767" i="5"/>
  <c r="U4767" i="5"/>
  <c r="T4767" i="5"/>
  <c r="Q4767" i="5"/>
  <c r="K4767" i="5"/>
  <c r="AD4762" i="5"/>
  <c r="V4762" i="5"/>
  <c r="U4762" i="5"/>
  <c r="T4762" i="5"/>
  <c r="Q4762" i="5"/>
  <c r="K4762" i="5"/>
  <c r="AD4761" i="5"/>
  <c r="V4761" i="5"/>
  <c r="U4761" i="5"/>
  <c r="T4761" i="5"/>
  <c r="Q4761" i="5"/>
  <c r="K4761" i="5"/>
  <c r="AD4759" i="5"/>
  <c r="V4759" i="5"/>
  <c r="U4759" i="5"/>
  <c r="T4759" i="5"/>
  <c r="Q4759" i="5"/>
  <c r="K4759" i="5"/>
  <c r="AD4756" i="5"/>
  <c r="V4756" i="5"/>
  <c r="U4756" i="5"/>
  <c r="T4756" i="5"/>
  <c r="Q4756" i="5"/>
  <c r="K4756" i="5"/>
  <c r="AD4754" i="5"/>
  <c r="V4754" i="5"/>
  <c r="U4754" i="5"/>
  <c r="T4754" i="5"/>
  <c r="Q4754" i="5"/>
  <c r="K4754" i="5"/>
  <c r="AD4752" i="5"/>
  <c r="V4752" i="5"/>
  <c r="U4752" i="5"/>
  <c r="T4752" i="5"/>
  <c r="Q4752" i="5"/>
  <c r="K4752" i="5"/>
  <c r="AD4750" i="5"/>
  <c r="V4750" i="5"/>
  <c r="U4750" i="5"/>
  <c r="T4750" i="5"/>
  <c r="Q4750" i="5"/>
  <c r="K4750" i="5"/>
  <c r="AD4747" i="5"/>
  <c r="V4747" i="5"/>
  <c r="U4747" i="5"/>
  <c r="T4747" i="5"/>
  <c r="Q4747" i="5"/>
  <c r="K4747" i="5"/>
  <c r="AD4745" i="5"/>
  <c r="V4745" i="5"/>
  <c r="U4745" i="5"/>
  <c r="T4745" i="5"/>
  <c r="Q4745" i="5"/>
  <c r="K4745" i="5"/>
  <c r="AD4744" i="5"/>
  <c r="V4744" i="5"/>
  <c r="U4744" i="5"/>
  <c r="T4744" i="5"/>
  <c r="Q4744" i="5"/>
  <c r="K4744" i="5"/>
  <c r="AD4742" i="5"/>
  <c r="V4742" i="5"/>
  <c r="U4742" i="5"/>
  <c r="T4742" i="5"/>
  <c r="Q4742" i="5"/>
  <c r="K4742" i="5"/>
  <c r="AD4739" i="5"/>
  <c r="V4739" i="5"/>
  <c r="U4739" i="5"/>
  <c r="T4739" i="5"/>
  <c r="Q4739" i="5"/>
  <c r="K4739" i="5"/>
  <c r="AD4737" i="5"/>
  <c r="V4737" i="5"/>
  <c r="U4737" i="5"/>
  <c r="T4737" i="5"/>
  <c r="Q4737" i="5"/>
  <c r="K4737" i="5"/>
  <c r="AD4968" i="5"/>
  <c r="V4968" i="5"/>
  <c r="U4968" i="5"/>
  <c r="T4968" i="5"/>
  <c r="Q4968" i="5"/>
  <c r="K4968" i="5"/>
  <c r="AD4965" i="5"/>
  <c r="V4965" i="5"/>
  <c r="U4965" i="5"/>
  <c r="T4965" i="5"/>
  <c r="Q4965" i="5"/>
  <c r="K4965" i="5"/>
  <c r="AD4963" i="5"/>
  <c r="V4963" i="5"/>
  <c r="U4963" i="5"/>
  <c r="T4963" i="5"/>
  <c r="Q4963" i="5"/>
  <c r="K4963" i="5"/>
  <c r="AD4960" i="5"/>
  <c r="V4960" i="5"/>
  <c r="U4960" i="5"/>
  <c r="T4960" i="5"/>
  <c r="Q4960" i="5"/>
  <c r="K4960" i="5"/>
  <c r="AD4955" i="5"/>
  <c r="V4955" i="5"/>
  <c r="U4955" i="5"/>
  <c r="T4955" i="5"/>
  <c r="Q4955" i="5"/>
  <c r="K4955" i="5"/>
  <c r="AD4953" i="5"/>
  <c r="V4953" i="5"/>
  <c r="U4953" i="5"/>
  <c r="T4953" i="5"/>
  <c r="Q4953" i="5"/>
  <c r="K4953" i="5"/>
  <c r="W4953" i="5" s="1"/>
  <c r="AD4951" i="5"/>
  <c r="V4951" i="5"/>
  <c r="U4951" i="5"/>
  <c r="T4951" i="5"/>
  <c r="Q4951" i="5"/>
  <c r="K4951" i="5"/>
  <c r="AD4949" i="5"/>
  <c r="V4949" i="5"/>
  <c r="U4949" i="5"/>
  <c r="T4949" i="5"/>
  <c r="Q4949" i="5"/>
  <c r="K4949" i="5"/>
  <c r="AD4947" i="5"/>
  <c r="V4947" i="5"/>
  <c r="U4947" i="5"/>
  <c r="T4947" i="5"/>
  <c r="Q4947" i="5"/>
  <c r="K4947" i="5"/>
  <c r="AD4946" i="5"/>
  <c r="V4946" i="5"/>
  <c r="U4946" i="5"/>
  <c r="T4946" i="5"/>
  <c r="Q4946" i="5"/>
  <c r="K4946" i="5"/>
  <c r="AD4945" i="5"/>
  <c r="V4945" i="5"/>
  <c r="U4945" i="5"/>
  <c r="T4945" i="5"/>
  <c r="Q4945" i="5"/>
  <c r="K4945" i="5"/>
  <c r="AD4943" i="5"/>
  <c r="V4943" i="5"/>
  <c r="U4943" i="5"/>
  <c r="T4943" i="5"/>
  <c r="Q4943" i="5"/>
  <c r="K4943" i="5"/>
  <c r="AD4940" i="5"/>
  <c r="V4940" i="5"/>
  <c r="U4940" i="5"/>
  <c r="T4940" i="5"/>
  <c r="Q4940" i="5"/>
  <c r="K4940" i="5"/>
  <c r="AD4938" i="5"/>
  <c r="V4938" i="5"/>
  <c r="U4938" i="5"/>
  <c r="T4938" i="5"/>
  <c r="Q4938" i="5"/>
  <c r="K4938" i="5"/>
  <c r="AD4924" i="5"/>
  <c r="V4924" i="5"/>
  <c r="U4924" i="5"/>
  <c r="T4924" i="5"/>
  <c r="Q4924" i="5"/>
  <c r="K4924" i="5"/>
  <c r="AD4923" i="5"/>
  <c r="V4923" i="5"/>
  <c r="U4923" i="5"/>
  <c r="T4923" i="5"/>
  <c r="Q4923" i="5"/>
  <c r="K4923" i="5"/>
  <c r="AD4922" i="5"/>
  <c r="V4922" i="5"/>
  <c r="U4922" i="5"/>
  <c r="T4922" i="5"/>
  <c r="Q4922" i="5"/>
  <c r="K4922" i="5"/>
  <c r="AD4920" i="5"/>
  <c r="V4920" i="5"/>
  <c r="U4920" i="5"/>
  <c r="T4920" i="5"/>
  <c r="Q4920" i="5"/>
  <c r="K4920" i="5"/>
  <c r="AD4918" i="5"/>
  <c r="V4918" i="5"/>
  <c r="U4918" i="5"/>
  <c r="T4918" i="5"/>
  <c r="Q4918" i="5"/>
  <c r="K4918" i="5"/>
  <c r="AD4917" i="5"/>
  <c r="V4917" i="5"/>
  <c r="U4917" i="5"/>
  <c r="T4917" i="5"/>
  <c r="Q4917" i="5"/>
  <c r="K4917" i="5"/>
  <c r="AD4915" i="5"/>
  <c r="V4915" i="5"/>
  <c r="U4915" i="5"/>
  <c r="T4915" i="5"/>
  <c r="Q4915" i="5"/>
  <c r="K4915" i="5"/>
  <c r="AD4912" i="5"/>
  <c r="V4912" i="5"/>
  <c r="U4912" i="5"/>
  <c r="T4912" i="5"/>
  <c r="Q4912" i="5"/>
  <c r="K4912" i="5"/>
  <c r="AD4908" i="5"/>
  <c r="V4908" i="5"/>
  <c r="U4908" i="5"/>
  <c r="T4908" i="5"/>
  <c r="Q4908" i="5"/>
  <c r="K4908" i="5"/>
  <c r="AD4907" i="5"/>
  <c r="V4907" i="5"/>
  <c r="U4907" i="5"/>
  <c r="T4907" i="5"/>
  <c r="Q4907" i="5"/>
  <c r="K4907" i="5"/>
  <c r="AD4906" i="5"/>
  <c r="V4906" i="5"/>
  <c r="U4906" i="5"/>
  <c r="T4906" i="5"/>
  <c r="Q4906" i="5"/>
  <c r="K4906" i="5"/>
  <c r="AD4905" i="5"/>
  <c r="V4905" i="5"/>
  <c r="U4905" i="5"/>
  <c r="T4905" i="5"/>
  <c r="Q4905" i="5"/>
  <c r="K4905" i="5"/>
  <c r="AD4964" i="5"/>
  <c r="V4964" i="5"/>
  <c r="U4964" i="5"/>
  <c r="T4964" i="5"/>
  <c r="Q4964" i="5"/>
  <c r="K4964" i="5"/>
  <c r="AD4961" i="5"/>
  <c r="V4961" i="5"/>
  <c r="U4961" i="5"/>
  <c r="T4961" i="5"/>
  <c r="Q4961" i="5"/>
  <c r="K4961" i="5"/>
  <c r="AD4957" i="5"/>
  <c r="V4957" i="5"/>
  <c r="U4957" i="5"/>
  <c r="T4957" i="5"/>
  <c r="Q4957" i="5"/>
  <c r="K4957" i="5"/>
  <c r="AD4956" i="5"/>
  <c r="V4956" i="5"/>
  <c r="U4956" i="5"/>
  <c r="T4956" i="5"/>
  <c r="Q4956" i="5"/>
  <c r="K4956" i="5"/>
  <c r="AD4954" i="5"/>
  <c r="V4954" i="5"/>
  <c r="U4954" i="5"/>
  <c r="T4954" i="5"/>
  <c r="Q4954" i="5"/>
  <c r="K4954" i="5"/>
  <c r="AD4952" i="5"/>
  <c r="V4952" i="5"/>
  <c r="U4952" i="5"/>
  <c r="T4952" i="5"/>
  <c r="Q4952" i="5"/>
  <c r="K4952" i="5"/>
  <c r="AD4948" i="5"/>
  <c r="V4948" i="5"/>
  <c r="U4948" i="5"/>
  <c r="T4948" i="5"/>
  <c r="Q4948" i="5"/>
  <c r="K4948" i="5"/>
  <c r="AD4941" i="5"/>
  <c r="V4941" i="5"/>
  <c r="U4941" i="5"/>
  <c r="T4941" i="5"/>
  <c r="Q4941" i="5"/>
  <c r="K4941" i="5"/>
  <c r="AD4937" i="5"/>
  <c r="V4937" i="5"/>
  <c r="U4937" i="5"/>
  <c r="T4937" i="5"/>
  <c r="Q4937" i="5"/>
  <c r="K4937" i="5"/>
  <c r="AD4921" i="5"/>
  <c r="V4921" i="5"/>
  <c r="U4921" i="5"/>
  <c r="T4921" i="5"/>
  <c r="Q4921" i="5"/>
  <c r="K4921" i="5"/>
  <c r="AD4919" i="5"/>
  <c r="V4919" i="5"/>
  <c r="U4919" i="5"/>
  <c r="T4919" i="5"/>
  <c r="Q4919" i="5"/>
  <c r="K4919" i="5"/>
  <c r="AD4916" i="5"/>
  <c r="V4916" i="5"/>
  <c r="U4916" i="5"/>
  <c r="T4916" i="5"/>
  <c r="Q4916" i="5"/>
  <c r="K4916" i="5"/>
  <c r="AD4913" i="5"/>
  <c r="V4913" i="5"/>
  <c r="U4913" i="5"/>
  <c r="T4913" i="5"/>
  <c r="Q4913" i="5"/>
  <c r="K4913" i="5"/>
  <c r="AD4911" i="5"/>
  <c r="V4911" i="5"/>
  <c r="U4911" i="5"/>
  <c r="T4911" i="5"/>
  <c r="Q4911" i="5"/>
  <c r="K4911" i="5"/>
  <c r="AD4903" i="5"/>
  <c r="V4903" i="5"/>
  <c r="U4903" i="5"/>
  <c r="T4903" i="5"/>
  <c r="Q4903" i="5"/>
  <c r="K4903" i="5"/>
  <c r="AD4969" i="5"/>
  <c r="V4969" i="5"/>
  <c r="U4969" i="5"/>
  <c r="T4969" i="5"/>
  <c r="Q4969" i="5"/>
  <c r="K4969" i="5"/>
  <c r="AD4967" i="5"/>
  <c r="V4967" i="5"/>
  <c r="U4967" i="5"/>
  <c r="T4967" i="5"/>
  <c r="Q4967" i="5"/>
  <c r="K4967" i="5"/>
  <c r="AD4966" i="5"/>
  <c r="V4966" i="5"/>
  <c r="U4966" i="5"/>
  <c r="T4966" i="5"/>
  <c r="Q4966" i="5"/>
  <c r="K4966" i="5"/>
  <c r="AD4962" i="5"/>
  <c r="V4962" i="5"/>
  <c r="U4962" i="5"/>
  <c r="T4962" i="5"/>
  <c r="Q4962" i="5"/>
  <c r="K4962" i="5"/>
  <c r="AD4959" i="5"/>
  <c r="V4959" i="5"/>
  <c r="U4959" i="5"/>
  <c r="T4959" i="5"/>
  <c r="Q4959" i="5"/>
  <c r="K4959" i="5"/>
  <c r="AD4958" i="5"/>
  <c r="V4958" i="5"/>
  <c r="U4958" i="5"/>
  <c r="T4958" i="5"/>
  <c r="Q4958" i="5"/>
  <c r="K4958" i="5"/>
  <c r="AD4950" i="5"/>
  <c r="V4950" i="5"/>
  <c r="U4950" i="5"/>
  <c r="T4950" i="5"/>
  <c r="Q4950" i="5"/>
  <c r="K4950" i="5"/>
  <c r="AD4944" i="5"/>
  <c r="V4944" i="5"/>
  <c r="U4944" i="5"/>
  <c r="T4944" i="5"/>
  <c r="Q4944" i="5"/>
  <c r="K4944" i="5"/>
  <c r="AD4942" i="5"/>
  <c r="V4942" i="5"/>
  <c r="U4942" i="5"/>
  <c r="T4942" i="5"/>
  <c r="Q4942" i="5"/>
  <c r="K4942" i="5"/>
  <c r="AD4939" i="5"/>
  <c r="V4939" i="5"/>
  <c r="U4939" i="5"/>
  <c r="T4939" i="5"/>
  <c r="Q4939" i="5"/>
  <c r="K4939" i="5"/>
  <c r="AD4914" i="5"/>
  <c r="V4914" i="5"/>
  <c r="U4914" i="5"/>
  <c r="T4914" i="5"/>
  <c r="Q4914" i="5"/>
  <c r="K4914" i="5"/>
  <c r="AD4910" i="5"/>
  <c r="V4910" i="5"/>
  <c r="U4910" i="5"/>
  <c r="T4910" i="5"/>
  <c r="Q4910" i="5"/>
  <c r="K4910" i="5"/>
  <c r="AD4909" i="5"/>
  <c r="V4909" i="5"/>
  <c r="U4909" i="5"/>
  <c r="T4909" i="5"/>
  <c r="Q4909" i="5"/>
  <c r="K4909" i="5"/>
  <c r="AD4904" i="5"/>
  <c r="V4904" i="5"/>
  <c r="U4904" i="5"/>
  <c r="T4904" i="5"/>
  <c r="Q4904" i="5"/>
  <c r="K4904" i="5"/>
  <c r="AD4734" i="5"/>
  <c r="V4734" i="5"/>
  <c r="U4734" i="5"/>
  <c r="T4734" i="5"/>
  <c r="Q4734" i="5"/>
  <c r="K4734" i="5"/>
  <c r="AD4732" i="5"/>
  <c r="V4732" i="5"/>
  <c r="U4732" i="5"/>
  <c r="T4732" i="5"/>
  <c r="Q4732" i="5"/>
  <c r="K4732" i="5"/>
  <c r="AD4728" i="5"/>
  <c r="V4728" i="5"/>
  <c r="U4728" i="5"/>
  <c r="T4728" i="5"/>
  <c r="Q4728" i="5"/>
  <c r="K4728" i="5"/>
  <c r="AD4727" i="5"/>
  <c r="V4727" i="5"/>
  <c r="U4727" i="5"/>
  <c r="T4727" i="5"/>
  <c r="Q4727" i="5"/>
  <c r="K4727" i="5"/>
  <c r="AD4733" i="5"/>
  <c r="V4733" i="5"/>
  <c r="U4733" i="5"/>
  <c r="T4733" i="5"/>
  <c r="Q4733" i="5"/>
  <c r="K4733" i="5"/>
  <c r="AD4729" i="5"/>
  <c r="V4729" i="5"/>
  <c r="U4729" i="5"/>
  <c r="T4729" i="5"/>
  <c r="Q4729" i="5"/>
  <c r="K4729" i="5"/>
  <c r="AD4725" i="5"/>
  <c r="V4725" i="5"/>
  <c r="U4725" i="5"/>
  <c r="T4725" i="5"/>
  <c r="Q4725" i="5"/>
  <c r="K4725" i="5"/>
  <c r="AD4731" i="5"/>
  <c r="V4731" i="5"/>
  <c r="U4731" i="5"/>
  <c r="T4731" i="5"/>
  <c r="Q4731" i="5"/>
  <c r="K4731" i="5"/>
  <c r="AD4730" i="5"/>
  <c r="V4730" i="5"/>
  <c r="U4730" i="5"/>
  <c r="T4730" i="5"/>
  <c r="Q4730" i="5"/>
  <c r="K4730" i="5"/>
  <c r="AD4726" i="5"/>
  <c r="V4726" i="5"/>
  <c r="U4726" i="5"/>
  <c r="T4726" i="5"/>
  <c r="Q4726" i="5"/>
  <c r="K4726" i="5"/>
  <c r="AD4900" i="5"/>
  <c r="V4900" i="5"/>
  <c r="U4900" i="5"/>
  <c r="T4900" i="5"/>
  <c r="Q4900" i="5"/>
  <c r="K4900" i="5"/>
  <c r="AD4898" i="5"/>
  <c r="V4898" i="5"/>
  <c r="U4898" i="5"/>
  <c r="T4898" i="5"/>
  <c r="Q4898" i="5"/>
  <c r="K4898" i="5"/>
  <c r="AD4894" i="5"/>
  <c r="V4894" i="5"/>
  <c r="U4894" i="5"/>
  <c r="T4894" i="5"/>
  <c r="Q4894" i="5"/>
  <c r="K4894" i="5"/>
  <c r="AD4891" i="5"/>
  <c r="V4891" i="5"/>
  <c r="U4891" i="5"/>
  <c r="T4891" i="5"/>
  <c r="Q4891" i="5"/>
  <c r="K4891" i="5"/>
  <c r="AD4888" i="5"/>
  <c r="V4888" i="5"/>
  <c r="U4888" i="5"/>
  <c r="T4888" i="5"/>
  <c r="Q4888" i="5"/>
  <c r="K4888" i="5"/>
  <c r="AD4883" i="5"/>
  <c r="V4883" i="5"/>
  <c r="U4883" i="5"/>
  <c r="T4883" i="5"/>
  <c r="Q4883" i="5"/>
  <c r="K4883" i="5"/>
  <c r="AD4881" i="5"/>
  <c r="V4881" i="5"/>
  <c r="U4881" i="5"/>
  <c r="T4881" i="5"/>
  <c r="Q4881" i="5"/>
  <c r="K4881" i="5"/>
  <c r="AD4878" i="5"/>
  <c r="V4878" i="5"/>
  <c r="U4878" i="5"/>
  <c r="T4878" i="5"/>
  <c r="Q4878" i="5"/>
  <c r="K4878" i="5"/>
  <c r="AD4874" i="5"/>
  <c r="V4874" i="5"/>
  <c r="U4874" i="5"/>
  <c r="T4874" i="5"/>
  <c r="Q4874" i="5"/>
  <c r="K4874" i="5"/>
  <c r="AD4872" i="5"/>
  <c r="V4872" i="5"/>
  <c r="U4872" i="5"/>
  <c r="T4872" i="5"/>
  <c r="Q4872" i="5"/>
  <c r="K4872" i="5"/>
  <c r="AD4871" i="5"/>
  <c r="V4871" i="5"/>
  <c r="U4871" i="5"/>
  <c r="T4871" i="5"/>
  <c r="Q4871" i="5"/>
  <c r="K4871" i="5"/>
  <c r="AD4866" i="5"/>
  <c r="V4866" i="5"/>
  <c r="U4866" i="5"/>
  <c r="T4866" i="5"/>
  <c r="Q4866" i="5"/>
  <c r="K4866" i="5"/>
  <c r="AD4863" i="5"/>
  <c r="V4863" i="5"/>
  <c r="U4863" i="5"/>
  <c r="T4863" i="5"/>
  <c r="Q4863" i="5"/>
  <c r="K4863" i="5"/>
  <c r="AD4862" i="5"/>
  <c r="V4862" i="5"/>
  <c r="U4862" i="5"/>
  <c r="T4862" i="5"/>
  <c r="Q4862" i="5"/>
  <c r="K4862" i="5"/>
  <c r="AD4856" i="5"/>
  <c r="V4856" i="5"/>
  <c r="U4856" i="5"/>
  <c r="T4856" i="5"/>
  <c r="Q4856" i="5"/>
  <c r="K4856" i="5"/>
  <c r="AD4852" i="5"/>
  <c r="V4852" i="5"/>
  <c r="U4852" i="5"/>
  <c r="T4852" i="5"/>
  <c r="Q4852" i="5"/>
  <c r="K4852" i="5"/>
  <c r="AD4849" i="5"/>
  <c r="V4849" i="5"/>
  <c r="U4849" i="5"/>
  <c r="T4849" i="5"/>
  <c r="Q4849" i="5"/>
  <c r="K4849" i="5"/>
  <c r="AD4847" i="5"/>
  <c r="V4847" i="5"/>
  <c r="U4847" i="5"/>
  <c r="T4847" i="5"/>
  <c r="Q4847" i="5"/>
  <c r="K4847" i="5"/>
  <c r="AD4844" i="5"/>
  <c r="V4844" i="5"/>
  <c r="U4844" i="5"/>
  <c r="T4844" i="5"/>
  <c r="Q4844" i="5"/>
  <c r="K4844" i="5"/>
  <c r="AD4842" i="5"/>
  <c r="V4842" i="5"/>
  <c r="U4842" i="5"/>
  <c r="T4842" i="5"/>
  <c r="Q4842" i="5"/>
  <c r="K4842" i="5"/>
  <c r="AD4833" i="5"/>
  <c r="V4833" i="5"/>
  <c r="U4833" i="5"/>
  <c r="T4833" i="5"/>
  <c r="Q4833" i="5"/>
  <c r="K4833" i="5"/>
  <c r="AD4831" i="5"/>
  <c r="V4831" i="5"/>
  <c r="U4831" i="5"/>
  <c r="T4831" i="5"/>
  <c r="Q4831" i="5"/>
  <c r="K4831" i="5"/>
  <c r="AD4815" i="5"/>
  <c r="V4815" i="5"/>
  <c r="U4815" i="5"/>
  <c r="T4815" i="5"/>
  <c r="Q4815" i="5"/>
  <c r="K4815" i="5"/>
  <c r="AD4809" i="5"/>
  <c r="V4809" i="5"/>
  <c r="U4809" i="5"/>
  <c r="T4809" i="5"/>
  <c r="Q4809" i="5"/>
  <c r="K4809" i="5"/>
  <c r="AD4808" i="5"/>
  <c r="V4808" i="5"/>
  <c r="U4808" i="5"/>
  <c r="T4808" i="5"/>
  <c r="Q4808" i="5"/>
  <c r="K4808" i="5"/>
  <c r="AD4806" i="5"/>
  <c r="V4806" i="5"/>
  <c r="U4806" i="5"/>
  <c r="T4806" i="5"/>
  <c r="Q4806" i="5"/>
  <c r="K4806" i="5"/>
  <c r="AD4805" i="5"/>
  <c r="V4805" i="5"/>
  <c r="U4805" i="5"/>
  <c r="T4805" i="5"/>
  <c r="Q4805" i="5"/>
  <c r="K4805" i="5"/>
  <c r="AD4936" i="5"/>
  <c r="V4936" i="5"/>
  <c r="U4936" i="5"/>
  <c r="T4936" i="5"/>
  <c r="Q4936" i="5"/>
  <c r="K4936" i="5"/>
  <c r="AD4931" i="5"/>
  <c r="V4931" i="5"/>
  <c r="U4931" i="5"/>
  <c r="T4931" i="5"/>
  <c r="Q4931" i="5"/>
  <c r="K4931" i="5"/>
  <c r="AD4929" i="5"/>
  <c r="V4929" i="5"/>
  <c r="U4929" i="5"/>
  <c r="T4929" i="5"/>
  <c r="Q4929" i="5"/>
  <c r="K4929" i="5"/>
  <c r="AD4766" i="5"/>
  <c r="V4766" i="5"/>
  <c r="U4766" i="5"/>
  <c r="T4766" i="5"/>
  <c r="Q4766" i="5"/>
  <c r="K4766" i="5"/>
  <c r="AD4764" i="5"/>
  <c r="V4764" i="5"/>
  <c r="U4764" i="5"/>
  <c r="T4764" i="5"/>
  <c r="Q4764" i="5"/>
  <c r="K4764" i="5"/>
  <c r="AD4760" i="5"/>
  <c r="V4760" i="5"/>
  <c r="U4760" i="5"/>
  <c r="T4760" i="5"/>
  <c r="Q4760" i="5"/>
  <c r="K4760" i="5"/>
  <c r="AD4755" i="5"/>
  <c r="V4755" i="5"/>
  <c r="U4755" i="5"/>
  <c r="T4755" i="5"/>
  <c r="Q4755" i="5"/>
  <c r="K4755" i="5"/>
  <c r="AD4746" i="5"/>
  <c r="V4746" i="5"/>
  <c r="U4746" i="5"/>
  <c r="T4746" i="5"/>
  <c r="Q4746" i="5"/>
  <c r="K4746" i="5"/>
  <c r="AD4740" i="5"/>
  <c r="V4740" i="5"/>
  <c r="U4740" i="5"/>
  <c r="T4740" i="5"/>
  <c r="Q4740" i="5"/>
  <c r="K4740" i="5"/>
  <c r="AD4736" i="5"/>
  <c r="V4736" i="5"/>
  <c r="U4736" i="5"/>
  <c r="T4736" i="5"/>
  <c r="Q4736" i="5"/>
  <c r="K4736" i="5"/>
  <c r="AD4902" i="5"/>
  <c r="V4902" i="5"/>
  <c r="U4902" i="5"/>
  <c r="T4902" i="5"/>
  <c r="Q4902" i="5"/>
  <c r="K4902" i="5"/>
  <c r="AD4901" i="5"/>
  <c r="V4901" i="5"/>
  <c r="U4901" i="5"/>
  <c r="T4901" i="5"/>
  <c r="Q4901" i="5"/>
  <c r="K4901" i="5"/>
  <c r="AD4897" i="5"/>
  <c r="V4897" i="5"/>
  <c r="U4897" i="5"/>
  <c r="T4897" i="5"/>
  <c r="Q4897" i="5"/>
  <c r="K4897" i="5"/>
  <c r="AD4896" i="5"/>
  <c r="V4896" i="5"/>
  <c r="U4896" i="5"/>
  <c r="T4896" i="5"/>
  <c r="Q4896" i="5"/>
  <c r="K4896" i="5"/>
  <c r="AD4895" i="5"/>
  <c r="V4895" i="5"/>
  <c r="U4895" i="5"/>
  <c r="T4895" i="5"/>
  <c r="Q4895" i="5"/>
  <c r="K4895" i="5"/>
  <c r="AD4893" i="5"/>
  <c r="V4893" i="5"/>
  <c r="U4893" i="5"/>
  <c r="T4893" i="5"/>
  <c r="Q4893" i="5"/>
  <c r="K4893" i="5"/>
  <c r="AD4889" i="5"/>
  <c r="V4889" i="5"/>
  <c r="U4889" i="5"/>
  <c r="T4889" i="5"/>
  <c r="Q4889" i="5"/>
  <c r="K4889" i="5"/>
  <c r="AD4887" i="5"/>
  <c r="V4887" i="5"/>
  <c r="U4887" i="5"/>
  <c r="T4887" i="5"/>
  <c r="Q4887" i="5"/>
  <c r="K4887" i="5"/>
  <c r="AD4886" i="5"/>
  <c r="V4886" i="5"/>
  <c r="U4886" i="5"/>
  <c r="T4886" i="5"/>
  <c r="Q4886" i="5"/>
  <c r="K4886" i="5"/>
  <c r="AD4879" i="5"/>
  <c r="V4879" i="5"/>
  <c r="U4879" i="5"/>
  <c r="T4879" i="5"/>
  <c r="Q4879" i="5"/>
  <c r="K4879" i="5"/>
  <c r="AD4867" i="5"/>
  <c r="V4867" i="5"/>
  <c r="U4867" i="5"/>
  <c r="T4867" i="5"/>
  <c r="Q4867" i="5"/>
  <c r="K4867" i="5"/>
  <c r="AD4865" i="5"/>
  <c r="V4865" i="5"/>
  <c r="U4865" i="5"/>
  <c r="T4865" i="5"/>
  <c r="Q4865" i="5"/>
  <c r="K4865" i="5"/>
  <c r="AD4855" i="5"/>
  <c r="V4855" i="5"/>
  <c r="U4855" i="5"/>
  <c r="T4855" i="5"/>
  <c r="Q4855" i="5"/>
  <c r="K4855" i="5"/>
  <c r="AD4853" i="5"/>
  <c r="V4853" i="5"/>
  <c r="U4853" i="5"/>
  <c r="T4853" i="5"/>
  <c r="Q4853" i="5"/>
  <c r="K4853" i="5"/>
  <c r="AD4851" i="5"/>
  <c r="V4851" i="5"/>
  <c r="U4851" i="5"/>
  <c r="T4851" i="5"/>
  <c r="Q4851" i="5"/>
  <c r="K4851" i="5"/>
  <c r="AD4846" i="5"/>
  <c r="V4846" i="5"/>
  <c r="U4846" i="5"/>
  <c r="T4846" i="5"/>
  <c r="Q4846" i="5"/>
  <c r="K4846" i="5"/>
  <c r="AD4839" i="5"/>
  <c r="V4839" i="5"/>
  <c r="U4839" i="5"/>
  <c r="T4839" i="5"/>
  <c r="Q4839" i="5"/>
  <c r="K4839" i="5"/>
  <c r="AD4836" i="5"/>
  <c r="V4836" i="5"/>
  <c r="U4836" i="5"/>
  <c r="T4836" i="5"/>
  <c r="Q4836" i="5"/>
  <c r="K4836" i="5"/>
  <c r="AD4825" i="5"/>
  <c r="V4825" i="5"/>
  <c r="U4825" i="5"/>
  <c r="T4825" i="5"/>
  <c r="Q4825" i="5"/>
  <c r="K4825" i="5"/>
  <c r="AD4817" i="5"/>
  <c r="V4817" i="5"/>
  <c r="U4817" i="5"/>
  <c r="T4817" i="5"/>
  <c r="Q4817" i="5"/>
  <c r="K4817" i="5"/>
  <c r="AD4813" i="5"/>
  <c r="V4813" i="5"/>
  <c r="U4813" i="5"/>
  <c r="T4813" i="5"/>
  <c r="Q4813" i="5"/>
  <c r="K4813" i="5"/>
  <c r="AD4811" i="5"/>
  <c r="V4811" i="5"/>
  <c r="U4811" i="5"/>
  <c r="T4811" i="5"/>
  <c r="Q4811" i="5"/>
  <c r="K4811" i="5"/>
  <c r="AD4802" i="5"/>
  <c r="V4802" i="5"/>
  <c r="U4802" i="5"/>
  <c r="T4802" i="5"/>
  <c r="Q4802" i="5"/>
  <c r="K4802" i="5"/>
  <c r="AD4801" i="5"/>
  <c r="V4801" i="5"/>
  <c r="U4801" i="5"/>
  <c r="T4801" i="5"/>
  <c r="Q4801" i="5"/>
  <c r="K4801" i="5"/>
  <c r="AD4800" i="5"/>
  <c r="V4800" i="5"/>
  <c r="U4800" i="5"/>
  <c r="T4800" i="5"/>
  <c r="Q4800" i="5"/>
  <c r="K4800" i="5"/>
  <c r="AD4798" i="5"/>
  <c r="V4798" i="5"/>
  <c r="U4798" i="5"/>
  <c r="T4798" i="5"/>
  <c r="Q4798" i="5"/>
  <c r="K4798" i="5"/>
  <c r="AD4796" i="5"/>
  <c r="V4796" i="5"/>
  <c r="U4796" i="5"/>
  <c r="T4796" i="5"/>
  <c r="Q4796" i="5"/>
  <c r="K4796" i="5"/>
  <c r="AD4795" i="5"/>
  <c r="V4795" i="5"/>
  <c r="U4795" i="5"/>
  <c r="T4795" i="5"/>
  <c r="Q4795" i="5"/>
  <c r="K4795" i="5"/>
  <c r="AD4792" i="5"/>
  <c r="V4792" i="5"/>
  <c r="U4792" i="5"/>
  <c r="T4792" i="5"/>
  <c r="Q4792" i="5"/>
  <c r="K4792" i="5"/>
  <c r="AD4791" i="5"/>
  <c r="V4791" i="5"/>
  <c r="U4791" i="5"/>
  <c r="T4791" i="5"/>
  <c r="Q4791" i="5"/>
  <c r="K4791" i="5"/>
  <c r="AD4786" i="5"/>
  <c r="V4786" i="5"/>
  <c r="U4786" i="5"/>
  <c r="T4786" i="5"/>
  <c r="Q4786" i="5"/>
  <c r="K4786" i="5"/>
  <c r="AD4935" i="5"/>
  <c r="V4935" i="5"/>
  <c r="U4935" i="5"/>
  <c r="T4935" i="5"/>
  <c r="Q4935" i="5"/>
  <c r="K4935" i="5"/>
  <c r="AD4934" i="5"/>
  <c r="V4934" i="5"/>
  <c r="U4934" i="5"/>
  <c r="T4934" i="5"/>
  <c r="Q4934" i="5"/>
  <c r="K4934" i="5"/>
  <c r="AD4928" i="5"/>
  <c r="V4928" i="5"/>
  <c r="U4928" i="5"/>
  <c r="T4928" i="5"/>
  <c r="Q4928" i="5"/>
  <c r="K4928" i="5"/>
  <c r="AD4765" i="5"/>
  <c r="V4765" i="5"/>
  <c r="U4765" i="5"/>
  <c r="T4765" i="5"/>
  <c r="Q4765" i="5"/>
  <c r="K4765" i="5"/>
  <c r="AD4753" i="5"/>
  <c r="V4753" i="5"/>
  <c r="U4753" i="5"/>
  <c r="T4753" i="5"/>
  <c r="Q4753" i="5"/>
  <c r="K4753" i="5"/>
  <c r="AD4751" i="5"/>
  <c r="V4751" i="5"/>
  <c r="U4751" i="5"/>
  <c r="T4751" i="5"/>
  <c r="Q4751" i="5"/>
  <c r="K4751" i="5"/>
  <c r="AD4749" i="5"/>
  <c r="V4749" i="5"/>
  <c r="U4749" i="5"/>
  <c r="T4749" i="5"/>
  <c r="Q4749" i="5"/>
  <c r="K4749" i="5"/>
  <c r="AD4899" i="5"/>
  <c r="V4899" i="5"/>
  <c r="U4899" i="5"/>
  <c r="T4899" i="5"/>
  <c r="Q4899" i="5"/>
  <c r="K4899" i="5"/>
  <c r="AD4892" i="5"/>
  <c r="V4892" i="5"/>
  <c r="U4892" i="5"/>
  <c r="T4892" i="5"/>
  <c r="Q4892" i="5"/>
  <c r="K4892" i="5"/>
  <c r="AD4890" i="5"/>
  <c r="V4890" i="5"/>
  <c r="U4890" i="5"/>
  <c r="T4890" i="5"/>
  <c r="Q4890" i="5"/>
  <c r="K4890" i="5"/>
  <c r="AD4884" i="5"/>
  <c r="V4884" i="5"/>
  <c r="U4884" i="5"/>
  <c r="T4884" i="5"/>
  <c r="Q4884" i="5"/>
  <c r="K4884" i="5"/>
  <c r="AD4882" i="5"/>
  <c r="V4882" i="5"/>
  <c r="U4882" i="5"/>
  <c r="T4882" i="5"/>
  <c r="Q4882" i="5"/>
  <c r="K4882" i="5"/>
  <c r="AD4880" i="5"/>
  <c r="V4880" i="5"/>
  <c r="U4880" i="5"/>
  <c r="T4880" i="5"/>
  <c r="Q4880" i="5"/>
  <c r="K4880" i="5"/>
  <c r="AD4877" i="5"/>
  <c r="V4877" i="5"/>
  <c r="U4877" i="5"/>
  <c r="T4877" i="5"/>
  <c r="Q4877" i="5"/>
  <c r="K4877" i="5"/>
  <c r="AD4876" i="5"/>
  <c r="V4876" i="5"/>
  <c r="U4876" i="5"/>
  <c r="T4876" i="5"/>
  <c r="Q4876" i="5"/>
  <c r="K4876" i="5"/>
  <c r="AD4875" i="5"/>
  <c r="V4875" i="5"/>
  <c r="U4875" i="5"/>
  <c r="T4875" i="5"/>
  <c r="Q4875" i="5"/>
  <c r="K4875" i="5"/>
  <c r="AD4873" i="5"/>
  <c r="V4873" i="5"/>
  <c r="U4873" i="5"/>
  <c r="T4873" i="5"/>
  <c r="Q4873" i="5"/>
  <c r="K4873" i="5"/>
  <c r="AD4870" i="5"/>
  <c r="V4870" i="5"/>
  <c r="U4870" i="5"/>
  <c r="T4870" i="5"/>
  <c r="Q4870" i="5"/>
  <c r="K4870" i="5"/>
  <c r="AD4869" i="5"/>
  <c r="V4869" i="5"/>
  <c r="U4869" i="5"/>
  <c r="T4869" i="5"/>
  <c r="Q4869" i="5"/>
  <c r="K4869" i="5"/>
  <c r="AD4868" i="5"/>
  <c r="V4868" i="5"/>
  <c r="U4868" i="5"/>
  <c r="T4868" i="5"/>
  <c r="Q4868" i="5"/>
  <c r="K4868" i="5"/>
  <c r="AD4864" i="5"/>
  <c r="V4864" i="5"/>
  <c r="U4864" i="5"/>
  <c r="T4864" i="5"/>
  <c r="Q4864" i="5"/>
  <c r="K4864" i="5"/>
  <c r="AD4861" i="5"/>
  <c r="V4861" i="5"/>
  <c r="U4861" i="5"/>
  <c r="T4861" i="5"/>
  <c r="Q4861" i="5"/>
  <c r="K4861" i="5"/>
  <c r="AD4860" i="5"/>
  <c r="V4860" i="5"/>
  <c r="U4860" i="5"/>
  <c r="T4860" i="5"/>
  <c r="Q4860" i="5"/>
  <c r="K4860" i="5"/>
  <c r="AD4859" i="5"/>
  <c r="V4859" i="5"/>
  <c r="U4859" i="5"/>
  <c r="T4859" i="5"/>
  <c r="Q4859" i="5"/>
  <c r="K4859" i="5"/>
  <c r="AD4858" i="5"/>
  <c r="V4858" i="5"/>
  <c r="U4858" i="5"/>
  <c r="T4858" i="5"/>
  <c r="Q4858" i="5"/>
  <c r="K4858" i="5"/>
  <c r="AD4857" i="5"/>
  <c r="V4857" i="5"/>
  <c r="U4857" i="5"/>
  <c r="T4857" i="5"/>
  <c r="Q4857" i="5"/>
  <c r="K4857" i="5"/>
  <c r="AD4854" i="5"/>
  <c r="V4854" i="5"/>
  <c r="U4854" i="5"/>
  <c r="T4854" i="5"/>
  <c r="Q4854" i="5"/>
  <c r="K4854" i="5"/>
  <c r="AD4850" i="5"/>
  <c r="V4850" i="5"/>
  <c r="U4850" i="5"/>
  <c r="T4850" i="5"/>
  <c r="Q4850" i="5"/>
  <c r="K4850" i="5"/>
  <c r="AD4848" i="5"/>
  <c r="V4848" i="5"/>
  <c r="U4848" i="5"/>
  <c r="T4848" i="5"/>
  <c r="Q4848" i="5"/>
  <c r="K4848" i="5"/>
  <c r="AD4845" i="5"/>
  <c r="V4845" i="5"/>
  <c r="U4845" i="5"/>
  <c r="T4845" i="5"/>
  <c r="Q4845" i="5"/>
  <c r="K4845" i="5"/>
  <c r="AD4838" i="5"/>
  <c r="V4838" i="5"/>
  <c r="U4838" i="5"/>
  <c r="T4838" i="5"/>
  <c r="Q4838" i="5"/>
  <c r="K4838" i="5"/>
  <c r="AD4834" i="5"/>
  <c r="V4834" i="5"/>
  <c r="U4834" i="5"/>
  <c r="T4834" i="5"/>
  <c r="Q4834" i="5"/>
  <c r="K4834" i="5"/>
  <c r="AD4829" i="5"/>
  <c r="V4829" i="5"/>
  <c r="U4829" i="5"/>
  <c r="T4829" i="5"/>
  <c r="Q4829" i="5"/>
  <c r="K4829" i="5"/>
  <c r="AD4827" i="5"/>
  <c r="V4827" i="5"/>
  <c r="U4827" i="5"/>
  <c r="T4827" i="5"/>
  <c r="Q4827" i="5"/>
  <c r="K4827" i="5"/>
  <c r="AD4822" i="5"/>
  <c r="V4822" i="5"/>
  <c r="U4822" i="5"/>
  <c r="T4822" i="5"/>
  <c r="Q4822" i="5"/>
  <c r="K4822" i="5"/>
  <c r="AD4821" i="5"/>
  <c r="V4821" i="5"/>
  <c r="U4821" i="5"/>
  <c r="T4821" i="5"/>
  <c r="Q4821" i="5"/>
  <c r="K4821" i="5"/>
  <c r="AD4819" i="5"/>
  <c r="V4819" i="5"/>
  <c r="U4819" i="5"/>
  <c r="T4819" i="5"/>
  <c r="Q4819" i="5"/>
  <c r="K4819" i="5"/>
  <c r="AD4814" i="5"/>
  <c r="V4814" i="5"/>
  <c r="U4814" i="5"/>
  <c r="T4814" i="5"/>
  <c r="Q4814" i="5"/>
  <c r="K4814" i="5"/>
  <c r="AD4804" i="5"/>
  <c r="V4804" i="5"/>
  <c r="U4804" i="5"/>
  <c r="T4804" i="5"/>
  <c r="Q4804" i="5"/>
  <c r="K4804" i="5"/>
  <c r="AD4799" i="5"/>
  <c r="V4799" i="5"/>
  <c r="U4799" i="5"/>
  <c r="T4799" i="5"/>
  <c r="Q4799" i="5"/>
  <c r="K4799" i="5"/>
  <c r="AD4797" i="5"/>
  <c r="V4797" i="5"/>
  <c r="U4797" i="5"/>
  <c r="T4797" i="5"/>
  <c r="Q4797" i="5"/>
  <c r="K4797" i="5"/>
  <c r="AD4794" i="5"/>
  <c r="V4794" i="5"/>
  <c r="U4794" i="5"/>
  <c r="T4794" i="5"/>
  <c r="Q4794" i="5"/>
  <c r="K4794" i="5"/>
  <c r="AD4793" i="5"/>
  <c r="V4793" i="5"/>
  <c r="U4793" i="5"/>
  <c r="T4793" i="5"/>
  <c r="Q4793" i="5"/>
  <c r="K4793" i="5"/>
  <c r="AD4790" i="5"/>
  <c r="V4790" i="5"/>
  <c r="U4790" i="5"/>
  <c r="T4790" i="5"/>
  <c r="Q4790" i="5"/>
  <c r="K4790" i="5"/>
  <c r="AD4789" i="5"/>
  <c r="V4789" i="5"/>
  <c r="U4789" i="5"/>
  <c r="T4789" i="5"/>
  <c r="Q4789" i="5"/>
  <c r="K4789" i="5"/>
  <c r="AD4788" i="5"/>
  <c r="V4788" i="5"/>
  <c r="U4788" i="5"/>
  <c r="T4788" i="5"/>
  <c r="Q4788" i="5"/>
  <c r="K4788" i="5"/>
  <c r="AD4787" i="5"/>
  <c r="V4787" i="5"/>
  <c r="U4787" i="5"/>
  <c r="T4787" i="5"/>
  <c r="Q4787" i="5"/>
  <c r="K4787" i="5"/>
  <c r="AD4933" i="5"/>
  <c r="V4933" i="5"/>
  <c r="U4933" i="5"/>
  <c r="T4933" i="5"/>
  <c r="Q4933" i="5"/>
  <c r="K4933" i="5"/>
  <c r="AD4932" i="5"/>
  <c r="V4932" i="5"/>
  <c r="U4932" i="5"/>
  <c r="T4932" i="5"/>
  <c r="Q4932" i="5"/>
  <c r="K4932" i="5"/>
  <c r="AD4930" i="5"/>
  <c r="V4930" i="5"/>
  <c r="U4930" i="5"/>
  <c r="T4930" i="5"/>
  <c r="Q4930" i="5"/>
  <c r="K4930" i="5"/>
  <c r="AD4927" i="5"/>
  <c r="V4927" i="5"/>
  <c r="U4927" i="5"/>
  <c r="T4927" i="5"/>
  <c r="Q4927" i="5"/>
  <c r="K4927" i="5"/>
  <c r="AD4926" i="5"/>
  <c r="V4926" i="5"/>
  <c r="U4926" i="5"/>
  <c r="T4926" i="5"/>
  <c r="Q4926" i="5"/>
  <c r="K4926" i="5"/>
  <c r="AD4925" i="5"/>
  <c r="V4925" i="5"/>
  <c r="U4925" i="5"/>
  <c r="T4925" i="5"/>
  <c r="Q4925" i="5"/>
  <c r="K4925" i="5"/>
  <c r="AD4763" i="5"/>
  <c r="V4763" i="5"/>
  <c r="U4763" i="5"/>
  <c r="T4763" i="5"/>
  <c r="Q4763" i="5"/>
  <c r="K4763" i="5"/>
  <c r="AD4758" i="5"/>
  <c r="V4758" i="5"/>
  <c r="U4758" i="5"/>
  <c r="T4758" i="5"/>
  <c r="Q4758" i="5"/>
  <c r="K4758" i="5"/>
  <c r="AD4757" i="5"/>
  <c r="V4757" i="5"/>
  <c r="U4757" i="5"/>
  <c r="T4757" i="5"/>
  <c r="Q4757" i="5"/>
  <c r="K4757" i="5"/>
  <c r="AD4748" i="5"/>
  <c r="V4748" i="5"/>
  <c r="U4748" i="5"/>
  <c r="T4748" i="5"/>
  <c r="Q4748" i="5"/>
  <c r="K4748" i="5"/>
  <c r="AD4743" i="5"/>
  <c r="V4743" i="5"/>
  <c r="U4743" i="5"/>
  <c r="T4743" i="5"/>
  <c r="Q4743" i="5"/>
  <c r="K4743" i="5"/>
  <c r="AD4741" i="5"/>
  <c r="V4741" i="5"/>
  <c r="U4741" i="5"/>
  <c r="T4741" i="5"/>
  <c r="Q4741" i="5"/>
  <c r="K4741" i="5"/>
  <c r="AD4738" i="5"/>
  <c r="V4738" i="5"/>
  <c r="U4738" i="5"/>
  <c r="T4738" i="5"/>
  <c r="Q4738" i="5"/>
  <c r="K4738" i="5"/>
  <c r="AD4735" i="5"/>
  <c r="V4735" i="5"/>
  <c r="U4735" i="5"/>
  <c r="T4735" i="5"/>
  <c r="Q4735" i="5"/>
  <c r="K4735" i="5"/>
  <c r="AD4785" i="5"/>
  <c r="V4785" i="5"/>
  <c r="U4785" i="5"/>
  <c r="T4785" i="5"/>
  <c r="Q4785" i="5"/>
  <c r="K4785" i="5"/>
  <c r="AD4784" i="5"/>
  <c r="V4784" i="5"/>
  <c r="U4784" i="5"/>
  <c r="T4784" i="5"/>
  <c r="Q4784" i="5"/>
  <c r="K4784" i="5"/>
  <c r="AD4783" i="5"/>
  <c r="V4783" i="5"/>
  <c r="U4783" i="5"/>
  <c r="T4783" i="5"/>
  <c r="Q4783" i="5"/>
  <c r="K4783" i="5"/>
  <c r="AD4778" i="5"/>
  <c r="V4778" i="5"/>
  <c r="U4778" i="5"/>
  <c r="T4778" i="5"/>
  <c r="Q4778" i="5"/>
  <c r="K4778" i="5"/>
  <c r="AD4776" i="5"/>
  <c r="V4776" i="5"/>
  <c r="U4776" i="5"/>
  <c r="T4776" i="5"/>
  <c r="Q4776" i="5"/>
  <c r="K4776" i="5"/>
  <c r="AD4773" i="5"/>
  <c r="V4773" i="5"/>
  <c r="U4773" i="5"/>
  <c r="T4773" i="5"/>
  <c r="Q4773" i="5"/>
  <c r="K4773" i="5"/>
  <c r="AD4770" i="5"/>
  <c r="V4770" i="5"/>
  <c r="U4770" i="5"/>
  <c r="T4770" i="5"/>
  <c r="Q4770" i="5"/>
  <c r="K4770" i="5"/>
  <c r="AD4769" i="5"/>
  <c r="V4769" i="5"/>
  <c r="U4769" i="5"/>
  <c r="T4769" i="5"/>
  <c r="Q4769" i="5"/>
  <c r="K4769" i="5"/>
  <c r="AD4768" i="5"/>
  <c r="V4768" i="5"/>
  <c r="U4768" i="5"/>
  <c r="T4768" i="5"/>
  <c r="Q4768" i="5"/>
  <c r="K4768" i="5"/>
  <c r="AD4782" i="5"/>
  <c r="V4782" i="5"/>
  <c r="U4782" i="5"/>
  <c r="T4782" i="5"/>
  <c r="Q4782" i="5"/>
  <c r="K4782" i="5"/>
  <c r="AD4781" i="5"/>
  <c r="V4781" i="5"/>
  <c r="U4781" i="5"/>
  <c r="T4781" i="5"/>
  <c r="Q4781" i="5"/>
  <c r="K4781" i="5"/>
  <c r="AD4780" i="5"/>
  <c r="V4780" i="5"/>
  <c r="U4780" i="5"/>
  <c r="T4780" i="5"/>
  <c r="Q4780" i="5"/>
  <c r="K4780" i="5"/>
  <c r="AD4779" i="5"/>
  <c r="V4779" i="5"/>
  <c r="U4779" i="5"/>
  <c r="T4779" i="5"/>
  <c r="Q4779" i="5"/>
  <c r="K4779" i="5"/>
  <c r="AD4777" i="5"/>
  <c r="V4777" i="5"/>
  <c r="U4777" i="5"/>
  <c r="T4777" i="5"/>
  <c r="Q4777" i="5"/>
  <c r="K4777" i="5"/>
  <c r="AD4775" i="5"/>
  <c r="V4775" i="5"/>
  <c r="U4775" i="5"/>
  <c r="T4775" i="5"/>
  <c r="Q4775" i="5"/>
  <c r="K4775" i="5"/>
  <c r="AD4774" i="5"/>
  <c r="V4774" i="5"/>
  <c r="U4774" i="5"/>
  <c r="T4774" i="5"/>
  <c r="Q4774" i="5"/>
  <c r="K4774" i="5"/>
  <c r="AD4772" i="5"/>
  <c r="V4772" i="5"/>
  <c r="U4772" i="5"/>
  <c r="T4772" i="5"/>
  <c r="Q4772" i="5"/>
  <c r="K4772" i="5"/>
  <c r="AD4771" i="5"/>
  <c r="V4771" i="5"/>
  <c r="U4771" i="5"/>
  <c r="T4771" i="5"/>
  <c r="Q4771" i="5"/>
  <c r="K4771" i="5"/>
  <c r="AD1107" i="5"/>
  <c r="V1107" i="5"/>
  <c r="U1107" i="5"/>
  <c r="T1107" i="5"/>
  <c r="Q1107" i="5"/>
  <c r="K1107" i="5"/>
  <c r="AD1106" i="5"/>
  <c r="V1106" i="5"/>
  <c r="U1106" i="5"/>
  <c r="T1106" i="5"/>
  <c r="Q1106" i="5"/>
  <c r="K1106" i="5"/>
  <c r="AD1104" i="5"/>
  <c r="V1104" i="5"/>
  <c r="U1104" i="5"/>
  <c r="T1104" i="5"/>
  <c r="Q1104" i="5"/>
  <c r="K1104" i="5"/>
  <c r="AD1101" i="5"/>
  <c r="V1101" i="5"/>
  <c r="U1101" i="5"/>
  <c r="T1101" i="5"/>
  <c r="Q1101" i="5"/>
  <c r="K1101" i="5"/>
  <c r="AD1099" i="5"/>
  <c r="V1099" i="5"/>
  <c r="U1099" i="5"/>
  <c r="T1099" i="5"/>
  <c r="Q1099" i="5"/>
  <c r="K1099" i="5"/>
  <c r="AD1098" i="5"/>
  <c r="V1098" i="5"/>
  <c r="U1098" i="5"/>
  <c r="T1098" i="5"/>
  <c r="Q1098" i="5"/>
  <c r="K1098" i="5"/>
  <c r="AD1097" i="5"/>
  <c r="V1097" i="5"/>
  <c r="U1097" i="5"/>
  <c r="T1097" i="5"/>
  <c r="Q1097" i="5"/>
  <c r="K1097" i="5"/>
  <c r="AD1096" i="5"/>
  <c r="V1096" i="5"/>
  <c r="U1096" i="5"/>
  <c r="T1096" i="5"/>
  <c r="Q1096" i="5"/>
  <c r="K1096" i="5"/>
  <c r="AD1094" i="5"/>
  <c r="V1094" i="5"/>
  <c r="U1094" i="5"/>
  <c r="T1094" i="5"/>
  <c r="Q1094" i="5"/>
  <c r="K1094" i="5"/>
  <c r="AD1091" i="5"/>
  <c r="V1091" i="5"/>
  <c r="U1091" i="5"/>
  <c r="T1091" i="5"/>
  <c r="Q1091" i="5"/>
  <c r="K1091" i="5"/>
  <c r="AD1090" i="5"/>
  <c r="V1090" i="5"/>
  <c r="U1090" i="5"/>
  <c r="T1090" i="5"/>
  <c r="Q1090" i="5"/>
  <c r="K1090" i="5"/>
  <c r="AD1086" i="5"/>
  <c r="V1086" i="5"/>
  <c r="U1086" i="5"/>
  <c r="T1086" i="5"/>
  <c r="Q1086" i="5"/>
  <c r="K1086" i="5"/>
  <c r="AD1083" i="5"/>
  <c r="V1083" i="5"/>
  <c r="U1083" i="5"/>
  <c r="T1083" i="5"/>
  <c r="Q1083" i="5"/>
  <c r="K1083" i="5"/>
  <c r="AD1081" i="5"/>
  <c r="V1081" i="5"/>
  <c r="U1081" i="5"/>
  <c r="T1081" i="5"/>
  <c r="Q1081" i="5"/>
  <c r="K1081" i="5"/>
  <c r="AD1078" i="5"/>
  <c r="V1078" i="5"/>
  <c r="U1078" i="5"/>
  <c r="T1078" i="5"/>
  <c r="Q1078" i="5"/>
  <c r="K1078" i="5"/>
  <c r="AD1074" i="5"/>
  <c r="V1074" i="5"/>
  <c r="U1074" i="5"/>
  <c r="T1074" i="5"/>
  <c r="Q1074" i="5"/>
  <c r="K1074" i="5"/>
  <c r="AD1281" i="5"/>
  <c r="V1281" i="5"/>
  <c r="U1281" i="5"/>
  <c r="T1281" i="5"/>
  <c r="Q1281" i="5"/>
  <c r="K1281" i="5"/>
  <c r="AD1279" i="5"/>
  <c r="V1279" i="5"/>
  <c r="U1279" i="5"/>
  <c r="T1279" i="5"/>
  <c r="Q1279" i="5"/>
  <c r="K1279" i="5"/>
  <c r="AD1276" i="5"/>
  <c r="V1276" i="5"/>
  <c r="U1276" i="5"/>
  <c r="T1276" i="5"/>
  <c r="Q1276" i="5"/>
  <c r="K1276" i="5"/>
  <c r="AD1273" i="5"/>
  <c r="V1273" i="5"/>
  <c r="U1273" i="5"/>
  <c r="T1273" i="5"/>
  <c r="Q1273" i="5"/>
  <c r="K1273" i="5"/>
  <c r="AD1271" i="5"/>
  <c r="V1271" i="5"/>
  <c r="U1271" i="5"/>
  <c r="T1271" i="5"/>
  <c r="Q1271" i="5"/>
  <c r="K1271" i="5"/>
  <c r="AD1268" i="5"/>
  <c r="V1268" i="5"/>
  <c r="U1268" i="5"/>
  <c r="T1268" i="5"/>
  <c r="Q1268" i="5"/>
  <c r="K1268" i="5"/>
  <c r="AD1266" i="5"/>
  <c r="V1266" i="5"/>
  <c r="U1266" i="5"/>
  <c r="T1266" i="5"/>
  <c r="Q1266" i="5"/>
  <c r="K1266" i="5"/>
  <c r="AD1264" i="5"/>
  <c r="V1264" i="5"/>
  <c r="U1264" i="5"/>
  <c r="T1264" i="5"/>
  <c r="Q1264" i="5"/>
  <c r="K1264" i="5"/>
  <c r="AD1260" i="5"/>
  <c r="V1260" i="5"/>
  <c r="U1260" i="5"/>
  <c r="T1260" i="5"/>
  <c r="Q1260" i="5"/>
  <c r="K1260" i="5"/>
  <c r="AD1258" i="5"/>
  <c r="V1258" i="5"/>
  <c r="U1258" i="5"/>
  <c r="T1258" i="5"/>
  <c r="Q1258" i="5"/>
  <c r="K1258" i="5"/>
  <c r="AD1256" i="5"/>
  <c r="V1256" i="5"/>
  <c r="U1256" i="5"/>
  <c r="T1256" i="5"/>
  <c r="Q1256" i="5"/>
  <c r="K1256" i="5"/>
  <c r="AD1254" i="5"/>
  <c r="V1254" i="5"/>
  <c r="U1254" i="5"/>
  <c r="T1254" i="5"/>
  <c r="Q1254" i="5"/>
  <c r="K1254" i="5"/>
  <c r="AD1252" i="5"/>
  <c r="V1252" i="5"/>
  <c r="U1252" i="5"/>
  <c r="T1252" i="5"/>
  <c r="Q1252" i="5"/>
  <c r="K1252" i="5"/>
  <c r="AD1249" i="5"/>
  <c r="V1249" i="5"/>
  <c r="U1249" i="5"/>
  <c r="T1249" i="5"/>
  <c r="Q1249" i="5"/>
  <c r="K1249" i="5"/>
  <c r="AD1247" i="5"/>
  <c r="V1247" i="5"/>
  <c r="U1247" i="5"/>
  <c r="T1247" i="5"/>
  <c r="Q1247" i="5"/>
  <c r="K1247" i="5"/>
  <c r="AD1245" i="5"/>
  <c r="V1245" i="5"/>
  <c r="U1245" i="5"/>
  <c r="T1245" i="5"/>
  <c r="Q1245" i="5"/>
  <c r="K1245" i="5"/>
  <c r="AD1243" i="5"/>
  <c r="V1243" i="5"/>
  <c r="U1243" i="5"/>
  <c r="T1243" i="5"/>
  <c r="Q1243" i="5"/>
  <c r="K1243" i="5"/>
  <c r="AD1239" i="5"/>
  <c r="V1239" i="5"/>
  <c r="U1239" i="5"/>
  <c r="T1239" i="5"/>
  <c r="Q1239" i="5"/>
  <c r="K1239" i="5"/>
  <c r="AD1237" i="5"/>
  <c r="V1237" i="5"/>
  <c r="U1237" i="5"/>
  <c r="T1237" i="5"/>
  <c r="Q1237" i="5"/>
  <c r="K1237" i="5"/>
  <c r="AD1235" i="5"/>
  <c r="V1235" i="5"/>
  <c r="U1235" i="5"/>
  <c r="T1235" i="5"/>
  <c r="Q1235" i="5"/>
  <c r="K1235" i="5"/>
  <c r="AD1233" i="5"/>
  <c r="V1233" i="5"/>
  <c r="U1233" i="5"/>
  <c r="T1233" i="5"/>
  <c r="Q1233" i="5"/>
  <c r="K1233" i="5"/>
  <c r="AD1231" i="5"/>
  <c r="V1231" i="5"/>
  <c r="U1231" i="5"/>
  <c r="T1231" i="5"/>
  <c r="Q1231" i="5"/>
  <c r="K1231" i="5"/>
  <c r="AD1229" i="5"/>
  <c r="V1229" i="5"/>
  <c r="U1229" i="5"/>
  <c r="T1229" i="5"/>
  <c r="Q1229" i="5"/>
  <c r="K1229" i="5"/>
  <c r="AD1036" i="5"/>
  <c r="V1036" i="5"/>
  <c r="U1036" i="5"/>
  <c r="T1036" i="5"/>
  <c r="Q1036" i="5"/>
  <c r="K1036" i="5"/>
  <c r="AD1033" i="5"/>
  <c r="V1033" i="5"/>
  <c r="U1033" i="5"/>
  <c r="T1033" i="5"/>
  <c r="Q1033" i="5"/>
  <c r="K1033" i="5"/>
  <c r="AD1030" i="5"/>
  <c r="V1030" i="5"/>
  <c r="U1030" i="5"/>
  <c r="T1030" i="5"/>
  <c r="Q1030" i="5"/>
  <c r="K1030" i="5"/>
  <c r="AD1028" i="5"/>
  <c r="V1028" i="5"/>
  <c r="U1028" i="5"/>
  <c r="T1028" i="5"/>
  <c r="Q1028" i="5"/>
  <c r="K1028" i="5"/>
  <c r="AD1025" i="5"/>
  <c r="V1025" i="5"/>
  <c r="U1025" i="5"/>
  <c r="T1025" i="5"/>
  <c r="Q1025" i="5"/>
  <c r="K1025" i="5"/>
  <c r="AD1022" i="5"/>
  <c r="V1022" i="5"/>
  <c r="U1022" i="5"/>
  <c r="T1022" i="5"/>
  <c r="Q1022" i="5"/>
  <c r="K1022" i="5"/>
  <c r="AD1018" i="5"/>
  <c r="V1018" i="5"/>
  <c r="U1018" i="5"/>
  <c r="T1018" i="5"/>
  <c r="Q1018" i="5"/>
  <c r="K1018" i="5"/>
  <c r="AD1015" i="5"/>
  <c r="V1015" i="5"/>
  <c r="U1015" i="5"/>
  <c r="T1015" i="5"/>
  <c r="Q1015" i="5"/>
  <c r="K1015" i="5"/>
  <c r="AD1012" i="5"/>
  <c r="V1012" i="5"/>
  <c r="U1012" i="5"/>
  <c r="T1012" i="5"/>
  <c r="Q1012" i="5"/>
  <c r="K1012" i="5"/>
  <c r="AD1009" i="5"/>
  <c r="V1009" i="5"/>
  <c r="U1009" i="5"/>
  <c r="T1009" i="5"/>
  <c r="Q1009" i="5"/>
  <c r="K1009" i="5"/>
  <c r="AD1004" i="5"/>
  <c r="V1004" i="5"/>
  <c r="U1004" i="5"/>
  <c r="T1004" i="5"/>
  <c r="Q1004" i="5"/>
  <c r="K1004" i="5"/>
  <c r="AD980" i="5"/>
  <c r="V980" i="5"/>
  <c r="U980" i="5"/>
  <c r="T980" i="5"/>
  <c r="Q980" i="5"/>
  <c r="K980" i="5"/>
  <c r="AD978" i="5"/>
  <c r="V978" i="5"/>
  <c r="U978" i="5"/>
  <c r="T978" i="5"/>
  <c r="Q978" i="5"/>
  <c r="K978" i="5"/>
  <c r="AD976" i="5"/>
  <c r="V976" i="5"/>
  <c r="U976" i="5"/>
  <c r="T976" i="5"/>
  <c r="Q976" i="5"/>
  <c r="K976" i="5"/>
  <c r="AD975" i="5"/>
  <c r="V975" i="5"/>
  <c r="U975" i="5"/>
  <c r="T975" i="5"/>
  <c r="Q975" i="5"/>
  <c r="K975" i="5"/>
  <c r="AD972" i="5"/>
  <c r="V972" i="5"/>
  <c r="U972" i="5"/>
  <c r="T972" i="5"/>
  <c r="Q972" i="5"/>
  <c r="K972" i="5"/>
  <c r="AD970" i="5"/>
  <c r="V970" i="5"/>
  <c r="U970" i="5"/>
  <c r="T970" i="5"/>
  <c r="Q970" i="5"/>
  <c r="K970" i="5"/>
  <c r="AD968" i="5"/>
  <c r="V968" i="5"/>
  <c r="U968" i="5"/>
  <c r="T968" i="5"/>
  <c r="Q968" i="5"/>
  <c r="K968" i="5"/>
  <c r="AD966" i="5"/>
  <c r="V966" i="5"/>
  <c r="U966" i="5"/>
  <c r="T966" i="5"/>
  <c r="Q966" i="5"/>
  <c r="K966" i="5"/>
  <c r="AD964" i="5"/>
  <c r="V964" i="5"/>
  <c r="U964" i="5"/>
  <c r="T964" i="5"/>
  <c r="Q964" i="5"/>
  <c r="K964" i="5"/>
  <c r="AD959" i="5"/>
  <c r="V959" i="5"/>
  <c r="U959" i="5"/>
  <c r="T959" i="5"/>
  <c r="Q959" i="5"/>
  <c r="K959" i="5"/>
  <c r="AD957" i="5"/>
  <c r="V957" i="5"/>
  <c r="U957" i="5"/>
  <c r="T957" i="5"/>
  <c r="Q957" i="5"/>
  <c r="K957" i="5"/>
  <c r="AD955" i="5"/>
  <c r="V955" i="5"/>
  <c r="U955" i="5"/>
  <c r="T955" i="5"/>
  <c r="Q955" i="5"/>
  <c r="K955" i="5"/>
  <c r="AD953" i="5"/>
  <c r="V953" i="5"/>
  <c r="U953" i="5"/>
  <c r="T953" i="5"/>
  <c r="Q953" i="5"/>
  <c r="K953" i="5"/>
  <c r="AD949" i="5"/>
  <c r="V949" i="5"/>
  <c r="U949" i="5"/>
  <c r="T949" i="5"/>
  <c r="Q949" i="5"/>
  <c r="K949" i="5"/>
  <c r="AD947" i="5"/>
  <c r="V947" i="5"/>
  <c r="U947" i="5"/>
  <c r="T947" i="5"/>
  <c r="Q947" i="5"/>
  <c r="K947" i="5"/>
  <c r="AD944" i="5"/>
  <c r="V944" i="5"/>
  <c r="U944" i="5"/>
  <c r="T944" i="5"/>
  <c r="Q944" i="5"/>
  <c r="K944" i="5"/>
  <c r="AD942" i="5"/>
  <c r="V942" i="5"/>
  <c r="U942" i="5"/>
  <c r="T942" i="5"/>
  <c r="Q942" i="5"/>
  <c r="K942" i="5"/>
  <c r="AD940" i="5"/>
  <c r="V940" i="5"/>
  <c r="U940" i="5"/>
  <c r="T940" i="5"/>
  <c r="Q940" i="5"/>
  <c r="K940" i="5"/>
  <c r="AD937" i="5"/>
  <c r="V937" i="5"/>
  <c r="U937" i="5"/>
  <c r="T937" i="5"/>
  <c r="Q937" i="5"/>
  <c r="K937" i="5"/>
  <c r="AD934" i="5"/>
  <c r="V934" i="5"/>
  <c r="U934" i="5"/>
  <c r="T934" i="5"/>
  <c r="Q934" i="5"/>
  <c r="K934" i="5"/>
  <c r="AD932" i="5"/>
  <c r="V932" i="5"/>
  <c r="U932" i="5"/>
  <c r="T932" i="5"/>
  <c r="Q932" i="5"/>
  <c r="K932" i="5"/>
  <c r="AD929" i="5"/>
  <c r="V929" i="5"/>
  <c r="U929" i="5"/>
  <c r="T929" i="5"/>
  <c r="Q929" i="5"/>
  <c r="K929" i="5"/>
  <c r="AD928" i="5"/>
  <c r="V928" i="5"/>
  <c r="U928" i="5"/>
  <c r="T928" i="5"/>
  <c r="Q928" i="5"/>
  <c r="K928" i="5"/>
  <c r="AD927" i="5"/>
  <c r="V927" i="5"/>
  <c r="U927" i="5"/>
  <c r="T927" i="5"/>
  <c r="Q927" i="5"/>
  <c r="K927" i="5"/>
  <c r="AD925" i="5"/>
  <c r="V925" i="5"/>
  <c r="U925" i="5"/>
  <c r="T925" i="5"/>
  <c r="Q925" i="5"/>
  <c r="K925" i="5"/>
  <c r="AD923" i="5"/>
  <c r="V923" i="5"/>
  <c r="U923" i="5"/>
  <c r="T923" i="5"/>
  <c r="Q923" i="5"/>
  <c r="K923" i="5"/>
  <c r="AD921" i="5"/>
  <c r="V921" i="5"/>
  <c r="U921" i="5"/>
  <c r="T921" i="5"/>
  <c r="Q921" i="5"/>
  <c r="K921" i="5"/>
  <c r="AD920" i="5"/>
  <c r="V920" i="5"/>
  <c r="U920" i="5"/>
  <c r="T920" i="5"/>
  <c r="Q920" i="5"/>
  <c r="K920" i="5"/>
  <c r="AD1470" i="5"/>
  <c r="V1470" i="5"/>
  <c r="U1470" i="5"/>
  <c r="T1470" i="5"/>
  <c r="Q1470" i="5"/>
  <c r="K1470" i="5"/>
  <c r="AD1466" i="5"/>
  <c r="V1466" i="5"/>
  <c r="U1466" i="5"/>
  <c r="T1466" i="5"/>
  <c r="Q1466" i="5"/>
  <c r="K1466" i="5"/>
  <c r="AD1464" i="5"/>
  <c r="V1464" i="5"/>
  <c r="U1464" i="5"/>
  <c r="T1464" i="5"/>
  <c r="Q1464" i="5"/>
  <c r="K1464" i="5"/>
  <c r="AD1463" i="5"/>
  <c r="V1463" i="5"/>
  <c r="U1463" i="5"/>
  <c r="T1463" i="5"/>
  <c r="Q1463" i="5"/>
  <c r="K1463" i="5"/>
  <c r="AD1460" i="5"/>
  <c r="V1460" i="5"/>
  <c r="U1460" i="5"/>
  <c r="T1460" i="5"/>
  <c r="Q1460" i="5"/>
  <c r="K1460" i="5"/>
  <c r="AD1458" i="5"/>
  <c r="V1458" i="5"/>
  <c r="U1458" i="5"/>
  <c r="T1458" i="5"/>
  <c r="Q1458" i="5"/>
  <c r="K1458" i="5"/>
  <c r="AD1455" i="5"/>
  <c r="V1455" i="5"/>
  <c r="U1455" i="5"/>
  <c r="T1455" i="5"/>
  <c r="Q1455" i="5"/>
  <c r="K1455" i="5"/>
  <c r="AD1451" i="5"/>
  <c r="V1451" i="5"/>
  <c r="U1451" i="5"/>
  <c r="T1451" i="5"/>
  <c r="Q1451" i="5"/>
  <c r="K1451" i="5"/>
  <c r="AD1447" i="5"/>
  <c r="V1447" i="5"/>
  <c r="U1447" i="5"/>
  <c r="T1447" i="5"/>
  <c r="Q1447" i="5"/>
  <c r="K1447" i="5"/>
  <c r="AD1443" i="5"/>
  <c r="V1443" i="5"/>
  <c r="U1443" i="5"/>
  <c r="T1443" i="5"/>
  <c r="Q1443" i="5"/>
  <c r="K1443" i="5"/>
  <c r="AD1441" i="5"/>
  <c r="V1441" i="5"/>
  <c r="U1441" i="5"/>
  <c r="T1441" i="5"/>
  <c r="Q1441" i="5"/>
  <c r="K1441" i="5"/>
  <c r="AD1437" i="5"/>
  <c r="V1437" i="5"/>
  <c r="U1437" i="5"/>
  <c r="T1437" i="5"/>
  <c r="Q1437" i="5"/>
  <c r="K1437" i="5"/>
  <c r="AD1435" i="5"/>
  <c r="V1435" i="5"/>
  <c r="U1435" i="5"/>
  <c r="T1435" i="5"/>
  <c r="Q1435" i="5"/>
  <c r="K1435" i="5"/>
  <c r="AD1433" i="5"/>
  <c r="V1433" i="5"/>
  <c r="U1433" i="5"/>
  <c r="T1433" i="5"/>
  <c r="Q1433" i="5"/>
  <c r="K1433" i="5"/>
  <c r="AD1432" i="5"/>
  <c r="V1432" i="5"/>
  <c r="U1432" i="5"/>
  <c r="T1432" i="5"/>
  <c r="Q1432" i="5"/>
  <c r="K1432" i="5"/>
  <c r="AD1431" i="5"/>
  <c r="V1431" i="5"/>
  <c r="U1431" i="5"/>
  <c r="T1431" i="5"/>
  <c r="Q1431" i="5"/>
  <c r="K1431" i="5"/>
  <c r="AD1427" i="5"/>
  <c r="V1427" i="5"/>
  <c r="U1427" i="5"/>
  <c r="T1427" i="5"/>
  <c r="Q1427" i="5"/>
  <c r="K1427" i="5"/>
  <c r="AD1426" i="5"/>
  <c r="V1426" i="5"/>
  <c r="U1426" i="5"/>
  <c r="T1426" i="5"/>
  <c r="Q1426" i="5"/>
  <c r="K1426" i="5"/>
  <c r="AD1417" i="5"/>
  <c r="V1417" i="5"/>
  <c r="U1417" i="5"/>
  <c r="T1417" i="5"/>
  <c r="Q1417" i="5"/>
  <c r="K1417" i="5"/>
  <c r="AD1416" i="5"/>
  <c r="V1416" i="5"/>
  <c r="U1416" i="5"/>
  <c r="T1416" i="5"/>
  <c r="Q1416" i="5"/>
  <c r="K1416" i="5"/>
  <c r="AD1384" i="5"/>
  <c r="V1384" i="5"/>
  <c r="U1384" i="5"/>
  <c r="T1384" i="5"/>
  <c r="Q1384" i="5"/>
  <c r="K1384" i="5"/>
  <c r="AD1381" i="5"/>
  <c r="V1381" i="5"/>
  <c r="U1381" i="5"/>
  <c r="T1381" i="5"/>
  <c r="Q1381" i="5"/>
  <c r="K1381" i="5"/>
  <c r="AD1379" i="5"/>
  <c r="V1379" i="5"/>
  <c r="U1379" i="5"/>
  <c r="T1379" i="5"/>
  <c r="Q1379" i="5"/>
  <c r="K1379" i="5"/>
  <c r="AD1376" i="5"/>
  <c r="V1376" i="5"/>
  <c r="U1376" i="5"/>
  <c r="T1376" i="5"/>
  <c r="Q1376" i="5"/>
  <c r="K1376" i="5"/>
  <c r="AD1373" i="5"/>
  <c r="V1373" i="5"/>
  <c r="U1373" i="5"/>
  <c r="T1373" i="5"/>
  <c r="Q1373" i="5"/>
  <c r="K1373" i="5"/>
  <c r="AD1372" i="5"/>
  <c r="V1372" i="5"/>
  <c r="U1372" i="5"/>
  <c r="T1372" i="5"/>
  <c r="Q1372" i="5"/>
  <c r="K1372" i="5"/>
  <c r="AD1368" i="5"/>
  <c r="V1368" i="5"/>
  <c r="U1368" i="5"/>
  <c r="T1368" i="5"/>
  <c r="Q1368" i="5"/>
  <c r="K1368" i="5"/>
  <c r="AD1365" i="5"/>
  <c r="V1365" i="5"/>
  <c r="U1365" i="5"/>
  <c r="T1365" i="5"/>
  <c r="Q1365" i="5"/>
  <c r="K1365" i="5"/>
  <c r="AD1363" i="5"/>
  <c r="V1363" i="5"/>
  <c r="U1363" i="5"/>
  <c r="T1363" i="5"/>
  <c r="Q1363" i="5"/>
  <c r="K1363" i="5"/>
  <c r="AD1362" i="5"/>
  <c r="V1362" i="5"/>
  <c r="U1362" i="5"/>
  <c r="T1362" i="5"/>
  <c r="Q1362" i="5"/>
  <c r="K1362" i="5"/>
  <c r="AD1360" i="5"/>
  <c r="V1360" i="5"/>
  <c r="U1360" i="5"/>
  <c r="T1360" i="5"/>
  <c r="Q1360" i="5"/>
  <c r="K1360" i="5"/>
  <c r="AD1359" i="5"/>
  <c r="V1359" i="5"/>
  <c r="U1359" i="5"/>
  <c r="T1359" i="5"/>
  <c r="Q1359" i="5"/>
  <c r="K1359" i="5"/>
  <c r="AD1353" i="5"/>
  <c r="V1353" i="5"/>
  <c r="U1353" i="5"/>
  <c r="T1353" i="5"/>
  <c r="Q1353" i="5"/>
  <c r="K1353" i="5"/>
  <c r="AD1469" i="5"/>
  <c r="V1469" i="5"/>
  <c r="U1469" i="5"/>
  <c r="T1469" i="5"/>
  <c r="Q1469" i="5"/>
  <c r="K1469" i="5"/>
  <c r="AD1468" i="5"/>
  <c r="V1468" i="5"/>
  <c r="U1468" i="5"/>
  <c r="T1468" i="5"/>
  <c r="Q1468" i="5"/>
  <c r="K1468" i="5"/>
  <c r="AD1467" i="5"/>
  <c r="V1467" i="5"/>
  <c r="U1467" i="5"/>
  <c r="T1467" i="5"/>
  <c r="Q1467" i="5"/>
  <c r="K1467" i="5"/>
  <c r="AD1465" i="5"/>
  <c r="V1465" i="5"/>
  <c r="U1465" i="5"/>
  <c r="T1465" i="5"/>
  <c r="Q1465" i="5"/>
  <c r="K1465" i="5"/>
  <c r="AD1462" i="5"/>
  <c r="V1462" i="5"/>
  <c r="U1462" i="5"/>
  <c r="T1462" i="5"/>
  <c r="Q1462" i="5"/>
  <c r="K1462" i="5"/>
  <c r="AD1457" i="5"/>
  <c r="V1457" i="5"/>
  <c r="U1457" i="5"/>
  <c r="T1457" i="5"/>
  <c r="Q1457" i="5"/>
  <c r="K1457" i="5"/>
  <c r="AD1456" i="5"/>
  <c r="V1456" i="5"/>
  <c r="U1456" i="5"/>
  <c r="T1456" i="5"/>
  <c r="Q1456" i="5"/>
  <c r="K1456" i="5"/>
  <c r="AD1454" i="5"/>
  <c r="V1454" i="5"/>
  <c r="U1454" i="5"/>
  <c r="T1454" i="5"/>
  <c r="Q1454" i="5"/>
  <c r="K1454" i="5"/>
  <c r="AD1452" i="5"/>
  <c r="V1452" i="5"/>
  <c r="U1452" i="5"/>
  <c r="T1452" i="5"/>
  <c r="Q1452" i="5"/>
  <c r="K1452" i="5"/>
  <c r="AD1449" i="5"/>
  <c r="V1449" i="5"/>
  <c r="U1449" i="5"/>
  <c r="T1449" i="5"/>
  <c r="Q1449" i="5"/>
  <c r="K1449" i="5"/>
  <c r="AD1448" i="5"/>
  <c r="V1448" i="5"/>
  <c r="U1448" i="5"/>
  <c r="T1448" i="5"/>
  <c r="Q1448" i="5"/>
  <c r="K1448" i="5"/>
  <c r="AD1445" i="5"/>
  <c r="V1445" i="5"/>
  <c r="U1445" i="5"/>
  <c r="T1445" i="5"/>
  <c r="Q1445" i="5"/>
  <c r="K1445" i="5"/>
  <c r="AD1444" i="5"/>
  <c r="V1444" i="5"/>
  <c r="U1444" i="5"/>
  <c r="T1444" i="5"/>
  <c r="Q1444" i="5"/>
  <c r="K1444" i="5"/>
  <c r="AD1440" i="5"/>
  <c r="V1440" i="5"/>
  <c r="U1440" i="5"/>
  <c r="T1440" i="5"/>
  <c r="Q1440" i="5"/>
  <c r="K1440" i="5"/>
  <c r="AD1439" i="5"/>
  <c r="V1439" i="5"/>
  <c r="U1439" i="5"/>
  <c r="T1439" i="5"/>
  <c r="Q1439" i="5"/>
  <c r="K1439" i="5"/>
  <c r="W1439" i="5"/>
  <c r="AD1436" i="5"/>
  <c r="V1436" i="5"/>
  <c r="U1436" i="5"/>
  <c r="T1436" i="5"/>
  <c r="Q1436" i="5"/>
  <c r="K1436" i="5"/>
  <c r="AD1429" i="5"/>
  <c r="V1429" i="5"/>
  <c r="U1429" i="5"/>
  <c r="T1429" i="5"/>
  <c r="Q1429" i="5"/>
  <c r="K1429" i="5"/>
  <c r="AD1425" i="5"/>
  <c r="V1425" i="5"/>
  <c r="U1425" i="5"/>
  <c r="T1425" i="5"/>
  <c r="Q1425" i="5"/>
  <c r="K1425" i="5"/>
  <c r="AD1424" i="5"/>
  <c r="V1424" i="5"/>
  <c r="U1424" i="5"/>
  <c r="T1424" i="5"/>
  <c r="Q1424" i="5"/>
  <c r="K1424" i="5"/>
  <c r="AD1423" i="5"/>
  <c r="V1423" i="5"/>
  <c r="U1423" i="5"/>
  <c r="T1423" i="5"/>
  <c r="Q1423" i="5"/>
  <c r="K1423" i="5"/>
  <c r="AD1419" i="5"/>
  <c r="V1419" i="5"/>
  <c r="U1419" i="5"/>
  <c r="T1419" i="5"/>
  <c r="Q1419" i="5"/>
  <c r="K1419" i="5"/>
  <c r="AD1414" i="5"/>
  <c r="V1414" i="5"/>
  <c r="U1414" i="5"/>
  <c r="T1414" i="5"/>
  <c r="Q1414" i="5"/>
  <c r="K1414" i="5"/>
  <c r="AD1386" i="5"/>
  <c r="V1386" i="5"/>
  <c r="U1386" i="5"/>
  <c r="T1386" i="5"/>
  <c r="Q1386" i="5"/>
  <c r="K1386" i="5"/>
  <c r="AD1385" i="5"/>
  <c r="V1385" i="5"/>
  <c r="U1385" i="5"/>
  <c r="T1385" i="5"/>
  <c r="Q1385" i="5"/>
  <c r="K1385" i="5"/>
  <c r="AD1382" i="5"/>
  <c r="V1382" i="5"/>
  <c r="U1382" i="5"/>
  <c r="T1382" i="5"/>
  <c r="Q1382" i="5"/>
  <c r="K1382" i="5"/>
  <c r="AD1377" i="5"/>
  <c r="V1377" i="5"/>
  <c r="U1377" i="5"/>
  <c r="T1377" i="5"/>
  <c r="Q1377" i="5"/>
  <c r="K1377" i="5"/>
  <c r="AD1374" i="5"/>
  <c r="V1374" i="5"/>
  <c r="U1374" i="5"/>
  <c r="T1374" i="5"/>
  <c r="Q1374" i="5"/>
  <c r="K1374" i="5"/>
  <c r="AD1371" i="5"/>
  <c r="V1371" i="5"/>
  <c r="U1371" i="5"/>
  <c r="T1371" i="5"/>
  <c r="Q1371" i="5"/>
  <c r="K1371" i="5"/>
  <c r="AD1370" i="5"/>
  <c r="V1370" i="5"/>
  <c r="U1370" i="5"/>
  <c r="T1370" i="5"/>
  <c r="Q1370" i="5"/>
  <c r="K1370" i="5"/>
  <c r="AD1369" i="5"/>
  <c r="V1369" i="5"/>
  <c r="U1369" i="5"/>
  <c r="T1369" i="5"/>
  <c r="Q1369" i="5"/>
  <c r="K1369" i="5"/>
  <c r="AD1366" i="5"/>
  <c r="V1366" i="5"/>
  <c r="U1366" i="5"/>
  <c r="T1366" i="5"/>
  <c r="Q1366" i="5"/>
  <c r="K1366" i="5"/>
  <c r="AD1364" i="5"/>
  <c r="V1364" i="5"/>
  <c r="U1364" i="5"/>
  <c r="T1364" i="5"/>
  <c r="Q1364" i="5"/>
  <c r="K1364" i="5"/>
  <c r="AD1357" i="5"/>
  <c r="V1357" i="5"/>
  <c r="U1357" i="5"/>
  <c r="T1357" i="5"/>
  <c r="Q1357" i="5"/>
  <c r="K1357" i="5"/>
  <c r="AD1356" i="5"/>
  <c r="V1356" i="5"/>
  <c r="U1356" i="5"/>
  <c r="T1356" i="5"/>
  <c r="Q1356" i="5"/>
  <c r="K1356" i="5"/>
  <c r="AD1355" i="5"/>
  <c r="V1355" i="5"/>
  <c r="U1355" i="5"/>
  <c r="T1355" i="5"/>
  <c r="Q1355" i="5"/>
  <c r="K1355" i="5"/>
  <c r="AD1354" i="5"/>
  <c r="V1354" i="5"/>
  <c r="U1354" i="5"/>
  <c r="T1354" i="5"/>
  <c r="Q1354" i="5"/>
  <c r="K1354" i="5"/>
  <c r="AD1471" i="5"/>
  <c r="V1471" i="5"/>
  <c r="U1471" i="5"/>
  <c r="T1471" i="5"/>
  <c r="Q1471" i="5"/>
  <c r="K1471" i="5"/>
  <c r="AD1461" i="5"/>
  <c r="V1461" i="5"/>
  <c r="U1461" i="5"/>
  <c r="T1461" i="5"/>
  <c r="Q1461" i="5"/>
  <c r="K1461" i="5"/>
  <c r="AD1459" i="5"/>
  <c r="V1459" i="5"/>
  <c r="U1459" i="5"/>
  <c r="T1459" i="5"/>
  <c r="Q1459" i="5"/>
  <c r="K1459" i="5"/>
  <c r="AD1453" i="5"/>
  <c r="V1453" i="5"/>
  <c r="U1453" i="5"/>
  <c r="T1453" i="5"/>
  <c r="Q1453" i="5"/>
  <c r="K1453" i="5"/>
  <c r="AD1450" i="5"/>
  <c r="V1450" i="5"/>
  <c r="U1450" i="5"/>
  <c r="T1450" i="5"/>
  <c r="Q1450" i="5"/>
  <c r="K1450" i="5"/>
  <c r="AD1446" i="5"/>
  <c r="V1446" i="5"/>
  <c r="U1446" i="5"/>
  <c r="T1446" i="5"/>
  <c r="Q1446" i="5"/>
  <c r="K1446" i="5"/>
  <c r="AD1442" i="5"/>
  <c r="V1442" i="5"/>
  <c r="U1442" i="5"/>
  <c r="T1442" i="5"/>
  <c r="Q1442" i="5"/>
  <c r="K1442" i="5"/>
  <c r="AD1438" i="5"/>
  <c r="V1438" i="5"/>
  <c r="U1438" i="5"/>
  <c r="T1438" i="5"/>
  <c r="Q1438" i="5"/>
  <c r="K1438" i="5"/>
  <c r="AD1434" i="5"/>
  <c r="V1434" i="5"/>
  <c r="U1434" i="5"/>
  <c r="T1434" i="5"/>
  <c r="Q1434" i="5"/>
  <c r="K1434" i="5"/>
  <c r="AD1430" i="5"/>
  <c r="V1430" i="5"/>
  <c r="U1430" i="5"/>
  <c r="T1430" i="5"/>
  <c r="Q1430" i="5"/>
  <c r="K1430" i="5"/>
  <c r="AD1428" i="5"/>
  <c r="V1428" i="5"/>
  <c r="U1428" i="5"/>
  <c r="T1428" i="5"/>
  <c r="Q1428" i="5"/>
  <c r="K1428" i="5"/>
  <c r="AD1422" i="5"/>
  <c r="V1422" i="5"/>
  <c r="U1422" i="5"/>
  <c r="T1422" i="5"/>
  <c r="Q1422" i="5"/>
  <c r="K1422" i="5"/>
  <c r="AD1421" i="5"/>
  <c r="V1421" i="5"/>
  <c r="U1421" i="5"/>
  <c r="T1421" i="5"/>
  <c r="Q1421" i="5"/>
  <c r="K1421" i="5"/>
  <c r="AD1420" i="5"/>
  <c r="V1420" i="5"/>
  <c r="U1420" i="5"/>
  <c r="T1420" i="5"/>
  <c r="Q1420" i="5"/>
  <c r="K1420" i="5"/>
  <c r="AD1418" i="5"/>
  <c r="V1418" i="5"/>
  <c r="U1418" i="5"/>
  <c r="T1418" i="5"/>
  <c r="Q1418" i="5"/>
  <c r="K1418" i="5"/>
  <c r="AD1413" i="5"/>
  <c r="V1413" i="5"/>
  <c r="U1413" i="5"/>
  <c r="T1413" i="5"/>
  <c r="Q1413" i="5"/>
  <c r="K1413" i="5"/>
  <c r="AD1383" i="5"/>
  <c r="V1383" i="5"/>
  <c r="U1383" i="5"/>
  <c r="T1383" i="5"/>
  <c r="Q1383" i="5"/>
  <c r="K1383" i="5"/>
  <c r="AD1380" i="5"/>
  <c r="V1380" i="5"/>
  <c r="U1380" i="5"/>
  <c r="T1380" i="5"/>
  <c r="Q1380" i="5"/>
  <c r="K1380" i="5"/>
  <c r="AD1378" i="5"/>
  <c r="V1378" i="5"/>
  <c r="U1378" i="5"/>
  <c r="T1378" i="5"/>
  <c r="Q1378" i="5"/>
  <c r="K1378" i="5"/>
  <c r="AD1375" i="5"/>
  <c r="V1375" i="5"/>
  <c r="U1375" i="5"/>
  <c r="T1375" i="5"/>
  <c r="Q1375" i="5"/>
  <c r="K1375" i="5"/>
  <c r="AD1367" i="5"/>
  <c r="V1367" i="5"/>
  <c r="U1367" i="5"/>
  <c r="T1367" i="5"/>
  <c r="Q1367" i="5"/>
  <c r="K1367" i="5"/>
  <c r="AD1361" i="5"/>
  <c r="V1361" i="5"/>
  <c r="U1361" i="5"/>
  <c r="T1361" i="5"/>
  <c r="Q1361" i="5"/>
  <c r="K1361" i="5"/>
  <c r="AD1358" i="5"/>
  <c r="V1358" i="5"/>
  <c r="U1358" i="5"/>
  <c r="T1358" i="5"/>
  <c r="Q1358" i="5"/>
  <c r="K1358" i="5"/>
  <c r="AD1352" i="5"/>
  <c r="V1352" i="5"/>
  <c r="U1352" i="5"/>
  <c r="T1352" i="5"/>
  <c r="Q1352" i="5"/>
  <c r="K1352" i="5"/>
  <c r="AD1351" i="5"/>
  <c r="V1351" i="5"/>
  <c r="U1351" i="5"/>
  <c r="T1351" i="5"/>
  <c r="Q1351" i="5"/>
  <c r="K1351" i="5"/>
  <c r="AD1350" i="5"/>
  <c r="V1350" i="5"/>
  <c r="U1350" i="5"/>
  <c r="T1350" i="5"/>
  <c r="Q1350" i="5"/>
  <c r="K1350" i="5"/>
  <c r="AD1348" i="5"/>
  <c r="V1348" i="5"/>
  <c r="U1348" i="5"/>
  <c r="T1348" i="5"/>
  <c r="Q1348" i="5"/>
  <c r="K1348" i="5"/>
  <c r="AD1345" i="5"/>
  <c r="V1345" i="5"/>
  <c r="U1345" i="5"/>
  <c r="T1345" i="5"/>
  <c r="Q1345" i="5"/>
  <c r="K1345" i="5"/>
  <c r="AD1343" i="5"/>
  <c r="V1343" i="5"/>
  <c r="U1343" i="5"/>
  <c r="T1343" i="5"/>
  <c r="Q1343" i="5"/>
  <c r="K1343" i="5"/>
  <c r="AD1338" i="5"/>
  <c r="V1338" i="5"/>
  <c r="U1338" i="5"/>
  <c r="T1338" i="5"/>
  <c r="Q1338" i="5"/>
  <c r="K1338" i="5"/>
  <c r="AD1337" i="5"/>
  <c r="V1337" i="5"/>
  <c r="U1337" i="5"/>
  <c r="T1337" i="5"/>
  <c r="Q1337" i="5"/>
  <c r="K1337" i="5"/>
  <c r="AD1336" i="5"/>
  <c r="V1336" i="5"/>
  <c r="U1336" i="5"/>
  <c r="T1336" i="5"/>
  <c r="Q1336" i="5"/>
  <c r="K1336" i="5"/>
  <c r="AD1334" i="5"/>
  <c r="V1334" i="5"/>
  <c r="U1334" i="5"/>
  <c r="T1334" i="5"/>
  <c r="Q1334" i="5"/>
  <c r="K1334" i="5"/>
  <c r="AD1332" i="5"/>
  <c r="V1332" i="5"/>
  <c r="U1332" i="5"/>
  <c r="T1332" i="5"/>
  <c r="Q1332" i="5"/>
  <c r="K1332" i="5"/>
  <c r="AD1329" i="5"/>
  <c r="V1329" i="5"/>
  <c r="U1329" i="5"/>
  <c r="T1329" i="5"/>
  <c r="Q1329" i="5"/>
  <c r="K1329" i="5"/>
  <c r="AD1326" i="5"/>
  <c r="V1326" i="5"/>
  <c r="U1326" i="5"/>
  <c r="T1326" i="5"/>
  <c r="Q1326" i="5"/>
  <c r="K1326" i="5"/>
  <c r="AD1322" i="5"/>
  <c r="V1322" i="5"/>
  <c r="U1322" i="5"/>
  <c r="T1322" i="5"/>
  <c r="Q1322" i="5"/>
  <c r="K1322" i="5"/>
  <c r="AD1320" i="5"/>
  <c r="V1320" i="5"/>
  <c r="U1320" i="5"/>
  <c r="T1320" i="5"/>
  <c r="Q1320" i="5"/>
  <c r="K1320" i="5"/>
  <c r="AD1318" i="5"/>
  <c r="V1318" i="5"/>
  <c r="U1318" i="5"/>
  <c r="T1318" i="5"/>
  <c r="Q1318" i="5"/>
  <c r="K1318" i="5"/>
  <c r="AD1317" i="5"/>
  <c r="V1317" i="5"/>
  <c r="U1317" i="5"/>
  <c r="T1317" i="5"/>
  <c r="Q1317" i="5"/>
  <c r="K1317" i="5"/>
  <c r="AD1315" i="5"/>
  <c r="V1315" i="5"/>
  <c r="U1315" i="5"/>
  <c r="T1315" i="5"/>
  <c r="Q1315" i="5"/>
  <c r="K1315" i="5"/>
  <c r="AD1313" i="5"/>
  <c r="V1313" i="5"/>
  <c r="U1313" i="5"/>
  <c r="T1313" i="5"/>
  <c r="Q1313" i="5"/>
  <c r="K1313" i="5"/>
  <c r="AD1312" i="5"/>
  <c r="V1312" i="5"/>
  <c r="U1312" i="5"/>
  <c r="T1312" i="5"/>
  <c r="Q1312" i="5"/>
  <c r="K1312" i="5"/>
  <c r="AD1311" i="5"/>
  <c r="V1311" i="5"/>
  <c r="U1311" i="5"/>
  <c r="T1311" i="5"/>
  <c r="Q1311" i="5"/>
  <c r="K1311" i="5"/>
  <c r="AD1310" i="5"/>
  <c r="V1310" i="5"/>
  <c r="U1310" i="5"/>
  <c r="T1310" i="5"/>
  <c r="Q1310" i="5"/>
  <c r="K1310" i="5"/>
  <c r="AD1309" i="5"/>
  <c r="V1309" i="5"/>
  <c r="U1309" i="5"/>
  <c r="T1309" i="5"/>
  <c r="Q1309" i="5"/>
  <c r="K1309" i="5"/>
  <c r="AD1306" i="5"/>
  <c r="V1306" i="5"/>
  <c r="U1306" i="5"/>
  <c r="T1306" i="5"/>
  <c r="Q1306" i="5"/>
  <c r="K1306" i="5"/>
  <c r="AD1304" i="5"/>
  <c r="V1304" i="5"/>
  <c r="U1304" i="5"/>
  <c r="T1304" i="5"/>
  <c r="Q1304" i="5"/>
  <c r="K1304" i="5"/>
  <c r="AD1301" i="5"/>
  <c r="V1301" i="5"/>
  <c r="U1301" i="5"/>
  <c r="T1301" i="5"/>
  <c r="Q1301" i="5"/>
  <c r="K1301" i="5"/>
  <c r="AD1297" i="5"/>
  <c r="V1297" i="5"/>
  <c r="U1297" i="5"/>
  <c r="T1297" i="5"/>
  <c r="Q1297" i="5"/>
  <c r="K1297" i="5"/>
  <c r="AD1295" i="5"/>
  <c r="V1295" i="5"/>
  <c r="U1295" i="5"/>
  <c r="T1295" i="5"/>
  <c r="Q1295" i="5"/>
  <c r="K1295" i="5"/>
  <c r="AD1294" i="5"/>
  <c r="V1294" i="5"/>
  <c r="U1294" i="5"/>
  <c r="T1294" i="5"/>
  <c r="Q1294" i="5"/>
  <c r="K1294" i="5"/>
  <c r="AD1293" i="5"/>
  <c r="V1293" i="5"/>
  <c r="U1293" i="5"/>
  <c r="T1293" i="5"/>
  <c r="Q1293" i="5"/>
  <c r="K1293" i="5"/>
  <c r="AD1292" i="5"/>
  <c r="V1292" i="5"/>
  <c r="U1292" i="5"/>
  <c r="T1292" i="5"/>
  <c r="Q1292" i="5"/>
  <c r="K1292" i="5"/>
  <c r="AD1289" i="5"/>
  <c r="V1289" i="5"/>
  <c r="U1289" i="5"/>
  <c r="T1289" i="5"/>
  <c r="Q1289" i="5"/>
  <c r="K1289" i="5"/>
  <c r="AD1285" i="5"/>
  <c r="V1285" i="5"/>
  <c r="U1285" i="5"/>
  <c r="T1285" i="5"/>
  <c r="Q1285" i="5"/>
  <c r="K1285" i="5"/>
  <c r="AD1282" i="5"/>
  <c r="V1282" i="5"/>
  <c r="U1282" i="5"/>
  <c r="T1282" i="5"/>
  <c r="Q1282" i="5"/>
  <c r="K1282" i="5"/>
  <c r="AD1227" i="5"/>
  <c r="V1227" i="5"/>
  <c r="U1227" i="5"/>
  <c r="T1227" i="5"/>
  <c r="Q1227" i="5"/>
  <c r="K1227" i="5"/>
  <c r="AD1224" i="5"/>
  <c r="V1224" i="5"/>
  <c r="U1224" i="5"/>
  <c r="T1224" i="5"/>
  <c r="Q1224" i="5"/>
  <c r="K1224" i="5"/>
  <c r="AD1223" i="5"/>
  <c r="V1223" i="5"/>
  <c r="U1223" i="5"/>
  <c r="T1223" i="5"/>
  <c r="Q1223" i="5"/>
  <c r="K1223" i="5"/>
  <c r="AD1221" i="5"/>
  <c r="V1221" i="5"/>
  <c r="U1221" i="5"/>
  <c r="T1221" i="5"/>
  <c r="Q1221" i="5"/>
  <c r="K1221" i="5"/>
  <c r="AD1217" i="5"/>
  <c r="V1217" i="5"/>
  <c r="U1217" i="5"/>
  <c r="T1217" i="5"/>
  <c r="Q1217" i="5"/>
  <c r="K1217" i="5"/>
  <c r="AD1212" i="5"/>
  <c r="V1212" i="5"/>
  <c r="U1212" i="5"/>
  <c r="T1212" i="5"/>
  <c r="Q1212" i="5"/>
  <c r="K1212" i="5"/>
  <c r="AD1210" i="5"/>
  <c r="V1210" i="5"/>
  <c r="U1210" i="5"/>
  <c r="T1210" i="5"/>
  <c r="Q1210" i="5"/>
  <c r="K1210" i="5"/>
  <c r="AD1141" i="5"/>
  <c r="V1141" i="5"/>
  <c r="U1141" i="5"/>
  <c r="T1141" i="5"/>
  <c r="Q1141" i="5"/>
  <c r="K1141" i="5"/>
  <c r="AD1137" i="5"/>
  <c r="V1137" i="5"/>
  <c r="U1137" i="5"/>
  <c r="T1137" i="5"/>
  <c r="Q1137" i="5"/>
  <c r="K1137" i="5"/>
  <c r="AD1135" i="5"/>
  <c r="V1135" i="5"/>
  <c r="U1135" i="5"/>
  <c r="T1135" i="5"/>
  <c r="Q1135" i="5"/>
  <c r="K1135" i="5"/>
  <c r="AD1134" i="5"/>
  <c r="V1134" i="5"/>
  <c r="U1134" i="5"/>
  <c r="T1134" i="5"/>
  <c r="Q1134" i="5"/>
  <c r="K1134" i="5"/>
  <c r="AD1133" i="5"/>
  <c r="V1133" i="5"/>
  <c r="U1133" i="5"/>
  <c r="T1133" i="5"/>
  <c r="Q1133" i="5"/>
  <c r="K1133" i="5"/>
  <c r="AD1132" i="5"/>
  <c r="V1132" i="5"/>
  <c r="U1132" i="5"/>
  <c r="T1132" i="5"/>
  <c r="Q1132" i="5"/>
  <c r="K1132" i="5"/>
  <c r="AD1124" i="5"/>
  <c r="V1124" i="5"/>
  <c r="U1124" i="5"/>
  <c r="T1124" i="5"/>
  <c r="Q1124" i="5"/>
  <c r="K1124" i="5"/>
  <c r="AD1121" i="5"/>
  <c r="V1121" i="5"/>
  <c r="U1121" i="5"/>
  <c r="T1121" i="5"/>
  <c r="Q1121" i="5"/>
  <c r="K1121" i="5"/>
  <c r="AD1116" i="5"/>
  <c r="V1116" i="5"/>
  <c r="U1116" i="5"/>
  <c r="T1116" i="5"/>
  <c r="Q1116" i="5"/>
  <c r="K1116" i="5"/>
  <c r="AD1114" i="5"/>
  <c r="V1114" i="5"/>
  <c r="U1114" i="5"/>
  <c r="T1114" i="5"/>
  <c r="Q1114" i="5"/>
  <c r="K1114" i="5"/>
  <c r="AD1111" i="5"/>
  <c r="V1111" i="5"/>
  <c r="U1111" i="5"/>
  <c r="T1111" i="5"/>
  <c r="Q1111" i="5"/>
  <c r="K1111" i="5"/>
  <c r="AD1109" i="5"/>
  <c r="V1109" i="5"/>
  <c r="U1109" i="5"/>
  <c r="T1109" i="5"/>
  <c r="Q1109" i="5"/>
  <c r="K1109" i="5"/>
  <c r="AD1347" i="5"/>
  <c r="V1347" i="5"/>
  <c r="U1347" i="5"/>
  <c r="T1347" i="5"/>
  <c r="Q1347" i="5"/>
  <c r="K1347" i="5"/>
  <c r="AD1346" i="5"/>
  <c r="V1346" i="5"/>
  <c r="U1346" i="5"/>
  <c r="T1346" i="5"/>
  <c r="Q1346" i="5"/>
  <c r="K1346" i="5"/>
  <c r="AD1341" i="5"/>
  <c r="V1341" i="5"/>
  <c r="U1341" i="5"/>
  <c r="T1341" i="5"/>
  <c r="Q1341" i="5"/>
  <c r="K1341" i="5"/>
  <c r="AD1339" i="5"/>
  <c r="V1339" i="5"/>
  <c r="U1339" i="5"/>
  <c r="T1339" i="5"/>
  <c r="Q1339" i="5"/>
  <c r="K1339" i="5"/>
  <c r="AD1328" i="5"/>
  <c r="V1328" i="5"/>
  <c r="U1328" i="5"/>
  <c r="T1328" i="5"/>
  <c r="Q1328" i="5"/>
  <c r="K1328" i="5"/>
  <c r="AD1327" i="5"/>
  <c r="V1327" i="5"/>
  <c r="U1327" i="5"/>
  <c r="T1327" i="5"/>
  <c r="Q1327" i="5"/>
  <c r="K1327" i="5"/>
  <c r="AD1324" i="5"/>
  <c r="V1324" i="5"/>
  <c r="U1324" i="5"/>
  <c r="T1324" i="5"/>
  <c r="Q1324" i="5"/>
  <c r="K1324" i="5"/>
  <c r="AD1321" i="5"/>
  <c r="V1321" i="5"/>
  <c r="U1321" i="5"/>
  <c r="T1321" i="5"/>
  <c r="Q1321" i="5"/>
  <c r="K1321" i="5"/>
  <c r="AD1319" i="5"/>
  <c r="V1319" i="5"/>
  <c r="U1319" i="5"/>
  <c r="T1319" i="5"/>
  <c r="Q1319" i="5"/>
  <c r="K1319" i="5"/>
  <c r="AD1307" i="5"/>
  <c r="V1307" i="5"/>
  <c r="U1307" i="5"/>
  <c r="T1307" i="5"/>
  <c r="Q1307" i="5"/>
  <c r="K1307" i="5"/>
  <c r="AD1305" i="5"/>
  <c r="V1305" i="5"/>
  <c r="U1305" i="5"/>
  <c r="T1305" i="5"/>
  <c r="Q1305" i="5"/>
  <c r="K1305" i="5"/>
  <c r="AD1302" i="5"/>
  <c r="V1302" i="5"/>
  <c r="U1302" i="5"/>
  <c r="T1302" i="5"/>
  <c r="Q1302" i="5"/>
  <c r="K1302" i="5"/>
  <c r="AD1299" i="5"/>
  <c r="V1299" i="5"/>
  <c r="U1299" i="5"/>
  <c r="T1299" i="5"/>
  <c r="Q1299" i="5"/>
  <c r="K1299" i="5"/>
  <c r="AD1288" i="5"/>
  <c r="V1288" i="5"/>
  <c r="U1288" i="5"/>
  <c r="T1288" i="5"/>
  <c r="Q1288" i="5"/>
  <c r="K1288" i="5"/>
  <c r="AD1287" i="5"/>
  <c r="V1287" i="5"/>
  <c r="U1287" i="5"/>
  <c r="T1287" i="5"/>
  <c r="Q1287" i="5"/>
  <c r="K1287" i="5"/>
  <c r="W1287" i="5" s="1"/>
  <c r="AD1286" i="5"/>
  <c r="V1286" i="5"/>
  <c r="U1286" i="5"/>
  <c r="T1286" i="5"/>
  <c r="Q1286" i="5"/>
  <c r="K1286" i="5"/>
  <c r="AD1284" i="5"/>
  <c r="V1284" i="5"/>
  <c r="U1284" i="5"/>
  <c r="T1284" i="5"/>
  <c r="Q1284" i="5"/>
  <c r="K1284" i="5"/>
  <c r="AD1283" i="5"/>
  <c r="V1283" i="5"/>
  <c r="U1283" i="5"/>
  <c r="T1283" i="5"/>
  <c r="Q1283" i="5"/>
  <c r="K1283" i="5"/>
  <c r="AD1226" i="5"/>
  <c r="V1226" i="5"/>
  <c r="U1226" i="5"/>
  <c r="T1226" i="5"/>
  <c r="Q1226" i="5"/>
  <c r="K1226" i="5"/>
  <c r="AD1225" i="5"/>
  <c r="V1225" i="5"/>
  <c r="U1225" i="5"/>
  <c r="T1225" i="5"/>
  <c r="Q1225" i="5"/>
  <c r="K1225" i="5"/>
  <c r="AD1220" i="5"/>
  <c r="V1220" i="5"/>
  <c r="U1220" i="5"/>
  <c r="T1220" i="5"/>
  <c r="Q1220" i="5"/>
  <c r="K1220" i="5"/>
  <c r="AD1219" i="5"/>
  <c r="V1219" i="5"/>
  <c r="U1219" i="5"/>
  <c r="T1219" i="5"/>
  <c r="Q1219" i="5"/>
  <c r="K1219" i="5"/>
  <c r="AD1215" i="5"/>
  <c r="V1215" i="5"/>
  <c r="U1215" i="5"/>
  <c r="T1215" i="5"/>
  <c r="Q1215" i="5"/>
  <c r="K1215" i="5"/>
  <c r="AD1213" i="5"/>
  <c r="V1213" i="5"/>
  <c r="U1213" i="5"/>
  <c r="T1213" i="5"/>
  <c r="Q1213" i="5"/>
  <c r="K1213" i="5"/>
  <c r="AD1211" i="5"/>
  <c r="V1211" i="5"/>
  <c r="U1211" i="5"/>
  <c r="T1211" i="5"/>
  <c r="Q1211" i="5"/>
  <c r="K1211" i="5"/>
  <c r="AD1209" i="5"/>
  <c r="V1209" i="5"/>
  <c r="U1209" i="5"/>
  <c r="T1209" i="5"/>
  <c r="Q1209" i="5"/>
  <c r="K1209" i="5"/>
  <c r="AD1140" i="5"/>
  <c r="V1140" i="5"/>
  <c r="U1140" i="5"/>
  <c r="T1140" i="5"/>
  <c r="Q1140" i="5"/>
  <c r="K1140" i="5"/>
  <c r="AD1139" i="5"/>
  <c r="V1139" i="5"/>
  <c r="U1139" i="5"/>
  <c r="T1139" i="5"/>
  <c r="Q1139" i="5"/>
  <c r="K1139" i="5"/>
  <c r="AD1130" i="5"/>
  <c r="V1130" i="5"/>
  <c r="U1130" i="5"/>
  <c r="T1130" i="5"/>
  <c r="Q1130" i="5"/>
  <c r="K1130" i="5"/>
  <c r="AD1128" i="5"/>
  <c r="V1128" i="5"/>
  <c r="U1128" i="5"/>
  <c r="T1128" i="5"/>
  <c r="Q1128" i="5"/>
  <c r="K1128" i="5"/>
  <c r="AD1127" i="5"/>
  <c r="V1127" i="5"/>
  <c r="U1127" i="5"/>
  <c r="T1127" i="5"/>
  <c r="Q1127" i="5"/>
  <c r="K1127" i="5"/>
  <c r="AD1126" i="5"/>
  <c r="V1126" i="5"/>
  <c r="U1126" i="5"/>
  <c r="T1126" i="5"/>
  <c r="Q1126" i="5"/>
  <c r="K1126" i="5"/>
  <c r="AD1123" i="5"/>
  <c r="V1123" i="5"/>
  <c r="U1123" i="5"/>
  <c r="T1123" i="5"/>
  <c r="Q1123" i="5"/>
  <c r="K1123" i="5"/>
  <c r="AD1122" i="5"/>
  <c r="V1122" i="5"/>
  <c r="U1122" i="5"/>
  <c r="T1122" i="5"/>
  <c r="Q1122" i="5"/>
  <c r="K1122" i="5"/>
  <c r="AD1120" i="5"/>
  <c r="V1120" i="5"/>
  <c r="U1120" i="5"/>
  <c r="T1120" i="5"/>
  <c r="Q1120" i="5"/>
  <c r="K1120" i="5"/>
  <c r="AD1117" i="5"/>
  <c r="V1117" i="5"/>
  <c r="U1117" i="5"/>
  <c r="T1117" i="5"/>
  <c r="Q1117" i="5"/>
  <c r="K1117" i="5"/>
  <c r="AD1113" i="5"/>
  <c r="V1113" i="5"/>
  <c r="U1113" i="5"/>
  <c r="T1113" i="5"/>
  <c r="Q1113" i="5"/>
  <c r="K1113" i="5"/>
  <c r="AD1112" i="5"/>
  <c r="V1112" i="5"/>
  <c r="U1112" i="5"/>
  <c r="T1112" i="5"/>
  <c r="Q1112" i="5"/>
  <c r="K1112" i="5"/>
  <c r="AD1110" i="5"/>
  <c r="V1110" i="5"/>
  <c r="U1110" i="5"/>
  <c r="T1110" i="5"/>
  <c r="Q1110" i="5"/>
  <c r="K1110" i="5"/>
  <c r="AD1349" i="5"/>
  <c r="V1349" i="5"/>
  <c r="U1349" i="5"/>
  <c r="T1349" i="5"/>
  <c r="Q1349" i="5"/>
  <c r="K1349" i="5"/>
  <c r="AD1344" i="5"/>
  <c r="V1344" i="5"/>
  <c r="U1344" i="5"/>
  <c r="T1344" i="5"/>
  <c r="Q1344" i="5"/>
  <c r="K1344" i="5"/>
  <c r="AD1342" i="5"/>
  <c r="V1342" i="5"/>
  <c r="U1342" i="5"/>
  <c r="T1342" i="5"/>
  <c r="Q1342" i="5"/>
  <c r="K1342" i="5"/>
  <c r="AD1340" i="5"/>
  <c r="V1340" i="5"/>
  <c r="U1340" i="5"/>
  <c r="T1340" i="5"/>
  <c r="Q1340" i="5"/>
  <c r="K1340" i="5"/>
  <c r="AD1335" i="5"/>
  <c r="V1335" i="5"/>
  <c r="U1335" i="5"/>
  <c r="T1335" i="5"/>
  <c r="Q1335" i="5"/>
  <c r="K1335" i="5"/>
  <c r="AD1333" i="5"/>
  <c r="V1333" i="5"/>
  <c r="U1333" i="5"/>
  <c r="T1333" i="5"/>
  <c r="Q1333" i="5"/>
  <c r="K1333" i="5"/>
  <c r="AD1331" i="5"/>
  <c r="V1331" i="5"/>
  <c r="U1331" i="5"/>
  <c r="T1331" i="5"/>
  <c r="Q1331" i="5"/>
  <c r="K1331" i="5"/>
  <c r="AD1330" i="5"/>
  <c r="V1330" i="5"/>
  <c r="U1330" i="5"/>
  <c r="T1330" i="5"/>
  <c r="Q1330" i="5"/>
  <c r="K1330" i="5"/>
  <c r="AD1325" i="5"/>
  <c r="V1325" i="5"/>
  <c r="U1325" i="5"/>
  <c r="T1325" i="5"/>
  <c r="Q1325" i="5"/>
  <c r="K1325" i="5"/>
  <c r="AD1323" i="5"/>
  <c r="V1323" i="5"/>
  <c r="U1323" i="5"/>
  <c r="T1323" i="5"/>
  <c r="Q1323" i="5"/>
  <c r="K1323" i="5"/>
  <c r="AD1316" i="5"/>
  <c r="V1316" i="5"/>
  <c r="U1316" i="5"/>
  <c r="T1316" i="5"/>
  <c r="Q1316" i="5"/>
  <c r="K1316" i="5"/>
  <c r="AD1314" i="5"/>
  <c r="V1314" i="5"/>
  <c r="U1314" i="5"/>
  <c r="T1314" i="5"/>
  <c r="Q1314" i="5"/>
  <c r="K1314" i="5"/>
  <c r="AD1308" i="5"/>
  <c r="V1308" i="5"/>
  <c r="U1308" i="5"/>
  <c r="T1308" i="5"/>
  <c r="Q1308" i="5"/>
  <c r="K1308" i="5"/>
  <c r="AD1303" i="5"/>
  <c r="V1303" i="5"/>
  <c r="U1303" i="5"/>
  <c r="T1303" i="5"/>
  <c r="Q1303" i="5"/>
  <c r="K1303" i="5"/>
  <c r="AD1300" i="5"/>
  <c r="V1300" i="5"/>
  <c r="U1300" i="5"/>
  <c r="T1300" i="5"/>
  <c r="Q1300" i="5"/>
  <c r="K1300" i="5"/>
  <c r="AD1298" i="5"/>
  <c r="V1298" i="5"/>
  <c r="U1298" i="5"/>
  <c r="T1298" i="5"/>
  <c r="Q1298" i="5"/>
  <c r="K1298" i="5"/>
  <c r="AD1296" i="5"/>
  <c r="V1296" i="5"/>
  <c r="U1296" i="5"/>
  <c r="T1296" i="5"/>
  <c r="Q1296" i="5"/>
  <c r="K1296" i="5"/>
  <c r="AD1291" i="5"/>
  <c r="V1291" i="5"/>
  <c r="U1291" i="5"/>
  <c r="T1291" i="5"/>
  <c r="Q1291" i="5"/>
  <c r="K1291" i="5"/>
  <c r="AD1290" i="5"/>
  <c r="V1290" i="5"/>
  <c r="U1290" i="5"/>
  <c r="T1290" i="5"/>
  <c r="Q1290" i="5"/>
  <c r="K1290" i="5"/>
  <c r="AD1222" i="5"/>
  <c r="V1222" i="5"/>
  <c r="U1222" i="5"/>
  <c r="T1222" i="5"/>
  <c r="Q1222" i="5"/>
  <c r="K1222" i="5"/>
  <c r="AD1218" i="5"/>
  <c r="V1218" i="5"/>
  <c r="U1218" i="5"/>
  <c r="T1218" i="5"/>
  <c r="Q1218" i="5"/>
  <c r="K1218" i="5"/>
  <c r="AD1216" i="5"/>
  <c r="V1216" i="5"/>
  <c r="U1216" i="5"/>
  <c r="T1216" i="5"/>
  <c r="Q1216" i="5"/>
  <c r="K1216" i="5"/>
  <c r="AD1214" i="5"/>
  <c r="V1214" i="5"/>
  <c r="U1214" i="5"/>
  <c r="T1214" i="5"/>
  <c r="Q1214" i="5"/>
  <c r="K1214" i="5"/>
  <c r="AD1208" i="5"/>
  <c r="V1208" i="5"/>
  <c r="U1208" i="5"/>
  <c r="T1208" i="5"/>
  <c r="Q1208" i="5"/>
  <c r="K1208" i="5"/>
  <c r="AD1138" i="5"/>
  <c r="V1138" i="5"/>
  <c r="U1138" i="5"/>
  <c r="T1138" i="5"/>
  <c r="Q1138" i="5"/>
  <c r="K1138" i="5"/>
  <c r="AD1136" i="5"/>
  <c r="V1136" i="5"/>
  <c r="U1136" i="5"/>
  <c r="T1136" i="5"/>
  <c r="Q1136" i="5"/>
  <c r="K1136" i="5"/>
  <c r="AD1131" i="5"/>
  <c r="V1131" i="5"/>
  <c r="U1131" i="5"/>
  <c r="T1131" i="5"/>
  <c r="Q1131" i="5"/>
  <c r="K1131" i="5"/>
  <c r="AD1129" i="5"/>
  <c r="V1129" i="5"/>
  <c r="U1129" i="5"/>
  <c r="T1129" i="5"/>
  <c r="Q1129" i="5"/>
  <c r="K1129" i="5"/>
  <c r="AD1125" i="5"/>
  <c r="V1125" i="5"/>
  <c r="U1125" i="5"/>
  <c r="T1125" i="5"/>
  <c r="Q1125" i="5"/>
  <c r="K1125" i="5"/>
  <c r="AD1119" i="5"/>
  <c r="V1119" i="5"/>
  <c r="U1119" i="5"/>
  <c r="T1119" i="5"/>
  <c r="Q1119" i="5"/>
  <c r="K1119" i="5"/>
  <c r="AD1118" i="5"/>
  <c r="V1118" i="5"/>
  <c r="U1118" i="5"/>
  <c r="T1118" i="5"/>
  <c r="Q1118" i="5"/>
  <c r="K1118" i="5"/>
  <c r="AD1115" i="5"/>
  <c r="V1115" i="5"/>
  <c r="U1115" i="5"/>
  <c r="T1115" i="5"/>
  <c r="Q1115" i="5"/>
  <c r="K1115" i="5"/>
  <c r="AD1108" i="5"/>
  <c r="V1108" i="5"/>
  <c r="U1108" i="5"/>
  <c r="T1108" i="5"/>
  <c r="Q1108" i="5"/>
  <c r="K1108" i="5"/>
  <c r="AD1411" i="5"/>
  <c r="V1411" i="5"/>
  <c r="U1411" i="5"/>
  <c r="T1411" i="5"/>
  <c r="Q1411" i="5"/>
  <c r="K1411" i="5"/>
  <c r="AD1407" i="5"/>
  <c r="V1407" i="5"/>
  <c r="U1407" i="5"/>
  <c r="T1407" i="5"/>
  <c r="Q1407" i="5"/>
  <c r="K1407" i="5"/>
  <c r="AD1405" i="5"/>
  <c r="V1405" i="5"/>
  <c r="U1405" i="5"/>
  <c r="T1405" i="5"/>
  <c r="Q1405" i="5"/>
  <c r="K1405" i="5"/>
  <c r="AD1403" i="5"/>
  <c r="V1403" i="5"/>
  <c r="U1403" i="5"/>
  <c r="T1403" i="5"/>
  <c r="Q1403" i="5"/>
  <c r="K1403" i="5"/>
  <c r="AD1399" i="5"/>
  <c r="V1399" i="5"/>
  <c r="U1399" i="5"/>
  <c r="T1399" i="5"/>
  <c r="Q1399" i="5"/>
  <c r="K1399" i="5"/>
  <c r="AD1398" i="5"/>
  <c r="V1398" i="5"/>
  <c r="U1398" i="5"/>
  <c r="T1398" i="5"/>
  <c r="Q1398" i="5"/>
  <c r="K1398" i="5"/>
  <c r="AD1396" i="5"/>
  <c r="V1396" i="5"/>
  <c r="U1396" i="5"/>
  <c r="T1396" i="5"/>
  <c r="Q1396" i="5"/>
  <c r="K1396" i="5"/>
  <c r="AD1390" i="5"/>
  <c r="V1390" i="5"/>
  <c r="U1390" i="5"/>
  <c r="T1390" i="5"/>
  <c r="Q1390" i="5"/>
  <c r="K1390" i="5"/>
  <c r="AD1207" i="5"/>
  <c r="V1207" i="5"/>
  <c r="U1207" i="5"/>
  <c r="T1207" i="5"/>
  <c r="Q1207" i="5"/>
  <c r="K1207" i="5"/>
  <c r="AD1205" i="5"/>
  <c r="V1205" i="5"/>
  <c r="U1205" i="5"/>
  <c r="T1205" i="5"/>
  <c r="Q1205" i="5"/>
  <c r="K1205" i="5"/>
  <c r="AD1201" i="5"/>
  <c r="V1201" i="5"/>
  <c r="U1201" i="5"/>
  <c r="T1201" i="5"/>
  <c r="Q1201" i="5"/>
  <c r="K1201" i="5"/>
  <c r="AD1198" i="5"/>
  <c r="V1198" i="5"/>
  <c r="U1198" i="5"/>
  <c r="T1198" i="5"/>
  <c r="Q1198" i="5"/>
  <c r="K1198" i="5"/>
  <c r="AD1194" i="5"/>
  <c r="V1194" i="5"/>
  <c r="U1194" i="5"/>
  <c r="T1194" i="5"/>
  <c r="Q1194" i="5"/>
  <c r="K1194" i="5"/>
  <c r="AD1191" i="5"/>
  <c r="V1191" i="5"/>
  <c r="U1191" i="5"/>
  <c r="T1191" i="5"/>
  <c r="Q1191" i="5"/>
  <c r="K1191" i="5"/>
  <c r="AD1190" i="5"/>
  <c r="V1190" i="5"/>
  <c r="U1190" i="5"/>
  <c r="T1190" i="5"/>
  <c r="Q1190" i="5"/>
  <c r="K1190" i="5"/>
  <c r="AD1189" i="5"/>
  <c r="V1189" i="5"/>
  <c r="U1189" i="5"/>
  <c r="T1189" i="5"/>
  <c r="Q1189" i="5"/>
  <c r="K1189" i="5"/>
  <c r="AD1184" i="5"/>
  <c r="V1184" i="5"/>
  <c r="U1184" i="5"/>
  <c r="T1184" i="5"/>
  <c r="Q1184" i="5"/>
  <c r="K1184" i="5"/>
  <c r="AD1183" i="5"/>
  <c r="V1183" i="5"/>
  <c r="U1183" i="5"/>
  <c r="T1183" i="5"/>
  <c r="Q1183" i="5"/>
  <c r="K1183" i="5"/>
  <c r="AD1181" i="5"/>
  <c r="V1181" i="5"/>
  <c r="U1181" i="5"/>
  <c r="T1181" i="5"/>
  <c r="Q1181" i="5"/>
  <c r="K1181" i="5"/>
  <c r="AD1180" i="5"/>
  <c r="V1180" i="5"/>
  <c r="U1180" i="5"/>
  <c r="T1180" i="5"/>
  <c r="Q1180" i="5"/>
  <c r="K1180" i="5"/>
  <c r="AD1174" i="5"/>
  <c r="V1174" i="5"/>
  <c r="U1174" i="5"/>
  <c r="T1174" i="5"/>
  <c r="Q1174" i="5"/>
  <c r="K1174" i="5"/>
  <c r="AD1171" i="5"/>
  <c r="V1171" i="5"/>
  <c r="U1171" i="5"/>
  <c r="T1171" i="5"/>
  <c r="Q1171" i="5"/>
  <c r="K1171" i="5"/>
  <c r="AD1170" i="5"/>
  <c r="V1170" i="5"/>
  <c r="U1170" i="5"/>
  <c r="T1170" i="5"/>
  <c r="Q1170" i="5"/>
  <c r="K1170" i="5"/>
  <c r="AD1168" i="5"/>
  <c r="V1168" i="5"/>
  <c r="U1168" i="5"/>
  <c r="T1168" i="5"/>
  <c r="Q1168" i="5"/>
  <c r="K1168" i="5"/>
  <c r="AD1166" i="5"/>
  <c r="V1166" i="5"/>
  <c r="U1166" i="5"/>
  <c r="T1166" i="5"/>
  <c r="Q1166" i="5"/>
  <c r="K1166" i="5"/>
  <c r="AD1165" i="5"/>
  <c r="V1165" i="5"/>
  <c r="U1165" i="5"/>
  <c r="T1165" i="5"/>
  <c r="Q1165" i="5"/>
  <c r="K1165" i="5"/>
  <c r="AD1162" i="5"/>
  <c r="V1162" i="5"/>
  <c r="U1162" i="5"/>
  <c r="T1162" i="5"/>
  <c r="Q1162" i="5"/>
  <c r="K1162" i="5"/>
  <c r="AD1161" i="5"/>
  <c r="V1161" i="5"/>
  <c r="U1161" i="5"/>
  <c r="T1161" i="5"/>
  <c r="Q1161" i="5"/>
  <c r="K1161" i="5"/>
  <c r="AD1160" i="5"/>
  <c r="V1160" i="5"/>
  <c r="U1160" i="5"/>
  <c r="T1160" i="5"/>
  <c r="Q1160" i="5"/>
  <c r="K1160" i="5"/>
  <c r="AD1159" i="5"/>
  <c r="V1159" i="5"/>
  <c r="U1159" i="5"/>
  <c r="T1159" i="5"/>
  <c r="Q1159" i="5"/>
  <c r="K1159" i="5"/>
  <c r="AD1158" i="5"/>
  <c r="V1158" i="5"/>
  <c r="U1158" i="5"/>
  <c r="T1158" i="5"/>
  <c r="Q1158" i="5"/>
  <c r="K1158" i="5"/>
  <c r="AD1157" i="5"/>
  <c r="V1157" i="5"/>
  <c r="U1157" i="5"/>
  <c r="T1157" i="5"/>
  <c r="Q1157" i="5"/>
  <c r="K1157" i="5"/>
  <c r="AD1156" i="5"/>
  <c r="V1156" i="5"/>
  <c r="U1156" i="5"/>
  <c r="T1156" i="5"/>
  <c r="Q1156" i="5"/>
  <c r="K1156" i="5"/>
  <c r="AD1154" i="5"/>
  <c r="V1154" i="5"/>
  <c r="U1154" i="5"/>
  <c r="T1154" i="5"/>
  <c r="Q1154" i="5"/>
  <c r="K1154" i="5"/>
  <c r="AD1147" i="5"/>
  <c r="V1147" i="5"/>
  <c r="U1147" i="5"/>
  <c r="T1147" i="5"/>
  <c r="Q1147" i="5"/>
  <c r="K1147" i="5"/>
  <c r="AD1146" i="5"/>
  <c r="V1146" i="5"/>
  <c r="U1146" i="5"/>
  <c r="T1146" i="5"/>
  <c r="Q1146" i="5"/>
  <c r="K1146" i="5"/>
  <c r="AD1144" i="5"/>
  <c r="V1144" i="5"/>
  <c r="U1144" i="5"/>
  <c r="T1144" i="5"/>
  <c r="Q1144" i="5"/>
  <c r="K1144" i="5"/>
  <c r="AD1409" i="5"/>
  <c r="V1409" i="5"/>
  <c r="U1409" i="5"/>
  <c r="T1409" i="5"/>
  <c r="Q1409" i="5"/>
  <c r="K1409" i="5"/>
  <c r="AD1408" i="5"/>
  <c r="V1408" i="5"/>
  <c r="U1408" i="5"/>
  <c r="T1408" i="5"/>
  <c r="Q1408" i="5"/>
  <c r="K1408" i="5"/>
  <c r="AD1404" i="5"/>
  <c r="V1404" i="5"/>
  <c r="U1404" i="5"/>
  <c r="T1404" i="5"/>
  <c r="Q1404" i="5"/>
  <c r="K1404" i="5"/>
  <c r="AD1402" i="5"/>
  <c r="V1402" i="5"/>
  <c r="U1402" i="5"/>
  <c r="T1402" i="5"/>
  <c r="Q1402" i="5"/>
  <c r="K1402" i="5"/>
  <c r="AD1401" i="5"/>
  <c r="V1401" i="5"/>
  <c r="U1401" i="5"/>
  <c r="T1401" i="5"/>
  <c r="Q1401" i="5"/>
  <c r="K1401" i="5"/>
  <c r="AD1394" i="5"/>
  <c r="V1394" i="5"/>
  <c r="U1394" i="5"/>
  <c r="T1394" i="5"/>
  <c r="Q1394" i="5"/>
  <c r="K1394" i="5"/>
  <c r="AD1392" i="5"/>
  <c r="V1392" i="5"/>
  <c r="U1392" i="5"/>
  <c r="T1392" i="5"/>
  <c r="Q1392" i="5"/>
  <c r="K1392" i="5"/>
  <c r="AD1391" i="5"/>
  <c r="V1391" i="5"/>
  <c r="U1391" i="5"/>
  <c r="T1391" i="5"/>
  <c r="Q1391" i="5"/>
  <c r="K1391" i="5"/>
  <c r="AD1388" i="5"/>
  <c r="V1388" i="5"/>
  <c r="U1388" i="5"/>
  <c r="T1388" i="5"/>
  <c r="Q1388" i="5"/>
  <c r="K1388" i="5"/>
  <c r="AD1203" i="5"/>
  <c r="V1203" i="5"/>
  <c r="U1203" i="5"/>
  <c r="T1203" i="5"/>
  <c r="Q1203" i="5"/>
  <c r="K1203" i="5"/>
  <c r="AD1202" i="5"/>
  <c r="V1202" i="5"/>
  <c r="U1202" i="5"/>
  <c r="T1202" i="5"/>
  <c r="Q1202" i="5"/>
  <c r="K1202" i="5"/>
  <c r="AD1197" i="5"/>
  <c r="V1197" i="5"/>
  <c r="U1197" i="5"/>
  <c r="T1197" i="5"/>
  <c r="Q1197" i="5"/>
  <c r="K1197" i="5"/>
  <c r="AD1188" i="5"/>
  <c r="V1188" i="5"/>
  <c r="U1188" i="5"/>
  <c r="T1188" i="5"/>
  <c r="Q1188" i="5"/>
  <c r="K1188" i="5"/>
  <c r="AD1187" i="5"/>
  <c r="V1187" i="5"/>
  <c r="U1187" i="5"/>
  <c r="T1187" i="5"/>
  <c r="Q1187" i="5"/>
  <c r="K1187" i="5"/>
  <c r="AD1186" i="5"/>
  <c r="V1186" i="5"/>
  <c r="U1186" i="5"/>
  <c r="T1186" i="5"/>
  <c r="Q1186" i="5"/>
  <c r="K1186" i="5"/>
  <c r="AD1182" i="5"/>
  <c r="V1182" i="5"/>
  <c r="U1182" i="5"/>
  <c r="T1182" i="5"/>
  <c r="Q1182" i="5"/>
  <c r="K1182" i="5"/>
  <c r="AD1176" i="5"/>
  <c r="V1176" i="5"/>
  <c r="U1176" i="5"/>
  <c r="T1176" i="5"/>
  <c r="Q1176" i="5"/>
  <c r="K1176" i="5"/>
  <c r="AD1164" i="5"/>
  <c r="V1164" i="5"/>
  <c r="U1164" i="5"/>
  <c r="T1164" i="5"/>
  <c r="Q1164" i="5"/>
  <c r="K1164" i="5"/>
  <c r="AD1155" i="5"/>
  <c r="V1155" i="5"/>
  <c r="U1155" i="5"/>
  <c r="T1155" i="5"/>
  <c r="Q1155" i="5"/>
  <c r="K1155" i="5"/>
  <c r="AD1152" i="5"/>
  <c r="V1152" i="5"/>
  <c r="U1152" i="5"/>
  <c r="T1152" i="5"/>
  <c r="Q1152" i="5"/>
  <c r="K1152" i="5"/>
  <c r="AD1151" i="5"/>
  <c r="V1151" i="5"/>
  <c r="U1151" i="5"/>
  <c r="T1151" i="5"/>
  <c r="Q1151" i="5"/>
  <c r="K1151" i="5"/>
  <c r="AD1150" i="5"/>
  <c r="V1150" i="5"/>
  <c r="U1150" i="5"/>
  <c r="T1150" i="5"/>
  <c r="Q1150" i="5"/>
  <c r="K1150" i="5"/>
  <c r="AD1149" i="5"/>
  <c r="V1149" i="5"/>
  <c r="U1149" i="5"/>
  <c r="T1149" i="5"/>
  <c r="Q1149" i="5"/>
  <c r="K1149" i="5"/>
  <c r="AD1145" i="5"/>
  <c r="V1145" i="5"/>
  <c r="U1145" i="5"/>
  <c r="T1145" i="5"/>
  <c r="Q1145" i="5"/>
  <c r="K1145" i="5"/>
  <c r="AD1412" i="5"/>
  <c r="V1412" i="5"/>
  <c r="U1412" i="5"/>
  <c r="T1412" i="5"/>
  <c r="Q1412" i="5"/>
  <c r="K1412" i="5"/>
  <c r="AD1410" i="5"/>
  <c r="V1410" i="5"/>
  <c r="U1410" i="5"/>
  <c r="T1410" i="5"/>
  <c r="Q1410" i="5"/>
  <c r="K1410" i="5"/>
  <c r="AD1406" i="5"/>
  <c r="V1406" i="5"/>
  <c r="U1406" i="5"/>
  <c r="T1406" i="5"/>
  <c r="Q1406" i="5"/>
  <c r="K1406" i="5"/>
  <c r="AD1400" i="5"/>
  <c r="V1400" i="5"/>
  <c r="U1400" i="5"/>
  <c r="T1400" i="5"/>
  <c r="Q1400" i="5"/>
  <c r="K1400" i="5"/>
  <c r="AD1397" i="5"/>
  <c r="V1397" i="5"/>
  <c r="U1397" i="5"/>
  <c r="T1397" i="5"/>
  <c r="Q1397" i="5"/>
  <c r="K1397" i="5"/>
  <c r="AD1395" i="5"/>
  <c r="V1395" i="5"/>
  <c r="U1395" i="5"/>
  <c r="T1395" i="5"/>
  <c r="Q1395" i="5"/>
  <c r="K1395" i="5"/>
  <c r="AD1393" i="5"/>
  <c r="V1393" i="5"/>
  <c r="U1393" i="5"/>
  <c r="T1393" i="5"/>
  <c r="Q1393" i="5"/>
  <c r="K1393" i="5"/>
  <c r="AD1389" i="5"/>
  <c r="V1389" i="5"/>
  <c r="U1389" i="5"/>
  <c r="T1389" i="5"/>
  <c r="Q1389" i="5"/>
  <c r="K1389" i="5"/>
  <c r="AD1387" i="5"/>
  <c r="V1387" i="5"/>
  <c r="U1387" i="5"/>
  <c r="T1387" i="5"/>
  <c r="Q1387" i="5"/>
  <c r="K1387" i="5"/>
  <c r="AD1206" i="5"/>
  <c r="V1206" i="5"/>
  <c r="U1206" i="5"/>
  <c r="T1206" i="5"/>
  <c r="Q1206" i="5"/>
  <c r="K1206" i="5"/>
  <c r="AD1204" i="5"/>
  <c r="V1204" i="5"/>
  <c r="U1204" i="5"/>
  <c r="T1204" i="5"/>
  <c r="Q1204" i="5"/>
  <c r="K1204" i="5"/>
  <c r="AD1200" i="5"/>
  <c r="V1200" i="5"/>
  <c r="U1200" i="5"/>
  <c r="T1200" i="5"/>
  <c r="Q1200" i="5"/>
  <c r="K1200" i="5"/>
  <c r="AD1199" i="5"/>
  <c r="V1199" i="5"/>
  <c r="U1199" i="5"/>
  <c r="T1199" i="5"/>
  <c r="Q1199" i="5"/>
  <c r="K1199" i="5"/>
  <c r="AD1196" i="5"/>
  <c r="V1196" i="5"/>
  <c r="U1196" i="5"/>
  <c r="T1196" i="5"/>
  <c r="Q1196" i="5"/>
  <c r="K1196" i="5"/>
  <c r="AD1195" i="5"/>
  <c r="V1195" i="5"/>
  <c r="U1195" i="5"/>
  <c r="T1195" i="5"/>
  <c r="Q1195" i="5"/>
  <c r="K1195" i="5"/>
  <c r="AD1193" i="5"/>
  <c r="V1193" i="5"/>
  <c r="U1193" i="5"/>
  <c r="T1193" i="5"/>
  <c r="Q1193" i="5"/>
  <c r="K1193" i="5"/>
  <c r="AD1192" i="5"/>
  <c r="V1192" i="5"/>
  <c r="U1192" i="5"/>
  <c r="T1192" i="5"/>
  <c r="Q1192" i="5"/>
  <c r="K1192" i="5"/>
  <c r="AD1185" i="5"/>
  <c r="V1185" i="5"/>
  <c r="U1185" i="5"/>
  <c r="T1185" i="5"/>
  <c r="Q1185" i="5"/>
  <c r="K1185" i="5"/>
  <c r="AD1179" i="5"/>
  <c r="V1179" i="5"/>
  <c r="U1179" i="5"/>
  <c r="T1179" i="5"/>
  <c r="Q1179" i="5"/>
  <c r="K1179" i="5"/>
  <c r="AD1178" i="5"/>
  <c r="V1178" i="5"/>
  <c r="U1178" i="5"/>
  <c r="T1178" i="5"/>
  <c r="Q1178" i="5"/>
  <c r="K1178" i="5"/>
  <c r="AD1177" i="5"/>
  <c r="V1177" i="5"/>
  <c r="U1177" i="5"/>
  <c r="T1177" i="5"/>
  <c r="Q1177" i="5"/>
  <c r="K1177" i="5"/>
  <c r="AD1175" i="5"/>
  <c r="V1175" i="5"/>
  <c r="U1175" i="5"/>
  <c r="T1175" i="5"/>
  <c r="Q1175" i="5"/>
  <c r="K1175" i="5"/>
  <c r="AD1173" i="5"/>
  <c r="V1173" i="5"/>
  <c r="U1173" i="5"/>
  <c r="T1173" i="5"/>
  <c r="Q1173" i="5"/>
  <c r="K1173" i="5"/>
  <c r="AD1172" i="5"/>
  <c r="V1172" i="5"/>
  <c r="U1172" i="5"/>
  <c r="T1172" i="5"/>
  <c r="Q1172" i="5"/>
  <c r="K1172" i="5"/>
  <c r="AD1169" i="5"/>
  <c r="V1169" i="5"/>
  <c r="U1169" i="5"/>
  <c r="T1169" i="5"/>
  <c r="Q1169" i="5"/>
  <c r="K1169" i="5"/>
  <c r="AD1167" i="5"/>
  <c r="V1167" i="5"/>
  <c r="U1167" i="5"/>
  <c r="T1167" i="5"/>
  <c r="Q1167" i="5"/>
  <c r="K1167" i="5"/>
  <c r="AD1163" i="5"/>
  <c r="V1163" i="5"/>
  <c r="U1163" i="5"/>
  <c r="T1163" i="5"/>
  <c r="Q1163" i="5"/>
  <c r="K1163" i="5"/>
  <c r="AD1153" i="5"/>
  <c r="V1153" i="5"/>
  <c r="U1153" i="5"/>
  <c r="T1153" i="5"/>
  <c r="Q1153" i="5"/>
  <c r="K1153" i="5"/>
  <c r="AD1148" i="5"/>
  <c r="V1148" i="5"/>
  <c r="U1148" i="5"/>
  <c r="T1148" i="5"/>
  <c r="Q1148" i="5"/>
  <c r="K1148" i="5"/>
  <c r="AD1143" i="5"/>
  <c r="V1143" i="5"/>
  <c r="U1143" i="5"/>
  <c r="T1143" i="5"/>
  <c r="Q1143" i="5"/>
  <c r="K1143" i="5"/>
  <c r="AD1100" i="5"/>
  <c r="V1100" i="5"/>
  <c r="U1100" i="5"/>
  <c r="T1100" i="5"/>
  <c r="Q1100" i="5"/>
  <c r="K1100" i="5"/>
  <c r="AD1093" i="5"/>
  <c r="V1093" i="5"/>
  <c r="U1093" i="5"/>
  <c r="T1093" i="5"/>
  <c r="Q1093" i="5"/>
  <c r="K1093" i="5"/>
  <c r="AD1089" i="5"/>
  <c r="V1089" i="5"/>
  <c r="U1089" i="5"/>
  <c r="T1089" i="5"/>
  <c r="Q1089" i="5"/>
  <c r="K1089" i="5"/>
  <c r="AD1080" i="5"/>
  <c r="V1080" i="5"/>
  <c r="U1080" i="5"/>
  <c r="T1080" i="5"/>
  <c r="Q1080" i="5"/>
  <c r="K1080" i="5"/>
  <c r="AD1079" i="5"/>
  <c r="V1079" i="5"/>
  <c r="U1079" i="5"/>
  <c r="T1079" i="5"/>
  <c r="Q1079" i="5"/>
  <c r="K1079" i="5"/>
  <c r="AD1280" i="5"/>
  <c r="V1280" i="5"/>
  <c r="U1280" i="5"/>
  <c r="T1280" i="5"/>
  <c r="Q1280" i="5"/>
  <c r="K1280" i="5"/>
  <c r="AD1278" i="5"/>
  <c r="V1278" i="5"/>
  <c r="U1278" i="5"/>
  <c r="T1278" i="5"/>
  <c r="Q1278" i="5"/>
  <c r="K1278" i="5"/>
  <c r="AD1275" i="5"/>
  <c r="V1275" i="5"/>
  <c r="U1275" i="5"/>
  <c r="T1275" i="5"/>
  <c r="Q1275" i="5"/>
  <c r="K1275" i="5"/>
  <c r="AD1262" i="5"/>
  <c r="V1262" i="5"/>
  <c r="U1262" i="5"/>
  <c r="T1262" i="5"/>
  <c r="Q1262" i="5"/>
  <c r="K1262" i="5"/>
  <c r="AD1259" i="5"/>
  <c r="V1259" i="5"/>
  <c r="U1259" i="5"/>
  <c r="T1259" i="5"/>
  <c r="Q1259" i="5"/>
  <c r="K1259" i="5"/>
  <c r="AD1242" i="5"/>
  <c r="V1242" i="5"/>
  <c r="U1242" i="5"/>
  <c r="T1242" i="5"/>
  <c r="Q1242" i="5"/>
  <c r="K1242" i="5"/>
  <c r="AD1027" i="5"/>
  <c r="V1027" i="5"/>
  <c r="U1027" i="5"/>
  <c r="T1027" i="5"/>
  <c r="Q1027" i="5"/>
  <c r="K1027" i="5"/>
  <c r="AD1024" i="5"/>
  <c r="V1024" i="5"/>
  <c r="U1024" i="5"/>
  <c r="T1024" i="5"/>
  <c r="Q1024" i="5"/>
  <c r="K1024" i="5"/>
  <c r="AD1021" i="5"/>
  <c r="V1021" i="5"/>
  <c r="U1021" i="5"/>
  <c r="T1021" i="5"/>
  <c r="Q1021" i="5"/>
  <c r="K1021" i="5"/>
  <c r="AD1014" i="5"/>
  <c r="V1014" i="5"/>
  <c r="U1014" i="5"/>
  <c r="T1014" i="5"/>
  <c r="Q1014" i="5"/>
  <c r="K1014" i="5"/>
  <c r="AD1007" i="5"/>
  <c r="V1007" i="5"/>
  <c r="U1007" i="5"/>
  <c r="T1007" i="5"/>
  <c r="Q1007" i="5"/>
  <c r="K1007" i="5"/>
  <c r="AD1000" i="5"/>
  <c r="V1000" i="5"/>
  <c r="U1000" i="5"/>
  <c r="T1000" i="5"/>
  <c r="Q1000" i="5"/>
  <c r="K1000" i="5"/>
  <c r="AD998" i="5"/>
  <c r="V998" i="5"/>
  <c r="U998" i="5"/>
  <c r="T998" i="5"/>
  <c r="Q998" i="5"/>
  <c r="K998" i="5"/>
  <c r="AD995" i="5"/>
  <c r="V995" i="5"/>
  <c r="U995" i="5"/>
  <c r="T995" i="5"/>
  <c r="Q995" i="5"/>
  <c r="K995" i="5"/>
  <c r="AD993" i="5"/>
  <c r="V993" i="5"/>
  <c r="U993" i="5"/>
  <c r="T993" i="5"/>
  <c r="Q993" i="5"/>
  <c r="K993" i="5"/>
  <c r="AD990" i="5"/>
  <c r="V990" i="5"/>
  <c r="U990" i="5"/>
  <c r="T990" i="5"/>
  <c r="Q990" i="5"/>
  <c r="K990" i="5"/>
  <c r="AD988" i="5"/>
  <c r="V988" i="5"/>
  <c r="U988" i="5"/>
  <c r="T988" i="5"/>
  <c r="Q988" i="5"/>
  <c r="K988" i="5"/>
  <c r="AD986" i="5"/>
  <c r="V986" i="5"/>
  <c r="U986" i="5"/>
  <c r="T986" i="5"/>
  <c r="Q986" i="5"/>
  <c r="K986" i="5"/>
  <c r="AD984" i="5"/>
  <c r="V984" i="5"/>
  <c r="U984" i="5"/>
  <c r="T984" i="5"/>
  <c r="Q984" i="5"/>
  <c r="K984" i="5"/>
  <c r="AD983" i="5"/>
  <c r="V983" i="5"/>
  <c r="U983" i="5"/>
  <c r="T983" i="5"/>
  <c r="Q983" i="5"/>
  <c r="K983" i="5"/>
  <c r="AD979" i="5"/>
  <c r="V979" i="5"/>
  <c r="U979" i="5"/>
  <c r="T979" i="5"/>
  <c r="Q979" i="5"/>
  <c r="K979" i="5"/>
  <c r="AD974" i="5"/>
  <c r="V974" i="5"/>
  <c r="U974" i="5"/>
  <c r="T974" i="5"/>
  <c r="Q974" i="5"/>
  <c r="K974" i="5"/>
  <c r="AD971" i="5"/>
  <c r="V971" i="5"/>
  <c r="U971" i="5"/>
  <c r="T971" i="5"/>
  <c r="Q971" i="5"/>
  <c r="K971" i="5"/>
  <c r="AD963" i="5"/>
  <c r="V963" i="5"/>
  <c r="U963" i="5"/>
  <c r="T963" i="5"/>
  <c r="Q963" i="5"/>
  <c r="K963" i="5"/>
  <c r="AD962" i="5"/>
  <c r="V962" i="5"/>
  <c r="U962" i="5"/>
  <c r="T962" i="5"/>
  <c r="Q962" i="5"/>
  <c r="K962" i="5"/>
  <c r="AD961" i="5"/>
  <c r="V961" i="5"/>
  <c r="U961" i="5"/>
  <c r="T961" i="5"/>
  <c r="Q961" i="5"/>
  <c r="K961" i="5"/>
  <c r="AD958" i="5"/>
  <c r="V958" i="5"/>
  <c r="U958" i="5"/>
  <c r="T958" i="5"/>
  <c r="Q958" i="5"/>
  <c r="K958" i="5"/>
  <c r="AD956" i="5"/>
  <c r="V956" i="5"/>
  <c r="U956" i="5"/>
  <c r="T956" i="5"/>
  <c r="Q956" i="5"/>
  <c r="K956" i="5"/>
  <c r="AD952" i="5"/>
  <c r="V952" i="5"/>
  <c r="U952" i="5"/>
  <c r="T952" i="5"/>
  <c r="Q952" i="5"/>
  <c r="K952" i="5"/>
  <c r="AD951" i="5"/>
  <c r="V951" i="5"/>
  <c r="U951" i="5"/>
  <c r="T951" i="5"/>
  <c r="Q951" i="5"/>
  <c r="K951" i="5"/>
  <c r="AD948" i="5"/>
  <c r="V948" i="5"/>
  <c r="U948" i="5"/>
  <c r="T948" i="5"/>
  <c r="Q948" i="5"/>
  <c r="K948" i="5"/>
  <c r="AD946" i="5"/>
  <c r="V946" i="5"/>
  <c r="U946" i="5"/>
  <c r="T946" i="5"/>
  <c r="Q946" i="5"/>
  <c r="K946" i="5"/>
  <c r="AD939" i="5"/>
  <c r="V939" i="5"/>
  <c r="U939" i="5"/>
  <c r="T939" i="5"/>
  <c r="Q939" i="5"/>
  <c r="K939" i="5"/>
  <c r="AD936" i="5"/>
  <c r="V936" i="5"/>
  <c r="U936" i="5"/>
  <c r="T936" i="5"/>
  <c r="Q936" i="5"/>
  <c r="K936" i="5"/>
  <c r="AD917" i="5"/>
  <c r="V917" i="5"/>
  <c r="U917" i="5"/>
  <c r="T917" i="5"/>
  <c r="Q917" i="5"/>
  <c r="K917" i="5"/>
  <c r="AD916" i="5"/>
  <c r="V916" i="5"/>
  <c r="U916" i="5"/>
  <c r="T916" i="5"/>
  <c r="Q916" i="5"/>
  <c r="K916" i="5"/>
  <c r="AD912" i="5"/>
  <c r="V912" i="5"/>
  <c r="U912" i="5"/>
  <c r="T912" i="5"/>
  <c r="Q912" i="5"/>
  <c r="K912" i="5"/>
  <c r="AD910" i="5"/>
  <c r="V910" i="5"/>
  <c r="U910" i="5"/>
  <c r="T910" i="5"/>
  <c r="Q910" i="5"/>
  <c r="K910" i="5"/>
  <c r="AD909" i="5"/>
  <c r="V909" i="5"/>
  <c r="U909" i="5"/>
  <c r="T909" i="5"/>
  <c r="Q909" i="5"/>
  <c r="K909" i="5"/>
  <c r="AD903" i="5"/>
  <c r="V903" i="5"/>
  <c r="U903" i="5"/>
  <c r="T903" i="5"/>
  <c r="Q903" i="5"/>
  <c r="K903" i="5"/>
  <c r="AD901" i="5"/>
  <c r="V901" i="5"/>
  <c r="U901" i="5"/>
  <c r="T901" i="5"/>
  <c r="Q901" i="5"/>
  <c r="K901" i="5"/>
  <c r="AD1105" i="5"/>
  <c r="V1105" i="5"/>
  <c r="U1105" i="5"/>
  <c r="T1105" i="5"/>
  <c r="Q1105" i="5"/>
  <c r="K1105" i="5"/>
  <c r="AD1103" i="5"/>
  <c r="V1103" i="5"/>
  <c r="U1103" i="5"/>
  <c r="T1103" i="5"/>
  <c r="Q1103" i="5"/>
  <c r="K1103" i="5"/>
  <c r="AD1092" i="5"/>
  <c r="V1092" i="5"/>
  <c r="U1092" i="5"/>
  <c r="T1092" i="5"/>
  <c r="Q1092" i="5"/>
  <c r="K1092" i="5"/>
  <c r="AD1088" i="5"/>
  <c r="V1088" i="5"/>
  <c r="U1088" i="5"/>
  <c r="T1088" i="5"/>
  <c r="Q1088" i="5"/>
  <c r="K1088" i="5"/>
  <c r="AD1085" i="5"/>
  <c r="V1085" i="5"/>
  <c r="U1085" i="5"/>
  <c r="T1085" i="5"/>
  <c r="Q1085" i="5"/>
  <c r="K1085" i="5"/>
  <c r="AD1084" i="5"/>
  <c r="V1084" i="5"/>
  <c r="U1084" i="5"/>
  <c r="T1084" i="5"/>
  <c r="Q1084" i="5"/>
  <c r="K1084" i="5"/>
  <c r="AD1073" i="5"/>
  <c r="V1073" i="5"/>
  <c r="U1073" i="5"/>
  <c r="T1073" i="5"/>
  <c r="Q1073" i="5"/>
  <c r="K1073" i="5"/>
  <c r="AD1072" i="5"/>
  <c r="V1072" i="5"/>
  <c r="U1072" i="5"/>
  <c r="T1072" i="5"/>
  <c r="Q1072" i="5"/>
  <c r="K1072" i="5"/>
  <c r="AD1272" i="5"/>
  <c r="V1272" i="5"/>
  <c r="U1272" i="5"/>
  <c r="T1272" i="5"/>
  <c r="Q1272" i="5"/>
  <c r="K1272" i="5"/>
  <c r="AD1270" i="5"/>
  <c r="V1270" i="5"/>
  <c r="U1270" i="5"/>
  <c r="T1270" i="5"/>
  <c r="Q1270" i="5"/>
  <c r="K1270" i="5"/>
  <c r="AD1244" i="5"/>
  <c r="V1244" i="5"/>
  <c r="U1244" i="5"/>
  <c r="T1244" i="5"/>
  <c r="Q1244" i="5"/>
  <c r="K1244" i="5"/>
  <c r="AD1234" i="5"/>
  <c r="V1234" i="5"/>
  <c r="U1234" i="5"/>
  <c r="T1234" i="5"/>
  <c r="Q1234" i="5"/>
  <c r="K1234" i="5"/>
  <c r="AD1035" i="5"/>
  <c r="V1035" i="5"/>
  <c r="U1035" i="5"/>
  <c r="T1035" i="5"/>
  <c r="Q1035" i="5"/>
  <c r="K1035" i="5"/>
  <c r="AD1031" i="5"/>
  <c r="V1031" i="5"/>
  <c r="U1031" i="5"/>
  <c r="T1031" i="5"/>
  <c r="Q1031" i="5"/>
  <c r="K1031" i="5"/>
  <c r="AD1029" i="5"/>
  <c r="V1029" i="5"/>
  <c r="U1029" i="5"/>
  <c r="T1029" i="5"/>
  <c r="Q1029" i="5"/>
  <c r="K1029" i="5"/>
  <c r="AD1020" i="5"/>
  <c r="V1020" i="5"/>
  <c r="U1020" i="5"/>
  <c r="T1020" i="5"/>
  <c r="Q1020" i="5"/>
  <c r="K1020" i="5"/>
  <c r="AD1017" i="5"/>
  <c r="V1017" i="5"/>
  <c r="U1017" i="5"/>
  <c r="T1017" i="5"/>
  <c r="Q1017" i="5"/>
  <c r="K1017" i="5"/>
  <c r="AD1011" i="5"/>
  <c r="V1011" i="5"/>
  <c r="U1011" i="5"/>
  <c r="T1011" i="5"/>
  <c r="Q1011" i="5"/>
  <c r="K1011" i="5"/>
  <c r="AD1006" i="5"/>
  <c r="V1006" i="5"/>
  <c r="U1006" i="5"/>
  <c r="T1006" i="5"/>
  <c r="Q1006" i="5"/>
  <c r="K1006" i="5"/>
  <c r="AD999" i="5"/>
  <c r="V999" i="5"/>
  <c r="U999" i="5"/>
  <c r="T999" i="5"/>
  <c r="Q999" i="5"/>
  <c r="K999" i="5"/>
  <c r="AD996" i="5"/>
  <c r="V996" i="5"/>
  <c r="U996" i="5"/>
  <c r="T996" i="5"/>
  <c r="Q996" i="5"/>
  <c r="K996" i="5"/>
  <c r="AD994" i="5"/>
  <c r="V994" i="5"/>
  <c r="U994" i="5"/>
  <c r="T994" i="5"/>
  <c r="Q994" i="5"/>
  <c r="K994" i="5"/>
  <c r="AD992" i="5"/>
  <c r="V992" i="5"/>
  <c r="U992" i="5"/>
  <c r="T992" i="5"/>
  <c r="Q992" i="5"/>
  <c r="K992" i="5"/>
  <c r="AD991" i="5"/>
  <c r="V991" i="5"/>
  <c r="U991" i="5"/>
  <c r="T991" i="5"/>
  <c r="Q991" i="5"/>
  <c r="K991" i="5"/>
  <c r="W991" i="5"/>
  <c r="AD981" i="5"/>
  <c r="V981" i="5"/>
  <c r="U981" i="5"/>
  <c r="T981" i="5"/>
  <c r="Q981" i="5"/>
  <c r="K981" i="5"/>
  <c r="AD960" i="5"/>
  <c r="V960" i="5"/>
  <c r="U960" i="5"/>
  <c r="T960" i="5"/>
  <c r="Q960" i="5"/>
  <c r="K960" i="5"/>
  <c r="AD943" i="5"/>
  <c r="V943" i="5"/>
  <c r="U943" i="5"/>
  <c r="T943" i="5"/>
  <c r="Q943" i="5"/>
  <c r="K943" i="5"/>
  <c r="AD933" i="5"/>
  <c r="V933" i="5"/>
  <c r="U933" i="5"/>
  <c r="T933" i="5"/>
  <c r="Q933" i="5"/>
  <c r="K933" i="5"/>
  <c r="AD931" i="5"/>
  <c r="V931" i="5"/>
  <c r="U931" i="5"/>
  <c r="T931" i="5"/>
  <c r="Q931" i="5"/>
  <c r="K931" i="5"/>
  <c r="AD930" i="5"/>
  <c r="V930" i="5"/>
  <c r="U930" i="5"/>
  <c r="T930" i="5"/>
  <c r="Q930" i="5"/>
  <c r="K930" i="5"/>
  <c r="AD919" i="5"/>
  <c r="V919" i="5"/>
  <c r="U919" i="5"/>
  <c r="T919" i="5"/>
  <c r="Q919" i="5"/>
  <c r="K919" i="5"/>
  <c r="AD915" i="5"/>
  <c r="V915" i="5"/>
  <c r="U915" i="5"/>
  <c r="T915" i="5"/>
  <c r="Q915" i="5"/>
  <c r="K915" i="5"/>
  <c r="AD914" i="5"/>
  <c r="V914" i="5"/>
  <c r="U914" i="5"/>
  <c r="T914" i="5"/>
  <c r="Q914" i="5"/>
  <c r="K914" i="5"/>
  <c r="AD911" i="5"/>
  <c r="V911" i="5"/>
  <c r="U911" i="5"/>
  <c r="T911" i="5"/>
  <c r="Q911" i="5"/>
  <c r="K911" i="5"/>
  <c r="AD908" i="5"/>
  <c r="V908" i="5"/>
  <c r="U908" i="5"/>
  <c r="T908" i="5"/>
  <c r="Q908" i="5"/>
  <c r="K908" i="5"/>
  <c r="AD907" i="5"/>
  <c r="V907" i="5"/>
  <c r="U907" i="5"/>
  <c r="T907" i="5"/>
  <c r="Q907" i="5"/>
  <c r="K907" i="5"/>
  <c r="AD906" i="5"/>
  <c r="V906" i="5"/>
  <c r="U906" i="5"/>
  <c r="T906" i="5"/>
  <c r="Q906" i="5"/>
  <c r="K906" i="5"/>
  <c r="AD904" i="5"/>
  <c r="V904" i="5"/>
  <c r="U904" i="5"/>
  <c r="T904" i="5"/>
  <c r="Q904" i="5"/>
  <c r="K904" i="5"/>
  <c r="AD1102" i="5"/>
  <c r="V1102" i="5"/>
  <c r="U1102" i="5"/>
  <c r="T1102" i="5"/>
  <c r="Q1102" i="5"/>
  <c r="K1102" i="5"/>
  <c r="AD1095" i="5"/>
  <c r="V1095" i="5"/>
  <c r="U1095" i="5"/>
  <c r="T1095" i="5"/>
  <c r="Q1095" i="5"/>
  <c r="K1095" i="5"/>
  <c r="AD1087" i="5"/>
  <c r="V1087" i="5"/>
  <c r="U1087" i="5"/>
  <c r="T1087" i="5"/>
  <c r="Q1087" i="5"/>
  <c r="K1087" i="5"/>
  <c r="AD1082" i="5"/>
  <c r="V1082" i="5"/>
  <c r="U1082" i="5"/>
  <c r="T1082" i="5"/>
  <c r="Q1082" i="5"/>
  <c r="K1082" i="5"/>
  <c r="AD1077" i="5"/>
  <c r="V1077" i="5"/>
  <c r="U1077" i="5"/>
  <c r="T1077" i="5"/>
  <c r="Q1077" i="5"/>
  <c r="K1077" i="5"/>
  <c r="AD1076" i="5"/>
  <c r="V1076" i="5"/>
  <c r="U1076" i="5"/>
  <c r="T1076" i="5"/>
  <c r="Q1076" i="5"/>
  <c r="K1076" i="5"/>
  <c r="AD1075" i="5"/>
  <c r="V1075" i="5"/>
  <c r="U1075" i="5"/>
  <c r="T1075" i="5"/>
  <c r="Q1075" i="5"/>
  <c r="K1075" i="5"/>
  <c r="AD1277" i="5"/>
  <c r="V1277" i="5"/>
  <c r="U1277" i="5"/>
  <c r="T1277" i="5"/>
  <c r="Q1277" i="5"/>
  <c r="K1277" i="5"/>
  <c r="AD1274" i="5"/>
  <c r="V1274" i="5"/>
  <c r="U1274" i="5"/>
  <c r="T1274" i="5"/>
  <c r="Q1274" i="5"/>
  <c r="K1274" i="5"/>
  <c r="AD1269" i="5"/>
  <c r="V1269" i="5"/>
  <c r="U1269" i="5"/>
  <c r="T1269" i="5"/>
  <c r="Q1269" i="5"/>
  <c r="K1269" i="5"/>
  <c r="AD1267" i="5"/>
  <c r="V1267" i="5"/>
  <c r="U1267" i="5"/>
  <c r="T1267" i="5"/>
  <c r="Q1267" i="5"/>
  <c r="K1267" i="5"/>
  <c r="AD1265" i="5"/>
  <c r="V1265" i="5"/>
  <c r="U1265" i="5"/>
  <c r="T1265" i="5"/>
  <c r="Q1265" i="5"/>
  <c r="K1265" i="5"/>
  <c r="AD1263" i="5"/>
  <c r="V1263" i="5"/>
  <c r="U1263" i="5"/>
  <c r="T1263" i="5"/>
  <c r="Q1263" i="5"/>
  <c r="K1263" i="5"/>
  <c r="AD1261" i="5"/>
  <c r="V1261" i="5"/>
  <c r="U1261" i="5"/>
  <c r="T1261" i="5"/>
  <c r="Q1261" i="5"/>
  <c r="K1261" i="5"/>
  <c r="AD1257" i="5"/>
  <c r="V1257" i="5"/>
  <c r="U1257" i="5"/>
  <c r="T1257" i="5"/>
  <c r="Q1257" i="5"/>
  <c r="K1257" i="5"/>
  <c r="AD1255" i="5"/>
  <c r="V1255" i="5"/>
  <c r="U1255" i="5"/>
  <c r="T1255" i="5"/>
  <c r="Q1255" i="5"/>
  <c r="K1255" i="5"/>
  <c r="AD1253" i="5"/>
  <c r="V1253" i="5"/>
  <c r="U1253" i="5"/>
  <c r="T1253" i="5"/>
  <c r="Q1253" i="5"/>
  <c r="K1253" i="5"/>
  <c r="AD1251" i="5"/>
  <c r="V1251" i="5"/>
  <c r="U1251" i="5"/>
  <c r="T1251" i="5"/>
  <c r="Q1251" i="5"/>
  <c r="K1251" i="5"/>
  <c r="AD1250" i="5"/>
  <c r="V1250" i="5"/>
  <c r="U1250" i="5"/>
  <c r="T1250" i="5"/>
  <c r="Q1250" i="5"/>
  <c r="K1250" i="5"/>
  <c r="AD1248" i="5"/>
  <c r="V1248" i="5"/>
  <c r="U1248" i="5"/>
  <c r="T1248" i="5"/>
  <c r="Q1248" i="5"/>
  <c r="K1248" i="5"/>
  <c r="AD1246" i="5"/>
  <c r="V1246" i="5"/>
  <c r="U1246" i="5"/>
  <c r="T1246" i="5"/>
  <c r="Q1246" i="5"/>
  <c r="K1246" i="5"/>
  <c r="AD1241" i="5"/>
  <c r="V1241" i="5"/>
  <c r="U1241" i="5"/>
  <c r="T1241" i="5"/>
  <c r="Q1241" i="5"/>
  <c r="K1241" i="5"/>
  <c r="AD1240" i="5"/>
  <c r="V1240" i="5"/>
  <c r="U1240" i="5"/>
  <c r="T1240" i="5"/>
  <c r="Q1240" i="5"/>
  <c r="K1240" i="5"/>
  <c r="AD1238" i="5"/>
  <c r="V1238" i="5"/>
  <c r="U1238" i="5"/>
  <c r="T1238" i="5"/>
  <c r="Q1238" i="5"/>
  <c r="K1238" i="5"/>
  <c r="AD1236" i="5"/>
  <c r="V1236" i="5"/>
  <c r="U1236" i="5"/>
  <c r="T1236" i="5"/>
  <c r="Q1236" i="5"/>
  <c r="K1236" i="5"/>
  <c r="AD1232" i="5"/>
  <c r="V1232" i="5"/>
  <c r="U1232" i="5"/>
  <c r="T1232" i="5"/>
  <c r="Q1232" i="5"/>
  <c r="K1232" i="5"/>
  <c r="AD1230" i="5"/>
  <c r="V1230" i="5"/>
  <c r="U1230" i="5"/>
  <c r="T1230" i="5"/>
  <c r="Q1230" i="5"/>
  <c r="K1230" i="5"/>
  <c r="AD1228" i="5"/>
  <c r="V1228" i="5"/>
  <c r="U1228" i="5"/>
  <c r="T1228" i="5"/>
  <c r="Q1228" i="5"/>
  <c r="K1228" i="5"/>
  <c r="AD1034" i="5"/>
  <c r="V1034" i="5"/>
  <c r="U1034" i="5"/>
  <c r="T1034" i="5"/>
  <c r="Q1034" i="5"/>
  <c r="K1034" i="5"/>
  <c r="AD1032" i="5"/>
  <c r="V1032" i="5"/>
  <c r="U1032" i="5"/>
  <c r="T1032" i="5"/>
  <c r="Q1032" i="5"/>
  <c r="K1032" i="5"/>
  <c r="AD1026" i="5"/>
  <c r="V1026" i="5"/>
  <c r="U1026" i="5"/>
  <c r="T1026" i="5"/>
  <c r="Q1026" i="5"/>
  <c r="K1026" i="5"/>
  <c r="AD1023" i="5"/>
  <c r="V1023" i="5"/>
  <c r="U1023" i="5"/>
  <c r="T1023" i="5"/>
  <c r="Q1023" i="5"/>
  <c r="K1023" i="5"/>
  <c r="AD1019" i="5"/>
  <c r="V1019" i="5"/>
  <c r="U1019" i="5"/>
  <c r="T1019" i="5"/>
  <c r="Q1019" i="5"/>
  <c r="K1019" i="5"/>
  <c r="AD1016" i="5"/>
  <c r="V1016" i="5"/>
  <c r="U1016" i="5"/>
  <c r="T1016" i="5"/>
  <c r="Q1016" i="5"/>
  <c r="K1016" i="5"/>
  <c r="AD1013" i="5"/>
  <c r="V1013" i="5"/>
  <c r="U1013" i="5"/>
  <c r="T1013" i="5"/>
  <c r="Q1013" i="5"/>
  <c r="K1013" i="5"/>
  <c r="AD1010" i="5"/>
  <c r="V1010" i="5"/>
  <c r="U1010" i="5"/>
  <c r="T1010" i="5"/>
  <c r="Q1010" i="5"/>
  <c r="K1010" i="5"/>
  <c r="AD1008" i="5"/>
  <c r="V1008" i="5"/>
  <c r="U1008" i="5"/>
  <c r="T1008" i="5"/>
  <c r="Q1008" i="5"/>
  <c r="K1008" i="5"/>
  <c r="AD1005" i="5"/>
  <c r="V1005" i="5"/>
  <c r="U1005" i="5"/>
  <c r="T1005" i="5"/>
  <c r="Q1005" i="5"/>
  <c r="K1005" i="5"/>
  <c r="AD1003" i="5"/>
  <c r="V1003" i="5"/>
  <c r="U1003" i="5"/>
  <c r="T1003" i="5"/>
  <c r="Q1003" i="5"/>
  <c r="K1003" i="5"/>
  <c r="AD1002" i="5"/>
  <c r="V1002" i="5"/>
  <c r="U1002" i="5"/>
  <c r="T1002" i="5"/>
  <c r="Q1002" i="5"/>
  <c r="K1002" i="5"/>
  <c r="AD1001" i="5"/>
  <c r="V1001" i="5"/>
  <c r="U1001" i="5"/>
  <c r="T1001" i="5"/>
  <c r="Q1001" i="5"/>
  <c r="K1001" i="5"/>
  <c r="AD997" i="5"/>
  <c r="V997" i="5"/>
  <c r="U997" i="5"/>
  <c r="T997" i="5"/>
  <c r="Q997" i="5"/>
  <c r="K997" i="5"/>
  <c r="W997" i="5" s="1"/>
  <c r="AD989" i="5"/>
  <c r="V989" i="5"/>
  <c r="U989" i="5"/>
  <c r="T989" i="5"/>
  <c r="Q989" i="5"/>
  <c r="K989" i="5"/>
  <c r="AD987" i="5"/>
  <c r="V987" i="5"/>
  <c r="U987" i="5"/>
  <c r="T987" i="5"/>
  <c r="Q987" i="5"/>
  <c r="K987" i="5"/>
  <c r="AD985" i="5"/>
  <c r="V985" i="5"/>
  <c r="U985" i="5"/>
  <c r="T985" i="5"/>
  <c r="Q985" i="5"/>
  <c r="K985" i="5"/>
  <c r="AD982" i="5"/>
  <c r="V982" i="5"/>
  <c r="U982" i="5"/>
  <c r="T982" i="5"/>
  <c r="Q982" i="5"/>
  <c r="K982" i="5"/>
  <c r="AD977" i="5"/>
  <c r="V977" i="5"/>
  <c r="U977" i="5"/>
  <c r="T977" i="5"/>
  <c r="Q977" i="5"/>
  <c r="K977" i="5"/>
  <c r="AD973" i="5"/>
  <c r="V973" i="5"/>
  <c r="U973" i="5"/>
  <c r="T973" i="5"/>
  <c r="Q973" i="5"/>
  <c r="K973" i="5"/>
  <c r="AD969" i="5"/>
  <c r="V969" i="5"/>
  <c r="U969" i="5"/>
  <c r="T969" i="5"/>
  <c r="Q969" i="5"/>
  <c r="K969" i="5"/>
  <c r="AD967" i="5"/>
  <c r="V967" i="5"/>
  <c r="U967" i="5"/>
  <c r="T967" i="5"/>
  <c r="Q967" i="5"/>
  <c r="K967" i="5"/>
  <c r="W967" i="5" s="1"/>
  <c r="AD965" i="5"/>
  <c r="V965" i="5"/>
  <c r="U965" i="5"/>
  <c r="T965" i="5"/>
  <c r="Q965" i="5"/>
  <c r="K965" i="5"/>
  <c r="AD954" i="5"/>
  <c r="V954" i="5"/>
  <c r="U954" i="5"/>
  <c r="T954" i="5"/>
  <c r="Q954" i="5"/>
  <c r="K954" i="5"/>
  <c r="AD950" i="5"/>
  <c r="V950" i="5"/>
  <c r="U950" i="5"/>
  <c r="T950" i="5"/>
  <c r="Q950" i="5"/>
  <c r="K950" i="5"/>
  <c r="AD945" i="5"/>
  <c r="V945" i="5"/>
  <c r="U945" i="5"/>
  <c r="T945" i="5"/>
  <c r="Q945" i="5"/>
  <c r="K945" i="5"/>
  <c r="AD941" i="5"/>
  <c r="V941" i="5"/>
  <c r="U941" i="5"/>
  <c r="T941" i="5"/>
  <c r="Q941" i="5"/>
  <c r="K941" i="5"/>
  <c r="AD938" i="5"/>
  <c r="V938" i="5"/>
  <c r="U938" i="5"/>
  <c r="T938" i="5"/>
  <c r="Q938" i="5"/>
  <c r="K938" i="5"/>
  <c r="AD935" i="5"/>
  <c r="V935" i="5"/>
  <c r="U935" i="5"/>
  <c r="T935" i="5"/>
  <c r="Q935" i="5"/>
  <c r="K935" i="5"/>
  <c r="AD926" i="5"/>
  <c r="V926" i="5"/>
  <c r="U926" i="5"/>
  <c r="T926" i="5"/>
  <c r="Q926" i="5"/>
  <c r="K926" i="5"/>
  <c r="AD924" i="5"/>
  <c r="V924" i="5"/>
  <c r="U924" i="5"/>
  <c r="T924" i="5"/>
  <c r="Q924" i="5"/>
  <c r="K924" i="5"/>
  <c r="AD922" i="5"/>
  <c r="V922" i="5"/>
  <c r="U922" i="5"/>
  <c r="T922" i="5"/>
  <c r="Q922" i="5"/>
  <c r="K922" i="5"/>
  <c r="AD918" i="5"/>
  <c r="V918" i="5"/>
  <c r="U918" i="5"/>
  <c r="T918" i="5"/>
  <c r="Q918" i="5"/>
  <c r="K918" i="5"/>
  <c r="AD913" i="5"/>
  <c r="V913" i="5"/>
  <c r="U913" i="5"/>
  <c r="T913" i="5"/>
  <c r="Q913" i="5"/>
  <c r="K913" i="5"/>
  <c r="AD902" i="5"/>
  <c r="V902" i="5"/>
  <c r="U902" i="5"/>
  <c r="T902" i="5"/>
  <c r="Q902" i="5"/>
  <c r="K902" i="5"/>
  <c r="AD900" i="5"/>
  <c r="V900" i="5"/>
  <c r="U900" i="5"/>
  <c r="T900" i="5"/>
  <c r="Q900" i="5"/>
  <c r="K900" i="5"/>
  <c r="AD899" i="5"/>
  <c r="V899" i="5"/>
  <c r="U899" i="5"/>
  <c r="T899" i="5"/>
  <c r="Q899" i="5"/>
  <c r="K899" i="5"/>
  <c r="AD1070" i="5"/>
  <c r="V1070" i="5"/>
  <c r="U1070" i="5"/>
  <c r="T1070" i="5"/>
  <c r="Q1070" i="5"/>
  <c r="K1070" i="5"/>
  <c r="AD1068" i="5"/>
  <c r="V1068" i="5"/>
  <c r="U1068" i="5"/>
  <c r="T1068" i="5"/>
  <c r="Q1068" i="5"/>
  <c r="K1068" i="5"/>
  <c r="AD1067" i="5"/>
  <c r="V1067" i="5"/>
  <c r="U1067" i="5"/>
  <c r="T1067" i="5"/>
  <c r="Q1067" i="5"/>
  <c r="K1067" i="5"/>
  <c r="AD1066" i="5"/>
  <c r="V1066" i="5"/>
  <c r="U1066" i="5"/>
  <c r="T1066" i="5"/>
  <c r="Q1066" i="5"/>
  <c r="K1066" i="5"/>
  <c r="AD1059" i="5"/>
  <c r="V1059" i="5"/>
  <c r="U1059" i="5"/>
  <c r="T1059" i="5"/>
  <c r="Q1059" i="5"/>
  <c r="K1059" i="5"/>
  <c r="AD1056" i="5"/>
  <c r="V1056" i="5"/>
  <c r="U1056" i="5"/>
  <c r="T1056" i="5"/>
  <c r="Q1056" i="5"/>
  <c r="K1056" i="5"/>
  <c r="AD1053" i="5"/>
  <c r="V1053" i="5"/>
  <c r="U1053" i="5"/>
  <c r="T1053" i="5"/>
  <c r="Q1053" i="5"/>
  <c r="K1053" i="5"/>
  <c r="AD1048" i="5"/>
  <c r="V1048" i="5"/>
  <c r="U1048" i="5"/>
  <c r="T1048" i="5"/>
  <c r="Q1048" i="5"/>
  <c r="K1048" i="5"/>
  <c r="AD1046" i="5"/>
  <c r="V1046" i="5"/>
  <c r="U1046" i="5"/>
  <c r="T1046" i="5"/>
  <c r="Q1046" i="5"/>
  <c r="K1046" i="5"/>
  <c r="AD1038" i="5"/>
  <c r="V1038" i="5"/>
  <c r="U1038" i="5"/>
  <c r="T1038" i="5"/>
  <c r="Q1038" i="5"/>
  <c r="K1038" i="5"/>
  <c r="AD1065" i="5"/>
  <c r="V1065" i="5"/>
  <c r="U1065" i="5"/>
  <c r="T1065" i="5"/>
  <c r="Q1065" i="5"/>
  <c r="K1065" i="5"/>
  <c r="AD1064" i="5"/>
  <c r="V1064" i="5"/>
  <c r="U1064" i="5"/>
  <c r="T1064" i="5"/>
  <c r="Q1064" i="5"/>
  <c r="K1064" i="5"/>
  <c r="AD1062" i="5"/>
  <c r="V1062" i="5"/>
  <c r="U1062" i="5"/>
  <c r="T1062" i="5"/>
  <c r="Q1062" i="5"/>
  <c r="K1062" i="5"/>
  <c r="AD1060" i="5"/>
  <c r="V1060" i="5"/>
  <c r="U1060" i="5"/>
  <c r="T1060" i="5"/>
  <c r="Q1060" i="5"/>
  <c r="K1060" i="5"/>
  <c r="AD1058" i="5"/>
  <c r="V1058" i="5"/>
  <c r="U1058" i="5"/>
  <c r="T1058" i="5"/>
  <c r="Q1058" i="5"/>
  <c r="K1058" i="5"/>
  <c r="AD1054" i="5"/>
  <c r="V1054" i="5"/>
  <c r="U1054" i="5"/>
  <c r="T1054" i="5"/>
  <c r="Q1054" i="5"/>
  <c r="K1054" i="5"/>
  <c r="AD1051" i="5"/>
  <c r="V1051" i="5"/>
  <c r="U1051" i="5"/>
  <c r="T1051" i="5"/>
  <c r="Q1051" i="5"/>
  <c r="K1051" i="5"/>
  <c r="AD1050" i="5"/>
  <c r="V1050" i="5"/>
  <c r="U1050" i="5"/>
  <c r="T1050" i="5"/>
  <c r="Q1050" i="5"/>
  <c r="K1050" i="5"/>
  <c r="AD1047" i="5"/>
  <c r="V1047" i="5"/>
  <c r="U1047" i="5"/>
  <c r="T1047" i="5"/>
  <c r="Q1047" i="5"/>
  <c r="K1047" i="5"/>
  <c r="AD1042" i="5"/>
  <c r="V1042" i="5"/>
  <c r="U1042" i="5"/>
  <c r="T1042" i="5"/>
  <c r="Q1042" i="5"/>
  <c r="K1042" i="5"/>
  <c r="AD1041" i="5"/>
  <c r="V1041" i="5"/>
  <c r="U1041" i="5"/>
  <c r="T1041" i="5"/>
  <c r="Q1041" i="5"/>
  <c r="K1041" i="5"/>
  <c r="AD1037" i="5"/>
  <c r="V1037" i="5"/>
  <c r="U1037" i="5"/>
  <c r="T1037" i="5"/>
  <c r="Q1037" i="5"/>
  <c r="K1037" i="5"/>
  <c r="AD1071" i="5"/>
  <c r="V1071" i="5"/>
  <c r="U1071" i="5"/>
  <c r="T1071" i="5"/>
  <c r="Q1071" i="5"/>
  <c r="K1071" i="5"/>
  <c r="AD1069" i="5"/>
  <c r="V1069" i="5"/>
  <c r="U1069" i="5"/>
  <c r="T1069" i="5"/>
  <c r="Q1069" i="5"/>
  <c r="K1069" i="5"/>
  <c r="AD1063" i="5"/>
  <c r="V1063" i="5"/>
  <c r="U1063" i="5"/>
  <c r="T1063" i="5"/>
  <c r="Q1063" i="5"/>
  <c r="K1063" i="5"/>
  <c r="AD1061" i="5"/>
  <c r="V1061" i="5"/>
  <c r="U1061" i="5"/>
  <c r="T1061" i="5"/>
  <c r="Q1061" i="5"/>
  <c r="K1061" i="5"/>
  <c r="AD1057" i="5"/>
  <c r="V1057" i="5"/>
  <c r="U1057" i="5"/>
  <c r="T1057" i="5"/>
  <c r="Q1057" i="5"/>
  <c r="K1057" i="5"/>
  <c r="AD1055" i="5"/>
  <c r="V1055" i="5"/>
  <c r="U1055" i="5"/>
  <c r="T1055" i="5"/>
  <c r="Q1055" i="5"/>
  <c r="K1055" i="5"/>
  <c r="AD1052" i="5"/>
  <c r="V1052" i="5"/>
  <c r="U1052" i="5"/>
  <c r="T1052" i="5"/>
  <c r="Q1052" i="5"/>
  <c r="K1052" i="5"/>
  <c r="AD1049" i="5"/>
  <c r="V1049" i="5"/>
  <c r="U1049" i="5"/>
  <c r="T1049" i="5"/>
  <c r="Q1049" i="5"/>
  <c r="K1049" i="5"/>
  <c r="AD1045" i="5"/>
  <c r="V1045" i="5"/>
  <c r="U1045" i="5"/>
  <c r="T1045" i="5"/>
  <c r="Q1045" i="5"/>
  <c r="K1045" i="5"/>
  <c r="AD1044" i="5"/>
  <c r="V1044" i="5"/>
  <c r="U1044" i="5"/>
  <c r="T1044" i="5"/>
  <c r="Q1044" i="5"/>
  <c r="K1044" i="5"/>
  <c r="AD1043" i="5"/>
  <c r="V1043" i="5"/>
  <c r="U1043" i="5"/>
  <c r="T1043" i="5"/>
  <c r="Q1043" i="5"/>
  <c r="K1043" i="5"/>
  <c r="AD1040" i="5"/>
  <c r="V1040" i="5"/>
  <c r="U1040" i="5"/>
  <c r="T1040" i="5"/>
  <c r="Q1040" i="5"/>
  <c r="K1040" i="5"/>
  <c r="AD1039" i="5"/>
  <c r="V1039" i="5"/>
  <c r="U1039" i="5"/>
  <c r="T1039" i="5"/>
  <c r="Q1039" i="5"/>
  <c r="K1039" i="5"/>
  <c r="AD3726" i="5"/>
  <c r="V3726" i="5"/>
  <c r="U3726" i="5"/>
  <c r="T3726" i="5"/>
  <c r="Q3726" i="5"/>
  <c r="K3726" i="5"/>
  <c r="AD3723" i="5"/>
  <c r="V3723" i="5"/>
  <c r="U3723" i="5"/>
  <c r="T3723" i="5"/>
  <c r="Q3723" i="5"/>
  <c r="K3723" i="5"/>
  <c r="AD3720" i="5"/>
  <c r="V3720" i="5"/>
  <c r="U3720" i="5"/>
  <c r="T3720" i="5"/>
  <c r="Q3720" i="5"/>
  <c r="K3720" i="5"/>
  <c r="AD3714" i="5"/>
  <c r="V3714" i="5"/>
  <c r="U3714" i="5"/>
  <c r="T3714" i="5"/>
  <c r="Q3714" i="5"/>
  <c r="K3714" i="5"/>
  <c r="AD3711" i="5"/>
  <c r="V3711" i="5"/>
  <c r="U3711" i="5"/>
  <c r="T3711" i="5"/>
  <c r="Q3711" i="5"/>
  <c r="K3711" i="5"/>
  <c r="AD3707" i="5"/>
  <c r="V3707" i="5"/>
  <c r="U3707" i="5"/>
  <c r="T3707" i="5"/>
  <c r="Q3707" i="5"/>
  <c r="K3707" i="5"/>
  <c r="AD3705" i="5"/>
  <c r="V3705" i="5"/>
  <c r="U3705" i="5"/>
  <c r="T3705" i="5"/>
  <c r="Q3705" i="5"/>
  <c r="K3705" i="5"/>
  <c r="AD3701" i="5"/>
  <c r="V3701" i="5"/>
  <c r="U3701" i="5"/>
  <c r="T3701" i="5"/>
  <c r="Q3701" i="5"/>
  <c r="K3701" i="5"/>
  <c r="AD3698" i="5"/>
  <c r="V3698" i="5"/>
  <c r="U3698" i="5"/>
  <c r="T3698" i="5"/>
  <c r="Q3698" i="5"/>
  <c r="K3698" i="5"/>
  <c r="AD3695" i="5"/>
  <c r="V3695" i="5"/>
  <c r="U3695" i="5"/>
  <c r="T3695" i="5"/>
  <c r="Q3695" i="5"/>
  <c r="K3695" i="5"/>
  <c r="AD3635" i="5"/>
  <c r="V3635" i="5"/>
  <c r="U3635" i="5"/>
  <c r="T3635" i="5"/>
  <c r="Q3635" i="5"/>
  <c r="K3635" i="5"/>
  <c r="AD3634" i="5"/>
  <c r="V3634" i="5"/>
  <c r="U3634" i="5"/>
  <c r="T3634" i="5"/>
  <c r="Q3634" i="5"/>
  <c r="K3634" i="5"/>
  <c r="AD3631" i="5"/>
  <c r="V3631" i="5"/>
  <c r="U3631" i="5"/>
  <c r="T3631" i="5"/>
  <c r="Q3631" i="5"/>
  <c r="K3631" i="5"/>
  <c r="AD3627" i="5"/>
  <c r="V3627" i="5"/>
  <c r="U3627" i="5"/>
  <c r="T3627" i="5"/>
  <c r="Q3627" i="5"/>
  <c r="K3627" i="5"/>
  <c r="AD3623" i="5"/>
  <c r="V3623" i="5"/>
  <c r="U3623" i="5"/>
  <c r="T3623" i="5"/>
  <c r="Q3623" i="5"/>
  <c r="K3623" i="5"/>
  <c r="AD3621" i="5"/>
  <c r="V3621" i="5"/>
  <c r="U3621" i="5"/>
  <c r="T3621" i="5"/>
  <c r="Q3621" i="5"/>
  <c r="K3621" i="5"/>
  <c r="AD3618" i="5"/>
  <c r="V3618" i="5"/>
  <c r="U3618" i="5"/>
  <c r="T3618" i="5"/>
  <c r="Q3618" i="5"/>
  <c r="K3618" i="5"/>
  <c r="AD3614" i="5"/>
  <c r="V3614" i="5"/>
  <c r="U3614" i="5"/>
  <c r="T3614" i="5"/>
  <c r="Q3614" i="5"/>
  <c r="K3614" i="5"/>
  <c r="AD3610" i="5"/>
  <c r="V3610" i="5"/>
  <c r="U3610" i="5"/>
  <c r="T3610" i="5"/>
  <c r="Q3610" i="5"/>
  <c r="K3610" i="5"/>
  <c r="AD3607" i="5"/>
  <c r="V3607" i="5"/>
  <c r="U3607" i="5"/>
  <c r="T3607" i="5"/>
  <c r="Q3607" i="5"/>
  <c r="K3607" i="5"/>
  <c r="AD3604" i="5"/>
  <c r="V3604" i="5"/>
  <c r="U3604" i="5"/>
  <c r="T3604" i="5"/>
  <c r="Q3604" i="5"/>
  <c r="K3604" i="5"/>
  <c r="AD3602" i="5"/>
  <c r="V3602" i="5"/>
  <c r="U3602" i="5"/>
  <c r="T3602" i="5"/>
  <c r="Q3602" i="5"/>
  <c r="K3602" i="5"/>
  <c r="AD3599" i="5"/>
  <c r="V3599" i="5"/>
  <c r="U3599" i="5"/>
  <c r="T3599" i="5"/>
  <c r="Q3599" i="5"/>
  <c r="K3599" i="5"/>
  <c r="AD4204" i="5"/>
  <c r="V4204" i="5"/>
  <c r="U4204" i="5"/>
  <c r="T4204" i="5"/>
  <c r="Q4204" i="5"/>
  <c r="K4204" i="5"/>
  <c r="AD4202" i="5"/>
  <c r="V4202" i="5"/>
  <c r="U4202" i="5"/>
  <c r="T4202" i="5"/>
  <c r="Q4202" i="5"/>
  <c r="K4202" i="5"/>
  <c r="AD4198" i="5"/>
  <c r="V4198" i="5"/>
  <c r="U4198" i="5"/>
  <c r="T4198" i="5"/>
  <c r="Q4198" i="5"/>
  <c r="K4198" i="5"/>
  <c r="AD4195" i="5"/>
  <c r="V4195" i="5"/>
  <c r="U4195" i="5"/>
  <c r="T4195" i="5"/>
  <c r="Q4195" i="5"/>
  <c r="K4195" i="5"/>
  <c r="AD4193" i="5"/>
  <c r="V4193" i="5"/>
  <c r="U4193" i="5"/>
  <c r="T4193" i="5"/>
  <c r="Q4193" i="5"/>
  <c r="K4193" i="5"/>
  <c r="AD4189" i="5"/>
  <c r="V4189" i="5"/>
  <c r="U4189" i="5"/>
  <c r="T4189" i="5"/>
  <c r="Q4189" i="5"/>
  <c r="K4189" i="5"/>
  <c r="AD4187" i="5"/>
  <c r="V4187" i="5"/>
  <c r="U4187" i="5"/>
  <c r="T4187" i="5"/>
  <c r="Q4187" i="5"/>
  <c r="K4187" i="5"/>
  <c r="AD4183" i="5"/>
  <c r="V4183" i="5"/>
  <c r="U4183" i="5"/>
  <c r="T4183" i="5"/>
  <c r="Q4183" i="5"/>
  <c r="K4183" i="5"/>
  <c r="AD4176" i="5"/>
  <c r="V4176" i="5"/>
  <c r="U4176" i="5"/>
  <c r="T4176" i="5"/>
  <c r="Q4176" i="5"/>
  <c r="K4176" i="5"/>
  <c r="AD4172" i="5"/>
  <c r="V4172" i="5"/>
  <c r="U4172" i="5"/>
  <c r="T4172" i="5"/>
  <c r="Q4172" i="5"/>
  <c r="K4172" i="5"/>
  <c r="AD4169" i="5"/>
  <c r="V4169" i="5"/>
  <c r="U4169" i="5"/>
  <c r="T4169" i="5"/>
  <c r="Q4169" i="5"/>
  <c r="K4169" i="5"/>
  <c r="AD4165" i="5"/>
  <c r="V4165" i="5"/>
  <c r="U4165" i="5"/>
  <c r="T4165" i="5"/>
  <c r="Q4165" i="5"/>
  <c r="K4165" i="5"/>
  <c r="AD4161" i="5"/>
  <c r="V4161" i="5"/>
  <c r="U4161" i="5"/>
  <c r="T4161" i="5"/>
  <c r="Q4161" i="5"/>
  <c r="K4161" i="5"/>
  <c r="AD4158" i="5"/>
  <c r="V4158" i="5"/>
  <c r="U4158" i="5"/>
  <c r="T4158" i="5"/>
  <c r="Q4158" i="5"/>
  <c r="K4158" i="5"/>
  <c r="AD4157" i="5"/>
  <c r="V4157" i="5"/>
  <c r="U4157" i="5"/>
  <c r="T4157" i="5"/>
  <c r="Q4157" i="5"/>
  <c r="K4157" i="5"/>
  <c r="AD4452" i="5"/>
  <c r="V4452" i="5"/>
  <c r="U4452" i="5"/>
  <c r="T4452" i="5"/>
  <c r="Q4452" i="5"/>
  <c r="K4452" i="5"/>
  <c r="AD4450" i="5"/>
  <c r="V4450" i="5"/>
  <c r="U4450" i="5"/>
  <c r="T4450" i="5"/>
  <c r="Q4450" i="5"/>
  <c r="K4450" i="5"/>
  <c r="AD4448" i="5"/>
  <c r="V4448" i="5"/>
  <c r="U4448" i="5"/>
  <c r="T4448" i="5"/>
  <c r="Q4448" i="5"/>
  <c r="K4448" i="5"/>
  <c r="AD4442" i="5"/>
  <c r="V4442" i="5"/>
  <c r="U4442" i="5"/>
  <c r="T4442" i="5"/>
  <c r="Q4442" i="5"/>
  <c r="K4442" i="5"/>
  <c r="AD4433" i="5"/>
  <c r="V4433" i="5"/>
  <c r="U4433" i="5"/>
  <c r="T4433" i="5"/>
  <c r="Q4433" i="5"/>
  <c r="K4433" i="5"/>
  <c r="AD4429" i="5"/>
  <c r="V4429" i="5"/>
  <c r="U4429" i="5"/>
  <c r="T4429" i="5"/>
  <c r="Q4429" i="5"/>
  <c r="K4429" i="5"/>
  <c r="AD4427" i="5"/>
  <c r="V4427" i="5"/>
  <c r="U4427" i="5"/>
  <c r="T4427" i="5"/>
  <c r="Q4427" i="5"/>
  <c r="K4427" i="5"/>
  <c r="AD4146" i="5"/>
  <c r="V4146" i="5"/>
  <c r="U4146" i="5"/>
  <c r="T4146" i="5"/>
  <c r="Q4146" i="5"/>
  <c r="K4146" i="5"/>
  <c r="AD4144" i="5"/>
  <c r="V4144" i="5"/>
  <c r="U4144" i="5"/>
  <c r="T4144" i="5"/>
  <c r="Q4144" i="5"/>
  <c r="K4144" i="5"/>
  <c r="AD4132" i="5"/>
  <c r="V4132" i="5"/>
  <c r="U4132" i="5"/>
  <c r="T4132" i="5"/>
  <c r="Q4132" i="5"/>
  <c r="K4132" i="5"/>
  <c r="AD4130" i="5"/>
  <c r="V4130" i="5"/>
  <c r="U4130" i="5"/>
  <c r="T4130" i="5"/>
  <c r="Q4130" i="5"/>
  <c r="K4130" i="5"/>
  <c r="AD4128" i="5"/>
  <c r="V4128" i="5"/>
  <c r="U4128" i="5"/>
  <c r="T4128" i="5"/>
  <c r="Q4128" i="5"/>
  <c r="K4128" i="5"/>
  <c r="AD4384" i="5"/>
  <c r="V4384" i="5"/>
  <c r="U4384" i="5"/>
  <c r="T4384" i="5"/>
  <c r="Q4384" i="5"/>
  <c r="K4384" i="5"/>
  <c r="AD4379" i="5"/>
  <c r="V4379" i="5"/>
  <c r="U4379" i="5"/>
  <c r="T4379" i="5"/>
  <c r="Q4379" i="5"/>
  <c r="K4379" i="5"/>
  <c r="AD4374" i="5"/>
  <c r="V4374" i="5"/>
  <c r="U4374" i="5"/>
  <c r="T4374" i="5"/>
  <c r="Q4374" i="5"/>
  <c r="K4374" i="5"/>
  <c r="AD4372" i="5"/>
  <c r="V4372" i="5"/>
  <c r="U4372" i="5"/>
  <c r="T4372" i="5"/>
  <c r="Q4372" i="5"/>
  <c r="K4372" i="5"/>
  <c r="AD4369" i="5"/>
  <c r="V4369" i="5"/>
  <c r="U4369" i="5"/>
  <c r="T4369" i="5"/>
  <c r="Q4369" i="5"/>
  <c r="K4369" i="5"/>
  <c r="AD4367" i="5"/>
  <c r="V4367" i="5"/>
  <c r="U4367" i="5"/>
  <c r="T4367" i="5"/>
  <c r="Q4367" i="5"/>
  <c r="K4367" i="5"/>
  <c r="AD4365" i="5"/>
  <c r="V4365" i="5"/>
  <c r="U4365" i="5"/>
  <c r="T4365" i="5"/>
  <c r="Q4365" i="5"/>
  <c r="K4365" i="5"/>
  <c r="AD4361" i="5"/>
  <c r="V4361" i="5"/>
  <c r="U4361" i="5"/>
  <c r="T4361" i="5"/>
  <c r="Q4361" i="5"/>
  <c r="K4361" i="5"/>
  <c r="AD4358" i="5"/>
  <c r="V4358" i="5"/>
  <c r="U4358" i="5"/>
  <c r="T4358" i="5"/>
  <c r="Q4358" i="5"/>
  <c r="K4358" i="5"/>
  <c r="AD4357" i="5"/>
  <c r="V4357" i="5"/>
  <c r="U4357" i="5"/>
  <c r="T4357" i="5"/>
  <c r="Q4357" i="5"/>
  <c r="K4357" i="5"/>
  <c r="AD4121" i="5"/>
  <c r="V4121" i="5"/>
  <c r="U4121" i="5"/>
  <c r="T4121" i="5"/>
  <c r="Q4121" i="5"/>
  <c r="K4121" i="5"/>
  <c r="AD4118" i="5"/>
  <c r="V4118" i="5"/>
  <c r="U4118" i="5"/>
  <c r="T4118" i="5"/>
  <c r="Q4118" i="5"/>
  <c r="K4118" i="5"/>
  <c r="AD4113" i="5"/>
  <c r="V4113" i="5"/>
  <c r="U4113" i="5"/>
  <c r="T4113" i="5"/>
  <c r="Q4113" i="5"/>
  <c r="K4113" i="5"/>
  <c r="AD4112" i="5"/>
  <c r="V4112" i="5"/>
  <c r="U4112" i="5"/>
  <c r="T4112" i="5"/>
  <c r="Q4112" i="5"/>
  <c r="K4112" i="5"/>
  <c r="AD4111" i="5"/>
  <c r="V4111" i="5"/>
  <c r="U4111" i="5"/>
  <c r="T4111" i="5"/>
  <c r="Q4111" i="5"/>
  <c r="K4111" i="5"/>
  <c r="AD4109" i="5"/>
  <c r="V4109" i="5"/>
  <c r="U4109" i="5"/>
  <c r="T4109" i="5"/>
  <c r="Q4109" i="5"/>
  <c r="K4109" i="5"/>
  <c r="AD4105" i="5"/>
  <c r="V4105" i="5"/>
  <c r="U4105" i="5"/>
  <c r="T4105" i="5"/>
  <c r="Q4105" i="5"/>
  <c r="K4105" i="5"/>
  <c r="AD4102" i="5"/>
  <c r="V4102" i="5"/>
  <c r="U4102" i="5"/>
  <c r="T4102" i="5"/>
  <c r="Q4102" i="5"/>
  <c r="K4102" i="5"/>
  <c r="AD4100" i="5"/>
  <c r="V4100" i="5"/>
  <c r="U4100" i="5"/>
  <c r="T4100" i="5"/>
  <c r="Q4100" i="5"/>
  <c r="K4100" i="5"/>
  <c r="AD4097" i="5"/>
  <c r="V4097" i="5"/>
  <c r="U4097" i="5"/>
  <c r="T4097" i="5"/>
  <c r="Q4097" i="5"/>
  <c r="K4097" i="5"/>
  <c r="AD4095" i="5"/>
  <c r="V4095" i="5"/>
  <c r="U4095" i="5"/>
  <c r="T4095" i="5"/>
  <c r="Q4095" i="5"/>
  <c r="K4095" i="5"/>
  <c r="AD4093" i="5"/>
  <c r="V4093" i="5"/>
  <c r="U4093" i="5"/>
  <c r="T4093" i="5"/>
  <c r="Q4093" i="5"/>
  <c r="K4093" i="5"/>
  <c r="AD4091" i="5"/>
  <c r="V4091" i="5"/>
  <c r="U4091" i="5"/>
  <c r="T4091" i="5"/>
  <c r="Q4091" i="5"/>
  <c r="K4091" i="5"/>
  <c r="AD4089" i="5"/>
  <c r="V4089" i="5"/>
  <c r="U4089" i="5"/>
  <c r="T4089" i="5"/>
  <c r="Q4089" i="5"/>
  <c r="K4089" i="5"/>
  <c r="AD4083" i="5"/>
  <c r="V4083" i="5"/>
  <c r="U4083" i="5"/>
  <c r="T4083" i="5"/>
  <c r="Q4083" i="5"/>
  <c r="K4083" i="5"/>
  <c r="AD4078" i="5"/>
  <c r="V4078" i="5"/>
  <c r="U4078" i="5"/>
  <c r="T4078" i="5"/>
  <c r="Q4078" i="5"/>
  <c r="K4078" i="5"/>
  <c r="AD4076" i="5"/>
  <c r="V4076" i="5"/>
  <c r="U4076" i="5"/>
  <c r="T4076" i="5"/>
  <c r="Q4076" i="5"/>
  <c r="K4076" i="5"/>
  <c r="AD4074" i="5"/>
  <c r="V4074" i="5"/>
  <c r="U4074" i="5"/>
  <c r="T4074" i="5"/>
  <c r="Q4074" i="5"/>
  <c r="K4074" i="5"/>
  <c r="AD4072" i="5"/>
  <c r="V4072" i="5"/>
  <c r="U4072" i="5"/>
  <c r="T4072" i="5"/>
  <c r="Q4072" i="5"/>
  <c r="K4072" i="5"/>
  <c r="AD4069" i="5"/>
  <c r="V4069" i="5"/>
  <c r="U4069" i="5"/>
  <c r="T4069" i="5"/>
  <c r="Q4069" i="5"/>
  <c r="K4069" i="5"/>
  <c r="AD4067" i="5"/>
  <c r="V4067" i="5"/>
  <c r="U4067" i="5"/>
  <c r="T4067" i="5"/>
  <c r="Q4067" i="5"/>
  <c r="K4067" i="5"/>
  <c r="AD4063" i="5"/>
  <c r="V4063" i="5"/>
  <c r="U4063" i="5"/>
  <c r="T4063" i="5"/>
  <c r="Q4063" i="5"/>
  <c r="K4063" i="5"/>
  <c r="AD4061" i="5"/>
  <c r="V4061" i="5"/>
  <c r="U4061" i="5"/>
  <c r="T4061" i="5"/>
  <c r="Q4061" i="5"/>
  <c r="K4061" i="5"/>
  <c r="AD4052" i="5"/>
  <c r="V4052" i="5"/>
  <c r="U4052" i="5"/>
  <c r="T4052" i="5"/>
  <c r="Q4052" i="5"/>
  <c r="K4052" i="5"/>
  <c r="AD4050" i="5"/>
  <c r="V4050" i="5"/>
  <c r="U4050" i="5"/>
  <c r="T4050" i="5"/>
  <c r="Q4050" i="5"/>
  <c r="K4050" i="5"/>
  <c r="AD4303" i="5"/>
  <c r="V4303" i="5"/>
  <c r="U4303" i="5"/>
  <c r="T4303" i="5"/>
  <c r="Q4303" i="5"/>
  <c r="K4303" i="5"/>
  <c r="AD4294" i="5"/>
  <c r="V4294" i="5"/>
  <c r="U4294" i="5"/>
  <c r="T4294" i="5"/>
  <c r="Q4294" i="5"/>
  <c r="K4294" i="5"/>
  <c r="AD4292" i="5"/>
  <c r="V4292" i="5"/>
  <c r="U4292" i="5"/>
  <c r="T4292" i="5"/>
  <c r="Q4292" i="5"/>
  <c r="K4292" i="5"/>
  <c r="AD4287" i="5"/>
  <c r="V4287" i="5"/>
  <c r="U4287" i="5"/>
  <c r="T4287" i="5"/>
  <c r="Q4287" i="5"/>
  <c r="K4287" i="5"/>
  <c r="AD4285" i="5"/>
  <c r="V4285" i="5"/>
  <c r="U4285" i="5"/>
  <c r="T4285" i="5"/>
  <c r="Q4285" i="5"/>
  <c r="K4285" i="5"/>
  <c r="AD4280" i="5"/>
  <c r="V4280" i="5"/>
  <c r="U4280" i="5"/>
  <c r="T4280" i="5"/>
  <c r="Q4280" i="5"/>
  <c r="K4280" i="5"/>
  <c r="AD4276" i="5"/>
  <c r="V4276" i="5"/>
  <c r="U4276" i="5"/>
  <c r="T4276" i="5"/>
  <c r="Q4276" i="5"/>
  <c r="K4276" i="5"/>
  <c r="AD4273" i="5"/>
  <c r="V4273" i="5"/>
  <c r="U4273" i="5"/>
  <c r="T4273" i="5"/>
  <c r="Q4273" i="5"/>
  <c r="K4273" i="5"/>
  <c r="AD4267" i="5"/>
  <c r="V4267" i="5"/>
  <c r="U4267" i="5"/>
  <c r="T4267" i="5"/>
  <c r="Q4267" i="5"/>
  <c r="K4267" i="5"/>
  <c r="AD4264" i="5"/>
  <c r="V4264" i="5"/>
  <c r="U4264" i="5"/>
  <c r="T4264" i="5"/>
  <c r="Q4264" i="5"/>
  <c r="K4264" i="5"/>
  <c r="AD4262" i="5"/>
  <c r="V4262" i="5"/>
  <c r="U4262" i="5"/>
  <c r="T4262" i="5"/>
  <c r="Q4262" i="5"/>
  <c r="K4262" i="5"/>
  <c r="AD4255" i="5"/>
  <c r="V4255" i="5"/>
  <c r="U4255" i="5"/>
  <c r="T4255" i="5"/>
  <c r="Q4255" i="5"/>
  <c r="K4255" i="5"/>
  <c r="AD4252" i="5"/>
  <c r="V4252" i="5"/>
  <c r="U4252" i="5"/>
  <c r="T4252" i="5"/>
  <c r="Q4252" i="5"/>
  <c r="K4252" i="5"/>
  <c r="AD4245" i="5"/>
  <c r="V4245" i="5"/>
  <c r="U4245" i="5"/>
  <c r="T4245" i="5"/>
  <c r="Q4245" i="5"/>
  <c r="K4245" i="5"/>
  <c r="AD4239" i="5"/>
  <c r="V4239" i="5"/>
  <c r="U4239" i="5"/>
  <c r="T4239" i="5"/>
  <c r="Q4239" i="5"/>
  <c r="K4239" i="5"/>
  <c r="AD4234" i="5"/>
  <c r="V4234" i="5"/>
  <c r="U4234" i="5"/>
  <c r="T4234" i="5"/>
  <c r="Q4234" i="5"/>
  <c r="K4234" i="5"/>
  <c r="AD4231" i="5"/>
  <c r="V4231" i="5"/>
  <c r="U4231" i="5"/>
  <c r="T4231" i="5"/>
  <c r="Q4231" i="5"/>
  <c r="K4231" i="5"/>
  <c r="AD4226" i="5"/>
  <c r="V4226" i="5"/>
  <c r="U4226" i="5"/>
  <c r="T4226" i="5"/>
  <c r="Q4226" i="5"/>
  <c r="K4226" i="5"/>
  <c r="AD4223" i="5"/>
  <c r="V4223" i="5"/>
  <c r="U4223" i="5"/>
  <c r="T4223" i="5"/>
  <c r="Q4223" i="5"/>
  <c r="K4223" i="5"/>
  <c r="AD4222" i="5"/>
  <c r="V4222" i="5"/>
  <c r="U4222" i="5"/>
  <c r="T4222" i="5"/>
  <c r="Q4222" i="5"/>
  <c r="K4222" i="5"/>
  <c r="AD4217" i="5"/>
  <c r="V4217" i="5"/>
  <c r="U4217" i="5"/>
  <c r="T4217" i="5"/>
  <c r="Q4217" i="5"/>
  <c r="K4217" i="5"/>
  <c r="AD4212" i="5"/>
  <c r="V4212" i="5"/>
  <c r="U4212" i="5"/>
  <c r="T4212" i="5"/>
  <c r="Q4212" i="5"/>
  <c r="K4212" i="5"/>
  <c r="AD4209" i="5"/>
  <c r="V4209" i="5"/>
  <c r="U4209" i="5"/>
  <c r="T4209" i="5"/>
  <c r="Q4209" i="5"/>
  <c r="K4209" i="5"/>
  <c r="AD3970" i="5"/>
  <c r="V3970" i="5"/>
  <c r="U3970" i="5"/>
  <c r="T3970" i="5"/>
  <c r="Q3970" i="5"/>
  <c r="K3970" i="5"/>
  <c r="AD3968" i="5"/>
  <c r="V3968" i="5"/>
  <c r="U3968" i="5"/>
  <c r="T3968" i="5"/>
  <c r="Q3968" i="5"/>
  <c r="K3968" i="5"/>
  <c r="AD3964" i="5"/>
  <c r="V3964" i="5"/>
  <c r="U3964" i="5"/>
  <c r="T3964" i="5"/>
  <c r="Q3964" i="5"/>
  <c r="K3964" i="5"/>
  <c r="AD3962" i="5"/>
  <c r="V3962" i="5"/>
  <c r="U3962" i="5"/>
  <c r="T3962" i="5"/>
  <c r="Q3962" i="5"/>
  <c r="K3962" i="5"/>
  <c r="AD3958" i="5"/>
  <c r="V3958" i="5"/>
  <c r="U3958" i="5"/>
  <c r="T3958" i="5"/>
  <c r="Q3958" i="5"/>
  <c r="K3958" i="5"/>
  <c r="AD3956" i="5"/>
  <c r="V3956" i="5"/>
  <c r="U3956" i="5"/>
  <c r="T3956" i="5"/>
  <c r="Q3956" i="5"/>
  <c r="K3956" i="5"/>
  <c r="AD3955" i="5"/>
  <c r="V3955" i="5"/>
  <c r="U3955" i="5"/>
  <c r="T3955" i="5"/>
  <c r="Q3955" i="5"/>
  <c r="K3955" i="5"/>
  <c r="AD3954" i="5"/>
  <c r="V3954" i="5"/>
  <c r="U3954" i="5"/>
  <c r="T3954" i="5"/>
  <c r="Q3954" i="5"/>
  <c r="K3954" i="5"/>
  <c r="AD3952" i="5"/>
  <c r="V3952" i="5"/>
  <c r="U3952" i="5"/>
  <c r="T3952" i="5"/>
  <c r="Q3952" i="5"/>
  <c r="K3952" i="5"/>
  <c r="AD3947" i="5"/>
  <c r="V3947" i="5"/>
  <c r="U3947" i="5"/>
  <c r="T3947" i="5"/>
  <c r="Q3947" i="5"/>
  <c r="K3947" i="5"/>
  <c r="AD3946" i="5"/>
  <c r="V3946" i="5"/>
  <c r="U3946" i="5"/>
  <c r="T3946" i="5"/>
  <c r="Q3946" i="5"/>
  <c r="K3946" i="5"/>
  <c r="AD3943" i="5"/>
  <c r="V3943" i="5"/>
  <c r="U3943" i="5"/>
  <c r="T3943" i="5"/>
  <c r="Q3943" i="5"/>
  <c r="K3943" i="5"/>
  <c r="AD3938" i="5"/>
  <c r="V3938" i="5"/>
  <c r="U3938" i="5"/>
  <c r="T3938" i="5"/>
  <c r="Q3938" i="5"/>
  <c r="K3938" i="5"/>
  <c r="AD3936" i="5"/>
  <c r="V3936" i="5"/>
  <c r="U3936" i="5"/>
  <c r="T3936" i="5"/>
  <c r="Q3936" i="5"/>
  <c r="K3936" i="5"/>
  <c r="AD3924" i="5"/>
  <c r="V3924" i="5"/>
  <c r="U3924" i="5"/>
  <c r="T3924" i="5"/>
  <c r="Q3924" i="5"/>
  <c r="K3924" i="5"/>
  <c r="AD3921" i="5"/>
  <c r="V3921" i="5"/>
  <c r="U3921" i="5"/>
  <c r="T3921" i="5"/>
  <c r="Q3921" i="5"/>
  <c r="K3921" i="5"/>
  <c r="AD3912" i="5"/>
  <c r="V3912" i="5"/>
  <c r="U3912" i="5"/>
  <c r="T3912" i="5"/>
  <c r="Q3912" i="5"/>
  <c r="K3912" i="5"/>
  <c r="AD3911" i="5"/>
  <c r="V3911" i="5"/>
  <c r="U3911" i="5"/>
  <c r="T3911" i="5"/>
  <c r="Q3911" i="5"/>
  <c r="K3911" i="5"/>
  <c r="AD3908" i="5"/>
  <c r="V3908" i="5"/>
  <c r="U3908" i="5"/>
  <c r="T3908" i="5"/>
  <c r="Q3908" i="5"/>
  <c r="K3908" i="5"/>
  <c r="AD3905" i="5"/>
  <c r="V3905" i="5"/>
  <c r="U3905" i="5"/>
  <c r="T3905" i="5"/>
  <c r="Q3905" i="5"/>
  <c r="K3905" i="5"/>
  <c r="AD3903" i="5"/>
  <c r="V3903" i="5"/>
  <c r="U3903" i="5"/>
  <c r="T3903" i="5"/>
  <c r="Q3903" i="5"/>
  <c r="K3903" i="5"/>
  <c r="AD3899" i="5"/>
  <c r="V3899" i="5"/>
  <c r="U3899" i="5"/>
  <c r="T3899" i="5"/>
  <c r="Q3899" i="5"/>
  <c r="K3899" i="5"/>
  <c r="AD3897" i="5"/>
  <c r="V3897" i="5"/>
  <c r="U3897" i="5"/>
  <c r="T3897" i="5"/>
  <c r="Q3897" i="5"/>
  <c r="K3897" i="5"/>
  <c r="AD3894" i="5"/>
  <c r="V3894" i="5"/>
  <c r="U3894" i="5"/>
  <c r="T3894" i="5"/>
  <c r="Q3894" i="5"/>
  <c r="K3894" i="5"/>
  <c r="AD3890" i="5"/>
  <c r="V3890" i="5"/>
  <c r="U3890" i="5"/>
  <c r="T3890" i="5"/>
  <c r="Q3890" i="5"/>
  <c r="K3890" i="5"/>
  <c r="AD3889" i="5"/>
  <c r="V3889" i="5"/>
  <c r="U3889" i="5"/>
  <c r="T3889" i="5"/>
  <c r="Q3889" i="5"/>
  <c r="K3889" i="5"/>
  <c r="AD3887" i="5"/>
  <c r="V3887" i="5"/>
  <c r="U3887" i="5"/>
  <c r="T3887" i="5"/>
  <c r="Q3887" i="5"/>
  <c r="K3887" i="5"/>
  <c r="AD3885" i="5"/>
  <c r="V3885" i="5"/>
  <c r="U3885" i="5"/>
  <c r="T3885" i="5"/>
  <c r="Q3885" i="5"/>
  <c r="K3885" i="5"/>
  <c r="AD3883" i="5"/>
  <c r="V3883" i="5"/>
  <c r="U3883" i="5"/>
  <c r="T3883" i="5"/>
  <c r="Q3883" i="5"/>
  <c r="K3883" i="5"/>
  <c r="AD3881" i="5"/>
  <c r="V3881" i="5"/>
  <c r="U3881" i="5"/>
  <c r="T3881" i="5"/>
  <c r="Q3881" i="5"/>
  <c r="K3881" i="5"/>
  <c r="AD3876" i="5"/>
  <c r="V3876" i="5"/>
  <c r="U3876" i="5"/>
  <c r="T3876" i="5"/>
  <c r="Q3876" i="5"/>
  <c r="K3876" i="5"/>
  <c r="AD3875" i="5"/>
  <c r="V3875" i="5"/>
  <c r="U3875" i="5"/>
  <c r="T3875" i="5"/>
  <c r="Q3875" i="5"/>
  <c r="K3875" i="5"/>
  <c r="AD3874" i="5"/>
  <c r="V3874" i="5"/>
  <c r="U3874" i="5"/>
  <c r="T3874" i="5"/>
  <c r="Q3874" i="5"/>
  <c r="K3874" i="5"/>
  <c r="AD3872" i="5"/>
  <c r="V3872" i="5"/>
  <c r="U3872" i="5"/>
  <c r="T3872" i="5"/>
  <c r="Q3872" i="5"/>
  <c r="K3872" i="5"/>
  <c r="AD3871" i="5"/>
  <c r="V3871" i="5"/>
  <c r="U3871" i="5"/>
  <c r="T3871" i="5"/>
  <c r="Q3871" i="5"/>
  <c r="K3871" i="5"/>
  <c r="AD3870" i="5"/>
  <c r="V3870" i="5"/>
  <c r="U3870" i="5"/>
  <c r="T3870" i="5"/>
  <c r="Q3870" i="5"/>
  <c r="K3870" i="5"/>
  <c r="AD3867" i="5"/>
  <c r="V3867" i="5"/>
  <c r="U3867" i="5"/>
  <c r="T3867" i="5"/>
  <c r="Q3867" i="5"/>
  <c r="K3867" i="5"/>
  <c r="AD3861" i="5"/>
  <c r="V3861" i="5"/>
  <c r="U3861" i="5"/>
  <c r="T3861" i="5"/>
  <c r="Q3861" i="5"/>
  <c r="K3861" i="5"/>
  <c r="AD3859" i="5"/>
  <c r="V3859" i="5"/>
  <c r="U3859" i="5"/>
  <c r="T3859" i="5"/>
  <c r="Q3859" i="5"/>
  <c r="K3859" i="5"/>
  <c r="AD3857" i="5"/>
  <c r="V3857" i="5"/>
  <c r="U3857" i="5"/>
  <c r="T3857" i="5"/>
  <c r="Q3857" i="5"/>
  <c r="K3857" i="5"/>
  <c r="AD3855" i="5"/>
  <c r="V3855" i="5"/>
  <c r="U3855" i="5"/>
  <c r="T3855" i="5"/>
  <c r="Q3855" i="5"/>
  <c r="K3855" i="5"/>
  <c r="AD3849" i="5"/>
  <c r="V3849" i="5"/>
  <c r="U3849" i="5"/>
  <c r="T3849" i="5"/>
  <c r="Q3849" i="5"/>
  <c r="K3849" i="5"/>
  <c r="AD3846" i="5"/>
  <c r="V3846" i="5"/>
  <c r="U3846" i="5"/>
  <c r="T3846" i="5"/>
  <c r="Q3846" i="5"/>
  <c r="K3846" i="5"/>
  <c r="AD3845" i="5"/>
  <c r="V3845" i="5"/>
  <c r="U3845" i="5"/>
  <c r="T3845" i="5"/>
  <c r="Q3845" i="5"/>
  <c r="K3845" i="5"/>
  <c r="AD3839" i="5"/>
  <c r="V3839" i="5"/>
  <c r="U3839" i="5"/>
  <c r="T3839" i="5"/>
  <c r="Q3839" i="5"/>
  <c r="K3839" i="5"/>
  <c r="AD3836" i="5"/>
  <c r="V3836" i="5"/>
  <c r="U3836" i="5"/>
  <c r="T3836" i="5"/>
  <c r="Q3836" i="5"/>
  <c r="K3836" i="5"/>
  <c r="AD3833" i="5"/>
  <c r="V3833" i="5"/>
  <c r="U3833" i="5"/>
  <c r="T3833" i="5"/>
  <c r="Q3833" i="5"/>
  <c r="K3833" i="5"/>
  <c r="AD3831" i="5"/>
  <c r="V3831" i="5"/>
  <c r="U3831" i="5"/>
  <c r="T3831" i="5"/>
  <c r="Q3831" i="5"/>
  <c r="K3831" i="5"/>
  <c r="AD3829" i="5"/>
  <c r="V3829" i="5"/>
  <c r="U3829" i="5"/>
  <c r="T3829" i="5"/>
  <c r="Q3829" i="5"/>
  <c r="K3829" i="5"/>
  <c r="AD3571" i="5"/>
  <c r="V3571" i="5"/>
  <c r="U3571" i="5"/>
  <c r="T3571" i="5"/>
  <c r="Q3571" i="5"/>
  <c r="K3571" i="5"/>
  <c r="AD3568" i="5"/>
  <c r="V3568" i="5"/>
  <c r="U3568" i="5"/>
  <c r="T3568" i="5"/>
  <c r="Q3568" i="5"/>
  <c r="K3568" i="5"/>
  <c r="AD3565" i="5"/>
  <c r="V3565" i="5"/>
  <c r="U3565" i="5"/>
  <c r="T3565" i="5"/>
  <c r="Q3565" i="5"/>
  <c r="K3565" i="5"/>
  <c r="AD3563" i="5"/>
  <c r="V3563" i="5"/>
  <c r="U3563" i="5"/>
  <c r="T3563" i="5"/>
  <c r="Q3563" i="5"/>
  <c r="K3563" i="5"/>
  <c r="AD3560" i="5"/>
  <c r="V3560" i="5"/>
  <c r="U3560" i="5"/>
  <c r="T3560" i="5"/>
  <c r="Q3560" i="5"/>
  <c r="K3560" i="5"/>
  <c r="AD3558" i="5"/>
  <c r="V3558" i="5"/>
  <c r="U3558" i="5"/>
  <c r="T3558" i="5"/>
  <c r="Q3558" i="5"/>
  <c r="K3558" i="5"/>
  <c r="AD3555" i="5"/>
  <c r="V3555" i="5"/>
  <c r="U3555" i="5"/>
  <c r="T3555" i="5"/>
  <c r="Q3555" i="5"/>
  <c r="K3555" i="5"/>
  <c r="AD3552" i="5"/>
  <c r="V3552" i="5"/>
  <c r="U3552" i="5"/>
  <c r="T3552" i="5"/>
  <c r="Q3552" i="5"/>
  <c r="K3552" i="5"/>
  <c r="AD3550" i="5"/>
  <c r="V3550" i="5"/>
  <c r="U3550" i="5"/>
  <c r="T3550" i="5"/>
  <c r="Q3550" i="5"/>
  <c r="K3550" i="5"/>
  <c r="AD3547" i="5"/>
  <c r="V3547" i="5"/>
  <c r="U3547" i="5"/>
  <c r="T3547" i="5"/>
  <c r="Q3547" i="5"/>
  <c r="K3547" i="5"/>
  <c r="AD3544" i="5"/>
  <c r="V3544" i="5"/>
  <c r="U3544" i="5"/>
  <c r="T3544" i="5"/>
  <c r="Q3544" i="5"/>
  <c r="K3544" i="5"/>
  <c r="AD3541" i="5"/>
  <c r="V3541" i="5"/>
  <c r="U3541" i="5"/>
  <c r="T3541" i="5"/>
  <c r="Q3541" i="5"/>
  <c r="K3541" i="5"/>
  <c r="AD3538" i="5"/>
  <c r="V3538" i="5"/>
  <c r="U3538" i="5"/>
  <c r="T3538" i="5"/>
  <c r="Q3538" i="5"/>
  <c r="K3538" i="5"/>
  <c r="AD3826" i="5"/>
  <c r="V3826" i="5"/>
  <c r="U3826" i="5"/>
  <c r="T3826" i="5"/>
  <c r="Q3826" i="5"/>
  <c r="K3826" i="5"/>
  <c r="AD3824" i="5"/>
  <c r="V3824" i="5"/>
  <c r="U3824" i="5"/>
  <c r="T3824" i="5"/>
  <c r="Q3824" i="5"/>
  <c r="K3824" i="5"/>
  <c r="AD3820" i="5"/>
  <c r="V3820" i="5"/>
  <c r="U3820" i="5"/>
  <c r="T3820" i="5"/>
  <c r="Q3820" i="5"/>
  <c r="K3820" i="5"/>
  <c r="AD3816" i="5"/>
  <c r="V3816" i="5"/>
  <c r="U3816" i="5"/>
  <c r="T3816" i="5"/>
  <c r="Q3816" i="5"/>
  <c r="K3816" i="5"/>
  <c r="AD3812" i="5"/>
  <c r="V3812" i="5"/>
  <c r="U3812" i="5"/>
  <c r="T3812" i="5"/>
  <c r="Q3812" i="5"/>
  <c r="K3812" i="5"/>
  <c r="AD3810" i="5"/>
  <c r="V3810" i="5"/>
  <c r="U3810" i="5"/>
  <c r="T3810" i="5"/>
  <c r="Q3810" i="5"/>
  <c r="K3810" i="5"/>
  <c r="AD3808" i="5"/>
  <c r="V3808" i="5"/>
  <c r="U3808" i="5"/>
  <c r="T3808" i="5"/>
  <c r="Q3808" i="5"/>
  <c r="K3808" i="5"/>
  <c r="AD3805" i="5"/>
  <c r="V3805" i="5"/>
  <c r="U3805" i="5"/>
  <c r="T3805" i="5"/>
  <c r="Q3805" i="5"/>
  <c r="K3805" i="5"/>
  <c r="AD3801" i="5"/>
  <c r="V3801" i="5"/>
  <c r="U3801" i="5"/>
  <c r="T3801" i="5"/>
  <c r="Q3801" i="5"/>
  <c r="K3801" i="5"/>
  <c r="AD3798" i="5"/>
  <c r="V3798" i="5"/>
  <c r="U3798" i="5"/>
  <c r="T3798" i="5"/>
  <c r="Q3798" i="5"/>
  <c r="K3798" i="5"/>
  <c r="AD3796" i="5"/>
  <c r="V3796" i="5"/>
  <c r="U3796" i="5"/>
  <c r="T3796" i="5"/>
  <c r="Q3796" i="5"/>
  <c r="K3796" i="5"/>
  <c r="AD3792" i="5"/>
  <c r="V3792" i="5"/>
  <c r="U3792" i="5"/>
  <c r="T3792" i="5"/>
  <c r="Q3792" i="5"/>
  <c r="K3792" i="5"/>
  <c r="W3792" i="5" s="1"/>
  <c r="AD3790" i="5"/>
  <c r="V3790" i="5"/>
  <c r="U3790" i="5"/>
  <c r="T3790" i="5"/>
  <c r="Q3790" i="5"/>
  <c r="K3790" i="5"/>
  <c r="AD3787" i="5"/>
  <c r="V3787" i="5"/>
  <c r="U3787" i="5"/>
  <c r="T3787" i="5"/>
  <c r="Q3787" i="5"/>
  <c r="K3787" i="5"/>
  <c r="AD3785" i="5"/>
  <c r="V3785" i="5"/>
  <c r="U3785" i="5"/>
  <c r="T3785" i="5"/>
  <c r="Q3785" i="5"/>
  <c r="K3785" i="5"/>
  <c r="AD3782" i="5"/>
  <c r="V3782" i="5"/>
  <c r="U3782" i="5"/>
  <c r="T3782" i="5"/>
  <c r="Q3782" i="5"/>
  <c r="K3782" i="5"/>
  <c r="AD3780" i="5"/>
  <c r="V3780" i="5"/>
  <c r="U3780" i="5"/>
  <c r="T3780" i="5"/>
  <c r="Q3780" i="5"/>
  <c r="K3780" i="5"/>
  <c r="AD3778" i="5"/>
  <c r="V3778" i="5"/>
  <c r="U3778" i="5"/>
  <c r="T3778" i="5"/>
  <c r="Q3778" i="5"/>
  <c r="K3778" i="5"/>
  <c r="W3778" i="5" s="1"/>
  <c r="AD3776" i="5"/>
  <c r="V3776" i="5"/>
  <c r="U3776" i="5"/>
  <c r="T3776" i="5"/>
  <c r="Q3776" i="5"/>
  <c r="K3776" i="5"/>
  <c r="AD4203" i="5"/>
  <c r="V4203" i="5"/>
  <c r="U4203" i="5"/>
  <c r="T4203" i="5"/>
  <c r="Q4203" i="5"/>
  <c r="K4203" i="5"/>
  <c r="AD4199" i="5"/>
  <c r="V4199" i="5"/>
  <c r="U4199" i="5"/>
  <c r="T4199" i="5"/>
  <c r="Q4199" i="5"/>
  <c r="K4199" i="5"/>
  <c r="AD4192" i="5"/>
  <c r="V4192" i="5"/>
  <c r="U4192" i="5"/>
  <c r="T4192" i="5"/>
  <c r="Q4192" i="5"/>
  <c r="K4192" i="5"/>
  <c r="AD4190" i="5"/>
  <c r="V4190" i="5"/>
  <c r="U4190" i="5"/>
  <c r="T4190" i="5"/>
  <c r="Q4190" i="5"/>
  <c r="K4190" i="5"/>
  <c r="AD4188" i="5"/>
  <c r="V4188" i="5"/>
  <c r="U4188" i="5"/>
  <c r="T4188" i="5"/>
  <c r="Q4188" i="5"/>
  <c r="K4188" i="5"/>
  <c r="AD4184" i="5"/>
  <c r="V4184" i="5"/>
  <c r="U4184" i="5"/>
  <c r="T4184" i="5"/>
  <c r="Q4184" i="5"/>
  <c r="K4184" i="5"/>
  <c r="AD4182" i="5"/>
  <c r="V4182" i="5"/>
  <c r="U4182" i="5"/>
  <c r="T4182" i="5"/>
  <c r="Q4182" i="5"/>
  <c r="K4182" i="5"/>
  <c r="AD4178" i="5"/>
  <c r="V4178" i="5"/>
  <c r="U4178" i="5"/>
  <c r="T4178" i="5"/>
  <c r="Q4178" i="5"/>
  <c r="K4178" i="5"/>
  <c r="AD4174" i="5"/>
  <c r="V4174" i="5"/>
  <c r="U4174" i="5"/>
  <c r="T4174" i="5"/>
  <c r="Q4174" i="5"/>
  <c r="K4174" i="5"/>
  <c r="AD4171" i="5"/>
  <c r="V4171" i="5"/>
  <c r="U4171" i="5"/>
  <c r="T4171" i="5"/>
  <c r="Q4171" i="5"/>
  <c r="K4171" i="5"/>
  <c r="AD4170" i="5"/>
  <c r="V4170" i="5"/>
  <c r="U4170" i="5"/>
  <c r="T4170" i="5"/>
  <c r="Q4170" i="5"/>
  <c r="K4170" i="5"/>
  <c r="AD4168" i="5"/>
  <c r="V4168" i="5"/>
  <c r="U4168" i="5"/>
  <c r="T4168" i="5"/>
  <c r="Q4168" i="5"/>
  <c r="K4168" i="5"/>
  <c r="AD4164" i="5"/>
  <c r="V4164" i="5"/>
  <c r="U4164" i="5"/>
  <c r="T4164" i="5"/>
  <c r="Q4164" i="5"/>
  <c r="K4164" i="5"/>
  <c r="AD4160" i="5"/>
  <c r="V4160" i="5"/>
  <c r="U4160" i="5"/>
  <c r="T4160" i="5"/>
  <c r="Q4160" i="5"/>
  <c r="K4160" i="5"/>
  <c r="AD4156" i="5"/>
  <c r="V4156" i="5"/>
  <c r="U4156" i="5"/>
  <c r="T4156" i="5"/>
  <c r="Q4156" i="5"/>
  <c r="K4156" i="5"/>
  <c r="W4156" i="5"/>
  <c r="AD4154" i="5"/>
  <c r="V4154" i="5"/>
  <c r="U4154" i="5"/>
  <c r="T4154" i="5"/>
  <c r="Q4154" i="5"/>
  <c r="K4154" i="5"/>
  <c r="AD4456" i="5"/>
  <c r="V4456" i="5"/>
  <c r="U4456" i="5"/>
  <c r="T4456" i="5"/>
  <c r="Q4456" i="5"/>
  <c r="K4456" i="5"/>
  <c r="W4456" i="5" s="1"/>
  <c r="AD4454" i="5"/>
  <c r="V4454" i="5"/>
  <c r="U4454" i="5"/>
  <c r="T4454" i="5"/>
  <c r="Q4454" i="5"/>
  <c r="K4454" i="5"/>
  <c r="AD4451" i="5"/>
  <c r="V4451" i="5"/>
  <c r="U4451" i="5"/>
  <c r="T4451" i="5"/>
  <c r="Q4451" i="5"/>
  <c r="K4451" i="5"/>
  <c r="AD4446" i="5"/>
  <c r="V4446" i="5"/>
  <c r="U4446" i="5"/>
  <c r="T4446" i="5"/>
  <c r="Q4446" i="5"/>
  <c r="K4446" i="5"/>
  <c r="AD4444" i="5"/>
  <c r="V4444" i="5"/>
  <c r="U4444" i="5"/>
  <c r="T4444" i="5"/>
  <c r="Q4444" i="5"/>
  <c r="K4444" i="5"/>
  <c r="W4444" i="5" s="1"/>
  <c r="AD4440" i="5"/>
  <c r="V4440" i="5"/>
  <c r="U4440" i="5"/>
  <c r="T4440" i="5"/>
  <c r="Q4440" i="5"/>
  <c r="K4440" i="5"/>
  <c r="AD4438" i="5"/>
  <c r="V4438" i="5"/>
  <c r="U4438" i="5"/>
  <c r="T4438" i="5"/>
  <c r="Q4438" i="5"/>
  <c r="K4438" i="5"/>
  <c r="AD4436" i="5"/>
  <c r="V4436" i="5"/>
  <c r="U4436" i="5"/>
  <c r="T4436" i="5"/>
  <c r="Q4436" i="5"/>
  <c r="K4436" i="5"/>
  <c r="AD4435" i="5"/>
  <c r="V4435" i="5"/>
  <c r="U4435" i="5"/>
  <c r="T4435" i="5"/>
  <c r="Q4435" i="5"/>
  <c r="K4435" i="5"/>
  <c r="AD4431" i="5"/>
  <c r="V4431" i="5"/>
  <c r="U4431" i="5"/>
  <c r="T4431" i="5"/>
  <c r="Q4431" i="5"/>
  <c r="K4431" i="5"/>
  <c r="AD4426" i="5"/>
  <c r="V4426" i="5"/>
  <c r="U4426" i="5"/>
  <c r="T4426" i="5"/>
  <c r="Q4426" i="5"/>
  <c r="K4426" i="5"/>
  <c r="AD4150" i="5"/>
  <c r="V4150" i="5"/>
  <c r="U4150" i="5"/>
  <c r="T4150" i="5"/>
  <c r="Q4150" i="5"/>
  <c r="K4150" i="5"/>
  <c r="AD4148" i="5"/>
  <c r="V4148" i="5"/>
  <c r="U4148" i="5"/>
  <c r="T4148" i="5"/>
  <c r="Q4148" i="5"/>
  <c r="K4148" i="5"/>
  <c r="W4148" i="5"/>
  <c r="AD4147" i="5"/>
  <c r="V4147" i="5"/>
  <c r="U4147" i="5"/>
  <c r="T4147" i="5"/>
  <c r="Q4147" i="5"/>
  <c r="K4147" i="5"/>
  <c r="AD4142" i="5"/>
  <c r="V4142" i="5"/>
  <c r="U4142" i="5"/>
  <c r="T4142" i="5"/>
  <c r="Q4142" i="5"/>
  <c r="K4142" i="5"/>
  <c r="W4142" i="5" s="1"/>
  <c r="AD4139" i="5"/>
  <c r="V4139" i="5"/>
  <c r="U4139" i="5"/>
  <c r="T4139" i="5"/>
  <c r="Q4139" i="5"/>
  <c r="K4139" i="5"/>
  <c r="AD4135" i="5"/>
  <c r="V4135" i="5"/>
  <c r="U4135" i="5"/>
  <c r="T4135" i="5"/>
  <c r="Q4135" i="5"/>
  <c r="K4135" i="5"/>
  <c r="W4135" i="5" s="1"/>
  <c r="AD4133" i="5"/>
  <c r="V4133" i="5"/>
  <c r="U4133" i="5"/>
  <c r="T4133" i="5"/>
  <c r="Q4133" i="5"/>
  <c r="K4133" i="5"/>
  <c r="AD4129" i="5"/>
  <c r="V4129" i="5"/>
  <c r="U4129" i="5"/>
  <c r="T4129" i="5"/>
  <c r="Q4129" i="5"/>
  <c r="K4129" i="5"/>
  <c r="W4129" i="5" s="1"/>
  <c r="AD4126" i="5"/>
  <c r="V4126" i="5"/>
  <c r="U4126" i="5"/>
  <c r="T4126" i="5"/>
  <c r="Q4126" i="5"/>
  <c r="K4126" i="5"/>
  <c r="AD4124" i="5"/>
  <c r="V4124" i="5"/>
  <c r="U4124" i="5"/>
  <c r="T4124" i="5"/>
  <c r="Q4124" i="5"/>
  <c r="K4124" i="5"/>
  <c r="AD4424" i="5"/>
  <c r="V4424" i="5"/>
  <c r="U4424" i="5"/>
  <c r="T4424" i="5"/>
  <c r="Q4424" i="5"/>
  <c r="K4424" i="5"/>
  <c r="AD4422" i="5"/>
  <c r="V4422" i="5"/>
  <c r="U4422" i="5"/>
  <c r="T4422" i="5"/>
  <c r="Q4422" i="5"/>
  <c r="K4422" i="5"/>
  <c r="AD4413" i="5"/>
  <c r="V4413" i="5"/>
  <c r="U4413" i="5"/>
  <c r="T4413" i="5"/>
  <c r="Q4413" i="5"/>
  <c r="K4413" i="5"/>
  <c r="AD4412" i="5"/>
  <c r="V4412" i="5"/>
  <c r="U4412" i="5"/>
  <c r="T4412" i="5"/>
  <c r="Q4412" i="5"/>
  <c r="K4412" i="5"/>
  <c r="AD4411" i="5"/>
  <c r="V4411" i="5"/>
  <c r="U4411" i="5"/>
  <c r="T4411" i="5"/>
  <c r="Q4411" i="5"/>
  <c r="K4411" i="5"/>
  <c r="AD4410" i="5"/>
  <c r="V4410" i="5"/>
  <c r="U4410" i="5"/>
  <c r="T4410" i="5"/>
  <c r="Q4410" i="5"/>
  <c r="K4410" i="5"/>
  <c r="AD4408" i="5"/>
  <c r="V4408" i="5"/>
  <c r="U4408" i="5"/>
  <c r="T4408" i="5"/>
  <c r="Q4408" i="5"/>
  <c r="K4408" i="5"/>
  <c r="AD4406" i="5"/>
  <c r="V4406" i="5"/>
  <c r="U4406" i="5"/>
  <c r="T4406" i="5"/>
  <c r="Q4406" i="5"/>
  <c r="K4406" i="5"/>
  <c r="W4406" i="5"/>
  <c r="AD4404" i="5"/>
  <c r="V4404" i="5"/>
  <c r="U4404" i="5"/>
  <c r="T4404" i="5"/>
  <c r="Q4404" i="5"/>
  <c r="K4404" i="5"/>
  <c r="AD4401" i="5"/>
  <c r="V4401" i="5"/>
  <c r="U4401" i="5"/>
  <c r="T4401" i="5"/>
  <c r="Q4401" i="5"/>
  <c r="K4401" i="5"/>
  <c r="W4401" i="5" s="1"/>
  <c r="AD4398" i="5"/>
  <c r="V4398" i="5"/>
  <c r="U4398" i="5"/>
  <c r="T4398" i="5"/>
  <c r="Q4398" i="5"/>
  <c r="K4398" i="5"/>
  <c r="AD4396" i="5"/>
  <c r="V4396" i="5"/>
  <c r="U4396" i="5"/>
  <c r="T4396" i="5"/>
  <c r="Q4396" i="5"/>
  <c r="K4396" i="5"/>
  <c r="W4396" i="5" s="1"/>
  <c r="AD4394" i="5"/>
  <c r="V4394" i="5"/>
  <c r="U4394" i="5"/>
  <c r="T4394" i="5"/>
  <c r="Q4394" i="5"/>
  <c r="K4394" i="5"/>
  <c r="AD4392" i="5"/>
  <c r="V4392" i="5"/>
  <c r="U4392" i="5"/>
  <c r="T4392" i="5"/>
  <c r="Q4392" i="5"/>
  <c r="K4392" i="5"/>
  <c r="AD4390" i="5"/>
  <c r="V4390" i="5"/>
  <c r="U4390" i="5"/>
  <c r="T4390" i="5"/>
  <c r="Q4390" i="5"/>
  <c r="K4390" i="5"/>
  <c r="AD4385" i="5"/>
  <c r="V4385" i="5"/>
  <c r="U4385" i="5"/>
  <c r="T4385" i="5"/>
  <c r="Q4385" i="5"/>
  <c r="K4385" i="5"/>
  <c r="AD4380" i="5"/>
  <c r="V4380" i="5"/>
  <c r="U4380" i="5"/>
  <c r="T4380" i="5"/>
  <c r="Q4380" i="5"/>
  <c r="K4380" i="5"/>
  <c r="AD4378" i="5"/>
  <c r="V4378" i="5"/>
  <c r="U4378" i="5"/>
  <c r="T4378" i="5"/>
  <c r="Q4378" i="5"/>
  <c r="K4378" i="5"/>
  <c r="AD4370" i="5"/>
  <c r="V4370" i="5"/>
  <c r="U4370" i="5"/>
  <c r="T4370" i="5"/>
  <c r="Q4370" i="5"/>
  <c r="K4370" i="5"/>
  <c r="AD4368" i="5"/>
  <c r="V4368" i="5"/>
  <c r="U4368" i="5"/>
  <c r="T4368" i="5"/>
  <c r="Q4368" i="5"/>
  <c r="K4368" i="5"/>
  <c r="AD4366" i="5"/>
  <c r="V4366" i="5"/>
  <c r="U4366" i="5"/>
  <c r="T4366" i="5"/>
  <c r="Q4366" i="5"/>
  <c r="K4366" i="5"/>
  <c r="AD4364" i="5"/>
  <c r="V4364" i="5"/>
  <c r="U4364" i="5"/>
  <c r="T4364" i="5"/>
  <c r="Q4364" i="5"/>
  <c r="K4364" i="5"/>
  <c r="AD4360" i="5"/>
  <c r="V4360" i="5"/>
  <c r="U4360" i="5"/>
  <c r="T4360" i="5"/>
  <c r="Q4360" i="5"/>
  <c r="K4360" i="5"/>
  <c r="AD4359" i="5"/>
  <c r="V4359" i="5"/>
  <c r="U4359" i="5"/>
  <c r="T4359" i="5"/>
  <c r="Q4359" i="5"/>
  <c r="K4359" i="5"/>
  <c r="W4359" i="5"/>
  <c r="AD4354" i="5"/>
  <c r="V4354" i="5"/>
  <c r="U4354" i="5"/>
  <c r="T4354" i="5"/>
  <c r="Q4354" i="5"/>
  <c r="K4354" i="5"/>
  <c r="AD4120" i="5"/>
  <c r="V4120" i="5"/>
  <c r="U4120" i="5"/>
  <c r="T4120" i="5"/>
  <c r="Q4120" i="5"/>
  <c r="K4120" i="5"/>
  <c r="AD4117" i="5"/>
  <c r="V4117" i="5"/>
  <c r="U4117" i="5"/>
  <c r="T4117" i="5"/>
  <c r="Q4117" i="5"/>
  <c r="K4117" i="5"/>
  <c r="AD4115" i="5"/>
  <c r="V4115" i="5"/>
  <c r="U4115" i="5"/>
  <c r="T4115" i="5"/>
  <c r="Q4115" i="5"/>
  <c r="K4115" i="5"/>
  <c r="W4115" i="5" s="1"/>
  <c r="AD4110" i="5"/>
  <c r="V4110" i="5"/>
  <c r="U4110" i="5"/>
  <c r="T4110" i="5"/>
  <c r="Q4110" i="5"/>
  <c r="K4110" i="5"/>
  <c r="AD4104" i="5"/>
  <c r="V4104" i="5"/>
  <c r="U4104" i="5"/>
  <c r="T4104" i="5"/>
  <c r="Q4104" i="5"/>
  <c r="K4104" i="5"/>
  <c r="W4104" i="5" s="1"/>
  <c r="AD4101" i="5"/>
  <c r="V4101" i="5"/>
  <c r="U4101" i="5"/>
  <c r="T4101" i="5"/>
  <c r="Q4101" i="5"/>
  <c r="K4101" i="5"/>
  <c r="AD4099" i="5"/>
  <c r="V4099" i="5"/>
  <c r="U4099" i="5"/>
  <c r="T4099" i="5"/>
  <c r="Q4099" i="5"/>
  <c r="K4099" i="5"/>
  <c r="AD4096" i="5"/>
  <c r="V4096" i="5"/>
  <c r="U4096" i="5"/>
  <c r="T4096" i="5"/>
  <c r="Q4096" i="5"/>
  <c r="K4096" i="5"/>
  <c r="AD4094" i="5"/>
  <c r="V4094" i="5"/>
  <c r="U4094" i="5"/>
  <c r="T4094" i="5"/>
  <c r="Q4094" i="5"/>
  <c r="K4094" i="5"/>
  <c r="AD4090" i="5"/>
  <c r="V4090" i="5"/>
  <c r="U4090" i="5"/>
  <c r="T4090" i="5"/>
  <c r="Q4090" i="5"/>
  <c r="K4090" i="5"/>
  <c r="AD4088" i="5"/>
  <c r="V4088" i="5"/>
  <c r="U4088" i="5"/>
  <c r="T4088" i="5"/>
  <c r="Q4088" i="5"/>
  <c r="K4088" i="5"/>
  <c r="AD4085" i="5"/>
  <c r="V4085" i="5"/>
  <c r="U4085" i="5"/>
  <c r="T4085" i="5"/>
  <c r="Q4085" i="5"/>
  <c r="K4085" i="5"/>
  <c r="AD4082" i="5"/>
  <c r="V4082" i="5"/>
  <c r="U4082" i="5"/>
  <c r="T4082" i="5"/>
  <c r="Q4082" i="5"/>
  <c r="K4082" i="5"/>
  <c r="AD4079" i="5"/>
  <c r="V4079" i="5"/>
  <c r="U4079" i="5"/>
  <c r="T4079" i="5"/>
  <c r="Q4079" i="5"/>
  <c r="K4079" i="5"/>
  <c r="AD4066" i="5"/>
  <c r="V4066" i="5"/>
  <c r="U4066" i="5"/>
  <c r="T4066" i="5"/>
  <c r="Q4066" i="5"/>
  <c r="K4066" i="5"/>
  <c r="W4066" i="5"/>
  <c r="AD4064" i="5"/>
  <c r="V4064" i="5"/>
  <c r="U4064" i="5"/>
  <c r="T4064" i="5"/>
  <c r="Q4064" i="5"/>
  <c r="K4064" i="5"/>
  <c r="AD4059" i="5"/>
  <c r="V4059" i="5"/>
  <c r="U4059" i="5"/>
  <c r="T4059" i="5"/>
  <c r="Q4059" i="5"/>
  <c r="K4059" i="5"/>
  <c r="W4059" i="5" s="1"/>
  <c r="AD4055" i="5"/>
  <c r="V4055" i="5"/>
  <c r="U4055" i="5"/>
  <c r="T4055" i="5"/>
  <c r="Q4055" i="5"/>
  <c r="K4055" i="5"/>
  <c r="AD4053" i="5"/>
  <c r="V4053" i="5"/>
  <c r="U4053" i="5"/>
  <c r="T4053" i="5"/>
  <c r="Q4053" i="5"/>
  <c r="K4053" i="5"/>
  <c r="W4053" i="5" s="1"/>
  <c r="AD4353" i="5"/>
  <c r="V4353" i="5"/>
  <c r="U4353" i="5"/>
  <c r="T4353" i="5"/>
  <c r="Q4353" i="5"/>
  <c r="K4353" i="5"/>
  <c r="AD4352" i="5"/>
  <c r="V4352" i="5"/>
  <c r="U4352" i="5"/>
  <c r="T4352" i="5"/>
  <c r="Q4352" i="5"/>
  <c r="K4352" i="5"/>
  <c r="AD4350" i="5"/>
  <c r="V4350" i="5"/>
  <c r="U4350" i="5"/>
  <c r="T4350" i="5"/>
  <c r="Q4350" i="5"/>
  <c r="K4350" i="5"/>
  <c r="AD4349" i="5"/>
  <c r="V4349" i="5"/>
  <c r="U4349" i="5"/>
  <c r="T4349" i="5"/>
  <c r="Q4349" i="5"/>
  <c r="K4349" i="5"/>
  <c r="W4349" i="5" s="1"/>
  <c r="AD4348" i="5"/>
  <c r="V4348" i="5"/>
  <c r="U4348" i="5"/>
  <c r="T4348" i="5"/>
  <c r="Q4348" i="5"/>
  <c r="K4348" i="5"/>
  <c r="AD4347" i="5"/>
  <c r="V4347" i="5"/>
  <c r="U4347" i="5"/>
  <c r="T4347" i="5"/>
  <c r="Q4347" i="5"/>
  <c r="K4347" i="5"/>
  <c r="AD4346" i="5"/>
  <c r="V4346" i="5"/>
  <c r="U4346" i="5"/>
  <c r="T4346" i="5"/>
  <c r="Q4346" i="5"/>
  <c r="K4346" i="5"/>
  <c r="AD4345" i="5"/>
  <c r="V4345" i="5"/>
  <c r="U4345" i="5"/>
  <c r="T4345" i="5"/>
  <c r="Q4345" i="5"/>
  <c r="K4345" i="5"/>
  <c r="AD4343" i="5"/>
  <c r="V4343" i="5"/>
  <c r="U4343" i="5"/>
  <c r="T4343" i="5"/>
  <c r="Q4343" i="5"/>
  <c r="K4343" i="5"/>
  <c r="AD4341" i="5"/>
  <c r="V4341" i="5"/>
  <c r="U4341" i="5"/>
  <c r="T4341" i="5"/>
  <c r="Q4341" i="5"/>
  <c r="K4341" i="5"/>
  <c r="AD4340" i="5"/>
  <c r="V4340" i="5"/>
  <c r="U4340" i="5"/>
  <c r="T4340" i="5"/>
  <c r="Q4340" i="5"/>
  <c r="K4340" i="5"/>
  <c r="AD4338" i="5"/>
  <c r="V4338" i="5"/>
  <c r="U4338" i="5"/>
  <c r="T4338" i="5"/>
  <c r="Q4338" i="5"/>
  <c r="K4338" i="5"/>
  <c r="AD4337" i="5"/>
  <c r="V4337" i="5"/>
  <c r="U4337" i="5"/>
  <c r="T4337" i="5"/>
  <c r="Q4337" i="5"/>
  <c r="K4337" i="5"/>
  <c r="AD4336" i="5"/>
  <c r="V4336" i="5"/>
  <c r="U4336" i="5"/>
  <c r="T4336" i="5"/>
  <c r="Q4336" i="5"/>
  <c r="K4336" i="5"/>
  <c r="AD4335" i="5"/>
  <c r="V4335" i="5"/>
  <c r="U4335" i="5"/>
  <c r="T4335" i="5"/>
  <c r="Q4335" i="5"/>
  <c r="K4335" i="5"/>
  <c r="AD4334" i="5"/>
  <c r="V4334" i="5"/>
  <c r="U4334" i="5"/>
  <c r="T4334" i="5"/>
  <c r="Q4334" i="5"/>
  <c r="K4334" i="5"/>
  <c r="AD4330" i="5"/>
  <c r="V4330" i="5"/>
  <c r="U4330" i="5"/>
  <c r="T4330" i="5"/>
  <c r="Q4330" i="5"/>
  <c r="K4330" i="5"/>
  <c r="AD4329" i="5"/>
  <c r="V4329" i="5"/>
  <c r="U4329" i="5"/>
  <c r="T4329" i="5"/>
  <c r="Q4329" i="5"/>
  <c r="K4329" i="5"/>
  <c r="AD4328" i="5"/>
  <c r="V4328" i="5"/>
  <c r="U4328" i="5"/>
  <c r="T4328" i="5"/>
  <c r="Q4328" i="5"/>
  <c r="K4328" i="5"/>
  <c r="AD4323" i="5"/>
  <c r="V4323" i="5"/>
  <c r="U4323" i="5"/>
  <c r="T4323" i="5"/>
  <c r="Q4323" i="5"/>
  <c r="K4323" i="5"/>
  <c r="AD4322" i="5"/>
  <c r="V4322" i="5"/>
  <c r="U4322" i="5"/>
  <c r="T4322" i="5"/>
  <c r="Q4322" i="5"/>
  <c r="K4322" i="5"/>
  <c r="AD4319" i="5"/>
  <c r="V4319" i="5"/>
  <c r="U4319" i="5"/>
  <c r="T4319" i="5"/>
  <c r="Q4319" i="5"/>
  <c r="K4319" i="5"/>
  <c r="AD4318" i="5"/>
  <c r="V4318" i="5"/>
  <c r="U4318" i="5"/>
  <c r="T4318" i="5"/>
  <c r="Q4318" i="5"/>
  <c r="K4318" i="5"/>
  <c r="AD4316" i="5"/>
  <c r="V4316" i="5"/>
  <c r="U4316" i="5"/>
  <c r="T4316" i="5"/>
  <c r="Q4316" i="5"/>
  <c r="K4316" i="5"/>
  <c r="AD4314" i="5"/>
  <c r="V4314" i="5"/>
  <c r="U4314" i="5"/>
  <c r="T4314" i="5"/>
  <c r="Q4314" i="5"/>
  <c r="K4314" i="5"/>
  <c r="AD4312" i="5"/>
  <c r="V4312" i="5"/>
  <c r="U4312" i="5"/>
  <c r="T4312" i="5"/>
  <c r="Q4312" i="5"/>
  <c r="K4312" i="5"/>
  <c r="AD4310" i="5"/>
  <c r="V4310" i="5"/>
  <c r="U4310" i="5"/>
  <c r="T4310" i="5"/>
  <c r="Q4310" i="5"/>
  <c r="K4310" i="5"/>
  <c r="AD4308" i="5"/>
  <c r="V4308" i="5"/>
  <c r="U4308" i="5"/>
  <c r="T4308" i="5"/>
  <c r="Q4308" i="5"/>
  <c r="K4308" i="5"/>
  <c r="AD4306" i="5"/>
  <c r="V4306" i="5"/>
  <c r="U4306" i="5"/>
  <c r="T4306" i="5"/>
  <c r="Q4306" i="5"/>
  <c r="K4306" i="5"/>
  <c r="AD4013" i="5"/>
  <c r="V4013" i="5"/>
  <c r="U4013" i="5"/>
  <c r="T4013" i="5"/>
  <c r="Q4013" i="5"/>
  <c r="K4013" i="5"/>
  <c r="W4013" i="5"/>
  <c r="AD4011" i="5"/>
  <c r="V4011" i="5"/>
  <c r="U4011" i="5"/>
  <c r="T4011" i="5"/>
  <c r="Q4011" i="5"/>
  <c r="K4011" i="5"/>
  <c r="AD4009" i="5"/>
  <c r="V4009" i="5"/>
  <c r="U4009" i="5"/>
  <c r="T4009" i="5"/>
  <c r="Q4009" i="5"/>
  <c r="K4009" i="5"/>
  <c r="AD4007" i="5"/>
  <c r="V4007" i="5"/>
  <c r="U4007" i="5"/>
  <c r="T4007" i="5"/>
  <c r="Q4007" i="5"/>
  <c r="K4007" i="5"/>
  <c r="AD4004" i="5"/>
  <c r="V4004" i="5"/>
  <c r="U4004" i="5"/>
  <c r="T4004" i="5"/>
  <c r="Q4004" i="5"/>
  <c r="K4004" i="5"/>
  <c r="AD4001" i="5"/>
  <c r="V4001" i="5"/>
  <c r="U4001" i="5"/>
  <c r="T4001" i="5"/>
  <c r="Q4001" i="5"/>
  <c r="K4001" i="5"/>
  <c r="AD3998" i="5"/>
  <c r="V3998" i="5"/>
  <c r="U3998" i="5"/>
  <c r="T3998" i="5"/>
  <c r="Q3998" i="5"/>
  <c r="K3998" i="5"/>
  <c r="AD3995" i="5"/>
  <c r="V3995" i="5"/>
  <c r="U3995" i="5"/>
  <c r="T3995" i="5"/>
  <c r="Q3995" i="5"/>
  <c r="K3995" i="5"/>
  <c r="AD3994" i="5"/>
  <c r="V3994" i="5"/>
  <c r="U3994" i="5"/>
  <c r="T3994" i="5"/>
  <c r="Q3994" i="5"/>
  <c r="K3994" i="5"/>
  <c r="AD3993" i="5"/>
  <c r="V3993" i="5"/>
  <c r="U3993" i="5"/>
  <c r="T3993" i="5"/>
  <c r="Q3993" i="5"/>
  <c r="K3993" i="5"/>
  <c r="AD3992" i="5"/>
  <c r="V3992" i="5"/>
  <c r="U3992" i="5"/>
  <c r="T3992" i="5"/>
  <c r="Q3992" i="5"/>
  <c r="K3992" i="5"/>
  <c r="AD3990" i="5"/>
  <c r="V3990" i="5"/>
  <c r="U3990" i="5"/>
  <c r="T3990" i="5"/>
  <c r="Q3990" i="5"/>
  <c r="K3990" i="5"/>
  <c r="AD3988" i="5"/>
  <c r="V3988" i="5"/>
  <c r="U3988" i="5"/>
  <c r="T3988" i="5"/>
  <c r="Q3988" i="5"/>
  <c r="K3988" i="5"/>
  <c r="AD3987" i="5"/>
  <c r="V3987" i="5"/>
  <c r="U3987" i="5"/>
  <c r="T3987" i="5"/>
  <c r="Q3987" i="5"/>
  <c r="K3987" i="5"/>
  <c r="AD3986" i="5"/>
  <c r="V3986" i="5"/>
  <c r="U3986" i="5"/>
  <c r="T3986" i="5"/>
  <c r="Q3986" i="5"/>
  <c r="K3986" i="5"/>
  <c r="AD3985" i="5"/>
  <c r="V3985" i="5"/>
  <c r="U3985" i="5"/>
  <c r="T3985" i="5"/>
  <c r="Q3985" i="5"/>
  <c r="K3985" i="5"/>
  <c r="AD3980" i="5"/>
  <c r="V3980" i="5"/>
  <c r="U3980" i="5"/>
  <c r="T3980" i="5"/>
  <c r="Q3980" i="5"/>
  <c r="K3980" i="5"/>
  <c r="AD3978" i="5"/>
  <c r="V3978" i="5"/>
  <c r="U3978" i="5"/>
  <c r="T3978" i="5"/>
  <c r="Q3978" i="5"/>
  <c r="K3978" i="5"/>
  <c r="AD3977" i="5"/>
  <c r="V3977" i="5"/>
  <c r="U3977" i="5"/>
  <c r="T3977" i="5"/>
  <c r="Q3977" i="5"/>
  <c r="K3977" i="5"/>
  <c r="AD3974" i="5"/>
  <c r="V3974" i="5"/>
  <c r="U3974" i="5"/>
  <c r="T3974" i="5"/>
  <c r="Q3974" i="5"/>
  <c r="K3974" i="5"/>
  <c r="AD3972" i="5"/>
  <c r="V3972" i="5"/>
  <c r="U3972" i="5"/>
  <c r="T3972" i="5"/>
  <c r="Q3972" i="5"/>
  <c r="K3972" i="5"/>
  <c r="AD4302" i="5"/>
  <c r="V4302" i="5"/>
  <c r="U4302" i="5"/>
  <c r="T4302" i="5"/>
  <c r="Q4302" i="5"/>
  <c r="K4302" i="5"/>
  <c r="AD4300" i="5"/>
  <c r="V4300" i="5"/>
  <c r="U4300" i="5"/>
  <c r="T4300" i="5"/>
  <c r="Q4300" i="5"/>
  <c r="K4300" i="5"/>
  <c r="AD4297" i="5"/>
  <c r="V4297" i="5"/>
  <c r="U4297" i="5"/>
  <c r="T4297" i="5"/>
  <c r="Q4297" i="5"/>
  <c r="K4297" i="5"/>
  <c r="AD4296" i="5"/>
  <c r="V4296" i="5"/>
  <c r="U4296" i="5"/>
  <c r="T4296" i="5"/>
  <c r="Q4296" i="5"/>
  <c r="K4296" i="5"/>
  <c r="AD4291" i="5"/>
  <c r="V4291" i="5"/>
  <c r="U4291" i="5"/>
  <c r="T4291" i="5"/>
  <c r="Q4291" i="5"/>
  <c r="K4291" i="5"/>
  <c r="AD4288" i="5"/>
  <c r="V4288" i="5"/>
  <c r="U4288" i="5"/>
  <c r="T4288" i="5"/>
  <c r="Q4288" i="5"/>
  <c r="K4288" i="5"/>
  <c r="AD4284" i="5"/>
  <c r="V4284" i="5"/>
  <c r="U4284" i="5"/>
  <c r="T4284" i="5"/>
  <c r="Q4284" i="5"/>
  <c r="K4284" i="5"/>
  <c r="AD4278" i="5"/>
  <c r="V4278" i="5"/>
  <c r="U4278" i="5"/>
  <c r="T4278" i="5"/>
  <c r="Q4278" i="5"/>
  <c r="K4278" i="5"/>
  <c r="AD4275" i="5"/>
  <c r="V4275" i="5"/>
  <c r="U4275" i="5"/>
  <c r="T4275" i="5"/>
  <c r="Q4275" i="5"/>
  <c r="K4275" i="5"/>
  <c r="AD4270" i="5"/>
  <c r="V4270" i="5"/>
  <c r="U4270" i="5"/>
  <c r="T4270" i="5"/>
  <c r="Q4270" i="5"/>
  <c r="K4270" i="5"/>
  <c r="AD4266" i="5"/>
  <c r="V4266" i="5"/>
  <c r="U4266" i="5"/>
  <c r="T4266" i="5"/>
  <c r="Q4266" i="5"/>
  <c r="K4266" i="5"/>
  <c r="AD4261" i="5"/>
  <c r="V4261" i="5"/>
  <c r="U4261" i="5"/>
  <c r="T4261" i="5"/>
  <c r="Q4261" i="5"/>
  <c r="K4261" i="5"/>
  <c r="AD4257" i="5"/>
  <c r="V4257" i="5"/>
  <c r="U4257" i="5"/>
  <c r="T4257" i="5"/>
  <c r="Q4257" i="5"/>
  <c r="K4257" i="5"/>
  <c r="AD4250" i="5"/>
  <c r="V4250" i="5"/>
  <c r="U4250" i="5"/>
  <c r="T4250" i="5"/>
  <c r="Q4250" i="5"/>
  <c r="K4250" i="5"/>
  <c r="AD4246" i="5"/>
  <c r="V4246" i="5"/>
  <c r="U4246" i="5"/>
  <c r="T4246" i="5"/>
  <c r="Q4246" i="5"/>
  <c r="K4246" i="5"/>
  <c r="AD4244" i="5"/>
  <c r="V4244" i="5"/>
  <c r="U4244" i="5"/>
  <c r="T4244" i="5"/>
  <c r="Q4244" i="5"/>
  <c r="K4244" i="5"/>
  <c r="AD4242" i="5"/>
  <c r="V4242" i="5"/>
  <c r="U4242" i="5"/>
  <c r="T4242" i="5"/>
  <c r="Q4242" i="5"/>
  <c r="K4242" i="5"/>
  <c r="AD4237" i="5"/>
  <c r="V4237" i="5"/>
  <c r="U4237" i="5"/>
  <c r="T4237" i="5"/>
  <c r="Q4237" i="5"/>
  <c r="K4237" i="5"/>
  <c r="AD4236" i="5"/>
  <c r="V4236" i="5"/>
  <c r="U4236" i="5"/>
  <c r="T4236" i="5"/>
  <c r="Q4236" i="5"/>
  <c r="K4236" i="5"/>
  <c r="AD4233" i="5"/>
  <c r="V4233" i="5"/>
  <c r="U4233" i="5"/>
  <c r="T4233" i="5"/>
  <c r="Q4233" i="5"/>
  <c r="K4233" i="5"/>
  <c r="AD4230" i="5"/>
  <c r="V4230" i="5"/>
  <c r="U4230" i="5"/>
  <c r="T4230" i="5"/>
  <c r="Q4230" i="5"/>
  <c r="K4230" i="5"/>
  <c r="AD4227" i="5"/>
  <c r="V4227" i="5"/>
  <c r="U4227" i="5"/>
  <c r="T4227" i="5"/>
  <c r="Q4227" i="5"/>
  <c r="K4227" i="5"/>
  <c r="AD4225" i="5"/>
  <c r="V4225" i="5"/>
  <c r="U4225" i="5"/>
  <c r="T4225" i="5"/>
  <c r="Q4225" i="5"/>
  <c r="K4225" i="5"/>
  <c r="AD4224" i="5"/>
  <c r="V4224" i="5"/>
  <c r="U4224" i="5"/>
  <c r="T4224" i="5"/>
  <c r="Q4224" i="5"/>
  <c r="K4224" i="5"/>
  <c r="AD4220" i="5"/>
  <c r="V4220" i="5"/>
  <c r="U4220" i="5"/>
  <c r="T4220" i="5"/>
  <c r="Q4220" i="5"/>
  <c r="K4220" i="5"/>
  <c r="AD4216" i="5"/>
  <c r="V4216" i="5"/>
  <c r="U4216" i="5"/>
  <c r="T4216" i="5"/>
  <c r="Q4216" i="5"/>
  <c r="K4216" i="5"/>
  <c r="AD4214" i="5"/>
  <c r="V4214" i="5"/>
  <c r="U4214" i="5"/>
  <c r="T4214" i="5"/>
  <c r="Q4214" i="5"/>
  <c r="K4214" i="5"/>
  <c r="AD4211" i="5"/>
  <c r="V4211" i="5"/>
  <c r="U4211" i="5"/>
  <c r="T4211" i="5"/>
  <c r="Q4211" i="5"/>
  <c r="K4211" i="5"/>
  <c r="AD4208" i="5"/>
  <c r="V4208" i="5"/>
  <c r="U4208" i="5"/>
  <c r="T4208" i="5"/>
  <c r="Q4208" i="5"/>
  <c r="K4208" i="5"/>
  <c r="AD4206" i="5"/>
  <c r="V4206" i="5"/>
  <c r="U4206" i="5"/>
  <c r="T4206" i="5"/>
  <c r="Q4206" i="5"/>
  <c r="K4206" i="5"/>
  <c r="AD3971" i="5"/>
  <c r="V3971" i="5"/>
  <c r="U3971" i="5"/>
  <c r="T3971" i="5"/>
  <c r="Q3971" i="5"/>
  <c r="K3971" i="5"/>
  <c r="AD3969" i="5"/>
  <c r="V3969" i="5"/>
  <c r="U3969" i="5"/>
  <c r="T3969" i="5"/>
  <c r="Q3969" i="5"/>
  <c r="K3969" i="5"/>
  <c r="AD3967" i="5"/>
  <c r="V3967" i="5"/>
  <c r="U3967" i="5"/>
  <c r="T3967" i="5"/>
  <c r="Q3967" i="5"/>
  <c r="K3967" i="5"/>
  <c r="AD3957" i="5"/>
  <c r="V3957" i="5"/>
  <c r="U3957" i="5"/>
  <c r="T3957" i="5"/>
  <c r="Q3957" i="5"/>
  <c r="K3957" i="5"/>
  <c r="AD3953" i="5"/>
  <c r="V3953" i="5"/>
  <c r="U3953" i="5"/>
  <c r="T3953" i="5"/>
  <c r="Q3953" i="5"/>
  <c r="K3953" i="5"/>
  <c r="AD3951" i="5"/>
  <c r="V3951" i="5"/>
  <c r="U3951" i="5"/>
  <c r="T3951" i="5"/>
  <c r="Q3951" i="5"/>
  <c r="K3951" i="5"/>
  <c r="AD3950" i="5"/>
  <c r="V3950" i="5"/>
  <c r="U3950" i="5"/>
  <c r="T3950" i="5"/>
  <c r="Q3950" i="5"/>
  <c r="K3950" i="5"/>
  <c r="AD3948" i="5"/>
  <c r="V3948" i="5"/>
  <c r="U3948" i="5"/>
  <c r="T3948" i="5"/>
  <c r="Q3948" i="5"/>
  <c r="K3948" i="5"/>
  <c r="AD3945" i="5"/>
  <c r="V3945" i="5"/>
  <c r="U3945" i="5"/>
  <c r="T3945" i="5"/>
  <c r="Q3945" i="5"/>
  <c r="K3945" i="5"/>
  <c r="AD3942" i="5"/>
  <c r="V3942" i="5"/>
  <c r="U3942" i="5"/>
  <c r="T3942" i="5"/>
  <c r="Q3942" i="5"/>
  <c r="K3942" i="5"/>
  <c r="AD3940" i="5"/>
  <c r="V3940" i="5"/>
  <c r="U3940" i="5"/>
  <c r="T3940" i="5"/>
  <c r="Q3940" i="5"/>
  <c r="K3940" i="5"/>
  <c r="AD3937" i="5"/>
  <c r="V3937" i="5"/>
  <c r="U3937" i="5"/>
  <c r="T3937" i="5"/>
  <c r="Q3937" i="5"/>
  <c r="K3937" i="5"/>
  <c r="AD3935" i="5"/>
  <c r="V3935" i="5"/>
  <c r="U3935" i="5"/>
  <c r="T3935" i="5"/>
  <c r="Q3935" i="5"/>
  <c r="K3935" i="5"/>
  <c r="AD3934" i="5"/>
  <c r="V3934" i="5"/>
  <c r="U3934" i="5"/>
  <c r="T3934" i="5"/>
  <c r="Q3934" i="5"/>
  <c r="K3934" i="5"/>
  <c r="AD3931" i="5"/>
  <c r="V3931" i="5"/>
  <c r="U3931" i="5"/>
  <c r="T3931" i="5"/>
  <c r="Q3931" i="5"/>
  <c r="K3931" i="5"/>
  <c r="AD3929" i="5"/>
  <c r="V3929" i="5"/>
  <c r="U3929" i="5"/>
  <c r="T3929" i="5"/>
  <c r="Q3929" i="5"/>
  <c r="K3929" i="5"/>
  <c r="AD3926" i="5"/>
  <c r="V3926" i="5"/>
  <c r="U3926" i="5"/>
  <c r="T3926" i="5"/>
  <c r="Q3926" i="5"/>
  <c r="K3926" i="5"/>
  <c r="AD3922" i="5"/>
  <c r="V3922" i="5"/>
  <c r="U3922" i="5"/>
  <c r="T3922" i="5"/>
  <c r="Q3922" i="5"/>
  <c r="K3922" i="5"/>
  <c r="AD3918" i="5"/>
  <c r="V3918" i="5"/>
  <c r="U3918" i="5"/>
  <c r="T3918" i="5"/>
  <c r="Q3918" i="5"/>
  <c r="K3918" i="5"/>
  <c r="AD3916" i="5"/>
  <c r="V3916" i="5"/>
  <c r="U3916" i="5"/>
  <c r="T3916" i="5"/>
  <c r="Q3916" i="5"/>
  <c r="K3916" i="5"/>
  <c r="AD3909" i="5"/>
  <c r="V3909" i="5"/>
  <c r="U3909" i="5"/>
  <c r="T3909" i="5"/>
  <c r="Q3909" i="5"/>
  <c r="K3909" i="5"/>
  <c r="AD3907" i="5"/>
  <c r="V3907" i="5"/>
  <c r="U3907" i="5"/>
  <c r="T3907" i="5"/>
  <c r="Q3907" i="5"/>
  <c r="K3907" i="5"/>
  <c r="AD3901" i="5"/>
  <c r="V3901" i="5"/>
  <c r="U3901" i="5"/>
  <c r="T3901" i="5"/>
  <c r="Q3901" i="5"/>
  <c r="K3901" i="5"/>
  <c r="AD3893" i="5"/>
  <c r="V3893" i="5"/>
  <c r="U3893" i="5"/>
  <c r="T3893" i="5"/>
  <c r="Q3893" i="5"/>
  <c r="K3893" i="5"/>
  <c r="AD3888" i="5"/>
  <c r="V3888" i="5"/>
  <c r="U3888" i="5"/>
  <c r="T3888" i="5"/>
  <c r="Q3888" i="5"/>
  <c r="K3888" i="5"/>
  <c r="AD3886" i="5"/>
  <c r="V3886" i="5"/>
  <c r="U3886" i="5"/>
  <c r="T3886" i="5"/>
  <c r="Q3886" i="5"/>
  <c r="K3886" i="5"/>
  <c r="AD3884" i="5"/>
  <c r="V3884" i="5"/>
  <c r="U3884" i="5"/>
  <c r="T3884" i="5"/>
  <c r="Q3884" i="5"/>
  <c r="K3884" i="5"/>
  <c r="AD3882" i="5"/>
  <c r="V3882" i="5"/>
  <c r="U3882" i="5"/>
  <c r="T3882" i="5"/>
  <c r="Q3882" i="5"/>
  <c r="K3882" i="5"/>
  <c r="AD3880" i="5"/>
  <c r="V3880" i="5"/>
  <c r="U3880" i="5"/>
  <c r="T3880" i="5"/>
  <c r="Q3880" i="5"/>
  <c r="K3880" i="5"/>
  <c r="AD3878" i="5"/>
  <c r="V3878" i="5"/>
  <c r="U3878" i="5"/>
  <c r="T3878" i="5"/>
  <c r="Q3878" i="5"/>
  <c r="K3878" i="5"/>
  <c r="AD3873" i="5"/>
  <c r="V3873" i="5"/>
  <c r="U3873" i="5"/>
  <c r="T3873" i="5"/>
  <c r="Q3873" i="5"/>
  <c r="K3873" i="5"/>
  <c r="AD3868" i="5"/>
  <c r="V3868" i="5"/>
  <c r="U3868" i="5"/>
  <c r="T3868" i="5"/>
  <c r="Q3868" i="5"/>
  <c r="K3868" i="5"/>
  <c r="AD3863" i="5"/>
  <c r="V3863" i="5"/>
  <c r="U3863" i="5"/>
  <c r="T3863" i="5"/>
  <c r="Q3863" i="5"/>
  <c r="K3863" i="5"/>
  <c r="AD3858" i="5"/>
  <c r="V3858" i="5"/>
  <c r="U3858" i="5"/>
  <c r="T3858" i="5"/>
  <c r="Q3858" i="5"/>
  <c r="K3858" i="5"/>
  <c r="AD3854" i="5"/>
  <c r="V3854" i="5"/>
  <c r="U3854" i="5"/>
  <c r="T3854" i="5"/>
  <c r="Q3854" i="5"/>
  <c r="K3854" i="5"/>
  <c r="AD3853" i="5"/>
  <c r="V3853" i="5"/>
  <c r="U3853" i="5"/>
  <c r="T3853" i="5"/>
  <c r="Q3853" i="5"/>
  <c r="K3853" i="5"/>
  <c r="AD3851" i="5"/>
  <c r="V3851" i="5"/>
  <c r="U3851" i="5"/>
  <c r="T3851" i="5"/>
  <c r="Q3851" i="5"/>
  <c r="K3851" i="5"/>
  <c r="AD3842" i="5"/>
  <c r="V3842" i="5"/>
  <c r="U3842" i="5"/>
  <c r="T3842" i="5"/>
  <c r="Q3842" i="5"/>
  <c r="K3842" i="5"/>
  <c r="W3842" i="5" s="1"/>
  <c r="AD3841" i="5"/>
  <c r="V3841" i="5"/>
  <c r="U3841" i="5"/>
  <c r="T3841" i="5"/>
  <c r="Q3841" i="5"/>
  <c r="K3841" i="5"/>
  <c r="AD3837" i="5"/>
  <c r="V3837" i="5"/>
  <c r="U3837" i="5"/>
  <c r="T3837" i="5"/>
  <c r="Q3837" i="5"/>
  <c r="K3837" i="5"/>
  <c r="AD3834" i="5"/>
  <c r="V3834" i="5"/>
  <c r="U3834" i="5"/>
  <c r="T3834" i="5"/>
  <c r="Q3834" i="5"/>
  <c r="K3834" i="5"/>
  <c r="AD3832" i="5"/>
  <c r="V3832" i="5"/>
  <c r="U3832" i="5"/>
  <c r="T3832" i="5"/>
  <c r="Q3832" i="5"/>
  <c r="K3832" i="5"/>
  <c r="AD3570" i="5"/>
  <c r="V3570" i="5"/>
  <c r="U3570" i="5"/>
  <c r="T3570" i="5"/>
  <c r="Q3570" i="5"/>
  <c r="K3570" i="5"/>
  <c r="AD3567" i="5"/>
  <c r="V3567" i="5"/>
  <c r="U3567" i="5"/>
  <c r="T3567" i="5"/>
  <c r="Q3567" i="5"/>
  <c r="K3567" i="5"/>
  <c r="AD3562" i="5"/>
  <c r="V3562" i="5"/>
  <c r="U3562" i="5"/>
  <c r="T3562" i="5"/>
  <c r="Q3562" i="5"/>
  <c r="K3562" i="5"/>
  <c r="AD3557" i="5"/>
  <c r="V3557" i="5"/>
  <c r="U3557" i="5"/>
  <c r="T3557" i="5"/>
  <c r="Q3557" i="5"/>
  <c r="K3557" i="5"/>
  <c r="AD3554" i="5"/>
  <c r="V3554" i="5"/>
  <c r="U3554" i="5"/>
  <c r="T3554" i="5"/>
  <c r="Q3554" i="5"/>
  <c r="K3554" i="5"/>
  <c r="AD3549" i="5"/>
  <c r="V3549" i="5"/>
  <c r="U3549" i="5"/>
  <c r="T3549" i="5"/>
  <c r="Q3549" i="5"/>
  <c r="K3549" i="5"/>
  <c r="AD3546" i="5"/>
  <c r="V3546" i="5"/>
  <c r="U3546" i="5"/>
  <c r="T3546" i="5"/>
  <c r="Q3546" i="5"/>
  <c r="K3546" i="5"/>
  <c r="AD3543" i="5"/>
  <c r="V3543" i="5"/>
  <c r="U3543" i="5"/>
  <c r="T3543" i="5"/>
  <c r="Q3543" i="5"/>
  <c r="K3543" i="5"/>
  <c r="AD3540" i="5"/>
  <c r="V3540" i="5"/>
  <c r="U3540" i="5"/>
  <c r="T3540" i="5"/>
  <c r="Q3540" i="5"/>
  <c r="K3540" i="5"/>
  <c r="AD3827" i="5"/>
  <c r="V3827" i="5"/>
  <c r="U3827" i="5"/>
  <c r="T3827" i="5"/>
  <c r="Q3827" i="5"/>
  <c r="K3827" i="5"/>
  <c r="AD3825" i="5"/>
  <c r="V3825" i="5"/>
  <c r="U3825" i="5"/>
  <c r="T3825" i="5"/>
  <c r="Q3825" i="5"/>
  <c r="K3825" i="5"/>
  <c r="AD3823" i="5"/>
  <c r="V3823" i="5"/>
  <c r="U3823" i="5"/>
  <c r="T3823" i="5"/>
  <c r="Q3823" i="5"/>
  <c r="K3823" i="5"/>
  <c r="W3823" i="5" s="1"/>
  <c r="AD3822" i="5"/>
  <c r="V3822" i="5"/>
  <c r="U3822" i="5"/>
  <c r="T3822" i="5"/>
  <c r="Q3822" i="5"/>
  <c r="K3822" i="5"/>
  <c r="AD3819" i="5"/>
  <c r="V3819" i="5"/>
  <c r="U3819" i="5"/>
  <c r="T3819" i="5"/>
  <c r="Q3819" i="5"/>
  <c r="K3819" i="5"/>
  <c r="AD3815" i="5"/>
  <c r="V3815" i="5"/>
  <c r="U3815" i="5"/>
  <c r="T3815" i="5"/>
  <c r="Q3815" i="5"/>
  <c r="K3815" i="5"/>
  <c r="AD3814" i="5"/>
  <c r="V3814" i="5"/>
  <c r="U3814" i="5"/>
  <c r="T3814" i="5"/>
  <c r="Q3814" i="5"/>
  <c r="K3814" i="5"/>
  <c r="AD3811" i="5"/>
  <c r="V3811" i="5"/>
  <c r="U3811" i="5"/>
  <c r="T3811" i="5"/>
  <c r="Q3811" i="5"/>
  <c r="K3811" i="5"/>
  <c r="AD3807" i="5"/>
  <c r="V3807" i="5"/>
  <c r="U3807" i="5"/>
  <c r="T3807" i="5"/>
  <c r="Q3807" i="5"/>
  <c r="K3807" i="5"/>
  <c r="AD3800" i="5"/>
  <c r="V3800" i="5"/>
  <c r="U3800" i="5"/>
  <c r="T3800" i="5"/>
  <c r="Q3800" i="5"/>
  <c r="K3800" i="5"/>
  <c r="AD3799" i="5"/>
  <c r="V3799" i="5"/>
  <c r="U3799" i="5"/>
  <c r="T3799" i="5"/>
  <c r="Q3799" i="5"/>
  <c r="K3799" i="5"/>
  <c r="AD3795" i="5"/>
  <c r="V3795" i="5"/>
  <c r="U3795" i="5"/>
  <c r="T3795" i="5"/>
  <c r="Q3795" i="5"/>
  <c r="K3795" i="5"/>
  <c r="AD3789" i="5"/>
  <c r="V3789" i="5"/>
  <c r="U3789" i="5"/>
  <c r="T3789" i="5"/>
  <c r="Q3789" i="5"/>
  <c r="K3789" i="5"/>
  <c r="AD3788" i="5"/>
  <c r="V3788" i="5"/>
  <c r="U3788" i="5"/>
  <c r="T3788" i="5"/>
  <c r="Q3788" i="5"/>
  <c r="K3788" i="5"/>
  <c r="AD3784" i="5"/>
  <c r="V3784" i="5"/>
  <c r="U3784" i="5"/>
  <c r="T3784" i="5"/>
  <c r="Q3784" i="5"/>
  <c r="K3784" i="5"/>
  <c r="AD3781" i="5"/>
  <c r="V3781" i="5"/>
  <c r="U3781" i="5"/>
  <c r="T3781" i="5"/>
  <c r="Q3781" i="5"/>
  <c r="K3781" i="5"/>
  <c r="AD3779" i="5"/>
  <c r="V3779" i="5"/>
  <c r="U3779" i="5"/>
  <c r="T3779" i="5"/>
  <c r="Q3779" i="5"/>
  <c r="K3779" i="5"/>
  <c r="AD4200" i="5"/>
  <c r="V4200" i="5"/>
  <c r="U4200" i="5"/>
  <c r="T4200" i="5"/>
  <c r="Q4200" i="5"/>
  <c r="K4200" i="5"/>
  <c r="AD4196" i="5"/>
  <c r="V4196" i="5"/>
  <c r="U4196" i="5"/>
  <c r="T4196" i="5"/>
  <c r="Q4196" i="5"/>
  <c r="K4196" i="5"/>
  <c r="AD4194" i="5"/>
  <c r="V4194" i="5"/>
  <c r="U4194" i="5"/>
  <c r="T4194" i="5"/>
  <c r="Q4194" i="5"/>
  <c r="K4194" i="5"/>
  <c r="AD4191" i="5"/>
  <c r="V4191" i="5"/>
  <c r="U4191" i="5"/>
  <c r="T4191" i="5"/>
  <c r="Q4191" i="5"/>
  <c r="K4191" i="5"/>
  <c r="AD4185" i="5"/>
  <c r="V4185" i="5"/>
  <c r="U4185" i="5"/>
  <c r="T4185" i="5"/>
  <c r="Q4185" i="5"/>
  <c r="K4185" i="5"/>
  <c r="AD4181" i="5"/>
  <c r="V4181" i="5"/>
  <c r="U4181" i="5"/>
  <c r="T4181" i="5"/>
  <c r="Q4181" i="5"/>
  <c r="K4181" i="5"/>
  <c r="AD4179" i="5"/>
  <c r="V4179" i="5"/>
  <c r="U4179" i="5"/>
  <c r="T4179" i="5"/>
  <c r="Q4179" i="5"/>
  <c r="K4179" i="5"/>
  <c r="AD4175" i="5"/>
  <c r="V4175" i="5"/>
  <c r="U4175" i="5"/>
  <c r="T4175" i="5"/>
  <c r="Q4175" i="5"/>
  <c r="K4175" i="5"/>
  <c r="AD4173" i="5"/>
  <c r="V4173" i="5"/>
  <c r="U4173" i="5"/>
  <c r="T4173" i="5"/>
  <c r="Q4173" i="5"/>
  <c r="K4173" i="5"/>
  <c r="AD4167" i="5"/>
  <c r="V4167" i="5"/>
  <c r="U4167" i="5"/>
  <c r="T4167" i="5"/>
  <c r="Q4167" i="5"/>
  <c r="K4167" i="5"/>
  <c r="AD4166" i="5"/>
  <c r="V4166" i="5"/>
  <c r="U4166" i="5"/>
  <c r="T4166" i="5"/>
  <c r="Q4166" i="5"/>
  <c r="K4166" i="5"/>
  <c r="AD4163" i="5"/>
  <c r="V4163" i="5"/>
  <c r="U4163" i="5"/>
  <c r="T4163" i="5"/>
  <c r="Q4163" i="5"/>
  <c r="K4163" i="5"/>
  <c r="AD4162" i="5"/>
  <c r="V4162" i="5"/>
  <c r="U4162" i="5"/>
  <c r="T4162" i="5"/>
  <c r="Q4162" i="5"/>
  <c r="K4162" i="5"/>
  <c r="AD4159" i="5"/>
  <c r="V4159" i="5"/>
  <c r="U4159" i="5"/>
  <c r="T4159" i="5"/>
  <c r="Q4159" i="5"/>
  <c r="K4159" i="5"/>
  <c r="AD4155" i="5"/>
  <c r="V4155" i="5"/>
  <c r="U4155" i="5"/>
  <c r="T4155" i="5"/>
  <c r="Q4155" i="5"/>
  <c r="K4155" i="5"/>
  <c r="AD4153" i="5"/>
  <c r="V4153" i="5"/>
  <c r="U4153" i="5"/>
  <c r="T4153" i="5"/>
  <c r="Q4153" i="5"/>
  <c r="K4153" i="5"/>
  <c r="AD4152" i="5"/>
  <c r="V4152" i="5"/>
  <c r="U4152" i="5"/>
  <c r="T4152" i="5"/>
  <c r="Q4152" i="5"/>
  <c r="K4152" i="5"/>
  <c r="AD4151" i="5"/>
  <c r="V4151" i="5"/>
  <c r="U4151" i="5"/>
  <c r="T4151" i="5"/>
  <c r="Q4151" i="5"/>
  <c r="K4151" i="5"/>
  <c r="AD4455" i="5"/>
  <c r="V4455" i="5"/>
  <c r="U4455" i="5"/>
  <c r="T4455" i="5"/>
  <c r="Q4455" i="5"/>
  <c r="K4455" i="5"/>
  <c r="AD4453" i="5"/>
  <c r="V4453" i="5"/>
  <c r="U4453" i="5"/>
  <c r="T4453" i="5"/>
  <c r="Q4453" i="5"/>
  <c r="K4453" i="5"/>
  <c r="AD4449" i="5"/>
  <c r="V4449" i="5"/>
  <c r="U4449" i="5"/>
  <c r="T4449" i="5"/>
  <c r="Q4449" i="5"/>
  <c r="K4449" i="5"/>
  <c r="AD4447" i="5"/>
  <c r="V4447" i="5"/>
  <c r="U4447" i="5"/>
  <c r="T4447" i="5"/>
  <c r="Q4447" i="5"/>
  <c r="K4447" i="5"/>
  <c r="AD4445" i="5"/>
  <c r="V4445" i="5"/>
  <c r="U4445" i="5"/>
  <c r="T4445" i="5"/>
  <c r="Q4445" i="5"/>
  <c r="K4445" i="5"/>
  <c r="AD4443" i="5"/>
  <c r="V4443" i="5"/>
  <c r="U4443" i="5"/>
  <c r="T4443" i="5"/>
  <c r="Q4443" i="5"/>
  <c r="K4443" i="5"/>
  <c r="AD4441" i="5"/>
  <c r="V4441" i="5"/>
  <c r="U4441" i="5"/>
  <c r="T4441" i="5"/>
  <c r="Q4441" i="5"/>
  <c r="K4441" i="5"/>
  <c r="AD4439" i="5"/>
  <c r="V4439" i="5"/>
  <c r="U4439" i="5"/>
  <c r="T4439" i="5"/>
  <c r="Q4439" i="5"/>
  <c r="K4439" i="5"/>
  <c r="AD4437" i="5"/>
  <c r="V4437" i="5"/>
  <c r="U4437" i="5"/>
  <c r="T4437" i="5"/>
  <c r="Q4437" i="5"/>
  <c r="K4437" i="5"/>
  <c r="AD4434" i="5"/>
  <c r="V4434" i="5"/>
  <c r="U4434" i="5"/>
  <c r="T4434" i="5"/>
  <c r="Q4434" i="5"/>
  <c r="K4434" i="5"/>
  <c r="AD4432" i="5"/>
  <c r="V4432" i="5"/>
  <c r="U4432" i="5"/>
  <c r="T4432" i="5"/>
  <c r="Q4432" i="5"/>
  <c r="K4432" i="5"/>
  <c r="AD4430" i="5"/>
  <c r="V4430" i="5"/>
  <c r="U4430" i="5"/>
  <c r="T4430" i="5"/>
  <c r="Q4430" i="5"/>
  <c r="K4430" i="5"/>
  <c r="AD4428" i="5"/>
  <c r="V4428" i="5"/>
  <c r="U4428" i="5"/>
  <c r="T4428" i="5"/>
  <c r="Q4428" i="5"/>
  <c r="K4428" i="5"/>
  <c r="AD4149" i="5"/>
  <c r="V4149" i="5"/>
  <c r="U4149" i="5"/>
  <c r="T4149" i="5"/>
  <c r="Q4149" i="5"/>
  <c r="K4149" i="5"/>
  <c r="AD4145" i="5"/>
  <c r="V4145" i="5"/>
  <c r="U4145" i="5"/>
  <c r="T4145" i="5"/>
  <c r="Q4145" i="5"/>
  <c r="K4145" i="5"/>
  <c r="AD4143" i="5"/>
  <c r="V4143" i="5"/>
  <c r="U4143" i="5"/>
  <c r="T4143" i="5"/>
  <c r="Q4143" i="5"/>
  <c r="K4143" i="5"/>
  <c r="AD4141" i="5"/>
  <c r="V4141" i="5"/>
  <c r="U4141" i="5"/>
  <c r="T4141" i="5"/>
  <c r="Q4141" i="5"/>
  <c r="K4141" i="5"/>
  <c r="AD4140" i="5"/>
  <c r="V4140" i="5"/>
  <c r="U4140" i="5"/>
  <c r="T4140" i="5"/>
  <c r="Q4140" i="5"/>
  <c r="K4140" i="5"/>
  <c r="W4140" i="5"/>
  <c r="AD4138" i="5"/>
  <c r="V4138" i="5"/>
  <c r="U4138" i="5"/>
  <c r="T4138" i="5"/>
  <c r="Q4138" i="5"/>
  <c r="K4138" i="5"/>
  <c r="AD4137" i="5"/>
  <c r="V4137" i="5"/>
  <c r="U4137" i="5"/>
  <c r="T4137" i="5"/>
  <c r="Q4137" i="5"/>
  <c r="K4137" i="5"/>
  <c r="AD4136" i="5"/>
  <c r="V4136" i="5"/>
  <c r="U4136" i="5"/>
  <c r="T4136" i="5"/>
  <c r="Q4136" i="5"/>
  <c r="K4136" i="5"/>
  <c r="AD4134" i="5"/>
  <c r="V4134" i="5"/>
  <c r="U4134" i="5"/>
  <c r="T4134" i="5"/>
  <c r="Q4134" i="5"/>
  <c r="K4134" i="5"/>
  <c r="AD4131" i="5"/>
  <c r="V4131" i="5"/>
  <c r="U4131" i="5"/>
  <c r="T4131" i="5"/>
  <c r="Q4131" i="5"/>
  <c r="K4131" i="5"/>
  <c r="AD4127" i="5"/>
  <c r="V4127" i="5"/>
  <c r="U4127" i="5"/>
  <c r="T4127" i="5"/>
  <c r="Q4127" i="5"/>
  <c r="K4127" i="5"/>
  <c r="AD4125" i="5"/>
  <c r="V4125" i="5"/>
  <c r="U4125" i="5"/>
  <c r="T4125" i="5"/>
  <c r="Q4125" i="5"/>
  <c r="K4125" i="5"/>
  <c r="AD4123" i="5"/>
  <c r="V4123" i="5"/>
  <c r="U4123" i="5"/>
  <c r="T4123" i="5"/>
  <c r="Q4123" i="5"/>
  <c r="K4123" i="5"/>
  <c r="AD4425" i="5"/>
  <c r="V4425" i="5"/>
  <c r="U4425" i="5"/>
  <c r="T4425" i="5"/>
  <c r="Q4425" i="5"/>
  <c r="K4425" i="5"/>
  <c r="AD4423" i="5"/>
  <c r="V4423" i="5"/>
  <c r="U4423" i="5"/>
  <c r="T4423" i="5"/>
  <c r="Q4423" i="5"/>
  <c r="K4423" i="5"/>
  <c r="AD4421" i="5"/>
  <c r="V4421" i="5"/>
  <c r="U4421" i="5"/>
  <c r="T4421" i="5"/>
  <c r="Q4421" i="5"/>
  <c r="K4421" i="5"/>
  <c r="AD4420" i="5"/>
  <c r="V4420" i="5"/>
  <c r="U4420" i="5"/>
  <c r="T4420" i="5"/>
  <c r="Q4420" i="5"/>
  <c r="K4420" i="5"/>
  <c r="W4420" i="5" s="1"/>
  <c r="AD4419" i="5"/>
  <c r="V4419" i="5"/>
  <c r="U4419" i="5"/>
  <c r="T4419" i="5"/>
  <c r="Q4419" i="5"/>
  <c r="K4419" i="5"/>
  <c r="AD4414" i="5"/>
  <c r="V4414" i="5"/>
  <c r="U4414" i="5"/>
  <c r="T4414" i="5"/>
  <c r="Q4414" i="5"/>
  <c r="K4414" i="5"/>
  <c r="AD4409" i="5"/>
  <c r="V4409" i="5"/>
  <c r="U4409" i="5"/>
  <c r="T4409" i="5"/>
  <c r="Q4409" i="5"/>
  <c r="K4409" i="5"/>
  <c r="AD4407" i="5"/>
  <c r="V4407" i="5"/>
  <c r="U4407" i="5"/>
  <c r="T4407" i="5"/>
  <c r="Q4407" i="5"/>
  <c r="K4407" i="5"/>
  <c r="AD4405" i="5"/>
  <c r="V4405" i="5"/>
  <c r="U4405" i="5"/>
  <c r="T4405" i="5"/>
  <c r="Q4405" i="5"/>
  <c r="K4405" i="5"/>
  <c r="AD4403" i="5"/>
  <c r="V4403" i="5"/>
  <c r="U4403" i="5"/>
  <c r="T4403" i="5"/>
  <c r="Q4403" i="5"/>
  <c r="K4403" i="5"/>
  <c r="AD4402" i="5"/>
  <c r="V4402" i="5"/>
  <c r="U4402" i="5"/>
  <c r="T4402" i="5"/>
  <c r="Q4402" i="5"/>
  <c r="K4402" i="5"/>
  <c r="AD4400" i="5"/>
  <c r="V4400" i="5"/>
  <c r="U4400" i="5"/>
  <c r="T4400" i="5"/>
  <c r="Q4400" i="5"/>
  <c r="K4400" i="5"/>
  <c r="AD4399" i="5"/>
  <c r="V4399" i="5"/>
  <c r="U4399" i="5"/>
  <c r="T4399" i="5"/>
  <c r="Q4399" i="5"/>
  <c r="K4399" i="5"/>
  <c r="AD4397" i="5"/>
  <c r="V4397" i="5"/>
  <c r="U4397" i="5"/>
  <c r="T4397" i="5"/>
  <c r="Q4397" i="5"/>
  <c r="K4397" i="5"/>
  <c r="AD4395" i="5"/>
  <c r="V4395" i="5"/>
  <c r="U4395" i="5"/>
  <c r="T4395" i="5"/>
  <c r="Q4395" i="5"/>
  <c r="K4395" i="5"/>
  <c r="AD4393" i="5"/>
  <c r="V4393" i="5"/>
  <c r="U4393" i="5"/>
  <c r="T4393" i="5"/>
  <c r="Q4393" i="5"/>
  <c r="K4393" i="5"/>
  <c r="AD4391" i="5"/>
  <c r="V4391" i="5"/>
  <c r="U4391" i="5"/>
  <c r="T4391" i="5"/>
  <c r="Q4391" i="5"/>
  <c r="K4391" i="5"/>
  <c r="AD4389" i="5"/>
  <c r="V4389" i="5"/>
  <c r="U4389" i="5"/>
  <c r="T4389" i="5"/>
  <c r="Q4389" i="5"/>
  <c r="K4389" i="5"/>
  <c r="AD4388" i="5"/>
  <c r="V4388" i="5"/>
  <c r="U4388" i="5"/>
  <c r="T4388" i="5"/>
  <c r="Q4388" i="5"/>
  <c r="K4388" i="5"/>
  <c r="AD4387" i="5"/>
  <c r="V4387" i="5"/>
  <c r="U4387" i="5"/>
  <c r="T4387" i="5"/>
  <c r="Q4387" i="5"/>
  <c r="K4387" i="5"/>
  <c r="AD4386" i="5"/>
  <c r="V4386" i="5"/>
  <c r="U4386" i="5"/>
  <c r="T4386" i="5"/>
  <c r="Q4386" i="5"/>
  <c r="K4386" i="5"/>
  <c r="AD4383" i="5"/>
  <c r="V4383" i="5"/>
  <c r="U4383" i="5"/>
  <c r="T4383" i="5"/>
  <c r="Q4383" i="5"/>
  <c r="K4383" i="5"/>
  <c r="AD4382" i="5"/>
  <c r="V4382" i="5"/>
  <c r="U4382" i="5"/>
  <c r="T4382" i="5"/>
  <c r="Q4382" i="5"/>
  <c r="K4382" i="5"/>
  <c r="AD4381" i="5"/>
  <c r="V4381" i="5"/>
  <c r="U4381" i="5"/>
  <c r="T4381" i="5"/>
  <c r="Q4381" i="5"/>
  <c r="K4381" i="5"/>
  <c r="AD4377" i="5"/>
  <c r="V4377" i="5"/>
  <c r="U4377" i="5"/>
  <c r="T4377" i="5"/>
  <c r="Q4377" i="5"/>
  <c r="K4377" i="5"/>
  <c r="AD4376" i="5"/>
  <c r="V4376" i="5"/>
  <c r="U4376" i="5"/>
  <c r="T4376" i="5"/>
  <c r="Q4376" i="5"/>
  <c r="K4376" i="5"/>
  <c r="AD4375" i="5"/>
  <c r="V4375" i="5"/>
  <c r="U4375" i="5"/>
  <c r="T4375" i="5"/>
  <c r="Q4375" i="5"/>
  <c r="K4375" i="5"/>
  <c r="AD4373" i="5"/>
  <c r="V4373" i="5"/>
  <c r="U4373" i="5"/>
  <c r="T4373" i="5"/>
  <c r="Q4373" i="5"/>
  <c r="K4373" i="5"/>
  <c r="AD4371" i="5"/>
  <c r="V4371" i="5"/>
  <c r="U4371" i="5"/>
  <c r="T4371" i="5"/>
  <c r="Q4371" i="5"/>
  <c r="K4371" i="5"/>
  <c r="AD4363" i="5"/>
  <c r="V4363" i="5"/>
  <c r="U4363" i="5"/>
  <c r="T4363" i="5"/>
  <c r="Q4363" i="5"/>
  <c r="K4363" i="5"/>
  <c r="AD4362" i="5"/>
  <c r="V4362" i="5"/>
  <c r="U4362" i="5"/>
  <c r="T4362" i="5"/>
  <c r="Q4362" i="5"/>
  <c r="K4362" i="5"/>
  <c r="AD4356" i="5"/>
  <c r="V4356" i="5"/>
  <c r="U4356" i="5"/>
  <c r="T4356" i="5"/>
  <c r="Q4356" i="5"/>
  <c r="K4356" i="5"/>
  <c r="AD4355" i="5"/>
  <c r="V4355" i="5"/>
  <c r="U4355" i="5"/>
  <c r="T4355" i="5"/>
  <c r="Q4355" i="5"/>
  <c r="K4355" i="5"/>
  <c r="AD4122" i="5"/>
  <c r="V4122" i="5"/>
  <c r="U4122" i="5"/>
  <c r="T4122" i="5"/>
  <c r="Q4122" i="5"/>
  <c r="K4122" i="5"/>
  <c r="AD4119" i="5"/>
  <c r="V4119" i="5"/>
  <c r="U4119" i="5"/>
  <c r="T4119" i="5"/>
  <c r="Q4119" i="5"/>
  <c r="K4119" i="5"/>
  <c r="AD4116" i="5"/>
  <c r="V4116" i="5"/>
  <c r="U4116" i="5"/>
  <c r="T4116" i="5"/>
  <c r="Q4116" i="5"/>
  <c r="K4116" i="5"/>
  <c r="AD4114" i="5"/>
  <c r="V4114" i="5"/>
  <c r="U4114" i="5"/>
  <c r="T4114" i="5"/>
  <c r="Q4114" i="5"/>
  <c r="K4114" i="5"/>
  <c r="AD4108" i="5"/>
  <c r="V4108" i="5"/>
  <c r="U4108" i="5"/>
  <c r="T4108" i="5"/>
  <c r="Q4108" i="5"/>
  <c r="K4108" i="5"/>
  <c r="AD4107" i="5"/>
  <c r="V4107" i="5"/>
  <c r="U4107" i="5"/>
  <c r="T4107" i="5"/>
  <c r="Q4107" i="5"/>
  <c r="K4107" i="5"/>
  <c r="AD4106" i="5"/>
  <c r="V4106" i="5"/>
  <c r="U4106" i="5"/>
  <c r="T4106" i="5"/>
  <c r="Q4106" i="5"/>
  <c r="K4106" i="5"/>
  <c r="AD4103" i="5"/>
  <c r="V4103" i="5"/>
  <c r="U4103" i="5"/>
  <c r="T4103" i="5"/>
  <c r="Q4103" i="5"/>
  <c r="K4103" i="5"/>
  <c r="AD4098" i="5"/>
  <c r="V4098" i="5"/>
  <c r="U4098" i="5"/>
  <c r="T4098" i="5"/>
  <c r="Q4098" i="5"/>
  <c r="K4098" i="5"/>
  <c r="AD4092" i="5"/>
  <c r="V4092" i="5"/>
  <c r="U4092" i="5"/>
  <c r="T4092" i="5"/>
  <c r="Q4092" i="5"/>
  <c r="K4092" i="5"/>
  <c r="AD4087" i="5"/>
  <c r="V4087" i="5"/>
  <c r="U4087" i="5"/>
  <c r="T4087" i="5"/>
  <c r="Q4087" i="5"/>
  <c r="K4087" i="5"/>
  <c r="AD4086" i="5"/>
  <c r="V4086" i="5"/>
  <c r="U4086" i="5"/>
  <c r="T4086" i="5"/>
  <c r="Q4086" i="5"/>
  <c r="K4086" i="5"/>
  <c r="AD4084" i="5"/>
  <c r="V4084" i="5"/>
  <c r="U4084" i="5"/>
  <c r="T4084" i="5"/>
  <c r="Q4084" i="5"/>
  <c r="K4084" i="5"/>
  <c r="AD4081" i="5"/>
  <c r="V4081" i="5"/>
  <c r="U4081" i="5"/>
  <c r="T4081" i="5"/>
  <c r="Q4081" i="5"/>
  <c r="K4081" i="5"/>
  <c r="AD4080" i="5"/>
  <c r="V4080" i="5"/>
  <c r="U4080" i="5"/>
  <c r="T4080" i="5"/>
  <c r="Q4080" i="5"/>
  <c r="K4080" i="5"/>
  <c r="AD4077" i="5"/>
  <c r="V4077" i="5"/>
  <c r="U4077" i="5"/>
  <c r="T4077" i="5"/>
  <c r="Q4077" i="5"/>
  <c r="K4077" i="5"/>
  <c r="AD4075" i="5"/>
  <c r="V4075" i="5"/>
  <c r="U4075" i="5"/>
  <c r="T4075" i="5"/>
  <c r="Q4075" i="5"/>
  <c r="K4075" i="5"/>
  <c r="AD4073" i="5"/>
  <c r="V4073" i="5"/>
  <c r="U4073" i="5"/>
  <c r="T4073" i="5"/>
  <c r="Q4073" i="5"/>
  <c r="K4073" i="5"/>
  <c r="AD4071" i="5"/>
  <c r="V4071" i="5"/>
  <c r="U4071" i="5"/>
  <c r="T4071" i="5"/>
  <c r="Q4071" i="5"/>
  <c r="K4071" i="5"/>
  <c r="AD4070" i="5"/>
  <c r="V4070" i="5"/>
  <c r="U4070" i="5"/>
  <c r="T4070" i="5"/>
  <c r="Q4070" i="5"/>
  <c r="K4070" i="5"/>
  <c r="AD4068" i="5"/>
  <c r="V4068" i="5"/>
  <c r="U4068" i="5"/>
  <c r="T4068" i="5"/>
  <c r="Q4068" i="5"/>
  <c r="K4068" i="5"/>
  <c r="AD4065" i="5"/>
  <c r="V4065" i="5"/>
  <c r="U4065" i="5"/>
  <c r="T4065" i="5"/>
  <c r="Q4065" i="5"/>
  <c r="K4065" i="5"/>
  <c r="AD4062" i="5"/>
  <c r="V4062" i="5"/>
  <c r="U4062" i="5"/>
  <c r="T4062" i="5"/>
  <c r="Q4062" i="5"/>
  <c r="K4062" i="5"/>
  <c r="AD4060" i="5"/>
  <c r="V4060" i="5"/>
  <c r="U4060" i="5"/>
  <c r="T4060" i="5"/>
  <c r="Q4060" i="5"/>
  <c r="K4060" i="5"/>
  <c r="AD4058" i="5"/>
  <c r="V4058" i="5"/>
  <c r="U4058" i="5"/>
  <c r="T4058" i="5"/>
  <c r="Q4058" i="5"/>
  <c r="K4058" i="5"/>
  <c r="AD4057" i="5"/>
  <c r="V4057" i="5"/>
  <c r="U4057" i="5"/>
  <c r="T4057" i="5"/>
  <c r="Q4057" i="5"/>
  <c r="K4057" i="5"/>
  <c r="AD4056" i="5"/>
  <c r="V4056" i="5"/>
  <c r="U4056" i="5"/>
  <c r="T4056" i="5"/>
  <c r="Q4056" i="5"/>
  <c r="K4056" i="5"/>
  <c r="AD4054" i="5"/>
  <c r="V4054" i="5"/>
  <c r="U4054" i="5"/>
  <c r="T4054" i="5"/>
  <c r="Q4054" i="5"/>
  <c r="K4054" i="5"/>
  <c r="AD4051" i="5"/>
  <c r="V4051" i="5"/>
  <c r="U4051" i="5"/>
  <c r="T4051" i="5"/>
  <c r="Q4051" i="5"/>
  <c r="K4051" i="5"/>
  <c r="AD4049" i="5"/>
  <c r="V4049" i="5"/>
  <c r="U4049" i="5"/>
  <c r="T4049" i="5"/>
  <c r="Q4049" i="5"/>
  <c r="K4049" i="5"/>
  <c r="AD4351" i="5"/>
  <c r="V4351" i="5"/>
  <c r="U4351" i="5"/>
  <c r="T4351" i="5"/>
  <c r="Q4351" i="5"/>
  <c r="K4351" i="5"/>
  <c r="AD4344" i="5"/>
  <c r="V4344" i="5"/>
  <c r="U4344" i="5"/>
  <c r="T4344" i="5"/>
  <c r="Q4344" i="5"/>
  <c r="K4344" i="5"/>
  <c r="AD4342" i="5"/>
  <c r="V4342" i="5"/>
  <c r="U4342" i="5"/>
  <c r="T4342" i="5"/>
  <c r="Q4342" i="5"/>
  <c r="K4342" i="5"/>
  <c r="AD4339" i="5"/>
  <c r="V4339" i="5"/>
  <c r="U4339" i="5"/>
  <c r="T4339" i="5"/>
  <c r="Q4339" i="5"/>
  <c r="K4339" i="5"/>
  <c r="AD4333" i="5"/>
  <c r="V4333" i="5"/>
  <c r="U4333" i="5"/>
  <c r="T4333" i="5"/>
  <c r="Q4333" i="5"/>
  <c r="K4333" i="5"/>
  <c r="AD4332" i="5"/>
  <c r="V4332" i="5"/>
  <c r="U4332" i="5"/>
  <c r="T4332" i="5"/>
  <c r="Q4332" i="5"/>
  <c r="K4332" i="5"/>
  <c r="AD4331" i="5"/>
  <c r="V4331" i="5"/>
  <c r="U4331" i="5"/>
  <c r="T4331" i="5"/>
  <c r="Q4331" i="5"/>
  <c r="K4331" i="5"/>
  <c r="AD4327" i="5"/>
  <c r="V4327" i="5"/>
  <c r="U4327" i="5"/>
  <c r="T4327" i="5"/>
  <c r="Q4327" i="5"/>
  <c r="K4327" i="5"/>
  <c r="AD4326" i="5"/>
  <c r="V4326" i="5"/>
  <c r="U4326" i="5"/>
  <c r="T4326" i="5"/>
  <c r="Q4326" i="5"/>
  <c r="K4326" i="5"/>
  <c r="AD4325" i="5"/>
  <c r="V4325" i="5"/>
  <c r="U4325" i="5"/>
  <c r="T4325" i="5"/>
  <c r="Q4325" i="5"/>
  <c r="K4325" i="5"/>
  <c r="AD4324" i="5"/>
  <c r="V4324" i="5"/>
  <c r="U4324" i="5"/>
  <c r="T4324" i="5"/>
  <c r="Q4324" i="5"/>
  <c r="K4324" i="5"/>
  <c r="AD4321" i="5"/>
  <c r="V4321" i="5"/>
  <c r="U4321" i="5"/>
  <c r="T4321" i="5"/>
  <c r="Q4321" i="5"/>
  <c r="K4321" i="5"/>
  <c r="AD4320" i="5"/>
  <c r="V4320" i="5"/>
  <c r="U4320" i="5"/>
  <c r="T4320" i="5"/>
  <c r="Q4320" i="5"/>
  <c r="K4320" i="5"/>
  <c r="AD4317" i="5"/>
  <c r="V4317" i="5"/>
  <c r="U4317" i="5"/>
  <c r="T4317" i="5"/>
  <c r="Q4317" i="5"/>
  <c r="K4317" i="5"/>
  <c r="AD4315" i="5"/>
  <c r="V4315" i="5"/>
  <c r="U4315" i="5"/>
  <c r="T4315" i="5"/>
  <c r="Q4315" i="5"/>
  <c r="K4315" i="5"/>
  <c r="AD4313" i="5"/>
  <c r="V4313" i="5"/>
  <c r="U4313" i="5"/>
  <c r="T4313" i="5"/>
  <c r="Q4313" i="5"/>
  <c r="K4313" i="5"/>
  <c r="AD4311" i="5"/>
  <c r="V4311" i="5"/>
  <c r="U4311" i="5"/>
  <c r="T4311" i="5"/>
  <c r="Q4311" i="5"/>
  <c r="K4311" i="5"/>
  <c r="AD4309" i="5"/>
  <c r="V4309" i="5"/>
  <c r="U4309" i="5"/>
  <c r="T4309" i="5"/>
  <c r="Q4309" i="5"/>
  <c r="K4309" i="5"/>
  <c r="AD4307" i="5"/>
  <c r="V4307" i="5"/>
  <c r="U4307" i="5"/>
  <c r="T4307" i="5"/>
  <c r="Q4307" i="5"/>
  <c r="K4307" i="5"/>
  <c r="AD4305" i="5"/>
  <c r="V4305" i="5"/>
  <c r="U4305" i="5"/>
  <c r="T4305" i="5"/>
  <c r="Q4305" i="5"/>
  <c r="K4305" i="5"/>
  <c r="AD4304" i="5"/>
  <c r="V4304" i="5"/>
  <c r="U4304" i="5"/>
  <c r="T4304" i="5"/>
  <c r="Q4304" i="5"/>
  <c r="K4304" i="5"/>
  <c r="AD4015" i="5"/>
  <c r="V4015" i="5"/>
  <c r="U4015" i="5"/>
  <c r="T4015" i="5"/>
  <c r="Q4015" i="5"/>
  <c r="K4015" i="5"/>
  <c r="AD4014" i="5"/>
  <c r="V4014" i="5"/>
  <c r="U4014" i="5"/>
  <c r="T4014" i="5"/>
  <c r="Q4014" i="5"/>
  <c r="K4014" i="5"/>
  <c r="AD4012" i="5"/>
  <c r="V4012" i="5"/>
  <c r="U4012" i="5"/>
  <c r="T4012" i="5"/>
  <c r="Q4012" i="5"/>
  <c r="K4012" i="5"/>
  <c r="AD4010" i="5"/>
  <c r="V4010" i="5"/>
  <c r="U4010" i="5"/>
  <c r="T4010" i="5"/>
  <c r="Q4010" i="5"/>
  <c r="K4010" i="5"/>
  <c r="AD4008" i="5"/>
  <c r="V4008" i="5"/>
  <c r="U4008" i="5"/>
  <c r="T4008" i="5"/>
  <c r="Q4008" i="5"/>
  <c r="K4008" i="5"/>
  <c r="AD4006" i="5"/>
  <c r="V4006" i="5"/>
  <c r="U4006" i="5"/>
  <c r="T4006" i="5"/>
  <c r="Q4006" i="5"/>
  <c r="K4006" i="5"/>
  <c r="AD4005" i="5"/>
  <c r="V4005" i="5"/>
  <c r="U4005" i="5"/>
  <c r="T4005" i="5"/>
  <c r="Q4005" i="5"/>
  <c r="K4005" i="5"/>
  <c r="AD4003" i="5"/>
  <c r="V4003" i="5"/>
  <c r="U4003" i="5"/>
  <c r="T4003" i="5"/>
  <c r="Q4003" i="5"/>
  <c r="K4003" i="5"/>
  <c r="AD4002" i="5"/>
  <c r="V4002" i="5"/>
  <c r="U4002" i="5"/>
  <c r="T4002" i="5"/>
  <c r="Q4002" i="5"/>
  <c r="K4002" i="5"/>
  <c r="AD4000" i="5"/>
  <c r="V4000" i="5"/>
  <c r="U4000" i="5"/>
  <c r="T4000" i="5"/>
  <c r="Q4000" i="5"/>
  <c r="K4000" i="5"/>
  <c r="AD3999" i="5"/>
  <c r="V3999" i="5"/>
  <c r="U3999" i="5"/>
  <c r="T3999" i="5"/>
  <c r="Q3999" i="5"/>
  <c r="K3999" i="5"/>
  <c r="AD3997" i="5"/>
  <c r="V3997" i="5"/>
  <c r="U3997" i="5"/>
  <c r="T3997" i="5"/>
  <c r="Q3997" i="5"/>
  <c r="K3997" i="5"/>
  <c r="AD3996" i="5"/>
  <c r="V3996" i="5"/>
  <c r="U3996" i="5"/>
  <c r="T3996" i="5"/>
  <c r="Q3996" i="5"/>
  <c r="K3996" i="5"/>
  <c r="AD3991" i="5"/>
  <c r="V3991" i="5"/>
  <c r="U3991" i="5"/>
  <c r="T3991" i="5"/>
  <c r="Q3991" i="5"/>
  <c r="K3991" i="5"/>
  <c r="AD3989" i="5"/>
  <c r="V3989" i="5"/>
  <c r="U3989" i="5"/>
  <c r="T3989" i="5"/>
  <c r="Q3989" i="5"/>
  <c r="K3989" i="5"/>
  <c r="AD3984" i="5"/>
  <c r="V3984" i="5"/>
  <c r="U3984" i="5"/>
  <c r="T3984" i="5"/>
  <c r="Q3984" i="5"/>
  <c r="K3984" i="5"/>
  <c r="AD3983" i="5"/>
  <c r="V3983" i="5"/>
  <c r="U3983" i="5"/>
  <c r="T3983" i="5"/>
  <c r="Q3983" i="5"/>
  <c r="K3983" i="5"/>
  <c r="AD3982" i="5"/>
  <c r="V3982" i="5"/>
  <c r="U3982" i="5"/>
  <c r="T3982" i="5"/>
  <c r="Q3982" i="5"/>
  <c r="K3982" i="5"/>
  <c r="AD3981" i="5"/>
  <c r="V3981" i="5"/>
  <c r="U3981" i="5"/>
  <c r="T3981" i="5"/>
  <c r="Q3981" i="5"/>
  <c r="K3981" i="5"/>
  <c r="AD3979" i="5"/>
  <c r="V3979" i="5"/>
  <c r="U3979" i="5"/>
  <c r="T3979" i="5"/>
  <c r="Q3979" i="5"/>
  <c r="K3979" i="5"/>
  <c r="AD3976" i="5"/>
  <c r="V3976" i="5"/>
  <c r="U3976" i="5"/>
  <c r="T3976" i="5"/>
  <c r="Q3976" i="5"/>
  <c r="K3976" i="5"/>
  <c r="AD3975" i="5"/>
  <c r="V3975" i="5"/>
  <c r="U3975" i="5"/>
  <c r="T3975" i="5"/>
  <c r="Q3975" i="5"/>
  <c r="K3975" i="5"/>
  <c r="AD3973" i="5"/>
  <c r="V3973" i="5"/>
  <c r="U3973" i="5"/>
  <c r="T3973" i="5"/>
  <c r="Q3973" i="5"/>
  <c r="K3973" i="5"/>
  <c r="AD4301" i="5"/>
  <c r="V4301" i="5"/>
  <c r="U4301" i="5"/>
  <c r="T4301" i="5"/>
  <c r="Q4301" i="5"/>
  <c r="K4301" i="5"/>
  <c r="AD4299" i="5"/>
  <c r="V4299" i="5"/>
  <c r="U4299" i="5"/>
  <c r="T4299" i="5"/>
  <c r="Q4299" i="5"/>
  <c r="K4299" i="5"/>
  <c r="AD4298" i="5"/>
  <c r="V4298" i="5"/>
  <c r="U4298" i="5"/>
  <c r="T4298" i="5"/>
  <c r="Q4298" i="5"/>
  <c r="K4298" i="5"/>
  <c r="AD4295" i="5"/>
  <c r="V4295" i="5"/>
  <c r="U4295" i="5"/>
  <c r="T4295" i="5"/>
  <c r="Q4295" i="5"/>
  <c r="K4295" i="5"/>
  <c r="AD4293" i="5"/>
  <c r="V4293" i="5"/>
  <c r="U4293" i="5"/>
  <c r="T4293" i="5"/>
  <c r="Q4293" i="5"/>
  <c r="K4293" i="5"/>
  <c r="AD4290" i="5"/>
  <c r="V4290" i="5"/>
  <c r="U4290" i="5"/>
  <c r="T4290" i="5"/>
  <c r="Q4290" i="5"/>
  <c r="K4290" i="5"/>
  <c r="AD4289" i="5"/>
  <c r="V4289" i="5"/>
  <c r="U4289" i="5"/>
  <c r="T4289" i="5"/>
  <c r="Q4289" i="5"/>
  <c r="K4289" i="5"/>
  <c r="W4289" i="5" s="1"/>
  <c r="AD4286" i="5"/>
  <c r="V4286" i="5"/>
  <c r="U4286" i="5"/>
  <c r="T4286" i="5"/>
  <c r="Q4286" i="5"/>
  <c r="K4286" i="5"/>
  <c r="AD4283" i="5"/>
  <c r="V4283" i="5"/>
  <c r="U4283" i="5"/>
  <c r="T4283" i="5"/>
  <c r="Q4283" i="5"/>
  <c r="K4283" i="5"/>
  <c r="AD4282" i="5"/>
  <c r="V4282" i="5"/>
  <c r="U4282" i="5"/>
  <c r="T4282" i="5"/>
  <c r="Q4282" i="5"/>
  <c r="K4282" i="5"/>
  <c r="AD4281" i="5"/>
  <c r="V4281" i="5"/>
  <c r="U4281" i="5"/>
  <c r="T4281" i="5"/>
  <c r="Q4281" i="5"/>
  <c r="K4281" i="5"/>
  <c r="AD4279" i="5"/>
  <c r="V4279" i="5"/>
  <c r="U4279" i="5"/>
  <c r="T4279" i="5"/>
  <c r="Q4279" i="5"/>
  <c r="K4279" i="5"/>
  <c r="AD4277" i="5"/>
  <c r="V4277" i="5"/>
  <c r="U4277" i="5"/>
  <c r="T4277" i="5"/>
  <c r="Q4277" i="5"/>
  <c r="K4277" i="5"/>
  <c r="AD4274" i="5"/>
  <c r="V4274" i="5"/>
  <c r="U4274" i="5"/>
  <c r="T4274" i="5"/>
  <c r="Q4274" i="5"/>
  <c r="K4274" i="5"/>
  <c r="AD4272" i="5"/>
  <c r="V4272" i="5"/>
  <c r="U4272" i="5"/>
  <c r="T4272" i="5"/>
  <c r="Q4272" i="5"/>
  <c r="K4272" i="5"/>
  <c r="AD4271" i="5"/>
  <c r="V4271" i="5"/>
  <c r="U4271" i="5"/>
  <c r="T4271" i="5"/>
  <c r="Q4271" i="5"/>
  <c r="K4271" i="5"/>
  <c r="AD4269" i="5"/>
  <c r="V4269" i="5"/>
  <c r="U4269" i="5"/>
  <c r="T4269" i="5"/>
  <c r="Q4269" i="5"/>
  <c r="K4269" i="5"/>
  <c r="AD4268" i="5"/>
  <c r="V4268" i="5"/>
  <c r="U4268" i="5"/>
  <c r="T4268" i="5"/>
  <c r="Q4268" i="5"/>
  <c r="K4268" i="5"/>
  <c r="AD4265" i="5"/>
  <c r="V4265" i="5"/>
  <c r="U4265" i="5"/>
  <c r="T4265" i="5"/>
  <c r="Q4265" i="5"/>
  <c r="K4265" i="5"/>
  <c r="AD4263" i="5"/>
  <c r="V4263" i="5"/>
  <c r="U4263" i="5"/>
  <c r="T4263" i="5"/>
  <c r="Q4263" i="5"/>
  <c r="K4263" i="5"/>
  <c r="AD4260" i="5"/>
  <c r="V4260" i="5"/>
  <c r="U4260" i="5"/>
  <c r="T4260" i="5"/>
  <c r="Q4260" i="5"/>
  <c r="K4260" i="5"/>
  <c r="AD4259" i="5"/>
  <c r="V4259" i="5"/>
  <c r="U4259" i="5"/>
  <c r="T4259" i="5"/>
  <c r="Q4259" i="5"/>
  <c r="K4259" i="5"/>
  <c r="AD4258" i="5"/>
  <c r="V4258" i="5"/>
  <c r="U4258" i="5"/>
  <c r="T4258" i="5"/>
  <c r="Q4258" i="5"/>
  <c r="K4258" i="5"/>
  <c r="AD4256" i="5"/>
  <c r="V4256" i="5"/>
  <c r="U4256" i="5"/>
  <c r="T4256" i="5"/>
  <c r="Q4256" i="5"/>
  <c r="K4256" i="5"/>
  <c r="AD4254" i="5"/>
  <c r="V4254" i="5"/>
  <c r="U4254" i="5"/>
  <c r="T4254" i="5"/>
  <c r="Q4254" i="5"/>
  <c r="K4254" i="5"/>
  <c r="AD4253" i="5"/>
  <c r="V4253" i="5"/>
  <c r="U4253" i="5"/>
  <c r="T4253" i="5"/>
  <c r="Q4253" i="5"/>
  <c r="K4253" i="5"/>
  <c r="AD4251" i="5"/>
  <c r="V4251" i="5"/>
  <c r="U4251" i="5"/>
  <c r="T4251" i="5"/>
  <c r="Q4251" i="5"/>
  <c r="K4251" i="5"/>
  <c r="AD4249" i="5"/>
  <c r="V4249" i="5"/>
  <c r="U4249" i="5"/>
  <c r="T4249" i="5"/>
  <c r="Q4249" i="5"/>
  <c r="K4249" i="5"/>
  <c r="AD4248" i="5"/>
  <c r="V4248" i="5"/>
  <c r="U4248" i="5"/>
  <c r="T4248" i="5"/>
  <c r="Q4248" i="5"/>
  <c r="K4248" i="5"/>
  <c r="AD4247" i="5"/>
  <c r="V4247" i="5"/>
  <c r="U4247" i="5"/>
  <c r="T4247" i="5"/>
  <c r="Q4247" i="5"/>
  <c r="K4247" i="5"/>
  <c r="AD4243" i="5"/>
  <c r="V4243" i="5"/>
  <c r="U4243" i="5"/>
  <c r="T4243" i="5"/>
  <c r="Q4243" i="5"/>
  <c r="K4243" i="5"/>
  <c r="AD4241" i="5"/>
  <c r="V4241" i="5"/>
  <c r="U4241" i="5"/>
  <c r="T4241" i="5"/>
  <c r="Q4241" i="5"/>
  <c r="K4241" i="5"/>
  <c r="AD4240" i="5"/>
  <c r="V4240" i="5"/>
  <c r="U4240" i="5"/>
  <c r="T4240" i="5"/>
  <c r="Q4240" i="5"/>
  <c r="K4240" i="5"/>
  <c r="AD4238" i="5"/>
  <c r="V4238" i="5"/>
  <c r="U4238" i="5"/>
  <c r="T4238" i="5"/>
  <c r="Q4238" i="5"/>
  <c r="K4238" i="5"/>
  <c r="AD4235" i="5"/>
  <c r="V4235" i="5"/>
  <c r="U4235" i="5"/>
  <c r="T4235" i="5"/>
  <c r="Q4235" i="5"/>
  <c r="K4235" i="5"/>
  <c r="AD4232" i="5"/>
  <c r="V4232" i="5"/>
  <c r="U4232" i="5"/>
  <c r="T4232" i="5"/>
  <c r="Q4232" i="5"/>
  <c r="K4232" i="5"/>
  <c r="AD4229" i="5"/>
  <c r="V4229" i="5"/>
  <c r="U4229" i="5"/>
  <c r="T4229" i="5"/>
  <c r="Q4229" i="5"/>
  <c r="K4229" i="5"/>
  <c r="AD4228" i="5"/>
  <c r="V4228" i="5"/>
  <c r="U4228" i="5"/>
  <c r="T4228" i="5"/>
  <c r="Q4228" i="5"/>
  <c r="K4228" i="5"/>
  <c r="AD4221" i="5"/>
  <c r="V4221" i="5"/>
  <c r="U4221" i="5"/>
  <c r="T4221" i="5"/>
  <c r="Q4221" i="5"/>
  <c r="K4221" i="5"/>
  <c r="AD4219" i="5"/>
  <c r="V4219" i="5"/>
  <c r="U4219" i="5"/>
  <c r="T4219" i="5"/>
  <c r="Q4219" i="5"/>
  <c r="K4219" i="5"/>
  <c r="AD4218" i="5"/>
  <c r="V4218" i="5"/>
  <c r="U4218" i="5"/>
  <c r="T4218" i="5"/>
  <c r="Q4218" i="5"/>
  <c r="K4218" i="5"/>
  <c r="AD4215" i="5"/>
  <c r="V4215" i="5"/>
  <c r="U4215" i="5"/>
  <c r="T4215" i="5"/>
  <c r="Q4215" i="5"/>
  <c r="K4215" i="5"/>
  <c r="AD4213" i="5"/>
  <c r="V4213" i="5"/>
  <c r="U4213" i="5"/>
  <c r="T4213" i="5"/>
  <c r="Q4213" i="5"/>
  <c r="K4213" i="5"/>
  <c r="AD4210" i="5"/>
  <c r="V4210" i="5"/>
  <c r="U4210" i="5"/>
  <c r="T4210" i="5"/>
  <c r="Q4210" i="5"/>
  <c r="K4210" i="5"/>
  <c r="AD4207" i="5"/>
  <c r="V4207" i="5"/>
  <c r="U4207" i="5"/>
  <c r="T4207" i="5"/>
  <c r="Q4207" i="5"/>
  <c r="K4207" i="5"/>
  <c r="AD4205" i="5"/>
  <c r="V4205" i="5"/>
  <c r="U4205" i="5"/>
  <c r="T4205" i="5"/>
  <c r="Q4205" i="5"/>
  <c r="K4205" i="5"/>
  <c r="AD3966" i="5"/>
  <c r="V3966" i="5"/>
  <c r="U3966" i="5"/>
  <c r="T3966" i="5"/>
  <c r="Q3966" i="5"/>
  <c r="K3966" i="5"/>
  <c r="AD3965" i="5"/>
  <c r="V3965" i="5"/>
  <c r="U3965" i="5"/>
  <c r="T3965" i="5"/>
  <c r="Q3965" i="5"/>
  <c r="K3965" i="5"/>
  <c r="AD3963" i="5"/>
  <c r="V3963" i="5"/>
  <c r="U3963" i="5"/>
  <c r="T3963" i="5"/>
  <c r="Q3963" i="5"/>
  <c r="K3963" i="5"/>
  <c r="AD3961" i="5"/>
  <c r="V3961" i="5"/>
  <c r="U3961" i="5"/>
  <c r="T3961" i="5"/>
  <c r="Q3961" i="5"/>
  <c r="K3961" i="5"/>
  <c r="AD3960" i="5"/>
  <c r="V3960" i="5"/>
  <c r="U3960" i="5"/>
  <c r="T3960" i="5"/>
  <c r="Q3960" i="5"/>
  <c r="K3960" i="5"/>
  <c r="AD3959" i="5"/>
  <c r="V3959" i="5"/>
  <c r="U3959" i="5"/>
  <c r="T3959" i="5"/>
  <c r="Q3959" i="5"/>
  <c r="K3959" i="5"/>
  <c r="AD3949" i="5"/>
  <c r="V3949" i="5"/>
  <c r="U3949" i="5"/>
  <c r="T3949" i="5"/>
  <c r="Q3949" i="5"/>
  <c r="K3949" i="5"/>
  <c r="AD3944" i="5"/>
  <c r="V3944" i="5"/>
  <c r="U3944" i="5"/>
  <c r="T3944" i="5"/>
  <c r="Q3944" i="5"/>
  <c r="K3944" i="5"/>
  <c r="AD3941" i="5"/>
  <c r="V3941" i="5"/>
  <c r="U3941" i="5"/>
  <c r="T3941" i="5"/>
  <c r="Q3941" i="5"/>
  <c r="K3941" i="5"/>
  <c r="AD3939" i="5"/>
  <c r="V3939" i="5"/>
  <c r="U3939" i="5"/>
  <c r="T3939" i="5"/>
  <c r="Q3939" i="5"/>
  <c r="K3939" i="5"/>
  <c r="AD3933" i="5"/>
  <c r="V3933" i="5"/>
  <c r="U3933" i="5"/>
  <c r="T3933" i="5"/>
  <c r="Q3933" i="5"/>
  <c r="K3933" i="5"/>
  <c r="AD3932" i="5"/>
  <c r="V3932" i="5"/>
  <c r="U3932" i="5"/>
  <c r="T3932" i="5"/>
  <c r="Q3932" i="5"/>
  <c r="K3932" i="5"/>
  <c r="AD3930" i="5"/>
  <c r="V3930" i="5"/>
  <c r="U3930" i="5"/>
  <c r="T3930" i="5"/>
  <c r="Q3930" i="5"/>
  <c r="K3930" i="5"/>
  <c r="AD3928" i="5"/>
  <c r="V3928" i="5"/>
  <c r="U3928" i="5"/>
  <c r="T3928" i="5"/>
  <c r="Q3928" i="5"/>
  <c r="K3928" i="5"/>
  <c r="AD3927" i="5"/>
  <c r="V3927" i="5"/>
  <c r="U3927" i="5"/>
  <c r="T3927" i="5"/>
  <c r="Q3927" i="5"/>
  <c r="K3927" i="5"/>
  <c r="AD3925" i="5"/>
  <c r="V3925" i="5"/>
  <c r="U3925" i="5"/>
  <c r="T3925" i="5"/>
  <c r="Q3925" i="5"/>
  <c r="K3925" i="5"/>
  <c r="AD3923" i="5"/>
  <c r="V3923" i="5"/>
  <c r="U3923" i="5"/>
  <c r="T3923" i="5"/>
  <c r="Q3923" i="5"/>
  <c r="K3923" i="5"/>
  <c r="AD3920" i="5"/>
  <c r="V3920" i="5"/>
  <c r="U3920" i="5"/>
  <c r="T3920" i="5"/>
  <c r="Q3920" i="5"/>
  <c r="K3920" i="5"/>
  <c r="AD3919" i="5"/>
  <c r="V3919" i="5"/>
  <c r="U3919" i="5"/>
  <c r="T3919" i="5"/>
  <c r="Q3919" i="5"/>
  <c r="K3919" i="5"/>
  <c r="AD3917" i="5"/>
  <c r="V3917" i="5"/>
  <c r="U3917" i="5"/>
  <c r="T3917" i="5"/>
  <c r="Q3917" i="5"/>
  <c r="K3917" i="5"/>
  <c r="AD3915" i="5"/>
  <c r="V3915" i="5"/>
  <c r="U3915" i="5"/>
  <c r="T3915" i="5"/>
  <c r="Q3915" i="5"/>
  <c r="K3915" i="5"/>
  <c r="AD3914" i="5"/>
  <c r="V3914" i="5"/>
  <c r="U3914" i="5"/>
  <c r="T3914" i="5"/>
  <c r="Q3914" i="5"/>
  <c r="K3914" i="5"/>
  <c r="AD3913" i="5"/>
  <c r="V3913" i="5"/>
  <c r="U3913" i="5"/>
  <c r="T3913" i="5"/>
  <c r="Q3913" i="5"/>
  <c r="K3913" i="5"/>
  <c r="AD3910" i="5"/>
  <c r="V3910" i="5"/>
  <c r="U3910" i="5"/>
  <c r="T3910" i="5"/>
  <c r="Q3910" i="5"/>
  <c r="K3910" i="5"/>
  <c r="AD3906" i="5"/>
  <c r="V3906" i="5"/>
  <c r="U3906" i="5"/>
  <c r="T3906" i="5"/>
  <c r="Q3906" i="5"/>
  <c r="K3906" i="5"/>
  <c r="AD3904" i="5"/>
  <c r="V3904" i="5"/>
  <c r="U3904" i="5"/>
  <c r="T3904" i="5"/>
  <c r="Q3904" i="5"/>
  <c r="K3904" i="5"/>
  <c r="AD3902" i="5"/>
  <c r="V3902" i="5"/>
  <c r="U3902" i="5"/>
  <c r="T3902" i="5"/>
  <c r="Q3902" i="5"/>
  <c r="K3902" i="5"/>
  <c r="W3902" i="5"/>
  <c r="AD3900" i="5"/>
  <c r="V3900" i="5"/>
  <c r="U3900" i="5"/>
  <c r="T3900" i="5"/>
  <c r="Q3900" i="5"/>
  <c r="K3900" i="5"/>
  <c r="AD3898" i="5"/>
  <c r="V3898" i="5"/>
  <c r="U3898" i="5"/>
  <c r="T3898" i="5"/>
  <c r="Q3898" i="5"/>
  <c r="K3898" i="5"/>
  <c r="W3898" i="5" s="1"/>
  <c r="AD3896" i="5"/>
  <c r="V3896" i="5"/>
  <c r="U3896" i="5"/>
  <c r="T3896" i="5"/>
  <c r="Q3896" i="5"/>
  <c r="K3896" i="5"/>
  <c r="AD3895" i="5"/>
  <c r="V3895" i="5"/>
  <c r="U3895" i="5"/>
  <c r="T3895" i="5"/>
  <c r="Q3895" i="5"/>
  <c r="K3895" i="5"/>
  <c r="W3895" i="5" s="1"/>
  <c r="AD3892" i="5"/>
  <c r="V3892" i="5"/>
  <c r="U3892" i="5"/>
  <c r="T3892" i="5"/>
  <c r="Q3892" i="5"/>
  <c r="K3892" i="5"/>
  <c r="AD3891" i="5"/>
  <c r="V3891" i="5"/>
  <c r="U3891" i="5"/>
  <c r="T3891" i="5"/>
  <c r="Q3891" i="5"/>
  <c r="K3891" i="5"/>
  <c r="AD3879" i="5"/>
  <c r="V3879" i="5"/>
  <c r="U3879" i="5"/>
  <c r="T3879" i="5"/>
  <c r="Q3879" i="5"/>
  <c r="K3879" i="5"/>
  <c r="AD3877" i="5"/>
  <c r="V3877" i="5"/>
  <c r="U3877" i="5"/>
  <c r="T3877" i="5"/>
  <c r="Q3877" i="5"/>
  <c r="K3877" i="5"/>
  <c r="AD3869" i="5"/>
  <c r="V3869" i="5"/>
  <c r="U3869" i="5"/>
  <c r="T3869" i="5"/>
  <c r="Q3869" i="5"/>
  <c r="K3869" i="5"/>
  <c r="AD3866" i="5"/>
  <c r="V3866" i="5"/>
  <c r="U3866" i="5"/>
  <c r="T3866" i="5"/>
  <c r="Q3866" i="5"/>
  <c r="K3866" i="5"/>
  <c r="AD3865" i="5"/>
  <c r="V3865" i="5"/>
  <c r="U3865" i="5"/>
  <c r="T3865" i="5"/>
  <c r="Q3865" i="5"/>
  <c r="K3865" i="5"/>
  <c r="AD3864" i="5"/>
  <c r="V3864" i="5"/>
  <c r="U3864" i="5"/>
  <c r="T3864" i="5"/>
  <c r="Q3864" i="5"/>
  <c r="K3864" i="5"/>
  <c r="AD3862" i="5"/>
  <c r="V3862" i="5"/>
  <c r="U3862" i="5"/>
  <c r="T3862" i="5"/>
  <c r="Q3862" i="5"/>
  <c r="K3862" i="5"/>
  <c r="AD3860" i="5"/>
  <c r="V3860" i="5"/>
  <c r="U3860" i="5"/>
  <c r="T3860" i="5"/>
  <c r="Q3860" i="5"/>
  <c r="K3860" i="5"/>
  <c r="AD3856" i="5"/>
  <c r="V3856" i="5"/>
  <c r="U3856" i="5"/>
  <c r="T3856" i="5"/>
  <c r="Q3856" i="5"/>
  <c r="K3856" i="5"/>
  <c r="AD3852" i="5"/>
  <c r="V3852" i="5"/>
  <c r="U3852" i="5"/>
  <c r="T3852" i="5"/>
  <c r="Q3852" i="5"/>
  <c r="K3852" i="5"/>
  <c r="AD3850" i="5"/>
  <c r="V3850" i="5"/>
  <c r="U3850" i="5"/>
  <c r="T3850" i="5"/>
  <c r="Q3850" i="5"/>
  <c r="K3850" i="5"/>
  <c r="AD3847" i="5"/>
  <c r="V3847" i="5"/>
  <c r="U3847" i="5"/>
  <c r="T3847" i="5"/>
  <c r="Q3847" i="5"/>
  <c r="K3847" i="5"/>
  <c r="AD3844" i="5"/>
  <c r="V3844" i="5"/>
  <c r="U3844" i="5"/>
  <c r="T3844" i="5"/>
  <c r="Q3844" i="5"/>
  <c r="K3844" i="5"/>
  <c r="AD3843" i="5"/>
  <c r="V3843" i="5"/>
  <c r="U3843" i="5"/>
  <c r="T3843" i="5"/>
  <c r="Q3843" i="5"/>
  <c r="K3843" i="5"/>
  <c r="AD3840" i="5"/>
  <c r="V3840" i="5"/>
  <c r="U3840" i="5"/>
  <c r="T3840" i="5"/>
  <c r="Q3840" i="5"/>
  <c r="K3840" i="5"/>
  <c r="AD3838" i="5"/>
  <c r="V3838" i="5"/>
  <c r="U3838" i="5"/>
  <c r="T3838" i="5"/>
  <c r="Q3838" i="5"/>
  <c r="K3838" i="5"/>
  <c r="AD3835" i="5"/>
  <c r="V3835" i="5"/>
  <c r="U3835" i="5"/>
  <c r="T3835" i="5"/>
  <c r="Q3835" i="5"/>
  <c r="K3835" i="5"/>
  <c r="AD3830" i="5"/>
  <c r="V3830" i="5"/>
  <c r="U3830" i="5"/>
  <c r="T3830" i="5"/>
  <c r="Q3830" i="5"/>
  <c r="K3830" i="5"/>
  <c r="AD3828" i="5"/>
  <c r="V3828" i="5"/>
  <c r="U3828" i="5"/>
  <c r="T3828" i="5"/>
  <c r="Q3828" i="5"/>
  <c r="K3828" i="5"/>
  <c r="AD3569" i="5"/>
  <c r="V3569" i="5"/>
  <c r="U3569" i="5"/>
  <c r="T3569" i="5"/>
  <c r="Q3569" i="5"/>
  <c r="K3569" i="5"/>
  <c r="AD3566" i="5"/>
  <c r="V3566" i="5"/>
  <c r="U3566" i="5"/>
  <c r="T3566" i="5"/>
  <c r="Q3566" i="5"/>
  <c r="K3566" i="5"/>
  <c r="AD3564" i="5"/>
  <c r="V3564" i="5"/>
  <c r="U3564" i="5"/>
  <c r="T3564" i="5"/>
  <c r="Q3564" i="5"/>
  <c r="K3564" i="5"/>
  <c r="AD3561" i="5"/>
  <c r="V3561" i="5"/>
  <c r="U3561" i="5"/>
  <c r="T3561" i="5"/>
  <c r="Q3561" i="5"/>
  <c r="K3561" i="5"/>
  <c r="AD3559" i="5"/>
  <c r="V3559" i="5"/>
  <c r="U3559" i="5"/>
  <c r="T3559" i="5"/>
  <c r="Q3559" i="5"/>
  <c r="K3559" i="5"/>
  <c r="AD3556" i="5"/>
  <c r="V3556" i="5"/>
  <c r="U3556" i="5"/>
  <c r="T3556" i="5"/>
  <c r="Q3556" i="5"/>
  <c r="K3556" i="5"/>
  <c r="AD3553" i="5"/>
  <c r="V3553" i="5"/>
  <c r="U3553" i="5"/>
  <c r="T3553" i="5"/>
  <c r="Q3553" i="5"/>
  <c r="K3553" i="5"/>
  <c r="AD3551" i="5"/>
  <c r="V3551" i="5"/>
  <c r="U3551" i="5"/>
  <c r="T3551" i="5"/>
  <c r="Q3551" i="5"/>
  <c r="K3551" i="5"/>
  <c r="AD3548" i="5"/>
  <c r="V3548" i="5"/>
  <c r="U3548" i="5"/>
  <c r="T3548" i="5"/>
  <c r="Q3548" i="5"/>
  <c r="K3548" i="5"/>
  <c r="AD3545" i="5"/>
  <c r="V3545" i="5"/>
  <c r="U3545" i="5"/>
  <c r="T3545" i="5"/>
  <c r="Q3545" i="5"/>
  <c r="K3545" i="5"/>
  <c r="AD3542" i="5"/>
  <c r="V3542" i="5"/>
  <c r="U3542" i="5"/>
  <c r="T3542" i="5"/>
  <c r="Q3542" i="5"/>
  <c r="K3542" i="5"/>
  <c r="AD3539" i="5"/>
  <c r="V3539" i="5"/>
  <c r="U3539" i="5"/>
  <c r="T3539" i="5"/>
  <c r="Q3539" i="5"/>
  <c r="K3539" i="5"/>
  <c r="AD3537" i="5"/>
  <c r="V3537" i="5"/>
  <c r="U3537" i="5"/>
  <c r="T3537" i="5"/>
  <c r="Q3537" i="5"/>
  <c r="K3537" i="5"/>
  <c r="AD3821" i="5"/>
  <c r="V3821" i="5"/>
  <c r="U3821" i="5"/>
  <c r="T3821" i="5"/>
  <c r="Q3821" i="5"/>
  <c r="K3821" i="5"/>
  <c r="AD3818" i="5"/>
  <c r="V3818" i="5"/>
  <c r="U3818" i="5"/>
  <c r="T3818" i="5"/>
  <c r="Q3818" i="5"/>
  <c r="K3818" i="5"/>
  <c r="AD3817" i="5"/>
  <c r="V3817" i="5"/>
  <c r="U3817" i="5"/>
  <c r="T3817" i="5"/>
  <c r="Q3817" i="5"/>
  <c r="K3817" i="5"/>
  <c r="AD3813" i="5"/>
  <c r="V3813" i="5"/>
  <c r="U3813" i="5"/>
  <c r="T3813" i="5"/>
  <c r="Q3813" i="5"/>
  <c r="K3813" i="5"/>
  <c r="AD3809" i="5"/>
  <c r="V3809" i="5"/>
  <c r="U3809" i="5"/>
  <c r="T3809" i="5"/>
  <c r="Q3809" i="5"/>
  <c r="K3809" i="5"/>
  <c r="AD3806" i="5"/>
  <c r="V3806" i="5"/>
  <c r="U3806" i="5"/>
  <c r="T3806" i="5"/>
  <c r="Q3806" i="5"/>
  <c r="K3806" i="5"/>
  <c r="AD3804" i="5"/>
  <c r="V3804" i="5"/>
  <c r="U3804" i="5"/>
  <c r="T3804" i="5"/>
  <c r="Q3804" i="5"/>
  <c r="K3804" i="5"/>
  <c r="AD3803" i="5"/>
  <c r="V3803" i="5"/>
  <c r="U3803" i="5"/>
  <c r="T3803" i="5"/>
  <c r="Q3803" i="5"/>
  <c r="K3803" i="5"/>
  <c r="AD3802" i="5"/>
  <c r="V3802" i="5"/>
  <c r="U3802" i="5"/>
  <c r="T3802" i="5"/>
  <c r="Q3802" i="5"/>
  <c r="K3802" i="5"/>
  <c r="AD3797" i="5"/>
  <c r="V3797" i="5"/>
  <c r="U3797" i="5"/>
  <c r="T3797" i="5"/>
  <c r="Q3797" i="5"/>
  <c r="K3797" i="5"/>
  <c r="AD3794" i="5"/>
  <c r="V3794" i="5"/>
  <c r="U3794" i="5"/>
  <c r="T3794" i="5"/>
  <c r="Q3794" i="5"/>
  <c r="K3794" i="5"/>
  <c r="AD3793" i="5"/>
  <c r="V3793" i="5"/>
  <c r="U3793" i="5"/>
  <c r="T3793" i="5"/>
  <c r="Q3793" i="5"/>
  <c r="K3793" i="5"/>
  <c r="W3793" i="5" s="1"/>
  <c r="AD3791" i="5"/>
  <c r="V3791" i="5"/>
  <c r="U3791" i="5"/>
  <c r="T3791" i="5"/>
  <c r="Q3791" i="5"/>
  <c r="K3791" i="5"/>
  <c r="AD3786" i="5"/>
  <c r="V3786" i="5"/>
  <c r="U3786" i="5"/>
  <c r="T3786" i="5"/>
  <c r="Q3786" i="5"/>
  <c r="K3786" i="5"/>
  <c r="AD3783" i="5"/>
  <c r="V3783" i="5"/>
  <c r="U3783" i="5"/>
  <c r="T3783" i="5"/>
  <c r="Q3783" i="5"/>
  <c r="K3783" i="5"/>
  <c r="AD3777" i="5"/>
  <c r="V3777" i="5"/>
  <c r="U3777" i="5"/>
  <c r="T3777" i="5"/>
  <c r="Q3777" i="5"/>
  <c r="K3777" i="5"/>
  <c r="AD3775" i="5"/>
  <c r="V3775" i="5"/>
  <c r="U3775" i="5"/>
  <c r="T3775" i="5"/>
  <c r="Q3775" i="5"/>
  <c r="K3775" i="5"/>
  <c r="AD4711" i="5"/>
  <c r="V4711" i="5"/>
  <c r="U4711" i="5"/>
  <c r="T4711" i="5"/>
  <c r="Q4711" i="5"/>
  <c r="K4711" i="5"/>
  <c r="AD4707" i="5"/>
  <c r="V4707" i="5"/>
  <c r="U4707" i="5"/>
  <c r="T4707" i="5"/>
  <c r="Q4707" i="5"/>
  <c r="K4707" i="5"/>
  <c r="AD4702" i="5"/>
  <c r="V4702" i="5"/>
  <c r="U4702" i="5"/>
  <c r="T4702" i="5"/>
  <c r="Q4702" i="5"/>
  <c r="K4702" i="5"/>
  <c r="AD4700" i="5"/>
  <c r="V4700" i="5"/>
  <c r="U4700" i="5"/>
  <c r="T4700" i="5"/>
  <c r="Q4700" i="5"/>
  <c r="K4700" i="5"/>
  <c r="AD4697" i="5"/>
  <c r="V4697" i="5"/>
  <c r="U4697" i="5"/>
  <c r="T4697" i="5"/>
  <c r="Q4697" i="5"/>
  <c r="K4697" i="5"/>
  <c r="AD4695" i="5"/>
  <c r="V4695" i="5"/>
  <c r="U4695" i="5"/>
  <c r="T4695" i="5"/>
  <c r="Q4695" i="5"/>
  <c r="K4695" i="5"/>
  <c r="AD4693" i="5"/>
  <c r="V4693" i="5"/>
  <c r="U4693" i="5"/>
  <c r="T4693" i="5"/>
  <c r="Q4693" i="5"/>
  <c r="K4693" i="5"/>
  <c r="AD4690" i="5"/>
  <c r="V4690" i="5"/>
  <c r="U4690" i="5"/>
  <c r="T4690" i="5"/>
  <c r="Q4690" i="5"/>
  <c r="K4690" i="5"/>
  <c r="AD4688" i="5"/>
  <c r="V4688" i="5"/>
  <c r="U4688" i="5"/>
  <c r="T4688" i="5"/>
  <c r="Q4688" i="5"/>
  <c r="K4688" i="5"/>
  <c r="AD4685" i="5"/>
  <c r="V4685" i="5"/>
  <c r="U4685" i="5"/>
  <c r="T4685" i="5"/>
  <c r="Q4685" i="5"/>
  <c r="K4685" i="5"/>
  <c r="AD4680" i="5"/>
  <c r="V4680" i="5"/>
  <c r="U4680" i="5"/>
  <c r="T4680" i="5"/>
  <c r="Q4680" i="5"/>
  <c r="K4680" i="5"/>
  <c r="AD4679" i="5"/>
  <c r="V4679" i="5"/>
  <c r="U4679" i="5"/>
  <c r="T4679" i="5"/>
  <c r="Q4679" i="5"/>
  <c r="K4679" i="5"/>
  <c r="AD4678" i="5"/>
  <c r="V4678" i="5"/>
  <c r="U4678" i="5"/>
  <c r="T4678" i="5"/>
  <c r="Q4678" i="5"/>
  <c r="K4678" i="5"/>
  <c r="AD4675" i="5"/>
  <c r="V4675" i="5"/>
  <c r="U4675" i="5"/>
  <c r="T4675" i="5"/>
  <c r="Q4675" i="5"/>
  <c r="K4675" i="5"/>
  <c r="AD4673" i="5"/>
  <c r="V4673" i="5"/>
  <c r="U4673" i="5"/>
  <c r="T4673" i="5"/>
  <c r="Q4673" i="5"/>
  <c r="K4673" i="5"/>
  <c r="AD4670" i="5"/>
  <c r="V4670" i="5"/>
  <c r="U4670" i="5"/>
  <c r="T4670" i="5"/>
  <c r="Q4670" i="5"/>
  <c r="K4670" i="5"/>
  <c r="AD4668" i="5"/>
  <c r="V4668" i="5"/>
  <c r="U4668" i="5"/>
  <c r="T4668" i="5"/>
  <c r="Q4668" i="5"/>
  <c r="K4668" i="5"/>
  <c r="AD4666" i="5"/>
  <c r="V4666" i="5"/>
  <c r="U4666" i="5"/>
  <c r="T4666" i="5"/>
  <c r="Q4666" i="5"/>
  <c r="K4666" i="5"/>
  <c r="AD4664" i="5"/>
  <c r="V4664" i="5"/>
  <c r="U4664" i="5"/>
  <c r="T4664" i="5"/>
  <c r="Q4664" i="5"/>
  <c r="K4664" i="5"/>
  <c r="AD4662" i="5"/>
  <c r="V4662" i="5"/>
  <c r="U4662" i="5"/>
  <c r="T4662" i="5"/>
  <c r="Q4662" i="5"/>
  <c r="K4662" i="5"/>
  <c r="AD4660" i="5"/>
  <c r="V4660" i="5"/>
  <c r="U4660" i="5"/>
  <c r="T4660" i="5"/>
  <c r="Q4660" i="5"/>
  <c r="K4660" i="5"/>
  <c r="AD4659" i="5"/>
  <c r="V4659" i="5"/>
  <c r="U4659" i="5"/>
  <c r="T4659" i="5"/>
  <c r="Q4659" i="5"/>
  <c r="K4659" i="5"/>
  <c r="AD4656" i="5"/>
  <c r="V4656" i="5"/>
  <c r="U4656" i="5"/>
  <c r="T4656" i="5"/>
  <c r="Q4656" i="5"/>
  <c r="K4656" i="5"/>
  <c r="AD4654" i="5"/>
  <c r="V4654" i="5"/>
  <c r="U4654" i="5"/>
  <c r="T4654" i="5"/>
  <c r="Q4654" i="5"/>
  <c r="K4654" i="5"/>
  <c r="AD4652" i="5"/>
  <c r="V4652" i="5"/>
  <c r="U4652" i="5"/>
  <c r="T4652" i="5"/>
  <c r="Q4652" i="5"/>
  <c r="K4652" i="5"/>
  <c r="AD4648" i="5"/>
  <c r="V4648" i="5"/>
  <c r="U4648" i="5"/>
  <c r="T4648" i="5"/>
  <c r="Q4648" i="5"/>
  <c r="K4648" i="5"/>
  <c r="AD4644" i="5"/>
  <c r="V4644" i="5"/>
  <c r="U4644" i="5"/>
  <c r="T4644" i="5"/>
  <c r="Q4644" i="5"/>
  <c r="K4644" i="5"/>
  <c r="AD4642" i="5"/>
  <c r="V4642" i="5"/>
  <c r="U4642" i="5"/>
  <c r="T4642" i="5"/>
  <c r="Q4642" i="5"/>
  <c r="K4642" i="5"/>
  <c r="AD4641" i="5"/>
  <c r="V4641" i="5"/>
  <c r="U4641" i="5"/>
  <c r="T4641" i="5"/>
  <c r="Q4641" i="5"/>
  <c r="K4641" i="5"/>
  <c r="AD4638" i="5"/>
  <c r="V4638" i="5"/>
  <c r="U4638" i="5"/>
  <c r="T4638" i="5"/>
  <c r="Q4638" i="5"/>
  <c r="K4638" i="5"/>
  <c r="AD4608" i="5"/>
  <c r="V4608" i="5"/>
  <c r="U4608" i="5"/>
  <c r="T4608" i="5"/>
  <c r="Q4608" i="5"/>
  <c r="K4608" i="5"/>
  <c r="AD4605" i="5"/>
  <c r="V4605" i="5"/>
  <c r="U4605" i="5"/>
  <c r="T4605" i="5"/>
  <c r="Q4605" i="5"/>
  <c r="K4605" i="5"/>
  <c r="AD4603" i="5"/>
  <c r="V4603" i="5"/>
  <c r="U4603" i="5"/>
  <c r="T4603" i="5"/>
  <c r="Q4603" i="5"/>
  <c r="K4603" i="5"/>
  <c r="AD4598" i="5"/>
  <c r="V4598" i="5"/>
  <c r="U4598" i="5"/>
  <c r="T4598" i="5"/>
  <c r="Q4598" i="5"/>
  <c r="K4598" i="5"/>
  <c r="AD4595" i="5"/>
  <c r="V4595" i="5"/>
  <c r="U4595" i="5"/>
  <c r="T4595" i="5"/>
  <c r="Q4595" i="5"/>
  <c r="K4595" i="5"/>
  <c r="AD4593" i="5"/>
  <c r="V4593" i="5"/>
  <c r="U4593" i="5"/>
  <c r="T4593" i="5"/>
  <c r="Q4593" i="5"/>
  <c r="K4593" i="5"/>
  <c r="AD4591" i="5"/>
  <c r="V4591" i="5"/>
  <c r="U4591" i="5"/>
  <c r="T4591" i="5"/>
  <c r="Q4591" i="5"/>
  <c r="K4591" i="5"/>
  <c r="AD4587" i="5"/>
  <c r="V4587" i="5"/>
  <c r="U4587" i="5"/>
  <c r="T4587" i="5"/>
  <c r="Q4587" i="5"/>
  <c r="K4587" i="5"/>
  <c r="AD4584" i="5"/>
  <c r="V4584" i="5"/>
  <c r="U4584" i="5"/>
  <c r="T4584" i="5"/>
  <c r="Q4584" i="5"/>
  <c r="K4584" i="5"/>
  <c r="AD4581" i="5"/>
  <c r="V4581" i="5"/>
  <c r="U4581" i="5"/>
  <c r="T4581" i="5"/>
  <c r="Q4581" i="5"/>
  <c r="K4581" i="5"/>
  <c r="AD4579" i="5"/>
  <c r="V4579" i="5"/>
  <c r="U4579" i="5"/>
  <c r="T4579" i="5"/>
  <c r="Q4579" i="5"/>
  <c r="K4579" i="5"/>
  <c r="AD4578" i="5"/>
  <c r="V4578" i="5"/>
  <c r="U4578" i="5"/>
  <c r="T4578" i="5"/>
  <c r="Q4578" i="5"/>
  <c r="K4578" i="5"/>
  <c r="AD4577" i="5"/>
  <c r="V4577" i="5"/>
  <c r="U4577" i="5"/>
  <c r="T4577" i="5"/>
  <c r="Q4577" i="5"/>
  <c r="K4577" i="5"/>
  <c r="AD4576" i="5"/>
  <c r="V4576" i="5"/>
  <c r="U4576" i="5"/>
  <c r="T4576" i="5"/>
  <c r="Q4576" i="5"/>
  <c r="K4576" i="5"/>
  <c r="AD4573" i="5"/>
  <c r="V4573" i="5"/>
  <c r="U4573" i="5"/>
  <c r="T4573" i="5"/>
  <c r="Q4573" i="5"/>
  <c r="K4573" i="5"/>
  <c r="AD4568" i="5"/>
  <c r="V4568" i="5"/>
  <c r="U4568" i="5"/>
  <c r="T4568" i="5"/>
  <c r="Q4568" i="5"/>
  <c r="K4568" i="5"/>
  <c r="AD4566" i="5"/>
  <c r="V4566" i="5"/>
  <c r="U4566" i="5"/>
  <c r="T4566" i="5"/>
  <c r="Q4566" i="5"/>
  <c r="K4566" i="5"/>
  <c r="AD4564" i="5"/>
  <c r="V4564" i="5"/>
  <c r="U4564" i="5"/>
  <c r="T4564" i="5"/>
  <c r="Q4564" i="5"/>
  <c r="K4564" i="5"/>
  <c r="AD4561" i="5"/>
  <c r="V4561" i="5"/>
  <c r="U4561" i="5"/>
  <c r="T4561" i="5"/>
  <c r="Q4561" i="5"/>
  <c r="K4561" i="5"/>
  <c r="AD4520" i="5"/>
  <c r="V4520" i="5"/>
  <c r="U4520" i="5"/>
  <c r="T4520" i="5"/>
  <c r="Q4520" i="5"/>
  <c r="K4520" i="5"/>
  <c r="AD4514" i="5"/>
  <c r="V4514" i="5"/>
  <c r="U4514" i="5"/>
  <c r="T4514" i="5"/>
  <c r="Q4514" i="5"/>
  <c r="K4514" i="5"/>
  <c r="AD4512" i="5"/>
  <c r="V4512" i="5"/>
  <c r="U4512" i="5"/>
  <c r="T4512" i="5"/>
  <c r="Q4512" i="5"/>
  <c r="K4512" i="5"/>
  <c r="AD4504" i="5"/>
  <c r="V4504" i="5"/>
  <c r="U4504" i="5"/>
  <c r="T4504" i="5"/>
  <c r="Q4504" i="5"/>
  <c r="K4504" i="5"/>
  <c r="AD4502" i="5"/>
  <c r="V4502" i="5"/>
  <c r="U4502" i="5"/>
  <c r="T4502" i="5"/>
  <c r="Q4502" i="5"/>
  <c r="K4502" i="5"/>
  <c r="AD4501" i="5"/>
  <c r="V4501" i="5"/>
  <c r="U4501" i="5"/>
  <c r="T4501" i="5"/>
  <c r="Q4501" i="5"/>
  <c r="K4501" i="5"/>
  <c r="AD4500" i="5"/>
  <c r="V4500" i="5"/>
  <c r="U4500" i="5"/>
  <c r="T4500" i="5"/>
  <c r="Q4500" i="5"/>
  <c r="K4500" i="5"/>
  <c r="AD4498" i="5"/>
  <c r="V4498" i="5"/>
  <c r="U4498" i="5"/>
  <c r="T4498" i="5"/>
  <c r="Q4498" i="5"/>
  <c r="K4498" i="5"/>
  <c r="AD4496" i="5"/>
  <c r="V4496" i="5"/>
  <c r="U4496" i="5"/>
  <c r="T4496" i="5"/>
  <c r="Q4496" i="5"/>
  <c r="K4496" i="5"/>
  <c r="AD4494" i="5"/>
  <c r="V4494" i="5"/>
  <c r="U4494" i="5"/>
  <c r="T4494" i="5"/>
  <c r="Q4494" i="5"/>
  <c r="K4494" i="5"/>
  <c r="AD4493" i="5"/>
  <c r="V4493" i="5"/>
  <c r="U4493" i="5"/>
  <c r="T4493" i="5"/>
  <c r="Q4493" i="5"/>
  <c r="K4493" i="5"/>
  <c r="AD4492" i="5"/>
  <c r="V4492" i="5"/>
  <c r="U4492" i="5"/>
  <c r="T4492" i="5"/>
  <c r="Q4492" i="5"/>
  <c r="K4492" i="5"/>
  <c r="AD4491" i="5"/>
  <c r="V4491" i="5"/>
  <c r="U4491" i="5"/>
  <c r="T4491" i="5"/>
  <c r="Q4491" i="5"/>
  <c r="K4491" i="5"/>
  <c r="AD4483" i="5"/>
  <c r="V4483" i="5"/>
  <c r="U4483" i="5"/>
  <c r="T4483" i="5"/>
  <c r="Q4483" i="5"/>
  <c r="K4483" i="5"/>
  <c r="AD4481" i="5"/>
  <c r="V4481" i="5"/>
  <c r="U4481" i="5"/>
  <c r="T4481" i="5"/>
  <c r="Q4481" i="5"/>
  <c r="K4481" i="5"/>
  <c r="AD4480" i="5"/>
  <c r="V4480" i="5"/>
  <c r="U4480" i="5"/>
  <c r="T4480" i="5"/>
  <c r="Q4480" i="5"/>
  <c r="K4480" i="5"/>
  <c r="AD4479" i="5"/>
  <c r="V4479" i="5"/>
  <c r="U4479" i="5"/>
  <c r="T4479" i="5"/>
  <c r="Q4479" i="5"/>
  <c r="K4479" i="5"/>
  <c r="AD4474" i="5"/>
  <c r="V4474" i="5"/>
  <c r="U4474" i="5"/>
  <c r="T4474" i="5"/>
  <c r="Q4474" i="5"/>
  <c r="K4474" i="5"/>
  <c r="AD4470" i="5"/>
  <c r="V4470" i="5"/>
  <c r="U4470" i="5"/>
  <c r="T4470" i="5"/>
  <c r="Q4470" i="5"/>
  <c r="K4470" i="5"/>
  <c r="AD4468" i="5"/>
  <c r="V4468" i="5"/>
  <c r="U4468" i="5"/>
  <c r="T4468" i="5"/>
  <c r="Q4468" i="5"/>
  <c r="K4468" i="5"/>
  <c r="AD4466" i="5"/>
  <c r="V4466" i="5"/>
  <c r="U4466" i="5"/>
  <c r="T4466" i="5"/>
  <c r="Q4466" i="5"/>
  <c r="K4466" i="5"/>
  <c r="AD4465" i="5"/>
  <c r="V4465" i="5"/>
  <c r="U4465" i="5"/>
  <c r="T4465" i="5"/>
  <c r="Q4465" i="5"/>
  <c r="K4465" i="5"/>
  <c r="AD4463" i="5"/>
  <c r="V4463" i="5"/>
  <c r="U4463" i="5"/>
  <c r="T4463" i="5"/>
  <c r="Q4463" i="5"/>
  <c r="K4463" i="5"/>
  <c r="AD4713" i="5"/>
  <c r="V4713" i="5"/>
  <c r="U4713" i="5"/>
  <c r="T4713" i="5"/>
  <c r="Q4713" i="5"/>
  <c r="K4713" i="5"/>
  <c r="AD4709" i="5"/>
  <c r="V4709" i="5"/>
  <c r="U4709" i="5"/>
  <c r="T4709" i="5"/>
  <c r="Q4709" i="5"/>
  <c r="K4709" i="5"/>
  <c r="AD4706" i="5"/>
  <c r="V4706" i="5"/>
  <c r="U4706" i="5"/>
  <c r="T4706" i="5"/>
  <c r="Q4706" i="5"/>
  <c r="K4706" i="5"/>
  <c r="AD4704" i="5"/>
  <c r="V4704" i="5"/>
  <c r="U4704" i="5"/>
  <c r="T4704" i="5"/>
  <c r="Q4704" i="5"/>
  <c r="K4704" i="5"/>
  <c r="AD4694" i="5"/>
  <c r="V4694" i="5"/>
  <c r="U4694" i="5"/>
  <c r="T4694" i="5"/>
  <c r="Q4694" i="5"/>
  <c r="K4694" i="5"/>
  <c r="AD4691" i="5"/>
  <c r="V4691" i="5"/>
  <c r="U4691" i="5"/>
  <c r="T4691" i="5"/>
  <c r="Q4691" i="5"/>
  <c r="K4691" i="5"/>
  <c r="AD4687" i="5"/>
  <c r="V4687" i="5"/>
  <c r="U4687" i="5"/>
  <c r="T4687" i="5"/>
  <c r="Q4687" i="5"/>
  <c r="K4687" i="5"/>
  <c r="AD4682" i="5"/>
  <c r="V4682" i="5"/>
  <c r="U4682" i="5"/>
  <c r="T4682" i="5"/>
  <c r="Q4682" i="5"/>
  <c r="K4682" i="5"/>
  <c r="AD4677" i="5"/>
  <c r="V4677" i="5"/>
  <c r="U4677" i="5"/>
  <c r="T4677" i="5"/>
  <c r="Q4677" i="5"/>
  <c r="K4677" i="5"/>
  <c r="AD4674" i="5"/>
  <c r="V4674" i="5"/>
  <c r="U4674" i="5"/>
  <c r="T4674" i="5"/>
  <c r="Q4674" i="5"/>
  <c r="K4674" i="5"/>
  <c r="AD4672" i="5"/>
  <c r="V4672" i="5"/>
  <c r="U4672" i="5"/>
  <c r="T4672" i="5"/>
  <c r="Q4672" i="5"/>
  <c r="K4672" i="5"/>
  <c r="AD4669" i="5"/>
  <c r="V4669" i="5"/>
  <c r="U4669" i="5"/>
  <c r="T4669" i="5"/>
  <c r="Q4669" i="5"/>
  <c r="K4669" i="5"/>
  <c r="AD4663" i="5"/>
  <c r="V4663" i="5"/>
  <c r="U4663" i="5"/>
  <c r="T4663" i="5"/>
  <c r="Q4663" i="5"/>
  <c r="K4663" i="5"/>
  <c r="AD4658" i="5"/>
  <c r="V4658" i="5"/>
  <c r="U4658" i="5"/>
  <c r="T4658" i="5"/>
  <c r="Q4658" i="5"/>
  <c r="K4658" i="5"/>
  <c r="AD4655" i="5"/>
  <c r="V4655" i="5"/>
  <c r="U4655" i="5"/>
  <c r="T4655" i="5"/>
  <c r="Q4655" i="5"/>
  <c r="K4655" i="5"/>
  <c r="AD4653" i="5"/>
  <c r="V4653" i="5"/>
  <c r="U4653" i="5"/>
  <c r="T4653" i="5"/>
  <c r="Q4653" i="5"/>
  <c r="K4653" i="5"/>
  <c r="AD4650" i="5"/>
  <c r="V4650" i="5"/>
  <c r="U4650" i="5"/>
  <c r="T4650" i="5"/>
  <c r="Q4650" i="5"/>
  <c r="K4650" i="5"/>
  <c r="AD4649" i="5"/>
  <c r="V4649" i="5"/>
  <c r="U4649" i="5"/>
  <c r="T4649" i="5"/>
  <c r="Q4649" i="5"/>
  <c r="K4649" i="5"/>
  <c r="AD4647" i="5"/>
  <c r="V4647" i="5"/>
  <c r="U4647" i="5"/>
  <c r="T4647" i="5"/>
  <c r="Q4647" i="5"/>
  <c r="K4647" i="5"/>
  <c r="AD4643" i="5"/>
  <c r="V4643" i="5"/>
  <c r="U4643" i="5"/>
  <c r="T4643" i="5"/>
  <c r="Q4643" i="5"/>
  <c r="K4643" i="5"/>
  <c r="AD4640" i="5"/>
  <c r="V4640" i="5"/>
  <c r="U4640" i="5"/>
  <c r="T4640" i="5"/>
  <c r="Q4640" i="5"/>
  <c r="K4640" i="5"/>
  <c r="AD4607" i="5"/>
  <c r="V4607" i="5"/>
  <c r="U4607" i="5"/>
  <c r="T4607" i="5"/>
  <c r="Q4607" i="5"/>
  <c r="K4607" i="5"/>
  <c r="AD4604" i="5"/>
  <c r="V4604" i="5"/>
  <c r="U4604" i="5"/>
  <c r="T4604" i="5"/>
  <c r="Q4604" i="5"/>
  <c r="K4604" i="5"/>
  <c r="AD4602" i="5"/>
  <c r="V4602" i="5"/>
  <c r="U4602" i="5"/>
  <c r="T4602" i="5"/>
  <c r="Q4602" i="5"/>
  <c r="K4602" i="5"/>
  <c r="W4602" i="5" s="1"/>
  <c r="AD4600" i="5"/>
  <c r="V4600" i="5"/>
  <c r="U4600" i="5"/>
  <c r="T4600" i="5"/>
  <c r="Q4600" i="5"/>
  <c r="K4600" i="5"/>
  <c r="AD4597" i="5"/>
  <c r="V4597" i="5"/>
  <c r="U4597" i="5"/>
  <c r="T4597" i="5"/>
  <c r="Q4597" i="5"/>
  <c r="K4597" i="5"/>
  <c r="AD4594" i="5"/>
  <c r="V4594" i="5"/>
  <c r="U4594" i="5"/>
  <c r="T4594" i="5"/>
  <c r="Q4594" i="5"/>
  <c r="K4594" i="5"/>
  <c r="AD4592" i="5"/>
  <c r="V4592" i="5"/>
  <c r="U4592" i="5"/>
  <c r="T4592" i="5"/>
  <c r="Q4592" i="5"/>
  <c r="K4592" i="5"/>
  <c r="W4592" i="5" s="1"/>
  <c r="AD4590" i="5"/>
  <c r="V4590" i="5"/>
  <c r="U4590" i="5"/>
  <c r="T4590" i="5"/>
  <c r="Q4590" i="5"/>
  <c r="K4590" i="5"/>
  <c r="AD4589" i="5"/>
  <c r="V4589" i="5"/>
  <c r="U4589" i="5"/>
  <c r="T4589" i="5"/>
  <c r="Q4589" i="5"/>
  <c r="K4589" i="5"/>
  <c r="AD4588" i="5"/>
  <c r="V4588" i="5"/>
  <c r="U4588" i="5"/>
  <c r="T4588" i="5"/>
  <c r="Q4588" i="5"/>
  <c r="K4588" i="5"/>
  <c r="AD4586" i="5"/>
  <c r="V4586" i="5"/>
  <c r="U4586" i="5"/>
  <c r="T4586" i="5"/>
  <c r="Q4586" i="5"/>
  <c r="K4586" i="5"/>
  <c r="AD4585" i="5"/>
  <c r="V4585" i="5"/>
  <c r="U4585" i="5"/>
  <c r="T4585" i="5"/>
  <c r="Q4585" i="5"/>
  <c r="K4585" i="5"/>
  <c r="AD4582" i="5"/>
  <c r="V4582" i="5"/>
  <c r="U4582" i="5"/>
  <c r="T4582" i="5"/>
  <c r="Q4582" i="5"/>
  <c r="K4582" i="5"/>
  <c r="W4582" i="5" s="1"/>
  <c r="AD4580" i="5"/>
  <c r="V4580" i="5"/>
  <c r="U4580" i="5"/>
  <c r="T4580" i="5"/>
  <c r="Q4580" i="5"/>
  <c r="K4580" i="5"/>
  <c r="AD4575" i="5"/>
  <c r="V4575" i="5"/>
  <c r="U4575" i="5"/>
  <c r="T4575" i="5"/>
  <c r="Q4575" i="5"/>
  <c r="K4575" i="5"/>
  <c r="AD4572" i="5"/>
  <c r="V4572" i="5"/>
  <c r="U4572" i="5"/>
  <c r="T4572" i="5"/>
  <c r="Q4572" i="5"/>
  <c r="K4572" i="5"/>
  <c r="AD4571" i="5"/>
  <c r="V4571" i="5"/>
  <c r="U4571" i="5"/>
  <c r="T4571" i="5"/>
  <c r="Q4571" i="5"/>
  <c r="K4571" i="5"/>
  <c r="W4571" i="5" s="1"/>
  <c r="AD4569" i="5"/>
  <c r="V4569" i="5"/>
  <c r="U4569" i="5"/>
  <c r="T4569" i="5"/>
  <c r="Q4569" i="5"/>
  <c r="K4569" i="5"/>
  <c r="AD4567" i="5"/>
  <c r="V4567" i="5"/>
  <c r="U4567" i="5"/>
  <c r="T4567" i="5"/>
  <c r="Q4567" i="5"/>
  <c r="K4567" i="5"/>
  <c r="AD4565" i="5"/>
  <c r="V4565" i="5"/>
  <c r="U4565" i="5"/>
  <c r="T4565" i="5"/>
  <c r="Q4565" i="5"/>
  <c r="K4565" i="5"/>
  <c r="AD4563" i="5"/>
  <c r="V4563" i="5"/>
  <c r="U4563" i="5"/>
  <c r="T4563" i="5"/>
  <c r="Q4563" i="5"/>
  <c r="K4563" i="5"/>
  <c r="AD4560" i="5"/>
  <c r="V4560" i="5"/>
  <c r="U4560" i="5"/>
  <c r="T4560" i="5"/>
  <c r="Q4560" i="5"/>
  <c r="K4560" i="5"/>
  <c r="AD4559" i="5"/>
  <c r="V4559" i="5"/>
  <c r="U4559" i="5"/>
  <c r="T4559" i="5"/>
  <c r="Q4559" i="5"/>
  <c r="K4559" i="5"/>
  <c r="W4559" i="5" s="1"/>
  <c r="AD4519" i="5"/>
  <c r="V4519" i="5"/>
  <c r="U4519" i="5"/>
  <c r="T4519" i="5"/>
  <c r="Q4519" i="5"/>
  <c r="K4519" i="5"/>
  <c r="AD4515" i="5"/>
  <c r="V4515" i="5"/>
  <c r="U4515" i="5"/>
  <c r="T4515" i="5"/>
  <c r="Q4515" i="5"/>
  <c r="K4515" i="5"/>
  <c r="AD4509" i="5"/>
  <c r="V4509" i="5"/>
  <c r="U4509" i="5"/>
  <c r="T4509" i="5"/>
  <c r="Q4509" i="5"/>
  <c r="K4509" i="5"/>
  <c r="AD4507" i="5"/>
  <c r="V4507" i="5"/>
  <c r="U4507" i="5"/>
  <c r="T4507" i="5"/>
  <c r="Q4507" i="5"/>
  <c r="K4507" i="5"/>
  <c r="AD4505" i="5"/>
  <c r="V4505" i="5"/>
  <c r="U4505" i="5"/>
  <c r="T4505" i="5"/>
  <c r="Q4505" i="5"/>
  <c r="K4505" i="5"/>
  <c r="AD4503" i="5"/>
  <c r="V4503" i="5"/>
  <c r="U4503" i="5"/>
  <c r="T4503" i="5"/>
  <c r="Q4503" i="5"/>
  <c r="K4503" i="5"/>
  <c r="W4503" i="5" s="1"/>
  <c r="AD4499" i="5"/>
  <c r="V4499" i="5"/>
  <c r="U4499" i="5"/>
  <c r="T4499" i="5"/>
  <c r="Q4499" i="5"/>
  <c r="K4499" i="5"/>
  <c r="AD4497" i="5"/>
  <c r="V4497" i="5"/>
  <c r="U4497" i="5"/>
  <c r="T4497" i="5"/>
  <c r="Q4497" i="5"/>
  <c r="K4497" i="5"/>
  <c r="AD4489" i="5"/>
  <c r="V4489" i="5"/>
  <c r="U4489" i="5"/>
  <c r="T4489" i="5"/>
  <c r="Q4489" i="5"/>
  <c r="K4489" i="5"/>
  <c r="AD4487" i="5"/>
  <c r="V4487" i="5"/>
  <c r="U4487" i="5"/>
  <c r="T4487" i="5"/>
  <c r="Q4487" i="5"/>
  <c r="K4487" i="5"/>
  <c r="W4487" i="5" s="1"/>
  <c r="AD4484" i="5"/>
  <c r="V4484" i="5"/>
  <c r="U4484" i="5"/>
  <c r="T4484" i="5"/>
  <c r="Q4484" i="5"/>
  <c r="K4484" i="5"/>
  <c r="AD4478" i="5"/>
  <c r="V4478" i="5"/>
  <c r="U4478" i="5"/>
  <c r="T4478" i="5"/>
  <c r="Q4478" i="5"/>
  <c r="K4478" i="5"/>
  <c r="AD4477" i="5"/>
  <c r="V4477" i="5"/>
  <c r="U4477" i="5"/>
  <c r="T4477" i="5"/>
  <c r="Q4477" i="5"/>
  <c r="K4477" i="5"/>
  <c r="AD4476" i="5"/>
  <c r="V4476" i="5"/>
  <c r="U4476" i="5"/>
  <c r="T4476" i="5"/>
  <c r="Q4476" i="5"/>
  <c r="K4476" i="5"/>
  <c r="AD4472" i="5"/>
  <c r="V4472" i="5"/>
  <c r="U4472" i="5"/>
  <c r="T4472" i="5"/>
  <c r="Q4472" i="5"/>
  <c r="K4472" i="5"/>
  <c r="AD4467" i="5"/>
  <c r="V4467" i="5"/>
  <c r="U4467" i="5"/>
  <c r="T4467" i="5"/>
  <c r="Q4467" i="5"/>
  <c r="K4467" i="5"/>
  <c r="W4467" i="5" s="1"/>
  <c r="AD4461" i="5"/>
  <c r="V4461" i="5"/>
  <c r="U4461" i="5"/>
  <c r="T4461" i="5"/>
  <c r="Q4461" i="5"/>
  <c r="K4461" i="5"/>
  <c r="AD4460" i="5"/>
  <c r="V4460" i="5"/>
  <c r="U4460" i="5"/>
  <c r="T4460" i="5"/>
  <c r="Q4460" i="5"/>
  <c r="K4460" i="5"/>
  <c r="AD4724" i="5"/>
  <c r="V4724" i="5"/>
  <c r="U4724" i="5"/>
  <c r="T4724" i="5"/>
  <c r="Q4724" i="5"/>
  <c r="K4724" i="5"/>
  <c r="AD4723" i="5"/>
  <c r="V4723" i="5"/>
  <c r="U4723" i="5"/>
  <c r="T4723" i="5"/>
  <c r="Q4723" i="5"/>
  <c r="K4723" i="5"/>
  <c r="AD4722" i="5"/>
  <c r="V4722" i="5"/>
  <c r="U4722" i="5"/>
  <c r="T4722" i="5"/>
  <c r="Q4722" i="5"/>
  <c r="K4722" i="5"/>
  <c r="AD4721" i="5"/>
  <c r="V4721" i="5"/>
  <c r="U4721" i="5"/>
  <c r="T4721" i="5"/>
  <c r="Q4721" i="5"/>
  <c r="K4721" i="5"/>
  <c r="AD4720" i="5"/>
  <c r="V4720" i="5"/>
  <c r="U4720" i="5"/>
  <c r="T4720" i="5"/>
  <c r="Q4720" i="5"/>
  <c r="K4720" i="5"/>
  <c r="AD4716" i="5"/>
  <c r="V4716" i="5"/>
  <c r="U4716" i="5"/>
  <c r="T4716" i="5"/>
  <c r="Q4716" i="5"/>
  <c r="K4716" i="5"/>
  <c r="AD4715" i="5"/>
  <c r="V4715" i="5"/>
  <c r="U4715" i="5"/>
  <c r="T4715" i="5"/>
  <c r="Q4715" i="5"/>
  <c r="K4715" i="5"/>
  <c r="AD4714" i="5"/>
  <c r="V4714" i="5"/>
  <c r="U4714" i="5"/>
  <c r="T4714" i="5"/>
  <c r="Q4714" i="5"/>
  <c r="K4714" i="5"/>
  <c r="AD4712" i="5"/>
  <c r="V4712" i="5"/>
  <c r="U4712" i="5"/>
  <c r="T4712" i="5"/>
  <c r="Q4712" i="5"/>
  <c r="K4712" i="5"/>
  <c r="W4712" i="5" s="1"/>
  <c r="AD4710" i="5"/>
  <c r="V4710" i="5"/>
  <c r="U4710" i="5"/>
  <c r="T4710" i="5"/>
  <c r="Q4710" i="5"/>
  <c r="K4710" i="5"/>
  <c r="AD4708" i="5"/>
  <c r="V4708" i="5"/>
  <c r="U4708" i="5"/>
  <c r="T4708" i="5"/>
  <c r="Q4708" i="5"/>
  <c r="K4708" i="5"/>
  <c r="AD4705" i="5"/>
  <c r="V4705" i="5"/>
  <c r="U4705" i="5"/>
  <c r="T4705" i="5"/>
  <c r="Q4705" i="5"/>
  <c r="W4705" i="5" s="1"/>
  <c r="K4705" i="5"/>
  <c r="AD4703" i="5"/>
  <c r="V4703" i="5"/>
  <c r="U4703" i="5"/>
  <c r="T4703" i="5"/>
  <c r="Q4703" i="5"/>
  <c r="K4703" i="5"/>
  <c r="AD4701" i="5"/>
  <c r="V4701" i="5"/>
  <c r="U4701" i="5"/>
  <c r="T4701" i="5"/>
  <c r="Q4701" i="5"/>
  <c r="K4701" i="5"/>
  <c r="AD4699" i="5"/>
  <c r="V4699" i="5"/>
  <c r="U4699" i="5"/>
  <c r="T4699" i="5"/>
  <c r="Q4699" i="5"/>
  <c r="K4699" i="5"/>
  <c r="AD4698" i="5"/>
  <c r="V4698" i="5"/>
  <c r="U4698" i="5"/>
  <c r="T4698" i="5"/>
  <c r="Q4698" i="5"/>
  <c r="K4698" i="5"/>
  <c r="AD4696" i="5"/>
  <c r="V4696" i="5"/>
  <c r="U4696" i="5"/>
  <c r="T4696" i="5"/>
  <c r="Q4696" i="5"/>
  <c r="K4696" i="5"/>
  <c r="AD4692" i="5"/>
  <c r="V4692" i="5"/>
  <c r="U4692" i="5"/>
  <c r="T4692" i="5"/>
  <c r="Q4692" i="5"/>
  <c r="K4692" i="5"/>
  <c r="AD4689" i="5"/>
  <c r="V4689" i="5"/>
  <c r="U4689" i="5"/>
  <c r="T4689" i="5"/>
  <c r="Q4689" i="5"/>
  <c r="K4689" i="5"/>
  <c r="AD4686" i="5"/>
  <c r="V4686" i="5"/>
  <c r="U4686" i="5"/>
  <c r="T4686" i="5"/>
  <c r="Q4686" i="5"/>
  <c r="W4686" i="5" s="1"/>
  <c r="K4686" i="5"/>
  <c r="AD4684" i="5"/>
  <c r="V4684" i="5"/>
  <c r="U4684" i="5"/>
  <c r="T4684" i="5"/>
  <c r="Q4684" i="5"/>
  <c r="K4684" i="5"/>
  <c r="AD4683" i="5"/>
  <c r="V4683" i="5"/>
  <c r="U4683" i="5"/>
  <c r="T4683" i="5"/>
  <c r="Q4683" i="5"/>
  <c r="K4683" i="5"/>
  <c r="AD4681" i="5"/>
  <c r="V4681" i="5"/>
  <c r="U4681" i="5"/>
  <c r="T4681" i="5"/>
  <c r="Q4681" i="5"/>
  <c r="K4681" i="5"/>
  <c r="AD4676" i="5"/>
  <c r="V4676" i="5"/>
  <c r="U4676" i="5"/>
  <c r="T4676" i="5"/>
  <c r="Q4676" i="5"/>
  <c r="W4676" i="5" s="1"/>
  <c r="K4676" i="5"/>
  <c r="AD4671" i="5"/>
  <c r="V4671" i="5"/>
  <c r="U4671" i="5"/>
  <c r="T4671" i="5"/>
  <c r="Q4671" i="5"/>
  <c r="K4671" i="5"/>
  <c r="AD4667" i="5"/>
  <c r="V4667" i="5"/>
  <c r="U4667" i="5"/>
  <c r="T4667" i="5"/>
  <c r="Q4667" i="5"/>
  <c r="K4667" i="5"/>
  <c r="AD4665" i="5"/>
  <c r="V4665" i="5"/>
  <c r="U4665" i="5"/>
  <c r="T4665" i="5"/>
  <c r="Q4665" i="5"/>
  <c r="K4665" i="5"/>
  <c r="AD4661" i="5"/>
  <c r="V4661" i="5"/>
  <c r="U4661" i="5"/>
  <c r="T4661" i="5"/>
  <c r="Q4661" i="5"/>
  <c r="K4661" i="5"/>
  <c r="AD4657" i="5"/>
  <c r="V4657" i="5"/>
  <c r="U4657" i="5"/>
  <c r="T4657" i="5"/>
  <c r="Q4657" i="5"/>
  <c r="K4657" i="5"/>
  <c r="AD4651" i="5"/>
  <c r="V4651" i="5"/>
  <c r="U4651" i="5"/>
  <c r="T4651" i="5"/>
  <c r="Q4651" i="5"/>
  <c r="K4651" i="5"/>
  <c r="AD4646" i="5"/>
  <c r="V4646" i="5"/>
  <c r="U4646" i="5"/>
  <c r="T4646" i="5"/>
  <c r="Q4646" i="5"/>
  <c r="K4646" i="5"/>
  <c r="AD4645" i="5"/>
  <c r="V4645" i="5"/>
  <c r="U4645" i="5"/>
  <c r="T4645" i="5"/>
  <c r="Q4645" i="5"/>
  <c r="W4645" i="5" s="1"/>
  <c r="K4645" i="5"/>
  <c r="AD4639" i="5"/>
  <c r="V4639" i="5"/>
  <c r="U4639" i="5"/>
  <c r="T4639" i="5"/>
  <c r="Q4639" i="5"/>
  <c r="K4639" i="5"/>
  <c r="AD4637" i="5"/>
  <c r="V4637" i="5"/>
  <c r="U4637" i="5"/>
  <c r="T4637" i="5"/>
  <c r="Q4637" i="5"/>
  <c r="K4637" i="5"/>
  <c r="AD4636" i="5"/>
  <c r="V4636" i="5"/>
  <c r="U4636" i="5"/>
  <c r="T4636" i="5"/>
  <c r="Q4636" i="5"/>
  <c r="K4636" i="5"/>
  <c r="AD4635" i="5"/>
  <c r="V4635" i="5"/>
  <c r="U4635" i="5"/>
  <c r="T4635" i="5"/>
  <c r="Q4635" i="5"/>
  <c r="W4635" i="5" s="1"/>
  <c r="K4635" i="5"/>
  <c r="AD4634" i="5"/>
  <c r="V4634" i="5"/>
  <c r="U4634" i="5"/>
  <c r="T4634" i="5"/>
  <c r="Q4634" i="5"/>
  <c r="K4634" i="5"/>
  <c r="AD4633" i="5"/>
  <c r="V4633" i="5"/>
  <c r="U4633" i="5"/>
  <c r="T4633" i="5"/>
  <c r="Q4633" i="5"/>
  <c r="K4633" i="5"/>
  <c r="AD4632" i="5"/>
  <c r="V4632" i="5"/>
  <c r="U4632" i="5"/>
  <c r="T4632" i="5"/>
  <c r="Q4632" i="5"/>
  <c r="K4632" i="5"/>
  <c r="AD4631" i="5"/>
  <c r="V4631" i="5"/>
  <c r="U4631" i="5"/>
  <c r="T4631" i="5"/>
  <c r="Q4631" i="5"/>
  <c r="W4631" i="5" s="1"/>
  <c r="K4631" i="5"/>
  <c r="AD4630" i="5"/>
  <c r="V4630" i="5"/>
  <c r="U4630" i="5"/>
  <c r="T4630" i="5"/>
  <c r="Q4630" i="5"/>
  <c r="K4630" i="5"/>
  <c r="AD4629" i="5"/>
  <c r="V4629" i="5"/>
  <c r="U4629" i="5"/>
  <c r="T4629" i="5"/>
  <c r="Q4629" i="5"/>
  <c r="K4629" i="5"/>
  <c r="AD4628" i="5"/>
  <c r="V4628" i="5"/>
  <c r="U4628" i="5"/>
  <c r="T4628" i="5"/>
  <c r="Q4628" i="5"/>
  <c r="K4628" i="5"/>
  <c r="AD4627" i="5"/>
  <c r="V4627" i="5"/>
  <c r="U4627" i="5"/>
  <c r="T4627" i="5"/>
  <c r="Q4627" i="5"/>
  <c r="K4627" i="5"/>
  <c r="AD4626" i="5"/>
  <c r="V4626" i="5"/>
  <c r="U4626" i="5"/>
  <c r="T4626" i="5"/>
  <c r="Q4626" i="5"/>
  <c r="K4626" i="5"/>
  <c r="AD4625" i="5"/>
  <c r="V4625" i="5"/>
  <c r="U4625" i="5"/>
  <c r="T4625" i="5"/>
  <c r="Q4625" i="5"/>
  <c r="W4625" i="5" s="1"/>
  <c r="K4625" i="5"/>
  <c r="AD4624" i="5"/>
  <c r="V4624" i="5"/>
  <c r="U4624" i="5"/>
  <c r="T4624" i="5"/>
  <c r="Q4624" i="5"/>
  <c r="K4624" i="5"/>
  <c r="AD4623" i="5"/>
  <c r="V4623" i="5"/>
  <c r="U4623" i="5"/>
  <c r="T4623" i="5"/>
  <c r="Q4623" i="5"/>
  <c r="K4623" i="5"/>
  <c r="AD4622" i="5"/>
  <c r="V4622" i="5"/>
  <c r="U4622" i="5"/>
  <c r="T4622" i="5"/>
  <c r="Q4622" i="5"/>
  <c r="K4622" i="5"/>
  <c r="AD4621" i="5"/>
  <c r="V4621" i="5"/>
  <c r="U4621" i="5"/>
  <c r="T4621" i="5"/>
  <c r="Q4621" i="5"/>
  <c r="W4621" i="5" s="1"/>
  <c r="K4621" i="5"/>
  <c r="AD4620" i="5"/>
  <c r="V4620" i="5"/>
  <c r="U4620" i="5"/>
  <c r="T4620" i="5"/>
  <c r="Q4620" i="5"/>
  <c r="K4620" i="5"/>
  <c r="AD4619" i="5"/>
  <c r="V4619" i="5"/>
  <c r="U4619" i="5"/>
  <c r="T4619" i="5"/>
  <c r="Q4619" i="5"/>
  <c r="K4619" i="5"/>
  <c r="AD4618" i="5"/>
  <c r="V4618" i="5"/>
  <c r="U4618" i="5"/>
  <c r="T4618" i="5"/>
  <c r="Q4618" i="5"/>
  <c r="K4618" i="5"/>
  <c r="AD4617" i="5"/>
  <c r="V4617" i="5"/>
  <c r="U4617" i="5"/>
  <c r="T4617" i="5"/>
  <c r="Q4617" i="5"/>
  <c r="K4617" i="5"/>
  <c r="AD4616" i="5"/>
  <c r="V4616" i="5"/>
  <c r="U4616" i="5"/>
  <c r="T4616" i="5"/>
  <c r="Q4616" i="5"/>
  <c r="K4616" i="5"/>
  <c r="AD4615" i="5"/>
  <c r="V4615" i="5"/>
  <c r="U4615" i="5"/>
  <c r="T4615" i="5"/>
  <c r="Q4615" i="5"/>
  <c r="K4615" i="5"/>
  <c r="AD4614" i="5"/>
  <c r="V4614" i="5"/>
  <c r="U4614" i="5"/>
  <c r="T4614" i="5"/>
  <c r="Q4614" i="5"/>
  <c r="K4614" i="5"/>
  <c r="AD4613" i="5"/>
  <c r="V4613" i="5"/>
  <c r="U4613" i="5"/>
  <c r="T4613" i="5"/>
  <c r="Q4613" i="5"/>
  <c r="W4613" i="5" s="1"/>
  <c r="K4613" i="5"/>
  <c r="AD4612" i="5"/>
  <c r="V4612" i="5"/>
  <c r="U4612" i="5"/>
  <c r="T4612" i="5"/>
  <c r="Q4612" i="5"/>
  <c r="K4612" i="5"/>
  <c r="AD4611" i="5"/>
  <c r="V4611" i="5"/>
  <c r="U4611" i="5"/>
  <c r="T4611" i="5"/>
  <c r="Q4611" i="5"/>
  <c r="K4611" i="5"/>
  <c r="AD4610" i="5"/>
  <c r="V4610" i="5"/>
  <c r="U4610" i="5"/>
  <c r="T4610" i="5"/>
  <c r="Q4610" i="5"/>
  <c r="K4610" i="5"/>
  <c r="AD4609" i="5"/>
  <c r="V4609" i="5"/>
  <c r="U4609" i="5"/>
  <c r="T4609" i="5"/>
  <c r="Q4609" i="5"/>
  <c r="W4609" i="5" s="1"/>
  <c r="K4609" i="5"/>
  <c r="AD4606" i="5"/>
  <c r="V4606" i="5"/>
  <c r="U4606" i="5"/>
  <c r="T4606" i="5"/>
  <c r="Q4606" i="5"/>
  <c r="K4606" i="5"/>
  <c r="AD4601" i="5"/>
  <c r="V4601" i="5"/>
  <c r="U4601" i="5"/>
  <c r="T4601" i="5"/>
  <c r="Q4601" i="5"/>
  <c r="K4601" i="5"/>
  <c r="AD4599" i="5"/>
  <c r="V4599" i="5"/>
  <c r="U4599" i="5"/>
  <c r="T4599" i="5"/>
  <c r="Q4599" i="5"/>
  <c r="K4599" i="5"/>
  <c r="AD4596" i="5"/>
  <c r="V4596" i="5"/>
  <c r="U4596" i="5"/>
  <c r="T4596" i="5"/>
  <c r="Q4596" i="5"/>
  <c r="K4596" i="5"/>
  <c r="AD4583" i="5"/>
  <c r="V4583" i="5"/>
  <c r="U4583" i="5"/>
  <c r="T4583" i="5"/>
  <c r="Q4583" i="5"/>
  <c r="K4583" i="5"/>
  <c r="AD4574" i="5"/>
  <c r="V4574" i="5"/>
  <c r="U4574" i="5"/>
  <c r="T4574" i="5"/>
  <c r="Q4574" i="5"/>
  <c r="W4574" i="5" s="1"/>
  <c r="K4574" i="5"/>
  <c r="AD4570" i="5"/>
  <c r="V4570" i="5"/>
  <c r="U4570" i="5"/>
  <c r="T4570" i="5"/>
  <c r="Q4570" i="5"/>
  <c r="K4570" i="5"/>
  <c r="W4570" i="5"/>
  <c r="AD4562" i="5"/>
  <c r="V4562" i="5"/>
  <c r="U4562" i="5"/>
  <c r="T4562" i="5"/>
  <c r="Q4562" i="5"/>
  <c r="K4562" i="5"/>
  <c r="AD4518" i="5"/>
  <c r="V4518" i="5"/>
  <c r="U4518" i="5"/>
  <c r="T4518" i="5"/>
  <c r="Q4518" i="5"/>
  <c r="K4518" i="5"/>
  <c r="AD4516" i="5"/>
  <c r="V4516" i="5"/>
  <c r="U4516" i="5"/>
  <c r="T4516" i="5"/>
  <c r="Q4516" i="5"/>
  <c r="K4516" i="5"/>
  <c r="W4516" i="5" s="1"/>
  <c r="AD4513" i="5"/>
  <c r="V4513" i="5"/>
  <c r="U4513" i="5"/>
  <c r="T4513" i="5"/>
  <c r="Q4513" i="5"/>
  <c r="K4513" i="5"/>
  <c r="AD4511" i="5"/>
  <c r="V4511" i="5"/>
  <c r="U4511" i="5"/>
  <c r="T4511" i="5"/>
  <c r="Q4511" i="5"/>
  <c r="K4511" i="5"/>
  <c r="AD4510" i="5"/>
  <c r="V4510" i="5"/>
  <c r="U4510" i="5"/>
  <c r="T4510" i="5"/>
  <c r="Q4510" i="5"/>
  <c r="K4510" i="5"/>
  <c r="AD4508" i="5"/>
  <c r="V4508" i="5"/>
  <c r="U4508" i="5"/>
  <c r="T4508" i="5"/>
  <c r="Q4508" i="5"/>
  <c r="K4508" i="5"/>
  <c r="AD4506" i="5"/>
  <c r="V4506" i="5"/>
  <c r="U4506" i="5"/>
  <c r="T4506" i="5"/>
  <c r="Q4506" i="5"/>
  <c r="K4506" i="5"/>
  <c r="AD4495" i="5"/>
  <c r="V4495" i="5"/>
  <c r="U4495" i="5"/>
  <c r="T4495" i="5"/>
  <c r="Q4495" i="5"/>
  <c r="K4495" i="5"/>
  <c r="AD4490" i="5"/>
  <c r="V4490" i="5"/>
  <c r="U4490" i="5"/>
  <c r="T4490" i="5"/>
  <c r="Q4490" i="5"/>
  <c r="K4490" i="5"/>
  <c r="AD4488" i="5"/>
  <c r="V4488" i="5"/>
  <c r="U4488" i="5"/>
  <c r="T4488" i="5"/>
  <c r="Q4488" i="5"/>
  <c r="K4488" i="5"/>
  <c r="AD4486" i="5"/>
  <c r="V4486" i="5"/>
  <c r="U4486" i="5"/>
  <c r="T4486" i="5"/>
  <c r="Q4486" i="5"/>
  <c r="K4486" i="5"/>
  <c r="AD4485" i="5"/>
  <c r="V4485" i="5"/>
  <c r="U4485" i="5"/>
  <c r="T4485" i="5"/>
  <c r="Q4485" i="5"/>
  <c r="K4485" i="5"/>
  <c r="AD4482" i="5"/>
  <c r="V4482" i="5"/>
  <c r="U4482" i="5"/>
  <c r="T4482" i="5"/>
  <c r="Q4482" i="5"/>
  <c r="K4482" i="5"/>
  <c r="AD4475" i="5"/>
  <c r="V4475" i="5"/>
  <c r="U4475" i="5"/>
  <c r="T4475" i="5"/>
  <c r="Q4475" i="5"/>
  <c r="K4475" i="5"/>
  <c r="AD4473" i="5"/>
  <c r="V4473" i="5"/>
  <c r="U4473" i="5"/>
  <c r="T4473" i="5"/>
  <c r="Q4473" i="5"/>
  <c r="K4473" i="5"/>
  <c r="AD4471" i="5"/>
  <c r="V4471" i="5"/>
  <c r="U4471" i="5"/>
  <c r="T4471" i="5"/>
  <c r="Q4471" i="5"/>
  <c r="K4471" i="5"/>
  <c r="AD4469" i="5"/>
  <c r="V4469" i="5"/>
  <c r="U4469" i="5"/>
  <c r="T4469" i="5"/>
  <c r="Q4469" i="5"/>
  <c r="K4469" i="5"/>
  <c r="AD4464" i="5"/>
  <c r="V4464" i="5"/>
  <c r="U4464" i="5"/>
  <c r="T4464" i="5"/>
  <c r="Q4464" i="5"/>
  <c r="K4464" i="5"/>
  <c r="AD4462" i="5"/>
  <c r="V4462" i="5"/>
  <c r="U4462" i="5"/>
  <c r="T4462" i="5"/>
  <c r="Q4462" i="5"/>
  <c r="K4462" i="5"/>
  <c r="AD4459" i="5"/>
  <c r="V4459" i="5"/>
  <c r="U4459" i="5"/>
  <c r="T4459" i="5"/>
  <c r="Q4459" i="5"/>
  <c r="K4459" i="5"/>
  <c r="AD4046" i="5"/>
  <c r="V4046" i="5"/>
  <c r="U4046" i="5"/>
  <c r="T4046" i="5"/>
  <c r="Q4046" i="5"/>
  <c r="K4046" i="5"/>
  <c r="AD4043" i="5"/>
  <c r="V4043" i="5"/>
  <c r="U4043" i="5"/>
  <c r="T4043" i="5"/>
  <c r="Q4043" i="5"/>
  <c r="K4043" i="5"/>
  <c r="AD4036" i="5"/>
  <c r="V4036" i="5"/>
  <c r="U4036" i="5"/>
  <c r="T4036" i="5"/>
  <c r="Q4036" i="5"/>
  <c r="K4036" i="5"/>
  <c r="AD4035" i="5"/>
  <c r="V4035" i="5"/>
  <c r="U4035" i="5"/>
  <c r="T4035" i="5"/>
  <c r="Q4035" i="5"/>
  <c r="K4035" i="5"/>
  <c r="AD4032" i="5"/>
  <c r="V4032" i="5"/>
  <c r="U4032" i="5"/>
  <c r="T4032" i="5"/>
  <c r="Q4032" i="5"/>
  <c r="K4032" i="5"/>
  <c r="AD4029" i="5"/>
  <c r="V4029" i="5"/>
  <c r="U4029" i="5"/>
  <c r="T4029" i="5"/>
  <c r="Q4029" i="5"/>
  <c r="K4029" i="5"/>
  <c r="AD4025" i="5"/>
  <c r="V4025" i="5"/>
  <c r="U4025" i="5"/>
  <c r="T4025" i="5"/>
  <c r="Q4025" i="5"/>
  <c r="K4025" i="5"/>
  <c r="AD4023" i="5"/>
  <c r="V4023" i="5"/>
  <c r="U4023" i="5"/>
  <c r="T4023" i="5"/>
  <c r="Q4023" i="5"/>
  <c r="K4023" i="5"/>
  <c r="AD4017" i="5"/>
  <c r="V4017" i="5"/>
  <c r="U4017" i="5"/>
  <c r="T4017" i="5"/>
  <c r="Q4017" i="5"/>
  <c r="K4017" i="5"/>
  <c r="AD3596" i="5"/>
  <c r="V3596" i="5"/>
  <c r="U3596" i="5"/>
  <c r="T3596" i="5"/>
  <c r="Q3596" i="5"/>
  <c r="K3596" i="5"/>
  <c r="AD3595" i="5"/>
  <c r="V3595" i="5"/>
  <c r="U3595" i="5"/>
  <c r="T3595" i="5"/>
  <c r="Q3595" i="5"/>
  <c r="K3595" i="5"/>
  <c r="AD3594" i="5"/>
  <c r="V3594" i="5"/>
  <c r="U3594" i="5"/>
  <c r="T3594" i="5"/>
  <c r="Q3594" i="5"/>
  <c r="K3594" i="5"/>
  <c r="AD3593" i="5"/>
  <c r="V3593" i="5"/>
  <c r="U3593" i="5"/>
  <c r="T3593" i="5"/>
  <c r="Q3593" i="5"/>
  <c r="K3593" i="5"/>
  <c r="AD3592" i="5"/>
  <c r="V3592" i="5"/>
  <c r="U3592" i="5"/>
  <c r="T3592" i="5"/>
  <c r="Q3592" i="5"/>
  <c r="K3592" i="5"/>
  <c r="AD3591" i="5"/>
  <c r="V3591" i="5"/>
  <c r="U3591" i="5"/>
  <c r="T3591" i="5"/>
  <c r="Q3591" i="5"/>
  <c r="K3591" i="5"/>
  <c r="AD3590" i="5"/>
  <c r="V3590" i="5"/>
  <c r="U3590" i="5"/>
  <c r="T3590" i="5"/>
  <c r="Q3590" i="5"/>
  <c r="K3590" i="5"/>
  <c r="AD3589" i="5"/>
  <c r="V3589" i="5"/>
  <c r="U3589" i="5"/>
  <c r="T3589" i="5"/>
  <c r="Q3589" i="5"/>
  <c r="K3589" i="5"/>
  <c r="AD3588" i="5"/>
  <c r="V3588" i="5"/>
  <c r="U3588" i="5"/>
  <c r="T3588" i="5"/>
  <c r="Q3588" i="5"/>
  <c r="K3588" i="5"/>
  <c r="AD3587" i="5"/>
  <c r="V3587" i="5"/>
  <c r="U3587" i="5"/>
  <c r="T3587" i="5"/>
  <c r="Q3587" i="5"/>
  <c r="K3587" i="5"/>
  <c r="AD3586" i="5"/>
  <c r="V3586" i="5"/>
  <c r="U3586" i="5"/>
  <c r="T3586" i="5"/>
  <c r="Q3586" i="5"/>
  <c r="K3586" i="5"/>
  <c r="W3586" i="5" s="1"/>
  <c r="AD3585" i="5"/>
  <c r="V3585" i="5"/>
  <c r="U3585" i="5"/>
  <c r="T3585" i="5"/>
  <c r="Q3585" i="5"/>
  <c r="K3585" i="5"/>
  <c r="AD3584" i="5"/>
  <c r="V3584" i="5"/>
  <c r="U3584" i="5"/>
  <c r="T3584" i="5"/>
  <c r="Q3584" i="5"/>
  <c r="K3584" i="5"/>
  <c r="AD3583" i="5"/>
  <c r="V3583" i="5"/>
  <c r="U3583" i="5"/>
  <c r="T3583" i="5"/>
  <c r="Q3583" i="5"/>
  <c r="K3583" i="5"/>
  <c r="AD3582" i="5"/>
  <c r="V3582" i="5"/>
  <c r="U3582" i="5"/>
  <c r="T3582" i="5"/>
  <c r="Q3582" i="5"/>
  <c r="K3582" i="5"/>
  <c r="AD4048" i="5"/>
  <c r="V4048" i="5"/>
  <c r="U4048" i="5"/>
  <c r="T4048" i="5"/>
  <c r="Q4048" i="5"/>
  <c r="K4048" i="5"/>
  <c r="AD4044" i="5"/>
  <c r="V4044" i="5"/>
  <c r="U4044" i="5"/>
  <c r="T4044" i="5"/>
  <c r="Q4044" i="5"/>
  <c r="K4044" i="5"/>
  <c r="AD4042" i="5"/>
  <c r="V4042" i="5"/>
  <c r="U4042" i="5"/>
  <c r="T4042" i="5"/>
  <c r="Q4042" i="5"/>
  <c r="K4042" i="5"/>
  <c r="AD4038" i="5"/>
  <c r="V4038" i="5"/>
  <c r="U4038" i="5"/>
  <c r="T4038" i="5"/>
  <c r="Q4038" i="5"/>
  <c r="K4038" i="5"/>
  <c r="AD4034" i="5"/>
  <c r="V4034" i="5"/>
  <c r="U4034" i="5"/>
  <c r="T4034" i="5"/>
  <c r="Q4034" i="5"/>
  <c r="K4034" i="5"/>
  <c r="AD4028" i="5"/>
  <c r="V4028" i="5"/>
  <c r="U4028" i="5"/>
  <c r="T4028" i="5"/>
  <c r="Q4028" i="5"/>
  <c r="K4028" i="5"/>
  <c r="AD4022" i="5"/>
  <c r="V4022" i="5"/>
  <c r="U4022" i="5"/>
  <c r="T4022" i="5"/>
  <c r="Q4022" i="5"/>
  <c r="K4022" i="5"/>
  <c r="AD4021" i="5"/>
  <c r="V4021" i="5"/>
  <c r="U4021" i="5"/>
  <c r="T4021" i="5"/>
  <c r="Q4021" i="5"/>
  <c r="K4021" i="5"/>
  <c r="AD4019" i="5"/>
  <c r="V4019" i="5"/>
  <c r="U4019" i="5"/>
  <c r="T4019" i="5"/>
  <c r="Q4019" i="5"/>
  <c r="K4019" i="5"/>
  <c r="AD4018" i="5"/>
  <c r="V4018" i="5"/>
  <c r="U4018" i="5"/>
  <c r="T4018" i="5"/>
  <c r="Q4018" i="5"/>
  <c r="K4018" i="5"/>
  <c r="AD4458" i="5"/>
  <c r="V4458" i="5"/>
  <c r="U4458" i="5"/>
  <c r="T4458" i="5"/>
  <c r="Q4458" i="5"/>
  <c r="K4458" i="5"/>
  <c r="AD4457" i="5"/>
  <c r="V4457" i="5"/>
  <c r="U4457" i="5"/>
  <c r="T4457" i="5"/>
  <c r="Q4457" i="5"/>
  <c r="K4457" i="5"/>
  <c r="AD4047" i="5"/>
  <c r="V4047" i="5"/>
  <c r="U4047" i="5"/>
  <c r="T4047" i="5"/>
  <c r="Q4047" i="5"/>
  <c r="K4047" i="5"/>
  <c r="AD4045" i="5"/>
  <c r="V4045" i="5"/>
  <c r="U4045" i="5"/>
  <c r="T4045" i="5"/>
  <c r="Q4045" i="5"/>
  <c r="K4045" i="5"/>
  <c r="AD4041" i="5"/>
  <c r="V4041" i="5"/>
  <c r="U4041" i="5"/>
  <c r="T4041" i="5"/>
  <c r="Q4041" i="5"/>
  <c r="K4041" i="5"/>
  <c r="AD4040" i="5"/>
  <c r="V4040" i="5"/>
  <c r="U4040" i="5"/>
  <c r="T4040" i="5"/>
  <c r="Q4040" i="5"/>
  <c r="K4040" i="5"/>
  <c r="AD4039" i="5"/>
  <c r="V4039" i="5"/>
  <c r="U4039" i="5"/>
  <c r="T4039" i="5"/>
  <c r="Q4039" i="5"/>
  <c r="K4039" i="5"/>
  <c r="AD4037" i="5"/>
  <c r="V4037" i="5"/>
  <c r="U4037" i="5"/>
  <c r="T4037" i="5"/>
  <c r="Q4037" i="5"/>
  <c r="K4037" i="5"/>
  <c r="AD4033" i="5"/>
  <c r="V4033" i="5"/>
  <c r="U4033" i="5"/>
  <c r="T4033" i="5"/>
  <c r="Q4033" i="5"/>
  <c r="K4033" i="5"/>
  <c r="AD4031" i="5"/>
  <c r="V4031" i="5"/>
  <c r="U4031" i="5"/>
  <c r="T4031" i="5"/>
  <c r="Q4031" i="5"/>
  <c r="K4031" i="5"/>
  <c r="AD4030" i="5"/>
  <c r="V4030" i="5"/>
  <c r="U4030" i="5"/>
  <c r="T4030" i="5"/>
  <c r="Q4030" i="5"/>
  <c r="K4030" i="5"/>
  <c r="AD4027" i="5"/>
  <c r="V4027" i="5"/>
  <c r="U4027" i="5"/>
  <c r="T4027" i="5"/>
  <c r="Q4027" i="5"/>
  <c r="K4027" i="5"/>
  <c r="AD4026" i="5"/>
  <c r="V4026" i="5"/>
  <c r="U4026" i="5"/>
  <c r="T4026" i="5"/>
  <c r="Q4026" i="5"/>
  <c r="K4026" i="5"/>
  <c r="AD4024" i="5"/>
  <c r="V4024" i="5"/>
  <c r="U4024" i="5"/>
  <c r="T4024" i="5"/>
  <c r="Q4024" i="5"/>
  <c r="K4024" i="5"/>
  <c r="AD4020" i="5"/>
  <c r="V4020" i="5"/>
  <c r="U4020" i="5"/>
  <c r="T4020" i="5"/>
  <c r="Q4020" i="5"/>
  <c r="K4020" i="5"/>
  <c r="AD4016" i="5"/>
  <c r="V4016" i="5"/>
  <c r="U4016" i="5"/>
  <c r="T4016" i="5"/>
  <c r="Q4016" i="5"/>
  <c r="K4016" i="5"/>
  <c r="AD3581" i="5"/>
  <c r="V3581" i="5"/>
  <c r="U3581" i="5"/>
  <c r="T3581" i="5"/>
  <c r="Q3581" i="5"/>
  <c r="K3581" i="5"/>
  <c r="AD3580" i="5"/>
  <c r="V3580" i="5"/>
  <c r="U3580" i="5"/>
  <c r="T3580" i="5"/>
  <c r="Q3580" i="5"/>
  <c r="K3580" i="5"/>
  <c r="AD3579" i="5"/>
  <c r="V3579" i="5"/>
  <c r="U3579" i="5"/>
  <c r="T3579" i="5"/>
  <c r="Q3579" i="5"/>
  <c r="K3579" i="5"/>
  <c r="AD3578" i="5"/>
  <c r="V3578" i="5"/>
  <c r="U3578" i="5"/>
  <c r="T3578" i="5"/>
  <c r="Q3578" i="5"/>
  <c r="K3578" i="5"/>
  <c r="AD3577" i="5"/>
  <c r="V3577" i="5"/>
  <c r="U3577" i="5"/>
  <c r="T3577" i="5"/>
  <c r="Q3577" i="5"/>
  <c r="K3577" i="5"/>
  <c r="AD3576" i="5"/>
  <c r="V3576" i="5"/>
  <c r="U3576" i="5"/>
  <c r="T3576" i="5"/>
  <c r="Q3576" i="5"/>
  <c r="K3576" i="5"/>
  <c r="AD3575" i="5"/>
  <c r="V3575" i="5"/>
  <c r="U3575" i="5"/>
  <c r="T3575" i="5"/>
  <c r="Q3575" i="5"/>
  <c r="K3575" i="5"/>
  <c r="AD3574" i="5"/>
  <c r="V3574" i="5"/>
  <c r="U3574" i="5"/>
  <c r="T3574" i="5"/>
  <c r="Q3574" i="5"/>
  <c r="K3574" i="5"/>
  <c r="AD3573" i="5"/>
  <c r="V3573" i="5"/>
  <c r="U3573" i="5"/>
  <c r="T3573" i="5"/>
  <c r="Q3573" i="5"/>
  <c r="K3573" i="5"/>
  <c r="AD3572" i="5"/>
  <c r="V3572" i="5"/>
  <c r="U3572" i="5"/>
  <c r="T3572" i="5"/>
  <c r="Q3572" i="5"/>
  <c r="K3572" i="5"/>
  <c r="AD4550" i="5"/>
  <c r="V4550" i="5"/>
  <c r="U4550" i="5"/>
  <c r="T4550" i="5"/>
  <c r="Q4550" i="5"/>
  <c r="K4550" i="5"/>
  <c r="AD3725" i="5"/>
  <c r="V3725" i="5"/>
  <c r="U3725" i="5"/>
  <c r="T3725" i="5"/>
  <c r="Q3725" i="5"/>
  <c r="K3725" i="5"/>
  <c r="AD3719" i="5"/>
  <c r="V3719" i="5"/>
  <c r="U3719" i="5"/>
  <c r="T3719" i="5"/>
  <c r="Q3719" i="5"/>
  <c r="K3719" i="5"/>
  <c r="AD3716" i="5"/>
  <c r="V3716" i="5"/>
  <c r="U3716" i="5"/>
  <c r="T3716" i="5"/>
  <c r="Q3716" i="5"/>
  <c r="K3716" i="5"/>
  <c r="AD3710" i="5"/>
  <c r="V3710" i="5"/>
  <c r="U3710" i="5"/>
  <c r="T3710" i="5"/>
  <c r="Q3710" i="5"/>
  <c r="K3710" i="5"/>
  <c r="AD3706" i="5"/>
  <c r="V3706" i="5"/>
  <c r="U3706" i="5"/>
  <c r="T3706" i="5"/>
  <c r="Q3706" i="5"/>
  <c r="K3706" i="5"/>
  <c r="AD3704" i="5"/>
  <c r="V3704" i="5"/>
  <c r="U3704" i="5"/>
  <c r="T3704" i="5"/>
  <c r="Q3704" i="5"/>
  <c r="K3704" i="5"/>
  <c r="AD3694" i="5"/>
  <c r="V3694" i="5"/>
  <c r="U3694" i="5"/>
  <c r="T3694" i="5"/>
  <c r="Q3694" i="5"/>
  <c r="K3694" i="5"/>
  <c r="AD3691" i="5"/>
  <c r="V3691" i="5"/>
  <c r="U3691" i="5"/>
  <c r="T3691" i="5"/>
  <c r="Q3691" i="5"/>
  <c r="K3691" i="5"/>
  <c r="AD3633" i="5"/>
  <c r="V3633" i="5"/>
  <c r="U3633" i="5"/>
  <c r="T3633" i="5"/>
  <c r="Q3633" i="5"/>
  <c r="K3633" i="5"/>
  <c r="AD3630" i="5"/>
  <c r="V3630" i="5"/>
  <c r="U3630" i="5"/>
  <c r="T3630" i="5"/>
  <c r="Q3630" i="5"/>
  <c r="K3630" i="5"/>
  <c r="AD3626" i="5"/>
  <c r="V3626" i="5"/>
  <c r="U3626" i="5"/>
  <c r="T3626" i="5"/>
  <c r="Q3626" i="5"/>
  <c r="K3626" i="5"/>
  <c r="AD3620" i="5"/>
  <c r="V3620" i="5"/>
  <c r="U3620" i="5"/>
  <c r="T3620" i="5"/>
  <c r="Q3620" i="5"/>
  <c r="K3620" i="5"/>
  <c r="AD3617" i="5"/>
  <c r="V3617" i="5"/>
  <c r="U3617" i="5"/>
  <c r="T3617" i="5"/>
  <c r="Q3617" i="5"/>
  <c r="K3617" i="5"/>
  <c r="AD3613" i="5"/>
  <c r="V3613" i="5"/>
  <c r="U3613" i="5"/>
  <c r="T3613" i="5"/>
  <c r="Q3613" i="5"/>
  <c r="K3613" i="5"/>
  <c r="AD3609" i="5"/>
  <c r="V3609" i="5"/>
  <c r="U3609" i="5"/>
  <c r="T3609" i="5"/>
  <c r="Q3609" i="5"/>
  <c r="K3609" i="5"/>
  <c r="AD3606" i="5"/>
  <c r="V3606" i="5"/>
  <c r="U3606" i="5"/>
  <c r="T3606" i="5"/>
  <c r="Q3606" i="5"/>
  <c r="K3606" i="5"/>
  <c r="AD3603" i="5"/>
  <c r="V3603" i="5"/>
  <c r="U3603" i="5"/>
  <c r="T3603" i="5"/>
  <c r="Q3603" i="5"/>
  <c r="K3603" i="5"/>
  <c r="AD3601" i="5"/>
  <c r="V3601" i="5"/>
  <c r="U3601" i="5"/>
  <c r="T3601" i="5"/>
  <c r="Q3601" i="5"/>
  <c r="K3601" i="5"/>
  <c r="AD3750" i="5"/>
  <c r="V3750" i="5"/>
  <c r="U3750" i="5"/>
  <c r="T3750" i="5"/>
  <c r="Q3750" i="5"/>
  <c r="K3750" i="5"/>
  <c r="AD3749" i="5"/>
  <c r="V3749" i="5"/>
  <c r="U3749" i="5"/>
  <c r="T3749" i="5"/>
  <c r="Q3749" i="5"/>
  <c r="K3749" i="5"/>
  <c r="AD3747" i="5"/>
  <c r="V3747" i="5"/>
  <c r="U3747" i="5"/>
  <c r="T3747" i="5"/>
  <c r="Q3747" i="5"/>
  <c r="K3747" i="5"/>
  <c r="AD3744" i="5"/>
  <c r="V3744" i="5"/>
  <c r="U3744" i="5"/>
  <c r="T3744" i="5"/>
  <c r="Q3744" i="5"/>
  <c r="K3744" i="5"/>
  <c r="AD3742" i="5"/>
  <c r="V3742" i="5"/>
  <c r="U3742" i="5"/>
  <c r="T3742" i="5"/>
  <c r="Q3742" i="5"/>
  <c r="K3742" i="5"/>
  <c r="AD3740" i="5"/>
  <c r="V3740" i="5"/>
  <c r="U3740" i="5"/>
  <c r="T3740" i="5"/>
  <c r="Q3740" i="5"/>
  <c r="K3740" i="5"/>
  <c r="AD3739" i="5"/>
  <c r="V3739" i="5"/>
  <c r="U3739" i="5"/>
  <c r="T3739" i="5"/>
  <c r="Q3739" i="5"/>
  <c r="K3739" i="5"/>
  <c r="AD3737" i="5"/>
  <c r="V3737" i="5"/>
  <c r="U3737" i="5"/>
  <c r="T3737" i="5"/>
  <c r="Q3737" i="5"/>
  <c r="K3737" i="5"/>
  <c r="AD3735" i="5"/>
  <c r="V3735" i="5"/>
  <c r="U3735" i="5"/>
  <c r="T3735" i="5"/>
  <c r="Q3735" i="5"/>
  <c r="K3735" i="5"/>
  <c r="AD3733" i="5"/>
  <c r="V3733" i="5"/>
  <c r="U3733" i="5"/>
  <c r="T3733" i="5"/>
  <c r="Q3733" i="5"/>
  <c r="K3733" i="5"/>
  <c r="AD3730" i="5"/>
  <c r="V3730" i="5"/>
  <c r="U3730" i="5"/>
  <c r="T3730" i="5"/>
  <c r="Q3730" i="5"/>
  <c r="K3730" i="5"/>
  <c r="AD3728" i="5"/>
  <c r="V3728" i="5"/>
  <c r="U3728" i="5"/>
  <c r="T3728" i="5"/>
  <c r="Q3728" i="5"/>
  <c r="K3728" i="5"/>
  <c r="AD4558" i="5"/>
  <c r="V4558" i="5"/>
  <c r="U4558" i="5"/>
  <c r="T4558" i="5"/>
  <c r="Q4558" i="5"/>
  <c r="K4558" i="5"/>
  <c r="AD4554" i="5"/>
  <c r="V4554" i="5"/>
  <c r="U4554" i="5"/>
  <c r="T4554" i="5"/>
  <c r="Q4554" i="5"/>
  <c r="K4554" i="5"/>
  <c r="AD4552" i="5"/>
  <c r="V4552" i="5"/>
  <c r="U4552" i="5"/>
  <c r="T4552" i="5"/>
  <c r="Q4552" i="5"/>
  <c r="K4552" i="5"/>
  <c r="AD4548" i="5"/>
  <c r="V4548" i="5"/>
  <c r="U4548" i="5"/>
  <c r="T4548" i="5"/>
  <c r="Q4548" i="5"/>
  <c r="K4548" i="5"/>
  <c r="AD4547" i="5"/>
  <c r="V4547" i="5"/>
  <c r="U4547" i="5"/>
  <c r="T4547" i="5"/>
  <c r="Q4547" i="5"/>
  <c r="K4547" i="5"/>
  <c r="AD4545" i="5"/>
  <c r="V4545" i="5"/>
  <c r="U4545" i="5"/>
  <c r="T4545" i="5"/>
  <c r="Q4545" i="5"/>
  <c r="K4545" i="5"/>
  <c r="AD4543" i="5"/>
  <c r="V4543" i="5"/>
  <c r="U4543" i="5"/>
  <c r="T4543" i="5"/>
  <c r="Q4543" i="5"/>
  <c r="K4543" i="5"/>
  <c r="AD4541" i="5"/>
  <c r="V4541" i="5"/>
  <c r="U4541" i="5"/>
  <c r="T4541" i="5"/>
  <c r="Q4541" i="5"/>
  <c r="K4541" i="5"/>
  <c r="AD4538" i="5"/>
  <c r="V4538" i="5"/>
  <c r="U4538" i="5"/>
  <c r="T4538" i="5"/>
  <c r="Q4538" i="5"/>
  <c r="K4538" i="5"/>
  <c r="AD4537" i="5"/>
  <c r="V4537" i="5"/>
  <c r="U4537" i="5"/>
  <c r="T4537" i="5"/>
  <c r="Q4537" i="5"/>
  <c r="K4537" i="5"/>
  <c r="AD4535" i="5"/>
  <c r="V4535" i="5"/>
  <c r="U4535" i="5"/>
  <c r="T4535" i="5"/>
  <c r="Q4535" i="5"/>
  <c r="K4535" i="5"/>
  <c r="AD4533" i="5"/>
  <c r="V4533" i="5"/>
  <c r="U4533" i="5"/>
  <c r="T4533" i="5"/>
  <c r="Q4533" i="5"/>
  <c r="K4533" i="5"/>
  <c r="AD4531" i="5"/>
  <c r="V4531" i="5"/>
  <c r="U4531" i="5"/>
  <c r="T4531" i="5"/>
  <c r="Q4531" i="5"/>
  <c r="K4531" i="5"/>
  <c r="AD4529" i="5"/>
  <c r="V4529" i="5"/>
  <c r="U4529" i="5"/>
  <c r="T4529" i="5"/>
  <c r="Q4529" i="5"/>
  <c r="K4529" i="5"/>
  <c r="AD4528" i="5"/>
  <c r="V4528" i="5"/>
  <c r="U4528" i="5"/>
  <c r="T4528" i="5"/>
  <c r="Q4528" i="5"/>
  <c r="K4528" i="5"/>
  <c r="AD4526" i="5"/>
  <c r="V4526" i="5"/>
  <c r="U4526" i="5"/>
  <c r="T4526" i="5"/>
  <c r="Q4526" i="5"/>
  <c r="K4526" i="5"/>
  <c r="AD4524" i="5"/>
  <c r="V4524" i="5"/>
  <c r="U4524" i="5"/>
  <c r="T4524" i="5"/>
  <c r="Q4524" i="5"/>
  <c r="K4524" i="5"/>
  <c r="AD4522" i="5"/>
  <c r="V4522" i="5"/>
  <c r="U4522" i="5"/>
  <c r="T4522" i="5"/>
  <c r="Q4522" i="5"/>
  <c r="K4522" i="5"/>
  <c r="AD3724" i="5"/>
  <c r="V3724" i="5"/>
  <c r="U3724" i="5"/>
  <c r="T3724" i="5"/>
  <c r="Q3724" i="5"/>
  <c r="K3724" i="5"/>
  <c r="AD3722" i="5"/>
  <c r="V3722" i="5"/>
  <c r="U3722" i="5"/>
  <c r="T3722" i="5"/>
  <c r="Q3722" i="5"/>
  <c r="K3722" i="5"/>
  <c r="AD3718" i="5"/>
  <c r="V3718" i="5"/>
  <c r="U3718" i="5"/>
  <c r="T3718" i="5"/>
  <c r="Q3718" i="5"/>
  <c r="K3718" i="5"/>
  <c r="AD3715" i="5"/>
  <c r="V3715" i="5"/>
  <c r="U3715" i="5"/>
  <c r="T3715" i="5"/>
  <c r="Q3715" i="5"/>
  <c r="K3715" i="5"/>
  <c r="AD3713" i="5"/>
  <c r="V3713" i="5"/>
  <c r="U3713" i="5"/>
  <c r="T3713" i="5"/>
  <c r="Q3713" i="5"/>
  <c r="K3713" i="5"/>
  <c r="AD3709" i="5"/>
  <c r="V3709" i="5"/>
  <c r="U3709" i="5"/>
  <c r="T3709" i="5"/>
  <c r="Q3709" i="5"/>
  <c r="K3709" i="5"/>
  <c r="AD3703" i="5"/>
  <c r="V3703" i="5"/>
  <c r="U3703" i="5"/>
  <c r="T3703" i="5"/>
  <c r="Q3703" i="5"/>
  <c r="K3703" i="5"/>
  <c r="AD3700" i="5"/>
  <c r="V3700" i="5"/>
  <c r="U3700" i="5"/>
  <c r="T3700" i="5"/>
  <c r="Q3700" i="5"/>
  <c r="K3700" i="5"/>
  <c r="AD3697" i="5"/>
  <c r="V3697" i="5"/>
  <c r="U3697" i="5"/>
  <c r="T3697" i="5"/>
  <c r="Q3697" i="5"/>
  <c r="K3697" i="5"/>
  <c r="AD3693" i="5"/>
  <c r="V3693" i="5"/>
  <c r="U3693" i="5"/>
  <c r="T3693" i="5"/>
  <c r="Q3693" i="5"/>
  <c r="K3693" i="5"/>
  <c r="AD3690" i="5"/>
  <c r="V3690" i="5"/>
  <c r="U3690" i="5"/>
  <c r="T3690" i="5"/>
  <c r="Q3690" i="5"/>
  <c r="K3690" i="5"/>
  <c r="AD3688" i="5"/>
  <c r="V3688" i="5"/>
  <c r="U3688" i="5"/>
  <c r="T3688" i="5"/>
  <c r="Q3688" i="5"/>
  <c r="K3688" i="5"/>
  <c r="AD3686" i="5"/>
  <c r="V3686" i="5"/>
  <c r="U3686" i="5"/>
  <c r="T3686" i="5"/>
  <c r="Q3686" i="5"/>
  <c r="K3686" i="5"/>
  <c r="AD3683" i="5"/>
  <c r="V3683" i="5"/>
  <c r="U3683" i="5"/>
  <c r="T3683" i="5"/>
  <c r="Q3683" i="5"/>
  <c r="K3683" i="5"/>
  <c r="AD3682" i="5"/>
  <c r="V3682" i="5"/>
  <c r="U3682" i="5"/>
  <c r="T3682" i="5"/>
  <c r="Q3682" i="5"/>
  <c r="K3682" i="5"/>
  <c r="AD3680" i="5"/>
  <c r="V3680" i="5"/>
  <c r="U3680" i="5"/>
  <c r="T3680" i="5"/>
  <c r="Q3680" i="5"/>
  <c r="K3680" i="5"/>
  <c r="AD3678" i="5"/>
  <c r="V3678" i="5"/>
  <c r="U3678" i="5"/>
  <c r="T3678" i="5"/>
  <c r="Q3678" i="5"/>
  <c r="K3678" i="5"/>
  <c r="AD3676" i="5"/>
  <c r="V3676" i="5"/>
  <c r="U3676" i="5"/>
  <c r="T3676" i="5"/>
  <c r="Q3676" i="5"/>
  <c r="K3676" i="5"/>
  <c r="AD3673" i="5"/>
  <c r="V3673" i="5"/>
  <c r="U3673" i="5"/>
  <c r="T3673" i="5"/>
  <c r="Q3673" i="5"/>
  <c r="K3673" i="5"/>
  <c r="AD3669" i="5"/>
  <c r="V3669" i="5"/>
  <c r="U3669" i="5"/>
  <c r="T3669" i="5"/>
  <c r="Q3669" i="5"/>
  <c r="K3669" i="5"/>
  <c r="AD3668" i="5"/>
  <c r="V3668" i="5"/>
  <c r="U3668" i="5"/>
  <c r="T3668" i="5"/>
  <c r="Q3668" i="5"/>
  <c r="K3668" i="5"/>
  <c r="AD3657" i="5"/>
  <c r="V3657" i="5"/>
  <c r="U3657" i="5"/>
  <c r="T3657" i="5"/>
  <c r="Q3657" i="5"/>
  <c r="K3657" i="5"/>
  <c r="AD3653" i="5"/>
  <c r="V3653" i="5"/>
  <c r="U3653" i="5"/>
  <c r="T3653" i="5"/>
  <c r="Q3653" i="5"/>
  <c r="K3653" i="5"/>
  <c r="AD3651" i="5"/>
  <c r="V3651" i="5"/>
  <c r="U3651" i="5"/>
  <c r="T3651" i="5"/>
  <c r="Q3651" i="5"/>
  <c r="K3651" i="5"/>
  <c r="AD3649" i="5"/>
  <c r="V3649" i="5"/>
  <c r="U3649" i="5"/>
  <c r="T3649" i="5"/>
  <c r="Q3649" i="5"/>
  <c r="K3649" i="5"/>
  <c r="AD3648" i="5"/>
  <c r="V3648" i="5"/>
  <c r="U3648" i="5"/>
  <c r="T3648" i="5"/>
  <c r="Q3648" i="5"/>
  <c r="K3648" i="5"/>
  <c r="AD3647" i="5"/>
  <c r="V3647" i="5"/>
  <c r="U3647" i="5"/>
  <c r="T3647" i="5"/>
  <c r="Q3647" i="5"/>
  <c r="K3647" i="5"/>
  <c r="AD3646" i="5"/>
  <c r="V3646" i="5"/>
  <c r="U3646" i="5"/>
  <c r="T3646" i="5"/>
  <c r="Q3646" i="5"/>
  <c r="K3646" i="5"/>
  <c r="AD3645" i="5"/>
  <c r="V3645" i="5"/>
  <c r="U3645" i="5"/>
  <c r="T3645" i="5"/>
  <c r="Q3645" i="5"/>
  <c r="K3645" i="5"/>
  <c r="AD3643" i="5"/>
  <c r="V3643" i="5"/>
  <c r="U3643" i="5"/>
  <c r="T3643" i="5"/>
  <c r="Q3643" i="5"/>
  <c r="K3643" i="5"/>
  <c r="AD3641" i="5"/>
  <c r="V3641" i="5"/>
  <c r="U3641" i="5"/>
  <c r="T3641" i="5"/>
  <c r="Q3641" i="5"/>
  <c r="K3641" i="5"/>
  <c r="AD3639" i="5"/>
  <c r="V3639" i="5"/>
  <c r="U3639" i="5"/>
  <c r="T3639" i="5"/>
  <c r="Q3639" i="5"/>
  <c r="K3639" i="5"/>
  <c r="AD3637" i="5"/>
  <c r="V3637" i="5"/>
  <c r="U3637" i="5"/>
  <c r="T3637" i="5"/>
  <c r="Q3637" i="5"/>
  <c r="K3637" i="5"/>
  <c r="AD3636" i="5"/>
  <c r="V3636" i="5"/>
  <c r="U3636" i="5"/>
  <c r="T3636" i="5"/>
  <c r="Q3636" i="5"/>
  <c r="K3636" i="5"/>
  <c r="AD3629" i="5"/>
  <c r="V3629" i="5"/>
  <c r="U3629" i="5"/>
  <c r="T3629" i="5"/>
  <c r="Q3629" i="5"/>
  <c r="K3629" i="5"/>
  <c r="AD3625" i="5"/>
  <c r="V3625" i="5"/>
  <c r="U3625" i="5"/>
  <c r="T3625" i="5"/>
  <c r="Q3625" i="5"/>
  <c r="K3625" i="5"/>
  <c r="AD3622" i="5"/>
  <c r="V3622" i="5"/>
  <c r="U3622" i="5"/>
  <c r="T3622" i="5"/>
  <c r="Q3622" i="5"/>
  <c r="K3622" i="5"/>
  <c r="AD3616" i="5"/>
  <c r="V3616" i="5"/>
  <c r="U3616" i="5"/>
  <c r="T3616" i="5"/>
  <c r="Q3616" i="5"/>
  <c r="K3616" i="5"/>
  <c r="AD3612" i="5"/>
  <c r="V3612" i="5"/>
  <c r="U3612" i="5"/>
  <c r="T3612" i="5"/>
  <c r="Q3612" i="5"/>
  <c r="K3612" i="5"/>
  <c r="AD3600" i="5"/>
  <c r="V3600" i="5"/>
  <c r="U3600" i="5"/>
  <c r="T3600" i="5"/>
  <c r="Q3600" i="5"/>
  <c r="K3600" i="5"/>
  <c r="AD3598" i="5"/>
  <c r="V3598" i="5"/>
  <c r="U3598" i="5"/>
  <c r="T3598" i="5"/>
  <c r="Q3598" i="5"/>
  <c r="K3598" i="5"/>
  <c r="AD3748" i="5"/>
  <c r="V3748" i="5"/>
  <c r="U3748" i="5"/>
  <c r="T3748" i="5"/>
  <c r="Q3748" i="5"/>
  <c r="K3748" i="5"/>
  <c r="AD3746" i="5"/>
  <c r="V3746" i="5"/>
  <c r="U3746" i="5"/>
  <c r="T3746" i="5"/>
  <c r="Q3746" i="5"/>
  <c r="K3746" i="5"/>
  <c r="AD3745" i="5"/>
  <c r="V3745" i="5"/>
  <c r="U3745" i="5"/>
  <c r="T3745" i="5"/>
  <c r="Q3745" i="5"/>
  <c r="K3745" i="5"/>
  <c r="AD3743" i="5"/>
  <c r="V3743" i="5"/>
  <c r="U3743" i="5"/>
  <c r="T3743" i="5"/>
  <c r="Q3743" i="5"/>
  <c r="K3743" i="5"/>
  <c r="AD3741" i="5"/>
  <c r="V3741" i="5"/>
  <c r="U3741" i="5"/>
  <c r="T3741" i="5"/>
  <c r="Q3741" i="5"/>
  <c r="K3741" i="5"/>
  <c r="AD3738" i="5"/>
  <c r="V3738" i="5"/>
  <c r="U3738" i="5"/>
  <c r="T3738" i="5"/>
  <c r="Q3738" i="5"/>
  <c r="K3738" i="5"/>
  <c r="AD3736" i="5"/>
  <c r="V3736" i="5"/>
  <c r="U3736" i="5"/>
  <c r="T3736" i="5"/>
  <c r="Q3736" i="5"/>
  <c r="K3736" i="5"/>
  <c r="W3736" i="5" s="1"/>
  <c r="AD3734" i="5"/>
  <c r="V3734" i="5"/>
  <c r="U3734" i="5"/>
  <c r="T3734" i="5"/>
  <c r="Q3734" i="5"/>
  <c r="K3734" i="5"/>
  <c r="AD3732" i="5"/>
  <c r="V3732" i="5"/>
  <c r="U3732" i="5"/>
  <c r="T3732" i="5"/>
  <c r="Q3732" i="5"/>
  <c r="K3732" i="5"/>
  <c r="AD3731" i="5"/>
  <c r="V3731" i="5"/>
  <c r="U3731" i="5"/>
  <c r="T3731" i="5"/>
  <c r="Q3731" i="5"/>
  <c r="K3731" i="5"/>
  <c r="AD3729" i="5"/>
  <c r="V3729" i="5"/>
  <c r="U3729" i="5"/>
  <c r="T3729" i="5"/>
  <c r="Q3729" i="5"/>
  <c r="K3729" i="5"/>
  <c r="AD3727" i="5"/>
  <c r="V3727" i="5"/>
  <c r="U3727" i="5"/>
  <c r="T3727" i="5"/>
  <c r="Q3727" i="5"/>
  <c r="K3727" i="5"/>
  <c r="AD4557" i="5"/>
  <c r="V4557" i="5"/>
  <c r="U4557" i="5"/>
  <c r="T4557" i="5"/>
  <c r="Q4557" i="5"/>
  <c r="K4557" i="5"/>
  <c r="AD4556" i="5"/>
  <c r="V4556" i="5"/>
  <c r="U4556" i="5"/>
  <c r="T4556" i="5"/>
  <c r="Q4556" i="5"/>
  <c r="K4556" i="5"/>
  <c r="AD4555" i="5"/>
  <c r="V4555" i="5"/>
  <c r="U4555" i="5"/>
  <c r="T4555" i="5"/>
  <c r="Q4555" i="5"/>
  <c r="K4555" i="5"/>
  <c r="AD4553" i="5"/>
  <c r="V4553" i="5"/>
  <c r="U4553" i="5"/>
  <c r="T4553" i="5"/>
  <c r="Q4553" i="5"/>
  <c r="K4553" i="5"/>
  <c r="AD4551" i="5"/>
  <c r="V4551" i="5"/>
  <c r="U4551" i="5"/>
  <c r="T4551" i="5"/>
  <c r="Q4551" i="5"/>
  <c r="K4551" i="5"/>
  <c r="AD4549" i="5"/>
  <c r="V4549" i="5"/>
  <c r="U4549" i="5"/>
  <c r="T4549" i="5"/>
  <c r="Q4549" i="5"/>
  <c r="K4549" i="5"/>
  <c r="W4549" i="5" s="1"/>
  <c r="AD4546" i="5"/>
  <c r="V4546" i="5"/>
  <c r="U4546" i="5"/>
  <c r="T4546" i="5"/>
  <c r="Q4546" i="5"/>
  <c r="K4546" i="5"/>
  <c r="AD4544" i="5"/>
  <c r="V4544" i="5"/>
  <c r="U4544" i="5"/>
  <c r="T4544" i="5"/>
  <c r="Q4544" i="5"/>
  <c r="K4544" i="5"/>
  <c r="AD4542" i="5"/>
  <c r="V4542" i="5"/>
  <c r="U4542" i="5"/>
  <c r="T4542" i="5"/>
  <c r="Q4542" i="5"/>
  <c r="K4542" i="5"/>
  <c r="AD4540" i="5"/>
  <c r="V4540" i="5"/>
  <c r="U4540" i="5"/>
  <c r="T4540" i="5"/>
  <c r="Q4540" i="5"/>
  <c r="K4540" i="5"/>
  <c r="AD4539" i="5"/>
  <c r="V4539" i="5"/>
  <c r="U4539" i="5"/>
  <c r="T4539" i="5"/>
  <c r="Q4539" i="5"/>
  <c r="K4539" i="5"/>
  <c r="AD4536" i="5"/>
  <c r="V4536" i="5"/>
  <c r="U4536" i="5"/>
  <c r="T4536" i="5"/>
  <c r="Q4536" i="5"/>
  <c r="K4536" i="5"/>
  <c r="AD4534" i="5"/>
  <c r="V4534" i="5"/>
  <c r="U4534" i="5"/>
  <c r="T4534" i="5"/>
  <c r="Q4534" i="5"/>
  <c r="K4534" i="5"/>
  <c r="AD4532" i="5"/>
  <c r="V4532" i="5"/>
  <c r="U4532" i="5"/>
  <c r="T4532" i="5"/>
  <c r="Q4532" i="5"/>
  <c r="K4532" i="5"/>
  <c r="AD4530" i="5"/>
  <c r="V4530" i="5"/>
  <c r="U4530" i="5"/>
  <c r="T4530" i="5"/>
  <c r="Q4530" i="5"/>
  <c r="K4530" i="5"/>
  <c r="AD4527" i="5"/>
  <c r="V4527" i="5"/>
  <c r="U4527" i="5"/>
  <c r="T4527" i="5"/>
  <c r="Q4527" i="5"/>
  <c r="K4527" i="5"/>
  <c r="AD4525" i="5"/>
  <c r="V4525" i="5"/>
  <c r="U4525" i="5"/>
  <c r="T4525" i="5"/>
  <c r="Q4525" i="5"/>
  <c r="K4525" i="5"/>
  <c r="AD4523" i="5"/>
  <c r="V4523" i="5"/>
  <c r="U4523" i="5"/>
  <c r="T4523" i="5"/>
  <c r="Q4523" i="5"/>
  <c r="K4523" i="5"/>
  <c r="AD4521" i="5"/>
  <c r="V4521" i="5"/>
  <c r="U4521" i="5"/>
  <c r="T4521" i="5"/>
  <c r="Q4521" i="5"/>
  <c r="K4521" i="5"/>
  <c r="AD3721" i="5"/>
  <c r="V3721" i="5"/>
  <c r="U3721" i="5"/>
  <c r="T3721" i="5"/>
  <c r="Q3721" i="5"/>
  <c r="K3721" i="5"/>
  <c r="AD3717" i="5"/>
  <c r="V3717" i="5"/>
  <c r="U3717" i="5"/>
  <c r="T3717" i="5"/>
  <c r="Q3717" i="5"/>
  <c r="K3717" i="5"/>
  <c r="AD3712" i="5"/>
  <c r="V3712" i="5"/>
  <c r="U3712" i="5"/>
  <c r="T3712" i="5"/>
  <c r="Q3712" i="5"/>
  <c r="K3712" i="5"/>
  <c r="AD3708" i="5"/>
  <c r="V3708" i="5"/>
  <c r="U3708" i="5"/>
  <c r="T3708" i="5"/>
  <c r="Q3708" i="5"/>
  <c r="K3708" i="5"/>
  <c r="AD3702" i="5"/>
  <c r="V3702" i="5"/>
  <c r="U3702" i="5"/>
  <c r="T3702" i="5"/>
  <c r="Q3702" i="5"/>
  <c r="K3702" i="5"/>
  <c r="AD3699" i="5"/>
  <c r="V3699" i="5"/>
  <c r="U3699" i="5"/>
  <c r="T3699" i="5"/>
  <c r="Q3699" i="5"/>
  <c r="K3699" i="5"/>
  <c r="AD3696" i="5"/>
  <c r="V3696" i="5"/>
  <c r="U3696" i="5"/>
  <c r="T3696" i="5"/>
  <c r="Q3696" i="5"/>
  <c r="K3696" i="5"/>
  <c r="AD3692" i="5"/>
  <c r="V3692" i="5"/>
  <c r="U3692" i="5"/>
  <c r="T3692" i="5"/>
  <c r="Q3692" i="5"/>
  <c r="K3692" i="5"/>
  <c r="AD3689" i="5"/>
  <c r="V3689" i="5"/>
  <c r="U3689" i="5"/>
  <c r="T3689" i="5"/>
  <c r="Q3689" i="5"/>
  <c r="K3689" i="5"/>
  <c r="AD3687" i="5"/>
  <c r="V3687" i="5"/>
  <c r="U3687" i="5"/>
  <c r="T3687" i="5"/>
  <c r="Q3687" i="5"/>
  <c r="K3687" i="5"/>
  <c r="AD3685" i="5"/>
  <c r="V3685" i="5"/>
  <c r="U3685" i="5"/>
  <c r="T3685" i="5"/>
  <c r="Q3685" i="5"/>
  <c r="K3685" i="5"/>
  <c r="AD3684" i="5"/>
  <c r="V3684" i="5"/>
  <c r="U3684" i="5"/>
  <c r="T3684" i="5"/>
  <c r="Q3684" i="5"/>
  <c r="K3684" i="5"/>
  <c r="AD3681" i="5"/>
  <c r="V3681" i="5"/>
  <c r="U3681" i="5"/>
  <c r="T3681" i="5"/>
  <c r="Q3681" i="5"/>
  <c r="K3681" i="5"/>
  <c r="AD3679" i="5"/>
  <c r="V3679" i="5"/>
  <c r="U3679" i="5"/>
  <c r="T3679" i="5"/>
  <c r="Q3679" i="5"/>
  <c r="K3679" i="5"/>
  <c r="AD3677" i="5"/>
  <c r="V3677" i="5"/>
  <c r="U3677" i="5"/>
  <c r="T3677" i="5"/>
  <c r="Q3677" i="5"/>
  <c r="K3677" i="5"/>
  <c r="AD3675" i="5"/>
  <c r="V3675" i="5"/>
  <c r="U3675" i="5"/>
  <c r="T3675" i="5"/>
  <c r="Q3675" i="5"/>
  <c r="K3675" i="5"/>
  <c r="AD3674" i="5"/>
  <c r="V3674" i="5"/>
  <c r="U3674" i="5"/>
  <c r="T3674" i="5"/>
  <c r="Q3674" i="5"/>
  <c r="K3674" i="5"/>
  <c r="AD3672" i="5"/>
  <c r="V3672" i="5"/>
  <c r="U3672" i="5"/>
  <c r="T3672" i="5"/>
  <c r="Q3672" i="5"/>
  <c r="K3672" i="5"/>
  <c r="AD3671" i="5"/>
  <c r="V3671" i="5"/>
  <c r="U3671" i="5"/>
  <c r="T3671" i="5"/>
  <c r="Q3671" i="5"/>
  <c r="K3671" i="5"/>
  <c r="AD3670" i="5"/>
  <c r="V3670" i="5"/>
  <c r="U3670" i="5"/>
  <c r="T3670" i="5"/>
  <c r="Q3670" i="5"/>
  <c r="K3670" i="5"/>
  <c r="AD3667" i="5"/>
  <c r="V3667" i="5"/>
  <c r="U3667" i="5"/>
  <c r="T3667" i="5"/>
  <c r="Q3667" i="5"/>
  <c r="K3667" i="5"/>
  <c r="AD3666" i="5"/>
  <c r="V3666" i="5"/>
  <c r="U3666" i="5"/>
  <c r="T3666" i="5"/>
  <c r="Q3666" i="5"/>
  <c r="K3666" i="5"/>
  <c r="AD3665" i="5"/>
  <c r="V3665" i="5"/>
  <c r="U3665" i="5"/>
  <c r="T3665" i="5"/>
  <c r="Q3665" i="5"/>
  <c r="K3665" i="5"/>
  <c r="AD3664" i="5"/>
  <c r="V3664" i="5"/>
  <c r="U3664" i="5"/>
  <c r="T3664" i="5"/>
  <c r="Q3664" i="5"/>
  <c r="K3664" i="5"/>
  <c r="AD3663" i="5"/>
  <c r="V3663" i="5"/>
  <c r="U3663" i="5"/>
  <c r="T3663" i="5"/>
  <c r="Q3663" i="5"/>
  <c r="K3663" i="5"/>
  <c r="AD3662" i="5"/>
  <c r="V3662" i="5"/>
  <c r="U3662" i="5"/>
  <c r="T3662" i="5"/>
  <c r="Q3662" i="5"/>
  <c r="K3662" i="5"/>
  <c r="AD3661" i="5"/>
  <c r="V3661" i="5"/>
  <c r="U3661" i="5"/>
  <c r="T3661" i="5"/>
  <c r="Q3661" i="5"/>
  <c r="K3661" i="5"/>
  <c r="AD3660" i="5"/>
  <c r="V3660" i="5"/>
  <c r="U3660" i="5"/>
  <c r="T3660" i="5"/>
  <c r="Q3660" i="5"/>
  <c r="K3660" i="5"/>
  <c r="AD3659" i="5"/>
  <c r="V3659" i="5"/>
  <c r="U3659" i="5"/>
  <c r="T3659" i="5"/>
  <c r="Q3659" i="5"/>
  <c r="K3659" i="5"/>
  <c r="AD3658" i="5"/>
  <c r="V3658" i="5"/>
  <c r="U3658" i="5"/>
  <c r="T3658" i="5"/>
  <c r="Q3658" i="5"/>
  <c r="K3658" i="5"/>
  <c r="AD3656" i="5"/>
  <c r="V3656" i="5"/>
  <c r="U3656" i="5"/>
  <c r="T3656" i="5"/>
  <c r="Q3656" i="5"/>
  <c r="K3656" i="5"/>
  <c r="AD3655" i="5"/>
  <c r="V3655" i="5"/>
  <c r="U3655" i="5"/>
  <c r="T3655" i="5"/>
  <c r="Q3655" i="5"/>
  <c r="K3655" i="5"/>
  <c r="AD3654" i="5"/>
  <c r="V3654" i="5"/>
  <c r="U3654" i="5"/>
  <c r="T3654" i="5"/>
  <c r="Q3654" i="5"/>
  <c r="K3654" i="5"/>
  <c r="AD3652" i="5"/>
  <c r="V3652" i="5"/>
  <c r="U3652" i="5"/>
  <c r="T3652" i="5"/>
  <c r="Q3652" i="5"/>
  <c r="K3652" i="5"/>
  <c r="AD3650" i="5"/>
  <c r="V3650" i="5"/>
  <c r="U3650" i="5"/>
  <c r="T3650" i="5"/>
  <c r="Q3650" i="5"/>
  <c r="K3650" i="5"/>
  <c r="AD3644" i="5"/>
  <c r="V3644" i="5"/>
  <c r="U3644" i="5"/>
  <c r="T3644" i="5"/>
  <c r="Q3644" i="5"/>
  <c r="K3644" i="5"/>
  <c r="AD3642" i="5"/>
  <c r="V3642" i="5"/>
  <c r="U3642" i="5"/>
  <c r="T3642" i="5"/>
  <c r="Q3642" i="5"/>
  <c r="K3642" i="5"/>
  <c r="AD3640" i="5"/>
  <c r="V3640" i="5"/>
  <c r="U3640" i="5"/>
  <c r="T3640" i="5"/>
  <c r="Q3640" i="5"/>
  <c r="K3640" i="5"/>
  <c r="AD3638" i="5"/>
  <c r="V3638" i="5"/>
  <c r="U3638" i="5"/>
  <c r="T3638" i="5"/>
  <c r="Q3638" i="5"/>
  <c r="K3638" i="5"/>
  <c r="AD3632" i="5"/>
  <c r="V3632" i="5"/>
  <c r="U3632" i="5"/>
  <c r="T3632" i="5"/>
  <c r="Q3632" i="5"/>
  <c r="K3632" i="5"/>
  <c r="AD3628" i="5"/>
  <c r="V3628" i="5"/>
  <c r="U3628" i="5"/>
  <c r="T3628" i="5"/>
  <c r="Q3628" i="5"/>
  <c r="K3628" i="5"/>
  <c r="AD3624" i="5"/>
  <c r="V3624" i="5"/>
  <c r="U3624" i="5"/>
  <c r="T3624" i="5"/>
  <c r="Q3624" i="5"/>
  <c r="K3624" i="5"/>
  <c r="AD3619" i="5"/>
  <c r="V3619" i="5"/>
  <c r="U3619" i="5"/>
  <c r="T3619" i="5"/>
  <c r="Q3619" i="5"/>
  <c r="K3619" i="5"/>
  <c r="AD3615" i="5"/>
  <c r="V3615" i="5"/>
  <c r="U3615" i="5"/>
  <c r="T3615" i="5"/>
  <c r="Q3615" i="5"/>
  <c r="K3615" i="5"/>
  <c r="W3615" i="5" s="1"/>
  <c r="AD3611" i="5"/>
  <c r="V3611" i="5"/>
  <c r="U3611" i="5"/>
  <c r="T3611" i="5"/>
  <c r="Q3611" i="5"/>
  <c r="K3611" i="5"/>
  <c r="AD3608" i="5"/>
  <c r="V3608" i="5"/>
  <c r="U3608" i="5"/>
  <c r="T3608" i="5"/>
  <c r="Q3608" i="5"/>
  <c r="K3608" i="5"/>
  <c r="AD3605" i="5"/>
  <c r="V3605" i="5"/>
  <c r="U3605" i="5"/>
  <c r="T3605" i="5"/>
  <c r="Q3605" i="5"/>
  <c r="K3605" i="5"/>
  <c r="AD3597" i="5"/>
  <c r="V3597" i="5"/>
  <c r="U3597" i="5"/>
  <c r="T3597" i="5"/>
  <c r="Q3597" i="5"/>
  <c r="K3597" i="5"/>
  <c r="AD3774" i="5"/>
  <c r="V3774" i="5"/>
  <c r="U3774" i="5"/>
  <c r="T3774" i="5"/>
  <c r="Q3774" i="5"/>
  <c r="K3774" i="5"/>
  <c r="AD3772" i="5"/>
  <c r="V3772" i="5"/>
  <c r="U3772" i="5"/>
  <c r="T3772" i="5"/>
  <c r="Q3772" i="5"/>
  <c r="K3772" i="5"/>
  <c r="AD3770" i="5"/>
  <c r="V3770" i="5"/>
  <c r="U3770" i="5"/>
  <c r="T3770" i="5"/>
  <c r="Q3770" i="5"/>
  <c r="K3770" i="5"/>
  <c r="AD3767" i="5"/>
  <c r="V3767" i="5"/>
  <c r="U3767" i="5"/>
  <c r="T3767" i="5"/>
  <c r="Q3767" i="5"/>
  <c r="K3767" i="5"/>
  <c r="AD3766" i="5"/>
  <c r="V3766" i="5"/>
  <c r="U3766" i="5"/>
  <c r="T3766" i="5"/>
  <c r="Q3766" i="5"/>
  <c r="K3766" i="5"/>
  <c r="AD3763" i="5"/>
  <c r="V3763" i="5"/>
  <c r="U3763" i="5"/>
  <c r="T3763" i="5"/>
  <c r="Q3763" i="5"/>
  <c r="K3763" i="5"/>
  <c r="AD3762" i="5"/>
  <c r="V3762" i="5"/>
  <c r="U3762" i="5"/>
  <c r="T3762" i="5"/>
  <c r="Q3762" i="5"/>
  <c r="K3762" i="5"/>
  <c r="AD3759" i="5"/>
  <c r="V3759" i="5"/>
  <c r="U3759" i="5"/>
  <c r="T3759" i="5"/>
  <c r="Q3759" i="5"/>
  <c r="K3759" i="5"/>
  <c r="AD3758" i="5"/>
  <c r="V3758" i="5"/>
  <c r="U3758" i="5"/>
  <c r="T3758" i="5"/>
  <c r="Q3758" i="5"/>
  <c r="K3758" i="5"/>
  <c r="AD3756" i="5"/>
  <c r="V3756" i="5"/>
  <c r="U3756" i="5"/>
  <c r="T3756" i="5"/>
  <c r="Q3756" i="5"/>
  <c r="K3756" i="5"/>
  <c r="AD3753" i="5"/>
  <c r="V3753" i="5"/>
  <c r="U3753" i="5"/>
  <c r="T3753" i="5"/>
  <c r="Q3753" i="5"/>
  <c r="K3753" i="5"/>
  <c r="AD3752" i="5"/>
  <c r="V3752" i="5"/>
  <c r="U3752" i="5"/>
  <c r="T3752" i="5"/>
  <c r="Q3752" i="5"/>
  <c r="K3752" i="5"/>
  <c r="W3752" i="5" s="1"/>
  <c r="AD3773" i="5"/>
  <c r="V3773" i="5"/>
  <c r="U3773" i="5"/>
  <c r="T3773" i="5"/>
  <c r="Q3773" i="5"/>
  <c r="K3773" i="5"/>
  <c r="AD3771" i="5"/>
  <c r="V3771" i="5"/>
  <c r="U3771" i="5"/>
  <c r="T3771" i="5"/>
  <c r="Q3771" i="5"/>
  <c r="K3771" i="5"/>
  <c r="AD3769" i="5"/>
  <c r="V3769" i="5"/>
  <c r="U3769" i="5"/>
  <c r="T3769" i="5"/>
  <c r="Q3769" i="5"/>
  <c r="K3769" i="5"/>
  <c r="AD3768" i="5"/>
  <c r="V3768" i="5"/>
  <c r="U3768" i="5"/>
  <c r="T3768" i="5"/>
  <c r="Q3768" i="5"/>
  <c r="K3768" i="5"/>
  <c r="AD3765" i="5"/>
  <c r="V3765" i="5"/>
  <c r="U3765" i="5"/>
  <c r="T3765" i="5"/>
  <c r="Q3765" i="5"/>
  <c r="K3765" i="5"/>
  <c r="AD3764" i="5"/>
  <c r="V3764" i="5"/>
  <c r="U3764" i="5"/>
  <c r="T3764" i="5"/>
  <c r="Q3764" i="5"/>
  <c r="K3764" i="5"/>
  <c r="AD3761" i="5"/>
  <c r="V3761" i="5"/>
  <c r="U3761" i="5"/>
  <c r="T3761" i="5"/>
  <c r="Q3761" i="5"/>
  <c r="K3761" i="5"/>
  <c r="AD3760" i="5"/>
  <c r="V3760" i="5"/>
  <c r="U3760" i="5"/>
  <c r="T3760" i="5"/>
  <c r="Q3760" i="5"/>
  <c r="K3760" i="5"/>
  <c r="AD3757" i="5"/>
  <c r="V3757" i="5"/>
  <c r="U3757" i="5"/>
  <c r="T3757" i="5"/>
  <c r="Q3757" i="5"/>
  <c r="K3757" i="5"/>
  <c r="AD3755" i="5"/>
  <c r="V3755" i="5"/>
  <c r="U3755" i="5"/>
  <c r="T3755" i="5"/>
  <c r="Q3755" i="5"/>
  <c r="K3755" i="5"/>
  <c r="AD3754" i="5"/>
  <c r="V3754" i="5"/>
  <c r="U3754" i="5"/>
  <c r="T3754" i="5"/>
  <c r="Q3754" i="5"/>
  <c r="K3754" i="5"/>
  <c r="AD3751" i="5"/>
  <c r="V3751" i="5"/>
  <c r="U3751" i="5"/>
  <c r="T3751" i="5"/>
  <c r="Q3751" i="5"/>
  <c r="K3751" i="5"/>
  <c r="AD3536" i="5"/>
  <c r="V3536" i="5"/>
  <c r="U3536" i="5"/>
  <c r="T3536" i="5"/>
  <c r="Q3536" i="5"/>
  <c r="K3536" i="5"/>
  <c r="AD3534" i="5"/>
  <c r="V3534" i="5"/>
  <c r="U3534" i="5"/>
  <c r="T3534" i="5"/>
  <c r="Q3534" i="5"/>
  <c r="K3534" i="5"/>
  <c r="AD3532" i="5"/>
  <c r="V3532" i="5"/>
  <c r="U3532" i="5"/>
  <c r="T3532" i="5"/>
  <c r="Q3532" i="5"/>
  <c r="K3532" i="5"/>
  <c r="AD3530" i="5"/>
  <c r="V3530" i="5"/>
  <c r="U3530" i="5"/>
  <c r="T3530" i="5"/>
  <c r="Q3530" i="5"/>
  <c r="K3530" i="5"/>
  <c r="AD3528" i="5"/>
  <c r="V3528" i="5"/>
  <c r="U3528" i="5"/>
  <c r="T3528" i="5"/>
  <c r="Q3528" i="5"/>
  <c r="K3528" i="5"/>
  <c r="AD3527" i="5"/>
  <c r="V3527" i="5"/>
  <c r="U3527" i="5"/>
  <c r="T3527" i="5"/>
  <c r="Q3527" i="5"/>
  <c r="K3527" i="5"/>
  <c r="AD3524" i="5"/>
  <c r="V3524" i="5"/>
  <c r="U3524" i="5"/>
  <c r="T3524" i="5"/>
  <c r="Q3524" i="5"/>
  <c r="K3524" i="5"/>
  <c r="AD3522" i="5"/>
  <c r="V3522" i="5"/>
  <c r="U3522" i="5"/>
  <c r="T3522" i="5"/>
  <c r="Q3522" i="5"/>
  <c r="K3522" i="5"/>
  <c r="AD3520" i="5"/>
  <c r="V3520" i="5"/>
  <c r="U3520" i="5"/>
  <c r="T3520" i="5"/>
  <c r="Q3520" i="5"/>
  <c r="K3520" i="5"/>
  <c r="AD3519" i="5"/>
  <c r="V3519" i="5"/>
  <c r="U3519" i="5"/>
  <c r="T3519" i="5"/>
  <c r="Q3519" i="5"/>
  <c r="K3519" i="5"/>
  <c r="AD3518" i="5"/>
  <c r="V3518" i="5"/>
  <c r="U3518" i="5"/>
  <c r="T3518" i="5"/>
  <c r="Q3518" i="5"/>
  <c r="K3518" i="5"/>
  <c r="AD3516" i="5"/>
  <c r="V3516" i="5"/>
  <c r="U3516" i="5"/>
  <c r="T3516" i="5"/>
  <c r="Q3516" i="5"/>
  <c r="K3516" i="5"/>
  <c r="AD3511" i="5"/>
  <c r="V3511" i="5"/>
  <c r="U3511" i="5"/>
  <c r="T3511" i="5"/>
  <c r="Q3511" i="5"/>
  <c r="K3511" i="5"/>
  <c r="AD3510" i="5"/>
  <c r="V3510" i="5"/>
  <c r="U3510" i="5"/>
  <c r="T3510" i="5"/>
  <c r="Q3510" i="5"/>
  <c r="K3510" i="5"/>
  <c r="W3510" i="5" s="1"/>
  <c r="AD3508" i="5"/>
  <c r="V3508" i="5"/>
  <c r="U3508" i="5"/>
  <c r="T3508" i="5"/>
  <c r="Q3508" i="5"/>
  <c r="K3508" i="5"/>
  <c r="AD3505" i="5"/>
  <c r="V3505" i="5"/>
  <c r="U3505" i="5"/>
  <c r="T3505" i="5"/>
  <c r="Q3505" i="5"/>
  <c r="K3505" i="5"/>
  <c r="AD3504" i="5"/>
  <c r="V3504" i="5"/>
  <c r="U3504" i="5"/>
  <c r="T3504" i="5"/>
  <c r="Q3504" i="5"/>
  <c r="K3504" i="5"/>
  <c r="AD3501" i="5"/>
  <c r="V3501" i="5"/>
  <c r="U3501" i="5"/>
  <c r="T3501" i="5"/>
  <c r="Q3501" i="5"/>
  <c r="K3501" i="5"/>
  <c r="AD3499" i="5"/>
  <c r="V3499" i="5"/>
  <c r="U3499" i="5"/>
  <c r="T3499" i="5"/>
  <c r="Q3499" i="5"/>
  <c r="K3499" i="5"/>
  <c r="AD3498" i="5"/>
  <c r="V3498" i="5"/>
  <c r="U3498" i="5"/>
  <c r="T3498" i="5"/>
  <c r="Q3498" i="5"/>
  <c r="K3498" i="5"/>
  <c r="AD3497" i="5"/>
  <c r="V3497" i="5"/>
  <c r="U3497" i="5"/>
  <c r="T3497" i="5"/>
  <c r="Q3497" i="5"/>
  <c r="K3497" i="5"/>
  <c r="AD3495" i="5"/>
  <c r="V3495" i="5"/>
  <c r="U3495" i="5"/>
  <c r="T3495" i="5"/>
  <c r="Q3495" i="5"/>
  <c r="K3495" i="5"/>
  <c r="AD3493" i="5"/>
  <c r="V3493" i="5"/>
  <c r="U3493" i="5"/>
  <c r="T3493" i="5"/>
  <c r="Q3493" i="5"/>
  <c r="K3493" i="5"/>
  <c r="AD3492" i="5"/>
  <c r="V3492" i="5"/>
  <c r="U3492" i="5"/>
  <c r="T3492" i="5"/>
  <c r="Q3492" i="5"/>
  <c r="K3492" i="5"/>
  <c r="AD3489" i="5"/>
  <c r="V3489" i="5"/>
  <c r="U3489" i="5"/>
  <c r="T3489" i="5"/>
  <c r="Q3489" i="5"/>
  <c r="K3489" i="5"/>
  <c r="AD3488" i="5"/>
  <c r="V3488" i="5"/>
  <c r="U3488" i="5"/>
  <c r="T3488" i="5"/>
  <c r="Q3488" i="5"/>
  <c r="K3488" i="5"/>
  <c r="AD3486" i="5"/>
  <c r="V3486" i="5"/>
  <c r="U3486" i="5"/>
  <c r="T3486" i="5"/>
  <c r="Q3486" i="5"/>
  <c r="K3486" i="5"/>
  <c r="AD3484" i="5"/>
  <c r="V3484" i="5"/>
  <c r="U3484" i="5"/>
  <c r="T3484" i="5"/>
  <c r="Q3484" i="5"/>
  <c r="K3484" i="5"/>
  <c r="AD3480" i="5"/>
  <c r="V3480" i="5"/>
  <c r="U3480" i="5"/>
  <c r="T3480" i="5"/>
  <c r="Q3480" i="5"/>
  <c r="K3480" i="5"/>
  <c r="AD3479" i="5"/>
  <c r="V3479" i="5"/>
  <c r="U3479" i="5"/>
  <c r="T3479" i="5"/>
  <c r="Q3479" i="5"/>
  <c r="K3479" i="5"/>
  <c r="AD3478" i="5"/>
  <c r="V3478" i="5"/>
  <c r="U3478" i="5"/>
  <c r="T3478" i="5"/>
  <c r="Q3478" i="5"/>
  <c r="K3478" i="5"/>
  <c r="AD3476" i="5"/>
  <c r="V3476" i="5"/>
  <c r="U3476" i="5"/>
  <c r="T3476" i="5"/>
  <c r="Q3476" i="5"/>
  <c r="K3476" i="5"/>
  <c r="AD3471" i="5"/>
  <c r="V3471" i="5"/>
  <c r="U3471" i="5"/>
  <c r="T3471" i="5"/>
  <c r="Q3471" i="5"/>
  <c r="K3471" i="5"/>
  <c r="AD3470" i="5"/>
  <c r="V3470" i="5"/>
  <c r="U3470" i="5"/>
  <c r="T3470" i="5"/>
  <c r="Q3470" i="5"/>
  <c r="K3470" i="5"/>
  <c r="AD3469" i="5"/>
  <c r="V3469" i="5"/>
  <c r="U3469" i="5"/>
  <c r="T3469" i="5"/>
  <c r="Q3469" i="5"/>
  <c r="K3469" i="5"/>
  <c r="AD3468" i="5"/>
  <c r="V3468" i="5"/>
  <c r="U3468" i="5"/>
  <c r="T3468" i="5"/>
  <c r="Q3468" i="5"/>
  <c r="K3468" i="5"/>
  <c r="AD3467" i="5"/>
  <c r="V3467" i="5"/>
  <c r="U3467" i="5"/>
  <c r="T3467" i="5"/>
  <c r="Q3467" i="5"/>
  <c r="K3467" i="5"/>
  <c r="AD3466" i="5"/>
  <c r="V3466" i="5"/>
  <c r="U3466" i="5"/>
  <c r="T3466" i="5"/>
  <c r="Q3466" i="5"/>
  <c r="K3466" i="5"/>
  <c r="AD3464" i="5"/>
  <c r="V3464" i="5"/>
  <c r="U3464" i="5"/>
  <c r="T3464" i="5"/>
  <c r="Q3464" i="5"/>
  <c r="K3464" i="5"/>
  <c r="AD3462" i="5"/>
  <c r="V3462" i="5"/>
  <c r="U3462" i="5"/>
  <c r="T3462" i="5"/>
  <c r="Q3462" i="5"/>
  <c r="K3462" i="5"/>
  <c r="AD3461" i="5"/>
  <c r="V3461" i="5"/>
  <c r="U3461" i="5"/>
  <c r="T3461" i="5"/>
  <c r="Q3461" i="5"/>
  <c r="K3461" i="5"/>
  <c r="AD3460" i="5"/>
  <c r="V3460" i="5"/>
  <c r="U3460" i="5"/>
  <c r="T3460" i="5"/>
  <c r="Q3460" i="5"/>
  <c r="K3460" i="5"/>
  <c r="AD3459" i="5"/>
  <c r="V3459" i="5"/>
  <c r="U3459" i="5"/>
  <c r="T3459" i="5"/>
  <c r="Q3459" i="5"/>
  <c r="K3459" i="5"/>
  <c r="AD3454" i="5"/>
  <c r="V3454" i="5"/>
  <c r="U3454" i="5"/>
  <c r="T3454" i="5"/>
  <c r="Q3454" i="5"/>
  <c r="K3454" i="5"/>
  <c r="AD3452" i="5"/>
  <c r="V3452" i="5"/>
  <c r="U3452" i="5"/>
  <c r="T3452" i="5"/>
  <c r="Q3452" i="5"/>
  <c r="K3452" i="5"/>
  <c r="AD3450" i="5"/>
  <c r="V3450" i="5"/>
  <c r="U3450" i="5"/>
  <c r="T3450" i="5"/>
  <c r="Q3450" i="5"/>
  <c r="K3450" i="5"/>
  <c r="AD3447" i="5"/>
  <c r="V3447" i="5"/>
  <c r="U3447" i="5"/>
  <c r="T3447" i="5"/>
  <c r="Q3447" i="5"/>
  <c r="K3447" i="5"/>
  <c r="AD3445" i="5"/>
  <c r="V3445" i="5"/>
  <c r="U3445" i="5"/>
  <c r="T3445" i="5"/>
  <c r="Q3445" i="5"/>
  <c r="K3445" i="5"/>
  <c r="AD3444" i="5"/>
  <c r="V3444" i="5"/>
  <c r="U3444" i="5"/>
  <c r="T3444" i="5"/>
  <c r="Q3444" i="5"/>
  <c r="K3444" i="5"/>
  <c r="AD3443" i="5"/>
  <c r="V3443" i="5"/>
  <c r="U3443" i="5"/>
  <c r="T3443" i="5"/>
  <c r="Q3443" i="5"/>
  <c r="K3443" i="5"/>
  <c r="AD3436" i="5"/>
  <c r="V3436" i="5"/>
  <c r="U3436" i="5"/>
  <c r="T3436" i="5"/>
  <c r="Q3436" i="5"/>
  <c r="K3436" i="5"/>
  <c r="AD3434" i="5"/>
  <c r="V3434" i="5"/>
  <c r="U3434" i="5"/>
  <c r="T3434" i="5"/>
  <c r="Q3434" i="5"/>
  <c r="K3434" i="5"/>
  <c r="AD3433" i="5"/>
  <c r="V3433" i="5"/>
  <c r="U3433" i="5"/>
  <c r="T3433" i="5"/>
  <c r="Q3433" i="5"/>
  <c r="K3433" i="5"/>
  <c r="AD3431" i="5"/>
  <c r="V3431" i="5"/>
  <c r="U3431" i="5"/>
  <c r="T3431" i="5"/>
  <c r="Q3431" i="5"/>
  <c r="K3431" i="5"/>
  <c r="AD3429" i="5"/>
  <c r="V3429" i="5"/>
  <c r="U3429" i="5"/>
  <c r="T3429" i="5"/>
  <c r="Q3429" i="5"/>
  <c r="K3429" i="5"/>
  <c r="AD3428" i="5"/>
  <c r="V3428" i="5"/>
  <c r="U3428" i="5"/>
  <c r="T3428" i="5"/>
  <c r="Q3428" i="5"/>
  <c r="K3428" i="5"/>
  <c r="AD3212" i="5"/>
  <c r="V3212" i="5"/>
  <c r="U3212" i="5"/>
  <c r="T3212" i="5"/>
  <c r="Q3212" i="5"/>
  <c r="K3212" i="5"/>
  <c r="AD3210" i="5"/>
  <c r="V3210" i="5"/>
  <c r="U3210" i="5"/>
  <c r="T3210" i="5"/>
  <c r="Q3210" i="5"/>
  <c r="K3210" i="5"/>
  <c r="AD3203" i="5"/>
  <c r="V3203" i="5"/>
  <c r="U3203" i="5"/>
  <c r="T3203" i="5"/>
  <c r="Q3203" i="5"/>
  <c r="K3203" i="5"/>
  <c r="AD3202" i="5"/>
  <c r="V3202" i="5"/>
  <c r="U3202" i="5"/>
  <c r="T3202" i="5"/>
  <c r="Q3202" i="5"/>
  <c r="K3202" i="5"/>
  <c r="AD3200" i="5"/>
  <c r="V3200" i="5"/>
  <c r="U3200" i="5"/>
  <c r="T3200" i="5"/>
  <c r="Q3200" i="5"/>
  <c r="K3200" i="5"/>
  <c r="AD3198" i="5"/>
  <c r="V3198" i="5"/>
  <c r="U3198" i="5"/>
  <c r="T3198" i="5"/>
  <c r="Q3198" i="5"/>
  <c r="K3198" i="5"/>
  <c r="AD3196" i="5"/>
  <c r="V3196" i="5"/>
  <c r="U3196" i="5"/>
  <c r="T3196" i="5"/>
  <c r="Q3196" i="5"/>
  <c r="K3196" i="5"/>
  <c r="AD3194" i="5"/>
  <c r="V3194" i="5"/>
  <c r="U3194" i="5"/>
  <c r="T3194" i="5"/>
  <c r="Q3194" i="5"/>
  <c r="K3194" i="5"/>
  <c r="AD3192" i="5"/>
  <c r="V3192" i="5"/>
  <c r="U3192" i="5"/>
  <c r="T3192" i="5"/>
  <c r="Q3192" i="5"/>
  <c r="K3192" i="5"/>
  <c r="AD3189" i="5"/>
  <c r="V3189" i="5"/>
  <c r="U3189" i="5"/>
  <c r="T3189" i="5"/>
  <c r="Q3189" i="5"/>
  <c r="K3189" i="5"/>
  <c r="AD3187" i="5"/>
  <c r="V3187" i="5"/>
  <c r="U3187" i="5"/>
  <c r="T3187" i="5"/>
  <c r="Q3187" i="5"/>
  <c r="K3187" i="5"/>
  <c r="AD3185" i="5"/>
  <c r="V3185" i="5"/>
  <c r="U3185" i="5"/>
  <c r="T3185" i="5"/>
  <c r="Q3185" i="5"/>
  <c r="K3185" i="5"/>
  <c r="AD3183" i="5"/>
  <c r="V3183" i="5"/>
  <c r="U3183" i="5"/>
  <c r="T3183" i="5"/>
  <c r="Q3183" i="5"/>
  <c r="K3183" i="5"/>
  <c r="AD3181" i="5"/>
  <c r="V3181" i="5"/>
  <c r="U3181" i="5"/>
  <c r="T3181" i="5"/>
  <c r="Q3181" i="5"/>
  <c r="K3181" i="5"/>
  <c r="AD3179" i="5"/>
  <c r="V3179" i="5"/>
  <c r="U3179" i="5"/>
  <c r="T3179" i="5"/>
  <c r="Q3179" i="5"/>
  <c r="K3179" i="5"/>
  <c r="AD3177" i="5"/>
  <c r="V3177" i="5"/>
  <c r="U3177" i="5"/>
  <c r="T3177" i="5"/>
  <c r="Q3177" i="5"/>
  <c r="K3177" i="5"/>
  <c r="AD3425" i="5"/>
  <c r="V3425" i="5"/>
  <c r="U3425" i="5"/>
  <c r="T3425" i="5"/>
  <c r="Q3425" i="5"/>
  <c r="K3425" i="5"/>
  <c r="AD3424" i="5"/>
  <c r="V3424" i="5"/>
  <c r="U3424" i="5"/>
  <c r="T3424" i="5"/>
  <c r="Q3424" i="5"/>
  <c r="K3424" i="5"/>
  <c r="AD3422" i="5"/>
  <c r="V3422" i="5"/>
  <c r="U3422" i="5"/>
  <c r="T3422" i="5"/>
  <c r="Q3422" i="5"/>
  <c r="K3422" i="5"/>
  <c r="AD3421" i="5"/>
  <c r="V3421" i="5"/>
  <c r="U3421" i="5"/>
  <c r="T3421" i="5"/>
  <c r="Q3421" i="5"/>
  <c r="K3421" i="5"/>
  <c r="AD3419" i="5"/>
  <c r="V3419" i="5"/>
  <c r="U3419" i="5"/>
  <c r="T3419" i="5"/>
  <c r="Q3419" i="5"/>
  <c r="K3419" i="5"/>
  <c r="AD3418" i="5"/>
  <c r="V3418" i="5"/>
  <c r="U3418" i="5"/>
  <c r="T3418" i="5"/>
  <c r="Q3418" i="5"/>
  <c r="K3418" i="5"/>
  <c r="AD3417" i="5"/>
  <c r="V3417" i="5"/>
  <c r="U3417" i="5"/>
  <c r="T3417" i="5"/>
  <c r="Q3417" i="5"/>
  <c r="K3417" i="5"/>
  <c r="AD3416" i="5"/>
  <c r="V3416" i="5"/>
  <c r="U3416" i="5"/>
  <c r="T3416" i="5"/>
  <c r="Q3416" i="5"/>
  <c r="K3416" i="5"/>
  <c r="AD3410" i="5"/>
  <c r="V3410" i="5"/>
  <c r="U3410" i="5"/>
  <c r="T3410" i="5"/>
  <c r="Q3410" i="5"/>
  <c r="K3410" i="5"/>
  <c r="AD3404" i="5"/>
  <c r="V3404" i="5"/>
  <c r="U3404" i="5"/>
  <c r="T3404" i="5"/>
  <c r="Q3404" i="5"/>
  <c r="K3404" i="5"/>
  <c r="AD3402" i="5"/>
  <c r="V3402" i="5"/>
  <c r="U3402" i="5"/>
  <c r="T3402" i="5"/>
  <c r="Q3402" i="5"/>
  <c r="K3402" i="5"/>
  <c r="AD3401" i="5"/>
  <c r="V3401" i="5"/>
  <c r="U3401" i="5"/>
  <c r="T3401" i="5"/>
  <c r="Q3401" i="5"/>
  <c r="K3401" i="5"/>
  <c r="AD3398" i="5"/>
  <c r="V3398" i="5"/>
  <c r="U3398" i="5"/>
  <c r="T3398" i="5"/>
  <c r="Q3398" i="5"/>
  <c r="K3398" i="5"/>
  <c r="AD3395" i="5"/>
  <c r="V3395" i="5"/>
  <c r="U3395" i="5"/>
  <c r="T3395" i="5"/>
  <c r="Q3395" i="5"/>
  <c r="K3395" i="5"/>
  <c r="AD3394" i="5"/>
  <c r="V3394" i="5"/>
  <c r="U3394" i="5"/>
  <c r="T3394" i="5"/>
  <c r="Q3394" i="5"/>
  <c r="K3394" i="5"/>
  <c r="AD3392" i="5"/>
  <c r="V3392" i="5"/>
  <c r="U3392" i="5"/>
  <c r="T3392" i="5"/>
  <c r="Q3392" i="5"/>
  <c r="K3392" i="5"/>
  <c r="AD3390" i="5"/>
  <c r="V3390" i="5"/>
  <c r="U3390" i="5"/>
  <c r="T3390" i="5"/>
  <c r="Q3390" i="5"/>
  <c r="K3390" i="5"/>
  <c r="AD3384" i="5"/>
  <c r="V3384" i="5"/>
  <c r="U3384" i="5"/>
  <c r="T3384" i="5"/>
  <c r="Q3384" i="5"/>
  <c r="K3384" i="5"/>
  <c r="W3384" i="5" s="1"/>
  <c r="AD3383" i="5"/>
  <c r="V3383" i="5"/>
  <c r="U3383" i="5"/>
  <c r="T3383" i="5"/>
  <c r="Q3383" i="5"/>
  <c r="K3383" i="5"/>
  <c r="AD3382" i="5"/>
  <c r="V3382" i="5"/>
  <c r="U3382" i="5"/>
  <c r="T3382" i="5"/>
  <c r="Q3382" i="5"/>
  <c r="K3382" i="5"/>
  <c r="AD3379" i="5"/>
  <c r="V3379" i="5"/>
  <c r="U3379" i="5"/>
  <c r="T3379" i="5"/>
  <c r="Q3379" i="5"/>
  <c r="K3379" i="5"/>
  <c r="AD3378" i="5"/>
  <c r="V3378" i="5"/>
  <c r="U3378" i="5"/>
  <c r="T3378" i="5"/>
  <c r="Q3378" i="5"/>
  <c r="K3378" i="5"/>
  <c r="AD3374" i="5"/>
  <c r="V3374" i="5"/>
  <c r="U3374" i="5"/>
  <c r="T3374" i="5"/>
  <c r="Q3374" i="5"/>
  <c r="K3374" i="5"/>
  <c r="AD3372" i="5"/>
  <c r="V3372" i="5"/>
  <c r="U3372" i="5"/>
  <c r="T3372" i="5"/>
  <c r="Q3372" i="5"/>
  <c r="K3372" i="5"/>
  <c r="AD3371" i="5"/>
  <c r="V3371" i="5"/>
  <c r="U3371" i="5"/>
  <c r="T3371" i="5"/>
  <c r="Q3371" i="5"/>
  <c r="K3371" i="5"/>
  <c r="AD3370" i="5"/>
  <c r="V3370" i="5"/>
  <c r="U3370" i="5"/>
  <c r="T3370" i="5"/>
  <c r="Q3370" i="5"/>
  <c r="K3370" i="5"/>
  <c r="AD3368" i="5"/>
  <c r="V3368" i="5"/>
  <c r="U3368" i="5"/>
  <c r="T3368" i="5"/>
  <c r="Q3368" i="5"/>
  <c r="K3368" i="5"/>
  <c r="AD3366" i="5"/>
  <c r="V3366" i="5"/>
  <c r="U3366" i="5"/>
  <c r="T3366" i="5"/>
  <c r="Q3366" i="5"/>
  <c r="K3366" i="5"/>
  <c r="AD3361" i="5"/>
  <c r="V3361" i="5"/>
  <c r="U3361" i="5"/>
  <c r="T3361" i="5"/>
  <c r="Q3361" i="5"/>
  <c r="K3361" i="5"/>
  <c r="AD3359" i="5"/>
  <c r="V3359" i="5"/>
  <c r="U3359" i="5"/>
  <c r="T3359" i="5"/>
  <c r="Q3359" i="5"/>
  <c r="K3359" i="5"/>
  <c r="AD3357" i="5"/>
  <c r="V3357" i="5"/>
  <c r="U3357" i="5"/>
  <c r="T3357" i="5"/>
  <c r="Q3357" i="5"/>
  <c r="K3357" i="5"/>
  <c r="AD3354" i="5"/>
  <c r="V3354" i="5"/>
  <c r="U3354" i="5"/>
  <c r="T3354" i="5"/>
  <c r="Q3354" i="5"/>
  <c r="K3354" i="5"/>
  <c r="AD3325" i="5"/>
  <c r="V3325" i="5"/>
  <c r="U3325" i="5"/>
  <c r="T3325" i="5"/>
  <c r="Q3325" i="5"/>
  <c r="K3325" i="5"/>
  <c r="AD3321" i="5"/>
  <c r="V3321" i="5"/>
  <c r="U3321" i="5"/>
  <c r="T3321" i="5"/>
  <c r="Q3321" i="5"/>
  <c r="K3321" i="5"/>
  <c r="AD3318" i="5"/>
  <c r="V3318" i="5"/>
  <c r="U3318" i="5"/>
  <c r="T3318" i="5"/>
  <c r="Q3318" i="5"/>
  <c r="K3318" i="5"/>
  <c r="AD3315" i="5"/>
  <c r="V3315" i="5"/>
  <c r="U3315" i="5"/>
  <c r="T3315" i="5"/>
  <c r="Q3315" i="5"/>
  <c r="K3315" i="5"/>
  <c r="AD3314" i="5"/>
  <c r="V3314" i="5"/>
  <c r="U3314" i="5"/>
  <c r="T3314" i="5"/>
  <c r="Q3314" i="5"/>
  <c r="K3314" i="5"/>
  <c r="AD3313" i="5"/>
  <c r="V3313" i="5"/>
  <c r="U3313" i="5"/>
  <c r="T3313" i="5"/>
  <c r="Q3313" i="5"/>
  <c r="K3313" i="5"/>
  <c r="AD3311" i="5"/>
  <c r="V3311" i="5"/>
  <c r="U3311" i="5"/>
  <c r="T3311" i="5"/>
  <c r="Q3311" i="5"/>
  <c r="K3311" i="5"/>
  <c r="AD3305" i="5"/>
  <c r="V3305" i="5"/>
  <c r="U3305" i="5"/>
  <c r="T3305" i="5"/>
  <c r="Q3305" i="5"/>
  <c r="K3305" i="5"/>
  <c r="AD3304" i="5"/>
  <c r="V3304" i="5"/>
  <c r="U3304" i="5"/>
  <c r="T3304" i="5"/>
  <c r="Q3304" i="5"/>
  <c r="K3304" i="5"/>
  <c r="AD3302" i="5"/>
  <c r="V3302" i="5"/>
  <c r="U3302" i="5"/>
  <c r="T3302" i="5"/>
  <c r="Q3302" i="5"/>
  <c r="K3302" i="5"/>
  <c r="AD3301" i="5"/>
  <c r="V3301" i="5"/>
  <c r="U3301" i="5"/>
  <c r="T3301" i="5"/>
  <c r="Q3301" i="5"/>
  <c r="K3301" i="5"/>
  <c r="AD3299" i="5"/>
  <c r="V3299" i="5"/>
  <c r="U3299" i="5"/>
  <c r="T3299" i="5"/>
  <c r="Q3299" i="5"/>
  <c r="K3299" i="5"/>
  <c r="AD3294" i="5"/>
  <c r="V3294" i="5"/>
  <c r="U3294" i="5"/>
  <c r="T3294" i="5"/>
  <c r="Q3294" i="5"/>
  <c r="K3294" i="5"/>
  <c r="AD3291" i="5"/>
  <c r="V3291" i="5"/>
  <c r="U3291" i="5"/>
  <c r="T3291" i="5"/>
  <c r="Q3291" i="5"/>
  <c r="K3291" i="5"/>
  <c r="AD3290" i="5"/>
  <c r="V3290" i="5"/>
  <c r="U3290" i="5"/>
  <c r="T3290" i="5"/>
  <c r="Q3290" i="5"/>
  <c r="K3290" i="5"/>
  <c r="AD3288" i="5"/>
  <c r="V3288" i="5"/>
  <c r="U3288" i="5"/>
  <c r="T3288" i="5"/>
  <c r="Q3288" i="5"/>
  <c r="K3288" i="5"/>
  <c r="W3288" i="5" s="1"/>
  <c r="AD3284" i="5"/>
  <c r="V3284" i="5"/>
  <c r="U3284" i="5"/>
  <c r="T3284" i="5"/>
  <c r="Q3284" i="5"/>
  <c r="K3284" i="5"/>
  <c r="AD3280" i="5"/>
  <c r="V3280" i="5"/>
  <c r="U3280" i="5"/>
  <c r="T3280" i="5"/>
  <c r="Q3280" i="5"/>
  <c r="K3280" i="5"/>
  <c r="AD3278" i="5"/>
  <c r="V3278" i="5"/>
  <c r="U3278" i="5"/>
  <c r="T3278" i="5"/>
  <c r="Q3278" i="5"/>
  <c r="K3278" i="5"/>
  <c r="AD3274" i="5"/>
  <c r="V3274" i="5"/>
  <c r="U3274" i="5"/>
  <c r="T3274" i="5"/>
  <c r="Q3274" i="5"/>
  <c r="K3274" i="5"/>
  <c r="W3274" i="5" s="1"/>
  <c r="AD3272" i="5"/>
  <c r="V3272" i="5"/>
  <c r="U3272" i="5"/>
  <c r="T3272" i="5"/>
  <c r="Q3272" i="5"/>
  <c r="K3272" i="5"/>
  <c r="AD3269" i="5"/>
  <c r="V3269" i="5"/>
  <c r="U3269" i="5"/>
  <c r="T3269" i="5"/>
  <c r="Q3269" i="5"/>
  <c r="K3269" i="5"/>
  <c r="AD3267" i="5"/>
  <c r="V3267" i="5"/>
  <c r="U3267" i="5"/>
  <c r="T3267" i="5"/>
  <c r="Q3267" i="5"/>
  <c r="K3267" i="5"/>
  <c r="AD3255" i="5"/>
  <c r="V3255" i="5"/>
  <c r="U3255" i="5"/>
  <c r="T3255" i="5"/>
  <c r="Q3255" i="5"/>
  <c r="K3255" i="5"/>
  <c r="AD3254" i="5"/>
  <c r="V3254" i="5"/>
  <c r="U3254" i="5"/>
  <c r="T3254" i="5"/>
  <c r="Q3254" i="5"/>
  <c r="K3254" i="5"/>
  <c r="AD3253" i="5"/>
  <c r="V3253" i="5"/>
  <c r="U3253" i="5"/>
  <c r="T3253" i="5"/>
  <c r="Q3253" i="5"/>
  <c r="K3253" i="5"/>
  <c r="AD3251" i="5"/>
  <c r="V3251" i="5"/>
  <c r="U3251" i="5"/>
  <c r="T3251" i="5"/>
  <c r="Q3251" i="5"/>
  <c r="K3251" i="5"/>
  <c r="AD3249" i="5"/>
  <c r="V3249" i="5"/>
  <c r="U3249" i="5"/>
  <c r="T3249" i="5"/>
  <c r="Q3249" i="5"/>
  <c r="K3249" i="5"/>
  <c r="AD3240" i="5"/>
  <c r="V3240" i="5"/>
  <c r="U3240" i="5"/>
  <c r="T3240" i="5"/>
  <c r="Q3240" i="5"/>
  <c r="K3240" i="5"/>
  <c r="AD3176" i="5"/>
  <c r="V3176" i="5"/>
  <c r="U3176" i="5"/>
  <c r="T3176" i="5"/>
  <c r="Q3176" i="5"/>
  <c r="K3176" i="5"/>
  <c r="AD3170" i="5"/>
  <c r="V3170" i="5"/>
  <c r="U3170" i="5"/>
  <c r="T3170" i="5"/>
  <c r="Q3170" i="5"/>
  <c r="K3170" i="5"/>
  <c r="AD3165" i="5"/>
  <c r="V3165" i="5"/>
  <c r="U3165" i="5"/>
  <c r="T3165" i="5"/>
  <c r="Q3165" i="5"/>
  <c r="K3165" i="5"/>
  <c r="AD3162" i="5"/>
  <c r="V3162" i="5"/>
  <c r="U3162" i="5"/>
  <c r="T3162" i="5"/>
  <c r="Q3162" i="5"/>
  <c r="K3162" i="5"/>
  <c r="AD3160" i="5"/>
  <c r="V3160" i="5"/>
  <c r="U3160" i="5"/>
  <c r="T3160" i="5"/>
  <c r="Q3160" i="5"/>
  <c r="K3160" i="5"/>
  <c r="AD3159" i="5"/>
  <c r="V3159" i="5"/>
  <c r="U3159" i="5"/>
  <c r="T3159" i="5"/>
  <c r="Q3159" i="5"/>
  <c r="K3159" i="5"/>
  <c r="AD3158" i="5"/>
  <c r="V3158" i="5"/>
  <c r="U3158" i="5"/>
  <c r="T3158" i="5"/>
  <c r="Q3158" i="5"/>
  <c r="K3158" i="5"/>
  <c r="AD3156" i="5"/>
  <c r="V3156" i="5"/>
  <c r="U3156" i="5"/>
  <c r="T3156" i="5"/>
  <c r="Q3156" i="5"/>
  <c r="K3156" i="5"/>
  <c r="AD3154" i="5"/>
  <c r="V3154" i="5"/>
  <c r="U3154" i="5"/>
  <c r="T3154" i="5"/>
  <c r="Q3154" i="5"/>
  <c r="K3154" i="5"/>
  <c r="AD3149" i="5"/>
  <c r="V3149" i="5"/>
  <c r="U3149" i="5"/>
  <c r="T3149" i="5"/>
  <c r="Q3149" i="5"/>
  <c r="K3149" i="5"/>
  <c r="AD3147" i="5"/>
  <c r="V3147" i="5"/>
  <c r="U3147" i="5"/>
  <c r="T3147" i="5"/>
  <c r="Q3147" i="5"/>
  <c r="K3147" i="5"/>
  <c r="AD3146" i="5"/>
  <c r="V3146" i="5"/>
  <c r="U3146" i="5"/>
  <c r="T3146" i="5"/>
  <c r="Q3146" i="5"/>
  <c r="K3146" i="5"/>
  <c r="AD3426" i="5"/>
  <c r="V3426" i="5"/>
  <c r="U3426" i="5"/>
  <c r="T3426" i="5"/>
  <c r="Q3426" i="5"/>
  <c r="K3426" i="5"/>
  <c r="AD3415" i="5"/>
  <c r="V3415" i="5"/>
  <c r="U3415" i="5"/>
  <c r="T3415" i="5"/>
  <c r="Q3415" i="5"/>
  <c r="K3415" i="5"/>
  <c r="AD3414" i="5"/>
  <c r="V3414" i="5"/>
  <c r="U3414" i="5"/>
  <c r="T3414" i="5"/>
  <c r="Q3414" i="5"/>
  <c r="K3414" i="5"/>
  <c r="AD3412" i="5"/>
  <c r="V3412" i="5"/>
  <c r="U3412" i="5"/>
  <c r="T3412" i="5"/>
  <c r="Q3412" i="5"/>
  <c r="K3412" i="5"/>
  <c r="AD3411" i="5"/>
  <c r="V3411" i="5"/>
  <c r="U3411" i="5"/>
  <c r="T3411" i="5"/>
  <c r="Q3411" i="5"/>
  <c r="K3411" i="5"/>
  <c r="AD3409" i="5"/>
  <c r="V3409" i="5"/>
  <c r="U3409" i="5"/>
  <c r="T3409" i="5"/>
  <c r="Q3409" i="5"/>
  <c r="K3409" i="5"/>
  <c r="AD3408" i="5"/>
  <c r="V3408" i="5"/>
  <c r="U3408" i="5"/>
  <c r="T3408" i="5"/>
  <c r="Q3408" i="5"/>
  <c r="K3408" i="5"/>
  <c r="AD3406" i="5"/>
  <c r="V3406" i="5"/>
  <c r="U3406" i="5"/>
  <c r="T3406" i="5"/>
  <c r="Q3406" i="5"/>
  <c r="K3406" i="5"/>
  <c r="AD3400" i="5"/>
  <c r="V3400" i="5"/>
  <c r="U3400" i="5"/>
  <c r="T3400" i="5"/>
  <c r="Q3400" i="5"/>
  <c r="K3400" i="5"/>
  <c r="AD3393" i="5"/>
  <c r="V3393" i="5"/>
  <c r="U3393" i="5"/>
  <c r="T3393" i="5"/>
  <c r="Q3393" i="5"/>
  <c r="K3393" i="5"/>
  <c r="AD3391" i="5"/>
  <c r="V3391" i="5"/>
  <c r="U3391" i="5"/>
  <c r="T3391" i="5"/>
  <c r="Q3391" i="5"/>
  <c r="K3391" i="5"/>
  <c r="AD3386" i="5"/>
  <c r="V3386" i="5"/>
  <c r="U3386" i="5"/>
  <c r="T3386" i="5"/>
  <c r="Q3386" i="5"/>
  <c r="K3386" i="5"/>
  <c r="AD3381" i="5"/>
  <c r="V3381" i="5"/>
  <c r="U3381" i="5"/>
  <c r="T3381" i="5"/>
  <c r="Q3381" i="5"/>
  <c r="K3381" i="5"/>
  <c r="AD3377" i="5"/>
  <c r="V3377" i="5"/>
  <c r="U3377" i="5"/>
  <c r="T3377" i="5"/>
  <c r="Q3377" i="5"/>
  <c r="K3377" i="5"/>
  <c r="AD3376" i="5"/>
  <c r="V3376" i="5"/>
  <c r="U3376" i="5"/>
  <c r="T3376" i="5"/>
  <c r="Q3376" i="5"/>
  <c r="K3376" i="5"/>
  <c r="AD3373" i="5"/>
  <c r="V3373" i="5"/>
  <c r="U3373" i="5"/>
  <c r="T3373" i="5"/>
  <c r="Q3373" i="5"/>
  <c r="K3373" i="5"/>
  <c r="AD3369" i="5"/>
  <c r="V3369" i="5"/>
  <c r="U3369" i="5"/>
  <c r="T3369" i="5"/>
  <c r="Q3369" i="5"/>
  <c r="K3369" i="5"/>
  <c r="AD3367" i="5"/>
  <c r="V3367" i="5"/>
  <c r="U3367" i="5"/>
  <c r="T3367" i="5"/>
  <c r="Q3367" i="5"/>
  <c r="K3367" i="5"/>
  <c r="AD3364" i="5"/>
  <c r="V3364" i="5"/>
  <c r="U3364" i="5"/>
  <c r="T3364" i="5"/>
  <c r="Q3364" i="5"/>
  <c r="K3364" i="5"/>
  <c r="AD3363" i="5"/>
  <c r="V3363" i="5"/>
  <c r="U3363" i="5"/>
  <c r="T3363" i="5"/>
  <c r="Q3363" i="5"/>
  <c r="K3363" i="5"/>
  <c r="AD3362" i="5"/>
  <c r="V3362" i="5"/>
  <c r="U3362" i="5"/>
  <c r="T3362" i="5"/>
  <c r="Q3362" i="5"/>
  <c r="K3362" i="5"/>
  <c r="AD3355" i="5"/>
  <c r="V3355" i="5"/>
  <c r="U3355" i="5"/>
  <c r="T3355" i="5"/>
  <c r="Q3355" i="5"/>
  <c r="K3355" i="5"/>
  <c r="AD3352" i="5"/>
  <c r="V3352" i="5"/>
  <c r="U3352" i="5"/>
  <c r="T3352" i="5"/>
  <c r="Q3352" i="5"/>
  <c r="K3352" i="5"/>
  <c r="AD3351" i="5"/>
  <c r="V3351" i="5"/>
  <c r="U3351" i="5"/>
  <c r="T3351" i="5"/>
  <c r="Q3351" i="5"/>
  <c r="K3351" i="5"/>
  <c r="AD3324" i="5"/>
  <c r="V3324" i="5"/>
  <c r="U3324" i="5"/>
  <c r="T3324" i="5"/>
  <c r="Q3324" i="5"/>
  <c r="K3324" i="5"/>
  <c r="AD3323" i="5"/>
  <c r="V3323" i="5"/>
  <c r="U3323" i="5"/>
  <c r="T3323" i="5"/>
  <c r="Q3323" i="5"/>
  <c r="K3323" i="5"/>
  <c r="AD3320" i="5"/>
  <c r="V3320" i="5"/>
  <c r="U3320" i="5"/>
  <c r="T3320" i="5"/>
  <c r="Q3320" i="5"/>
  <c r="K3320" i="5"/>
  <c r="W3320" i="5" s="1"/>
  <c r="AD3317" i="5"/>
  <c r="V3317" i="5"/>
  <c r="U3317" i="5"/>
  <c r="T3317" i="5"/>
  <c r="Q3317" i="5"/>
  <c r="K3317" i="5"/>
  <c r="AD3312" i="5"/>
  <c r="V3312" i="5"/>
  <c r="U3312" i="5"/>
  <c r="T3312" i="5"/>
  <c r="Q3312" i="5"/>
  <c r="K3312" i="5"/>
  <c r="AD3310" i="5"/>
  <c r="V3310" i="5"/>
  <c r="U3310" i="5"/>
  <c r="T3310" i="5"/>
  <c r="Q3310" i="5"/>
  <c r="K3310" i="5"/>
  <c r="AD3309" i="5"/>
  <c r="V3309" i="5"/>
  <c r="U3309" i="5"/>
  <c r="T3309" i="5"/>
  <c r="Q3309" i="5"/>
  <c r="K3309" i="5"/>
  <c r="AD3307" i="5"/>
  <c r="V3307" i="5"/>
  <c r="U3307" i="5"/>
  <c r="T3307" i="5"/>
  <c r="Q3307" i="5"/>
  <c r="K3307" i="5"/>
  <c r="AD3298" i="5"/>
  <c r="V3298" i="5"/>
  <c r="U3298" i="5"/>
  <c r="T3298" i="5"/>
  <c r="Q3298" i="5"/>
  <c r="K3298" i="5"/>
  <c r="AD3296" i="5"/>
  <c r="V3296" i="5"/>
  <c r="U3296" i="5"/>
  <c r="T3296" i="5"/>
  <c r="Q3296" i="5"/>
  <c r="K3296" i="5"/>
  <c r="AD3293" i="5"/>
  <c r="V3293" i="5"/>
  <c r="U3293" i="5"/>
  <c r="T3293" i="5"/>
  <c r="Q3293" i="5"/>
  <c r="K3293" i="5"/>
  <c r="AD3286" i="5"/>
  <c r="V3286" i="5"/>
  <c r="U3286" i="5"/>
  <c r="T3286" i="5"/>
  <c r="Q3286" i="5"/>
  <c r="K3286" i="5"/>
  <c r="AD3283" i="5"/>
  <c r="V3283" i="5"/>
  <c r="U3283" i="5"/>
  <c r="T3283" i="5"/>
  <c r="Q3283" i="5"/>
  <c r="K3283" i="5"/>
  <c r="AD3281" i="5"/>
  <c r="V3281" i="5"/>
  <c r="U3281" i="5"/>
  <c r="T3281" i="5"/>
  <c r="Q3281" i="5"/>
  <c r="K3281" i="5"/>
  <c r="AD3279" i="5"/>
  <c r="V3279" i="5"/>
  <c r="U3279" i="5"/>
  <c r="T3279" i="5"/>
  <c r="Q3279" i="5"/>
  <c r="K3279" i="5"/>
  <c r="AD3277" i="5"/>
  <c r="V3277" i="5"/>
  <c r="U3277" i="5"/>
  <c r="T3277" i="5"/>
  <c r="Q3277" i="5"/>
  <c r="K3277" i="5"/>
  <c r="AD3276" i="5"/>
  <c r="V3276" i="5"/>
  <c r="U3276" i="5"/>
  <c r="T3276" i="5"/>
  <c r="Q3276" i="5"/>
  <c r="K3276" i="5"/>
  <c r="AD3275" i="5"/>
  <c r="V3275" i="5"/>
  <c r="U3275" i="5"/>
  <c r="T3275" i="5"/>
  <c r="Q3275" i="5"/>
  <c r="K3275" i="5"/>
  <c r="AD3266" i="5"/>
  <c r="V3266" i="5"/>
  <c r="U3266" i="5"/>
  <c r="T3266" i="5"/>
  <c r="Q3266" i="5"/>
  <c r="K3266" i="5"/>
  <c r="AD3265" i="5"/>
  <c r="V3265" i="5"/>
  <c r="U3265" i="5"/>
  <c r="T3265" i="5"/>
  <c r="Q3265" i="5"/>
  <c r="K3265" i="5"/>
  <c r="AD3263" i="5"/>
  <c r="V3263" i="5"/>
  <c r="U3263" i="5"/>
  <c r="T3263" i="5"/>
  <c r="Q3263" i="5"/>
  <c r="K3263" i="5"/>
  <c r="W3263" i="5" s="1"/>
  <c r="AD3262" i="5"/>
  <c r="V3262" i="5"/>
  <c r="U3262" i="5"/>
  <c r="T3262" i="5"/>
  <c r="Q3262" i="5"/>
  <c r="K3262" i="5"/>
  <c r="AD3261" i="5"/>
  <c r="V3261" i="5"/>
  <c r="U3261" i="5"/>
  <c r="T3261" i="5"/>
  <c r="Q3261" i="5"/>
  <c r="K3261" i="5"/>
  <c r="AD3260" i="5"/>
  <c r="V3260" i="5"/>
  <c r="U3260" i="5"/>
  <c r="T3260" i="5"/>
  <c r="Q3260" i="5"/>
  <c r="K3260" i="5"/>
  <c r="AD3259" i="5"/>
  <c r="V3259" i="5"/>
  <c r="U3259" i="5"/>
  <c r="T3259" i="5"/>
  <c r="Q3259" i="5"/>
  <c r="K3259" i="5"/>
  <c r="AD3258" i="5"/>
  <c r="V3258" i="5"/>
  <c r="U3258" i="5"/>
  <c r="T3258" i="5"/>
  <c r="Q3258" i="5"/>
  <c r="K3258" i="5"/>
  <c r="AD3256" i="5"/>
  <c r="V3256" i="5"/>
  <c r="U3256" i="5"/>
  <c r="T3256" i="5"/>
  <c r="Q3256" i="5"/>
  <c r="K3256" i="5"/>
  <c r="AD3252" i="5"/>
  <c r="V3252" i="5"/>
  <c r="U3252" i="5"/>
  <c r="T3252" i="5"/>
  <c r="Q3252" i="5"/>
  <c r="K3252" i="5"/>
  <c r="AD3246" i="5"/>
  <c r="V3246" i="5"/>
  <c r="U3246" i="5"/>
  <c r="T3246" i="5"/>
  <c r="Q3246" i="5"/>
  <c r="K3246" i="5"/>
  <c r="AD3239" i="5"/>
  <c r="V3239" i="5"/>
  <c r="U3239" i="5"/>
  <c r="T3239" i="5"/>
  <c r="Q3239" i="5"/>
  <c r="K3239" i="5"/>
  <c r="AD3238" i="5"/>
  <c r="V3238" i="5"/>
  <c r="U3238" i="5"/>
  <c r="T3238" i="5"/>
  <c r="Q3238" i="5"/>
  <c r="K3238" i="5"/>
  <c r="AD3175" i="5"/>
  <c r="V3175" i="5"/>
  <c r="U3175" i="5"/>
  <c r="T3175" i="5"/>
  <c r="Q3175" i="5"/>
  <c r="K3175" i="5"/>
  <c r="AD3173" i="5"/>
  <c r="V3173" i="5"/>
  <c r="U3173" i="5"/>
  <c r="T3173" i="5"/>
  <c r="Q3173" i="5"/>
  <c r="K3173" i="5"/>
  <c r="AD3172" i="5"/>
  <c r="V3172" i="5"/>
  <c r="U3172" i="5"/>
  <c r="T3172" i="5"/>
  <c r="Q3172" i="5"/>
  <c r="K3172" i="5"/>
  <c r="AD3169" i="5"/>
  <c r="V3169" i="5"/>
  <c r="U3169" i="5"/>
  <c r="T3169" i="5"/>
  <c r="Q3169" i="5"/>
  <c r="K3169" i="5"/>
  <c r="AD3168" i="5"/>
  <c r="V3168" i="5"/>
  <c r="U3168" i="5"/>
  <c r="T3168" i="5"/>
  <c r="Q3168" i="5"/>
  <c r="K3168" i="5"/>
  <c r="AD3167" i="5"/>
  <c r="V3167" i="5"/>
  <c r="U3167" i="5"/>
  <c r="T3167" i="5"/>
  <c r="Q3167" i="5"/>
  <c r="K3167" i="5"/>
  <c r="AD3166" i="5"/>
  <c r="V3166" i="5"/>
  <c r="U3166" i="5"/>
  <c r="T3166" i="5"/>
  <c r="Q3166" i="5"/>
  <c r="K3166" i="5"/>
  <c r="AD3164" i="5"/>
  <c r="V3164" i="5"/>
  <c r="U3164" i="5"/>
  <c r="T3164" i="5"/>
  <c r="Q3164" i="5"/>
  <c r="K3164" i="5"/>
  <c r="AD3163" i="5"/>
  <c r="V3163" i="5"/>
  <c r="U3163" i="5"/>
  <c r="T3163" i="5"/>
  <c r="Q3163" i="5"/>
  <c r="K3163" i="5"/>
  <c r="AD3161" i="5"/>
  <c r="V3161" i="5"/>
  <c r="U3161" i="5"/>
  <c r="T3161" i="5"/>
  <c r="Q3161" i="5"/>
  <c r="K3161" i="5"/>
  <c r="AD3153" i="5"/>
  <c r="V3153" i="5"/>
  <c r="U3153" i="5"/>
  <c r="T3153" i="5"/>
  <c r="Q3153" i="5"/>
  <c r="K3153" i="5"/>
  <c r="AD3145" i="5"/>
  <c r="V3145" i="5"/>
  <c r="U3145" i="5"/>
  <c r="T3145" i="5"/>
  <c r="Q3145" i="5"/>
  <c r="K3145" i="5"/>
  <c r="AD3423" i="5"/>
  <c r="V3423" i="5"/>
  <c r="U3423" i="5"/>
  <c r="T3423" i="5"/>
  <c r="Q3423" i="5"/>
  <c r="K3423" i="5"/>
  <c r="AD3420" i="5"/>
  <c r="V3420" i="5"/>
  <c r="U3420" i="5"/>
  <c r="T3420" i="5"/>
  <c r="Q3420" i="5"/>
  <c r="K3420" i="5"/>
  <c r="AD3413" i="5"/>
  <c r="V3413" i="5"/>
  <c r="U3413" i="5"/>
  <c r="T3413" i="5"/>
  <c r="Q3413" i="5"/>
  <c r="K3413" i="5"/>
  <c r="AD3407" i="5"/>
  <c r="V3407" i="5"/>
  <c r="U3407" i="5"/>
  <c r="T3407" i="5"/>
  <c r="Q3407" i="5"/>
  <c r="K3407" i="5"/>
  <c r="AD3405" i="5"/>
  <c r="V3405" i="5"/>
  <c r="U3405" i="5"/>
  <c r="T3405" i="5"/>
  <c r="Q3405" i="5"/>
  <c r="K3405" i="5"/>
  <c r="AD3403" i="5"/>
  <c r="V3403" i="5"/>
  <c r="U3403" i="5"/>
  <c r="T3403" i="5"/>
  <c r="Q3403" i="5"/>
  <c r="K3403" i="5"/>
  <c r="AD3399" i="5"/>
  <c r="V3399" i="5"/>
  <c r="U3399" i="5"/>
  <c r="T3399" i="5"/>
  <c r="Q3399" i="5"/>
  <c r="K3399" i="5"/>
  <c r="AD3397" i="5"/>
  <c r="V3397" i="5"/>
  <c r="U3397" i="5"/>
  <c r="T3397" i="5"/>
  <c r="Q3397" i="5"/>
  <c r="K3397" i="5"/>
  <c r="AD3396" i="5"/>
  <c r="V3396" i="5"/>
  <c r="U3396" i="5"/>
  <c r="T3396" i="5"/>
  <c r="Q3396" i="5"/>
  <c r="K3396" i="5"/>
  <c r="AD3389" i="5"/>
  <c r="V3389" i="5"/>
  <c r="U3389" i="5"/>
  <c r="T3389" i="5"/>
  <c r="Q3389" i="5"/>
  <c r="K3389" i="5"/>
  <c r="AD3388" i="5"/>
  <c r="V3388" i="5"/>
  <c r="U3388" i="5"/>
  <c r="T3388" i="5"/>
  <c r="Q3388" i="5"/>
  <c r="K3388" i="5"/>
  <c r="AD3387" i="5"/>
  <c r="V3387" i="5"/>
  <c r="U3387" i="5"/>
  <c r="T3387" i="5"/>
  <c r="Q3387" i="5"/>
  <c r="K3387" i="5"/>
  <c r="AD3385" i="5"/>
  <c r="V3385" i="5"/>
  <c r="U3385" i="5"/>
  <c r="T3385" i="5"/>
  <c r="Q3385" i="5"/>
  <c r="K3385" i="5"/>
  <c r="AD3380" i="5"/>
  <c r="V3380" i="5"/>
  <c r="U3380" i="5"/>
  <c r="T3380" i="5"/>
  <c r="Q3380" i="5"/>
  <c r="K3380" i="5"/>
  <c r="AD3375" i="5"/>
  <c r="V3375" i="5"/>
  <c r="U3375" i="5"/>
  <c r="T3375" i="5"/>
  <c r="Q3375" i="5"/>
  <c r="K3375" i="5"/>
  <c r="AD3365" i="5"/>
  <c r="V3365" i="5"/>
  <c r="U3365" i="5"/>
  <c r="T3365" i="5"/>
  <c r="Q3365" i="5"/>
  <c r="K3365" i="5"/>
  <c r="AD3360" i="5"/>
  <c r="V3360" i="5"/>
  <c r="U3360" i="5"/>
  <c r="T3360" i="5"/>
  <c r="Q3360" i="5"/>
  <c r="K3360" i="5"/>
  <c r="AD3358" i="5"/>
  <c r="V3358" i="5"/>
  <c r="U3358" i="5"/>
  <c r="T3358" i="5"/>
  <c r="Q3358" i="5"/>
  <c r="K3358" i="5"/>
  <c r="AD3356" i="5"/>
  <c r="V3356" i="5"/>
  <c r="U3356" i="5"/>
  <c r="T3356" i="5"/>
  <c r="Q3356" i="5"/>
  <c r="K3356" i="5"/>
  <c r="AD3353" i="5"/>
  <c r="V3353" i="5"/>
  <c r="U3353" i="5"/>
  <c r="T3353" i="5"/>
  <c r="Q3353" i="5"/>
  <c r="K3353" i="5"/>
  <c r="AD3322" i="5"/>
  <c r="V3322" i="5"/>
  <c r="U3322" i="5"/>
  <c r="T3322" i="5"/>
  <c r="Q3322" i="5"/>
  <c r="K3322" i="5"/>
  <c r="AD3319" i="5"/>
  <c r="V3319" i="5"/>
  <c r="U3319" i="5"/>
  <c r="T3319" i="5"/>
  <c r="Q3319" i="5"/>
  <c r="K3319" i="5"/>
  <c r="AD3316" i="5"/>
  <c r="V3316" i="5"/>
  <c r="U3316" i="5"/>
  <c r="T3316" i="5"/>
  <c r="Q3316" i="5"/>
  <c r="K3316" i="5"/>
  <c r="AD3308" i="5"/>
  <c r="V3308" i="5"/>
  <c r="U3308" i="5"/>
  <c r="T3308" i="5"/>
  <c r="Q3308" i="5"/>
  <c r="K3308" i="5"/>
  <c r="AD3306" i="5"/>
  <c r="V3306" i="5"/>
  <c r="U3306" i="5"/>
  <c r="T3306" i="5"/>
  <c r="Q3306" i="5"/>
  <c r="K3306" i="5"/>
  <c r="AD3303" i="5"/>
  <c r="V3303" i="5"/>
  <c r="U3303" i="5"/>
  <c r="T3303" i="5"/>
  <c r="Q3303" i="5"/>
  <c r="K3303" i="5"/>
  <c r="AD3300" i="5"/>
  <c r="V3300" i="5"/>
  <c r="U3300" i="5"/>
  <c r="T3300" i="5"/>
  <c r="Q3300" i="5"/>
  <c r="K3300" i="5"/>
  <c r="AD3297" i="5"/>
  <c r="V3297" i="5"/>
  <c r="U3297" i="5"/>
  <c r="T3297" i="5"/>
  <c r="Q3297" i="5"/>
  <c r="K3297" i="5"/>
  <c r="AD3295" i="5"/>
  <c r="V3295" i="5"/>
  <c r="U3295" i="5"/>
  <c r="T3295" i="5"/>
  <c r="Q3295" i="5"/>
  <c r="K3295" i="5"/>
  <c r="AD3292" i="5"/>
  <c r="V3292" i="5"/>
  <c r="U3292" i="5"/>
  <c r="T3292" i="5"/>
  <c r="Q3292" i="5"/>
  <c r="K3292" i="5"/>
  <c r="AD3289" i="5"/>
  <c r="V3289" i="5"/>
  <c r="U3289" i="5"/>
  <c r="T3289" i="5"/>
  <c r="Q3289" i="5"/>
  <c r="K3289" i="5"/>
  <c r="AD3287" i="5"/>
  <c r="V3287" i="5"/>
  <c r="U3287" i="5"/>
  <c r="T3287" i="5"/>
  <c r="Q3287" i="5"/>
  <c r="K3287" i="5"/>
  <c r="AD3285" i="5"/>
  <c r="V3285" i="5"/>
  <c r="U3285" i="5"/>
  <c r="T3285" i="5"/>
  <c r="Q3285" i="5"/>
  <c r="K3285" i="5"/>
  <c r="AD3282" i="5"/>
  <c r="V3282" i="5"/>
  <c r="U3282" i="5"/>
  <c r="T3282" i="5"/>
  <c r="Q3282" i="5"/>
  <c r="K3282" i="5"/>
  <c r="AD3273" i="5"/>
  <c r="V3273" i="5"/>
  <c r="U3273" i="5"/>
  <c r="T3273" i="5"/>
  <c r="Q3273" i="5"/>
  <c r="K3273" i="5"/>
  <c r="AD3271" i="5"/>
  <c r="V3271" i="5"/>
  <c r="U3271" i="5"/>
  <c r="T3271" i="5"/>
  <c r="Q3271" i="5"/>
  <c r="K3271" i="5"/>
  <c r="AD3270" i="5"/>
  <c r="V3270" i="5"/>
  <c r="U3270" i="5"/>
  <c r="T3270" i="5"/>
  <c r="Q3270" i="5"/>
  <c r="K3270" i="5"/>
  <c r="AD3268" i="5"/>
  <c r="V3268" i="5"/>
  <c r="U3268" i="5"/>
  <c r="T3268" i="5"/>
  <c r="Q3268" i="5"/>
  <c r="K3268" i="5"/>
  <c r="AD3264" i="5"/>
  <c r="V3264" i="5"/>
  <c r="U3264" i="5"/>
  <c r="T3264" i="5"/>
  <c r="Q3264" i="5"/>
  <c r="K3264" i="5"/>
  <c r="AD3257" i="5"/>
  <c r="V3257" i="5"/>
  <c r="U3257" i="5"/>
  <c r="T3257" i="5"/>
  <c r="Q3257" i="5"/>
  <c r="K3257" i="5"/>
  <c r="AD3250" i="5"/>
  <c r="V3250" i="5"/>
  <c r="U3250" i="5"/>
  <c r="T3250" i="5"/>
  <c r="Q3250" i="5"/>
  <c r="K3250" i="5"/>
  <c r="AD3248" i="5"/>
  <c r="V3248" i="5"/>
  <c r="U3248" i="5"/>
  <c r="T3248" i="5"/>
  <c r="Q3248" i="5"/>
  <c r="K3248" i="5"/>
  <c r="AD3247" i="5"/>
  <c r="V3247" i="5"/>
  <c r="U3247" i="5"/>
  <c r="T3247" i="5"/>
  <c r="Q3247" i="5"/>
  <c r="K3247" i="5"/>
  <c r="AD3245" i="5"/>
  <c r="V3245" i="5"/>
  <c r="U3245" i="5"/>
  <c r="T3245" i="5"/>
  <c r="Q3245" i="5"/>
  <c r="K3245" i="5"/>
  <c r="AD3244" i="5"/>
  <c r="V3244" i="5"/>
  <c r="U3244" i="5"/>
  <c r="T3244" i="5"/>
  <c r="Q3244" i="5"/>
  <c r="K3244" i="5"/>
  <c r="AD3243" i="5"/>
  <c r="V3243" i="5"/>
  <c r="U3243" i="5"/>
  <c r="T3243" i="5"/>
  <c r="Q3243" i="5"/>
  <c r="K3243" i="5"/>
  <c r="AD3174" i="5"/>
  <c r="V3174" i="5"/>
  <c r="U3174" i="5"/>
  <c r="T3174" i="5"/>
  <c r="Q3174" i="5"/>
  <c r="K3174" i="5"/>
  <c r="AD3171" i="5"/>
  <c r="V3171" i="5"/>
  <c r="U3171" i="5"/>
  <c r="T3171" i="5"/>
  <c r="Q3171" i="5"/>
  <c r="K3171" i="5"/>
  <c r="AD3157" i="5"/>
  <c r="V3157" i="5"/>
  <c r="U3157" i="5"/>
  <c r="T3157" i="5"/>
  <c r="Q3157" i="5"/>
  <c r="K3157" i="5"/>
  <c r="AD3155" i="5"/>
  <c r="V3155" i="5"/>
  <c r="U3155" i="5"/>
  <c r="T3155" i="5"/>
  <c r="Q3155" i="5"/>
  <c r="K3155" i="5"/>
  <c r="AD3152" i="5"/>
  <c r="V3152" i="5"/>
  <c r="U3152" i="5"/>
  <c r="T3152" i="5"/>
  <c r="Q3152" i="5"/>
  <c r="K3152" i="5"/>
  <c r="AD3151" i="5"/>
  <c r="V3151" i="5"/>
  <c r="U3151" i="5"/>
  <c r="T3151" i="5"/>
  <c r="Q3151" i="5"/>
  <c r="K3151" i="5"/>
  <c r="AD3150" i="5"/>
  <c r="V3150" i="5"/>
  <c r="U3150" i="5"/>
  <c r="T3150" i="5"/>
  <c r="Q3150" i="5"/>
  <c r="K3150" i="5"/>
  <c r="AD3148" i="5"/>
  <c r="V3148" i="5"/>
  <c r="U3148" i="5"/>
  <c r="T3148" i="5"/>
  <c r="Q3148" i="5"/>
  <c r="K3148" i="5"/>
  <c r="AD3349" i="5"/>
  <c r="V3349" i="5"/>
  <c r="U3349" i="5"/>
  <c r="T3349" i="5"/>
  <c r="Q3349" i="5"/>
  <c r="K3349" i="5"/>
  <c r="AD3347" i="5"/>
  <c r="V3347" i="5"/>
  <c r="U3347" i="5"/>
  <c r="T3347" i="5"/>
  <c r="Q3347" i="5"/>
  <c r="K3347" i="5"/>
  <c r="AD3340" i="5"/>
  <c r="V3340" i="5"/>
  <c r="U3340" i="5"/>
  <c r="T3340" i="5"/>
  <c r="Q3340" i="5"/>
  <c r="K3340" i="5"/>
  <c r="AD3338" i="5"/>
  <c r="V3338" i="5"/>
  <c r="U3338" i="5"/>
  <c r="T3338" i="5"/>
  <c r="Q3338" i="5"/>
  <c r="K3338" i="5"/>
  <c r="AD3337" i="5"/>
  <c r="V3337" i="5"/>
  <c r="U3337" i="5"/>
  <c r="T3337" i="5"/>
  <c r="Q3337" i="5"/>
  <c r="K3337" i="5"/>
  <c r="AD3336" i="5"/>
  <c r="V3336" i="5"/>
  <c r="U3336" i="5"/>
  <c r="T3336" i="5"/>
  <c r="Q3336" i="5"/>
  <c r="K3336" i="5"/>
  <c r="AD3330" i="5"/>
  <c r="V3330" i="5"/>
  <c r="U3330" i="5"/>
  <c r="T3330" i="5"/>
  <c r="Q3330" i="5"/>
  <c r="K3330" i="5"/>
  <c r="AD3328" i="5"/>
  <c r="V3328" i="5"/>
  <c r="U3328" i="5"/>
  <c r="T3328" i="5"/>
  <c r="Q3328" i="5"/>
  <c r="K3328" i="5"/>
  <c r="AD3326" i="5"/>
  <c r="V3326" i="5"/>
  <c r="U3326" i="5"/>
  <c r="T3326" i="5"/>
  <c r="Q3326" i="5"/>
  <c r="K3326" i="5"/>
  <c r="AD3236" i="5"/>
  <c r="V3236" i="5"/>
  <c r="U3236" i="5"/>
  <c r="T3236" i="5"/>
  <c r="Q3236" i="5"/>
  <c r="K3236" i="5"/>
  <c r="AD3232" i="5"/>
  <c r="V3232" i="5"/>
  <c r="U3232" i="5"/>
  <c r="T3232" i="5"/>
  <c r="Q3232" i="5"/>
  <c r="K3232" i="5"/>
  <c r="AD3228" i="5"/>
  <c r="V3228" i="5"/>
  <c r="U3228" i="5"/>
  <c r="T3228" i="5"/>
  <c r="Q3228" i="5"/>
  <c r="K3228" i="5"/>
  <c r="AD3226" i="5"/>
  <c r="V3226" i="5"/>
  <c r="U3226" i="5"/>
  <c r="T3226" i="5"/>
  <c r="Q3226" i="5"/>
  <c r="K3226" i="5"/>
  <c r="AD3222" i="5"/>
  <c r="V3222" i="5"/>
  <c r="U3222" i="5"/>
  <c r="T3222" i="5"/>
  <c r="Q3222" i="5"/>
  <c r="K3222" i="5"/>
  <c r="AD3219" i="5"/>
  <c r="V3219" i="5"/>
  <c r="U3219" i="5"/>
  <c r="T3219" i="5"/>
  <c r="Q3219" i="5"/>
  <c r="K3219" i="5"/>
  <c r="AD3216" i="5"/>
  <c r="V3216" i="5"/>
  <c r="U3216" i="5"/>
  <c r="T3216" i="5"/>
  <c r="Q3216" i="5"/>
  <c r="K3216" i="5"/>
  <c r="AD3215" i="5"/>
  <c r="V3215" i="5"/>
  <c r="U3215" i="5"/>
  <c r="T3215" i="5"/>
  <c r="Q3215" i="5"/>
  <c r="K3215" i="5"/>
  <c r="AD3213" i="5"/>
  <c r="V3213" i="5"/>
  <c r="U3213" i="5"/>
  <c r="T3213" i="5"/>
  <c r="Q3213" i="5"/>
  <c r="K3213" i="5"/>
  <c r="AD3143" i="5"/>
  <c r="V3143" i="5"/>
  <c r="U3143" i="5"/>
  <c r="T3143" i="5"/>
  <c r="Q3143" i="5"/>
  <c r="K3143" i="5"/>
  <c r="AD3141" i="5"/>
  <c r="V3141" i="5"/>
  <c r="U3141" i="5"/>
  <c r="T3141" i="5"/>
  <c r="Q3141" i="5"/>
  <c r="K3141" i="5"/>
  <c r="AD3138" i="5"/>
  <c r="V3138" i="5"/>
  <c r="U3138" i="5"/>
  <c r="T3138" i="5"/>
  <c r="Q3138" i="5"/>
  <c r="K3138" i="5"/>
  <c r="AD3137" i="5"/>
  <c r="V3137" i="5"/>
  <c r="U3137" i="5"/>
  <c r="T3137" i="5"/>
  <c r="Q3137" i="5"/>
  <c r="K3137" i="5"/>
  <c r="AD3132" i="5"/>
  <c r="V3132" i="5"/>
  <c r="U3132" i="5"/>
  <c r="T3132" i="5"/>
  <c r="Q3132" i="5"/>
  <c r="K3132" i="5"/>
  <c r="AD3131" i="5"/>
  <c r="V3131" i="5"/>
  <c r="U3131" i="5"/>
  <c r="T3131" i="5"/>
  <c r="Q3131" i="5"/>
  <c r="K3131" i="5"/>
  <c r="AD3128" i="5"/>
  <c r="V3128" i="5"/>
  <c r="U3128" i="5"/>
  <c r="T3128" i="5"/>
  <c r="Q3128" i="5"/>
  <c r="K3128" i="5"/>
  <c r="AD3127" i="5"/>
  <c r="V3127" i="5"/>
  <c r="U3127" i="5"/>
  <c r="T3127" i="5"/>
  <c r="Q3127" i="5"/>
  <c r="K3127" i="5"/>
  <c r="AD3125" i="5"/>
  <c r="V3125" i="5"/>
  <c r="U3125" i="5"/>
  <c r="T3125" i="5"/>
  <c r="Q3125" i="5"/>
  <c r="K3125" i="5"/>
  <c r="AD3124" i="5"/>
  <c r="V3124" i="5"/>
  <c r="U3124" i="5"/>
  <c r="T3124" i="5"/>
  <c r="Q3124" i="5"/>
  <c r="K3124" i="5"/>
  <c r="AD3123" i="5"/>
  <c r="V3123" i="5"/>
  <c r="U3123" i="5"/>
  <c r="T3123" i="5"/>
  <c r="Q3123" i="5"/>
  <c r="K3123" i="5"/>
  <c r="AD3122" i="5"/>
  <c r="V3122" i="5"/>
  <c r="U3122" i="5"/>
  <c r="T3122" i="5"/>
  <c r="Q3122" i="5"/>
  <c r="K3122" i="5"/>
  <c r="AD3121" i="5"/>
  <c r="V3121" i="5"/>
  <c r="U3121" i="5"/>
  <c r="T3121" i="5"/>
  <c r="Q3121" i="5"/>
  <c r="K3121" i="5"/>
  <c r="AD3117" i="5"/>
  <c r="V3117" i="5"/>
  <c r="U3117" i="5"/>
  <c r="T3117" i="5"/>
  <c r="Q3117" i="5"/>
  <c r="K3117" i="5"/>
  <c r="AD3114" i="5"/>
  <c r="V3114" i="5"/>
  <c r="U3114" i="5"/>
  <c r="T3114" i="5"/>
  <c r="Q3114" i="5"/>
  <c r="K3114" i="5"/>
  <c r="AD3111" i="5"/>
  <c r="V3111" i="5"/>
  <c r="U3111" i="5"/>
  <c r="T3111" i="5"/>
  <c r="Q3111" i="5"/>
  <c r="K3111" i="5"/>
  <c r="AD3109" i="5"/>
  <c r="V3109" i="5"/>
  <c r="U3109" i="5"/>
  <c r="T3109" i="5"/>
  <c r="Q3109" i="5"/>
  <c r="K3109" i="5"/>
  <c r="AD3107" i="5"/>
  <c r="V3107" i="5"/>
  <c r="U3107" i="5"/>
  <c r="T3107" i="5"/>
  <c r="Q3107" i="5"/>
  <c r="K3107" i="5"/>
  <c r="AD3106" i="5"/>
  <c r="V3106" i="5"/>
  <c r="U3106" i="5"/>
  <c r="T3106" i="5"/>
  <c r="Q3106" i="5"/>
  <c r="K3106" i="5"/>
  <c r="AD3104" i="5"/>
  <c r="V3104" i="5"/>
  <c r="U3104" i="5"/>
  <c r="T3104" i="5"/>
  <c r="Q3104" i="5"/>
  <c r="K3104" i="5"/>
  <c r="AD3103" i="5"/>
  <c r="V3103" i="5"/>
  <c r="U3103" i="5"/>
  <c r="T3103" i="5"/>
  <c r="Q3103" i="5"/>
  <c r="K3103" i="5"/>
  <c r="AD3095" i="5"/>
  <c r="V3095" i="5"/>
  <c r="U3095" i="5"/>
  <c r="T3095" i="5"/>
  <c r="Q3095" i="5"/>
  <c r="K3095" i="5"/>
  <c r="AD3090" i="5"/>
  <c r="V3090" i="5"/>
  <c r="U3090" i="5"/>
  <c r="T3090" i="5"/>
  <c r="Q3090" i="5"/>
  <c r="K3090" i="5"/>
  <c r="AD3089" i="5"/>
  <c r="V3089" i="5"/>
  <c r="U3089" i="5"/>
  <c r="T3089" i="5"/>
  <c r="Q3089" i="5"/>
  <c r="K3089" i="5"/>
  <c r="AD3085" i="5"/>
  <c r="V3085" i="5"/>
  <c r="U3085" i="5"/>
  <c r="T3085" i="5"/>
  <c r="Q3085" i="5"/>
  <c r="K3085" i="5"/>
  <c r="AD3083" i="5"/>
  <c r="V3083" i="5"/>
  <c r="U3083" i="5"/>
  <c r="T3083" i="5"/>
  <c r="Q3083" i="5"/>
  <c r="K3083" i="5"/>
  <c r="AD3082" i="5"/>
  <c r="V3082" i="5"/>
  <c r="U3082" i="5"/>
  <c r="T3082" i="5"/>
  <c r="Q3082" i="5"/>
  <c r="K3082" i="5"/>
  <c r="AD3081" i="5"/>
  <c r="V3081" i="5"/>
  <c r="U3081" i="5"/>
  <c r="T3081" i="5"/>
  <c r="Q3081" i="5"/>
  <c r="K3081" i="5"/>
  <c r="AD3079" i="5"/>
  <c r="V3079" i="5"/>
  <c r="U3079" i="5"/>
  <c r="T3079" i="5"/>
  <c r="Q3079" i="5"/>
  <c r="K3079" i="5"/>
  <c r="AD3078" i="5"/>
  <c r="V3078" i="5"/>
  <c r="U3078" i="5"/>
  <c r="T3078" i="5"/>
  <c r="Q3078" i="5"/>
  <c r="K3078" i="5"/>
  <c r="AD3076" i="5"/>
  <c r="V3076" i="5"/>
  <c r="U3076" i="5"/>
  <c r="T3076" i="5"/>
  <c r="Q3076" i="5"/>
  <c r="K3076" i="5"/>
  <c r="AD3072" i="5"/>
  <c r="V3072" i="5"/>
  <c r="U3072" i="5"/>
  <c r="T3072" i="5"/>
  <c r="Q3072" i="5"/>
  <c r="K3072" i="5"/>
  <c r="AD3069" i="5"/>
  <c r="V3069" i="5"/>
  <c r="U3069" i="5"/>
  <c r="T3069" i="5"/>
  <c r="Q3069" i="5"/>
  <c r="K3069" i="5"/>
  <c r="AD3067" i="5"/>
  <c r="V3067" i="5"/>
  <c r="U3067" i="5"/>
  <c r="T3067" i="5"/>
  <c r="Q3067" i="5"/>
  <c r="K3067" i="5"/>
  <c r="AD3066" i="5"/>
  <c r="V3066" i="5"/>
  <c r="U3066" i="5"/>
  <c r="T3066" i="5"/>
  <c r="Q3066" i="5"/>
  <c r="K3066" i="5"/>
  <c r="AD3064" i="5"/>
  <c r="V3064" i="5"/>
  <c r="U3064" i="5"/>
  <c r="T3064" i="5"/>
  <c r="Q3064" i="5"/>
  <c r="K3064" i="5"/>
  <c r="AD3350" i="5"/>
  <c r="V3350" i="5"/>
  <c r="U3350" i="5"/>
  <c r="T3350" i="5"/>
  <c r="Q3350" i="5"/>
  <c r="K3350" i="5"/>
  <c r="AD3345" i="5"/>
  <c r="V3345" i="5"/>
  <c r="U3345" i="5"/>
  <c r="T3345" i="5"/>
  <c r="Q3345" i="5"/>
  <c r="K3345" i="5"/>
  <c r="AD3343" i="5"/>
  <c r="V3343" i="5"/>
  <c r="U3343" i="5"/>
  <c r="T3343" i="5"/>
  <c r="Q3343" i="5"/>
  <c r="K3343" i="5"/>
  <c r="AD3342" i="5"/>
  <c r="V3342" i="5"/>
  <c r="U3342" i="5"/>
  <c r="T3342" i="5"/>
  <c r="Q3342" i="5"/>
  <c r="K3342" i="5"/>
  <c r="AD3341" i="5"/>
  <c r="V3341" i="5"/>
  <c r="U3341" i="5"/>
  <c r="T3341" i="5"/>
  <c r="Q3341" i="5"/>
  <c r="K3341" i="5"/>
  <c r="AD3334" i="5"/>
  <c r="V3334" i="5"/>
  <c r="U3334" i="5"/>
  <c r="T3334" i="5"/>
  <c r="Q3334" i="5"/>
  <c r="K3334" i="5"/>
  <c r="AD3331" i="5"/>
  <c r="V3331" i="5"/>
  <c r="U3331" i="5"/>
  <c r="T3331" i="5"/>
  <c r="Q3331" i="5"/>
  <c r="K3331" i="5"/>
  <c r="AD3329" i="5"/>
  <c r="V3329" i="5"/>
  <c r="U3329" i="5"/>
  <c r="T3329" i="5"/>
  <c r="Q3329" i="5"/>
  <c r="K3329" i="5"/>
  <c r="AD3327" i="5"/>
  <c r="V3327" i="5"/>
  <c r="U3327" i="5"/>
  <c r="T3327" i="5"/>
  <c r="Q3327" i="5"/>
  <c r="K3327" i="5"/>
  <c r="AD3237" i="5"/>
  <c r="V3237" i="5"/>
  <c r="U3237" i="5"/>
  <c r="T3237" i="5"/>
  <c r="Q3237" i="5"/>
  <c r="K3237" i="5"/>
  <c r="AD3235" i="5"/>
  <c r="V3235" i="5"/>
  <c r="U3235" i="5"/>
  <c r="T3235" i="5"/>
  <c r="Q3235" i="5"/>
  <c r="K3235" i="5"/>
  <c r="AD3234" i="5"/>
  <c r="V3234" i="5"/>
  <c r="U3234" i="5"/>
  <c r="T3234" i="5"/>
  <c r="Q3234" i="5"/>
  <c r="K3234" i="5"/>
  <c r="AD3233" i="5"/>
  <c r="V3233" i="5"/>
  <c r="U3233" i="5"/>
  <c r="T3233" i="5"/>
  <c r="Q3233" i="5"/>
  <c r="K3233" i="5"/>
  <c r="AD3231" i="5"/>
  <c r="V3231" i="5"/>
  <c r="U3231" i="5"/>
  <c r="T3231" i="5"/>
  <c r="Q3231" i="5"/>
  <c r="K3231" i="5"/>
  <c r="AD3225" i="5"/>
  <c r="V3225" i="5"/>
  <c r="U3225" i="5"/>
  <c r="T3225" i="5"/>
  <c r="Q3225" i="5"/>
  <c r="K3225" i="5"/>
  <c r="AD3224" i="5"/>
  <c r="V3224" i="5"/>
  <c r="U3224" i="5"/>
  <c r="T3224" i="5"/>
  <c r="Q3224" i="5"/>
  <c r="K3224" i="5"/>
  <c r="AD3223" i="5"/>
  <c r="V3223" i="5"/>
  <c r="U3223" i="5"/>
  <c r="T3223" i="5"/>
  <c r="Q3223" i="5"/>
  <c r="K3223" i="5"/>
  <c r="AD3221" i="5"/>
  <c r="V3221" i="5"/>
  <c r="U3221" i="5"/>
  <c r="T3221" i="5"/>
  <c r="Q3221" i="5"/>
  <c r="K3221" i="5"/>
  <c r="AD3220" i="5"/>
  <c r="V3220" i="5"/>
  <c r="U3220" i="5"/>
  <c r="T3220" i="5"/>
  <c r="Q3220" i="5"/>
  <c r="K3220" i="5"/>
  <c r="AD3139" i="5"/>
  <c r="V3139" i="5"/>
  <c r="U3139" i="5"/>
  <c r="T3139" i="5"/>
  <c r="Q3139" i="5"/>
  <c r="K3139" i="5"/>
  <c r="AD3136" i="5"/>
  <c r="V3136" i="5"/>
  <c r="U3136" i="5"/>
  <c r="T3136" i="5"/>
  <c r="Q3136" i="5"/>
  <c r="K3136" i="5"/>
  <c r="AD3134" i="5"/>
  <c r="V3134" i="5"/>
  <c r="U3134" i="5"/>
  <c r="T3134" i="5"/>
  <c r="Q3134" i="5"/>
  <c r="K3134" i="5"/>
  <c r="AD3126" i="5"/>
  <c r="V3126" i="5"/>
  <c r="U3126" i="5"/>
  <c r="T3126" i="5"/>
  <c r="Q3126" i="5"/>
  <c r="K3126" i="5"/>
  <c r="AD3120" i="5"/>
  <c r="V3120" i="5"/>
  <c r="U3120" i="5"/>
  <c r="T3120" i="5"/>
  <c r="Q3120" i="5"/>
  <c r="K3120" i="5"/>
  <c r="AD3116" i="5"/>
  <c r="V3116" i="5"/>
  <c r="U3116" i="5"/>
  <c r="T3116" i="5"/>
  <c r="Q3116" i="5"/>
  <c r="K3116" i="5"/>
  <c r="AD3112" i="5"/>
  <c r="V3112" i="5"/>
  <c r="U3112" i="5"/>
  <c r="T3112" i="5"/>
  <c r="Q3112" i="5"/>
  <c r="K3112" i="5"/>
  <c r="AD3110" i="5"/>
  <c r="V3110" i="5"/>
  <c r="U3110" i="5"/>
  <c r="T3110" i="5"/>
  <c r="Q3110" i="5"/>
  <c r="K3110" i="5"/>
  <c r="AD3105" i="5"/>
  <c r="V3105" i="5"/>
  <c r="U3105" i="5"/>
  <c r="T3105" i="5"/>
  <c r="Q3105" i="5"/>
  <c r="K3105" i="5"/>
  <c r="AD3100" i="5"/>
  <c r="V3100" i="5"/>
  <c r="U3100" i="5"/>
  <c r="T3100" i="5"/>
  <c r="Q3100" i="5"/>
  <c r="K3100" i="5"/>
  <c r="AD3099" i="5"/>
  <c r="V3099" i="5"/>
  <c r="U3099" i="5"/>
  <c r="T3099" i="5"/>
  <c r="Q3099" i="5"/>
  <c r="K3099" i="5"/>
  <c r="AD3097" i="5"/>
  <c r="V3097" i="5"/>
  <c r="U3097" i="5"/>
  <c r="T3097" i="5"/>
  <c r="Q3097" i="5"/>
  <c r="K3097" i="5"/>
  <c r="AD3096" i="5"/>
  <c r="V3096" i="5"/>
  <c r="U3096" i="5"/>
  <c r="T3096" i="5"/>
  <c r="Q3096" i="5"/>
  <c r="K3096" i="5"/>
  <c r="AD3092" i="5"/>
  <c r="V3092" i="5"/>
  <c r="U3092" i="5"/>
  <c r="T3092" i="5"/>
  <c r="Q3092" i="5"/>
  <c r="K3092" i="5"/>
  <c r="AD3091" i="5"/>
  <c r="V3091" i="5"/>
  <c r="U3091" i="5"/>
  <c r="T3091" i="5"/>
  <c r="Q3091" i="5"/>
  <c r="K3091" i="5"/>
  <c r="AD3088" i="5"/>
  <c r="V3088" i="5"/>
  <c r="U3088" i="5"/>
  <c r="T3088" i="5"/>
  <c r="Q3088" i="5"/>
  <c r="K3088" i="5"/>
  <c r="AD3087" i="5"/>
  <c r="V3087" i="5"/>
  <c r="U3087" i="5"/>
  <c r="T3087" i="5"/>
  <c r="Q3087" i="5"/>
  <c r="K3087" i="5"/>
  <c r="AD3084" i="5"/>
  <c r="V3084" i="5"/>
  <c r="U3084" i="5"/>
  <c r="T3084" i="5"/>
  <c r="Q3084" i="5"/>
  <c r="K3084" i="5"/>
  <c r="AD3080" i="5"/>
  <c r="V3080" i="5"/>
  <c r="U3080" i="5"/>
  <c r="T3080" i="5"/>
  <c r="Q3080" i="5"/>
  <c r="K3080" i="5"/>
  <c r="AD3077" i="5"/>
  <c r="V3077" i="5"/>
  <c r="U3077" i="5"/>
  <c r="T3077" i="5"/>
  <c r="Q3077" i="5"/>
  <c r="K3077" i="5"/>
  <c r="AD3074" i="5"/>
  <c r="V3074" i="5"/>
  <c r="U3074" i="5"/>
  <c r="T3074" i="5"/>
  <c r="Q3074" i="5"/>
  <c r="K3074" i="5"/>
  <c r="AD3073" i="5"/>
  <c r="V3073" i="5"/>
  <c r="U3073" i="5"/>
  <c r="T3073" i="5"/>
  <c r="Q3073" i="5"/>
  <c r="K3073" i="5"/>
  <c r="AD3070" i="5"/>
  <c r="V3070" i="5"/>
  <c r="U3070" i="5"/>
  <c r="T3070" i="5"/>
  <c r="Q3070" i="5"/>
  <c r="K3070" i="5"/>
  <c r="AD3068" i="5"/>
  <c r="V3068" i="5"/>
  <c r="U3068" i="5"/>
  <c r="T3068" i="5"/>
  <c r="Q3068" i="5"/>
  <c r="K3068" i="5"/>
  <c r="AD3348" i="5"/>
  <c r="V3348" i="5"/>
  <c r="U3348" i="5"/>
  <c r="T3348" i="5"/>
  <c r="Q3348" i="5"/>
  <c r="K3348" i="5"/>
  <c r="AD3346" i="5"/>
  <c r="V3346" i="5"/>
  <c r="U3346" i="5"/>
  <c r="T3346" i="5"/>
  <c r="Q3346" i="5"/>
  <c r="K3346" i="5"/>
  <c r="AD3344" i="5"/>
  <c r="V3344" i="5"/>
  <c r="U3344" i="5"/>
  <c r="T3344" i="5"/>
  <c r="Q3344" i="5"/>
  <c r="K3344" i="5"/>
  <c r="AD3339" i="5"/>
  <c r="V3339" i="5"/>
  <c r="U3339" i="5"/>
  <c r="T3339" i="5"/>
  <c r="Q3339" i="5"/>
  <c r="K3339" i="5"/>
  <c r="AD3335" i="5"/>
  <c r="V3335" i="5"/>
  <c r="U3335" i="5"/>
  <c r="T3335" i="5"/>
  <c r="Q3335" i="5"/>
  <c r="K3335" i="5"/>
  <c r="AD3333" i="5"/>
  <c r="V3333" i="5"/>
  <c r="U3333" i="5"/>
  <c r="T3333" i="5"/>
  <c r="Q3333" i="5"/>
  <c r="K3333" i="5"/>
  <c r="AD3332" i="5"/>
  <c r="V3332" i="5"/>
  <c r="U3332" i="5"/>
  <c r="T3332" i="5"/>
  <c r="Q3332" i="5"/>
  <c r="K3332" i="5"/>
  <c r="AD3230" i="5"/>
  <c r="V3230" i="5"/>
  <c r="U3230" i="5"/>
  <c r="T3230" i="5"/>
  <c r="Q3230" i="5"/>
  <c r="K3230" i="5"/>
  <c r="AD3229" i="5"/>
  <c r="V3229" i="5"/>
  <c r="U3229" i="5"/>
  <c r="T3229" i="5"/>
  <c r="Q3229" i="5"/>
  <c r="K3229" i="5"/>
  <c r="AD3227" i="5"/>
  <c r="V3227" i="5"/>
  <c r="U3227" i="5"/>
  <c r="T3227" i="5"/>
  <c r="Q3227" i="5"/>
  <c r="K3227" i="5"/>
  <c r="AD3218" i="5"/>
  <c r="V3218" i="5"/>
  <c r="U3218" i="5"/>
  <c r="T3218" i="5"/>
  <c r="Q3218" i="5"/>
  <c r="K3218" i="5"/>
  <c r="AD3217" i="5"/>
  <c r="V3217" i="5"/>
  <c r="U3217" i="5"/>
  <c r="T3217" i="5"/>
  <c r="Q3217" i="5"/>
  <c r="K3217" i="5"/>
  <c r="AD3214" i="5"/>
  <c r="V3214" i="5"/>
  <c r="U3214" i="5"/>
  <c r="T3214" i="5"/>
  <c r="Q3214" i="5"/>
  <c r="K3214" i="5"/>
  <c r="AD3144" i="5"/>
  <c r="V3144" i="5"/>
  <c r="U3144" i="5"/>
  <c r="T3144" i="5"/>
  <c r="Q3144" i="5"/>
  <c r="K3144" i="5"/>
  <c r="AD3142" i="5"/>
  <c r="V3142" i="5"/>
  <c r="U3142" i="5"/>
  <c r="T3142" i="5"/>
  <c r="Q3142" i="5"/>
  <c r="K3142" i="5"/>
  <c r="AD3135" i="5"/>
  <c r="V3135" i="5"/>
  <c r="U3135" i="5"/>
  <c r="T3135" i="5"/>
  <c r="Q3135" i="5"/>
  <c r="K3135" i="5"/>
  <c r="AD3130" i="5"/>
  <c r="V3130" i="5"/>
  <c r="U3130" i="5"/>
  <c r="T3130" i="5"/>
  <c r="Q3130" i="5"/>
  <c r="K3130" i="5"/>
  <c r="AD3129" i="5"/>
  <c r="V3129" i="5"/>
  <c r="U3129" i="5"/>
  <c r="T3129" i="5"/>
  <c r="Q3129" i="5"/>
  <c r="K3129" i="5"/>
  <c r="AD3119" i="5"/>
  <c r="V3119" i="5"/>
  <c r="U3119" i="5"/>
  <c r="T3119" i="5"/>
  <c r="Q3119" i="5"/>
  <c r="K3119" i="5"/>
  <c r="AD3118" i="5"/>
  <c r="V3118" i="5"/>
  <c r="U3118" i="5"/>
  <c r="T3118" i="5"/>
  <c r="Q3118" i="5"/>
  <c r="K3118" i="5"/>
  <c r="AD3115" i="5"/>
  <c r="V3115" i="5"/>
  <c r="U3115" i="5"/>
  <c r="T3115" i="5"/>
  <c r="Q3115" i="5"/>
  <c r="K3115" i="5"/>
  <c r="AD3113" i="5"/>
  <c r="V3113" i="5"/>
  <c r="U3113" i="5"/>
  <c r="T3113" i="5"/>
  <c r="Q3113" i="5"/>
  <c r="K3113" i="5"/>
  <c r="AD3108" i="5"/>
  <c r="V3108" i="5"/>
  <c r="U3108" i="5"/>
  <c r="T3108" i="5"/>
  <c r="Q3108" i="5"/>
  <c r="K3108" i="5"/>
  <c r="AD3102" i="5"/>
  <c r="V3102" i="5"/>
  <c r="U3102" i="5"/>
  <c r="T3102" i="5"/>
  <c r="Q3102" i="5"/>
  <c r="K3102" i="5"/>
  <c r="AD3101" i="5"/>
  <c r="V3101" i="5"/>
  <c r="U3101" i="5"/>
  <c r="T3101" i="5"/>
  <c r="Q3101" i="5"/>
  <c r="K3101" i="5"/>
  <c r="AD3098" i="5"/>
  <c r="V3098" i="5"/>
  <c r="U3098" i="5"/>
  <c r="T3098" i="5"/>
  <c r="Q3098" i="5"/>
  <c r="K3098" i="5"/>
  <c r="AD3086" i="5"/>
  <c r="V3086" i="5"/>
  <c r="U3086" i="5"/>
  <c r="T3086" i="5"/>
  <c r="Q3086" i="5"/>
  <c r="K3086" i="5"/>
  <c r="AD3075" i="5"/>
  <c r="V3075" i="5"/>
  <c r="U3075" i="5"/>
  <c r="T3075" i="5"/>
  <c r="Q3075" i="5"/>
  <c r="K3075" i="5"/>
  <c r="AD3071" i="5"/>
  <c r="V3071" i="5"/>
  <c r="U3071" i="5"/>
  <c r="T3071" i="5"/>
  <c r="Q3071" i="5"/>
  <c r="K3071" i="5"/>
  <c r="AD3065" i="5"/>
  <c r="V3065" i="5"/>
  <c r="U3065" i="5"/>
  <c r="T3065" i="5"/>
  <c r="Q3065" i="5"/>
  <c r="K3065" i="5"/>
  <c r="AD3535" i="5"/>
  <c r="V3535" i="5"/>
  <c r="U3535" i="5"/>
  <c r="T3535" i="5"/>
  <c r="Q3535" i="5"/>
  <c r="K3535" i="5"/>
  <c r="AD3533" i="5"/>
  <c r="V3533" i="5"/>
  <c r="U3533" i="5"/>
  <c r="T3533" i="5"/>
  <c r="Q3533" i="5"/>
  <c r="K3533" i="5"/>
  <c r="AD3531" i="5"/>
  <c r="V3531" i="5"/>
  <c r="U3531" i="5"/>
  <c r="T3531" i="5"/>
  <c r="Q3531" i="5"/>
  <c r="K3531" i="5"/>
  <c r="AD3529" i="5"/>
  <c r="V3529" i="5"/>
  <c r="U3529" i="5"/>
  <c r="T3529" i="5"/>
  <c r="Q3529" i="5"/>
  <c r="K3529" i="5"/>
  <c r="AD3526" i="5"/>
  <c r="V3526" i="5"/>
  <c r="U3526" i="5"/>
  <c r="T3526" i="5"/>
  <c r="Q3526" i="5"/>
  <c r="K3526" i="5"/>
  <c r="AD3521" i="5"/>
  <c r="V3521" i="5"/>
  <c r="U3521" i="5"/>
  <c r="T3521" i="5"/>
  <c r="Q3521" i="5"/>
  <c r="K3521" i="5"/>
  <c r="AD3517" i="5"/>
  <c r="V3517" i="5"/>
  <c r="U3517" i="5"/>
  <c r="T3517" i="5"/>
  <c r="Q3517" i="5"/>
  <c r="K3517" i="5"/>
  <c r="AD3515" i="5"/>
  <c r="V3515" i="5"/>
  <c r="U3515" i="5"/>
  <c r="T3515" i="5"/>
  <c r="Q3515" i="5"/>
  <c r="K3515" i="5"/>
  <c r="AD3507" i="5"/>
  <c r="V3507" i="5"/>
  <c r="U3507" i="5"/>
  <c r="T3507" i="5"/>
  <c r="Q3507" i="5"/>
  <c r="K3507" i="5"/>
  <c r="AD3503" i="5"/>
  <c r="V3503" i="5"/>
  <c r="U3503" i="5"/>
  <c r="T3503" i="5"/>
  <c r="Q3503" i="5"/>
  <c r="K3503" i="5"/>
  <c r="AD3496" i="5"/>
  <c r="V3496" i="5"/>
  <c r="U3496" i="5"/>
  <c r="T3496" i="5"/>
  <c r="Q3496" i="5"/>
  <c r="K3496" i="5"/>
  <c r="AD3482" i="5"/>
  <c r="V3482" i="5"/>
  <c r="U3482" i="5"/>
  <c r="T3482" i="5"/>
  <c r="Q3482" i="5"/>
  <c r="K3482" i="5"/>
  <c r="AD3477" i="5"/>
  <c r="V3477" i="5"/>
  <c r="U3477" i="5"/>
  <c r="T3477" i="5"/>
  <c r="Q3477" i="5"/>
  <c r="K3477" i="5"/>
  <c r="AD3475" i="5"/>
  <c r="V3475" i="5"/>
  <c r="U3475" i="5"/>
  <c r="T3475" i="5"/>
  <c r="Q3475" i="5"/>
  <c r="K3475" i="5"/>
  <c r="AD3204" i="5"/>
  <c r="V3204" i="5"/>
  <c r="U3204" i="5"/>
  <c r="T3204" i="5"/>
  <c r="Q3204" i="5"/>
  <c r="K3204" i="5"/>
  <c r="AD3199" i="5"/>
  <c r="V3199" i="5"/>
  <c r="U3199" i="5"/>
  <c r="T3199" i="5"/>
  <c r="Q3199" i="5"/>
  <c r="K3199" i="5"/>
  <c r="AD3197" i="5"/>
  <c r="V3197" i="5"/>
  <c r="U3197" i="5"/>
  <c r="T3197" i="5"/>
  <c r="Q3197" i="5"/>
  <c r="K3197" i="5"/>
  <c r="AD3193" i="5"/>
  <c r="V3193" i="5"/>
  <c r="U3193" i="5"/>
  <c r="T3193" i="5"/>
  <c r="Q3193" i="5"/>
  <c r="K3193" i="5"/>
  <c r="AD3191" i="5"/>
  <c r="V3191" i="5"/>
  <c r="U3191" i="5"/>
  <c r="T3191" i="5"/>
  <c r="Q3191" i="5"/>
  <c r="K3191" i="5"/>
  <c r="AD3188" i="5"/>
  <c r="V3188" i="5"/>
  <c r="U3188" i="5"/>
  <c r="T3188" i="5"/>
  <c r="Q3188" i="5"/>
  <c r="K3188" i="5"/>
  <c r="AD3186" i="5"/>
  <c r="V3186" i="5"/>
  <c r="U3186" i="5"/>
  <c r="T3186" i="5"/>
  <c r="Q3186" i="5"/>
  <c r="K3186" i="5"/>
  <c r="AD3178" i="5"/>
  <c r="V3178" i="5"/>
  <c r="U3178" i="5"/>
  <c r="T3178" i="5"/>
  <c r="Q3178" i="5"/>
  <c r="K3178" i="5"/>
  <c r="AD3525" i="5"/>
  <c r="V3525" i="5"/>
  <c r="U3525" i="5"/>
  <c r="T3525" i="5"/>
  <c r="Q3525" i="5"/>
  <c r="K3525" i="5"/>
  <c r="AD3514" i="5"/>
  <c r="V3514" i="5"/>
  <c r="U3514" i="5"/>
  <c r="T3514" i="5"/>
  <c r="Q3514" i="5"/>
  <c r="K3514" i="5"/>
  <c r="AD3506" i="5"/>
  <c r="V3506" i="5"/>
  <c r="U3506" i="5"/>
  <c r="T3506" i="5"/>
  <c r="Q3506" i="5"/>
  <c r="K3506" i="5"/>
  <c r="AD3502" i="5"/>
  <c r="V3502" i="5"/>
  <c r="U3502" i="5"/>
  <c r="T3502" i="5"/>
  <c r="Q3502" i="5"/>
  <c r="K3502" i="5"/>
  <c r="AD3494" i="5"/>
  <c r="V3494" i="5"/>
  <c r="U3494" i="5"/>
  <c r="T3494" i="5"/>
  <c r="Q3494" i="5"/>
  <c r="K3494" i="5"/>
  <c r="AD3485" i="5"/>
  <c r="V3485" i="5"/>
  <c r="U3485" i="5"/>
  <c r="T3485" i="5"/>
  <c r="Q3485" i="5"/>
  <c r="K3485" i="5"/>
  <c r="AD3483" i="5"/>
  <c r="V3483" i="5"/>
  <c r="U3483" i="5"/>
  <c r="T3483" i="5"/>
  <c r="Q3483" i="5"/>
  <c r="K3483" i="5"/>
  <c r="AD3481" i="5"/>
  <c r="V3481" i="5"/>
  <c r="U3481" i="5"/>
  <c r="T3481" i="5"/>
  <c r="Q3481" i="5"/>
  <c r="K3481" i="5"/>
  <c r="AD3211" i="5"/>
  <c r="V3211" i="5"/>
  <c r="U3211" i="5"/>
  <c r="T3211" i="5"/>
  <c r="Q3211" i="5"/>
  <c r="K3211" i="5"/>
  <c r="AD3209" i="5"/>
  <c r="V3209" i="5"/>
  <c r="U3209" i="5"/>
  <c r="T3209" i="5"/>
  <c r="Q3209" i="5"/>
  <c r="K3209" i="5"/>
  <c r="AD3205" i="5"/>
  <c r="V3205" i="5"/>
  <c r="U3205" i="5"/>
  <c r="T3205" i="5"/>
  <c r="Q3205" i="5"/>
  <c r="K3205" i="5"/>
  <c r="AD3201" i="5"/>
  <c r="V3201" i="5"/>
  <c r="U3201" i="5"/>
  <c r="T3201" i="5"/>
  <c r="Q3201" i="5"/>
  <c r="K3201" i="5"/>
  <c r="AD3195" i="5"/>
  <c r="V3195" i="5"/>
  <c r="U3195" i="5"/>
  <c r="T3195" i="5"/>
  <c r="Q3195" i="5"/>
  <c r="K3195" i="5"/>
  <c r="AD3180" i="5"/>
  <c r="V3180" i="5"/>
  <c r="U3180" i="5"/>
  <c r="T3180" i="5"/>
  <c r="Q3180" i="5"/>
  <c r="K3180" i="5"/>
  <c r="AD3523" i="5"/>
  <c r="V3523" i="5"/>
  <c r="U3523" i="5"/>
  <c r="T3523" i="5"/>
  <c r="Q3523" i="5"/>
  <c r="K3523" i="5"/>
  <c r="AD3512" i="5"/>
  <c r="V3512" i="5"/>
  <c r="U3512" i="5"/>
  <c r="T3512" i="5"/>
  <c r="Q3512" i="5"/>
  <c r="K3512" i="5"/>
  <c r="AD3509" i="5"/>
  <c r="V3509" i="5"/>
  <c r="U3509" i="5"/>
  <c r="T3509" i="5"/>
  <c r="Q3509" i="5"/>
  <c r="K3509" i="5"/>
  <c r="AD3500" i="5"/>
  <c r="V3500" i="5"/>
  <c r="U3500" i="5"/>
  <c r="T3500" i="5"/>
  <c r="Q3500" i="5"/>
  <c r="K3500" i="5"/>
  <c r="AD3490" i="5"/>
  <c r="V3490" i="5"/>
  <c r="U3490" i="5"/>
  <c r="T3490" i="5"/>
  <c r="Q3490" i="5"/>
  <c r="K3490" i="5"/>
  <c r="AD3487" i="5"/>
  <c r="V3487" i="5"/>
  <c r="U3487" i="5"/>
  <c r="T3487" i="5"/>
  <c r="Q3487" i="5"/>
  <c r="K3487" i="5"/>
  <c r="AD3472" i="5"/>
  <c r="V3472" i="5"/>
  <c r="U3472" i="5"/>
  <c r="T3472" i="5"/>
  <c r="Q3472" i="5"/>
  <c r="K3472" i="5"/>
  <c r="AD3465" i="5"/>
  <c r="V3465" i="5"/>
  <c r="U3465" i="5"/>
  <c r="T3465" i="5"/>
  <c r="Q3465" i="5"/>
  <c r="K3465" i="5"/>
  <c r="AD3463" i="5"/>
  <c r="V3463" i="5"/>
  <c r="U3463" i="5"/>
  <c r="T3463" i="5"/>
  <c r="Q3463" i="5"/>
  <c r="K3463" i="5"/>
  <c r="AD3206" i="5"/>
  <c r="V3206" i="5"/>
  <c r="U3206" i="5"/>
  <c r="T3206" i="5"/>
  <c r="Q3206" i="5"/>
  <c r="K3206" i="5"/>
  <c r="AD3184" i="5"/>
  <c r="V3184" i="5"/>
  <c r="U3184" i="5"/>
  <c r="T3184" i="5"/>
  <c r="Q3184" i="5"/>
  <c r="K3184" i="5"/>
  <c r="AD3182" i="5"/>
  <c r="V3182" i="5"/>
  <c r="U3182" i="5"/>
  <c r="T3182" i="5"/>
  <c r="Q3182" i="5"/>
  <c r="K3182" i="5"/>
  <c r="AD3453" i="5"/>
  <c r="V3453" i="5"/>
  <c r="U3453" i="5"/>
  <c r="T3453" i="5"/>
  <c r="Q3453" i="5"/>
  <c r="K3453" i="5"/>
  <c r="AD3451" i="5"/>
  <c r="V3451" i="5"/>
  <c r="U3451" i="5"/>
  <c r="T3451" i="5"/>
  <c r="Q3451" i="5"/>
  <c r="K3451" i="5"/>
  <c r="AD3446" i="5"/>
  <c r="V3446" i="5"/>
  <c r="U3446" i="5"/>
  <c r="T3446" i="5"/>
  <c r="Q3446" i="5"/>
  <c r="K3446" i="5"/>
  <c r="AD3442" i="5"/>
  <c r="V3442" i="5"/>
  <c r="U3442" i="5"/>
  <c r="T3442" i="5"/>
  <c r="Q3442" i="5"/>
  <c r="K3442" i="5"/>
  <c r="AD3435" i="5"/>
  <c r="V3435" i="5"/>
  <c r="U3435" i="5"/>
  <c r="T3435" i="5"/>
  <c r="Q3435" i="5"/>
  <c r="K3435" i="5"/>
  <c r="AD3430" i="5"/>
  <c r="V3430" i="5"/>
  <c r="U3430" i="5"/>
  <c r="T3430" i="5"/>
  <c r="Q3430" i="5"/>
  <c r="K3430" i="5"/>
  <c r="AD3458" i="5"/>
  <c r="V3458" i="5"/>
  <c r="U3458" i="5"/>
  <c r="T3458" i="5"/>
  <c r="Q3458" i="5"/>
  <c r="K3458" i="5"/>
  <c r="AD3449" i="5"/>
  <c r="V3449" i="5"/>
  <c r="U3449" i="5"/>
  <c r="T3449" i="5"/>
  <c r="Q3449" i="5"/>
  <c r="K3449" i="5"/>
  <c r="AD3432" i="5"/>
  <c r="V3432" i="5"/>
  <c r="U3432" i="5"/>
  <c r="T3432" i="5"/>
  <c r="Q3432" i="5"/>
  <c r="K3432" i="5"/>
  <c r="AD3427" i="5"/>
  <c r="V3427" i="5"/>
  <c r="U3427" i="5"/>
  <c r="T3427" i="5"/>
  <c r="Q3427" i="5"/>
  <c r="K3427" i="5"/>
  <c r="AD3455" i="5"/>
  <c r="V3455" i="5"/>
  <c r="U3455" i="5"/>
  <c r="T3455" i="5"/>
  <c r="Q3455" i="5"/>
  <c r="K3455" i="5"/>
  <c r="AD3448" i="5"/>
  <c r="V3448" i="5"/>
  <c r="U3448" i="5"/>
  <c r="T3448" i="5"/>
  <c r="Q3448" i="5"/>
  <c r="K3448" i="5"/>
  <c r="AD3437" i="5"/>
  <c r="V3437" i="5"/>
  <c r="U3437" i="5"/>
  <c r="T3437" i="5"/>
  <c r="Q3437" i="5"/>
  <c r="K3437" i="5"/>
  <c r="AD2994" i="5"/>
  <c r="V2994" i="5"/>
  <c r="U2994" i="5"/>
  <c r="T2994" i="5"/>
  <c r="Q2994" i="5"/>
  <c r="K2994" i="5"/>
  <c r="AD2992" i="5"/>
  <c r="V2992" i="5"/>
  <c r="U2992" i="5"/>
  <c r="T2992" i="5"/>
  <c r="Q2992" i="5"/>
  <c r="K2992" i="5"/>
  <c r="AD2991" i="5"/>
  <c r="V2991" i="5"/>
  <c r="U2991" i="5"/>
  <c r="T2991" i="5"/>
  <c r="Q2991" i="5"/>
  <c r="K2991" i="5"/>
  <c r="AD2989" i="5"/>
  <c r="V2989" i="5"/>
  <c r="U2989" i="5"/>
  <c r="T2989" i="5"/>
  <c r="Q2989" i="5"/>
  <c r="K2989" i="5"/>
  <c r="AD2985" i="5"/>
  <c r="V2985" i="5"/>
  <c r="U2985" i="5"/>
  <c r="T2985" i="5"/>
  <c r="Q2985" i="5"/>
  <c r="K2985" i="5"/>
  <c r="AD2983" i="5"/>
  <c r="V2983" i="5"/>
  <c r="U2983" i="5"/>
  <c r="T2983" i="5"/>
  <c r="Q2983" i="5"/>
  <c r="K2983" i="5"/>
  <c r="AD2982" i="5"/>
  <c r="V2982" i="5"/>
  <c r="U2982" i="5"/>
  <c r="T2982" i="5"/>
  <c r="Q2982" i="5"/>
  <c r="K2982" i="5"/>
  <c r="AD2980" i="5"/>
  <c r="V2980" i="5"/>
  <c r="U2980" i="5"/>
  <c r="T2980" i="5"/>
  <c r="Q2980" i="5"/>
  <c r="K2980" i="5"/>
  <c r="AD2977" i="5"/>
  <c r="V2977" i="5"/>
  <c r="U2977" i="5"/>
  <c r="T2977" i="5"/>
  <c r="Q2977" i="5"/>
  <c r="K2977" i="5"/>
  <c r="AD2974" i="5"/>
  <c r="V2974" i="5"/>
  <c r="U2974" i="5"/>
  <c r="T2974" i="5"/>
  <c r="Q2974" i="5"/>
  <c r="K2974" i="5"/>
  <c r="AD2971" i="5"/>
  <c r="V2971" i="5"/>
  <c r="U2971" i="5"/>
  <c r="T2971" i="5"/>
  <c r="Q2971" i="5"/>
  <c r="K2971" i="5"/>
  <c r="AD2969" i="5"/>
  <c r="V2969" i="5"/>
  <c r="U2969" i="5"/>
  <c r="T2969" i="5"/>
  <c r="Q2969" i="5"/>
  <c r="K2969" i="5"/>
  <c r="AD2966" i="5"/>
  <c r="V2966" i="5"/>
  <c r="U2966" i="5"/>
  <c r="T2966" i="5"/>
  <c r="Q2966" i="5"/>
  <c r="K2966" i="5"/>
  <c r="AD2963" i="5"/>
  <c r="V2963" i="5"/>
  <c r="U2963" i="5"/>
  <c r="T2963" i="5"/>
  <c r="Q2963" i="5"/>
  <c r="K2963" i="5"/>
  <c r="AD2960" i="5"/>
  <c r="V2960" i="5"/>
  <c r="U2960" i="5"/>
  <c r="T2960" i="5"/>
  <c r="Q2960" i="5"/>
  <c r="K2960" i="5"/>
  <c r="AD2958" i="5"/>
  <c r="V2958" i="5"/>
  <c r="U2958" i="5"/>
  <c r="T2958" i="5"/>
  <c r="Q2958" i="5"/>
  <c r="K2958" i="5"/>
  <c r="AD2951" i="5"/>
  <c r="V2951" i="5"/>
  <c r="U2951" i="5"/>
  <c r="T2951" i="5"/>
  <c r="Q2951" i="5"/>
  <c r="K2951" i="5"/>
  <c r="AD2948" i="5"/>
  <c r="V2948" i="5"/>
  <c r="U2948" i="5"/>
  <c r="T2948" i="5"/>
  <c r="Q2948" i="5"/>
  <c r="K2948" i="5"/>
  <c r="AD2946" i="5"/>
  <c r="V2946" i="5"/>
  <c r="U2946" i="5"/>
  <c r="T2946" i="5"/>
  <c r="Q2946" i="5"/>
  <c r="K2946" i="5"/>
  <c r="AD2943" i="5"/>
  <c r="V2943" i="5"/>
  <c r="U2943" i="5"/>
  <c r="T2943" i="5"/>
  <c r="Q2943" i="5"/>
  <c r="K2943" i="5"/>
  <c r="AD2941" i="5"/>
  <c r="V2941" i="5"/>
  <c r="U2941" i="5"/>
  <c r="T2941" i="5"/>
  <c r="Q2941" i="5"/>
  <c r="K2941" i="5"/>
  <c r="AD2936" i="5"/>
  <c r="V2936" i="5"/>
  <c r="U2936" i="5"/>
  <c r="T2936" i="5"/>
  <c r="Q2936" i="5"/>
  <c r="K2936" i="5"/>
  <c r="AD2933" i="5"/>
  <c r="V2933" i="5"/>
  <c r="U2933" i="5"/>
  <c r="T2933" i="5"/>
  <c r="Q2933" i="5"/>
  <c r="K2933" i="5"/>
  <c r="AD2928" i="5"/>
  <c r="V2928" i="5"/>
  <c r="U2928" i="5"/>
  <c r="T2928" i="5"/>
  <c r="Q2928" i="5"/>
  <c r="K2928" i="5"/>
  <c r="AD2926" i="5"/>
  <c r="V2926" i="5"/>
  <c r="U2926" i="5"/>
  <c r="T2926" i="5"/>
  <c r="Q2926" i="5"/>
  <c r="K2926" i="5"/>
  <c r="AD2922" i="5"/>
  <c r="V2922" i="5"/>
  <c r="U2922" i="5"/>
  <c r="T2922" i="5"/>
  <c r="Q2922" i="5"/>
  <c r="K2922" i="5"/>
  <c r="AD2921" i="5"/>
  <c r="V2921" i="5"/>
  <c r="U2921" i="5"/>
  <c r="T2921" i="5"/>
  <c r="Q2921" i="5"/>
  <c r="K2921" i="5"/>
  <c r="AD2918" i="5"/>
  <c r="V2918" i="5"/>
  <c r="U2918" i="5"/>
  <c r="T2918" i="5"/>
  <c r="Q2918" i="5"/>
  <c r="K2918" i="5"/>
  <c r="AD2913" i="5"/>
  <c r="V2913" i="5"/>
  <c r="U2913" i="5"/>
  <c r="T2913" i="5"/>
  <c r="Q2913" i="5"/>
  <c r="K2913" i="5"/>
  <c r="AD2907" i="5"/>
  <c r="V2907" i="5"/>
  <c r="U2907" i="5"/>
  <c r="T2907" i="5"/>
  <c r="Q2907" i="5"/>
  <c r="K2907" i="5"/>
  <c r="AD2904" i="5"/>
  <c r="V2904" i="5"/>
  <c r="U2904" i="5"/>
  <c r="T2904" i="5"/>
  <c r="Q2904" i="5"/>
  <c r="K2904" i="5"/>
  <c r="AD2902" i="5"/>
  <c r="V2902" i="5"/>
  <c r="U2902" i="5"/>
  <c r="T2902" i="5"/>
  <c r="Q2902" i="5"/>
  <c r="K2902" i="5"/>
  <c r="AD2899" i="5"/>
  <c r="V2899" i="5"/>
  <c r="U2899" i="5"/>
  <c r="T2899" i="5"/>
  <c r="Q2899" i="5"/>
  <c r="K2899" i="5"/>
  <c r="AD2898" i="5"/>
  <c r="V2898" i="5"/>
  <c r="U2898" i="5"/>
  <c r="T2898" i="5"/>
  <c r="Q2898" i="5"/>
  <c r="K2898" i="5"/>
  <c r="AD2897" i="5"/>
  <c r="V2897" i="5"/>
  <c r="U2897" i="5"/>
  <c r="T2897" i="5"/>
  <c r="Q2897" i="5"/>
  <c r="K2897" i="5"/>
  <c r="AD2893" i="5"/>
  <c r="V2893" i="5"/>
  <c r="U2893" i="5"/>
  <c r="T2893" i="5"/>
  <c r="Q2893" i="5"/>
  <c r="K2893" i="5"/>
  <c r="AD2891" i="5"/>
  <c r="V2891" i="5"/>
  <c r="U2891" i="5"/>
  <c r="T2891" i="5"/>
  <c r="Q2891" i="5"/>
  <c r="K2891" i="5"/>
  <c r="AD2885" i="5"/>
  <c r="V2885" i="5"/>
  <c r="U2885" i="5"/>
  <c r="T2885" i="5"/>
  <c r="Q2885" i="5"/>
  <c r="K2885" i="5"/>
  <c r="AD2883" i="5"/>
  <c r="V2883" i="5"/>
  <c r="U2883" i="5"/>
  <c r="T2883" i="5"/>
  <c r="Q2883" i="5"/>
  <c r="K2883" i="5"/>
  <c r="AD2881" i="5"/>
  <c r="V2881" i="5"/>
  <c r="U2881" i="5"/>
  <c r="T2881" i="5"/>
  <c r="Q2881" i="5"/>
  <c r="K2881" i="5"/>
  <c r="AD2876" i="5"/>
  <c r="V2876" i="5"/>
  <c r="U2876" i="5"/>
  <c r="T2876" i="5"/>
  <c r="Q2876" i="5"/>
  <c r="K2876" i="5"/>
  <c r="AD2874" i="5"/>
  <c r="V2874" i="5"/>
  <c r="U2874" i="5"/>
  <c r="T2874" i="5"/>
  <c r="Q2874" i="5"/>
  <c r="K2874" i="5"/>
  <c r="AD2871" i="5"/>
  <c r="V2871" i="5"/>
  <c r="U2871" i="5"/>
  <c r="T2871" i="5"/>
  <c r="Q2871" i="5"/>
  <c r="K2871" i="5"/>
  <c r="AD2869" i="5"/>
  <c r="V2869" i="5"/>
  <c r="U2869" i="5"/>
  <c r="T2869" i="5"/>
  <c r="Q2869" i="5"/>
  <c r="K2869" i="5"/>
  <c r="AD2860" i="5"/>
  <c r="V2860" i="5"/>
  <c r="U2860" i="5"/>
  <c r="T2860" i="5"/>
  <c r="Q2860" i="5"/>
  <c r="K2860" i="5"/>
  <c r="AD2856" i="5"/>
  <c r="V2856" i="5"/>
  <c r="U2856" i="5"/>
  <c r="T2856" i="5"/>
  <c r="Q2856" i="5"/>
  <c r="K2856" i="5"/>
  <c r="AD2753" i="5"/>
  <c r="V2753" i="5"/>
  <c r="U2753" i="5"/>
  <c r="T2753" i="5"/>
  <c r="Q2753" i="5"/>
  <c r="K2753" i="5"/>
  <c r="AD2748" i="5"/>
  <c r="V2748" i="5"/>
  <c r="U2748" i="5"/>
  <c r="T2748" i="5"/>
  <c r="Q2748" i="5"/>
  <c r="K2748" i="5"/>
  <c r="AD2745" i="5"/>
  <c r="V2745" i="5"/>
  <c r="U2745" i="5"/>
  <c r="T2745" i="5"/>
  <c r="Q2745" i="5"/>
  <c r="K2745" i="5"/>
  <c r="AD2744" i="5"/>
  <c r="V2744" i="5"/>
  <c r="U2744" i="5"/>
  <c r="T2744" i="5"/>
  <c r="Q2744" i="5"/>
  <c r="K2744" i="5"/>
  <c r="AD2742" i="5"/>
  <c r="V2742" i="5"/>
  <c r="U2742" i="5"/>
  <c r="T2742" i="5"/>
  <c r="Q2742" i="5"/>
  <c r="K2742" i="5"/>
  <c r="AD2737" i="5"/>
  <c r="V2737" i="5"/>
  <c r="U2737" i="5"/>
  <c r="T2737" i="5"/>
  <c r="Q2737" i="5"/>
  <c r="K2737" i="5"/>
  <c r="AD2733" i="5"/>
  <c r="V2733" i="5"/>
  <c r="U2733" i="5"/>
  <c r="T2733" i="5"/>
  <c r="Q2733" i="5"/>
  <c r="K2733" i="5"/>
  <c r="AD2730" i="5"/>
  <c r="V2730" i="5"/>
  <c r="U2730" i="5"/>
  <c r="T2730" i="5"/>
  <c r="Q2730" i="5"/>
  <c r="K2730" i="5"/>
  <c r="AD2726" i="5"/>
  <c r="V2726" i="5"/>
  <c r="U2726" i="5"/>
  <c r="T2726" i="5"/>
  <c r="Q2726" i="5"/>
  <c r="K2726" i="5"/>
  <c r="AD2724" i="5"/>
  <c r="V2724" i="5"/>
  <c r="U2724" i="5"/>
  <c r="T2724" i="5"/>
  <c r="Q2724" i="5"/>
  <c r="K2724" i="5"/>
  <c r="AD2718" i="5"/>
  <c r="V2718" i="5"/>
  <c r="U2718" i="5"/>
  <c r="T2718" i="5"/>
  <c r="Q2718" i="5"/>
  <c r="K2718" i="5"/>
  <c r="AD2713" i="5"/>
  <c r="V2713" i="5"/>
  <c r="U2713" i="5"/>
  <c r="T2713" i="5"/>
  <c r="Q2713" i="5"/>
  <c r="K2713" i="5"/>
  <c r="AD2712" i="5"/>
  <c r="V2712" i="5"/>
  <c r="U2712" i="5"/>
  <c r="T2712" i="5"/>
  <c r="Q2712" i="5"/>
  <c r="K2712" i="5"/>
  <c r="AD2708" i="5"/>
  <c r="V2708" i="5"/>
  <c r="U2708" i="5"/>
  <c r="T2708" i="5"/>
  <c r="Q2708" i="5"/>
  <c r="K2708" i="5"/>
  <c r="AD2697" i="5"/>
  <c r="V2697" i="5"/>
  <c r="U2697" i="5"/>
  <c r="T2697" i="5"/>
  <c r="Q2697" i="5"/>
  <c r="K2697" i="5"/>
  <c r="AD2691" i="5"/>
  <c r="V2691" i="5"/>
  <c r="U2691" i="5"/>
  <c r="T2691" i="5"/>
  <c r="Q2691" i="5"/>
  <c r="K2691" i="5"/>
  <c r="AD2696" i="5"/>
  <c r="V2696" i="5"/>
  <c r="U2696" i="5"/>
  <c r="T2696" i="5"/>
  <c r="Q2696" i="5"/>
  <c r="K2696" i="5"/>
  <c r="AD2693" i="5"/>
  <c r="V2693" i="5"/>
  <c r="U2693" i="5"/>
  <c r="T2693" i="5"/>
  <c r="Q2693" i="5"/>
  <c r="K2693" i="5"/>
  <c r="AD2689" i="5"/>
  <c r="V2689" i="5"/>
  <c r="U2689" i="5"/>
  <c r="T2689" i="5"/>
  <c r="Q2689" i="5"/>
  <c r="K2689" i="5"/>
  <c r="AD2686" i="5"/>
  <c r="V2686" i="5"/>
  <c r="U2686" i="5"/>
  <c r="T2686" i="5"/>
  <c r="Q2686" i="5"/>
  <c r="K2686" i="5"/>
  <c r="AD2684" i="5"/>
  <c r="V2684" i="5"/>
  <c r="U2684" i="5"/>
  <c r="T2684" i="5"/>
  <c r="Q2684" i="5"/>
  <c r="K2684" i="5"/>
  <c r="AD2680" i="5"/>
  <c r="V2680" i="5"/>
  <c r="U2680" i="5"/>
  <c r="T2680" i="5"/>
  <c r="Q2680" i="5"/>
  <c r="K2680" i="5"/>
  <c r="AD2676" i="5"/>
  <c r="V2676" i="5"/>
  <c r="U2676" i="5"/>
  <c r="T2676" i="5"/>
  <c r="Q2676" i="5"/>
  <c r="K2676" i="5"/>
  <c r="AD2675" i="5"/>
  <c r="V2675" i="5"/>
  <c r="U2675" i="5"/>
  <c r="T2675" i="5"/>
  <c r="Q2675" i="5"/>
  <c r="K2675" i="5"/>
  <c r="AD2672" i="5"/>
  <c r="V2672" i="5"/>
  <c r="U2672" i="5"/>
  <c r="T2672" i="5"/>
  <c r="Q2672" i="5"/>
  <c r="K2672" i="5"/>
  <c r="AD2669" i="5"/>
  <c r="V2669" i="5"/>
  <c r="U2669" i="5"/>
  <c r="T2669" i="5"/>
  <c r="Q2669" i="5"/>
  <c r="K2669" i="5"/>
  <c r="AD2667" i="5"/>
  <c r="V2667" i="5"/>
  <c r="U2667" i="5"/>
  <c r="T2667" i="5"/>
  <c r="Q2667" i="5"/>
  <c r="K2667" i="5"/>
  <c r="AD2665" i="5"/>
  <c r="V2665" i="5"/>
  <c r="U2665" i="5"/>
  <c r="T2665" i="5"/>
  <c r="Q2665" i="5"/>
  <c r="K2665" i="5"/>
  <c r="AD2663" i="5"/>
  <c r="V2663" i="5"/>
  <c r="U2663" i="5"/>
  <c r="T2663" i="5"/>
  <c r="Q2663" i="5"/>
  <c r="K2663" i="5"/>
  <c r="AD2659" i="5"/>
  <c r="V2659" i="5"/>
  <c r="U2659" i="5"/>
  <c r="T2659" i="5"/>
  <c r="Q2659" i="5"/>
  <c r="K2659" i="5"/>
  <c r="AD2657" i="5"/>
  <c r="V2657" i="5"/>
  <c r="U2657" i="5"/>
  <c r="T2657" i="5"/>
  <c r="Q2657" i="5"/>
  <c r="K2657" i="5"/>
  <c r="AD2654" i="5"/>
  <c r="V2654" i="5"/>
  <c r="U2654" i="5"/>
  <c r="T2654" i="5"/>
  <c r="Q2654" i="5"/>
  <c r="K2654" i="5"/>
  <c r="AD2650" i="5"/>
  <c r="V2650" i="5"/>
  <c r="U2650" i="5"/>
  <c r="T2650" i="5"/>
  <c r="Q2650" i="5"/>
  <c r="K2650" i="5"/>
  <c r="AD2245" i="5"/>
  <c r="V2245" i="5"/>
  <c r="U2245" i="5"/>
  <c r="T2245" i="5"/>
  <c r="Q2245" i="5"/>
  <c r="K2245" i="5"/>
  <c r="AD2241" i="5"/>
  <c r="V2241" i="5"/>
  <c r="U2241" i="5"/>
  <c r="T2241" i="5"/>
  <c r="Q2241" i="5"/>
  <c r="K2241" i="5"/>
  <c r="AD2239" i="5"/>
  <c r="V2239" i="5"/>
  <c r="U2239" i="5"/>
  <c r="T2239" i="5"/>
  <c r="Q2239" i="5"/>
  <c r="K2239" i="5"/>
  <c r="AD2237" i="5"/>
  <c r="V2237" i="5"/>
  <c r="U2237" i="5"/>
  <c r="T2237" i="5"/>
  <c r="Q2237" i="5"/>
  <c r="K2237" i="5"/>
  <c r="AD2236" i="5"/>
  <c r="V2236" i="5"/>
  <c r="U2236" i="5"/>
  <c r="T2236" i="5"/>
  <c r="Q2236" i="5"/>
  <c r="K2236" i="5"/>
  <c r="AD2231" i="5"/>
  <c r="V2231" i="5"/>
  <c r="U2231" i="5"/>
  <c r="T2231" i="5"/>
  <c r="Q2231" i="5"/>
  <c r="K2231" i="5"/>
  <c r="AD2228" i="5"/>
  <c r="V2228" i="5"/>
  <c r="U2228" i="5"/>
  <c r="T2228" i="5"/>
  <c r="Q2228" i="5"/>
  <c r="K2228" i="5"/>
  <c r="AD2227" i="5"/>
  <c r="V2227" i="5"/>
  <c r="U2227" i="5"/>
  <c r="T2227" i="5"/>
  <c r="Q2227" i="5"/>
  <c r="K2227" i="5"/>
  <c r="AD2222" i="5"/>
  <c r="V2222" i="5"/>
  <c r="U2222" i="5"/>
  <c r="T2222" i="5"/>
  <c r="Q2222" i="5"/>
  <c r="K2222" i="5"/>
  <c r="AD2221" i="5"/>
  <c r="V2221" i="5"/>
  <c r="U2221" i="5"/>
  <c r="T2221" i="5"/>
  <c r="Q2221" i="5"/>
  <c r="K2221" i="5"/>
  <c r="AD2218" i="5"/>
  <c r="V2218" i="5"/>
  <c r="U2218" i="5"/>
  <c r="T2218" i="5"/>
  <c r="Q2218" i="5"/>
  <c r="K2218" i="5"/>
  <c r="AD2217" i="5"/>
  <c r="V2217" i="5"/>
  <c r="U2217" i="5"/>
  <c r="T2217" i="5"/>
  <c r="Q2217" i="5"/>
  <c r="K2217" i="5"/>
  <c r="AD2215" i="5"/>
  <c r="V2215" i="5"/>
  <c r="U2215" i="5"/>
  <c r="T2215" i="5"/>
  <c r="Q2215" i="5"/>
  <c r="K2215" i="5"/>
  <c r="AD2212" i="5"/>
  <c r="V2212" i="5"/>
  <c r="U2212" i="5"/>
  <c r="T2212" i="5"/>
  <c r="Q2212" i="5"/>
  <c r="K2212" i="5"/>
  <c r="AD2210" i="5"/>
  <c r="V2210" i="5"/>
  <c r="U2210" i="5"/>
  <c r="T2210" i="5"/>
  <c r="Q2210" i="5"/>
  <c r="K2210" i="5"/>
  <c r="AD2207" i="5"/>
  <c r="V2207" i="5"/>
  <c r="U2207" i="5"/>
  <c r="T2207" i="5"/>
  <c r="Q2207" i="5"/>
  <c r="K2207" i="5"/>
  <c r="AD2204" i="5"/>
  <c r="V2204" i="5"/>
  <c r="U2204" i="5"/>
  <c r="T2204" i="5"/>
  <c r="Q2204" i="5"/>
  <c r="K2204" i="5"/>
  <c r="AD2202" i="5"/>
  <c r="V2202" i="5"/>
  <c r="U2202" i="5"/>
  <c r="T2202" i="5"/>
  <c r="Q2202" i="5"/>
  <c r="K2202" i="5"/>
  <c r="AD2199" i="5"/>
  <c r="V2199" i="5"/>
  <c r="U2199" i="5"/>
  <c r="T2199" i="5"/>
  <c r="Q2199" i="5"/>
  <c r="K2199" i="5"/>
  <c r="AD2197" i="5"/>
  <c r="V2197" i="5"/>
  <c r="U2197" i="5"/>
  <c r="T2197" i="5"/>
  <c r="Q2197" i="5"/>
  <c r="K2197" i="5"/>
  <c r="AD2195" i="5"/>
  <c r="V2195" i="5"/>
  <c r="U2195" i="5"/>
  <c r="T2195" i="5"/>
  <c r="Q2195" i="5"/>
  <c r="W2195" i="5" s="1"/>
  <c r="K2195" i="5"/>
  <c r="AD2192" i="5"/>
  <c r="V2192" i="5"/>
  <c r="U2192" i="5"/>
  <c r="T2192" i="5"/>
  <c r="Q2192" i="5"/>
  <c r="K2192" i="5"/>
  <c r="AD2190" i="5"/>
  <c r="V2190" i="5"/>
  <c r="U2190" i="5"/>
  <c r="T2190" i="5"/>
  <c r="Q2190" i="5"/>
  <c r="K2190" i="5"/>
  <c r="AD2187" i="5"/>
  <c r="V2187" i="5"/>
  <c r="U2187" i="5"/>
  <c r="T2187" i="5"/>
  <c r="Q2187" i="5"/>
  <c r="K2187" i="5"/>
  <c r="AD2646" i="5"/>
  <c r="V2646" i="5"/>
  <c r="U2646" i="5"/>
  <c r="T2646" i="5"/>
  <c r="Q2646" i="5"/>
  <c r="K2646" i="5"/>
  <c r="AD2643" i="5"/>
  <c r="V2643" i="5"/>
  <c r="U2643" i="5"/>
  <c r="T2643" i="5"/>
  <c r="Q2643" i="5"/>
  <c r="K2643" i="5"/>
  <c r="AD2642" i="5"/>
  <c r="V2642" i="5"/>
  <c r="U2642" i="5"/>
  <c r="T2642" i="5"/>
  <c r="Q2642" i="5"/>
  <c r="K2642" i="5"/>
  <c r="AD2634" i="5"/>
  <c r="V2634" i="5"/>
  <c r="U2634" i="5"/>
  <c r="T2634" i="5"/>
  <c r="Q2634" i="5"/>
  <c r="K2634" i="5"/>
  <c r="AD2626" i="5"/>
  <c r="V2626" i="5"/>
  <c r="U2626" i="5"/>
  <c r="T2626" i="5"/>
  <c r="Q2626" i="5"/>
  <c r="K2626" i="5"/>
  <c r="AD2622" i="5"/>
  <c r="V2622" i="5"/>
  <c r="U2622" i="5"/>
  <c r="T2622" i="5"/>
  <c r="Q2622" i="5"/>
  <c r="K2622" i="5"/>
  <c r="AD2619" i="5"/>
  <c r="V2619" i="5"/>
  <c r="U2619" i="5"/>
  <c r="T2619" i="5"/>
  <c r="Q2619" i="5"/>
  <c r="K2619" i="5"/>
  <c r="AD2617" i="5"/>
  <c r="V2617" i="5"/>
  <c r="U2617" i="5"/>
  <c r="T2617" i="5"/>
  <c r="Q2617" i="5"/>
  <c r="K2617" i="5"/>
  <c r="AD2614" i="5"/>
  <c r="V2614" i="5"/>
  <c r="U2614" i="5"/>
  <c r="T2614" i="5"/>
  <c r="Q2614" i="5"/>
  <c r="K2614" i="5"/>
  <c r="AD2611" i="5"/>
  <c r="V2611" i="5"/>
  <c r="U2611" i="5"/>
  <c r="T2611" i="5"/>
  <c r="Q2611" i="5"/>
  <c r="W2611" i="5" s="1"/>
  <c r="K2611" i="5"/>
  <c r="AD2609" i="5"/>
  <c r="V2609" i="5"/>
  <c r="U2609" i="5"/>
  <c r="T2609" i="5"/>
  <c r="Q2609" i="5"/>
  <c r="K2609" i="5"/>
  <c r="W2609" i="5"/>
  <c r="AD2605" i="5"/>
  <c r="V2605" i="5"/>
  <c r="U2605" i="5"/>
  <c r="T2605" i="5"/>
  <c r="Q2605" i="5"/>
  <c r="K2605" i="5"/>
  <c r="AD2600" i="5"/>
  <c r="V2600" i="5"/>
  <c r="U2600" i="5"/>
  <c r="T2600" i="5"/>
  <c r="Q2600" i="5"/>
  <c r="K2600" i="5"/>
  <c r="AD2598" i="5"/>
  <c r="V2598" i="5"/>
  <c r="U2598" i="5"/>
  <c r="T2598" i="5"/>
  <c r="Q2598" i="5"/>
  <c r="K2598" i="5"/>
  <c r="AD2595" i="5"/>
  <c r="V2595" i="5"/>
  <c r="U2595" i="5"/>
  <c r="T2595" i="5"/>
  <c r="Q2595" i="5"/>
  <c r="K2595" i="5"/>
  <c r="AD2591" i="5"/>
  <c r="V2591" i="5"/>
  <c r="U2591" i="5"/>
  <c r="T2591" i="5"/>
  <c r="Q2591" i="5"/>
  <c r="K2591" i="5"/>
  <c r="AD2582" i="5"/>
  <c r="V2582" i="5"/>
  <c r="U2582" i="5"/>
  <c r="T2582" i="5"/>
  <c r="Q2582" i="5"/>
  <c r="K2582" i="5"/>
  <c r="AD2580" i="5"/>
  <c r="V2580" i="5"/>
  <c r="U2580" i="5"/>
  <c r="T2580" i="5"/>
  <c r="Q2580" i="5"/>
  <c r="K2580" i="5"/>
  <c r="AD2579" i="5"/>
  <c r="V2579" i="5"/>
  <c r="U2579" i="5"/>
  <c r="T2579" i="5"/>
  <c r="Q2579" i="5"/>
  <c r="K2579" i="5"/>
  <c r="AD2575" i="5"/>
  <c r="V2575" i="5"/>
  <c r="U2575" i="5"/>
  <c r="T2575" i="5"/>
  <c r="Q2575" i="5"/>
  <c r="K2575" i="5"/>
  <c r="AD2574" i="5"/>
  <c r="V2574" i="5"/>
  <c r="U2574" i="5"/>
  <c r="T2574" i="5"/>
  <c r="Q2574" i="5"/>
  <c r="K2574" i="5"/>
  <c r="AD2572" i="5"/>
  <c r="V2572" i="5"/>
  <c r="U2572" i="5"/>
  <c r="T2572" i="5"/>
  <c r="Q2572" i="5"/>
  <c r="K2572" i="5"/>
  <c r="AD2565" i="5"/>
  <c r="V2565" i="5"/>
  <c r="U2565" i="5"/>
  <c r="T2565" i="5"/>
  <c r="Q2565" i="5"/>
  <c r="K2565" i="5"/>
  <c r="AD2564" i="5"/>
  <c r="V2564" i="5"/>
  <c r="U2564" i="5"/>
  <c r="T2564" i="5"/>
  <c r="Q2564" i="5"/>
  <c r="K2564" i="5"/>
  <c r="AD2561" i="5"/>
  <c r="V2561" i="5"/>
  <c r="U2561" i="5"/>
  <c r="T2561" i="5"/>
  <c r="Q2561" i="5"/>
  <c r="K2561" i="5"/>
  <c r="AD2555" i="5"/>
  <c r="V2555" i="5"/>
  <c r="U2555" i="5"/>
  <c r="T2555" i="5"/>
  <c r="Q2555" i="5"/>
  <c r="K2555" i="5"/>
  <c r="AD2552" i="5"/>
  <c r="V2552" i="5"/>
  <c r="U2552" i="5"/>
  <c r="T2552" i="5"/>
  <c r="Q2552" i="5"/>
  <c r="K2552" i="5"/>
  <c r="AD2548" i="5"/>
  <c r="V2548" i="5"/>
  <c r="U2548" i="5"/>
  <c r="T2548" i="5"/>
  <c r="Q2548" i="5"/>
  <c r="K2548" i="5"/>
  <c r="AD2547" i="5"/>
  <c r="V2547" i="5"/>
  <c r="U2547" i="5"/>
  <c r="T2547" i="5"/>
  <c r="Q2547" i="5"/>
  <c r="K2547" i="5"/>
  <c r="AD2545" i="5"/>
  <c r="V2545" i="5"/>
  <c r="U2545" i="5"/>
  <c r="T2545" i="5"/>
  <c r="Q2545" i="5"/>
  <c r="K2545" i="5"/>
  <c r="AD2543" i="5"/>
  <c r="V2543" i="5"/>
  <c r="U2543" i="5"/>
  <c r="T2543" i="5"/>
  <c r="Q2543" i="5"/>
  <c r="K2543" i="5"/>
  <c r="AD2540" i="5"/>
  <c r="V2540" i="5"/>
  <c r="U2540" i="5"/>
  <c r="T2540" i="5"/>
  <c r="Q2540" i="5"/>
  <c r="K2540" i="5"/>
  <c r="AD2538" i="5"/>
  <c r="V2538" i="5"/>
  <c r="U2538" i="5"/>
  <c r="T2538" i="5"/>
  <c r="Q2538" i="5"/>
  <c r="K2538" i="5"/>
  <c r="AD2536" i="5"/>
  <c r="V2536" i="5"/>
  <c r="U2536" i="5"/>
  <c r="T2536" i="5"/>
  <c r="Q2536" i="5"/>
  <c r="K2536" i="5"/>
  <c r="AD2534" i="5"/>
  <c r="V2534" i="5"/>
  <c r="U2534" i="5"/>
  <c r="T2534" i="5"/>
  <c r="Q2534" i="5"/>
  <c r="K2534" i="5"/>
  <c r="AD2532" i="5"/>
  <c r="V2532" i="5"/>
  <c r="U2532" i="5"/>
  <c r="T2532" i="5"/>
  <c r="Q2532" i="5"/>
  <c r="K2532" i="5"/>
  <c r="AD2529" i="5"/>
  <c r="V2529" i="5"/>
  <c r="U2529" i="5"/>
  <c r="T2529" i="5"/>
  <c r="Q2529" i="5"/>
  <c r="K2529" i="5"/>
  <c r="AD2434" i="5"/>
  <c r="V2434" i="5"/>
  <c r="U2434" i="5"/>
  <c r="T2434" i="5"/>
  <c r="Q2434" i="5"/>
  <c r="K2434" i="5"/>
  <c r="AD2427" i="5"/>
  <c r="V2427" i="5"/>
  <c r="U2427" i="5"/>
  <c r="T2427" i="5"/>
  <c r="Q2427" i="5"/>
  <c r="K2427" i="5"/>
  <c r="AD2426" i="5"/>
  <c r="V2426" i="5"/>
  <c r="U2426" i="5"/>
  <c r="T2426" i="5"/>
  <c r="Q2426" i="5"/>
  <c r="K2426" i="5"/>
  <c r="AD2411" i="5"/>
  <c r="V2411" i="5"/>
  <c r="U2411" i="5"/>
  <c r="T2411" i="5"/>
  <c r="Q2411" i="5"/>
  <c r="K2411" i="5"/>
  <c r="AD2408" i="5"/>
  <c r="V2408" i="5"/>
  <c r="U2408" i="5"/>
  <c r="T2408" i="5"/>
  <c r="Q2408" i="5"/>
  <c r="K2408" i="5"/>
  <c r="AD2404" i="5"/>
  <c r="V2404" i="5"/>
  <c r="U2404" i="5"/>
  <c r="T2404" i="5"/>
  <c r="Q2404" i="5"/>
  <c r="K2404" i="5"/>
  <c r="AD2402" i="5"/>
  <c r="V2402" i="5"/>
  <c r="U2402" i="5"/>
  <c r="T2402" i="5"/>
  <c r="Q2402" i="5"/>
  <c r="K2402" i="5"/>
  <c r="AD2388" i="5"/>
  <c r="V2388" i="5"/>
  <c r="U2388" i="5"/>
  <c r="T2388" i="5"/>
  <c r="Q2388" i="5"/>
  <c r="K2388" i="5"/>
  <c r="AD2385" i="5"/>
  <c r="V2385" i="5"/>
  <c r="U2385" i="5"/>
  <c r="T2385" i="5"/>
  <c r="Q2385" i="5"/>
  <c r="K2385" i="5"/>
  <c r="AD2382" i="5"/>
  <c r="V2382" i="5"/>
  <c r="U2382" i="5"/>
  <c r="T2382" i="5"/>
  <c r="Q2382" i="5"/>
  <c r="K2382" i="5"/>
  <c r="W2382" i="5" s="1"/>
  <c r="AD2379" i="5"/>
  <c r="V2379" i="5"/>
  <c r="U2379" i="5"/>
  <c r="T2379" i="5"/>
  <c r="Q2379" i="5"/>
  <c r="K2379" i="5"/>
  <c r="AD2374" i="5"/>
  <c r="V2374" i="5"/>
  <c r="U2374" i="5"/>
  <c r="T2374" i="5"/>
  <c r="Q2374" i="5"/>
  <c r="K2374" i="5"/>
  <c r="AD2370" i="5"/>
  <c r="V2370" i="5"/>
  <c r="U2370" i="5"/>
  <c r="T2370" i="5"/>
  <c r="Q2370" i="5"/>
  <c r="K2370" i="5"/>
  <c r="AD2364" i="5"/>
  <c r="V2364" i="5"/>
  <c r="U2364" i="5"/>
  <c r="T2364" i="5"/>
  <c r="Q2364" i="5"/>
  <c r="K2364" i="5"/>
  <c r="AD2361" i="5"/>
  <c r="V2361" i="5"/>
  <c r="U2361" i="5"/>
  <c r="T2361" i="5"/>
  <c r="Q2361" i="5"/>
  <c r="K2361" i="5"/>
  <c r="AD2358" i="5"/>
  <c r="V2358" i="5"/>
  <c r="U2358" i="5"/>
  <c r="T2358" i="5"/>
  <c r="Q2358" i="5"/>
  <c r="K2358" i="5"/>
  <c r="AD2357" i="5"/>
  <c r="V2357" i="5"/>
  <c r="U2357" i="5"/>
  <c r="T2357" i="5"/>
  <c r="Q2357" i="5"/>
  <c r="K2357" i="5"/>
  <c r="AD2354" i="5"/>
  <c r="V2354" i="5"/>
  <c r="U2354" i="5"/>
  <c r="T2354" i="5"/>
  <c r="Q2354" i="5"/>
  <c r="K2354" i="5"/>
  <c r="AD2352" i="5"/>
  <c r="V2352" i="5"/>
  <c r="U2352" i="5"/>
  <c r="T2352" i="5"/>
  <c r="Q2352" i="5"/>
  <c r="K2352" i="5"/>
  <c r="AD2347" i="5"/>
  <c r="V2347" i="5"/>
  <c r="U2347" i="5"/>
  <c r="T2347" i="5"/>
  <c r="Q2347" i="5"/>
  <c r="K2347" i="5"/>
  <c r="AD2343" i="5"/>
  <c r="V2343" i="5"/>
  <c r="U2343" i="5"/>
  <c r="T2343" i="5"/>
  <c r="Q2343" i="5"/>
  <c r="K2343" i="5"/>
  <c r="AD2342" i="5"/>
  <c r="V2342" i="5"/>
  <c r="U2342" i="5"/>
  <c r="T2342" i="5"/>
  <c r="Q2342" i="5"/>
  <c r="K2342" i="5"/>
  <c r="AD2339" i="5"/>
  <c r="V2339" i="5"/>
  <c r="U2339" i="5"/>
  <c r="T2339" i="5"/>
  <c r="Q2339" i="5"/>
  <c r="K2339" i="5"/>
  <c r="AD2336" i="5"/>
  <c r="V2336" i="5"/>
  <c r="U2336" i="5"/>
  <c r="T2336" i="5"/>
  <c r="Q2336" i="5"/>
  <c r="K2336" i="5"/>
  <c r="AD2334" i="5"/>
  <c r="V2334" i="5"/>
  <c r="U2334" i="5"/>
  <c r="T2334" i="5"/>
  <c r="Q2334" i="5"/>
  <c r="K2334" i="5"/>
  <c r="AD2332" i="5"/>
  <c r="V2332" i="5"/>
  <c r="U2332" i="5"/>
  <c r="T2332" i="5"/>
  <c r="Q2332" i="5"/>
  <c r="K2332" i="5"/>
  <c r="AD2325" i="5"/>
  <c r="V2325" i="5"/>
  <c r="U2325" i="5"/>
  <c r="T2325" i="5"/>
  <c r="Q2325" i="5"/>
  <c r="K2325" i="5"/>
  <c r="AD2322" i="5"/>
  <c r="V2322" i="5"/>
  <c r="U2322" i="5"/>
  <c r="T2322" i="5"/>
  <c r="Q2322" i="5"/>
  <c r="K2322" i="5"/>
  <c r="AD2319" i="5"/>
  <c r="V2319" i="5"/>
  <c r="U2319" i="5"/>
  <c r="T2319" i="5"/>
  <c r="Q2319" i="5"/>
  <c r="K2319" i="5"/>
  <c r="AD3061" i="5"/>
  <c r="V3061" i="5"/>
  <c r="U3061" i="5"/>
  <c r="T3061" i="5"/>
  <c r="Q3061" i="5"/>
  <c r="K3061" i="5"/>
  <c r="AD3049" i="5"/>
  <c r="V3049" i="5"/>
  <c r="U3049" i="5"/>
  <c r="T3049" i="5"/>
  <c r="Q3049" i="5"/>
  <c r="K3049" i="5"/>
  <c r="AD3044" i="5"/>
  <c r="V3044" i="5"/>
  <c r="U3044" i="5"/>
  <c r="T3044" i="5"/>
  <c r="Q3044" i="5"/>
  <c r="K3044" i="5"/>
  <c r="AD3042" i="5"/>
  <c r="V3042" i="5"/>
  <c r="U3042" i="5"/>
  <c r="T3042" i="5"/>
  <c r="Q3042" i="5"/>
  <c r="K3042" i="5"/>
  <c r="AD3041" i="5"/>
  <c r="V3041" i="5"/>
  <c r="U3041" i="5"/>
  <c r="T3041" i="5"/>
  <c r="Q3041" i="5"/>
  <c r="K3041" i="5"/>
  <c r="AD3038" i="5"/>
  <c r="V3038" i="5"/>
  <c r="U3038" i="5"/>
  <c r="T3038" i="5"/>
  <c r="Q3038" i="5"/>
  <c r="K3038" i="5"/>
  <c r="AD3036" i="5"/>
  <c r="V3036" i="5"/>
  <c r="U3036" i="5"/>
  <c r="T3036" i="5"/>
  <c r="Q3036" i="5"/>
  <c r="K3036" i="5"/>
  <c r="AD3033" i="5"/>
  <c r="V3033" i="5"/>
  <c r="U3033" i="5"/>
  <c r="T3033" i="5"/>
  <c r="Q3033" i="5"/>
  <c r="K3033" i="5"/>
  <c r="AD3032" i="5"/>
  <c r="V3032" i="5"/>
  <c r="U3032" i="5"/>
  <c r="T3032" i="5"/>
  <c r="Q3032" i="5"/>
  <c r="K3032" i="5"/>
  <c r="AD3059" i="5"/>
  <c r="V3059" i="5"/>
  <c r="U3059" i="5"/>
  <c r="T3059" i="5"/>
  <c r="Q3059" i="5"/>
  <c r="K3059" i="5"/>
  <c r="AD3057" i="5"/>
  <c r="V3057" i="5"/>
  <c r="U3057" i="5"/>
  <c r="T3057" i="5"/>
  <c r="Q3057" i="5"/>
  <c r="K3057" i="5"/>
  <c r="AD3048" i="5"/>
  <c r="V3048" i="5"/>
  <c r="U3048" i="5"/>
  <c r="T3048" i="5"/>
  <c r="Q3048" i="5"/>
  <c r="K3048" i="5"/>
  <c r="AD3045" i="5"/>
  <c r="V3045" i="5"/>
  <c r="U3045" i="5"/>
  <c r="T3045" i="5"/>
  <c r="Q3045" i="5"/>
  <c r="K3045" i="5"/>
  <c r="AD3040" i="5"/>
  <c r="V3040" i="5"/>
  <c r="U3040" i="5"/>
  <c r="T3040" i="5"/>
  <c r="Q3040" i="5"/>
  <c r="K3040" i="5"/>
  <c r="AD3039" i="5"/>
  <c r="V3039" i="5"/>
  <c r="U3039" i="5"/>
  <c r="T3039" i="5"/>
  <c r="Q3039" i="5"/>
  <c r="K3039" i="5"/>
  <c r="AD3035" i="5"/>
  <c r="V3035" i="5"/>
  <c r="U3035" i="5"/>
  <c r="T3035" i="5"/>
  <c r="Q3035" i="5"/>
  <c r="K3035" i="5"/>
  <c r="AD3034" i="5"/>
  <c r="V3034" i="5"/>
  <c r="U3034" i="5"/>
  <c r="T3034" i="5"/>
  <c r="Q3034" i="5"/>
  <c r="K3034" i="5"/>
  <c r="AD3063" i="5"/>
  <c r="V3063" i="5"/>
  <c r="U3063" i="5"/>
  <c r="T3063" i="5"/>
  <c r="Q3063" i="5"/>
  <c r="K3063" i="5"/>
  <c r="AD3062" i="5"/>
  <c r="V3062" i="5"/>
  <c r="U3062" i="5"/>
  <c r="T3062" i="5"/>
  <c r="Q3062" i="5"/>
  <c r="K3062" i="5"/>
  <c r="AD3060" i="5"/>
  <c r="V3060" i="5"/>
  <c r="U3060" i="5"/>
  <c r="T3060" i="5"/>
  <c r="Q3060" i="5"/>
  <c r="K3060" i="5"/>
  <c r="AD3047" i="5"/>
  <c r="V3047" i="5"/>
  <c r="U3047" i="5"/>
  <c r="T3047" i="5"/>
  <c r="Q3047" i="5"/>
  <c r="K3047" i="5"/>
  <c r="AD3046" i="5"/>
  <c r="V3046" i="5"/>
  <c r="U3046" i="5"/>
  <c r="T3046" i="5"/>
  <c r="Q3046" i="5"/>
  <c r="K3046" i="5"/>
  <c r="AD3043" i="5"/>
  <c r="V3043" i="5"/>
  <c r="U3043" i="5"/>
  <c r="T3043" i="5"/>
  <c r="Q3043" i="5"/>
  <c r="K3043" i="5"/>
  <c r="AD3037" i="5"/>
  <c r="V3037" i="5"/>
  <c r="U3037" i="5"/>
  <c r="T3037" i="5"/>
  <c r="Q3037" i="5"/>
  <c r="K3037" i="5"/>
  <c r="AD3031" i="5"/>
  <c r="V3031" i="5"/>
  <c r="U3031" i="5"/>
  <c r="T3031" i="5"/>
  <c r="Q3031" i="5"/>
  <c r="K3031" i="5"/>
  <c r="AD3030" i="5"/>
  <c r="V3030" i="5"/>
  <c r="U3030" i="5"/>
  <c r="T3030" i="5"/>
  <c r="Q3030" i="5"/>
  <c r="K3030" i="5"/>
  <c r="AD2316" i="5"/>
  <c r="V2316" i="5"/>
  <c r="U2316" i="5"/>
  <c r="T2316" i="5"/>
  <c r="Q2316" i="5"/>
  <c r="K2316" i="5"/>
  <c r="AD2314" i="5"/>
  <c r="V2314" i="5"/>
  <c r="U2314" i="5"/>
  <c r="T2314" i="5"/>
  <c r="Q2314" i="5"/>
  <c r="K2314" i="5"/>
  <c r="AD2312" i="5"/>
  <c r="V2312" i="5"/>
  <c r="U2312" i="5"/>
  <c r="T2312" i="5"/>
  <c r="Q2312" i="5"/>
  <c r="K2312" i="5"/>
  <c r="AD2305" i="5"/>
  <c r="V2305" i="5"/>
  <c r="U2305" i="5"/>
  <c r="T2305" i="5"/>
  <c r="Q2305" i="5"/>
  <c r="K2305" i="5"/>
  <c r="AD2299" i="5"/>
  <c r="V2299" i="5"/>
  <c r="U2299" i="5"/>
  <c r="T2299" i="5"/>
  <c r="Q2299" i="5"/>
  <c r="K2299" i="5"/>
  <c r="AD2294" i="5"/>
  <c r="V2294" i="5"/>
  <c r="U2294" i="5"/>
  <c r="T2294" i="5"/>
  <c r="Q2294" i="5"/>
  <c r="K2294" i="5"/>
  <c r="AD2291" i="5"/>
  <c r="V2291" i="5"/>
  <c r="U2291" i="5"/>
  <c r="T2291" i="5"/>
  <c r="Q2291" i="5"/>
  <c r="K2291" i="5"/>
  <c r="AD2283" i="5"/>
  <c r="V2283" i="5"/>
  <c r="U2283" i="5"/>
  <c r="T2283" i="5"/>
  <c r="Q2283" i="5"/>
  <c r="K2283" i="5"/>
  <c r="AD2282" i="5"/>
  <c r="V2282" i="5"/>
  <c r="U2282" i="5"/>
  <c r="T2282" i="5"/>
  <c r="Q2282" i="5"/>
  <c r="K2282" i="5"/>
  <c r="AD2280" i="5"/>
  <c r="V2280" i="5"/>
  <c r="U2280" i="5"/>
  <c r="T2280" i="5"/>
  <c r="Q2280" i="5"/>
  <c r="K2280" i="5"/>
  <c r="AD2278" i="5"/>
  <c r="V2278" i="5"/>
  <c r="U2278" i="5"/>
  <c r="T2278" i="5"/>
  <c r="Q2278" i="5"/>
  <c r="K2278" i="5"/>
  <c r="AD2277" i="5"/>
  <c r="V2277" i="5"/>
  <c r="U2277" i="5"/>
  <c r="T2277" i="5"/>
  <c r="Q2277" i="5"/>
  <c r="K2277" i="5"/>
  <c r="AD2445" i="5"/>
  <c r="V2445" i="5"/>
  <c r="U2445" i="5"/>
  <c r="T2445" i="5"/>
  <c r="Q2445" i="5"/>
  <c r="K2445" i="5"/>
  <c r="AD2444" i="5"/>
  <c r="V2444" i="5"/>
  <c r="U2444" i="5"/>
  <c r="T2444" i="5"/>
  <c r="Q2444" i="5"/>
  <c r="K2444" i="5"/>
  <c r="AD2443" i="5"/>
  <c r="V2443" i="5"/>
  <c r="U2443" i="5"/>
  <c r="T2443" i="5"/>
  <c r="Q2443" i="5"/>
  <c r="K2443" i="5"/>
  <c r="AD2437" i="5"/>
  <c r="V2437" i="5"/>
  <c r="U2437" i="5"/>
  <c r="T2437" i="5"/>
  <c r="Q2437" i="5"/>
  <c r="K2437" i="5"/>
  <c r="AD2436" i="5"/>
  <c r="V2436" i="5"/>
  <c r="U2436" i="5"/>
  <c r="T2436" i="5"/>
  <c r="Q2436" i="5"/>
  <c r="K2436" i="5"/>
  <c r="AD2435" i="5"/>
  <c r="V2435" i="5"/>
  <c r="U2435" i="5"/>
  <c r="T2435" i="5"/>
  <c r="Q2435" i="5"/>
  <c r="K2435" i="5"/>
  <c r="AD2313" i="5"/>
  <c r="V2313" i="5"/>
  <c r="U2313" i="5"/>
  <c r="T2313" i="5"/>
  <c r="Q2313" i="5"/>
  <c r="K2313" i="5"/>
  <c r="AD2311" i="5"/>
  <c r="V2311" i="5"/>
  <c r="U2311" i="5"/>
  <c r="T2311" i="5"/>
  <c r="Q2311" i="5"/>
  <c r="K2311" i="5"/>
  <c r="AD2309" i="5"/>
  <c r="V2309" i="5"/>
  <c r="U2309" i="5"/>
  <c r="T2309" i="5"/>
  <c r="Q2309" i="5"/>
  <c r="K2309" i="5"/>
  <c r="AD2308" i="5"/>
  <c r="V2308" i="5"/>
  <c r="U2308" i="5"/>
  <c r="T2308" i="5"/>
  <c r="Q2308" i="5"/>
  <c r="K2308" i="5"/>
  <c r="AD2307" i="5"/>
  <c r="V2307" i="5"/>
  <c r="U2307" i="5"/>
  <c r="T2307" i="5"/>
  <c r="Q2307" i="5"/>
  <c r="K2307" i="5"/>
  <c r="AD2306" i="5"/>
  <c r="V2306" i="5"/>
  <c r="U2306" i="5"/>
  <c r="T2306" i="5"/>
  <c r="Q2306" i="5"/>
  <c r="K2306" i="5"/>
  <c r="AD2303" i="5"/>
  <c r="V2303" i="5"/>
  <c r="U2303" i="5"/>
  <c r="T2303" i="5"/>
  <c r="Q2303" i="5"/>
  <c r="K2303" i="5"/>
  <c r="AD2302" i="5"/>
  <c r="V2302" i="5"/>
  <c r="U2302" i="5"/>
  <c r="T2302" i="5"/>
  <c r="Q2302" i="5"/>
  <c r="K2302" i="5"/>
  <c r="AD2301" i="5"/>
  <c r="V2301" i="5"/>
  <c r="U2301" i="5"/>
  <c r="T2301" i="5"/>
  <c r="Q2301" i="5"/>
  <c r="K2301" i="5"/>
  <c r="AD2292" i="5"/>
  <c r="V2292" i="5"/>
  <c r="U2292" i="5"/>
  <c r="T2292" i="5"/>
  <c r="Q2292" i="5"/>
  <c r="K2292" i="5"/>
  <c r="AD2289" i="5"/>
  <c r="V2289" i="5"/>
  <c r="U2289" i="5"/>
  <c r="T2289" i="5"/>
  <c r="Q2289" i="5"/>
  <c r="K2289" i="5"/>
  <c r="AD2284" i="5"/>
  <c r="V2284" i="5"/>
  <c r="U2284" i="5"/>
  <c r="T2284" i="5"/>
  <c r="Q2284" i="5"/>
  <c r="K2284" i="5"/>
  <c r="AD2276" i="5"/>
  <c r="V2276" i="5"/>
  <c r="U2276" i="5"/>
  <c r="T2276" i="5"/>
  <c r="Q2276" i="5"/>
  <c r="K2276" i="5"/>
  <c r="AD2273" i="5"/>
  <c r="V2273" i="5"/>
  <c r="U2273" i="5"/>
  <c r="T2273" i="5"/>
  <c r="Q2273" i="5"/>
  <c r="K2273" i="5"/>
  <c r="AD2272" i="5"/>
  <c r="V2272" i="5"/>
  <c r="U2272" i="5"/>
  <c r="T2272" i="5"/>
  <c r="Q2272" i="5"/>
  <c r="K2272" i="5"/>
  <c r="AD2447" i="5"/>
  <c r="V2447" i="5"/>
  <c r="U2447" i="5"/>
  <c r="T2447" i="5"/>
  <c r="Q2447" i="5"/>
  <c r="K2447" i="5"/>
  <c r="AD2446" i="5"/>
  <c r="V2446" i="5"/>
  <c r="U2446" i="5"/>
  <c r="T2446" i="5"/>
  <c r="Q2446" i="5"/>
  <c r="K2446" i="5"/>
  <c r="AD2442" i="5"/>
  <c r="V2442" i="5"/>
  <c r="U2442" i="5"/>
  <c r="T2442" i="5"/>
  <c r="Q2442" i="5"/>
  <c r="K2442" i="5"/>
  <c r="AD2441" i="5"/>
  <c r="V2441" i="5"/>
  <c r="U2441" i="5"/>
  <c r="T2441" i="5"/>
  <c r="Q2441" i="5"/>
  <c r="K2441" i="5"/>
  <c r="AD2440" i="5"/>
  <c r="V2440" i="5"/>
  <c r="U2440" i="5"/>
  <c r="T2440" i="5"/>
  <c r="Q2440" i="5"/>
  <c r="K2440" i="5"/>
  <c r="AD2439" i="5"/>
  <c r="V2439" i="5"/>
  <c r="U2439" i="5"/>
  <c r="T2439" i="5"/>
  <c r="Q2439" i="5"/>
  <c r="K2439" i="5"/>
  <c r="AD2438" i="5"/>
  <c r="V2438" i="5"/>
  <c r="U2438" i="5"/>
  <c r="T2438" i="5"/>
  <c r="Q2438" i="5"/>
  <c r="K2438" i="5"/>
  <c r="AD2317" i="5"/>
  <c r="V2317" i="5"/>
  <c r="U2317" i="5"/>
  <c r="T2317" i="5"/>
  <c r="Q2317" i="5"/>
  <c r="K2317" i="5"/>
  <c r="AD2315" i="5"/>
  <c r="V2315" i="5"/>
  <c r="U2315" i="5"/>
  <c r="T2315" i="5"/>
  <c r="Q2315" i="5"/>
  <c r="K2315" i="5"/>
  <c r="AD2310" i="5"/>
  <c r="V2310" i="5"/>
  <c r="U2310" i="5"/>
  <c r="T2310" i="5"/>
  <c r="Q2310" i="5"/>
  <c r="K2310" i="5"/>
  <c r="AD2304" i="5"/>
  <c r="V2304" i="5"/>
  <c r="U2304" i="5"/>
  <c r="T2304" i="5"/>
  <c r="Q2304" i="5"/>
  <c r="K2304" i="5"/>
  <c r="AD2300" i="5"/>
  <c r="V2300" i="5"/>
  <c r="U2300" i="5"/>
  <c r="T2300" i="5"/>
  <c r="Q2300" i="5"/>
  <c r="K2300" i="5"/>
  <c r="AD2298" i="5"/>
  <c r="V2298" i="5"/>
  <c r="U2298" i="5"/>
  <c r="T2298" i="5"/>
  <c r="Q2298" i="5"/>
  <c r="K2298" i="5"/>
  <c r="AD2297" i="5"/>
  <c r="V2297" i="5"/>
  <c r="U2297" i="5"/>
  <c r="T2297" i="5"/>
  <c r="Q2297" i="5"/>
  <c r="K2297" i="5"/>
  <c r="AD2296" i="5"/>
  <c r="V2296" i="5"/>
  <c r="U2296" i="5"/>
  <c r="T2296" i="5"/>
  <c r="Q2296" i="5"/>
  <c r="K2296" i="5"/>
  <c r="AD2295" i="5"/>
  <c r="V2295" i="5"/>
  <c r="U2295" i="5"/>
  <c r="T2295" i="5"/>
  <c r="Q2295" i="5"/>
  <c r="K2295" i="5"/>
  <c r="AD2293" i="5"/>
  <c r="V2293" i="5"/>
  <c r="U2293" i="5"/>
  <c r="T2293" i="5"/>
  <c r="Q2293" i="5"/>
  <c r="K2293" i="5"/>
  <c r="AD2290" i="5"/>
  <c r="V2290" i="5"/>
  <c r="U2290" i="5"/>
  <c r="T2290" i="5"/>
  <c r="Q2290" i="5"/>
  <c r="K2290" i="5"/>
  <c r="AD2288" i="5"/>
  <c r="V2288" i="5"/>
  <c r="U2288" i="5"/>
  <c r="T2288" i="5"/>
  <c r="Q2288" i="5"/>
  <c r="K2288" i="5"/>
  <c r="AD2287" i="5"/>
  <c r="V2287" i="5"/>
  <c r="U2287" i="5"/>
  <c r="T2287" i="5"/>
  <c r="Q2287" i="5"/>
  <c r="K2287" i="5"/>
  <c r="AD2286" i="5"/>
  <c r="V2286" i="5"/>
  <c r="U2286" i="5"/>
  <c r="T2286" i="5"/>
  <c r="Q2286" i="5"/>
  <c r="K2286" i="5"/>
  <c r="AD2285" i="5"/>
  <c r="V2285" i="5"/>
  <c r="U2285" i="5"/>
  <c r="T2285" i="5"/>
  <c r="Q2285" i="5"/>
  <c r="K2285" i="5"/>
  <c r="AD2281" i="5"/>
  <c r="V2281" i="5"/>
  <c r="U2281" i="5"/>
  <c r="T2281" i="5"/>
  <c r="Q2281" i="5"/>
  <c r="K2281" i="5"/>
  <c r="AD2279" i="5"/>
  <c r="V2279" i="5"/>
  <c r="U2279" i="5"/>
  <c r="T2279" i="5"/>
  <c r="Q2279" i="5"/>
  <c r="K2279" i="5"/>
  <c r="AD2275" i="5"/>
  <c r="V2275" i="5"/>
  <c r="U2275" i="5"/>
  <c r="T2275" i="5"/>
  <c r="Q2275" i="5"/>
  <c r="K2275" i="5"/>
  <c r="AD2274" i="5"/>
  <c r="V2274" i="5"/>
  <c r="U2274" i="5"/>
  <c r="T2274" i="5"/>
  <c r="Q2274" i="5"/>
  <c r="K2274" i="5"/>
  <c r="AD2271" i="5"/>
  <c r="V2271" i="5"/>
  <c r="U2271" i="5"/>
  <c r="T2271" i="5"/>
  <c r="Q2271" i="5"/>
  <c r="K2271" i="5"/>
  <c r="AD2269" i="5"/>
  <c r="V2269" i="5"/>
  <c r="U2269" i="5"/>
  <c r="T2269" i="5"/>
  <c r="Q2269" i="5"/>
  <c r="K2269" i="5"/>
  <c r="AD2268" i="5"/>
  <c r="V2268" i="5"/>
  <c r="U2268" i="5"/>
  <c r="T2268" i="5"/>
  <c r="Q2268" i="5"/>
  <c r="K2268" i="5"/>
  <c r="AD2266" i="5"/>
  <c r="V2266" i="5"/>
  <c r="U2266" i="5"/>
  <c r="T2266" i="5"/>
  <c r="Q2266" i="5"/>
  <c r="K2266" i="5"/>
  <c r="AD2265" i="5"/>
  <c r="V2265" i="5"/>
  <c r="U2265" i="5"/>
  <c r="T2265" i="5"/>
  <c r="Q2265" i="5"/>
  <c r="K2265" i="5"/>
  <c r="AD2261" i="5"/>
  <c r="V2261" i="5"/>
  <c r="U2261" i="5"/>
  <c r="T2261" i="5"/>
  <c r="Q2261" i="5"/>
  <c r="K2261" i="5"/>
  <c r="AD2259" i="5"/>
  <c r="V2259" i="5"/>
  <c r="U2259" i="5"/>
  <c r="T2259" i="5"/>
  <c r="Q2259" i="5"/>
  <c r="K2259" i="5"/>
  <c r="AD2257" i="5"/>
  <c r="V2257" i="5"/>
  <c r="U2257" i="5"/>
  <c r="T2257" i="5"/>
  <c r="Q2257" i="5"/>
  <c r="K2257" i="5"/>
  <c r="AD2255" i="5"/>
  <c r="V2255" i="5"/>
  <c r="U2255" i="5"/>
  <c r="T2255" i="5"/>
  <c r="Q2255" i="5"/>
  <c r="K2255" i="5"/>
  <c r="AD2253" i="5"/>
  <c r="V2253" i="5"/>
  <c r="U2253" i="5"/>
  <c r="T2253" i="5"/>
  <c r="Q2253" i="5"/>
  <c r="K2253" i="5"/>
  <c r="AD2251" i="5"/>
  <c r="V2251" i="5"/>
  <c r="U2251" i="5"/>
  <c r="T2251" i="5"/>
  <c r="Q2251" i="5"/>
  <c r="K2251" i="5"/>
  <c r="AD2248" i="5"/>
  <c r="V2248" i="5"/>
  <c r="U2248" i="5"/>
  <c r="T2248" i="5"/>
  <c r="Q2248" i="5"/>
  <c r="K2248" i="5"/>
  <c r="AD2246" i="5"/>
  <c r="V2246" i="5"/>
  <c r="U2246" i="5"/>
  <c r="T2246" i="5"/>
  <c r="Q2246" i="5"/>
  <c r="K2246" i="5"/>
  <c r="AD2183" i="5"/>
  <c r="V2183" i="5"/>
  <c r="U2183" i="5"/>
  <c r="T2183" i="5"/>
  <c r="Q2183" i="5"/>
  <c r="K2183" i="5"/>
  <c r="AD2180" i="5"/>
  <c r="V2180" i="5"/>
  <c r="U2180" i="5"/>
  <c r="T2180" i="5"/>
  <c r="Q2180" i="5"/>
  <c r="K2180" i="5"/>
  <c r="AD2177" i="5"/>
  <c r="V2177" i="5"/>
  <c r="U2177" i="5"/>
  <c r="T2177" i="5"/>
  <c r="Q2177" i="5"/>
  <c r="K2177" i="5"/>
  <c r="AD2175" i="5"/>
  <c r="V2175" i="5"/>
  <c r="U2175" i="5"/>
  <c r="T2175" i="5"/>
  <c r="Q2175" i="5"/>
  <c r="K2175" i="5"/>
  <c r="AD2173" i="5"/>
  <c r="V2173" i="5"/>
  <c r="U2173" i="5"/>
  <c r="T2173" i="5"/>
  <c r="Q2173" i="5"/>
  <c r="K2173" i="5"/>
  <c r="AD2169" i="5"/>
  <c r="V2169" i="5"/>
  <c r="U2169" i="5"/>
  <c r="T2169" i="5"/>
  <c r="Q2169" i="5"/>
  <c r="K2169" i="5"/>
  <c r="AD2163" i="5"/>
  <c r="V2163" i="5"/>
  <c r="U2163" i="5"/>
  <c r="T2163" i="5"/>
  <c r="Q2163" i="5"/>
  <c r="K2163" i="5"/>
  <c r="AD3024" i="5"/>
  <c r="V3024" i="5"/>
  <c r="U3024" i="5"/>
  <c r="T3024" i="5"/>
  <c r="Q3024" i="5"/>
  <c r="K3024" i="5"/>
  <c r="AD3023" i="5"/>
  <c r="V3023" i="5"/>
  <c r="U3023" i="5"/>
  <c r="T3023" i="5"/>
  <c r="Q3023" i="5"/>
  <c r="K3023" i="5"/>
  <c r="AD3021" i="5"/>
  <c r="V3021" i="5"/>
  <c r="U3021" i="5"/>
  <c r="T3021" i="5"/>
  <c r="Q3021" i="5"/>
  <c r="K3021" i="5"/>
  <c r="AD3019" i="5"/>
  <c r="V3019" i="5"/>
  <c r="U3019" i="5"/>
  <c r="T3019" i="5"/>
  <c r="Q3019" i="5"/>
  <c r="K3019" i="5"/>
  <c r="AD3016" i="5"/>
  <c r="V3016" i="5"/>
  <c r="U3016" i="5"/>
  <c r="T3016" i="5"/>
  <c r="Q3016" i="5"/>
  <c r="K3016" i="5"/>
  <c r="AD3014" i="5"/>
  <c r="V3014" i="5"/>
  <c r="U3014" i="5"/>
  <c r="T3014" i="5"/>
  <c r="Q3014" i="5"/>
  <c r="K3014" i="5"/>
  <c r="AD3013" i="5"/>
  <c r="V3013" i="5"/>
  <c r="U3013" i="5"/>
  <c r="T3013" i="5"/>
  <c r="Q3013" i="5"/>
  <c r="K3013" i="5"/>
  <c r="AD3012" i="5"/>
  <c r="V3012" i="5"/>
  <c r="U3012" i="5"/>
  <c r="T3012" i="5"/>
  <c r="Q3012" i="5"/>
  <c r="K3012" i="5"/>
  <c r="AD2267" i="5"/>
  <c r="V2267" i="5"/>
  <c r="U2267" i="5"/>
  <c r="T2267" i="5"/>
  <c r="Q2267" i="5"/>
  <c r="K2267" i="5"/>
  <c r="AD2263" i="5"/>
  <c r="V2263" i="5"/>
  <c r="U2263" i="5"/>
  <c r="T2263" i="5"/>
  <c r="Q2263" i="5"/>
  <c r="K2263" i="5"/>
  <c r="AD2262" i="5"/>
  <c r="V2262" i="5"/>
  <c r="U2262" i="5"/>
  <c r="T2262" i="5"/>
  <c r="Q2262" i="5"/>
  <c r="K2262" i="5"/>
  <c r="AD2260" i="5"/>
  <c r="V2260" i="5"/>
  <c r="U2260" i="5"/>
  <c r="T2260" i="5"/>
  <c r="Q2260" i="5"/>
  <c r="K2260" i="5"/>
  <c r="AD2256" i="5"/>
  <c r="V2256" i="5"/>
  <c r="U2256" i="5"/>
  <c r="T2256" i="5"/>
  <c r="Q2256" i="5"/>
  <c r="K2256" i="5"/>
  <c r="AD2252" i="5"/>
  <c r="V2252" i="5"/>
  <c r="U2252" i="5"/>
  <c r="T2252" i="5"/>
  <c r="Q2252" i="5"/>
  <c r="K2252" i="5"/>
  <c r="AD2250" i="5"/>
  <c r="V2250" i="5"/>
  <c r="U2250" i="5"/>
  <c r="T2250" i="5"/>
  <c r="Q2250" i="5"/>
  <c r="K2250" i="5"/>
  <c r="AD2247" i="5"/>
  <c r="V2247" i="5"/>
  <c r="U2247" i="5"/>
  <c r="T2247" i="5"/>
  <c r="Q2247" i="5"/>
  <c r="K2247" i="5"/>
  <c r="AD2186" i="5"/>
  <c r="V2186" i="5"/>
  <c r="U2186" i="5"/>
  <c r="T2186" i="5"/>
  <c r="Q2186" i="5"/>
  <c r="K2186" i="5"/>
  <c r="AD2178" i="5"/>
  <c r="V2178" i="5"/>
  <c r="U2178" i="5"/>
  <c r="T2178" i="5"/>
  <c r="Q2178" i="5"/>
  <c r="K2178" i="5"/>
  <c r="AD2174" i="5"/>
  <c r="V2174" i="5"/>
  <c r="U2174" i="5"/>
  <c r="T2174" i="5"/>
  <c r="Q2174" i="5"/>
  <c r="K2174" i="5"/>
  <c r="AD2171" i="5"/>
  <c r="V2171" i="5"/>
  <c r="U2171" i="5"/>
  <c r="T2171" i="5"/>
  <c r="Q2171" i="5"/>
  <c r="K2171" i="5"/>
  <c r="AD2170" i="5"/>
  <c r="V2170" i="5"/>
  <c r="U2170" i="5"/>
  <c r="T2170" i="5"/>
  <c r="Q2170" i="5"/>
  <c r="K2170" i="5"/>
  <c r="AD2167" i="5"/>
  <c r="V2167" i="5"/>
  <c r="U2167" i="5"/>
  <c r="T2167" i="5"/>
  <c r="Q2167" i="5"/>
  <c r="K2167" i="5"/>
  <c r="AD2165" i="5"/>
  <c r="V2165" i="5"/>
  <c r="U2165" i="5"/>
  <c r="T2165" i="5"/>
  <c r="Q2165" i="5"/>
  <c r="K2165" i="5"/>
  <c r="AD2164" i="5"/>
  <c r="V2164" i="5"/>
  <c r="U2164" i="5"/>
  <c r="T2164" i="5"/>
  <c r="Q2164" i="5"/>
  <c r="K2164" i="5"/>
  <c r="AD2161" i="5"/>
  <c r="V2161" i="5"/>
  <c r="U2161" i="5"/>
  <c r="T2161" i="5"/>
  <c r="Q2161" i="5"/>
  <c r="K2161" i="5"/>
  <c r="AD3029" i="5"/>
  <c r="V3029" i="5"/>
  <c r="U3029" i="5"/>
  <c r="T3029" i="5"/>
  <c r="Q3029" i="5"/>
  <c r="K3029" i="5"/>
  <c r="AD3027" i="5"/>
  <c r="V3027" i="5"/>
  <c r="U3027" i="5"/>
  <c r="T3027" i="5"/>
  <c r="Q3027" i="5"/>
  <c r="K3027" i="5"/>
  <c r="AD3026" i="5"/>
  <c r="V3026" i="5"/>
  <c r="U3026" i="5"/>
  <c r="T3026" i="5"/>
  <c r="Q3026" i="5"/>
  <c r="K3026" i="5"/>
  <c r="AD3025" i="5"/>
  <c r="V3025" i="5"/>
  <c r="U3025" i="5"/>
  <c r="T3025" i="5"/>
  <c r="Q3025" i="5"/>
  <c r="K3025" i="5"/>
  <c r="AD3022" i="5"/>
  <c r="V3022" i="5"/>
  <c r="U3022" i="5"/>
  <c r="T3022" i="5"/>
  <c r="Q3022" i="5"/>
  <c r="K3022" i="5"/>
  <c r="AD3017" i="5"/>
  <c r="V3017" i="5"/>
  <c r="U3017" i="5"/>
  <c r="T3017" i="5"/>
  <c r="Q3017" i="5"/>
  <c r="K3017" i="5"/>
  <c r="AD3015" i="5"/>
  <c r="V3015" i="5"/>
  <c r="U3015" i="5"/>
  <c r="T3015" i="5"/>
  <c r="Q3015" i="5"/>
  <c r="K3015" i="5"/>
  <c r="AD2270" i="5"/>
  <c r="V2270" i="5"/>
  <c r="U2270" i="5"/>
  <c r="T2270" i="5"/>
  <c r="Q2270" i="5"/>
  <c r="K2270" i="5"/>
  <c r="AD2264" i="5"/>
  <c r="V2264" i="5"/>
  <c r="U2264" i="5"/>
  <c r="T2264" i="5"/>
  <c r="Q2264" i="5"/>
  <c r="K2264" i="5"/>
  <c r="AD2258" i="5"/>
  <c r="V2258" i="5"/>
  <c r="U2258" i="5"/>
  <c r="T2258" i="5"/>
  <c r="Q2258" i="5"/>
  <c r="K2258" i="5"/>
  <c r="AD2254" i="5"/>
  <c r="V2254" i="5"/>
  <c r="U2254" i="5"/>
  <c r="T2254" i="5"/>
  <c r="Q2254" i="5"/>
  <c r="K2254" i="5"/>
  <c r="AD2249" i="5"/>
  <c r="V2249" i="5"/>
  <c r="U2249" i="5"/>
  <c r="T2249" i="5"/>
  <c r="Q2249" i="5"/>
  <c r="K2249" i="5"/>
  <c r="AD2185" i="5"/>
  <c r="V2185" i="5"/>
  <c r="U2185" i="5"/>
  <c r="T2185" i="5"/>
  <c r="Q2185" i="5"/>
  <c r="K2185" i="5"/>
  <c r="AD2184" i="5"/>
  <c r="V2184" i="5"/>
  <c r="U2184" i="5"/>
  <c r="T2184" i="5"/>
  <c r="Q2184" i="5"/>
  <c r="K2184" i="5"/>
  <c r="AD2182" i="5"/>
  <c r="V2182" i="5"/>
  <c r="U2182" i="5"/>
  <c r="T2182" i="5"/>
  <c r="Q2182" i="5"/>
  <c r="K2182" i="5"/>
  <c r="AD2181" i="5"/>
  <c r="V2181" i="5"/>
  <c r="U2181" i="5"/>
  <c r="T2181" i="5"/>
  <c r="Q2181" i="5"/>
  <c r="K2181" i="5"/>
  <c r="AD2179" i="5"/>
  <c r="V2179" i="5"/>
  <c r="U2179" i="5"/>
  <c r="T2179" i="5"/>
  <c r="Q2179" i="5"/>
  <c r="K2179" i="5"/>
  <c r="AD2176" i="5"/>
  <c r="V2176" i="5"/>
  <c r="U2176" i="5"/>
  <c r="T2176" i="5"/>
  <c r="Q2176" i="5"/>
  <c r="K2176" i="5"/>
  <c r="AD2172" i="5"/>
  <c r="V2172" i="5"/>
  <c r="U2172" i="5"/>
  <c r="T2172" i="5"/>
  <c r="Q2172" i="5"/>
  <c r="K2172" i="5"/>
  <c r="AD2168" i="5"/>
  <c r="V2168" i="5"/>
  <c r="U2168" i="5"/>
  <c r="T2168" i="5"/>
  <c r="Q2168" i="5"/>
  <c r="K2168" i="5"/>
  <c r="AD2166" i="5"/>
  <c r="V2166" i="5"/>
  <c r="U2166" i="5"/>
  <c r="T2166" i="5"/>
  <c r="Q2166" i="5"/>
  <c r="K2166" i="5"/>
  <c r="AD2162" i="5"/>
  <c r="V2162" i="5"/>
  <c r="U2162" i="5"/>
  <c r="T2162" i="5"/>
  <c r="Q2162" i="5"/>
  <c r="K2162" i="5"/>
  <c r="AD3020" i="5"/>
  <c r="V3020" i="5"/>
  <c r="U3020" i="5"/>
  <c r="T3020" i="5"/>
  <c r="Q3020" i="5"/>
  <c r="K3020" i="5"/>
  <c r="AD3018" i="5"/>
  <c r="V3018" i="5"/>
  <c r="U3018" i="5"/>
  <c r="T3018" i="5"/>
  <c r="Q3018" i="5"/>
  <c r="K3018" i="5"/>
  <c r="AD3011" i="5"/>
  <c r="V3011" i="5"/>
  <c r="U3011" i="5"/>
  <c r="T3011" i="5"/>
  <c r="Q3011" i="5"/>
  <c r="K3011" i="5"/>
  <c r="AD3010" i="5"/>
  <c r="V3010" i="5"/>
  <c r="U3010" i="5"/>
  <c r="T3010" i="5"/>
  <c r="Q3010" i="5"/>
  <c r="K3010" i="5"/>
  <c r="AD3009" i="5"/>
  <c r="V3009" i="5"/>
  <c r="U3009" i="5"/>
  <c r="T3009" i="5"/>
  <c r="Q3009" i="5"/>
  <c r="K3009" i="5"/>
  <c r="AD3007" i="5"/>
  <c r="V3007" i="5"/>
  <c r="U3007" i="5"/>
  <c r="T3007" i="5"/>
  <c r="Q3007" i="5"/>
  <c r="K3007" i="5"/>
  <c r="AD3004" i="5"/>
  <c r="V3004" i="5"/>
  <c r="U3004" i="5"/>
  <c r="T3004" i="5"/>
  <c r="Q3004" i="5"/>
  <c r="K3004" i="5"/>
  <c r="AD3002" i="5"/>
  <c r="V3002" i="5"/>
  <c r="U3002" i="5"/>
  <c r="T3002" i="5"/>
  <c r="Q3002" i="5"/>
  <c r="K3002" i="5"/>
  <c r="AD2998" i="5"/>
  <c r="V2998" i="5"/>
  <c r="U2998" i="5"/>
  <c r="T2998" i="5"/>
  <c r="Q2998" i="5"/>
  <c r="K2998" i="5"/>
  <c r="AD2990" i="5"/>
  <c r="V2990" i="5"/>
  <c r="U2990" i="5"/>
  <c r="T2990" i="5"/>
  <c r="Q2990" i="5"/>
  <c r="K2990" i="5"/>
  <c r="AD2988" i="5"/>
  <c r="V2988" i="5"/>
  <c r="U2988" i="5"/>
  <c r="T2988" i="5"/>
  <c r="Q2988" i="5"/>
  <c r="K2988" i="5"/>
  <c r="AD2984" i="5"/>
  <c r="V2984" i="5"/>
  <c r="U2984" i="5"/>
  <c r="T2984" i="5"/>
  <c r="Q2984" i="5"/>
  <c r="K2984" i="5"/>
  <c r="AD2976" i="5"/>
  <c r="V2976" i="5"/>
  <c r="U2976" i="5"/>
  <c r="T2976" i="5"/>
  <c r="Q2976" i="5"/>
  <c r="K2976" i="5"/>
  <c r="AD2973" i="5"/>
  <c r="V2973" i="5"/>
  <c r="U2973" i="5"/>
  <c r="T2973" i="5"/>
  <c r="Q2973" i="5"/>
  <c r="K2973" i="5"/>
  <c r="AD2962" i="5"/>
  <c r="V2962" i="5"/>
  <c r="U2962" i="5"/>
  <c r="T2962" i="5"/>
  <c r="Q2962" i="5"/>
  <c r="K2962" i="5"/>
  <c r="AD2961" i="5"/>
  <c r="V2961" i="5"/>
  <c r="U2961" i="5"/>
  <c r="T2961" i="5"/>
  <c r="Q2961" i="5"/>
  <c r="K2961" i="5"/>
  <c r="AD2957" i="5"/>
  <c r="V2957" i="5"/>
  <c r="U2957" i="5"/>
  <c r="T2957" i="5"/>
  <c r="Q2957" i="5"/>
  <c r="K2957" i="5"/>
  <c r="AD2955" i="5"/>
  <c r="V2955" i="5"/>
  <c r="U2955" i="5"/>
  <c r="T2955" i="5"/>
  <c r="Q2955" i="5"/>
  <c r="K2955" i="5"/>
  <c r="AD2952" i="5"/>
  <c r="V2952" i="5"/>
  <c r="U2952" i="5"/>
  <c r="T2952" i="5"/>
  <c r="Q2952" i="5"/>
  <c r="K2952" i="5"/>
  <c r="AD2950" i="5"/>
  <c r="V2950" i="5"/>
  <c r="U2950" i="5"/>
  <c r="T2950" i="5"/>
  <c r="Q2950" i="5"/>
  <c r="K2950" i="5"/>
  <c r="AD2938" i="5"/>
  <c r="V2938" i="5"/>
  <c r="U2938" i="5"/>
  <c r="T2938" i="5"/>
  <c r="Q2938" i="5"/>
  <c r="K2938" i="5"/>
  <c r="AD2935" i="5"/>
  <c r="V2935" i="5"/>
  <c r="U2935" i="5"/>
  <c r="T2935" i="5"/>
  <c r="Q2935" i="5"/>
  <c r="K2935" i="5"/>
  <c r="AD2932" i="5"/>
  <c r="V2932" i="5"/>
  <c r="U2932" i="5"/>
  <c r="T2932" i="5"/>
  <c r="Q2932" i="5"/>
  <c r="K2932" i="5"/>
  <c r="AD2929" i="5"/>
  <c r="V2929" i="5"/>
  <c r="U2929" i="5"/>
  <c r="T2929" i="5"/>
  <c r="Q2929" i="5"/>
  <c r="K2929" i="5"/>
  <c r="AD2927" i="5"/>
  <c r="V2927" i="5"/>
  <c r="U2927" i="5"/>
  <c r="T2927" i="5"/>
  <c r="Q2927" i="5"/>
  <c r="K2927" i="5"/>
  <c r="AD2925" i="5"/>
  <c r="V2925" i="5"/>
  <c r="U2925" i="5"/>
  <c r="T2925" i="5"/>
  <c r="Q2925" i="5"/>
  <c r="K2925" i="5"/>
  <c r="AD2924" i="5"/>
  <c r="V2924" i="5"/>
  <c r="U2924" i="5"/>
  <c r="T2924" i="5"/>
  <c r="Q2924" i="5"/>
  <c r="K2924" i="5"/>
  <c r="AD2920" i="5"/>
  <c r="V2920" i="5"/>
  <c r="U2920" i="5"/>
  <c r="T2920" i="5"/>
  <c r="Q2920" i="5"/>
  <c r="K2920" i="5"/>
  <c r="AD2914" i="5"/>
  <c r="V2914" i="5"/>
  <c r="U2914" i="5"/>
  <c r="T2914" i="5"/>
  <c r="Q2914" i="5"/>
  <c r="K2914" i="5"/>
  <c r="AD2906" i="5"/>
  <c r="V2906" i="5"/>
  <c r="U2906" i="5"/>
  <c r="T2906" i="5"/>
  <c r="Q2906" i="5"/>
  <c r="K2906" i="5"/>
  <c r="AD2894" i="5"/>
  <c r="V2894" i="5"/>
  <c r="U2894" i="5"/>
  <c r="T2894" i="5"/>
  <c r="Q2894" i="5"/>
  <c r="K2894" i="5"/>
  <c r="AD2890" i="5"/>
  <c r="V2890" i="5"/>
  <c r="U2890" i="5"/>
  <c r="T2890" i="5"/>
  <c r="Q2890" i="5"/>
  <c r="K2890" i="5"/>
  <c r="AD2888" i="5"/>
  <c r="V2888" i="5"/>
  <c r="U2888" i="5"/>
  <c r="T2888" i="5"/>
  <c r="Q2888" i="5"/>
  <c r="K2888" i="5"/>
  <c r="AD2884" i="5"/>
  <c r="V2884" i="5"/>
  <c r="U2884" i="5"/>
  <c r="T2884" i="5"/>
  <c r="Q2884" i="5"/>
  <c r="K2884" i="5"/>
  <c r="AD2882" i="5"/>
  <c r="V2882" i="5"/>
  <c r="U2882" i="5"/>
  <c r="T2882" i="5"/>
  <c r="Q2882" i="5"/>
  <c r="K2882" i="5"/>
  <c r="AD2880" i="5"/>
  <c r="V2880" i="5"/>
  <c r="U2880" i="5"/>
  <c r="T2880" i="5"/>
  <c r="Q2880" i="5"/>
  <c r="K2880" i="5"/>
  <c r="AD2879" i="5"/>
  <c r="V2879" i="5"/>
  <c r="U2879" i="5"/>
  <c r="T2879" i="5"/>
  <c r="Q2879" i="5"/>
  <c r="K2879" i="5"/>
  <c r="AD2878" i="5"/>
  <c r="V2878" i="5"/>
  <c r="U2878" i="5"/>
  <c r="T2878" i="5"/>
  <c r="Q2878" i="5"/>
  <c r="K2878" i="5"/>
  <c r="AD2873" i="5"/>
  <c r="V2873" i="5"/>
  <c r="U2873" i="5"/>
  <c r="T2873" i="5"/>
  <c r="Q2873" i="5"/>
  <c r="K2873" i="5"/>
  <c r="AD2868" i="5"/>
  <c r="V2868" i="5"/>
  <c r="U2868" i="5"/>
  <c r="T2868" i="5"/>
  <c r="Q2868" i="5"/>
  <c r="K2868" i="5"/>
  <c r="AD2867" i="5"/>
  <c r="V2867" i="5"/>
  <c r="U2867" i="5"/>
  <c r="T2867" i="5"/>
  <c r="Q2867" i="5"/>
  <c r="W2867" i="5" s="1"/>
  <c r="K2867" i="5"/>
  <c r="AD2850" i="5"/>
  <c r="V2850" i="5"/>
  <c r="U2850" i="5"/>
  <c r="T2850" i="5"/>
  <c r="Q2850" i="5"/>
  <c r="K2850" i="5"/>
  <c r="AD2848" i="5"/>
  <c r="V2848" i="5"/>
  <c r="U2848" i="5"/>
  <c r="T2848" i="5"/>
  <c r="Q2848" i="5"/>
  <c r="K2848" i="5"/>
  <c r="AD2847" i="5"/>
  <c r="V2847" i="5"/>
  <c r="U2847" i="5"/>
  <c r="T2847" i="5"/>
  <c r="Q2847" i="5"/>
  <c r="K2847" i="5"/>
  <c r="AD2843" i="5"/>
  <c r="V2843" i="5"/>
  <c r="U2843" i="5"/>
  <c r="T2843" i="5"/>
  <c r="Q2843" i="5"/>
  <c r="K2843" i="5"/>
  <c r="AD2839" i="5"/>
  <c r="V2839" i="5"/>
  <c r="U2839" i="5"/>
  <c r="T2839" i="5"/>
  <c r="Q2839" i="5"/>
  <c r="K2839" i="5"/>
  <c r="AD2838" i="5"/>
  <c r="V2838" i="5"/>
  <c r="U2838" i="5"/>
  <c r="T2838" i="5"/>
  <c r="Q2838" i="5"/>
  <c r="K2838" i="5"/>
  <c r="AD2836" i="5"/>
  <c r="V2836" i="5"/>
  <c r="U2836" i="5"/>
  <c r="T2836" i="5"/>
  <c r="Q2836" i="5"/>
  <c r="K2836" i="5"/>
  <c r="AD2825" i="5"/>
  <c r="V2825" i="5"/>
  <c r="U2825" i="5"/>
  <c r="T2825" i="5"/>
  <c r="Q2825" i="5"/>
  <c r="K2825" i="5"/>
  <c r="AD2822" i="5"/>
  <c r="V2822" i="5"/>
  <c r="U2822" i="5"/>
  <c r="T2822" i="5"/>
  <c r="Q2822" i="5"/>
  <c r="K2822" i="5"/>
  <c r="AD2820" i="5"/>
  <c r="V2820" i="5"/>
  <c r="U2820" i="5"/>
  <c r="T2820" i="5"/>
  <c r="Q2820" i="5"/>
  <c r="K2820" i="5"/>
  <c r="AD2818" i="5"/>
  <c r="V2818" i="5"/>
  <c r="U2818" i="5"/>
  <c r="T2818" i="5"/>
  <c r="Q2818" i="5"/>
  <c r="K2818" i="5"/>
  <c r="AD2816" i="5"/>
  <c r="V2816" i="5"/>
  <c r="U2816" i="5"/>
  <c r="T2816" i="5"/>
  <c r="Q2816" i="5"/>
  <c r="W2816" i="5" s="1"/>
  <c r="K2816" i="5"/>
  <c r="AD2814" i="5"/>
  <c r="V2814" i="5"/>
  <c r="U2814" i="5"/>
  <c r="T2814" i="5"/>
  <c r="Q2814" i="5"/>
  <c r="K2814" i="5"/>
  <c r="AD2813" i="5"/>
  <c r="V2813" i="5"/>
  <c r="U2813" i="5"/>
  <c r="T2813" i="5"/>
  <c r="Q2813" i="5"/>
  <c r="K2813" i="5"/>
  <c r="AD2811" i="5"/>
  <c r="V2811" i="5"/>
  <c r="U2811" i="5"/>
  <c r="T2811" i="5"/>
  <c r="Q2811" i="5"/>
  <c r="K2811" i="5"/>
  <c r="AD2807" i="5"/>
  <c r="V2807" i="5"/>
  <c r="U2807" i="5"/>
  <c r="T2807" i="5"/>
  <c r="Q2807" i="5"/>
  <c r="K2807" i="5"/>
  <c r="AD2797" i="5"/>
  <c r="V2797" i="5"/>
  <c r="U2797" i="5"/>
  <c r="T2797" i="5"/>
  <c r="Q2797" i="5"/>
  <c r="K2797" i="5"/>
  <c r="AD2796" i="5"/>
  <c r="V2796" i="5"/>
  <c r="U2796" i="5"/>
  <c r="T2796" i="5"/>
  <c r="Q2796" i="5"/>
  <c r="K2796" i="5"/>
  <c r="AD2794" i="5"/>
  <c r="V2794" i="5"/>
  <c r="U2794" i="5"/>
  <c r="T2794" i="5"/>
  <c r="Q2794" i="5"/>
  <c r="K2794" i="5"/>
  <c r="AD2789" i="5"/>
  <c r="V2789" i="5"/>
  <c r="U2789" i="5"/>
  <c r="T2789" i="5"/>
  <c r="Q2789" i="5"/>
  <c r="K2789" i="5"/>
  <c r="AD2787" i="5"/>
  <c r="V2787" i="5"/>
  <c r="U2787" i="5"/>
  <c r="T2787" i="5"/>
  <c r="Q2787" i="5"/>
  <c r="K2787" i="5"/>
  <c r="AD2786" i="5"/>
  <c r="V2786" i="5"/>
  <c r="U2786" i="5"/>
  <c r="T2786" i="5"/>
  <c r="Q2786" i="5"/>
  <c r="K2786" i="5"/>
  <c r="AD2783" i="5"/>
  <c r="V2783" i="5"/>
  <c r="U2783" i="5"/>
  <c r="T2783" i="5"/>
  <c r="Q2783" i="5"/>
  <c r="K2783" i="5"/>
  <c r="AD2777" i="5"/>
  <c r="V2777" i="5"/>
  <c r="U2777" i="5"/>
  <c r="T2777" i="5"/>
  <c r="Q2777" i="5"/>
  <c r="K2777" i="5"/>
  <c r="AD2775" i="5"/>
  <c r="V2775" i="5"/>
  <c r="U2775" i="5"/>
  <c r="T2775" i="5"/>
  <c r="Q2775" i="5"/>
  <c r="K2775" i="5"/>
  <c r="AD2774" i="5"/>
  <c r="V2774" i="5"/>
  <c r="U2774" i="5"/>
  <c r="T2774" i="5"/>
  <c r="Q2774" i="5"/>
  <c r="K2774" i="5"/>
  <c r="AD2772" i="5"/>
  <c r="V2772" i="5"/>
  <c r="U2772" i="5"/>
  <c r="T2772" i="5"/>
  <c r="Q2772" i="5"/>
  <c r="K2772" i="5"/>
  <c r="AD2768" i="5"/>
  <c r="V2768" i="5"/>
  <c r="U2768" i="5"/>
  <c r="T2768" i="5"/>
  <c r="Q2768" i="5"/>
  <c r="K2768" i="5"/>
  <c r="AD2761" i="5"/>
  <c r="V2761" i="5"/>
  <c r="U2761" i="5"/>
  <c r="T2761" i="5"/>
  <c r="Q2761" i="5"/>
  <c r="K2761" i="5"/>
  <c r="AD2760" i="5"/>
  <c r="V2760" i="5"/>
  <c r="U2760" i="5"/>
  <c r="T2760" i="5"/>
  <c r="Q2760" i="5"/>
  <c r="K2760" i="5"/>
  <c r="AD2758" i="5"/>
  <c r="V2758" i="5"/>
  <c r="U2758" i="5"/>
  <c r="T2758" i="5"/>
  <c r="Q2758" i="5"/>
  <c r="K2758" i="5"/>
  <c r="AD2757" i="5"/>
  <c r="V2757" i="5"/>
  <c r="U2757" i="5"/>
  <c r="T2757" i="5"/>
  <c r="Q2757" i="5"/>
  <c r="K2757" i="5"/>
  <c r="AD2756" i="5"/>
  <c r="V2756" i="5"/>
  <c r="U2756" i="5"/>
  <c r="T2756" i="5"/>
  <c r="Q2756" i="5"/>
  <c r="K2756" i="5"/>
  <c r="AD2741" i="5"/>
  <c r="V2741" i="5"/>
  <c r="U2741" i="5"/>
  <c r="T2741" i="5"/>
  <c r="Q2741" i="5"/>
  <c r="K2741" i="5"/>
  <c r="AD2734" i="5"/>
  <c r="V2734" i="5"/>
  <c r="U2734" i="5"/>
  <c r="T2734" i="5"/>
  <c r="Q2734" i="5"/>
  <c r="K2734" i="5"/>
  <c r="AD2732" i="5"/>
  <c r="V2732" i="5"/>
  <c r="U2732" i="5"/>
  <c r="T2732" i="5"/>
  <c r="Q2732" i="5"/>
  <c r="W2732" i="5" s="1"/>
  <c r="K2732" i="5"/>
  <c r="AD2699" i="5"/>
  <c r="V2699" i="5"/>
  <c r="U2699" i="5"/>
  <c r="T2699" i="5"/>
  <c r="Q2699" i="5"/>
  <c r="K2699" i="5"/>
  <c r="AD2729" i="5"/>
  <c r="V2729" i="5"/>
  <c r="U2729" i="5"/>
  <c r="T2729" i="5"/>
  <c r="Q2729" i="5"/>
  <c r="K2729" i="5"/>
  <c r="AD2720" i="5"/>
  <c r="V2720" i="5"/>
  <c r="U2720" i="5"/>
  <c r="T2720" i="5"/>
  <c r="Q2720" i="5"/>
  <c r="K2720" i="5"/>
  <c r="AD2717" i="5"/>
  <c r="V2717" i="5"/>
  <c r="U2717" i="5"/>
  <c r="T2717" i="5"/>
  <c r="Q2717" i="5"/>
  <c r="K2717" i="5"/>
  <c r="AD2715" i="5"/>
  <c r="V2715" i="5"/>
  <c r="U2715" i="5"/>
  <c r="T2715" i="5"/>
  <c r="Q2715" i="5"/>
  <c r="K2715" i="5"/>
  <c r="AD2711" i="5"/>
  <c r="V2711" i="5"/>
  <c r="U2711" i="5"/>
  <c r="T2711" i="5"/>
  <c r="Q2711" i="5"/>
  <c r="K2711" i="5"/>
  <c r="AD2707" i="5"/>
  <c r="V2707" i="5"/>
  <c r="U2707" i="5"/>
  <c r="T2707" i="5"/>
  <c r="Q2707" i="5"/>
  <c r="K2707" i="5"/>
  <c r="AD2704" i="5"/>
  <c r="V2704" i="5"/>
  <c r="U2704" i="5"/>
  <c r="T2704" i="5"/>
  <c r="Q2704" i="5"/>
  <c r="K2704" i="5"/>
  <c r="AD2690" i="5"/>
  <c r="V2690" i="5"/>
  <c r="U2690" i="5"/>
  <c r="T2690" i="5"/>
  <c r="Q2690" i="5"/>
  <c r="K2690" i="5"/>
  <c r="AD2683" i="5"/>
  <c r="V2683" i="5"/>
  <c r="U2683" i="5"/>
  <c r="T2683" i="5"/>
  <c r="Q2683" i="5"/>
  <c r="K2683" i="5"/>
  <c r="AD2679" i="5"/>
  <c r="V2679" i="5"/>
  <c r="U2679" i="5"/>
  <c r="T2679" i="5"/>
  <c r="Q2679" i="5"/>
  <c r="K2679" i="5"/>
  <c r="AD2674" i="5"/>
  <c r="V2674" i="5"/>
  <c r="U2674" i="5"/>
  <c r="T2674" i="5"/>
  <c r="Q2674" i="5"/>
  <c r="K2674" i="5"/>
  <c r="AD2671" i="5"/>
  <c r="V2671" i="5"/>
  <c r="U2671" i="5"/>
  <c r="T2671" i="5"/>
  <c r="Q2671" i="5"/>
  <c r="K2671" i="5"/>
  <c r="AD2668" i="5"/>
  <c r="V2668" i="5"/>
  <c r="U2668" i="5"/>
  <c r="T2668" i="5"/>
  <c r="Q2668" i="5"/>
  <c r="K2668" i="5"/>
  <c r="AD2661" i="5"/>
  <c r="V2661" i="5"/>
  <c r="U2661" i="5"/>
  <c r="T2661" i="5"/>
  <c r="Q2661" i="5"/>
  <c r="K2661" i="5"/>
  <c r="AD2651" i="5"/>
  <c r="V2651" i="5"/>
  <c r="U2651" i="5"/>
  <c r="T2651" i="5"/>
  <c r="Q2651" i="5"/>
  <c r="K2651" i="5"/>
  <c r="AD2649" i="5"/>
  <c r="V2649" i="5"/>
  <c r="U2649" i="5"/>
  <c r="T2649" i="5"/>
  <c r="Q2649" i="5"/>
  <c r="K2649" i="5"/>
  <c r="AD2243" i="5"/>
  <c r="V2243" i="5"/>
  <c r="U2243" i="5"/>
  <c r="T2243" i="5"/>
  <c r="Q2243" i="5"/>
  <c r="K2243" i="5"/>
  <c r="AD2235" i="5"/>
  <c r="V2235" i="5"/>
  <c r="U2235" i="5"/>
  <c r="T2235" i="5"/>
  <c r="Q2235" i="5"/>
  <c r="K2235" i="5"/>
  <c r="AD2233" i="5"/>
  <c r="V2233" i="5"/>
  <c r="U2233" i="5"/>
  <c r="T2233" i="5"/>
  <c r="Q2233" i="5"/>
  <c r="K2233" i="5"/>
  <c r="AD2230" i="5"/>
  <c r="V2230" i="5"/>
  <c r="U2230" i="5"/>
  <c r="T2230" i="5"/>
  <c r="Q2230" i="5"/>
  <c r="K2230" i="5"/>
  <c r="AD2219" i="5"/>
  <c r="V2219" i="5"/>
  <c r="U2219" i="5"/>
  <c r="T2219" i="5"/>
  <c r="Q2219" i="5"/>
  <c r="K2219" i="5"/>
  <c r="AD2214" i="5"/>
  <c r="V2214" i="5"/>
  <c r="U2214" i="5"/>
  <c r="T2214" i="5"/>
  <c r="Q2214" i="5"/>
  <c r="K2214" i="5"/>
  <c r="AD2213" i="5"/>
  <c r="V2213" i="5"/>
  <c r="U2213" i="5"/>
  <c r="T2213" i="5"/>
  <c r="Q2213" i="5"/>
  <c r="K2213" i="5"/>
  <c r="AD2211" i="5"/>
  <c r="V2211" i="5"/>
  <c r="U2211" i="5"/>
  <c r="T2211" i="5"/>
  <c r="Q2211" i="5"/>
  <c r="K2211" i="5"/>
  <c r="AD2206" i="5"/>
  <c r="V2206" i="5"/>
  <c r="U2206" i="5"/>
  <c r="T2206" i="5"/>
  <c r="Q2206" i="5"/>
  <c r="K2206" i="5"/>
  <c r="AD2203" i="5"/>
  <c r="V2203" i="5"/>
  <c r="U2203" i="5"/>
  <c r="T2203" i="5"/>
  <c r="Q2203" i="5"/>
  <c r="K2203" i="5"/>
  <c r="AD2194" i="5"/>
  <c r="V2194" i="5"/>
  <c r="U2194" i="5"/>
  <c r="T2194" i="5"/>
  <c r="Q2194" i="5"/>
  <c r="K2194" i="5"/>
  <c r="AD2191" i="5"/>
  <c r="V2191" i="5"/>
  <c r="U2191" i="5"/>
  <c r="T2191" i="5"/>
  <c r="Q2191" i="5"/>
  <c r="K2191" i="5"/>
  <c r="AD2189" i="5"/>
  <c r="V2189" i="5"/>
  <c r="U2189" i="5"/>
  <c r="T2189" i="5"/>
  <c r="Q2189" i="5"/>
  <c r="K2189" i="5"/>
  <c r="AD2590" i="5"/>
  <c r="V2590" i="5"/>
  <c r="U2590" i="5"/>
  <c r="T2590" i="5"/>
  <c r="Q2590" i="5"/>
  <c r="K2590" i="5"/>
  <c r="AD2586" i="5"/>
  <c r="V2586" i="5"/>
  <c r="U2586" i="5"/>
  <c r="T2586" i="5"/>
  <c r="Q2586" i="5"/>
  <c r="K2586" i="5"/>
  <c r="AD2577" i="5"/>
  <c r="V2577" i="5"/>
  <c r="U2577" i="5"/>
  <c r="T2577" i="5"/>
  <c r="Q2577" i="5"/>
  <c r="K2577" i="5"/>
  <c r="AD2573" i="5"/>
  <c r="V2573" i="5"/>
  <c r="U2573" i="5"/>
  <c r="T2573" i="5"/>
  <c r="Q2573" i="5"/>
  <c r="K2573" i="5"/>
  <c r="AD2568" i="5"/>
  <c r="V2568" i="5"/>
  <c r="U2568" i="5"/>
  <c r="T2568" i="5"/>
  <c r="Q2568" i="5"/>
  <c r="K2568" i="5"/>
  <c r="AD2563" i="5"/>
  <c r="V2563" i="5"/>
  <c r="U2563" i="5"/>
  <c r="T2563" i="5"/>
  <c r="Q2563" i="5"/>
  <c r="K2563" i="5"/>
  <c r="AD2558" i="5"/>
  <c r="V2558" i="5"/>
  <c r="U2558" i="5"/>
  <c r="T2558" i="5"/>
  <c r="Q2558" i="5"/>
  <c r="K2558" i="5"/>
  <c r="AD2554" i="5"/>
  <c r="V2554" i="5"/>
  <c r="U2554" i="5"/>
  <c r="T2554" i="5"/>
  <c r="Q2554" i="5"/>
  <c r="K2554" i="5"/>
  <c r="AD2551" i="5"/>
  <c r="V2551" i="5"/>
  <c r="U2551" i="5"/>
  <c r="T2551" i="5"/>
  <c r="Q2551" i="5"/>
  <c r="K2551" i="5"/>
  <c r="AD2550" i="5"/>
  <c r="V2550" i="5"/>
  <c r="U2550" i="5"/>
  <c r="T2550" i="5"/>
  <c r="Q2550" i="5"/>
  <c r="K2550" i="5"/>
  <c r="AD2542" i="5"/>
  <c r="V2542" i="5"/>
  <c r="U2542" i="5"/>
  <c r="T2542" i="5"/>
  <c r="Q2542" i="5"/>
  <c r="K2542" i="5"/>
  <c r="AD2539" i="5"/>
  <c r="V2539" i="5"/>
  <c r="U2539" i="5"/>
  <c r="T2539" i="5"/>
  <c r="Q2539" i="5"/>
  <c r="K2539" i="5"/>
  <c r="AD2537" i="5"/>
  <c r="V2537" i="5"/>
  <c r="U2537" i="5"/>
  <c r="T2537" i="5"/>
  <c r="Q2537" i="5"/>
  <c r="K2537" i="5"/>
  <c r="AD2535" i="5"/>
  <c r="V2535" i="5"/>
  <c r="U2535" i="5"/>
  <c r="T2535" i="5"/>
  <c r="Q2535" i="5"/>
  <c r="K2535" i="5"/>
  <c r="AD2531" i="5"/>
  <c r="V2531" i="5"/>
  <c r="U2531" i="5"/>
  <c r="T2531" i="5"/>
  <c r="Q2531" i="5"/>
  <c r="K2531" i="5"/>
  <c r="AD2527" i="5"/>
  <c r="V2527" i="5"/>
  <c r="U2527" i="5"/>
  <c r="T2527" i="5"/>
  <c r="Q2527" i="5"/>
  <c r="W2527" i="5" s="1"/>
  <c r="K2527" i="5"/>
  <c r="AD2522" i="5"/>
  <c r="V2522" i="5"/>
  <c r="U2522" i="5"/>
  <c r="T2522" i="5"/>
  <c r="Q2522" i="5"/>
  <c r="K2522" i="5"/>
  <c r="AD2519" i="5"/>
  <c r="V2519" i="5"/>
  <c r="U2519" i="5"/>
  <c r="T2519" i="5"/>
  <c r="Q2519" i="5"/>
  <c r="K2519" i="5"/>
  <c r="AD2517" i="5"/>
  <c r="V2517" i="5"/>
  <c r="U2517" i="5"/>
  <c r="T2517" i="5"/>
  <c r="Q2517" i="5"/>
  <c r="W2517" i="5" s="1"/>
  <c r="K2517" i="5"/>
  <c r="AD2515" i="5"/>
  <c r="V2515" i="5"/>
  <c r="U2515" i="5"/>
  <c r="T2515" i="5"/>
  <c r="Q2515" i="5"/>
  <c r="K2515" i="5"/>
  <c r="AD2508" i="5"/>
  <c r="V2508" i="5"/>
  <c r="U2508" i="5"/>
  <c r="T2508" i="5"/>
  <c r="Q2508" i="5"/>
  <c r="K2508" i="5"/>
  <c r="AD2507" i="5"/>
  <c r="V2507" i="5"/>
  <c r="U2507" i="5"/>
  <c r="T2507" i="5"/>
  <c r="Q2507" i="5"/>
  <c r="K2507" i="5"/>
  <c r="AD2505" i="5"/>
  <c r="V2505" i="5"/>
  <c r="U2505" i="5"/>
  <c r="T2505" i="5"/>
  <c r="Q2505" i="5"/>
  <c r="K2505" i="5"/>
  <c r="AD2504" i="5"/>
  <c r="V2504" i="5"/>
  <c r="U2504" i="5"/>
  <c r="T2504" i="5"/>
  <c r="Q2504" i="5"/>
  <c r="K2504" i="5"/>
  <c r="AD2503" i="5"/>
  <c r="V2503" i="5"/>
  <c r="U2503" i="5"/>
  <c r="T2503" i="5"/>
  <c r="Q2503" i="5"/>
  <c r="K2503" i="5"/>
  <c r="AD2502" i="5"/>
  <c r="V2502" i="5"/>
  <c r="U2502" i="5"/>
  <c r="T2502" i="5"/>
  <c r="Q2502" i="5"/>
  <c r="K2502" i="5"/>
  <c r="AD2498" i="5"/>
  <c r="V2498" i="5"/>
  <c r="U2498" i="5"/>
  <c r="T2498" i="5"/>
  <c r="Q2498" i="5"/>
  <c r="K2498" i="5"/>
  <c r="AD2495" i="5"/>
  <c r="V2495" i="5"/>
  <c r="U2495" i="5"/>
  <c r="T2495" i="5"/>
  <c r="Q2495" i="5"/>
  <c r="K2495" i="5"/>
  <c r="AD2491" i="5"/>
  <c r="V2491" i="5"/>
  <c r="U2491" i="5"/>
  <c r="T2491" i="5"/>
  <c r="Q2491" i="5"/>
  <c r="K2491" i="5"/>
  <c r="AD2489" i="5"/>
  <c r="V2489" i="5"/>
  <c r="U2489" i="5"/>
  <c r="T2489" i="5"/>
  <c r="Q2489" i="5"/>
  <c r="K2489" i="5"/>
  <c r="AD2486" i="5"/>
  <c r="V2486" i="5"/>
  <c r="U2486" i="5"/>
  <c r="T2486" i="5"/>
  <c r="Q2486" i="5"/>
  <c r="K2486" i="5"/>
  <c r="AD2484" i="5"/>
  <c r="V2484" i="5"/>
  <c r="U2484" i="5"/>
  <c r="T2484" i="5"/>
  <c r="Q2484" i="5"/>
  <c r="K2484" i="5"/>
  <c r="AD2483" i="5"/>
  <c r="V2483" i="5"/>
  <c r="U2483" i="5"/>
  <c r="T2483" i="5"/>
  <c r="Q2483" i="5"/>
  <c r="K2483" i="5"/>
  <c r="AD2481" i="5"/>
  <c r="V2481" i="5"/>
  <c r="U2481" i="5"/>
  <c r="T2481" i="5"/>
  <c r="Q2481" i="5"/>
  <c r="K2481" i="5"/>
  <c r="AD2478" i="5"/>
  <c r="V2478" i="5"/>
  <c r="U2478" i="5"/>
  <c r="T2478" i="5"/>
  <c r="Q2478" i="5"/>
  <c r="K2478" i="5"/>
  <c r="AD2476" i="5"/>
  <c r="V2476" i="5"/>
  <c r="U2476" i="5"/>
  <c r="T2476" i="5"/>
  <c r="Q2476" i="5"/>
  <c r="K2476" i="5"/>
  <c r="AD2474" i="5"/>
  <c r="V2474" i="5"/>
  <c r="U2474" i="5"/>
  <c r="T2474" i="5"/>
  <c r="Q2474" i="5"/>
  <c r="K2474" i="5"/>
  <c r="AD2473" i="5"/>
  <c r="V2473" i="5"/>
  <c r="U2473" i="5"/>
  <c r="T2473" i="5"/>
  <c r="Q2473" i="5"/>
  <c r="K2473" i="5"/>
  <c r="AD2471" i="5"/>
  <c r="V2471" i="5"/>
  <c r="U2471" i="5"/>
  <c r="T2471" i="5"/>
  <c r="Q2471" i="5"/>
  <c r="K2471" i="5"/>
  <c r="AD2462" i="5"/>
  <c r="V2462" i="5"/>
  <c r="U2462" i="5"/>
  <c r="T2462" i="5"/>
  <c r="Q2462" i="5"/>
  <c r="K2462" i="5"/>
  <c r="AD2460" i="5"/>
  <c r="V2460" i="5"/>
  <c r="U2460" i="5"/>
  <c r="T2460" i="5"/>
  <c r="Q2460" i="5"/>
  <c r="K2460" i="5"/>
  <c r="AD2457" i="5"/>
  <c r="V2457" i="5"/>
  <c r="U2457" i="5"/>
  <c r="T2457" i="5"/>
  <c r="Q2457" i="5"/>
  <c r="K2457" i="5"/>
  <c r="AD2455" i="5"/>
  <c r="V2455" i="5"/>
  <c r="U2455" i="5"/>
  <c r="T2455" i="5"/>
  <c r="Q2455" i="5"/>
  <c r="K2455" i="5"/>
  <c r="AD2453" i="5"/>
  <c r="V2453" i="5"/>
  <c r="U2453" i="5"/>
  <c r="T2453" i="5"/>
  <c r="Q2453" i="5"/>
  <c r="K2453" i="5"/>
  <c r="AD2450" i="5"/>
  <c r="V2450" i="5"/>
  <c r="U2450" i="5"/>
  <c r="T2450" i="5"/>
  <c r="Q2450" i="5"/>
  <c r="K2450" i="5"/>
  <c r="AD2448" i="5"/>
  <c r="V2448" i="5"/>
  <c r="U2448" i="5"/>
  <c r="T2448" i="5"/>
  <c r="Q2448" i="5"/>
  <c r="K2448" i="5"/>
  <c r="AD2429" i="5"/>
  <c r="V2429" i="5"/>
  <c r="U2429" i="5"/>
  <c r="T2429" i="5"/>
  <c r="Q2429" i="5"/>
  <c r="K2429" i="5"/>
  <c r="AD2412" i="5"/>
  <c r="V2412" i="5"/>
  <c r="U2412" i="5"/>
  <c r="T2412" i="5"/>
  <c r="Q2412" i="5"/>
  <c r="K2412" i="5"/>
  <c r="AD2407" i="5"/>
  <c r="V2407" i="5"/>
  <c r="U2407" i="5"/>
  <c r="T2407" i="5"/>
  <c r="Q2407" i="5"/>
  <c r="K2407" i="5"/>
  <c r="AD2376" i="5"/>
  <c r="V2376" i="5"/>
  <c r="U2376" i="5"/>
  <c r="T2376" i="5"/>
  <c r="Q2376" i="5"/>
  <c r="K2376" i="5"/>
  <c r="AD2373" i="5"/>
  <c r="V2373" i="5"/>
  <c r="U2373" i="5"/>
  <c r="T2373" i="5"/>
  <c r="Q2373" i="5"/>
  <c r="K2373" i="5"/>
  <c r="AD2369" i="5"/>
  <c r="V2369" i="5"/>
  <c r="U2369" i="5"/>
  <c r="T2369" i="5"/>
  <c r="Q2369" i="5"/>
  <c r="K2369" i="5"/>
  <c r="AD2366" i="5"/>
  <c r="V2366" i="5"/>
  <c r="U2366" i="5"/>
  <c r="T2366" i="5"/>
  <c r="Q2366" i="5"/>
  <c r="K2366" i="5"/>
  <c r="AD2360" i="5"/>
  <c r="V2360" i="5"/>
  <c r="U2360" i="5"/>
  <c r="T2360" i="5"/>
  <c r="Q2360" i="5"/>
  <c r="K2360" i="5"/>
  <c r="AD2356" i="5"/>
  <c r="V2356" i="5"/>
  <c r="U2356" i="5"/>
  <c r="T2356" i="5"/>
  <c r="Q2356" i="5"/>
  <c r="K2356" i="5"/>
  <c r="AD2350" i="5"/>
  <c r="V2350" i="5"/>
  <c r="U2350" i="5"/>
  <c r="T2350" i="5"/>
  <c r="Q2350" i="5"/>
  <c r="K2350" i="5"/>
  <c r="AD2349" i="5"/>
  <c r="V2349" i="5"/>
  <c r="U2349" i="5"/>
  <c r="T2349" i="5"/>
  <c r="Q2349" i="5"/>
  <c r="K2349" i="5"/>
  <c r="AD2341" i="5"/>
  <c r="V2341" i="5"/>
  <c r="U2341" i="5"/>
  <c r="T2341" i="5"/>
  <c r="Q2341" i="5"/>
  <c r="K2341" i="5"/>
  <c r="AD2333" i="5"/>
  <c r="V2333" i="5"/>
  <c r="U2333" i="5"/>
  <c r="T2333" i="5"/>
  <c r="Q2333" i="5"/>
  <c r="K2333" i="5"/>
  <c r="AD2331" i="5"/>
  <c r="V2331" i="5"/>
  <c r="U2331" i="5"/>
  <c r="T2331" i="5"/>
  <c r="Q2331" i="5"/>
  <c r="K2331" i="5"/>
  <c r="AD2327" i="5"/>
  <c r="V2327" i="5"/>
  <c r="U2327" i="5"/>
  <c r="T2327" i="5"/>
  <c r="Q2327" i="5"/>
  <c r="K2327" i="5"/>
  <c r="AD2321" i="5"/>
  <c r="V2321" i="5"/>
  <c r="U2321" i="5"/>
  <c r="T2321" i="5"/>
  <c r="Q2321" i="5"/>
  <c r="K2321" i="5"/>
  <c r="AD3006" i="5"/>
  <c r="V3006" i="5"/>
  <c r="U3006" i="5"/>
  <c r="T3006" i="5"/>
  <c r="Q3006" i="5"/>
  <c r="K3006" i="5"/>
  <c r="AD3001" i="5"/>
  <c r="V3001" i="5"/>
  <c r="U3001" i="5"/>
  <c r="T3001" i="5"/>
  <c r="Q3001" i="5"/>
  <c r="K3001" i="5"/>
  <c r="AD2999" i="5"/>
  <c r="V2999" i="5"/>
  <c r="U2999" i="5"/>
  <c r="T2999" i="5"/>
  <c r="Q2999" i="5"/>
  <c r="K2999" i="5"/>
  <c r="AD2996" i="5"/>
  <c r="V2996" i="5"/>
  <c r="U2996" i="5"/>
  <c r="T2996" i="5"/>
  <c r="Q2996" i="5"/>
  <c r="K2996" i="5"/>
  <c r="AD2987" i="5"/>
  <c r="V2987" i="5"/>
  <c r="U2987" i="5"/>
  <c r="T2987" i="5"/>
  <c r="Q2987" i="5"/>
  <c r="K2987" i="5"/>
  <c r="AD2981" i="5"/>
  <c r="V2981" i="5"/>
  <c r="U2981" i="5"/>
  <c r="T2981" i="5"/>
  <c r="Q2981" i="5"/>
  <c r="K2981" i="5"/>
  <c r="AD2979" i="5"/>
  <c r="V2979" i="5"/>
  <c r="U2979" i="5"/>
  <c r="T2979" i="5"/>
  <c r="Q2979" i="5"/>
  <c r="K2979" i="5"/>
  <c r="AD2968" i="5"/>
  <c r="V2968" i="5"/>
  <c r="U2968" i="5"/>
  <c r="T2968" i="5"/>
  <c r="Q2968" i="5"/>
  <c r="K2968" i="5"/>
  <c r="AD2965" i="5"/>
  <c r="V2965" i="5"/>
  <c r="U2965" i="5"/>
  <c r="T2965" i="5"/>
  <c r="Q2965" i="5"/>
  <c r="K2965" i="5"/>
  <c r="AD2954" i="5"/>
  <c r="V2954" i="5"/>
  <c r="U2954" i="5"/>
  <c r="T2954" i="5"/>
  <c r="Q2954" i="5"/>
  <c r="K2954" i="5"/>
  <c r="AD2947" i="5"/>
  <c r="V2947" i="5"/>
  <c r="U2947" i="5"/>
  <c r="T2947" i="5"/>
  <c r="Q2947" i="5"/>
  <c r="K2947" i="5"/>
  <c r="AD2945" i="5"/>
  <c r="V2945" i="5"/>
  <c r="U2945" i="5"/>
  <c r="T2945" i="5"/>
  <c r="Q2945" i="5"/>
  <c r="K2945" i="5"/>
  <c r="AD2937" i="5"/>
  <c r="V2937" i="5"/>
  <c r="U2937" i="5"/>
  <c r="T2937" i="5"/>
  <c r="Q2937" i="5"/>
  <c r="K2937" i="5"/>
  <c r="AD2931" i="5"/>
  <c r="V2931" i="5"/>
  <c r="U2931" i="5"/>
  <c r="T2931" i="5"/>
  <c r="Q2931" i="5"/>
  <c r="K2931" i="5"/>
  <c r="AD2917" i="5"/>
  <c r="V2917" i="5"/>
  <c r="U2917" i="5"/>
  <c r="T2917" i="5"/>
  <c r="Q2917" i="5"/>
  <c r="K2917" i="5"/>
  <c r="AD2915" i="5"/>
  <c r="V2915" i="5"/>
  <c r="U2915" i="5"/>
  <c r="T2915" i="5"/>
  <c r="Q2915" i="5"/>
  <c r="K2915" i="5"/>
  <c r="AD2912" i="5"/>
  <c r="V2912" i="5"/>
  <c r="U2912" i="5"/>
  <c r="T2912" i="5"/>
  <c r="Q2912" i="5"/>
  <c r="K2912" i="5"/>
  <c r="AD2910" i="5"/>
  <c r="V2910" i="5"/>
  <c r="U2910" i="5"/>
  <c r="T2910" i="5"/>
  <c r="Q2910" i="5"/>
  <c r="K2910" i="5"/>
  <c r="AD2901" i="5"/>
  <c r="V2901" i="5"/>
  <c r="U2901" i="5"/>
  <c r="T2901" i="5"/>
  <c r="Q2901" i="5"/>
  <c r="K2901" i="5"/>
  <c r="AD2896" i="5"/>
  <c r="V2896" i="5"/>
  <c r="U2896" i="5"/>
  <c r="T2896" i="5"/>
  <c r="Q2896" i="5"/>
  <c r="K2896" i="5"/>
  <c r="AD2892" i="5"/>
  <c r="V2892" i="5"/>
  <c r="U2892" i="5"/>
  <c r="T2892" i="5"/>
  <c r="Q2892" i="5"/>
  <c r="K2892" i="5"/>
  <c r="AD2886" i="5"/>
  <c r="V2886" i="5"/>
  <c r="U2886" i="5"/>
  <c r="T2886" i="5"/>
  <c r="Q2886" i="5"/>
  <c r="K2886" i="5"/>
  <c r="AD2864" i="5"/>
  <c r="V2864" i="5"/>
  <c r="U2864" i="5"/>
  <c r="T2864" i="5"/>
  <c r="Q2864" i="5"/>
  <c r="K2864" i="5"/>
  <c r="AD2862" i="5"/>
  <c r="V2862" i="5"/>
  <c r="U2862" i="5"/>
  <c r="T2862" i="5"/>
  <c r="Q2862" i="5"/>
  <c r="K2862" i="5"/>
  <c r="AD2861" i="5"/>
  <c r="V2861" i="5"/>
  <c r="U2861" i="5"/>
  <c r="T2861" i="5"/>
  <c r="Q2861" i="5"/>
  <c r="K2861" i="5"/>
  <c r="AD2854" i="5"/>
  <c r="V2854" i="5"/>
  <c r="U2854" i="5"/>
  <c r="T2854" i="5"/>
  <c r="Q2854" i="5"/>
  <c r="K2854" i="5"/>
  <c r="AD2851" i="5"/>
  <c r="V2851" i="5"/>
  <c r="U2851" i="5"/>
  <c r="T2851" i="5"/>
  <c r="Q2851" i="5"/>
  <c r="K2851" i="5"/>
  <c r="AD2849" i="5"/>
  <c r="V2849" i="5"/>
  <c r="U2849" i="5"/>
  <c r="T2849" i="5"/>
  <c r="Q2849" i="5"/>
  <c r="W2849" i="5" s="1"/>
  <c r="K2849" i="5"/>
  <c r="AD2845" i="5"/>
  <c r="V2845" i="5"/>
  <c r="U2845" i="5"/>
  <c r="T2845" i="5"/>
  <c r="Q2845" i="5"/>
  <c r="K2845" i="5"/>
  <c r="AD2844" i="5"/>
  <c r="V2844" i="5"/>
  <c r="U2844" i="5"/>
  <c r="T2844" i="5"/>
  <c r="Q2844" i="5"/>
  <c r="K2844" i="5"/>
  <c r="AD2842" i="5"/>
  <c r="V2842" i="5"/>
  <c r="U2842" i="5"/>
  <c r="T2842" i="5"/>
  <c r="Q2842" i="5"/>
  <c r="K2842" i="5"/>
  <c r="AD2841" i="5"/>
  <c r="V2841" i="5"/>
  <c r="U2841" i="5"/>
  <c r="T2841" i="5"/>
  <c r="Q2841" i="5"/>
  <c r="K2841" i="5"/>
  <c r="AD2835" i="5"/>
  <c r="V2835" i="5"/>
  <c r="U2835" i="5"/>
  <c r="T2835" i="5"/>
  <c r="Q2835" i="5"/>
  <c r="K2835" i="5"/>
  <c r="AD2830" i="5"/>
  <c r="V2830" i="5"/>
  <c r="U2830" i="5"/>
  <c r="T2830" i="5"/>
  <c r="Q2830" i="5"/>
  <c r="K2830" i="5"/>
  <c r="AD2828" i="5"/>
  <c r="V2828" i="5"/>
  <c r="U2828" i="5"/>
  <c r="T2828" i="5"/>
  <c r="Q2828" i="5"/>
  <c r="K2828" i="5"/>
  <c r="AD2827" i="5"/>
  <c r="V2827" i="5"/>
  <c r="U2827" i="5"/>
  <c r="T2827" i="5"/>
  <c r="Q2827" i="5"/>
  <c r="W2827" i="5" s="1"/>
  <c r="K2827" i="5"/>
  <c r="AD2821" i="5"/>
  <c r="V2821" i="5"/>
  <c r="U2821" i="5"/>
  <c r="T2821" i="5"/>
  <c r="Q2821" i="5"/>
  <c r="K2821" i="5"/>
  <c r="AD2819" i="5"/>
  <c r="V2819" i="5"/>
  <c r="U2819" i="5"/>
  <c r="T2819" i="5"/>
  <c r="Q2819" i="5"/>
  <c r="K2819" i="5"/>
  <c r="AD2815" i="5"/>
  <c r="V2815" i="5"/>
  <c r="U2815" i="5"/>
  <c r="T2815" i="5"/>
  <c r="Q2815" i="5"/>
  <c r="K2815" i="5"/>
  <c r="AD2809" i="5"/>
  <c r="V2809" i="5"/>
  <c r="U2809" i="5"/>
  <c r="T2809" i="5"/>
  <c r="Q2809" i="5"/>
  <c r="K2809" i="5"/>
  <c r="AD2802" i="5"/>
  <c r="V2802" i="5"/>
  <c r="U2802" i="5"/>
  <c r="T2802" i="5"/>
  <c r="Q2802" i="5"/>
  <c r="K2802" i="5"/>
  <c r="AD2792" i="5"/>
  <c r="V2792" i="5"/>
  <c r="U2792" i="5"/>
  <c r="T2792" i="5"/>
  <c r="Q2792" i="5"/>
  <c r="K2792" i="5"/>
  <c r="AD2790" i="5"/>
  <c r="V2790" i="5"/>
  <c r="U2790" i="5"/>
  <c r="T2790" i="5"/>
  <c r="Q2790" i="5"/>
  <c r="K2790" i="5"/>
  <c r="AD2788" i="5"/>
  <c r="V2788" i="5"/>
  <c r="U2788" i="5"/>
  <c r="T2788" i="5"/>
  <c r="Q2788" i="5"/>
  <c r="K2788" i="5"/>
  <c r="AD2785" i="5"/>
  <c r="V2785" i="5"/>
  <c r="U2785" i="5"/>
  <c r="T2785" i="5"/>
  <c r="Q2785" i="5"/>
  <c r="K2785" i="5"/>
  <c r="AD2784" i="5"/>
  <c r="V2784" i="5"/>
  <c r="U2784" i="5"/>
  <c r="T2784" i="5"/>
  <c r="Q2784" i="5"/>
  <c r="K2784" i="5"/>
  <c r="AD2782" i="5"/>
  <c r="V2782" i="5"/>
  <c r="U2782" i="5"/>
  <c r="T2782" i="5"/>
  <c r="Q2782" i="5"/>
  <c r="K2782" i="5"/>
  <c r="AD2770" i="5"/>
  <c r="V2770" i="5"/>
  <c r="U2770" i="5"/>
  <c r="T2770" i="5"/>
  <c r="Q2770" i="5"/>
  <c r="K2770" i="5"/>
  <c r="AD2769" i="5"/>
  <c r="V2769" i="5"/>
  <c r="U2769" i="5"/>
  <c r="T2769" i="5"/>
  <c r="Q2769" i="5"/>
  <c r="K2769" i="5"/>
  <c r="AD2766" i="5"/>
  <c r="V2766" i="5"/>
  <c r="U2766" i="5"/>
  <c r="T2766" i="5"/>
  <c r="Q2766" i="5"/>
  <c r="K2766" i="5"/>
  <c r="AD2762" i="5"/>
  <c r="V2762" i="5"/>
  <c r="U2762" i="5"/>
  <c r="T2762" i="5"/>
  <c r="Q2762" i="5"/>
  <c r="K2762" i="5"/>
  <c r="AD2755" i="5"/>
  <c r="V2755" i="5"/>
  <c r="U2755" i="5"/>
  <c r="T2755" i="5"/>
  <c r="Q2755" i="5"/>
  <c r="K2755" i="5"/>
  <c r="AD2752" i="5"/>
  <c r="V2752" i="5"/>
  <c r="U2752" i="5"/>
  <c r="T2752" i="5"/>
  <c r="Q2752" i="5"/>
  <c r="K2752" i="5"/>
  <c r="AD2750" i="5"/>
  <c r="V2750" i="5"/>
  <c r="U2750" i="5"/>
  <c r="T2750" i="5"/>
  <c r="Q2750" i="5"/>
  <c r="K2750" i="5"/>
  <c r="AD2746" i="5"/>
  <c r="V2746" i="5"/>
  <c r="U2746" i="5"/>
  <c r="T2746" i="5"/>
  <c r="Q2746" i="5"/>
  <c r="K2746" i="5"/>
  <c r="AD2743" i="5"/>
  <c r="V2743" i="5"/>
  <c r="U2743" i="5"/>
  <c r="T2743" i="5"/>
  <c r="Q2743" i="5"/>
  <c r="K2743" i="5"/>
  <c r="AD2739" i="5"/>
  <c r="V2739" i="5"/>
  <c r="U2739" i="5"/>
  <c r="T2739" i="5"/>
  <c r="Q2739" i="5"/>
  <c r="K2739" i="5"/>
  <c r="AD2736" i="5"/>
  <c r="V2736" i="5"/>
  <c r="U2736" i="5"/>
  <c r="T2736" i="5"/>
  <c r="Q2736" i="5"/>
  <c r="K2736" i="5"/>
  <c r="AD2731" i="5"/>
  <c r="V2731" i="5"/>
  <c r="U2731" i="5"/>
  <c r="T2731" i="5"/>
  <c r="Q2731" i="5"/>
  <c r="K2731" i="5"/>
  <c r="AD2728" i="5"/>
  <c r="V2728" i="5"/>
  <c r="U2728" i="5"/>
  <c r="T2728" i="5"/>
  <c r="Q2728" i="5"/>
  <c r="K2728" i="5"/>
  <c r="AD2723" i="5"/>
  <c r="V2723" i="5"/>
  <c r="U2723" i="5"/>
  <c r="T2723" i="5"/>
  <c r="Q2723" i="5"/>
  <c r="K2723" i="5"/>
  <c r="AD2716" i="5"/>
  <c r="V2716" i="5"/>
  <c r="U2716" i="5"/>
  <c r="T2716" i="5"/>
  <c r="Q2716" i="5"/>
  <c r="K2716" i="5"/>
  <c r="AD2709" i="5"/>
  <c r="V2709" i="5"/>
  <c r="U2709" i="5"/>
  <c r="T2709" i="5"/>
  <c r="Q2709" i="5"/>
  <c r="K2709" i="5"/>
  <c r="AD2706" i="5"/>
  <c r="V2706" i="5"/>
  <c r="U2706" i="5"/>
  <c r="T2706" i="5"/>
  <c r="Q2706" i="5"/>
  <c r="K2706" i="5"/>
  <c r="AD2698" i="5"/>
  <c r="V2698" i="5"/>
  <c r="U2698" i="5"/>
  <c r="T2698" i="5"/>
  <c r="Q2698" i="5"/>
  <c r="K2698" i="5"/>
  <c r="AD2692" i="5"/>
  <c r="V2692" i="5"/>
  <c r="U2692" i="5"/>
  <c r="T2692" i="5"/>
  <c r="Q2692" i="5"/>
  <c r="K2692" i="5"/>
  <c r="AD2688" i="5"/>
  <c r="V2688" i="5"/>
  <c r="U2688" i="5"/>
  <c r="T2688" i="5"/>
  <c r="Q2688" i="5"/>
  <c r="K2688" i="5"/>
  <c r="AD2682" i="5"/>
  <c r="V2682" i="5"/>
  <c r="U2682" i="5"/>
  <c r="T2682" i="5"/>
  <c r="Q2682" i="5"/>
  <c r="K2682" i="5"/>
  <c r="AD2664" i="5"/>
  <c r="V2664" i="5"/>
  <c r="U2664" i="5"/>
  <c r="T2664" i="5"/>
  <c r="Q2664" i="5"/>
  <c r="K2664" i="5"/>
  <c r="AD2656" i="5"/>
  <c r="V2656" i="5"/>
  <c r="U2656" i="5"/>
  <c r="T2656" i="5"/>
  <c r="Q2656" i="5"/>
  <c r="K2656" i="5"/>
  <c r="AD2244" i="5"/>
  <c r="V2244" i="5"/>
  <c r="U2244" i="5"/>
  <c r="T2244" i="5"/>
  <c r="Q2244" i="5"/>
  <c r="K2244" i="5"/>
  <c r="AD2240" i="5"/>
  <c r="V2240" i="5"/>
  <c r="U2240" i="5"/>
  <c r="T2240" i="5"/>
  <c r="Q2240" i="5"/>
  <c r="K2240" i="5"/>
  <c r="AD2238" i="5"/>
  <c r="V2238" i="5"/>
  <c r="U2238" i="5"/>
  <c r="T2238" i="5"/>
  <c r="Q2238" i="5"/>
  <c r="K2238" i="5"/>
  <c r="AD2225" i="5"/>
  <c r="V2225" i="5"/>
  <c r="U2225" i="5"/>
  <c r="T2225" i="5"/>
  <c r="Q2225" i="5"/>
  <c r="K2225" i="5"/>
  <c r="AD2223" i="5"/>
  <c r="V2223" i="5"/>
  <c r="U2223" i="5"/>
  <c r="T2223" i="5"/>
  <c r="Q2223" i="5"/>
  <c r="K2223" i="5"/>
  <c r="AD2201" i="5"/>
  <c r="V2201" i="5"/>
  <c r="U2201" i="5"/>
  <c r="T2201" i="5"/>
  <c r="Q2201" i="5"/>
  <c r="K2201" i="5"/>
  <c r="AD2196" i="5"/>
  <c r="V2196" i="5"/>
  <c r="U2196" i="5"/>
  <c r="T2196" i="5"/>
  <c r="Q2196" i="5"/>
  <c r="K2196" i="5"/>
  <c r="AD2589" i="5"/>
  <c r="V2589" i="5"/>
  <c r="U2589" i="5"/>
  <c r="T2589" i="5"/>
  <c r="Q2589" i="5"/>
  <c r="K2589" i="5"/>
  <c r="AD2585" i="5"/>
  <c r="V2585" i="5"/>
  <c r="U2585" i="5"/>
  <c r="T2585" i="5"/>
  <c r="Q2585" i="5"/>
  <c r="K2585" i="5"/>
  <c r="AD2567" i="5"/>
  <c r="V2567" i="5"/>
  <c r="U2567" i="5"/>
  <c r="T2567" i="5"/>
  <c r="Q2567" i="5"/>
  <c r="K2567" i="5"/>
  <c r="AD2560" i="5"/>
  <c r="V2560" i="5"/>
  <c r="U2560" i="5"/>
  <c r="T2560" i="5"/>
  <c r="Q2560" i="5"/>
  <c r="K2560" i="5"/>
  <c r="AD2557" i="5"/>
  <c r="V2557" i="5"/>
  <c r="U2557" i="5"/>
  <c r="T2557" i="5"/>
  <c r="Q2557" i="5"/>
  <c r="K2557" i="5"/>
  <c r="AD2553" i="5"/>
  <c r="V2553" i="5"/>
  <c r="U2553" i="5"/>
  <c r="T2553" i="5"/>
  <c r="Q2553" i="5"/>
  <c r="K2553" i="5"/>
  <c r="AD2546" i="5"/>
  <c r="V2546" i="5"/>
  <c r="U2546" i="5"/>
  <c r="T2546" i="5"/>
  <c r="Q2546" i="5"/>
  <c r="K2546" i="5"/>
  <c r="AD2544" i="5"/>
  <c r="V2544" i="5"/>
  <c r="U2544" i="5"/>
  <c r="T2544" i="5"/>
  <c r="Q2544" i="5"/>
  <c r="K2544" i="5"/>
  <c r="AD2541" i="5"/>
  <c r="V2541" i="5"/>
  <c r="U2541" i="5"/>
  <c r="T2541" i="5"/>
  <c r="Q2541" i="5"/>
  <c r="K2541" i="5"/>
  <c r="AD2528" i="5"/>
  <c r="V2528" i="5"/>
  <c r="U2528" i="5"/>
  <c r="T2528" i="5"/>
  <c r="Q2528" i="5"/>
  <c r="K2528" i="5"/>
  <c r="AD2526" i="5"/>
  <c r="V2526" i="5"/>
  <c r="U2526" i="5"/>
  <c r="T2526" i="5"/>
  <c r="Q2526" i="5"/>
  <c r="K2526" i="5"/>
  <c r="AD2524" i="5"/>
  <c r="V2524" i="5"/>
  <c r="U2524" i="5"/>
  <c r="T2524" i="5"/>
  <c r="Q2524" i="5"/>
  <c r="K2524" i="5"/>
  <c r="AD2521" i="5"/>
  <c r="V2521" i="5"/>
  <c r="U2521" i="5"/>
  <c r="T2521" i="5"/>
  <c r="Q2521" i="5"/>
  <c r="K2521" i="5"/>
  <c r="AD2518" i="5"/>
  <c r="V2518" i="5"/>
  <c r="U2518" i="5"/>
  <c r="T2518" i="5"/>
  <c r="Q2518" i="5"/>
  <c r="K2518" i="5"/>
  <c r="AD2514" i="5"/>
  <c r="V2514" i="5"/>
  <c r="U2514" i="5"/>
  <c r="T2514" i="5"/>
  <c r="Q2514" i="5"/>
  <c r="K2514" i="5"/>
  <c r="AD2512" i="5"/>
  <c r="V2512" i="5"/>
  <c r="U2512" i="5"/>
  <c r="T2512" i="5"/>
  <c r="Q2512" i="5"/>
  <c r="K2512" i="5"/>
  <c r="AD2509" i="5"/>
  <c r="V2509" i="5"/>
  <c r="U2509" i="5"/>
  <c r="T2509" i="5"/>
  <c r="Q2509" i="5"/>
  <c r="K2509" i="5"/>
  <c r="AD2506" i="5"/>
  <c r="V2506" i="5"/>
  <c r="U2506" i="5"/>
  <c r="T2506" i="5"/>
  <c r="Q2506" i="5"/>
  <c r="K2506" i="5"/>
  <c r="AD2501" i="5"/>
  <c r="V2501" i="5"/>
  <c r="U2501" i="5"/>
  <c r="T2501" i="5"/>
  <c r="Q2501" i="5"/>
  <c r="K2501" i="5"/>
  <c r="AD2500" i="5"/>
  <c r="V2500" i="5"/>
  <c r="U2500" i="5"/>
  <c r="T2500" i="5"/>
  <c r="Q2500" i="5"/>
  <c r="K2500" i="5"/>
  <c r="AD2496" i="5"/>
  <c r="V2496" i="5"/>
  <c r="U2496" i="5"/>
  <c r="T2496" i="5"/>
  <c r="Q2496" i="5"/>
  <c r="K2496" i="5"/>
  <c r="AD2493" i="5"/>
  <c r="V2493" i="5"/>
  <c r="U2493" i="5"/>
  <c r="T2493" i="5"/>
  <c r="Q2493" i="5"/>
  <c r="K2493" i="5"/>
  <c r="AD2490" i="5"/>
  <c r="V2490" i="5"/>
  <c r="U2490" i="5"/>
  <c r="T2490" i="5"/>
  <c r="Q2490" i="5"/>
  <c r="K2490" i="5"/>
  <c r="AD2488" i="5"/>
  <c r="V2488" i="5"/>
  <c r="U2488" i="5"/>
  <c r="T2488" i="5"/>
  <c r="Q2488" i="5"/>
  <c r="K2488" i="5"/>
  <c r="AD2480" i="5"/>
  <c r="V2480" i="5"/>
  <c r="U2480" i="5"/>
  <c r="T2480" i="5"/>
  <c r="Q2480" i="5"/>
  <c r="K2480" i="5"/>
  <c r="AD2475" i="5"/>
  <c r="V2475" i="5"/>
  <c r="U2475" i="5"/>
  <c r="T2475" i="5"/>
  <c r="Q2475" i="5"/>
  <c r="K2475" i="5"/>
  <c r="AD2470" i="5"/>
  <c r="V2470" i="5"/>
  <c r="U2470" i="5"/>
  <c r="T2470" i="5"/>
  <c r="Q2470" i="5"/>
  <c r="K2470" i="5"/>
  <c r="AD2461" i="5"/>
  <c r="V2461" i="5"/>
  <c r="U2461" i="5"/>
  <c r="T2461" i="5"/>
  <c r="Q2461" i="5"/>
  <c r="K2461" i="5"/>
  <c r="AD2456" i="5"/>
  <c r="V2456" i="5"/>
  <c r="U2456" i="5"/>
  <c r="T2456" i="5"/>
  <c r="Q2456" i="5"/>
  <c r="K2456" i="5"/>
  <c r="AD2454" i="5"/>
  <c r="V2454" i="5"/>
  <c r="U2454" i="5"/>
  <c r="T2454" i="5"/>
  <c r="Q2454" i="5"/>
  <c r="K2454" i="5"/>
  <c r="AD2452" i="5"/>
  <c r="V2452" i="5"/>
  <c r="U2452" i="5"/>
  <c r="T2452" i="5"/>
  <c r="Q2452" i="5"/>
  <c r="K2452" i="5"/>
  <c r="AD2449" i="5"/>
  <c r="V2449" i="5"/>
  <c r="U2449" i="5"/>
  <c r="T2449" i="5"/>
  <c r="Q2449" i="5"/>
  <c r="K2449" i="5"/>
  <c r="AD2432" i="5"/>
  <c r="V2432" i="5"/>
  <c r="U2432" i="5"/>
  <c r="T2432" i="5"/>
  <c r="Q2432" i="5"/>
  <c r="K2432" i="5"/>
  <c r="AD2422" i="5"/>
  <c r="V2422" i="5"/>
  <c r="U2422" i="5"/>
  <c r="T2422" i="5"/>
  <c r="Q2422" i="5"/>
  <c r="K2422" i="5"/>
  <c r="AD2420" i="5"/>
  <c r="V2420" i="5"/>
  <c r="U2420" i="5"/>
  <c r="T2420" i="5"/>
  <c r="Q2420" i="5"/>
  <c r="K2420" i="5"/>
  <c r="AD2417" i="5"/>
  <c r="V2417" i="5"/>
  <c r="U2417" i="5"/>
  <c r="T2417" i="5"/>
  <c r="Q2417" i="5"/>
  <c r="K2417" i="5"/>
  <c r="AD2410" i="5"/>
  <c r="V2410" i="5"/>
  <c r="U2410" i="5"/>
  <c r="T2410" i="5"/>
  <c r="Q2410" i="5"/>
  <c r="K2410" i="5"/>
  <c r="AD2406" i="5"/>
  <c r="V2406" i="5"/>
  <c r="U2406" i="5"/>
  <c r="T2406" i="5"/>
  <c r="Q2406" i="5"/>
  <c r="K2406" i="5"/>
  <c r="AD2401" i="5"/>
  <c r="V2401" i="5"/>
  <c r="U2401" i="5"/>
  <c r="T2401" i="5"/>
  <c r="Q2401" i="5"/>
  <c r="K2401" i="5"/>
  <c r="AD2397" i="5"/>
  <c r="V2397" i="5"/>
  <c r="U2397" i="5"/>
  <c r="T2397" i="5"/>
  <c r="Q2397" i="5"/>
  <c r="K2397" i="5"/>
  <c r="AD2395" i="5"/>
  <c r="V2395" i="5"/>
  <c r="U2395" i="5"/>
  <c r="T2395" i="5"/>
  <c r="Q2395" i="5"/>
  <c r="K2395" i="5"/>
  <c r="AD2393" i="5"/>
  <c r="V2393" i="5"/>
  <c r="U2393" i="5"/>
  <c r="T2393" i="5"/>
  <c r="Q2393" i="5"/>
  <c r="K2393" i="5"/>
  <c r="AD2390" i="5"/>
  <c r="V2390" i="5"/>
  <c r="U2390" i="5"/>
  <c r="T2390" i="5"/>
  <c r="Q2390" i="5"/>
  <c r="K2390" i="5"/>
  <c r="AD2387" i="5"/>
  <c r="V2387" i="5"/>
  <c r="U2387" i="5"/>
  <c r="T2387" i="5"/>
  <c r="Q2387" i="5"/>
  <c r="K2387" i="5"/>
  <c r="AD2381" i="5"/>
  <c r="V2381" i="5"/>
  <c r="U2381" i="5"/>
  <c r="T2381" i="5"/>
  <c r="Q2381" i="5"/>
  <c r="K2381" i="5"/>
  <c r="AD2378" i="5"/>
  <c r="V2378" i="5"/>
  <c r="U2378" i="5"/>
  <c r="T2378" i="5"/>
  <c r="Q2378" i="5"/>
  <c r="K2378" i="5"/>
  <c r="AD2372" i="5"/>
  <c r="V2372" i="5"/>
  <c r="U2372" i="5"/>
  <c r="T2372" i="5"/>
  <c r="Q2372" i="5"/>
  <c r="K2372" i="5"/>
  <c r="AD2368" i="5"/>
  <c r="V2368" i="5"/>
  <c r="U2368" i="5"/>
  <c r="T2368" i="5"/>
  <c r="Q2368" i="5"/>
  <c r="K2368" i="5"/>
  <c r="AD2363" i="5"/>
  <c r="V2363" i="5"/>
  <c r="U2363" i="5"/>
  <c r="T2363" i="5"/>
  <c r="Q2363" i="5"/>
  <c r="K2363" i="5"/>
  <c r="AD2359" i="5"/>
  <c r="V2359" i="5"/>
  <c r="U2359" i="5"/>
  <c r="T2359" i="5"/>
  <c r="Q2359" i="5"/>
  <c r="K2359" i="5"/>
  <c r="AD2353" i="5"/>
  <c r="V2353" i="5"/>
  <c r="U2353" i="5"/>
  <c r="T2353" i="5"/>
  <c r="Q2353" i="5"/>
  <c r="K2353" i="5"/>
  <c r="AD2351" i="5"/>
  <c r="V2351" i="5"/>
  <c r="U2351" i="5"/>
  <c r="T2351" i="5"/>
  <c r="Q2351" i="5"/>
  <c r="K2351" i="5"/>
  <c r="AD2346" i="5"/>
  <c r="V2346" i="5"/>
  <c r="U2346" i="5"/>
  <c r="T2346" i="5"/>
  <c r="Q2346" i="5"/>
  <c r="K2346" i="5"/>
  <c r="AD2338" i="5"/>
  <c r="V2338" i="5"/>
  <c r="U2338" i="5"/>
  <c r="T2338" i="5"/>
  <c r="Q2338" i="5"/>
  <c r="K2338" i="5"/>
  <c r="AD2335" i="5"/>
  <c r="V2335" i="5"/>
  <c r="U2335" i="5"/>
  <c r="T2335" i="5"/>
  <c r="Q2335" i="5"/>
  <c r="K2335" i="5"/>
  <c r="AD2330" i="5"/>
  <c r="V2330" i="5"/>
  <c r="U2330" i="5"/>
  <c r="T2330" i="5"/>
  <c r="Q2330" i="5"/>
  <c r="K2330" i="5"/>
  <c r="AD2324" i="5"/>
  <c r="V2324" i="5"/>
  <c r="U2324" i="5"/>
  <c r="T2324" i="5"/>
  <c r="Q2324" i="5"/>
  <c r="K2324" i="5"/>
  <c r="AD3008" i="5"/>
  <c r="V3008" i="5"/>
  <c r="U3008" i="5"/>
  <c r="T3008" i="5"/>
  <c r="Q3008" i="5"/>
  <c r="K3008" i="5"/>
  <c r="AD3005" i="5"/>
  <c r="V3005" i="5"/>
  <c r="U3005" i="5"/>
  <c r="T3005" i="5"/>
  <c r="Q3005" i="5"/>
  <c r="K3005" i="5"/>
  <c r="AD3003" i="5"/>
  <c r="V3003" i="5"/>
  <c r="U3003" i="5"/>
  <c r="T3003" i="5"/>
  <c r="Q3003" i="5"/>
  <c r="K3003" i="5"/>
  <c r="AD3000" i="5"/>
  <c r="V3000" i="5"/>
  <c r="U3000" i="5"/>
  <c r="T3000" i="5"/>
  <c r="Q3000" i="5"/>
  <c r="K3000" i="5"/>
  <c r="AD2997" i="5"/>
  <c r="V2997" i="5"/>
  <c r="U2997" i="5"/>
  <c r="T2997" i="5"/>
  <c r="Q2997" i="5"/>
  <c r="K2997" i="5"/>
  <c r="AD2995" i="5"/>
  <c r="V2995" i="5"/>
  <c r="U2995" i="5"/>
  <c r="T2995" i="5"/>
  <c r="Q2995" i="5"/>
  <c r="K2995" i="5"/>
  <c r="AD2993" i="5"/>
  <c r="V2993" i="5"/>
  <c r="U2993" i="5"/>
  <c r="T2993" i="5"/>
  <c r="Q2993" i="5"/>
  <c r="K2993" i="5"/>
  <c r="AD2986" i="5"/>
  <c r="V2986" i="5"/>
  <c r="U2986" i="5"/>
  <c r="T2986" i="5"/>
  <c r="Q2986" i="5"/>
  <c r="K2986" i="5"/>
  <c r="AD2978" i="5"/>
  <c r="V2978" i="5"/>
  <c r="U2978" i="5"/>
  <c r="T2978" i="5"/>
  <c r="Q2978" i="5"/>
  <c r="K2978" i="5"/>
  <c r="AD2975" i="5"/>
  <c r="V2975" i="5"/>
  <c r="U2975" i="5"/>
  <c r="T2975" i="5"/>
  <c r="Q2975" i="5"/>
  <c r="K2975" i="5"/>
  <c r="AD2972" i="5"/>
  <c r="V2972" i="5"/>
  <c r="U2972" i="5"/>
  <c r="T2972" i="5"/>
  <c r="Q2972" i="5"/>
  <c r="K2972" i="5"/>
  <c r="AD2970" i="5"/>
  <c r="V2970" i="5"/>
  <c r="U2970" i="5"/>
  <c r="T2970" i="5"/>
  <c r="Q2970" i="5"/>
  <c r="K2970" i="5"/>
  <c r="AD2967" i="5"/>
  <c r="V2967" i="5"/>
  <c r="U2967" i="5"/>
  <c r="T2967" i="5"/>
  <c r="Q2967" i="5"/>
  <c r="K2967" i="5"/>
  <c r="AD2964" i="5"/>
  <c r="V2964" i="5"/>
  <c r="U2964" i="5"/>
  <c r="T2964" i="5"/>
  <c r="Q2964" i="5"/>
  <c r="K2964" i="5"/>
  <c r="AD2959" i="5"/>
  <c r="V2959" i="5"/>
  <c r="U2959" i="5"/>
  <c r="T2959" i="5"/>
  <c r="Q2959" i="5"/>
  <c r="K2959" i="5"/>
  <c r="AD2956" i="5"/>
  <c r="V2956" i="5"/>
  <c r="U2956" i="5"/>
  <c r="T2956" i="5"/>
  <c r="Q2956" i="5"/>
  <c r="K2956" i="5"/>
  <c r="AD2953" i="5"/>
  <c r="V2953" i="5"/>
  <c r="U2953" i="5"/>
  <c r="T2953" i="5"/>
  <c r="Q2953" i="5"/>
  <c r="K2953" i="5"/>
  <c r="AD2949" i="5"/>
  <c r="V2949" i="5"/>
  <c r="U2949" i="5"/>
  <c r="T2949" i="5"/>
  <c r="Q2949" i="5"/>
  <c r="K2949" i="5"/>
  <c r="AD2944" i="5"/>
  <c r="V2944" i="5"/>
  <c r="U2944" i="5"/>
  <c r="T2944" i="5"/>
  <c r="Q2944" i="5"/>
  <c r="K2944" i="5"/>
  <c r="AD2942" i="5"/>
  <c r="V2942" i="5"/>
  <c r="U2942" i="5"/>
  <c r="T2942" i="5"/>
  <c r="Q2942" i="5"/>
  <c r="K2942" i="5"/>
  <c r="AD2940" i="5"/>
  <c r="V2940" i="5"/>
  <c r="U2940" i="5"/>
  <c r="T2940" i="5"/>
  <c r="Q2940" i="5"/>
  <c r="K2940" i="5"/>
  <c r="AD2939" i="5"/>
  <c r="V2939" i="5"/>
  <c r="U2939" i="5"/>
  <c r="T2939" i="5"/>
  <c r="Q2939" i="5"/>
  <c r="K2939" i="5"/>
  <c r="AD2934" i="5"/>
  <c r="V2934" i="5"/>
  <c r="U2934" i="5"/>
  <c r="T2934" i="5"/>
  <c r="Q2934" i="5"/>
  <c r="K2934" i="5"/>
  <c r="AD2930" i="5"/>
  <c r="V2930" i="5"/>
  <c r="U2930" i="5"/>
  <c r="T2930" i="5"/>
  <c r="Q2930" i="5"/>
  <c r="K2930" i="5"/>
  <c r="AD2923" i="5"/>
  <c r="V2923" i="5"/>
  <c r="U2923" i="5"/>
  <c r="T2923" i="5"/>
  <c r="Q2923" i="5"/>
  <c r="K2923" i="5"/>
  <c r="AD2919" i="5"/>
  <c r="V2919" i="5"/>
  <c r="U2919" i="5"/>
  <c r="T2919" i="5"/>
  <c r="Q2919" i="5"/>
  <c r="K2919" i="5"/>
  <c r="AD2916" i="5"/>
  <c r="V2916" i="5"/>
  <c r="U2916" i="5"/>
  <c r="T2916" i="5"/>
  <c r="Q2916" i="5"/>
  <c r="K2916" i="5"/>
  <c r="AD2911" i="5"/>
  <c r="V2911" i="5"/>
  <c r="U2911" i="5"/>
  <c r="T2911" i="5"/>
  <c r="Q2911" i="5"/>
  <c r="K2911" i="5"/>
  <c r="AD2909" i="5"/>
  <c r="V2909" i="5"/>
  <c r="U2909" i="5"/>
  <c r="T2909" i="5"/>
  <c r="Q2909" i="5"/>
  <c r="K2909" i="5"/>
  <c r="AD2908" i="5"/>
  <c r="V2908" i="5"/>
  <c r="U2908" i="5"/>
  <c r="T2908" i="5"/>
  <c r="Q2908" i="5"/>
  <c r="K2908" i="5"/>
  <c r="AD2905" i="5"/>
  <c r="V2905" i="5"/>
  <c r="U2905" i="5"/>
  <c r="T2905" i="5"/>
  <c r="Q2905" i="5"/>
  <c r="K2905" i="5"/>
  <c r="AD2903" i="5"/>
  <c r="V2903" i="5"/>
  <c r="U2903" i="5"/>
  <c r="T2903" i="5"/>
  <c r="Q2903" i="5"/>
  <c r="K2903" i="5"/>
  <c r="AD2900" i="5"/>
  <c r="V2900" i="5"/>
  <c r="U2900" i="5"/>
  <c r="T2900" i="5"/>
  <c r="Q2900" i="5"/>
  <c r="K2900" i="5"/>
  <c r="AD2895" i="5"/>
  <c r="V2895" i="5"/>
  <c r="U2895" i="5"/>
  <c r="T2895" i="5"/>
  <c r="Q2895" i="5"/>
  <c r="K2895" i="5"/>
  <c r="AD2889" i="5"/>
  <c r="V2889" i="5"/>
  <c r="U2889" i="5"/>
  <c r="T2889" i="5"/>
  <c r="Q2889" i="5"/>
  <c r="K2889" i="5"/>
  <c r="AD2887" i="5"/>
  <c r="V2887" i="5"/>
  <c r="U2887" i="5"/>
  <c r="T2887" i="5"/>
  <c r="Q2887" i="5"/>
  <c r="K2887" i="5"/>
  <c r="AD2877" i="5"/>
  <c r="V2877" i="5"/>
  <c r="U2877" i="5"/>
  <c r="T2877" i="5"/>
  <c r="Q2877" i="5"/>
  <c r="K2877" i="5"/>
  <c r="AD2875" i="5"/>
  <c r="V2875" i="5"/>
  <c r="U2875" i="5"/>
  <c r="T2875" i="5"/>
  <c r="Q2875" i="5"/>
  <c r="K2875" i="5"/>
  <c r="AD2872" i="5"/>
  <c r="V2872" i="5"/>
  <c r="U2872" i="5"/>
  <c r="T2872" i="5"/>
  <c r="Q2872" i="5"/>
  <c r="K2872" i="5"/>
  <c r="AD2870" i="5"/>
  <c r="V2870" i="5"/>
  <c r="U2870" i="5"/>
  <c r="T2870" i="5"/>
  <c r="Q2870" i="5"/>
  <c r="K2870" i="5"/>
  <c r="AD2866" i="5"/>
  <c r="V2866" i="5"/>
  <c r="U2866" i="5"/>
  <c r="T2866" i="5"/>
  <c r="Q2866" i="5"/>
  <c r="K2866" i="5"/>
  <c r="AD2865" i="5"/>
  <c r="V2865" i="5"/>
  <c r="U2865" i="5"/>
  <c r="T2865" i="5"/>
  <c r="Q2865" i="5"/>
  <c r="K2865" i="5"/>
  <c r="AD2863" i="5"/>
  <c r="V2863" i="5"/>
  <c r="U2863" i="5"/>
  <c r="T2863" i="5"/>
  <c r="Q2863" i="5"/>
  <c r="K2863" i="5"/>
  <c r="AD2859" i="5"/>
  <c r="V2859" i="5"/>
  <c r="U2859" i="5"/>
  <c r="T2859" i="5"/>
  <c r="Q2859" i="5"/>
  <c r="K2859" i="5"/>
  <c r="AD2858" i="5"/>
  <c r="V2858" i="5"/>
  <c r="U2858" i="5"/>
  <c r="T2858" i="5"/>
  <c r="Q2858" i="5"/>
  <c r="K2858" i="5"/>
  <c r="AD2857" i="5"/>
  <c r="V2857" i="5"/>
  <c r="U2857" i="5"/>
  <c r="T2857" i="5"/>
  <c r="Q2857" i="5"/>
  <c r="K2857" i="5"/>
  <c r="AD2855" i="5"/>
  <c r="V2855" i="5"/>
  <c r="U2855" i="5"/>
  <c r="T2855" i="5"/>
  <c r="Q2855" i="5"/>
  <c r="K2855" i="5"/>
  <c r="AD2853" i="5"/>
  <c r="V2853" i="5"/>
  <c r="U2853" i="5"/>
  <c r="T2853" i="5"/>
  <c r="Q2853" i="5"/>
  <c r="K2853" i="5"/>
  <c r="AD2852" i="5"/>
  <c r="V2852" i="5"/>
  <c r="U2852" i="5"/>
  <c r="T2852" i="5"/>
  <c r="Q2852" i="5"/>
  <c r="K2852" i="5"/>
  <c r="AD2846" i="5"/>
  <c r="V2846" i="5"/>
  <c r="U2846" i="5"/>
  <c r="T2846" i="5"/>
  <c r="Q2846" i="5"/>
  <c r="K2846" i="5"/>
  <c r="AD2840" i="5"/>
  <c r="V2840" i="5"/>
  <c r="U2840" i="5"/>
  <c r="T2840" i="5"/>
  <c r="Q2840" i="5"/>
  <c r="K2840" i="5"/>
  <c r="AD2837" i="5"/>
  <c r="V2837" i="5"/>
  <c r="U2837" i="5"/>
  <c r="T2837" i="5"/>
  <c r="Q2837" i="5"/>
  <c r="K2837" i="5"/>
  <c r="AD2834" i="5"/>
  <c r="V2834" i="5"/>
  <c r="U2834" i="5"/>
  <c r="T2834" i="5"/>
  <c r="Q2834" i="5"/>
  <c r="K2834" i="5"/>
  <c r="AD2833" i="5"/>
  <c r="V2833" i="5"/>
  <c r="U2833" i="5"/>
  <c r="T2833" i="5"/>
  <c r="Q2833" i="5"/>
  <c r="K2833" i="5"/>
  <c r="AD2832" i="5"/>
  <c r="V2832" i="5"/>
  <c r="U2832" i="5"/>
  <c r="T2832" i="5"/>
  <c r="Q2832" i="5"/>
  <c r="K2832" i="5"/>
  <c r="AD2831" i="5"/>
  <c r="V2831" i="5"/>
  <c r="U2831" i="5"/>
  <c r="T2831" i="5"/>
  <c r="Q2831" i="5"/>
  <c r="K2831" i="5"/>
  <c r="AD2829" i="5"/>
  <c r="V2829" i="5"/>
  <c r="U2829" i="5"/>
  <c r="T2829" i="5"/>
  <c r="Q2829" i="5"/>
  <c r="K2829" i="5"/>
  <c r="AD2826" i="5"/>
  <c r="V2826" i="5"/>
  <c r="U2826" i="5"/>
  <c r="T2826" i="5"/>
  <c r="Q2826" i="5"/>
  <c r="K2826" i="5"/>
  <c r="AD2824" i="5"/>
  <c r="V2824" i="5"/>
  <c r="U2824" i="5"/>
  <c r="T2824" i="5"/>
  <c r="Q2824" i="5"/>
  <c r="K2824" i="5"/>
  <c r="AD2823" i="5"/>
  <c r="V2823" i="5"/>
  <c r="U2823" i="5"/>
  <c r="T2823" i="5"/>
  <c r="Q2823" i="5"/>
  <c r="K2823" i="5"/>
  <c r="AD2817" i="5"/>
  <c r="V2817" i="5"/>
  <c r="U2817" i="5"/>
  <c r="T2817" i="5"/>
  <c r="Q2817" i="5"/>
  <c r="K2817" i="5"/>
  <c r="AD2812" i="5"/>
  <c r="V2812" i="5"/>
  <c r="U2812" i="5"/>
  <c r="T2812" i="5"/>
  <c r="Q2812" i="5"/>
  <c r="K2812" i="5"/>
  <c r="AD2810" i="5"/>
  <c r="V2810" i="5"/>
  <c r="U2810" i="5"/>
  <c r="T2810" i="5"/>
  <c r="Q2810" i="5"/>
  <c r="K2810" i="5"/>
  <c r="AD2808" i="5"/>
  <c r="V2808" i="5"/>
  <c r="U2808" i="5"/>
  <c r="T2808" i="5"/>
  <c r="Q2808" i="5"/>
  <c r="K2808" i="5"/>
  <c r="AD2806" i="5"/>
  <c r="V2806" i="5"/>
  <c r="U2806" i="5"/>
  <c r="T2806" i="5"/>
  <c r="Q2806" i="5"/>
  <c r="K2806" i="5"/>
  <c r="AD2805" i="5"/>
  <c r="V2805" i="5"/>
  <c r="U2805" i="5"/>
  <c r="T2805" i="5"/>
  <c r="Q2805" i="5"/>
  <c r="W2805" i="5" s="1"/>
  <c r="K2805" i="5"/>
  <c r="AD2804" i="5"/>
  <c r="V2804" i="5"/>
  <c r="U2804" i="5"/>
  <c r="T2804" i="5"/>
  <c r="Q2804" i="5"/>
  <c r="K2804" i="5"/>
  <c r="AD2803" i="5"/>
  <c r="V2803" i="5"/>
  <c r="U2803" i="5"/>
  <c r="T2803" i="5"/>
  <c r="Q2803" i="5"/>
  <c r="K2803" i="5"/>
  <c r="AD2801" i="5"/>
  <c r="V2801" i="5"/>
  <c r="U2801" i="5"/>
  <c r="T2801" i="5"/>
  <c r="Q2801" i="5"/>
  <c r="K2801" i="5"/>
  <c r="AD2800" i="5"/>
  <c r="V2800" i="5"/>
  <c r="U2800" i="5"/>
  <c r="T2800" i="5"/>
  <c r="Q2800" i="5"/>
  <c r="W2800" i="5" s="1"/>
  <c r="K2800" i="5"/>
  <c r="AD2799" i="5"/>
  <c r="V2799" i="5"/>
  <c r="U2799" i="5"/>
  <c r="T2799" i="5"/>
  <c r="Q2799" i="5"/>
  <c r="K2799" i="5"/>
  <c r="AD2798" i="5"/>
  <c r="V2798" i="5"/>
  <c r="U2798" i="5"/>
  <c r="T2798" i="5"/>
  <c r="Q2798" i="5"/>
  <c r="K2798" i="5"/>
  <c r="AD2795" i="5"/>
  <c r="V2795" i="5"/>
  <c r="U2795" i="5"/>
  <c r="T2795" i="5"/>
  <c r="Q2795" i="5"/>
  <c r="K2795" i="5"/>
  <c r="AD2793" i="5"/>
  <c r="V2793" i="5"/>
  <c r="U2793" i="5"/>
  <c r="T2793" i="5"/>
  <c r="Q2793" i="5"/>
  <c r="K2793" i="5"/>
  <c r="AD2791" i="5"/>
  <c r="V2791" i="5"/>
  <c r="U2791" i="5"/>
  <c r="T2791" i="5"/>
  <c r="Q2791" i="5"/>
  <c r="K2791" i="5"/>
  <c r="AD2781" i="5"/>
  <c r="V2781" i="5"/>
  <c r="U2781" i="5"/>
  <c r="T2781" i="5"/>
  <c r="Q2781" i="5"/>
  <c r="K2781" i="5"/>
  <c r="AD2780" i="5"/>
  <c r="V2780" i="5"/>
  <c r="U2780" i="5"/>
  <c r="T2780" i="5"/>
  <c r="Q2780" i="5"/>
  <c r="K2780" i="5"/>
  <c r="AD2779" i="5"/>
  <c r="V2779" i="5"/>
  <c r="U2779" i="5"/>
  <c r="T2779" i="5"/>
  <c r="Q2779" i="5"/>
  <c r="K2779" i="5"/>
  <c r="AD2778" i="5"/>
  <c r="V2778" i="5"/>
  <c r="U2778" i="5"/>
  <c r="T2778" i="5"/>
  <c r="Q2778" i="5"/>
  <c r="K2778" i="5"/>
  <c r="AD2776" i="5"/>
  <c r="V2776" i="5"/>
  <c r="U2776" i="5"/>
  <c r="T2776" i="5"/>
  <c r="Q2776" i="5"/>
  <c r="K2776" i="5"/>
  <c r="AD2773" i="5"/>
  <c r="V2773" i="5"/>
  <c r="U2773" i="5"/>
  <c r="T2773" i="5"/>
  <c r="Q2773" i="5"/>
  <c r="K2773" i="5"/>
  <c r="AD2767" i="5"/>
  <c r="V2767" i="5"/>
  <c r="U2767" i="5"/>
  <c r="T2767" i="5"/>
  <c r="Q2767" i="5"/>
  <c r="K2767" i="5"/>
  <c r="AD2765" i="5"/>
  <c r="V2765" i="5"/>
  <c r="U2765" i="5"/>
  <c r="T2765" i="5"/>
  <c r="Q2765" i="5"/>
  <c r="K2765" i="5"/>
  <c r="AD2764" i="5"/>
  <c r="V2764" i="5"/>
  <c r="U2764" i="5"/>
  <c r="T2764" i="5"/>
  <c r="Q2764" i="5"/>
  <c r="K2764" i="5"/>
  <c r="AD2763" i="5"/>
  <c r="V2763" i="5"/>
  <c r="U2763" i="5"/>
  <c r="T2763" i="5"/>
  <c r="Q2763" i="5"/>
  <c r="K2763" i="5"/>
  <c r="AD2759" i="5"/>
  <c r="V2759" i="5"/>
  <c r="U2759" i="5"/>
  <c r="T2759" i="5"/>
  <c r="Q2759" i="5"/>
  <c r="K2759" i="5"/>
  <c r="AD2754" i="5"/>
  <c r="V2754" i="5"/>
  <c r="U2754" i="5"/>
  <c r="T2754" i="5"/>
  <c r="Q2754" i="5"/>
  <c r="K2754" i="5"/>
  <c r="AD2751" i="5"/>
  <c r="V2751" i="5"/>
  <c r="U2751" i="5"/>
  <c r="T2751" i="5"/>
  <c r="Q2751" i="5"/>
  <c r="K2751" i="5"/>
  <c r="AD2749" i="5"/>
  <c r="V2749" i="5"/>
  <c r="U2749" i="5"/>
  <c r="T2749" i="5"/>
  <c r="Q2749" i="5"/>
  <c r="K2749" i="5"/>
  <c r="AD2747" i="5"/>
  <c r="V2747" i="5"/>
  <c r="U2747" i="5"/>
  <c r="T2747" i="5"/>
  <c r="Q2747" i="5"/>
  <c r="K2747" i="5"/>
  <c r="AD2740" i="5"/>
  <c r="V2740" i="5"/>
  <c r="U2740" i="5"/>
  <c r="T2740" i="5"/>
  <c r="Q2740" i="5"/>
  <c r="K2740" i="5"/>
  <c r="AD2738" i="5"/>
  <c r="V2738" i="5"/>
  <c r="U2738" i="5"/>
  <c r="T2738" i="5"/>
  <c r="Q2738" i="5"/>
  <c r="K2738" i="5"/>
  <c r="AD2735" i="5"/>
  <c r="V2735" i="5"/>
  <c r="U2735" i="5"/>
  <c r="T2735" i="5"/>
  <c r="Q2735" i="5"/>
  <c r="K2735" i="5"/>
  <c r="AD2727" i="5"/>
  <c r="V2727" i="5"/>
  <c r="U2727" i="5"/>
  <c r="T2727" i="5"/>
  <c r="Q2727" i="5"/>
  <c r="K2727" i="5"/>
  <c r="AD2725" i="5"/>
  <c r="V2725" i="5"/>
  <c r="U2725" i="5"/>
  <c r="T2725" i="5"/>
  <c r="Q2725" i="5"/>
  <c r="K2725" i="5"/>
  <c r="AD2722" i="5"/>
  <c r="V2722" i="5"/>
  <c r="U2722" i="5"/>
  <c r="T2722" i="5"/>
  <c r="Q2722" i="5"/>
  <c r="K2722" i="5"/>
  <c r="AD2721" i="5"/>
  <c r="V2721" i="5"/>
  <c r="U2721" i="5"/>
  <c r="T2721" i="5"/>
  <c r="Q2721" i="5"/>
  <c r="K2721" i="5"/>
  <c r="AD2719" i="5"/>
  <c r="V2719" i="5"/>
  <c r="U2719" i="5"/>
  <c r="T2719" i="5"/>
  <c r="Q2719" i="5"/>
  <c r="K2719" i="5"/>
  <c r="AD2714" i="5"/>
  <c r="V2714" i="5"/>
  <c r="U2714" i="5"/>
  <c r="T2714" i="5"/>
  <c r="Q2714" i="5"/>
  <c r="K2714" i="5"/>
  <c r="AD2710" i="5"/>
  <c r="V2710" i="5"/>
  <c r="U2710" i="5"/>
  <c r="T2710" i="5"/>
  <c r="Q2710" i="5"/>
  <c r="K2710" i="5"/>
  <c r="AD2705" i="5"/>
  <c r="V2705" i="5"/>
  <c r="U2705" i="5"/>
  <c r="T2705" i="5"/>
  <c r="Q2705" i="5"/>
  <c r="K2705" i="5"/>
  <c r="AD2695" i="5"/>
  <c r="V2695" i="5"/>
  <c r="U2695" i="5"/>
  <c r="T2695" i="5"/>
  <c r="Q2695" i="5"/>
  <c r="K2695" i="5"/>
  <c r="AD2694" i="5"/>
  <c r="V2694" i="5"/>
  <c r="U2694" i="5"/>
  <c r="T2694" i="5"/>
  <c r="Q2694" i="5"/>
  <c r="K2694" i="5"/>
  <c r="AD2687" i="5"/>
  <c r="V2687" i="5"/>
  <c r="U2687" i="5"/>
  <c r="T2687" i="5"/>
  <c r="Q2687" i="5"/>
  <c r="K2687" i="5"/>
  <c r="AD2685" i="5"/>
  <c r="V2685" i="5"/>
  <c r="U2685" i="5"/>
  <c r="T2685" i="5"/>
  <c r="Q2685" i="5"/>
  <c r="K2685" i="5"/>
  <c r="AD2681" i="5"/>
  <c r="V2681" i="5"/>
  <c r="U2681" i="5"/>
  <c r="T2681" i="5"/>
  <c r="Q2681" i="5"/>
  <c r="K2681" i="5"/>
  <c r="AD2678" i="5"/>
  <c r="V2678" i="5"/>
  <c r="U2678" i="5"/>
  <c r="T2678" i="5"/>
  <c r="Q2678" i="5"/>
  <c r="K2678" i="5"/>
  <c r="AD2677" i="5"/>
  <c r="V2677" i="5"/>
  <c r="U2677" i="5"/>
  <c r="T2677" i="5"/>
  <c r="Q2677" i="5"/>
  <c r="K2677" i="5"/>
  <c r="AD2673" i="5"/>
  <c r="V2673" i="5"/>
  <c r="U2673" i="5"/>
  <c r="T2673" i="5"/>
  <c r="Q2673" i="5"/>
  <c r="K2673" i="5"/>
  <c r="AD2670" i="5"/>
  <c r="V2670" i="5"/>
  <c r="U2670" i="5"/>
  <c r="T2670" i="5"/>
  <c r="Q2670" i="5"/>
  <c r="K2670" i="5"/>
  <c r="AD2666" i="5"/>
  <c r="V2666" i="5"/>
  <c r="U2666" i="5"/>
  <c r="T2666" i="5"/>
  <c r="Q2666" i="5"/>
  <c r="K2666" i="5"/>
  <c r="AD2662" i="5"/>
  <c r="V2662" i="5"/>
  <c r="U2662" i="5"/>
  <c r="T2662" i="5"/>
  <c r="Q2662" i="5"/>
  <c r="K2662" i="5"/>
  <c r="AD2660" i="5"/>
  <c r="V2660" i="5"/>
  <c r="U2660" i="5"/>
  <c r="T2660" i="5"/>
  <c r="Q2660" i="5"/>
  <c r="K2660" i="5"/>
  <c r="AD2658" i="5"/>
  <c r="V2658" i="5"/>
  <c r="U2658" i="5"/>
  <c r="T2658" i="5"/>
  <c r="Q2658" i="5"/>
  <c r="K2658" i="5"/>
  <c r="AD2655" i="5"/>
  <c r="V2655" i="5"/>
  <c r="U2655" i="5"/>
  <c r="T2655" i="5"/>
  <c r="Q2655" i="5"/>
  <c r="K2655" i="5"/>
  <c r="AD2653" i="5"/>
  <c r="V2653" i="5"/>
  <c r="U2653" i="5"/>
  <c r="T2653" i="5"/>
  <c r="Q2653" i="5"/>
  <c r="K2653" i="5"/>
  <c r="AD2242" i="5"/>
  <c r="V2242" i="5"/>
  <c r="U2242" i="5"/>
  <c r="T2242" i="5"/>
  <c r="Q2242" i="5"/>
  <c r="K2242" i="5"/>
  <c r="AD2234" i="5"/>
  <c r="V2234" i="5"/>
  <c r="U2234" i="5"/>
  <c r="T2234" i="5"/>
  <c r="Q2234" i="5"/>
  <c r="K2234" i="5"/>
  <c r="AD2232" i="5"/>
  <c r="V2232" i="5"/>
  <c r="U2232" i="5"/>
  <c r="T2232" i="5"/>
  <c r="Q2232" i="5"/>
  <c r="K2232" i="5"/>
  <c r="AD2229" i="5"/>
  <c r="V2229" i="5"/>
  <c r="U2229" i="5"/>
  <c r="T2229" i="5"/>
  <c r="Q2229" i="5"/>
  <c r="K2229" i="5"/>
  <c r="AD2226" i="5"/>
  <c r="V2226" i="5"/>
  <c r="U2226" i="5"/>
  <c r="T2226" i="5"/>
  <c r="Q2226" i="5"/>
  <c r="K2226" i="5"/>
  <c r="AD2224" i="5"/>
  <c r="V2224" i="5"/>
  <c r="U2224" i="5"/>
  <c r="T2224" i="5"/>
  <c r="Q2224" i="5"/>
  <c r="K2224" i="5"/>
  <c r="AD2220" i="5"/>
  <c r="V2220" i="5"/>
  <c r="U2220" i="5"/>
  <c r="T2220" i="5"/>
  <c r="Q2220" i="5"/>
  <c r="K2220" i="5"/>
  <c r="AD2216" i="5"/>
  <c r="V2216" i="5"/>
  <c r="U2216" i="5"/>
  <c r="T2216" i="5"/>
  <c r="Q2216" i="5"/>
  <c r="K2216" i="5"/>
  <c r="AD2209" i="5"/>
  <c r="V2209" i="5"/>
  <c r="U2209" i="5"/>
  <c r="T2209" i="5"/>
  <c r="Q2209" i="5"/>
  <c r="K2209" i="5"/>
  <c r="AD2208" i="5"/>
  <c r="V2208" i="5"/>
  <c r="U2208" i="5"/>
  <c r="T2208" i="5"/>
  <c r="Q2208" i="5"/>
  <c r="K2208" i="5"/>
  <c r="AD2205" i="5"/>
  <c r="V2205" i="5"/>
  <c r="U2205" i="5"/>
  <c r="T2205" i="5"/>
  <c r="Q2205" i="5"/>
  <c r="K2205" i="5"/>
  <c r="AD2200" i="5"/>
  <c r="V2200" i="5"/>
  <c r="U2200" i="5"/>
  <c r="T2200" i="5"/>
  <c r="Q2200" i="5"/>
  <c r="K2200" i="5"/>
  <c r="AD2198" i="5"/>
  <c r="V2198" i="5"/>
  <c r="U2198" i="5"/>
  <c r="T2198" i="5"/>
  <c r="Q2198" i="5"/>
  <c r="K2198" i="5"/>
  <c r="AD2193" i="5"/>
  <c r="V2193" i="5"/>
  <c r="U2193" i="5"/>
  <c r="T2193" i="5"/>
  <c r="Q2193" i="5"/>
  <c r="K2193" i="5"/>
  <c r="AD2188" i="5"/>
  <c r="V2188" i="5"/>
  <c r="U2188" i="5"/>
  <c r="T2188" i="5"/>
  <c r="Q2188" i="5"/>
  <c r="K2188" i="5"/>
  <c r="AD2588" i="5"/>
  <c r="V2588" i="5"/>
  <c r="U2588" i="5"/>
  <c r="T2588" i="5"/>
  <c r="Q2588" i="5"/>
  <c r="K2588" i="5"/>
  <c r="AD2587" i="5"/>
  <c r="V2587" i="5"/>
  <c r="U2587" i="5"/>
  <c r="T2587" i="5"/>
  <c r="Q2587" i="5"/>
  <c r="K2587" i="5"/>
  <c r="AD2584" i="5"/>
  <c r="V2584" i="5"/>
  <c r="U2584" i="5"/>
  <c r="T2584" i="5"/>
  <c r="Q2584" i="5"/>
  <c r="K2584" i="5"/>
  <c r="AD2583" i="5"/>
  <c r="V2583" i="5"/>
  <c r="U2583" i="5"/>
  <c r="T2583" i="5"/>
  <c r="Q2583" i="5"/>
  <c r="K2583" i="5"/>
  <c r="AD2581" i="5"/>
  <c r="V2581" i="5"/>
  <c r="U2581" i="5"/>
  <c r="T2581" i="5"/>
  <c r="Q2581" i="5"/>
  <c r="K2581" i="5"/>
  <c r="AD2578" i="5"/>
  <c r="V2578" i="5"/>
  <c r="U2578" i="5"/>
  <c r="T2578" i="5"/>
  <c r="Q2578" i="5"/>
  <c r="K2578" i="5"/>
  <c r="AD2576" i="5"/>
  <c r="V2576" i="5"/>
  <c r="U2576" i="5"/>
  <c r="T2576" i="5"/>
  <c r="Q2576" i="5"/>
  <c r="K2576" i="5"/>
  <c r="AD2571" i="5"/>
  <c r="V2571" i="5"/>
  <c r="U2571" i="5"/>
  <c r="T2571" i="5"/>
  <c r="Q2571" i="5"/>
  <c r="K2571" i="5"/>
  <c r="AD2570" i="5"/>
  <c r="V2570" i="5"/>
  <c r="U2570" i="5"/>
  <c r="T2570" i="5"/>
  <c r="Q2570" i="5"/>
  <c r="K2570" i="5"/>
  <c r="AD2569" i="5"/>
  <c r="V2569" i="5"/>
  <c r="U2569" i="5"/>
  <c r="T2569" i="5"/>
  <c r="Q2569" i="5"/>
  <c r="K2569" i="5"/>
  <c r="AD2566" i="5"/>
  <c r="V2566" i="5"/>
  <c r="U2566" i="5"/>
  <c r="T2566" i="5"/>
  <c r="Q2566" i="5"/>
  <c r="K2566" i="5"/>
  <c r="AD2562" i="5"/>
  <c r="V2562" i="5"/>
  <c r="U2562" i="5"/>
  <c r="T2562" i="5"/>
  <c r="Q2562" i="5"/>
  <c r="K2562" i="5"/>
  <c r="AD2559" i="5"/>
  <c r="V2559" i="5"/>
  <c r="U2559" i="5"/>
  <c r="T2559" i="5"/>
  <c r="Q2559" i="5"/>
  <c r="K2559" i="5"/>
  <c r="AD2556" i="5"/>
  <c r="V2556" i="5"/>
  <c r="U2556" i="5"/>
  <c r="T2556" i="5"/>
  <c r="Q2556" i="5"/>
  <c r="K2556" i="5"/>
  <c r="AD2549" i="5"/>
  <c r="V2549" i="5"/>
  <c r="U2549" i="5"/>
  <c r="T2549" i="5"/>
  <c r="Q2549" i="5"/>
  <c r="K2549" i="5"/>
  <c r="AD2533" i="5"/>
  <c r="V2533" i="5"/>
  <c r="U2533" i="5"/>
  <c r="T2533" i="5"/>
  <c r="Q2533" i="5"/>
  <c r="K2533" i="5"/>
  <c r="AD2530" i="5"/>
  <c r="V2530" i="5"/>
  <c r="U2530" i="5"/>
  <c r="T2530" i="5"/>
  <c r="Q2530" i="5"/>
  <c r="K2530" i="5"/>
  <c r="AD2525" i="5"/>
  <c r="V2525" i="5"/>
  <c r="U2525" i="5"/>
  <c r="T2525" i="5"/>
  <c r="Q2525" i="5"/>
  <c r="K2525" i="5"/>
  <c r="AD2523" i="5"/>
  <c r="V2523" i="5"/>
  <c r="U2523" i="5"/>
  <c r="T2523" i="5"/>
  <c r="Q2523" i="5"/>
  <c r="W2523" i="5" s="1"/>
  <c r="K2523" i="5"/>
  <c r="AD2520" i="5"/>
  <c r="V2520" i="5"/>
  <c r="U2520" i="5"/>
  <c r="T2520" i="5"/>
  <c r="Q2520" i="5"/>
  <c r="K2520" i="5"/>
  <c r="AD2516" i="5"/>
  <c r="V2516" i="5"/>
  <c r="U2516" i="5"/>
  <c r="T2516" i="5"/>
  <c r="Q2516" i="5"/>
  <c r="K2516" i="5"/>
  <c r="AD2513" i="5"/>
  <c r="V2513" i="5"/>
  <c r="U2513" i="5"/>
  <c r="T2513" i="5"/>
  <c r="Q2513" i="5"/>
  <c r="K2513" i="5"/>
  <c r="AD2511" i="5"/>
  <c r="V2511" i="5"/>
  <c r="U2511" i="5"/>
  <c r="T2511" i="5"/>
  <c r="Q2511" i="5"/>
  <c r="K2511" i="5"/>
  <c r="AD2510" i="5"/>
  <c r="V2510" i="5"/>
  <c r="U2510" i="5"/>
  <c r="T2510" i="5"/>
  <c r="Q2510" i="5"/>
  <c r="K2510" i="5"/>
  <c r="AD2499" i="5"/>
  <c r="V2499" i="5"/>
  <c r="U2499" i="5"/>
  <c r="T2499" i="5"/>
  <c r="Q2499" i="5"/>
  <c r="K2499" i="5"/>
  <c r="AD2497" i="5"/>
  <c r="V2497" i="5"/>
  <c r="U2497" i="5"/>
  <c r="T2497" i="5"/>
  <c r="Q2497" i="5"/>
  <c r="K2497" i="5"/>
  <c r="AD2494" i="5"/>
  <c r="V2494" i="5"/>
  <c r="U2494" i="5"/>
  <c r="T2494" i="5"/>
  <c r="Q2494" i="5"/>
  <c r="K2494" i="5"/>
  <c r="AD2492" i="5"/>
  <c r="V2492" i="5"/>
  <c r="U2492" i="5"/>
  <c r="T2492" i="5"/>
  <c r="Q2492" i="5"/>
  <c r="K2492" i="5"/>
  <c r="AD2487" i="5"/>
  <c r="V2487" i="5"/>
  <c r="U2487" i="5"/>
  <c r="T2487" i="5"/>
  <c r="Q2487" i="5"/>
  <c r="K2487" i="5"/>
  <c r="AD2485" i="5"/>
  <c r="V2485" i="5"/>
  <c r="U2485" i="5"/>
  <c r="T2485" i="5"/>
  <c r="Q2485" i="5"/>
  <c r="K2485" i="5"/>
  <c r="AD2482" i="5"/>
  <c r="V2482" i="5"/>
  <c r="U2482" i="5"/>
  <c r="T2482" i="5"/>
  <c r="Q2482" i="5"/>
  <c r="K2482" i="5"/>
  <c r="AD2479" i="5"/>
  <c r="V2479" i="5"/>
  <c r="U2479" i="5"/>
  <c r="T2479" i="5"/>
  <c r="Q2479" i="5"/>
  <c r="K2479" i="5"/>
  <c r="AD2477" i="5"/>
  <c r="V2477" i="5"/>
  <c r="U2477" i="5"/>
  <c r="T2477" i="5"/>
  <c r="Q2477" i="5"/>
  <c r="K2477" i="5"/>
  <c r="AD2472" i="5"/>
  <c r="V2472" i="5"/>
  <c r="U2472" i="5"/>
  <c r="T2472" i="5"/>
  <c r="Q2472" i="5"/>
  <c r="K2472" i="5"/>
  <c r="AD2466" i="5"/>
  <c r="V2466" i="5"/>
  <c r="U2466" i="5"/>
  <c r="T2466" i="5"/>
  <c r="Q2466" i="5"/>
  <c r="K2466" i="5"/>
  <c r="AD2465" i="5"/>
  <c r="V2465" i="5"/>
  <c r="U2465" i="5"/>
  <c r="T2465" i="5"/>
  <c r="Q2465" i="5"/>
  <c r="K2465" i="5"/>
  <c r="AD2464" i="5"/>
  <c r="V2464" i="5"/>
  <c r="U2464" i="5"/>
  <c r="T2464" i="5"/>
  <c r="Q2464" i="5"/>
  <c r="K2464" i="5"/>
  <c r="AD2463" i="5"/>
  <c r="V2463" i="5"/>
  <c r="U2463" i="5"/>
  <c r="T2463" i="5"/>
  <c r="Q2463" i="5"/>
  <c r="K2463" i="5"/>
  <c r="AD2459" i="5"/>
  <c r="V2459" i="5"/>
  <c r="U2459" i="5"/>
  <c r="T2459" i="5"/>
  <c r="Q2459" i="5"/>
  <c r="K2459" i="5"/>
  <c r="AD2458" i="5"/>
  <c r="V2458" i="5"/>
  <c r="U2458" i="5"/>
  <c r="T2458" i="5"/>
  <c r="Q2458" i="5"/>
  <c r="K2458" i="5"/>
  <c r="AD2451" i="5"/>
  <c r="V2451" i="5"/>
  <c r="U2451" i="5"/>
  <c r="T2451" i="5"/>
  <c r="Q2451" i="5"/>
  <c r="K2451" i="5"/>
  <c r="AD2433" i="5"/>
  <c r="V2433" i="5"/>
  <c r="U2433" i="5"/>
  <c r="T2433" i="5"/>
  <c r="Q2433" i="5"/>
  <c r="K2433" i="5"/>
  <c r="AD2431" i="5"/>
  <c r="V2431" i="5"/>
  <c r="U2431" i="5"/>
  <c r="T2431" i="5"/>
  <c r="Q2431" i="5"/>
  <c r="K2431" i="5"/>
  <c r="AD2430" i="5"/>
  <c r="V2430" i="5"/>
  <c r="U2430" i="5"/>
  <c r="T2430" i="5"/>
  <c r="Q2430" i="5"/>
  <c r="K2430" i="5"/>
  <c r="AD2428" i="5"/>
  <c r="V2428" i="5"/>
  <c r="U2428" i="5"/>
  <c r="T2428" i="5"/>
  <c r="Q2428" i="5"/>
  <c r="K2428" i="5"/>
  <c r="AD2425" i="5"/>
  <c r="V2425" i="5"/>
  <c r="U2425" i="5"/>
  <c r="T2425" i="5"/>
  <c r="Q2425" i="5"/>
  <c r="K2425" i="5"/>
  <c r="AD2424" i="5"/>
  <c r="V2424" i="5"/>
  <c r="U2424" i="5"/>
  <c r="T2424" i="5"/>
  <c r="Q2424" i="5"/>
  <c r="K2424" i="5"/>
  <c r="AD2421" i="5"/>
  <c r="V2421" i="5"/>
  <c r="U2421" i="5"/>
  <c r="T2421" i="5"/>
  <c r="Q2421" i="5"/>
  <c r="K2421" i="5"/>
  <c r="AD2419" i="5"/>
  <c r="V2419" i="5"/>
  <c r="U2419" i="5"/>
  <c r="T2419" i="5"/>
  <c r="Q2419" i="5"/>
  <c r="K2419" i="5"/>
  <c r="AD2416" i="5"/>
  <c r="V2416" i="5"/>
  <c r="U2416" i="5"/>
  <c r="T2416" i="5"/>
  <c r="Q2416" i="5"/>
  <c r="K2416" i="5"/>
  <c r="AD2415" i="5"/>
  <c r="V2415" i="5"/>
  <c r="U2415" i="5"/>
  <c r="T2415" i="5"/>
  <c r="Q2415" i="5"/>
  <c r="K2415" i="5"/>
  <c r="AD2414" i="5"/>
  <c r="V2414" i="5"/>
  <c r="U2414" i="5"/>
  <c r="T2414" i="5"/>
  <c r="Q2414" i="5"/>
  <c r="K2414" i="5"/>
  <c r="AD2413" i="5"/>
  <c r="V2413" i="5"/>
  <c r="U2413" i="5"/>
  <c r="T2413" i="5"/>
  <c r="Q2413" i="5"/>
  <c r="K2413" i="5"/>
  <c r="AD2409" i="5"/>
  <c r="V2409" i="5"/>
  <c r="U2409" i="5"/>
  <c r="T2409" i="5"/>
  <c r="Q2409" i="5"/>
  <c r="K2409" i="5"/>
  <c r="AD2405" i="5"/>
  <c r="V2405" i="5"/>
  <c r="U2405" i="5"/>
  <c r="T2405" i="5"/>
  <c r="Q2405" i="5"/>
  <c r="K2405" i="5"/>
  <c r="AD2403" i="5"/>
  <c r="V2403" i="5"/>
  <c r="U2403" i="5"/>
  <c r="T2403" i="5"/>
  <c r="Q2403" i="5"/>
  <c r="K2403" i="5"/>
  <c r="AD2400" i="5"/>
  <c r="V2400" i="5"/>
  <c r="U2400" i="5"/>
  <c r="T2400" i="5"/>
  <c r="Q2400" i="5"/>
  <c r="K2400" i="5"/>
  <c r="AD2399" i="5"/>
  <c r="V2399" i="5"/>
  <c r="U2399" i="5"/>
  <c r="T2399" i="5"/>
  <c r="Q2399" i="5"/>
  <c r="K2399" i="5"/>
  <c r="AD2396" i="5"/>
  <c r="V2396" i="5"/>
  <c r="U2396" i="5"/>
  <c r="T2396" i="5"/>
  <c r="Q2396" i="5"/>
  <c r="K2396" i="5"/>
  <c r="AD2394" i="5"/>
  <c r="V2394" i="5"/>
  <c r="U2394" i="5"/>
  <c r="T2394" i="5"/>
  <c r="Q2394" i="5"/>
  <c r="K2394" i="5"/>
  <c r="AD2392" i="5"/>
  <c r="V2392" i="5"/>
  <c r="U2392" i="5"/>
  <c r="T2392" i="5"/>
  <c r="Q2392" i="5"/>
  <c r="K2392" i="5"/>
  <c r="AD2389" i="5"/>
  <c r="V2389" i="5"/>
  <c r="U2389" i="5"/>
  <c r="T2389" i="5"/>
  <c r="Q2389" i="5"/>
  <c r="K2389" i="5"/>
  <c r="AD2386" i="5"/>
  <c r="V2386" i="5"/>
  <c r="U2386" i="5"/>
  <c r="T2386" i="5"/>
  <c r="Q2386" i="5"/>
  <c r="K2386" i="5"/>
  <c r="AD2384" i="5"/>
  <c r="V2384" i="5"/>
  <c r="U2384" i="5"/>
  <c r="T2384" i="5"/>
  <c r="Q2384" i="5"/>
  <c r="K2384" i="5"/>
  <c r="AD2383" i="5"/>
  <c r="V2383" i="5"/>
  <c r="U2383" i="5"/>
  <c r="T2383" i="5"/>
  <c r="Q2383" i="5"/>
  <c r="K2383" i="5"/>
  <c r="AD2380" i="5"/>
  <c r="V2380" i="5"/>
  <c r="U2380" i="5"/>
  <c r="T2380" i="5"/>
  <c r="Q2380" i="5"/>
  <c r="K2380" i="5"/>
  <c r="AD2377" i="5"/>
  <c r="V2377" i="5"/>
  <c r="U2377" i="5"/>
  <c r="T2377" i="5"/>
  <c r="Q2377" i="5"/>
  <c r="K2377" i="5"/>
  <c r="AD2375" i="5"/>
  <c r="V2375" i="5"/>
  <c r="U2375" i="5"/>
  <c r="T2375" i="5"/>
  <c r="Q2375" i="5"/>
  <c r="K2375" i="5"/>
  <c r="AD2371" i="5"/>
  <c r="V2371" i="5"/>
  <c r="U2371" i="5"/>
  <c r="T2371" i="5"/>
  <c r="Q2371" i="5"/>
  <c r="K2371" i="5"/>
  <c r="AD2367" i="5"/>
  <c r="V2367" i="5"/>
  <c r="U2367" i="5"/>
  <c r="T2367" i="5"/>
  <c r="Q2367" i="5"/>
  <c r="K2367" i="5"/>
  <c r="AD2365" i="5"/>
  <c r="V2365" i="5"/>
  <c r="U2365" i="5"/>
  <c r="T2365" i="5"/>
  <c r="Q2365" i="5"/>
  <c r="K2365" i="5"/>
  <c r="AD2362" i="5"/>
  <c r="V2362" i="5"/>
  <c r="U2362" i="5"/>
  <c r="T2362" i="5"/>
  <c r="Q2362" i="5"/>
  <c r="K2362" i="5"/>
  <c r="AD2355" i="5"/>
  <c r="V2355" i="5"/>
  <c r="U2355" i="5"/>
  <c r="T2355" i="5"/>
  <c r="Q2355" i="5"/>
  <c r="K2355" i="5"/>
  <c r="AD2348" i="5"/>
  <c r="V2348" i="5"/>
  <c r="U2348" i="5"/>
  <c r="T2348" i="5"/>
  <c r="Q2348" i="5"/>
  <c r="K2348" i="5"/>
  <c r="AD2345" i="5"/>
  <c r="V2345" i="5"/>
  <c r="U2345" i="5"/>
  <c r="T2345" i="5"/>
  <c r="Q2345" i="5"/>
  <c r="K2345" i="5"/>
  <c r="AD2344" i="5"/>
  <c r="V2344" i="5"/>
  <c r="U2344" i="5"/>
  <c r="T2344" i="5"/>
  <c r="Q2344" i="5"/>
  <c r="K2344" i="5"/>
  <c r="AD2340" i="5"/>
  <c r="V2340" i="5"/>
  <c r="U2340" i="5"/>
  <c r="T2340" i="5"/>
  <c r="Q2340" i="5"/>
  <c r="K2340" i="5"/>
  <c r="AD2337" i="5"/>
  <c r="V2337" i="5"/>
  <c r="U2337" i="5"/>
  <c r="T2337" i="5"/>
  <c r="Q2337" i="5"/>
  <c r="K2337" i="5"/>
  <c r="AD2329" i="5"/>
  <c r="V2329" i="5"/>
  <c r="U2329" i="5"/>
  <c r="T2329" i="5"/>
  <c r="Q2329" i="5"/>
  <c r="K2329" i="5"/>
  <c r="AD2328" i="5"/>
  <c r="V2328" i="5"/>
  <c r="U2328" i="5"/>
  <c r="T2328" i="5"/>
  <c r="Q2328" i="5"/>
  <c r="K2328" i="5"/>
  <c r="AD2326" i="5"/>
  <c r="V2326" i="5"/>
  <c r="U2326" i="5"/>
  <c r="T2326" i="5"/>
  <c r="Q2326" i="5"/>
  <c r="K2326" i="5"/>
  <c r="AD2323" i="5"/>
  <c r="V2323" i="5"/>
  <c r="U2323" i="5"/>
  <c r="T2323" i="5"/>
  <c r="Q2323" i="5"/>
  <c r="K2323" i="5"/>
  <c r="AD2320" i="5"/>
  <c r="V2320" i="5"/>
  <c r="U2320" i="5"/>
  <c r="T2320" i="5"/>
  <c r="Q2320" i="5"/>
  <c r="K2320" i="5"/>
  <c r="AD2318" i="5"/>
  <c r="V2318" i="5"/>
  <c r="U2318" i="5"/>
  <c r="T2318" i="5"/>
  <c r="Q2318" i="5"/>
  <c r="K2318" i="5"/>
  <c r="AD2639" i="5"/>
  <c r="V2639" i="5"/>
  <c r="U2639" i="5"/>
  <c r="T2639" i="5"/>
  <c r="Q2639" i="5"/>
  <c r="K2639" i="5"/>
  <c r="AD2636" i="5"/>
  <c r="V2636" i="5"/>
  <c r="U2636" i="5"/>
  <c r="T2636" i="5"/>
  <c r="Q2636" i="5"/>
  <c r="K2636" i="5"/>
  <c r="AD2632" i="5"/>
  <c r="V2632" i="5"/>
  <c r="U2632" i="5"/>
  <c r="T2632" i="5"/>
  <c r="Q2632" i="5"/>
  <c r="K2632" i="5"/>
  <c r="AD2627" i="5"/>
  <c r="V2627" i="5"/>
  <c r="U2627" i="5"/>
  <c r="T2627" i="5"/>
  <c r="Q2627" i="5"/>
  <c r="K2627" i="5"/>
  <c r="AD2625" i="5"/>
  <c r="V2625" i="5"/>
  <c r="U2625" i="5"/>
  <c r="T2625" i="5"/>
  <c r="Q2625" i="5"/>
  <c r="K2625" i="5"/>
  <c r="AD2621" i="5"/>
  <c r="V2621" i="5"/>
  <c r="U2621" i="5"/>
  <c r="T2621" i="5"/>
  <c r="Q2621" i="5"/>
  <c r="K2621" i="5"/>
  <c r="AD2618" i="5"/>
  <c r="V2618" i="5"/>
  <c r="U2618" i="5"/>
  <c r="T2618" i="5"/>
  <c r="Q2618" i="5"/>
  <c r="K2618" i="5"/>
  <c r="AD2616" i="5"/>
  <c r="V2616" i="5"/>
  <c r="U2616" i="5"/>
  <c r="T2616" i="5"/>
  <c r="Q2616" i="5"/>
  <c r="K2616" i="5"/>
  <c r="AD2613" i="5"/>
  <c r="V2613" i="5"/>
  <c r="U2613" i="5"/>
  <c r="T2613" i="5"/>
  <c r="Q2613" i="5"/>
  <c r="K2613" i="5"/>
  <c r="AD2607" i="5"/>
  <c r="V2607" i="5"/>
  <c r="U2607" i="5"/>
  <c r="T2607" i="5"/>
  <c r="Q2607" i="5"/>
  <c r="K2607" i="5"/>
  <c r="AD2604" i="5"/>
  <c r="V2604" i="5"/>
  <c r="U2604" i="5"/>
  <c r="T2604" i="5"/>
  <c r="Q2604" i="5"/>
  <c r="K2604" i="5"/>
  <c r="AD2597" i="5"/>
  <c r="V2597" i="5"/>
  <c r="U2597" i="5"/>
  <c r="T2597" i="5"/>
  <c r="Q2597" i="5"/>
  <c r="K2597" i="5"/>
  <c r="AD2648" i="5"/>
  <c r="V2648" i="5"/>
  <c r="U2648" i="5"/>
  <c r="T2648" i="5"/>
  <c r="Q2648" i="5"/>
  <c r="K2648" i="5"/>
  <c r="AD2641" i="5"/>
  <c r="V2641" i="5"/>
  <c r="U2641" i="5"/>
  <c r="T2641" i="5"/>
  <c r="Q2641" i="5"/>
  <c r="K2641" i="5"/>
  <c r="AD2638" i="5"/>
  <c r="V2638" i="5"/>
  <c r="U2638" i="5"/>
  <c r="T2638" i="5"/>
  <c r="Q2638" i="5"/>
  <c r="K2638" i="5"/>
  <c r="AD2631" i="5"/>
  <c r="V2631" i="5"/>
  <c r="U2631" i="5"/>
  <c r="T2631" i="5"/>
  <c r="Q2631" i="5"/>
  <c r="K2631" i="5"/>
  <c r="AD2629" i="5"/>
  <c r="V2629" i="5"/>
  <c r="U2629" i="5"/>
  <c r="T2629" i="5"/>
  <c r="Q2629" i="5"/>
  <c r="K2629" i="5"/>
  <c r="AD2624" i="5"/>
  <c r="V2624" i="5"/>
  <c r="U2624" i="5"/>
  <c r="T2624" i="5"/>
  <c r="Q2624" i="5"/>
  <c r="K2624" i="5"/>
  <c r="AD2602" i="5"/>
  <c r="V2602" i="5"/>
  <c r="U2602" i="5"/>
  <c r="T2602" i="5"/>
  <c r="Q2602" i="5"/>
  <c r="K2602" i="5"/>
  <c r="AD2594" i="5"/>
  <c r="V2594" i="5"/>
  <c r="U2594" i="5"/>
  <c r="T2594" i="5"/>
  <c r="Q2594" i="5"/>
  <c r="K2594" i="5"/>
  <c r="AD2647" i="5"/>
  <c r="V2647" i="5"/>
  <c r="U2647" i="5"/>
  <c r="T2647" i="5"/>
  <c r="Q2647" i="5"/>
  <c r="K2647" i="5"/>
  <c r="AD2645" i="5"/>
  <c r="V2645" i="5"/>
  <c r="U2645" i="5"/>
  <c r="T2645" i="5"/>
  <c r="Q2645" i="5"/>
  <c r="K2645" i="5"/>
  <c r="AD2644" i="5"/>
  <c r="V2644" i="5"/>
  <c r="U2644" i="5"/>
  <c r="T2644" i="5"/>
  <c r="Q2644" i="5"/>
  <c r="K2644" i="5"/>
  <c r="AD2640" i="5"/>
  <c r="V2640" i="5"/>
  <c r="U2640" i="5"/>
  <c r="T2640" i="5"/>
  <c r="Q2640" i="5"/>
  <c r="K2640" i="5"/>
  <c r="AD2637" i="5"/>
  <c r="V2637" i="5"/>
  <c r="U2637" i="5"/>
  <c r="T2637" i="5"/>
  <c r="Q2637" i="5"/>
  <c r="K2637" i="5"/>
  <c r="AD2635" i="5"/>
  <c r="V2635" i="5"/>
  <c r="U2635" i="5"/>
  <c r="T2635" i="5"/>
  <c r="Q2635" i="5"/>
  <c r="K2635" i="5"/>
  <c r="AD2633" i="5"/>
  <c r="V2633" i="5"/>
  <c r="U2633" i="5"/>
  <c r="T2633" i="5"/>
  <c r="Q2633" i="5"/>
  <c r="K2633" i="5"/>
  <c r="AD2630" i="5"/>
  <c r="V2630" i="5"/>
  <c r="U2630" i="5"/>
  <c r="T2630" i="5"/>
  <c r="Q2630" i="5"/>
  <c r="K2630" i="5"/>
  <c r="AD2628" i="5"/>
  <c r="V2628" i="5"/>
  <c r="U2628" i="5"/>
  <c r="T2628" i="5"/>
  <c r="Q2628" i="5"/>
  <c r="K2628" i="5"/>
  <c r="AD2623" i="5"/>
  <c r="V2623" i="5"/>
  <c r="U2623" i="5"/>
  <c r="T2623" i="5"/>
  <c r="Q2623" i="5"/>
  <c r="K2623" i="5"/>
  <c r="AD2620" i="5"/>
  <c r="V2620" i="5"/>
  <c r="U2620" i="5"/>
  <c r="T2620" i="5"/>
  <c r="Q2620" i="5"/>
  <c r="K2620" i="5"/>
  <c r="AD2615" i="5"/>
  <c r="V2615" i="5"/>
  <c r="U2615" i="5"/>
  <c r="T2615" i="5"/>
  <c r="Q2615" i="5"/>
  <c r="K2615" i="5"/>
  <c r="AD2612" i="5"/>
  <c r="V2612" i="5"/>
  <c r="U2612" i="5"/>
  <c r="T2612" i="5"/>
  <c r="Q2612" i="5"/>
  <c r="K2612" i="5"/>
  <c r="AD2610" i="5"/>
  <c r="V2610" i="5"/>
  <c r="U2610" i="5"/>
  <c r="T2610" i="5"/>
  <c r="Q2610" i="5"/>
  <c r="K2610" i="5"/>
  <c r="AD2608" i="5"/>
  <c r="V2608" i="5"/>
  <c r="U2608" i="5"/>
  <c r="T2608" i="5"/>
  <c r="Q2608" i="5"/>
  <c r="K2608" i="5"/>
  <c r="AD2606" i="5"/>
  <c r="V2606" i="5"/>
  <c r="U2606" i="5"/>
  <c r="T2606" i="5"/>
  <c r="Q2606" i="5"/>
  <c r="K2606" i="5"/>
  <c r="AD2603" i="5"/>
  <c r="V2603" i="5"/>
  <c r="U2603" i="5"/>
  <c r="T2603" i="5"/>
  <c r="Q2603" i="5"/>
  <c r="K2603" i="5"/>
  <c r="AD2601" i="5"/>
  <c r="V2601" i="5"/>
  <c r="U2601" i="5"/>
  <c r="T2601" i="5"/>
  <c r="Q2601" i="5"/>
  <c r="K2601" i="5"/>
  <c r="AD2599" i="5"/>
  <c r="V2599" i="5"/>
  <c r="U2599" i="5"/>
  <c r="T2599" i="5"/>
  <c r="Q2599" i="5"/>
  <c r="K2599" i="5"/>
  <c r="AD2596" i="5"/>
  <c r="V2596" i="5"/>
  <c r="U2596" i="5"/>
  <c r="T2596" i="5"/>
  <c r="Q2596" i="5"/>
  <c r="K2596" i="5"/>
  <c r="AD2593" i="5"/>
  <c r="V2593" i="5"/>
  <c r="U2593" i="5"/>
  <c r="T2593" i="5"/>
  <c r="Q2593" i="5"/>
  <c r="W2593" i="5" s="1"/>
  <c r="K2593" i="5"/>
  <c r="AD2592" i="5"/>
  <c r="V2592" i="5"/>
  <c r="U2592" i="5"/>
  <c r="T2592" i="5"/>
  <c r="Q2592" i="5"/>
  <c r="K2592" i="5"/>
  <c r="AD2080" i="5"/>
  <c r="V2080" i="5"/>
  <c r="U2080" i="5"/>
  <c r="T2080" i="5"/>
  <c r="Q2080" i="5"/>
  <c r="K2080" i="5"/>
  <c r="AD2078" i="5"/>
  <c r="V2078" i="5"/>
  <c r="U2078" i="5"/>
  <c r="T2078" i="5"/>
  <c r="Q2078" i="5"/>
  <c r="K2078" i="5"/>
  <c r="AD2076" i="5"/>
  <c r="V2076" i="5"/>
  <c r="U2076" i="5"/>
  <c r="T2076" i="5"/>
  <c r="Q2076" i="5"/>
  <c r="K2076" i="5"/>
  <c r="AD2074" i="5"/>
  <c r="V2074" i="5"/>
  <c r="U2074" i="5"/>
  <c r="T2074" i="5"/>
  <c r="Q2074" i="5"/>
  <c r="K2074" i="5"/>
  <c r="AD2072" i="5"/>
  <c r="V2072" i="5"/>
  <c r="U2072" i="5"/>
  <c r="T2072" i="5"/>
  <c r="Q2072" i="5"/>
  <c r="K2072" i="5"/>
  <c r="AD2068" i="5"/>
  <c r="V2068" i="5"/>
  <c r="U2068" i="5"/>
  <c r="T2068" i="5"/>
  <c r="Q2068" i="5"/>
  <c r="K2068" i="5"/>
  <c r="AD2066" i="5"/>
  <c r="V2066" i="5"/>
  <c r="U2066" i="5"/>
  <c r="T2066" i="5"/>
  <c r="Q2066" i="5"/>
  <c r="K2066" i="5"/>
  <c r="AD2062" i="5"/>
  <c r="V2062" i="5"/>
  <c r="U2062" i="5"/>
  <c r="T2062" i="5"/>
  <c r="Q2062" i="5"/>
  <c r="K2062" i="5"/>
  <c r="AD2060" i="5"/>
  <c r="V2060" i="5"/>
  <c r="U2060" i="5"/>
  <c r="T2060" i="5"/>
  <c r="Q2060" i="5"/>
  <c r="K2060" i="5"/>
  <c r="AD2057" i="5"/>
  <c r="V2057" i="5"/>
  <c r="U2057" i="5"/>
  <c r="T2057" i="5"/>
  <c r="Q2057" i="5"/>
  <c r="K2057" i="5"/>
  <c r="AD2055" i="5"/>
  <c r="V2055" i="5"/>
  <c r="U2055" i="5"/>
  <c r="T2055" i="5"/>
  <c r="Q2055" i="5"/>
  <c r="K2055" i="5"/>
  <c r="AD2052" i="5"/>
  <c r="V2052" i="5"/>
  <c r="U2052" i="5"/>
  <c r="T2052" i="5"/>
  <c r="Q2052" i="5"/>
  <c r="K2052" i="5"/>
  <c r="AD2048" i="5"/>
  <c r="V2048" i="5"/>
  <c r="U2048" i="5"/>
  <c r="T2048" i="5"/>
  <c r="Q2048" i="5"/>
  <c r="K2048" i="5"/>
  <c r="AD2046" i="5"/>
  <c r="V2046" i="5"/>
  <c r="U2046" i="5"/>
  <c r="T2046" i="5"/>
  <c r="Q2046" i="5"/>
  <c r="K2046" i="5"/>
  <c r="AD2044" i="5"/>
  <c r="V2044" i="5"/>
  <c r="U2044" i="5"/>
  <c r="T2044" i="5"/>
  <c r="Q2044" i="5"/>
  <c r="K2044" i="5"/>
  <c r="AD2041" i="5"/>
  <c r="V2041" i="5"/>
  <c r="U2041" i="5"/>
  <c r="T2041" i="5"/>
  <c r="Q2041" i="5"/>
  <c r="K2041" i="5"/>
  <c r="AD2037" i="5"/>
  <c r="V2037" i="5"/>
  <c r="U2037" i="5"/>
  <c r="T2037" i="5"/>
  <c r="Q2037" i="5"/>
  <c r="K2037" i="5"/>
  <c r="AD2036" i="5"/>
  <c r="V2036" i="5"/>
  <c r="U2036" i="5"/>
  <c r="T2036" i="5"/>
  <c r="Q2036" i="5"/>
  <c r="K2036" i="5"/>
  <c r="AD2033" i="5"/>
  <c r="V2033" i="5"/>
  <c r="U2033" i="5"/>
  <c r="T2033" i="5"/>
  <c r="Q2033" i="5"/>
  <c r="K2033" i="5"/>
  <c r="AD2029" i="5"/>
  <c r="V2029" i="5"/>
  <c r="U2029" i="5"/>
  <c r="T2029" i="5"/>
  <c r="Q2029" i="5"/>
  <c r="K2029" i="5"/>
  <c r="AD2028" i="5"/>
  <c r="V2028" i="5"/>
  <c r="U2028" i="5"/>
  <c r="T2028" i="5"/>
  <c r="Q2028" i="5"/>
  <c r="K2028" i="5"/>
  <c r="AD2005" i="5"/>
  <c r="V2005" i="5"/>
  <c r="U2005" i="5"/>
  <c r="T2005" i="5"/>
  <c r="Q2005" i="5"/>
  <c r="K2005" i="5"/>
  <c r="AD2004" i="5"/>
  <c r="V2004" i="5"/>
  <c r="U2004" i="5"/>
  <c r="T2004" i="5"/>
  <c r="Q2004" i="5"/>
  <c r="K2004" i="5"/>
  <c r="AD1998" i="5"/>
  <c r="V1998" i="5"/>
  <c r="U1998" i="5"/>
  <c r="T1998" i="5"/>
  <c r="Q1998" i="5"/>
  <c r="K1998" i="5"/>
  <c r="AD1997" i="5"/>
  <c r="V1997" i="5"/>
  <c r="U1997" i="5"/>
  <c r="T1997" i="5"/>
  <c r="Q1997" i="5"/>
  <c r="K1997" i="5"/>
  <c r="AD1996" i="5"/>
  <c r="V1996" i="5"/>
  <c r="U1996" i="5"/>
  <c r="T1996" i="5"/>
  <c r="Q1996" i="5"/>
  <c r="K1996" i="5"/>
  <c r="AD1988" i="5"/>
  <c r="V1988" i="5"/>
  <c r="U1988" i="5"/>
  <c r="T1988" i="5"/>
  <c r="Q1988" i="5"/>
  <c r="K1988" i="5"/>
  <c r="AD1969" i="5"/>
  <c r="V1969" i="5"/>
  <c r="U1969" i="5"/>
  <c r="T1969" i="5"/>
  <c r="Q1969" i="5"/>
  <c r="K1969" i="5"/>
  <c r="AD1966" i="5"/>
  <c r="V1966" i="5"/>
  <c r="U1966" i="5"/>
  <c r="T1966" i="5"/>
  <c r="Q1966" i="5"/>
  <c r="K1966" i="5"/>
  <c r="AD1963" i="5"/>
  <c r="V1963" i="5"/>
  <c r="U1963" i="5"/>
  <c r="T1963" i="5"/>
  <c r="Q1963" i="5"/>
  <c r="K1963" i="5"/>
  <c r="AD1960" i="5"/>
  <c r="V1960" i="5"/>
  <c r="U1960" i="5"/>
  <c r="T1960" i="5"/>
  <c r="Q1960" i="5"/>
  <c r="K1960" i="5"/>
  <c r="AD1957" i="5"/>
  <c r="V1957" i="5"/>
  <c r="U1957" i="5"/>
  <c r="T1957" i="5"/>
  <c r="Q1957" i="5"/>
  <c r="K1957" i="5"/>
  <c r="AD1955" i="5"/>
  <c r="V1955" i="5"/>
  <c r="U1955" i="5"/>
  <c r="T1955" i="5"/>
  <c r="Q1955" i="5"/>
  <c r="W1955" i="5" s="1"/>
  <c r="K1955" i="5"/>
  <c r="AD1954" i="5"/>
  <c r="V1954" i="5"/>
  <c r="U1954" i="5"/>
  <c r="T1954" i="5"/>
  <c r="Q1954" i="5"/>
  <c r="K1954" i="5"/>
  <c r="AD1951" i="5"/>
  <c r="V1951" i="5"/>
  <c r="U1951" i="5"/>
  <c r="T1951" i="5"/>
  <c r="Q1951" i="5"/>
  <c r="K1951" i="5"/>
  <c r="AD1948" i="5"/>
  <c r="V1948" i="5"/>
  <c r="U1948" i="5"/>
  <c r="T1948" i="5"/>
  <c r="Q1948" i="5"/>
  <c r="K1948" i="5"/>
  <c r="AD1946" i="5"/>
  <c r="V1946" i="5"/>
  <c r="U1946" i="5"/>
  <c r="T1946" i="5"/>
  <c r="Q1946" i="5"/>
  <c r="K1946" i="5"/>
  <c r="AD1943" i="5"/>
  <c r="V1943" i="5"/>
  <c r="U1943" i="5"/>
  <c r="T1943" i="5"/>
  <c r="Q1943" i="5"/>
  <c r="K1943" i="5"/>
  <c r="AD1940" i="5"/>
  <c r="V1940" i="5"/>
  <c r="U1940" i="5"/>
  <c r="T1940" i="5"/>
  <c r="Q1940" i="5"/>
  <c r="K1940" i="5"/>
  <c r="AD1935" i="5"/>
  <c r="V1935" i="5"/>
  <c r="U1935" i="5"/>
  <c r="T1935" i="5"/>
  <c r="Q1935" i="5"/>
  <c r="K1935" i="5"/>
  <c r="AD1933" i="5"/>
  <c r="V1933" i="5"/>
  <c r="U1933" i="5"/>
  <c r="T1933" i="5"/>
  <c r="Q1933" i="5"/>
  <c r="K1933" i="5"/>
  <c r="AD1930" i="5"/>
  <c r="V1930" i="5"/>
  <c r="U1930" i="5"/>
  <c r="T1930" i="5"/>
  <c r="Q1930" i="5"/>
  <c r="K1930" i="5"/>
  <c r="AD1926" i="5"/>
  <c r="V1926" i="5"/>
  <c r="U1926" i="5"/>
  <c r="T1926" i="5"/>
  <c r="Q1926" i="5"/>
  <c r="K1926" i="5"/>
  <c r="AD1922" i="5"/>
  <c r="V1922" i="5"/>
  <c r="U1922" i="5"/>
  <c r="T1922" i="5"/>
  <c r="Q1922" i="5"/>
  <c r="K1922" i="5"/>
  <c r="AD1920" i="5"/>
  <c r="V1920" i="5"/>
  <c r="U1920" i="5"/>
  <c r="T1920" i="5"/>
  <c r="Q1920" i="5"/>
  <c r="W1920" i="5" s="1"/>
  <c r="K1920" i="5"/>
  <c r="AD1917" i="5"/>
  <c r="V1917" i="5"/>
  <c r="U1917" i="5"/>
  <c r="T1917" i="5"/>
  <c r="Q1917" i="5"/>
  <c r="K1917" i="5"/>
  <c r="AD1914" i="5"/>
  <c r="V1914" i="5"/>
  <c r="U1914" i="5"/>
  <c r="T1914" i="5"/>
  <c r="Q1914" i="5"/>
  <c r="K1914" i="5"/>
  <c r="AD1910" i="5"/>
  <c r="V1910" i="5"/>
  <c r="U1910" i="5"/>
  <c r="T1910" i="5"/>
  <c r="Q1910" i="5"/>
  <c r="K1910" i="5"/>
  <c r="AD1906" i="5"/>
  <c r="V1906" i="5"/>
  <c r="U1906" i="5"/>
  <c r="T1906" i="5"/>
  <c r="Q1906" i="5"/>
  <c r="K1906" i="5"/>
  <c r="AD1902" i="5"/>
  <c r="V1902" i="5"/>
  <c r="U1902" i="5"/>
  <c r="T1902" i="5"/>
  <c r="Q1902" i="5"/>
  <c r="K1902" i="5"/>
  <c r="AD1901" i="5"/>
  <c r="V1901" i="5"/>
  <c r="U1901" i="5"/>
  <c r="T1901" i="5"/>
  <c r="Q1901" i="5"/>
  <c r="K1901" i="5"/>
  <c r="AD1898" i="5"/>
  <c r="V1898" i="5"/>
  <c r="U1898" i="5"/>
  <c r="T1898" i="5"/>
  <c r="Q1898" i="5"/>
  <c r="K1898" i="5"/>
  <c r="AD1896" i="5"/>
  <c r="V1896" i="5"/>
  <c r="U1896" i="5"/>
  <c r="T1896" i="5"/>
  <c r="Q1896" i="5"/>
  <c r="K1896" i="5"/>
  <c r="AD1893" i="5"/>
  <c r="V1893" i="5"/>
  <c r="U1893" i="5"/>
  <c r="T1893" i="5"/>
  <c r="Q1893" i="5"/>
  <c r="K1893" i="5"/>
  <c r="AD1890" i="5"/>
  <c r="V1890" i="5"/>
  <c r="U1890" i="5"/>
  <c r="T1890" i="5"/>
  <c r="Q1890" i="5"/>
  <c r="K1890" i="5"/>
  <c r="AD1886" i="5"/>
  <c r="V1886" i="5"/>
  <c r="U1886" i="5"/>
  <c r="T1886" i="5"/>
  <c r="Q1886" i="5"/>
  <c r="K1886" i="5"/>
  <c r="AD1884" i="5"/>
  <c r="V1884" i="5"/>
  <c r="U1884" i="5"/>
  <c r="T1884" i="5"/>
  <c r="Q1884" i="5"/>
  <c r="W1884" i="5" s="1"/>
  <c r="K1884" i="5"/>
  <c r="AD1882" i="5"/>
  <c r="V1882" i="5"/>
  <c r="U1882" i="5"/>
  <c r="T1882" i="5"/>
  <c r="Q1882" i="5"/>
  <c r="K1882" i="5"/>
  <c r="AD1880" i="5"/>
  <c r="V1880" i="5"/>
  <c r="U1880" i="5"/>
  <c r="T1880" i="5"/>
  <c r="Q1880" i="5"/>
  <c r="K1880" i="5"/>
  <c r="AD1875" i="5"/>
  <c r="V1875" i="5"/>
  <c r="U1875" i="5"/>
  <c r="T1875" i="5"/>
  <c r="Q1875" i="5"/>
  <c r="K1875" i="5"/>
  <c r="AD1631" i="5"/>
  <c r="V1631" i="5"/>
  <c r="U1631" i="5"/>
  <c r="T1631" i="5"/>
  <c r="Q1631" i="5"/>
  <c r="K1631" i="5"/>
  <c r="AD1627" i="5"/>
  <c r="V1627" i="5"/>
  <c r="U1627" i="5"/>
  <c r="T1627" i="5"/>
  <c r="Q1627" i="5"/>
  <c r="K1627" i="5"/>
  <c r="AD1626" i="5"/>
  <c r="V1626" i="5"/>
  <c r="U1626" i="5"/>
  <c r="T1626" i="5"/>
  <c r="Q1626" i="5"/>
  <c r="K1626" i="5"/>
  <c r="AD1623" i="5"/>
  <c r="V1623" i="5"/>
  <c r="U1623" i="5"/>
  <c r="T1623" i="5"/>
  <c r="Q1623" i="5"/>
  <c r="K1623" i="5"/>
  <c r="AD1620" i="5"/>
  <c r="V1620" i="5"/>
  <c r="U1620" i="5"/>
  <c r="T1620" i="5"/>
  <c r="Q1620" i="5"/>
  <c r="W1620" i="5" s="1"/>
  <c r="K1620" i="5"/>
  <c r="AD1618" i="5"/>
  <c r="V1618" i="5"/>
  <c r="U1618" i="5"/>
  <c r="T1618" i="5"/>
  <c r="Q1618" i="5"/>
  <c r="K1618" i="5"/>
  <c r="AD1616" i="5"/>
  <c r="V1616" i="5"/>
  <c r="U1616" i="5"/>
  <c r="T1616" i="5"/>
  <c r="Q1616" i="5"/>
  <c r="W1616" i="5" s="1"/>
  <c r="K1616" i="5"/>
  <c r="AD1614" i="5"/>
  <c r="V1614" i="5"/>
  <c r="U1614" i="5"/>
  <c r="T1614" i="5"/>
  <c r="Q1614" i="5"/>
  <c r="K1614" i="5"/>
  <c r="AD1611" i="5"/>
  <c r="V1611" i="5"/>
  <c r="U1611" i="5"/>
  <c r="T1611" i="5"/>
  <c r="Q1611" i="5"/>
  <c r="K1611" i="5"/>
  <c r="AD1609" i="5"/>
  <c r="V1609" i="5"/>
  <c r="U1609" i="5"/>
  <c r="T1609" i="5"/>
  <c r="Q1609" i="5"/>
  <c r="K1609" i="5"/>
  <c r="AD1801" i="5"/>
  <c r="V1801" i="5"/>
  <c r="U1801" i="5"/>
  <c r="T1801" i="5"/>
  <c r="Q1801" i="5"/>
  <c r="K1801" i="5"/>
  <c r="AD1798" i="5"/>
  <c r="V1798" i="5"/>
  <c r="U1798" i="5"/>
  <c r="T1798" i="5"/>
  <c r="Q1798" i="5"/>
  <c r="K1798" i="5"/>
  <c r="AD1795" i="5"/>
  <c r="V1795" i="5"/>
  <c r="U1795" i="5"/>
  <c r="T1795" i="5"/>
  <c r="Q1795" i="5"/>
  <c r="K1795" i="5"/>
  <c r="AD1794" i="5"/>
  <c r="V1794" i="5"/>
  <c r="U1794" i="5"/>
  <c r="T1794" i="5"/>
  <c r="Q1794" i="5"/>
  <c r="K1794" i="5"/>
  <c r="AD1785" i="5"/>
  <c r="V1785" i="5"/>
  <c r="U1785" i="5"/>
  <c r="T1785" i="5"/>
  <c r="Q1785" i="5"/>
  <c r="K1785" i="5"/>
  <c r="AD1783" i="5"/>
  <c r="V1783" i="5"/>
  <c r="U1783" i="5"/>
  <c r="T1783" i="5"/>
  <c r="Q1783" i="5"/>
  <c r="K1783" i="5"/>
  <c r="AD1779" i="5"/>
  <c r="V1779" i="5"/>
  <c r="U1779" i="5"/>
  <c r="T1779" i="5"/>
  <c r="Q1779" i="5"/>
  <c r="K1779" i="5"/>
  <c r="AD1775" i="5"/>
  <c r="V1775" i="5"/>
  <c r="U1775" i="5"/>
  <c r="T1775" i="5"/>
  <c r="Q1775" i="5"/>
  <c r="K1775" i="5"/>
  <c r="AD1773" i="5"/>
  <c r="V1773" i="5"/>
  <c r="U1773" i="5"/>
  <c r="T1773" i="5"/>
  <c r="Q1773" i="5"/>
  <c r="K1773" i="5"/>
  <c r="AD1768" i="5"/>
  <c r="V1768" i="5"/>
  <c r="U1768" i="5"/>
  <c r="T1768" i="5"/>
  <c r="Q1768" i="5"/>
  <c r="K1768" i="5"/>
  <c r="AD1766" i="5"/>
  <c r="V1766" i="5"/>
  <c r="U1766" i="5"/>
  <c r="T1766" i="5"/>
  <c r="Q1766" i="5"/>
  <c r="K1766" i="5"/>
  <c r="AD2159" i="5"/>
  <c r="V2159" i="5"/>
  <c r="U2159" i="5"/>
  <c r="T2159" i="5"/>
  <c r="Q2159" i="5"/>
  <c r="K2159" i="5"/>
  <c r="AD2155" i="5"/>
  <c r="V2155" i="5"/>
  <c r="U2155" i="5"/>
  <c r="T2155" i="5"/>
  <c r="Q2155" i="5"/>
  <c r="W2155" i="5" s="1"/>
  <c r="K2155" i="5"/>
  <c r="AD2151" i="5"/>
  <c r="V2151" i="5"/>
  <c r="U2151" i="5"/>
  <c r="T2151" i="5"/>
  <c r="Q2151" i="5"/>
  <c r="K2151" i="5"/>
  <c r="AD2149" i="5"/>
  <c r="V2149" i="5"/>
  <c r="U2149" i="5"/>
  <c r="T2149" i="5"/>
  <c r="Q2149" i="5"/>
  <c r="W2149" i="5" s="1"/>
  <c r="K2149" i="5"/>
  <c r="AD2148" i="5"/>
  <c r="V2148" i="5"/>
  <c r="U2148" i="5"/>
  <c r="T2148" i="5"/>
  <c r="Q2148" i="5"/>
  <c r="K2148" i="5"/>
  <c r="AD2145" i="5"/>
  <c r="V2145" i="5"/>
  <c r="U2145" i="5"/>
  <c r="T2145" i="5"/>
  <c r="Q2145" i="5"/>
  <c r="K2145" i="5"/>
  <c r="AD2142" i="5"/>
  <c r="V2142" i="5"/>
  <c r="U2142" i="5"/>
  <c r="T2142" i="5"/>
  <c r="Q2142" i="5"/>
  <c r="K2142" i="5"/>
  <c r="AD2141" i="5"/>
  <c r="V2141" i="5"/>
  <c r="U2141" i="5"/>
  <c r="T2141" i="5"/>
  <c r="Q2141" i="5"/>
  <c r="K2141" i="5"/>
  <c r="AD2138" i="5"/>
  <c r="V2138" i="5"/>
  <c r="U2138" i="5"/>
  <c r="T2138" i="5"/>
  <c r="Q2138" i="5"/>
  <c r="K2138" i="5"/>
  <c r="AD2137" i="5"/>
  <c r="V2137" i="5"/>
  <c r="U2137" i="5"/>
  <c r="T2137" i="5"/>
  <c r="Q2137" i="5"/>
  <c r="K2137" i="5"/>
  <c r="AD2136" i="5"/>
  <c r="V2136" i="5"/>
  <c r="U2136" i="5"/>
  <c r="T2136" i="5"/>
  <c r="Q2136" i="5"/>
  <c r="K2136" i="5"/>
  <c r="AD2132" i="5"/>
  <c r="V2132" i="5"/>
  <c r="U2132" i="5"/>
  <c r="T2132" i="5"/>
  <c r="Q2132" i="5"/>
  <c r="K2132" i="5"/>
  <c r="AD2129" i="5"/>
  <c r="V2129" i="5"/>
  <c r="U2129" i="5"/>
  <c r="T2129" i="5"/>
  <c r="Q2129" i="5"/>
  <c r="K2129" i="5"/>
  <c r="AD2126" i="5"/>
  <c r="V2126" i="5"/>
  <c r="U2126" i="5"/>
  <c r="T2126" i="5"/>
  <c r="Q2126" i="5"/>
  <c r="K2126" i="5"/>
  <c r="AD2124" i="5"/>
  <c r="V2124" i="5"/>
  <c r="U2124" i="5"/>
  <c r="T2124" i="5"/>
  <c r="Q2124" i="5"/>
  <c r="K2124" i="5"/>
  <c r="AD2123" i="5"/>
  <c r="V2123" i="5"/>
  <c r="U2123" i="5"/>
  <c r="T2123" i="5"/>
  <c r="Q2123" i="5"/>
  <c r="W2123" i="5" s="1"/>
  <c r="K2123" i="5"/>
  <c r="AD2122" i="5"/>
  <c r="V2122" i="5"/>
  <c r="U2122" i="5"/>
  <c r="T2122" i="5"/>
  <c r="Q2122" i="5"/>
  <c r="K2122" i="5"/>
  <c r="AD1764" i="5"/>
  <c r="V1764" i="5"/>
  <c r="U1764" i="5"/>
  <c r="T1764" i="5"/>
  <c r="Q1764" i="5"/>
  <c r="W1764" i="5" s="1"/>
  <c r="K1764" i="5"/>
  <c r="AD1759" i="5"/>
  <c r="V1759" i="5"/>
  <c r="U1759" i="5"/>
  <c r="T1759" i="5"/>
  <c r="Q1759" i="5"/>
  <c r="K1759" i="5"/>
  <c r="AD1757" i="5"/>
  <c r="V1757" i="5"/>
  <c r="U1757" i="5"/>
  <c r="T1757" i="5"/>
  <c r="Q1757" i="5"/>
  <c r="W1757" i="5" s="1"/>
  <c r="K1757" i="5"/>
  <c r="AD1750" i="5"/>
  <c r="V1750" i="5"/>
  <c r="U1750" i="5"/>
  <c r="T1750" i="5"/>
  <c r="Q1750" i="5"/>
  <c r="K1750" i="5"/>
  <c r="AD1747" i="5"/>
  <c r="V1747" i="5"/>
  <c r="U1747" i="5"/>
  <c r="T1747" i="5"/>
  <c r="Q1747" i="5"/>
  <c r="K1747" i="5"/>
  <c r="AD1744" i="5"/>
  <c r="V1744" i="5"/>
  <c r="U1744" i="5"/>
  <c r="T1744" i="5"/>
  <c r="Q1744" i="5"/>
  <c r="K1744" i="5"/>
  <c r="AD1739" i="5"/>
  <c r="V1739" i="5"/>
  <c r="U1739" i="5"/>
  <c r="T1739" i="5"/>
  <c r="Q1739" i="5"/>
  <c r="K1739" i="5"/>
  <c r="AD1737" i="5"/>
  <c r="V1737" i="5"/>
  <c r="U1737" i="5"/>
  <c r="T1737" i="5"/>
  <c r="Q1737" i="5"/>
  <c r="K1737" i="5"/>
  <c r="AD1728" i="5"/>
  <c r="V1728" i="5"/>
  <c r="U1728" i="5"/>
  <c r="T1728" i="5"/>
  <c r="Q1728" i="5"/>
  <c r="W1728" i="5" s="1"/>
  <c r="K1728" i="5"/>
  <c r="AD1727" i="5"/>
  <c r="V1727" i="5"/>
  <c r="U1727" i="5"/>
  <c r="T1727" i="5"/>
  <c r="Q1727" i="5"/>
  <c r="K1727" i="5"/>
  <c r="AD1724" i="5"/>
  <c r="V1724" i="5"/>
  <c r="U1724" i="5"/>
  <c r="T1724" i="5"/>
  <c r="Q1724" i="5"/>
  <c r="K1724" i="5"/>
  <c r="AD1722" i="5"/>
  <c r="V1722" i="5"/>
  <c r="U1722" i="5"/>
  <c r="T1722" i="5"/>
  <c r="Q1722" i="5"/>
  <c r="K1722" i="5"/>
  <c r="AD1719" i="5"/>
  <c r="V1719" i="5"/>
  <c r="U1719" i="5"/>
  <c r="T1719" i="5"/>
  <c r="Q1719" i="5"/>
  <c r="K1719" i="5"/>
  <c r="AD1716" i="5"/>
  <c r="V1716" i="5"/>
  <c r="U1716" i="5"/>
  <c r="T1716" i="5"/>
  <c r="Q1716" i="5"/>
  <c r="K1716" i="5"/>
  <c r="AD1713" i="5"/>
  <c r="V1713" i="5"/>
  <c r="U1713" i="5"/>
  <c r="T1713" i="5"/>
  <c r="Q1713" i="5"/>
  <c r="K1713" i="5"/>
  <c r="AD1712" i="5"/>
  <c r="V1712" i="5"/>
  <c r="U1712" i="5"/>
  <c r="T1712" i="5"/>
  <c r="Q1712" i="5"/>
  <c r="K1712" i="5"/>
  <c r="AD1710" i="5"/>
  <c r="V1710" i="5"/>
  <c r="U1710" i="5"/>
  <c r="T1710" i="5"/>
  <c r="Q1710" i="5"/>
  <c r="W1710" i="5" s="1"/>
  <c r="K1710" i="5"/>
  <c r="AD1704" i="5"/>
  <c r="V1704" i="5"/>
  <c r="U1704" i="5"/>
  <c r="T1704" i="5"/>
  <c r="Q1704" i="5"/>
  <c r="K1704" i="5"/>
  <c r="AD1701" i="5"/>
  <c r="V1701" i="5"/>
  <c r="U1701" i="5"/>
  <c r="T1701" i="5"/>
  <c r="Q1701" i="5"/>
  <c r="K1701" i="5"/>
  <c r="AD1698" i="5"/>
  <c r="V1698" i="5"/>
  <c r="U1698" i="5"/>
  <c r="T1698" i="5"/>
  <c r="Q1698" i="5"/>
  <c r="K1698" i="5"/>
  <c r="AD1696" i="5"/>
  <c r="V1696" i="5"/>
  <c r="U1696" i="5"/>
  <c r="T1696" i="5"/>
  <c r="Q1696" i="5"/>
  <c r="K1696" i="5"/>
  <c r="AD1693" i="5"/>
  <c r="V1693" i="5"/>
  <c r="U1693" i="5"/>
  <c r="T1693" i="5"/>
  <c r="Q1693" i="5"/>
  <c r="K1693" i="5"/>
  <c r="AD2116" i="5"/>
  <c r="V2116" i="5"/>
  <c r="U2116" i="5"/>
  <c r="T2116" i="5"/>
  <c r="Q2116" i="5"/>
  <c r="W2116" i="5" s="1"/>
  <c r="K2116" i="5"/>
  <c r="AD2114" i="5"/>
  <c r="V2114" i="5"/>
  <c r="U2114" i="5"/>
  <c r="T2114" i="5"/>
  <c r="Q2114" i="5"/>
  <c r="K2114" i="5"/>
  <c r="AD2112" i="5"/>
  <c r="V2112" i="5"/>
  <c r="U2112" i="5"/>
  <c r="T2112" i="5"/>
  <c r="Q2112" i="5"/>
  <c r="W2112" i="5" s="1"/>
  <c r="K2112" i="5"/>
  <c r="AD2110" i="5"/>
  <c r="V2110" i="5"/>
  <c r="U2110" i="5"/>
  <c r="T2110" i="5"/>
  <c r="Q2110" i="5"/>
  <c r="K2110" i="5"/>
  <c r="AD2109" i="5"/>
  <c r="V2109" i="5"/>
  <c r="U2109" i="5"/>
  <c r="T2109" i="5"/>
  <c r="Q2109" i="5"/>
  <c r="W2109" i="5" s="1"/>
  <c r="K2109" i="5"/>
  <c r="AD2103" i="5"/>
  <c r="V2103" i="5"/>
  <c r="U2103" i="5"/>
  <c r="T2103" i="5"/>
  <c r="Q2103" i="5"/>
  <c r="K2103" i="5"/>
  <c r="AD2102" i="5"/>
  <c r="V2102" i="5"/>
  <c r="U2102" i="5"/>
  <c r="T2102" i="5"/>
  <c r="Q2102" i="5"/>
  <c r="K2102" i="5"/>
  <c r="AD2100" i="5"/>
  <c r="V2100" i="5"/>
  <c r="U2100" i="5"/>
  <c r="T2100" i="5"/>
  <c r="Q2100" i="5"/>
  <c r="K2100" i="5"/>
  <c r="AD2098" i="5"/>
  <c r="V2098" i="5"/>
  <c r="U2098" i="5"/>
  <c r="T2098" i="5"/>
  <c r="Q2098" i="5"/>
  <c r="K2098" i="5"/>
  <c r="AD2096" i="5"/>
  <c r="V2096" i="5"/>
  <c r="U2096" i="5"/>
  <c r="T2096" i="5"/>
  <c r="Q2096" i="5"/>
  <c r="K2096" i="5"/>
  <c r="AD1646" i="5"/>
  <c r="V1646" i="5"/>
  <c r="U1646" i="5"/>
  <c r="T1646" i="5"/>
  <c r="Q1646" i="5"/>
  <c r="K1646" i="5"/>
  <c r="AD1645" i="5"/>
  <c r="V1645" i="5"/>
  <c r="U1645" i="5"/>
  <c r="T1645" i="5"/>
  <c r="Q1645" i="5"/>
  <c r="K1645" i="5"/>
  <c r="AD1643" i="5"/>
  <c r="V1643" i="5"/>
  <c r="U1643" i="5"/>
  <c r="T1643" i="5"/>
  <c r="Q1643" i="5"/>
  <c r="K1643" i="5"/>
  <c r="AD1642" i="5"/>
  <c r="V1642" i="5"/>
  <c r="U1642" i="5"/>
  <c r="T1642" i="5"/>
  <c r="Q1642" i="5"/>
  <c r="K1642" i="5"/>
  <c r="AD1641" i="5"/>
  <c r="V1641" i="5"/>
  <c r="U1641" i="5"/>
  <c r="T1641" i="5"/>
  <c r="Q1641" i="5"/>
  <c r="K1641" i="5"/>
  <c r="AD1640" i="5"/>
  <c r="V1640" i="5"/>
  <c r="U1640" i="5"/>
  <c r="T1640" i="5"/>
  <c r="Q1640" i="5"/>
  <c r="K1640" i="5"/>
  <c r="AD1638" i="5"/>
  <c r="V1638" i="5"/>
  <c r="U1638" i="5"/>
  <c r="T1638" i="5"/>
  <c r="Q1638" i="5"/>
  <c r="K1638" i="5"/>
  <c r="AD1637" i="5"/>
  <c r="V1637" i="5"/>
  <c r="U1637" i="5"/>
  <c r="T1637" i="5"/>
  <c r="Q1637" i="5"/>
  <c r="K1637" i="5"/>
  <c r="AD1635" i="5"/>
  <c r="V1635" i="5"/>
  <c r="U1635" i="5"/>
  <c r="T1635" i="5"/>
  <c r="Q1635" i="5"/>
  <c r="K1635" i="5"/>
  <c r="AD1833" i="5"/>
  <c r="V1833" i="5"/>
  <c r="U1833" i="5"/>
  <c r="T1833" i="5"/>
  <c r="Q1833" i="5"/>
  <c r="K1833" i="5"/>
  <c r="AD1832" i="5"/>
  <c r="V1832" i="5"/>
  <c r="U1832" i="5"/>
  <c r="T1832" i="5"/>
  <c r="Q1832" i="5"/>
  <c r="W1832" i="5" s="1"/>
  <c r="K1832" i="5"/>
  <c r="AD1827" i="5"/>
  <c r="V1827" i="5"/>
  <c r="U1827" i="5"/>
  <c r="T1827" i="5"/>
  <c r="Q1827" i="5"/>
  <c r="K1827" i="5"/>
  <c r="AD1826" i="5"/>
  <c r="V1826" i="5"/>
  <c r="U1826" i="5"/>
  <c r="T1826" i="5"/>
  <c r="Q1826" i="5"/>
  <c r="W1826" i="5" s="1"/>
  <c r="K1826" i="5"/>
  <c r="AD1824" i="5"/>
  <c r="V1824" i="5"/>
  <c r="U1824" i="5"/>
  <c r="T1824" i="5"/>
  <c r="Q1824" i="5"/>
  <c r="K1824" i="5"/>
  <c r="AD1632" i="5"/>
  <c r="V1632" i="5"/>
  <c r="U1632" i="5"/>
  <c r="T1632" i="5"/>
  <c r="Q1632" i="5"/>
  <c r="W1632" i="5" s="1"/>
  <c r="K1632" i="5"/>
  <c r="AD1630" i="5"/>
  <c r="V1630" i="5"/>
  <c r="U1630" i="5"/>
  <c r="T1630" i="5"/>
  <c r="Q1630" i="5"/>
  <c r="K1630" i="5"/>
  <c r="AD1628" i="5"/>
  <c r="V1628" i="5"/>
  <c r="U1628" i="5"/>
  <c r="T1628" i="5"/>
  <c r="Q1628" i="5"/>
  <c r="K1628" i="5"/>
  <c r="AD1624" i="5"/>
  <c r="V1624" i="5"/>
  <c r="U1624" i="5"/>
  <c r="T1624" i="5"/>
  <c r="Q1624" i="5"/>
  <c r="K1624" i="5"/>
  <c r="AD1622" i="5"/>
  <c r="V1622" i="5"/>
  <c r="U1622" i="5"/>
  <c r="T1622" i="5"/>
  <c r="Q1622" i="5"/>
  <c r="W1622" i="5" s="1"/>
  <c r="K1622" i="5"/>
  <c r="AD1621" i="5"/>
  <c r="V1621" i="5"/>
  <c r="U1621" i="5"/>
  <c r="T1621" i="5"/>
  <c r="Q1621" i="5"/>
  <c r="K1621" i="5"/>
  <c r="AD1619" i="5"/>
  <c r="V1619" i="5"/>
  <c r="U1619" i="5"/>
  <c r="T1619" i="5"/>
  <c r="Q1619" i="5"/>
  <c r="K1619" i="5"/>
  <c r="AD1615" i="5"/>
  <c r="V1615" i="5"/>
  <c r="U1615" i="5"/>
  <c r="T1615" i="5"/>
  <c r="Q1615" i="5"/>
  <c r="K1615" i="5"/>
  <c r="AD1613" i="5"/>
  <c r="V1613" i="5"/>
  <c r="U1613" i="5"/>
  <c r="T1613" i="5"/>
  <c r="Q1613" i="5"/>
  <c r="K1613" i="5"/>
  <c r="AD1610" i="5"/>
  <c r="V1610" i="5"/>
  <c r="U1610" i="5"/>
  <c r="T1610" i="5"/>
  <c r="Q1610" i="5"/>
  <c r="K1610" i="5"/>
  <c r="AD1608" i="5"/>
  <c r="V1608" i="5"/>
  <c r="U1608" i="5"/>
  <c r="T1608" i="5"/>
  <c r="Q1608" i="5"/>
  <c r="W1608" i="5" s="1"/>
  <c r="K1608" i="5"/>
  <c r="AD1819" i="5"/>
  <c r="V1819" i="5"/>
  <c r="U1819" i="5"/>
  <c r="T1819" i="5"/>
  <c r="Q1819" i="5"/>
  <c r="K1819" i="5"/>
  <c r="AD1816" i="5"/>
  <c r="V1816" i="5"/>
  <c r="U1816" i="5"/>
  <c r="T1816" i="5"/>
  <c r="Q1816" i="5"/>
  <c r="K1816" i="5"/>
  <c r="AD1814" i="5"/>
  <c r="V1814" i="5"/>
  <c r="U1814" i="5"/>
  <c r="T1814" i="5"/>
  <c r="Q1814" i="5"/>
  <c r="K1814" i="5"/>
  <c r="AD1812" i="5"/>
  <c r="V1812" i="5"/>
  <c r="U1812" i="5"/>
  <c r="T1812" i="5"/>
  <c r="Q1812" i="5"/>
  <c r="K1812" i="5"/>
  <c r="AD1808" i="5"/>
  <c r="V1808" i="5"/>
  <c r="U1808" i="5"/>
  <c r="T1808" i="5"/>
  <c r="Q1808" i="5"/>
  <c r="K1808" i="5"/>
  <c r="AD1805" i="5"/>
  <c r="V1805" i="5"/>
  <c r="U1805" i="5"/>
  <c r="T1805" i="5"/>
  <c r="Q1805" i="5"/>
  <c r="K1805" i="5"/>
  <c r="AD1804" i="5"/>
  <c r="V1804" i="5"/>
  <c r="U1804" i="5"/>
  <c r="T1804" i="5"/>
  <c r="Q1804" i="5"/>
  <c r="K1804" i="5"/>
  <c r="AD1802" i="5"/>
  <c r="V1802" i="5"/>
  <c r="U1802" i="5"/>
  <c r="T1802" i="5"/>
  <c r="Q1802" i="5"/>
  <c r="K1802" i="5"/>
  <c r="AD1796" i="5"/>
  <c r="V1796" i="5"/>
  <c r="U1796" i="5"/>
  <c r="T1796" i="5"/>
  <c r="Q1796" i="5"/>
  <c r="K1796" i="5"/>
  <c r="AD1793" i="5"/>
  <c r="V1793" i="5"/>
  <c r="U1793" i="5"/>
  <c r="T1793" i="5"/>
  <c r="Q1793" i="5"/>
  <c r="W1793" i="5" s="1"/>
  <c r="K1793" i="5"/>
  <c r="AD1792" i="5"/>
  <c r="V1792" i="5"/>
  <c r="U1792" i="5"/>
  <c r="T1792" i="5"/>
  <c r="Q1792" i="5"/>
  <c r="K1792" i="5"/>
  <c r="AD1790" i="5"/>
  <c r="V1790" i="5"/>
  <c r="U1790" i="5"/>
  <c r="T1790" i="5"/>
  <c r="Q1790" i="5"/>
  <c r="W1790" i="5" s="1"/>
  <c r="K1790" i="5"/>
  <c r="AD1789" i="5"/>
  <c r="V1789" i="5"/>
  <c r="U1789" i="5"/>
  <c r="T1789" i="5"/>
  <c r="Q1789" i="5"/>
  <c r="K1789" i="5"/>
  <c r="AD1787" i="5"/>
  <c r="V1787" i="5"/>
  <c r="U1787" i="5"/>
  <c r="T1787" i="5"/>
  <c r="Q1787" i="5"/>
  <c r="W1787" i="5" s="1"/>
  <c r="K1787" i="5"/>
  <c r="AD1782" i="5"/>
  <c r="V1782" i="5"/>
  <c r="U1782" i="5"/>
  <c r="T1782" i="5"/>
  <c r="Q1782" i="5"/>
  <c r="K1782" i="5"/>
  <c r="AD1776" i="5"/>
  <c r="V1776" i="5"/>
  <c r="U1776" i="5"/>
  <c r="T1776" i="5"/>
  <c r="Q1776" i="5"/>
  <c r="K1776" i="5"/>
  <c r="AD1774" i="5"/>
  <c r="V1774" i="5"/>
  <c r="U1774" i="5"/>
  <c r="T1774" i="5"/>
  <c r="Q1774" i="5"/>
  <c r="K1774" i="5"/>
  <c r="AD1772" i="5"/>
  <c r="V1772" i="5"/>
  <c r="U1772" i="5"/>
  <c r="T1772" i="5"/>
  <c r="Q1772" i="5"/>
  <c r="K1772" i="5"/>
  <c r="AD1771" i="5"/>
  <c r="V1771" i="5"/>
  <c r="U1771" i="5"/>
  <c r="T1771" i="5"/>
  <c r="Q1771" i="5"/>
  <c r="K1771" i="5"/>
  <c r="AD2160" i="5"/>
  <c r="V2160" i="5"/>
  <c r="U2160" i="5"/>
  <c r="T2160" i="5"/>
  <c r="Q2160" i="5"/>
  <c r="K2160" i="5"/>
  <c r="AD2158" i="5"/>
  <c r="V2158" i="5"/>
  <c r="U2158" i="5"/>
  <c r="T2158" i="5"/>
  <c r="Q2158" i="5"/>
  <c r="K2158" i="5"/>
  <c r="AD2157" i="5"/>
  <c r="V2157" i="5"/>
  <c r="U2157" i="5"/>
  <c r="T2157" i="5"/>
  <c r="Q2157" i="5"/>
  <c r="K2157" i="5"/>
  <c r="AD2156" i="5"/>
  <c r="V2156" i="5"/>
  <c r="U2156" i="5"/>
  <c r="T2156" i="5"/>
  <c r="Q2156" i="5"/>
  <c r="K2156" i="5"/>
  <c r="AD2154" i="5"/>
  <c r="V2154" i="5"/>
  <c r="U2154" i="5"/>
  <c r="T2154" i="5"/>
  <c r="Q2154" i="5"/>
  <c r="K2154" i="5"/>
  <c r="AD2143" i="5"/>
  <c r="V2143" i="5"/>
  <c r="U2143" i="5"/>
  <c r="T2143" i="5"/>
  <c r="Q2143" i="5"/>
  <c r="K2143" i="5"/>
  <c r="AD2140" i="5"/>
  <c r="V2140" i="5"/>
  <c r="U2140" i="5"/>
  <c r="T2140" i="5"/>
  <c r="Q2140" i="5"/>
  <c r="W2140" i="5" s="1"/>
  <c r="K2140" i="5"/>
  <c r="AD2139" i="5"/>
  <c r="V2139" i="5"/>
  <c r="U2139" i="5"/>
  <c r="T2139" i="5"/>
  <c r="Q2139" i="5"/>
  <c r="K2139" i="5"/>
  <c r="AD2134" i="5"/>
  <c r="V2134" i="5"/>
  <c r="U2134" i="5"/>
  <c r="T2134" i="5"/>
  <c r="Q2134" i="5"/>
  <c r="W2134" i="5" s="1"/>
  <c r="K2134" i="5"/>
  <c r="AD2130" i="5"/>
  <c r="V2130" i="5"/>
  <c r="U2130" i="5"/>
  <c r="T2130" i="5"/>
  <c r="Q2130" i="5"/>
  <c r="K2130" i="5"/>
  <c r="AD2121" i="5"/>
  <c r="V2121" i="5"/>
  <c r="U2121" i="5"/>
  <c r="T2121" i="5"/>
  <c r="Q2121" i="5"/>
  <c r="K2121" i="5"/>
  <c r="AD1763" i="5"/>
  <c r="V1763" i="5"/>
  <c r="U1763" i="5"/>
  <c r="T1763" i="5"/>
  <c r="Q1763" i="5"/>
  <c r="K1763" i="5"/>
  <c r="AD1761" i="5"/>
  <c r="V1761" i="5"/>
  <c r="U1761" i="5"/>
  <c r="T1761" i="5"/>
  <c r="Q1761" i="5"/>
  <c r="K1761" i="5"/>
  <c r="AD1756" i="5"/>
  <c r="V1756" i="5"/>
  <c r="U1756" i="5"/>
  <c r="T1756" i="5"/>
  <c r="Q1756" i="5"/>
  <c r="K1756" i="5"/>
  <c r="AD1754" i="5"/>
  <c r="V1754" i="5"/>
  <c r="U1754" i="5"/>
  <c r="T1754" i="5"/>
  <c r="Q1754" i="5"/>
  <c r="W1754" i="5" s="1"/>
  <c r="K1754" i="5"/>
  <c r="AD1752" i="5"/>
  <c r="V1752" i="5"/>
  <c r="U1752" i="5"/>
  <c r="T1752" i="5"/>
  <c r="Q1752" i="5"/>
  <c r="K1752" i="5"/>
  <c r="AD1749" i="5"/>
  <c r="V1749" i="5"/>
  <c r="U1749" i="5"/>
  <c r="T1749" i="5"/>
  <c r="Q1749" i="5"/>
  <c r="K1749" i="5"/>
  <c r="AD1746" i="5"/>
  <c r="V1746" i="5"/>
  <c r="U1746" i="5"/>
  <c r="T1746" i="5"/>
  <c r="Q1746" i="5"/>
  <c r="K1746" i="5"/>
  <c r="AD1743" i="5"/>
  <c r="V1743" i="5"/>
  <c r="U1743" i="5"/>
  <c r="T1743" i="5"/>
  <c r="Q1743" i="5"/>
  <c r="K1743" i="5"/>
  <c r="AD1741" i="5"/>
  <c r="V1741" i="5"/>
  <c r="U1741" i="5"/>
  <c r="T1741" i="5"/>
  <c r="Q1741" i="5"/>
  <c r="K1741" i="5"/>
  <c r="AD1738" i="5"/>
  <c r="V1738" i="5"/>
  <c r="U1738" i="5"/>
  <c r="T1738" i="5"/>
  <c r="Q1738" i="5"/>
  <c r="K1738" i="5"/>
  <c r="W1738" i="5"/>
  <c r="AD1734" i="5"/>
  <c r="V1734" i="5"/>
  <c r="U1734" i="5"/>
  <c r="T1734" i="5"/>
  <c r="Q1734" i="5"/>
  <c r="K1734" i="5"/>
  <c r="AD1733" i="5"/>
  <c r="V1733" i="5"/>
  <c r="U1733" i="5"/>
  <c r="T1733" i="5"/>
  <c r="Q1733" i="5"/>
  <c r="K1733" i="5"/>
  <c r="W1733" i="5" s="1"/>
  <c r="AD1729" i="5"/>
  <c r="V1729" i="5"/>
  <c r="U1729" i="5"/>
  <c r="T1729" i="5"/>
  <c r="Q1729" i="5"/>
  <c r="K1729" i="5"/>
  <c r="AD1726" i="5"/>
  <c r="V1726" i="5"/>
  <c r="U1726" i="5"/>
  <c r="T1726" i="5"/>
  <c r="Q1726" i="5"/>
  <c r="K1726" i="5"/>
  <c r="AD1717" i="5"/>
  <c r="V1717" i="5"/>
  <c r="U1717" i="5"/>
  <c r="T1717" i="5"/>
  <c r="Q1717" i="5"/>
  <c r="K1717" i="5"/>
  <c r="AD1715" i="5"/>
  <c r="V1715" i="5"/>
  <c r="U1715" i="5"/>
  <c r="T1715" i="5"/>
  <c r="Q1715" i="5"/>
  <c r="K1715" i="5"/>
  <c r="AD1711" i="5"/>
  <c r="V1711" i="5"/>
  <c r="U1711" i="5"/>
  <c r="T1711" i="5"/>
  <c r="Q1711" i="5"/>
  <c r="K1711" i="5"/>
  <c r="AD1707" i="5"/>
  <c r="V1707" i="5"/>
  <c r="U1707" i="5"/>
  <c r="T1707" i="5"/>
  <c r="Q1707" i="5"/>
  <c r="K1707" i="5"/>
  <c r="W1707" i="5" s="1"/>
  <c r="AD1706" i="5"/>
  <c r="V1706" i="5"/>
  <c r="U1706" i="5"/>
  <c r="T1706" i="5"/>
  <c r="Q1706" i="5"/>
  <c r="K1706" i="5"/>
  <c r="AD1703" i="5"/>
  <c r="V1703" i="5"/>
  <c r="U1703" i="5"/>
  <c r="T1703" i="5"/>
  <c r="Q1703" i="5"/>
  <c r="K1703" i="5"/>
  <c r="W1703" i="5" s="1"/>
  <c r="AD1700" i="5"/>
  <c r="V1700" i="5"/>
  <c r="U1700" i="5"/>
  <c r="T1700" i="5"/>
  <c r="Q1700" i="5"/>
  <c r="K1700" i="5"/>
  <c r="AD1697" i="5"/>
  <c r="V1697" i="5"/>
  <c r="U1697" i="5"/>
  <c r="T1697" i="5"/>
  <c r="Q1697" i="5"/>
  <c r="K1697" i="5"/>
  <c r="AD1695" i="5"/>
  <c r="V1695" i="5"/>
  <c r="U1695" i="5"/>
  <c r="T1695" i="5"/>
  <c r="Q1695" i="5"/>
  <c r="K1695" i="5"/>
  <c r="AD1694" i="5"/>
  <c r="V1694" i="5"/>
  <c r="U1694" i="5"/>
  <c r="T1694" i="5"/>
  <c r="Q1694" i="5"/>
  <c r="K1694" i="5"/>
  <c r="AD2120" i="5"/>
  <c r="V2120" i="5"/>
  <c r="U2120" i="5"/>
  <c r="T2120" i="5"/>
  <c r="Q2120" i="5"/>
  <c r="K2120" i="5"/>
  <c r="AD2119" i="5"/>
  <c r="V2119" i="5"/>
  <c r="U2119" i="5"/>
  <c r="T2119" i="5"/>
  <c r="Q2119" i="5"/>
  <c r="K2119" i="5"/>
  <c r="W2119" i="5" s="1"/>
  <c r="AD2118" i="5"/>
  <c r="V2118" i="5"/>
  <c r="U2118" i="5"/>
  <c r="T2118" i="5"/>
  <c r="Q2118" i="5"/>
  <c r="K2118" i="5"/>
  <c r="AD2113" i="5"/>
  <c r="V2113" i="5"/>
  <c r="U2113" i="5"/>
  <c r="T2113" i="5"/>
  <c r="Q2113" i="5"/>
  <c r="K2113" i="5"/>
  <c r="AD2106" i="5"/>
  <c r="V2106" i="5"/>
  <c r="U2106" i="5"/>
  <c r="T2106" i="5"/>
  <c r="Q2106" i="5"/>
  <c r="K2106" i="5"/>
  <c r="AD2101" i="5"/>
  <c r="V2101" i="5"/>
  <c r="U2101" i="5"/>
  <c r="T2101" i="5"/>
  <c r="Q2101" i="5"/>
  <c r="K2101" i="5"/>
  <c r="AD2095" i="5"/>
  <c r="V2095" i="5"/>
  <c r="U2095" i="5"/>
  <c r="T2095" i="5"/>
  <c r="Q2095" i="5"/>
  <c r="K2095" i="5"/>
  <c r="AD2094" i="5"/>
  <c r="V2094" i="5"/>
  <c r="U2094" i="5"/>
  <c r="T2094" i="5"/>
  <c r="Q2094" i="5"/>
  <c r="K2094" i="5"/>
  <c r="W2094" i="5" s="1"/>
  <c r="AD1665" i="5"/>
  <c r="V1665" i="5"/>
  <c r="U1665" i="5"/>
  <c r="T1665" i="5"/>
  <c r="Q1665" i="5"/>
  <c r="K1665" i="5"/>
  <c r="AD1664" i="5"/>
  <c r="V1664" i="5"/>
  <c r="U1664" i="5"/>
  <c r="T1664" i="5"/>
  <c r="Q1664" i="5"/>
  <c r="K1664" i="5"/>
  <c r="AD1662" i="5"/>
  <c r="V1662" i="5"/>
  <c r="U1662" i="5"/>
  <c r="T1662" i="5"/>
  <c r="Q1662" i="5"/>
  <c r="K1662" i="5"/>
  <c r="AD1660" i="5"/>
  <c r="V1660" i="5"/>
  <c r="U1660" i="5"/>
  <c r="T1660" i="5"/>
  <c r="Q1660" i="5"/>
  <c r="K1660" i="5"/>
  <c r="AD1658" i="5"/>
  <c r="V1658" i="5"/>
  <c r="U1658" i="5"/>
  <c r="T1658" i="5"/>
  <c r="Q1658" i="5"/>
  <c r="K1658" i="5"/>
  <c r="AD1657" i="5"/>
  <c r="V1657" i="5"/>
  <c r="U1657" i="5"/>
  <c r="T1657" i="5"/>
  <c r="Q1657" i="5"/>
  <c r="K1657" i="5"/>
  <c r="AD1656" i="5"/>
  <c r="V1656" i="5"/>
  <c r="U1656" i="5"/>
  <c r="T1656" i="5"/>
  <c r="Q1656" i="5"/>
  <c r="K1656" i="5"/>
  <c r="AD1654" i="5"/>
  <c r="V1654" i="5"/>
  <c r="U1654" i="5"/>
  <c r="T1654" i="5"/>
  <c r="Q1654" i="5"/>
  <c r="K1654" i="5"/>
  <c r="AD1653" i="5"/>
  <c r="V1653" i="5"/>
  <c r="U1653" i="5"/>
  <c r="T1653" i="5"/>
  <c r="Q1653" i="5"/>
  <c r="K1653" i="5"/>
  <c r="AD1652" i="5"/>
  <c r="V1652" i="5"/>
  <c r="U1652" i="5"/>
  <c r="T1652" i="5"/>
  <c r="Q1652" i="5"/>
  <c r="K1652" i="5"/>
  <c r="W1652" i="5" s="1"/>
  <c r="AD1650" i="5"/>
  <c r="V1650" i="5"/>
  <c r="U1650" i="5"/>
  <c r="T1650" i="5"/>
  <c r="Q1650" i="5"/>
  <c r="K1650" i="5"/>
  <c r="AD1648" i="5"/>
  <c r="V1648" i="5"/>
  <c r="U1648" i="5"/>
  <c r="T1648" i="5"/>
  <c r="Q1648" i="5"/>
  <c r="K1648" i="5"/>
  <c r="W1648" i="5" s="1"/>
  <c r="AD1647" i="5"/>
  <c r="V1647" i="5"/>
  <c r="U1647" i="5"/>
  <c r="T1647" i="5"/>
  <c r="Q1647" i="5"/>
  <c r="K1647" i="5"/>
  <c r="AD1633" i="5"/>
  <c r="V1633" i="5"/>
  <c r="U1633" i="5"/>
  <c r="T1633" i="5"/>
  <c r="Q1633" i="5"/>
  <c r="K1633" i="5"/>
  <c r="W1633" i="5" s="1"/>
  <c r="AD1835" i="5"/>
  <c r="V1835" i="5"/>
  <c r="U1835" i="5"/>
  <c r="T1835" i="5"/>
  <c r="Q1835" i="5"/>
  <c r="K1835" i="5"/>
  <c r="AD1831" i="5"/>
  <c r="V1831" i="5"/>
  <c r="U1831" i="5"/>
  <c r="T1831" i="5"/>
  <c r="Q1831" i="5"/>
  <c r="K1831" i="5"/>
  <c r="W1831" i="5" s="1"/>
  <c r="AD1830" i="5"/>
  <c r="V1830" i="5"/>
  <c r="U1830" i="5"/>
  <c r="T1830" i="5"/>
  <c r="Q1830" i="5"/>
  <c r="K1830" i="5"/>
  <c r="AD1825" i="5"/>
  <c r="V1825" i="5"/>
  <c r="U1825" i="5"/>
  <c r="T1825" i="5"/>
  <c r="Q1825" i="5"/>
  <c r="K1825" i="5"/>
  <c r="AD1823" i="5"/>
  <c r="V1823" i="5"/>
  <c r="U1823" i="5"/>
  <c r="T1823" i="5"/>
  <c r="Q1823" i="5"/>
  <c r="K1823" i="5"/>
  <c r="AD1629" i="5"/>
  <c r="V1629" i="5"/>
  <c r="U1629" i="5"/>
  <c r="T1629" i="5"/>
  <c r="Q1629" i="5"/>
  <c r="K1629" i="5"/>
  <c r="W1629" i="5" s="1"/>
  <c r="AD1625" i="5"/>
  <c r="V1625" i="5"/>
  <c r="U1625" i="5"/>
  <c r="T1625" i="5"/>
  <c r="Q1625" i="5"/>
  <c r="K1625" i="5"/>
  <c r="AD1617" i="5"/>
  <c r="V1617" i="5"/>
  <c r="U1617" i="5"/>
  <c r="T1617" i="5"/>
  <c r="Q1617" i="5"/>
  <c r="K1617" i="5"/>
  <c r="AD1612" i="5"/>
  <c r="V1612" i="5"/>
  <c r="U1612" i="5"/>
  <c r="T1612" i="5"/>
  <c r="Q1612" i="5"/>
  <c r="K1612" i="5"/>
  <c r="AD1817" i="5"/>
  <c r="V1817" i="5"/>
  <c r="U1817" i="5"/>
  <c r="T1817" i="5"/>
  <c r="Q1817" i="5"/>
  <c r="K1817" i="5"/>
  <c r="AD1815" i="5"/>
  <c r="V1815" i="5"/>
  <c r="U1815" i="5"/>
  <c r="T1815" i="5"/>
  <c r="Q1815" i="5"/>
  <c r="K1815" i="5"/>
  <c r="AD1813" i="5"/>
  <c r="V1813" i="5"/>
  <c r="U1813" i="5"/>
  <c r="T1813" i="5"/>
  <c r="Q1813" i="5"/>
  <c r="K1813" i="5"/>
  <c r="AD1811" i="5"/>
  <c r="V1811" i="5"/>
  <c r="U1811" i="5"/>
  <c r="T1811" i="5"/>
  <c r="Q1811" i="5"/>
  <c r="K1811" i="5"/>
  <c r="AD1810" i="5"/>
  <c r="V1810" i="5"/>
  <c r="U1810" i="5"/>
  <c r="T1810" i="5"/>
  <c r="Q1810" i="5"/>
  <c r="K1810" i="5"/>
  <c r="AD1809" i="5"/>
  <c r="V1809" i="5"/>
  <c r="U1809" i="5"/>
  <c r="T1809" i="5"/>
  <c r="Q1809" i="5"/>
  <c r="K1809" i="5"/>
  <c r="AD1807" i="5"/>
  <c r="V1807" i="5"/>
  <c r="U1807" i="5"/>
  <c r="T1807" i="5"/>
  <c r="Q1807" i="5"/>
  <c r="K1807" i="5"/>
  <c r="AD1806" i="5"/>
  <c r="V1806" i="5"/>
  <c r="U1806" i="5"/>
  <c r="T1806" i="5"/>
  <c r="Q1806" i="5"/>
  <c r="K1806" i="5"/>
  <c r="AD1803" i="5"/>
  <c r="V1803" i="5"/>
  <c r="U1803" i="5"/>
  <c r="T1803" i="5"/>
  <c r="Q1803" i="5"/>
  <c r="K1803" i="5"/>
  <c r="AD1800" i="5"/>
  <c r="V1800" i="5"/>
  <c r="U1800" i="5"/>
  <c r="T1800" i="5"/>
  <c r="Q1800" i="5"/>
  <c r="K1800" i="5"/>
  <c r="AD1799" i="5"/>
  <c r="V1799" i="5"/>
  <c r="U1799" i="5"/>
  <c r="T1799" i="5"/>
  <c r="Q1799" i="5"/>
  <c r="K1799" i="5"/>
  <c r="AD1797" i="5"/>
  <c r="V1797" i="5"/>
  <c r="U1797" i="5"/>
  <c r="T1797" i="5"/>
  <c r="Q1797" i="5"/>
  <c r="K1797" i="5"/>
  <c r="AD1791" i="5"/>
  <c r="V1791" i="5"/>
  <c r="U1791" i="5"/>
  <c r="T1791" i="5"/>
  <c r="Q1791" i="5"/>
  <c r="K1791" i="5"/>
  <c r="AD1788" i="5"/>
  <c r="V1788" i="5"/>
  <c r="U1788" i="5"/>
  <c r="T1788" i="5"/>
  <c r="Q1788" i="5"/>
  <c r="K1788" i="5"/>
  <c r="AD1786" i="5"/>
  <c r="V1786" i="5"/>
  <c r="U1786" i="5"/>
  <c r="T1786" i="5"/>
  <c r="Q1786" i="5"/>
  <c r="K1786" i="5"/>
  <c r="AD1784" i="5"/>
  <c r="V1784" i="5"/>
  <c r="U1784" i="5"/>
  <c r="T1784" i="5"/>
  <c r="Q1784" i="5"/>
  <c r="K1784" i="5"/>
  <c r="AD1781" i="5"/>
  <c r="V1781" i="5"/>
  <c r="U1781" i="5"/>
  <c r="T1781" i="5"/>
  <c r="Q1781" i="5"/>
  <c r="K1781" i="5"/>
  <c r="AD1780" i="5"/>
  <c r="V1780" i="5"/>
  <c r="U1780" i="5"/>
  <c r="T1780" i="5"/>
  <c r="Q1780" i="5"/>
  <c r="K1780" i="5"/>
  <c r="AD1778" i="5"/>
  <c r="V1778" i="5"/>
  <c r="U1778" i="5"/>
  <c r="T1778" i="5"/>
  <c r="Q1778" i="5"/>
  <c r="K1778" i="5"/>
  <c r="AD1777" i="5"/>
  <c r="V1777" i="5"/>
  <c r="U1777" i="5"/>
  <c r="T1777" i="5"/>
  <c r="Q1777" i="5"/>
  <c r="K1777" i="5"/>
  <c r="AD1770" i="5"/>
  <c r="V1770" i="5"/>
  <c r="U1770" i="5"/>
  <c r="T1770" i="5"/>
  <c r="Q1770" i="5"/>
  <c r="K1770" i="5"/>
  <c r="AD1769" i="5"/>
  <c r="V1769" i="5"/>
  <c r="U1769" i="5"/>
  <c r="T1769" i="5"/>
  <c r="Q1769" i="5"/>
  <c r="K1769" i="5"/>
  <c r="AD1767" i="5"/>
  <c r="V1767" i="5"/>
  <c r="U1767" i="5"/>
  <c r="T1767" i="5"/>
  <c r="Q1767" i="5"/>
  <c r="K1767" i="5"/>
  <c r="AD2153" i="5"/>
  <c r="V2153" i="5"/>
  <c r="U2153" i="5"/>
  <c r="T2153" i="5"/>
  <c r="Q2153" i="5"/>
  <c r="K2153" i="5"/>
  <c r="AD2152" i="5"/>
  <c r="V2152" i="5"/>
  <c r="U2152" i="5"/>
  <c r="T2152" i="5"/>
  <c r="Q2152" i="5"/>
  <c r="K2152" i="5"/>
  <c r="AD2150" i="5"/>
  <c r="V2150" i="5"/>
  <c r="U2150" i="5"/>
  <c r="T2150" i="5"/>
  <c r="Q2150" i="5"/>
  <c r="K2150" i="5"/>
  <c r="AD2147" i="5"/>
  <c r="V2147" i="5"/>
  <c r="U2147" i="5"/>
  <c r="T2147" i="5"/>
  <c r="Q2147" i="5"/>
  <c r="K2147" i="5"/>
  <c r="AD2146" i="5"/>
  <c r="V2146" i="5"/>
  <c r="U2146" i="5"/>
  <c r="T2146" i="5"/>
  <c r="Q2146" i="5"/>
  <c r="K2146" i="5"/>
  <c r="AD2144" i="5"/>
  <c r="V2144" i="5"/>
  <c r="U2144" i="5"/>
  <c r="T2144" i="5"/>
  <c r="Q2144" i="5"/>
  <c r="K2144" i="5"/>
  <c r="AD2135" i="5"/>
  <c r="V2135" i="5"/>
  <c r="U2135" i="5"/>
  <c r="T2135" i="5"/>
  <c r="Q2135" i="5"/>
  <c r="K2135" i="5"/>
  <c r="AD2133" i="5"/>
  <c r="V2133" i="5"/>
  <c r="U2133" i="5"/>
  <c r="T2133" i="5"/>
  <c r="Q2133" i="5"/>
  <c r="K2133" i="5"/>
  <c r="AD2131" i="5"/>
  <c r="V2131" i="5"/>
  <c r="U2131" i="5"/>
  <c r="T2131" i="5"/>
  <c r="Q2131" i="5"/>
  <c r="K2131" i="5"/>
  <c r="AD2128" i="5"/>
  <c r="V2128" i="5"/>
  <c r="U2128" i="5"/>
  <c r="T2128" i="5"/>
  <c r="Q2128" i="5"/>
  <c r="K2128" i="5"/>
  <c r="AD2127" i="5"/>
  <c r="V2127" i="5"/>
  <c r="U2127" i="5"/>
  <c r="T2127" i="5"/>
  <c r="Q2127" i="5"/>
  <c r="K2127" i="5"/>
  <c r="AD2125" i="5"/>
  <c r="V2125" i="5"/>
  <c r="U2125" i="5"/>
  <c r="T2125" i="5"/>
  <c r="Q2125" i="5"/>
  <c r="K2125" i="5"/>
  <c r="AD1765" i="5"/>
  <c r="V1765" i="5"/>
  <c r="U1765" i="5"/>
  <c r="T1765" i="5"/>
  <c r="Q1765" i="5"/>
  <c r="K1765" i="5"/>
  <c r="AD1762" i="5"/>
  <c r="V1762" i="5"/>
  <c r="U1762" i="5"/>
  <c r="T1762" i="5"/>
  <c r="Q1762" i="5"/>
  <c r="K1762" i="5"/>
  <c r="AD1760" i="5"/>
  <c r="V1760" i="5"/>
  <c r="U1760" i="5"/>
  <c r="T1760" i="5"/>
  <c r="Q1760" i="5"/>
  <c r="K1760" i="5"/>
  <c r="AD1758" i="5"/>
  <c r="V1758" i="5"/>
  <c r="U1758" i="5"/>
  <c r="T1758" i="5"/>
  <c r="Q1758" i="5"/>
  <c r="K1758" i="5"/>
  <c r="AD1755" i="5"/>
  <c r="V1755" i="5"/>
  <c r="U1755" i="5"/>
  <c r="T1755" i="5"/>
  <c r="Q1755" i="5"/>
  <c r="K1755" i="5"/>
  <c r="AD1753" i="5"/>
  <c r="V1753" i="5"/>
  <c r="U1753" i="5"/>
  <c r="T1753" i="5"/>
  <c r="Q1753" i="5"/>
  <c r="K1753" i="5"/>
  <c r="AD1751" i="5"/>
  <c r="V1751" i="5"/>
  <c r="U1751" i="5"/>
  <c r="T1751" i="5"/>
  <c r="Q1751" i="5"/>
  <c r="K1751" i="5"/>
  <c r="AD1748" i="5"/>
  <c r="V1748" i="5"/>
  <c r="U1748" i="5"/>
  <c r="T1748" i="5"/>
  <c r="Q1748" i="5"/>
  <c r="K1748" i="5"/>
  <c r="AD1745" i="5"/>
  <c r="V1745" i="5"/>
  <c r="U1745" i="5"/>
  <c r="T1745" i="5"/>
  <c r="Q1745" i="5"/>
  <c r="K1745" i="5"/>
  <c r="AD1742" i="5"/>
  <c r="V1742" i="5"/>
  <c r="U1742" i="5"/>
  <c r="T1742" i="5"/>
  <c r="Q1742" i="5"/>
  <c r="K1742" i="5"/>
  <c r="AD1740" i="5"/>
  <c r="V1740" i="5"/>
  <c r="U1740" i="5"/>
  <c r="T1740" i="5"/>
  <c r="Q1740" i="5"/>
  <c r="K1740" i="5"/>
  <c r="AD1736" i="5"/>
  <c r="V1736" i="5"/>
  <c r="U1736" i="5"/>
  <c r="T1736" i="5"/>
  <c r="Q1736" i="5"/>
  <c r="K1736" i="5"/>
  <c r="AD1735" i="5"/>
  <c r="V1735" i="5"/>
  <c r="U1735" i="5"/>
  <c r="T1735" i="5"/>
  <c r="Q1735" i="5"/>
  <c r="K1735" i="5"/>
  <c r="AD1732" i="5"/>
  <c r="V1732" i="5"/>
  <c r="U1732" i="5"/>
  <c r="T1732" i="5"/>
  <c r="Q1732" i="5"/>
  <c r="K1732" i="5"/>
  <c r="AD1731" i="5"/>
  <c r="V1731" i="5"/>
  <c r="U1731" i="5"/>
  <c r="T1731" i="5"/>
  <c r="Q1731" i="5"/>
  <c r="K1731" i="5"/>
  <c r="AD1730" i="5"/>
  <c r="V1730" i="5"/>
  <c r="U1730" i="5"/>
  <c r="T1730" i="5"/>
  <c r="Q1730" i="5"/>
  <c r="K1730" i="5"/>
  <c r="AD1725" i="5"/>
  <c r="V1725" i="5"/>
  <c r="U1725" i="5"/>
  <c r="T1725" i="5"/>
  <c r="Q1725" i="5"/>
  <c r="K1725" i="5"/>
  <c r="AD1723" i="5"/>
  <c r="V1723" i="5"/>
  <c r="U1723" i="5"/>
  <c r="T1723" i="5"/>
  <c r="Q1723" i="5"/>
  <c r="K1723" i="5"/>
  <c r="AD1721" i="5"/>
  <c r="V1721" i="5"/>
  <c r="U1721" i="5"/>
  <c r="T1721" i="5"/>
  <c r="Q1721" i="5"/>
  <c r="K1721" i="5"/>
  <c r="AD1720" i="5"/>
  <c r="V1720" i="5"/>
  <c r="U1720" i="5"/>
  <c r="T1720" i="5"/>
  <c r="Q1720" i="5"/>
  <c r="K1720" i="5"/>
  <c r="AD1718" i="5"/>
  <c r="V1718" i="5"/>
  <c r="U1718" i="5"/>
  <c r="T1718" i="5"/>
  <c r="Q1718" i="5"/>
  <c r="K1718" i="5"/>
  <c r="AD1714" i="5"/>
  <c r="V1714" i="5"/>
  <c r="U1714" i="5"/>
  <c r="T1714" i="5"/>
  <c r="Q1714" i="5"/>
  <c r="K1714" i="5"/>
  <c r="AD1709" i="5"/>
  <c r="V1709" i="5"/>
  <c r="U1709" i="5"/>
  <c r="T1709" i="5"/>
  <c r="Q1709" i="5"/>
  <c r="K1709" i="5"/>
  <c r="AD1708" i="5"/>
  <c r="V1708" i="5"/>
  <c r="U1708" i="5"/>
  <c r="T1708" i="5"/>
  <c r="Q1708" i="5"/>
  <c r="K1708" i="5"/>
  <c r="AD1705" i="5"/>
  <c r="V1705" i="5"/>
  <c r="U1705" i="5"/>
  <c r="T1705" i="5"/>
  <c r="Q1705" i="5"/>
  <c r="K1705" i="5"/>
  <c r="AD1702" i="5"/>
  <c r="V1702" i="5"/>
  <c r="U1702" i="5"/>
  <c r="T1702" i="5"/>
  <c r="Q1702" i="5"/>
  <c r="K1702" i="5"/>
  <c r="AD1699" i="5"/>
  <c r="V1699" i="5"/>
  <c r="U1699" i="5"/>
  <c r="T1699" i="5"/>
  <c r="Q1699" i="5"/>
  <c r="K1699" i="5"/>
  <c r="AD1692" i="5"/>
  <c r="V1692" i="5"/>
  <c r="U1692" i="5"/>
  <c r="T1692" i="5"/>
  <c r="Q1692" i="5"/>
  <c r="K1692" i="5"/>
  <c r="AD2117" i="5"/>
  <c r="V2117" i="5"/>
  <c r="U2117" i="5"/>
  <c r="T2117" i="5"/>
  <c r="Q2117" i="5"/>
  <c r="K2117" i="5"/>
  <c r="AD2115" i="5"/>
  <c r="V2115" i="5"/>
  <c r="U2115" i="5"/>
  <c r="T2115" i="5"/>
  <c r="Q2115" i="5"/>
  <c r="W2115" i="5" s="1"/>
  <c r="K2115" i="5"/>
  <c r="AD2111" i="5"/>
  <c r="V2111" i="5"/>
  <c r="U2111" i="5"/>
  <c r="T2111" i="5"/>
  <c r="Q2111" i="5"/>
  <c r="K2111" i="5"/>
  <c r="AD2108" i="5"/>
  <c r="V2108" i="5"/>
  <c r="U2108" i="5"/>
  <c r="T2108" i="5"/>
  <c r="Q2108" i="5"/>
  <c r="K2108" i="5"/>
  <c r="AD2107" i="5"/>
  <c r="V2107" i="5"/>
  <c r="U2107" i="5"/>
  <c r="T2107" i="5"/>
  <c r="Q2107" i="5"/>
  <c r="K2107" i="5"/>
  <c r="AD2105" i="5"/>
  <c r="V2105" i="5"/>
  <c r="U2105" i="5"/>
  <c r="T2105" i="5"/>
  <c r="Q2105" i="5"/>
  <c r="K2105" i="5"/>
  <c r="AD2104" i="5"/>
  <c r="V2104" i="5"/>
  <c r="U2104" i="5"/>
  <c r="T2104" i="5"/>
  <c r="Q2104" i="5"/>
  <c r="K2104" i="5"/>
  <c r="AD2099" i="5"/>
  <c r="V2099" i="5"/>
  <c r="U2099" i="5"/>
  <c r="T2099" i="5"/>
  <c r="Q2099" i="5"/>
  <c r="W2099" i="5" s="1"/>
  <c r="K2099" i="5"/>
  <c r="AD2097" i="5"/>
  <c r="V2097" i="5"/>
  <c r="U2097" i="5"/>
  <c r="T2097" i="5"/>
  <c r="Q2097" i="5"/>
  <c r="K2097" i="5"/>
  <c r="AD1663" i="5"/>
  <c r="V1663" i="5"/>
  <c r="U1663" i="5"/>
  <c r="T1663" i="5"/>
  <c r="Q1663" i="5"/>
  <c r="K1663" i="5"/>
  <c r="AD1661" i="5"/>
  <c r="V1661" i="5"/>
  <c r="U1661" i="5"/>
  <c r="T1661" i="5"/>
  <c r="Q1661" i="5"/>
  <c r="K1661" i="5"/>
  <c r="AD1659" i="5"/>
  <c r="V1659" i="5"/>
  <c r="U1659" i="5"/>
  <c r="T1659" i="5"/>
  <c r="Q1659" i="5"/>
  <c r="K1659" i="5"/>
  <c r="AD1655" i="5"/>
  <c r="V1655" i="5"/>
  <c r="U1655" i="5"/>
  <c r="T1655" i="5"/>
  <c r="Q1655" i="5"/>
  <c r="K1655" i="5"/>
  <c r="AD1651" i="5"/>
  <c r="V1651" i="5"/>
  <c r="U1651" i="5"/>
  <c r="T1651" i="5"/>
  <c r="Q1651" i="5"/>
  <c r="K1651" i="5"/>
  <c r="AD1649" i="5"/>
  <c r="V1649" i="5"/>
  <c r="U1649" i="5"/>
  <c r="T1649" i="5"/>
  <c r="Q1649" i="5"/>
  <c r="K1649" i="5"/>
  <c r="AD1644" i="5"/>
  <c r="V1644" i="5"/>
  <c r="U1644" i="5"/>
  <c r="T1644" i="5"/>
  <c r="Q1644" i="5"/>
  <c r="K1644" i="5"/>
  <c r="AD1639" i="5"/>
  <c r="V1639" i="5"/>
  <c r="U1639" i="5"/>
  <c r="T1639" i="5"/>
  <c r="Q1639" i="5"/>
  <c r="K1639" i="5"/>
  <c r="AD1636" i="5"/>
  <c r="V1636" i="5"/>
  <c r="U1636" i="5"/>
  <c r="T1636" i="5"/>
  <c r="Q1636" i="5"/>
  <c r="K1636" i="5"/>
  <c r="AD1634" i="5"/>
  <c r="V1634" i="5"/>
  <c r="U1634" i="5"/>
  <c r="T1634" i="5"/>
  <c r="Q1634" i="5"/>
  <c r="K1634" i="5"/>
  <c r="AD1838" i="5"/>
  <c r="V1838" i="5"/>
  <c r="U1838" i="5"/>
  <c r="T1838" i="5"/>
  <c r="Q1838" i="5"/>
  <c r="K1838" i="5"/>
  <c r="AD1822" i="5"/>
  <c r="V1822" i="5"/>
  <c r="U1822" i="5"/>
  <c r="T1822" i="5"/>
  <c r="Q1822" i="5"/>
  <c r="K1822" i="5"/>
  <c r="AD1589" i="5"/>
  <c r="V1589" i="5"/>
  <c r="U1589" i="5"/>
  <c r="T1589" i="5"/>
  <c r="Q1589" i="5"/>
  <c r="W1589" i="5" s="1"/>
  <c r="K1589" i="5"/>
  <c r="AD1583" i="5"/>
  <c r="V1583" i="5"/>
  <c r="U1583" i="5"/>
  <c r="T1583" i="5"/>
  <c r="Q1583" i="5"/>
  <c r="K1583" i="5"/>
  <c r="AD1581" i="5"/>
  <c r="V1581" i="5"/>
  <c r="U1581" i="5"/>
  <c r="T1581" i="5"/>
  <c r="Q1581" i="5"/>
  <c r="W1581" i="5" s="1"/>
  <c r="K1581" i="5"/>
  <c r="AD1576" i="5"/>
  <c r="V1576" i="5"/>
  <c r="U1576" i="5"/>
  <c r="T1576" i="5"/>
  <c r="Q1576" i="5"/>
  <c r="K1576" i="5"/>
  <c r="AD1575" i="5"/>
  <c r="V1575" i="5"/>
  <c r="U1575" i="5"/>
  <c r="T1575" i="5"/>
  <c r="Q1575" i="5"/>
  <c r="W1575" i="5" s="1"/>
  <c r="K1575" i="5"/>
  <c r="AD1573" i="5"/>
  <c r="V1573" i="5"/>
  <c r="U1573" i="5"/>
  <c r="T1573" i="5"/>
  <c r="Q1573" i="5"/>
  <c r="K1573" i="5"/>
  <c r="AD1571" i="5"/>
  <c r="V1571" i="5"/>
  <c r="U1571" i="5"/>
  <c r="T1571" i="5"/>
  <c r="Q1571" i="5"/>
  <c r="W1571" i="5" s="1"/>
  <c r="K1571" i="5"/>
  <c r="AD1568" i="5"/>
  <c r="V1568" i="5"/>
  <c r="U1568" i="5"/>
  <c r="T1568" i="5"/>
  <c r="Q1568" i="5"/>
  <c r="K1568" i="5"/>
  <c r="AD1567" i="5"/>
  <c r="V1567" i="5"/>
  <c r="U1567" i="5"/>
  <c r="T1567" i="5"/>
  <c r="Q1567" i="5"/>
  <c r="K1567" i="5"/>
  <c r="AD1565" i="5"/>
  <c r="V1565" i="5"/>
  <c r="U1565" i="5"/>
  <c r="T1565" i="5"/>
  <c r="Q1565" i="5"/>
  <c r="K1565" i="5"/>
  <c r="AD1561" i="5"/>
  <c r="V1561" i="5"/>
  <c r="U1561" i="5"/>
  <c r="T1561" i="5"/>
  <c r="Q1561" i="5"/>
  <c r="K1561" i="5"/>
  <c r="AD1558" i="5"/>
  <c r="V1558" i="5"/>
  <c r="U1558" i="5"/>
  <c r="T1558" i="5"/>
  <c r="Q1558" i="5"/>
  <c r="K1558" i="5"/>
  <c r="AD1556" i="5"/>
  <c r="V1556" i="5"/>
  <c r="U1556" i="5"/>
  <c r="T1556" i="5"/>
  <c r="Q1556" i="5"/>
  <c r="K1556" i="5"/>
  <c r="AD1554" i="5"/>
  <c r="V1554" i="5"/>
  <c r="U1554" i="5"/>
  <c r="T1554" i="5"/>
  <c r="Q1554" i="5"/>
  <c r="K1554" i="5"/>
  <c r="AD1548" i="5"/>
  <c r="V1548" i="5"/>
  <c r="U1548" i="5"/>
  <c r="T1548" i="5"/>
  <c r="Q1548" i="5"/>
  <c r="K1548" i="5"/>
  <c r="AD1547" i="5"/>
  <c r="V1547" i="5"/>
  <c r="U1547" i="5"/>
  <c r="T1547" i="5"/>
  <c r="Q1547" i="5"/>
  <c r="K1547" i="5"/>
  <c r="AD1538" i="5"/>
  <c r="V1538" i="5"/>
  <c r="U1538" i="5"/>
  <c r="T1538" i="5"/>
  <c r="Q1538" i="5"/>
  <c r="K1538" i="5"/>
  <c r="AD1536" i="5"/>
  <c r="V1536" i="5"/>
  <c r="U1536" i="5"/>
  <c r="T1536" i="5"/>
  <c r="Q1536" i="5"/>
  <c r="K1536" i="5"/>
  <c r="AD1533" i="5"/>
  <c r="V1533" i="5"/>
  <c r="U1533" i="5"/>
  <c r="T1533" i="5"/>
  <c r="Q1533" i="5"/>
  <c r="K1533" i="5"/>
  <c r="AD1532" i="5"/>
  <c r="V1532" i="5"/>
  <c r="U1532" i="5"/>
  <c r="T1532" i="5"/>
  <c r="Q1532" i="5"/>
  <c r="K1532" i="5"/>
  <c r="AD1531" i="5"/>
  <c r="V1531" i="5"/>
  <c r="U1531" i="5"/>
  <c r="T1531" i="5"/>
  <c r="Q1531" i="5"/>
  <c r="K1531" i="5"/>
  <c r="AD1528" i="5"/>
  <c r="V1528" i="5"/>
  <c r="U1528" i="5"/>
  <c r="T1528" i="5"/>
  <c r="Q1528" i="5"/>
  <c r="K1528" i="5"/>
  <c r="AD1526" i="5"/>
  <c r="V1526" i="5"/>
  <c r="U1526" i="5"/>
  <c r="T1526" i="5"/>
  <c r="Q1526" i="5"/>
  <c r="K1526" i="5"/>
  <c r="AD1523" i="5"/>
  <c r="V1523" i="5"/>
  <c r="U1523" i="5"/>
  <c r="T1523" i="5"/>
  <c r="Q1523" i="5"/>
  <c r="K1523" i="5"/>
  <c r="AD1520" i="5"/>
  <c r="V1520" i="5"/>
  <c r="U1520" i="5"/>
  <c r="T1520" i="5"/>
  <c r="Q1520" i="5"/>
  <c r="K1520" i="5"/>
  <c r="AD1682" i="5"/>
  <c r="V1682" i="5"/>
  <c r="U1682" i="5"/>
  <c r="T1682" i="5"/>
  <c r="Q1682" i="5"/>
  <c r="K1682" i="5"/>
  <c r="AD1681" i="5"/>
  <c r="V1681" i="5"/>
  <c r="U1681" i="5"/>
  <c r="T1681" i="5"/>
  <c r="Q1681" i="5"/>
  <c r="K1681" i="5"/>
  <c r="AD1679" i="5"/>
  <c r="V1679" i="5"/>
  <c r="U1679" i="5"/>
  <c r="T1679" i="5"/>
  <c r="Q1679" i="5"/>
  <c r="K1679" i="5"/>
  <c r="AD1675" i="5"/>
  <c r="V1675" i="5"/>
  <c r="U1675" i="5"/>
  <c r="T1675" i="5"/>
  <c r="Q1675" i="5"/>
  <c r="W1675" i="5" s="1"/>
  <c r="K1675" i="5"/>
  <c r="AD1673" i="5"/>
  <c r="V1673" i="5"/>
  <c r="U1673" i="5"/>
  <c r="T1673" i="5"/>
  <c r="Q1673" i="5"/>
  <c r="K1673" i="5"/>
  <c r="AD1672" i="5"/>
  <c r="V1672" i="5"/>
  <c r="U1672" i="5"/>
  <c r="T1672" i="5"/>
  <c r="Q1672" i="5"/>
  <c r="W1672" i="5" s="1"/>
  <c r="K1672" i="5"/>
  <c r="AD1671" i="5"/>
  <c r="V1671" i="5"/>
  <c r="U1671" i="5"/>
  <c r="T1671" i="5"/>
  <c r="Q1671" i="5"/>
  <c r="K1671" i="5"/>
  <c r="AD1670" i="5"/>
  <c r="V1670" i="5"/>
  <c r="U1670" i="5"/>
  <c r="T1670" i="5"/>
  <c r="Q1670" i="5"/>
  <c r="K1670" i="5"/>
  <c r="AD1669" i="5"/>
  <c r="V1669" i="5"/>
  <c r="U1669" i="5"/>
  <c r="T1669" i="5"/>
  <c r="Q1669" i="5"/>
  <c r="K1669" i="5"/>
  <c r="AD1872" i="5"/>
  <c r="V1872" i="5"/>
  <c r="U1872" i="5"/>
  <c r="T1872" i="5"/>
  <c r="Q1872" i="5"/>
  <c r="K1872" i="5"/>
  <c r="AD1869" i="5"/>
  <c r="V1869" i="5"/>
  <c r="U1869" i="5"/>
  <c r="T1869" i="5"/>
  <c r="Q1869" i="5"/>
  <c r="K1869" i="5"/>
  <c r="AD1867" i="5"/>
  <c r="V1867" i="5"/>
  <c r="U1867" i="5"/>
  <c r="T1867" i="5"/>
  <c r="Q1867" i="5"/>
  <c r="K1867" i="5"/>
  <c r="AD1865" i="5"/>
  <c r="V1865" i="5"/>
  <c r="U1865" i="5"/>
  <c r="T1865" i="5"/>
  <c r="Q1865" i="5"/>
  <c r="K1865" i="5"/>
  <c r="AD1861" i="5"/>
  <c r="V1861" i="5"/>
  <c r="U1861" i="5"/>
  <c r="T1861" i="5"/>
  <c r="Q1861" i="5"/>
  <c r="K1861" i="5"/>
  <c r="AD1855" i="5"/>
  <c r="V1855" i="5"/>
  <c r="U1855" i="5"/>
  <c r="T1855" i="5"/>
  <c r="Q1855" i="5"/>
  <c r="K1855" i="5"/>
  <c r="AD1853" i="5"/>
  <c r="V1853" i="5"/>
  <c r="U1853" i="5"/>
  <c r="T1853" i="5"/>
  <c r="Q1853" i="5"/>
  <c r="K1853" i="5"/>
  <c r="AD1849" i="5"/>
  <c r="V1849" i="5"/>
  <c r="U1849" i="5"/>
  <c r="T1849" i="5"/>
  <c r="Q1849" i="5"/>
  <c r="K1849" i="5"/>
  <c r="AD1844" i="5"/>
  <c r="V1844" i="5"/>
  <c r="U1844" i="5"/>
  <c r="T1844" i="5"/>
  <c r="Q1844" i="5"/>
  <c r="K1844" i="5"/>
  <c r="AD1607" i="5"/>
  <c r="V1607" i="5"/>
  <c r="U1607" i="5"/>
  <c r="T1607" i="5"/>
  <c r="Q1607" i="5"/>
  <c r="K1607" i="5"/>
  <c r="AD1603" i="5"/>
  <c r="V1603" i="5"/>
  <c r="U1603" i="5"/>
  <c r="T1603" i="5"/>
  <c r="Q1603" i="5"/>
  <c r="K1603" i="5"/>
  <c r="AD1600" i="5"/>
  <c r="V1600" i="5"/>
  <c r="U1600" i="5"/>
  <c r="T1600" i="5"/>
  <c r="Q1600" i="5"/>
  <c r="K1600" i="5"/>
  <c r="AD1595" i="5"/>
  <c r="V1595" i="5"/>
  <c r="U1595" i="5"/>
  <c r="T1595" i="5"/>
  <c r="Q1595" i="5"/>
  <c r="K1595" i="5"/>
  <c r="AD1593" i="5"/>
  <c r="V1593" i="5"/>
  <c r="U1593" i="5"/>
  <c r="T1593" i="5"/>
  <c r="Q1593" i="5"/>
  <c r="K1593" i="5"/>
  <c r="AD1592" i="5"/>
  <c r="V1592" i="5"/>
  <c r="U1592" i="5"/>
  <c r="T1592" i="5"/>
  <c r="Q1592" i="5"/>
  <c r="K1592" i="5"/>
  <c r="AD1591" i="5"/>
  <c r="V1591" i="5"/>
  <c r="U1591" i="5"/>
  <c r="T1591" i="5"/>
  <c r="Q1591" i="5"/>
  <c r="K1591" i="5"/>
  <c r="AD1588" i="5"/>
  <c r="V1588" i="5"/>
  <c r="U1588" i="5"/>
  <c r="T1588" i="5"/>
  <c r="Q1588" i="5"/>
  <c r="K1588" i="5"/>
  <c r="AD1587" i="5"/>
  <c r="V1587" i="5"/>
  <c r="U1587" i="5"/>
  <c r="T1587" i="5"/>
  <c r="Q1587" i="5"/>
  <c r="K1587" i="5"/>
  <c r="AD1585" i="5"/>
  <c r="V1585" i="5"/>
  <c r="U1585" i="5"/>
  <c r="T1585" i="5"/>
  <c r="Q1585" i="5"/>
  <c r="K1585" i="5"/>
  <c r="AD1582" i="5"/>
  <c r="V1582" i="5"/>
  <c r="U1582" i="5"/>
  <c r="T1582" i="5"/>
  <c r="Q1582" i="5"/>
  <c r="K1582" i="5"/>
  <c r="AD1579" i="5"/>
  <c r="V1579" i="5"/>
  <c r="U1579" i="5"/>
  <c r="T1579" i="5"/>
  <c r="Q1579" i="5"/>
  <c r="K1579" i="5"/>
  <c r="AD1578" i="5"/>
  <c r="V1578" i="5"/>
  <c r="U1578" i="5"/>
  <c r="T1578" i="5"/>
  <c r="Q1578" i="5"/>
  <c r="K1578" i="5"/>
  <c r="AD1574" i="5"/>
  <c r="V1574" i="5"/>
  <c r="U1574" i="5"/>
  <c r="T1574" i="5"/>
  <c r="Q1574" i="5"/>
  <c r="K1574" i="5"/>
  <c r="AD1572" i="5"/>
  <c r="V1572" i="5"/>
  <c r="U1572" i="5"/>
  <c r="T1572" i="5"/>
  <c r="Q1572" i="5"/>
  <c r="K1572" i="5"/>
  <c r="AD1570" i="5"/>
  <c r="V1570" i="5"/>
  <c r="U1570" i="5"/>
  <c r="T1570" i="5"/>
  <c r="Q1570" i="5"/>
  <c r="K1570" i="5"/>
  <c r="AD1562" i="5"/>
  <c r="V1562" i="5"/>
  <c r="U1562" i="5"/>
  <c r="T1562" i="5"/>
  <c r="Q1562" i="5"/>
  <c r="K1562" i="5"/>
  <c r="AD1552" i="5"/>
  <c r="V1552" i="5"/>
  <c r="U1552" i="5"/>
  <c r="T1552" i="5"/>
  <c r="Q1552" i="5"/>
  <c r="K1552" i="5"/>
  <c r="AD1549" i="5"/>
  <c r="V1549" i="5"/>
  <c r="U1549" i="5"/>
  <c r="T1549" i="5"/>
  <c r="Q1549" i="5"/>
  <c r="K1549" i="5"/>
  <c r="AD1546" i="5"/>
  <c r="V1546" i="5"/>
  <c r="U1546" i="5"/>
  <c r="T1546" i="5"/>
  <c r="Q1546" i="5"/>
  <c r="K1546" i="5"/>
  <c r="AD1545" i="5"/>
  <c r="V1545" i="5"/>
  <c r="U1545" i="5"/>
  <c r="T1545" i="5"/>
  <c r="Q1545" i="5"/>
  <c r="K1545" i="5"/>
  <c r="AD1543" i="5"/>
  <c r="V1543" i="5"/>
  <c r="U1543" i="5"/>
  <c r="T1543" i="5"/>
  <c r="Q1543" i="5"/>
  <c r="K1543" i="5"/>
  <c r="AD1542" i="5"/>
  <c r="V1542" i="5"/>
  <c r="U1542" i="5"/>
  <c r="T1542" i="5"/>
  <c r="Q1542" i="5"/>
  <c r="K1542" i="5"/>
  <c r="AD1539" i="5"/>
  <c r="V1539" i="5"/>
  <c r="U1539" i="5"/>
  <c r="T1539" i="5"/>
  <c r="Q1539" i="5"/>
  <c r="K1539" i="5"/>
  <c r="AD1530" i="5"/>
  <c r="V1530" i="5"/>
  <c r="U1530" i="5"/>
  <c r="T1530" i="5"/>
  <c r="Q1530" i="5"/>
  <c r="K1530" i="5"/>
  <c r="AD1525" i="5"/>
  <c r="V1525" i="5"/>
  <c r="U1525" i="5"/>
  <c r="T1525" i="5"/>
  <c r="Q1525" i="5"/>
  <c r="K1525" i="5"/>
  <c r="AD1522" i="5"/>
  <c r="V1522" i="5"/>
  <c r="U1522" i="5"/>
  <c r="T1522" i="5"/>
  <c r="Q1522" i="5"/>
  <c r="K1522" i="5"/>
  <c r="AD1516" i="5"/>
  <c r="V1516" i="5"/>
  <c r="U1516" i="5"/>
  <c r="T1516" i="5"/>
  <c r="Q1516" i="5"/>
  <c r="K1516" i="5"/>
  <c r="AD1514" i="5"/>
  <c r="V1514" i="5"/>
  <c r="U1514" i="5"/>
  <c r="T1514" i="5"/>
  <c r="Q1514" i="5"/>
  <c r="K1514" i="5"/>
  <c r="AD1512" i="5"/>
  <c r="V1512" i="5"/>
  <c r="U1512" i="5"/>
  <c r="T1512" i="5"/>
  <c r="Q1512" i="5"/>
  <c r="K1512" i="5"/>
  <c r="AD1507" i="5"/>
  <c r="V1507" i="5"/>
  <c r="U1507" i="5"/>
  <c r="T1507" i="5"/>
  <c r="Q1507" i="5"/>
  <c r="K1507" i="5"/>
  <c r="AD1504" i="5"/>
  <c r="V1504" i="5"/>
  <c r="U1504" i="5"/>
  <c r="T1504" i="5"/>
  <c r="Q1504" i="5"/>
  <c r="K1504" i="5"/>
  <c r="AD1503" i="5"/>
  <c r="V1503" i="5"/>
  <c r="U1503" i="5"/>
  <c r="T1503" i="5"/>
  <c r="Q1503" i="5"/>
  <c r="K1503" i="5"/>
  <c r="AD1501" i="5"/>
  <c r="V1501" i="5"/>
  <c r="U1501" i="5"/>
  <c r="T1501" i="5"/>
  <c r="Q1501" i="5"/>
  <c r="W1501" i="5" s="1"/>
  <c r="K1501" i="5"/>
  <c r="AD1496" i="5"/>
  <c r="V1496" i="5"/>
  <c r="U1496" i="5"/>
  <c r="T1496" i="5"/>
  <c r="Q1496" i="5"/>
  <c r="K1496" i="5"/>
  <c r="AD1494" i="5"/>
  <c r="V1494" i="5"/>
  <c r="U1494" i="5"/>
  <c r="T1494" i="5"/>
  <c r="Q1494" i="5"/>
  <c r="K1494" i="5"/>
  <c r="AD1493" i="5"/>
  <c r="V1493" i="5"/>
  <c r="U1493" i="5"/>
  <c r="T1493" i="5"/>
  <c r="Q1493" i="5"/>
  <c r="K1493" i="5"/>
  <c r="AD1492" i="5"/>
  <c r="V1492" i="5"/>
  <c r="U1492" i="5"/>
  <c r="T1492" i="5"/>
  <c r="Q1492" i="5"/>
  <c r="K1492" i="5"/>
  <c r="AD1490" i="5"/>
  <c r="V1490" i="5"/>
  <c r="U1490" i="5"/>
  <c r="T1490" i="5"/>
  <c r="Q1490" i="5"/>
  <c r="K1490" i="5"/>
  <c r="AD1691" i="5"/>
  <c r="V1691" i="5"/>
  <c r="U1691" i="5"/>
  <c r="T1691" i="5"/>
  <c r="Q1691" i="5"/>
  <c r="K1691" i="5"/>
  <c r="AD1689" i="5"/>
  <c r="V1689" i="5"/>
  <c r="U1689" i="5"/>
  <c r="T1689" i="5"/>
  <c r="Q1689" i="5"/>
  <c r="K1689" i="5"/>
  <c r="AD1686" i="5"/>
  <c r="V1686" i="5"/>
  <c r="U1686" i="5"/>
  <c r="T1686" i="5"/>
  <c r="Q1686" i="5"/>
  <c r="K1686" i="5"/>
  <c r="AD1684" i="5"/>
  <c r="V1684" i="5"/>
  <c r="U1684" i="5"/>
  <c r="T1684" i="5"/>
  <c r="Q1684" i="5"/>
  <c r="K1684" i="5"/>
  <c r="AD1667" i="5"/>
  <c r="V1667" i="5"/>
  <c r="U1667" i="5"/>
  <c r="T1667" i="5"/>
  <c r="Q1667" i="5"/>
  <c r="K1667" i="5"/>
  <c r="AD1871" i="5"/>
  <c r="V1871" i="5"/>
  <c r="U1871" i="5"/>
  <c r="T1871" i="5"/>
  <c r="Q1871" i="5"/>
  <c r="K1871" i="5"/>
  <c r="AD1870" i="5"/>
  <c r="V1870" i="5"/>
  <c r="U1870" i="5"/>
  <c r="T1870" i="5"/>
  <c r="Q1870" i="5"/>
  <c r="K1870" i="5"/>
  <c r="AD1868" i="5"/>
  <c r="V1868" i="5"/>
  <c r="U1868" i="5"/>
  <c r="T1868" i="5"/>
  <c r="Q1868" i="5"/>
  <c r="K1868" i="5"/>
  <c r="AD1862" i="5"/>
  <c r="V1862" i="5"/>
  <c r="U1862" i="5"/>
  <c r="T1862" i="5"/>
  <c r="Q1862" i="5"/>
  <c r="K1862" i="5"/>
  <c r="AD1859" i="5"/>
  <c r="V1859" i="5"/>
  <c r="U1859" i="5"/>
  <c r="T1859" i="5"/>
  <c r="Q1859" i="5"/>
  <c r="K1859" i="5"/>
  <c r="AD1856" i="5"/>
  <c r="V1856" i="5"/>
  <c r="U1856" i="5"/>
  <c r="T1856" i="5"/>
  <c r="Q1856" i="5"/>
  <c r="K1856" i="5"/>
  <c r="AD1848" i="5"/>
  <c r="V1848" i="5"/>
  <c r="U1848" i="5"/>
  <c r="T1848" i="5"/>
  <c r="Q1848" i="5"/>
  <c r="K1848" i="5"/>
  <c r="AD1847" i="5"/>
  <c r="V1847" i="5"/>
  <c r="U1847" i="5"/>
  <c r="T1847" i="5"/>
  <c r="Q1847" i="5"/>
  <c r="K1847" i="5"/>
  <c r="AD1842" i="5"/>
  <c r="V1842" i="5"/>
  <c r="U1842" i="5"/>
  <c r="T1842" i="5"/>
  <c r="Q1842" i="5"/>
  <c r="K1842" i="5"/>
  <c r="AD1839" i="5"/>
  <c r="V1839" i="5"/>
  <c r="U1839" i="5"/>
  <c r="T1839" i="5"/>
  <c r="Q1839" i="5"/>
  <c r="K1839" i="5"/>
  <c r="AD1606" i="5"/>
  <c r="V1606" i="5"/>
  <c r="U1606" i="5"/>
  <c r="T1606" i="5"/>
  <c r="Q1606" i="5"/>
  <c r="K1606" i="5"/>
  <c r="AD1601" i="5"/>
  <c r="V1601" i="5"/>
  <c r="U1601" i="5"/>
  <c r="T1601" i="5"/>
  <c r="Q1601" i="5"/>
  <c r="K1601" i="5"/>
  <c r="AD1599" i="5"/>
  <c r="V1599" i="5"/>
  <c r="U1599" i="5"/>
  <c r="T1599" i="5"/>
  <c r="Q1599" i="5"/>
  <c r="K1599" i="5"/>
  <c r="AD1598" i="5"/>
  <c r="V1598" i="5"/>
  <c r="U1598" i="5"/>
  <c r="T1598" i="5"/>
  <c r="Q1598" i="5"/>
  <c r="K1598" i="5"/>
  <c r="AD1594" i="5"/>
  <c r="V1594" i="5"/>
  <c r="U1594" i="5"/>
  <c r="T1594" i="5"/>
  <c r="Q1594" i="5"/>
  <c r="K1594" i="5"/>
  <c r="AD1590" i="5"/>
  <c r="V1590" i="5"/>
  <c r="U1590" i="5"/>
  <c r="T1590" i="5"/>
  <c r="Q1590" i="5"/>
  <c r="K1590" i="5"/>
  <c r="AD1586" i="5"/>
  <c r="V1586" i="5"/>
  <c r="U1586" i="5"/>
  <c r="T1586" i="5"/>
  <c r="Q1586" i="5"/>
  <c r="K1586" i="5"/>
  <c r="AD1584" i="5"/>
  <c r="V1584" i="5"/>
  <c r="U1584" i="5"/>
  <c r="T1584" i="5"/>
  <c r="Q1584" i="5"/>
  <c r="K1584" i="5"/>
  <c r="AD1580" i="5"/>
  <c r="V1580" i="5"/>
  <c r="U1580" i="5"/>
  <c r="T1580" i="5"/>
  <c r="Q1580" i="5"/>
  <c r="K1580" i="5"/>
  <c r="AD1577" i="5"/>
  <c r="V1577" i="5"/>
  <c r="U1577" i="5"/>
  <c r="T1577" i="5"/>
  <c r="Q1577" i="5"/>
  <c r="K1577" i="5"/>
  <c r="AD1569" i="5"/>
  <c r="V1569" i="5"/>
  <c r="U1569" i="5"/>
  <c r="T1569" i="5"/>
  <c r="Q1569" i="5"/>
  <c r="K1569" i="5"/>
  <c r="AD1566" i="5"/>
  <c r="V1566" i="5"/>
  <c r="U1566" i="5"/>
  <c r="T1566" i="5"/>
  <c r="Q1566" i="5"/>
  <c r="K1566" i="5"/>
  <c r="AD1564" i="5"/>
  <c r="V1564" i="5"/>
  <c r="U1564" i="5"/>
  <c r="T1564" i="5"/>
  <c r="Q1564" i="5"/>
  <c r="K1564" i="5"/>
  <c r="AD1563" i="5"/>
  <c r="V1563" i="5"/>
  <c r="U1563" i="5"/>
  <c r="T1563" i="5"/>
  <c r="Q1563" i="5"/>
  <c r="K1563" i="5"/>
  <c r="AD1560" i="5"/>
  <c r="V1560" i="5"/>
  <c r="U1560" i="5"/>
  <c r="T1560" i="5"/>
  <c r="Q1560" i="5"/>
  <c r="K1560" i="5"/>
  <c r="AD1559" i="5"/>
  <c r="V1559" i="5"/>
  <c r="U1559" i="5"/>
  <c r="T1559" i="5"/>
  <c r="Q1559" i="5"/>
  <c r="K1559" i="5"/>
  <c r="AD1557" i="5"/>
  <c r="V1557" i="5"/>
  <c r="U1557" i="5"/>
  <c r="T1557" i="5"/>
  <c r="Q1557" i="5"/>
  <c r="K1557" i="5"/>
  <c r="AD1555" i="5"/>
  <c r="V1555" i="5"/>
  <c r="U1555" i="5"/>
  <c r="T1555" i="5"/>
  <c r="Q1555" i="5"/>
  <c r="K1555" i="5"/>
  <c r="AD1553" i="5"/>
  <c r="V1553" i="5"/>
  <c r="U1553" i="5"/>
  <c r="T1553" i="5"/>
  <c r="Q1553" i="5"/>
  <c r="K1553" i="5"/>
  <c r="AD1551" i="5"/>
  <c r="V1551" i="5"/>
  <c r="U1551" i="5"/>
  <c r="T1551" i="5"/>
  <c r="Q1551" i="5"/>
  <c r="K1551" i="5"/>
  <c r="AD1550" i="5"/>
  <c r="V1550" i="5"/>
  <c r="U1550" i="5"/>
  <c r="T1550" i="5"/>
  <c r="Q1550" i="5"/>
  <c r="K1550" i="5"/>
  <c r="AD1544" i="5"/>
  <c r="V1544" i="5"/>
  <c r="U1544" i="5"/>
  <c r="T1544" i="5"/>
  <c r="Q1544" i="5"/>
  <c r="K1544" i="5"/>
  <c r="AD1541" i="5"/>
  <c r="V1541" i="5"/>
  <c r="U1541" i="5"/>
  <c r="T1541" i="5"/>
  <c r="Q1541" i="5"/>
  <c r="K1541" i="5"/>
  <c r="AD1540" i="5"/>
  <c r="V1540" i="5"/>
  <c r="U1540" i="5"/>
  <c r="T1540" i="5"/>
  <c r="Q1540" i="5"/>
  <c r="K1540" i="5"/>
  <c r="AD1537" i="5"/>
  <c r="V1537" i="5"/>
  <c r="U1537" i="5"/>
  <c r="T1537" i="5"/>
  <c r="Q1537" i="5"/>
  <c r="K1537" i="5"/>
  <c r="AD1535" i="5"/>
  <c r="V1535" i="5"/>
  <c r="U1535" i="5"/>
  <c r="T1535" i="5"/>
  <c r="Q1535" i="5"/>
  <c r="K1535" i="5"/>
  <c r="AD1534" i="5"/>
  <c r="V1534" i="5"/>
  <c r="U1534" i="5"/>
  <c r="T1534" i="5"/>
  <c r="Q1534" i="5"/>
  <c r="K1534" i="5"/>
  <c r="AD1529" i="5"/>
  <c r="V1529" i="5"/>
  <c r="U1529" i="5"/>
  <c r="T1529" i="5"/>
  <c r="Q1529" i="5"/>
  <c r="K1529" i="5"/>
  <c r="AD1527" i="5"/>
  <c r="V1527" i="5"/>
  <c r="U1527" i="5"/>
  <c r="T1527" i="5"/>
  <c r="Q1527" i="5"/>
  <c r="K1527" i="5"/>
  <c r="AD1524" i="5"/>
  <c r="V1524" i="5"/>
  <c r="U1524" i="5"/>
  <c r="T1524" i="5"/>
  <c r="Q1524" i="5"/>
  <c r="K1524" i="5"/>
  <c r="AD1521" i="5"/>
  <c r="V1521" i="5"/>
  <c r="U1521" i="5"/>
  <c r="T1521" i="5"/>
  <c r="Q1521" i="5"/>
  <c r="K1521" i="5"/>
  <c r="AD1519" i="5"/>
  <c r="V1519" i="5"/>
  <c r="U1519" i="5"/>
  <c r="T1519" i="5"/>
  <c r="Q1519" i="5"/>
  <c r="K1519" i="5"/>
  <c r="AD1518" i="5"/>
  <c r="V1518" i="5"/>
  <c r="U1518" i="5"/>
  <c r="T1518" i="5"/>
  <c r="Q1518" i="5"/>
  <c r="K1518" i="5"/>
  <c r="AD1517" i="5"/>
  <c r="V1517" i="5"/>
  <c r="U1517" i="5"/>
  <c r="T1517" i="5"/>
  <c r="Q1517" i="5"/>
  <c r="K1517" i="5"/>
  <c r="AD1515" i="5"/>
  <c r="V1515" i="5"/>
  <c r="U1515" i="5"/>
  <c r="T1515" i="5"/>
  <c r="Q1515" i="5"/>
  <c r="K1515" i="5"/>
  <c r="AD1513" i="5"/>
  <c r="V1513" i="5"/>
  <c r="U1513" i="5"/>
  <c r="T1513" i="5"/>
  <c r="Q1513" i="5"/>
  <c r="K1513" i="5"/>
  <c r="AD1511" i="5"/>
  <c r="V1511" i="5"/>
  <c r="U1511" i="5"/>
  <c r="T1511" i="5"/>
  <c r="Q1511" i="5"/>
  <c r="K1511" i="5"/>
  <c r="AD1508" i="5"/>
  <c r="V1508" i="5"/>
  <c r="U1508" i="5"/>
  <c r="T1508" i="5"/>
  <c r="Q1508" i="5"/>
  <c r="K1508" i="5"/>
  <c r="AD1505" i="5"/>
  <c r="V1505" i="5"/>
  <c r="U1505" i="5"/>
  <c r="T1505" i="5"/>
  <c r="Q1505" i="5"/>
  <c r="K1505" i="5"/>
  <c r="AD1502" i="5"/>
  <c r="V1502" i="5"/>
  <c r="U1502" i="5"/>
  <c r="T1502" i="5"/>
  <c r="Q1502" i="5"/>
  <c r="K1502" i="5"/>
  <c r="AD1500" i="5"/>
  <c r="V1500" i="5"/>
  <c r="U1500" i="5"/>
  <c r="T1500" i="5"/>
  <c r="Q1500" i="5"/>
  <c r="K1500" i="5"/>
  <c r="AD1499" i="5"/>
  <c r="V1499" i="5"/>
  <c r="U1499" i="5"/>
  <c r="T1499" i="5"/>
  <c r="Q1499" i="5"/>
  <c r="K1499" i="5"/>
  <c r="AD1497" i="5"/>
  <c r="V1497" i="5"/>
  <c r="U1497" i="5"/>
  <c r="T1497" i="5"/>
  <c r="Q1497" i="5"/>
  <c r="K1497" i="5"/>
  <c r="AD1495" i="5"/>
  <c r="V1495" i="5"/>
  <c r="U1495" i="5"/>
  <c r="T1495" i="5"/>
  <c r="Q1495" i="5"/>
  <c r="K1495" i="5"/>
  <c r="AD1491" i="5"/>
  <c r="V1491" i="5"/>
  <c r="U1491" i="5"/>
  <c r="T1491" i="5"/>
  <c r="Q1491" i="5"/>
  <c r="K1491" i="5"/>
  <c r="AD1489" i="5"/>
  <c r="V1489" i="5"/>
  <c r="U1489" i="5"/>
  <c r="T1489" i="5"/>
  <c r="Q1489" i="5"/>
  <c r="K1489" i="5"/>
  <c r="AD1690" i="5"/>
  <c r="V1690" i="5"/>
  <c r="U1690" i="5"/>
  <c r="T1690" i="5"/>
  <c r="Q1690" i="5"/>
  <c r="K1690" i="5"/>
  <c r="AD1688" i="5"/>
  <c r="V1688" i="5"/>
  <c r="U1688" i="5"/>
  <c r="T1688" i="5"/>
  <c r="Q1688" i="5"/>
  <c r="K1688" i="5"/>
  <c r="AD1687" i="5"/>
  <c r="V1687" i="5"/>
  <c r="U1687" i="5"/>
  <c r="T1687" i="5"/>
  <c r="Q1687" i="5"/>
  <c r="K1687" i="5"/>
  <c r="AD1685" i="5"/>
  <c r="V1685" i="5"/>
  <c r="U1685" i="5"/>
  <c r="T1685" i="5"/>
  <c r="Q1685" i="5"/>
  <c r="K1685" i="5"/>
  <c r="AD1683" i="5"/>
  <c r="V1683" i="5"/>
  <c r="U1683" i="5"/>
  <c r="T1683" i="5"/>
  <c r="Q1683" i="5"/>
  <c r="K1683" i="5"/>
  <c r="AD1680" i="5"/>
  <c r="V1680" i="5"/>
  <c r="U1680" i="5"/>
  <c r="T1680" i="5"/>
  <c r="Q1680" i="5"/>
  <c r="K1680" i="5"/>
  <c r="AD1678" i="5"/>
  <c r="V1678" i="5"/>
  <c r="U1678" i="5"/>
  <c r="T1678" i="5"/>
  <c r="Q1678" i="5"/>
  <c r="K1678" i="5"/>
  <c r="AD1677" i="5"/>
  <c r="V1677" i="5"/>
  <c r="U1677" i="5"/>
  <c r="T1677" i="5"/>
  <c r="Q1677" i="5"/>
  <c r="K1677" i="5"/>
  <c r="AD1676" i="5"/>
  <c r="V1676" i="5"/>
  <c r="U1676" i="5"/>
  <c r="T1676" i="5"/>
  <c r="Q1676" i="5"/>
  <c r="K1676" i="5"/>
  <c r="AD1674" i="5"/>
  <c r="V1674" i="5"/>
  <c r="U1674" i="5"/>
  <c r="T1674" i="5"/>
  <c r="Q1674" i="5"/>
  <c r="K1674" i="5"/>
  <c r="AD1668" i="5"/>
  <c r="V1668" i="5"/>
  <c r="U1668" i="5"/>
  <c r="T1668" i="5"/>
  <c r="Q1668" i="5"/>
  <c r="K1668" i="5"/>
  <c r="AD1666" i="5"/>
  <c r="V1666" i="5"/>
  <c r="U1666" i="5"/>
  <c r="T1666" i="5"/>
  <c r="Q1666" i="5"/>
  <c r="K1666" i="5"/>
  <c r="AD2093" i="5"/>
  <c r="V2093" i="5"/>
  <c r="U2093" i="5"/>
  <c r="T2093" i="5"/>
  <c r="Q2093" i="5"/>
  <c r="K2093" i="5"/>
  <c r="AD2092" i="5"/>
  <c r="V2092" i="5"/>
  <c r="U2092" i="5"/>
  <c r="T2092" i="5"/>
  <c r="Q2092" i="5"/>
  <c r="K2092" i="5"/>
  <c r="AD2091" i="5"/>
  <c r="V2091" i="5"/>
  <c r="U2091" i="5"/>
  <c r="T2091" i="5"/>
  <c r="Q2091" i="5"/>
  <c r="K2091" i="5"/>
  <c r="AD2090" i="5"/>
  <c r="V2090" i="5"/>
  <c r="U2090" i="5"/>
  <c r="T2090" i="5"/>
  <c r="Q2090" i="5"/>
  <c r="K2090" i="5"/>
  <c r="AD2089" i="5"/>
  <c r="V2089" i="5"/>
  <c r="U2089" i="5"/>
  <c r="T2089" i="5"/>
  <c r="Q2089" i="5"/>
  <c r="K2089" i="5"/>
  <c r="AD2088" i="5"/>
  <c r="V2088" i="5"/>
  <c r="U2088" i="5"/>
  <c r="T2088" i="5"/>
  <c r="Q2088" i="5"/>
  <c r="K2088" i="5"/>
  <c r="AD2087" i="5"/>
  <c r="V2087" i="5"/>
  <c r="U2087" i="5"/>
  <c r="T2087" i="5"/>
  <c r="Q2087" i="5"/>
  <c r="K2087" i="5"/>
  <c r="AD2086" i="5"/>
  <c r="V2086" i="5"/>
  <c r="U2086" i="5"/>
  <c r="T2086" i="5"/>
  <c r="Q2086" i="5"/>
  <c r="K2086" i="5"/>
  <c r="AD2085" i="5"/>
  <c r="V2085" i="5"/>
  <c r="U2085" i="5"/>
  <c r="T2085" i="5"/>
  <c r="Q2085" i="5"/>
  <c r="K2085" i="5"/>
  <c r="AD2084" i="5"/>
  <c r="V2084" i="5"/>
  <c r="U2084" i="5"/>
  <c r="T2084" i="5"/>
  <c r="Q2084" i="5"/>
  <c r="K2084" i="5"/>
  <c r="AD2083" i="5"/>
  <c r="V2083" i="5"/>
  <c r="U2083" i="5"/>
  <c r="T2083" i="5"/>
  <c r="Q2083" i="5"/>
  <c r="K2083" i="5"/>
  <c r="AD2082" i="5"/>
  <c r="V2082" i="5"/>
  <c r="U2082" i="5"/>
  <c r="T2082" i="5"/>
  <c r="Q2082" i="5"/>
  <c r="K2082" i="5"/>
  <c r="AD2081" i="5"/>
  <c r="V2081" i="5"/>
  <c r="U2081" i="5"/>
  <c r="T2081" i="5"/>
  <c r="Q2081" i="5"/>
  <c r="K2081" i="5"/>
  <c r="AD1873" i="5"/>
  <c r="V1873" i="5"/>
  <c r="U1873" i="5"/>
  <c r="T1873" i="5"/>
  <c r="Q1873" i="5"/>
  <c r="K1873" i="5"/>
  <c r="AD1866" i="5"/>
  <c r="V1866" i="5"/>
  <c r="U1866" i="5"/>
  <c r="T1866" i="5"/>
  <c r="Q1866" i="5"/>
  <c r="K1866" i="5"/>
  <c r="AD1864" i="5"/>
  <c r="V1864" i="5"/>
  <c r="U1864" i="5"/>
  <c r="T1864" i="5"/>
  <c r="Q1864" i="5"/>
  <c r="K1864" i="5"/>
  <c r="AD1863" i="5"/>
  <c r="V1863" i="5"/>
  <c r="U1863" i="5"/>
  <c r="T1863" i="5"/>
  <c r="Q1863" i="5"/>
  <c r="K1863" i="5"/>
  <c r="AD1860" i="5"/>
  <c r="V1860" i="5"/>
  <c r="U1860" i="5"/>
  <c r="T1860" i="5"/>
  <c r="Q1860" i="5"/>
  <c r="K1860" i="5"/>
  <c r="AD1858" i="5"/>
  <c r="V1858" i="5"/>
  <c r="U1858" i="5"/>
  <c r="T1858" i="5"/>
  <c r="Q1858" i="5"/>
  <c r="K1858" i="5"/>
  <c r="AD1857" i="5"/>
  <c r="V1857" i="5"/>
  <c r="U1857" i="5"/>
  <c r="T1857" i="5"/>
  <c r="Q1857" i="5"/>
  <c r="K1857" i="5"/>
  <c r="AD1854" i="5"/>
  <c r="V1854" i="5"/>
  <c r="U1854" i="5"/>
  <c r="T1854" i="5"/>
  <c r="Q1854" i="5"/>
  <c r="K1854" i="5"/>
  <c r="AD1852" i="5"/>
  <c r="V1852" i="5"/>
  <c r="U1852" i="5"/>
  <c r="T1852" i="5"/>
  <c r="Q1852" i="5"/>
  <c r="K1852" i="5"/>
  <c r="AD1850" i="5"/>
  <c r="V1850" i="5"/>
  <c r="U1850" i="5"/>
  <c r="T1850" i="5"/>
  <c r="Q1850" i="5"/>
  <c r="K1850" i="5"/>
  <c r="AD1846" i="5"/>
  <c r="V1846" i="5"/>
  <c r="U1846" i="5"/>
  <c r="T1846" i="5"/>
  <c r="Q1846" i="5"/>
  <c r="K1846" i="5"/>
  <c r="AD1845" i="5"/>
  <c r="V1845" i="5"/>
  <c r="U1845" i="5"/>
  <c r="T1845" i="5"/>
  <c r="Q1845" i="5"/>
  <c r="K1845" i="5"/>
  <c r="AD1843" i="5"/>
  <c r="V1843" i="5"/>
  <c r="U1843" i="5"/>
  <c r="T1843" i="5"/>
  <c r="Q1843" i="5"/>
  <c r="K1843" i="5"/>
  <c r="AD1605" i="5"/>
  <c r="V1605" i="5"/>
  <c r="U1605" i="5"/>
  <c r="T1605" i="5"/>
  <c r="Q1605" i="5"/>
  <c r="K1605" i="5"/>
  <c r="AD1604" i="5"/>
  <c r="V1604" i="5"/>
  <c r="U1604" i="5"/>
  <c r="T1604" i="5"/>
  <c r="Q1604" i="5"/>
  <c r="K1604" i="5"/>
  <c r="AD1602" i="5"/>
  <c r="V1602" i="5"/>
  <c r="U1602" i="5"/>
  <c r="T1602" i="5"/>
  <c r="Q1602" i="5"/>
  <c r="K1602" i="5"/>
  <c r="AD1597" i="5"/>
  <c r="V1597" i="5"/>
  <c r="U1597" i="5"/>
  <c r="T1597" i="5"/>
  <c r="Q1597" i="5"/>
  <c r="K1597" i="5"/>
  <c r="AD1596" i="5"/>
  <c r="V1596" i="5"/>
  <c r="U1596" i="5"/>
  <c r="T1596" i="5"/>
  <c r="Q1596" i="5"/>
  <c r="K1596" i="5"/>
  <c r="AD2077" i="5"/>
  <c r="V2077" i="5"/>
  <c r="U2077" i="5"/>
  <c r="T2077" i="5"/>
  <c r="Q2077" i="5"/>
  <c r="K2077" i="5"/>
  <c r="AD2071" i="5"/>
  <c r="V2071" i="5"/>
  <c r="U2071" i="5"/>
  <c r="T2071" i="5"/>
  <c r="Q2071" i="5"/>
  <c r="K2071" i="5"/>
  <c r="AD2067" i="5"/>
  <c r="V2067" i="5"/>
  <c r="U2067" i="5"/>
  <c r="T2067" i="5"/>
  <c r="Q2067" i="5"/>
  <c r="K2067" i="5"/>
  <c r="AD2065" i="5"/>
  <c r="V2065" i="5"/>
  <c r="U2065" i="5"/>
  <c r="T2065" i="5"/>
  <c r="Q2065" i="5"/>
  <c r="K2065" i="5"/>
  <c r="AD2059" i="5"/>
  <c r="V2059" i="5"/>
  <c r="U2059" i="5"/>
  <c r="T2059" i="5"/>
  <c r="Q2059" i="5"/>
  <c r="K2059" i="5"/>
  <c r="AD2054" i="5"/>
  <c r="V2054" i="5"/>
  <c r="U2054" i="5"/>
  <c r="T2054" i="5"/>
  <c r="Q2054" i="5"/>
  <c r="K2054" i="5"/>
  <c r="AD2051" i="5"/>
  <c r="V2051" i="5"/>
  <c r="U2051" i="5"/>
  <c r="T2051" i="5"/>
  <c r="Q2051" i="5"/>
  <c r="K2051" i="5"/>
  <c r="AD2045" i="5"/>
  <c r="V2045" i="5"/>
  <c r="U2045" i="5"/>
  <c r="T2045" i="5"/>
  <c r="Q2045" i="5"/>
  <c r="K2045" i="5"/>
  <c r="AD2043" i="5"/>
  <c r="V2043" i="5"/>
  <c r="U2043" i="5"/>
  <c r="T2043" i="5"/>
  <c r="Q2043" i="5"/>
  <c r="K2043" i="5"/>
  <c r="AD2040" i="5"/>
  <c r="V2040" i="5"/>
  <c r="U2040" i="5"/>
  <c r="T2040" i="5"/>
  <c r="Q2040" i="5"/>
  <c r="K2040" i="5"/>
  <c r="AD2030" i="5"/>
  <c r="V2030" i="5"/>
  <c r="U2030" i="5"/>
  <c r="T2030" i="5"/>
  <c r="Q2030" i="5"/>
  <c r="K2030" i="5"/>
  <c r="AD2027" i="5"/>
  <c r="V2027" i="5"/>
  <c r="U2027" i="5"/>
  <c r="T2027" i="5"/>
  <c r="Q2027" i="5"/>
  <c r="K2027" i="5"/>
  <c r="AD2022" i="5"/>
  <c r="V2022" i="5"/>
  <c r="U2022" i="5"/>
  <c r="T2022" i="5"/>
  <c r="Q2022" i="5"/>
  <c r="K2022" i="5"/>
  <c r="AD2019" i="5"/>
  <c r="V2019" i="5"/>
  <c r="U2019" i="5"/>
  <c r="T2019" i="5"/>
  <c r="Q2019" i="5"/>
  <c r="K2019" i="5"/>
  <c r="AD2012" i="5"/>
  <c r="V2012" i="5"/>
  <c r="U2012" i="5"/>
  <c r="T2012" i="5"/>
  <c r="Q2012" i="5"/>
  <c r="K2012" i="5"/>
  <c r="AD1481" i="5"/>
  <c r="V1481" i="5"/>
  <c r="U1481" i="5"/>
  <c r="T1481" i="5"/>
  <c r="Q1481" i="5"/>
  <c r="K1481" i="5"/>
  <c r="AD1476" i="5"/>
  <c r="V1476" i="5"/>
  <c r="U1476" i="5"/>
  <c r="T1476" i="5"/>
  <c r="Q1476" i="5"/>
  <c r="K1476" i="5"/>
  <c r="AD1473" i="5"/>
  <c r="V1473" i="5"/>
  <c r="U1473" i="5"/>
  <c r="T1473" i="5"/>
  <c r="Q1473" i="5"/>
  <c r="K1473" i="5"/>
  <c r="AD2003" i="5"/>
  <c r="V2003" i="5"/>
  <c r="U2003" i="5"/>
  <c r="T2003" i="5"/>
  <c r="Q2003" i="5"/>
  <c r="K2003" i="5"/>
  <c r="AD2001" i="5"/>
  <c r="V2001" i="5"/>
  <c r="U2001" i="5"/>
  <c r="T2001" i="5"/>
  <c r="Q2001" i="5"/>
  <c r="K2001" i="5"/>
  <c r="AD1994" i="5"/>
  <c r="V1994" i="5"/>
  <c r="U1994" i="5"/>
  <c r="T1994" i="5"/>
  <c r="Q1994" i="5"/>
  <c r="K1994" i="5"/>
  <c r="AD1993" i="5"/>
  <c r="V1993" i="5"/>
  <c r="U1993" i="5"/>
  <c r="T1993" i="5"/>
  <c r="Q1993" i="5"/>
  <c r="K1993" i="5"/>
  <c r="AD1989" i="5"/>
  <c r="V1989" i="5"/>
  <c r="U1989" i="5"/>
  <c r="T1989" i="5"/>
  <c r="Q1989" i="5"/>
  <c r="K1989" i="5"/>
  <c r="AD1968" i="5"/>
  <c r="V1968" i="5"/>
  <c r="U1968" i="5"/>
  <c r="T1968" i="5"/>
  <c r="Q1968" i="5"/>
  <c r="K1968" i="5"/>
  <c r="AD1965" i="5"/>
  <c r="V1965" i="5"/>
  <c r="U1965" i="5"/>
  <c r="T1965" i="5"/>
  <c r="Q1965" i="5"/>
  <c r="K1965" i="5"/>
  <c r="AD1962" i="5"/>
  <c r="V1962" i="5"/>
  <c r="U1962" i="5"/>
  <c r="T1962" i="5"/>
  <c r="Q1962" i="5"/>
  <c r="K1962" i="5"/>
  <c r="AD1959" i="5"/>
  <c r="V1959" i="5"/>
  <c r="U1959" i="5"/>
  <c r="T1959" i="5"/>
  <c r="Q1959" i="5"/>
  <c r="K1959" i="5"/>
  <c r="AD1953" i="5"/>
  <c r="V1953" i="5"/>
  <c r="U1953" i="5"/>
  <c r="T1953" i="5"/>
  <c r="Q1953" i="5"/>
  <c r="K1953" i="5"/>
  <c r="AD1950" i="5"/>
  <c r="V1950" i="5"/>
  <c r="U1950" i="5"/>
  <c r="T1950" i="5"/>
  <c r="Q1950" i="5"/>
  <c r="K1950" i="5"/>
  <c r="AD1939" i="5"/>
  <c r="V1939" i="5"/>
  <c r="U1939" i="5"/>
  <c r="T1939" i="5"/>
  <c r="Q1939" i="5"/>
  <c r="K1939" i="5"/>
  <c r="AD1934" i="5"/>
  <c r="V1934" i="5"/>
  <c r="U1934" i="5"/>
  <c r="T1934" i="5"/>
  <c r="Q1934" i="5"/>
  <c r="K1934" i="5"/>
  <c r="AD1929" i="5"/>
  <c r="V1929" i="5"/>
  <c r="U1929" i="5"/>
  <c r="T1929" i="5"/>
  <c r="Q1929" i="5"/>
  <c r="K1929" i="5"/>
  <c r="AD1925" i="5"/>
  <c r="V1925" i="5"/>
  <c r="U1925" i="5"/>
  <c r="T1925" i="5"/>
  <c r="Q1925" i="5"/>
  <c r="K1925" i="5"/>
  <c r="AD1913" i="5"/>
  <c r="V1913" i="5"/>
  <c r="U1913" i="5"/>
  <c r="T1913" i="5"/>
  <c r="Q1913" i="5"/>
  <c r="K1913" i="5"/>
  <c r="AD1895" i="5"/>
  <c r="V1895" i="5"/>
  <c r="U1895" i="5"/>
  <c r="T1895" i="5"/>
  <c r="Q1895" i="5"/>
  <c r="K1895" i="5"/>
  <c r="AD1879" i="5"/>
  <c r="V1879" i="5"/>
  <c r="U1879" i="5"/>
  <c r="T1879" i="5"/>
  <c r="Q1879" i="5"/>
  <c r="K1879" i="5"/>
  <c r="AD1874" i="5"/>
  <c r="V1874" i="5"/>
  <c r="U1874" i="5"/>
  <c r="T1874" i="5"/>
  <c r="Q1874" i="5"/>
  <c r="K1874" i="5"/>
  <c r="AD2079" i="5"/>
  <c r="V2079" i="5"/>
  <c r="U2079" i="5"/>
  <c r="T2079" i="5"/>
  <c r="Q2079" i="5"/>
  <c r="K2079" i="5"/>
  <c r="AD2070" i="5"/>
  <c r="V2070" i="5"/>
  <c r="U2070" i="5"/>
  <c r="T2070" i="5"/>
  <c r="Q2070" i="5"/>
  <c r="K2070" i="5"/>
  <c r="AD2064" i="5"/>
  <c r="V2064" i="5"/>
  <c r="U2064" i="5"/>
  <c r="T2064" i="5"/>
  <c r="Q2064" i="5"/>
  <c r="K2064" i="5"/>
  <c r="AD2050" i="5"/>
  <c r="V2050" i="5"/>
  <c r="U2050" i="5"/>
  <c r="T2050" i="5"/>
  <c r="Q2050" i="5"/>
  <c r="K2050" i="5"/>
  <c r="AD2047" i="5"/>
  <c r="V2047" i="5"/>
  <c r="U2047" i="5"/>
  <c r="T2047" i="5"/>
  <c r="Q2047" i="5"/>
  <c r="K2047" i="5"/>
  <c r="AD2042" i="5"/>
  <c r="V2042" i="5"/>
  <c r="U2042" i="5"/>
  <c r="T2042" i="5"/>
  <c r="Q2042" i="5"/>
  <c r="K2042" i="5"/>
  <c r="AD2039" i="5"/>
  <c r="V2039" i="5"/>
  <c r="U2039" i="5"/>
  <c r="T2039" i="5"/>
  <c r="Q2039" i="5"/>
  <c r="K2039" i="5"/>
  <c r="AD2035" i="5"/>
  <c r="V2035" i="5"/>
  <c r="U2035" i="5"/>
  <c r="T2035" i="5"/>
  <c r="Q2035" i="5"/>
  <c r="K2035" i="5"/>
  <c r="AD2032" i="5"/>
  <c r="V2032" i="5"/>
  <c r="U2032" i="5"/>
  <c r="T2032" i="5"/>
  <c r="Q2032" i="5"/>
  <c r="K2032" i="5"/>
  <c r="AD2026" i="5"/>
  <c r="V2026" i="5"/>
  <c r="U2026" i="5"/>
  <c r="T2026" i="5"/>
  <c r="Q2026" i="5"/>
  <c r="K2026" i="5"/>
  <c r="AD2024" i="5"/>
  <c r="V2024" i="5"/>
  <c r="U2024" i="5"/>
  <c r="T2024" i="5"/>
  <c r="Q2024" i="5"/>
  <c r="K2024" i="5"/>
  <c r="AD2018" i="5"/>
  <c r="V2018" i="5"/>
  <c r="U2018" i="5"/>
  <c r="T2018" i="5"/>
  <c r="Q2018" i="5"/>
  <c r="K2018" i="5"/>
  <c r="AD2015" i="5"/>
  <c r="V2015" i="5"/>
  <c r="U2015" i="5"/>
  <c r="T2015" i="5"/>
  <c r="Q2015" i="5"/>
  <c r="K2015" i="5"/>
  <c r="AD2013" i="5"/>
  <c r="V2013" i="5"/>
  <c r="U2013" i="5"/>
  <c r="T2013" i="5"/>
  <c r="Q2013" i="5"/>
  <c r="K2013" i="5"/>
  <c r="AD2009" i="5"/>
  <c r="V2009" i="5"/>
  <c r="U2009" i="5"/>
  <c r="T2009" i="5"/>
  <c r="Q2009" i="5"/>
  <c r="K2009" i="5"/>
  <c r="AD1484" i="5"/>
  <c r="V1484" i="5"/>
  <c r="U1484" i="5"/>
  <c r="T1484" i="5"/>
  <c r="Q1484" i="5"/>
  <c r="K1484" i="5"/>
  <c r="AD1482" i="5"/>
  <c r="V1482" i="5"/>
  <c r="U1482" i="5"/>
  <c r="T1482" i="5"/>
  <c r="Q1482" i="5"/>
  <c r="K1482" i="5"/>
  <c r="AD1474" i="5"/>
  <c r="V1474" i="5"/>
  <c r="U1474" i="5"/>
  <c r="T1474" i="5"/>
  <c r="Q1474" i="5"/>
  <c r="K1474" i="5"/>
  <c r="AD2008" i="5"/>
  <c r="V2008" i="5"/>
  <c r="U2008" i="5"/>
  <c r="T2008" i="5"/>
  <c r="Q2008" i="5"/>
  <c r="K2008" i="5"/>
  <c r="AD2007" i="5"/>
  <c r="V2007" i="5"/>
  <c r="U2007" i="5"/>
  <c r="T2007" i="5"/>
  <c r="Q2007" i="5"/>
  <c r="K2007" i="5"/>
  <c r="AD2000" i="5"/>
  <c r="V2000" i="5"/>
  <c r="U2000" i="5"/>
  <c r="T2000" i="5"/>
  <c r="Q2000" i="5"/>
  <c r="K2000" i="5"/>
  <c r="AD1999" i="5"/>
  <c r="V1999" i="5"/>
  <c r="U1999" i="5"/>
  <c r="T1999" i="5"/>
  <c r="Q1999" i="5"/>
  <c r="W1999" i="5" s="1"/>
  <c r="K1999" i="5"/>
  <c r="AD1995" i="5"/>
  <c r="V1995" i="5"/>
  <c r="U1995" i="5"/>
  <c r="T1995" i="5"/>
  <c r="Q1995" i="5"/>
  <c r="K1995" i="5"/>
  <c r="AD1992" i="5"/>
  <c r="V1992" i="5"/>
  <c r="U1992" i="5"/>
  <c r="T1992" i="5"/>
  <c r="Q1992" i="5"/>
  <c r="W1992" i="5" s="1"/>
  <c r="K1992" i="5"/>
  <c r="AD1967" i="5"/>
  <c r="V1967" i="5"/>
  <c r="U1967" i="5"/>
  <c r="T1967" i="5"/>
  <c r="Q1967" i="5"/>
  <c r="K1967" i="5"/>
  <c r="AD1964" i="5"/>
  <c r="V1964" i="5"/>
  <c r="U1964" i="5"/>
  <c r="T1964" i="5"/>
  <c r="Q1964" i="5"/>
  <c r="K1964" i="5"/>
  <c r="AD1949" i="5"/>
  <c r="V1949" i="5"/>
  <c r="U1949" i="5"/>
  <c r="T1949" i="5"/>
  <c r="Q1949" i="5"/>
  <c r="K1949" i="5"/>
  <c r="AD1945" i="5"/>
  <c r="V1945" i="5"/>
  <c r="U1945" i="5"/>
  <c r="T1945" i="5"/>
  <c r="Q1945" i="5"/>
  <c r="K1945" i="5"/>
  <c r="AD1942" i="5"/>
  <c r="V1942" i="5"/>
  <c r="U1942" i="5"/>
  <c r="T1942" i="5"/>
  <c r="Q1942" i="5"/>
  <c r="K1942" i="5"/>
  <c r="AD1938" i="5"/>
  <c r="V1938" i="5"/>
  <c r="U1938" i="5"/>
  <c r="T1938" i="5"/>
  <c r="Q1938" i="5"/>
  <c r="K1938" i="5"/>
  <c r="AD1936" i="5"/>
  <c r="V1936" i="5"/>
  <c r="U1936" i="5"/>
  <c r="T1936" i="5"/>
  <c r="Q1936" i="5"/>
  <c r="K1936" i="5"/>
  <c r="AD1932" i="5"/>
  <c r="V1932" i="5"/>
  <c r="U1932" i="5"/>
  <c r="T1932" i="5"/>
  <c r="Q1932" i="5"/>
  <c r="K1932" i="5"/>
  <c r="AD1927" i="5"/>
  <c r="V1927" i="5"/>
  <c r="U1927" i="5"/>
  <c r="T1927" i="5"/>
  <c r="Q1927" i="5"/>
  <c r="K1927" i="5"/>
  <c r="AD1924" i="5"/>
  <c r="V1924" i="5"/>
  <c r="U1924" i="5"/>
  <c r="T1924" i="5"/>
  <c r="Q1924" i="5"/>
  <c r="K1924" i="5"/>
  <c r="AD1921" i="5"/>
  <c r="V1921" i="5"/>
  <c r="U1921" i="5"/>
  <c r="T1921" i="5"/>
  <c r="Q1921" i="5"/>
  <c r="K1921" i="5"/>
  <c r="AD1919" i="5"/>
  <c r="V1919" i="5"/>
  <c r="U1919" i="5"/>
  <c r="T1919" i="5"/>
  <c r="Q1919" i="5"/>
  <c r="K1919" i="5"/>
  <c r="AD1916" i="5"/>
  <c r="V1916" i="5"/>
  <c r="U1916" i="5"/>
  <c r="T1916" i="5"/>
  <c r="Q1916" i="5"/>
  <c r="K1916" i="5"/>
  <c r="AD1912" i="5"/>
  <c r="V1912" i="5"/>
  <c r="U1912" i="5"/>
  <c r="T1912" i="5"/>
  <c r="Q1912" i="5"/>
  <c r="K1912" i="5"/>
  <c r="AD1908" i="5"/>
  <c r="V1908" i="5"/>
  <c r="U1908" i="5"/>
  <c r="T1908" i="5"/>
  <c r="Q1908" i="5"/>
  <c r="K1908" i="5"/>
  <c r="AD1904" i="5"/>
  <c r="V1904" i="5"/>
  <c r="U1904" i="5"/>
  <c r="T1904" i="5"/>
  <c r="Q1904" i="5"/>
  <c r="K1904" i="5"/>
  <c r="AD1900" i="5"/>
  <c r="V1900" i="5"/>
  <c r="U1900" i="5"/>
  <c r="T1900" i="5"/>
  <c r="Q1900" i="5"/>
  <c r="K1900" i="5"/>
  <c r="AD1892" i="5"/>
  <c r="V1892" i="5"/>
  <c r="U1892" i="5"/>
  <c r="T1892" i="5"/>
  <c r="Q1892" i="5"/>
  <c r="K1892" i="5"/>
  <c r="AD1889" i="5"/>
  <c r="V1889" i="5"/>
  <c r="U1889" i="5"/>
  <c r="T1889" i="5"/>
  <c r="Q1889" i="5"/>
  <c r="K1889" i="5"/>
  <c r="AD1881" i="5"/>
  <c r="V1881" i="5"/>
  <c r="U1881" i="5"/>
  <c r="T1881" i="5"/>
  <c r="Q1881" i="5"/>
  <c r="K1881" i="5"/>
  <c r="AD1878" i="5"/>
  <c r="V1878" i="5"/>
  <c r="U1878" i="5"/>
  <c r="T1878" i="5"/>
  <c r="Q1878" i="5"/>
  <c r="K1878" i="5"/>
  <c r="AD1877" i="5"/>
  <c r="V1877" i="5"/>
  <c r="U1877" i="5"/>
  <c r="T1877" i="5"/>
  <c r="Q1877" i="5"/>
  <c r="K1877" i="5"/>
  <c r="AD2075" i="5"/>
  <c r="V2075" i="5"/>
  <c r="U2075" i="5"/>
  <c r="T2075" i="5"/>
  <c r="Q2075" i="5"/>
  <c r="K2075" i="5"/>
  <c r="AD2073" i="5"/>
  <c r="V2073" i="5"/>
  <c r="U2073" i="5"/>
  <c r="T2073" i="5"/>
  <c r="Q2073" i="5"/>
  <c r="K2073" i="5"/>
  <c r="AD2069" i="5"/>
  <c r="V2069" i="5"/>
  <c r="U2069" i="5"/>
  <c r="T2069" i="5"/>
  <c r="Q2069" i="5"/>
  <c r="K2069" i="5"/>
  <c r="AD2063" i="5"/>
  <c r="V2063" i="5"/>
  <c r="U2063" i="5"/>
  <c r="T2063" i="5"/>
  <c r="Q2063" i="5"/>
  <c r="K2063" i="5"/>
  <c r="AD2061" i="5"/>
  <c r="V2061" i="5"/>
  <c r="U2061" i="5"/>
  <c r="T2061" i="5"/>
  <c r="Q2061" i="5"/>
  <c r="K2061" i="5"/>
  <c r="AD2058" i="5"/>
  <c r="V2058" i="5"/>
  <c r="U2058" i="5"/>
  <c r="T2058" i="5"/>
  <c r="Q2058" i="5"/>
  <c r="K2058" i="5"/>
  <c r="AD2056" i="5"/>
  <c r="V2056" i="5"/>
  <c r="U2056" i="5"/>
  <c r="T2056" i="5"/>
  <c r="Q2056" i="5"/>
  <c r="K2056" i="5"/>
  <c r="AD2053" i="5"/>
  <c r="V2053" i="5"/>
  <c r="U2053" i="5"/>
  <c r="T2053" i="5"/>
  <c r="Q2053" i="5"/>
  <c r="K2053" i="5"/>
  <c r="AD2049" i="5"/>
  <c r="V2049" i="5"/>
  <c r="U2049" i="5"/>
  <c r="T2049" i="5"/>
  <c r="Q2049" i="5"/>
  <c r="K2049" i="5"/>
  <c r="AD2038" i="5"/>
  <c r="V2038" i="5"/>
  <c r="U2038" i="5"/>
  <c r="T2038" i="5"/>
  <c r="Q2038" i="5"/>
  <c r="K2038" i="5"/>
  <c r="AD2034" i="5"/>
  <c r="V2034" i="5"/>
  <c r="U2034" i="5"/>
  <c r="T2034" i="5"/>
  <c r="Q2034" i="5"/>
  <c r="K2034" i="5"/>
  <c r="AD2031" i="5"/>
  <c r="V2031" i="5"/>
  <c r="U2031" i="5"/>
  <c r="T2031" i="5"/>
  <c r="Q2031" i="5"/>
  <c r="K2031" i="5"/>
  <c r="AD2025" i="5"/>
  <c r="V2025" i="5"/>
  <c r="U2025" i="5"/>
  <c r="T2025" i="5"/>
  <c r="Q2025" i="5"/>
  <c r="K2025" i="5"/>
  <c r="AD2023" i="5"/>
  <c r="V2023" i="5"/>
  <c r="U2023" i="5"/>
  <c r="T2023" i="5"/>
  <c r="Q2023" i="5"/>
  <c r="K2023" i="5"/>
  <c r="AD2021" i="5"/>
  <c r="V2021" i="5"/>
  <c r="U2021" i="5"/>
  <c r="T2021" i="5"/>
  <c r="Q2021" i="5"/>
  <c r="K2021" i="5"/>
  <c r="AD2020" i="5"/>
  <c r="V2020" i="5"/>
  <c r="U2020" i="5"/>
  <c r="T2020" i="5"/>
  <c r="Q2020" i="5"/>
  <c r="K2020" i="5"/>
  <c r="AD2017" i="5"/>
  <c r="V2017" i="5"/>
  <c r="U2017" i="5"/>
  <c r="T2017" i="5"/>
  <c r="Q2017" i="5"/>
  <c r="K2017" i="5"/>
  <c r="AD2016" i="5"/>
  <c r="V2016" i="5"/>
  <c r="U2016" i="5"/>
  <c r="T2016" i="5"/>
  <c r="Q2016" i="5"/>
  <c r="K2016" i="5"/>
  <c r="AD2014" i="5"/>
  <c r="V2014" i="5"/>
  <c r="U2014" i="5"/>
  <c r="T2014" i="5"/>
  <c r="Q2014" i="5"/>
  <c r="K2014" i="5"/>
  <c r="AD2011" i="5"/>
  <c r="V2011" i="5"/>
  <c r="U2011" i="5"/>
  <c r="T2011" i="5"/>
  <c r="Q2011" i="5"/>
  <c r="K2011" i="5"/>
  <c r="AD2010" i="5"/>
  <c r="V2010" i="5"/>
  <c r="U2010" i="5"/>
  <c r="T2010" i="5"/>
  <c r="Q2010" i="5"/>
  <c r="K2010" i="5"/>
  <c r="AD1478" i="5"/>
  <c r="V1478" i="5"/>
  <c r="U1478" i="5"/>
  <c r="T1478" i="5"/>
  <c r="Q1478" i="5"/>
  <c r="K1478" i="5"/>
  <c r="AD1475" i="5"/>
  <c r="V1475" i="5"/>
  <c r="U1475" i="5"/>
  <c r="T1475" i="5"/>
  <c r="Q1475" i="5"/>
  <c r="K1475" i="5"/>
  <c r="AD1472" i="5"/>
  <c r="V1472" i="5"/>
  <c r="U1472" i="5"/>
  <c r="T1472" i="5"/>
  <c r="Q1472" i="5"/>
  <c r="K1472" i="5"/>
  <c r="AD2006" i="5"/>
  <c r="V2006" i="5"/>
  <c r="U2006" i="5"/>
  <c r="T2006" i="5"/>
  <c r="Q2006" i="5"/>
  <c r="K2006" i="5"/>
  <c r="AD2002" i="5"/>
  <c r="V2002" i="5"/>
  <c r="U2002" i="5"/>
  <c r="T2002" i="5"/>
  <c r="Q2002" i="5"/>
  <c r="K2002" i="5"/>
  <c r="AD1991" i="5"/>
  <c r="V1991" i="5"/>
  <c r="U1991" i="5"/>
  <c r="T1991" i="5"/>
  <c r="Q1991" i="5"/>
  <c r="K1991" i="5"/>
  <c r="AD1990" i="5"/>
  <c r="V1990" i="5"/>
  <c r="U1990" i="5"/>
  <c r="T1990" i="5"/>
  <c r="Q1990" i="5"/>
  <c r="K1990" i="5"/>
  <c r="AD1987" i="5"/>
  <c r="V1987" i="5"/>
  <c r="U1987" i="5"/>
  <c r="T1987" i="5"/>
  <c r="Q1987" i="5"/>
  <c r="K1987" i="5"/>
  <c r="AD1986" i="5"/>
  <c r="V1986" i="5"/>
  <c r="U1986" i="5"/>
  <c r="T1986" i="5"/>
  <c r="Q1986" i="5"/>
  <c r="K1986" i="5"/>
  <c r="AD1961" i="5"/>
  <c r="V1961" i="5"/>
  <c r="U1961" i="5"/>
  <c r="T1961" i="5"/>
  <c r="Q1961" i="5"/>
  <c r="K1961" i="5"/>
  <c r="AD1958" i="5"/>
  <c r="V1958" i="5"/>
  <c r="U1958" i="5"/>
  <c r="T1958" i="5"/>
  <c r="Q1958" i="5"/>
  <c r="K1958" i="5"/>
  <c r="AD1952" i="5"/>
  <c r="V1952" i="5"/>
  <c r="U1952" i="5"/>
  <c r="T1952" i="5"/>
  <c r="Q1952" i="5"/>
  <c r="K1952" i="5"/>
  <c r="AD1947" i="5"/>
  <c r="V1947" i="5"/>
  <c r="U1947" i="5"/>
  <c r="T1947" i="5"/>
  <c r="Q1947" i="5"/>
  <c r="K1947" i="5"/>
  <c r="AD1944" i="5"/>
  <c r="V1944" i="5"/>
  <c r="U1944" i="5"/>
  <c r="T1944" i="5"/>
  <c r="Q1944" i="5"/>
  <c r="K1944" i="5"/>
  <c r="AD1941" i="5"/>
  <c r="V1941" i="5"/>
  <c r="U1941" i="5"/>
  <c r="T1941" i="5"/>
  <c r="Q1941" i="5"/>
  <c r="K1941" i="5"/>
  <c r="AD1937" i="5"/>
  <c r="V1937" i="5"/>
  <c r="U1937" i="5"/>
  <c r="T1937" i="5"/>
  <c r="Q1937" i="5"/>
  <c r="K1937" i="5"/>
  <c r="AD1931" i="5"/>
  <c r="V1931" i="5"/>
  <c r="U1931" i="5"/>
  <c r="T1931" i="5"/>
  <c r="Q1931" i="5"/>
  <c r="K1931" i="5"/>
  <c r="AD1928" i="5"/>
  <c r="V1928" i="5"/>
  <c r="U1928" i="5"/>
  <c r="T1928" i="5"/>
  <c r="Q1928" i="5"/>
  <c r="K1928" i="5"/>
  <c r="AD1923" i="5"/>
  <c r="V1923" i="5"/>
  <c r="U1923" i="5"/>
  <c r="T1923" i="5"/>
  <c r="Q1923" i="5"/>
  <c r="K1923" i="5"/>
  <c r="AD1918" i="5"/>
  <c r="V1918" i="5"/>
  <c r="U1918" i="5"/>
  <c r="T1918" i="5"/>
  <c r="Q1918" i="5"/>
  <c r="K1918" i="5"/>
  <c r="AD1915" i="5"/>
  <c r="V1915" i="5"/>
  <c r="U1915" i="5"/>
  <c r="T1915" i="5"/>
  <c r="Q1915" i="5"/>
  <c r="K1915" i="5"/>
  <c r="AD1911" i="5"/>
  <c r="V1911" i="5"/>
  <c r="U1911" i="5"/>
  <c r="T1911" i="5"/>
  <c r="Q1911" i="5"/>
  <c r="K1911" i="5"/>
  <c r="AD1909" i="5"/>
  <c r="V1909" i="5"/>
  <c r="U1909" i="5"/>
  <c r="T1909" i="5"/>
  <c r="Q1909" i="5"/>
  <c r="K1909" i="5"/>
  <c r="AD1907" i="5"/>
  <c r="V1907" i="5"/>
  <c r="U1907" i="5"/>
  <c r="T1907" i="5"/>
  <c r="Q1907" i="5"/>
  <c r="K1907" i="5"/>
  <c r="AD1905" i="5"/>
  <c r="V1905" i="5"/>
  <c r="U1905" i="5"/>
  <c r="T1905" i="5"/>
  <c r="Q1905" i="5"/>
  <c r="K1905" i="5"/>
  <c r="AD1903" i="5"/>
  <c r="V1903" i="5"/>
  <c r="U1903" i="5"/>
  <c r="T1903" i="5"/>
  <c r="Q1903" i="5"/>
  <c r="K1903" i="5"/>
  <c r="AD1899" i="5"/>
  <c r="V1899" i="5"/>
  <c r="U1899" i="5"/>
  <c r="T1899" i="5"/>
  <c r="Q1899" i="5"/>
  <c r="K1899" i="5"/>
  <c r="AD1897" i="5"/>
  <c r="V1897" i="5"/>
  <c r="U1897" i="5"/>
  <c r="T1897" i="5"/>
  <c r="Q1897" i="5"/>
  <c r="K1897" i="5"/>
  <c r="AD1894" i="5"/>
  <c r="V1894" i="5"/>
  <c r="U1894" i="5"/>
  <c r="T1894" i="5"/>
  <c r="Q1894" i="5"/>
  <c r="K1894" i="5"/>
  <c r="AD1891" i="5"/>
  <c r="V1891" i="5"/>
  <c r="U1891" i="5"/>
  <c r="T1891" i="5"/>
  <c r="Q1891" i="5"/>
  <c r="K1891" i="5"/>
  <c r="AD1888" i="5"/>
  <c r="V1888" i="5"/>
  <c r="U1888" i="5"/>
  <c r="T1888" i="5"/>
  <c r="Q1888" i="5"/>
  <c r="K1888" i="5"/>
  <c r="AD1887" i="5"/>
  <c r="V1887" i="5"/>
  <c r="U1887" i="5"/>
  <c r="T1887" i="5"/>
  <c r="Q1887" i="5"/>
  <c r="K1887" i="5"/>
  <c r="AD1885" i="5"/>
  <c r="V1885" i="5"/>
  <c r="U1885" i="5"/>
  <c r="T1885" i="5"/>
  <c r="Q1885" i="5"/>
  <c r="K1885" i="5"/>
  <c r="AD1883" i="5"/>
  <c r="V1883" i="5"/>
  <c r="U1883" i="5"/>
  <c r="T1883" i="5"/>
  <c r="Q1883" i="5"/>
  <c r="K1883" i="5"/>
  <c r="AD1876" i="5"/>
  <c r="V1876" i="5"/>
  <c r="U1876" i="5"/>
  <c r="T1876" i="5"/>
  <c r="Q1876" i="5"/>
  <c r="K1876" i="5"/>
  <c r="AD1984" i="5"/>
  <c r="V1984" i="5"/>
  <c r="U1984" i="5"/>
  <c r="T1984" i="5"/>
  <c r="Q1984" i="5"/>
  <c r="K1984" i="5"/>
  <c r="AD1978" i="5"/>
  <c r="V1978" i="5"/>
  <c r="U1978" i="5"/>
  <c r="T1978" i="5"/>
  <c r="Q1978" i="5"/>
  <c r="K1978" i="5"/>
  <c r="AD1975" i="5"/>
  <c r="V1975" i="5"/>
  <c r="U1975" i="5"/>
  <c r="T1975" i="5"/>
  <c r="Q1975" i="5"/>
  <c r="K1975" i="5"/>
  <c r="AD1973" i="5"/>
  <c r="V1973" i="5"/>
  <c r="U1973" i="5"/>
  <c r="T1973" i="5"/>
  <c r="Q1973" i="5"/>
  <c r="K1973" i="5"/>
  <c r="AD1971" i="5"/>
  <c r="V1971" i="5"/>
  <c r="U1971" i="5"/>
  <c r="T1971" i="5"/>
  <c r="Q1971" i="5"/>
  <c r="K1971" i="5"/>
  <c r="AD1981" i="5"/>
  <c r="V1981" i="5"/>
  <c r="U1981" i="5"/>
  <c r="T1981" i="5"/>
  <c r="Q1981" i="5"/>
  <c r="K1981" i="5"/>
  <c r="AD1980" i="5"/>
  <c r="V1980" i="5"/>
  <c r="U1980" i="5"/>
  <c r="T1980" i="5"/>
  <c r="Q1980" i="5"/>
  <c r="K1980" i="5"/>
  <c r="AD1979" i="5"/>
  <c r="V1979" i="5"/>
  <c r="U1979" i="5"/>
  <c r="T1979" i="5"/>
  <c r="Q1979" i="5"/>
  <c r="K1979" i="5"/>
  <c r="AD1977" i="5"/>
  <c r="V1977" i="5"/>
  <c r="U1977" i="5"/>
  <c r="T1977" i="5"/>
  <c r="Q1977" i="5"/>
  <c r="K1977" i="5"/>
  <c r="AD1976" i="5"/>
  <c r="V1976" i="5"/>
  <c r="U1976" i="5"/>
  <c r="T1976" i="5"/>
  <c r="Q1976" i="5"/>
  <c r="K1976" i="5"/>
  <c r="AD1985" i="5"/>
  <c r="V1985" i="5"/>
  <c r="U1985" i="5"/>
  <c r="T1985" i="5"/>
  <c r="Q1985" i="5"/>
  <c r="K1985" i="5"/>
  <c r="AD1983" i="5"/>
  <c r="V1983" i="5"/>
  <c r="U1983" i="5"/>
  <c r="T1983" i="5"/>
  <c r="Q1983" i="5"/>
  <c r="K1983" i="5"/>
  <c r="AD1982" i="5"/>
  <c r="V1982" i="5"/>
  <c r="U1982" i="5"/>
  <c r="T1982" i="5"/>
  <c r="Q1982" i="5"/>
  <c r="K1982" i="5"/>
  <c r="AD1974" i="5"/>
  <c r="V1974" i="5"/>
  <c r="U1974" i="5"/>
  <c r="T1974" i="5"/>
  <c r="Q1974" i="5"/>
  <c r="K1974" i="5"/>
  <c r="AD1972" i="5"/>
  <c r="V1972" i="5"/>
  <c r="U1972" i="5"/>
  <c r="T1972" i="5"/>
  <c r="Q1972" i="5"/>
  <c r="K1972" i="5"/>
  <c r="AD1970" i="5"/>
  <c r="V1970" i="5"/>
  <c r="U1970" i="5"/>
  <c r="T1970" i="5"/>
  <c r="Q1970" i="5"/>
  <c r="K1970" i="5"/>
  <c r="AD783" i="5"/>
  <c r="V783" i="5"/>
  <c r="U783" i="5"/>
  <c r="T783" i="5"/>
  <c r="Q783" i="5"/>
  <c r="K783" i="5"/>
  <c r="AD777" i="5"/>
  <c r="V777" i="5"/>
  <c r="U777" i="5"/>
  <c r="T777" i="5"/>
  <c r="Q777" i="5"/>
  <c r="K777" i="5"/>
  <c r="AD774" i="5"/>
  <c r="V774" i="5"/>
  <c r="U774" i="5"/>
  <c r="T774" i="5"/>
  <c r="Q774" i="5"/>
  <c r="K774" i="5"/>
  <c r="AD773" i="5"/>
  <c r="V773" i="5"/>
  <c r="U773" i="5"/>
  <c r="T773" i="5"/>
  <c r="Q773" i="5"/>
  <c r="K773" i="5"/>
  <c r="AD770" i="5"/>
  <c r="V770" i="5"/>
  <c r="U770" i="5"/>
  <c r="T770" i="5"/>
  <c r="Q770" i="5"/>
  <c r="K770" i="5"/>
  <c r="AD851" i="5"/>
  <c r="V851" i="5"/>
  <c r="U851" i="5"/>
  <c r="T851" i="5"/>
  <c r="Q851" i="5"/>
  <c r="K851" i="5"/>
  <c r="AD848" i="5"/>
  <c r="V848" i="5"/>
  <c r="U848" i="5"/>
  <c r="T848" i="5"/>
  <c r="Q848" i="5"/>
  <c r="K848" i="5"/>
  <c r="AD844" i="5"/>
  <c r="V844" i="5"/>
  <c r="U844" i="5"/>
  <c r="T844" i="5"/>
  <c r="Q844" i="5"/>
  <c r="K844" i="5"/>
  <c r="AD839" i="5"/>
  <c r="V839" i="5"/>
  <c r="U839" i="5"/>
  <c r="T839" i="5"/>
  <c r="Q839" i="5"/>
  <c r="K839" i="5"/>
  <c r="AD838" i="5"/>
  <c r="V838" i="5"/>
  <c r="U838" i="5"/>
  <c r="T838" i="5"/>
  <c r="Q838" i="5"/>
  <c r="K838" i="5"/>
  <c r="AD827" i="5"/>
  <c r="V827" i="5"/>
  <c r="U827" i="5"/>
  <c r="T827" i="5"/>
  <c r="Q827" i="5"/>
  <c r="K827" i="5"/>
  <c r="AD826" i="5"/>
  <c r="V826" i="5"/>
  <c r="U826" i="5"/>
  <c r="T826" i="5"/>
  <c r="Q826" i="5"/>
  <c r="K826" i="5"/>
  <c r="AD825" i="5"/>
  <c r="V825" i="5"/>
  <c r="U825" i="5"/>
  <c r="T825" i="5"/>
  <c r="Q825" i="5"/>
  <c r="K825" i="5"/>
  <c r="AD820" i="5"/>
  <c r="V820" i="5"/>
  <c r="U820" i="5"/>
  <c r="T820" i="5"/>
  <c r="Q820" i="5"/>
  <c r="K820" i="5"/>
  <c r="AD817" i="5"/>
  <c r="V817" i="5"/>
  <c r="U817" i="5"/>
  <c r="T817" i="5"/>
  <c r="Q817" i="5"/>
  <c r="K817" i="5"/>
  <c r="AD813" i="5"/>
  <c r="V813" i="5"/>
  <c r="U813" i="5"/>
  <c r="T813" i="5"/>
  <c r="Q813" i="5"/>
  <c r="K813" i="5"/>
  <c r="AD812" i="5"/>
  <c r="V812" i="5"/>
  <c r="U812" i="5"/>
  <c r="T812" i="5"/>
  <c r="Q812" i="5"/>
  <c r="K812" i="5"/>
  <c r="AD811" i="5"/>
  <c r="V811" i="5"/>
  <c r="U811" i="5"/>
  <c r="T811" i="5"/>
  <c r="Q811" i="5"/>
  <c r="K811" i="5"/>
  <c r="AD806" i="5"/>
  <c r="V806" i="5"/>
  <c r="U806" i="5"/>
  <c r="T806" i="5"/>
  <c r="Q806" i="5"/>
  <c r="K806" i="5"/>
  <c r="AD804" i="5"/>
  <c r="V804" i="5"/>
  <c r="U804" i="5"/>
  <c r="T804" i="5"/>
  <c r="Q804" i="5"/>
  <c r="K804" i="5"/>
  <c r="AD803" i="5"/>
  <c r="V803" i="5"/>
  <c r="U803" i="5"/>
  <c r="T803" i="5"/>
  <c r="Q803" i="5"/>
  <c r="K803" i="5"/>
  <c r="AD802" i="5"/>
  <c r="V802" i="5"/>
  <c r="U802" i="5"/>
  <c r="T802" i="5"/>
  <c r="Q802" i="5"/>
  <c r="K802" i="5"/>
  <c r="AD782" i="5"/>
  <c r="V782" i="5"/>
  <c r="U782" i="5"/>
  <c r="T782" i="5"/>
  <c r="Q782" i="5"/>
  <c r="K782" i="5"/>
  <c r="AD779" i="5"/>
  <c r="V779" i="5"/>
  <c r="U779" i="5"/>
  <c r="T779" i="5"/>
  <c r="Q779" i="5"/>
  <c r="K779" i="5"/>
  <c r="AD776" i="5"/>
  <c r="V776" i="5"/>
  <c r="U776" i="5"/>
  <c r="T776" i="5"/>
  <c r="Q776" i="5"/>
  <c r="K776" i="5"/>
  <c r="AD775" i="5"/>
  <c r="V775" i="5"/>
  <c r="U775" i="5"/>
  <c r="T775" i="5"/>
  <c r="Q775" i="5"/>
  <c r="K775" i="5"/>
  <c r="AD772" i="5"/>
  <c r="V772" i="5"/>
  <c r="U772" i="5"/>
  <c r="T772" i="5"/>
  <c r="Q772" i="5"/>
  <c r="K772" i="5"/>
  <c r="AD769" i="5"/>
  <c r="V769" i="5"/>
  <c r="U769" i="5"/>
  <c r="T769" i="5"/>
  <c r="Q769" i="5"/>
  <c r="K769" i="5"/>
  <c r="AD767" i="5"/>
  <c r="V767" i="5"/>
  <c r="U767" i="5"/>
  <c r="T767" i="5"/>
  <c r="Q767" i="5"/>
  <c r="K767" i="5"/>
  <c r="AD765" i="5"/>
  <c r="V765" i="5"/>
  <c r="U765" i="5"/>
  <c r="T765" i="5"/>
  <c r="Q765" i="5"/>
  <c r="K765" i="5"/>
  <c r="AD849" i="5"/>
  <c r="V849" i="5"/>
  <c r="U849" i="5"/>
  <c r="T849" i="5"/>
  <c r="Q849" i="5"/>
  <c r="K849" i="5"/>
  <c r="AD846" i="5"/>
  <c r="V846" i="5"/>
  <c r="U846" i="5"/>
  <c r="T846" i="5"/>
  <c r="Q846" i="5"/>
  <c r="K846" i="5"/>
  <c r="AD845" i="5"/>
  <c r="V845" i="5"/>
  <c r="U845" i="5"/>
  <c r="T845" i="5"/>
  <c r="Q845" i="5"/>
  <c r="K845" i="5"/>
  <c r="AD843" i="5"/>
  <c r="V843" i="5"/>
  <c r="U843" i="5"/>
  <c r="T843" i="5"/>
  <c r="Q843" i="5"/>
  <c r="K843" i="5"/>
  <c r="AD842" i="5"/>
  <c r="V842" i="5"/>
  <c r="U842" i="5"/>
  <c r="T842" i="5"/>
  <c r="Q842" i="5"/>
  <c r="K842" i="5"/>
  <c r="AD840" i="5"/>
  <c r="V840" i="5"/>
  <c r="U840" i="5"/>
  <c r="T840" i="5"/>
  <c r="Q840" i="5"/>
  <c r="K840" i="5"/>
  <c r="AD828" i="5"/>
  <c r="V828" i="5"/>
  <c r="U828" i="5"/>
  <c r="T828" i="5"/>
  <c r="Q828" i="5"/>
  <c r="K828" i="5"/>
  <c r="AD822" i="5"/>
  <c r="V822" i="5"/>
  <c r="U822" i="5"/>
  <c r="T822" i="5"/>
  <c r="Q822" i="5"/>
  <c r="K822" i="5"/>
  <c r="AD818" i="5"/>
  <c r="V818" i="5"/>
  <c r="U818" i="5"/>
  <c r="T818" i="5"/>
  <c r="Q818" i="5"/>
  <c r="K818" i="5"/>
  <c r="AD815" i="5"/>
  <c r="V815" i="5"/>
  <c r="U815" i="5"/>
  <c r="T815" i="5"/>
  <c r="Q815" i="5"/>
  <c r="K815" i="5"/>
  <c r="AD814" i="5"/>
  <c r="V814" i="5"/>
  <c r="U814" i="5"/>
  <c r="T814" i="5"/>
  <c r="Q814" i="5"/>
  <c r="K814" i="5"/>
  <c r="AD810" i="5"/>
  <c r="V810" i="5"/>
  <c r="U810" i="5"/>
  <c r="T810" i="5"/>
  <c r="Q810" i="5"/>
  <c r="K810" i="5"/>
  <c r="AD809" i="5"/>
  <c r="V809" i="5"/>
  <c r="U809" i="5"/>
  <c r="T809" i="5"/>
  <c r="Q809" i="5"/>
  <c r="K809" i="5"/>
  <c r="AD805" i="5"/>
  <c r="V805" i="5"/>
  <c r="U805" i="5"/>
  <c r="T805" i="5"/>
  <c r="Q805" i="5"/>
  <c r="K805" i="5"/>
  <c r="AD800" i="5"/>
  <c r="V800" i="5"/>
  <c r="U800" i="5"/>
  <c r="T800" i="5"/>
  <c r="Q800" i="5"/>
  <c r="K800" i="5"/>
  <c r="AD781" i="5"/>
  <c r="V781" i="5"/>
  <c r="U781" i="5"/>
  <c r="T781" i="5"/>
  <c r="Q781" i="5"/>
  <c r="K781" i="5"/>
  <c r="AD780" i="5"/>
  <c r="V780" i="5"/>
  <c r="U780" i="5"/>
  <c r="T780" i="5"/>
  <c r="Q780" i="5"/>
  <c r="K780" i="5"/>
  <c r="AD778" i="5"/>
  <c r="V778" i="5"/>
  <c r="U778" i="5"/>
  <c r="T778" i="5"/>
  <c r="Q778" i="5"/>
  <c r="K778" i="5"/>
  <c r="AD771" i="5"/>
  <c r="V771" i="5"/>
  <c r="U771" i="5"/>
  <c r="T771" i="5"/>
  <c r="Q771" i="5"/>
  <c r="K771" i="5"/>
  <c r="AD768" i="5"/>
  <c r="V768" i="5"/>
  <c r="U768" i="5"/>
  <c r="T768" i="5"/>
  <c r="Q768" i="5"/>
  <c r="K768" i="5"/>
  <c r="AD766" i="5"/>
  <c r="V766" i="5"/>
  <c r="U766" i="5"/>
  <c r="T766" i="5"/>
  <c r="Q766" i="5"/>
  <c r="K766" i="5"/>
  <c r="AD764" i="5"/>
  <c r="V764" i="5"/>
  <c r="U764" i="5"/>
  <c r="T764" i="5"/>
  <c r="Q764" i="5"/>
  <c r="K764" i="5"/>
  <c r="AD850" i="5"/>
  <c r="V850" i="5"/>
  <c r="U850" i="5"/>
  <c r="T850" i="5"/>
  <c r="Q850" i="5"/>
  <c r="K850" i="5"/>
  <c r="AD847" i="5"/>
  <c r="V847" i="5"/>
  <c r="U847" i="5"/>
  <c r="T847" i="5"/>
  <c r="Q847" i="5"/>
  <c r="K847" i="5"/>
  <c r="AD841" i="5"/>
  <c r="V841" i="5"/>
  <c r="U841" i="5"/>
  <c r="T841" i="5"/>
  <c r="Q841" i="5"/>
  <c r="K841" i="5"/>
  <c r="AD837" i="5"/>
  <c r="V837" i="5"/>
  <c r="U837" i="5"/>
  <c r="T837" i="5"/>
  <c r="Q837" i="5"/>
  <c r="K837" i="5"/>
  <c r="AD824" i="5"/>
  <c r="V824" i="5"/>
  <c r="U824" i="5"/>
  <c r="T824" i="5"/>
  <c r="Q824" i="5"/>
  <c r="K824" i="5"/>
  <c r="AD823" i="5"/>
  <c r="V823" i="5"/>
  <c r="U823" i="5"/>
  <c r="T823" i="5"/>
  <c r="Q823" i="5"/>
  <c r="K823" i="5"/>
  <c r="AD821" i="5"/>
  <c r="V821" i="5"/>
  <c r="U821" i="5"/>
  <c r="T821" i="5"/>
  <c r="Q821" i="5"/>
  <c r="K821" i="5"/>
  <c r="AD819" i="5"/>
  <c r="V819" i="5"/>
  <c r="U819" i="5"/>
  <c r="T819" i="5"/>
  <c r="Q819" i="5"/>
  <c r="K819" i="5"/>
  <c r="AD816" i="5"/>
  <c r="V816" i="5"/>
  <c r="U816" i="5"/>
  <c r="T816" i="5"/>
  <c r="Q816" i="5"/>
  <c r="K816" i="5"/>
  <c r="AD808" i="5"/>
  <c r="V808" i="5"/>
  <c r="U808" i="5"/>
  <c r="T808" i="5"/>
  <c r="Q808" i="5"/>
  <c r="K808" i="5"/>
  <c r="AD807" i="5"/>
  <c r="V807" i="5"/>
  <c r="U807" i="5"/>
  <c r="T807" i="5"/>
  <c r="Q807" i="5"/>
  <c r="K807" i="5"/>
  <c r="AD801" i="5"/>
  <c r="V801" i="5"/>
  <c r="U801" i="5"/>
  <c r="T801" i="5"/>
  <c r="Q801" i="5"/>
  <c r="K801" i="5"/>
  <c r="AD888" i="5"/>
  <c r="V888" i="5"/>
  <c r="U888" i="5"/>
  <c r="T888" i="5"/>
  <c r="Q888" i="5"/>
  <c r="K888" i="5"/>
  <c r="AD887" i="5"/>
  <c r="V887" i="5"/>
  <c r="U887" i="5"/>
  <c r="T887" i="5"/>
  <c r="Q887" i="5"/>
  <c r="K887" i="5"/>
  <c r="AD877" i="5"/>
  <c r="V877" i="5"/>
  <c r="U877" i="5"/>
  <c r="T877" i="5"/>
  <c r="Q877" i="5"/>
  <c r="K877" i="5"/>
  <c r="AD874" i="5"/>
  <c r="V874" i="5"/>
  <c r="U874" i="5"/>
  <c r="T874" i="5"/>
  <c r="Q874" i="5"/>
  <c r="K874" i="5"/>
  <c r="AD873" i="5"/>
  <c r="V873" i="5"/>
  <c r="U873" i="5"/>
  <c r="T873" i="5"/>
  <c r="Q873" i="5"/>
  <c r="K873" i="5"/>
  <c r="AD872" i="5"/>
  <c r="V872" i="5"/>
  <c r="U872" i="5"/>
  <c r="T872" i="5"/>
  <c r="Q872" i="5"/>
  <c r="K872" i="5"/>
  <c r="AD865" i="5"/>
  <c r="V865" i="5"/>
  <c r="U865" i="5"/>
  <c r="T865" i="5"/>
  <c r="Q865" i="5"/>
  <c r="K865" i="5"/>
  <c r="AD864" i="5"/>
  <c r="V864" i="5"/>
  <c r="U864" i="5"/>
  <c r="T864" i="5"/>
  <c r="Q864" i="5"/>
  <c r="K864" i="5"/>
  <c r="AD862" i="5"/>
  <c r="V862" i="5"/>
  <c r="U862" i="5"/>
  <c r="T862" i="5"/>
  <c r="Q862" i="5"/>
  <c r="K862" i="5"/>
  <c r="AD858" i="5"/>
  <c r="V858" i="5"/>
  <c r="U858" i="5"/>
  <c r="T858" i="5"/>
  <c r="Q858" i="5"/>
  <c r="K858" i="5"/>
  <c r="AD886" i="5"/>
  <c r="V886" i="5"/>
  <c r="U886" i="5"/>
  <c r="T886" i="5"/>
  <c r="Q886" i="5"/>
  <c r="K886" i="5"/>
  <c r="AD885" i="5"/>
  <c r="V885" i="5"/>
  <c r="U885" i="5"/>
  <c r="T885" i="5"/>
  <c r="Q885" i="5"/>
  <c r="K885" i="5"/>
  <c r="AD882" i="5"/>
  <c r="V882" i="5"/>
  <c r="U882" i="5"/>
  <c r="T882" i="5"/>
  <c r="Q882" i="5"/>
  <c r="K882" i="5"/>
  <c r="AD880" i="5"/>
  <c r="V880" i="5"/>
  <c r="U880" i="5"/>
  <c r="T880" i="5"/>
  <c r="Q880" i="5"/>
  <c r="K880" i="5"/>
  <c r="AD878" i="5"/>
  <c r="V878" i="5"/>
  <c r="U878" i="5"/>
  <c r="T878" i="5"/>
  <c r="Q878" i="5"/>
  <c r="K878" i="5"/>
  <c r="AD871" i="5"/>
  <c r="V871" i="5"/>
  <c r="U871" i="5"/>
  <c r="T871" i="5"/>
  <c r="Q871" i="5"/>
  <c r="K871" i="5"/>
  <c r="AD870" i="5"/>
  <c r="V870" i="5"/>
  <c r="U870" i="5"/>
  <c r="T870" i="5"/>
  <c r="Q870" i="5"/>
  <c r="W870" i="5" s="1"/>
  <c r="K870" i="5"/>
  <c r="AD867" i="5"/>
  <c r="V867" i="5"/>
  <c r="U867" i="5"/>
  <c r="T867" i="5"/>
  <c r="Q867" i="5"/>
  <c r="K867" i="5"/>
  <c r="AD860" i="5"/>
  <c r="V860" i="5"/>
  <c r="U860" i="5"/>
  <c r="T860" i="5"/>
  <c r="Q860" i="5"/>
  <c r="K860" i="5"/>
  <c r="AD857" i="5"/>
  <c r="V857" i="5"/>
  <c r="U857" i="5"/>
  <c r="T857" i="5"/>
  <c r="Q857" i="5"/>
  <c r="K857" i="5"/>
  <c r="AD854" i="5"/>
  <c r="V854" i="5"/>
  <c r="U854" i="5"/>
  <c r="T854" i="5"/>
  <c r="Q854" i="5"/>
  <c r="K854" i="5"/>
  <c r="AD852" i="5"/>
  <c r="V852" i="5"/>
  <c r="U852" i="5"/>
  <c r="T852" i="5"/>
  <c r="Q852" i="5"/>
  <c r="W852" i="5" s="1"/>
  <c r="K852" i="5"/>
  <c r="AD884" i="5"/>
  <c r="V884" i="5"/>
  <c r="U884" i="5"/>
  <c r="T884" i="5"/>
  <c r="Q884" i="5"/>
  <c r="K884" i="5"/>
  <c r="AD883" i="5"/>
  <c r="V883" i="5"/>
  <c r="U883" i="5"/>
  <c r="T883" i="5"/>
  <c r="Q883" i="5"/>
  <c r="K883" i="5"/>
  <c r="AD881" i="5"/>
  <c r="V881" i="5"/>
  <c r="U881" i="5"/>
  <c r="T881" i="5"/>
  <c r="Q881" i="5"/>
  <c r="W881" i="5" s="1"/>
  <c r="K881" i="5"/>
  <c r="AD879" i="5"/>
  <c r="V879" i="5"/>
  <c r="U879" i="5"/>
  <c r="T879" i="5"/>
  <c r="Q879" i="5"/>
  <c r="K879" i="5"/>
  <c r="AD876" i="5"/>
  <c r="V876" i="5"/>
  <c r="U876" i="5"/>
  <c r="T876" i="5"/>
  <c r="Q876" i="5"/>
  <c r="K876" i="5"/>
  <c r="AD875" i="5"/>
  <c r="V875" i="5"/>
  <c r="U875" i="5"/>
  <c r="T875" i="5"/>
  <c r="Q875" i="5"/>
  <c r="K875" i="5"/>
  <c r="AD868" i="5"/>
  <c r="V868" i="5"/>
  <c r="U868" i="5"/>
  <c r="T868" i="5"/>
  <c r="Q868" i="5"/>
  <c r="K868" i="5"/>
  <c r="AD866" i="5"/>
  <c r="V866" i="5"/>
  <c r="U866" i="5"/>
  <c r="T866" i="5"/>
  <c r="Q866" i="5"/>
  <c r="W866" i="5" s="1"/>
  <c r="K866" i="5"/>
  <c r="AD863" i="5"/>
  <c r="V863" i="5"/>
  <c r="U863" i="5"/>
  <c r="T863" i="5"/>
  <c r="Q863" i="5"/>
  <c r="K863" i="5"/>
  <c r="AD861" i="5"/>
  <c r="V861" i="5"/>
  <c r="U861" i="5"/>
  <c r="T861" i="5"/>
  <c r="Q861" i="5"/>
  <c r="W861" i="5" s="1"/>
  <c r="K861" i="5"/>
  <c r="AD859" i="5"/>
  <c r="V859" i="5"/>
  <c r="U859" i="5"/>
  <c r="T859" i="5"/>
  <c r="Q859" i="5"/>
  <c r="K859" i="5"/>
  <c r="AD856" i="5"/>
  <c r="V856" i="5"/>
  <c r="U856" i="5"/>
  <c r="T856" i="5"/>
  <c r="Q856" i="5"/>
  <c r="K856" i="5"/>
  <c r="AD855" i="5"/>
  <c r="V855" i="5"/>
  <c r="U855" i="5"/>
  <c r="T855" i="5"/>
  <c r="Q855" i="5"/>
  <c r="W855" i="5" s="1"/>
  <c r="K855" i="5"/>
  <c r="AD853" i="5"/>
  <c r="V853" i="5"/>
  <c r="U853" i="5"/>
  <c r="T853" i="5"/>
  <c r="Q853" i="5"/>
  <c r="K853" i="5"/>
  <c r="AD799" i="5"/>
  <c r="V799" i="5"/>
  <c r="U799" i="5"/>
  <c r="T799" i="5"/>
  <c r="Q799" i="5"/>
  <c r="K799" i="5"/>
  <c r="AD794" i="5"/>
  <c r="V794" i="5"/>
  <c r="U794" i="5"/>
  <c r="T794" i="5"/>
  <c r="Q794" i="5"/>
  <c r="K794" i="5"/>
  <c r="AD791" i="5"/>
  <c r="V791" i="5"/>
  <c r="U791" i="5"/>
  <c r="T791" i="5"/>
  <c r="Q791" i="5"/>
  <c r="K791" i="5"/>
  <c r="AD789" i="5"/>
  <c r="V789" i="5"/>
  <c r="U789" i="5"/>
  <c r="T789" i="5"/>
  <c r="Q789" i="5"/>
  <c r="K789" i="5"/>
  <c r="AD787" i="5"/>
  <c r="V787" i="5"/>
  <c r="U787" i="5"/>
  <c r="T787" i="5"/>
  <c r="Q787" i="5"/>
  <c r="W787" i="5" s="1"/>
  <c r="K787" i="5"/>
  <c r="AD784" i="5"/>
  <c r="V784" i="5"/>
  <c r="U784" i="5"/>
  <c r="T784" i="5"/>
  <c r="Q784" i="5"/>
  <c r="K784" i="5"/>
  <c r="AD835" i="5"/>
  <c r="V835" i="5"/>
  <c r="U835" i="5"/>
  <c r="T835" i="5"/>
  <c r="Q835" i="5"/>
  <c r="K835" i="5"/>
  <c r="AD833" i="5"/>
  <c r="V833" i="5"/>
  <c r="U833" i="5"/>
  <c r="T833" i="5"/>
  <c r="Q833" i="5"/>
  <c r="W833" i="5" s="1"/>
  <c r="K833" i="5"/>
  <c r="AD755" i="5"/>
  <c r="V755" i="5"/>
  <c r="U755" i="5"/>
  <c r="T755" i="5"/>
  <c r="Q755" i="5"/>
  <c r="K755" i="5"/>
  <c r="AD753" i="5"/>
  <c r="V753" i="5"/>
  <c r="U753" i="5"/>
  <c r="T753" i="5"/>
  <c r="Q753" i="5"/>
  <c r="K753" i="5"/>
  <c r="AD752" i="5"/>
  <c r="V752" i="5"/>
  <c r="U752" i="5"/>
  <c r="T752" i="5"/>
  <c r="Q752" i="5"/>
  <c r="K752" i="5"/>
  <c r="AD798" i="5"/>
  <c r="V798" i="5"/>
  <c r="U798" i="5"/>
  <c r="T798" i="5"/>
  <c r="Q798" i="5"/>
  <c r="K798" i="5"/>
  <c r="AD796" i="5"/>
  <c r="V796" i="5"/>
  <c r="U796" i="5"/>
  <c r="T796" i="5"/>
  <c r="Q796" i="5"/>
  <c r="K796" i="5"/>
  <c r="AD793" i="5"/>
  <c r="V793" i="5"/>
  <c r="U793" i="5"/>
  <c r="T793" i="5"/>
  <c r="Q793" i="5"/>
  <c r="K793" i="5"/>
  <c r="AD790" i="5"/>
  <c r="V790" i="5"/>
  <c r="U790" i="5"/>
  <c r="T790" i="5"/>
  <c r="Q790" i="5"/>
  <c r="K790" i="5"/>
  <c r="AD786" i="5"/>
  <c r="V786" i="5"/>
  <c r="U786" i="5"/>
  <c r="T786" i="5"/>
  <c r="Q786" i="5"/>
  <c r="K786" i="5"/>
  <c r="AD834" i="5"/>
  <c r="V834" i="5"/>
  <c r="U834" i="5"/>
  <c r="T834" i="5"/>
  <c r="Q834" i="5"/>
  <c r="K834" i="5"/>
  <c r="AD831" i="5"/>
  <c r="V831" i="5"/>
  <c r="U831" i="5"/>
  <c r="T831" i="5"/>
  <c r="Q831" i="5"/>
  <c r="K831" i="5"/>
  <c r="AD829" i="5"/>
  <c r="V829" i="5"/>
  <c r="U829" i="5"/>
  <c r="T829" i="5"/>
  <c r="Q829" i="5"/>
  <c r="K829" i="5"/>
  <c r="AD761" i="5"/>
  <c r="V761" i="5"/>
  <c r="U761" i="5"/>
  <c r="T761" i="5"/>
  <c r="Q761" i="5"/>
  <c r="K761" i="5"/>
  <c r="AD754" i="5"/>
  <c r="V754" i="5"/>
  <c r="U754" i="5"/>
  <c r="T754" i="5"/>
  <c r="Q754" i="5"/>
  <c r="K754" i="5"/>
  <c r="AD751" i="5"/>
  <c r="V751" i="5"/>
  <c r="U751" i="5"/>
  <c r="T751" i="5"/>
  <c r="Q751" i="5"/>
  <c r="K751" i="5"/>
  <c r="AD797" i="5"/>
  <c r="V797" i="5"/>
  <c r="U797" i="5"/>
  <c r="T797" i="5"/>
  <c r="Q797" i="5"/>
  <c r="K797" i="5"/>
  <c r="AD795" i="5"/>
  <c r="V795" i="5"/>
  <c r="U795" i="5"/>
  <c r="T795" i="5"/>
  <c r="Q795" i="5"/>
  <c r="K795" i="5"/>
  <c r="AD792" i="5"/>
  <c r="V792" i="5"/>
  <c r="U792" i="5"/>
  <c r="T792" i="5"/>
  <c r="Q792" i="5"/>
  <c r="K792" i="5"/>
  <c r="AD788" i="5"/>
  <c r="V788" i="5"/>
  <c r="U788" i="5"/>
  <c r="T788" i="5"/>
  <c r="Q788" i="5"/>
  <c r="K788" i="5"/>
  <c r="AD785" i="5"/>
  <c r="V785" i="5"/>
  <c r="U785" i="5"/>
  <c r="T785" i="5"/>
  <c r="Q785" i="5"/>
  <c r="K785" i="5"/>
  <c r="AD836" i="5"/>
  <c r="V836" i="5"/>
  <c r="U836" i="5"/>
  <c r="T836" i="5"/>
  <c r="Q836" i="5"/>
  <c r="K836" i="5"/>
  <c r="AD832" i="5"/>
  <c r="V832" i="5"/>
  <c r="U832" i="5"/>
  <c r="T832" i="5"/>
  <c r="Q832" i="5"/>
  <c r="K832" i="5"/>
  <c r="AD830" i="5"/>
  <c r="V830" i="5"/>
  <c r="U830" i="5"/>
  <c r="T830" i="5"/>
  <c r="Q830" i="5"/>
  <c r="K830" i="5"/>
  <c r="AD763" i="5"/>
  <c r="V763" i="5"/>
  <c r="U763" i="5"/>
  <c r="T763" i="5"/>
  <c r="Q763" i="5"/>
  <c r="K763" i="5"/>
  <c r="AD762" i="5"/>
  <c r="V762" i="5"/>
  <c r="U762" i="5"/>
  <c r="T762" i="5"/>
  <c r="Q762" i="5"/>
  <c r="K762" i="5"/>
  <c r="AD760" i="5"/>
  <c r="V760" i="5"/>
  <c r="U760" i="5"/>
  <c r="T760" i="5"/>
  <c r="Q760" i="5"/>
  <c r="K760" i="5"/>
  <c r="AD759" i="5"/>
  <c r="V759" i="5"/>
  <c r="U759" i="5"/>
  <c r="T759" i="5"/>
  <c r="Q759" i="5"/>
  <c r="K759" i="5"/>
  <c r="AD758" i="5"/>
  <c r="V758" i="5"/>
  <c r="U758" i="5"/>
  <c r="T758" i="5"/>
  <c r="Q758" i="5"/>
  <c r="K758" i="5"/>
  <c r="AD757" i="5"/>
  <c r="V757" i="5"/>
  <c r="U757" i="5"/>
  <c r="T757" i="5"/>
  <c r="Q757" i="5"/>
  <c r="K757" i="5"/>
  <c r="AD756" i="5"/>
  <c r="V756" i="5"/>
  <c r="U756" i="5"/>
  <c r="T756" i="5"/>
  <c r="Q756" i="5"/>
  <c r="K756" i="5"/>
  <c r="AD750" i="5"/>
  <c r="V750" i="5"/>
  <c r="U750" i="5"/>
  <c r="T750" i="5"/>
  <c r="Q750" i="5"/>
  <c r="K750" i="5"/>
  <c r="AD897" i="5"/>
  <c r="V897" i="5"/>
  <c r="U897" i="5"/>
  <c r="T897" i="5"/>
  <c r="Q897" i="5"/>
  <c r="K897" i="5"/>
  <c r="AD894" i="5"/>
  <c r="V894" i="5"/>
  <c r="U894" i="5"/>
  <c r="T894" i="5"/>
  <c r="Q894" i="5"/>
  <c r="K894" i="5"/>
  <c r="AD890" i="5"/>
  <c r="V890" i="5"/>
  <c r="U890" i="5"/>
  <c r="T890" i="5"/>
  <c r="Q890" i="5"/>
  <c r="K890" i="5"/>
  <c r="AD896" i="5"/>
  <c r="V896" i="5"/>
  <c r="U896" i="5"/>
  <c r="T896" i="5"/>
  <c r="Q896" i="5"/>
  <c r="K896" i="5"/>
  <c r="AD893" i="5"/>
  <c r="V893" i="5"/>
  <c r="U893" i="5"/>
  <c r="T893" i="5"/>
  <c r="Q893" i="5"/>
  <c r="K893" i="5"/>
  <c r="AD891" i="5"/>
  <c r="V891" i="5"/>
  <c r="U891" i="5"/>
  <c r="T891" i="5"/>
  <c r="Q891" i="5"/>
  <c r="K891" i="5"/>
  <c r="AD898" i="5"/>
  <c r="V898" i="5"/>
  <c r="U898" i="5"/>
  <c r="T898" i="5"/>
  <c r="Q898" i="5"/>
  <c r="K898" i="5"/>
  <c r="AD895" i="5"/>
  <c r="V895" i="5"/>
  <c r="U895" i="5"/>
  <c r="T895" i="5"/>
  <c r="Q895" i="5"/>
  <c r="K895" i="5"/>
  <c r="AD892" i="5"/>
  <c r="V892" i="5"/>
  <c r="U892" i="5"/>
  <c r="T892" i="5"/>
  <c r="Q892" i="5"/>
  <c r="K892" i="5"/>
  <c r="AD889" i="5"/>
  <c r="V889" i="5"/>
  <c r="U889" i="5"/>
  <c r="T889" i="5"/>
  <c r="Q889" i="5"/>
  <c r="K889" i="5"/>
  <c r="AD675" i="5"/>
  <c r="V675" i="5"/>
  <c r="U675" i="5"/>
  <c r="T675" i="5"/>
  <c r="Q675" i="5"/>
  <c r="K675" i="5"/>
  <c r="AD672" i="5"/>
  <c r="V672" i="5"/>
  <c r="U672" i="5"/>
  <c r="T672" i="5"/>
  <c r="Q672" i="5"/>
  <c r="K672" i="5"/>
  <c r="AD671" i="5"/>
  <c r="V671" i="5"/>
  <c r="U671" i="5"/>
  <c r="T671" i="5"/>
  <c r="Q671" i="5"/>
  <c r="K671" i="5"/>
  <c r="AD670" i="5"/>
  <c r="V670" i="5"/>
  <c r="U670" i="5"/>
  <c r="T670" i="5"/>
  <c r="Q670" i="5"/>
  <c r="K670" i="5"/>
  <c r="AD669" i="5"/>
  <c r="V669" i="5"/>
  <c r="U669" i="5"/>
  <c r="T669" i="5"/>
  <c r="Q669" i="5"/>
  <c r="K669" i="5"/>
  <c r="AD662" i="5"/>
  <c r="V662" i="5"/>
  <c r="U662" i="5"/>
  <c r="T662" i="5"/>
  <c r="Q662" i="5"/>
  <c r="K662" i="5"/>
  <c r="AD661" i="5"/>
  <c r="V661" i="5"/>
  <c r="U661" i="5"/>
  <c r="T661" i="5"/>
  <c r="Q661" i="5"/>
  <c r="K661" i="5"/>
  <c r="AD656" i="5"/>
  <c r="V656" i="5"/>
  <c r="U656" i="5"/>
  <c r="T656" i="5"/>
  <c r="Q656" i="5"/>
  <c r="W656" i="5" s="1"/>
  <c r="K656" i="5"/>
  <c r="AD658" i="5"/>
  <c r="V658" i="5"/>
  <c r="U658" i="5"/>
  <c r="T658" i="5"/>
  <c r="Q658" i="5"/>
  <c r="K658" i="5"/>
  <c r="AD655" i="5"/>
  <c r="V655" i="5"/>
  <c r="U655" i="5"/>
  <c r="T655" i="5"/>
  <c r="Q655" i="5"/>
  <c r="K655" i="5"/>
  <c r="AD649" i="5"/>
  <c r="V649" i="5"/>
  <c r="U649" i="5"/>
  <c r="T649" i="5"/>
  <c r="Q649" i="5"/>
  <c r="K649" i="5"/>
  <c r="AD647" i="5"/>
  <c r="V647" i="5"/>
  <c r="U647" i="5"/>
  <c r="T647" i="5"/>
  <c r="Q647" i="5"/>
  <c r="K647" i="5"/>
  <c r="AD644" i="5"/>
  <c r="V644" i="5"/>
  <c r="U644" i="5"/>
  <c r="T644" i="5"/>
  <c r="Q644" i="5"/>
  <c r="K644" i="5"/>
  <c r="AD642" i="5"/>
  <c r="V642" i="5"/>
  <c r="U642" i="5"/>
  <c r="T642" i="5"/>
  <c r="Q642" i="5"/>
  <c r="K642" i="5"/>
  <c r="AD740" i="5"/>
  <c r="V740" i="5"/>
  <c r="U740" i="5"/>
  <c r="T740" i="5"/>
  <c r="Q740" i="5"/>
  <c r="K740" i="5"/>
  <c r="AD737" i="5"/>
  <c r="V737" i="5"/>
  <c r="U737" i="5"/>
  <c r="T737" i="5"/>
  <c r="Q737" i="5"/>
  <c r="K737" i="5"/>
  <c r="AD734" i="5"/>
  <c r="V734" i="5"/>
  <c r="U734" i="5"/>
  <c r="T734" i="5"/>
  <c r="Q734" i="5"/>
  <c r="K734" i="5"/>
  <c r="AD726" i="5"/>
  <c r="V726" i="5"/>
  <c r="U726" i="5"/>
  <c r="T726" i="5"/>
  <c r="Q726" i="5"/>
  <c r="K726" i="5"/>
  <c r="AD722" i="5"/>
  <c r="V722" i="5"/>
  <c r="U722" i="5"/>
  <c r="T722" i="5"/>
  <c r="Q722" i="5"/>
  <c r="K722" i="5"/>
  <c r="AD718" i="5"/>
  <c r="V718" i="5"/>
  <c r="U718" i="5"/>
  <c r="T718" i="5"/>
  <c r="Q718" i="5"/>
  <c r="K718" i="5"/>
  <c r="AD716" i="5"/>
  <c r="V716" i="5"/>
  <c r="U716" i="5"/>
  <c r="T716" i="5"/>
  <c r="Q716" i="5"/>
  <c r="K716" i="5"/>
  <c r="AD715" i="5"/>
  <c r="V715" i="5"/>
  <c r="U715" i="5"/>
  <c r="T715" i="5"/>
  <c r="Q715" i="5"/>
  <c r="K715" i="5"/>
  <c r="AD712" i="5"/>
  <c r="V712" i="5"/>
  <c r="U712" i="5"/>
  <c r="T712" i="5"/>
  <c r="Q712" i="5"/>
  <c r="K712" i="5"/>
  <c r="AD710" i="5"/>
  <c r="V710" i="5"/>
  <c r="U710" i="5"/>
  <c r="T710" i="5"/>
  <c r="Q710" i="5"/>
  <c r="K710" i="5"/>
  <c r="AD709" i="5"/>
  <c r="V709" i="5"/>
  <c r="U709" i="5"/>
  <c r="T709" i="5"/>
  <c r="Q709" i="5"/>
  <c r="K709" i="5"/>
  <c r="AD701" i="5"/>
  <c r="V701" i="5"/>
  <c r="U701" i="5"/>
  <c r="T701" i="5"/>
  <c r="Q701" i="5"/>
  <c r="K701" i="5"/>
  <c r="AD700" i="5"/>
  <c r="V700" i="5"/>
  <c r="U700" i="5"/>
  <c r="T700" i="5"/>
  <c r="Q700" i="5"/>
  <c r="K700" i="5"/>
  <c r="AD694" i="5"/>
  <c r="V694" i="5"/>
  <c r="U694" i="5"/>
  <c r="T694" i="5"/>
  <c r="Q694" i="5"/>
  <c r="K694" i="5"/>
  <c r="AD691" i="5"/>
  <c r="V691" i="5"/>
  <c r="U691" i="5"/>
  <c r="T691" i="5"/>
  <c r="Q691" i="5"/>
  <c r="K691" i="5"/>
  <c r="AD690" i="5"/>
  <c r="V690" i="5"/>
  <c r="U690" i="5"/>
  <c r="T690" i="5"/>
  <c r="Q690" i="5"/>
  <c r="K690" i="5"/>
  <c r="AD683" i="5"/>
  <c r="V683" i="5"/>
  <c r="U683" i="5"/>
  <c r="T683" i="5"/>
  <c r="Q683" i="5"/>
  <c r="K683" i="5"/>
  <c r="AD678" i="5"/>
  <c r="V678" i="5"/>
  <c r="U678" i="5"/>
  <c r="T678" i="5"/>
  <c r="Q678" i="5"/>
  <c r="K678" i="5"/>
  <c r="AD677" i="5"/>
  <c r="V677" i="5"/>
  <c r="U677" i="5"/>
  <c r="T677" i="5"/>
  <c r="Q677" i="5"/>
  <c r="K677" i="5"/>
  <c r="AD666" i="5"/>
  <c r="V666" i="5"/>
  <c r="U666" i="5"/>
  <c r="T666" i="5"/>
  <c r="Q666" i="5"/>
  <c r="K666" i="5"/>
  <c r="AD665" i="5"/>
  <c r="V665" i="5"/>
  <c r="U665" i="5"/>
  <c r="T665" i="5"/>
  <c r="Q665" i="5"/>
  <c r="K665" i="5"/>
  <c r="AD659" i="5"/>
  <c r="V659" i="5"/>
  <c r="U659" i="5"/>
  <c r="T659" i="5"/>
  <c r="Q659" i="5"/>
  <c r="K659" i="5"/>
  <c r="AD657" i="5"/>
  <c r="V657" i="5"/>
  <c r="U657" i="5"/>
  <c r="T657" i="5"/>
  <c r="Q657" i="5"/>
  <c r="K657" i="5"/>
  <c r="AD651" i="5"/>
  <c r="V651" i="5"/>
  <c r="U651" i="5"/>
  <c r="T651" i="5"/>
  <c r="Q651" i="5"/>
  <c r="K651" i="5"/>
  <c r="AD643" i="5"/>
  <c r="V643" i="5"/>
  <c r="U643" i="5"/>
  <c r="T643" i="5"/>
  <c r="Q643" i="5"/>
  <c r="K643" i="5"/>
  <c r="AD637" i="5"/>
  <c r="V637" i="5"/>
  <c r="U637" i="5"/>
  <c r="T637" i="5"/>
  <c r="Q637" i="5"/>
  <c r="K637" i="5"/>
  <c r="AD608" i="5"/>
  <c r="V608" i="5"/>
  <c r="U608" i="5"/>
  <c r="T608" i="5"/>
  <c r="Q608" i="5"/>
  <c r="K608" i="5"/>
  <c r="AD607" i="5"/>
  <c r="V607" i="5"/>
  <c r="U607" i="5"/>
  <c r="T607" i="5"/>
  <c r="Q607" i="5"/>
  <c r="K607" i="5"/>
  <c r="AD606" i="5"/>
  <c r="V606" i="5"/>
  <c r="U606" i="5"/>
  <c r="T606" i="5"/>
  <c r="Q606" i="5"/>
  <c r="K606" i="5"/>
  <c r="AD605" i="5"/>
  <c r="V605" i="5"/>
  <c r="U605" i="5"/>
  <c r="T605" i="5"/>
  <c r="Q605" i="5"/>
  <c r="K605" i="5"/>
  <c r="AD604" i="5"/>
  <c r="V604" i="5"/>
  <c r="U604" i="5"/>
  <c r="T604" i="5"/>
  <c r="Q604" i="5"/>
  <c r="K604" i="5"/>
  <c r="AD601" i="5"/>
  <c r="V601" i="5"/>
  <c r="U601" i="5"/>
  <c r="T601" i="5"/>
  <c r="Q601" i="5"/>
  <c r="K601" i="5"/>
  <c r="AD599" i="5"/>
  <c r="V599" i="5"/>
  <c r="U599" i="5"/>
  <c r="T599" i="5"/>
  <c r="Q599" i="5"/>
  <c r="K599" i="5"/>
  <c r="AD596" i="5"/>
  <c r="V596" i="5"/>
  <c r="U596" i="5"/>
  <c r="T596" i="5"/>
  <c r="Q596" i="5"/>
  <c r="K596" i="5"/>
  <c r="AD593" i="5"/>
  <c r="V593" i="5"/>
  <c r="U593" i="5"/>
  <c r="T593" i="5"/>
  <c r="Q593" i="5"/>
  <c r="K593" i="5"/>
  <c r="AD584" i="5"/>
  <c r="V584" i="5"/>
  <c r="U584" i="5"/>
  <c r="T584" i="5"/>
  <c r="Q584" i="5"/>
  <c r="K584" i="5"/>
  <c r="AD575" i="5"/>
  <c r="V575" i="5"/>
  <c r="U575" i="5"/>
  <c r="T575" i="5"/>
  <c r="Q575" i="5"/>
  <c r="K575" i="5"/>
  <c r="AD566" i="5"/>
  <c r="V566" i="5"/>
  <c r="U566" i="5"/>
  <c r="T566" i="5"/>
  <c r="Q566" i="5"/>
  <c r="K566" i="5"/>
  <c r="AD562" i="5"/>
  <c r="V562" i="5"/>
  <c r="U562" i="5"/>
  <c r="T562" i="5"/>
  <c r="Q562" i="5"/>
  <c r="K562" i="5"/>
  <c r="AD561" i="5"/>
  <c r="V561" i="5"/>
  <c r="U561" i="5"/>
  <c r="T561" i="5"/>
  <c r="Q561" i="5"/>
  <c r="K561" i="5"/>
  <c r="AD744" i="5"/>
  <c r="V744" i="5"/>
  <c r="U744" i="5"/>
  <c r="T744" i="5"/>
  <c r="Q744" i="5"/>
  <c r="K744" i="5"/>
  <c r="AD738" i="5"/>
  <c r="V738" i="5"/>
  <c r="U738" i="5"/>
  <c r="T738" i="5"/>
  <c r="Q738" i="5"/>
  <c r="K738" i="5"/>
  <c r="AD736" i="5"/>
  <c r="V736" i="5"/>
  <c r="U736" i="5"/>
  <c r="T736" i="5"/>
  <c r="Q736" i="5"/>
  <c r="K736" i="5"/>
  <c r="AD732" i="5"/>
  <c r="V732" i="5"/>
  <c r="U732" i="5"/>
  <c r="T732" i="5"/>
  <c r="Q732" i="5"/>
  <c r="K732" i="5"/>
  <c r="AD730" i="5"/>
  <c r="V730" i="5"/>
  <c r="U730" i="5"/>
  <c r="T730" i="5"/>
  <c r="Q730" i="5"/>
  <c r="K730" i="5"/>
  <c r="AD729" i="5"/>
  <c r="V729" i="5"/>
  <c r="U729" i="5"/>
  <c r="T729" i="5"/>
  <c r="Q729" i="5"/>
  <c r="K729" i="5"/>
  <c r="AD725" i="5"/>
  <c r="V725" i="5"/>
  <c r="U725" i="5"/>
  <c r="T725" i="5"/>
  <c r="Q725" i="5"/>
  <c r="K725" i="5"/>
  <c r="AD723" i="5"/>
  <c r="V723" i="5"/>
  <c r="U723" i="5"/>
  <c r="T723" i="5"/>
  <c r="Q723" i="5"/>
  <c r="K723" i="5"/>
  <c r="AD714" i="5"/>
  <c r="V714" i="5"/>
  <c r="U714" i="5"/>
  <c r="T714" i="5"/>
  <c r="Q714" i="5"/>
  <c r="K714" i="5"/>
  <c r="AD713" i="5"/>
  <c r="V713" i="5"/>
  <c r="U713" i="5"/>
  <c r="T713" i="5"/>
  <c r="Q713" i="5"/>
  <c r="K713" i="5"/>
  <c r="AD711" i="5"/>
  <c r="V711" i="5"/>
  <c r="U711" i="5"/>
  <c r="T711" i="5"/>
  <c r="Q711" i="5"/>
  <c r="K711" i="5"/>
  <c r="AD704" i="5"/>
  <c r="V704" i="5"/>
  <c r="U704" i="5"/>
  <c r="T704" i="5"/>
  <c r="Q704" i="5"/>
  <c r="K704" i="5"/>
  <c r="AD702" i="5"/>
  <c r="V702" i="5"/>
  <c r="U702" i="5"/>
  <c r="T702" i="5"/>
  <c r="Q702" i="5"/>
  <c r="K702" i="5"/>
  <c r="AD698" i="5"/>
  <c r="V698" i="5"/>
  <c r="U698" i="5"/>
  <c r="T698" i="5"/>
  <c r="Q698" i="5"/>
  <c r="K698" i="5"/>
  <c r="AD696" i="5"/>
  <c r="V696" i="5"/>
  <c r="U696" i="5"/>
  <c r="T696" i="5"/>
  <c r="Q696" i="5"/>
  <c r="K696" i="5"/>
  <c r="AD689" i="5"/>
  <c r="V689" i="5"/>
  <c r="U689" i="5"/>
  <c r="T689" i="5"/>
  <c r="Q689" i="5"/>
  <c r="K689" i="5"/>
  <c r="AD687" i="5"/>
  <c r="V687" i="5"/>
  <c r="U687" i="5"/>
  <c r="T687" i="5"/>
  <c r="Q687" i="5"/>
  <c r="K687" i="5"/>
  <c r="AD682" i="5"/>
  <c r="V682" i="5"/>
  <c r="U682" i="5"/>
  <c r="T682" i="5"/>
  <c r="Q682" i="5"/>
  <c r="K682" i="5"/>
  <c r="AD680" i="5"/>
  <c r="V680" i="5"/>
  <c r="U680" i="5"/>
  <c r="T680" i="5"/>
  <c r="Q680" i="5"/>
  <c r="K680" i="5"/>
  <c r="AD674" i="5"/>
  <c r="V674" i="5"/>
  <c r="U674" i="5"/>
  <c r="T674" i="5"/>
  <c r="Q674" i="5"/>
  <c r="K674" i="5"/>
  <c r="AD668" i="5"/>
  <c r="V668" i="5"/>
  <c r="U668" i="5"/>
  <c r="T668" i="5"/>
  <c r="Q668" i="5"/>
  <c r="K668" i="5"/>
  <c r="AD660" i="5"/>
  <c r="V660" i="5"/>
  <c r="U660" i="5"/>
  <c r="T660" i="5"/>
  <c r="Q660" i="5"/>
  <c r="K660" i="5"/>
  <c r="AD654" i="5"/>
  <c r="V654" i="5"/>
  <c r="U654" i="5"/>
  <c r="T654" i="5"/>
  <c r="Q654" i="5"/>
  <c r="K654" i="5"/>
  <c r="AD652" i="5"/>
  <c r="V652" i="5"/>
  <c r="U652" i="5"/>
  <c r="T652" i="5"/>
  <c r="Q652" i="5"/>
  <c r="K652" i="5"/>
  <c r="AD648" i="5"/>
  <c r="V648" i="5"/>
  <c r="U648" i="5"/>
  <c r="T648" i="5"/>
  <c r="Q648" i="5"/>
  <c r="K648" i="5"/>
  <c r="AD646" i="5"/>
  <c r="V646" i="5"/>
  <c r="U646" i="5"/>
  <c r="T646" i="5"/>
  <c r="Q646" i="5"/>
  <c r="K646" i="5"/>
  <c r="AD640" i="5"/>
  <c r="V640" i="5"/>
  <c r="U640" i="5"/>
  <c r="T640" i="5"/>
  <c r="Q640" i="5"/>
  <c r="K640" i="5"/>
  <c r="AD595" i="5"/>
  <c r="V595" i="5"/>
  <c r="U595" i="5"/>
  <c r="T595" i="5"/>
  <c r="Q595" i="5"/>
  <c r="K595" i="5"/>
  <c r="AD594" i="5"/>
  <c r="V594" i="5"/>
  <c r="U594" i="5"/>
  <c r="T594" i="5"/>
  <c r="Q594" i="5"/>
  <c r="K594" i="5"/>
  <c r="AD588" i="5"/>
  <c r="V588" i="5"/>
  <c r="U588" i="5"/>
  <c r="T588" i="5"/>
  <c r="Q588" i="5"/>
  <c r="K588" i="5"/>
  <c r="AD580" i="5"/>
  <c r="V580" i="5"/>
  <c r="U580" i="5"/>
  <c r="T580" i="5"/>
  <c r="Q580" i="5"/>
  <c r="K580" i="5"/>
  <c r="AD576" i="5"/>
  <c r="V576" i="5"/>
  <c r="U576" i="5"/>
  <c r="T576" i="5"/>
  <c r="Q576" i="5"/>
  <c r="K576" i="5"/>
  <c r="AD572" i="5"/>
  <c r="V572" i="5"/>
  <c r="U572" i="5"/>
  <c r="T572" i="5"/>
  <c r="Q572" i="5"/>
  <c r="K572" i="5"/>
  <c r="AD571" i="5"/>
  <c r="V571" i="5"/>
  <c r="U571" i="5"/>
  <c r="T571" i="5"/>
  <c r="Q571" i="5"/>
  <c r="K571" i="5"/>
  <c r="AD570" i="5"/>
  <c r="V570" i="5"/>
  <c r="U570" i="5"/>
  <c r="T570" i="5"/>
  <c r="Q570" i="5"/>
  <c r="K570" i="5"/>
  <c r="AD563" i="5"/>
  <c r="V563" i="5"/>
  <c r="U563" i="5"/>
  <c r="T563" i="5"/>
  <c r="Q563" i="5"/>
  <c r="K563" i="5"/>
  <c r="AD560" i="5"/>
  <c r="V560" i="5"/>
  <c r="U560" i="5"/>
  <c r="T560" i="5"/>
  <c r="Q560" i="5"/>
  <c r="K560" i="5"/>
  <c r="AD749" i="5"/>
  <c r="V749" i="5"/>
  <c r="U749" i="5"/>
  <c r="T749" i="5"/>
  <c r="Q749" i="5"/>
  <c r="K749" i="5"/>
  <c r="AD748" i="5"/>
  <c r="V748" i="5"/>
  <c r="U748" i="5"/>
  <c r="T748" i="5"/>
  <c r="Q748" i="5"/>
  <c r="K748" i="5"/>
  <c r="AD747" i="5"/>
  <c r="V747" i="5"/>
  <c r="U747" i="5"/>
  <c r="T747" i="5"/>
  <c r="Q747" i="5"/>
  <c r="K747" i="5"/>
  <c r="AD746" i="5"/>
  <c r="V746" i="5"/>
  <c r="U746" i="5"/>
  <c r="T746" i="5"/>
  <c r="Q746" i="5"/>
  <c r="K746" i="5"/>
  <c r="AD745" i="5"/>
  <c r="V745" i="5"/>
  <c r="U745" i="5"/>
  <c r="T745" i="5"/>
  <c r="Q745" i="5"/>
  <c r="K745" i="5"/>
  <c r="AD743" i="5"/>
  <c r="V743" i="5"/>
  <c r="U743" i="5"/>
  <c r="T743" i="5"/>
  <c r="Q743" i="5"/>
  <c r="K743" i="5"/>
  <c r="AD742" i="5"/>
  <c r="V742" i="5"/>
  <c r="U742" i="5"/>
  <c r="T742" i="5"/>
  <c r="Q742" i="5"/>
  <c r="K742" i="5"/>
  <c r="AD741" i="5"/>
  <c r="V741" i="5"/>
  <c r="U741" i="5"/>
  <c r="T741" i="5"/>
  <c r="Q741" i="5"/>
  <c r="K741" i="5"/>
  <c r="AD739" i="5"/>
  <c r="V739" i="5"/>
  <c r="U739" i="5"/>
  <c r="T739" i="5"/>
  <c r="Q739" i="5"/>
  <c r="K739" i="5"/>
  <c r="AD735" i="5"/>
  <c r="V735" i="5"/>
  <c r="U735" i="5"/>
  <c r="T735" i="5"/>
  <c r="Q735" i="5"/>
  <c r="W735" i="5" s="1"/>
  <c r="K735" i="5"/>
  <c r="AD733" i="5"/>
  <c r="V733" i="5"/>
  <c r="U733" i="5"/>
  <c r="T733" i="5"/>
  <c r="Q733" i="5"/>
  <c r="K733" i="5"/>
  <c r="AD731" i="5"/>
  <c r="V731" i="5"/>
  <c r="U731" i="5"/>
  <c r="T731" i="5"/>
  <c r="Q731" i="5"/>
  <c r="K731" i="5"/>
  <c r="AD728" i="5"/>
  <c r="V728" i="5"/>
  <c r="U728" i="5"/>
  <c r="T728" i="5"/>
  <c r="Q728" i="5"/>
  <c r="W728" i="5" s="1"/>
  <c r="K728" i="5"/>
  <c r="AD727" i="5"/>
  <c r="V727" i="5"/>
  <c r="U727" i="5"/>
  <c r="T727" i="5"/>
  <c r="Q727" i="5"/>
  <c r="K727" i="5"/>
  <c r="AD724" i="5"/>
  <c r="V724" i="5"/>
  <c r="U724" i="5"/>
  <c r="T724" i="5"/>
  <c r="Q724" i="5"/>
  <c r="K724" i="5"/>
  <c r="AD721" i="5"/>
  <c r="V721" i="5"/>
  <c r="U721" i="5"/>
  <c r="T721" i="5"/>
  <c r="Q721" i="5"/>
  <c r="K721" i="5"/>
  <c r="AD720" i="5"/>
  <c r="V720" i="5"/>
  <c r="U720" i="5"/>
  <c r="T720" i="5"/>
  <c r="Q720" i="5"/>
  <c r="K720" i="5"/>
  <c r="AD719" i="5"/>
  <c r="V719" i="5"/>
  <c r="U719" i="5"/>
  <c r="T719" i="5"/>
  <c r="Q719" i="5"/>
  <c r="K719" i="5"/>
  <c r="AD717" i="5"/>
  <c r="V717" i="5"/>
  <c r="U717" i="5"/>
  <c r="T717" i="5"/>
  <c r="Q717" i="5"/>
  <c r="W717" i="5" s="1"/>
  <c r="K717" i="5"/>
  <c r="AD708" i="5"/>
  <c r="V708" i="5"/>
  <c r="U708" i="5"/>
  <c r="T708" i="5"/>
  <c r="Q708" i="5"/>
  <c r="K708" i="5"/>
  <c r="AD707" i="5"/>
  <c r="V707" i="5"/>
  <c r="U707" i="5"/>
  <c r="T707" i="5"/>
  <c r="Q707" i="5"/>
  <c r="W707" i="5" s="1"/>
  <c r="K707" i="5"/>
  <c r="AD706" i="5"/>
  <c r="V706" i="5"/>
  <c r="U706" i="5"/>
  <c r="T706" i="5"/>
  <c r="Q706" i="5"/>
  <c r="W706" i="5" s="1"/>
  <c r="K706" i="5"/>
  <c r="AD705" i="5"/>
  <c r="V705" i="5"/>
  <c r="U705" i="5"/>
  <c r="T705" i="5"/>
  <c r="Q705" i="5"/>
  <c r="K705" i="5"/>
  <c r="AD703" i="5"/>
  <c r="V703" i="5"/>
  <c r="U703" i="5"/>
  <c r="T703" i="5"/>
  <c r="Q703" i="5"/>
  <c r="W703" i="5" s="1"/>
  <c r="K703" i="5"/>
  <c r="AD699" i="5"/>
  <c r="V699" i="5"/>
  <c r="U699" i="5"/>
  <c r="T699" i="5"/>
  <c r="Q699" i="5"/>
  <c r="W699" i="5" s="1"/>
  <c r="K699" i="5"/>
  <c r="AD697" i="5"/>
  <c r="V697" i="5"/>
  <c r="U697" i="5"/>
  <c r="T697" i="5"/>
  <c r="Q697" i="5"/>
  <c r="K697" i="5"/>
  <c r="AD695" i="5"/>
  <c r="V695" i="5"/>
  <c r="U695" i="5"/>
  <c r="T695" i="5"/>
  <c r="Q695" i="5"/>
  <c r="K695" i="5"/>
  <c r="AD693" i="5"/>
  <c r="V693" i="5"/>
  <c r="U693" i="5"/>
  <c r="T693" i="5"/>
  <c r="Q693" i="5"/>
  <c r="K693" i="5"/>
  <c r="AD692" i="5"/>
  <c r="V692" i="5"/>
  <c r="U692" i="5"/>
  <c r="T692" i="5"/>
  <c r="Q692" i="5"/>
  <c r="K692" i="5"/>
  <c r="AD688" i="5"/>
  <c r="V688" i="5"/>
  <c r="U688" i="5"/>
  <c r="T688" i="5"/>
  <c r="Q688" i="5"/>
  <c r="K688" i="5"/>
  <c r="AD686" i="5"/>
  <c r="V686" i="5"/>
  <c r="U686" i="5"/>
  <c r="T686" i="5"/>
  <c r="Q686" i="5"/>
  <c r="W686" i="5" s="1"/>
  <c r="K686" i="5"/>
  <c r="AD685" i="5"/>
  <c r="V685" i="5"/>
  <c r="U685" i="5"/>
  <c r="T685" i="5"/>
  <c r="Q685" i="5"/>
  <c r="K685" i="5"/>
  <c r="AD684" i="5"/>
  <c r="V684" i="5"/>
  <c r="U684" i="5"/>
  <c r="T684" i="5"/>
  <c r="Q684" i="5"/>
  <c r="K684" i="5"/>
  <c r="AD681" i="5"/>
  <c r="V681" i="5"/>
  <c r="U681" i="5"/>
  <c r="T681" i="5"/>
  <c r="Q681" i="5"/>
  <c r="K681" i="5"/>
  <c r="AD679" i="5"/>
  <c r="V679" i="5"/>
  <c r="U679" i="5"/>
  <c r="T679" i="5"/>
  <c r="Q679" i="5"/>
  <c r="K679" i="5"/>
  <c r="AD676" i="5"/>
  <c r="V676" i="5"/>
  <c r="U676" i="5"/>
  <c r="T676" i="5"/>
  <c r="Q676" i="5"/>
  <c r="K676" i="5"/>
  <c r="AD673" i="5"/>
  <c r="V673" i="5"/>
  <c r="U673" i="5"/>
  <c r="T673" i="5"/>
  <c r="Q673" i="5"/>
  <c r="K673" i="5"/>
  <c r="AD667" i="5"/>
  <c r="V667" i="5"/>
  <c r="U667" i="5"/>
  <c r="T667" i="5"/>
  <c r="Q667" i="5"/>
  <c r="K667" i="5"/>
  <c r="AD664" i="5"/>
  <c r="V664" i="5"/>
  <c r="U664" i="5"/>
  <c r="T664" i="5"/>
  <c r="Q664" i="5"/>
  <c r="W664" i="5" s="1"/>
  <c r="K664" i="5"/>
  <c r="AD663" i="5"/>
  <c r="V663" i="5"/>
  <c r="U663" i="5"/>
  <c r="T663" i="5"/>
  <c r="Q663" i="5"/>
  <c r="K663" i="5"/>
  <c r="AD653" i="5"/>
  <c r="V653" i="5"/>
  <c r="U653" i="5"/>
  <c r="T653" i="5"/>
  <c r="Q653" i="5"/>
  <c r="W653" i="5" s="1"/>
  <c r="K653" i="5"/>
  <c r="AD650" i="5"/>
  <c r="V650" i="5"/>
  <c r="U650" i="5"/>
  <c r="T650" i="5"/>
  <c r="Q650" i="5"/>
  <c r="K650" i="5"/>
  <c r="AD645" i="5"/>
  <c r="V645" i="5"/>
  <c r="U645" i="5"/>
  <c r="T645" i="5"/>
  <c r="Q645" i="5"/>
  <c r="K645" i="5"/>
  <c r="AD641" i="5"/>
  <c r="V641" i="5"/>
  <c r="U641" i="5"/>
  <c r="T641" i="5"/>
  <c r="Q641" i="5"/>
  <c r="K641" i="5"/>
  <c r="AD639" i="5"/>
  <c r="V639" i="5"/>
  <c r="U639" i="5"/>
  <c r="T639" i="5"/>
  <c r="Q639" i="5"/>
  <c r="W639" i="5" s="1"/>
  <c r="K639" i="5"/>
  <c r="AD638" i="5"/>
  <c r="V638" i="5"/>
  <c r="U638" i="5"/>
  <c r="T638" i="5"/>
  <c r="Q638" i="5"/>
  <c r="K638" i="5"/>
  <c r="AD636" i="5"/>
  <c r="V636" i="5"/>
  <c r="U636" i="5"/>
  <c r="T636" i="5"/>
  <c r="Q636" i="5"/>
  <c r="K636" i="5"/>
  <c r="AD635" i="5"/>
  <c r="V635" i="5"/>
  <c r="U635" i="5"/>
  <c r="T635" i="5"/>
  <c r="Q635" i="5"/>
  <c r="K635" i="5"/>
  <c r="AD609" i="5"/>
  <c r="V609" i="5"/>
  <c r="U609" i="5"/>
  <c r="T609" i="5"/>
  <c r="Q609" i="5"/>
  <c r="K609" i="5"/>
  <c r="AD603" i="5"/>
  <c r="V603" i="5"/>
  <c r="U603" i="5"/>
  <c r="T603" i="5"/>
  <c r="Q603" i="5"/>
  <c r="W603" i="5" s="1"/>
  <c r="K603" i="5"/>
  <c r="AD602" i="5"/>
  <c r="V602" i="5"/>
  <c r="U602" i="5"/>
  <c r="T602" i="5"/>
  <c r="Q602" i="5"/>
  <c r="W602" i="5" s="1"/>
  <c r="K602" i="5"/>
  <c r="AD600" i="5"/>
  <c r="V600" i="5"/>
  <c r="U600" i="5"/>
  <c r="T600" i="5"/>
  <c r="Q600" i="5"/>
  <c r="K600" i="5"/>
  <c r="AD598" i="5"/>
  <c r="V598" i="5"/>
  <c r="U598" i="5"/>
  <c r="T598" i="5"/>
  <c r="Q598" i="5"/>
  <c r="K598" i="5"/>
  <c r="AD597" i="5"/>
  <c r="V597" i="5"/>
  <c r="U597" i="5"/>
  <c r="T597" i="5"/>
  <c r="Q597" i="5"/>
  <c r="W597" i="5" s="1"/>
  <c r="K597" i="5"/>
  <c r="AD592" i="5"/>
  <c r="V592" i="5"/>
  <c r="U592" i="5"/>
  <c r="T592" i="5"/>
  <c r="Q592" i="5"/>
  <c r="W592" i="5" s="1"/>
  <c r="K592" i="5"/>
  <c r="AD591" i="5"/>
  <c r="V591" i="5"/>
  <c r="U591" i="5"/>
  <c r="T591" i="5"/>
  <c r="Q591" i="5"/>
  <c r="K591" i="5"/>
  <c r="AD590" i="5"/>
  <c r="V590" i="5"/>
  <c r="U590" i="5"/>
  <c r="T590" i="5"/>
  <c r="Q590" i="5"/>
  <c r="W590" i="5" s="1"/>
  <c r="K590" i="5"/>
  <c r="AD589" i="5"/>
  <c r="V589" i="5"/>
  <c r="U589" i="5"/>
  <c r="T589" i="5"/>
  <c r="Q589" i="5"/>
  <c r="W589" i="5" s="1"/>
  <c r="K589" i="5"/>
  <c r="AD587" i="5"/>
  <c r="V587" i="5"/>
  <c r="U587" i="5"/>
  <c r="T587" i="5"/>
  <c r="Q587" i="5"/>
  <c r="K587" i="5"/>
  <c r="AD586" i="5"/>
  <c r="V586" i="5"/>
  <c r="U586" i="5"/>
  <c r="T586" i="5"/>
  <c r="Q586" i="5"/>
  <c r="K586" i="5"/>
  <c r="AD585" i="5"/>
  <c r="V585" i="5"/>
  <c r="U585" i="5"/>
  <c r="T585" i="5"/>
  <c r="Q585" i="5"/>
  <c r="W585" i="5" s="1"/>
  <c r="K585" i="5"/>
  <c r="AD583" i="5"/>
  <c r="V583" i="5"/>
  <c r="U583" i="5"/>
  <c r="T583" i="5"/>
  <c r="Q583" i="5"/>
  <c r="K583" i="5"/>
  <c r="AD582" i="5"/>
  <c r="V582" i="5"/>
  <c r="U582" i="5"/>
  <c r="T582" i="5"/>
  <c r="Q582" i="5"/>
  <c r="W582" i="5" s="1"/>
  <c r="K582" i="5"/>
  <c r="AD581" i="5"/>
  <c r="V581" i="5"/>
  <c r="U581" i="5"/>
  <c r="T581" i="5"/>
  <c r="Q581" i="5"/>
  <c r="K581" i="5"/>
  <c r="AD579" i="5"/>
  <c r="V579" i="5"/>
  <c r="U579" i="5"/>
  <c r="T579" i="5"/>
  <c r="Q579" i="5"/>
  <c r="K579" i="5"/>
  <c r="AD578" i="5"/>
  <c r="V578" i="5"/>
  <c r="U578" i="5"/>
  <c r="T578" i="5"/>
  <c r="Q578" i="5"/>
  <c r="W578" i="5" s="1"/>
  <c r="K578" i="5"/>
  <c r="AD574" i="5"/>
  <c r="V574" i="5"/>
  <c r="U574" i="5"/>
  <c r="T574" i="5"/>
  <c r="Q574" i="5"/>
  <c r="W574" i="5" s="1"/>
  <c r="K574" i="5"/>
  <c r="AD573" i="5"/>
  <c r="V573" i="5"/>
  <c r="U573" i="5"/>
  <c r="T573" i="5"/>
  <c r="Q573" i="5"/>
  <c r="K573" i="5"/>
  <c r="AD569" i="5"/>
  <c r="V569" i="5"/>
  <c r="U569" i="5"/>
  <c r="T569" i="5"/>
  <c r="Q569" i="5"/>
  <c r="W569" i="5" s="1"/>
  <c r="K569" i="5"/>
  <c r="AD568" i="5"/>
  <c r="V568" i="5"/>
  <c r="U568" i="5"/>
  <c r="T568" i="5"/>
  <c r="Q568" i="5"/>
  <c r="W568" i="5" s="1"/>
  <c r="K568" i="5"/>
  <c r="AD567" i="5"/>
  <c r="V567" i="5"/>
  <c r="U567" i="5"/>
  <c r="T567" i="5"/>
  <c r="Q567" i="5"/>
  <c r="K567" i="5"/>
  <c r="AD565" i="5"/>
  <c r="V565" i="5"/>
  <c r="U565" i="5"/>
  <c r="T565" i="5"/>
  <c r="Q565" i="5"/>
  <c r="W565" i="5" s="1"/>
  <c r="K565" i="5"/>
  <c r="AD564" i="5"/>
  <c r="V564" i="5"/>
  <c r="U564" i="5"/>
  <c r="T564" i="5"/>
  <c r="Q564" i="5"/>
  <c r="W564" i="5" s="1"/>
  <c r="K564" i="5"/>
  <c r="AD634" i="5"/>
  <c r="V634" i="5"/>
  <c r="U634" i="5"/>
  <c r="T634" i="5"/>
  <c r="Q634" i="5"/>
  <c r="K634" i="5"/>
  <c r="AD632" i="5"/>
  <c r="V632" i="5"/>
  <c r="U632" i="5"/>
  <c r="T632" i="5"/>
  <c r="Q632" i="5"/>
  <c r="K632" i="5"/>
  <c r="AD629" i="5"/>
  <c r="V629" i="5"/>
  <c r="U629" i="5"/>
  <c r="T629" i="5"/>
  <c r="Q629" i="5"/>
  <c r="W629" i="5" s="1"/>
  <c r="K629" i="5"/>
  <c r="AD626" i="5"/>
  <c r="V626" i="5"/>
  <c r="U626" i="5"/>
  <c r="T626" i="5"/>
  <c r="Q626" i="5"/>
  <c r="K626" i="5"/>
  <c r="AD623" i="5"/>
  <c r="V623" i="5"/>
  <c r="U623" i="5"/>
  <c r="T623" i="5"/>
  <c r="Q623" i="5"/>
  <c r="K623" i="5"/>
  <c r="AD620" i="5"/>
  <c r="V620" i="5"/>
  <c r="U620" i="5"/>
  <c r="T620" i="5"/>
  <c r="Q620" i="5"/>
  <c r="W620" i="5" s="1"/>
  <c r="K620" i="5"/>
  <c r="AD616" i="5"/>
  <c r="V616" i="5"/>
  <c r="U616" i="5"/>
  <c r="T616" i="5"/>
  <c r="Q616" i="5"/>
  <c r="W616" i="5" s="1"/>
  <c r="K616" i="5"/>
  <c r="AD613" i="5"/>
  <c r="V613" i="5"/>
  <c r="U613" i="5"/>
  <c r="T613" i="5"/>
  <c r="Q613" i="5"/>
  <c r="K613" i="5"/>
  <c r="AD631" i="5"/>
  <c r="V631" i="5"/>
  <c r="U631" i="5"/>
  <c r="T631" i="5"/>
  <c r="Q631" i="5"/>
  <c r="K631" i="5"/>
  <c r="AD628" i="5"/>
  <c r="V628" i="5"/>
  <c r="U628" i="5"/>
  <c r="T628" i="5"/>
  <c r="Q628" i="5"/>
  <c r="W628" i="5" s="1"/>
  <c r="K628" i="5"/>
  <c r="AD625" i="5"/>
  <c r="V625" i="5"/>
  <c r="U625" i="5"/>
  <c r="T625" i="5"/>
  <c r="Q625" i="5"/>
  <c r="K625" i="5"/>
  <c r="AD622" i="5"/>
  <c r="V622" i="5"/>
  <c r="U622" i="5"/>
  <c r="T622" i="5"/>
  <c r="Q622" i="5"/>
  <c r="K622" i="5"/>
  <c r="AD619" i="5"/>
  <c r="V619" i="5"/>
  <c r="U619" i="5"/>
  <c r="T619" i="5"/>
  <c r="Q619" i="5"/>
  <c r="W619" i="5" s="1"/>
  <c r="K619" i="5"/>
  <c r="AD617" i="5"/>
  <c r="V617" i="5"/>
  <c r="U617" i="5"/>
  <c r="T617" i="5"/>
  <c r="Q617" i="5"/>
  <c r="K617" i="5"/>
  <c r="AD611" i="5"/>
  <c r="V611" i="5"/>
  <c r="U611" i="5"/>
  <c r="T611" i="5"/>
  <c r="Q611" i="5"/>
  <c r="W611" i="5" s="1"/>
  <c r="K611" i="5"/>
  <c r="AD633" i="5"/>
  <c r="V633" i="5"/>
  <c r="U633" i="5"/>
  <c r="T633" i="5"/>
  <c r="Q633" i="5"/>
  <c r="W633" i="5" s="1"/>
  <c r="K633" i="5"/>
  <c r="AD630" i="5"/>
  <c r="V630" i="5"/>
  <c r="U630" i="5"/>
  <c r="T630" i="5"/>
  <c r="Q630" i="5"/>
  <c r="W630" i="5" s="1"/>
  <c r="K630" i="5"/>
  <c r="AD627" i="5"/>
  <c r="V627" i="5"/>
  <c r="U627" i="5"/>
  <c r="T627" i="5"/>
  <c r="Q627" i="5"/>
  <c r="K627" i="5"/>
  <c r="AD624" i="5"/>
  <c r="V624" i="5"/>
  <c r="U624" i="5"/>
  <c r="T624" i="5"/>
  <c r="Q624" i="5"/>
  <c r="K624" i="5"/>
  <c r="AD621" i="5"/>
  <c r="V621" i="5"/>
  <c r="U621" i="5"/>
  <c r="T621" i="5"/>
  <c r="Q621" i="5"/>
  <c r="K621" i="5"/>
  <c r="AD618" i="5"/>
  <c r="V618" i="5"/>
  <c r="U618" i="5"/>
  <c r="T618" i="5"/>
  <c r="Q618" i="5"/>
  <c r="W618" i="5" s="1"/>
  <c r="K618" i="5"/>
  <c r="AD615" i="5"/>
  <c r="V615" i="5"/>
  <c r="U615" i="5"/>
  <c r="T615" i="5"/>
  <c r="Q615" i="5"/>
  <c r="W615" i="5" s="1"/>
  <c r="K615" i="5"/>
  <c r="AD614" i="5"/>
  <c r="V614" i="5"/>
  <c r="U614" i="5"/>
  <c r="T614" i="5"/>
  <c r="Q614" i="5"/>
  <c r="K614" i="5"/>
  <c r="AD612" i="5"/>
  <c r="V612" i="5"/>
  <c r="U612" i="5"/>
  <c r="T612" i="5"/>
  <c r="Q612" i="5"/>
  <c r="K612" i="5"/>
  <c r="AD610" i="5"/>
  <c r="V610" i="5"/>
  <c r="U610" i="5"/>
  <c r="T610" i="5"/>
  <c r="Q610" i="5"/>
  <c r="K610" i="5"/>
  <c r="AD144" i="5"/>
  <c r="V144" i="5"/>
  <c r="U144" i="5"/>
  <c r="T144" i="5"/>
  <c r="Q144" i="5"/>
  <c r="W144" i="5" s="1"/>
  <c r="K144" i="5"/>
  <c r="AD142" i="5"/>
  <c r="V142" i="5"/>
  <c r="U142" i="5"/>
  <c r="T142" i="5"/>
  <c r="Q142" i="5"/>
  <c r="W142" i="5" s="1"/>
  <c r="K142" i="5"/>
  <c r="AD137" i="5"/>
  <c r="V137" i="5"/>
  <c r="U137" i="5"/>
  <c r="T137" i="5"/>
  <c r="Q137" i="5"/>
  <c r="K137" i="5"/>
  <c r="AD134" i="5"/>
  <c r="V134" i="5"/>
  <c r="U134" i="5"/>
  <c r="T134" i="5"/>
  <c r="Q134" i="5"/>
  <c r="W134" i="5" s="1"/>
  <c r="K134" i="5"/>
  <c r="AD132" i="5"/>
  <c r="V132" i="5"/>
  <c r="U132" i="5"/>
  <c r="T132" i="5"/>
  <c r="Q132" i="5"/>
  <c r="K132" i="5"/>
  <c r="AD128" i="5"/>
  <c r="V128" i="5"/>
  <c r="U128" i="5"/>
  <c r="T128" i="5"/>
  <c r="Q128" i="5"/>
  <c r="K128" i="5"/>
  <c r="AD126" i="5"/>
  <c r="V126" i="5"/>
  <c r="U126" i="5"/>
  <c r="T126" i="5"/>
  <c r="Q126" i="5"/>
  <c r="K126" i="5"/>
  <c r="AD122" i="5"/>
  <c r="V122" i="5"/>
  <c r="U122" i="5"/>
  <c r="T122" i="5"/>
  <c r="Q122" i="5"/>
  <c r="W122" i="5" s="1"/>
  <c r="K122" i="5"/>
  <c r="AD274" i="5"/>
  <c r="V274" i="5"/>
  <c r="U274" i="5"/>
  <c r="T274" i="5"/>
  <c r="Q274" i="5"/>
  <c r="W274" i="5" s="1"/>
  <c r="K274" i="5"/>
  <c r="AD272" i="5"/>
  <c r="V272" i="5"/>
  <c r="U272" i="5"/>
  <c r="T272" i="5"/>
  <c r="Q272" i="5"/>
  <c r="K272" i="5"/>
  <c r="AD268" i="5"/>
  <c r="V268" i="5"/>
  <c r="U268" i="5"/>
  <c r="T268" i="5"/>
  <c r="Q268" i="5"/>
  <c r="W268" i="5" s="1"/>
  <c r="K268" i="5"/>
  <c r="AD264" i="5"/>
  <c r="V264" i="5"/>
  <c r="U264" i="5"/>
  <c r="T264" i="5"/>
  <c r="Q264" i="5"/>
  <c r="K264" i="5"/>
  <c r="AD262" i="5"/>
  <c r="V262" i="5"/>
  <c r="U262" i="5"/>
  <c r="T262" i="5"/>
  <c r="Q262" i="5"/>
  <c r="W262" i="5" s="1"/>
  <c r="K262" i="5"/>
  <c r="AD259" i="5"/>
  <c r="V259" i="5"/>
  <c r="U259" i="5"/>
  <c r="T259" i="5"/>
  <c r="Q259" i="5"/>
  <c r="W259" i="5" s="1"/>
  <c r="K259" i="5"/>
  <c r="AD256" i="5"/>
  <c r="V256" i="5"/>
  <c r="U256" i="5"/>
  <c r="T256" i="5"/>
  <c r="Q256" i="5"/>
  <c r="K256" i="5"/>
  <c r="AD252" i="5"/>
  <c r="V252" i="5"/>
  <c r="U252" i="5"/>
  <c r="T252" i="5"/>
  <c r="Q252" i="5"/>
  <c r="K252" i="5"/>
  <c r="AD92" i="5"/>
  <c r="V92" i="5"/>
  <c r="U92" i="5"/>
  <c r="T92" i="5"/>
  <c r="Q92" i="5"/>
  <c r="K92" i="5"/>
  <c r="AD90" i="5"/>
  <c r="V90" i="5"/>
  <c r="U90" i="5"/>
  <c r="T90" i="5"/>
  <c r="Q90" i="5"/>
  <c r="W90" i="5" s="1"/>
  <c r="K90" i="5"/>
  <c r="AD86" i="5"/>
  <c r="V86" i="5"/>
  <c r="U86" i="5"/>
  <c r="T86" i="5"/>
  <c r="Q86" i="5"/>
  <c r="K86" i="5"/>
  <c r="AD82" i="5"/>
  <c r="V82" i="5"/>
  <c r="U82" i="5"/>
  <c r="T82" i="5"/>
  <c r="Q82" i="5"/>
  <c r="K82" i="5"/>
  <c r="AD75" i="5"/>
  <c r="V75" i="5"/>
  <c r="U75" i="5"/>
  <c r="T75" i="5"/>
  <c r="Q75" i="5"/>
  <c r="W75" i="5" s="1"/>
  <c r="K75" i="5"/>
  <c r="AD71" i="5"/>
  <c r="V71" i="5"/>
  <c r="U71" i="5"/>
  <c r="T71" i="5"/>
  <c r="Q71" i="5"/>
  <c r="K71" i="5"/>
  <c r="AD63" i="5"/>
  <c r="V63" i="5"/>
  <c r="U63" i="5"/>
  <c r="T63" i="5"/>
  <c r="Q63" i="5"/>
  <c r="K63" i="5"/>
  <c r="AD62" i="5"/>
  <c r="V62" i="5"/>
  <c r="U62" i="5"/>
  <c r="T62" i="5"/>
  <c r="Q62" i="5"/>
  <c r="W62" i="5" s="1"/>
  <c r="K62" i="5"/>
  <c r="AD58" i="5"/>
  <c r="V58" i="5"/>
  <c r="U58" i="5"/>
  <c r="T58" i="5"/>
  <c r="Q58" i="5"/>
  <c r="K58" i="5"/>
  <c r="AD36" i="5"/>
  <c r="V36" i="5"/>
  <c r="U36" i="5"/>
  <c r="T36" i="5"/>
  <c r="Q36" i="5"/>
  <c r="W36" i="5" s="1"/>
  <c r="K36" i="5"/>
  <c r="AD33" i="5"/>
  <c r="V33" i="5"/>
  <c r="U33" i="5"/>
  <c r="T33" i="5"/>
  <c r="Q33" i="5"/>
  <c r="W33" i="5" s="1"/>
  <c r="K33" i="5"/>
  <c r="AD30" i="5"/>
  <c r="V30" i="5"/>
  <c r="U30" i="5"/>
  <c r="T30" i="5"/>
  <c r="Q30" i="5"/>
  <c r="K30" i="5"/>
  <c r="AD185" i="5"/>
  <c r="V185" i="5"/>
  <c r="U185" i="5"/>
  <c r="T185" i="5"/>
  <c r="Q185" i="5"/>
  <c r="W185" i="5" s="1"/>
  <c r="K185" i="5"/>
  <c r="AD183" i="5"/>
  <c r="V183" i="5"/>
  <c r="U183" i="5"/>
  <c r="T183" i="5"/>
  <c r="Q183" i="5"/>
  <c r="W183" i="5" s="1"/>
  <c r="K183" i="5"/>
  <c r="AD181" i="5"/>
  <c r="V181" i="5"/>
  <c r="U181" i="5"/>
  <c r="T181" i="5"/>
  <c r="Q181" i="5"/>
  <c r="W181" i="5" s="1"/>
  <c r="K181" i="5"/>
  <c r="AD178" i="5"/>
  <c r="V178" i="5"/>
  <c r="U178" i="5"/>
  <c r="T178" i="5"/>
  <c r="Q178" i="5"/>
  <c r="K178" i="5"/>
  <c r="AD176" i="5"/>
  <c r="V176" i="5"/>
  <c r="U176" i="5"/>
  <c r="T176" i="5"/>
  <c r="Q176" i="5"/>
  <c r="K176" i="5"/>
  <c r="AD173" i="5"/>
  <c r="V173" i="5"/>
  <c r="U173" i="5"/>
  <c r="T173" i="5"/>
  <c r="Q173" i="5"/>
  <c r="K173" i="5"/>
  <c r="AD171" i="5"/>
  <c r="V171" i="5"/>
  <c r="U171" i="5"/>
  <c r="T171" i="5"/>
  <c r="Q171" i="5"/>
  <c r="W171" i="5" s="1"/>
  <c r="K171" i="5"/>
  <c r="AD169" i="5"/>
  <c r="V169" i="5"/>
  <c r="U169" i="5"/>
  <c r="T169" i="5"/>
  <c r="Q169" i="5"/>
  <c r="W169" i="5" s="1"/>
  <c r="K169" i="5"/>
  <c r="AD167" i="5"/>
  <c r="V167" i="5"/>
  <c r="U167" i="5"/>
  <c r="T167" i="5"/>
  <c r="Q167" i="5"/>
  <c r="K167" i="5"/>
  <c r="AD164" i="5"/>
  <c r="V164" i="5"/>
  <c r="U164" i="5"/>
  <c r="T164" i="5"/>
  <c r="Q164" i="5"/>
  <c r="K164" i="5"/>
  <c r="AD162" i="5"/>
  <c r="V162" i="5"/>
  <c r="U162" i="5"/>
  <c r="T162" i="5"/>
  <c r="Q162" i="5"/>
  <c r="W162" i="5" s="1"/>
  <c r="K162" i="5"/>
  <c r="AD160" i="5"/>
  <c r="V160" i="5"/>
  <c r="U160" i="5"/>
  <c r="T160" i="5"/>
  <c r="Q160" i="5"/>
  <c r="W160" i="5" s="1"/>
  <c r="K160" i="5"/>
  <c r="AD158" i="5"/>
  <c r="V158" i="5"/>
  <c r="U158" i="5"/>
  <c r="T158" i="5"/>
  <c r="Q158" i="5"/>
  <c r="K158" i="5"/>
  <c r="AD156" i="5"/>
  <c r="V156" i="5"/>
  <c r="U156" i="5"/>
  <c r="T156" i="5"/>
  <c r="Q156" i="5"/>
  <c r="W156" i="5" s="1"/>
  <c r="K156" i="5"/>
  <c r="AD152" i="5"/>
  <c r="V152" i="5"/>
  <c r="U152" i="5"/>
  <c r="T152" i="5"/>
  <c r="Q152" i="5"/>
  <c r="W152" i="5" s="1"/>
  <c r="K152" i="5"/>
  <c r="AD148" i="5"/>
  <c r="V148" i="5"/>
  <c r="U148" i="5"/>
  <c r="T148" i="5"/>
  <c r="Q148" i="5"/>
  <c r="K148" i="5"/>
  <c r="AD13" i="5"/>
  <c r="V13" i="5"/>
  <c r="U13" i="5"/>
  <c r="T13" i="5"/>
  <c r="Q13" i="5"/>
  <c r="K13" i="5"/>
  <c r="AD39" i="5"/>
  <c r="V39" i="5"/>
  <c r="U39" i="5"/>
  <c r="T39" i="5"/>
  <c r="Q39" i="5"/>
  <c r="K39" i="5"/>
  <c r="AD35" i="5"/>
  <c r="V35" i="5"/>
  <c r="U35" i="5"/>
  <c r="T35" i="5"/>
  <c r="Q35" i="5"/>
  <c r="K35" i="5"/>
  <c r="AD32" i="5"/>
  <c r="V32" i="5"/>
  <c r="U32" i="5"/>
  <c r="T32" i="5"/>
  <c r="Q32" i="5"/>
  <c r="W32" i="5" s="1"/>
  <c r="K32" i="5"/>
  <c r="AD29" i="5"/>
  <c r="V29" i="5"/>
  <c r="U29" i="5"/>
  <c r="T29" i="5"/>
  <c r="Q29" i="5"/>
  <c r="K29" i="5"/>
  <c r="AD27" i="5"/>
  <c r="V27" i="5"/>
  <c r="U27" i="5"/>
  <c r="T27" i="5"/>
  <c r="Q27" i="5"/>
  <c r="K27" i="5"/>
  <c r="AD25" i="5"/>
  <c r="V25" i="5"/>
  <c r="U25" i="5"/>
  <c r="T25" i="5"/>
  <c r="Q25" i="5"/>
  <c r="W25" i="5" s="1"/>
  <c r="K25" i="5"/>
  <c r="AD24" i="5"/>
  <c r="V24" i="5"/>
  <c r="U24" i="5"/>
  <c r="T24" i="5"/>
  <c r="Q24" i="5"/>
  <c r="K24" i="5"/>
  <c r="AD22" i="5"/>
  <c r="V22" i="5"/>
  <c r="U22" i="5"/>
  <c r="T22" i="5"/>
  <c r="Q22" i="5"/>
  <c r="K22" i="5"/>
  <c r="AD19" i="5"/>
  <c r="V19" i="5"/>
  <c r="U19" i="5"/>
  <c r="T19" i="5"/>
  <c r="Q19" i="5"/>
  <c r="K19" i="5"/>
  <c r="AD186" i="5"/>
  <c r="V186" i="5"/>
  <c r="U186" i="5"/>
  <c r="T186" i="5"/>
  <c r="Q186" i="5"/>
  <c r="K186" i="5"/>
  <c r="AD182" i="5"/>
  <c r="V182" i="5"/>
  <c r="U182" i="5"/>
  <c r="T182" i="5"/>
  <c r="Q182" i="5"/>
  <c r="W182" i="5" s="1"/>
  <c r="K182" i="5"/>
  <c r="AD179" i="5"/>
  <c r="V179" i="5"/>
  <c r="U179" i="5"/>
  <c r="T179" i="5"/>
  <c r="Q179" i="5"/>
  <c r="K179" i="5"/>
  <c r="AD175" i="5"/>
  <c r="V175" i="5"/>
  <c r="U175" i="5"/>
  <c r="T175" i="5"/>
  <c r="Q175" i="5"/>
  <c r="K175" i="5"/>
  <c r="AD168" i="5"/>
  <c r="V168" i="5"/>
  <c r="U168" i="5"/>
  <c r="T168" i="5"/>
  <c r="Q168" i="5"/>
  <c r="K168" i="5"/>
  <c r="AD159" i="5"/>
  <c r="V159" i="5"/>
  <c r="U159" i="5"/>
  <c r="T159" i="5"/>
  <c r="Q159" i="5"/>
  <c r="K159" i="5"/>
  <c r="AD157" i="5"/>
  <c r="V157" i="5"/>
  <c r="U157" i="5"/>
  <c r="T157" i="5"/>
  <c r="Q157" i="5"/>
  <c r="K157" i="5"/>
  <c r="AD154" i="5"/>
  <c r="V154" i="5"/>
  <c r="U154" i="5"/>
  <c r="T154" i="5"/>
  <c r="Q154" i="5"/>
  <c r="K154" i="5"/>
  <c r="AD151" i="5"/>
  <c r="V151" i="5"/>
  <c r="U151" i="5"/>
  <c r="T151" i="5"/>
  <c r="Q151" i="5"/>
  <c r="K151" i="5"/>
  <c r="AD149" i="5"/>
  <c r="V149" i="5"/>
  <c r="U149" i="5"/>
  <c r="T149" i="5"/>
  <c r="Q149" i="5"/>
  <c r="K149" i="5"/>
  <c r="AD147" i="5"/>
  <c r="V147" i="5"/>
  <c r="U147" i="5"/>
  <c r="T147" i="5"/>
  <c r="Q147" i="5"/>
  <c r="K147" i="5"/>
  <c r="AD145" i="5"/>
  <c r="V145" i="5"/>
  <c r="U145" i="5"/>
  <c r="T145" i="5"/>
  <c r="Q145" i="5"/>
  <c r="K145" i="5"/>
  <c r="AD15" i="5"/>
  <c r="V15" i="5"/>
  <c r="U15" i="5"/>
  <c r="T15" i="5"/>
  <c r="Q15" i="5"/>
  <c r="K15" i="5"/>
  <c r="AD14" i="5"/>
  <c r="V14" i="5"/>
  <c r="U14" i="5"/>
  <c r="T14" i="5"/>
  <c r="Q14" i="5"/>
  <c r="K14" i="5"/>
  <c r="AD12" i="5"/>
  <c r="V12" i="5"/>
  <c r="U12" i="5"/>
  <c r="T12" i="5"/>
  <c r="Q12" i="5"/>
  <c r="K12" i="5"/>
  <c r="AD11" i="5"/>
  <c r="V11" i="5"/>
  <c r="U11" i="5"/>
  <c r="T11" i="5"/>
  <c r="Q11" i="5"/>
  <c r="W11" i="5" s="1"/>
  <c r="K11" i="5"/>
  <c r="AD10" i="5"/>
  <c r="V10" i="5"/>
  <c r="U10" i="5"/>
  <c r="T10" i="5"/>
  <c r="Q10" i="5"/>
  <c r="K10" i="5"/>
  <c r="AD6" i="5"/>
  <c r="V6" i="5"/>
  <c r="U6" i="5"/>
  <c r="T6" i="5"/>
  <c r="Q6" i="5"/>
  <c r="K6" i="5"/>
  <c r="AD38" i="5"/>
  <c r="V38" i="5"/>
  <c r="U38" i="5"/>
  <c r="T38" i="5"/>
  <c r="Q38" i="5"/>
  <c r="K38" i="5"/>
  <c r="AD37" i="5"/>
  <c r="V37" i="5"/>
  <c r="U37" i="5"/>
  <c r="T37" i="5"/>
  <c r="Q37" i="5"/>
  <c r="K37" i="5"/>
  <c r="AD34" i="5"/>
  <c r="V34" i="5"/>
  <c r="U34" i="5"/>
  <c r="T34" i="5"/>
  <c r="Q34" i="5"/>
  <c r="W34" i="5" s="1"/>
  <c r="K34" i="5"/>
  <c r="AD31" i="5"/>
  <c r="V31" i="5"/>
  <c r="U31" i="5"/>
  <c r="T31" i="5"/>
  <c r="Q31" i="5"/>
  <c r="K31" i="5"/>
  <c r="AD28" i="5"/>
  <c r="V28" i="5"/>
  <c r="U28" i="5"/>
  <c r="T28" i="5"/>
  <c r="Q28" i="5"/>
  <c r="K28" i="5"/>
  <c r="AD26" i="5"/>
  <c r="V26" i="5"/>
  <c r="U26" i="5"/>
  <c r="T26" i="5"/>
  <c r="Q26" i="5"/>
  <c r="W26" i="5" s="1"/>
  <c r="K26" i="5"/>
  <c r="AD23" i="5"/>
  <c r="V23" i="5"/>
  <c r="U23" i="5"/>
  <c r="T23" i="5"/>
  <c r="Q23" i="5"/>
  <c r="W23" i="5" s="1"/>
  <c r="K23" i="5"/>
  <c r="AD21" i="5"/>
  <c r="V21" i="5"/>
  <c r="U21" i="5"/>
  <c r="T21" i="5"/>
  <c r="Q21" i="5"/>
  <c r="K21" i="5"/>
  <c r="AD18" i="5"/>
  <c r="V18" i="5"/>
  <c r="U18" i="5"/>
  <c r="T18" i="5"/>
  <c r="Q18" i="5"/>
  <c r="K18" i="5"/>
  <c r="AD184" i="5"/>
  <c r="V184" i="5"/>
  <c r="U184" i="5"/>
  <c r="T184" i="5"/>
  <c r="Q184" i="5"/>
  <c r="W184" i="5" s="1"/>
  <c r="K184" i="5"/>
  <c r="AD180" i="5"/>
  <c r="V180" i="5"/>
  <c r="U180" i="5"/>
  <c r="T180" i="5"/>
  <c r="Q180" i="5"/>
  <c r="K180" i="5"/>
  <c r="AD177" i="5"/>
  <c r="V177" i="5"/>
  <c r="U177" i="5"/>
  <c r="T177" i="5"/>
  <c r="Q177" i="5"/>
  <c r="K177" i="5"/>
  <c r="AD174" i="5"/>
  <c r="V174" i="5"/>
  <c r="U174" i="5"/>
  <c r="T174" i="5"/>
  <c r="Q174" i="5"/>
  <c r="K174" i="5"/>
  <c r="AD172" i="5"/>
  <c r="V172" i="5"/>
  <c r="U172" i="5"/>
  <c r="T172" i="5"/>
  <c r="Q172" i="5"/>
  <c r="K172" i="5"/>
  <c r="AD170" i="5"/>
  <c r="V170" i="5"/>
  <c r="U170" i="5"/>
  <c r="T170" i="5"/>
  <c r="Q170" i="5"/>
  <c r="W170" i="5" s="1"/>
  <c r="K170" i="5"/>
  <c r="AD166" i="5"/>
  <c r="V166" i="5"/>
  <c r="U166" i="5"/>
  <c r="T166" i="5"/>
  <c r="Q166" i="5"/>
  <c r="K166" i="5"/>
  <c r="AD165" i="5"/>
  <c r="V165" i="5"/>
  <c r="U165" i="5"/>
  <c r="T165" i="5"/>
  <c r="Q165" i="5"/>
  <c r="K165" i="5"/>
  <c r="AD163" i="5"/>
  <c r="V163" i="5"/>
  <c r="U163" i="5"/>
  <c r="T163" i="5"/>
  <c r="Q163" i="5"/>
  <c r="W163" i="5" s="1"/>
  <c r="K163" i="5"/>
  <c r="AD161" i="5"/>
  <c r="V161" i="5"/>
  <c r="U161" i="5"/>
  <c r="T161" i="5"/>
  <c r="Q161" i="5"/>
  <c r="K161" i="5"/>
  <c r="AD155" i="5"/>
  <c r="V155" i="5"/>
  <c r="U155" i="5"/>
  <c r="T155" i="5"/>
  <c r="Q155" i="5"/>
  <c r="K155" i="5"/>
  <c r="AD153" i="5"/>
  <c r="V153" i="5"/>
  <c r="U153" i="5"/>
  <c r="T153" i="5"/>
  <c r="Q153" i="5"/>
  <c r="K153" i="5"/>
  <c r="AD150" i="5"/>
  <c r="V150" i="5"/>
  <c r="U150" i="5"/>
  <c r="T150" i="5"/>
  <c r="Q150" i="5"/>
  <c r="K150" i="5"/>
  <c r="AD146" i="5"/>
  <c r="V146" i="5"/>
  <c r="U146" i="5"/>
  <c r="T146" i="5"/>
  <c r="Q146" i="5"/>
  <c r="K146" i="5"/>
  <c r="AD17" i="5"/>
  <c r="V17" i="5"/>
  <c r="U17" i="5"/>
  <c r="T17" i="5"/>
  <c r="Q17" i="5"/>
  <c r="W17" i="5" s="1"/>
  <c r="K17" i="5"/>
  <c r="AD16" i="5"/>
  <c r="V16" i="5"/>
  <c r="U16" i="5"/>
  <c r="T16" i="5"/>
  <c r="Q16" i="5"/>
  <c r="K16" i="5"/>
  <c r="AD9" i="5"/>
  <c r="V9" i="5"/>
  <c r="U9" i="5"/>
  <c r="T9" i="5"/>
  <c r="Q9" i="5"/>
  <c r="K9" i="5"/>
  <c r="AD7" i="5"/>
  <c r="V7" i="5"/>
  <c r="U7" i="5"/>
  <c r="T7" i="5"/>
  <c r="Q7" i="5"/>
  <c r="W7" i="5" s="1"/>
  <c r="K7" i="5"/>
  <c r="AD5" i="5"/>
  <c r="V5" i="5"/>
  <c r="U5" i="5"/>
  <c r="T5" i="5"/>
  <c r="Q5" i="5"/>
  <c r="K5" i="5"/>
  <c r="AD249" i="5"/>
  <c r="V249" i="5"/>
  <c r="U249" i="5"/>
  <c r="T249" i="5"/>
  <c r="Q249" i="5"/>
  <c r="W249" i="5" s="1"/>
  <c r="K249" i="5"/>
  <c r="AD247" i="5"/>
  <c r="V247" i="5"/>
  <c r="U247" i="5"/>
  <c r="T247" i="5"/>
  <c r="Q247" i="5"/>
  <c r="W247" i="5" s="1"/>
  <c r="K247" i="5"/>
  <c r="AD245" i="5"/>
  <c r="V245" i="5"/>
  <c r="U245" i="5"/>
  <c r="T245" i="5"/>
  <c r="Q245" i="5"/>
  <c r="K245" i="5"/>
  <c r="AD243" i="5"/>
  <c r="V243" i="5"/>
  <c r="U243" i="5"/>
  <c r="T243" i="5"/>
  <c r="Q243" i="5"/>
  <c r="K243" i="5"/>
  <c r="AD241" i="5"/>
  <c r="V241" i="5"/>
  <c r="U241" i="5"/>
  <c r="T241" i="5"/>
  <c r="Q241" i="5"/>
  <c r="K241" i="5"/>
  <c r="AD238" i="5"/>
  <c r="V238" i="5"/>
  <c r="U238" i="5"/>
  <c r="T238" i="5"/>
  <c r="Q238" i="5"/>
  <c r="K238" i="5"/>
  <c r="AD236" i="5"/>
  <c r="V236" i="5"/>
  <c r="U236" i="5"/>
  <c r="T236" i="5"/>
  <c r="Q236" i="5"/>
  <c r="K236" i="5"/>
  <c r="AD234" i="5"/>
  <c r="V234" i="5"/>
  <c r="U234" i="5"/>
  <c r="T234" i="5"/>
  <c r="Q234" i="5"/>
  <c r="K234" i="5"/>
  <c r="AD231" i="5"/>
  <c r="V231" i="5"/>
  <c r="U231" i="5"/>
  <c r="T231" i="5"/>
  <c r="Q231" i="5"/>
  <c r="W231" i="5" s="1"/>
  <c r="K231" i="5"/>
  <c r="AD229" i="5"/>
  <c r="V229" i="5"/>
  <c r="U229" i="5"/>
  <c r="T229" i="5"/>
  <c r="Q229" i="5"/>
  <c r="K229" i="5"/>
  <c r="AD224" i="5"/>
  <c r="V224" i="5"/>
  <c r="U224" i="5"/>
  <c r="T224" i="5"/>
  <c r="Q224" i="5"/>
  <c r="W224" i="5" s="1"/>
  <c r="K224" i="5"/>
  <c r="AD223" i="5"/>
  <c r="V223" i="5"/>
  <c r="U223" i="5"/>
  <c r="T223" i="5"/>
  <c r="Q223" i="5"/>
  <c r="K223" i="5"/>
  <c r="AD218" i="5"/>
  <c r="V218" i="5"/>
  <c r="U218" i="5"/>
  <c r="T218" i="5"/>
  <c r="Q218" i="5"/>
  <c r="K218" i="5"/>
  <c r="AD215" i="5"/>
  <c r="V215" i="5"/>
  <c r="U215" i="5"/>
  <c r="T215" i="5"/>
  <c r="Q215" i="5"/>
  <c r="K215" i="5"/>
  <c r="AD212" i="5"/>
  <c r="V212" i="5"/>
  <c r="U212" i="5"/>
  <c r="T212" i="5"/>
  <c r="Q212" i="5"/>
  <c r="K212" i="5"/>
  <c r="AD248" i="5"/>
  <c r="V248" i="5"/>
  <c r="U248" i="5"/>
  <c r="T248" i="5"/>
  <c r="Q248" i="5"/>
  <c r="W248" i="5" s="1"/>
  <c r="K248" i="5"/>
  <c r="AD246" i="5"/>
  <c r="V246" i="5"/>
  <c r="U246" i="5"/>
  <c r="T246" i="5"/>
  <c r="Q246" i="5"/>
  <c r="K246" i="5"/>
  <c r="AD244" i="5"/>
  <c r="V244" i="5"/>
  <c r="U244" i="5"/>
  <c r="T244" i="5"/>
  <c r="Q244" i="5"/>
  <c r="K244" i="5"/>
  <c r="AD240" i="5"/>
  <c r="V240" i="5"/>
  <c r="U240" i="5"/>
  <c r="T240" i="5"/>
  <c r="Q240" i="5"/>
  <c r="K240" i="5"/>
  <c r="AD237" i="5"/>
  <c r="V237" i="5"/>
  <c r="U237" i="5"/>
  <c r="T237" i="5"/>
  <c r="Q237" i="5"/>
  <c r="W237" i="5" s="1"/>
  <c r="K237" i="5"/>
  <c r="AD235" i="5"/>
  <c r="V235" i="5"/>
  <c r="U235" i="5"/>
  <c r="T235" i="5"/>
  <c r="Q235" i="5"/>
  <c r="K235" i="5"/>
  <c r="AD233" i="5"/>
  <c r="V233" i="5"/>
  <c r="U233" i="5"/>
  <c r="T233" i="5"/>
  <c r="Q233" i="5"/>
  <c r="K233" i="5"/>
  <c r="AD228" i="5"/>
  <c r="V228" i="5"/>
  <c r="U228" i="5"/>
  <c r="T228" i="5"/>
  <c r="Q228" i="5"/>
  <c r="W228" i="5" s="1"/>
  <c r="K228" i="5"/>
  <c r="AD226" i="5"/>
  <c r="V226" i="5"/>
  <c r="U226" i="5"/>
  <c r="T226" i="5"/>
  <c r="Q226" i="5"/>
  <c r="K226" i="5"/>
  <c r="AD221" i="5"/>
  <c r="V221" i="5"/>
  <c r="U221" i="5"/>
  <c r="T221" i="5"/>
  <c r="Q221" i="5"/>
  <c r="K221" i="5"/>
  <c r="AD220" i="5"/>
  <c r="V220" i="5"/>
  <c r="U220" i="5"/>
  <c r="T220" i="5"/>
  <c r="Q220" i="5"/>
  <c r="K220" i="5"/>
  <c r="AD216" i="5"/>
  <c r="V216" i="5"/>
  <c r="U216" i="5"/>
  <c r="T216" i="5"/>
  <c r="Q216" i="5"/>
  <c r="W216" i="5" s="1"/>
  <c r="K216" i="5"/>
  <c r="AD213" i="5"/>
  <c r="V213" i="5"/>
  <c r="U213" i="5"/>
  <c r="T213" i="5"/>
  <c r="Q213" i="5"/>
  <c r="K213" i="5"/>
  <c r="AD242" i="5"/>
  <c r="V242" i="5"/>
  <c r="U242" i="5"/>
  <c r="T242" i="5"/>
  <c r="Q242" i="5"/>
  <c r="K242" i="5"/>
  <c r="AD239" i="5"/>
  <c r="V239" i="5"/>
  <c r="U239" i="5"/>
  <c r="T239" i="5"/>
  <c r="Q239" i="5"/>
  <c r="W239" i="5" s="1"/>
  <c r="K239" i="5"/>
  <c r="AD232" i="5"/>
  <c r="V232" i="5"/>
  <c r="U232" i="5"/>
  <c r="T232" i="5"/>
  <c r="Q232" i="5"/>
  <c r="W232" i="5" s="1"/>
  <c r="K232" i="5"/>
  <c r="AD230" i="5"/>
  <c r="V230" i="5"/>
  <c r="U230" i="5"/>
  <c r="T230" i="5"/>
  <c r="Q230" i="5"/>
  <c r="K230" i="5"/>
  <c r="AD227" i="5"/>
  <c r="V227" i="5"/>
  <c r="U227" i="5"/>
  <c r="T227" i="5"/>
  <c r="Q227" i="5"/>
  <c r="K227" i="5"/>
  <c r="AD225" i="5"/>
  <c r="V225" i="5"/>
  <c r="U225" i="5"/>
  <c r="T225" i="5"/>
  <c r="Q225" i="5"/>
  <c r="W225" i="5" s="1"/>
  <c r="K225" i="5"/>
  <c r="AD222" i="5"/>
  <c r="V222" i="5"/>
  <c r="U222" i="5"/>
  <c r="T222" i="5"/>
  <c r="Q222" i="5"/>
  <c r="K222" i="5"/>
  <c r="AD219" i="5"/>
  <c r="V219" i="5"/>
  <c r="U219" i="5"/>
  <c r="T219" i="5"/>
  <c r="Q219" i="5"/>
  <c r="K219" i="5"/>
  <c r="AD217" i="5"/>
  <c r="V217" i="5"/>
  <c r="U217" i="5"/>
  <c r="T217" i="5"/>
  <c r="Q217" i="5"/>
  <c r="K217" i="5"/>
  <c r="AD214" i="5"/>
  <c r="V214" i="5"/>
  <c r="U214" i="5"/>
  <c r="T214" i="5"/>
  <c r="Q214" i="5"/>
  <c r="K214" i="5"/>
  <c r="AD211" i="5"/>
  <c r="V211" i="5"/>
  <c r="U211" i="5"/>
  <c r="T211" i="5"/>
  <c r="Q211" i="5"/>
  <c r="K211" i="5"/>
  <c r="AD209" i="5"/>
  <c r="V209" i="5"/>
  <c r="U209" i="5"/>
  <c r="T209" i="5"/>
  <c r="Q209" i="5"/>
  <c r="K209" i="5"/>
  <c r="AD206" i="5"/>
  <c r="V206" i="5"/>
  <c r="U206" i="5"/>
  <c r="T206" i="5"/>
  <c r="Q206" i="5"/>
  <c r="K206" i="5"/>
  <c r="AD203" i="5"/>
  <c r="V203" i="5"/>
  <c r="U203" i="5"/>
  <c r="T203" i="5"/>
  <c r="Q203" i="5"/>
  <c r="W203" i="5" s="1"/>
  <c r="K203" i="5"/>
  <c r="AD196" i="5"/>
  <c r="V196" i="5"/>
  <c r="U196" i="5"/>
  <c r="T196" i="5"/>
  <c r="Q196" i="5"/>
  <c r="K196" i="5"/>
  <c r="AD193" i="5"/>
  <c r="V193" i="5"/>
  <c r="U193" i="5"/>
  <c r="T193" i="5"/>
  <c r="Q193" i="5"/>
  <c r="W193" i="5" s="1"/>
  <c r="K193" i="5"/>
  <c r="AD191" i="5"/>
  <c r="V191" i="5"/>
  <c r="U191" i="5"/>
  <c r="T191" i="5"/>
  <c r="Q191" i="5"/>
  <c r="K191" i="5"/>
  <c r="AD190" i="5"/>
  <c r="V190" i="5"/>
  <c r="U190" i="5"/>
  <c r="T190" i="5"/>
  <c r="Q190" i="5"/>
  <c r="W190" i="5" s="1"/>
  <c r="K190" i="5"/>
  <c r="AD188" i="5"/>
  <c r="V188" i="5"/>
  <c r="U188" i="5"/>
  <c r="T188" i="5"/>
  <c r="Q188" i="5"/>
  <c r="K188" i="5"/>
  <c r="AD56" i="5"/>
  <c r="V56" i="5"/>
  <c r="U56" i="5"/>
  <c r="T56" i="5"/>
  <c r="Q56" i="5"/>
  <c r="K56" i="5"/>
  <c r="AD47" i="5"/>
  <c r="V47" i="5"/>
  <c r="U47" i="5"/>
  <c r="T47" i="5"/>
  <c r="Q47" i="5"/>
  <c r="K47" i="5"/>
  <c r="AD210" i="5"/>
  <c r="V210" i="5"/>
  <c r="U210" i="5"/>
  <c r="T210" i="5"/>
  <c r="Q210" i="5"/>
  <c r="W210" i="5" s="1"/>
  <c r="K210" i="5"/>
  <c r="AD208" i="5"/>
  <c r="V208" i="5"/>
  <c r="U208" i="5"/>
  <c r="T208" i="5"/>
  <c r="Q208" i="5"/>
  <c r="W208" i="5" s="1"/>
  <c r="K208" i="5"/>
  <c r="AD202" i="5"/>
  <c r="V202" i="5"/>
  <c r="U202" i="5"/>
  <c r="T202" i="5"/>
  <c r="Q202" i="5"/>
  <c r="W202" i="5" s="1"/>
  <c r="K202" i="5"/>
  <c r="AD200" i="5"/>
  <c r="V200" i="5"/>
  <c r="U200" i="5"/>
  <c r="T200" i="5"/>
  <c r="Q200" i="5"/>
  <c r="W200" i="5" s="1"/>
  <c r="K200" i="5"/>
  <c r="AD199" i="5"/>
  <c r="V199" i="5"/>
  <c r="U199" i="5"/>
  <c r="T199" i="5"/>
  <c r="Q199" i="5"/>
  <c r="K199" i="5"/>
  <c r="AD194" i="5"/>
  <c r="V194" i="5"/>
  <c r="U194" i="5"/>
  <c r="T194" i="5"/>
  <c r="Q194" i="5"/>
  <c r="W194" i="5" s="1"/>
  <c r="K194" i="5"/>
  <c r="AD189" i="5"/>
  <c r="V189" i="5"/>
  <c r="U189" i="5"/>
  <c r="T189" i="5"/>
  <c r="Q189" i="5"/>
  <c r="W189" i="5" s="1"/>
  <c r="K189" i="5"/>
  <c r="AD187" i="5"/>
  <c r="V187" i="5"/>
  <c r="U187" i="5"/>
  <c r="T187" i="5"/>
  <c r="Q187" i="5"/>
  <c r="K187" i="5"/>
  <c r="AD40" i="5"/>
  <c r="V40" i="5"/>
  <c r="U40" i="5"/>
  <c r="T40" i="5"/>
  <c r="Q40" i="5"/>
  <c r="K40" i="5"/>
  <c r="AD207" i="5"/>
  <c r="V207" i="5"/>
  <c r="U207" i="5"/>
  <c r="T207" i="5"/>
  <c r="Q207" i="5"/>
  <c r="W207" i="5" s="1"/>
  <c r="K207" i="5"/>
  <c r="AD205" i="5"/>
  <c r="V205" i="5"/>
  <c r="U205" i="5"/>
  <c r="T205" i="5"/>
  <c r="Q205" i="5"/>
  <c r="K205" i="5"/>
  <c r="AD204" i="5"/>
  <c r="V204" i="5"/>
  <c r="U204" i="5"/>
  <c r="T204" i="5"/>
  <c r="Q204" i="5"/>
  <c r="W204" i="5" s="1"/>
  <c r="K204" i="5"/>
  <c r="AD201" i="5"/>
  <c r="V201" i="5"/>
  <c r="U201" i="5"/>
  <c r="T201" i="5"/>
  <c r="Q201" i="5"/>
  <c r="K201" i="5"/>
  <c r="AD198" i="5"/>
  <c r="V198" i="5"/>
  <c r="U198" i="5"/>
  <c r="T198" i="5"/>
  <c r="Q198" i="5"/>
  <c r="W198" i="5" s="1"/>
  <c r="K198" i="5"/>
  <c r="AD197" i="5"/>
  <c r="V197" i="5"/>
  <c r="U197" i="5"/>
  <c r="T197" i="5"/>
  <c r="Q197" i="5"/>
  <c r="W197" i="5" s="1"/>
  <c r="K197" i="5"/>
  <c r="AD195" i="5"/>
  <c r="V195" i="5"/>
  <c r="U195" i="5"/>
  <c r="T195" i="5"/>
  <c r="Q195" i="5"/>
  <c r="W195" i="5" s="1"/>
  <c r="K195" i="5"/>
  <c r="AD192" i="5"/>
  <c r="V192" i="5"/>
  <c r="U192" i="5"/>
  <c r="T192" i="5"/>
  <c r="Q192" i="5"/>
  <c r="W192" i="5" s="1"/>
  <c r="K192" i="5"/>
  <c r="AD143" i="5"/>
  <c r="V143" i="5"/>
  <c r="U143" i="5"/>
  <c r="T143" i="5"/>
  <c r="Q143" i="5"/>
  <c r="K143" i="5"/>
  <c r="AD139" i="5"/>
  <c r="V139" i="5"/>
  <c r="U139" i="5"/>
  <c r="T139" i="5"/>
  <c r="Q139" i="5"/>
  <c r="K139" i="5"/>
  <c r="AD136" i="5"/>
  <c r="V136" i="5"/>
  <c r="U136" i="5"/>
  <c r="T136" i="5"/>
  <c r="Q136" i="5"/>
  <c r="W136" i="5" s="1"/>
  <c r="K136" i="5"/>
  <c r="AD133" i="5"/>
  <c r="V133" i="5"/>
  <c r="U133" i="5"/>
  <c r="T133" i="5"/>
  <c r="Q133" i="5"/>
  <c r="K133" i="5"/>
  <c r="AD131" i="5"/>
  <c r="V131" i="5"/>
  <c r="U131" i="5"/>
  <c r="T131" i="5"/>
  <c r="Q131" i="5"/>
  <c r="W131" i="5" s="1"/>
  <c r="K131" i="5"/>
  <c r="AD127" i="5"/>
  <c r="V127" i="5"/>
  <c r="U127" i="5"/>
  <c r="T127" i="5"/>
  <c r="Q127" i="5"/>
  <c r="K127" i="5"/>
  <c r="AD121" i="5"/>
  <c r="V121" i="5"/>
  <c r="U121" i="5"/>
  <c r="T121" i="5"/>
  <c r="Q121" i="5"/>
  <c r="W121" i="5" s="1"/>
  <c r="K121" i="5"/>
  <c r="AD118" i="5"/>
  <c r="V118" i="5"/>
  <c r="U118" i="5"/>
  <c r="T118" i="5"/>
  <c r="Q118" i="5"/>
  <c r="K118" i="5"/>
  <c r="AD273" i="5"/>
  <c r="V273" i="5"/>
  <c r="U273" i="5"/>
  <c r="T273" i="5"/>
  <c r="Q273" i="5"/>
  <c r="K273" i="5"/>
  <c r="AD271" i="5"/>
  <c r="V271" i="5"/>
  <c r="U271" i="5"/>
  <c r="T271" i="5"/>
  <c r="Q271" i="5"/>
  <c r="W271" i="5" s="1"/>
  <c r="K271" i="5"/>
  <c r="AD267" i="5"/>
  <c r="V267" i="5"/>
  <c r="U267" i="5"/>
  <c r="T267" i="5"/>
  <c r="Q267" i="5"/>
  <c r="K267" i="5"/>
  <c r="AD261" i="5"/>
  <c r="V261" i="5"/>
  <c r="U261" i="5"/>
  <c r="T261" i="5"/>
  <c r="Q261" i="5"/>
  <c r="K261" i="5"/>
  <c r="AD258" i="5"/>
  <c r="V258" i="5"/>
  <c r="U258" i="5"/>
  <c r="T258" i="5"/>
  <c r="Q258" i="5"/>
  <c r="K258" i="5"/>
  <c r="AD255" i="5"/>
  <c r="V255" i="5"/>
  <c r="U255" i="5"/>
  <c r="T255" i="5"/>
  <c r="Q255" i="5"/>
  <c r="W255" i="5" s="1"/>
  <c r="K255" i="5"/>
  <c r="AD251" i="5"/>
  <c r="V251" i="5"/>
  <c r="U251" i="5"/>
  <c r="T251" i="5"/>
  <c r="Q251" i="5"/>
  <c r="K251" i="5"/>
  <c r="AD94" i="5"/>
  <c r="V94" i="5"/>
  <c r="U94" i="5"/>
  <c r="T94" i="5"/>
  <c r="Q94" i="5"/>
  <c r="W94" i="5" s="1"/>
  <c r="K94" i="5"/>
  <c r="AD89" i="5"/>
  <c r="V89" i="5"/>
  <c r="U89" i="5"/>
  <c r="T89" i="5"/>
  <c r="Q89" i="5"/>
  <c r="K89" i="5"/>
  <c r="AD85" i="5"/>
  <c r="V85" i="5"/>
  <c r="U85" i="5"/>
  <c r="T85" i="5"/>
  <c r="Q85" i="5"/>
  <c r="W85" i="5" s="1"/>
  <c r="K85" i="5"/>
  <c r="AD61" i="5"/>
  <c r="V61" i="5"/>
  <c r="U61" i="5"/>
  <c r="T61" i="5"/>
  <c r="Q61" i="5"/>
  <c r="K61" i="5"/>
  <c r="AD135" i="5"/>
  <c r="V135" i="5"/>
  <c r="U135" i="5"/>
  <c r="T135" i="5"/>
  <c r="Q135" i="5"/>
  <c r="W135" i="5" s="1"/>
  <c r="K135" i="5"/>
  <c r="AD129" i="5"/>
  <c r="V129" i="5"/>
  <c r="U129" i="5"/>
  <c r="T129" i="5"/>
  <c r="Q129" i="5"/>
  <c r="K129" i="5"/>
  <c r="AD119" i="5"/>
  <c r="V119" i="5"/>
  <c r="U119" i="5"/>
  <c r="T119" i="5"/>
  <c r="Q119" i="5"/>
  <c r="K119" i="5"/>
  <c r="AD270" i="5"/>
  <c r="V270" i="5"/>
  <c r="U270" i="5"/>
  <c r="T270" i="5"/>
  <c r="Q270" i="5"/>
  <c r="K270" i="5"/>
  <c r="AD266" i="5"/>
  <c r="V266" i="5"/>
  <c r="U266" i="5"/>
  <c r="T266" i="5"/>
  <c r="Q266" i="5"/>
  <c r="W266" i="5" s="1"/>
  <c r="K266" i="5"/>
  <c r="AD260" i="5"/>
  <c r="V260" i="5"/>
  <c r="U260" i="5"/>
  <c r="T260" i="5"/>
  <c r="Q260" i="5"/>
  <c r="W260" i="5" s="1"/>
  <c r="K260" i="5"/>
  <c r="AD257" i="5"/>
  <c r="V257" i="5"/>
  <c r="U257" i="5"/>
  <c r="T257" i="5"/>
  <c r="Q257" i="5"/>
  <c r="K257" i="5"/>
  <c r="AD254" i="5"/>
  <c r="V254" i="5"/>
  <c r="U254" i="5"/>
  <c r="T254" i="5"/>
  <c r="Q254" i="5"/>
  <c r="K254" i="5"/>
  <c r="AD250" i="5"/>
  <c r="V250" i="5"/>
  <c r="U250" i="5"/>
  <c r="T250" i="5"/>
  <c r="Q250" i="5"/>
  <c r="W250" i="5" s="1"/>
  <c r="K250" i="5"/>
  <c r="AD88" i="5"/>
  <c r="V88" i="5"/>
  <c r="U88" i="5"/>
  <c r="T88" i="5"/>
  <c r="Q88" i="5"/>
  <c r="W88" i="5" s="1"/>
  <c r="K88" i="5"/>
  <c r="AD84" i="5"/>
  <c r="V84" i="5"/>
  <c r="U84" i="5"/>
  <c r="T84" i="5"/>
  <c r="Q84" i="5"/>
  <c r="W84" i="5" s="1"/>
  <c r="K84" i="5"/>
  <c r="AD74" i="5"/>
  <c r="V74" i="5"/>
  <c r="U74" i="5"/>
  <c r="T74" i="5"/>
  <c r="Q74" i="5"/>
  <c r="K74" i="5"/>
  <c r="AD72" i="5"/>
  <c r="V72" i="5"/>
  <c r="U72" i="5"/>
  <c r="T72" i="5"/>
  <c r="Q72" i="5"/>
  <c r="K72" i="5"/>
  <c r="W72" i="5"/>
  <c r="AD68" i="5"/>
  <c r="V68" i="5"/>
  <c r="U68" i="5"/>
  <c r="T68" i="5"/>
  <c r="Q68" i="5"/>
  <c r="K68" i="5"/>
  <c r="W68" i="5" s="1"/>
  <c r="AD66" i="5"/>
  <c r="V66" i="5"/>
  <c r="U66" i="5"/>
  <c r="T66" i="5"/>
  <c r="Q66" i="5"/>
  <c r="K66" i="5"/>
  <c r="W66" i="5" s="1"/>
  <c r="AD60" i="5"/>
  <c r="V60" i="5"/>
  <c r="U60" i="5"/>
  <c r="T60" i="5"/>
  <c r="Q60" i="5"/>
  <c r="K60" i="5"/>
  <c r="AD57" i="5"/>
  <c r="V57" i="5"/>
  <c r="U57" i="5"/>
  <c r="T57" i="5"/>
  <c r="Q57" i="5"/>
  <c r="K57" i="5"/>
  <c r="W57" i="5" s="1"/>
  <c r="AD140" i="5"/>
  <c r="V140" i="5"/>
  <c r="U140" i="5"/>
  <c r="T140" i="5"/>
  <c r="Q140" i="5"/>
  <c r="K140" i="5"/>
  <c r="AD138" i="5"/>
  <c r="V138" i="5"/>
  <c r="U138" i="5"/>
  <c r="T138" i="5"/>
  <c r="Q138" i="5"/>
  <c r="K138" i="5"/>
  <c r="AD125" i="5"/>
  <c r="V125" i="5"/>
  <c r="U125" i="5"/>
  <c r="T125" i="5"/>
  <c r="Q125" i="5"/>
  <c r="K125" i="5"/>
  <c r="AD123" i="5"/>
  <c r="V123" i="5"/>
  <c r="U123" i="5"/>
  <c r="T123" i="5"/>
  <c r="Q123" i="5"/>
  <c r="K123" i="5"/>
  <c r="AD269" i="5"/>
  <c r="V269" i="5"/>
  <c r="U269" i="5"/>
  <c r="T269" i="5"/>
  <c r="Q269" i="5"/>
  <c r="K269" i="5"/>
  <c r="AD265" i="5"/>
  <c r="V265" i="5"/>
  <c r="U265" i="5"/>
  <c r="T265" i="5"/>
  <c r="Q265" i="5"/>
  <c r="W265" i="5" s="1"/>
  <c r="K265" i="5"/>
  <c r="AD263" i="5"/>
  <c r="V263" i="5"/>
  <c r="U263" i="5"/>
  <c r="T263" i="5"/>
  <c r="Q263" i="5"/>
  <c r="K263" i="5"/>
  <c r="W263" i="5"/>
  <c r="AD253" i="5"/>
  <c r="V253" i="5"/>
  <c r="U253" i="5"/>
  <c r="T253" i="5"/>
  <c r="Q253" i="5"/>
  <c r="K253" i="5"/>
  <c r="W253" i="5" s="1"/>
  <c r="AD91" i="5"/>
  <c r="V91" i="5"/>
  <c r="U91" i="5"/>
  <c r="T91" i="5"/>
  <c r="Q91" i="5"/>
  <c r="K91" i="5"/>
  <c r="W91" i="5" s="1"/>
  <c r="AD87" i="5"/>
  <c r="V87" i="5"/>
  <c r="U87" i="5"/>
  <c r="T87" i="5"/>
  <c r="Q87" i="5"/>
  <c r="K87" i="5"/>
  <c r="AD83" i="5"/>
  <c r="V83" i="5"/>
  <c r="U83" i="5"/>
  <c r="T83" i="5"/>
  <c r="Q83" i="5"/>
  <c r="K83" i="5"/>
  <c r="AD80" i="5"/>
  <c r="V80" i="5"/>
  <c r="U80" i="5"/>
  <c r="T80" i="5"/>
  <c r="Q80" i="5"/>
  <c r="K80" i="5"/>
  <c r="W80" i="5" s="1"/>
  <c r="AD78" i="5"/>
  <c r="V78" i="5"/>
  <c r="U78" i="5"/>
  <c r="T78" i="5"/>
  <c r="Q78" i="5"/>
  <c r="K78" i="5"/>
  <c r="AD76" i="5"/>
  <c r="V76" i="5"/>
  <c r="U76" i="5"/>
  <c r="T76" i="5"/>
  <c r="Q76" i="5"/>
  <c r="K76" i="5"/>
  <c r="AD73" i="5"/>
  <c r="V73" i="5"/>
  <c r="U73" i="5"/>
  <c r="T73" i="5"/>
  <c r="Q73" i="5"/>
  <c r="K73" i="5"/>
  <c r="AD64" i="5"/>
  <c r="V64" i="5"/>
  <c r="U64" i="5"/>
  <c r="T64" i="5"/>
  <c r="Q64" i="5"/>
  <c r="K64" i="5"/>
  <c r="W64" i="5"/>
  <c r="AD59" i="5"/>
  <c r="V59" i="5"/>
  <c r="U59" i="5"/>
  <c r="T59" i="5"/>
  <c r="Q59" i="5"/>
  <c r="K59" i="5"/>
  <c r="AD117" i="5"/>
  <c r="V117" i="5"/>
  <c r="U117" i="5"/>
  <c r="T117" i="5"/>
  <c r="Q117" i="5"/>
  <c r="K117" i="5"/>
  <c r="W117" i="5" s="1"/>
  <c r="AD113" i="5"/>
  <c r="V113" i="5"/>
  <c r="U113" i="5"/>
  <c r="T113" i="5"/>
  <c r="Q113" i="5"/>
  <c r="K113" i="5"/>
  <c r="AD111" i="5"/>
  <c r="V111" i="5"/>
  <c r="U111" i="5"/>
  <c r="T111" i="5"/>
  <c r="Q111" i="5"/>
  <c r="K111" i="5"/>
  <c r="W111" i="5" s="1"/>
  <c r="AD109" i="5"/>
  <c r="V109" i="5"/>
  <c r="U109" i="5"/>
  <c r="T109" i="5"/>
  <c r="Q109" i="5"/>
  <c r="K109" i="5"/>
  <c r="AD107" i="5"/>
  <c r="V107" i="5"/>
  <c r="U107" i="5"/>
  <c r="T107" i="5"/>
  <c r="Q107" i="5"/>
  <c r="K107" i="5"/>
  <c r="W107" i="5" s="1"/>
  <c r="AD105" i="5"/>
  <c r="V105" i="5"/>
  <c r="U105" i="5"/>
  <c r="T105" i="5"/>
  <c r="Q105" i="5"/>
  <c r="K105" i="5"/>
  <c r="AD103" i="5"/>
  <c r="V103" i="5"/>
  <c r="U103" i="5"/>
  <c r="T103" i="5"/>
  <c r="Q103" i="5"/>
  <c r="K103" i="5"/>
  <c r="AD101" i="5"/>
  <c r="V101" i="5"/>
  <c r="U101" i="5"/>
  <c r="T101" i="5"/>
  <c r="Q101" i="5"/>
  <c r="K101" i="5"/>
  <c r="AD115" i="5"/>
  <c r="V115" i="5"/>
  <c r="U115" i="5"/>
  <c r="T115" i="5"/>
  <c r="Q115" i="5"/>
  <c r="K115" i="5"/>
  <c r="AD98" i="5"/>
  <c r="V98" i="5"/>
  <c r="U98" i="5"/>
  <c r="T98" i="5"/>
  <c r="Q98" i="5"/>
  <c r="K98" i="5"/>
  <c r="W98" i="5"/>
  <c r="AD96" i="5"/>
  <c r="V96" i="5"/>
  <c r="U96" i="5"/>
  <c r="T96" i="5"/>
  <c r="Q96" i="5"/>
  <c r="K96" i="5"/>
  <c r="W96" i="5" s="1"/>
  <c r="AD116" i="5"/>
  <c r="V116" i="5"/>
  <c r="U116" i="5"/>
  <c r="T116" i="5"/>
  <c r="Q116" i="5"/>
  <c r="K116" i="5"/>
  <c r="AD114" i="5"/>
  <c r="V114" i="5"/>
  <c r="U114" i="5"/>
  <c r="T114" i="5"/>
  <c r="Q114" i="5"/>
  <c r="K114" i="5"/>
  <c r="W114" i="5" s="1"/>
  <c r="AD112" i="5"/>
  <c r="V112" i="5"/>
  <c r="U112" i="5"/>
  <c r="T112" i="5"/>
  <c r="Q112" i="5"/>
  <c r="K112" i="5"/>
  <c r="W112" i="5" s="1"/>
  <c r="AD110" i="5"/>
  <c r="V110" i="5"/>
  <c r="U110" i="5"/>
  <c r="T110" i="5"/>
  <c r="Q110" i="5"/>
  <c r="K110" i="5"/>
  <c r="W110" i="5" s="1"/>
  <c r="AD108" i="5"/>
  <c r="V108" i="5"/>
  <c r="U108" i="5"/>
  <c r="T108" i="5"/>
  <c r="Q108" i="5"/>
  <c r="K108" i="5"/>
  <c r="AD106" i="5"/>
  <c r="V106" i="5"/>
  <c r="U106" i="5"/>
  <c r="T106" i="5"/>
  <c r="Q106" i="5"/>
  <c r="K106" i="5"/>
  <c r="W106" i="5" s="1"/>
  <c r="AD104" i="5"/>
  <c r="V104" i="5"/>
  <c r="U104" i="5"/>
  <c r="T104" i="5"/>
  <c r="Q104" i="5"/>
  <c r="K104" i="5"/>
  <c r="AD102" i="5"/>
  <c r="V102" i="5"/>
  <c r="U102" i="5"/>
  <c r="T102" i="5"/>
  <c r="Q102" i="5"/>
  <c r="K102" i="5"/>
  <c r="AD100" i="5"/>
  <c r="V100" i="5"/>
  <c r="U100" i="5"/>
  <c r="T100" i="5"/>
  <c r="Q100" i="5"/>
  <c r="K100" i="5"/>
  <c r="AD99" i="5"/>
  <c r="V99" i="5"/>
  <c r="U99" i="5"/>
  <c r="T99" i="5"/>
  <c r="Q99" i="5"/>
  <c r="K99" i="5"/>
  <c r="W99" i="5"/>
  <c r="AD97" i="5"/>
  <c r="V97" i="5"/>
  <c r="U97" i="5"/>
  <c r="T97" i="5"/>
  <c r="Q97" i="5"/>
  <c r="K97" i="5"/>
  <c r="W97" i="5" s="1"/>
  <c r="AD95" i="5"/>
  <c r="V95" i="5"/>
  <c r="U95" i="5"/>
  <c r="T95" i="5"/>
  <c r="Q95" i="5"/>
  <c r="K95" i="5"/>
  <c r="W95" i="5" s="1"/>
  <c r="J3" i="5"/>
  <c r="AG3" i="5"/>
  <c r="W5331" i="5"/>
  <c r="W5180" i="5"/>
  <c r="W555" i="5"/>
  <c r="W439" i="5"/>
  <c r="W4855" i="5"/>
  <c r="W5101" i="5"/>
  <c r="W5364" i="5"/>
  <c r="W5404" i="5"/>
  <c r="W5056" i="5"/>
  <c r="W5153" i="5"/>
  <c r="W5357" i="5"/>
  <c r="W5448" i="5"/>
  <c r="W5440" i="5"/>
  <c r="W5419" i="5"/>
  <c r="W5246" i="5"/>
  <c r="W5272" i="5"/>
  <c r="W5276" i="5"/>
  <c r="W5381" i="5"/>
  <c r="W937" i="5"/>
  <c r="W5061" i="5"/>
  <c r="W5159" i="5"/>
  <c r="W5351" i="5"/>
  <c r="W5369" i="5"/>
  <c r="W5401" i="5"/>
  <c r="W5414" i="5"/>
  <c r="W5444" i="5"/>
  <c r="W4823" i="5"/>
  <c r="W5171" i="5"/>
  <c r="W1447" i="5"/>
  <c r="W5135" i="5"/>
  <c r="W5199" i="5"/>
  <c r="W5215" i="5"/>
  <c r="W5359" i="5"/>
  <c r="W4761" i="5"/>
  <c r="W304" i="5"/>
  <c r="W4751" i="5"/>
  <c r="W5078" i="5"/>
  <c r="W5344" i="5"/>
  <c r="W5266" i="5"/>
  <c r="W973" i="5"/>
  <c r="W1251" i="5"/>
  <c r="W1452" i="5"/>
  <c r="W4979" i="5"/>
  <c r="W1062" i="5"/>
  <c r="W994" i="5"/>
  <c r="W1127" i="5"/>
  <c r="W1153" i="5"/>
  <c r="W1221" i="5"/>
  <c r="W1443" i="5"/>
  <c r="W955" i="5"/>
  <c r="W5002" i="5"/>
  <c r="W4998" i="5"/>
  <c r="W5285" i="5"/>
  <c r="W912" i="5"/>
  <c r="W1167" i="5"/>
  <c r="W5274" i="5"/>
  <c r="W5311" i="5"/>
  <c r="W3787" i="5"/>
  <c r="W1174" i="5"/>
  <c r="W5012" i="5"/>
  <c r="W5353" i="5"/>
  <c r="W5269" i="5"/>
  <c r="W1181" i="5"/>
  <c r="W1282" i="5"/>
  <c r="W5421" i="5"/>
  <c r="W5280" i="5"/>
  <c r="W5221" i="5"/>
  <c r="W1719" i="5"/>
  <c r="W4231" i="5"/>
  <c r="W1065" i="5"/>
  <c r="W960" i="5"/>
  <c r="W1088" i="5"/>
  <c r="W984" i="5"/>
  <c r="W1150" i="5"/>
  <c r="W1184" i="5"/>
  <c r="W1136" i="5"/>
  <c r="W1340" i="5"/>
  <c r="W1450" i="5"/>
  <c r="W1386" i="5"/>
  <c r="W1469" i="5"/>
  <c r="W1426" i="5"/>
  <c r="W1451" i="5"/>
  <c r="W4769" i="5"/>
  <c r="W4950" i="5"/>
  <c r="W5323" i="5"/>
  <c r="W5403" i="5"/>
  <c r="W5299" i="5"/>
  <c r="W482" i="5"/>
  <c r="W426" i="5"/>
  <c r="W284" i="5"/>
  <c r="W1057" i="5"/>
  <c r="W1046" i="5"/>
  <c r="W1232" i="5"/>
  <c r="W1277" i="5"/>
  <c r="W1145" i="5"/>
  <c r="W1115" i="5"/>
  <c r="W1216" i="5"/>
  <c r="W1113" i="5"/>
  <c r="W1324" i="5"/>
  <c r="W1355" i="5"/>
  <c r="W1419" i="5"/>
  <c r="W1433" i="5"/>
  <c r="W5320" i="5"/>
  <c r="W5194" i="5"/>
  <c r="W5371" i="5"/>
  <c r="W5260" i="5"/>
  <c r="W2126" i="5"/>
  <c r="W1058" i="5"/>
  <c r="W1053" i="5"/>
  <c r="W982" i="5"/>
  <c r="W933" i="5"/>
  <c r="W1072" i="5"/>
  <c r="W1284" i="5"/>
  <c r="W1295" i="5"/>
  <c r="W1351" i="5"/>
  <c r="W1448" i="5"/>
  <c r="W1279" i="5"/>
  <c r="W5132" i="5"/>
  <c r="W5372" i="5"/>
  <c r="W5183" i="5"/>
  <c r="W5411" i="5"/>
  <c r="W5248" i="5"/>
  <c r="W5233" i="5"/>
  <c r="W445" i="5"/>
  <c r="W315" i="5"/>
  <c r="W1041" i="5"/>
  <c r="W1067" i="5"/>
  <c r="W1147" i="5"/>
  <c r="W1194" i="5"/>
  <c r="W1298" i="5"/>
  <c r="W1333" i="5"/>
  <c r="W1110" i="5"/>
  <c r="W1305" i="5"/>
  <c r="W1306" i="5"/>
  <c r="W1370" i="5"/>
  <c r="W5333" i="5"/>
  <c r="W5168" i="5"/>
  <c r="W5445" i="5"/>
  <c r="W5253" i="5"/>
  <c r="W5291" i="5"/>
  <c r="W5258" i="5"/>
  <c r="W3093" i="5"/>
  <c r="W4197" i="5"/>
  <c r="W5282" i="5"/>
  <c r="W5468" i="5"/>
  <c r="W5472" i="5"/>
  <c r="W4717" i="5"/>
  <c r="W5474" i="5"/>
  <c r="W5281" i="5"/>
  <c r="W1481" i="5"/>
  <c r="W1682" i="5"/>
  <c r="W2284" i="5"/>
  <c r="W2697" i="5"/>
  <c r="W3448" i="5"/>
  <c r="W3138" i="5"/>
  <c r="W3258" i="5"/>
  <c r="W3422" i="5"/>
  <c r="W3584" i="5"/>
  <c r="W4035" i="5"/>
  <c r="W4562" i="5"/>
  <c r="W4601" i="5"/>
  <c r="W4611" i="5"/>
  <c r="W4617" i="5"/>
  <c r="W4623" i="5"/>
  <c r="W4629" i="5"/>
  <c r="W4633" i="5"/>
  <c r="W4637" i="5"/>
  <c r="W4651" i="5"/>
  <c r="W4683" i="5"/>
  <c r="W4701" i="5"/>
  <c r="W4714" i="5"/>
  <c r="W4460" i="5"/>
  <c r="W4478" i="5"/>
  <c r="W4497" i="5"/>
  <c r="W4515" i="5"/>
  <c r="W4567" i="5"/>
  <c r="W4575" i="5"/>
  <c r="W4586" i="5"/>
  <c r="W4597" i="5"/>
  <c r="W4649" i="5"/>
  <c r="W4653" i="5"/>
  <c r="W4658" i="5"/>
  <c r="W4669" i="5"/>
  <c r="W4674" i="5"/>
  <c r="W4682" i="5"/>
  <c r="W4691" i="5"/>
  <c r="W4704" i="5"/>
  <c r="W4709" i="5"/>
  <c r="W4470" i="5"/>
  <c r="W4491" i="5"/>
  <c r="W4496" i="5"/>
  <c r="W4500" i="5"/>
  <c r="W4502" i="5"/>
  <c r="W4512" i="5"/>
  <c r="W4520" i="5"/>
  <c r="W4564" i="5"/>
  <c r="W4568" i="5"/>
  <c r="W4576" i="5"/>
  <c r="W4578" i="5"/>
  <c r="W4581" i="5"/>
  <c r="W4598" i="5"/>
  <c r="W4605" i="5"/>
  <c r="W4642" i="5"/>
  <c r="W4648" i="5"/>
  <c r="W4654" i="5"/>
  <c r="W4659" i="5"/>
  <c r="W4662" i="5"/>
  <c r="W4666" i="5"/>
  <c r="W4679" i="5"/>
  <c r="W4700" i="5"/>
  <c r="W3775" i="5"/>
  <c r="W3783" i="5"/>
  <c r="W3791" i="5"/>
  <c r="W3802" i="5"/>
  <c r="W3804" i="5"/>
  <c r="W3809" i="5"/>
  <c r="W3539" i="5"/>
  <c r="W3545" i="5"/>
  <c r="W3556" i="5"/>
  <c r="W3566" i="5"/>
  <c r="W3828" i="5"/>
  <c r="W3835" i="5"/>
  <c r="W3844" i="5"/>
  <c r="W3850" i="5"/>
  <c r="W3862" i="5"/>
  <c r="W3865" i="5"/>
  <c r="W3879" i="5"/>
  <c r="W3917" i="5"/>
  <c r="W3920" i="5"/>
  <c r="W3932" i="5"/>
  <c r="W3939" i="5"/>
  <c r="W3944" i="5"/>
  <c r="W3959" i="5"/>
  <c r="W3961" i="5"/>
  <c r="W4210" i="5"/>
  <c r="W4215" i="5"/>
  <c r="W4232" i="5"/>
  <c r="W4241" i="5"/>
  <c r="W4247" i="5"/>
  <c r="W4249" i="5"/>
  <c r="W4253" i="5"/>
  <c r="W4256" i="5"/>
  <c r="W4259" i="5"/>
  <c r="W4268" i="5"/>
  <c r="W4271" i="5"/>
  <c r="W4274" i="5"/>
  <c r="W4286" i="5"/>
  <c r="W4290" i="5"/>
  <c r="W4295" i="5"/>
  <c r="W3973" i="5"/>
  <c r="W3981" i="5"/>
  <c r="W3983" i="5"/>
  <c r="W3996" i="5"/>
  <c r="W4005" i="5"/>
  <c r="W4012" i="5"/>
  <c r="W4305" i="5"/>
  <c r="W4309" i="5"/>
  <c r="W4313" i="5"/>
  <c r="W4317" i="5"/>
  <c r="W4327" i="5"/>
  <c r="W4049" i="5"/>
  <c r="W4081" i="5"/>
  <c r="W4092" i="5"/>
  <c r="W4107" i="5"/>
  <c r="W4355" i="5"/>
  <c r="W4371" i="5"/>
  <c r="W4382" i="5"/>
  <c r="W4386" i="5"/>
  <c r="W4391" i="5"/>
  <c r="W4395" i="5"/>
  <c r="W4399" i="5"/>
  <c r="W4402" i="5"/>
  <c r="W4419" i="5"/>
  <c r="W4421" i="5"/>
  <c r="W4425" i="5"/>
  <c r="W4125" i="5"/>
  <c r="W4131" i="5"/>
  <c r="W4136" i="5"/>
  <c r="W4138" i="5"/>
  <c r="W4428" i="5"/>
  <c r="W4432" i="5"/>
  <c r="W4437" i="5"/>
  <c r="W4441" i="5"/>
  <c r="W4445" i="5"/>
  <c r="W4455" i="5"/>
  <c r="W4155" i="5"/>
  <c r="W4173" i="5"/>
  <c r="W4179" i="5"/>
  <c r="W4200" i="5"/>
  <c r="W3781" i="5"/>
  <c r="W3788" i="5"/>
  <c r="W3795" i="5"/>
  <c r="W3800" i="5"/>
  <c r="W3815" i="5"/>
  <c r="W3554" i="5"/>
  <c r="W3851" i="5"/>
  <c r="W3854" i="5"/>
  <c r="W3873" i="5"/>
  <c r="W3880" i="5"/>
  <c r="W3909" i="5"/>
  <c r="W3918" i="5"/>
  <c r="W3926" i="5"/>
  <c r="W3931" i="5"/>
  <c r="W3935" i="5"/>
  <c r="W3940" i="5"/>
  <c r="W3945" i="5"/>
  <c r="W3953" i="5"/>
  <c r="W3967" i="5"/>
  <c r="W3971" i="5"/>
  <c r="W4214" i="5"/>
  <c r="W4220" i="5"/>
  <c r="W4230" i="5"/>
  <c r="W4257" i="5"/>
  <c r="W4284" i="5"/>
  <c r="W4297" i="5"/>
  <c r="W4302" i="5"/>
  <c r="W3974" i="5"/>
  <c r="W3985" i="5"/>
  <c r="W3987" i="5"/>
  <c r="W3993" i="5"/>
  <c r="W4007" i="5"/>
  <c r="W4011" i="5"/>
  <c r="W4306" i="5"/>
  <c r="W4314" i="5"/>
  <c r="W4328" i="5"/>
  <c r="W4330" i="5"/>
  <c r="W4340" i="5"/>
  <c r="W4348" i="5"/>
  <c r="W4350" i="5"/>
  <c r="W4353" i="5"/>
  <c r="W4055" i="5"/>
  <c r="W4064" i="5"/>
  <c r="W4085" i="5"/>
  <c r="W4090" i="5"/>
  <c r="W4110" i="5"/>
  <c r="W4117" i="5"/>
  <c r="W4354" i="5"/>
  <c r="W4366" i="5"/>
  <c r="W4370" i="5"/>
  <c r="W4380" i="5"/>
  <c r="W4390" i="5"/>
  <c r="W4394" i="5"/>
  <c r="W4398" i="5"/>
  <c r="W4404" i="5"/>
  <c r="W4408" i="5"/>
  <c r="W4411" i="5"/>
  <c r="W4413" i="5"/>
  <c r="W4126" i="5"/>
  <c r="W4133" i="5"/>
  <c r="W4139" i="5"/>
  <c r="W4431" i="5"/>
  <c r="W4446" i="5"/>
  <c r="W4454" i="5"/>
  <c r="W4154" i="5"/>
  <c r="W4171" i="5"/>
  <c r="W4178" i="5"/>
  <c r="W4190" i="5"/>
  <c r="W3776" i="5"/>
  <c r="W3780" i="5"/>
  <c r="W3785" i="5"/>
  <c r="W3790" i="5"/>
  <c r="W3796" i="5"/>
  <c r="W3801" i="5"/>
  <c r="W3808" i="5"/>
  <c r="W3820" i="5"/>
  <c r="W3826" i="5"/>
  <c r="W3541" i="5"/>
  <c r="W3547" i="5"/>
  <c r="W3552" i="5"/>
  <c r="W3558" i="5"/>
  <c r="W3563" i="5"/>
  <c r="W3568" i="5"/>
  <c r="W3833" i="5"/>
  <c r="W3846" i="5"/>
  <c r="W3855" i="5"/>
  <c r="W3859" i="5"/>
  <c r="W3867" i="5"/>
  <c r="W3871" i="5"/>
  <c r="W3874" i="5"/>
  <c r="W3876" i="5"/>
  <c r="W3883" i="5"/>
  <c r="W3887" i="5"/>
  <c r="W3890" i="5"/>
  <c r="W3897" i="5"/>
  <c r="W3903" i="5"/>
  <c r="W3908" i="5"/>
  <c r="W3912" i="5"/>
  <c r="W3924" i="5"/>
  <c r="W3938" i="5"/>
  <c r="W3946" i="5"/>
  <c r="W3958" i="5"/>
  <c r="W3964" i="5"/>
  <c r="W4212" i="5"/>
  <c r="W4222" i="5"/>
  <c r="W4226" i="5"/>
  <c r="W4234" i="5"/>
  <c r="W4245" i="5"/>
  <c r="W4273" i="5"/>
  <c r="W4280" i="5"/>
  <c r="W4287" i="5"/>
  <c r="W4294" i="5"/>
  <c r="W4061" i="5"/>
  <c r="W4072" i="5"/>
  <c r="W4083" i="5"/>
  <c r="W4091" i="5"/>
  <c r="W4095" i="5"/>
  <c r="W4100" i="5"/>
  <c r="W4105" i="5"/>
  <c r="W4358" i="5"/>
  <c r="W4365" i="5"/>
  <c r="W4374" i="5"/>
  <c r="W4384" i="5"/>
  <c r="W4130" i="5"/>
  <c r="W4144" i="5"/>
  <c r="W4427" i="5"/>
  <c r="W4433" i="5"/>
  <c r="W4452" i="5"/>
  <c r="W4158" i="5"/>
  <c r="W4165" i="5"/>
  <c r="W4172" i="5"/>
  <c r="W4195" i="5"/>
  <c r="W4202" i="5"/>
  <c r="W3599" i="5"/>
  <c r="W3604" i="5"/>
  <c r="W3610" i="5"/>
  <c r="W3618" i="5"/>
  <c r="W3623" i="5"/>
  <c r="W3631" i="5"/>
  <c r="W3705" i="5"/>
  <c r="W3711" i="5"/>
  <c r="W3726" i="5"/>
  <c r="W1040" i="5"/>
  <c r="W1044" i="5"/>
  <c r="W1049" i="5"/>
  <c r="W1055" i="5"/>
  <c r="W1061" i="5"/>
  <c r="W1037" i="5"/>
  <c r="W1042" i="5"/>
  <c r="W1050" i="5"/>
  <c r="W1054" i="5"/>
  <c r="W1064" i="5"/>
  <c r="W1038" i="5"/>
  <c r="W1056" i="5"/>
  <c r="W1068" i="5"/>
  <c r="W899" i="5"/>
  <c r="W918" i="5"/>
  <c r="W924" i="5"/>
  <c r="W935" i="5"/>
  <c r="W950" i="5"/>
  <c r="W965" i="5"/>
  <c r="W969" i="5"/>
  <c r="W977" i="5"/>
  <c r="W985" i="5"/>
  <c r="W989" i="5"/>
  <c r="W1008" i="5"/>
  <c r="W1013" i="5"/>
  <c r="W1019" i="5"/>
  <c r="W1026" i="5"/>
  <c r="W1034" i="5"/>
  <c r="W1230" i="5"/>
  <c r="W1236" i="5"/>
  <c r="W1240" i="5"/>
  <c r="W1246" i="5"/>
  <c r="W1250" i="5"/>
  <c r="W1257" i="5"/>
  <c r="W1263" i="5"/>
  <c r="W1267" i="5"/>
  <c r="W1274" i="5"/>
  <c r="W1077" i="5"/>
  <c r="W1087" i="5"/>
  <c r="W908" i="5"/>
  <c r="W914" i="5"/>
  <c r="W931" i="5"/>
  <c r="W943" i="5"/>
  <c r="W981" i="5"/>
  <c r="W996" i="5"/>
  <c r="W1006" i="5"/>
  <c r="W1017" i="5"/>
  <c r="W1029" i="5"/>
  <c r="W1035" i="5"/>
  <c r="W1244" i="5"/>
  <c r="W1272" i="5"/>
  <c r="W1073" i="5"/>
  <c r="W1085" i="5"/>
  <c r="W1092" i="5"/>
  <c r="W1105" i="5"/>
  <c r="W903" i="5"/>
  <c r="W910" i="5"/>
  <c r="W916" i="5"/>
  <c r="W936" i="5"/>
  <c r="W946" i="5"/>
  <c r="W951" i="5"/>
  <c r="W956" i="5"/>
  <c r="W961" i="5"/>
  <c r="W963" i="5"/>
  <c r="W974" i="5"/>
  <c r="W983" i="5"/>
  <c r="W990" i="5"/>
  <c r="W995" i="5"/>
  <c r="W1000" i="5"/>
  <c r="W1014" i="5"/>
  <c r="W1024" i="5"/>
  <c r="W1262" i="5"/>
  <c r="W1278" i="5"/>
  <c r="W1079" i="5"/>
  <c r="W1089" i="5"/>
  <c r="W1100" i="5"/>
  <c r="W1148" i="5"/>
  <c r="W1173" i="5"/>
  <c r="W1177" i="5"/>
  <c r="W1179" i="5"/>
  <c r="W1192" i="5"/>
  <c r="W1195" i="5"/>
  <c r="W1199" i="5"/>
  <c r="W1204" i="5"/>
  <c r="W1387" i="5"/>
  <c r="W1393" i="5"/>
  <c r="W1397" i="5"/>
  <c r="W1406" i="5"/>
  <c r="W1149" i="5"/>
  <c r="W1151" i="5"/>
  <c r="W1176" i="5"/>
  <c r="W1186" i="5"/>
  <c r="W1188" i="5"/>
  <c r="W1202" i="5"/>
  <c r="W1388" i="5"/>
  <c r="W1392" i="5"/>
  <c r="W1401" i="5"/>
  <c r="W1404" i="5"/>
  <c r="W1154" i="5"/>
  <c r="W1157" i="5"/>
  <c r="W1159" i="5"/>
  <c r="W1161" i="5"/>
  <c r="W1165" i="5"/>
  <c r="W1171" i="5"/>
  <c r="W1180" i="5"/>
  <c r="W1183" i="5"/>
  <c r="W1189" i="5"/>
  <c r="W1191" i="5"/>
  <c r="W1198" i="5"/>
  <c r="W1390" i="5"/>
  <c r="W1398" i="5"/>
  <c r="W1403" i="5"/>
  <c r="W1407" i="5"/>
  <c r="W1108" i="5"/>
  <c r="W1118" i="5"/>
  <c r="W1125" i="5"/>
  <c r="W1131" i="5"/>
  <c r="W1138" i="5"/>
  <c r="W1214" i="5"/>
  <c r="W1290" i="5"/>
  <c r="W1296" i="5"/>
  <c r="W1300" i="5"/>
  <c r="W1308" i="5"/>
  <c r="W1316" i="5"/>
  <c r="W1325" i="5"/>
  <c r="W1331" i="5"/>
  <c r="W1335" i="5"/>
  <c r="W1342" i="5"/>
  <c r="W1112" i="5"/>
  <c r="W1117" i="5"/>
  <c r="W1122" i="5"/>
  <c r="W1126" i="5"/>
  <c r="W1128" i="5"/>
  <c r="W1209" i="5"/>
  <c r="W1219" i="5"/>
  <c r="W3133" i="5"/>
  <c r="W1225" i="5"/>
  <c r="W1283" i="5"/>
  <c r="W1286" i="5"/>
  <c r="W1288" i="5"/>
  <c r="W1302" i="5"/>
  <c r="W1321" i="5"/>
  <c r="W1327" i="5"/>
  <c r="W1346" i="5"/>
  <c r="W1109" i="5"/>
  <c r="W1114" i="5"/>
  <c r="W1121" i="5"/>
  <c r="W1134" i="5"/>
  <c r="W1210" i="5"/>
  <c r="W1217" i="5"/>
  <c r="W1223" i="5"/>
  <c r="W1227" i="5"/>
  <c r="W1285" i="5"/>
  <c r="W1292" i="5"/>
  <c r="W1304" i="5"/>
  <c r="W1311" i="5"/>
  <c r="W1313" i="5"/>
  <c r="W1320" i="5"/>
  <c r="W1326" i="5"/>
  <c r="W1336" i="5"/>
  <c r="W1338" i="5"/>
  <c r="W1345" i="5"/>
  <c r="W1361" i="5"/>
  <c r="W1375" i="5"/>
  <c r="W1422" i="5"/>
  <c r="W1430" i="5"/>
  <c r="W1385" i="5"/>
  <c r="W1445" i="5"/>
  <c r="W1465" i="5"/>
  <c r="W1368" i="5"/>
  <c r="W1432" i="5"/>
  <c r="W1435" i="5"/>
  <c r="W1455" i="5"/>
  <c r="W925" i="5"/>
  <c r="W928" i="5"/>
  <c r="W942" i="5"/>
  <c r="W953" i="5"/>
  <c r="W968" i="5"/>
  <c r="W1028" i="5"/>
  <c r="W5035" i="5"/>
  <c r="W5095" i="5"/>
  <c r="W5335" i="5"/>
  <c r="W5177" i="5"/>
  <c r="W5210" i="5"/>
  <c r="W5356" i="5"/>
  <c r="W5375" i="5"/>
  <c r="W5367" i="5"/>
  <c r="W5300" i="5"/>
  <c r="W5424" i="5"/>
  <c r="W5202" i="5"/>
  <c r="W5336" i="5"/>
  <c r="W293" i="5"/>
  <c r="W285" i="5"/>
  <c r="W291" i="5"/>
  <c r="W295" i="5"/>
  <c r="W300" i="5"/>
  <c r="W305" i="5"/>
  <c r="W281" i="5"/>
  <c r="W377" i="5"/>
  <c r="W320" i="5"/>
  <c r="W325" i="5"/>
  <c r="W341" i="5"/>
  <c r="W403" i="5"/>
  <c r="W360" i="5"/>
  <c r="W481" i="5"/>
  <c r="W407" i="5"/>
  <c r="W519" i="5"/>
  <c r="W460" i="5"/>
  <c r="W434" i="5"/>
  <c r="W510" i="5"/>
  <c r="W469" i="5"/>
  <c r="W290" i="5"/>
  <c r="W301" i="5"/>
  <c r="W310" i="5"/>
  <c r="W313" i="5"/>
  <c r="W324" i="5"/>
  <c r="W334" i="5"/>
  <c r="W79" i="5"/>
  <c r="W70" i="5"/>
  <c r="W65" i="5"/>
  <c r="W1821" i="5"/>
  <c r="W1498" i="5"/>
  <c r="W3055" i="5"/>
  <c r="W497" i="5"/>
  <c r="W538" i="5"/>
  <c r="W543" i="5"/>
  <c r="W545" i="5"/>
  <c r="W286" i="5"/>
  <c r="W451" i="5"/>
  <c r="W2469" i="5"/>
  <c r="W53" i="5"/>
  <c r="W3848" i="5"/>
  <c r="W1579" i="5"/>
  <c r="W1817" i="5"/>
  <c r="W4513" i="5"/>
  <c r="W4588" i="5"/>
  <c r="W4711" i="5"/>
  <c r="W3777" i="5"/>
  <c r="W3542" i="5"/>
  <c r="W3877" i="5"/>
  <c r="W3836" i="5"/>
  <c r="W3872" i="5"/>
  <c r="W3894" i="5"/>
  <c r="W3911" i="5"/>
  <c r="W4252" i="5"/>
  <c r="W4097" i="5"/>
  <c r="W4429" i="5"/>
  <c r="W4176" i="5"/>
  <c r="W4198" i="5"/>
  <c r="W3695" i="5"/>
  <c r="W3723" i="5"/>
  <c r="W1039" i="5"/>
  <c r="W1043" i="5"/>
  <c r="W1045" i="5"/>
  <c r="W1052" i="5"/>
  <c r="W1063" i="5"/>
  <c r="W1071" i="5"/>
  <c r="W1047" i="5"/>
  <c r="W1051" i="5"/>
  <c r="W1059" i="5"/>
  <c r="W1070" i="5"/>
  <c r="W900" i="5"/>
  <c r="W913" i="5"/>
  <c r="W922" i="5"/>
  <c r="W926" i="5"/>
  <c r="W938" i="5"/>
  <c r="W945" i="5"/>
  <c r="W954" i="5"/>
  <c r="W987" i="5"/>
  <c r="W1002" i="5"/>
  <c r="W1005" i="5"/>
  <c r="W1010" i="5"/>
  <c r="W1016" i="5"/>
  <c r="W1023" i="5"/>
  <c r="W1228" i="5"/>
  <c r="W1238" i="5"/>
  <c r="W1241" i="5"/>
  <c r="W1248" i="5"/>
  <c r="W1255" i="5"/>
  <c r="W1261" i="5"/>
  <c r="W1265" i="5"/>
  <c r="W1269" i="5"/>
  <c r="W1076" i="5"/>
  <c r="W1082" i="5"/>
  <c r="W1095" i="5"/>
  <c r="W904" i="5"/>
  <c r="W907" i="5"/>
  <c r="W911" i="5"/>
  <c r="W915" i="5"/>
  <c r="W999" i="5"/>
  <c r="W1011" i="5"/>
  <c r="W1020" i="5"/>
  <c r="W1031" i="5"/>
  <c r="W1234" i="5"/>
  <c r="W1270" i="5"/>
  <c r="W1084" i="5"/>
  <c r="W1103" i="5"/>
  <c r="W901" i="5"/>
  <c r="W909" i="5"/>
  <c r="W917" i="5"/>
  <c r="W948" i="5"/>
  <c r="W952" i="5"/>
  <c r="W958" i="5"/>
  <c r="W971" i="5"/>
  <c r="W979" i="5"/>
  <c r="W988" i="5"/>
  <c r="W993" i="5"/>
  <c r="W998" i="5"/>
  <c r="W1007" i="5"/>
  <c r="W1027" i="5"/>
  <c r="W1259" i="5"/>
  <c r="W1275" i="5"/>
  <c r="W1280" i="5"/>
  <c r="W1080" i="5"/>
  <c r="W1093" i="5"/>
  <c r="W1143" i="5"/>
  <c r="W1172" i="5"/>
  <c r="W1175" i="5"/>
  <c r="W1178" i="5"/>
  <c r="W1185" i="5"/>
  <c r="W1193" i="5"/>
  <c r="W1196" i="5"/>
  <c r="W1200" i="5"/>
  <c r="W1206" i="5"/>
  <c r="W1389" i="5"/>
  <c r="W1395" i="5"/>
  <c r="W1400" i="5"/>
  <c r="W1410" i="5"/>
  <c r="W1152" i="5"/>
  <c r="W1164" i="5"/>
  <c r="W1182" i="5"/>
  <c r="W1187" i="5"/>
  <c r="W1197" i="5"/>
  <c r="W1203" i="5"/>
  <c r="W1391" i="5"/>
  <c r="W1394" i="5"/>
  <c r="W1402" i="5"/>
  <c r="W1408" i="5"/>
  <c r="W1156" i="5"/>
  <c r="W1158" i="5"/>
  <c r="W1160" i="5"/>
  <c r="W1162" i="5"/>
  <c r="W1166" i="5"/>
  <c r="W1170" i="5"/>
  <c r="W1190" i="5"/>
  <c r="W1201" i="5"/>
  <c r="W1396" i="5"/>
  <c r="W1399" i="5"/>
  <c r="W1405" i="5"/>
  <c r="W1411" i="5"/>
  <c r="W1119" i="5"/>
  <c r="W1129" i="5"/>
  <c r="W1208" i="5"/>
  <c r="W1222" i="5"/>
  <c r="W1291" i="5"/>
  <c r="W1303" i="5"/>
  <c r="W1314" i="5"/>
  <c r="W1323" i="5"/>
  <c r="W1330" i="5"/>
  <c r="W1344" i="5"/>
  <c r="W1120" i="5"/>
  <c r="W1123" i="5"/>
  <c r="W1140" i="5"/>
  <c r="W1211" i="5"/>
  <c r="W1215" i="5"/>
  <c r="W1220" i="5"/>
  <c r="W759" i="5"/>
  <c r="W857" i="5"/>
  <c r="W1912" i="5"/>
  <c r="W1813" i="5"/>
  <c r="W3237" i="5"/>
  <c r="W1226" i="5"/>
  <c r="W1299" i="5"/>
  <c r="W1319" i="5"/>
  <c r="W1328" i="5"/>
  <c r="W1341" i="5"/>
  <c r="W1347" i="5"/>
  <c r="W1111" i="5"/>
  <c r="W1116" i="5"/>
  <c r="W1124" i="5"/>
  <c r="W1133" i="5"/>
  <c r="W1135" i="5"/>
  <c r="W1141" i="5"/>
  <c r="W1212" i="5"/>
  <c r="W1224" i="5"/>
  <c r="W1289" i="5"/>
  <c r="W1301" i="5"/>
  <c r="W1312" i="5"/>
  <c r="W1315" i="5"/>
  <c r="W1322" i="5"/>
  <c r="W1329" i="5"/>
  <c r="W1334" i="5"/>
  <c r="W1337" i="5"/>
  <c r="W1343" i="5"/>
  <c r="W1348" i="5"/>
  <c r="W1358" i="5"/>
  <c r="W1378" i="5"/>
  <c r="W1383" i="5"/>
  <c r="W1418" i="5"/>
  <c r="W1421" i="5"/>
  <c r="W1428" i="5"/>
  <c r="W1434" i="5"/>
  <c r="W1442" i="5"/>
  <c r="W1459" i="5"/>
  <c r="W1471" i="5"/>
  <c r="W1357" i="5"/>
  <c r="W1366" i="5"/>
  <c r="W1374" i="5"/>
  <c r="W1382" i="5"/>
  <c r="W1424" i="5"/>
  <c r="W1444" i="5"/>
  <c r="W1456" i="5"/>
  <c r="W1467" i="5"/>
  <c r="W1359" i="5"/>
  <c r="W1362" i="5"/>
  <c r="W1365" i="5"/>
  <c r="W1376" i="5"/>
  <c r="W1381" i="5"/>
  <c r="W1416" i="5"/>
  <c r="W1437" i="5"/>
  <c r="W1458" i="5"/>
  <c r="W923" i="5"/>
  <c r="W927" i="5"/>
  <c r="W929" i="5"/>
  <c r="W934" i="5"/>
  <c r="W940" i="5"/>
  <c r="W944" i="5"/>
  <c r="W949" i="5"/>
  <c r="W966" i="5"/>
  <c r="W1096" i="5"/>
  <c r="W4780" i="5"/>
  <c r="W4773" i="5"/>
  <c r="W4741" i="5"/>
  <c r="W4858" i="5"/>
  <c r="W4864" i="5"/>
  <c r="W4865" i="5"/>
  <c r="W4745" i="5"/>
  <c r="W5096" i="5"/>
  <c r="W4986" i="5"/>
  <c r="W4991" i="5"/>
  <c r="W5007" i="5"/>
  <c r="W4983" i="5"/>
  <c r="W5122" i="5"/>
  <c r="W5022" i="5"/>
  <c r="W5017" i="5"/>
  <c r="W5032" i="5"/>
  <c r="W5053" i="5"/>
  <c r="W5106" i="5"/>
  <c r="W5145" i="5"/>
  <c r="W5151" i="5"/>
  <c r="W5156" i="5"/>
  <c r="W5327" i="5"/>
  <c r="W5312" i="5"/>
  <c r="W5204" i="5"/>
  <c r="W5198" i="5"/>
  <c r="W5339" i="5"/>
  <c r="W5310" i="5"/>
  <c r="W5166" i="5"/>
  <c r="W5176" i="5"/>
  <c r="W5328" i="5"/>
  <c r="W5473" i="5"/>
  <c r="W975" i="5"/>
  <c r="W1012" i="5"/>
  <c r="W1018" i="5"/>
  <c r="W1025" i="5"/>
  <c r="W1036" i="5"/>
  <c r="W1235" i="5"/>
  <c r="W1249" i="5"/>
  <c r="W1254" i="5"/>
  <c r="W1268" i="5"/>
  <c r="W1086" i="5"/>
  <c r="W4771" i="5"/>
  <c r="W4873" i="5"/>
  <c r="W4749" i="5"/>
  <c r="W4795" i="5"/>
  <c r="W4893" i="5"/>
  <c r="W4896" i="5"/>
  <c r="W4736" i="5"/>
  <c r="W4931" i="5"/>
  <c r="W4833" i="5"/>
  <c r="W4874" i="5"/>
  <c r="W4730" i="5"/>
  <c r="W4728" i="5"/>
  <c r="W4966" i="5"/>
  <c r="W4911" i="5"/>
  <c r="W4921" i="5"/>
  <c r="W4952" i="5"/>
  <c r="W4907" i="5"/>
  <c r="W4917" i="5"/>
  <c r="W4920" i="5"/>
  <c r="W4960" i="5"/>
  <c r="W4816" i="5"/>
  <c r="W5085" i="5"/>
  <c r="W4994" i="5"/>
  <c r="W5013" i="5"/>
  <c r="W5124" i="5"/>
  <c r="W5130" i="5"/>
  <c r="W5025" i="5"/>
  <c r="W5058" i="5"/>
  <c r="W5069" i="5"/>
  <c r="W5087" i="5"/>
  <c r="W5093" i="5"/>
  <c r="W5098" i="5"/>
  <c r="W5102" i="5"/>
  <c r="W5117" i="5"/>
  <c r="W5139" i="5"/>
  <c r="W5329" i="5"/>
  <c r="W5162" i="5"/>
  <c r="W5188" i="5"/>
  <c r="W5216" i="5"/>
  <c r="W5345" i="5"/>
  <c r="W5361" i="5"/>
  <c r="W5370" i="5"/>
  <c r="W5165" i="5"/>
  <c r="W5175" i="5"/>
  <c r="W5196" i="5"/>
  <c r="W5342" i="5"/>
  <c r="W5347" i="5"/>
  <c r="W5470" i="5"/>
  <c r="W1836" i="5"/>
  <c r="W2398" i="5"/>
  <c r="W20" i="5"/>
  <c r="W42" i="5"/>
  <c r="W44" i="5"/>
  <c r="W46" i="5"/>
  <c r="W51" i="5"/>
  <c r="W55" i="5"/>
  <c r="W141" i="5"/>
  <c r="W869" i="5"/>
  <c r="W1415" i="5"/>
  <c r="W1479" i="5"/>
  <c r="W1483" i="5"/>
  <c r="W1487" i="5"/>
  <c r="W1509" i="5"/>
  <c r="W2468" i="5"/>
  <c r="W2700" i="5"/>
  <c r="W2702" i="5"/>
  <c r="W2771" i="5"/>
  <c r="W3053" i="5"/>
  <c r="W3438" i="5"/>
  <c r="W3440" i="5"/>
  <c r="W3456" i="5"/>
  <c r="W3491" i="5"/>
  <c r="W3140" i="5"/>
  <c r="W3207" i="5"/>
  <c r="W3241" i="5"/>
  <c r="W113" i="5"/>
  <c r="W595" i="5"/>
  <c r="W698" i="5"/>
  <c r="W605" i="5"/>
  <c r="W655" i="5"/>
  <c r="W751" i="5"/>
  <c r="W784" i="5"/>
  <c r="W872" i="5"/>
  <c r="W1888" i="5"/>
  <c r="W2011" i="5"/>
  <c r="W2053" i="5"/>
  <c r="W1938" i="5"/>
  <c r="W1474" i="5"/>
  <c r="W2030" i="5"/>
  <c r="W563" i="5"/>
  <c r="W853" i="5"/>
  <c r="W1919" i="5"/>
  <c r="W2035" i="5"/>
  <c r="W1543" i="5"/>
  <c r="W1670" i="5"/>
  <c r="W1567" i="5"/>
  <c r="W1663" i="5"/>
  <c r="W1730" i="5"/>
  <c r="W1778" i="5"/>
  <c r="W1660" i="5"/>
  <c r="W1715" i="5"/>
  <c r="W2154" i="5"/>
  <c r="W1613" i="5"/>
  <c r="W1643" i="5"/>
  <c r="W1713" i="5"/>
  <c r="W1611" i="5"/>
  <c r="W1946" i="5"/>
  <c r="W2566" i="5"/>
  <c r="W2830" i="5"/>
  <c r="W2309" i="5"/>
  <c r="W4182" i="5"/>
  <c r="W738" i="5"/>
  <c r="W883" i="5"/>
  <c r="W2038" i="5"/>
  <c r="W2026" i="5"/>
  <c r="W1688" i="5"/>
  <c r="W1563" i="5"/>
  <c r="W1538" i="5"/>
  <c r="W1636" i="5"/>
  <c r="W1702" i="5"/>
  <c r="W1770" i="5"/>
  <c r="W1617" i="5"/>
  <c r="W2157" i="5"/>
  <c r="W1619" i="5"/>
  <c r="W1696" i="5"/>
  <c r="W2145" i="5"/>
  <c r="W1933" i="5"/>
  <c r="W2841" i="5"/>
  <c r="W4595" i="5"/>
  <c r="W4664" i="5"/>
  <c r="W4283" i="5"/>
  <c r="W588" i="5"/>
  <c r="W690" i="5"/>
  <c r="W788" i="5"/>
  <c r="W875" i="5"/>
  <c r="W1990" i="5"/>
  <c r="W1945" i="5"/>
  <c r="W1489" i="5"/>
  <c r="W1559" i="5"/>
  <c r="W1512" i="5"/>
  <c r="W1867" i="5"/>
  <c r="W1533" i="5"/>
  <c r="W1659" i="5"/>
  <c r="W1720" i="5"/>
  <c r="W1758" i="5"/>
  <c r="W2152" i="5"/>
  <c r="W2113" i="5"/>
  <c r="W1749" i="5"/>
  <c r="W1776" i="5"/>
  <c r="W1638" i="5"/>
  <c r="W1747" i="5"/>
  <c r="W1785" i="5"/>
  <c r="W1896" i="5"/>
  <c r="W2326" i="5"/>
  <c r="W2803" i="5"/>
  <c r="W3868" i="5"/>
  <c r="W646" i="5"/>
  <c r="W795" i="5"/>
  <c r="W2020" i="5"/>
  <c r="W2070" i="5"/>
  <c r="W1595" i="5"/>
  <c r="W1526" i="5"/>
  <c r="W1651" i="5"/>
  <c r="W2125" i="5"/>
  <c r="W1791" i="5"/>
  <c r="W1657" i="5"/>
  <c r="W1726" i="5"/>
  <c r="W1802" i="5"/>
  <c r="W1628" i="5"/>
  <c r="W1779" i="5"/>
  <c r="W1890" i="5"/>
  <c r="W1951" i="5"/>
  <c r="W2324" i="5"/>
  <c r="W4715" i="5"/>
  <c r="W4680" i="5"/>
  <c r="W642" i="5"/>
  <c r="W880" i="5"/>
  <c r="W1924" i="5"/>
  <c r="W1959" i="5"/>
  <c r="W2084" i="5"/>
  <c r="W1566" i="5"/>
  <c r="W1516" i="5"/>
  <c r="W1872" i="5"/>
  <c r="W1548" i="5"/>
  <c r="W1644" i="5"/>
  <c r="W1732" i="5"/>
  <c r="W2147" i="5"/>
  <c r="W1825" i="5"/>
  <c r="W2160" i="5"/>
  <c r="W1816" i="5"/>
  <c r="W1641" i="5"/>
  <c r="W1701" i="5"/>
  <c r="W2141" i="5"/>
  <c r="W1880" i="5"/>
  <c r="W2559" i="5"/>
  <c r="W2975" i="5"/>
  <c r="W3224" i="5"/>
  <c r="W4087" i="5"/>
  <c r="W3886" i="5"/>
  <c r="W2981" i="5"/>
  <c r="W2189" i="5"/>
  <c r="W2717" i="5"/>
  <c r="W2796" i="5"/>
  <c r="W2825" i="5"/>
  <c r="W3022" i="5"/>
  <c r="W2276" i="5"/>
  <c r="W3041" i="5"/>
  <c r="W2364" i="5"/>
  <c r="W2642" i="5"/>
  <c r="W2691" i="5"/>
  <c r="W2737" i="5"/>
  <c r="W3446" i="5"/>
  <c r="W3483" i="5"/>
  <c r="W3074" i="5"/>
  <c r="W3089" i="5"/>
  <c r="W3216" i="5"/>
  <c r="W3169" i="5"/>
  <c r="W3283" i="5"/>
  <c r="W3255" i="5"/>
  <c r="W3280" i="5"/>
  <c r="W3299" i="5"/>
  <c r="W3468" i="5"/>
  <c r="W3522" i="5"/>
  <c r="W4534" i="5"/>
  <c r="W4546" i="5"/>
  <c r="W3669" i="5"/>
  <c r="W3680" i="5"/>
  <c r="W3722" i="5"/>
  <c r="W3630" i="5"/>
  <c r="W3579" i="5"/>
  <c r="W3593" i="5"/>
  <c r="W4473" i="5"/>
  <c r="W4506" i="5"/>
  <c r="W4626" i="5"/>
  <c r="W4657" i="5"/>
  <c r="W4519" i="5"/>
  <c r="W4565" i="5"/>
  <c r="W4569" i="5"/>
  <c r="W4641" i="5"/>
  <c r="W4652" i="5"/>
  <c r="W4697" i="5"/>
  <c r="W4702" i="5"/>
  <c r="W3569" i="5"/>
  <c r="W3941" i="5"/>
  <c r="W3949" i="5"/>
  <c r="W3960" i="5"/>
  <c r="W4281" i="5"/>
  <c r="W3982" i="5"/>
  <c r="W3997" i="5"/>
  <c r="W4320" i="5"/>
  <c r="W4108" i="5"/>
  <c r="W4400" i="5"/>
  <c r="W4181" i="5"/>
  <c r="W3789" i="5"/>
  <c r="W3814" i="5"/>
  <c r="W3567" i="5"/>
  <c r="W3937" i="5"/>
  <c r="W4338" i="5"/>
  <c r="W4203" i="5"/>
  <c r="W5160" i="5"/>
  <c r="W133" i="5"/>
  <c r="W243" i="5"/>
  <c r="W128" i="5"/>
  <c r="W624" i="5"/>
  <c r="W625" i="5"/>
  <c r="W748" i="5"/>
  <c r="W785" i="5"/>
  <c r="W5235" i="5"/>
  <c r="W5380" i="5"/>
  <c r="W5437" i="5"/>
  <c r="W5169" i="5"/>
  <c r="W5190" i="5"/>
  <c r="W5195" i="5"/>
  <c r="W5203" i="5"/>
  <c r="W5209" i="5"/>
  <c r="W5318" i="5"/>
  <c r="W5330" i="5"/>
  <c r="W796" i="5"/>
  <c r="W799" i="5"/>
  <c r="W868" i="5"/>
  <c r="W884" i="5"/>
  <c r="W860" i="5"/>
  <c r="W888" i="5"/>
  <c r="W841" i="5"/>
  <c r="W828" i="5"/>
  <c r="W776" i="5"/>
  <c r="W1907" i="5"/>
  <c r="W1927" i="5"/>
  <c r="W2015" i="5"/>
  <c r="W1913" i="5"/>
  <c r="W1929" i="5"/>
  <c r="W1939" i="5"/>
  <c r="W1953" i="5"/>
  <c r="W2001" i="5"/>
  <c r="W2054" i="5"/>
  <c r="W1850" i="5"/>
  <c r="W1854" i="5"/>
  <c r="W1863" i="5"/>
  <c r="W2083" i="5"/>
  <c r="W2085" i="5"/>
  <c r="W1678" i="5"/>
  <c r="W1690" i="5"/>
  <c r="W1491" i="5"/>
  <c r="W1505" i="5"/>
  <c r="W1534" i="5"/>
  <c r="W1550" i="5"/>
  <c r="W1553" i="5"/>
  <c r="W1580" i="5"/>
  <c r="W1594" i="5"/>
  <c r="W1599" i="5"/>
  <c r="W1859" i="5"/>
  <c r="W1689" i="5"/>
  <c r="W1542" i="5"/>
  <c r="W1545" i="5"/>
  <c r="W1562" i="5"/>
  <c r="W1572" i="5"/>
  <c r="W1578" i="5"/>
  <c r="W1582" i="5"/>
  <c r="W1607" i="5"/>
  <c r="W1849" i="5"/>
  <c r="W1855" i="5"/>
  <c r="W1865" i="5"/>
  <c r="W1679" i="5"/>
  <c r="W1523" i="5"/>
  <c r="W1532" i="5"/>
  <c r="W1536" i="5"/>
  <c r="W1558" i="5"/>
  <c r="W1583" i="5"/>
  <c r="W1822" i="5"/>
  <c r="W1634" i="5"/>
  <c r="W1898" i="5"/>
  <c r="W1917" i="5"/>
  <c r="W1922" i="5"/>
  <c r="W1963" i="5"/>
  <c r="W1969" i="5"/>
  <c r="W1996" i="5"/>
  <c r="W1998" i="5"/>
  <c r="W2005" i="5"/>
  <c r="W2036" i="5"/>
  <c r="W2041" i="5"/>
  <c r="W2046" i="5"/>
  <c r="W2052" i="5"/>
  <c r="W2057" i="5"/>
  <c r="W2062" i="5"/>
  <c r="W2078" i="5"/>
  <c r="W2592" i="5"/>
  <c r="W2596" i="5"/>
  <c r="W2601" i="5"/>
  <c r="W2606" i="5"/>
  <c r="W2610" i="5"/>
  <c r="W2615" i="5"/>
  <c r="W2623" i="5"/>
  <c r="W2630" i="5"/>
  <c r="W2635" i="5"/>
  <c r="W2640" i="5"/>
  <c r="W2645" i="5"/>
  <c r="W2594" i="5"/>
  <c r="W2624" i="5"/>
  <c r="W2631" i="5"/>
  <c r="W2641" i="5"/>
  <c r="W2607" i="5"/>
  <c r="W2616" i="5"/>
  <c r="W2621" i="5"/>
  <c r="W2627" i="5"/>
  <c r="W2318" i="5"/>
  <c r="W2323" i="5"/>
  <c r="W2337" i="5"/>
  <c r="W2344" i="5"/>
  <c r="W2348" i="5"/>
  <c r="W2362" i="5"/>
  <c r="W2367" i="5"/>
  <c r="W2375" i="5"/>
  <c r="W2380" i="5"/>
  <c r="W2384" i="5"/>
  <c r="W2389" i="5"/>
  <c r="W2394" i="5"/>
  <c r="W2399" i="5"/>
  <c r="W2403" i="5"/>
  <c r="W2409" i="5"/>
  <c r="W2414" i="5"/>
  <c r="W2416" i="5"/>
  <c r="W2421" i="5"/>
  <c r="W2425" i="5"/>
  <c r="W2430" i="5"/>
  <c r="W2433" i="5"/>
  <c r="W2463" i="5"/>
  <c r="W2465" i="5"/>
  <c r="W2472" i="5"/>
  <c r="W2479" i="5"/>
  <c r="W2485" i="5"/>
  <c r="W2492" i="5"/>
  <c r="W2497" i="5"/>
  <c r="W2510" i="5"/>
  <c r="W2513" i="5"/>
  <c r="W2520" i="5"/>
  <c r="W2525" i="5"/>
  <c r="W2533" i="5"/>
  <c r="W2556" i="5"/>
  <c r="W2562" i="5"/>
  <c r="W2569" i="5"/>
  <c r="W2571" i="5"/>
  <c r="W2578" i="5"/>
  <c r="W2583" i="5"/>
  <c r="W2587" i="5"/>
  <c r="W2188" i="5"/>
  <c r="W2198" i="5"/>
  <c r="W2205" i="5"/>
  <c r="W2209" i="5"/>
  <c r="W2220" i="5"/>
  <c r="W2226" i="5"/>
  <c r="W2232" i="5"/>
  <c r="W2242" i="5"/>
  <c r="W2655" i="5"/>
  <c r="W2660" i="5"/>
  <c r="W2666" i="5"/>
  <c r="W2673" i="5"/>
  <c r="W2678" i="5"/>
  <c r="W2685" i="5"/>
  <c r="W2694" i="5"/>
  <c r="W2705" i="5"/>
  <c r="W2714" i="5"/>
  <c r="W2721" i="5"/>
  <c r="W2725" i="5"/>
  <c r="W2735" i="5"/>
  <c r="W2740" i="5"/>
  <c r="W2749" i="5"/>
  <c r="W2763" i="5"/>
  <c r="W2765" i="5"/>
  <c r="W2773" i="5"/>
  <c r="W2778" i="5"/>
  <c r="W2780" i="5"/>
  <c r="W2791" i="5"/>
  <c r="W2795" i="5"/>
  <c r="W2799" i="5"/>
  <c r="W2801" i="5"/>
  <c r="W2806" i="5"/>
  <c r="W2810" i="5"/>
  <c r="W2817" i="5"/>
  <c r="W2824" i="5"/>
  <c r="W2829" i="5"/>
  <c r="W2832" i="5"/>
  <c r="W2834" i="5"/>
  <c r="W2840" i="5"/>
  <c r="W2852" i="5"/>
  <c r="W2855" i="5"/>
  <c r="W2858" i="5"/>
  <c r="W2863" i="5"/>
  <c r="W2866" i="5"/>
  <c r="W2872" i="5"/>
  <c r="W2877" i="5"/>
  <c r="W2889" i="5"/>
  <c r="W2900" i="5"/>
  <c r="W2905" i="5"/>
  <c r="W2909" i="5"/>
  <c r="W2916" i="5"/>
  <c r="W2923" i="5"/>
  <c r="W2934" i="5"/>
  <c r="W2940" i="5"/>
  <c r="W2944" i="5"/>
  <c r="W2953" i="5"/>
  <c r="W2959" i="5"/>
  <c r="W2967" i="5"/>
  <c r="W2978" i="5"/>
  <c r="W2993" i="5"/>
  <c r="W2997" i="5"/>
  <c r="W3003" i="5"/>
  <c r="W2330" i="5"/>
  <c r="W2338" i="5"/>
  <c r="W2351" i="5"/>
  <c r="W2359" i="5"/>
  <c r="W2368" i="5"/>
  <c r="W2378" i="5"/>
  <c r="W2387" i="5"/>
  <c r="W2393" i="5"/>
  <c r="W2397" i="5"/>
  <c r="W2406" i="5"/>
  <c r="W2417" i="5"/>
  <c r="W2422" i="5"/>
  <c r="W2449" i="5"/>
  <c r="W2454" i="5"/>
  <c r="W2461" i="5"/>
  <c r="W2475" i="5"/>
  <c r="W2488" i="5"/>
  <c r="W2500" i="5"/>
  <c r="W2506" i="5"/>
  <c r="W2512" i="5"/>
  <c r="W2524" i="5"/>
  <c r="W2528" i="5"/>
  <c r="W2544" i="5"/>
  <c r="W2553" i="5"/>
  <c r="W2560" i="5"/>
  <c r="W2585" i="5"/>
  <c r="W2196" i="5"/>
  <c r="W2223" i="5"/>
  <c r="W2238" i="5"/>
  <c r="W2244" i="5"/>
  <c r="W2664" i="5"/>
  <c r="W2688" i="5"/>
  <c r="W2698" i="5"/>
  <c r="W2709" i="5"/>
  <c r="W2723" i="5"/>
  <c r="W2731" i="5"/>
  <c r="W2739" i="5"/>
  <c r="W2746" i="5"/>
  <c r="W2752" i="5"/>
  <c r="W2762" i="5"/>
  <c r="W2769" i="5"/>
  <c r="W2782" i="5"/>
  <c r="W2785" i="5"/>
  <c r="W2790" i="5"/>
  <c r="W2802" i="5"/>
  <c r="W2815" i="5"/>
  <c r="W2821" i="5"/>
  <c r="W2828" i="5"/>
  <c r="W2842" i="5"/>
  <c r="W2845" i="5"/>
  <c r="W2851" i="5"/>
  <c r="W2861" i="5"/>
  <c r="W2864" i="5"/>
  <c r="W2892" i="5"/>
  <c r="W2912" i="5"/>
  <c r="W2917" i="5"/>
  <c r="W2937" i="5"/>
  <c r="W2947" i="5"/>
  <c r="W2965" i="5"/>
  <c r="W2979" i="5"/>
  <c r="W2987" i="5"/>
  <c r="W3006" i="5"/>
  <c r="W2327" i="5"/>
  <c r="W2333" i="5"/>
  <c r="W2349" i="5"/>
  <c r="W2356" i="5"/>
  <c r="W2734" i="5"/>
  <c r="W2878" i="5"/>
  <c r="W3017" i="5"/>
  <c r="W2165" i="5"/>
  <c r="W2281" i="5"/>
  <c r="W2286" i="5"/>
  <c r="W2293" i="5"/>
  <c r="W2343" i="5"/>
  <c r="W2379" i="5"/>
  <c r="W2402" i="5"/>
  <c r="W2532" i="5"/>
  <c r="W2555" i="5"/>
  <c r="W2598" i="5"/>
  <c r="W2202" i="5"/>
  <c r="W2650" i="5"/>
  <c r="W2696" i="5"/>
  <c r="W2712" i="5"/>
  <c r="W2921" i="5"/>
  <c r="W2926" i="5"/>
  <c r="W2941" i="5"/>
  <c r="W2946" i="5"/>
  <c r="W2977" i="5"/>
  <c r="W3449" i="5"/>
  <c r="W3206" i="5"/>
  <c r="W3481" i="5"/>
  <c r="W3502" i="5"/>
  <c r="W3514" i="5"/>
  <c r="W3503" i="5"/>
  <c r="W3515" i="5"/>
  <c r="W3521" i="5"/>
  <c r="W3529" i="5"/>
  <c r="W3533" i="5"/>
  <c r="W3065" i="5"/>
  <c r="W3144" i="5"/>
  <c r="W3217" i="5"/>
  <c r="W3227" i="5"/>
  <c r="W3339" i="5"/>
  <c r="W3084" i="5"/>
  <c r="W3088" i="5"/>
  <c r="W3136" i="5"/>
  <c r="W3223" i="5"/>
  <c r="W3235" i="5"/>
  <c r="W3331" i="5"/>
  <c r="W3076" i="5"/>
  <c r="W3106" i="5"/>
  <c r="W3132" i="5"/>
  <c r="W3215" i="5"/>
  <c r="W3289" i="5"/>
  <c r="W3322" i="5"/>
  <c r="W3356" i="5"/>
  <c r="W3360" i="5"/>
  <c r="W3423" i="5"/>
  <c r="W3168" i="5"/>
  <c r="W3275" i="5"/>
  <c r="W3355" i="5"/>
  <c r="W3386" i="5"/>
  <c r="W3409" i="5"/>
  <c r="W3146" i="5"/>
  <c r="W3162" i="5"/>
  <c r="W3251" i="5"/>
  <c r="W3267" i="5"/>
  <c r="W3311" i="5"/>
  <c r="W3318" i="5"/>
  <c r="W3361" i="5"/>
  <c r="W3368" i="5"/>
  <c r="W3374" i="5"/>
  <c r="W3398" i="5"/>
  <c r="W3410" i="5"/>
  <c r="W3417" i="5"/>
  <c r="W3425" i="5"/>
  <c r="W3187" i="5"/>
  <c r="W3192" i="5"/>
  <c r="W3212" i="5"/>
  <c r="W3452" i="5"/>
  <c r="W3469" i="5"/>
  <c r="W3499" i="5"/>
  <c r="W3504" i="5"/>
  <c r="W3508" i="5"/>
  <c r="W3511" i="5"/>
  <c r="W3518" i="5"/>
  <c r="W357" i="5"/>
  <c r="W365" i="5"/>
  <c r="W528" i="5"/>
  <c r="W432" i="5"/>
  <c r="W513" i="5"/>
  <c r="W1438" i="5"/>
  <c r="W1453" i="5"/>
  <c r="W1461" i="5"/>
  <c r="W1354" i="5"/>
  <c r="W1356" i="5"/>
  <c r="W1364" i="5"/>
  <c r="W1369" i="5"/>
  <c r="W1371" i="5"/>
  <c r="W1377" i="5"/>
  <c r="W1423" i="5"/>
  <c r="W1440" i="5"/>
  <c r="W1457" i="5"/>
  <c r="W1353" i="5"/>
  <c r="W1363" i="5"/>
  <c r="W1373" i="5"/>
  <c r="W1379" i="5"/>
  <c r="W1417" i="5"/>
  <c r="W1427" i="5"/>
  <c r="W1441" i="5"/>
  <c r="W1464" i="5"/>
  <c r="W1470" i="5"/>
  <c r="W932" i="5"/>
  <c r="W947" i="5"/>
  <c r="W957" i="5"/>
  <c r="W964" i="5"/>
  <c r="W972" i="5"/>
  <c r="W976" i="5"/>
  <c r="W1009" i="5"/>
  <c r="W1015" i="5"/>
  <c r="W1022" i="5"/>
  <c r="W1033" i="5"/>
  <c r="W1229" i="5"/>
  <c r="W1233" i="5"/>
  <c r="W1237" i="5"/>
  <c r="W1243" i="5"/>
  <c r="W1247" i="5"/>
  <c r="W1252" i="5"/>
  <c r="W1256" i="5"/>
  <c r="W1260" i="5"/>
  <c r="W1271" i="5"/>
  <c r="W1090" i="5"/>
  <c r="W1097" i="5"/>
  <c r="W1099" i="5"/>
  <c r="W1104" i="5"/>
  <c r="W4772" i="5"/>
  <c r="W4775" i="5"/>
  <c r="W4779" i="5"/>
  <c r="W4781" i="5"/>
  <c r="W4776" i="5"/>
  <c r="W4783" i="5"/>
  <c r="W4738" i="5"/>
  <c r="W4743" i="5"/>
  <c r="W4757" i="5"/>
  <c r="W4763" i="5"/>
  <c r="W4926" i="5"/>
  <c r="W4930" i="5"/>
  <c r="W4933" i="5"/>
  <c r="W4788" i="5"/>
  <c r="W4790" i="5"/>
  <c r="W4794" i="5"/>
  <c r="W4799" i="5"/>
  <c r="W4857" i="5"/>
  <c r="W4859" i="5"/>
  <c r="W4868" i="5"/>
  <c r="W4870" i="5"/>
  <c r="W4875" i="5"/>
  <c r="W4877" i="5"/>
  <c r="W4882" i="5"/>
  <c r="W4765" i="5"/>
  <c r="W4786" i="5"/>
  <c r="W4796" i="5"/>
  <c r="W4800" i="5"/>
  <c r="W4802" i="5"/>
  <c r="W4825" i="5"/>
  <c r="W4839" i="5"/>
  <c r="W4851" i="5"/>
  <c r="W4867" i="5"/>
  <c r="W4886" i="5"/>
  <c r="W4897" i="5"/>
  <c r="W4740" i="5"/>
  <c r="W4755" i="5"/>
  <c r="W4929" i="5"/>
  <c r="W4936" i="5"/>
  <c r="W4806" i="5"/>
  <c r="W4831" i="5"/>
  <c r="W4842" i="5"/>
  <c r="W4847" i="5"/>
  <c r="W4862" i="5"/>
  <c r="W4866" i="5"/>
  <c r="W4872" i="5"/>
  <c r="W4878" i="5"/>
  <c r="W4883" i="5"/>
  <c r="W4891" i="5"/>
  <c r="W4898" i="5"/>
  <c r="W4726" i="5"/>
  <c r="W4731" i="5"/>
  <c r="W4729" i="5"/>
  <c r="W4727" i="5"/>
  <c r="W4732" i="5"/>
  <c r="W4910" i="5"/>
  <c r="W4948" i="5"/>
  <c r="W4954" i="5"/>
  <c r="W4957" i="5"/>
  <c r="W4964" i="5"/>
  <c r="W4906" i="5"/>
  <c r="W4908" i="5"/>
  <c r="W4915" i="5"/>
  <c r="W4918" i="5"/>
  <c r="W4922" i="5"/>
  <c r="W4924" i="5"/>
  <c r="W4940" i="5"/>
  <c r="W4945" i="5"/>
  <c r="W4947" i="5"/>
  <c r="W4951" i="5"/>
  <c r="W4968" i="5"/>
  <c r="W4739" i="5"/>
  <c r="W4744" i="5"/>
  <c r="W4752" i="5"/>
  <c r="W4756" i="5"/>
  <c r="W4767" i="5"/>
  <c r="W4807" i="5"/>
  <c r="W4812" i="5"/>
  <c r="W4818" i="5"/>
  <c r="W4830" i="5"/>
  <c r="W4835" i="5"/>
  <c r="W4840" i="5"/>
  <c r="W4843" i="5"/>
  <c r="W5044" i="5"/>
  <c r="W5052" i="5"/>
  <c r="W5062" i="5"/>
  <c r="W5047" i="5"/>
  <c r="W5059" i="5"/>
  <c r="W5065" i="5"/>
  <c r="W5071" i="5"/>
  <c r="W5036" i="5"/>
  <c r="W5045" i="5"/>
  <c r="W5057" i="5"/>
  <c r="W5068" i="5"/>
  <c r="W5080" i="5"/>
  <c r="W5091" i="5"/>
  <c r="W5099" i="5"/>
  <c r="W5114" i="5"/>
  <c r="W5143" i="5"/>
  <c r="W5152" i="5"/>
  <c r="W5082" i="5"/>
  <c r="W5088" i="5"/>
  <c r="W5104" i="5"/>
  <c r="W5109" i="5"/>
  <c r="W5115" i="5"/>
  <c r="W5136" i="5"/>
  <c r="W5149" i="5"/>
  <c r="W5081" i="5"/>
  <c r="W5089" i="5"/>
  <c r="W5094" i="5"/>
  <c r="W5112" i="5"/>
  <c r="W5134" i="5"/>
  <c r="W5141" i="5"/>
  <c r="W5147" i="5"/>
  <c r="W5155" i="5"/>
  <c r="W5010" i="5"/>
  <c r="W4981" i="5"/>
  <c r="W5120" i="5"/>
  <c r="W5075" i="5"/>
  <c r="W5084" i="5"/>
  <c r="W5090" i="5"/>
  <c r="W5108" i="5"/>
  <c r="W5142" i="5"/>
  <c r="W5148" i="5"/>
  <c r="W5314" i="5"/>
  <c r="W5324" i="5"/>
  <c r="W5378" i="5"/>
  <c r="W5399" i="5"/>
  <c r="W5417" i="5"/>
  <c r="W5305" i="5"/>
  <c r="W5309" i="5"/>
  <c r="W5222" i="5"/>
  <c r="W3798" i="5"/>
  <c r="W3805" i="5"/>
  <c r="W3810" i="5"/>
  <c r="W3816" i="5"/>
  <c r="W3824" i="5"/>
  <c r="W3538" i="5"/>
  <c r="W3544" i="5"/>
  <c r="W3555" i="5"/>
  <c r="W3560" i="5"/>
  <c r="W3571" i="5"/>
  <c r="W3831" i="5"/>
  <c r="W3845" i="5"/>
  <c r="W3849" i="5"/>
  <c r="W3857" i="5"/>
  <c r="W3861" i="5"/>
  <c r="W3870" i="5"/>
  <c r="W3881" i="5"/>
  <c r="W3885" i="5"/>
  <c r="W3889" i="5"/>
  <c r="W3905" i="5"/>
  <c r="W3921" i="5"/>
  <c r="W3936" i="5"/>
  <c r="W3943" i="5"/>
  <c r="W3947" i="5"/>
  <c r="W3954" i="5"/>
  <c r="W3956" i="5"/>
  <c r="W3962" i="5"/>
  <c r="W3968" i="5"/>
  <c r="W4209" i="5"/>
  <c r="W4217" i="5"/>
  <c r="W4223" i="5"/>
  <c r="W4239" i="5"/>
  <c r="W4262" i="5"/>
  <c r="W4267" i="5"/>
  <c r="W4276" i="5"/>
  <c r="W4285" i="5"/>
  <c r="W4292" i="5"/>
  <c r="W4303" i="5"/>
  <c r="W4052" i="5"/>
  <c r="W4063" i="5"/>
  <c r="W4069" i="5"/>
  <c r="W4074" i="5"/>
  <c r="W4078" i="5"/>
  <c r="W4089" i="5"/>
  <c r="W4093" i="5"/>
  <c r="W4102" i="5"/>
  <c r="W4109" i="5"/>
  <c r="W4112" i="5"/>
  <c r="W4118" i="5"/>
  <c r="W4357" i="5"/>
  <c r="W4361" i="5"/>
  <c r="W4367" i="5"/>
  <c r="W4372" i="5"/>
  <c r="W4379" i="5"/>
  <c r="W4128" i="5"/>
  <c r="W4132" i="5"/>
  <c r="W4146" i="5"/>
  <c r="W4442" i="5"/>
  <c r="W4450" i="5"/>
  <c r="W4157" i="5"/>
  <c r="W4161" i="5"/>
  <c r="W4169" i="5"/>
  <c r="W4187" i="5"/>
  <c r="W4193" i="5"/>
  <c r="W3602" i="5"/>
  <c r="W3607" i="5"/>
  <c r="W3614" i="5"/>
  <c r="W3621" i="5"/>
  <c r="W3627" i="5"/>
  <c r="W3634" i="5"/>
  <c r="W3701" i="5"/>
  <c r="W930" i="5"/>
  <c r="W939" i="5"/>
  <c r="W1021" i="5"/>
  <c r="W1207" i="5"/>
  <c r="W5064" i="5"/>
  <c r="W5319" i="5"/>
  <c r="W5317" i="5"/>
  <c r="W380" i="5"/>
  <c r="W554" i="5"/>
  <c r="W428" i="5"/>
  <c r="W435" i="5"/>
  <c r="W443" i="5"/>
  <c r="W2426" i="5"/>
  <c r="W2408" i="5"/>
  <c r="W336" i="5"/>
  <c r="W532" i="5"/>
  <c r="W393" i="5"/>
  <c r="W525" i="5"/>
  <c r="W530" i="5"/>
  <c r="W412" i="5"/>
  <c r="W419" i="5"/>
  <c r="W414" i="5"/>
  <c r="W421" i="5"/>
  <c r="W411" i="5"/>
  <c r="W417" i="5"/>
  <c r="W440" i="5"/>
  <c r="W518" i="5"/>
  <c r="W467" i="5"/>
  <c r="W547" i="5"/>
  <c r="W551" i="5"/>
  <c r="W433" i="5"/>
  <c r="W438" i="5"/>
  <c r="W514" i="5"/>
  <c r="W59" i="5"/>
  <c r="W140" i="5"/>
  <c r="W267" i="5"/>
  <c r="W187" i="5"/>
  <c r="W147" i="5"/>
  <c r="W63" i="5"/>
  <c r="W92" i="5"/>
  <c r="W126" i="5"/>
  <c r="W613" i="5"/>
  <c r="W684" i="5"/>
  <c r="W520" i="5"/>
  <c r="W454" i="5"/>
  <c r="W459" i="5"/>
  <c r="W462" i="5"/>
  <c r="W468" i="5"/>
  <c r="W544" i="5"/>
  <c r="W553" i="5"/>
  <c r="W502" i="5"/>
  <c r="W504" i="5"/>
  <c r="W511" i="5"/>
  <c r="W517" i="5"/>
  <c r="W455" i="5"/>
  <c r="W464" i="5"/>
  <c r="W489" i="5"/>
  <c r="W496" i="5"/>
  <c r="W537" i="5"/>
  <c r="W288" i="5"/>
  <c r="W5427" i="5"/>
  <c r="W705" i="5"/>
  <c r="W720" i="5"/>
  <c r="W747" i="5"/>
  <c r="W660" i="5"/>
  <c r="W601" i="5"/>
  <c r="W651" i="5"/>
  <c r="W659" i="5"/>
  <c r="W678" i="5"/>
  <c r="W701" i="5"/>
  <c r="W889" i="5"/>
  <c r="W830" i="5"/>
  <c r="W753" i="5"/>
  <c r="W789" i="5"/>
  <c r="W856" i="5"/>
  <c r="W887" i="5"/>
  <c r="W823" i="5"/>
  <c r="W847" i="5"/>
  <c r="W810" i="5"/>
  <c r="W813" i="5"/>
  <c r="W838" i="5"/>
  <c r="W844" i="5"/>
  <c r="W851" i="5"/>
  <c r="W773" i="5"/>
  <c r="W1970" i="5"/>
  <c r="W1974" i="5"/>
  <c r="W1983" i="5"/>
  <c r="W1976" i="5"/>
  <c r="W1979" i="5"/>
  <c r="W1981" i="5"/>
  <c r="W1973" i="5"/>
  <c r="W1978" i="5"/>
  <c r="W1876" i="5"/>
  <c r="W1885" i="5"/>
  <c r="W1894" i="5"/>
  <c r="W1905" i="5"/>
  <c r="W1909" i="5"/>
  <c r="W1915" i="5"/>
  <c r="W1923" i="5"/>
  <c r="W1931" i="5"/>
  <c r="W1941" i="5"/>
  <c r="W1947" i="5"/>
  <c r="W1958" i="5"/>
  <c r="W2063" i="5"/>
  <c r="W1484" i="5"/>
  <c r="W2042" i="5"/>
  <c r="W1950" i="5"/>
  <c r="W1989" i="5"/>
  <c r="W2067" i="5"/>
  <c r="W2077" i="5"/>
  <c r="W1597" i="5"/>
  <c r="W1604" i="5"/>
  <c r="W1846" i="5"/>
  <c r="W2088" i="5"/>
  <c r="W2090" i="5"/>
  <c r="W1680" i="5"/>
  <c r="W1499" i="5"/>
  <c r="W1508" i="5"/>
  <c r="W1513" i="5"/>
  <c r="W1529" i="5"/>
  <c r="W1544" i="5"/>
  <c r="W1551" i="5"/>
  <c r="W1555" i="5"/>
  <c r="W1590" i="5"/>
  <c r="W1601" i="5"/>
  <c r="W1839" i="5"/>
  <c r="W1856" i="5"/>
  <c r="W1539" i="5"/>
  <c r="W1552" i="5"/>
  <c r="W1570" i="5"/>
  <c r="W1723" i="5"/>
  <c r="W1742" i="5"/>
  <c r="W1781" i="5"/>
  <c r="W1810" i="5"/>
  <c r="W1654" i="5"/>
  <c r="W1694" i="5"/>
  <c r="W1697" i="5"/>
  <c r="W1772" i="5"/>
  <c r="W1635" i="5"/>
  <c r="W1724" i="5"/>
  <c r="W1766" i="5"/>
  <c r="W1795" i="5"/>
  <c r="W2055" i="5"/>
  <c r="W3536" i="5"/>
  <c r="W3765" i="5"/>
  <c r="W3762" i="5"/>
  <c r="W3774" i="5"/>
  <c r="W3605" i="5"/>
  <c r="W3611" i="5"/>
  <c r="W3619" i="5"/>
  <c r="W3628" i="5"/>
  <c r="W3650" i="5"/>
  <c r="W3654" i="5"/>
  <c r="W3663" i="5"/>
  <c r="W3665" i="5"/>
  <c r="W3667" i="5"/>
  <c r="W3674" i="5"/>
  <c r="W3702" i="5"/>
  <c r="W3721" i="5"/>
  <c r="W4527" i="5"/>
  <c r="W4536" i="5"/>
  <c r="W4540" i="5"/>
  <c r="W4553" i="5"/>
  <c r="W3637" i="5"/>
  <c r="W3649" i="5"/>
  <c r="W3682" i="5"/>
  <c r="W3690" i="5"/>
  <c r="W3697" i="5"/>
  <c r="W4531" i="5"/>
  <c r="W4538" i="5"/>
  <c r="W3730" i="5"/>
  <c r="W3735" i="5"/>
  <c r="W3747" i="5"/>
  <c r="W3603" i="5"/>
  <c r="W3725" i="5"/>
  <c r="W3572" i="5"/>
  <c r="W3576" i="5"/>
  <c r="W4016" i="5"/>
  <c r="W4024" i="5"/>
  <c r="W4031" i="5"/>
  <c r="W4457" i="5"/>
  <c r="W4343" i="5"/>
  <c r="W992" i="5"/>
  <c r="W986" i="5"/>
  <c r="W1242" i="5"/>
  <c r="W1163" i="5"/>
  <c r="W1169" i="5"/>
  <c r="W1412" i="5"/>
  <c r="W1155" i="5"/>
  <c r="W1409" i="5"/>
  <c r="W1146" i="5"/>
  <c r="W1168" i="5"/>
  <c r="W1205" i="5"/>
  <c r="W1218" i="5"/>
  <c r="W1349" i="5"/>
  <c r="W1139" i="5"/>
  <c r="W1213" i="5"/>
  <c r="W1307" i="5"/>
  <c r="W1132" i="5"/>
  <c r="W1309" i="5"/>
  <c r="W1332" i="5"/>
  <c r="W1350" i="5"/>
  <c r="W1352" i="5"/>
  <c r="W1380" i="5"/>
  <c r="W1413" i="5"/>
  <c r="W1425" i="5"/>
  <c r="W1468" i="5"/>
  <c r="W1360" i="5"/>
  <c r="W1384" i="5"/>
  <c r="W980" i="5"/>
  <c r="W5050" i="5"/>
  <c r="W5066" i="5"/>
  <c r="W5322" i="5"/>
  <c r="W5332" i="5"/>
  <c r="W5325" i="5"/>
  <c r="W317" i="5"/>
  <c r="W321" i="5"/>
  <c r="W49" i="5"/>
  <c r="W124" i="5"/>
  <c r="W1818" i="5"/>
  <c r="W1841" i="5"/>
  <c r="W3058" i="5"/>
  <c r="W3051" i="5"/>
  <c r="W3473" i="5"/>
  <c r="W5451" i="5"/>
  <c r="W5461" i="5"/>
  <c r="W5463" i="5"/>
  <c r="W1239" i="5"/>
  <c r="W1245" i="5"/>
  <c r="W1258" i="5"/>
  <c r="W1091" i="5"/>
  <c r="W1098" i="5"/>
  <c r="W4777" i="5"/>
  <c r="W4782" i="5"/>
  <c r="W4778" i="5"/>
  <c r="W4735" i="5"/>
  <c r="W4925" i="5"/>
  <c r="W4927" i="5"/>
  <c r="W4789" i="5"/>
  <c r="W4797" i="5"/>
  <c r="W4804" i="5"/>
  <c r="W4819" i="5"/>
  <c r="W4822" i="5"/>
  <c r="W4829" i="5"/>
  <c r="W4838" i="5"/>
  <c r="W4848" i="5"/>
  <c r="W4860" i="5"/>
  <c r="W4869" i="5"/>
  <c r="W4876" i="5"/>
  <c r="W4880" i="5"/>
  <c r="W4753" i="5"/>
  <c r="W4928" i="5"/>
  <c r="W4791" i="5"/>
  <c r="W4798" i="5"/>
  <c r="W4801" i="5"/>
  <c r="W4811" i="5"/>
  <c r="W4817" i="5"/>
  <c r="W4836" i="5"/>
  <c r="W4846" i="5"/>
  <c r="W4887" i="5"/>
  <c r="W4901" i="5"/>
  <c r="W4760" i="5"/>
  <c r="W4766" i="5"/>
  <c r="W4805" i="5"/>
  <c r="W4808" i="5"/>
  <c r="W4815" i="5"/>
  <c r="W4844" i="5"/>
  <c r="W4849" i="5"/>
  <c r="W4856" i="5"/>
  <c r="W4888" i="5"/>
  <c r="W4900" i="5"/>
  <c r="W4725" i="5"/>
  <c r="W4733" i="5"/>
  <c r="W4734" i="5"/>
  <c r="W4909" i="5"/>
  <c r="W4914" i="5"/>
  <c r="W4942" i="5"/>
  <c r="W4959" i="5"/>
  <c r="W4969" i="5"/>
  <c r="W4916" i="5"/>
  <c r="W4956" i="5"/>
  <c r="W4961" i="5"/>
  <c r="W4905" i="5"/>
  <c r="W4923" i="5"/>
  <c r="W4943" i="5"/>
  <c r="W4946" i="5"/>
  <c r="W4949" i="5"/>
  <c r="W4828" i="5"/>
  <c r="W4999" i="5"/>
  <c r="W5009" i="5"/>
  <c r="W4976" i="5"/>
  <c r="W4987" i="5"/>
  <c r="W4990" i="5"/>
  <c r="W5121" i="5"/>
  <c r="W5428" i="5"/>
  <c r="W5386" i="5"/>
  <c r="W5390" i="5"/>
  <c r="W5430" i="5"/>
  <c r="W5382" i="5"/>
  <c r="W5391" i="5"/>
  <c r="W5433" i="5"/>
  <c r="W5388" i="5"/>
  <c r="W5393" i="5"/>
  <c r="W5395" i="5"/>
  <c r="W4719" i="5"/>
  <c r="W294" i="5"/>
  <c r="W5397" i="5"/>
  <c r="W1478" i="5"/>
  <c r="W1881" i="5"/>
  <c r="W1892" i="5"/>
  <c r="W1964" i="5"/>
  <c r="W2013" i="5"/>
  <c r="W2018" i="5"/>
  <c r="W1873" i="5"/>
  <c r="W1666" i="5"/>
  <c r="W1685" i="5"/>
  <c r="W1584" i="5"/>
  <c r="W1862" i="5"/>
  <c r="W1691" i="5"/>
  <c r="W1492" i="5"/>
  <c r="W1853" i="5"/>
  <c r="W1861" i="5"/>
  <c r="W1556" i="5"/>
  <c r="W1561" i="5"/>
  <c r="W2105" i="5"/>
  <c r="W2108" i="5"/>
  <c r="W1753" i="5"/>
  <c r="W2128" i="5"/>
  <c r="W1803" i="5"/>
  <c r="W1807" i="5"/>
  <c r="W1664" i="5"/>
  <c r="W2101" i="5"/>
  <c r="W1743" i="5"/>
  <c r="W1761" i="5"/>
  <c r="W2121" i="5"/>
  <c r="W1805" i="5"/>
  <c r="W1812" i="5"/>
  <c r="W1646" i="5"/>
  <c r="W2098" i="5"/>
  <c r="W2102" i="5"/>
  <c r="W1739" i="5"/>
  <c r="W2132" i="5"/>
  <c r="W2137" i="5"/>
  <c r="W1626" i="5"/>
  <c r="W1631" i="5"/>
  <c r="W2431" i="5"/>
  <c r="W2451" i="5"/>
  <c r="W2401" i="5"/>
  <c r="W2736" i="5"/>
  <c r="W2291" i="5"/>
  <c r="W3036" i="5"/>
  <c r="W3044" i="5"/>
  <c r="W3067" i="5"/>
  <c r="W3081" i="5"/>
  <c r="W3228" i="5"/>
  <c r="W3236" i="5"/>
  <c r="W3328" i="5"/>
  <c r="W3336" i="5"/>
  <c r="W3338" i="5"/>
  <c r="W3347" i="5"/>
  <c r="W3148" i="5"/>
  <c r="W3151" i="5"/>
  <c r="W3155" i="5"/>
  <c r="W3243" i="5"/>
  <c r="W3245" i="5"/>
  <c r="W3248" i="5"/>
  <c r="W3257" i="5"/>
  <c r="W3268" i="5"/>
  <c r="W3271" i="5"/>
  <c r="W3282" i="5"/>
  <c r="W3287" i="5"/>
  <c r="W3292" i="5"/>
  <c r="W3297" i="5"/>
  <c r="W3303" i="5"/>
  <c r="W3308" i="5"/>
  <c r="W3319" i="5"/>
  <c r="W3353" i="5"/>
  <c r="W3358" i="5"/>
  <c r="W3365" i="5"/>
  <c r="W3380" i="5"/>
  <c r="W3387" i="5"/>
  <c r="W3389" i="5"/>
  <c r="W3403" i="5"/>
  <c r="W3407" i="5"/>
  <c r="W3420" i="5"/>
  <c r="W3145" i="5"/>
  <c r="W3161" i="5"/>
  <c r="W3164" i="5"/>
  <c r="W3167" i="5"/>
  <c r="W3173" i="5"/>
  <c r="W3238" i="5"/>
  <c r="W3256" i="5"/>
  <c r="W3259" i="5"/>
  <c r="W3261" i="5"/>
  <c r="W3266" i="5"/>
  <c r="W3276" i="5"/>
  <c r="W3279" i="5"/>
  <c r="W3293" i="5"/>
  <c r="W3298" i="5"/>
  <c r="W3309" i="5"/>
  <c r="W3312" i="5"/>
  <c r="W3324" i="5"/>
  <c r="W3352" i="5"/>
  <c r="W3362" i="5"/>
  <c r="W3364" i="5"/>
  <c r="W3369" i="5"/>
  <c r="W3376" i="5"/>
  <c r="W3381" i="5"/>
  <c r="W3391" i="5"/>
  <c r="W3400" i="5"/>
  <c r="W3408" i="5"/>
  <c r="W3411" i="5"/>
  <c r="W3414" i="5"/>
  <c r="W3426" i="5"/>
  <c r="W3147" i="5"/>
  <c r="W3154" i="5"/>
  <c r="W3158" i="5"/>
  <c r="W3160" i="5"/>
  <c r="W3165" i="5"/>
  <c r="W3176" i="5"/>
  <c r="W3249" i="5"/>
  <c r="W3253" i="5"/>
  <c r="W3269" i="5"/>
  <c r="W3291" i="5"/>
  <c r="W3302" i="5"/>
  <c r="W3305" i="5"/>
  <c r="W3313" i="5"/>
  <c r="W3315" i="5"/>
  <c r="W3321" i="5"/>
  <c r="W3354" i="5"/>
  <c r="W3359" i="5"/>
  <c r="W3366" i="5"/>
  <c r="W3370" i="5"/>
  <c r="W3372" i="5"/>
  <c r="W3378" i="5"/>
  <c r="W3382" i="5"/>
  <c r="W3392" i="5"/>
  <c r="W3395" i="5"/>
  <c r="W3401" i="5"/>
  <c r="W3404" i="5"/>
  <c r="W3416" i="5"/>
  <c r="W3418" i="5"/>
  <c r="W3421" i="5"/>
  <c r="W3424" i="5"/>
  <c r="W3177" i="5"/>
  <c r="W3181" i="5"/>
  <c r="W3185" i="5"/>
  <c r="W3189" i="5"/>
  <c r="W3194" i="5"/>
  <c r="W3198" i="5"/>
  <c r="W3202" i="5"/>
  <c r="W3210" i="5"/>
  <c r="W3428" i="5"/>
  <c r="W3431" i="5"/>
  <c r="W3434" i="5"/>
  <c r="W3443" i="5"/>
  <c r="W612" i="5"/>
  <c r="W561" i="5"/>
  <c r="W584" i="5"/>
  <c r="W637" i="5"/>
  <c r="W662" i="5"/>
  <c r="W896" i="5"/>
  <c r="W894" i="5"/>
  <c r="W793" i="5"/>
  <c r="W798" i="5"/>
  <c r="W867" i="5"/>
  <c r="W871" i="5"/>
  <c r="W864" i="5"/>
  <c r="W2002" i="5"/>
  <c r="W287" i="5"/>
  <c r="W381" i="5"/>
  <c r="W311" i="5"/>
  <c r="W330" i="5"/>
  <c r="W379" i="5"/>
  <c r="W3445" i="5"/>
  <c r="W3450" i="5"/>
  <c r="W3454" i="5"/>
  <c r="W3460" i="5"/>
  <c r="W3462" i="5"/>
  <c r="W3466" i="5"/>
  <c r="W3470" i="5"/>
  <c r="W3476" i="5"/>
  <c r="W3479" i="5"/>
  <c r="W3484" i="5"/>
  <c r="W3488" i="5"/>
  <c r="W3492" i="5"/>
  <c r="W3495" i="5"/>
  <c r="W3498" i="5"/>
  <c r="W3501" i="5"/>
  <c r="W3505" i="5"/>
  <c r="W3516" i="5"/>
  <c r="W3519" i="5"/>
  <c r="W3527" i="5"/>
  <c r="W3530" i="5"/>
  <c r="W3534" i="5"/>
  <c r="W3751" i="5"/>
  <c r="W3755" i="5"/>
  <c r="W3760" i="5"/>
  <c r="W3764" i="5"/>
  <c r="W3768" i="5"/>
  <c r="W3771" i="5"/>
  <c r="W3756" i="5"/>
  <c r="W3759" i="5"/>
  <c r="W3763" i="5"/>
  <c r="W3767" i="5"/>
  <c r="W3772" i="5"/>
  <c r="W3597" i="5"/>
  <c r="W3608" i="5"/>
  <c r="W3624" i="5"/>
  <c r="W3632" i="5"/>
  <c r="W3640" i="5"/>
  <c r="W3644" i="5"/>
  <c r="W3652" i="5"/>
  <c r="W3655" i="5"/>
  <c r="W3658" i="5"/>
  <c r="W3660" i="5"/>
  <c r="W3662" i="5"/>
  <c r="W3664" i="5"/>
  <c r="W3666" i="5"/>
  <c r="W3670" i="5"/>
  <c r="W3672" i="5"/>
  <c r="W3675" i="5"/>
  <c r="W3679" i="5"/>
  <c r="W3684" i="5"/>
  <c r="W3687" i="5"/>
  <c r="W3692" i="5"/>
  <c r="W3708" i="5"/>
  <c r="W3717" i="5"/>
  <c r="W4521" i="5"/>
  <c r="W4525" i="5"/>
  <c r="W4530" i="5"/>
  <c r="W4539" i="5"/>
  <c r="W4542" i="5"/>
  <c r="W4551" i="5"/>
  <c r="W4555" i="5"/>
  <c r="W4557" i="5"/>
  <c r="W3729" i="5"/>
  <c r="W3732" i="5"/>
  <c r="W3741" i="5"/>
  <c r="W3745" i="5"/>
  <c r="W3748" i="5"/>
  <c r="W3600" i="5"/>
  <c r="W3616" i="5"/>
  <c r="W3625" i="5"/>
  <c r="W3636" i="5"/>
  <c r="W3639" i="5"/>
  <c r="W3643" i="5"/>
  <c r="W3646" i="5"/>
  <c r="W3648" i="5"/>
  <c r="W3651" i="5"/>
  <c r="W3657" i="5"/>
  <c r="W3676" i="5"/>
  <c r="W3683" i="5"/>
  <c r="W3688" i="5"/>
  <c r="W3693" i="5"/>
  <c r="W3700" i="5"/>
  <c r="W3709" i="5"/>
  <c r="W3715" i="5"/>
  <c r="W4522" i="5"/>
  <c r="W346" i="5"/>
  <c r="W353" i="5"/>
  <c r="W472" i="5"/>
  <c r="W477" i="5"/>
  <c r="W534" i="5"/>
  <c r="W347" i="5"/>
  <c r="W354" i="5"/>
  <c r="W474" i="5"/>
  <c r="W527" i="5"/>
  <c r="W531" i="5"/>
  <c r="W535" i="5"/>
  <c r="W338" i="5"/>
  <c r="W340" i="5"/>
  <c r="W355" i="5"/>
  <c r="W363" i="5"/>
  <c r="W367" i="5"/>
  <c r="W436" i="5"/>
  <c r="W509" i="5"/>
  <c r="W516" i="5"/>
  <c r="W450" i="5"/>
  <c r="W457" i="5"/>
  <c r="W466" i="5"/>
  <c r="W495" i="5"/>
  <c r="W539" i="5"/>
  <c r="W178" i="5"/>
  <c r="W1560" i="5"/>
  <c r="W2311" i="5"/>
  <c r="W3588" i="5"/>
  <c r="W3590" i="5"/>
  <c r="W3594" i="5"/>
  <c r="W3596" i="5"/>
  <c r="W4023" i="5"/>
  <c r="W4029" i="5"/>
  <c r="W4043" i="5"/>
  <c r="W4464" i="5"/>
  <c r="W4485" i="5"/>
  <c r="W4488" i="5"/>
  <c r="W4495" i="5"/>
  <c r="W4980" i="5"/>
  <c r="W4984" i="5"/>
  <c r="W4996" i="5"/>
  <c r="W5001" i="5"/>
  <c r="W5006" i="5"/>
  <c r="W4970" i="5"/>
  <c r="W4978" i="5"/>
  <c r="W4985" i="5"/>
  <c r="W4988" i="5"/>
  <c r="W4993" i="5"/>
  <c r="W5000" i="5"/>
  <c r="W5004" i="5"/>
  <c r="W5014" i="5"/>
  <c r="W4975" i="5"/>
  <c r="W4989" i="5"/>
  <c r="W4992" i="5"/>
  <c r="W4995" i="5"/>
  <c r="W5005" i="5"/>
  <c r="W5015" i="5"/>
  <c r="W5118" i="5"/>
  <c r="W5125" i="5"/>
  <c r="W5127" i="5"/>
  <c r="W5129" i="5"/>
  <c r="W5020" i="5"/>
  <c r="W5026" i="5"/>
  <c r="W5030" i="5"/>
  <c r="W5034" i="5"/>
  <c r="W5019" i="5"/>
  <c r="W5029" i="5"/>
  <c r="W5018" i="5"/>
  <c r="W5024" i="5"/>
  <c r="W5027" i="5"/>
  <c r="W5037" i="5"/>
  <c r="W5041" i="5"/>
  <c r="W5046" i="5"/>
  <c r="W5303" i="5"/>
  <c r="W5423" i="5"/>
  <c r="W5346" i="5"/>
  <c r="W5355" i="5"/>
  <c r="W449" i="5"/>
  <c r="W498" i="5"/>
  <c r="W552" i="5"/>
  <c r="W2391" i="5"/>
  <c r="W1142" i="5"/>
  <c r="W4180" i="5"/>
  <c r="W5105" i="5"/>
  <c r="W3707" i="5"/>
  <c r="W1293" i="5"/>
  <c r="W1310" i="5"/>
  <c r="W1318" i="5"/>
  <c r="W1367" i="5"/>
  <c r="W4526" i="5"/>
  <c r="W4529" i="5"/>
  <c r="W4533" i="5"/>
  <c r="W4537" i="5"/>
  <c r="W4541" i="5"/>
  <c r="W4545" i="5"/>
  <c r="W4548" i="5"/>
  <c r="W4554" i="5"/>
  <c r="W3728" i="5"/>
  <c r="W3733" i="5"/>
  <c r="W3737" i="5"/>
  <c r="W3740" i="5"/>
  <c r="W3744" i="5"/>
  <c r="W3749" i="5"/>
  <c r="W3601" i="5"/>
  <c r="W3606" i="5"/>
  <c r="W3613" i="5"/>
  <c r="W3620" i="5"/>
  <c r="W3691" i="5"/>
  <c r="W3704" i="5"/>
  <c r="W3710" i="5"/>
  <c r="W3719" i="5"/>
  <c r="W4550" i="5"/>
  <c r="W3573" i="5"/>
  <c r="W3575" i="5"/>
  <c r="W3577" i="5"/>
  <c r="W3581" i="5"/>
  <c r="W4020" i="5"/>
  <c r="W4026" i="5"/>
  <c r="W4030" i="5"/>
  <c r="W4033" i="5"/>
  <c r="W4039" i="5"/>
  <c r="W4041" i="5"/>
  <c r="W4047" i="5"/>
  <c r="W4458" i="5"/>
  <c r="W4019" i="5"/>
  <c r="W4022" i="5"/>
  <c r="W4034" i="5"/>
  <c r="W4042" i="5"/>
  <c r="W4048" i="5"/>
  <c r="W3583" i="5"/>
  <c r="W3585" i="5"/>
  <c r="W3587" i="5"/>
  <c r="W3589" i="5"/>
  <c r="W3591" i="5"/>
  <c r="W3595" i="5"/>
  <c r="W4017" i="5"/>
  <c r="W4025" i="5"/>
  <c r="W4032" i="5"/>
  <c r="W4036" i="5"/>
  <c r="W4046" i="5"/>
  <c r="W4462" i="5"/>
  <c r="W4469" i="5"/>
  <c r="W4482" i="5"/>
  <c r="W4486" i="5"/>
  <c r="W4490" i="5"/>
  <c r="W4510" i="5"/>
  <c r="W4518" i="5"/>
  <c r="W4583" i="5"/>
  <c r="W4599" i="5"/>
  <c r="W4606" i="5"/>
  <c r="W4610" i="5"/>
  <c r="W4612" i="5"/>
  <c r="W4614" i="5"/>
  <c r="W4616" i="5"/>
  <c r="W4618" i="5"/>
  <c r="W4620" i="5"/>
  <c r="W4622" i="5"/>
  <c r="W4624" i="5"/>
  <c r="W4628" i="5"/>
  <c r="W4630" i="5"/>
  <c r="W4632" i="5"/>
  <c r="W5398" i="5"/>
  <c r="W5429" i="5"/>
  <c r="W5432" i="5"/>
  <c r="W5436" i="5"/>
  <c r="W5387" i="5"/>
  <c r="W5383" i="5"/>
  <c r="W404" i="5"/>
  <c r="W408" i="5"/>
  <c r="W540" i="5"/>
  <c r="W447" i="5"/>
  <c r="W1829" i="5"/>
  <c r="W634" i="5"/>
  <c r="W727" i="5"/>
  <c r="W746" i="5"/>
  <c r="W657" i="5"/>
  <c r="W677" i="5"/>
  <c r="W709" i="5"/>
  <c r="W716" i="5"/>
  <c r="W734" i="5"/>
  <c r="W644" i="5"/>
  <c r="W669" i="5"/>
  <c r="W675" i="5"/>
  <c r="W890" i="5"/>
  <c r="W824" i="5"/>
  <c r="W772" i="5"/>
  <c r="W1971" i="5"/>
  <c r="W1991" i="5"/>
  <c r="W2010" i="5"/>
  <c r="W2025" i="5"/>
  <c r="W2049" i="5"/>
  <c r="W1878" i="5"/>
  <c r="W1900" i="5"/>
  <c r="W1942" i="5"/>
  <c r="W1967" i="5"/>
  <c r="W2009" i="5"/>
  <c r="W2027" i="5"/>
  <c r="W2045" i="5"/>
  <c r="W2065" i="5"/>
  <c r="W1602" i="5"/>
  <c r="W2081" i="5"/>
  <c r="W2087" i="5"/>
  <c r="W1500" i="5"/>
  <c r="W1537" i="5"/>
  <c r="W1564" i="5"/>
  <c r="W1868" i="5"/>
  <c r="W1684" i="5"/>
  <c r="W1496" i="5"/>
  <c r="W1591" i="5"/>
  <c r="W1576" i="5"/>
  <c r="W1760" i="5"/>
  <c r="W2068" i="5"/>
  <c r="W2636" i="5"/>
  <c r="W2458" i="5"/>
  <c r="W2754" i="5"/>
  <c r="W3008" i="5"/>
  <c r="W2493" i="5"/>
  <c r="W2901" i="5"/>
  <c r="W2999" i="5"/>
  <c r="W2522" i="5"/>
  <c r="W2191" i="5"/>
  <c r="W2235" i="5"/>
  <c r="W2661" i="5"/>
  <c r="W2715" i="5"/>
  <c r="W2775" i="5"/>
  <c r="W2836" i="5"/>
  <c r="W3002" i="5"/>
  <c r="W2258" i="5"/>
  <c r="W2161" i="5"/>
  <c r="W2246" i="5"/>
  <c r="W2255" i="5"/>
  <c r="W2265" i="5"/>
  <c r="W2271" i="5"/>
  <c r="W2288" i="5"/>
  <c r="W2296" i="5"/>
  <c r="W2442" i="5"/>
  <c r="W2273" i="5"/>
  <c r="W2292" i="5"/>
  <c r="W2308" i="5"/>
  <c r="W2444" i="5"/>
  <c r="W2280" i="5"/>
  <c r="W2294" i="5"/>
  <c r="W2314" i="5"/>
  <c r="W3037" i="5"/>
  <c r="W3060" i="5"/>
  <c r="W3040" i="5"/>
  <c r="W2883" i="5"/>
  <c r="W2904" i="5"/>
  <c r="W2951" i="5"/>
  <c r="W3451" i="5"/>
  <c r="W3512" i="5"/>
  <c r="W3333" i="5"/>
  <c r="W3068" i="5"/>
  <c r="W3341" i="5"/>
  <c r="W3069" i="5"/>
  <c r="W3270" i="5"/>
  <c r="W3240" i="5"/>
  <c r="W303" i="5"/>
  <c r="W312" i="5"/>
  <c r="W573" i="5"/>
  <c r="W685" i="5"/>
  <c r="W721" i="5"/>
  <c r="W743" i="5"/>
  <c r="W654" i="5"/>
  <c r="W599" i="5"/>
  <c r="W643" i="5"/>
  <c r="W665" i="5"/>
  <c r="W683" i="5"/>
  <c r="W700" i="5"/>
  <c r="W712" i="5"/>
  <c r="W722" i="5"/>
  <c r="W740" i="5"/>
  <c r="W649" i="5"/>
  <c r="W671" i="5"/>
  <c r="W893" i="5"/>
  <c r="W897" i="5"/>
  <c r="W790" i="5"/>
  <c r="W878" i="5"/>
  <c r="W850" i="5"/>
  <c r="W845" i="5"/>
  <c r="W782" i="5"/>
  <c r="W1975" i="5"/>
  <c r="W1883" i="5"/>
  <c r="W1903" i="5"/>
  <c r="W1475" i="5"/>
  <c r="W2056" i="5"/>
  <c r="W1889" i="5"/>
  <c r="W1482" i="5"/>
  <c r="W2024" i="5"/>
  <c r="W2064" i="5"/>
  <c r="W1879" i="5"/>
  <c r="W1473" i="5"/>
  <c r="W2040" i="5"/>
  <c r="W2071" i="5"/>
  <c r="W1858" i="5"/>
  <c r="W1866" i="5"/>
  <c r="W2089" i="5"/>
  <c r="W1683" i="5"/>
  <c r="W1848" i="5"/>
  <c r="W1503" i="5"/>
  <c r="W1587" i="5"/>
  <c r="W2146" i="5"/>
  <c r="W1658" i="5"/>
  <c r="W1796" i="5"/>
  <c r="W1930" i="5"/>
  <c r="W2029" i="5"/>
  <c r="W2074" i="5"/>
  <c r="W2597" i="5"/>
  <c r="W2328" i="5"/>
  <c r="W2804" i="5"/>
  <c r="W2972" i="5"/>
  <c r="W2518" i="5"/>
  <c r="W2835" i="5"/>
  <c r="W2577" i="5"/>
  <c r="W2811" i="5"/>
  <c r="W2920" i="5"/>
  <c r="W2973" i="5"/>
  <c r="W2270" i="5"/>
  <c r="W2180" i="5"/>
  <c r="W2251" i="5"/>
  <c r="W2259" i="5"/>
  <c r="W2268" i="5"/>
  <c r="W2298" i="5"/>
  <c r="W2315" i="5"/>
  <c r="W2440" i="5"/>
  <c r="W2447" i="5"/>
  <c r="W2302" i="5"/>
  <c r="W2306" i="5"/>
  <c r="W2277" i="5"/>
  <c r="W2305" i="5"/>
  <c r="W3030" i="5"/>
  <c r="W3046" i="5"/>
  <c r="W3063" i="5"/>
  <c r="W3035" i="5"/>
  <c r="W2960" i="5"/>
  <c r="W3475" i="5"/>
  <c r="W3230" i="5"/>
  <c r="W3073" i="5"/>
  <c r="W3343" i="5"/>
  <c r="W3114" i="5"/>
  <c r="W3375" i="5"/>
  <c r="W3296" i="5"/>
  <c r="W223" i="5"/>
  <c r="W145" i="5"/>
  <c r="W252" i="5"/>
  <c r="W215" i="5"/>
  <c r="W149" i="5"/>
  <c r="W164" i="5"/>
  <c r="W264" i="5"/>
  <c r="W3048" i="5"/>
  <c r="W3059" i="5"/>
  <c r="W3033" i="5"/>
  <c r="W3042" i="5"/>
  <c r="W3049" i="5"/>
  <c r="W2325" i="5"/>
  <c r="W2334" i="5"/>
  <c r="W2339" i="5"/>
  <c r="W2352" i="5"/>
  <c r="W2357" i="5"/>
  <c r="W2361" i="5"/>
  <c r="W2370" i="5"/>
  <c r="W2434" i="5"/>
  <c r="W2536" i="5"/>
  <c r="W2540" i="5"/>
  <c r="W2545" i="5"/>
  <c r="W2548" i="5"/>
  <c r="W2564" i="5"/>
  <c r="W2572" i="5"/>
  <c r="W2575" i="5"/>
  <c r="W2591" i="5"/>
  <c r="W2605" i="5"/>
  <c r="W2617" i="5"/>
  <c r="W2643" i="5"/>
  <c r="W2187" i="5"/>
  <c r="W2197" i="5"/>
  <c r="W2207" i="5"/>
  <c r="W2212" i="5"/>
  <c r="W2221" i="5"/>
  <c r="W2227" i="5"/>
  <c r="W2231" i="5"/>
  <c r="W2237" i="5"/>
  <c r="W2241" i="5"/>
  <c r="W2657" i="5"/>
  <c r="W2663" i="5"/>
  <c r="W2667" i="5"/>
  <c r="W2672" i="5"/>
  <c r="W2676" i="5"/>
  <c r="W2684" i="5"/>
  <c r="W2689" i="5"/>
  <c r="W2726" i="5"/>
  <c r="W2733" i="5"/>
  <c r="W2742" i="5"/>
  <c r="W2745" i="5"/>
  <c r="W2753" i="5"/>
  <c r="W2860" i="5"/>
  <c r="W2871" i="5"/>
  <c r="W2876" i="5"/>
  <c r="W2891" i="5"/>
  <c r="W2897" i="5"/>
  <c r="W2899" i="5"/>
  <c r="W2913" i="5"/>
  <c r="W2966" i="5"/>
  <c r="W2971" i="5"/>
  <c r="W2982" i="5"/>
  <c r="W2985" i="5"/>
  <c r="W2991" i="5"/>
  <c r="W2994" i="5"/>
  <c r="W3427" i="5"/>
  <c r="W3430" i="5"/>
  <c r="W3442" i="5"/>
  <c r="W3182" i="5"/>
  <c r="W3465" i="5"/>
  <c r="W3487" i="5"/>
  <c r="W3500" i="5"/>
  <c r="W3180" i="5"/>
  <c r="W3201" i="5"/>
  <c r="W3209" i="5"/>
  <c r="W3485" i="5"/>
  <c r="W3178" i="5"/>
  <c r="W3188" i="5"/>
  <c r="W3193" i="5"/>
  <c r="W3199" i="5"/>
  <c r="W3482" i="5"/>
  <c r="W3075" i="5"/>
  <c r="W3098" i="5"/>
  <c r="W3102" i="5"/>
  <c r="W3113" i="5"/>
  <c r="W3118" i="5"/>
  <c r="W3135" i="5"/>
  <c r="W3346" i="5"/>
  <c r="W3077" i="5"/>
  <c r="W3092" i="5"/>
  <c r="W3097" i="5"/>
  <c r="W3100" i="5"/>
  <c r="W3110" i="5"/>
  <c r="W3126" i="5"/>
  <c r="W3220" i="5"/>
  <c r="W3225" i="5"/>
  <c r="W3233" i="5"/>
  <c r="W3327" i="5"/>
  <c r="W3350" i="5"/>
  <c r="W3066" i="5"/>
  <c r="W3079" i="5"/>
  <c r="W3082" i="5"/>
  <c r="W3090" i="5"/>
  <c r="W3103" i="5"/>
  <c r="W3109" i="5"/>
  <c r="W3121" i="5"/>
  <c r="W3125" i="5"/>
  <c r="W3128" i="5"/>
  <c r="W3143" i="5"/>
  <c r="W3219" i="5"/>
  <c r="W3326" i="5"/>
  <c r="W3330" i="5"/>
  <c r="W3337" i="5"/>
  <c r="W3340" i="5"/>
  <c r="W3150" i="5"/>
  <c r="W3152" i="5"/>
  <c r="W3174" i="5"/>
  <c r="W3247" i="5"/>
  <c r="W3273" i="5"/>
  <c r="W3285" i="5"/>
  <c r="W3295" i="5"/>
  <c r="W3300" i="5"/>
  <c r="W3306" i="5"/>
  <c r="W3316" i="5"/>
  <c r="W3396" i="5"/>
  <c r="W3399" i="5"/>
  <c r="W3153" i="5"/>
  <c r="W3163" i="5"/>
  <c r="W3172" i="5"/>
  <c r="W3175" i="5"/>
  <c r="W3239" i="5"/>
  <c r="W3252" i="5"/>
  <c r="W3262" i="5"/>
  <c r="W3265" i="5"/>
  <c r="W3277" i="5"/>
  <c r="W3281" i="5"/>
  <c r="W3286" i="5"/>
  <c r="W3307" i="5"/>
  <c r="W3310" i="5"/>
  <c r="W3317" i="5"/>
  <c r="W3323" i="5"/>
  <c r="W3363" i="5"/>
  <c r="W3367" i="5"/>
  <c r="W3373" i="5"/>
  <c r="W3393" i="5"/>
  <c r="W3412" i="5"/>
  <c r="W3415" i="5"/>
  <c r="W3156" i="5"/>
  <c r="W3159" i="5"/>
  <c r="W3357" i="5"/>
  <c r="W3371" i="5"/>
  <c r="W3379" i="5"/>
  <c r="W3402" i="5"/>
  <c r="W3471" i="5"/>
  <c r="W3761" i="5"/>
  <c r="W3770" i="5"/>
  <c r="W3642" i="5"/>
  <c r="W3671" i="5"/>
  <c r="W3738" i="5"/>
  <c r="W3622" i="5"/>
  <c r="W3629" i="5"/>
  <c r="W3673" i="5"/>
  <c r="W3686" i="5"/>
  <c r="W3609" i="5"/>
  <c r="W3633" i="5"/>
  <c r="W3694" i="5"/>
  <c r="W3574" i="5"/>
  <c r="W4037" i="5"/>
  <c r="W3254" i="5"/>
  <c r="W3278" i="5"/>
  <c r="W3290" i="5"/>
  <c r="W3294" i="5"/>
  <c r="W3301" i="5"/>
  <c r="W3314" i="5"/>
  <c r="W3325" i="5"/>
  <c r="W3179" i="5"/>
  <c r="W3196" i="5"/>
  <c r="W3200" i="5"/>
  <c r="W3429" i="5"/>
  <c r="W3433" i="5"/>
  <c r="W3436" i="5"/>
  <c r="W3447" i="5"/>
  <c r="W3461" i="5"/>
  <c r="W3464" i="5"/>
  <c r="W3467" i="5"/>
  <c r="W3486" i="5"/>
  <c r="W3493" i="5"/>
  <c r="W3497" i="5"/>
  <c r="W3520" i="5"/>
  <c r="W3524" i="5"/>
  <c r="W3532" i="5"/>
  <c r="W3754" i="5"/>
  <c r="W3769" i="5"/>
  <c r="W3773" i="5"/>
  <c r="W3766" i="5"/>
  <c r="W3656" i="5"/>
  <c r="W3661" i="5"/>
  <c r="W3685" i="5"/>
  <c r="W3696" i="5"/>
  <c r="W3712" i="5"/>
  <c r="W4532" i="5"/>
  <c r="W4544" i="5"/>
  <c r="W4556" i="5"/>
  <c r="W3727" i="5"/>
  <c r="W3731" i="5"/>
  <c r="W3734" i="5"/>
  <c r="W3743" i="5"/>
  <c r="W3746" i="5"/>
  <c r="W3598" i="5"/>
  <c r="W3612" i="5"/>
  <c r="W3641" i="5"/>
  <c r="W3653" i="5"/>
  <c r="W3668" i="5"/>
  <c r="W3678" i="5"/>
  <c r="W3713" i="5"/>
  <c r="W3718" i="5"/>
  <c r="W3724" i="5"/>
  <c r="W4524" i="5"/>
  <c r="W4547" i="5"/>
  <c r="W4552" i="5"/>
  <c r="W4558" i="5"/>
  <c r="W3739" i="5"/>
  <c r="W3742" i="5"/>
  <c r="W3750" i="5"/>
  <c r="W3578" i="5"/>
  <c r="W3580" i="5"/>
  <c r="W4027" i="5"/>
  <c r="W4040" i="5"/>
  <c r="W4045" i="5"/>
  <c r="W4018" i="5"/>
  <c r="W4021" i="5"/>
  <c r="W4028" i="5"/>
  <c r="W4038" i="5"/>
  <c r="W385" i="5"/>
  <c r="W326" i="5"/>
  <c r="W333" i="5"/>
  <c r="W5181" i="5"/>
  <c r="W4973" i="5"/>
  <c r="W541" i="5"/>
  <c r="W550" i="5"/>
  <c r="W448" i="5"/>
  <c r="W512" i="5"/>
  <c r="W322" i="5"/>
  <c r="W77" i="5"/>
  <c r="W67" i="5"/>
  <c r="W16" i="5"/>
  <c r="W180" i="5"/>
  <c r="W12" i="5"/>
  <c r="W35" i="5"/>
  <c r="W158" i="5"/>
  <c r="W167" i="5"/>
  <c r="W176" i="5"/>
  <c r="W58" i="5"/>
  <c r="W1901" i="5"/>
  <c r="W1906" i="5"/>
  <c r="W1914" i="5"/>
  <c r="W1926" i="5"/>
  <c r="W1960" i="5"/>
  <c r="W1966" i="5"/>
  <c r="W1988" i="5"/>
  <c r="W1997" i="5"/>
  <c r="W2004" i="5"/>
  <c r="W2028" i="5"/>
  <c r="W2033" i="5"/>
  <c r="W2037" i="5"/>
  <c r="W2044" i="5"/>
  <c r="W2048" i="5"/>
  <c r="W2060" i="5"/>
  <c r="W2066" i="5"/>
  <c r="W2072" i="5"/>
  <c r="W2076" i="5"/>
  <c r="W2080" i="5"/>
  <c r="W2599" i="5"/>
  <c r="W2603" i="5"/>
  <c r="W2608" i="5"/>
  <c r="W2612" i="5"/>
  <c r="W2620" i="5"/>
  <c r="W2628" i="5"/>
  <c r="W2633" i="5"/>
  <c r="W2637" i="5"/>
  <c r="W2644" i="5"/>
  <c r="W2647" i="5"/>
  <c r="W2602" i="5"/>
  <c r="W2629" i="5"/>
  <c r="W2638" i="5"/>
  <c r="W2648" i="5"/>
  <c r="W2604" i="5"/>
  <c r="W2613" i="5"/>
  <c r="W2618" i="5"/>
  <c r="W2625" i="5"/>
  <c r="W2632" i="5"/>
  <c r="W2639" i="5"/>
  <c r="W2320" i="5"/>
  <c r="W2329" i="5"/>
  <c r="W2340" i="5"/>
  <c r="W2345" i="5"/>
  <c r="W2355" i="5"/>
  <c r="W2365" i="5"/>
  <c r="W2371" i="5"/>
  <c r="W2377" i="5"/>
  <c r="W2383" i="5"/>
  <c r="W2386" i="5"/>
  <c r="W2392" i="5"/>
  <c r="W2396" i="5"/>
  <c r="W2400" i="5"/>
  <c r="W2405" i="5"/>
  <c r="W2413" i="5"/>
  <c r="W2415" i="5"/>
  <c r="W2419" i="5"/>
  <c r="W2424" i="5"/>
  <c r="W2428" i="5"/>
  <c r="W2459" i="5"/>
  <c r="W2464" i="5"/>
  <c r="W2466" i="5"/>
  <c r="W2477" i="5"/>
  <c r="W2482" i="5"/>
  <c r="W2487" i="5"/>
  <c r="W2494" i="5"/>
  <c r="W2499" i="5"/>
  <c r="W2511" i="5"/>
  <c r="W2516" i="5"/>
  <c r="W2530" i="5"/>
  <c r="W2549" i="5"/>
  <c r="W2570" i="5"/>
  <c r="W2576" i="5"/>
  <c r="W2581" i="5"/>
  <c r="W2584" i="5"/>
  <c r="W2588" i="5"/>
  <c r="W2193" i="5"/>
  <c r="W2200" i="5"/>
  <c r="W2208" i="5"/>
  <c r="W2224" i="5"/>
  <c r="W2229" i="5"/>
  <c r="W2234" i="5"/>
  <c r="W2653" i="5"/>
  <c r="W2658" i="5"/>
  <c r="W2662" i="5"/>
  <c r="W2670" i="5"/>
  <c r="W2677" i="5"/>
  <c r="W2681" i="5"/>
  <c r="W2687" i="5"/>
  <c r="W2695" i="5"/>
  <c r="W2710" i="5"/>
  <c r="W2719" i="5"/>
  <c r="W2722" i="5"/>
  <c r="W2727" i="5"/>
  <c r="W2738" i="5"/>
  <c r="W2747" i="5"/>
  <c r="W2751" i="5"/>
  <c r="W2759" i="5"/>
  <c r="W2764" i="5"/>
  <c r="W2767" i="5"/>
  <c r="W2776" i="5"/>
  <c r="W2779" i="5"/>
  <c r="W2781" i="5"/>
  <c r="W2793" i="5"/>
  <c r="W2798" i="5"/>
  <c r="W2808" i="5"/>
  <c r="W2812" i="5"/>
  <c r="W2823" i="5"/>
  <c r="W2826" i="5"/>
  <c r="W2831" i="5"/>
  <c r="W2833" i="5"/>
  <c r="W2837" i="5"/>
  <c r="W2846" i="5"/>
  <c r="W2853" i="5"/>
  <c r="W2857" i="5"/>
  <c r="W2859" i="5"/>
  <c r="W2865" i="5"/>
  <c r="W2870" i="5"/>
  <c r="W2875" i="5"/>
  <c r="W2887" i="5"/>
  <c r="W2895" i="5"/>
  <c r="W2903" i="5"/>
  <c r="W2908" i="5"/>
  <c r="W2911" i="5"/>
  <c r="W2919" i="5"/>
  <c r="W2930" i="5"/>
  <c r="W2939" i="5"/>
  <c r="W2942" i="5"/>
  <c r="W2949" i="5"/>
  <c r="W2956" i="5"/>
  <c r="W2964" i="5"/>
  <c r="W2970" i="5"/>
  <c r="W2986" i="5"/>
  <c r="W2995" i="5"/>
  <c r="W3000" i="5"/>
  <c r="W3005" i="5"/>
  <c r="W2335" i="5"/>
  <c r="W2346" i="5"/>
  <c r="W2353" i="5"/>
  <c r="W2363" i="5"/>
  <c r="W2372" i="5"/>
  <c r="W2381" i="5"/>
  <c r="W2390" i="5"/>
  <c r="W2410" i="5"/>
  <c r="W2420" i="5"/>
  <c r="W2432" i="5"/>
  <c r="W2452" i="5"/>
  <c r="W2456" i="5"/>
  <c r="W2470" i="5"/>
  <c r="W2480" i="5"/>
  <c r="W2490" i="5"/>
  <c r="W2496" i="5"/>
  <c r="W2501" i="5"/>
  <c r="W2509" i="5"/>
  <c r="W2514" i="5"/>
  <c r="W2521" i="5"/>
  <c r="W2526" i="5"/>
  <c r="W2541" i="5"/>
  <c r="W2546" i="5"/>
  <c r="W2557" i="5"/>
  <c r="W2567" i="5"/>
  <c r="W2589" i="5"/>
  <c r="W2201" i="5"/>
  <c r="W2225" i="5"/>
  <c r="W2240" i="5"/>
  <c r="W2656" i="5"/>
  <c r="W2682" i="5"/>
  <c r="W2692" i="5"/>
  <c r="W2706" i="5"/>
  <c r="W2716" i="5"/>
  <c r="W2728" i="5"/>
  <c r="W2743" i="5"/>
  <c r="W2750" i="5"/>
  <c r="W2755" i="5"/>
  <c r="W2766" i="5"/>
  <c r="W2770" i="5"/>
  <c r="W2784" i="5"/>
  <c r="W2788" i="5"/>
  <c r="W2792" i="5"/>
  <c r="W2809" i="5"/>
  <c r="W2819" i="5"/>
  <c r="W2844" i="5"/>
  <c r="W2854" i="5"/>
  <c r="W2862" i="5"/>
  <c r="W2886" i="5"/>
  <c r="W2896" i="5"/>
  <c r="W2910" i="5"/>
  <c r="W2915" i="5"/>
  <c r="W2931" i="5"/>
  <c r="W2945" i="5"/>
  <c r="W2954" i="5"/>
  <c r="W2968" i="5"/>
  <c r="W2996" i="5"/>
  <c r="W3001" i="5"/>
  <c r="W2321" i="5"/>
  <c r="W2331" i="5"/>
  <c r="W2341" i="5"/>
  <c r="W2350" i="5"/>
  <c r="W2360" i="5"/>
  <c r="W2369" i="5"/>
  <c r="W2376" i="5"/>
  <c r="W2412" i="5"/>
  <c r="W2448" i="5"/>
  <c r="W2453" i="5"/>
  <c r="W2457" i="5"/>
  <c r="W2462" i="5"/>
  <c r="W2473" i="5"/>
  <c r="W2476" i="5"/>
  <c r="W2481" i="5"/>
  <c r="W2484" i="5"/>
  <c r="W2489" i="5"/>
  <c r="W2495" i="5"/>
  <c r="W2502" i="5"/>
  <c r="W2504" i="5"/>
  <c r="W2507" i="5"/>
  <c r="W2515" i="5"/>
  <c r="W2519" i="5"/>
  <c r="W2539" i="5"/>
  <c r="W2550" i="5"/>
  <c r="W2554" i="5"/>
  <c r="W2563" i="5"/>
  <c r="W2573" i="5"/>
  <c r="W2586" i="5"/>
  <c r="W2194" i="5"/>
  <c r="W2206" i="5"/>
  <c r="W2213" i="5"/>
  <c r="W2219" i="5"/>
  <c r="W2233" i="5"/>
  <c r="W2243" i="5"/>
  <c r="W2651" i="5"/>
  <c r="W2668" i="5"/>
  <c r="W2674" i="5"/>
  <c r="W2683" i="5"/>
  <c r="W2711" i="5"/>
  <c r="W2729" i="5"/>
  <c r="W2741" i="5"/>
  <c r="W2757" i="5"/>
  <c r="W2760" i="5"/>
  <c r="W2768" i="5"/>
  <c r="W2774" i="5"/>
  <c r="W2777" i="5"/>
  <c r="W2786" i="5"/>
  <c r="W2789" i="5"/>
  <c r="W2807" i="5"/>
  <c r="W2813" i="5"/>
  <c r="W2820" i="5"/>
  <c r="W2838" i="5"/>
  <c r="W2843" i="5"/>
  <c r="W2848" i="5"/>
  <c r="W2873" i="5"/>
  <c r="W2879" i="5"/>
  <c r="W2882" i="5"/>
  <c r="W2888" i="5"/>
  <c r="W2894" i="5"/>
  <c r="W2914" i="5"/>
  <c r="W2924" i="5"/>
  <c r="W2927" i="5"/>
  <c r="W2932" i="5"/>
  <c r="W2938" i="5"/>
  <c r="W2952" i="5"/>
  <c r="W2957" i="5"/>
  <c r="W2962" i="5"/>
  <c r="W2976" i="5"/>
  <c r="W2988" i="5"/>
  <c r="W2998" i="5"/>
  <c r="W3004" i="5"/>
  <c r="W3009" i="5"/>
  <c r="W3011" i="5"/>
  <c r="W3020" i="5"/>
  <c r="W2166" i="5"/>
  <c r="W2172" i="5"/>
  <c r="W2179" i="5"/>
  <c r="W2182" i="5"/>
  <c r="W2185" i="5"/>
  <c r="W2254" i="5"/>
  <c r="W2264" i="5"/>
  <c r="W3015" i="5"/>
  <c r="W3026" i="5"/>
  <c r="W3029" i="5"/>
  <c r="W2164" i="5"/>
  <c r="W2167" i="5"/>
  <c r="W2171" i="5"/>
  <c r="W2178" i="5"/>
  <c r="W2247" i="5"/>
  <c r="W2252" i="5"/>
  <c r="W2260" i="5"/>
  <c r="W2263" i="5"/>
  <c r="W3012" i="5"/>
  <c r="W3014" i="5"/>
  <c r="W3019" i="5"/>
  <c r="W3023" i="5"/>
  <c r="W2163" i="5"/>
  <c r="W2173" i="5"/>
  <c r="W2177" i="5"/>
  <c r="W2183" i="5"/>
  <c r="W2248" i="5"/>
  <c r="W2253" i="5"/>
  <c r="W2257" i="5"/>
  <c r="W2261" i="5"/>
  <c r="W2266" i="5"/>
  <c r="W2269" i="5"/>
  <c r="W2279" i="5"/>
  <c r="W2285" i="5"/>
  <c r="W2287" i="5"/>
  <c r="W2290" i="5"/>
  <c r="W2295" i="5"/>
  <c r="W2297" i="5"/>
  <c r="W2300" i="5"/>
  <c r="W2310" i="5"/>
  <c r="W2317" i="5"/>
  <c r="W2439" i="5"/>
  <c r="W2441" i="5"/>
  <c r="W2446" i="5"/>
  <c r="W2272" i="5"/>
  <c r="W2289" i="5"/>
  <c r="W2301" i="5"/>
  <c r="W2303" i="5"/>
  <c r="W2307" i="5"/>
  <c r="W2313" i="5"/>
  <c r="W2436" i="5"/>
  <c r="W2443" i="5"/>
  <c r="W2445" i="5"/>
  <c r="W2278" i="5"/>
  <c r="W2282" i="5"/>
  <c r="W2299" i="5"/>
  <c r="W2312" i="5"/>
  <c r="W2316" i="5"/>
  <c r="W3031" i="5"/>
  <c r="W3047" i="5"/>
  <c r="W3062" i="5"/>
  <c r="W3039" i="5"/>
  <c r="W3045" i="5"/>
  <c r="W3057" i="5"/>
  <c r="W3032" i="5"/>
  <c r="W3061" i="5"/>
  <c r="W2322" i="5"/>
  <c r="W2336" i="5"/>
  <c r="W2342" i="5"/>
  <c r="W2347" i="5"/>
  <c r="W2354" i="5"/>
  <c r="W2358" i="5"/>
  <c r="W2374" i="5"/>
  <c r="W2388" i="5"/>
  <c r="W2404" i="5"/>
  <c r="W2411" i="5"/>
  <c r="W2427" i="5"/>
  <c r="W2529" i="5"/>
  <c r="W2534" i="5"/>
  <c r="W2538" i="5"/>
  <c r="W2543" i="5"/>
  <c r="W2547" i="5"/>
  <c r="W2552" i="5"/>
  <c r="W2561" i="5"/>
  <c r="W2565" i="5"/>
  <c r="W2574" i="5"/>
  <c r="W2579" i="5"/>
  <c r="W2582" i="5"/>
  <c r="W2600" i="5"/>
  <c r="W2614" i="5"/>
  <c r="W2619" i="5"/>
  <c r="W2626" i="5"/>
  <c r="W2646" i="5"/>
  <c r="W2190" i="5"/>
  <c r="W2199" i="5"/>
  <c r="W2204" i="5"/>
  <c r="W2210" i="5"/>
  <c r="W2215" i="5"/>
  <c r="W2218" i="5"/>
  <c r="W2222" i="5"/>
  <c r="W2228" i="5"/>
  <c r="W2236" i="5"/>
  <c r="W2239" i="5"/>
  <c r="W2245" i="5"/>
  <c r="W2654" i="5"/>
  <c r="W2659" i="5"/>
  <c r="W2665" i="5"/>
  <c r="W2669" i="5"/>
  <c r="W2675" i="5"/>
  <c r="W2680" i="5"/>
  <c r="W2686" i="5"/>
  <c r="W2693" i="5"/>
  <c r="W2708" i="5"/>
  <c r="W2724" i="5"/>
  <c r="W2730" i="5"/>
  <c r="W2744" i="5"/>
  <c r="W2748" i="5"/>
  <c r="W2856" i="5"/>
  <c r="W2869" i="5"/>
  <c r="W2874" i="5"/>
  <c r="W2881" i="5"/>
  <c r="W2885" i="5"/>
  <c r="W2893" i="5"/>
  <c r="W2898" i="5"/>
  <c r="W2902" i="5"/>
  <c r="W2907" i="5"/>
  <c r="W2918" i="5"/>
  <c r="W2922" i="5"/>
  <c r="W2928" i="5"/>
  <c r="W2936" i="5"/>
  <c r="W2943" i="5"/>
  <c r="W2948" i="5"/>
  <c r="W2958" i="5"/>
  <c r="W2963" i="5"/>
  <c r="W2969" i="5"/>
  <c r="W2974" i="5"/>
  <c r="W2980" i="5"/>
  <c r="W2983" i="5"/>
  <c r="W2989" i="5"/>
  <c r="W2992" i="5"/>
  <c r="W3437" i="5"/>
  <c r="W5170" i="5"/>
  <c r="W5182" i="5"/>
  <c r="W521" i="5"/>
  <c r="W465" i="5"/>
  <c r="W5447" i="5"/>
  <c r="W5223" i="5"/>
  <c r="W5227" i="5"/>
  <c r="W5247" i="5"/>
  <c r="W5252" i="5"/>
  <c r="W5259" i="5"/>
  <c r="W5262" i="5"/>
  <c r="W5270" i="5"/>
  <c r="W5304" i="5"/>
  <c r="W5219" i="5"/>
  <c r="W5225" i="5"/>
  <c r="W5232" i="5"/>
  <c r="W308" i="5"/>
  <c r="W289" i="5"/>
  <c r="W302" i="5"/>
  <c r="W275" i="5"/>
  <c r="W283" i="5"/>
  <c r="W375" i="5"/>
  <c r="W382" i="5"/>
  <c r="W328" i="5"/>
  <c r="W279" i="5"/>
  <c r="W282" i="5"/>
  <c r="W383" i="5"/>
  <c r="W319" i="5"/>
  <c r="W3432" i="5"/>
  <c r="W3458" i="5"/>
  <c r="W3435" i="5"/>
  <c r="W3453" i="5"/>
  <c r="W3184" i="5"/>
  <c r="W3463" i="5"/>
  <c r="W3472" i="5"/>
  <c r="W3490" i="5"/>
  <c r="W3509" i="5"/>
  <c r="W3523" i="5"/>
  <c r="W3195" i="5"/>
  <c r="W3211" i="5"/>
  <c r="W3494" i="5"/>
  <c r="W3506" i="5"/>
  <c r="W3525" i="5"/>
  <c r="W3186" i="5"/>
  <c r="W3191" i="5"/>
  <c r="W3197" i="5"/>
  <c r="W3204" i="5"/>
  <c r="W3477" i="5"/>
  <c r="W3496" i="5"/>
  <c r="W3507" i="5"/>
  <c r="W3517" i="5"/>
  <c r="W3526" i="5"/>
  <c r="W3531" i="5"/>
  <c r="W3071" i="5"/>
  <c r="W3086" i="5"/>
  <c r="W3101" i="5"/>
  <c r="W3108" i="5"/>
  <c r="W3115" i="5"/>
  <c r="W3119" i="5"/>
  <c r="W3130" i="5"/>
  <c r="W3142" i="5"/>
  <c r="W3214" i="5"/>
  <c r="W3218" i="5"/>
  <c r="W3229" i="5"/>
  <c r="W3332" i="5"/>
  <c r="W3335" i="5"/>
  <c r="W3344" i="5"/>
  <c r="W3348" i="5"/>
  <c r="W3070" i="5"/>
  <c r="W3080" i="5"/>
  <c r="W3087" i="5"/>
  <c r="W3091" i="5"/>
  <c r="W3096" i="5"/>
  <c r="W3099" i="5"/>
  <c r="W3105" i="5"/>
  <c r="W3112" i="5"/>
  <c r="W3120" i="5"/>
  <c r="W3134" i="5"/>
  <c r="W3139" i="5"/>
  <c r="W3221" i="5"/>
  <c r="W3231" i="5"/>
  <c r="W3234" i="5"/>
  <c r="W3329" i="5"/>
  <c r="W3334" i="5"/>
  <c r="W3342" i="5"/>
  <c r="W3072" i="5"/>
  <c r="W3078" i="5"/>
  <c r="W3095" i="5"/>
  <c r="W3107" i="5"/>
  <c r="W3111" i="5"/>
  <c r="W3117" i="5"/>
  <c r="W3122" i="5"/>
  <c r="W3124" i="5"/>
  <c r="W3127" i="5"/>
  <c r="W3131" i="5"/>
  <c r="W3137" i="5"/>
  <c r="W3141" i="5"/>
  <c r="W3213" i="5"/>
  <c r="W3222" i="5"/>
  <c r="W3714" i="5"/>
  <c r="W1032" i="5"/>
  <c r="W1462" i="5"/>
  <c r="W1372" i="5"/>
  <c r="W1431" i="5"/>
  <c r="W1463" i="5"/>
  <c r="W1466" i="5"/>
  <c r="W920" i="5"/>
  <c r="W959" i="5"/>
  <c r="W970" i="5"/>
  <c r="W978" i="5"/>
  <c r="W1004" i="5"/>
  <c r="W329" i="5"/>
  <c r="W4784" i="5"/>
  <c r="W4748" i="5"/>
  <c r="W4758" i="5"/>
  <c r="W4932" i="5"/>
  <c r="W4787" i="5"/>
  <c r="W4793" i="5"/>
  <c r="W4884" i="5"/>
  <c r="W4892" i="5"/>
  <c r="W4935" i="5"/>
  <c r="W4853" i="5"/>
  <c r="W4965" i="5"/>
  <c r="W4737" i="5"/>
  <c r="W4742" i="5"/>
  <c r="W4750" i="5"/>
  <c r="W4754" i="5"/>
  <c r="W4759" i="5"/>
  <c r="W4762" i="5"/>
  <c r="W4803" i="5"/>
  <c r="W4810" i="5"/>
  <c r="W4820" i="5"/>
  <c r="W4824" i="5"/>
  <c r="W4832" i="5"/>
  <c r="W4837" i="5"/>
  <c r="W5042" i="5"/>
  <c r="W5051" i="5"/>
  <c r="W5054" i="5"/>
  <c r="W5077" i="5"/>
  <c r="W5038" i="5"/>
  <c r="W5055" i="5"/>
  <c r="W5060" i="5"/>
  <c r="W5067" i="5"/>
  <c r="W5074" i="5"/>
  <c r="W5040" i="5"/>
  <c r="W5049" i="5"/>
  <c r="W5063" i="5"/>
  <c r="W5072" i="5"/>
  <c r="W5103" i="5"/>
  <c r="W5140" i="5"/>
  <c r="W5146" i="5"/>
  <c r="W5154" i="5"/>
  <c r="W5086" i="5"/>
  <c r="W5097" i="5"/>
  <c r="W5107" i="5"/>
  <c r="W5111" i="5"/>
  <c r="W5133" i="5"/>
  <c r="W5137" i="5"/>
  <c r="W5157" i="5"/>
  <c r="W5083" i="5"/>
  <c r="W5092" i="5"/>
  <c r="W5100" i="5"/>
  <c r="W5116" i="5"/>
  <c r="W5138" i="5"/>
  <c r="W5144" i="5"/>
  <c r="W5150" i="5"/>
  <c r="W5158" i="5"/>
  <c r="W5008" i="5"/>
  <c r="W5315" i="5"/>
  <c r="W5435" i="5"/>
  <c r="W5422" i="5"/>
  <c r="W5425" i="5"/>
  <c r="W5187" i="5"/>
  <c r="W5313" i="5"/>
  <c r="W416" i="5"/>
  <c r="W430" i="5"/>
  <c r="W5457" i="5"/>
  <c r="W343" i="5"/>
  <c r="W350" i="5"/>
  <c r="W485" i="5"/>
  <c r="W349" i="5"/>
  <c r="W370" i="5"/>
  <c r="W337" i="5"/>
  <c r="W444" i="5"/>
  <c r="W463" i="5"/>
  <c r="W4044" i="5"/>
  <c r="W3582" i="5"/>
  <c r="W3592" i="5"/>
  <c r="W4459" i="5"/>
  <c r="W4508" i="5"/>
  <c r="W4511" i="5"/>
  <c r="W4596" i="5"/>
  <c r="W4615" i="5"/>
  <c r="W4627" i="5"/>
  <c r="W4698" i="5"/>
  <c r="W4710" i="5"/>
  <c r="W4721" i="5"/>
  <c r="W4563" i="5"/>
  <c r="W4589" i="5"/>
  <c r="W4607" i="5"/>
  <c r="W4463" i="5"/>
  <c r="W4466" i="5"/>
  <c r="W4479" i="5"/>
  <c r="W4493" i="5"/>
  <c r="W4638" i="5"/>
  <c r="W4670" i="5"/>
  <c r="W4675" i="5"/>
  <c r="W4685" i="5"/>
  <c r="W4707" i="5"/>
  <c r="W3551" i="5"/>
  <c r="W3561" i="5"/>
  <c r="W3856" i="5"/>
  <c r="W3896" i="5"/>
  <c r="W3900" i="5"/>
  <c r="W3914" i="5"/>
  <c r="W3925" i="5"/>
  <c r="W3965" i="5"/>
  <c r="W4228" i="5"/>
  <c r="W4282" i="5"/>
  <c r="W3989" i="5"/>
  <c r="W3999" i="5"/>
  <c r="W4002" i="5"/>
  <c r="W4008" i="5"/>
  <c r="W4015" i="5"/>
  <c r="W4325" i="5"/>
  <c r="W4332" i="5"/>
  <c r="W4057" i="5"/>
  <c r="W4065" i="5"/>
  <c r="W4070" i="5"/>
  <c r="W4077" i="5"/>
  <c r="W4086" i="5"/>
  <c r="W4103" i="5"/>
  <c r="W4119" i="5"/>
  <c r="W4375" i="5"/>
  <c r="W4377" i="5"/>
  <c r="W4405" i="5"/>
  <c r="W4409" i="5"/>
  <c r="W4449" i="5"/>
  <c r="W4162" i="5"/>
  <c r="W4166" i="5"/>
  <c r="W4185" i="5"/>
  <c r="W4194" i="5"/>
  <c r="W3822" i="5"/>
  <c r="W3540" i="5"/>
  <c r="W3570" i="5"/>
  <c r="W3888" i="5"/>
  <c r="W3901" i="5"/>
  <c r="W3950" i="5"/>
  <c r="W4208" i="5"/>
  <c r="W4225" i="5"/>
  <c r="W4236" i="5"/>
  <c r="W4242" i="5"/>
  <c r="W4246" i="5"/>
  <c r="W4275" i="5"/>
  <c r="W4291" i="5"/>
  <c r="W3978" i="5"/>
  <c r="W4310" i="5"/>
  <c r="W4322" i="5"/>
  <c r="W4337" i="5"/>
  <c r="W4974" i="5"/>
  <c r="W4982" i="5"/>
  <c r="W5011" i="5"/>
  <c r="W5003" i="5"/>
  <c r="W5016" i="5"/>
  <c r="W5119" i="5"/>
  <c r="W5028" i="5"/>
  <c r="W5033" i="5"/>
  <c r="W5023" i="5"/>
  <c r="W5043" i="5"/>
  <c r="W424" i="5"/>
  <c r="W420" i="5"/>
  <c r="W500" i="5"/>
  <c r="W429" i="5"/>
  <c r="W456" i="5"/>
  <c r="W5264" i="5"/>
  <c r="W5296" i="5"/>
  <c r="W327" i="5"/>
  <c r="W397" i="5"/>
  <c r="W400" i="5"/>
  <c r="W410" i="5"/>
  <c r="W524" i="5"/>
  <c r="W406" i="5"/>
  <c r="W345" i="5"/>
  <c r="W332" i="5"/>
  <c r="W1956" i="5"/>
  <c r="W93" i="5"/>
  <c r="W1962" i="5"/>
  <c r="W1968" i="5"/>
  <c r="W1993" i="5"/>
  <c r="W2019" i="5"/>
  <c r="W1596" i="5"/>
  <c r="W1605" i="5"/>
  <c r="W1845" i="5"/>
  <c r="W2091" i="5"/>
  <c r="W1668" i="5"/>
  <c r="W1676" i="5"/>
  <c r="W1515" i="5"/>
  <c r="W1521" i="5"/>
  <c r="W1569" i="5"/>
  <c r="W1586" i="5"/>
  <c r="W1842" i="5"/>
  <c r="W1490" i="5"/>
  <c r="W1493" i="5"/>
  <c r="W1507" i="5"/>
  <c r="W1514" i="5"/>
  <c r="W1522" i="5"/>
  <c r="W1530" i="5"/>
  <c r="W1593" i="5"/>
  <c r="W1600" i="5"/>
  <c r="W1869" i="5"/>
  <c r="W1669" i="5"/>
  <c r="W1671" i="5"/>
  <c r="W1673" i="5"/>
  <c r="W1528" i="5"/>
  <c r="W1547" i="5"/>
  <c r="W1554" i="5"/>
  <c r="W1565" i="5"/>
  <c r="W1573" i="5"/>
  <c r="W1824" i="5"/>
  <c r="W1640" i="5"/>
  <c r="W2142" i="5"/>
  <c r="W5469" i="5"/>
  <c r="W5237" i="5"/>
  <c r="W376" i="5"/>
  <c r="W4517" i="5"/>
  <c r="W5306" i="5"/>
  <c r="W475" i="5"/>
  <c r="W402" i="5"/>
  <c r="W352" i="5"/>
  <c r="W362" i="5"/>
  <c r="W373" i="5"/>
  <c r="W478" i="5"/>
  <c r="W486" i="5"/>
  <c r="W339" i="5"/>
  <c r="W342" i="5"/>
  <c r="W1820" i="5"/>
  <c r="W594" i="5"/>
  <c r="W892" i="5"/>
  <c r="W756" i="5"/>
  <c r="W758" i="5"/>
  <c r="W760" i="5"/>
  <c r="W763" i="5"/>
  <c r="W797" i="5"/>
  <c r="W754" i="5"/>
  <c r="W829" i="5"/>
  <c r="W882" i="5"/>
  <c r="W886" i="5"/>
  <c r="W862" i="5"/>
  <c r="W865" i="5"/>
  <c r="W873" i="5"/>
  <c r="W766" i="5"/>
  <c r="W849" i="5"/>
  <c r="W767" i="5"/>
  <c r="W803" i="5"/>
  <c r="W812" i="5"/>
  <c r="W827" i="5"/>
  <c r="W848" i="5"/>
  <c r="W774" i="5"/>
  <c r="W1982" i="5"/>
  <c r="W1977" i="5"/>
  <c r="W1897" i="5"/>
  <c r="W1911" i="5"/>
  <c r="W1918" i="5"/>
  <c r="W1952" i="5"/>
  <c r="W1961" i="5"/>
  <c r="W1987" i="5"/>
  <c r="W2006" i="5"/>
  <c r="W2014" i="5"/>
  <c r="W2017" i="5"/>
  <c r="W2021" i="5"/>
  <c r="W2034" i="5"/>
  <c r="W2061" i="5"/>
  <c r="W2069" i="5"/>
  <c r="W2075" i="5"/>
  <c r="W1908" i="5"/>
  <c r="W1916" i="5"/>
  <c r="W1921" i="5"/>
  <c r="W1936" i="5"/>
  <c r="W1949" i="5"/>
  <c r="W1995" i="5"/>
  <c r="W2000" i="5"/>
  <c r="W2008" i="5"/>
  <c r="W2032" i="5"/>
  <c r="W2039" i="5"/>
  <c r="W2047" i="5"/>
  <c r="W2079" i="5"/>
  <c r="W256" i="5"/>
  <c r="W86" i="5"/>
  <c r="W2093" i="5"/>
  <c r="W1541" i="5"/>
  <c r="W1606" i="5"/>
  <c r="W1568" i="5"/>
  <c r="W1780" i="5"/>
  <c r="W1612" i="5"/>
  <c r="W2103" i="5"/>
  <c r="W2110" i="5"/>
  <c r="W2148" i="5"/>
  <c r="W2151" i="5"/>
  <c r="W2159" i="5"/>
  <c r="W1768" i="5"/>
  <c r="W1775" i="5"/>
  <c r="W1783" i="5"/>
  <c r="W1794" i="5"/>
  <c r="W1798" i="5"/>
  <c r="W1609" i="5"/>
  <c r="W1614" i="5"/>
  <c r="W1618" i="5"/>
  <c r="W1623" i="5"/>
  <c r="W1627" i="5"/>
  <c r="W1875" i="5"/>
  <c r="W1882" i="5"/>
  <c r="W1886" i="5"/>
  <c r="W1893" i="5"/>
  <c r="W5434" i="5"/>
  <c r="W5384" i="5"/>
  <c r="W5396" i="5"/>
  <c r="W5431" i="5"/>
  <c r="W5392" i="5"/>
  <c r="W487" i="5"/>
  <c r="W41" i="5"/>
  <c r="W48" i="5"/>
  <c r="W5450" i="5"/>
  <c r="W1506" i="5"/>
  <c r="W3050" i="5"/>
  <c r="W3513" i="5"/>
  <c r="W3208" i="5"/>
  <c r="W4177" i="5"/>
  <c r="W627" i="5"/>
  <c r="W622" i="5"/>
  <c r="W2175" i="5"/>
  <c r="W2275" i="5"/>
  <c r="W2304" i="5"/>
  <c r="W2438" i="5"/>
  <c r="W2435" i="5"/>
  <c r="W2437" i="5"/>
  <c r="W2283" i="5"/>
  <c r="W3038" i="5"/>
  <c r="W2319" i="5"/>
  <c r="W2385" i="5"/>
  <c r="W2580" i="5"/>
  <c r="W2622" i="5"/>
  <c r="W2634" i="5"/>
  <c r="W2192" i="5"/>
  <c r="W2217" i="5"/>
  <c r="W5073" i="5"/>
  <c r="W5079" i="5"/>
  <c r="W5110" i="5"/>
  <c r="W5334" i="5"/>
  <c r="W261" i="5"/>
  <c r="W40" i="5"/>
  <c r="W579" i="5"/>
  <c r="W587" i="5"/>
  <c r="W636" i="5"/>
  <c r="W645" i="5"/>
  <c r="W214" i="5"/>
  <c r="W220" i="5"/>
  <c r="W742" i="5"/>
  <c r="W175" i="5"/>
  <c r="W571" i="5"/>
  <c r="W723" i="5"/>
  <c r="W607" i="5"/>
  <c r="W718" i="5"/>
  <c r="W672" i="5"/>
  <c r="W39" i="5"/>
  <c r="W173" i="5"/>
  <c r="W30" i="5"/>
  <c r="W71" i="5"/>
  <c r="W761" i="5"/>
  <c r="W879" i="5"/>
  <c r="W837" i="5"/>
  <c r="W168" i="5"/>
  <c r="W572" i="5"/>
  <c r="W580" i="5"/>
  <c r="W640" i="5"/>
  <c r="W648" i="5"/>
  <c r="W668" i="5"/>
  <c r="W680" i="5"/>
  <c r="W687" i="5"/>
  <c r="W696" i="5"/>
  <c r="W702" i="5"/>
  <c r="W711" i="5"/>
  <c r="W714" i="5"/>
  <c r="W725" i="5"/>
  <c r="W730" i="5"/>
  <c r="W575" i="5"/>
  <c r="W593" i="5"/>
  <c r="W606" i="5"/>
  <c r="W658" i="5"/>
  <c r="W526" i="5"/>
  <c r="W919" i="5"/>
  <c r="W5360" i="5"/>
  <c r="W5172" i="5"/>
  <c r="W5191" i="5"/>
  <c r="W5201" i="5"/>
  <c r="W5365" i="5"/>
  <c r="W768" i="5"/>
  <c r="W778" i="5"/>
  <c r="W781" i="5"/>
  <c r="W805" i="5"/>
  <c r="W1266" i="5"/>
  <c r="W1276" i="5"/>
  <c r="W1281" i="5"/>
  <c r="W1078" i="5"/>
  <c r="W4770" i="5"/>
  <c r="W4785" i="5"/>
  <c r="W4814" i="5"/>
  <c r="W4821" i="5"/>
  <c r="W4827" i="5"/>
  <c r="W4834" i="5"/>
  <c r="W4845" i="5"/>
  <c r="W4850" i="5"/>
  <c r="W4861" i="5"/>
  <c r="W4890" i="5"/>
  <c r="W4899" i="5"/>
  <c r="W4934" i="5"/>
  <c r="W4792" i="5"/>
  <c r="W4813" i="5"/>
  <c r="W4895" i="5"/>
  <c r="W4902" i="5"/>
  <c r="W4764" i="5"/>
  <c r="W4939" i="5"/>
  <c r="W4944" i="5"/>
  <c r="W4958" i="5"/>
  <c r="W4962" i="5"/>
  <c r="W4967" i="5"/>
  <c r="W4903" i="5"/>
  <c r="W4913" i="5"/>
  <c r="W4919" i="5"/>
  <c r="W4937" i="5"/>
  <c r="W89" i="5"/>
  <c r="W815" i="5"/>
  <c r="W802" i="5"/>
  <c r="W804" i="5"/>
  <c r="W811" i="5"/>
  <c r="W191" i="5"/>
  <c r="W246" i="5"/>
  <c r="W631" i="5"/>
  <c r="W623" i="5"/>
  <c r="W693" i="5"/>
  <c r="W299" i="5"/>
  <c r="W297" i="5"/>
  <c r="W533" i="5"/>
  <c r="W413" i="5"/>
  <c r="W422" i="5"/>
  <c r="W427" i="5"/>
  <c r="W5449" i="5"/>
  <c r="W499" i="5"/>
  <c r="W548" i="5"/>
  <c r="W556" i="5"/>
  <c r="W559" i="5"/>
  <c r="W4416" i="5"/>
  <c r="W4418" i="5"/>
  <c r="W5452" i="5"/>
  <c r="W5454" i="5"/>
  <c r="W5458" i="5"/>
  <c r="W5460" i="5"/>
  <c r="W4955" i="5"/>
  <c r="W4747" i="5"/>
  <c r="W558" i="5"/>
  <c r="W4634" i="5"/>
  <c r="W4636" i="5"/>
  <c r="W4639" i="5"/>
  <c r="W4646" i="5"/>
  <c r="W4671" i="5"/>
  <c r="W4681" i="5"/>
  <c r="W4684" i="5"/>
  <c r="W4689" i="5"/>
  <c r="W4696" i="5"/>
  <c r="W4699" i="5"/>
  <c r="W4703" i="5"/>
  <c r="W4708" i="5"/>
  <c r="W4720" i="5"/>
  <c r="W4722" i="5"/>
  <c r="W4724" i="5"/>
  <c r="W4461" i="5"/>
  <c r="W4472" i="5"/>
  <c r="W4477" i="5"/>
  <c r="W4484" i="5"/>
  <c r="W4489" i="5"/>
  <c r="W4499" i="5"/>
  <c r="W4505" i="5"/>
  <c r="W4509" i="5"/>
  <c r="W4560" i="5"/>
  <c r="W4572" i="5"/>
  <c r="W4580" i="5"/>
  <c r="W4585" i="5"/>
  <c r="W4590" i="5"/>
  <c r="W4594" i="5"/>
  <c r="W4600" i="5"/>
  <c r="W4604" i="5"/>
  <c r="W4640" i="5"/>
  <c r="W4647" i="5"/>
  <c r="W4650" i="5"/>
  <c r="W4655" i="5"/>
  <c r="W4663" i="5"/>
  <c r="W4672" i="5"/>
  <c r="W4677" i="5"/>
  <c r="W4687" i="5"/>
  <c r="W4694" i="5"/>
  <c r="W4706" i="5"/>
  <c r="W4713" i="5"/>
  <c r="W4465" i="5"/>
  <c r="W4468" i="5"/>
  <c r="W4474" i="5"/>
  <c r="W4480" i="5"/>
  <c r="W4483" i="5"/>
  <c r="W4492" i="5"/>
  <c r="W4494" i="5"/>
  <c r="W4498" i="5"/>
  <c r="W4501" i="5"/>
  <c r="W4504" i="5"/>
  <c r="W4514" i="5"/>
  <c r="W4561" i="5"/>
  <c r="W4566" i="5"/>
  <c r="W4573" i="5"/>
  <c r="W4577" i="5"/>
  <c r="W4579" i="5"/>
  <c r="W4584" i="5"/>
  <c r="W4591" i="5"/>
  <c r="W4603" i="5"/>
  <c r="W4608" i="5"/>
  <c r="W4644" i="5"/>
  <c r="W4656" i="5"/>
  <c r="W4660" i="5"/>
  <c r="W4668" i="5"/>
  <c r="W4673" i="5"/>
  <c r="W4678" i="5"/>
  <c r="W4688" i="5"/>
  <c r="W4693" i="5"/>
  <c r="W3786" i="5"/>
  <c r="W3797" i="5"/>
  <c r="W3803" i="5"/>
  <c r="W3806" i="5"/>
  <c r="W3813" i="5"/>
  <c r="W3818" i="5"/>
  <c r="W3537" i="5"/>
  <c r="W3548" i="5"/>
  <c r="W3553" i="5"/>
  <c r="W3559" i="5"/>
  <c r="W3564" i="5"/>
  <c r="W3830" i="5"/>
  <c r="W3838" i="5"/>
  <c r="W493" i="5"/>
  <c r="W2933" i="5"/>
  <c r="W3129" i="5"/>
  <c r="W3085" i="5"/>
  <c r="W3123" i="5"/>
  <c r="W3232" i="5"/>
  <c r="W3349" i="5"/>
  <c r="W3157" i="5"/>
  <c r="W3244" i="5"/>
  <c r="W3250" i="5"/>
  <c r="W3264" i="5"/>
  <c r="W3385" i="5"/>
  <c r="W3388" i="5"/>
  <c r="W3405" i="5"/>
  <c r="W3413" i="5"/>
  <c r="W3166" i="5"/>
  <c r="W3351" i="5"/>
  <c r="W3377" i="5"/>
  <c r="W3406" i="5"/>
  <c r="W3149" i="5"/>
  <c r="W3170" i="5"/>
  <c r="W3272" i="5"/>
  <c r="W3394" i="5"/>
  <c r="W3419" i="5"/>
  <c r="W3444" i="5"/>
  <c r="W3478" i="5"/>
  <c r="W3489" i="5"/>
  <c r="W3638" i="5"/>
  <c r="W3720" i="5"/>
  <c r="W1069" i="5"/>
  <c r="W1060" i="5"/>
  <c r="W1048" i="5"/>
  <c r="W1066" i="5"/>
  <c r="W902" i="5"/>
  <c r="W941" i="5"/>
  <c r="W1001" i="5"/>
  <c r="W1003" i="5"/>
  <c r="W1253" i="5"/>
  <c r="W1075" i="5"/>
  <c r="W1102" i="5"/>
  <c r="W906" i="5"/>
  <c r="W4972" i="5"/>
  <c r="W5128" i="5"/>
  <c r="W5048" i="5"/>
  <c r="W5244" i="5"/>
  <c r="W5251" i="5"/>
  <c r="W5255" i="5"/>
  <c r="W5263" i="5"/>
  <c r="W5278" i="5"/>
  <c r="W5283" i="5"/>
  <c r="W5288" i="5"/>
  <c r="W5297" i="5"/>
  <c r="W5301" i="5"/>
  <c r="W5286" i="5"/>
  <c r="W5289" i="5"/>
  <c r="W5294" i="5"/>
  <c r="W372" i="5"/>
  <c r="W5465" i="5"/>
  <c r="W3843" i="5"/>
  <c r="W3847" i="5"/>
  <c r="W3852" i="5"/>
  <c r="W3860" i="5"/>
  <c r="W3864" i="5"/>
  <c r="W3866" i="5"/>
  <c r="W3891" i="5"/>
  <c r="W3906" i="5"/>
  <c r="W3913" i="5"/>
  <c r="W3915" i="5"/>
  <c r="W3919" i="5"/>
  <c r="W3923" i="5"/>
  <c r="W3927" i="5"/>
  <c r="W3930" i="5"/>
  <c r="W3933" i="5"/>
  <c r="W3963" i="5"/>
  <c r="W3966" i="5"/>
  <c r="W4207" i="5"/>
  <c r="W4213" i="5"/>
  <c r="W4218" i="5"/>
  <c r="W4221" i="5"/>
  <c r="W4229" i="5"/>
  <c r="W4235" i="5"/>
  <c r="W4240" i="5"/>
  <c r="W4243" i="5"/>
  <c r="W4248" i="5"/>
  <c r="W4251" i="5"/>
  <c r="W4254" i="5"/>
  <c r="W4258" i="5"/>
  <c r="W4260" i="5"/>
  <c r="W4265" i="5"/>
  <c r="W4269" i="5"/>
  <c r="W4272" i="5"/>
  <c r="W4293" i="5"/>
  <c r="W4298" i="5"/>
  <c r="W4301" i="5"/>
  <c r="W3975" i="5"/>
  <c r="W3979" i="5"/>
  <c r="W3984" i="5"/>
  <c r="W3991" i="5"/>
  <c r="W4000" i="5"/>
  <c r="W4003" i="5"/>
  <c r="W4006" i="5"/>
  <c r="W4010" i="5"/>
  <c r="W4014" i="5"/>
  <c r="W4304" i="5"/>
  <c r="W4307" i="5"/>
  <c r="W4311" i="5"/>
  <c r="W4315" i="5"/>
  <c r="W4324" i="5"/>
  <c r="W4326" i="5"/>
  <c r="W4331" i="5"/>
  <c r="W4333" i="5"/>
  <c r="W4342" i="5"/>
  <c r="W4351" i="5"/>
  <c r="W4051" i="5"/>
  <c r="W4056" i="5"/>
  <c r="W4058" i="5"/>
  <c r="W4062" i="5"/>
  <c r="W4068" i="5"/>
  <c r="W4071" i="5"/>
  <c r="W4075" i="5"/>
  <c r="W4080" i="5"/>
  <c r="W4084" i="5"/>
  <c r="W4098" i="5"/>
  <c r="W4106" i="5"/>
  <c r="W4116" i="5"/>
  <c r="W4122" i="5"/>
  <c r="W4356" i="5"/>
  <c r="W4363" i="5"/>
  <c r="W4373" i="5"/>
  <c r="W4376" i="5"/>
  <c r="W4381" i="5"/>
  <c r="W4383" i="5"/>
  <c r="W4387" i="5"/>
  <c r="W4389" i="5"/>
  <c r="W4393" i="5"/>
  <c r="W4397" i="5"/>
  <c r="W4403" i="5"/>
  <c r="W4407" i="5"/>
  <c r="W4423" i="5"/>
  <c r="W4123" i="5"/>
  <c r="W4127" i="5"/>
  <c r="W4134" i="5"/>
  <c r="W4137" i="5"/>
  <c r="W4143" i="5"/>
  <c r="W4149" i="5"/>
  <c r="W4430" i="5"/>
  <c r="W4434" i="5"/>
  <c r="W4439" i="5"/>
  <c r="W4443" i="5"/>
  <c r="W4447" i="5"/>
  <c r="W4453" i="5"/>
  <c r="W4151" i="5"/>
  <c r="W4153" i="5"/>
  <c r="W4159" i="5"/>
  <c r="W4163" i="5"/>
  <c r="W4167" i="5"/>
  <c r="W4175" i="5"/>
  <c r="W4191" i="5"/>
  <c r="W4196" i="5"/>
  <c r="W3779" i="5"/>
  <c r="W3799" i="5"/>
  <c r="W3807" i="5"/>
  <c r="W3819" i="5"/>
  <c r="W3827" i="5"/>
  <c r="W3543" i="5"/>
  <c r="W3549" i="5"/>
  <c r="W3557" i="5"/>
  <c r="W3832" i="5"/>
  <c r="W3837" i="5"/>
  <c r="W3853" i="5"/>
  <c r="W3858" i="5"/>
  <c r="W3878" i="5"/>
  <c r="W3882" i="5"/>
  <c r="W3893" i="5"/>
  <c r="W3907" i="5"/>
  <c r="W3916" i="5"/>
  <c r="W3922" i="5"/>
  <c r="W3929" i="5"/>
  <c r="W3934" i="5"/>
  <c r="W3942" i="5"/>
  <c r="W3948" i="5"/>
  <c r="W3951" i="5"/>
  <c r="W3957" i="5"/>
  <c r="W3969" i="5"/>
  <c r="W4206" i="5"/>
  <c r="W4211" i="5"/>
  <c r="W4216" i="5"/>
  <c r="W4224" i="5"/>
  <c r="W4227" i="5"/>
  <c r="W4233" i="5"/>
  <c r="W4237" i="5"/>
  <c r="W4244" i="5"/>
  <c r="W4250" i="5"/>
  <c r="W4261" i="5"/>
  <c r="W4270" i="5"/>
  <c r="W4278" i="5"/>
  <c r="W4288" i="5"/>
  <c r="W4296" i="5"/>
  <c r="W4300" i="5"/>
  <c r="W3972" i="5"/>
  <c r="W3977" i="5"/>
  <c r="W3980" i="5"/>
  <c r="W3986" i="5"/>
  <c r="W3988" i="5"/>
  <c r="W3992" i="5"/>
  <c r="W3994" i="5"/>
  <c r="W3998" i="5"/>
  <c r="W4004" i="5"/>
  <c r="W4009" i="5"/>
  <c r="W4308" i="5"/>
  <c r="W4312" i="5"/>
  <c r="W4316" i="5"/>
  <c r="W4319" i="5"/>
  <c r="W4323" i="5"/>
  <c r="W4329" i="5"/>
  <c r="W4334" i="5"/>
  <c r="W4336" i="5"/>
  <c r="W4341" i="5"/>
  <c r="W5413" i="5"/>
  <c r="W5218" i="5"/>
  <c r="W5240" i="5"/>
  <c r="W5243" i="5"/>
  <c r="W5265" i="5"/>
  <c r="W5189" i="5"/>
  <c r="W348" i="5"/>
  <c r="W359" i="5"/>
  <c r="W361" i="5"/>
  <c r="W473" i="5"/>
  <c r="W536" i="5"/>
  <c r="W471" i="5"/>
  <c r="W129" i="5"/>
  <c r="W822" i="5"/>
  <c r="W840" i="5"/>
  <c r="W843" i="5"/>
  <c r="W846" i="5"/>
  <c r="W765" i="5"/>
  <c r="W769" i="5"/>
  <c r="W775" i="5"/>
  <c r="W779" i="5"/>
  <c r="W820" i="5"/>
  <c r="W826" i="5"/>
  <c r="W4885" i="5"/>
  <c r="W560" i="5"/>
  <c r="W56" i="5"/>
  <c r="W209" i="5"/>
  <c r="W151" i="5"/>
  <c r="W1935" i="5"/>
  <c r="W679" i="5"/>
  <c r="W692" i="5"/>
  <c r="W839" i="5"/>
  <c r="W783" i="5"/>
  <c r="W1985" i="5"/>
  <c r="W1984" i="5"/>
  <c r="W1887" i="5"/>
  <c r="W1928" i="5"/>
  <c r="W1944" i="5"/>
  <c r="W832" i="5"/>
  <c r="W5456" i="5"/>
  <c r="W632" i="5"/>
  <c r="W752" i="5"/>
  <c r="W835" i="5"/>
  <c r="W1687" i="5"/>
  <c r="W1497" i="5"/>
  <c r="W1511" i="5"/>
  <c r="W1518" i="5"/>
  <c r="W1527" i="5"/>
  <c r="W1871" i="5"/>
  <c r="W1549" i="5"/>
  <c r="W1639" i="5"/>
  <c r="W1649" i="5"/>
  <c r="W1655" i="5"/>
  <c r="W1661" i="5"/>
  <c r="W2097" i="5"/>
  <c r="W2104" i="5"/>
  <c r="W2107" i="5"/>
  <c r="W2111" i="5"/>
  <c r="W2117" i="5"/>
  <c r="W1699" i="5"/>
  <c r="W1705" i="5"/>
  <c r="W1709" i="5"/>
  <c r="W1718" i="5"/>
  <c r="W1721" i="5"/>
  <c r="W1725" i="5"/>
  <c r="W1731" i="5"/>
  <c r="W1735" i="5"/>
  <c r="W1740" i="5"/>
  <c r="W1745" i="5"/>
  <c r="W1751" i="5"/>
  <c r="W1755" i="5"/>
  <c r="W1765" i="5"/>
  <c r="W2127" i="5"/>
  <c r="W2131" i="5"/>
  <c r="W2135" i="5"/>
  <c r="W2150" i="5"/>
  <c r="W2153" i="5"/>
  <c r="W1769" i="5"/>
  <c r="W1777" i="5"/>
  <c r="W1784" i="5"/>
  <c r="W1788" i="5"/>
  <c r="W1797" i="5"/>
  <c r="W1800" i="5"/>
  <c r="W1806" i="5"/>
  <c r="W1809" i="5"/>
  <c r="W1811" i="5"/>
  <c r="W1815" i="5"/>
  <c r="W1625" i="5"/>
  <c r="W1823" i="5"/>
  <c r="W1830" i="5"/>
  <c r="W1835" i="5"/>
  <c r="W1647" i="5"/>
  <c r="W1650" i="5"/>
  <c r="W1653" i="5"/>
  <c r="W1656" i="5"/>
  <c r="W1662" i="5"/>
  <c r="W1665" i="5"/>
  <c r="W2095" i="5"/>
  <c r="W2106" i="5"/>
  <c r="W2118" i="5"/>
  <c r="W2120" i="5"/>
  <c r="W1695" i="5"/>
  <c r="W1700" i="5"/>
  <c r="W1706" i="5"/>
  <c r="W1711" i="5"/>
  <c r="W1717" i="5"/>
  <c r="W1729" i="5"/>
  <c r="W1734" i="5"/>
  <c r="W1741" i="5"/>
  <c r="W1746" i="5"/>
  <c r="W1752" i="5"/>
  <c r="W1756" i="5"/>
  <c r="W1763" i="5"/>
  <c r="W2130" i="5"/>
  <c r="W2139" i="5"/>
  <c r="W2143" i="5"/>
  <c r="W2156" i="5"/>
  <c r="W2158" i="5"/>
  <c r="W1771" i="5"/>
  <c r="W1774" i="5"/>
  <c r="W1782" i="5"/>
  <c r="W1789" i="5"/>
  <c r="W1792" i="5"/>
  <c r="W1804" i="5"/>
  <c r="W1808" i="5"/>
  <c r="W1814" i="5"/>
  <c r="W1819" i="5"/>
  <c r="W1610" i="5"/>
  <c r="W1615" i="5"/>
  <c r="W1621" i="5"/>
  <c r="W1624" i="5"/>
  <c r="W1630" i="5"/>
  <c r="W1827" i="5"/>
  <c r="W1833" i="5"/>
  <c r="W1637" i="5"/>
  <c r="W1642" i="5"/>
  <c r="W1645" i="5"/>
  <c r="W2096" i="5"/>
  <c r="W2100" i="5"/>
  <c r="W2114" i="5"/>
  <c r="W1693" i="5"/>
  <c r="W1698" i="5"/>
  <c r="W1704" i="5"/>
  <c r="W1712" i="5"/>
  <c r="W1716" i="5"/>
  <c r="W1722" i="5"/>
  <c r="W1727" i="5"/>
  <c r="W1737" i="5"/>
  <c r="W1744" i="5"/>
  <c r="W1750" i="5"/>
  <c r="W1759" i="5"/>
  <c r="W2122" i="5"/>
  <c r="W2124" i="5"/>
  <c r="W2129" i="5"/>
  <c r="W2136" i="5"/>
  <c r="W2138" i="5"/>
  <c r="W5471" i="5"/>
  <c r="W4971" i="5"/>
  <c r="W442" i="5"/>
  <c r="W446" i="5"/>
  <c r="W1030" i="5"/>
  <c r="W1231" i="5"/>
  <c r="W1264" i="5"/>
  <c r="W1273" i="5"/>
  <c r="W1074" i="5"/>
  <c r="W1081" i="5"/>
  <c r="W1101" i="5"/>
  <c r="W1106" i="5"/>
  <c r="W4774" i="5"/>
  <c r="W2366" i="5"/>
  <c r="W2373" i="5"/>
  <c r="W2407" i="5"/>
  <c r="W2429" i="5"/>
  <c r="W2450" i="5"/>
  <c r="W2455" i="5"/>
  <c r="W2460" i="5"/>
  <c r="W2471" i="5"/>
  <c r="W2474" i="5"/>
  <c r="W2478" i="5"/>
  <c r="W2483" i="5"/>
  <c r="W2486" i="5"/>
  <c r="W2491" i="5"/>
  <c r="W2498" i="5"/>
  <c r="W2503" i="5"/>
  <c r="W2505" i="5"/>
  <c r="W2508" i="5"/>
  <c r="W2531" i="5"/>
  <c r="W2537" i="5"/>
  <c r="W2542" i="5"/>
  <c r="W2551" i="5"/>
  <c r="W2558" i="5"/>
  <c r="W2568" i="5"/>
  <c r="W2590" i="5"/>
  <c r="W2203" i="5"/>
  <c r="W2211" i="5"/>
  <c r="W2214" i="5"/>
  <c r="W2230" i="5"/>
  <c r="W2649" i="5"/>
  <c r="W2671" i="5"/>
  <c r="W2679" i="5"/>
  <c r="W2690" i="5"/>
  <c r="W2707" i="5"/>
  <c r="W2720" i="5"/>
  <c r="W2699" i="5"/>
  <c r="W2756" i="5"/>
  <c r="W2758" i="5"/>
  <c r="W2761" i="5"/>
  <c r="W2772" i="5"/>
  <c r="W2783" i="5"/>
  <c r="W2787" i="5"/>
  <c r="W2794" i="5"/>
  <c r="W2797" i="5"/>
  <c r="W2814" i="5"/>
  <c r="W2818" i="5"/>
  <c r="W2822" i="5"/>
  <c r="W2839" i="5"/>
  <c r="W2847" i="5"/>
  <c r="W2850" i="5"/>
  <c r="W2868" i="5"/>
  <c r="W2880" i="5"/>
  <c r="W2884" i="5"/>
  <c r="W2890" i="5"/>
  <c r="W2906" i="5"/>
  <c r="W2925" i="5"/>
  <c r="W2929" i="5"/>
  <c r="W2935" i="5"/>
  <c r="W2950" i="5"/>
  <c r="W2955" i="5"/>
  <c r="W2961" i="5"/>
  <c r="W2984" i="5"/>
  <c r="W2990" i="5"/>
  <c r="W3007" i="5"/>
  <c r="W3010" i="5"/>
  <c r="W3018" i="5"/>
  <c r="W2162" i="5"/>
  <c r="W2168" i="5"/>
  <c r="W2176" i="5"/>
  <c r="W2181" i="5"/>
  <c r="W2184" i="5"/>
  <c r="W2249" i="5"/>
  <c r="W3025" i="5"/>
  <c r="W3027" i="5"/>
  <c r="W2170" i="5"/>
  <c r="W2174" i="5"/>
  <c r="W2186" i="5"/>
  <c r="W2250" i="5"/>
  <c r="W2256" i="5"/>
  <c r="W2262" i="5"/>
  <c r="W2267" i="5"/>
  <c r="W3013" i="5"/>
  <c r="W3016" i="5"/>
  <c r="W3021" i="5"/>
  <c r="W3024" i="5"/>
  <c r="W2169" i="5"/>
  <c r="W241" i="5"/>
  <c r="W27" i="5"/>
  <c r="W626" i="5"/>
  <c r="W567" i="5"/>
  <c r="W5256" i="5"/>
  <c r="W5394" i="5"/>
  <c r="W3284" i="5"/>
  <c r="W3304" i="5"/>
  <c r="W3383" i="5"/>
  <c r="W3390" i="5"/>
  <c r="W3183" i="5"/>
  <c r="W3203" i="5"/>
  <c r="W3459" i="5"/>
  <c r="W3480" i="5"/>
  <c r="W3528" i="5"/>
  <c r="W3757" i="5"/>
  <c r="W3753" i="5"/>
  <c r="W3758" i="5"/>
  <c r="W3659" i="5"/>
  <c r="W3677" i="5"/>
  <c r="W3681" i="5"/>
  <c r="W3689" i="5"/>
  <c r="W4523" i="5"/>
  <c r="W3645" i="5"/>
  <c r="W3647" i="5"/>
  <c r="W3703" i="5"/>
  <c r="W4528" i="5"/>
  <c r="W4535" i="5"/>
  <c r="W4543" i="5"/>
  <c r="W3617" i="5"/>
  <c r="W3626" i="5"/>
  <c r="W3706" i="5"/>
  <c r="W3716" i="5"/>
  <c r="W4471" i="5"/>
  <c r="W4475" i="5"/>
  <c r="W4619" i="5"/>
  <c r="W4661" i="5"/>
  <c r="W4667" i="5"/>
  <c r="W4692" i="5"/>
  <c r="W4723" i="5"/>
  <c r="W4476" i="5"/>
  <c r="W4507" i="5"/>
  <c r="W4643" i="5"/>
  <c r="W4481" i="5"/>
  <c r="W4587" i="5"/>
  <c r="W4593" i="5"/>
  <c r="W4690" i="5"/>
  <c r="W4695" i="5"/>
  <c r="W3794" i="5"/>
  <c r="W3817" i="5"/>
  <c r="W3821" i="5"/>
  <c r="W3840" i="5"/>
  <c r="W3869" i="5"/>
  <c r="W3892" i="5"/>
  <c r="W3904" i="5"/>
  <c r="W3910" i="5"/>
  <c r="W3928" i="5"/>
  <c r="W4205" i="5"/>
  <c r="W4219" i="5"/>
  <c r="W4238" i="5"/>
  <c r="W4263" i="5"/>
  <c r="W4279" i="5"/>
  <c r="W4299" i="5"/>
  <c r="W3976" i="5"/>
  <c r="W4321" i="5"/>
  <c r="W4339" i="5"/>
  <c r="W4344" i="5"/>
  <c r="W4054" i="5"/>
  <c r="W4060" i="5"/>
  <c r="W4073" i="5"/>
  <c r="W4114" i="5"/>
  <c r="W4362" i="5"/>
  <c r="W4388" i="5"/>
  <c r="W4141" i="5"/>
  <c r="W4145" i="5"/>
  <c r="W4152" i="5"/>
  <c r="W3811" i="5"/>
  <c r="W3825" i="5"/>
  <c r="W3546" i="5"/>
  <c r="W3562" i="5"/>
  <c r="W3834" i="5"/>
  <c r="W3841" i="5"/>
  <c r="W3863" i="5"/>
  <c r="W3884" i="5"/>
  <c r="W4266" i="5"/>
  <c r="W3990" i="5"/>
  <c r="W3995" i="5"/>
  <c r="W4001" i="5"/>
  <c r="W4318" i="5"/>
  <c r="W4335" i="5"/>
  <c r="W4346" i="5"/>
  <c r="W4079" i="5"/>
  <c r="W4096" i="5"/>
  <c r="W4101" i="5"/>
  <c r="W4360" i="5"/>
  <c r="W4424" i="5"/>
  <c r="W4147" i="5"/>
  <c r="W4150" i="5"/>
  <c r="W4436" i="5"/>
  <c r="W4440" i="5"/>
  <c r="W4160" i="5"/>
  <c r="W4168" i="5"/>
  <c r="W4184" i="5"/>
  <c r="W4199" i="5"/>
  <c r="W3812" i="5"/>
  <c r="W3829" i="5"/>
  <c r="W3839" i="5"/>
  <c r="W3952" i="5"/>
  <c r="W3955" i="5"/>
  <c r="W3970" i="5"/>
  <c r="W4255" i="5"/>
  <c r="W4264" i="5"/>
  <c r="W4050" i="5"/>
  <c r="W4067" i="5"/>
  <c r="W4076" i="5"/>
  <c r="W4111" i="5"/>
  <c r="W4113" i="5"/>
  <c r="W4121" i="5"/>
  <c r="W4369" i="5"/>
  <c r="W4448" i="5"/>
  <c r="W4183" i="5"/>
  <c r="W4189" i="5"/>
  <c r="W3635" i="5"/>
  <c r="W3698" i="5"/>
  <c r="W116" i="5"/>
  <c r="W652" i="5"/>
  <c r="W791" i="5"/>
  <c r="W1899" i="5"/>
  <c r="W364" i="5"/>
  <c r="W369" i="5"/>
  <c r="W371" i="5"/>
  <c r="W479" i="5"/>
  <c r="W386" i="5"/>
  <c r="W395" i="5"/>
  <c r="W458" i="5"/>
  <c r="W177" i="5"/>
  <c r="W688" i="5"/>
  <c r="W694" i="5"/>
  <c r="W859" i="5"/>
  <c r="W863" i="5"/>
  <c r="W461" i="5"/>
  <c r="W119" i="5"/>
  <c r="W211" i="5"/>
  <c r="W697" i="5"/>
  <c r="W715" i="5"/>
  <c r="W5241" i="5"/>
  <c r="W5254" i="5"/>
  <c r="W5267" i="5"/>
  <c r="W5275" i="5"/>
  <c r="W5279" i="5"/>
  <c r="W476" i="5"/>
  <c r="W4809" i="5"/>
  <c r="W4852" i="5"/>
  <c r="W4904" i="5"/>
  <c r="W276" i="5"/>
  <c r="W5337" i="5"/>
  <c r="W5184" i="5"/>
  <c r="W323" i="5"/>
  <c r="W5462" i="5"/>
  <c r="W5464" i="5"/>
  <c r="W744" i="5"/>
  <c r="W562" i="5"/>
  <c r="W891" i="5"/>
  <c r="W750" i="5"/>
  <c r="W757" i="5"/>
  <c r="W762" i="5"/>
  <c r="W1874" i="5"/>
  <c r="W1895" i="5"/>
  <c r="W4941" i="5"/>
  <c r="W5200" i="5"/>
  <c r="W5377" i="5"/>
  <c r="W5192" i="5"/>
  <c r="W5206" i="5"/>
  <c r="W5217" i="5"/>
  <c r="W5316" i="5"/>
  <c r="W583" i="5"/>
  <c r="W586" i="5"/>
  <c r="W724" i="5"/>
  <c r="W816" i="5"/>
  <c r="W821" i="5"/>
  <c r="W401" i="5"/>
  <c r="W423" i="5"/>
  <c r="W425" i="5"/>
  <c r="W418" i="5"/>
  <c r="W384" i="5"/>
  <c r="W507" i="5"/>
  <c r="W515" i="5"/>
  <c r="W309" i="5"/>
  <c r="W139" i="5"/>
  <c r="W132" i="5"/>
  <c r="W137" i="5"/>
  <c r="W600" i="5"/>
  <c r="W635" i="5"/>
  <c r="W641" i="5"/>
  <c r="W650" i="5"/>
  <c r="W663" i="5"/>
  <c r="W667" i="5"/>
  <c r="W676" i="5"/>
  <c r="W681" i="5"/>
  <c r="W733" i="5"/>
  <c r="W4415" i="5"/>
  <c r="W4417" i="5"/>
  <c r="W1094" i="5"/>
  <c r="W4997" i="5"/>
  <c r="W5426" i="5"/>
  <c r="W368" i="5"/>
  <c r="W69" i="5"/>
  <c r="W81" i="5"/>
  <c r="W1107" i="5"/>
  <c r="W4768" i="5"/>
  <c r="W4912" i="5"/>
  <c r="W4938" i="5"/>
  <c r="W5123" i="5"/>
  <c r="W5131" i="5"/>
  <c r="W5070" i="5"/>
  <c r="W5113" i="5"/>
  <c r="W5308" i="5"/>
  <c r="W307" i="5"/>
  <c r="W278" i="5"/>
  <c r="W335" i="5"/>
  <c r="W405" i="5"/>
  <c r="W409" i="5"/>
  <c r="W391" i="5"/>
  <c r="W501" i="5"/>
  <c r="W542" i="5"/>
  <c r="W452" i="5"/>
  <c r="W5467" i="5"/>
  <c r="W5343" i="5"/>
  <c r="W4841" i="5"/>
  <c r="W5205" i="5"/>
  <c r="W5298" i="5"/>
  <c r="W5385" i="5"/>
  <c r="W483" i="5"/>
  <c r="W387" i="5"/>
  <c r="W351" i="5"/>
  <c r="W396" i="5"/>
  <c r="W523" i="5"/>
  <c r="W415" i="5"/>
  <c r="W491" i="5"/>
  <c r="W494" i="5"/>
  <c r="W431" i="5"/>
  <c r="W437" i="5"/>
  <c r="W490" i="5"/>
  <c r="W318" i="5"/>
  <c r="W4963" i="5"/>
  <c r="W4826" i="5"/>
  <c r="W4977" i="5"/>
  <c r="W5126" i="5"/>
  <c r="W5021" i="5"/>
  <c r="W5031" i="5"/>
  <c r="W5039" i="5"/>
  <c r="W5207" i="5"/>
  <c r="W5214" i="5"/>
  <c r="W5363" i="5"/>
  <c r="W277" i="5"/>
  <c r="W480" i="5"/>
  <c r="W441" i="5"/>
  <c r="W296" i="5"/>
  <c r="W1828" i="5"/>
  <c r="W4879" i="5"/>
  <c r="W5076" i="5"/>
  <c r="W5226" i="5"/>
  <c r="W5389" i="5"/>
  <c r="W5161" i="5"/>
  <c r="W5178" i="5"/>
  <c r="W388" i="5"/>
  <c r="W549" i="5"/>
  <c r="W306" i="5"/>
  <c r="W5453" i="5"/>
  <c r="W5455" i="5"/>
  <c r="W691" i="5"/>
  <c r="W794" i="5"/>
  <c r="W771" i="5"/>
  <c r="W780" i="5"/>
  <c r="W800" i="5"/>
  <c r="W809" i="5"/>
  <c r="W1925" i="5"/>
  <c r="W1476" i="5"/>
  <c r="W2012" i="5"/>
  <c r="W2022" i="5"/>
  <c r="W1585" i="5"/>
  <c r="W1339" i="5"/>
  <c r="W1137" i="5"/>
  <c r="W1294" i="5"/>
  <c r="W1297" i="5"/>
  <c r="W1317" i="5"/>
  <c r="W1420" i="5"/>
  <c r="W1446" i="5"/>
  <c r="W1414" i="5"/>
  <c r="W1436" i="5"/>
  <c r="W1449" i="5"/>
  <c r="W1454" i="5"/>
  <c r="W4746" i="5"/>
  <c r="W5268" i="5"/>
  <c r="W5284" i="5"/>
  <c r="W374" i="5"/>
  <c r="W394" i="5"/>
  <c r="W529" i="5"/>
  <c r="W488" i="5"/>
  <c r="W492" i="5"/>
  <c r="W610" i="5"/>
  <c r="W614" i="5"/>
  <c r="W708" i="5"/>
  <c r="W719" i="5"/>
  <c r="W818" i="5"/>
  <c r="W5179" i="5"/>
  <c r="W5379" i="5"/>
  <c r="W344" i="5"/>
  <c r="W358" i="5"/>
  <c r="W503" i="5"/>
  <c r="W546" i="5"/>
  <c r="W316" i="5"/>
  <c r="W5459" i="5"/>
  <c r="W150" i="5"/>
  <c r="W186" i="5"/>
  <c r="W689" i="5"/>
  <c r="W713" i="5"/>
  <c r="W729" i="5"/>
  <c r="W566" i="5"/>
  <c r="W661" i="5"/>
  <c r="W806" i="5"/>
  <c r="W817" i="5"/>
  <c r="W1083" i="5"/>
  <c r="W5416" i="5"/>
  <c r="W5224" i="5"/>
  <c r="W5257" i="5"/>
  <c r="W5326" i="5"/>
  <c r="W390" i="5"/>
  <c r="W557" i="5"/>
  <c r="W82" i="5"/>
  <c r="W392" i="5"/>
  <c r="W1902" i="5"/>
  <c r="W2003" i="5"/>
  <c r="W2051" i="5"/>
  <c r="W87" i="5"/>
  <c r="W825" i="5"/>
  <c r="W1843" i="5"/>
  <c r="W1857" i="5"/>
  <c r="W1864" i="5"/>
  <c r="W2082" i="5"/>
  <c r="W2092" i="5"/>
  <c r="W1674" i="5"/>
  <c r="W1677" i="5"/>
  <c r="W1954" i="5"/>
  <c r="W4718" i="5"/>
  <c r="W1994" i="5"/>
  <c r="W2043" i="5"/>
  <c r="W801" i="5"/>
  <c r="W808" i="5"/>
  <c r="W819" i="5"/>
  <c r="W1495" i="5"/>
  <c r="W453" i="5"/>
  <c r="W1957" i="5"/>
  <c r="W695" i="5"/>
  <c r="W118" i="5"/>
  <c r="W1965" i="5"/>
  <c r="W1948" i="5"/>
  <c r="W5321" i="5"/>
  <c r="W2059" i="5"/>
  <c r="W570" i="5"/>
  <c r="W1934" i="5"/>
  <c r="W1910" i="5"/>
  <c r="W1943" i="5"/>
  <c r="W842" i="5"/>
  <c r="W148" i="5"/>
  <c r="W638" i="5"/>
  <c r="W138" i="5"/>
  <c r="W876" i="5"/>
  <c r="W764" i="5"/>
  <c r="W770" i="5"/>
  <c r="W1972" i="5"/>
  <c r="W1980" i="5"/>
  <c r="W1891" i="5"/>
  <c r="W1937" i="5"/>
  <c r="W1502" i="5"/>
  <c r="W1540" i="5"/>
  <c r="W1577" i="5"/>
  <c r="W1598" i="5"/>
  <c r="W1847" i="5"/>
  <c r="W1667" i="5"/>
  <c r="W1494" i="5"/>
  <c r="W1525" i="5"/>
  <c r="W1546" i="5"/>
  <c r="W836" i="5"/>
  <c r="W235" i="5"/>
  <c r="W621" i="5"/>
  <c r="W581" i="5"/>
  <c r="W682" i="5"/>
  <c r="W604" i="5"/>
  <c r="W814" i="5"/>
  <c r="W31" i="5"/>
  <c r="W6" i="5"/>
  <c r="W153" i="5"/>
  <c r="W598" i="5"/>
  <c r="W257" i="5"/>
  <c r="W609" i="5"/>
  <c r="W749" i="5"/>
  <c r="W736" i="5"/>
  <c r="W4094" i="5"/>
  <c r="W4120" i="5"/>
  <c r="W4368" i="5"/>
  <c r="W4378" i="5"/>
  <c r="W3550" i="5"/>
  <c r="W3565" i="5"/>
  <c r="W3875" i="5"/>
  <c r="W3899" i="5"/>
  <c r="W229" i="5"/>
  <c r="W617" i="5"/>
  <c r="W710" i="5"/>
  <c r="W792" i="5"/>
  <c r="W877" i="5"/>
  <c r="W331" i="5"/>
  <c r="W47" i="5"/>
  <c r="W272" i="5"/>
  <c r="W608" i="5"/>
  <c r="W670" i="5"/>
  <c r="W755" i="5"/>
  <c r="W5295" i="5"/>
  <c r="W1460" i="5"/>
  <c r="W921" i="5"/>
  <c r="W5193" i="5"/>
  <c r="W280" i="5"/>
  <c r="W314" i="5"/>
  <c r="W4863" i="5"/>
  <c r="W4871" i="5"/>
  <c r="W4894" i="5"/>
  <c r="W298" i="5"/>
  <c r="W4889" i="5"/>
  <c r="W505" i="5"/>
  <c r="W470" i="5"/>
  <c r="W5402" i="5"/>
  <c r="W292" i="5"/>
  <c r="W506" i="5"/>
  <c r="W19" i="5"/>
  <c r="W591" i="5"/>
  <c r="W673" i="5"/>
  <c r="W895" i="5"/>
  <c r="W1574" i="5"/>
  <c r="W5261" i="5"/>
  <c r="W3699" i="5"/>
  <c r="W1429" i="5"/>
  <c r="W5167" i="5"/>
  <c r="W5174" i="5"/>
  <c r="W5185" i="5"/>
  <c r="W5163" i="5"/>
  <c r="W5164" i="5"/>
  <c r="W5350" i="5"/>
  <c r="W5362" i="5"/>
  <c r="W5412" i="5"/>
  <c r="W5415" i="5"/>
  <c r="W5236" i="5"/>
  <c r="W5238" i="5"/>
  <c r="W5293" i="5"/>
  <c r="W389" i="5"/>
  <c r="W399" i="5"/>
  <c r="W522" i="5"/>
  <c r="W356" i="5"/>
  <c r="W366" i="5"/>
  <c r="W1834" i="5"/>
  <c r="W8" i="5"/>
  <c r="W43" i="5"/>
  <c r="W45" i="5"/>
  <c r="W120" i="5"/>
  <c r="W1477" i="5"/>
  <c r="W1480" i="5"/>
  <c r="W2467" i="5"/>
  <c r="W2652" i="5"/>
  <c r="W3457" i="5"/>
  <c r="W3474" i="5"/>
  <c r="W3094" i="5"/>
  <c r="W3190" i="5"/>
  <c r="W3242" i="5"/>
  <c r="W74" i="5"/>
  <c r="W254" i="5"/>
  <c r="W270" i="5"/>
  <c r="W61" i="5"/>
  <c r="W251" i="5"/>
  <c r="W258" i="5"/>
  <c r="W273" i="5"/>
  <c r="W127" i="5"/>
  <c r="W143" i="5"/>
  <c r="W201" i="5"/>
  <c r="W205" i="5"/>
  <c r="W199" i="5"/>
  <c r="W188" i="5"/>
  <c r="W196" i="5"/>
  <c r="W206" i="5"/>
  <c r="W217" i="5"/>
  <c r="W219" i="5"/>
  <c r="W222" i="5"/>
  <c r="W227" i="5"/>
  <c r="W230" i="5"/>
  <c r="W242" i="5"/>
  <c r="W213" i="5"/>
  <c r="W221" i="5"/>
  <c r="W226" i="5"/>
  <c r="W233" i="5"/>
  <c r="W240" i="5"/>
  <c r="W244" i="5"/>
  <c r="W212" i="5"/>
  <c r="W218" i="5"/>
  <c r="W234" i="5"/>
  <c r="W236" i="5"/>
  <c r="W238" i="5"/>
  <c r="W245" i="5"/>
  <c r="W5" i="5"/>
  <c r="W9" i="5"/>
  <c r="W146" i="5"/>
  <c r="W155" i="5"/>
  <c r="W161" i="5"/>
  <c r="W165" i="5"/>
  <c r="W166" i="5"/>
  <c r="W172" i="5"/>
  <c r="W174" i="5"/>
  <c r="W18" i="5"/>
  <c r="W21" i="5"/>
  <c r="W28" i="5"/>
  <c r="W37" i="5"/>
  <c r="W38" i="5"/>
  <c r="W10" i="5"/>
  <c r="W14" i="5"/>
  <c r="W15" i="5"/>
  <c r="W154" i="5"/>
  <c r="W157" i="5"/>
  <c r="W159" i="5"/>
  <c r="W179" i="5"/>
  <c r="W22" i="5"/>
  <c r="W24" i="5"/>
  <c r="W29" i="5"/>
  <c r="W13" i="5"/>
  <c r="W2595" i="5"/>
  <c r="W4088" i="5"/>
  <c r="W4364" i="5"/>
  <c r="W4410" i="5"/>
  <c r="W4164" i="5"/>
  <c r="W4170" i="5"/>
  <c r="W4204" i="5"/>
  <c r="W962" i="5"/>
  <c r="W1144" i="5"/>
  <c r="W4124" i="5"/>
  <c r="W4192" i="5"/>
  <c r="W4881" i="5"/>
  <c r="W5234" i="5"/>
  <c r="W52" i="5"/>
  <c r="W4665" i="5"/>
  <c r="W4414" i="5"/>
  <c r="W5407" i="5"/>
  <c r="W5442" i="5"/>
  <c r="W5228" i="5"/>
  <c r="W905" i="5"/>
  <c r="W1488" i="5"/>
  <c r="W1851" i="5"/>
  <c r="W731" i="5" l="1"/>
  <c r="W102" i="5"/>
  <c r="W104" i="5"/>
  <c r="W103" i="5"/>
  <c r="W105" i="5"/>
  <c r="W76" i="5"/>
  <c r="W78" i="5"/>
  <c r="W123" i="5"/>
  <c r="W125" i="5"/>
  <c r="W1773" i="5"/>
  <c r="W1801" i="5"/>
  <c r="W1940" i="5"/>
  <c r="W2216" i="5"/>
  <c r="W2395" i="5"/>
  <c r="W2535" i="5"/>
  <c r="W2704" i="5"/>
  <c r="W2274" i="5"/>
  <c r="W4345" i="5"/>
  <c r="W4347" i="5"/>
  <c r="W4099" i="5"/>
  <c r="W4385" i="5"/>
  <c r="W4392" i="5"/>
  <c r="W4412" i="5"/>
  <c r="W4422" i="5"/>
  <c r="W4435" i="5"/>
  <c r="W4438" i="5"/>
  <c r="W4174" i="5"/>
  <c r="W4188" i="5"/>
  <c r="W1130" i="5"/>
  <c r="W4854" i="5"/>
  <c r="W5349" i="5"/>
  <c r="W5354" i="5"/>
  <c r="W5368" i="5"/>
  <c r="W5374" i="5"/>
  <c r="W5443" i="5"/>
  <c r="W5446" i="5"/>
  <c r="W5409" i="5"/>
  <c r="W5410" i="5"/>
  <c r="W5418" i="5"/>
  <c r="W5420" i="5"/>
  <c r="W5229" i="5"/>
  <c r="W398" i="5"/>
  <c r="W577" i="5"/>
  <c r="W739" i="5"/>
  <c r="W741" i="5"/>
  <c r="W745" i="5"/>
  <c r="W576" i="5"/>
  <c r="W674" i="5"/>
  <c r="W704" i="5"/>
  <c r="W732" i="5"/>
  <c r="W596" i="5"/>
  <c r="W666" i="5"/>
  <c r="W726" i="5"/>
  <c r="W737" i="5"/>
  <c r="W647" i="5"/>
  <c r="W898" i="5"/>
  <c r="W831" i="5"/>
  <c r="W834" i="5"/>
  <c r="W786" i="5"/>
  <c r="W854" i="5"/>
  <c r="W885" i="5"/>
  <c r="W858" i="5"/>
  <c r="W874" i="5"/>
  <c r="W807" i="5"/>
  <c r="W777" i="5"/>
  <c r="W1986" i="5"/>
  <c r="W1472" i="5"/>
  <c r="W2016" i="5"/>
  <c r="W2023" i="5"/>
  <c r="W2031" i="5"/>
  <c r="W2058" i="5"/>
  <c r="W2073" i="5"/>
  <c r="W1877" i="5"/>
  <c r="W1904" i="5"/>
  <c r="W1932" i="5"/>
  <c r="W2007" i="5"/>
  <c r="W2050" i="5"/>
  <c r="W1852" i="5"/>
  <c r="W1860" i="5"/>
  <c r="W2086" i="5"/>
  <c r="W1517" i="5"/>
  <c r="W1519" i="5"/>
  <c r="W1524" i="5"/>
  <c r="W1535" i="5"/>
  <c r="W1557" i="5"/>
  <c r="W1870" i="5"/>
  <c r="W1686" i="5"/>
  <c r="W1504" i="5"/>
  <c r="W1588" i="5"/>
  <c r="W1592" i="5"/>
  <c r="W1603" i="5"/>
  <c r="W1844" i="5"/>
  <c r="W1681" i="5"/>
  <c r="W1520" i="5"/>
  <c r="W1531" i="5"/>
  <c r="W1838" i="5"/>
  <c r="W1692" i="5"/>
  <c r="W1708" i="5"/>
  <c r="W1714" i="5"/>
  <c r="W1736" i="5"/>
  <c r="W1748" i="5"/>
  <c r="W1762" i="5"/>
  <c r="W2133" i="5"/>
  <c r="W2144" i="5"/>
  <c r="W1767" i="5"/>
  <c r="W1786" i="5"/>
  <c r="W1799" i="5"/>
  <c r="W3043" i="5"/>
  <c r="W3034" i="5"/>
  <c r="W2332" i="5"/>
  <c r="W2713" i="5"/>
  <c r="W2718" i="5"/>
  <c r="W3455" i="5"/>
  <c r="W3205" i="5"/>
  <c r="W3535" i="5"/>
  <c r="W3116" i="5"/>
  <c r="W3345" i="5"/>
  <c r="W3064" i="5"/>
  <c r="W3083" i="5"/>
  <c r="W3104" i="5"/>
  <c r="W3226" i="5"/>
  <c r="W3397" i="5"/>
  <c r="W3246" i="5"/>
  <c r="W3260" i="5"/>
  <c r="W4716" i="5"/>
  <c r="W4277" i="5"/>
  <c r="W100" i="5"/>
  <c r="W108" i="5"/>
  <c r="W115" i="5"/>
  <c r="W101" i="5"/>
  <c r="W109" i="5"/>
  <c r="W73" i="5"/>
  <c r="W83" i="5"/>
  <c r="W269" i="5"/>
  <c r="W60" i="5"/>
  <c r="W3171" i="5"/>
  <c r="W3784" i="5"/>
  <c r="W4352" i="5"/>
  <c r="W4082" i="5"/>
  <c r="W4426" i="5"/>
  <c r="W4451" i="5"/>
  <c r="W3782" i="5"/>
  <c r="W5231" i="5"/>
  <c r="W5302" i="5"/>
  <c r="W5250" i="5"/>
  <c r="W5277" i="5"/>
  <c r="W1486" i="5"/>
  <c r="W5340" i="5"/>
  <c r="W5373" i="5"/>
  <c r="W5441" i="5"/>
  <c r="W5406" i="5"/>
  <c r="W5307" i="5"/>
</calcChain>
</file>

<file path=xl/comments1.xml><?xml version="1.0" encoding="utf-8"?>
<comments xmlns="http://schemas.openxmlformats.org/spreadsheetml/2006/main">
  <authors>
    <author>Stata_User01</author>
    <author>Saeapph005</author>
  </authors>
  <commentList>
    <comment ref="F96" authorId="0">
      <text>
        <r>
          <rPr>
            <b/>
            <sz val="9"/>
            <color indexed="81"/>
            <rFont val="Tahoma"/>
            <charset val="1"/>
          </rPr>
          <t>Stata_User01
Province -Dinagat Island 168500000</t>
        </r>
      </text>
    </comment>
    <comment ref="G96" authorId="0">
      <text>
        <r>
          <rPr>
            <b/>
            <sz val="9"/>
            <color indexed="81"/>
            <rFont val="Tahoma"/>
            <family val="2"/>
          </rPr>
          <t>Stata_User01:</t>
        </r>
        <r>
          <rPr>
            <sz val="9"/>
            <color indexed="81"/>
            <rFont val="Tahoma"/>
            <family val="2"/>
          </rPr>
          <t xml:space="preserve">
Loreto Code - 168505000</t>
        </r>
      </text>
    </comment>
    <comment ref="H99" authorId="0">
      <text>
        <r>
          <rPr>
            <b/>
            <sz val="9"/>
            <color indexed="81"/>
            <rFont val="Tahoma"/>
            <charset val="1"/>
          </rPr>
          <t>Stata_User01:</t>
        </r>
        <r>
          <rPr>
            <sz val="9"/>
            <color indexed="81"/>
            <rFont val="Tahoma"/>
            <charset val="1"/>
          </rPr>
          <t xml:space="preserve">
Municipality- CITY OF BAYUGAN</t>
        </r>
      </text>
    </comment>
    <comment ref="F138" authorId="0">
      <text>
        <r>
          <rPr>
            <b/>
            <sz val="9"/>
            <color indexed="81"/>
            <rFont val="Tahoma"/>
            <charset val="1"/>
          </rPr>
          <t>Stata_User01:</t>
        </r>
        <r>
          <rPr>
            <sz val="9"/>
            <color indexed="81"/>
            <rFont val="Tahoma"/>
            <charset val="1"/>
          </rPr>
          <t xml:space="preserve">
Province - Dinagat Island
</t>
        </r>
      </text>
    </comment>
    <comment ref="F195" authorId="0">
      <text>
        <r>
          <rPr>
            <b/>
            <sz val="9"/>
            <color indexed="81"/>
            <rFont val="Tahoma"/>
            <charset val="1"/>
          </rPr>
          <t>Stata_User01:</t>
        </r>
        <r>
          <rPr>
            <sz val="9"/>
            <color indexed="81"/>
            <rFont val="Tahoma"/>
            <charset val="1"/>
          </rPr>
          <t xml:space="preserve">
Province - Agusan del sur
</t>
        </r>
      </text>
    </comment>
    <comment ref="H1405" authorId="1">
      <text>
        <r>
          <rPr>
            <b/>
            <sz val="9"/>
            <color indexed="81"/>
            <rFont val="Tahoma"/>
            <charset val="1"/>
          </rPr>
          <t>Saeapph005:</t>
        </r>
        <r>
          <rPr>
            <sz val="9"/>
            <color indexed="81"/>
            <rFont val="Tahoma"/>
            <charset val="1"/>
          </rPr>
          <t xml:space="preserve">
Davao del sur -sta maria-pongpong 112413010</t>
        </r>
      </text>
    </comment>
  </commentList>
</comments>
</file>

<file path=xl/comments2.xml><?xml version="1.0" encoding="utf-8"?>
<comments xmlns="http://schemas.openxmlformats.org/spreadsheetml/2006/main">
  <authors>
    <author>BMVillorente</author>
    <author>DSWD</author>
    <author>KALAHI-CIDSS</author>
    <author>Anthony Ong II</author>
    <author xml:space="preserve"> </author>
    <author>Kalahi</author>
    <author>Windows</author>
    <author>Kalahi Admin</author>
    <author>Stata_User01</author>
    <author>User</author>
    <author>Procurement Service</author>
    <author>mmingoy</author>
    <author>aurea</author>
    <author/>
    <author>Administrator</author>
    <author>LIGHTBEARER</author>
    <author>Saeapph005</author>
    <author>ORD-KC-ME</author>
    <author>KALAHI-CIDSS:KKB</author>
  </authors>
  <commentList>
    <comment ref="N4" authorId="0">
      <text>
        <r>
          <rPr>
            <b/>
            <sz val="8"/>
            <color indexed="81"/>
            <rFont val="Tahoma"/>
            <family val="2"/>
          </rPr>
          <t>adjusted based on finance data</t>
        </r>
      </text>
    </comment>
    <comment ref="P4" authorId="0">
      <text>
        <r>
          <rPr>
            <b/>
            <sz val="8"/>
            <color indexed="81"/>
            <rFont val="Tahoma"/>
            <family val="2"/>
          </rPr>
          <t>adjusted based on finance data</t>
        </r>
      </text>
    </comment>
    <comment ref="R4" authorId="0">
      <text>
        <r>
          <rPr>
            <b/>
            <sz val="8"/>
            <color indexed="81"/>
            <rFont val="Tahoma"/>
            <family val="2"/>
          </rPr>
          <t>adjusted based on finance data</t>
        </r>
      </text>
    </comment>
    <comment ref="S4" authorId="0">
      <text>
        <r>
          <rPr>
            <b/>
            <sz val="8"/>
            <color indexed="81"/>
            <rFont val="Tahoma"/>
            <family val="2"/>
          </rPr>
          <t>adjusted based on finance data</t>
        </r>
      </text>
    </comment>
    <comment ref="G7" authorId="1">
      <text>
        <r>
          <rPr>
            <b/>
            <sz val="8"/>
            <color indexed="81"/>
            <rFont val="Tahoma"/>
            <family val="2"/>
          </rPr>
          <t>Abaquid
Danglas</t>
        </r>
      </text>
    </comment>
    <comment ref="L7" authorId="1">
      <text>
        <r>
          <rPr>
            <b/>
            <sz val="8"/>
            <color indexed="81"/>
            <rFont val="Tahoma"/>
            <family val="2"/>
          </rPr>
          <t>LAI: To source out 159,301.72 in order to avail of the left-over fund</t>
        </r>
      </text>
    </comment>
    <comment ref="G8" authorId="1">
      <text>
        <r>
          <rPr>
            <b/>
            <sz val="8"/>
            <color indexed="81"/>
            <rFont val="Tahoma"/>
            <family val="2"/>
          </rPr>
          <t>Abaquid
Danglas</t>
        </r>
      </text>
    </comment>
    <comment ref="L8" authorId="1">
      <text>
        <r>
          <rPr>
            <b/>
            <sz val="8"/>
            <color indexed="81"/>
            <rFont val="Tahoma"/>
            <family val="2"/>
          </rPr>
          <t>LAI: To source out 159,301.72 in order to avail of the left-over fund</t>
        </r>
      </text>
    </comment>
    <comment ref="P9" authorId="2">
      <text>
        <r>
          <rPr>
            <b/>
            <sz val="8"/>
            <color indexed="81"/>
            <rFont val="Tahoma"/>
            <family val="2"/>
          </rPr>
          <t>previously reported as 122,192.97</t>
        </r>
      </text>
    </comment>
    <comment ref="S9" authorId="2">
      <text>
        <r>
          <rPr>
            <b/>
            <sz val="8"/>
            <color indexed="81"/>
            <rFont val="Tahoma"/>
            <family val="2"/>
          </rPr>
          <t>previously reported as 65,914.83</t>
        </r>
      </text>
    </comment>
    <comment ref="X11" authorId="0">
      <text>
        <r>
          <rPr>
            <b/>
            <sz val="8"/>
            <color indexed="81"/>
            <rFont val="Tahoma"/>
            <family val="2"/>
          </rPr>
          <t>Completed as built (actual 70%)</t>
        </r>
      </text>
    </comment>
    <comment ref="L15" authorId="2">
      <text>
        <r>
          <rPr>
            <b/>
            <sz val="8"/>
            <color indexed="81"/>
            <rFont val="Tahoma"/>
            <family val="2"/>
          </rPr>
          <t>not included in the reported figure as of December 2008. Data was only available January 2009</t>
        </r>
      </text>
    </comment>
    <comment ref="M15" authorId="2">
      <text>
        <r>
          <rPr>
            <b/>
            <sz val="8"/>
            <color indexed="81"/>
            <rFont val="Tahoma"/>
            <family val="2"/>
          </rPr>
          <t>not included in the reported figure as of December 2008. Data was only available January 2009</t>
        </r>
      </text>
    </comment>
    <comment ref="R17" authorId="2">
      <text>
        <r>
          <rPr>
            <b/>
            <sz val="8"/>
            <color indexed="81"/>
            <rFont val="Tahoma"/>
            <family val="2"/>
          </rPr>
          <t>previously reported as 681,075</t>
        </r>
      </text>
    </comment>
    <comment ref="G19" authorId="2">
      <text>
        <r>
          <rPr>
            <b/>
            <sz val="8"/>
            <color indexed="81"/>
            <rFont val="Tahoma"/>
            <family val="2"/>
          </rPr>
          <t>Cabayogan
Dalimag</t>
        </r>
      </text>
    </comment>
    <comment ref="G20" authorId="2">
      <text>
        <r>
          <rPr>
            <b/>
            <sz val="8"/>
            <color indexed="81"/>
            <rFont val="Tahoma"/>
            <family val="2"/>
          </rPr>
          <t>Cabayogan
Dalimag</t>
        </r>
      </text>
    </comment>
    <comment ref="R23" authorId="3">
      <text>
        <r>
          <rPr>
            <b/>
            <sz val="8"/>
            <color indexed="81"/>
            <rFont val="Tahoma"/>
            <family val="2"/>
          </rPr>
          <t>higher than the grant released?</t>
        </r>
      </text>
    </comment>
    <comment ref="R38" authorId="3">
      <text>
        <r>
          <rPr>
            <b/>
            <sz val="8"/>
            <color indexed="81"/>
            <rFont val="Tahoma"/>
            <family val="2"/>
          </rPr>
          <t>higher than the grant released?</t>
        </r>
      </text>
    </comment>
    <comment ref="G40" authorId="4">
      <text>
        <r>
          <rPr>
            <b/>
            <sz val="8"/>
            <color indexed="81"/>
            <rFont val="Tahoma"/>
            <family val="2"/>
          </rPr>
          <t>Clustered Brgys:
1.Agsimao
2.Alaoa
3.Lapat-Balantay
4.Naglibakan
5.Anayan
6.Balaat
7.Cogon</t>
        </r>
        <r>
          <rPr>
            <sz val="8"/>
            <color indexed="81"/>
            <rFont val="Tahoma"/>
            <family val="2"/>
          </rPr>
          <t xml:space="preserve">
</t>
        </r>
      </text>
    </comment>
    <comment ref="G41" authorId="4">
      <text>
        <r>
          <rPr>
            <b/>
            <sz val="8"/>
            <color indexed="81"/>
            <rFont val="Tahoma"/>
            <family val="2"/>
          </rPr>
          <t>Clustered Brgys:
1.Agsimao
2.Alaoa
3.Lapat-Balantay
4.Naglibakan
5.Anayan
6.Balaat
7.Cogon</t>
        </r>
        <r>
          <rPr>
            <sz val="8"/>
            <color indexed="81"/>
            <rFont val="Tahoma"/>
            <family val="2"/>
          </rPr>
          <t xml:space="preserve">
</t>
        </r>
      </text>
    </comment>
    <comment ref="G42" authorId="4">
      <text>
        <r>
          <rPr>
            <b/>
            <sz val="8"/>
            <color indexed="81"/>
            <rFont val="Tahoma"/>
            <family val="2"/>
          </rPr>
          <t>Clustered Brgys:
1.Agsimao
2.Alaoa
3.Lapat-Balantay
4.Naglibakan
5.Anayan
6.Balaat
7.Cogon</t>
        </r>
        <r>
          <rPr>
            <sz val="8"/>
            <color indexed="81"/>
            <rFont val="Tahoma"/>
            <family val="2"/>
          </rPr>
          <t xml:space="preserve">
</t>
        </r>
      </text>
    </comment>
    <comment ref="G43" authorId="4">
      <text>
        <r>
          <rPr>
            <b/>
            <sz val="8"/>
            <color indexed="81"/>
            <rFont val="Tahoma"/>
            <family val="2"/>
          </rPr>
          <t>Clustered Brgys:
1.Agsimao
2.Alaoa
3.Lapat-Balantay
4.Naglibakan
5.Anayan
6.Balaat
7.Cogon</t>
        </r>
        <r>
          <rPr>
            <sz val="8"/>
            <color indexed="81"/>
            <rFont val="Tahoma"/>
            <family val="2"/>
          </rPr>
          <t xml:space="preserve">
</t>
        </r>
      </text>
    </comment>
    <comment ref="G44" authorId="4">
      <text>
        <r>
          <rPr>
            <b/>
            <sz val="8"/>
            <color indexed="81"/>
            <rFont val="Tahoma"/>
            <family val="2"/>
          </rPr>
          <t>Clustered Brgys:
1.Agsimao
2.Alaoa
3.Lapat-Balantay
4.Naglibakan
5.Anayan
6.Balaat
7.Cogon</t>
        </r>
        <r>
          <rPr>
            <sz val="8"/>
            <color indexed="81"/>
            <rFont val="Tahoma"/>
            <family val="2"/>
          </rPr>
          <t xml:space="preserve">
</t>
        </r>
      </text>
    </comment>
    <comment ref="G45" authorId="4">
      <text>
        <r>
          <rPr>
            <b/>
            <sz val="8"/>
            <color indexed="81"/>
            <rFont val="Tahoma"/>
            <family val="2"/>
          </rPr>
          <t>Clustered Brgys:
1.Agsimao
2.Alaoa
3.Lapat-Balantay
4.Naglibakan
5.Anayan
6.Balaat
7.Cogon</t>
        </r>
        <r>
          <rPr>
            <sz val="8"/>
            <color indexed="81"/>
            <rFont val="Tahoma"/>
            <family val="2"/>
          </rPr>
          <t xml:space="preserve">
</t>
        </r>
      </text>
    </comment>
    <comment ref="G46" authorId="4">
      <text>
        <r>
          <rPr>
            <b/>
            <sz val="8"/>
            <color indexed="81"/>
            <rFont val="Tahoma"/>
            <family val="2"/>
          </rPr>
          <t>Clustered Brgys:
1.Agsimao
2.Alaoa
3.Lapat-Balantay
4.Naglibakan
5.Anayan
6.Balaat
7.Cogon</t>
        </r>
        <r>
          <rPr>
            <sz val="8"/>
            <color indexed="81"/>
            <rFont val="Tahoma"/>
            <family val="2"/>
          </rPr>
          <t xml:space="preserve">
</t>
        </r>
      </text>
    </comment>
    <comment ref="G47" authorId="4">
      <text>
        <r>
          <rPr>
            <b/>
            <sz val="8"/>
            <color indexed="81"/>
            <rFont val="Tahoma"/>
            <family val="2"/>
          </rPr>
          <t xml:space="preserve">Clustered Brgys:
1.Agsimao
2.Alaoa
3.Lapat-Balantay
4.Naglibacan
5.Anayan
6.Belaat
7.Cogon
8.Caganayan
9.Lanec
</t>
        </r>
        <r>
          <rPr>
            <sz val="8"/>
            <color indexed="81"/>
            <rFont val="Tahoma"/>
            <family val="2"/>
          </rPr>
          <t xml:space="preserve">
</t>
        </r>
      </text>
    </comment>
    <comment ref="X47" authorId="0">
      <text>
        <r>
          <rPr>
            <b/>
            <sz val="8"/>
            <color indexed="81"/>
            <rFont val="Tahoma"/>
            <family val="2"/>
          </rPr>
          <t>peace and order (political)</t>
        </r>
      </text>
    </comment>
    <comment ref="G48" authorId="4">
      <text>
        <r>
          <rPr>
            <b/>
            <sz val="8"/>
            <color indexed="81"/>
            <rFont val="Tahoma"/>
            <family val="2"/>
          </rPr>
          <t xml:space="preserve">Clustered Brgys:
1.Agsimao
2.Alaoa
3.Lapat-Balantay
4.Naglibacan
5.Anayan
6.Belaat
7.Cogon
8.Caganayan
9.Lanec
</t>
        </r>
        <r>
          <rPr>
            <sz val="8"/>
            <color indexed="81"/>
            <rFont val="Tahoma"/>
            <family val="2"/>
          </rPr>
          <t xml:space="preserve">
</t>
        </r>
      </text>
    </comment>
    <comment ref="X48" authorId="0">
      <text>
        <r>
          <rPr>
            <b/>
            <sz val="8"/>
            <color indexed="81"/>
            <rFont val="Tahoma"/>
            <family val="2"/>
          </rPr>
          <t>peace and order (political)</t>
        </r>
      </text>
    </comment>
    <comment ref="G49" authorId="4">
      <text>
        <r>
          <rPr>
            <b/>
            <sz val="8"/>
            <color indexed="81"/>
            <rFont val="Tahoma"/>
            <family val="2"/>
          </rPr>
          <t xml:space="preserve">Clustered Brgys:
1.Agsimao
2.Alaoa
3.Lapat-Balantay
4.Naglibacan
5.Anayan
6.Belaat
7.Cogon
8.Caganayan
9.Lanec
</t>
        </r>
        <r>
          <rPr>
            <sz val="8"/>
            <color indexed="81"/>
            <rFont val="Tahoma"/>
            <family val="2"/>
          </rPr>
          <t xml:space="preserve">
</t>
        </r>
      </text>
    </comment>
    <comment ref="X49" authorId="0">
      <text>
        <r>
          <rPr>
            <b/>
            <sz val="8"/>
            <color indexed="81"/>
            <rFont val="Tahoma"/>
            <family val="2"/>
          </rPr>
          <t>peace and order (political)</t>
        </r>
      </text>
    </comment>
    <comment ref="G50" authorId="4">
      <text>
        <r>
          <rPr>
            <b/>
            <sz val="8"/>
            <color indexed="81"/>
            <rFont val="Tahoma"/>
            <family val="2"/>
          </rPr>
          <t xml:space="preserve">Clustered Brgys:
1.Agsimao
2.Alaoa
3.Lapat-Balantay
4.Naglibacan
5.Anayan
6.Belaat
7.Cogon
8.Caganayan
9.Lanec
</t>
        </r>
        <r>
          <rPr>
            <sz val="8"/>
            <color indexed="81"/>
            <rFont val="Tahoma"/>
            <family val="2"/>
          </rPr>
          <t xml:space="preserve">
</t>
        </r>
      </text>
    </comment>
    <comment ref="X50" authorId="0">
      <text>
        <r>
          <rPr>
            <b/>
            <sz val="8"/>
            <color indexed="81"/>
            <rFont val="Tahoma"/>
            <family val="2"/>
          </rPr>
          <t>peace and order (political)</t>
        </r>
      </text>
    </comment>
    <comment ref="G51" authorId="4">
      <text>
        <r>
          <rPr>
            <b/>
            <sz val="8"/>
            <color indexed="81"/>
            <rFont val="Tahoma"/>
            <family val="2"/>
          </rPr>
          <t xml:space="preserve">Clustered Brgys:
1.Agsimao
2.Alaoa
3.Lapat-Balantay
4.Naglibacan
5.Anayan
6.Belaat
7.Cogon
8.Caganayan
9.Lanec
</t>
        </r>
        <r>
          <rPr>
            <sz val="8"/>
            <color indexed="81"/>
            <rFont val="Tahoma"/>
            <family val="2"/>
          </rPr>
          <t xml:space="preserve">
</t>
        </r>
      </text>
    </comment>
    <comment ref="X51" authorId="0">
      <text>
        <r>
          <rPr>
            <b/>
            <sz val="8"/>
            <color indexed="81"/>
            <rFont val="Tahoma"/>
            <family val="2"/>
          </rPr>
          <t>peace and order (political)</t>
        </r>
      </text>
    </comment>
    <comment ref="G52" authorId="4">
      <text>
        <r>
          <rPr>
            <b/>
            <sz val="8"/>
            <color indexed="81"/>
            <rFont val="Tahoma"/>
            <family val="2"/>
          </rPr>
          <t xml:space="preserve">Clustered Brgys:
1.Agsimao
2.Alaoa
3.Lapat-Balantay
4.Naglibacan
5.Anayan
6.Belaat
7.Cogon
8.Caganayan
9.Lanec
</t>
        </r>
        <r>
          <rPr>
            <sz val="8"/>
            <color indexed="81"/>
            <rFont val="Tahoma"/>
            <family val="2"/>
          </rPr>
          <t xml:space="preserve">
</t>
        </r>
      </text>
    </comment>
    <comment ref="X52" authorId="0">
      <text>
        <r>
          <rPr>
            <b/>
            <sz val="8"/>
            <color indexed="81"/>
            <rFont val="Tahoma"/>
            <family val="2"/>
          </rPr>
          <t>peace and order (political)</t>
        </r>
      </text>
    </comment>
    <comment ref="G53" authorId="4">
      <text>
        <r>
          <rPr>
            <b/>
            <sz val="8"/>
            <color indexed="81"/>
            <rFont val="Tahoma"/>
            <family val="2"/>
          </rPr>
          <t xml:space="preserve">Clustered Brgys:
1.Agsimao
2.Alaoa
3.Lapat-Balantay
4.Naglibacan
5.Anayan
6.Belaat
7.Cogon
8.Caganayan
9.Lanec
</t>
        </r>
        <r>
          <rPr>
            <sz val="8"/>
            <color indexed="81"/>
            <rFont val="Tahoma"/>
            <family val="2"/>
          </rPr>
          <t xml:space="preserve">
</t>
        </r>
      </text>
    </comment>
    <comment ref="X53" authorId="0">
      <text>
        <r>
          <rPr>
            <b/>
            <sz val="8"/>
            <color indexed="81"/>
            <rFont val="Tahoma"/>
            <family val="2"/>
          </rPr>
          <t>peace and order (political)</t>
        </r>
      </text>
    </comment>
    <comment ref="G54" authorId="4">
      <text>
        <r>
          <rPr>
            <b/>
            <sz val="8"/>
            <color indexed="81"/>
            <rFont val="Tahoma"/>
            <family val="2"/>
          </rPr>
          <t xml:space="preserve">Clustered Brgys:
1.Agsimao
2.Alaoa
3.Lapat-Balantay
4.Naglibacan
5.Anayan
6.Belaat
7.Cogon
8.Caganayan
9.Lanec
</t>
        </r>
        <r>
          <rPr>
            <sz val="8"/>
            <color indexed="81"/>
            <rFont val="Tahoma"/>
            <family val="2"/>
          </rPr>
          <t xml:space="preserve">
</t>
        </r>
      </text>
    </comment>
    <comment ref="X54" authorId="0">
      <text>
        <r>
          <rPr>
            <b/>
            <sz val="8"/>
            <color indexed="81"/>
            <rFont val="Tahoma"/>
            <family val="2"/>
          </rPr>
          <t>peace and order (political)</t>
        </r>
      </text>
    </comment>
    <comment ref="G55" authorId="4">
      <text>
        <r>
          <rPr>
            <b/>
            <sz val="8"/>
            <color indexed="81"/>
            <rFont val="Tahoma"/>
            <family val="2"/>
          </rPr>
          <t xml:space="preserve">Clustered Brgys:
1.Agsimao
2.Alaoa
3.Lapat-Balantay
4.Naglibacan
5.Anayan
6.Belaat
7.Cogon
8.Caganayan
9.Lanec
</t>
        </r>
        <r>
          <rPr>
            <sz val="8"/>
            <color indexed="81"/>
            <rFont val="Tahoma"/>
            <family val="2"/>
          </rPr>
          <t xml:space="preserve">
</t>
        </r>
      </text>
    </comment>
    <comment ref="X55" authorId="0">
      <text>
        <r>
          <rPr>
            <b/>
            <sz val="8"/>
            <color indexed="81"/>
            <rFont val="Tahoma"/>
            <family val="2"/>
          </rPr>
          <t>peace and order (political)</t>
        </r>
      </text>
    </comment>
    <comment ref="G64" authorId="4">
      <text>
        <r>
          <rPr>
            <b/>
            <sz val="8"/>
            <color indexed="81"/>
            <rFont val="Tahoma"/>
            <family val="2"/>
          </rPr>
          <t>Clustered Brgys:
1.Camandag
2.Duli</t>
        </r>
        <r>
          <rPr>
            <sz val="8"/>
            <color indexed="81"/>
            <rFont val="Tahoma"/>
            <family val="2"/>
          </rPr>
          <t xml:space="preserve">
</t>
        </r>
      </text>
    </comment>
    <comment ref="G65" authorId="4">
      <text>
        <r>
          <rPr>
            <b/>
            <sz val="8"/>
            <color indexed="81"/>
            <rFont val="Tahoma"/>
            <family val="2"/>
          </rPr>
          <t>Clustered Brgys:
1.Pula
2.Cawayan
3.Duli
4.Natcak
5.Camandag</t>
        </r>
        <r>
          <rPr>
            <sz val="8"/>
            <color indexed="81"/>
            <rFont val="Tahoma"/>
            <family val="2"/>
          </rPr>
          <t xml:space="preserve">
</t>
        </r>
      </text>
    </comment>
    <comment ref="G66" authorId="4">
      <text>
        <r>
          <rPr>
            <b/>
            <sz val="8"/>
            <color indexed="81"/>
            <rFont val="Tahoma"/>
            <family val="2"/>
          </rPr>
          <t>Clustered Brgys:
1.Cawayan
2.Pula</t>
        </r>
        <r>
          <rPr>
            <sz val="8"/>
            <color indexed="81"/>
            <rFont val="Tahoma"/>
            <family val="2"/>
          </rPr>
          <t xml:space="preserve">
</t>
        </r>
      </text>
    </comment>
    <comment ref="G67" authorId="4">
      <text>
        <r>
          <rPr>
            <b/>
            <sz val="8"/>
            <color indexed="81"/>
            <rFont val="Tahoma"/>
            <family val="2"/>
          </rPr>
          <t>Clustered Brgys:
1.Pula
2.Cawayan
3.Duli
4.Natcak
5.Camandag</t>
        </r>
        <r>
          <rPr>
            <sz val="8"/>
            <color indexed="81"/>
            <rFont val="Tahoma"/>
            <family val="2"/>
          </rPr>
          <t xml:space="preserve">
</t>
        </r>
      </text>
    </comment>
    <comment ref="G69" authorId="4">
      <text>
        <r>
          <rPr>
            <b/>
            <sz val="8"/>
            <color indexed="81"/>
            <rFont val="Tahoma"/>
            <family val="2"/>
          </rPr>
          <t>Clustered Brgys:
1.Camandag
2.Duli</t>
        </r>
        <r>
          <rPr>
            <sz val="8"/>
            <color indexed="81"/>
            <rFont val="Tahoma"/>
            <family val="2"/>
          </rPr>
          <t xml:space="preserve">
</t>
        </r>
      </text>
    </comment>
    <comment ref="G70" authorId="4">
      <text>
        <r>
          <rPr>
            <b/>
            <sz val="8"/>
            <color indexed="81"/>
            <rFont val="Tahoma"/>
            <family val="2"/>
          </rPr>
          <t>Clustered Brgys:
1.Pula
2.Cawayan
3.Duli
4.Natcak
5.Camandag</t>
        </r>
        <r>
          <rPr>
            <sz val="8"/>
            <color indexed="81"/>
            <rFont val="Tahoma"/>
            <family val="2"/>
          </rPr>
          <t xml:space="preserve">
</t>
        </r>
      </text>
    </comment>
    <comment ref="G74" authorId="4">
      <text>
        <r>
          <rPr>
            <b/>
            <sz val="8"/>
            <color indexed="81"/>
            <rFont val="Tahoma"/>
            <family val="2"/>
          </rPr>
          <t>Clustered Brgys:
1.Liwon
2.Namal
3.Nampaling</t>
        </r>
        <r>
          <rPr>
            <sz val="8"/>
            <color indexed="81"/>
            <rFont val="Tahoma"/>
            <family val="2"/>
          </rPr>
          <t xml:space="preserve">
</t>
        </r>
      </text>
    </comment>
    <comment ref="G77" authorId="4">
      <text>
        <r>
          <rPr>
            <b/>
            <sz val="8"/>
            <color indexed="81"/>
            <rFont val="Tahoma"/>
            <family val="2"/>
          </rPr>
          <t>Clustered Brgys:
1.Liwon
2.Namal
3.Nampaling</t>
        </r>
        <r>
          <rPr>
            <sz val="8"/>
            <color indexed="81"/>
            <rFont val="Tahoma"/>
            <family val="2"/>
          </rPr>
          <t xml:space="preserve">
</t>
        </r>
      </text>
    </comment>
    <comment ref="G79" authorId="4">
      <text>
        <r>
          <rPr>
            <b/>
            <sz val="8"/>
            <color indexed="81"/>
            <rFont val="Tahoma"/>
            <family val="2"/>
          </rPr>
          <t>Clustered Brgys:
1.Liwon
2.Namal
3.Nampaling</t>
        </r>
        <r>
          <rPr>
            <sz val="8"/>
            <color indexed="81"/>
            <rFont val="Tahoma"/>
            <family val="2"/>
          </rPr>
          <t xml:space="preserve">
</t>
        </r>
      </text>
    </comment>
    <comment ref="G81" authorId="4">
      <text>
        <r>
          <rPr>
            <b/>
            <sz val="8"/>
            <color indexed="81"/>
            <rFont val="Tahoma"/>
            <family val="2"/>
          </rPr>
          <t>Clustered Brgys:
1.Pula
2.Cawayan
3.Duli
4.Natcak
5.Camandag</t>
        </r>
        <r>
          <rPr>
            <sz val="8"/>
            <color indexed="81"/>
            <rFont val="Tahoma"/>
            <family val="2"/>
          </rPr>
          <t xml:space="preserve">
</t>
        </r>
      </text>
    </comment>
    <comment ref="G93" authorId="4">
      <text>
        <r>
          <rPr>
            <b/>
            <sz val="8"/>
            <color indexed="81"/>
            <rFont val="Tahoma"/>
            <family val="2"/>
          </rPr>
          <t>Clustered Brgys:
1.Cawayan
2.Pula</t>
        </r>
        <r>
          <rPr>
            <sz val="8"/>
            <color indexed="81"/>
            <rFont val="Tahoma"/>
            <family val="2"/>
          </rPr>
          <t xml:space="preserve">
</t>
        </r>
      </text>
    </comment>
    <comment ref="G94" authorId="4">
      <text>
        <r>
          <rPr>
            <b/>
            <sz val="8"/>
            <color indexed="81"/>
            <rFont val="Tahoma"/>
            <family val="2"/>
          </rPr>
          <t>Clustered Brgys:
1.Pula
2.Cawayan
3.Duli
4.Natcak
5.Camandag</t>
        </r>
        <r>
          <rPr>
            <sz val="8"/>
            <color indexed="81"/>
            <rFont val="Tahoma"/>
            <family val="2"/>
          </rPr>
          <t xml:space="preserve">
</t>
        </r>
      </text>
    </comment>
    <comment ref="G119" authorId="4">
      <text>
        <r>
          <rPr>
            <b/>
            <sz val="8"/>
            <color indexed="81"/>
            <rFont val="Tahoma"/>
            <family val="2"/>
          </rPr>
          <t>Clustered Brgys:
1.Tulludan
2.Ahin</t>
        </r>
        <r>
          <rPr>
            <sz val="8"/>
            <color indexed="81"/>
            <rFont val="Tahoma"/>
            <family val="2"/>
          </rPr>
          <t xml:space="preserve">
</t>
        </r>
      </text>
    </comment>
    <comment ref="G120" authorId="4">
      <text>
        <r>
          <rPr>
            <b/>
            <sz val="8"/>
            <color indexed="81"/>
            <rFont val="Tahoma"/>
            <family val="2"/>
          </rPr>
          <t>Clustered Brgys:
1.Tulludan
2.Ahin</t>
        </r>
        <r>
          <rPr>
            <sz val="8"/>
            <color indexed="81"/>
            <rFont val="Tahoma"/>
            <family val="2"/>
          </rPr>
          <t xml:space="preserve">
</t>
        </r>
      </text>
    </comment>
    <comment ref="G123" authorId="5">
      <text>
        <r>
          <rPr>
            <b/>
            <sz val="8"/>
            <color indexed="81"/>
            <rFont val="Tahoma"/>
            <family val="2"/>
          </rPr>
          <t>Kalahi:</t>
        </r>
        <r>
          <rPr>
            <sz val="8"/>
            <color indexed="81"/>
            <rFont val="Tahoma"/>
            <family val="2"/>
          </rPr>
          <t xml:space="preserve">
1. Ap-apid
2. Gumhang</t>
        </r>
      </text>
    </comment>
    <comment ref="G124" authorId="5">
      <text>
        <r>
          <rPr>
            <b/>
            <sz val="8"/>
            <color indexed="81"/>
            <rFont val="Tahoma"/>
            <family val="2"/>
          </rPr>
          <t>Kalahi:</t>
        </r>
        <r>
          <rPr>
            <sz val="8"/>
            <color indexed="81"/>
            <rFont val="Tahoma"/>
            <family val="2"/>
          </rPr>
          <t xml:space="preserve">
1. Ap-apid
2. Gumhang</t>
        </r>
      </text>
    </comment>
    <comment ref="G129" authorId="4">
      <text>
        <r>
          <rPr>
            <b/>
            <sz val="8"/>
            <color indexed="81"/>
            <rFont val="Tahoma"/>
            <family val="2"/>
          </rPr>
          <t>Clustered Brgys:
1.Luhong
2.Dango</t>
        </r>
        <r>
          <rPr>
            <sz val="8"/>
            <color indexed="81"/>
            <rFont val="Tahoma"/>
            <family val="2"/>
          </rPr>
          <t xml:space="preserve">
</t>
        </r>
      </text>
    </comment>
    <comment ref="G130" authorId="4">
      <text>
        <r>
          <rPr>
            <b/>
            <sz val="8"/>
            <color indexed="81"/>
            <rFont val="Tahoma"/>
            <family val="2"/>
          </rPr>
          <t>Clustered Brgys:
1.Luhong
2.Dango</t>
        </r>
        <r>
          <rPr>
            <sz val="8"/>
            <color indexed="81"/>
            <rFont val="Tahoma"/>
            <family val="2"/>
          </rPr>
          <t xml:space="preserve">
</t>
        </r>
      </text>
    </comment>
    <comment ref="G140" authorId="5">
      <text>
        <r>
          <rPr>
            <b/>
            <sz val="8"/>
            <color indexed="81"/>
            <rFont val="Tahoma"/>
            <family val="2"/>
          </rPr>
          <t>Kalahi:</t>
        </r>
        <r>
          <rPr>
            <sz val="8"/>
            <color indexed="81"/>
            <rFont val="Tahoma"/>
            <family val="2"/>
          </rPr>
          <t xml:space="preserve">
1. Tukucan
2. Eheb
</t>
        </r>
      </text>
    </comment>
    <comment ref="G141" authorId="5">
      <text>
        <r>
          <rPr>
            <b/>
            <sz val="8"/>
            <color indexed="81"/>
            <rFont val="Tahoma"/>
            <family val="2"/>
          </rPr>
          <t>Kalahi:</t>
        </r>
        <r>
          <rPr>
            <sz val="8"/>
            <color indexed="81"/>
            <rFont val="Tahoma"/>
            <family val="2"/>
          </rPr>
          <t xml:space="preserve">
1. Tukucan
2. Eheb
</t>
        </r>
      </text>
    </comment>
    <comment ref="L147" authorId="6">
      <text>
        <r>
          <rPr>
            <b/>
            <sz val="8"/>
            <color indexed="81"/>
            <rFont val="Tahoma"/>
            <family val="2"/>
          </rPr>
          <t xml:space="preserve">P72,963.00 to be sourced out
</t>
        </r>
      </text>
    </comment>
    <comment ref="R172" authorId="2">
      <text>
        <r>
          <rPr>
            <b/>
            <sz val="8"/>
            <color indexed="81"/>
            <rFont val="Tahoma"/>
            <family val="2"/>
          </rPr>
          <t>previously reported as 426,102.14</t>
        </r>
      </text>
    </comment>
    <comment ref="AB178" authorId="0">
      <text>
        <r>
          <rPr>
            <b/>
            <sz val="8"/>
            <color indexed="81"/>
            <rFont val="Tahoma"/>
            <family val="2"/>
          </rPr>
          <t>assumption only (no data)</t>
        </r>
      </text>
    </comment>
    <comment ref="R180" authorId="2">
      <text>
        <r>
          <rPr>
            <b/>
            <sz val="8"/>
            <color indexed="81"/>
            <rFont val="Tahoma"/>
            <family val="2"/>
          </rPr>
          <t>previously reported as 421,234.20</t>
        </r>
      </text>
    </comment>
    <comment ref="X191" authorId="0">
      <text>
        <r>
          <rPr>
            <b/>
            <sz val="8"/>
            <color indexed="81"/>
            <rFont val="Tahoma"/>
            <family val="2"/>
          </rPr>
          <t>actual 60% completed as built</t>
        </r>
      </text>
    </comment>
    <comment ref="X198" authorId="0">
      <text>
        <r>
          <rPr>
            <b/>
            <sz val="8"/>
            <color indexed="81"/>
            <rFont val="Tahoma"/>
            <family val="2"/>
          </rPr>
          <t>delayed delivery of lcc due to election ban
Completed as built 50% actual physical accomplishment</t>
        </r>
      </text>
    </comment>
    <comment ref="X199" authorId="0">
      <text>
        <r>
          <rPr>
            <b/>
            <sz val="8"/>
            <color indexed="81"/>
            <rFont val="Tahoma"/>
            <family val="2"/>
          </rPr>
          <t>completed as built</t>
        </r>
      </text>
    </comment>
    <comment ref="X201" authorId="0">
      <text>
        <r>
          <rPr>
            <b/>
            <sz val="8"/>
            <color indexed="81"/>
            <rFont val="Tahoma"/>
            <family val="2"/>
          </rPr>
          <t>problem in technical feasibility (water source lower)</t>
        </r>
      </text>
    </comment>
    <comment ref="X209" authorId="0">
      <text>
        <r>
          <rPr>
            <b/>
            <sz val="8"/>
            <color indexed="81"/>
            <rFont val="Tahoma"/>
            <family val="2"/>
          </rPr>
          <t>completed as built actual 68%</t>
        </r>
      </text>
    </comment>
    <comment ref="AB264" authorId="0">
      <text>
        <r>
          <rPr>
            <b/>
            <sz val="8"/>
            <color indexed="81"/>
            <rFont val="Tahoma"/>
            <family val="2"/>
          </rPr>
          <t>assumption only (no data)</t>
        </r>
      </text>
    </comment>
    <comment ref="G397" authorId="4">
      <text>
        <r>
          <rPr>
            <b/>
            <sz val="8"/>
            <color indexed="81"/>
            <rFont val="Tahoma"/>
            <family val="2"/>
          </rPr>
          <t>Clustered Brgys:
1.Mahapag
2.Santiago</t>
        </r>
        <r>
          <rPr>
            <sz val="8"/>
            <color indexed="81"/>
            <rFont val="Tahoma"/>
            <family val="2"/>
          </rPr>
          <t xml:space="preserve">
</t>
        </r>
      </text>
    </comment>
    <comment ref="G398" authorId="4">
      <text>
        <r>
          <rPr>
            <b/>
            <sz val="8"/>
            <color indexed="81"/>
            <rFont val="Tahoma"/>
            <family val="2"/>
          </rPr>
          <t>Clustered Brgys:
1.Mahapag
2.Santiago</t>
        </r>
        <r>
          <rPr>
            <sz val="8"/>
            <color indexed="81"/>
            <rFont val="Tahoma"/>
            <family val="2"/>
          </rPr>
          <t xml:space="preserve">
</t>
        </r>
      </text>
    </comment>
    <comment ref="G425" authorId="7">
      <text>
        <r>
          <rPr>
            <b/>
            <sz val="8"/>
            <color indexed="81"/>
            <rFont val="Tahoma"/>
            <family val="2"/>
          </rPr>
          <t>Sto. Niño
San Isidro</t>
        </r>
      </text>
    </comment>
    <comment ref="E428" authorId="8">
      <text>
        <r>
          <rPr>
            <b/>
            <sz val="9"/>
            <color indexed="81"/>
            <rFont val="Tahoma"/>
            <family val="2"/>
          </rPr>
          <t>Stata_User01:</t>
        </r>
        <r>
          <rPr>
            <sz val="9"/>
            <color indexed="81"/>
            <rFont val="Tahoma"/>
            <family val="2"/>
          </rPr>
          <t xml:space="preserve">
Province of Libjo is Dinagat Island
</t>
        </r>
      </text>
    </comment>
    <comment ref="G450" authorId="7">
      <text>
        <r>
          <rPr>
            <b/>
            <sz val="8"/>
            <color indexed="81"/>
            <rFont val="Tahoma"/>
            <family val="2"/>
          </rPr>
          <t>Asinan
Centro
Punta
Pilaring
Dayaohay
Consolacion</t>
        </r>
      </text>
    </comment>
    <comment ref="G451" authorId="7">
      <text>
        <r>
          <rPr>
            <b/>
            <sz val="8"/>
            <color indexed="81"/>
            <rFont val="Tahoma"/>
            <family val="2"/>
          </rPr>
          <t>Asinan
Centro
Punta
Pilaring
Dayaohay
Consolacion</t>
        </r>
      </text>
    </comment>
    <comment ref="L505" authorId="9">
      <text>
        <r>
          <rPr>
            <b/>
            <sz val="9"/>
            <color indexed="81"/>
            <rFont val="Tahoma"/>
            <family val="2"/>
          </rPr>
          <t>User:</t>
        </r>
        <r>
          <rPr>
            <sz val="9"/>
            <color indexed="81"/>
            <rFont val="Tahoma"/>
            <family val="2"/>
          </rPr>
          <t xml:space="preserve">
w/ adjustment of 15,000. as per POW / MIBF. 15,000 transferred to LCC</t>
        </r>
      </text>
    </comment>
    <comment ref="AB530" authorId="0">
      <text>
        <r>
          <rPr>
            <b/>
            <sz val="8"/>
            <color indexed="81"/>
            <rFont val="Tahoma"/>
            <family val="2"/>
          </rPr>
          <t>Central Office Engineering data</t>
        </r>
      </text>
    </comment>
    <comment ref="G576" authorId="4">
      <text>
        <r>
          <rPr>
            <b/>
            <sz val="8"/>
            <color indexed="81"/>
            <rFont val="Tahoma"/>
            <family val="2"/>
          </rPr>
          <t xml:space="preserve">Clustered Brgys:
1.Masaya
2.Villa Aurora
</t>
        </r>
        <r>
          <rPr>
            <sz val="8"/>
            <color indexed="81"/>
            <rFont val="Tahoma"/>
            <family val="2"/>
          </rPr>
          <t xml:space="preserve">
</t>
        </r>
      </text>
    </comment>
    <comment ref="G577" authorId="4">
      <text>
        <r>
          <rPr>
            <b/>
            <sz val="8"/>
            <color indexed="81"/>
            <rFont val="Tahoma"/>
            <family val="2"/>
          </rPr>
          <t xml:space="preserve">Clustered Brgys:
1.Masaya
2.Villa Aurora
</t>
        </r>
        <r>
          <rPr>
            <sz val="8"/>
            <color indexed="81"/>
            <rFont val="Tahoma"/>
            <family val="2"/>
          </rPr>
          <t xml:space="preserve">
</t>
        </r>
      </text>
    </comment>
    <comment ref="G699" authorId="4">
      <text>
        <r>
          <rPr>
            <b/>
            <sz val="8"/>
            <color indexed="81"/>
            <rFont val="Tahoma"/>
            <family val="2"/>
          </rPr>
          <t>Clustered Brgys:
1.Kilogan
2.Luod
3.Patnanungan Sur
4.Patnanungan Norte</t>
        </r>
        <r>
          <rPr>
            <sz val="8"/>
            <color indexed="81"/>
            <rFont val="Tahoma"/>
            <family val="2"/>
          </rPr>
          <t xml:space="preserve">
</t>
        </r>
      </text>
    </comment>
    <comment ref="N795" authorId="2">
      <text>
        <r>
          <rPr>
            <b/>
            <sz val="8"/>
            <color indexed="81"/>
            <rFont val="Tahoma"/>
            <family val="2"/>
          </rPr>
          <t>august 2008 report it was already 318,066.27</t>
        </r>
      </text>
    </comment>
    <comment ref="G796" authorId="4">
      <text>
        <r>
          <rPr>
            <b/>
            <sz val="8"/>
            <color indexed="81"/>
            <rFont val="Tahoma"/>
            <family val="2"/>
          </rPr>
          <t>Clustered Brgys:
1.Poblacion 1
2.Poblacion 2</t>
        </r>
        <r>
          <rPr>
            <sz val="8"/>
            <color indexed="81"/>
            <rFont val="Tahoma"/>
            <family val="2"/>
          </rPr>
          <t xml:space="preserve">
</t>
        </r>
      </text>
    </comment>
    <comment ref="X813" authorId="0">
      <text>
        <r>
          <rPr>
            <b/>
            <sz val="8"/>
            <color indexed="81"/>
            <rFont val="Tahoma"/>
            <family val="2"/>
          </rPr>
          <t>adjusted as per engineering data</t>
        </r>
      </text>
    </comment>
    <comment ref="N859" authorId="2">
      <text>
        <r>
          <rPr>
            <b/>
            <sz val="8"/>
            <color indexed="81"/>
            <rFont val="Tahoma"/>
            <family val="2"/>
          </rPr>
          <t>as of august 2008 report it was already 791,323.08</t>
        </r>
      </text>
    </comment>
    <comment ref="G868" authorId="4">
      <text>
        <r>
          <rPr>
            <b/>
            <sz val="8"/>
            <color indexed="81"/>
            <rFont val="Tahoma"/>
            <family val="2"/>
          </rPr>
          <t>Clustered Brgys:
1.Cambijang
2.Poblacion</t>
        </r>
        <r>
          <rPr>
            <sz val="8"/>
            <color indexed="81"/>
            <rFont val="Tahoma"/>
            <family val="2"/>
          </rPr>
          <t xml:space="preserve">
</t>
        </r>
      </text>
    </comment>
    <comment ref="G869" authorId="4">
      <text>
        <r>
          <rPr>
            <b/>
            <sz val="8"/>
            <color indexed="81"/>
            <rFont val="Tahoma"/>
            <family val="2"/>
          </rPr>
          <t>Clustered Brgys:
1.Cambijang
2.Poblacion</t>
        </r>
        <r>
          <rPr>
            <sz val="8"/>
            <color indexed="81"/>
            <rFont val="Tahoma"/>
            <family val="2"/>
          </rPr>
          <t xml:space="preserve">
</t>
        </r>
      </text>
    </comment>
    <comment ref="G904" authorId="4">
      <text>
        <r>
          <rPr>
            <b/>
            <sz val="8"/>
            <color indexed="81"/>
            <rFont val="Tahoma"/>
            <family val="2"/>
          </rPr>
          <t>Clustered Brgys: 
1.Dipopor
2.Rambon</t>
        </r>
        <r>
          <rPr>
            <sz val="8"/>
            <color indexed="81"/>
            <rFont val="Tahoma"/>
            <family val="2"/>
          </rPr>
          <t xml:space="preserve">
</t>
        </r>
      </text>
    </comment>
    <comment ref="G905" authorId="4">
      <text>
        <r>
          <rPr>
            <b/>
            <sz val="8"/>
            <color indexed="81"/>
            <rFont val="Tahoma"/>
            <family val="2"/>
          </rPr>
          <t>Clustered Brgys: 
1.Dipopor
2.Rambon</t>
        </r>
        <r>
          <rPr>
            <sz val="8"/>
            <color indexed="81"/>
            <rFont val="Tahoma"/>
            <family val="2"/>
          </rPr>
          <t xml:space="preserve">
</t>
        </r>
      </text>
    </comment>
    <comment ref="G916" authorId="4">
      <text>
        <r>
          <rPr>
            <b/>
            <sz val="8"/>
            <color indexed="81"/>
            <rFont val="Tahoma"/>
            <family val="2"/>
          </rPr>
          <t>Clustered Brgys:
1.Sianan
2.Lomogon</t>
        </r>
        <r>
          <rPr>
            <sz val="8"/>
            <color indexed="81"/>
            <rFont val="Tahoma"/>
            <family val="2"/>
          </rPr>
          <t xml:space="preserve">
</t>
        </r>
      </text>
    </comment>
    <comment ref="X960" authorId="0">
      <text>
        <r>
          <rPr>
            <b/>
            <sz val="8"/>
            <color indexed="81"/>
            <rFont val="Tahoma"/>
            <family val="2"/>
          </rPr>
          <t>Aggregate sub-base course reduction due to continous landslide during implementation and portion of gravelling cost of the sub-project has been utilized for it. Constant change of leadership which has affected delivery of LCC</t>
        </r>
      </text>
    </comment>
    <comment ref="X1051" authorId="0">
      <text>
        <r>
          <rPr>
            <b/>
            <sz val="8"/>
            <color indexed="81"/>
            <rFont val="Tahoma"/>
            <family val="2"/>
          </rPr>
          <t>Relocation of road pavement to be cemented due to collapse road section during implementation caused by  typhoon and heavy rains (force majeur)</t>
        </r>
      </text>
    </comment>
    <comment ref="G1128" authorId="7">
      <text>
        <r>
          <rPr>
            <b/>
            <sz val="8"/>
            <color indexed="81"/>
            <rFont val="Tahoma"/>
            <family val="2"/>
          </rPr>
          <t>Kanipaan
Supon</t>
        </r>
      </text>
    </comment>
    <comment ref="G1142" authorId="7">
      <text>
        <r>
          <rPr>
            <b/>
            <sz val="8"/>
            <color indexed="81"/>
            <rFont val="Tahoma"/>
            <family val="2"/>
          </rPr>
          <t>Kanipaan
Supon</t>
        </r>
      </text>
    </comment>
    <comment ref="G1179" authorId="4">
      <text>
        <r>
          <rPr>
            <b/>
            <sz val="8"/>
            <color indexed="81"/>
            <rFont val="Tahoma"/>
            <family val="2"/>
          </rPr>
          <t xml:space="preserve">Clustered Brgys:
1.Canibingan
2.Guintanan
</t>
        </r>
        <r>
          <rPr>
            <sz val="8"/>
            <color indexed="81"/>
            <rFont val="Tahoma"/>
            <family val="2"/>
          </rPr>
          <t xml:space="preserve">
</t>
        </r>
      </text>
    </comment>
    <comment ref="X1180" authorId="0">
      <text>
        <r>
          <rPr>
            <b/>
            <sz val="8"/>
            <color indexed="81"/>
            <rFont val="Tahoma"/>
            <family val="2"/>
          </rPr>
          <t>Due to increase of excavation work and delayed delivery of LCC, as well as heavy equipments were non-operational for a period of time</t>
        </r>
      </text>
    </comment>
    <comment ref="X1188" authorId="0">
      <text>
        <r>
          <rPr>
            <b/>
            <sz val="8"/>
            <color indexed="81"/>
            <rFont val="Tahoma"/>
            <family val="2"/>
          </rPr>
          <t>Due to increase of excavation work and delayed delivery of LCC, as well as heavy equipments were non-operational for a period of time</t>
        </r>
      </text>
    </comment>
    <comment ref="G1190" authorId="7">
      <text>
        <r>
          <rPr>
            <b/>
            <sz val="8"/>
            <color indexed="81"/>
            <rFont val="Tahoma"/>
            <family val="2"/>
          </rPr>
          <t xml:space="preserve">Last month It was reported as Multi purpose building
</t>
        </r>
      </text>
    </comment>
    <comment ref="I1190" authorId="2">
      <text>
        <r>
          <rPr>
            <b/>
            <sz val="8"/>
            <color indexed="81"/>
            <rFont val="Tahoma"/>
            <family val="2"/>
          </rPr>
          <t>KALAHI-CIDSS:</t>
        </r>
        <r>
          <rPr>
            <sz val="8"/>
            <color indexed="81"/>
            <rFont val="Tahoma"/>
            <family val="2"/>
          </rPr>
          <t xml:space="preserve">
last month: Const. of MPB correct SP title: Const. of Health Station</t>
        </r>
      </text>
    </comment>
    <comment ref="X1197" authorId="0">
      <text>
        <r>
          <rPr>
            <b/>
            <sz val="8"/>
            <color indexed="81"/>
            <rFont val="Tahoma"/>
            <family val="2"/>
          </rPr>
          <t>Due to increase of excavation work and delayed delivery of LCC, as well as heavy equipments were non-operational for a period of time</t>
        </r>
      </text>
    </comment>
    <comment ref="G1201" authorId="7">
      <text>
        <r>
          <rPr>
            <b/>
            <sz val="8"/>
            <color indexed="81"/>
            <rFont val="Tahoma"/>
            <family val="2"/>
          </rPr>
          <t xml:space="preserve">Last month it was reported as water system
</t>
        </r>
      </text>
    </comment>
    <comment ref="G1215" authorId="7">
      <text>
        <r>
          <rPr>
            <b/>
            <sz val="8"/>
            <color indexed="81"/>
            <rFont val="Tahoma"/>
            <family val="2"/>
          </rPr>
          <t xml:space="preserve">last month It was reported as day care
</t>
        </r>
      </text>
    </comment>
    <comment ref="I1215" authorId="10">
      <text>
        <r>
          <rPr>
            <b/>
            <sz val="8"/>
            <color indexed="81"/>
            <rFont val="Tahoma"/>
            <family val="2"/>
          </rPr>
          <t>Procurement Servic Last month: Day Care; (Correct SP name: Health Station)</t>
        </r>
      </text>
    </comment>
    <comment ref="I1341" authorId="2">
      <text>
        <r>
          <rPr>
            <b/>
            <sz val="8"/>
            <color indexed="81"/>
            <rFont val="Tahoma"/>
            <family val="2"/>
          </rPr>
          <t>KALAHI-CIDSS:</t>
        </r>
        <r>
          <rPr>
            <sz val="8"/>
            <color indexed="81"/>
            <rFont val="Tahoma"/>
            <family val="2"/>
          </rPr>
          <t xml:space="preserve">
last month: const. of MP Building; correct SPT: MP pavement</t>
        </r>
      </text>
    </comment>
    <comment ref="X1399" authorId="0">
      <text>
        <r>
          <rPr>
            <b/>
            <sz val="8"/>
            <color indexed="81"/>
            <rFont val="Tahoma"/>
            <family val="2"/>
          </rPr>
          <t>Reduction of length of the wharf due to change of location</t>
        </r>
      </text>
    </comment>
    <comment ref="G1414" authorId="7">
      <text>
        <r>
          <rPr>
            <b/>
            <sz val="8"/>
            <color indexed="81"/>
            <rFont val="Tahoma"/>
            <family val="2"/>
          </rPr>
          <t xml:space="preserve">Balogo
Talaptap
</t>
        </r>
      </text>
    </comment>
    <comment ref="G1415" authorId="7">
      <text>
        <r>
          <rPr>
            <b/>
            <sz val="8"/>
            <color indexed="81"/>
            <rFont val="Tahoma"/>
            <family val="2"/>
          </rPr>
          <t xml:space="preserve">Balogo
Talaptap
</t>
        </r>
      </text>
    </comment>
    <comment ref="E1442" authorId="7">
      <text>
        <r>
          <rPr>
            <b/>
            <sz val="8"/>
            <color indexed="81"/>
            <rFont val="Tahoma"/>
            <family val="2"/>
          </rPr>
          <t>changes in the amount of TPC supported by Revised Special MIBF resolution</t>
        </r>
      </text>
    </comment>
    <comment ref="Z1443" authorId="2">
      <text>
        <r>
          <rPr>
            <b/>
            <sz val="8"/>
            <color indexed="81"/>
            <rFont val="Tahoma"/>
            <family val="2"/>
          </rPr>
          <t xml:space="preserve">1 MIBF concept conducted last May 7, 2008
</t>
        </r>
      </text>
    </comment>
    <comment ref="Z1444" authorId="1">
      <text>
        <r>
          <rPr>
            <b/>
            <sz val="8"/>
            <color indexed="81"/>
            <rFont val="Tahoma"/>
            <family val="2"/>
          </rPr>
          <t xml:space="preserve">May 2-7, 2008
</t>
        </r>
      </text>
    </comment>
    <comment ref="Z1445" authorId="1">
      <text>
        <r>
          <rPr>
            <b/>
            <sz val="8"/>
            <color indexed="81"/>
            <rFont val="Tahoma"/>
            <family val="2"/>
          </rPr>
          <t xml:space="preserve">May 2-7, 2008
</t>
        </r>
      </text>
    </comment>
    <comment ref="E1446" authorId="7">
      <text>
        <r>
          <rPr>
            <b/>
            <sz val="8"/>
            <color indexed="81"/>
            <rFont val="Tahoma"/>
            <family val="2"/>
          </rPr>
          <t>changes in the amount of TPC supported by Revised Special MIBF resolution</t>
        </r>
      </text>
    </comment>
    <comment ref="Z1447" authorId="2">
      <text>
        <r>
          <rPr>
            <b/>
            <sz val="8"/>
            <color indexed="81"/>
            <rFont val="Tahoma"/>
            <family val="2"/>
          </rPr>
          <t xml:space="preserve">1 MIBF concept conducted last May 7, 2008
</t>
        </r>
      </text>
    </comment>
    <comment ref="Z1448" authorId="1">
      <text>
        <r>
          <rPr>
            <b/>
            <sz val="8"/>
            <color indexed="81"/>
            <rFont val="Tahoma"/>
            <family val="2"/>
          </rPr>
          <t xml:space="preserve">May 2-7, 2008
</t>
        </r>
      </text>
    </comment>
    <comment ref="Z1449" authorId="1">
      <text>
        <r>
          <rPr>
            <b/>
            <sz val="8"/>
            <color indexed="81"/>
            <rFont val="Tahoma"/>
            <family val="2"/>
          </rPr>
          <t xml:space="preserve">May 2-7, 2008
</t>
        </r>
      </text>
    </comment>
    <comment ref="E1450" authorId="7">
      <text>
        <r>
          <rPr>
            <b/>
            <sz val="8"/>
            <color indexed="81"/>
            <rFont val="Tahoma"/>
            <family val="2"/>
          </rPr>
          <t>changes in the amount of TPC supported by Revised Special MIBF resolution</t>
        </r>
      </text>
    </comment>
    <comment ref="Z1451" authorId="2">
      <text>
        <r>
          <rPr>
            <b/>
            <sz val="8"/>
            <color indexed="81"/>
            <rFont val="Tahoma"/>
            <family val="2"/>
          </rPr>
          <t xml:space="preserve">1 MIBF concept conducted last May 7, 2008
</t>
        </r>
      </text>
    </comment>
    <comment ref="Z1452" authorId="1">
      <text>
        <r>
          <rPr>
            <b/>
            <sz val="8"/>
            <color indexed="81"/>
            <rFont val="Tahoma"/>
            <family val="2"/>
          </rPr>
          <t xml:space="preserve">May 2-7, 2008
</t>
        </r>
      </text>
    </comment>
    <comment ref="E1453" authorId="7">
      <text>
        <r>
          <rPr>
            <b/>
            <sz val="8"/>
            <color indexed="81"/>
            <rFont val="Tahoma"/>
            <family val="2"/>
          </rPr>
          <t>changes in the amount of TPC supported by Revised Special MIBF resolution</t>
        </r>
      </text>
    </comment>
    <comment ref="Z1454" authorId="1">
      <text>
        <r>
          <rPr>
            <b/>
            <sz val="8"/>
            <color indexed="81"/>
            <rFont val="Tahoma"/>
            <family val="2"/>
          </rPr>
          <t xml:space="preserve">May 2-7, 2008
</t>
        </r>
      </text>
    </comment>
    <comment ref="Z1455" authorId="2">
      <text>
        <r>
          <rPr>
            <b/>
            <sz val="8"/>
            <color indexed="81"/>
            <rFont val="Tahoma"/>
            <family val="2"/>
          </rPr>
          <t xml:space="preserve">1 MIBF concept conducted last May 7, 2008
</t>
        </r>
      </text>
    </comment>
    <comment ref="Z1456" authorId="1">
      <text>
        <r>
          <rPr>
            <b/>
            <sz val="8"/>
            <color indexed="81"/>
            <rFont val="Tahoma"/>
            <family val="2"/>
          </rPr>
          <t xml:space="preserve">May 2-7, 2008
</t>
        </r>
      </text>
    </comment>
    <comment ref="Z1457" authorId="1">
      <text>
        <r>
          <rPr>
            <b/>
            <sz val="8"/>
            <color indexed="81"/>
            <rFont val="Tahoma"/>
            <family val="2"/>
          </rPr>
          <t xml:space="preserve">May 2-7, 2008
</t>
        </r>
      </text>
    </comment>
    <comment ref="Z1458" authorId="2">
      <text>
        <r>
          <rPr>
            <b/>
            <sz val="8"/>
            <color indexed="81"/>
            <rFont val="Tahoma"/>
            <family val="2"/>
          </rPr>
          <t xml:space="preserve">1 MIBF concept conducted last May 7, 2008
</t>
        </r>
      </text>
    </comment>
    <comment ref="E1459" authorId="7">
      <text>
        <r>
          <rPr>
            <b/>
            <sz val="8"/>
            <color indexed="81"/>
            <rFont val="Tahoma"/>
            <family val="2"/>
          </rPr>
          <t>changes in the amount of TPC supported by Revised Special MIBF resolution</t>
        </r>
      </text>
    </comment>
    <comment ref="Z1460" authorId="2">
      <text>
        <r>
          <rPr>
            <b/>
            <sz val="8"/>
            <color indexed="81"/>
            <rFont val="Tahoma"/>
            <family val="2"/>
          </rPr>
          <t xml:space="preserve">1 MIBF concept conducted last May 7, 2008
</t>
        </r>
      </text>
    </comment>
    <comment ref="E1461" authorId="7">
      <text>
        <r>
          <rPr>
            <b/>
            <sz val="8"/>
            <color indexed="81"/>
            <rFont val="Tahoma"/>
            <family val="2"/>
          </rPr>
          <t>changes in the amount of TPC supported by Revised Special MIBF resolution</t>
        </r>
      </text>
    </comment>
    <comment ref="Z1462" authorId="1">
      <text>
        <r>
          <rPr>
            <b/>
            <sz val="8"/>
            <color indexed="81"/>
            <rFont val="Tahoma"/>
            <family val="2"/>
          </rPr>
          <t xml:space="preserve">May 2-7, 2008
</t>
        </r>
      </text>
    </comment>
    <comment ref="Z1463" authorId="2">
      <text>
        <r>
          <rPr>
            <b/>
            <sz val="8"/>
            <color indexed="81"/>
            <rFont val="Tahoma"/>
            <family val="2"/>
          </rPr>
          <t xml:space="preserve">1 MIBF concept conducted last May 7, 2008
</t>
        </r>
      </text>
    </comment>
    <comment ref="Z1464" authorId="2">
      <text>
        <r>
          <rPr>
            <b/>
            <sz val="8"/>
            <color indexed="81"/>
            <rFont val="Tahoma"/>
            <family val="2"/>
          </rPr>
          <t xml:space="preserve">1 MIBF concept conducted last May 7, 2008
</t>
        </r>
      </text>
    </comment>
    <comment ref="Z1465" authorId="1">
      <text>
        <r>
          <rPr>
            <b/>
            <sz val="8"/>
            <color indexed="81"/>
            <rFont val="Tahoma"/>
            <family val="2"/>
          </rPr>
          <t xml:space="preserve">May 2-7, 2008
</t>
        </r>
      </text>
    </comment>
    <comment ref="Z1466" authorId="2">
      <text>
        <r>
          <rPr>
            <b/>
            <sz val="8"/>
            <color indexed="81"/>
            <rFont val="Tahoma"/>
            <family val="2"/>
          </rPr>
          <t xml:space="preserve">1 MIBF concept conducted last May 7, 2008
</t>
        </r>
      </text>
    </comment>
    <comment ref="Z1467" authorId="1">
      <text>
        <r>
          <rPr>
            <b/>
            <sz val="8"/>
            <color indexed="81"/>
            <rFont val="Tahoma"/>
            <family val="2"/>
          </rPr>
          <t xml:space="preserve">May 2-7, 2008
</t>
        </r>
      </text>
    </comment>
    <comment ref="Z1468" authorId="1">
      <text>
        <r>
          <rPr>
            <b/>
            <sz val="8"/>
            <color indexed="81"/>
            <rFont val="Tahoma"/>
            <family val="2"/>
          </rPr>
          <t xml:space="preserve">May 2-7, 2008
</t>
        </r>
      </text>
    </comment>
    <comment ref="Z1469" authorId="1">
      <text>
        <r>
          <rPr>
            <b/>
            <sz val="8"/>
            <color indexed="81"/>
            <rFont val="Tahoma"/>
            <family val="2"/>
          </rPr>
          <t xml:space="preserve">May 2-7, 2008
</t>
        </r>
      </text>
    </comment>
    <comment ref="Z1470" authorId="2">
      <text>
        <r>
          <rPr>
            <b/>
            <sz val="8"/>
            <color indexed="81"/>
            <rFont val="Tahoma"/>
            <family val="2"/>
          </rPr>
          <t xml:space="preserve">1 MIBF concept conducted last May 7, 2008
</t>
        </r>
      </text>
    </comment>
    <comment ref="E1471" authorId="7">
      <text>
        <r>
          <rPr>
            <b/>
            <sz val="8"/>
            <color indexed="81"/>
            <rFont val="Tahoma"/>
            <family val="2"/>
          </rPr>
          <t>changes in the amount of TPC supported by Revised Special MIBF resolution</t>
        </r>
      </text>
    </comment>
    <comment ref="G1476" authorId="4">
      <text>
        <r>
          <rPr>
            <b/>
            <sz val="8"/>
            <color indexed="81"/>
            <rFont val="Tahoma"/>
            <family val="2"/>
          </rPr>
          <t>Clustered Brgys:
1.Quintinday
2.Rizal</t>
        </r>
        <r>
          <rPr>
            <sz val="8"/>
            <color indexed="81"/>
            <rFont val="Tahoma"/>
            <family val="2"/>
          </rPr>
          <t xml:space="preserve">
</t>
        </r>
      </text>
    </comment>
    <comment ref="G1477" authorId="4">
      <text>
        <r>
          <rPr>
            <b/>
            <sz val="8"/>
            <color indexed="81"/>
            <rFont val="Tahoma"/>
            <family val="2"/>
          </rPr>
          <t>Clustered Brgys:
1.Quintinday
2.Rizal</t>
        </r>
        <r>
          <rPr>
            <sz val="8"/>
            <color indexed="81"/>
            <rFont val="Tahoma"/>
            <family val="2"/>
          </rPr>
          <t xml:space="preserve">
</t>
        </r>
      </text>
    </comment>
    <comment ref="G1478" authorId="4">
      <text>
        <r>
          <rPr>
            <b/>
            <sz val="8"/>
            <color indexed="81"/>
            <rFont val="Tahoma"/>
            <family val="2"/>
          </rPr>
          <t>Clustered Brgys:
1.San Vicente
2.Bautista
3.Bagacay</t>
        </r>
        <r>
          <rPr>
            <sz val="8"/>
            <color indexed="81"/>
            <rFont val="Tahoma"/>
            <family val="2"/>
          </rPr>
          <t xml:space="preserve">
</t>
        </r>
      </text>
    </comment>
    <comment ref="G1479" authorId="4">
      <text>
        <r>
          <rPr>
            <b/>
            <sz val="8"/>
            <color indexed="81"/>
            <rFont val="Tahoma"/>
            <family val="2"/>
          </rPr>
          <t>Clustered Brgys:
1.San Vicente
2.Bautista
3.Bagacay</t>
        </r>
        <r>
          <rPr>
            <sz val="8"/>
            <color indexed="81"/>
            <rFont val="Tahoma"/>
            <family val="2"/>
          </rPr>
          <t xml:space="preserve">
</t>
        </r>
      </text>
    </comment>
    <comment ref="G1480" authorId="4">
      <text>
        <r>
          <rPr>
            <b/>
            <sz val="8"/>
            <color indexed="81"/>
            <rFont val="Tahoma"/>
            <family val="2"/>
          </rPr>
          <t>Clustered Brgys:
1.San Vicente
2.Bautista
3.Bagacay</t>
        </r>
        <r>
          <rPr>
            <sz val="8"/>
            <color indexed="81"/>
            <rFont val="Tahoma"/>
            <family val="2"/>
          </rPr>
          <t xml:space="preserve">
</t>
        </r>
      </text>
    </comment>
    <comment ref="G1482" authorId="4">
      <text>
        <r>
          <rPr>
            <b/>
            <sz val="8"/>
            <color indexed="81"/>
            <rFont val="Tahoma"/>
            <family val="2"/>
          </rPr>
          <t xml:space="preserve">Clustered Brgys:
1.Villa Paz
2.Bagacay
3.San Vicente
4.Bautista
5.Maogog
</t>
        </r>
        <r>
          <rPr>
            <sz val="8"/>
            <color indexed="81"/>
            <rFont val="Tahoma"/>
            <family val="2"/>
          </rPr>
          <t xml:space="preserve">
</t>
        </r>
      </text>
    </comment>
    <comment ref="G1483" authorId="4">
      <text>
        <r>
          <rPr>
            <b/>
            <sz val="8"/>
            <color indexed="81"/>
            <rFont val="Tahoma"/>
            <family val="2"/>
          </rPr>
          <t xml:space="preserve">Clustered Brgys:
1.Villa Paz
2.Bagacay
3.San Vicente
4.Bautista
5.Maogog
</t>
        </r>
        <r>
          <rPr>
            <sz val="8"/>
            <color indexed="81"/>
            <rFont val="Tahoma"/>
            <family val="2"/>
          </rPr>
          <t xml:space="preserve">
</t>
        </r>
      </text>
    </comment>
    <comment ref="G1484" authorId="4">
      <text>
        <r>
          <rPr>
            <b/>
            <sz val="8"/>
            <color indexed="81"/>
            <rFont val="Tahoma"/>
            <family val="2"/>
          </rPr>
          <t>Clustered Brgys:
1.White Deer
2.San Isidro
3.San Roque
4.Del Rosario</t>
        </r>
        <r>
          <rPr>
            <sz val="8"/>
            <color indexed="81"/>
            <rFont val="Tahoma"/>
            <family val="2"/>
          </rPr>
          <t xml:space="preserve">
</t>
        </r>
      </text>
    </comment>
    <comment ref="G1485" authorId="4">
      <text>
        <r>
          <rPr>
            <b/>
            <sz val="8"/>
            <color indexed="81"/>
            <rFont val="Tahoma"/>
            <family val="2"/>
          </rPr>
          <t>Clustered Brgys:
1.White Deer
2.San Isidro
3.San Roque
4.Del Rosario</t>
        </r>
        <r>
          <rPr>
            <sz val="8"/>
            <color indexed="81"/>
            <rFont val="Tahoma"/>
            <family val="2"/>
          </rPr>
          <t xml:space="preserve">
</t>
        </r>
      </text>
    </comment>
    <comment ref="G1486" authorId="4">
      <text>
        <r>
          <rPr>
            <b/>
            <sz val="8"/>
            <color indexed="81"/>
            <rFont val="Tahoma"/>
            <family val="2"/>
          </rPr>
          <t>Clustered Brgys:
1.White Deer
2.San Isidro
3.San Roque
4.Del Rosario</t>
        </r>
        <r>
          <rPr>
            <sz val="8"/>
            <color indexed="81"/>
            <rFont val="Tahoma"/>
            <family val="2"/>
          </rPr>
          <t xml:space="preserve">
</t>
        </r>
      </text>
    </comment>
    <comment ref="G1487" authorId="4">
      <text>
        <r>
          <rPr>
            <b/>
            <sz val="8"/>
            <color indexed="81"/>
            <rFont val="Tahoma"/>
            <family val="2"/>
          </rPr>
          <t>Clustered Brgys:
1.White Deer
2.San Isidro
3.San Roque
4.Del Rosario</t>
        </r>
        <r>
          <rPr>
            <sz val="8"/>
            <color indexed="81"/>
            <rFont val="Tahoma"/>
            <family val="2"/>
          </rPr>
          <t xml:space="preserve">
</t>
        </r>
      </text>
    </comment>
    <comment ref="G1488" authorId="4">
      <text>
        <r>
          <rPr>
            <b/>
            <sz val="8"/>
            <color indexed="81"/>
            <rFont val="Tahoma"/>
            <family val="2"/>
          </rPr>
          <t>Clustered Brgys:
1.White Deer
2.Salvacion
3.San Isidro
4.San Roque
5.Del Rosario</t>
        </r>
      </text>
    </comment>
    <comment ref="G1494" authorId="2">
      <text>
        <r>
          <rPr>
            <b/>
            <sz val="8"/>
            <color indexed="81"/>
            <rFont val="Tahoma"/>
            <family val="2"/>
          </rPr>
          <t>Purely LCC - to comply with the 30% LCC of the Municipality</t>
        </r>
      </text>
    </comment>
    <comment ref="G1496" authorId="7">
      <text>
        <r>
          <rPr>
            <b/>
            <sz val="8"/>
            <color indexed="81"/>
            <rFont val="Tahoma"/>
            <family val="2"/>
          </rPr>
          <t xml:space="preserve">Macabugcos
Tambo
</t>
        </r>
      </text>
    </comment>
    <comment ref="G1497" authorId="4">
      <text>
        <r>
          <rPr>
            <b/>
            <sz val="8"/>
            <color indexed="81"/>
            <rFont val="Tahoma"/>
            <family val="2"/>
          </rPr>
          <t>Clustered Brgys:
1.Magalang
2.Bonbon</t>
        </r>
        <r>
          <rPr>
            <sz val="8"/>
            <color indexed="81"/>
            <rFont val="Tahoma"/>
            <family val="2"/>
          </rPr>
          <t xml:space="preserve">
</t>
        </r>
      </text>
    </comment>
    <comment ref="G1498" authorId="4">
      <text>
        <r>
          <rPr>
            <b/>
            <sz val="8"/>
            <color indexed="81"/>
            <rFont val="Tahoma"/>
            <family val="2"/>
          </rPr>
          <t>Clustered Brgys:
1.Magalang
2.Bonbon</t>
        </r>
        <r>
          <rPr>
            <sz val="8"/>
            <color indexed="81"/>
            <rFont val="Tahoma"/>
            <family val="2"/>
          </rPr>
          <t xml:space="preserve">
</t>
        </r>
      </text>
    </comment>
    <comment ref="X1504" authorId="0">
      <text>
        <r>
          <rPr>
            <b/>
            <sz val="8"/>
            <color indexed="81"/>
            <rFont val="Tahoma"/>
            <family val="2"/>
          </rPr>
          <t>damaged due to heavy rains</t>
        </r>
      </text>
    </comment>
    <comment ref="G1505" authorId="4">
      <text>
        <r>
          <rPr>
            <b/>
            <sz val="8"/>
            <color indexed="81"/>
            <rFont val="Tahoma"/>
            <family val="2"/>
          </rPr>
          <t>Clustered Brgys:
1.Sampongan
2.Malabiga</t>
        </r>
        <r>
          <rPr>
            <sz val="8"/>
            <color indexed="81"/>
            <rFont val="Tahoma"/>
            <family val="2"/>
          </rPr>
          <t xml:space="preserve">
</t>
        </r>
      </text>
    </comment>
    <comment ref="G1506" authorId="4">
      <text>
        <r>
          <rPr>
            <b/>
            <sz val="8"/>
            <color indexed="81"/>
            <rFont val="Tahoma"/>
            <family val="2"/>
          </rPr>
          <t>Clustered Brgys:
1.Sampongan
2.Malabiga</t>
        </r>
        <r>
          <rPr>
            <sz val="8"/>
            <color indexed="81"/>
            <rFont val="Tahoma"/>
            <family val="2"/>
          </rPr>
          <t xml:space="preserve">
</t>
        </r>
      </text>
    </comment>
    <comment ref="G1508" authorId="4">
      <text>
        <r>
          <rPr>
            <b/>
            <sz val="8"/>
            <color indexed="81"/>
            <rFont val="Tahoma"/>
            <family val="2"/>
          </rPr>
          <t>Clustered Brgys:
1.San Pascual
2.Salvacion
3.Matara</t>
        </r>
        <r>
          <rPr>
            <sz val="8"/>
            <color indexed="81"/>
            <rFont val="Tahoma"/>
            <family val="2"/>
          </rPr>
          <t xml:space="preserve">
</t>
        </r>
      </text>
    </comment>
    <comment ref="G1509" authorId="4">
      <text>
        <r>
          <rPr>
            <b/>
            <sz val="8"/>
            <color indexed="81"/>
            <rFont val="Tahoma"/>
            <family val="2"/>
          </rPr>
          <t>Clustered Brgys:
1.San Pascual
2.Salvacion
3.Matara</t>
        </r>
        <r>
          <rPr>
            <sz val="8"/>
            <color indexed="81"/>
            <rFont val="Tahoma"/>
            <family val="2"/>
          </rPr>
          <t xml:space="preserve">
</t>
        </r>
      </text>
    </comment>
    <comment ref="G1510" authorId="4">
      <text>
        <r>
          <rPr>
            <b/>
            <sz val="8"/>
            <color indexed="81"/>
            <rFont val="Tahoma"/>
            <family val="2"/>
          </rPr>
          <t>Clustered Brgys:
1.San Pascual
2.Salvacion
3.Matara</t>
        </r>
        <r>
          <rPr>
            <sz val="8"/>
            <color indexed="81"/>
            <rFont val="Tahoma"/>
            <family val="2"/>
          </rPr>
          <t xml:space="preserve">
</t>
        </r>
      </text>
    </comment>
    <comment ref="I1525" authorId="11">
      <text>
        <r>
          <rPr>
            <b/>
            <sz val="8"/>
            <color indexed="81"/>
            <rFont val="Tahoma"/>
            <family val="2"/>
          </rPr>
          <t>mmingoy:</t>
        </r>
        <r>
          <rPr>
            <sz val="8"/>
            <color indexed="81"/>
            <rFont val="Tahoma"/>
            <family val="2"/>
          </rPr>
          <t xml:space="preserve">
actual - Day Care Center</t>
        </r>
      </text>
    </comment>
    <comment ref="X1532" authorId="0">
      <text>
        <r>
          <rPr>
            <b/>
            <sz val="8"/>
            <color indexed="81"/>
            <rFont val="Tahoma"/>
            <family val="2"/>
          </rPr>
          <t>as built 98.78% contractor backed out, SPI was continued through CFA</t>
        </r>
      </text>
    </comment>
    <comment ref="X1536" authorId="0">
      <text>
        <r>
          <rPr>
            <b/>
            <sz val="8"/>
            <color indexed="81"/>
            <rFont val="Tahoma"/>
            <family val="2"/>
          </rPr>
          <t>85% contractor backed out, SPI was continued through CFA</t>
        </r>
      </text>
    </comment>
    <comment ref="X1561" authorId="0">
      <text>
        <r>
          <rPr>
            <b/>
            <sz val="8"/>
            <color indexed="81"/>
            <rFont val="Tahoma"/>
            <family val="2"/>
          </rPr>
          <t xml:space="preserve">The source of water was changed during SPI </t>
        </r>
      </text>
    </comment>
    <comment ref="X1573" authorId="0">
      <text>
        <r>
          <rPr>
            <b/>
            <sz val="8"/>
            <color indexed="81"/>
            <rFont val="Tahoma"/>
            <family val="2"/>
          </rPr>
          <t>funds for labor used up, not enough funds to complete SP as planned</t>
        </r>
      </text>
    </comment>
    <comment ref="I1590" authorId="11">
      <text>
        <r>
          <rPr>
            <b/>
            <sz val="8"/>
            <color indexed="81"/>
            <rFont val="Tahoma"/>
            <family val="2"/>
          </rPr>
          <t>mmingoy:</t>
        </r>
        <r>
          <rPr>
            <sz val="8"/>
            <color indexed="81"/>
            <rFont val="Tahoma"/>
            <family val="2"/>
          </rPr>
          <t xml:space="preserve">
validated as sea wall</t>
        </r>
      </text>
    </comment>
    <comment ref="X1594" authorId="0">
      <text>
        <r>
          <rPr>
            <b/>
            <sz val="8"/>
            <color indexed="81"/>
            <rFont val="Tahoma"/>
            <family val="2"/>
          </rPr>
          <t>damaged by rains</t>
        </r>
      </text>
    </comment>
    <comment ref="G1595" authorId="11">
      <text>
        <r>
          <rPr>
            <b/>
            <sz val="8"/>
            <color indexed="81"/>
            <rFont val="Tahoma"/>
            <family val="2"/>
          </rPr>
          <t>mmingoy:</t>
        </r>
        <r>
          <rPr>
            <sz val="8"/>
            <color indexed="81"/>
            <rFont val="Tahoma"/>
            <family val="2"/>
          </rPr>
          <t xml:space="preserve">
Itok
Lukabanan</t>
        </r>
      </text>
    </comment>
    <comment ref="I1598" authorId="11">
      <text>
        <r>
          <rPr>
            <b/>
            <sz val="8"/>
            <color indexed="81"/>
            <rFont val="Tahoma"/>
            <family val="2"/>
          </rPr>
          <t>mmingoy:</t>
        </r>
        <r>
          <rPr>
            <sz val="8"/>
            <color indexed="81"/>
            <rFont val="Tahoma"/>
            <family val="2"/>
          </rPr>
          <t xml:space="preserve">
validated as rice mill with solar dryer </t>
        </r>
      </text>
    </comment>
    <comment ref="I1599" authorId="11">
      <text>
        <r>
          <rPr>
            <b/>
            <sz val="8"/>
            <color indexed="81"/>
            <rFont val="Tahoma"/>
            <family val="2"/>
          </rPr>
          <t>mmingoy:</t>
        </r>
        <r>
          <rPr>
            <sz val="8"/>
            <color indexed="81"/>
            <rFont val="Tahoma"/>
            <family val="2"/>
          </rPr>
          <t xml:space="preserve">
school building</t>
        </r>
      </text>
    </comment>
    <comment ref="I1606" authorId="11">
      <text>
        <r>
          <rPr>
            <b/>
            <sz val="8"/>
            <color indexed="81"/>
            <rFont val="Tahoma"/>
            <family val="2"/>
          </rPr>
          <t>mmingoy:</t>
        </r>
        <r>
          <rPr>
            <sz val="8"/>
            <color indexed="81"/>
            <rFont val="Tahoma"/>
            <family val="2"/>
          </rPr>
          <t xml:space="preserve">
validated as foot bridge</t>
        </r>
      </text>
    </comment>
    <comment ref="G1639" authorId="11">
      <text>
        <r>
          <rPr>
            <b/>
            <sz val="8"/>
            <color indexed="81"/>
            <rFont val="Tahoma"/>
            <family val="2"/>
          </rPr>
          <t>mmingoy:</t>
        </r>
        <r>
          <rPr>
            <sz val="8"/>
            <color indexed="81"/>
            <rFont val="Tahoma"/>
            <family val="2"/>
          </rPr>
          <t xml:space="preserve">
Luluasan was replaced by Montenegro </t>
        </r>
      </text>
    </comment>
    <comment ref="X1660" authorId="0">
      <text>
        <r>
          <rPr>
            <b/>
            <sz val="8"/>
            <color indexed="81"/>
            <rFont val="Tahoma"/>
            <family val="2"/>
          </rPr>
          <t>damaged by bad weather</t>
        </r>
      </text>
    </comment>
    <comment ref="G1675" authorId="7">
      <text>
        <r>
          <rPr>
            <b/>
            <sz val="8"/>
            <color indexed="81"/>
            <rFont val="Tahoma"/>
            <family val="2"/>
          </rPr>
          <t xml:space="preserve">Burabod
Cagamutan
</t>
        </r>
      </text>
    </comment>
    <comment ref="X1686" authorId="0">
      <text>
        <r>
          <rPr>
            <b/>
            <sz val="8"/>
            <color indexed="81"/>
            <rFont val="Tahoma"/>
            <family val="2"/>
          </rPr>
          <t>access to the SP was damaged due to heavy rains, contractor backed out and SPI resumed by CFA</t>
        </r>
      </text>
    </comment>
    <comment ref="X1706" authorId="0">
      <text>
        <r>
          <rPr>
            <b/>
            <sz val="8"/>
            <color indexed="81"/>
            <rFont val="Tahoma"/>
            <family val="2"/>
          </rPr>
          <t>The depth of the canal was increased to 2.5 meters to contain the flooding in the area</t>
        </r>
      </text>
    </comment>
    <comment ref="A1732" authorId="11">
      <text>
        <r>
          <rPr>
            <b/>
            <sz val="8"/>
            <color indexed="81"/>
            <rFont val="Tahoma"/>
            <family val="2"/>
          </rPr>
          <t>mmingoy:</t>
        </r>
        <r>
          <rPr>
            <sz val="8"/>
            <color indexed="81"/>
            <rFont val="Tahoma"/>
            <family val="2"/>
          </rPr>
          <t xml:space="preserve">
finalized cost sharing to be submitted </t>
        </r>
      </text>
    </comment>
    <comment ref="X1777" authorId="0">
      <text>
        <r>
          <rPr>
            <b/>
            <sz val="8"/>
            <color indexed="81"/>
            <rFont val="Tahoma"/>
            <family val="2"/>
          </rPr>
          <t>damaged by bad weather/contract was terminated due to delay in the implementation</t>
        </r>
      </text>
    </comment>
    <comment ref="X1780" authorId="0">
      <text>
        <r>
          <rPr>
            <b/>
            <sz val="8"/>
            <color indexed="81"/>
            <rFont val="Tahoma"/>
            <family val="2"/>
          </rPr>
          <t>damaged by bad weather/contract was terminated due to delay in the implementation</t>
        </r>
      </text>
    </comment>
    <comment ref="G1817" authorId="11">
      <text>
        <r>
          <rPr>
            <b/>
            <sz val="8"/>
            <color indexed="81"/>
            <rFont val="Tahoma"/>
            <family val="2"/>
          </rPr>
          <t>mmingoy:</t>
        </r>
        <r>
          <rPr>
            <sz val="8"/>
            <color indexed="81"/>
            <rFont val="Tahoma"/>
            <family val="2"/>
          </rPr>
          <t xml:space="preserve">
Tandoc, Tonggo and Homestead</t>
        </r>
      </text>
    </comment>
    <comment ref="G1818" authorId="11">
      <text>
        <r>
          <rPr>
            <b/>
            <sz val="8"/>
            <color indexed="81"/>
            <rFont val="Tahoma"/>
            <family val="2"/>
          </rPr>
          <t>mmingoy:</t>
        </r>
        <r>
          <rPr>
            <sz val="8"/>
            <color indexed="81"/>
            <rFont val="Tahoma"/>
            <family val="2"/>
          </rPr>
          <t xml:space="preserve">
Tandoc, Tonggo and Homestead</t>
        </r>
      </text>
    </comment>
    <comment ref="G1820" authorId="11">
      <text>
        <r>
          <rPr>
            <sz val="8"/>
            <color indexed="81"/>
            <rFont val="Tahoma"/>
            <family val="2"/>
          </rPr>
          <t>Bagatabao
Antipolo
Bacak
Poblacion
Quezon
San Rafael
Sta. Mesa
Sta. Teresa</t>
        </r>
      </text>
    </comment>
    <comment ref="G1821" authorId="11">
      <text>
        <r>
          <rPr>
            <sz val="8"/>
            <color indexed="81"/>
            <rFont val="Tahoma"/>
            <family val="2"/>
          </rPr>
          <t>Bagatabao
Antipolo
Bacak
Poblacion
Quezon
San Rafael
Sta. Mesa
Sta. Teresa</t>
        </r>
      </text>
    </comment>
    <comment ref="G1822" authorId="11">
      <text>
        <r>
          <rPr>
            <sz val="8"/>
            <color indexed="81"/>
            <rFont val="Tahoma"/>
            <family val="2"/>
          </rPr>
          <t>Bagatabao
Antipolo
Bacak
Poblacion
Quezon
San Rafael
Sta. Mesa
Sta. Teresa</t>
        </r>
      </text>
    </comment>
    <comment ref="G1828" authorId="11">
      <text>
        <r>
          <rPr>
            <sz val="8"/>
            <color indexed="81"/>
            <rFont val="Tahoma"/>
            <family val="2"/>
          </rPr>
          <t>Bagatabao
Antipolo
Bacak
Poblacion
Quezon
San Rafael
Sta. Mesa
Sta. Teresa</t>
        </r>
      </text>
    </comment>
    <comment ref="G1829" authorId="11">
      <text>
        <r>
          <rPr>
            <sz val="8"/>
            <color indexed="81"/>
            <rFont val="Tahoma"/>
            <family val="2"/>
          </rPr>
          <t>Bagatabao
Antipolo
Bacak
Poblacion
Quezon
San Rafael
Sta. Mesa
Sta. Teresa</t>
        </r>
      </text>
    </comment>
    <comment ref="G1834" authorId="11">
      <text>
        <r>
          <rPr>
            <sz val="8"/>
            <color indexed="81"/>
            <rFont val="Tahoma"/>
            <family val="2"/>
          </rPr>
          <t>Bagatabao
Antipolo
Bacak
Poblacion
Quezon
San Rafael
Sta. Mesa
Sta. Teresa</t>
        </r>
      </text>
    </comment>
    <comment ref="G1836" authorId="11">
      <text>
        <r>
          <rPr>
            <sz val="8"/>
            <color indexed="81"/>
            <rFont val="Tahoma"/>
            <family val="2"/>
          </rPr>
          <t>Bagatabao
Antipolo
Bacak
Poblacion
Quezon
San Rafael
Sta. Mesa
Sta. Teresa</t>
        </r>
      </text>
    </comment>
    <comment ref="G1837" authorId="11">
      <text>
        <r>
          <rPr>
            <sz val="8"/>
            <color indexed="81"/>
            <rFont val="Tahoma"/>
            <family val="2"/>
          </rPr>
          <t>Bagatabao
Antipolo
Bacak
Poblacion
Quezon
San Rafael
Sta. Mesa
Sta. Teresa</t>
        </r>
      </text>
    </comment>
    <comment ref="G1838" authorId="7">
      <text>
        <r>
          <rPr>
            <b/>
            <sz val="8"/>
            <color indexed="81"/>
            <rFont val="Tahoma"/>
            <family val="2"/>
          </rPr>
          <t>previously reported as Hinipaan</t>
        </r>
      </text>
    </comment>
    <comment ref="G1839" authorId="1">
      <text>
        <r>
          <rPr>
            <b/>
            <sz val="8"/>
            <color indexed="81"/>
            <rFont val="Tahoma"/>
            <family val="2"/>
          </rPr>
          <t>Baybay
Toytoy
Bothoan
Icanbato</t>
        </r>
      </text>
    </comment>
    <comment ref="Y1839" authorId="3">
      <text>
        <r>
          <rPr>
            <b/>
            <sz val="8"/>
            <color indexed="81"/>
            <rFont val="Tahoma"/>
            <family val="2"/>
          </rPr>
          <t>July 15-16, 2006</t>
        </r>
      </text>
    </comment>
    <comment ref="G1840" authorId="1">
      <text>
        <r>
          <rPr>
            <b/>
            <sz val="8"/>
            <color indexed="81"/>
            <rFont val="Tahoma"/>
            <family val="2"/>
          </rPr>
          <t>Baybay
Toytoy
Bothoan
Icanbato</t>
        </r>
      </text>
    </comment>
    <comment ref="Y1840" authorId="3">
      <text>
        <r>
          <rPr>
            <b/>
            <sz val="8"/>
            <color indexed="81"/>
            <rFont val="Tahoma"/>
            <family val="2"/>
          </rPr>
          <t>July 15-16, 2006</t>
        </r>
      </text>
    </comment>
    <comment ref="G1841" authorId="1">
      <text>
        <r>
          <rPr>
            <b/>
            <sz val="8"/>
            <color indexed="81"/>
            <rFont val="Tahoma"/>
            <family val="2"/>
          </rPr>
          <t>Baybay
Toytoy
Bothoan
Icanbato</t>
        </r>
      </text>
    </comment>
    <comment ref="Y1841" authorId="3">
      <text>
        <r>
          <rPr>
            <b/>
            <sz val="8"/>
            <color indexed="81"/>
            <rFont val="Tahoma"/>
            <family val="2"/>
          </rPr>
          <t>July 15-16, 2006</t>
        </r>
      </text>
    </comment>
    <comment ref="G1850" authorId="4">
      <text>
        <r>
          <rPr>
            <b/>
            <sz val="8"/>
            <color indexed="81"/>
            <rFont val="Tahoma"/>
            <family val="2"/>
          </rPr>
          <t>Clustered Brgys:
1.Datag East
2.Supang</t>
        </r>
        <r>
          <rPr>
            <sz val="8"/>
            <color indexed="81"/>
            <rFont val="Tahoma"/>
            <family val="2"/>
          </rPr>
          <t xml:space="preserve">
</t>
        </r>
      </text>
    </comment>
    <comment ref="G1851" authorId="4">
      <text>
        <r>
          <rPr>
            <b/>
            <sz val="8"/>
            <color indexed="81"/>
            <rFont val="Tahoma"/>
            <family val="2"/>
          </rPr>
          <t>Clustered Brgys:
1.Datag East
2.Supang</t>
        </r>
        <r>
          <rPr>
            <sz val="8"/>
            <color indexed="81"/>
            <rFont val="Tahoma"/>
            <family val="2"/>
          </rPr>
          <t xml:space="preserve">
</t>
        </r>
      </text>
    </comment>
    <comment ref="X1872" authorId="0">
      <text>
        <r>
          <rPr>
            <b/>
            <sz val="8"/>
            <color indexed="81"/>
            <rFont val="Tahoma"/>
            <family val="2"/>
          </rPr>
          <t>damaged by typhoon during SPI; materials were washed away by storm surge</t>
        </r>
      </text>
    </comment>
    <comment ref="X1913" authorId="0">
      <text>
        <r>
          <rPr>
            <b/>
            <sz val="8"/>
            <color indexed="81"/>
            <rFont val="Tahoma"/>
            <family val="2"/>
          </rPr>
          <t>contractor backed out, SPI was continued through CFA</t>
        </r>
      </text>
    </comment>
    <comment ref="G1941" authorId="4">
      <text>
        <r>
          <rPr>
            <b/>
            <sz val="8"/>
            <color indexed="81"/>
            <rFont val="Tahoma"/>
            <family val="2"/>
          </rPr>
          <t>Clustered Brgys:
1.Pinanaan
2.Syndicate</t>
        </r>
        <r>
          <rPr>
            <sz val="8"/>
            <color indexed="81"/>
            <rFont val="Tahoma"/>
            <family val="2"/>
          </rPr>
          <t xml:space="preserve">
</t>
        </r>
      </text>
    </comment>
    <comment ref="G1956" authorId="4">
      <text>
        <r>
          <rPr>
            <b/>
            <sz val="8"/>
            <color indexed="81"/>
            <rFont val="Tahoma"/>
            <family val="2"/>
          </rPr>
          <t>Clustered Brgys:
1.Pinanaan
2.Syndicate</t>
        </r>
        <r>
          <rPr>
            <sz val="8"/>
            <color indexed="81"/>
            <rFont val="Tahoma"/>
            <family val="2"/>
          </rPr>
          <t xml:space="preserve">
</t>
        </r>
      </text>
    </comment>
    <comment ref="Y1986" authorId="3">
      <text>
        <r>
          <rPr>
            <b/>
            <sz val="8"/>
            <color indexed="81"/>
            <rFont val="Tahoma"/>
            <family val="2"/>
          </rPr>
          <t>November 27-28, 2003</t>
        </r>
      </text>
    </comment>
    <comment ref="Y1987" authorId="3">
      <text>
        <r>
          <rPr>
            <b/>
            <sz val="8"/>
            <color indexed="81"/>
            <rFont val="Tahoma"/>
            <family val="2"/>
          </rPr>
          <t>November 27-28, 2003</t>
        </r>
      </text>
    </comment>
    <comment ref="Y1990" authorId="3">
      <text>
        <r>
          <rPr>
            <b/>
            <sz val="8"/>
            <color indexed="81"/>
            <rFont val="Tahoma"/>
            <family val="2"/>
          </rPr>
          <t>November 27-28, 2003</t>
        </r>
      </text>
    </comment>
    <comment ref="Y1991" authorId="3">
      <text>
        <r>
          <rPr>
            <b/>
            <sz val="8"/>
            <color indexed="81"/>
            <rFont val="Tahoma"/>
            <family val="2"/>
          </rPr>
          <t>November 27-28, 2003</t>
        </r>
      </text>
    </comment>
    <comment ref="Y1992" authorId="3">
      <text>
        <r>
          <rPr>
            <b/>
            <sz val="8"/>
            <color indexed="81"/>
            <rFont val="Tahoma"/>
            <family val="2"/>
          </rPr>
          <t>July 7-8, 2005</t>
        </r>
      </text>
    </comment>
    <comment ref="Y1995" authorId="3">
      <text>
        <r>
          <rPr>
            <b/>
            <sz val="8"/>
            <color indexed="81"/>
            <rFont val="Tahoma"/>
            <family val="2"/>
          </rPr>
          <t>July 7-8, 2005</t>
        </r>
      </text>
    </comment>
    <comment ref="X1998" authorId="0">
      <text>
        <r>
          <rPr>
            <b/>
            <sz val="8"/>
            <color indexed="81"/>
            <rFont val="Tahoma"/>
            <family val="2"/>
          </rPr>
          <t>did not request remaining  tranche, physical accomplishment not met within the timeline</t>
        </r>
      </text>
    </comment>
    <comment ref="Y1999" authorId="3">
      <text>
        <r>
          <rPr>
            <b/>
            <sz val="8"/>
            <color indexed="81"/>
            <rFont val="Tahoma"/>
            <family val="2"/>
          </rPr>
          <t>July 7-8, 2005</t>
        </r>
      </text>
    </comment>
    <comment ref="Y2000" authorId="3">
      <text>
        <r>
          <rPr>
            <b/>
            <sz val="8"/>
            <color indexed="81"/>
            <rFont val="Tahoma"/>
            <family val="2"/>
          </rPr>
          <t>July 7-8, 2005</t>
        </r>
      </text>
    </comment>
    <comment ref="Y2002" authorId="3">
      <text>
        <r>
          <rPr>
            <b/>
            <sz val="8"/>
            <color indexed="81"/>
            <rFont val="Tahoma"/>
            <family val="2"/>
          </rPr>
          <t>November 27-28, 2003</t>
        </r>
      </text>
    </comment>
    <comment ref="Y2006" authorId="3">
      <text>
        <r>
          <rPr>
            <b/>
            <sz val="8"/>
            <color indexed="81"/>
            <rFont val="Tahoma"/>
            <family val="2"/>
          </rPr>
          <t>November 27-28, 2003</t>
        </r>
      </text>
    </comment>
    <comment ref="Y2007" authorId="3">
      <text>
        <r>
          <rPr>
            <b/>
            <sz val="8"/>
            <color indexed="81"/>
            <rFont val="Tahoma"/>
            <family val="2"/>
          </rPr>
          <t>July 7-8, 2005</t>
        </r>
      </text>
    </comment>
    <comment ref="Y2008" authorId="3">
      <text>
        <r>
          <rPr>
            <b/>
            <sz val="8"/>
            <color indexed="81"/>
            <rFont val="Tahoma"/>
            <family val="2"/>
          </rPr>
          <t>July 7-8, 2005</t>
        </r>
      </text>
    </comment>
    <comment ref="X2055" authorId="0">
      <text>
        <r>
          <rPr>
            <b/>
            <sz val="8"/>
            <color indexed="81"/>
            <rFont val="Tahoma"/>
            <family val="2"/>
          </rPr>
          <t>instead of 2 meters width at 300 meters length, the community opted for 1 meter by 600 meter length concreting in the FMR</t>
        </r>
      </text>
    </comment>
    <comment ref="X2085" authorId="0">
      <text>
        <r>
          <rPr>
            <b/>
            <sz val="8"/>
            <color indexed="81"/>
            <rFont val="Tahoma"/>
            <family val="2"/>
          </rPr>
          <t>counterpart (equipment) not provided by the PLGU as planned</t>
        </r>
      </text>
    </comment>
    <comment ref="X2086" authorId="0">
      <text>
        <r>
          <rPr>
            <b/>
            <sz val="8"/>
            <color indexed="81"/>
            <rFont val="Tahoma"/>
            <family val="2"/>
          </rPr>
          <t>counterpart (equipment) not provided by the PLGU as planned</t>
        </r>
      </text>
    </comment>
    <comment ref="X2093" authorId="0">
      <text>
        <r>
          <rPr>
            <b/>
            <sz val="8"/>
            <color indexed="81"/>
            <rFont val="Tahoma"/>
            <family val="2"/>
          </rPr>
          <t>counterpart (equipment) not provided by the PLGU as planned</t>
        </r>
      </text>
    </comment>
    <comment ref="Y2094" authorId="3">
      <text>
        <r>
          <rPr>
            <b/>
            <sz val="8"/>
            <color indexed="81"/>
            <rFont val="Tahoma"/>
            <family val="2"/>
          </rPr>
          <t>May 15-16, 2008</t>
        </r>
      </text>
    </comment>
    <comment ref="L2095" authorId="3">
      <text>
        <r>
          <rPr>
            <b/>
            <sz val="8"/>
            <color indexed="81"/>
            <rFont val="Tahoma"/>
            <family val="2"/>
          </rPr>
          <t>before 998,910</t>
        </r>
      </text>
    </comment>
    <comment ref="M2095" authorId="2">
      <text>
        <r>
          <rPr>
            <b/>
            <sz val="8"/>
            <color indexed="81"/>
            <rFont val="Tahoma"/>
            <family val="2"/>
          </rPr>
          <t>previously reported as 368,413</t>
        </r>
      </text>
    </comment>
    <comment ref="Y2095" authorId="3">
      <text>
        <r>
          <rPr>
            <b/>
            <sz val="8"/>
            <color indexed="81"/>
            <rFont val="Tahoma"/>
            <family val="2"/>
          </rPr>
          <t>May 15-16, 2008</t>
        </r>
      </text>
    </comment>
    <comment ref="Y2097" authorId="3">
      <text>
        <r>
          <rPr>
            <b/>
            <sz val="8"/>
            <color indexed="81"/>
            <rFont val="Tahoma"/>
            <family val="2"/>
          </rPr>
          <t>July 6-7, 2007</t>
        </r>
      </text>
    </comment>
    <comment ref="Y2099" authorId="3">
      <text>
        <r>
          <rPr>
            <b/>
            <sz val="8"/>
            <color indexed="81"/>
            <rFont val="Tahoma"/>
            <family val="2"/>
          </rPr>
          <t>July 6-7, 2007</t>
        </r>
      </text>
    </comment>
    <comment ref="Y2101" authorId="3">
      <text>
        <r>
          <rPr>
            <b/>
            <sz val="8"/>
            <color indexed="81"/>
            <rFont val="Tahoma"/>
            <family val="2"/>
          </rPr>
          <t>May 15-16, 2008</t>
        </r>
      </text>
    </comment>
    <comment ref="Y2104" authorId="3">
      <text>
        <r>
          <rPr>
            <b/>
            <sz val="8"/>
            <color indexed="81"/>
            <rFont val="Tahoma"/>
            <family val="2"/>
          </rPr>
          <t>July 6-7, 2007</t>
        </r>
      </text>
    </comment>
    <comment ref="Y2105" authorId="3">
      <text>
        <r>
          <rPr>
            <b/>
            <sz val="8"/>
            <color indexed="81"/>
            <rFont val="Tahoma"/>
            <family val="2"/>
          </rPr>
          <t>July 6-7, 2007</t>
        </r>
      </text>
    </comment>
    <comment ref="Y2107" authorId="3">
      <text>
        <r>
          <rPr>
            <b/>
            <sz val="8"/>
            <color indexed="81"/>
            <rFont val="Tahoma"/>
            <family val="2"/>
          </rPr>
          <t>July 6-7, 2007</t>
        </r>
      </text>
    </comment>
    <comment ref="Y2108" authorId="3">
      <text>
        <r>
          <rPr>
            <b/>
            <sz val="8"/>
            <color indexed="81"/>
            <rFont val="Tahoma"/>
            <family val="2"/>
          </rPr>
          <t>July 6-7, 2007</t>
        </r>
      </text>
    </comment>
    <comment ref="Y2111" authorId="3">
      <text>
        <r>
          <rPr>
            <b/>
            <sz val="8"/>
            <color indexed="81"/>
            <rFont val="Tahoma"/>
            <family val="2"/>
          </rPr>
          <t>July 6-7, 2007</t>
        </r>
      </text>
    </comment>
    <comment ref="G2113" authorId="7">
      <text>
        <r>
          <rPr>
            <b/>
            <sz val="8"/>
            <color indexed="81"/>
            <rFont val="Tahoma"/>
            <family val="2"/>
          </rPr>
          <t>Sipaya
Calateo</t>
        </r>
      </text>
    </comment>
    <comment ref="L2113" authorId="3">
      <text>
        <r>
          <rPr>
            <b/>
            <sz val="8"/>
            <color indexed="81"/>
            <rFont val="Tahoma"/>
            <family val="2"/>
          </rPr>
          <t>before 1,389,763</t>
        </r>
      </text>
    </comment>
    <comment ref="Y2113" authorId="3">
      <text>
        <r>
          <rPr>
            <b/>
            <sz val="8"/>
            <color indexed="81"/>
            <rFont val="Tahoma"/>
            <family val="2"/>
          </rPr>
          <t>May 15-16, 2008</t>
        </r>
      </text>
    </comment>
    <comment ref="G2114" authorId="7">
      <text>
        <r>
          <rPr>
            <b/>
            <sz val="8"/>
            <color indexed="81"/>
            <rFont val="Tahoma"/>
            <family val="2"/>
          </rPr>
          <t>Sipaya
Calateo</t>
        </r>
      </text>
    </comment>
    <comment ref="Y2115" authorId="3">
      <text>
        <r>
          <rPr>
            <b/>
            <sz val="8"/>
            <color indexed="81"/>
            <rFont val="Tahoma"/>
            <family val="2"/>
          </rPr>
          <t>July 6-7, 2007</t>
        </r>
      </text>
    </comment>
    <comment ref="Y2117" authorId="3">
      <text>
        <r>
          <rPr>
            <b/>
            <sz val="8"/>
            <color indexed="81"/>
            <rFont val="Tahoma"/>
            <family val="2"/>
          </rPr>
          <t>July 6-7, 2007</t>
        </r>
      </text>
    </comment>
    <comment ref="L2118" authorId="3">
      <text>
        <r>
          <rPr>
            <b/>
            <sz val="8"/>
            <color indexed="81"/>
            <rFont val="Tahoma"/>
            <family val="2"/>
          </rPr>
          <t>before 922,545</t>
        </r>
      </text>
    </comment>
    <comment ref="Y2118" authorId="3">
      <text>
        <r>
          <rPr>
            <b/>
            <sz val="8"/>
            <color indexed="81"/>
            <rFont val="Tahoma"/>
            <family val="2"/>
          </rPr>
          <t>May 15-16, 2008</t>
        </r>
      </text>
    </comment>
    <comment ref="L2119" authorId="3">
      <text>
        <r>
          <rPr>
            <b/>
            <sz val="8"/>
            <color indexed="81"/>
            <rFont val="Tahoma"/>
            <family val="2"/>
          </rPr>
          <t>before 2,064,202</t>
        </r>
      </text>
    </comment>
    <comment ref="Y2119" authorId="3">
      <text>
        <r>
          <rPr>
            <b/>
            <sz val="8"/>
            <color indexed="81"/>
            <rFont val="Tahoma"/>
            <family val="2"/>
          </rPr>
          <t>May 15-16, 2008</t>
        </r>
      </text>
    </comment>
    <comment ref="Y2120" authorId="3">
      <text>
        <r>
          <rPr>
            <b/>
            <sz val="8"/>
            <color indexed="81"/>
            <rFont val="Tahoma"/>
            <family val="2"/>
          </rPr>
          <t>May 15-16, 2008</t>
        </r>
      </text>
    </comment>
    <comment ref="G2142" authorId="2">
      <text>
        <r>
          <rPr>
            <b/>
            <sz val="8"/>
            <color indexed="81"/>
            <rFont val="Tahoma"/>
            <family val="2"/>
          </rPr>
          <t>purely LCC - to comply with the 30% LCC committed by the MLGU</t>
        </r>
      </text>
    </comment>
    <comment ref="G2147" authorId="7">
      <text>
        <r>
          <rPr>
            <b/>
            <sz val="8"/>
            <color indexed="81"/>
            <rFont val="Tahoma"/>
            <family val="2"/>
          </rPr>
          <t>Dao and San Jose was replaced by Mercedes</t>
        </r>
      </text>
    </comment>
    <comment ref="Y2163" authorId="3">
      <text>
        <r>
          <rPr>
            <b/>
            <sz val="8"/>
            <color indexed="81"/>
            <rFont val="Tahoma"/>
            <family val="2"/>
          </rPr>
          <t>August 15-27, 2007</t>
        </r>
      </text>
    </comment>
    <comment ref="X2164" authorId="12">
      <text>
        <r>
          <rPr>
            <b/>
            <sz val="9"/>
            <color indexed="81"/>
            <rFont val="Tahoma"/>
            <family val="2"/>
          </rPr>
          <t>aurea: 10.31.09</t>
        </r>
        <r>
          <rPr>
            <sz val="9"/>
            <color indexed="81"/>
            <rFont val="Tahoma"/>
            <family val="2"/>
          </rPr>
          <t xml:space="preserve">
completed as built
PA 8.30.09 - 75.00%</t>
        </r>
      </text>
    </comment>
    <comment ref="Y2169" authorId="3">
      <text>
        <r>
          <rPr>
            <b/>
            <sz val="8"/>
            <color indexed="81"/>
            <rFont val="Tahoma"/>
            <family val="2"/>
          </rPr>
          <t>August 15-27, 2007</t>
        </r>
      </text>
    </comment>
    <comment ref="X2173" authorId="12">
      <text>
        <r>
          <rPr>
            <b/>
            <sz val="9"/>
            <color indexed="81"/>
            <rFont val="Tahoma"/>
            <family val="2"/>
          </rPr>
          <t>aurea: 10.31.09</t>
        </r>
        <r>
          <rPr>
            <sz val="9"/>
            <color indexed="81"/>
            <rFont val="Tahoma"/>
            <family val="2"/>
          </rPr>
          <t xml:space="preserve">
completed as built
PA 8.30.09 - 86.00%</t>
        </r>
      </text>
    </comment>
    <comment ref="Y2173" authorId="3">
      <text>
        <r>
          <rPr>
            <b/>
            <sz val="8"/>
            <color indexed="81"/>
            <rFont val="Tahoma"/>
            <family val="2"/>
          </rPr>
          <t>August 15-27, 2007</t>
        </r>
      </text>
    </comment>
    <comment ref="Y2175" authorId="3">
      <text>
        <r>
          <rPr>
            <b/>
            <sz val="8"/>
            <color indexed="81"/>
            <rFont val="Tahoma"/>
            <family val="2"/>
          </rPr>
          <t>August 15-27, 2007</t>
        </r>
      </text>
    </comment>
    <comment ref="X2177" authorId="12">
      <text>
        <r>
          <rPr>
            <b/>
            <sz val="9"/>
            <color indexed="81"/>
            <rFont val="Tahoma"/>
            <family val="2"/>
          </rPr>
          <t>aurea: 10.31.09</t>
        </r>
        <r>
          <rPr>
            <sz val="9"/>
            <color indexed="81"/>
            <rFont val="Tahoma"/>
            <family val="2"/>
          </rPr>
          <t xml:space="preserve">
completed as built
PA 8.30.09 - 86.00%</t>
        </r>
      </text>
    </comment>
    <comment ref="Y2177" authorId="3">
      <text>
        <r>
          <rPr>
            <b/>
            <sz val="8"/>
            <color indexed="81"/>
            <rFont val="Tahoma"/>
            <family val="2"/>
          </rPr>
          <t>August 15-27, 2007</t>
        </r>
      </text>
    </comment>
    <comment ref="Y2180" authorId="3">
      <text>
        <r>
          <rPr>
            <b/>
            <sz val="8"/>
            <color indexed="81"/>
            <rFont val="Tahoma"/>
            <family val="2"/>
          </rPr>
          <t>August 15-27, 2007</t>
        </r>
      </text>
    </comment>
    <comment ref="Y2183" authorId="3">
      <text>
        <r>
          <rPr>
            <b/>
            <sz val="8"/>
            <color indexed="81"/>
            <rFont val="Tahoma"/>
            <family val="2"/>
          </rPr>
          <t>August 15-27, 2007</t>
        </r>
      </text>
    </comment>
    <comment ref="Y2188" authorId="13">
      <text>
        <r>
          <rPr>
            <b/>
            <sz val="8"/>
            <color indexed="8"/>
            <rFont val="Times New Roman"/>
            <family val="1"/>
          </rPr>
          <t xml:space="preserve">M&amp;E:1st MIBF was conducted last January 17-19, 2004
</t>
        </r>
      </text>
    </comment>
    <comment ref="Y2189" authorId="4">
      <text>
        <r>
          <rPr>
            <b/>
            <sz val="8"/>
            <color indexed="81"/>
            <rFont val="Tahoma"/>
            <family val="2"/>
          </rPr>
          <t>Note:1st MIBF was conducted last July 6-7, 2006.</t>
        </r>
        <r>
          <rPr>
            <sz val="8"/>
            <color indexed="81"/>
            <rFont val="Tahoma"/>
            <family val="2"/>
          </rPr>
          <t xml:space="preserve">
</t>
        </r>
      </text>
    </comment>
    <comment ref="Y2191" authorId="4">
      <text>
        <r>
          <rPr>
            <b/>
            <sz val="8"/>
            <color indexed="81"/>
            <rFont val="Tahoma"/>
            <family val="2"/>
          </rPr>
          <t>Note:1st MIBF was conducted last July 6-7, 2006.</t>
        </r>
        <r>
          <rPr>
            <sz val="8"/>
            <color indexed="81"/>
            <rFont val="Tahoma"/>
            <family val="2"/>
          </rPr>
          <t xml:space="preserve">
</t>
        </r>
      </text>
    </comment>
    <comment ref="Y2193" authorId="13">
      <text>
        <r>
          <rPr>
            <b/>
            <sz val="8"/>
            <color indexed="8"/>
            <rFont val="Times New Roman"/>
            <family val="1"/>
          </rPr>
          <t xml:space="preserve">M&amp;E:1st MIBF was conducted last January 17-19, 2004
</t>
        </r>
      </text>
    </comment>
    <comment ref="Y2194" authorId="4">
      <text>
        <r>
          <rPr>
            <b/>
            <sz val="8"/>
            <color indexed="81"/>
            <rFont val="Tahoma"/>
            <family val="2"/>
          </rPr>
          <t>Note:1st MIBF was conducted last July 6-7, 2006.</t>
        </r>
        <r>
          <rPr>
            <sz val="8"/>
            <color indexed="81"/>
            <rFont val="Tahoma"/>
            <family val="2"/>
          </rPr>
          <t xml:space="preserve">
</t>
        </r>
      </text>
    </comment>
    <comment ref="Y2196" authorId="7">
      <text>
        <r>
          <rPr>
            <b/>
            <sz val="8"/>
            <color indexed="81"/>
            <rFont val="Tahoma"/>
            <family val="2"/>
          </rPr>
          <t>Kalahi Admin:</t>
        </r>
        <r>
          <rPr>
            <sz val="8"/>
            <color indexed="81"/>
            <rFont val="Tahoma"/>
            <family val="2"/>
          </rPr>
          <t xml:space="preserve">
July 5-7, 2005
</t>
        </r>
      </text>
    </comment>
    <comment ref="Y2198" authorId="13">
      <text>
        <r>
          <rPr>
            <b/>
            <sz val="8"/>
            <color indexed="8"/>
            <rFont val="Times New Roman"/>
            <family val="1"/>
          </rPr>
          <t xml:space="preserve">M&amp;E:1st MIBF was conducted last January 17-19, 2004
</t>
        </r>
      </text>
    </comment>
    <comment ref="Y2200" authorId="13">
      <text>
        <r>
          <rPr>
            <b/>
            <sz val="8"/>
            <color indexed="8"/>
            <rFont val="Times New Roman"/>
            <family val="1"/>
          </rPr>
          <t xml:space="preserve">M&amp;E:1st MIBF was conducted last January 17-19, 2004
</t>
        </r>
      </text>
    </comment>
    <comment ref="Y2201" authorId="7">
      <text>
        <r>
          <rPr>
            <b/>
            <sz val="8"/>
            <color indexed="81"/>
            <rFont val="Tahoma"/>
            <family val="2"/>
          </rPr>
          <t>Kalahi Admin:</t>
        </r>
        <r>
          <rPr>
            <sz val="8"/>
            <color indexed="81"/>
            <rFont val="Tahoma"/>
            <family val="2"/>
          </rPr>
          <t xml:space="preserve">
July 5-7, 2005
</t>
        </r>
      </text>
    </comment>
    <comment ref="Y2203" authorId="4">
      <text>
        <r>
          <rPr>
            <b/>
            <sz val="8"/>
            <color indexed="81"/>
            <rFont val="Tahoma"/>
            <family val="2"/>
          </rPr>
          <t>Note:1st MIBF was conducted last July 6-7, 2006.</t>
        </r>
        <r>
          <rPr>
            <sz val="8"/>
            <color indexed="81"/>
            <rFont val="Tahoma"/>
            <family val="2"/>
          </rPr>
          <t xml:space="preserve">
</t>
        </r>
      </text>
    </comment>
    <comment ref="Y2205" authorId="13">
      <text>
        <r>
          <rPr>
            <b/>
            <sz val="8"/>
            <color indexed="8"/>
            <rFont val="Times New Roman"/>
            <family val="1"/>
          </rPr>
          <t xml:space="preserve">M&amp;E:1st MIBF was conducted last January 17-19, 2004
</t>
        </r>
      </text>
    </comment>
    <comment ref="Y2206" authorId="4">
      <text>
        <r>
          <rPr>
            <b/>
            <sz val="8"/>
            <color indexed="81"/>
            <rFont val="Tahoma"/>
            <family val="2"/>
          </rPr>
          <t>Note:1st MIBF was conducted last July 6-7, 2006.</t>
        </r>
        <r>
          <rPr>
            <sz val="8"/>
            <color indexed="81"/>
            <rFont val="Tahoma"/>
            <family val="2"/>
          </rPr>
          <t xml:space="preserve">
</t>
        </r>
      </text>
    </comment>
    <comment ref="Y2208" authorId="13">
      <text>
        <r>
          <rPr>
            <b/>
            <sz val="8"/>
            <color indexed="8"/>
            <rFont val="Times New Roman"/>
            <family val="1"/>
          </rPr>
          <t xml:space="preserve">M&amp;E:1st MIBF was conducted last January 17-19, 2004
</t>
        </r>
      </text>
    </comment>
    <comment ref="Y2209" authorId="13">
      <text>
        <r>
          <rPr>
            <b/>
            <sz val="8"/>
            <color indexed="8"/>
            <rFont val="Times New Roman"/>
            <family val="1"/>
          </rPr>
          <t xml:space="preserve">M&amp;E:1st MIBF was conducted last January 17-19, 2004
</t>
        </r>
      </text>
    </comment>
    <comment ref="Y2211" authorId="4">
      <text>
        <r>
          <rPr>
            <b/>
            <sz val="8"/>
            <color indexed="81"/>
            <rFont val="Tahoma"/>
            <family val="2"/>
          </rPr>
          <t>Note:1st MIBF was conducted last July 6-7, 2006.</t>
        </r>
        <r>
          <rPr>
            <sz val="8"/>
            <color indexed="81"/>
            <rFont val="Tahoma"/>
            <family val="2"/>
          </rPr>
          <t xml:space="preserve">
</t>
        </r>
      </text>
    </comment>
    <comment ref="Y2213" authorId="4">
      <text>
        <r>
          <rPr>
            <b/>
            <sz val="8"/>
            <color indexed="81"/>
            <rFont val="Tahoma"/>
            <family val="2"/>
          </rPr>
          <t>Note:1st MIBF was conducted last July 6-7, 2006.</t>
        </r>
        <r>
          <rPr>
            <sz val="8"/>
            <color indexed="81"/>
            <rFont val="Tahoma"/>
            <family val="2"/>
          </rPr>
          <t xml:space="preserve">
</t>
        </r>
      </text>
    </comment>
    <comment ref="Y2214" authorId="4">
      <text>
        <r>
          <rPr>
            <b/>
            <sz val="8"/>
            <color indexed="81"/>
            <rFont val="Tahoma"/>
            <family val="2"/>
          </rPr>
          <t>Note:1st MIBF was conducted last July 6-7, 2006.</t>
        </r>
        <r>
          <rPr>
            <sz val="8"/>
            <color indexed="81"/>
            <rFont val="Tahoma"/>
            <family val="2"/>
          </rPr>
          <t xml:space="preserve">
</t>
        </r>
      </text>
    </comment>
    <comment ref="Y2216" authorId="13">
      <text>
        <r>
          <rPr>
            <b/>
            <sz val="8"/>
            <color indexed="8"/>
            <rFont val="Times New Roman"/>
            <family val="1"/>
          </rPr>
          <t xml:space="preserve">M&amp;E:1st MIBF was conducted last January 17-19, 2004
</t>
        </r>
      </text>
    </comment>
    <comment ref="Y2219" authorId="4">
      <text>
        <r>
          <rPr>
            <b/>
            <sz val="8"/>
            <color indexed="81"/>
            <rFont val="Tahoma"/>
            <family val="2"/>
          </rPr>
          <t>Note:1st MIBF was conducted last July 6-7, 2006.</t>
        </r>
        <r>
          <rPr>
            <sz val="8"/>
            <color indexed="81"/>
            <rFont val="Tahoma"/>
            <family val="2"/>
          </rPr>
          <t xml:space="preserve">
</t>
        </r>
      </text>
    </comment>
    <comment ref="Y2220" authorId="13">
      <text>
        <r>
          <rPr>
            <b/>
            <sz val="8"/>
            <color indexed="8"/>
            <rFont val="Times New Roman"/>
            <family val="1"/>
          </rPr>
          <t xml:space="preserve">M&amp;E:1st MIBF was conducted last January 17-19, 2004
</t>
        </r>
      </text>
    </comment>
    <comment ref="G2223" authorId="4">
      <text>
        <r>
          <rPr>
            <b/>
            <sz val="8"/>
            <color indexed="81"/>
            <rFont val="Tahoma"/>
            <family val="2"/>
          </rPr>
          <t>Clustered Brgys:
1.Lucero
2.Agbun-od</t>
        </r>
        <r>
          <rPr>
            <sz val="8"/>
            <color indexed="81"/>
            <rFont val="Tahoma"/>
            <family val="2"/>
          </rPr>
          <t xml:space="preserve">
</t>
        </r>
      </text>
    </comment>
    <comment ref="Y2223" authorId="7">
      <text>
        <r>
          <rPr>
            <b/>
            <sz val="8"/>
            <color indexed="81"/>
            <rFont val="Tahoma"/>
            <family val="2"/>
          </rPr>
          <t>Kalahi Admin:</t>
        </r>
        <r>
          <rPr>
            <sz val="8"/>
            <color indexed="81"/>
            <rFont val="Tahoma"/>
            <family val="2"/>
          </rPr>
          <t xml:space="preserve">
July 5-7, 2005
</t>
        </r>
      </text>
    </comment>
    <comment ref="Y2224" authorId="13">
      <text>
        <r>
          <rPr>
            <b/>
            <sz val="8"/>
            <color indexed="8"/>
            <rFont val="Times New Roman"/>
            <family val="1"/>
          </rPr>
          <t xml:space="preserve">M&amp;E:1st MIBF was conducted last January 17-19, 2004
</t>
        </r>
      </text>
    </comment>
    <comment ref="Y2225" authorId="7">
      <text>
        <r>
          <rPr>
            <b/>
            <sz val="8"/>
            <color indexed="81"/>
            <rFont val="Tahoma"/>
            <family val="2"/>
          </rPr>
          <t>Kalahi Admin:</t>
        </r>
        <r>
          <rPr>
            <sz val="8"/>
            <color indexed="81"/>
            <rFont val="Tahoma"/>
            <family val="2"/>
          </rPr>
          <t xml:space="preserve">
July 5-7, 2005
</t>
        </r>
      </text>
    </comment>
    <comment ref="Y2226" authorId="13">
      <text>
        <r>
          <rPr>
            <b/>
            <sz val="8"/>
            <color indexed="8"/>
            <rFont val="Times New Roman"/>
            <family val="1"/>
          </rPr>
          <t xml:space="preserve">M&amp;E:1st MIBF was conducted last January 17-19, 2004
</t>
        </r>
      </text>
    </comment>
    <comment ref="X2228" authorId="0">
      <text>
        <r>
          <rPr>
            <b/>
            <sz val="8"/>
            <color indexed="81"/>
            <rFont val="Tahoma"/>
            <family val="2"/>
          </rPr>
          <t>completed as built</t>
        </r>
      </text>
    </comment>
    <comment ref="Y2229" authorId="13">
      <text>
        <r>
          <rPr>
            <b/>
            <sz val="8"/>
            <color indexed="8"/>
            <rFont val="Times New Roman"/>
            <family val="1"/>
          </rPr>
          <t xml:space="preserve">M&amp;E:1st MIBF was conducted last January 17-19, 2004
</t>
        </r>
      </text>
    </comment>
    <comment ref="Y2230" authorId="4">
      <text>
        <r>
          <rPr>
            <b/>
            <sz val="8"/>
            <color indexed="81"/>
            <rFont val="Tahoma"/>
            <family val="2"/>
          </rPr>
          <t>Note:1st MIBF was conducted last July 6-7, 2006.</t>
        </r>
        <r>
          <rPr>
            <sz val="8"/>
            <color indexed="81"/>
            <rFont val="Tahoma"/>
            <family val="2"/>
          </rPr>
          <t xml:space="preserve">
</t>
        </r>
      </text>
    </comment>
    <comment ref="Y2232" authorId="13">
      <text>
        <r>
          <rPr>
            <b/>
            <sz val="8"/>
            <color indexed="8"/>
            <rFont val="Times New Roman"/>
            <family val="1"/>
          </rPr>
          <t xml:space="preserve">M&amp;E:1st MIBF was conducted last January 17-19, 2004
</t>
        </r>
      </text>
    </comment>
    <comment ref="Y2233" authorId="4">
      <text>
        <r>
          <rPr>
            <b/>
            <sz val="8"/>
            <color indexed="81"/>
            <rFont val="Tahoma"/>
            <family val="2"/>
          </rPr>
          <t>Note:1st MIBF was conducted last July 6-7, 2006.</t>
        </r>
        <r>
          <rPr>
            <sz val="8"/>
            <color indexed="81"/>
            <rFont val="Tahoma"/>
            <family val="2"/>
          </rPr>
          <t xml:space="preserve">
</t>
        </r>
      </text>
    </comment>
    <comment ref="Y2234" authorId="13">
      <text>
        <r>
          <rPr>
            <b/>
            <sz val="8"/>
            <color indexed="8"/>
            <rFont val="Times New Roman"/>
            <family val="1"/>
          </rPr>
          <t xml:space="preserve">M&amp;E:1st MIBF was conducted last January 17-19, 2004
</t>
        </r>
      </text>
    </comment>
    <comment ref="Y2235" authorId="4">
      <text>
        <r>
          <rPr>
            <b/>
            <sz val="8"/>
            <color indexed="81"/>
            <rFont val="Tahoma"/>
            <family val="2"/>
          </rPr>
          <t>Note:1st MIBF was conducted last July 6-7, 2006.</t>
        </r>
        <r>
          <rPr>
            <sz val="8"/>
            <color indexed="81"/>
            <rFont val="Tahoma"/>
            <family val="2"/>
          </rPr>
          <t xml:space="preserve">
</t>
        </r>
      </text>
    </comment>
    <comment ref="Y2238" authorId="7">
      <text>
        <r>
          <rPr>
            <b/>
            <sz val="8"/>
            <color indexed="81"/>
            <rFont val="Tahoma"/>
            <family val="2"/>
          </rPr>
          <t>Kalahi Admin:</t>
        </r>
        <r>
          <rPr>
            <sz val="8"/>
            <color indexed="81"/>
            <rFont val="Tahoma"/>
            <family val="2"/>
          </rPr>
          <t xml:space="preserve">
July 5-7, 2005
</t>
        </r>
      </text>
    </comment>
    <comment ref="Y2240" authorId="7">
      <text>
        <r>
          <rPr>
            <b/>
            <sz val="8"/>
            <color indexed="81"/>
            <rFont val="Tahoma"/>
            <family val="2"/>
          </rPr>
          <t>Kalahi Admin:</t>
        </r>
        <r>
          <rPr>
            <sz val="8"/>
            <color indexed="81"/>
            <rFont val="Tahoma"/>
            <family val="2"/>
          </rPr>
          <t xml:space="preserve">
July 5-7, 2005
</t>
        </r>
      </text>
    </comment>
    <comment ref="X2241" authorId="0">
      <text>
        <r>
          <rPr>
            <b/>
            <sz val="8"/>
            <color indexed="81"/>
            <rFont val="Tahoma"/>
            <family val="2"/>
          </rPr>
          <t>completed as built</t>
        </r>
      </text>
    </comment>
    <comment ref="Y2242" authorId="13">
      <text>
        <r>
          <rPr>
            <b/>
            <sz val="8"/>
            <color indexed="8"/>
            <rFont val="Times New Roman"/>
            <family val="1"/>
          </rPr>
          <t xml:space="preserve">M&amp;E:1st MIBF was conducted last January 17-19, 2004
</t>
        </r>
      </text>
    </comment>
    <comment ref="Y2243" authorId="4">
      <text>
        <r>
          <rPr>
            <b/>
            <sz val="8"/>
            <color indexed="81"/>
            <rFont val="Tahoma"/>
            <family val="2"/>
          </rPr>
          <t>Note:1st MIBF was conducted last July 6-7, 2006.</t>
        </r>
        <r>
          <rPr>
            <sz val="8"/>
            <color indexed="81"/>
            <rFont val="Tahoma"/>
            <family val="2"/>
          </rPr>
          <t xml:space="preserve">
</t>
        </r>
      </text>
    </comment>
    <comment ref="Y2244" authorId="7">
      <text>
        <r>
          <rPr>
            <b/>
            <sz val="8"/>
            <color indexed="81"/>
            <rFont val="Tahoma"/>
            <family val="2"/>
          </rPr>
          <t>Kalahi Admin:</t>
        </r>
        <r>
          <rPr>
            <sz val="8"/>
            <color indexed="81"/>
            <rFont val="Tahoma"/>
            <family val="2"/>
          </rPr>
          <t xml:space="preserve">
July 5-7, 2005
</t>
        </r>
      </text>
    </comment>
    <comment ref="Y2246" authorId="3">
      <text>
        <r>
          <rPr>
            <b/>
            <sz val="8"/>
            <color indexed="81"/>
            <rFont val="Tahoma"/>
            <family val="2"/>
          </rPr>
          <t xml:space="preserve">August 1-2, 2007
</t>
        </r>
      </text>
    </comment>
    <comment ref="Y2248" authorId="3">
      <text>
        <r>
          <rPr>
            <b/>
            <sz val="8"/>
            <color indexed="81"/>
            <rFont val="Tahoma"/>
            <family val="2"/>
          </rPr>
          <t xml:space="preserve">August 1-2, 2007
</t>
        </r>
      </text>
    </comment>
    <comment ref="Y2251" authorId="3">
      <text>
        <r>
          <rPr>
            <b/>
            <sz val="8"/>
            <color indexed="81"/>
            <rFont val="Tahoma"/>
            <family val="2"/>
          </rPr>
          <t xml:space="preserve">August 1-2, 2007
</t>
        </r>
      </text>
    </comment>
    <comment ref="Y2253" authorId="3">
      <text>
        <r>
          <rPr>
            <b/>
            <sz val="8"/>
            <color indexed="81"/>
            <rFont val="Tahoma"/>
            <family val="2"/>
          </rPr>
          <t xml:space="preserve">August 1-2, 2007
</t>
        </r>
      </text>
    </comment>
    <comment ref="Y2255" authorId="3">
      <text>
        <r>
          <rPr>
            <b/>
            <sz val="8"/>
            <color indexed="81"/>
            <rFont val="Tahoma"/>
            <family val="2"/>
          </rPr>
          <t xml:space="preserve">August 1-2, 2007
</t>
        </r>
      </text>
    </comment>
    <comment ref="Y2257" authorId="3">
      <text>
        <r>
          <rPr>
            <b/>
            <sz val="8"/>
            <color indexed="81"/>
            <rFont val="Tahoma"/>
            <family val="2"/>
          </rPr>
          <t xml:space="preserve">August 1-2, 2007
</t>
        </r>
      </text>
    </comment>
    <comment ref="Y2259" authorId="3">
      <text>
        <r>
          <rPr>
            <b/>
            <sz val="8"/>
            <color indexed="81"/>
            <rFont val="Tahoma"/>
            <family val="2"/>
          </rPr>
          <t xml:space="preserve">August 1-2, 2007
</t>
        </r>
      </text>
    </comment>
    <comment ref="Y2261" authorId="3">
      <text>
        <r>
          <rPr>
            <b/>
            <sz val="8"/>
            <color indexed="81"/>
            <rFont val="Tahoma"/>
            <family val="2"/>
          </rPr>
          <t xml:space="preserve">August 1-2, 2007
</t>
        </r>
      </text>
    </comment>
    <comment ref="Y2265" authorId="3">
      <text>
        <r>
          <rPr>
            <b/>
            <sz val="8"/>
            <color indexed="81"/>
            <rFont val="Tahoma"/>
            <family val="2"/>
          </rPr>
          <t xml:space="preserve">August 1-2, 2007
</t>
        </r>
      </text>
    </comment>
    <comment ref="Y2266" authorId="3">
      <text>
        <r>
          <rPr>
            <b/>
            <sz val="8"/>
            <color indexed="81"/>
            <rFont val="Tahoma"/>
            <family val="2"/>
          </rPr>
          <t xml:space="preserve">August 1-2, 2007
</t>
        </r>
      </text>
    </comment>
    <comment ref="Y2268" authorId="3">
      <text>
        <r>
          <rPr>
            <b/>
            <sz val="8"/>
            <color indexed="81"/>
            <rFont val="Tahoma"/>
            <family val="2"/>
          </rPr>
          <t xml:space="preserve">August 1-2, 2007
</t>
        </r>
      </text>
    </comment>
    <comment ref="Y2269" authorId="3">
      <text>
        <r>
          <rPr>
            <b/>
            <sz val="8"/>
            <color indexed="81"/>
            <rFont val="Tahoma"/>
            <family val="2"/>
          </rPr>
          <t xml:space="preserve">August 1-2, 2007
</t>
        </r>
      </text>
    </comment>
    <comment ref="X2272" authorId="0">
      <text>
        <r>
          <rPr>
            <b/>
            <sz val="8"/>
            <color indexed="81"/>
            <rFont val="Tahoma"/>
            <family val="2"/>
          </rPr>
          <t>completed as built</t>
        </r>
      </text>
    </comment>
    <comment ref="Y2272" authorId="3">
      <text>
        <r>
          <rPr>
            <b/>
            <sz val="8"/>
            <color indexed="81"/>
            <rFont val="Tahoma"/>
            <family val="2"/>
          </rPr>
          <t>November 21-22, 2007</t>
        </r>
      </text>
    </comment>
    <comment ref="Y2273" authorId="3">
      <text>
        <r>
          <rPr>
            <b/>
            <sz val="8"/>
            <color indexed="81"/>
            <rFont val="Tahoma"/>
            <family val="2"/>
          </rPr>
          <t>November 21-22, 2007</t>
        </r>
      </text>
    </comment>
    <comment ref="X2276" authorId="0">
      <text>
        <r>
          <rPr>
            <b/>
            <sz val="8"/>
            <color indexed="81"/>
            <rFont val="Tahoma"/>
            <family val="2"/>
          </rPr>
          <t>completed as built</t>
        </r>
      </text>
    </comment>
    <comment ref="Y2276" authorId="3">
      <text>
        <r>
          <rPr>
            <b/>
            <sz val="8"/>
            <color indexed="81"/>
            <rFont val="Tahoma"/>
            <family val="2"/>
          </rPr>
          <t>November 21-22, 2007</t>
        </r>
      </text>
    </comment>
    <comment ref="Y2277" authorId="2">
      <text>
        <r>
          <rPr>
            <b/>
            <sz val="8"/>
            <color indexed="81"/>
            <rFont val="Tahoma"/>
            <family val="2"/>
          </rPr>
          <t>July 16-17, 2008</t>
        </r>
      </text>
    </comment>
    <comment ref="Y2278" authorId="2">
      <text>
        <r>
          <rPr>
            <b/>
            <sz val="8"/>
            <color indexed="81"/>
            <rFont val="Tahoma"/>
            <family val="2"/>
          </rPr>
          <t>July 16-17, 2008</t>
        </r>
      </text>
    </comment>
    <comment ref="Y2280" authorId="2">
      <text>
        <r>
          <rPr>
            <b/>
            <sz val="8"/>
            <color indexed="81"/>
            <rFont val="Tahoma"/>
            <family val="2"/>
          </rPr>
          <t>July 16-17, 2008</t>
        </r>
      </text>
    </comment>
    <comment ref="Y2282" authorId="2">
      <text>
        <r>
          <rPr>
            <b/>
            <sz val="8"/>
            <color indexed="81"/>
            <rFont val="Tahoma"/>
            <family val="2"/>
          </rPr>
          <t>July 16-17, 2008</t>
        </r>
      </text>
    </comment>
    <comment ref="X2283" authorId="0">
      <text>
        <r>
          <rPr>
            <b/>
            <sz val="8"/>
            <color indexed="81"/>
            <rFont val="Tahoma"/>
            <family val="2"/>
          </rPr>
          <t>completed as built</t>
        </r>
      </text>
    </comment>
    <comment ref="Y2283" authorId="2">
      <text>
        <r>
          <rPr>
            <b/>
            <sz val="8"/>
            <color indexed="81"/>
            <rFont val="Tahoma"/>
            <family val="2"/>
          </rPr>
          <t>July 16-17, 2008</t>
        </r>
      </text>
    </comment>
    <comment ref="Y2284" authorId="3">
      <text>
        <r>
          <rPr>
            <b/>
            <sz val="8"/>
            <color indexed="81"/>
            <rFont val="Tahoma"/>
            <family val="2"/>
          </rPr>
          <t>November 21-22, 2007</t>
        </r>
      </text>
    </comment>
    <comment ref="Y2289" authorId="3">
      <text>
        <r>
          <rPr>
            <b/>
            <sz val="8"/>
            <color indexed="81"/>
            <rFont val="Tahoma"/>
            <family val="2"/>
          </rPr>
          <t>November 21-22, 2007</t>
        </r>
      </text>
    </comment>
    <comment ref="Y2291" authorId="2">
      <text>
        <r>
          <rPr>
            <b/>
            <sz val="8"/>
            <color indexed="81"/>
            <rFont val="Tahoma"/>
            <family val="2"/>
          </rPr>
          <t>July 16-17, 2008</t>
        </r>
      </text>
    </comment>
    <comment ref="Y2292" authorId="3">
      <text>
        <r>
          <rPr>
            <b/>
            <sz val="8"/>
            <color indexed="81"/>
            <rFont val="Tahoma"/>
            <family val="2"/>
          </rPr>
          <t>November 21-22, 2007</t>
        </r>
      </text>
    </comment>
    <comment ref="Y2294" authorId="2">
      <text>
        <r>
          <rPr>
            <b/>
            <sz val="8"/>
            <color indexed="81"/>
            <rFont val="Tahoma"/>
            <family val="2"/>
          </rPr>
          <t>July 16-17, 2008</t>
        </r>
      </text>
    </comment>
    <comment ref="Y2299" authorId="2">
      <text>
        <r>
          <rPr>
            <b/>
            <sz val="8"/>
            <color indexed="81"/>
            <rFont val="Tahoma"/>
            <family val="2"/>
          </rPr>
          <t>July 16-17, 2008</t>
        </r>
      </text>
    </comment>
    <comment ref="X2301" authorId="0">
      <text>
        <r>
          <rPr>
            <b/>
            <sz val="8"/>
            <color indexed="81"/>
            <rFont val="Tahoma"/>
            <family val="2"/>
          </rPr>
          <t>completed as built</t>
        </r>
      </text>
    </comment>
    <comment ref="Y2301" authorId="3">
      <text>
        <r>
          <rPr>
            <b/>
            <sz val="8"/>
            <color indexed="81"/>
            <rFont val="Tahoma"/>
            <family val="2"/>
          </rPr>
          <t>November 21-22, 2007</t>
        </r>
      </text>
    </comment>
    <comment ref="Y2302" authorId="3">
      <text>
        <r>
          <rPr>
            <b/>
            <sz val="8"/>
            <color indexed="81"/>
            <rFont val="Tahoma"/>
            <family val="2"/>
          </rPr>
          <t>November 21-22, 2007</t>
        </r>
      </text>
    </comment>
    <comment ref="X2303" authorId="0">
      <text>
        <r>
          <rPr>
            <b/>
            <sz val="8"/>
            <color indexed="81"/>
            <rFont val="Tahoma"/>
            <family val="2"/>
          </rPr>
          <t>completed as built</t>
        </r>
      </text>
    </comment>
    <comment ref="Y2303" authorId="3">
      <text>
        <r>
          <rPr>
            <b/>
            <sz val="8"/>
            <color indexed="81"/>
            <rFont val="Tahoma"/>
            <family val="2"/>
          </rPr>
          <t>November 21-22, 2007</t>
        </r>
      </text>
    </comment>
    <comment ref="G2304" authorId="2">
      <text>
        <r>
          <rPr>
            <b/>
            <sz val="8"/>
            <color indexed="81"/>
            <rFont val="Tahoma"/>
            <family val="2"/>
          </rPr>
          <t>assumed Rizal Norte SP</t>
        </r>
      </text>
    </comment>
    <comment ref="Y2305" authorId="2">
      <text>
        <r>
          <rPr>
            <b/>
            <sz val="8"/>
            <color indexed="81"/>
            <rFont val="Tahoma"/>
            <family val="2"/>
          </rPr>
          <t>July 16-17, 2008</t>
        </r>
      </text>
    </comment>
    <comment ref="Y2306" authorId="3">
      <text>
        <r>
          <rPr>
            <b/>
            <sz val="8"/>
            <color indexed="81"/>
            <rFont val="Tahoma"/>
            <family val="2"/>
          </rPr>
          <t>November 21-22, 2007</t>
        </r>
      </text>
    </comment>
    <comment ref="X2307" authorId="0">
      <text>
        <r>
          <rPr>
            <b/>
            <sz val="8"/>
            <color indexed="81"/>
            <rFont val="Tahoma"/>
            <family val="2"/>
          </rPr>
          <t>completed as built</t>
        </r>
      </text>
    </comment>
    <comment ref="Y2307" authorId="3">
      <text>
        <r>
          <rPr>
            <b/>
            <sz val="8"/>
            <color indexed="81"/>
            <rFont val="Tahoma"/>
            <family val="2"/>
          </rPr>
          <t>November 21-22, 2007</t>
        </r>
      </text>
    </comment>
    <comment ref="Y2308" authorId="3">
      <text>
        <r>
          <rPr>
            <b/>
            <sz val="8"/>
            <color indexed="81"/>
            <rFont val="Tahoma"/>
            <family val="2"/>
          </rPr>
          <t>November 21-22, 2007</t>
        </r>
      </text>
    </comment>
    <comment ref="Y2309" authorId="3">
      <text>
        <r>
          <rPr>
            <b/>
            <sz val="8"/>
            <color indexed="81"/>
            <rFont val="Tahoma"/>
            <family val="2"/>
          </rPr>
          <t>November 21-22, 2007</t>
        </r>
      </text>
    </comment>
    <comment ref="X2311" authorId="0">
      <text>
        <r>
          <rPr>
            <b/>
            <sz val="8"/>
            <color indexed="81"/>
            <rFont val="Tahoma"/>
            <family val="2"/>
          </rPr>
          <t>completed as built</t>
        </r>
      </text>
    </comment>
    <comment ref="Y2311" authorId="3">
      <text>
        <r>
          <rPr>
            <b/>
            <sz val="8"/>
            <color indexed="81"/>
            <rFont val="Tahoma"/>
            <family val="2"/>
          </rPr>
          <t>November 21-22, 2007</t>
        </r>
      </text>
    </comment>
    <comment ref="X2312" authorId="0">
      <text>
        <r>
          <rPr>
            <b/>
            <sz val="8"/>
            <color indexed="81"/>
            <rFont val="Tahoma"/>
            <family val="2"/>
          </rPr>
          <t>completed as built</t>
        </r>
      </text>
    </comment>
    <comment ref="Y2312" authorId="2">
      <text>
        <r>
          <rPr>
            <b/>
            <sz val="8"/>
            <color indexed="81"/>
            <rFont val="Tahoma"/>
            <family val="2"/>
          </rPr>
          <t>July 16-17, 2008</t>
        </r>
      </text>
    </comment>
    <comment ref="Y2313" authorId="3">
      <text>
        <r>
          <rPr>
            <b/>
            <sz val="8"/>
            <color indexed="81"/>
            <rFont val="Tahoma"/>
            <family val="2"/>
          </rPr>
          <t>November 21-22, 2007</t>
        </r>
      </text>
    </comment>
    <comment ref="Y2314" authorId="2">
      <text>
        <r>
          <rPr>
            <b/>
            <sz val="8"/>
            <color indexed="81"/>
            <rFont val="Tahoma"/>
            <family val="2"/>
          </rPr>
          <t>July 16-17, 2008</t>
        </r>
      </text>
    </comment>
    <comment ref="Y2316" authorId="2">
      <text>
        <r>
          <rPr>
            <b/>
            <sz val="8"/>
            <color indexed="81"/>
            <rFont val="Tahoma"/>
            <family val="2"/>
          </rPr>
          <t>July 16-17, 2008</t>
        </r>
      </text>
    </comment>
    <comment ref="X2317" authorId="0">
      <text>
        <r>
          <rPr>
            <b/>
            <sz val="8"/>
            <color indexed="81"/>
            <rFont val="Tahoma"/>
            <family val="2"/>
          </rPr>
          <t>completed as built</t>
        </r>
      </text>
    </comment>
    <comment ref="Y2318" authorId="13">
      <text>
        <r>
          <rPr>
            <b/>
            <sz val="8"/>
            <color indexed="8"/>
            <rFont val="Times New Roman"/>
            <family val="1"/>
          </rPr>
          <t xml:space="preserve">M&amp;E:1st MIBF ws conducted last February 3-5, 2004
</t>
        </r>
      </text>
    </comment>
    <comment ref="Y2320" authorId="13">
      <text>
        <r>
          <rPr>
            <b/>
            <sz val="8"/>
            <color indexed="8"/>
            <rFont val="Times New Roman"/>
            <family val="1"/>
          </rPr>
          <t xml:space="preserve">M&amp;E:1st MIBF ws conducted last February 3-5, 2004
</t>
        </r>
      </text>
    </comment>
    <comment ref="Y2321" authorId="4">
      <text>
        <r>
          <rPr>
            <b/>
            <sz val="8"/>
            <color indexed="81"/>
            <rFont val="Tahoma"/>
            <family val="2"/>
          </rPr>
          <t>Note:1st MIBF was conducted last July 12-13, 2006.</t>
        </r>
        <r>
          <rPr>
            <sz val="8"/>
            <color indexed="81"/>
            <rFont val="Tahoma"/>
            <family val="2"/>
          </rPr>
          <t xml:space="preserve">
</t>
        </r>
      </text>
    </comment>
    <comment ref="X2322" authorId="0">
      <text>
        <r>
          <rPr>
            <b/>
            <sz val="8"/>
            <color indexed="81"/>
            <rFont val="Tahoma"/>
            <family val="2"/>
          </rPr>
          <t>completed as built</t>
        </r>
      </text>
    </comment>
    <comment ref="Y2323" authorId="13">
      <text>
        <r>
          <rPr>
            <b/>
            <sz val="8"/>
            <color indexed="8"/>
            <rFont val="Times New Roman"/>
            <family val="1"/>
          </rPr>
          <t xml:space="preserve">M&amp;E:1st MIBF ws conducted last February 3-5, 2004
</t>
        </r>
      </text>
    </comment>
    <comment ref="Y2324" authorId="7">
      <text>
        <r>
          <rPr>
            <b/>
            <sz val="8"/>
            <color indexed="81"/>
            <rFont val="Tahoma"/>
            <family val="2"/>
          </rPr>
          <t>Kalahi Admin:</t>
        </r>
        <r>
          <rPr>
            <sz val="8"/>
            <color indexed="81"/>
            <rFont val="Tahoma"/>
            <family val="2"/>
          </rPr>
          <t xml:space="preserve">
August 3-5, 2005
</t>
        </r>
      </text>
    </comment>
    <comment ref="Y2326" authorId="13">
      <text>
        <r>
          <rPr>
            <b/>
            <sz val="8"/>
            <color indexed="8"/>
            <rFont val="Times New Roman"/>
            <family val="1"/>
          </rPr>
          <t xml:space="preserve">M&amp;E:1st MIBF ws conducted last February 3-5, 2004
</t>
        </r>
      </text>
    </comment>
    <comment ref="Y2327" authorId="4">
      <text>
        <r>
          <rPr>
            <b/>
            <sz val="8"/>
            <color indexed="81"/>
            <rFont val="Tahoma"/>
            <family val="2"/>
          </rPr>
          <t>Note:1st MIBF was conducted last July 12-13, 2006.</t>
        </r>
        <r>
          <rPr>
            <sz val="8"/>
            <color indexed="81"/>
            <rFont val="Tahoma"/>
            <family val="2"/>
          </rPr>
          <t xml:space="preserve">
</t>
        </r>
      </text>
    </comment>
    <comment ref="Y2328" authorId="13">
      <text>
        <r>
          <rPr>
            <b/>
            <sz val="8"/>
            <color indexed="8"/>
            <rFont val="Times New Roman"/>
            <family val="1"/>
          </rPr>
          <t xml:space="preserve">M&amp;E:1st MIBF ws conducted last February 3-5, 2004
</t>
        </r>
      </text>
    </comment>
    <comment ref="Y2329" authorId="13">
      <text>
        <r>
          <rPr>
            <b/>
            <sz val="8"/>
            <color indexed="8"/>
            <rFont val="Times New Roman"/>
            <family val="1"/>
          </rPr>
          <t xml:space="preserve">M&amp;E:1st MIBF ws conducted last February 3-5, 2004
</t>
        </r>
      </text>
    </comment>
    <comment ref="Y2330" authorId="7">
      <text>
        <r>
          <rPr>
            <b/>
            <sz val="8"/>
            <color indexed="81"/>
            <rFont val="Tahoma"/>
            <family val="2"/>
          </rPr>
          <t>Kalahi Admin:</t>
        </r>
        <r>
          <rPr>
            <sz val="8"/>
            <color indexed="81"/>
            <rFont val="Tahoma"/>
            <family val="2"/>
          </rPr>
          <t xml:space="preserve">
August 3-5, 2005
</t>
        </r>
      </text>
    </comment>
    <comment ref="Y2331" authorId="4">
      <text>
        <r>
          <rPr>
            <b/>
            <sz val="8"/>
            <color indexed="81"/>
            <rFont val="Tahoma"/>
            <family val="2"/>
          </rPr>
          <t>Note:1st MIBF was conducted last July 12-13, 2006.</t>
        </r>
        <r>
          <rPr>
            <sz val="8"/>
            <color indexed="81"/>
            <rFont val="Tahoma"/>
            <family val="2"/>
          </rPr>
          <t xml:space="preserve">
</t>
        </r>
      </text>
    </comment>
    <comment ref="Y2333" authorId="4">
      <text>
        <r>
          <rPr>
            <b/>
            <sz val="8"/>
            <color indexed="81"/>
            <rFont val="Tahoma"/>
            <family val="2"/>
          </rPr>
          <t>Note:1st MIBF was conducted last July 12-13, 2006.</t>
        </r>
        <r>
          <rPr>
            <sz val="8"/>
            <color indexed="81"/>
            <rFont val="Tahoma"/>
            <family val="2"/>
          </rPr>
          <t xml:space="preserve">
</t>
        </r>
      </text>
    </comment>
    <comment ref="Y2335" authorId="7">
      <text>
        <r>
          <rPr>
            <b/>
            <sz val="8"/>
            <color indexed="81"/>
            <rFont val="Tahoma"/>
            <family val="2"/>
          </rPr>
          <t>Kalahi Admin:</t>
        </r>
        <r>
          <rPr>
            <sz val="8"/>
            <color indexed="81"/>
            <rFont val="Tahoma"/>
            <family val="2"/>
          </rPr>
          <t xml:space="preserve">
August 3-5, 2005
</t>
        </r>
      </text>
    </comment>
    <comment ref="Y2337" authorId="13">
      <text>
        <r>
          <rPr>
            <b/>
            <sz val="8"/>
            <color indexed="8"/>
            <rFont val="Times New Roman"/>
            <family val="1"/>
          </rPr>
          <t xml:space="preserve">M&amp;E:1st MIBF ws conducted last February 3-5, 2004
</t>
        </r>
      </text>
    </comment>
    <comment ref="Y2338" authorId="7">
      <text>
        <r>
          <rPr>
            <b/>
            <sz val="8"/>
            <color indexed="81"/>
            <rFont val="Tahoma"/>
            <family val="2"/>
          </rPr>
          <t>Kalahi Admin:</t>
        </r>
        <r>
          <rPr>
            <sz val="8"/>
            <color indexed="81"/>
            <rFont val="Tahoma"/>
            <family val="2"/>
          </rPr>
          <t xml:space="preserve">
August 3-5, 2005
</t>
        </r>
      </text>
    </comment>
    <comment ref="Y2340" authorId="13">
      <text>
        <r>
          <rPr>
            <b/>
            <sz val="8"/>
            <color indexed="8"/>
            <rFont val="Times New Roman"/>
            <family val="1"/>
          </rPr>
          <t xml:space="preserve">M&amp;E:1st MIBF ws conducted last February 3-5, 2004
</t>
        </r>
      </text>
    </comment>
    <comment ref="Y2341" authorId="4">
      <text>
        <r>
          <rPr>
            <b/>
            <sz val="8"/>
            <color indexed="81"/>
            <rFont val="Tahoma"/>
            <family val="2"/>
          </rPr>
          <t>Note:1st MIBF was conducted last July 12-13, 2006.</t>
        </r>
        <r>
          <rPr>
            <sz val="8"/>
            <color indexed="81"/>
            <rFont val="Tahoma"/>
            <family val="2"/>
          </rPr>
          <t xml:space="preserve">
</t>
        </r>
      </text>
    </comment>
    <comment ref="Y2344" authorId="13">
      <text>
        <r>
          <rPr>
            <b/>
            <sz val="8"/>
            <color indexed="8"/>
            <rFont val="Times New Roman"/>
            <family val="1"/>
          </rPr>
          <t xml:space="preserve">M&amp;E:1st MIBF ws conducted last February 3-5, 2004
</t>
        </r>
      </text>
    </comment>
    <comment ref="Y2345" authorId="13">
      <text>
        <r>
          <rPr>
            <b/>
            <sz val="8"/>
            <color indexed="8"/>
            <rFont val="Times New Roman"/>
            <family val="1"/>
          </rPr>
          <t xml:space="preserve">M&amp;E:1st MIBF ws conducted last February 3-5, 2004
</t>
        </r>
      </text>
    </comment>
    <comment ref="Y2346" authorId="7">
      <text>
        <r>
          <rPr>
            <b/>
            <sz val="8"/>
            <color indexed="81"/>
            <rFont val="Tahoma"/>
            <family val="2"/>
          </rPr>
          <t>Kalahi Admin:</t>
        </r>
        <r>
          <rPr>
            <sz val="8"/>
            <color indexed="81"/>
            <rFont val="Tahoma"/>
            <family val="2"/>
          </rPr>
          <t xml:space="preserve">
August 3-5, 2005
</t>
        </r>
      </text>
    </comment>
    <comment ref="Y2348" authorId="13">
      <text>
        <r>
          <rPr>
            <b/>
            <sz val="8"/>
            <color indexed="8"/>
            <rFont val="Times New Roman"/>
            <family val="1"/>
          </rPr>
          <t xml:space="preserve">M&amp;E:1st MIBF ws conducted last February 3-5, 2004
</t>
        </r>
      </text>
    </comment>
    <comment ref="Y2349" authorId="4">
      <text>
        <r>
          <rPr>
            <b/>
            <sz val="8"/>
            <color indexed="81"/>
            <rFont val="Tahoma"/>
            <family val="2"/>
          </rPr>
          <t>Note:1st MIBF was conducted last July 12-13, 2006.</t>
        </r>
        <r>
          <rPr>
            <sz val="8"/>
            <color indexed="81"/>
            <rFont val="Tahoma"/>
            <family val="2"/>
          </rPr>
          <t xml:space="preserve">
</t>
        </r>
      </text>
    </comment>
    <comment ref="Y2350" authorId="4">
      <text>
        <r>
          <rPr>
            <b/>
            <sz val="8"/>
            <color indexed="81"/>
            <rFont val="Tahoma"/>
            <family val="2"/>
          </rPr>
          <t>Note:1st MIBF was conducted last July 12-13, 2006.</t>
        </r>
        <r>
          <rPr>
            <sz val="8"/>
            <color indexed="81"/>
            <rFont val="Tahoma"/>
            <family val="2"/>
          </rPr>
          <t xml:space="preserve">
</t>
        </r>
      </text>
    </comment>
    <comment ref="Y2351" authorId="7">
      <text>
        <r>
          <rPr>
            <b/>
            <sz val="8"/>
            <color indexed="81"/>
            <rFont val="Tahoma"/>
            <family val="2"/>
          </rPr>
          <t>Kalahi Admin:</t>
        </r>
        <r>
          <rPr>
            <sz val="8"/>
            <color indexed="81"/>
            <rFont val="Tahoma"/>
            <family val="2"/>
          </rPr>
          <t xml:space="preserve">
August 3-5, 2005
</t>
        </r>
      </text>
    </comment>
    <comment ref="Y2353" authorId="7">
      <text>
        <r>
          <rPr>
            <b/>
            <sz val="8"/>
            <color indexed="81"/>
            <rFont val="Tahoma"/>
            <family val="2"/>
          </rPr>
          <t>Kalahi Admin:</t>
        </r>
        <r>
          <rPr>
            <sz val="8"/>
            <color indexed="81"/>
            <rFont val="Tahoma"/>
            <family val="2"/>
          </rPr>
          <t xml:space="preserve">
August 3-5, 2005
</t>
        </r>
      </text>
    </comment>
    <comment ref="Y2355" authorId="13">
      <text>
        <r>
          <rPr>
            <b/>
            <sz val="8"/>
            <color indexed="8"/>
            <rFont val="Times New Roman"/>
            <family val="1"/>
          </rPr>
          <t xml:space="preserve">M&amp;E:1st MIBF ws conducted last February 3-5, 2004
</t>
        </r>
      </text>
    </comment>
    <comment ref="Y2356" authorId="4">
      <text>
        <r>
          <rPr>
            <b/>
            <sz val="8"/>
            <color indexed="81"/>
            <rFont val="Tahoma"/>
            <family val="2"/>
          </rPr>
          <t>Note:1st MIBF was conducted last July 12-13, 2006.</t>
        </r>
        <r>
          <rPr>
            <sz val="8"/>
            <color indexed="81"/>
            <rFont val="Tahoma"/>
            <family val="2"/>
          </rPr>
          <t xml:space="preserve">
</t>
        </r>
      </text>
    </comment>
    <comment ref="Y2359" authorId="7">
      <text>
        <r>
          <rPr>
            <b/>
            <sz val="8"/>
            <color indexed="81"/>
            <rFont val="Tahoma"/>
            <family val="2"/>
          </rPr>
          <t>Kalahi Admin:</t>
        </r>
        <r>
          <rPr>
            <sz val="8"/>
            <color indexed="81"/>
            <rFont val="Tahoma"/>
            <family val="2"/>
          </rPr>
          <t xml:space="preserve">
August 3-5, 2005
</t>
        </r>
      </text>
    </comment>
    <comment ref="Y2360" authorId="4">
      <text>
        <r>
          <rPr>
            <b/>
            <sz val="8"/>
            <color indexed="81"/>
            <rFont val="Tahoma"/>
            <family val="2"/>
          </rPr>
          <t>Note:1st MIBF was conducted last July 12-13, 2006.</t>
        </r>
        <r>
          <rPr>
            <sz val="8"/>
            <color indexed="81"/>
            <rFont val="Tahoma"/>
            <family val="2"/>
          </rPr>
          <t xml:space="preserve">
</t>
        </r>
      </text>
    </comment>
    <comment ref="X2361" authorId="0">
      <text>
        <r>
          <rPr>
            <b/>
            <sz val="8"/>
            <color indexed="81"/>
            <rFont val="Tahoma"/>
            <family val="2"/>
          </rPr>
          <t>completed as built</t>
        </r>
      </text>
    </comment>
    <comment ref="Y2362" authorId="13">
      <text>
        <r>
          <rPr>
            <b/>
            <sz val="8"/>
            <color indexed="8"/>
            <rFont val="Times New Roman"/>
            <family val="1"/>
          </rPr>
          <t xml:space="preserve">M&amp;E:1st MIBF ws conducted last February 3-5, 2004
</t>
        </r>
      </text>
    </comment>
    <comment ref="Y2363" authorId="7">
      <text>
        <r>
          <rPr>
            <b/>
            <sz val="8"/>
            <color indexed="81"/>
            <rFont val="Tahoma"/>
            <family val="2"/>
          </rPr>
          <t>Kalahi Admin:</t>
        </r>
        <r>
          <rPr>
            <sz val="8"/>
            <color indexed="81"/>
            <rFont val="Tahoma"/>
            <family val="2"/>
          </rPr>
          <t xml:space="preserve">
August 3-5, 2005
</t>
        </r>
      </text>
    </comment>
    <comment ref="Y2365" authorId="13">
      <text>
        <r>
          <rPr>
            <b/>
            <sz val="8"/>
            <color indexed="8"/>
            <rFont val="Times New Roman"/>
            <family val="1"/>
          </rPr>
          <t xml:space="preserve">M&amp;E:1st MIBF ws conducted last February 3-5, 2004
</t>
        </r>
      </text>
    </comment>
    <comment ref="Y2366" authorId="4">
      <text>
        <r>
          <rPr>
            <b/>
            <sz val="8"/>
            <color indexed="81"/>
            <rFont val="Tahoma"/>
            <family val="2"/>
          </rPr>
          <t>Note:1st MIBF was conducted last July 12-13, 2006.</t>
        </r>
        <r>
          <rPr>
            <sz val="8"/>
            <color indexed="81"/>
            <rFont val="Tahoma"/>
            <family val="2"/>
          </rPr>
          <t xml:space="preserve">
</t>
        </r>
      </text>
    </comment>
    <comment ref="Y2367" authorId="13">
      <text>
        <r>
          <rPr>
            <b/>
            <sz val="8"/>
            <color indexed="8"/>
            <rFont val="Times New Roman"/>
            <family val="1"/>
          </rPr>
          <t xml:space="preserve">M&amp;E:1st MIBF ws conducted last February 3-5, 2004
</t>
        </r>
      </text>
    </comment>
    <comment ref="Y2368" authorId="7">
      <text>
        <r>
          <rPr>
            <b/>
            <sz val="8"/>
            <color indexed="81"/>
            <rFont val="Tahoma"/>
            <family val="2"/>
          </rPr>
          <t>Kalahi Admin:</t>
        </r>
        <r>
          <rPr>
            <sz val="8"/>
            <color indexed="81"/>
            <rFont val="Tahoma"/>
            <family val="2"/>
          </rPr>
          <t xml:space="preserve">
August 3-5, 2005
</t>
        </r>
      </text>
    </comment>
    <comment ref="Y2369" authorId="4">
      <text>
        <r>
          <rPr>
            <b/>
            <sz val="8"/>
            <color indexed="81"/>
            <rFont val="Tahoma"/>
            <family val="2"/>
          </rPr>
          <t>Note:1st MIBF was conducted last July 12-13, 2006.</t>
        </r>
        <r>
          <rPr>
            <sz val="8"/>
            <color indexed="81"/>
            <rFont val="Tahoma"/>
            <family val="2"/>
          </rPr>
          <t xml:space="preserve">
</t>
        </r>
      </text>
    </comment>
    <comment ref="Y2371" authorId="13">
      <text>
        <r>
          <rPr>
            <b/>
            <sz val="8"/>
            <color indexed="8"/>
            <rFont val="Times New Roman"/>
            <family val="1"/>
          </rPr>
          <t xml:space="preserve">M&amp;E:1st MIBF ws conducted last February 3-5, 2004
</t>
        </r>
      </text>
    </comment>
    <comment ref="Y2372" authorId="7">
      <text>
        <r>
          <rPr>
            <b/>
            <sz val="8"/>
            <color indexed="81"/>
            <rFont val="Tahoma"/>
            <family val="2"/>
          </rPr>
          <t>Kalahi Admin:</t>
        </r>
        <r>
          <rPr>
            <sz val="8"/>
            <color indexed="81"/>
            <rFont val="Tahoma"/>
            <family val="2"/>
          </rPr>
          <t xml:space="preserve">
August 3-5, 2005
</t>
        </r>
      </text>
    </comment>
    <comment ref="Y2373" authorId="4">
      <text>
        <r>
          <rPr>
            <b/>
            <sz val="8"/>
            <color indexed="81"/>
            <rFont val="Tahoma"/>
            <family val="2"/>
          </rPr>
          <t>Note:1st MIBF was conducted last July 12-13, 2006.</t>
        </r>
        <r>
          <rPr>
            <sz val="8"/>
            <color indexed="81"/>
            <rFont val="Tahoma"/>
            <family val="2"/>
          </rPr>
          <t xml:space="preserve">
</t>
        </r>
      </text>
    </comment>
    <comment ref="Y2375" authorId="13">
      <text>
        <r>
          <rPr>
            <b/>
            <sz val="8"/>
            <color indexed="8"/>
            <rFont val="Times New Roman"/>
            <family val="1"/>
          </rPr>
          <t xml:space="preserve">M&amp;E:1st MIBF ws conducted last February 3-5, 2004
</t>
        </r>
      </text>
    </comment>
    <comment ref="Y2376" authorId="4">
      <text>
        <r>
          <rPr>
            <b/>
            <sz val="8"/>
            <color indexed="81"/>
            <rFont val="Tahoma"/>
            <family val="2"/>
          </rPr>
          <t>Note:1st MIBF was conducted last July 12-13, 2006.</t>
        </r>
        <r>
          <rPr>
            <sz val="8"/>
            <color indexed="81"/>
            <rFont val="Tahoma"/>
            <family val="2"/>
          </rPr>
          <t xml:space="preserve">
</t>
        </r>
      </text>
    </comment>
    <comment ref="Y2377" authorId="13">
      <text>
        <r>
          <rPr>
            <b/>
            <sz val="8"/>
            <color indexed="8"/>
            <rFont val="Times New Roman"/>
            <family val="1"/>
          </rPr>
          <t xml:space="preserve">M&amp;E:1st MIBF ws conducted last February 3-5, 2004
</t>
        </r>
      </text>
    </comment>
    <comment ref="Y2378" authorId="7">
      <text>
        <r>
          <rPr>
            <b/>
            <sz val="8"/>
            <color indexed="81"/>
            <rFont val="Tahoma"/>
            <family val="2"/>
          </rPr>
          <t>Kalahi Admin:</t>
        </r>
        <r>
          <rPr>
            <sz val="8"/>
            <color indexed="81"/>
            <rFont val="Tahoma"/>
            <family val="2"/>
          </rPr>
          <t xml:space="preserve">
August 3-5, 2005
</t>
        </r>
      </text>
    </comment>
    <comment ref="Y2380" authorId="13">
      <text>
        <r>
          <rPr>
            <b/>
            <sz val="8"/>
            <color indexed="8"/>
            <rFont val="Times New Roman"/>
            <family val="1"/>
          </rPr>
          <t xml:space="preserve">M&amp;E:1st MIBF ws conducted last February 3-5, 2004
</t>
        </r>
      </text>
    </comment>
    <comment ref="Y2381" authorId="7">
      <text>
        <r>
          <rPr>
            <b/>
            <sz val="8"/>
            <color indexed="81"/>
            <rFont val="Tahoma"/>
            <family val="2"/>
          </rPr>
          <t>Kalahi Admin:</t>
        </r>
        <r>
          <rPr>
            <sz val="8"/>
            <color indexed="81"/>
            <rFont val="Tahoma"/>
            <family val="2"/>
          </rPr>
          <t xml:space="preserve">
August 3-5, 2005
</t>
        </r>
      </text>
    </comment>
    <comment ref="Y2383" authorId="13">
      <text>
        <r>
          <rPr>
            <b/>
            <sz val="8"/>
            <color indexed="8"/>
            <rFont val="Times New Roman"/>
            <family val="1"/>
          </rPr>
          <t xml:space="preserve">M&amp;E:1st MIBF was conducted last December 16-18, 2003
</t>
        </r>
      </text>
    </comment>
    <comment ref="Y2384" authorId="13">
      <text>
        <r>
          <rPr>
            <b/>
            <sz val="8"/>
            <color indexed="8"/>
            <rFont val="Times New Roman"/>
            <family val="1"/>
          </rPr>
          <t xml:space="preserve">M&amp;E:1st MIBF was conducted last December 16-18, 2003
</t>
        </r>
      </text>
    </comment>
    <comment ref="X2385" authorId="0">
      <text>
        <r>
          <rPr>
            <b/>
            <sz val="8"/>
            <color indexed="81"/>
            <rFont val="Tahoma"/>
            <family val="2"/>
          </rPr>
          <t>95% as built</t>
        </r>
      </text>
    </comment>
    <comment ref="Y2386" authorId="13">
      <text>
        <r>
          <rPr>
            <b/>
            <sz val="8"/>
            <color indexed="8"/>
            <rFont val="Times New Roman"/>
            <family val="1"/>
          </rPr>
          <t xml:space="preserve">M&amp;E:1st MIBF was conducted last December 16-18, 2003
</t>
        </r>
      </text>
    </comment>
    <comment ref="Y2387" authorId="7">
      <text>
        <r>
          <rPr>
            <b/>
            <sz val="8"/>
            <color indexed="81"/>
            <rFont val="Tahoma"/>
            <family val="2"/>
          </rPr>
          <t>Kalahi Admin:</t>
        </r>
        <r>
          <rPr>
            <sz val="8"/>
            <color indexed="81"/>
            <rFont val="Tahoma"/>
            <family val="2"/>
          </rPr>
          <t xml:space="preserve">
July 12-13, 2005
</t>
        </r>
      </text>
    </comment>
    <comment ref="X2388" authorId="0">
      <text>
        <r>
          <rPr>
            <b/>
            <sz val="8"/>
            <color indexed="81"/>
            <rFont val="Tahoma"/>
            <family val="2"/>
          </rPr>
          <t>94% as built</t>
        </r>
      </text>
    </comment>
    <comment ref="Y2389" authorId="13">
      <text>
        <r>
          <rPr>
            <b/>
            <sz val="8"/>
            <color indexed="8"/>
            <rFont val="Times New Roman"/>
            <family val="1"/>
          </rPr>
          <t xml:space="preserve">M&amp;E:1st MIBF was conducted last December 16-18, 2003
</t>
        </r>
      </text>
    </comment>
    <comment ref="Y2390" authorId="7">
      <text>
        <r>
          <rPr>
            <b/>
            <sz val="8"/>
            <color indexed="81"/>
            <rFont val="Tahoma"/>
            <family val="2"/>
          </rPr>
          <t>Kalahi Admin:</t>
        </r>
        <r>
          <rPr>
            <sz val="8"/>
            <color indexed="81"/>
            <rFont val="Tahoma"/>
            <family val="2"/>
          </rPr>
          <t xml:space="preserve">
July 12-13, 2005
</t>
        </r>
      </text>
    </comment>
    <comment ref="G2391" authorId="4">
      <text>
        <r>
          <rPr>
            <b/>
            <sz val="8"/>
            <color indexed="81"/>
            <rFont val="Tahoma"/>
            <family val="2"/>
          </rPr>
          <t>Clustered Brgys:
1.Rizal
2.Dela Pena
3.San Miguel
4.Lipata
5.San Geronimo</t>
        </r>
      </text>
    </comment>
    <comment ref="X2391" authorId="0">
      <text>
        <r>
          <rPr>
            <b/>
            <sz val="8"/>
            <color indexed="81"/>
            <rFont val="Tahoma"/>
            <family val="2"/>
          </rPr>
          <t>completed as built</t>
        </r>
      </text>
    </comment>
    <comment ref="Y2391" authorId="4">
      <text>
        <r>
          <rPr>
            <b/>
            <sz val="8"/>
            <color indexed="81"/>
            <rFont val="Tahoma"/>
            <family val="2"/>
          </rPr>
          <t>Note:1st MIBF was conducted last July 10-11, 2006.</t>
        </r>
        <r>
          <rPr>
            <sz val="8"/>
            <color indexed="81"/>
            <rFont val="Tahoma"/>
            <family val="2"/>
          </rPr>
          <t xml:space="preserve">
</t>
        </r>
      </text>
    </comment>
    <comment ref="Y2392" authorId="13">
      <text>
        <r>
          <rPr>
            <b/>
            <sz val="8"/>
            <color indexed="8"/>
            <rFont val="Times New Roman"/>
            <family val="1"/>
          </rPr>
          <t xml:space="preserve">M&amp;E:1st MIBF was conducted last December 16-18, 2003
</t>
        </r>
      </text>
    </comment>
    <comment ref="Y2393" authorId="7">
      <text>
        <r>
          <rPr>
            <b/>
            <sz val="8"/>
            <color indexed="81"/>
            <rFont val="Tahoma"/>
            <family val="2"/>
          </rPr>
          <t>Kalahi Admin:</t>
        </r>
        <r>
          <rPr>
            <sz val="8"/>
            <color indexed="81"/>
            <rFont val="Tahoma"/>
            <family val="2"/>
          </rPr>
          <t xml:space="preserve">
July 12-13, 2005
</t>
        </r>
      </text>
    </comment>
    <comment ref="Y2394" authorId="13">
      <text>
        <r>
          <rPr>
            <b/>
            <sz val="8"/>
            <color indexed="8"/>
            <rFont val="Times New Roman"/>
            <family val="1"/>
          </rPr>
          <t xml:space="preserve">M&amp;E:1st MIBF was conducted last December 16-18, 2003
</t>
        </r>
      </text>
    </comment>
    <comment ref="Y2395" authorId="7">
      <text>
        <r>
          <rPr>
            <b/>
            <sz val="8"/>
            <color indexed="81"/>
            <rFont val="Tahoma"/>
            <family val="2"/>
          </rPr>
          <t>Kalahi Admin:</t>
        </r>
        <r>
          <rPr>
            <sz val="8"/>
            <color indexed="81"/>
            <rFont val="Tahoma"/>
            <family val="2"/>
          </rPr>
          <t xml:space="preserve">
July 12-13, 2005
</t>
        </r>
      </text>
    </comment>
    <comment ref="Y2396" authorId="13">
      <text>
        <r>
          <rPr>
            <b/>
            <sz val="8"/>
            <color indexed="8"/>
            <rFont val="Times New Roman"/>
            <family val="1"/>
          </rPr>
          <t xml:space="preserve">M&amp;E:1st MIBF was conducted last December 16-18, 2003
</t>
        </r>
      </text>
    </comment>
    <comment ref="Y2397" authorId="7">
      <text>
        <r>
          <rPr>
            <b/>
            <sz val="8"/>
            <color indexed="81"/>
            <rFont val="Tahoma"/>
            <family val="2"/>
          </rPr>
          <t>Kalahi Admin:</t>
        </r>
        <r>
          <rPr>
            <sz val="8"/>
            <color indexed="81"/>
            <rFont val="Tahoma"/>
            <family val="2"/>
          </rPr>
          <t xml:space="preserve">
July 12-13, 2005
</t>
        </r>
      </text>
    </comment>
    <comment ref="G2398" authorId="4">
      <text>
        <r>
          <rPr>
            <b/>
            <sz val="8"/>
            <color indexed="81"/>
            <rFont val="Tahoma"/>
            <family val="2"/>
          </rPr>
          <t>Clustered Brgys:
1.Rizal
2.Dela Pena
3.San Miguel
4.Lipata
5.San Geronimo</t>
        </r>
      </text>
    </comment>
    <comment ref="X2398" authorId="0">
      <text>
        <r>
          <rPr>
            <b/>
            <sz val="8"/>
            <color indexed="81"/>
            <rFont val="Tahoma"/>
            <family val="2"/>
          </rPr>
          <t>completed as built</t>
        </r>
      </text>
    </comment>
    <comment ref="Y2398" authorId="4">
      <text>
        <r>
          <rPr>
            <b/>
            <sz val="8"/>
            <color indexed="81"/>
            <rFont val="Tahoma"/>
            <family val="2"/>
          </rPr>
          <t>Note:1st MIBF was conducted last July 10-11, 2006.</t>
        </r>
        <r>
          <rPr>
            <sz val="8"/>
            <color indexed="81"/>
            <rFont val="Tahoma"/>
            <family val="2"/>
          </rPr>
          <t xml:space="preserve">
</t>
        </r>
      </text>
    </comment>
    <comment ref="Y2399" authorId="13">
      <text>
        <r>
          <rPr>
            <b/>
            <sz val="8"/>
            <color indexed="8"/>
            <rFont val="Times New Roman"/>
            <family val="1"/>
          </rPr>
          <t xml:space="preserve">M&amp;E:1st MIBF was conducted last December 16-18, 2003
</t>
        </r>
      </text>
    </comment>
    <comment ref="Y2400" authorId="13">
      <text>
        <r>
          <rPr>
            <b/>
            <sz val="8"/>
            <color indexed="8"/>
            <rFont val="Times New Roman"/>
            <family val="1"/>
          </rPr>
          <t xml:space="preserve">M&amp;E:1st MIBF was conducted last December 16-18, 2003
</t>
        </r>
      </text>
    </comment>
    <comment ref="Y2401" authorId="7">
      <text>
        <r>
          <rPr>
            <b/>
            <sz val="8"/>
            <color indexed="81"/>
            <rFont val="Tahoma"/>
            <family val="2"/>
          </rPr>
          <t>Kalahi Admin:</t>
        </r>
        <r>
          <rPr>
            <sz val="8"/>
            <color indexed="81"/>
            <rFont val="Tahoma"/>
            <family val="2"/>
          </rPr>
          <t xml:space="preserve">
July 12-13, 2005
</t>
        </r>
      </text>
    </comment>
    <comment ref="Y2403" authorId="13">
      <text>
        <r>
          <rPr>
            <b/>
            <sz val="8"/>
            <color indexed="8"/>
            <rFont val="Times New Roman"/>
            <family val="1"/>
          </rPr>
          <t xml:space="preserve">M&amp;E:1st MIBF was conducted last December 16-18, 2003
</t>
        </r>
      </text>
    </comment>
    <comment ref="Y2405" authorId="13">
      <text>
        <r>
          <rPr>
            <b/>
            <sz val="8"/>
            <color indexed="8"/>
            <rFont val="Times New Roman"/>
            <family val="1"/>
          </rPr>
          <t xml:space="preserve">M&amp;E:1st MIBF was conducted last December 16-18, 2003
</t>
        </r>
      </text>
    </comment>
    <comment ref="Y2406" authorId="7">
      <text>
        <r>
          <rPr>
            <b/>
            <sz val="8"/>
            <color indexed="81"/>
            <rFont val="Tahoma"/>
            <family val="2"/>
          </rPr>
          <t>Kalahi Admin:</t>
        </r>
        <r>
          <rPr>
            <sz val="8"/>
            <color indexed="81"/>
            <rFont val="Tahoma"/>
            <family val="2"/>
          </rPr>
          <t xml:space="preserve">
July 12-13, 2005
</t>
        </r>
      </text>
    </comment>
    <comment ref="Y2407" authorId="4">
      <text>
        <r>
          <rPr>
            <b/>
            <sz val="8"/>
            <color indexed="81"/>
            <rFont val="Tahoma"/>
            <family val="2"/>
          </rPr>
          <t>Note:1st MIBF was conducted last July 10-11, 2006.</t>
        </r>
        <r>
          <rPr>
            <sz val="8"/>
            <color indexed="81"/>
            <rFont val="Tahoma"/>
            <family val="2"/>
          </rPr>
          <t xml:space="preserve">
</t>
        </r>
      </text>
    </comment>
    <comment ref="Y2409" authorId="13">
      <text>
        <r>
          <rPr>
            <b/>
            <sz val="8"/>
            <color indexed="8"/>
            <rFont val="Times New Roman"/>
            <family val="1"/>
          </rPr>
          <t xml:space="preserve">M&amp;E:1st MIBF was conducted last December 16-18, 2003
</t>
        </r>
      </text>
    </comment>
    <comment ref="Y2410" authorId="7">
      <text>
        <r>
          <rPr>
            <b/>
            <sz val="8"/>
            <color indexed="81"/>
            <rFont val="Tahoma"/>
            <family val="2"/>
          </rPr>
          <t>Kalahi Admin:</t>
        </r>
        <r>
          <rPr>
            <sz val="8"/>
            <color indexed="81"/>
            <rFont val="Tahoma"/>
            <family val="2"/>
          </rPr>
          <t xml:space="preserve">
July 12-13, 2005
</t>
        </r>
      </text>
    </comment>
    <comment ref="G2412" authorId="4">
      <text>
        <r>
          <rPr>
            <b/>
            <sz val="8"/>
            <color indexed="81"/>
            <rFont val="Tahoma"/>
            <family val="2"/>
          </rPr>
          <t>Clustered Brgys:
1.Rizal
2.Dela Pena
3.San Miguel
4.Lipata
5.San Geronimo</t>
        </r>
      </text>
    </comment>
    <comment ref="X2412" authorId="0">
      <text>
        <r>
          <rPr>
            <b/>
            <sz val="8"/>
            <color indexed="81"/>
            <rFont val="Tahoma"/>
            <family val="2"/>
          </rPr>
          <t>completed as built</t>
        </r>
      </text>
    </comment>
    <comment ref="Y2412" authorId="4">
      <text>
        <r>
          <rPr>
            <b/>
            <sz val="8"/>
            <color indexed="81"/>
            <rFont val="Tahoma"/>
            <family val="2"/>
          </rPr>
          <t>Note:1st MIBF was conducted last July 10-11, 2006.</t>
        </r>
        <r>
          <rPr>
            <sz val="8"/>
            <color indexed="81"/>
            <rFont val="Tahoma"/>
            <family val="2"/>
          </rPr>
          <t xml:space="preserve">
</t>
        </r>
      </text>
    </comment>
    <comment ref="Y2413" authorId="13">
      <text>
        <r>
          <rPr>
            <b/>
            <sz val="8"/>
            <color indexed="8"/>
            <rFont val="Times New Roman"/>
            <family val="1"/>
          </rPr>
          <t xml:space="preserve">M&amp;E:1st MIBF was conducted last December 16-18, 2003
</t>
        </r>
      </text>
    </comment>
    <comment ref="Y2414" authorId="13">
      <text>
        <r>
          <rPr>
            <b/>
            <sz val="8"/>
            <color indexed="8"/>
            <rFont val="Times New Roman"/>
            <family val="1"/>
          </rPr>
          <t xml:space="preserve">M&amp;E:1st MIBF was conducted last December 16-18, 2003
</t>
        </r>
      </text>
    </comment>
    <comment ref="Y2415" authorId="13">
      <text>
        <r>
          <rPr>
            <b/>
            <sz val="8"/>
            <color indexed="8"/>
            <rFont val="Times New Roman"/>
            <family val="1"/>
          </rPr>
          <t xml:space="preserve">M&amp;E:1st MIBF was conducted last December 16-18, 2003
</t>
        </r>
      </text>
    </comment>
    <comment ref="Y2416" authorId="13">
      <text>
        <r>
          <rPr>
            <b/>
            <sz val="8"/>
            <color indexed="8"/>
            <rFont val="Times New Roman"/>
            <family val="1"/>
          </rPr>
          <t xml:space="preserve">M&amp;E:1st MIBF was conducted last December 16-18, 2003
</t>
        </r>
      </text>
    </comment>
    <comment ref="Y2417" authorId="7">
      <text>
        <r>
          <rPr>
            <b/>
            <sz val="8"/>
            <color indexed="81"/>
            <rFont val="Tahoma"/>
            <family val="2"/>
          </rPr>
          <t>Kalahi Admin:</t>
        </r>
        <r>
          <rPr>
            <sz val="8"/>
            <color indexed="81"/>
            <rFont val="Tahoma"/>
            <family val="2"/>
          </rPr>
          <t xml:space="preserve">
July 12-13, 2005
</t>
        </r>
      </text>
    </comment>
    <comment ref="G2418" authorId="4">
      <text>
        <r>
          <rPr>
            <b/>
            <sz val="8"/>
            <color indexed="81"/>
            <rFont val="Tahoma"/>
            <family val="2"/>
          </rPr>
          <t>Clustered Brgys:
1.Rizal
2.Dela Pena
3.San Miguel
4.Lipata
5.San Geronimo</t>
        </r>
      </text>
    </comment>
    <comment ref="X2418" authorId="0">
      <text>
        <r>
          <rPr>
            <b/>
            <sz val="8"/>
            <color indexed="81"/>
            <rFont val="Tahoma"/>
            <family val="2"/>
          </rPr>
          <t>completed as built</t>
        </r>
      </text>
    </comment>
    <comment ref="Y2418" authorId="4">
      <text>
        <r>
          <rPr>
            <b/>
            <sz val="8"/>
            <color indexed="81"/>
            <rFont val="Tahoma"/>
            <family val="2"/>
          </rPr>
          <t>Note:1st MIBF was conducted last July 10-11, 2006.</t>
        </r>
        <r>
          <rPr>
            <sz val="8"/>
            <color indexed="81"/>
            <rFont val="Tahoma"/>
            <family val="2"/>
          </rPr>
          <t xml:space="preserve">
</t>
        </r>
      </text>
    </comment>
    <comment ref="Y2419" authorId="13">
      <text>
        <r>
          <rPr>
            <b/>
            <sz val="8"/>
            <color indexed="8"/>
            <rFont val="Times New Roman"/>
            <family val="1"/>
          </rPr>
          <t xml:space="preserve">M&amp;E:1st MIBF was conducted last December 16-18, 2003
</t>
        </r>
      </text>
    </comment>
    <comment ref="Y2420" authorId="7">
      <text>
        <r>
          <rPr>
            <b/>
            <sz val="8"/>
            <color indexed="81"/>
            <rFont val="Tahoma"/>
            <family val="2"/>
          </rPr>
          <t>Kalahi Admin:</t>
        </r>
        <r>
          <rPr>
            <sz val="8"/>
            <color indexed="81"/>
            <rFont val="Tahoma"/>
            <family val="2"/>
          </rPr>
          <t xml:space="preserve">
July 12-13, 2005
</t>
        </r>
      </text>
    </comment>
    <comment ref="Y2421" authorId="13">
      <text>
        <r>
          <rPr>
            <b/>
            <sz val="8"/>
            <color indexed="8"/>
            <rFont val="Times New Roman"/>
            <family val="1"/>
          </rPr>
          <t xml:space="preserve">M&amp;E:1st MIBF was conducted last December 16-18, 2003
</t>
        </r>
      </text>
    </comment>
    <comment ref="Y2422" authorId="7">
      <text>
        <r>
          <rPr>
            <b/>
            <sz val="8"/>
            <color indexed="81"/>
            <rFont val="Tahoma"/>
            <family val="2"/>
          </rPr>
          <t>Kalahi Admin:</t>
        </r>
        <r>
          <rPr>
            <sz val="8"/>
            <color indexed="81"/>
            <rFont val="Tahoma"/>
            <family val="2"/>
          </rPr>
          <t xml:space="preserve">
July 12-13, 2005
</t>
        </r>
      </text>
    </comment>
    <comment ref="G2423" authorId="4">
      <text>
        <r>
          <rPr>
            <b/>
            <sz val="8"/>
            <color indexed="81"/>
            <rFont val="Tahoma"/>
            <family val="2"/>
          </rPr>
          <t>Clustered Brgys:
1.Rizal
2.Dela Pena
3.San Miguel
4.Lipata
5.San Geronimo</t>
        </r>
      </text>
    </comment>
    <comment ref="X2423" authorId="0">
      <text>
        <r>
          <rPr>
            <b/>
            <sz val="8"/>
            <color indexed="81"/>
            <rFont val="Tahoma"/>
            <family val="2"/>
          </rPr>
          <t>completed as built</t>
        </r>
      </text>
    </comment>
    <comment ref="Y2423" authorId="4">
      <text>
        <r>
          <rPr>
            <b/>
            <sz val="8"/>
            <color indexed="81"/>
            <rFont val="Tahoma"/>
            <family val="2"/>
          </rPr>
          <t>Note:1st MIBF was conducted last July 10-11, 2006.</t>
        </r>
        <r>
          <rPr>
            <sz val="8"/>
            <color indexed="81"/>
            <rFont val="Tahoma"/>
            <family val="2"/>
          </rPr>
          <t xml:space="preserve">
</t>
        </r>
      </text>
    </comment>
    <comment ref="Y2424" authorId="13">
      <text>
        <r>
          <rPr>
            <b/>
            <sz val="8"/>
            <color indexed="8"/>
            <rFont val="Times New Roman"/>
            <family val="1"/>
          </rPr>
          <t xml:space="preserve">M&amp;E:1st MIBF was conducted last December 16-18, 2003
</t>
        </r>
      </text>
    </comment>
    <comment ref="Y2425" authorId="13">
      <text>
        <r>
          <rPr>
            <b/>
            <sz val="8"/>
            <color indexed="8"/>
            <rFont val="Times New Roman"/>
            <family val="1"/>
          </rPr>
          <t xml:space="preserve">M&amp;E:1st MIBF was conducted last December 16-18, 2003
</t>
        </r>
      </text>
    </comment>
    <comment ref="Y2428" authorId="13">
      <text>
        <r>
          <rPr>
            <b/>
            <sz val="8"/>
            <color indexed="8"/>
            <rFont val="Times New Roman"/>
            <family val="1"/>
          </rPr>
          <t xml:space="preserve">M&amp;E:1st MIBF was conducted last December 16-18, 2003
</t>
        </r>
      </text>
    </comment>
    <comment ref="Y2429" authorId="4">
      <text>
        <r>
          <rPr>
            <b/>
            <sz val="8"/>
            <color indexed="81"/>
            <rFont val="Tahoma"/>
            <family val="2"/>
          </rPr>
          <t>Note:1st MIBF was conducted last July 10-11, 2006.</t>
        </r>
        <r>
          <rPr>
            <sz val="8"/>
            <color indexed="81"/>
            <rFont val="Tahoma"/>
            <family val="2"/>
          </rPr>
          <t xml:space="preserve">
</t>
        </r>
      </text>
    </comment>
    <comment ref="Y2430" authorId="13">
      <text>
        <r>
          <rPr>
            <b/>
            <sz val="8"/>
            <color indexed="8"/>
            <rFont val="Times New Roman"/>
            <family val="1"/>
          </rPr>
          <t xml:space="preserve">M&amp;E:1st MIBF was conducted last December 16-18, 2003
</t>
        </r>
      </text>
    </comment>
    <comment ref="Y2431" authorId="13">
      <text>
        <r>
          <rPr>
            <b/>
            <sz val="8"/>
            <color indexed="8"/>
            <rFont val="Times New Roman"/>
            <family val="1"/>
          </rPr>
          <t xml:space="preserve">M&amp;E:1st MIBF was conducted last December 16-18, 2003
</t>
        </r>
      </text>
    </comment>
    <comment ref="Y2432" authorId="7">
      <text>
        <r>
          <rPr>
            <b/>
            <sz val="8"/>
            <color indexed="81"/>
            <rFont val="Tahoma"/>
            <family val="2"/>
          </rPr>
          <t>Kalahi Admin:</t>
        </r>
        <r>
          <rPr>
            <sz val="8"/>
            <color indexed="81"/>
            <rFont val="Tahoma"/>
            <family val="2"/>
          </rPr>
          <t xml:space="preserve">
July 12-13, 2005
</t>
        </r>
      </text>
    </comment>
    <comment ref="Y2433" authorId="13">
      <text>
        <r>
          <rPr>
            <b/>
            <sz val="8"/>
            <color indexed="8"/>
            <rFont val="Times New Roman"/>
            <family val="1"/>
          </rPr>
          <t xml:space="preserve">M&amp;E:1st MIBF was conducted last December 16-18, 2003
</t>
        </r>
      </text>
    </comment>
    <comment ref="X2436" authorId="0">
      <text>
        <r>
          <rPr>
            <b/>
            <sz val="8"/>
            <color indexed="81"/>
            <rFont val="Tahoma"/>
            <family val="2"/>
          </rPr>
          <t>completed as built</t>
        </r>
      </text>
    </comment>
    <comment ref="X2437" authorId="0">
      <text>
        <r>
          <rPr>
            <b/>
            <sz val="8"/>
            <color indexed="81"/>
            <rFont val="Tahoma"/>
            <family val="2"/>
          </rPr>
          <t>completed as built</t>
        </r>
      </text>
    </comment>
    <comment ref="Y2438" authorId="3">
      <text>
        <r>
          <rPr>
            <b/>
            <sz val="8"/>
            <color indexed="81"/>
            <rFont val="Tahoma"/>
            <family val="2"/>
          </rPr>
          <t>February 13-14, 2008</t>
        </r>
      </text>
    </comment>
    <comment ref="Y2439" authorId="3">
      <text>
        <r>
          <rPr>
            <b/>
            <sz val="8"/>
            <color indexed="81"/>
            <rFont val="Tahoma"/>
            <family val="2"/>
          </rPr>
          <t>February 13-14, 2008</t>
        </r>
      </text>
    </comment>
    <comment ref="Y2440" authorId="3">
      <text>
        <r>
          <rPr>
            <b/>
            <sz val="8"/>
            <color indexed="81"/>
            <rFont val="Tahoma"/>
            <family val="2"/>
          </rPr>
          <t>February 13-14, 2008</t>
        </r>
      </text>
    </comment>
    <comment ref="X2441" authorId="0">
      <text>
        <r>
          <rPr>
            <b/>
            <sz val="8"/>
            <color indexed="81"/>
            <rFont val="Tahoma"/>
            <family val="2"/>
          </rPr>
          <t>completed as built</t>
        </r>
      </text>
    </comment>
    <comment ref="Y2441" authorId="3">
      <text>
        <r>
          <rPr>
            <b/>
            <sz val="8"/>
            <color indexed="81"/>
            <rFont val="Tahoma"/>
            <family val="2"/>
          </rPr>
          <t>February 13-14, 2008</t>
        </r>
      </text>
    </comment>
    <comment ref="Y2442" authorId="3">
      <text>
        <r>
          <rPr>
            <b/>
            <sz val="8"/>
            <color indexed="81"/>
            <rFont val="Tahoma"/>
            <family val="2"/>
          </rPr>
          <t>February 13-14, 2008</t>
        </r>
      </text>
    </comment>
    <comment ref="X2444" authorId="0">
      <text>
        <r>
          <rPr>
            <b/>
            <sz val="8"/>
            <color indexed="81"/>
            <rFont val="Tahoma"/>
            <family val="2"/>
          </rPr>
          <t>completed as built</t>
        </r>
      </text>
    </comment>
    <comment ref="X2445" authorId="0">
      <text>
        <r>
          <rPr>
            <b/>
            <sz val="8"/>
            <color indexed="81"/>
            <rFont val="Tahoma"/>
            <family val="2"/>
          </rPr>
          <t>completed as built</t>
        </r>
      </text>
    </comment>
    <comment ref="Y2446" authorId="3">
      <text>
        <r>
          <rPr>
            <b/>
            <sz val="8"/>
            <color indexed="81"/>
            <rFont val="Tahoma"/>
            <family val="2"/>
          </rPr>
          <t>February 13-14, 2008</t>
        </r>
      </text>
    </comment>
    <comment ref="X2447" authorId="0">
      <text>
        <r>
          <rPr>
            <b/>
            <sz val="8"/>
            <color indexed="81"/>
            <rFont val="Tahoma"/>
            <family val="2"/>
          </rPr>
          <t>completed as built</t>
        </r>
      </text>
    </comment>
    <comment ref="Y2447" authorId="3">
      <text>
        <r>
          <rPr>
            <b/>
            <sz val="8"/>
            <color indexed="81"/>
            <rFont val="Tahoma"/>
            <family val="2"/>
          </rPr>
          <t>February 13-14, 2008</t>
        </r>
      </text>
    </comment>
    <comment ref="Y2448" authorId="4">
      <text>
        <r>
          <rPr>
            <b/>
            <sz val="8"/>
            <color indexed="81"/>
            <rFont val="Tahoma"/>
            <family val="2"/>
          </rPr>
          <t>Note:1st MIBF was conducted last July 3-4, 2006.</t>
        </r>
        <r>
          <rPr>
            <sz val="8"/>
            <color indexed="81"/>
            <rFont val="Tahoma"/>
            <family val="2"/>
          </rPr>
          <t xml:space="preserve">
</t>
        </r>
      </text>
    </comment>
    <comment ref="Y2449" authorId="7">
      <text>
        <r>
          <rPr>
            <b/>
            <sz val="8"/>
            <color indexed="81"/>
            <rFont val="Tahoma"/>
            <family val="2"/>
          </rPr>
          <t>Kalahi Admin:</t>
        </r>
        <r>
          <rPr>
            <sz val="8"/>
            <color indexed="81"/>
            <rFont val="Tahoma"/>
            <family val="2"/>
          </rPr>
          <t xml:space="preserve">
August 9-12, 2005
</t>
        </r>
      </text>
    </comment>
    <comment ref="Y2450" authorId="4">
      <text>
        <r>
          <rPr>
            <b/>
            <sz val="8"/>
            <color indexed="81"/>
            <rFont val="Tahoma"/>
            <family val="2"/>
          </rPr>
          <t>Note:1st MIBF was conducted last July 3-4, 2006.</t>
        </r>
        <r>
          <rPr>
            <sz val="8"/>
            <color indexed="81"/>
            <rFont val="Tahoma"/>
            <family val="2"/>
          </rPr>
          <t xml:space="preserve">
</t>
        </r>
      </text>
    </comment>
    <comment ref="Y2451" authorId="13">
      <text>
        <r>
          <rPr>
            <b/>
            <sz val="8"/>
            <color indexed="8"/>
            <rFont val="Times New Roman"/>
            <family val="1"/>
          </rPr>
          <t xml:space="preserve">M&amp;E:1st MIBF was conducted last February 13-14, 2004
</t>
        </r>
      </text>
    </comment>
    <comment ref="Y2452" authorId="7">
      <text>
        <r>
          <rPr>
            <b/>
            <sz val="8"/>
            <color indexed="81"/>
            <rFont val="Tahoma"/>
            <family val="2"/>
          </rPr>
          <t>Kalahi Admin:</t>
        </r>
        <r>
          <rPr>
            <sz val="8"/>
            <color indexed="81"/>
            <rFont val="Tahoma"/>
            <family val="2"/>
          </rPr>
          <t xml:space="preserve">
August 9-12, 2005
</t>
        </r>
      </text>
    </comment>
    <comment ref="Y2453" authorId="4">
      <text>
        <r>
          <rPr>
            <b/>
            <sz val="8"/>
            <color indexed="81"/>
            <rFont val="Tahoma"/>
            <family val="2"/>
          </rPr>
          <t>Note:1st MIBF was conducted last July 3-4, 2006.</t>
        </r>
        <r>
          <rPr>
            <sz val="8"/>
            <color indexed="81"/>
            <rFont val="Tahoma"/>
            <family val="2"/>
          </rPr>
          <t xml:space="preserve">
</t>
        </r>
      </text>
    </comment>
    <comment ref="Y2454" authorId="7">
      <text>
        <r>
          <rPr>
            <b/>
            <sz val="8"/>
            <color indexed="81"/>
            <rFont val="Tahoma"/>
            <family val="2"/>
          </rPr>
          <t>Kalahi Admin:</t>
        </r>
        <r>
          <rPr>
            <sz val="8"/>
            <color indexed="81"/>
            <rFont val="Tahoma"/>
            <family val="2"/>
          </rPr>
          <t xml:space="preserve">
August 9-12, 2005
</t>
        </r>
      </text>
    </comment>
    <comment ref="Y2455" authorId="4">
      <text>
        <r>
          <rPr>
            <b/>
            <sz val="8"/>
            <color indexed="81"/>
            <rFont val="Tahoma"/>
            <family val="2"/>
          </rPr>
          <t>Note:1st MIBF was conducted last July 3-4, 2006.</t>
        </r>
        <r>
          <rPr>
            <sz val="8"/>
            <color indexed="81"/>
            <rFont val="Tahoma"/>
            <family val="2"/>
          </rPr>
          <t xml:space="preserve">
</t>
        </r>
      </text>
    </comment>
    <comment ref="Y2456" authorId="7">
      <text>
        <r>
          <rPr>
            <b/>
            <sz val="8"/>
            <color indexed="81"/>
            <rFont val="Tahoma"/>
            <family val="2"/>
          </rPr>
          <t>Kalahi Admin:</t>
        </r>
        <r>
          <rPr>
            <sz val="8"/>
            <color indexed="81"/>
            <rFont val="Tahoma"/>
            <family val="2"/>
          </rPr>
          <t xml:space="preserve">
August 9-12, 2005
</t>
        </r>
      </text>
    </comment>
    <comment ref="Y2457" authorId="4">
      <text>
        <r>
          <rPr>
            <b/>
            <sz val="8"/>
            <color indexed="81"/>
            <rFont val="Tahoma"/>
            <family val="2"/>
          </rPr>
          <t>Note:1st MIBF was conducted last July 3-4, 2006.</t>
        </r>
        <r>
          <rPr>
            <sz val="8"/>
            <color indexed="81"/>
            <rFont val="Tahoma"/>
            <family val="2"/>
          </rPr>
          <t xml:space="preserve">
</t>
        </r>
      </text>
    </comment>
    <comment ref="Y2458" authorId="13">
      <text>
        <r>
          <rPr>
            <b/>
            <sz val="8"/>
            <color indexed="8"/>
            <rFont val="Times New Roman"/>
            <family val="1"/>
          </rPr>
          <t xml:space="preserve">M&amp;E:1st MIBF was conducted last February 13-14, 2004
</t>
        </r>
      </text>
    </comment>
    <comment ref="Y2459" authorId="13">
      <text>
        <r>
          <rPr>
            <b/>
            <sz val="8"/>
            <color indexed="8"/>
            <rFont val="Times New Roman"/>
            <family val="1"/>
          </rPr>
          <t xml:space="preserve">M&amp;E:1st MIBF was conducted last February 13-14, 2004
</t>
        </r>
      </text>
    </comment>
    <comment ref="Y2460" authorId="4">
      <text>
        <r>
          <rPr>
            <b/>
            <sz val="8"/>
            <color indexed="81"/>
            <rFont val="Tahoma"/>
            <family val="2"/>
          </rPr>
          <t>Note:1st MIBF was conducted last July 3-4, 2006.</t>
        </r>
        <r>
          <rPr>
            <sz val="8"/>
            <color indexed="81"/>
            <rFont val="Tahoma"/>
            <family val="2"/>
          </rPr>
          <t xml:space="preserve">
</t>
        </r>
      </text>
    </comment>
    <comment ref="Y2461" authorId="7">
      <text>
        <r>
          <rPr>
            <b/>
            <sz val="8"/>
            <color indexed="81"/>
            <rFont val="Tahoma"/>
            <family val="2"/>
          </rPr>
          <t>Kalahi Admin:</t>
        </r>
        <r>
          <rPr>
            <sz val="8"/>
            <color indexed="81"/>
            <rFont val="Tahoma"/>
            <family val="2"/>
          </rPr>
          <t xml:space="preserve">
August 9-12, 2005
</t>
        </r>
      </text>
    </comment>
    <comment ref="Y2462" authorId="4">
      <text>
        <r>
          <rPr>
            <b/>
            <sz val="8"/>
            <color indexed="81"/>
            <rFont val="Tahoma"/>
            <family val="2"/>
          </rPr>
          <t>Note:1st MIBF was conducted last July 3-4, 2006.</t>
        </r>
        <r>
          <rPr>
            <sz val="8"/>
            <color indexed="81"/>
            <rFont val="Tahoma"/>
            <family val="2"/>
          </rPr>
          <t xml:space="preserve">
</t>
        </r>
      </text>
    </comment>
    <comment ref="Y2463" authorId="13">
      <text>
        <r>
          <rPr>
            <b/>
            <sz val="8"/>
            <color indexed="8"/>
            <rFont val="Times New Roman"/>
            <family val="1"/>
          </rPr>
          <t xml:space="preserve">M&amp;E:1st MIBF was conducted last February 13-14, 2004
</t>
        </r>
      </text>
    </comment>
    <comment ref="Y2464" authorId="13">
      <text>
        <r>
          <rPr>
            <b/>
            <sz val="8"/>
            <color indexed="8"/>
            <rFont val="Times New Roman"/>
            <family val="1"/>
          </rPr>
          <t xml:space="preserve">M&amp;E:1st MIBF was conducted last February 13-14, 2004
</t>
        </r>
      </text>
    </comment>
    <comment ref="Y2465" authorId="13">
      <text>
        <r>
          <rPr>
            <b/>
            <sz val="8"/>
            <color indexed="8"/>
            <rFont val="Times New Roman"/>
            <family val="1"/>
          </rPr>
          <t xml:space="preserve">M&amp;E:1st MIBF was conducted last February 13-14, 2004
</t>
        </r>
      </text>
    </comment>
    <comment ref="G2466" authorId="4">
      <text>
        <r>
          <rPr>
            <b/>
            <sz val="8"/>
            <color indexed="81"/>
            <rFont val="Tahoma"/>
            <family val="2"/>
          </rPr>
          <t>Clustered Brgys:
1.Cahigon
2.Binolosan Pequeno</t>
        </r>
        <r>
          <rPr>
            <sz val="8"/>
            <color indexed="81"/>
            <rFont val="Tahoma"/>
            <family val="2"/>
          </rPr>
          <t xml:space="preserve">
</t>
        </r>
        <r>
          <rPr>
            <b/>
            <sz val="8"/>
            <color indexed="81"/>
            <rFont val="Tahoma"/>
            <family val="2"/>
          </rPr>
          <t>3.Supanga
4.Caratagan</t>
        </r>
      </text>
    </comment>
    <comment ref="X2466" authorId="0">
      <text>
        <r>
          <rPr>
            <b/>
            <sz val="8"/>
            <color indexed="81"/>
            <rFont val="Tahoma"/>
            <family val="2"/>
          </rPr>
          <t>completed as built</t>
        </r>
      </text>
    </comment>
    <comment ref="Y2466" authorId="13">
      <text>
        <r>
          <rPr>
            <b/>
            <sz val="8"/>
            <color indexed="8"/>
            <rFont val="Times New Roman"/>
            <family val="1"/>
          </rPr>
          <t xml:space="preserve">M&amp;E:1st MIBF was conducted last February 13-14, 2004
</t>
        </r>
      </text>
    </comment>
    <comment ref="G2467" authorId="4">
      <text>
        <r>
          <rPr>
            <b/>
            <sz val="8"/>
            <color indexed="81"/>
            <rFont val="Tahoma"/>
            <family val="2"/>
          </rPr>
          <t>Clustered Brgys:
1.Cahigon
2.Binolosan Pequeno</t>
        </r>
        <r>
          <rPr>
            <sz val="8"/>
            <color indexed="81"/>
            <rFont val="Tahoma"/>
            <family val="2"/>
          </rPr>
          <t xml:space="preserve">
</t>
        </r>
        <r>
          <rPr>
            <b/>
            <sz val="8"/>
            <color indexed="81"/>
            <rFont val="Tahoma"/>
            <family val="2"/>
          </rPr>
          <t>3.Supanga
4.Caratagan</t>
        </r>
      </text>
    </comment>
    <comment ref="X2467" authorId="0">
      <text>
        <r>
          <rPr>
            <b/>
            <sz val="8"/>
            <color indexed="81"/>
            <rFont val="Tahoma"/>
            <family val="2"/>
          </rPr>
          <t>completed as built</t>
        </r>
      </text>
    </comment>
    <comment ref="Y2467" authorId="13">
      <text>
        <r>
          <rPr>
            <b/>
            <sz val="8"/>
            <color indexed="8"/>
            <rFont val="Times New Roman"/>
            <family val="1"/>
          </rPr>
          <t xml:space="preserve">M&amp;E:1st MIBF was conducted last February 13-14, 2004
</t>
        </r>
      </text>
    </comment>
    <comment ref="G2468" authorId="4">
      <text>
        <r>
          <rPr>
            <b/>
            <sz val="8"/>
            <color indexed="81"/>
            <rFont val="Tahoma"/>
            <family val="2"/>
          </rPr>
          <t>Clustered Brgys:
1.Cahigon
2.Binolosan Pequeno</t>
        </r>
        <r>
          <rPr>
            <sz val="8"/>
            <color indexed="81"/>
            <rFont val="Tahoma"/>
            <family val="2"/>
          </rPr>
          <t xml:space="preserve">
</t>
        </r>
        <r>
          <rPr>
            <b/>
            <sz val="8"/>
            <color indexed="81"/>
            <rFont val="Tahoma"/>
            <family val="2"/>
          </rPr>
          <t>3.Supanga
4.Caratagan</t>
        </r>
      </text>
    </comment>
    <comment ref="X2468" authorId="0">
      <text>
        <r>
          <rPr>
            <b/>
            <sz val="8"/>
            <color indexed="81"/>
            <rFont val="Tahoma"/>
            <family val="2"/>
          </rPr>
          <t>completed as built</t>
        </r>
      </text>
    </comment>
    <comment ref="Y2468" authorId="13">
      <text>
        <r>
          <rPr>
            <b/>
            <sz val="8"/>
            <color indexed="8"/>
            <rFont val="Times New Roman"/>
            <family val="1"/>
          </rPr>
          <t xml:space="preserve">M&amp;E:1st MIBF was conducted last February 13-14, 2004
</t>
        </r>
      </text>
    </comment>
    <comment ref="G2469" authorId="4">
      <text>
        <r>
          <rPr>
            <b/>
            <sz val="8"/>
            <color indexed="81"/>
            <rFont val="Tahoma"/>
            <family val="2"/>
          </rPr>
          <t>Clustered Brgys:
1.Cahigon
2.Binolosan Pequeno</t>
        </r>
        <r>
          <rPr>
            <sz val="8"/>
            <color indexed="81"/>
            <rFont val="Tahoma"/>
            <family val="2"/>
          </rPr>
          <t xml:space="preserve">
</t>
        </r>
        <r>
          <rPr>
            <b/>
            <sz val="8"/>
            <color indexed="81"/>
            <rFont val="Tahoma"/>
            <family val="2"/>
          </rPr>
          <t>3.Supanga
4.Caratagan</t>
        </r>
      </text>
    </comment>
    <comment ref="X2469" authorId="0">
      <text>
        <r>
          <rPr>
            <b/>
            <sz val="8"/>
            <color indexed="81"/>
            <rFont val="Tahoma"/>
            <family val="2"/>
          </rPr>
          <t>completed as built</t>
        </r>
      </text>
    </comment>
    <comment ref="Y2469" authorId="13">
      <text>
        <r>
          <rPr>
            <b/>
            <sz val="8"/>
            <color indexed="8"/>
            <rFont val="Times New Roman"/>
            <family val="1"/>
          </rPr>
          <t xml:space="preserve">M&amp;E:1st MIBF was conducted last February 13-14, 2004
</t>
        </r>
      </text>
    </comment>
    <comment ref="Y2470" authorId="7">
      <text>
        <r>
          <rPr>
            <b/>
            <sz val="8"/>
            <color indexed="81"/>
            <rFont val="Tahoma"/>
            <family val="2"/>
          </rPr>
          <t>Kalahi Admin:</t>
        </r>
        <r>
          <rPr>
            <sz val="8"/>
            <color indexed="81"/>
            <rFont val="Tahoma"/>
            <family val="2"/>
          </rPr>
          <t xml:space="preserve">
August 9-12, 2005
</t>
        </r>
      </text>
    </comment>
    <comment ref="Y2471" authorId="4">
      <text>
        <r>
          <rPr>
            <b/>
            <sz val="8"/>
            <color indexed="81"/>
            <rFont val="Tahoma"/>
            <family val="2"/>
          </rPr>
          <t>Note:1st MIBF was conducted last July 3-4, 2006.</t>
        </r>
        <r>
          <rPr>
            <sz val="8"/>
            <color indexed="81"/>
            <rFont val="Tahoma"/>
            <family val="2"/>
          </rPr>
          <t xml:space="preserve">
</t>
        </r>
      </text>
    </comment>
    <comment ref="Y2472" authorId="13">
      <text>
        <r>
          <rPr>
            <b/>
            <sz val="8"/>
            <color indexed="8"/>
            <rFont val="Times New Roman"/>
            <family val="1"/>
          </rPr>
          <t xml:space="preserve">M&amp;E:1st MIBF was conducted last February 13-14, 2004
</t>
        </r>
      </text>
    </comment>
    <comment ref="Y2473" authorId="4">
      <text>
        <r>
          <rPr>
            <b/>
            <sz val="8"/>
            <color indexed="81"/>
            <rFont val="Tahoma"/>
            <family val="2"/>
          </rPr>
          <t>Note:1st MIBF was conducted last July 3-4, 2006.</t>
        </r>
        <r>
          <rPr>
            <sz val="8"/>
            <color indexed="81"/>
            <rFont val="Tahoma"/>
            <family val="2"/>
          </rPr>
          <t xml:space="preserve">
</t>
        </r>
      </text>
    </comment>
    <comment ref="Y2474" authorId="4">
      <text>
        <r>
          <rPr>
            <b/>
            <sz val="8"/>
            <color indexed="81"/>
            <rFont val="Tahoma"/>
            <family val="2"/>
          </rPr>
          <t>Note:1st MIBF was conducted last July 3-4, 2006.</t>
        </r>
        <r>
          <rPr>
            <sz val="8"/>
            <color indexed="81"/>
            <rFont val="Tahoma"/>
            <family val="2"/>
          </rPr>
          <t xml:space="preserve">
</t>
        </r>
      </text>
    </comment>
    <comment ref="Y2475" authorId="7">
      <text>
        <r>
          <rPr>
            <b/>
            <sz val="8"/>
            <color indexed="81"/>
            <rFont val="Tahoma"/>
            <family val="2"/>
          </rPr>
          <t>Kalahi Admin:</t>
        </r>
        <r>
          <rPr>
            <sz val="8"/>
            <color indexed="81"/>
            <rFont val="Tahoma"/>
            <family val="2"/>
          </rPr>
          <t xml:space="preserve">
August 9-12, 2005
</t>
        </r>
      </text>
    </comment>
    <comment ref="Y2476" authorId="4">
      <text>
        <r>
          <rPr>
            <b/>
            <sz val="8"/>
            <color indexed="81"/>
            <rFont val="Tahoma"/>
            <family val="2"/>
          </rPr>
          <t>Note:1st MIBF was conducted last July 3-4, 2006.</t>
        </r>
        <r>
          <rPr>
            <sz val="8"/>
            <color indexed="81"/>
            <rFont val="Tahoma"/>
            <family val="2"/>
          </rPr>
          <t xml:space="preserve">
</t>
        </r>
      </text>
    </comment>
    <comment ref="Y2477" authorId="13">
      <text>
        <r>
          <rPr>
            <b/>
            <sz val="8"/>
            <color indexed="8"/>
            <rFont val="Times New Roman"/>
            <family val="1"/>
          </rPr>
          <t xml:space="preserve">M&amp;E:1st MIBF was conducted last February 13-14, 2004
</t>
        </r>
      </text>
    </comment>
    <comment ref="Y2478" authorId="4">
      <text>
        <r>
          <rPr>
            <b/>
            <sz val="8"/>
            <color indexed="81"/>
            <rFont val="Tahoma"/>
            <family val="2"/>
          </rPr>
          <t>Note:1st MIBF was conducted last July 3-4, 2006.</t>
        </r>
        <r>
          <rPr>
            <sz val="8"/>
            <color indexed="81"/>
            <rFont val="Tahoma"/>
            <family val="2"/>
          </rPr>
          <t xml:space="preserve">
</t>
        </r>
      </text>
    </comment>
    <comment ref="Y2479" authorId="13">
      <text>
        <r>
          <rPr>
            <b/>
            <sz val="8"/>
            <color indexed="8"/>
            <rFont val="Times New Roman"/>
            <family val="1"/>
          </rPr>
          <t xml:space="preserve">M&amp;E:1st MIBF was conducted last February 13-14, 2004
</t>
        </r>
      </text>
    </comment>
    <comment ref="Y2480" authorId="7">
      <text>
        <r>
          <rPr>
            <b/>
            <sz val="8"/>
            <color indexed="81"/>
            <rFont val="Tahoma"/>
            <family val="2"/>
          </rPr>
          <t>Kalahi Admin:</t>
        </r>
        <r>
          <rPr>
            <sz val="8"/>
            <color indexed="81"/>
            <rFont val="Tahoma"/>
            <family val="2"/>
          </rPr>
          <t xml:space="preserve">
August 9-12, 2005
</t>
        </r>
      </text>
    </comment>
    <comment ref="Y2481" authorId="4">
      <text>
        <r>
          <rPr>
            <b/>
            <sz val="8"/>
            <color indexed="81"/>
            <rFont val="Tahoma"/>
            <family val="2"/>
          </rPr>
          <t>Note:1st MIBF was conducted last July 3-4, 2006.</t>
        </r>
        <r>
          <rPr>
            <sz val="8"/>
            <color indexed="81"/>
            <rFont val="Tahoma"/>
            <family val="2"/>
          </rPr>
          <t xml:space="preserve">
</t>
        </r>
      </text>
    </comment>
    <comment ref="Y2482" authorId="13">
      <text>
        <r>
          <rPr>
            <b/>
            <sz val="8"/>
            <color indexed="8"/>
            <rFont val="Times New Roman"/>
            <family val="1"/>
          </rPr>
          <t xml:space="preserve">M&amp;E:1st MIBF was conducted last February 13-14, 2004
</t>
        </r>
      </text>
    </comment>
    <comment ref="Y2483" authorId="4">
      <text>
        <r>
          <rPr>
            <b/>
            <sz val="8"/>
            <color indexed="81"/>
            <rFont val="Tahoma"/>
            <family val="2"/>
          </rPr>
          <t>Note:1st MIBF was conducted last July 3-4, 2006.</t>
        </r>
        <r>
          <rPr>
            <sz val="8"/>
            <color indexed="81"/>
            <rFont val="Tahoma"/>
            <family val="2"/>
          </rPr>
          <t xml:space="preserve">
</t>
        </r>
      </text>
    </comment>
    <comment ref="Y2484" authorId="4">
      <text>
        <r>
          <rPr>
            <b/>
            <sz val="8"/>
            <color indexed="81"/>
            <rFont val="Tahoma"/>
            <family val="2"/>
          </rPr>
          <t>Note:1st MIBF was conducted last July 3-4, 2006.</t>
        </r>
        <r>
          <rPr>
            <sz val="8"/>
            <color indexed="81"/>
            <rFont val="Tahoma"/>
            <family val="2"/>
          </rPr>
          <t xml:space="preserve">
</t>
        </r>
      </text>
    </comment>
    <comment ref="Y2485" authorId="13">
      <text>
        <r>
          <rPr>
            <b/>
            <sz val="8"/>
            <color indexed="8"/>
            <rFont val="Times New Roman"/>
            <family val="1"/>
          </rPr>
          <t xml:space="preserve">M&amp;E:1st MIBF was conducted last February 13-14, 2004
</t>
        </r>
      </text>
    </comment>
    <comment ref="Y2486" authorId="4">
      <text>
        <r>
          <rPr>
            <b/>
            <sz val="8"/>
            <color indexed="81"/>
            <rFont val="Tahoma"/>
            <family val="2"/>
          </rPr>
          <t>Note:1st MIBF was conducted last July 3-4, 2006.</t>
        </r>
        <r>
          <rPr>
            <sz val="8"/>
            <color indexed="81"/>
            <rFont val="Tahoma"/>
            <family val="2"/>
          </rPr>
          <t xml:space="preserve">
</t>
        </r>
      </text>
    </comment>
    <comment ref="X2487" authorId="0">
      <text>
        <r>
          <rPr>
            <b/>
            <sz val="8"/>
            <color indexed="81"/>
            <rFont val="Tahoma"/>
            <family val="2"/>
          </rPr>
          <t>completed as built</t>
        </r>
      </text>
    </comment>
    <comment ref="Y2487" authorId="13">
      <text>
        <r>
          <rPr>
            <b/>
            <sz val="8"/>
            <color indexed="8"/>
            <rFont val="Times New Roman"/>
            <family val="1"/>
          </rPr>
          <t xml:space="preserve">M&amp;E:1st MIBF was conducted last February 13-14, 2004
</t>
        </r>
      </text>
    </comment>
    <comment ref="Y2488" authorId="7">
      <text>
        <r>
          <rPr>
            <b/>
            <sz val="8"/>
            <color indexed="81"/>
            <rFont val="Tahoma"/>
            <family val="2"/>
          </rPr>
          <t>Kalahi Admin:</t>
        </r>
        <r>
          <rPr>
            <sz val="8"/>
            <color indexed="81"/>
            <rFont val="Tahoma"/>
            <family val="2"/>
          </rPr>
          <t xml:space="preserve">
August 9-12, 2005
</t>
        </r>
      </text>
    </comment>
    <comment ref="Y2489" authorId="4">
      <text>
        <r>
          <rPr>
            <b/>
            <sz val="8"/>
            <color indexed="81"/>
            <rFont val="Tahoma"/>
            <family val="2"/>
          </rPr>
          <t>Note:1st MIBF was conducted last July 3-4, 2006.</t>
        </r>
        <r>
          <rPr>
            <sz val="8"/>
            <color indexed="81"/>
            <rFont val="Tahoma"/>
            <family val="2"/>
          </rPr>
          <t xml:space="preserve">
</t>
        </r>
      </text>
    </comment>
    <comment ref="Y2490" authorId="7">
      <text>
        <r>
          <rPr>
            <b/>
            <sz val="8"/>
            <color indexed="81"/>
            <rFont val="Tahoma"/>
            <family val="2"/>
          </rPr>
          <t>Kalahi Admin:</t>
        </r>
        <r>
          <rPr>
            <sz val="8"/>
            <color indexed="81"/>
            <rFont val="Tahoma"/>
            <family val="2"/>
          </rPr>
          <t xml:space="preserve">
August 9-12, 2005
</t>
        </r>
      </text>
    </comment>
    <comment ref="Y2491" authorId="4">
      <text>
        <r>
          <rPr>
            <b/>
            <sz val="8"/>
            <color indexed="81"/>
            <rFont val="Tahoma"/>
            <family val="2"/>
          </rPr>
          <t>Note:1st MIBF was conducted last July 3-4, 2006.</t>
        </r>
        <r>
          <rPr>
            <sz val="8"/>
            <color indexed="81"/>
            <rFont val="Tahoma"/>
            <family val="2"/>
          </rPr>
          <t xml:space="preserve">
</t>
        </r>
      </text>
    </comment>
    <comment ref="Y2492" authorId="13">
      <text>
        <r>
          <rPr>
            <b/>
            <sz val="8"/>
            <color indexed="8"/>
            <rFont val="Times New Roman"/>
            <family val="1"/>
          </rPr>
          <t xml:space="preserve">M&amp;E:1st MIBF was conducted last February 13-14, 2004
</t>
        </r>
      </text>
    </comment>
    <comment ref="Y2493" authorId="7">
      <text>
        <r>
          <rPr>
            <b/>
            <sz val="8"/>
            <color indexed="81"/>
            <rFont val="Tahoma"/>
            <family val="2"/>
          </rPr>
          <t>Kalahi Admin:</t>
        </r>
        <r>
          <rPr>
            <sz val="8"/>
            <color indexed="81"/>
            <rFont val="Tahoma"/>
            <family val="2"/>
          </rPr>
          <t xml:space="preserve">
August 9-12, 2005
</t>
        </r>
      </text>
    </comment>
    <comment ref="Y2494" authorId="13">
      <text>
        <r>
          <rPr>
            <b/>
            <sz val="8"/>
            <color indexed="8"/>
            <rFont val="Times New Roman"/>
            <family val="1"/>
          </rPr>
          <t xml:space="preserve">M&amp;E:1st MIBF was conducted last February 13-14, 2004
</t>
        </r>
      </text>
    </comment>
    <comment ref="Y2495" authorId="4">
      <text>
        <r>
          <rPr>
            <b/>
            <sz val="8"/>
            <color indexed="81"/>
            <rFont val="Tahoma"/>
            <family val="2"/>
          </rPr>
          <t>Note:1st MIBF was conducted last July 3-4, 2006.</t>
        </r>
        <r>
          <rPr>
            <sz val="8"/>
            <color indexed="81"/>
            <rFont val="Tahoma"/>
            <family val="2"/>
          </rPr>
          <t xml:space="preserve">
</t>
        </r>
      </text>
    </comment>
    <comment ref="Y2496" authorId="7">
      <text>
        <r>
          <rPr>
            <b/>
            <sz val="8"/>
            <color indexed="81"/>
            <rFont val="Tahoma"/>
            <family val="2"/>
          </rPr>
          <t>Kalahi Admin:</t>
        </r>
        <r>
          <rPr>
            <sz val="8"/>
            <color indexed="81"/>
            <rFont val="Tahoma"/>
            <family val="2"/>
          </rPr>
          <t xml:space="preserve">
August 9-12, 2005
</t>
        </r>
      </text>
    </comment>
    <comment ref="Y2497" authorId="13">
      <text>
        <r>
          <rPr>
            <b/>
            <sz val="8"/>
            <color indexed="8"/>
            <rFont val="Times New Roman"/>
            <family val="1"/>
          </rPr>
          <t xml:space="preserve">M&amp;E:1st MIBF was conducted last February 13-14, 2004
</t>
        </r>
      </text>
    </comment>
    <comment ref="Y2498" authorId="4">
      <text>
        <r>
          <rPr>
            <b/>
            <sz val="8"/>
            <color indexed="81"/>
            <rFont val="Tahoma"/>
            <family val="2"/>
          </rPr>
          <t>Note:1st MIBF was conducted last July 3-4, 2006.</t>
        </r>
        <r>
          <rPr>
            <sz val="8"/>
            <color indexed="81"/>
            <rFont val="Tahoma"/>
            <family val="2"/>
          </rPr>
          <t xml:space="preserve">
</t>
        </r>
      </text>
    </comment>
    <comment ref="Y2499" authorId="13">
      <text>
        <r>
          <rPr>
            <b/>
            <sz val="8"/>
            <color indexed="8"/>
            <rFont val="Times New Roman"/>
            <family val="1"/>
          </rPr>
          <t xml:space="preserve">M&amp;E:1st MIBF was conducted last February 13-14, 2004
</t>
        </r>
      </text>
    </comment>
    <comment ref="Y2500" authorId="7">
      <text>
        <r>
          <rPr>
            <b/>
            <sz val="8"/>
            <color indexed="81"/>
            <rFont val="Tahoma"/>
            <family val="2"/>
          </rPr>
          <t>Kalahi Admin:</t>
        </r>
        <r>
          <rPr>
            <sz val="8"/>
            <color indexed="81"/>
            <rFont val="Tahoma"/>
            <family val="2"/>
          </rPr>
          <t xml:space="preserve">
August 9-12, 2005
</t>
        </r>
      </text>
    </comment>
    <comment ref="Y2501" authorId="7">
      <text>
        <r>
          <rPr>
            <b/>
            <sz val="8"/>
            <color indexed="81"/>
            <rFont val="Tahoma"/>
            <family val="2"/>
          </rPr>
          <t>Kalahi Admin:</t>
        </r>
        <r>
          <rPr>
            <sz val="8"/>
            <color indexed="81"/>
            <rFont val="Tahoma"/>
            <family val="2"/>
          </rPr>
          <t xml:space="preserve">
August 9-12, 2005
</t>
        </r>
      </text>
    </comment>
    <comment ref="Y2502" authorId="4">
      <text>
        <r>
          <rPr>
            <b/>
            <sz val="8"/>
            <color indexed="81"/>
            <rFont val="Tahoma"/>
            <family val="2"/>
          </rPr>
          <t>Note:1st MIBF was conducted last July 3-4, 2006.</t>
        </r>
        <r>
          <rPr>
            <sz val="8"/>
            <color indexed="81"/>
            <rFont val="Tahoma"/>
            <family val="2"/>
          </rPr>
          <t xml:space="preserve">
</t>
        </r>
      </text>
    </comment>
    <comment ref="Y2503" authorId="4">
      <text>
        <r>
          <rPr>
            <b/>
            <sz val="8"/>
            <color indexed="81"/>
            <rFont val="Tahoma"/>
            <family val="2"/>
          </rPr>
          <t>Note:1st MIBF was conducted last July 3-4, 2006.</t>
        </r>
        <r>
          <rPr>
            <sz val="8"/>
            <color indexed="81"/>
            <rFont val="Tahoma"/>
            <family val="2"/>
          </rPr>
          <t xml:space="preserve">
</t>
        </r>
      </text>
    </comment>
    <comment ref="Y2504" authorId="4">
      <text>
        <r>
          <rPr>
            <b/>
            <sz val="8"/>
            <color indexed="81"/>
            <rFont val="Tahoma"/>
            <family val="2"/>
          </rPr>
          <t>Note:1st MIBF was conducted last July 3-4, 2006.</t>
        </r>
        <r>
          <rPr>
            <sz val="8"/>
            <color indexed="81"/>
            <rFont val="Tahoma"/>
            <family val="2"/>
          </rPr>
          <t xml:space="preserve">
</t>
        </r>
      </text>
    </comment>
    <comment ref="Y2505" authorId="4">
      <text>
        <r>
          <rPr>
            <b/>
            <sz val="8"/>
            <color indexed="81"/>
            <rFont val="Tahoma"/>
            <family val="2"/>
          </rPr>
          <t>Note:1st MIBF was conducted last July 3-4, 2006.</t>
        </r>
        <r>
          <rPr>
            <sz val="8"/>
            <color indexed="81"/>
            <rFont val="Tahoma"/>
            <family val="2"/>
          </rPr>
          <t xml:space="preserve">
</t>
        </r>
      </text>
    </comment>
    <comment ref="Y2506" authorId="7">
      <text>
        <r>
          <rPr>
            <b/>
            <sz val="8"/>
            <color indexed="81"/>
            <rFont val="Tahoma"/>
            <family val="2"/>
          </rPr>
          <t>Kalahi Admin:</t>
        </r>
        <r>
          <rPr>
            <sz val="8"/>
            <color indexed="81"/>
            <rFont val="Tahoma"/>
            <family val="2"/>
          </rPr>
          <t xml:space="preserve">
August 9-12, 2005
</t>
        </r>
      </text>
    </comment>
    <comment ref="Y2507" authorId="4">
      <text>
        <r>
          <rPr>
            <b/>
            <sz val="8"/>
            <color indexed="81"/>
            <rFont val="Tahoma"/>
            <family val="2"/>
          </rPr>
          <t>Note:1st MIBF was conducted last July 3-4, 2006.</t>
        </r>
        <r>
          <rPr>
            <sz val="8"/>
            <color indexed="81"/>
            <rFont val="Tahoma"/>
            <family val="2"/>
          </rPr>
          <t xml:space="preserve">
</t>
        </r>
      </text>
    </comment>
    <comment ref="Y2508" authorId="4">
      <text>
        <r>
          <rPr>
            <b/>
            <sz val="8"/>
            <color indexed="81"/>
            <rFont val="Tahoma"/>
            <family val="2"/>
          </rPr>
          <t>Note:1st MIBF was conducted last July 3-4, 2006.</t>
        </r>
        <r>
          <rPr>
            <sz val="8"/>
            <color indexed="81"/>
            <rFont val="Tahoma"/>
            <family val="2"/>
          </rPr>
          <t xml:space="preserve">
</t>
        </r>
      </text>
    </comment>
    <comment ref="Y2509" authorId="7">
      <text>
        <r>
          <rPr>
            <b/>
            <sz val="8"/>
            <color indexed="81"/>
            <rFont val="Tahoma"/>
            <family val="2"/>
          </rPr>
          <t>Kalahi Admin:</t>
        </r>
        <r>
          <rPr>
            <sz val="8"/>
            <color indexed="81"/>
            <rFont val="Tahoma"/>
            <family val="2"/>
          </rPr>
          <t xml:space="preserve">
August 9-12, 2005
</t>
        </r>
      </text>
    </comment>
    <comment ref="Y2510" authorId="13">
      <text>
        <r>
          <rPr>
            <b/>
            <sz val="8"/>
            <color indexed="8"/>
            <rFont val="Times New Roman"/>
            <family val="1"/>
          </rPr>
          <t xml:space="preserve">M&amp;E:1st MIBF was conducted last February 13-14, 2004
</t>
        </r>
      </text>
    </comment>
    <comment ref="Y2511" authorId="13">
      <text>
        <r>
          <rPr>
            <b/>
            <sz val="8"/>
            <color indexed="8"/>
            <rFont val="Times New Roman"/>
            <family val="1"/>
          </rPr>
          <t xml:space="preserve">M&amp;E:1st MIBF was conducted last February 13-14, 2004
</t>
        </r>
      </text>
    </comment>
    <comment ref="Y2512" authorId="7">
      <text>
        <r>
          <rPr>
            <b/>
            <sz val="8"/>
            <color indexed="81"/>
            <rFont val="Tahoma"/>
            <family val="2"/>
          </rPr>
          <t>Kalahi Admin:</t>
        </r>
        <r>
          <rPr>
            <sz val="8"/>
            <color indexed="81"/>
            <rFont val="Tahoma"/>
            <family val="2"/>
          </rPr>
          <t xml:space="preserve">
August 9-12, 2005
</t>
        </r>
      </text>
    </comment>
    <comment ref="Y2513" authorId="13">
      <text>
        <r>
          <rPr>
            <b/>
            <sz val="8"/>
            <color indexed="8"/>
            <rFont val="Times New Roman"/>
            <family val="1"/>
          </rPr>
          <t xml:space="preserve">M&amp;E:1st MIBF was conducted last February 13-14, 2004
</t>
        </r>
      </text>
    </comment>
    <comment ref="Y2514" authorId="7">
      <text>
        <r>
          <rPr>
            <b/>
            <sz val="8"/>
            <color indexed="81"/>
            <rFont val="Tahoma"/>
            <family val="2"/>
          </rPr>
          <t>Kalahi Admin:</t>
        </r>
        <r>
          <rPr>
            <sz val="8"/>
            <color indexed="81"/>
            <rFont val="Tahoma"/>
            <family val="2"/>
          </rPr>
          <t xml:space="preserve">
August 9-12, 2005
</t>
        </r>
      </text>
    </comment>
    <comment ref="Y2515" authorId="4">
      <text>
        <r>
          <rPr>
            <b/>
            <sz val="8"/>
            <color indexed="81"/>
            <rFont val="Tahoma"/>
            <family val="2"/>
          </rPr>
          <t>Note:1st MIBF was conducted last July 3-4, 2006.</t>
        </r>
        <r>
          <rPr>
            <sz val="8"/>
            <color indexed="81"/>
            <rFont val="Tahoma"/>
            <family val="2"/>
          </rPr>
          <t xml:space="preserve">
</t>
        </r>
      </text>
    </comment>
    <comment ref="Y2516" authorId="13">
      <text>
        <r>
          <rPr>
            <b/>
            <sz val="8"/>
            <color indexed="8"/>
            <rFont val="Times New Roman"/>
            <family val="1"/>
          </rPr>
          <t xml:space="preserve">M&amp;E:1st MIBF was conducted last February 13-14, 2004
</t>
        </r>
      </text>
    </comment>
    <comment ref="Y2517" authorId="4">
      <text>
        <r>
          <rPr>
            <b/>
            <sz val="8"/>
            <color indexed="81"/>
            <rFont val="Tahoma"/>
            <family val="2"/>
          </rPr>
          <t>Note:1st MIBF was conducted last July 3-4, 2006.</t>
        </r>
        <r>
          <rPr>
            <sz val="8"/>
            <color indexed="81"/>
            <rFont val="Tahoma"/>
            <family val="2"/>
          </rPr>
          <t xml:space="preserve">
</t>
        </r>
      </text>
    </comment>
    <comment ref="Y2518" authorId="7">
      <text>
        <r>
          <rPr>
            <b/>
            <sz val="8"/>
            <color indexed="81"/>
            <rFont val="Tahoma"/>
            <family val="2"/>
          </rPr>
          <t>Kalahi Admin:</t>
        </r>
        <r>
          <rPr>
            <sz val="8"/>
            <color indexed="81"/>
            <rFont val="Tahoma"/>
            <family val="2"/>
          </rPr>
          <t xml:space="preserve">
August 9-12, 2005
</t>
        </r>
      </text>
    </comment>
    <comment ref="Y2519" authorId="4">
      <text>
        <r>
          <rPr>
            <b/>
            <sz val="8"/>
            <color indexed="81"/>
            <rFont val="Tahoma"/>
            <family val="2"/>
          </rPr>
          <t>Note:1st MIBF was conducted last July 3-4, 2006.</t>
        </r>
        <r>
          <rPr>
            <sz val="8"/>
            <color indexed="81"/>
            <rFont val="Tahoma"/>
            <family val="2"/>
          </rPr>
          <t xml:space="preserve">
</t>
        </r>
      </text>
    </comment>
    <comment ref="Y2520" authorId="13">
      <text>
        <r>
          <rPr>
            <b/>
            <sz val="8"/>
            <color indexed="8"/>
            <rFont val="Times New Roman"/>
            <family val="1"/>
          </rPr>
          <t xml:space="preserve">M&amp;E:1st MIBF was conducted last February 13-14, 2004
</t>
        </r>
      </text>
    </comment>
    <comment ref="Y2521" authorId="7">
      <text>
        <r>
          <rPr>
            <b/>
            <sz val="8"/>
            <color indexed="81"/>
            <rFont val="Tahoma"/>
            <family val="2"/>
          </rPr>
          <t>Kalahi Admin:</t>
        </r>
        <r>
          <rPr>
            <sz val="8"/>
            <color indexed="81"/>
            <rFont val="Tahoma"/>
            <family val="2"/>
          </rPr>
          <t xml:space="preserve">
August 9-12, 2005
</t>
        </r>
      </text>
    </comment>
    <comment ref="Y2522" authorId="4">
      <text>
        <r>
          <rPr>
            <b/>
            <sz val="8"/>
            <color indexed="81"/>
            <rFont val="Tahoma"/>
            <family val="2"/>
          </rPr>
          <t>Note:1st MIBF was conducted last July 3-4, 2006.</t>
        </r>
        <r>
          <rPr>
            <sz val="8"/>
            <color indexed="81"/>
            <rFont val="Tahoma"/>
            <family val="2"/>
          </rPr>
          <t xml:space="preserve">
</t>
        </r>
      </text>
    </comment>
    <comment ref="Y2523" authorId="13">
      <text>
        <r>
          <rPr>
            <b/>
            <sz val="8"/>
            <color indexed="8"/>
            <rFont val="Times New Roman"/>
            <family val="1"/>
          </rPr>
          <t xml:space="preserve">M&amp;E:1st MIBF was conducted last February 13-14, 2004
</t>
        </r>
      </text>
    </comment>
    <comment ref="Y2524" authorId="7">
      <text>
        <r>
          <rPr>
            <b/>
            <sz val="8"/>
            <color indexed="81"/>
            <rFont val="Tahoma"/>
            <family val="2"/>
          </rPr>
          <t>Kalahi Admin:</t>
        </r>
        <r>
          <rPr>
            <sz val="8"/>
            <color indexed="81"/>
            <rFont val="Tahoma"/>
            <family val="2"/>
          </rPr>
          <t xml:space="preserve">
August 9-12, 2005
</t>
        </r>
      </text>
    </comment>
    <comment ref="Y2525" authorId="13">
      <text>
        <r>
          <rPr>
            <b/>
            <sz val="8"/>
            <color indexed="8"/>
            <rFont val="Times New Roman"/>
            <family val="1"/>
          </rPr>
          <t xml:space="preserve">M&amp;E:1st MIBF was conducted last February 13-14, 2004
</t>
        </r>
      </text>
    </comment>
    <comment ref="Y2526" authorId="7">
      <text>
        <r>
          <rPr>
            <b/>
            <sz val="8"/>
            <color indexed="81"/>
            <rFont val="Tahoma"/>
            <family val="2"/>
          </rPr>
          <t>Kalahi Admin:</t>
        </r>
        <r>
          <rPr>
            <sz val="8"/>
            <color indexed="81"/>
            <rFont val="Tahoma"/>
            <family val="2"/>
          </rPr>
          <t xml:space="preserve">
August 9-12, 2005
</t>
        </r>
      </text>
    </comment>
    <comment ref="Y2527" authorId="4">
      <text>
        <r>
          <rPr>
            <b/>
            <sz val="8"/>
            <color indexed="81"/>
            <rFont val="Tahoma"/>
            <family val="2"/>
          </rPr>
          <t>Note:1st MIBF was conducted last July 3-4, 2006.</t>
        </r>
        <r>
          <rPr>
            <sz val="8"/>
            <color indexed="81"/>
            <rFont val="Tahoma"/>
            <family val="2"/>
          </rPr>
          <t xml:space="preserve">
</t>
        </r>
      </text>
    </comment>
    <comment ref="Y2528" authorId="7">
      <text>
        <r>
          <rPr>
            <b/>
            <sz val="8"/>
            <color indexed="81"/>
            <rFont val="Tahoma"/>
            <family val="2"/>
          </rPr>
          <t>Kalahi Admin:</t>
        </r>
        <r>
          <rPr>
            <sz val="8"/>
            <color indexed="81"/>
            <rFont val="Tahoma"/>
            <family val="2"/>
          </rPr>
          <t xml:space="preserve">
August 9-12, 2005
</t>
        </r>
      </text>
    </comment>
    <comment ref="Y2530" authorId="13">
      <text>
        <r>
          <rPr>
            <b/>
            <sz val="8"/>
            <color indexed="8"/>
            <rFont val="Times New Roman"/>
            <family val="1"/>
          </rPr>
          <t xml:space="preserve">M&amp;E:1st MIBF was conducted last January 17-19, 2004
</t>
        </r>
      </text>
    </comment>
    <comment ref="Y2531" authorId="4">
      <text>
        <r>
          <rPr>
            <b/>
            <sz val="8"/>
            <color indexed="81"/>
            <rFont val="Tahoma"/>
            <family val="2"/>
          </rPr>
          <t>Note:1st MIBF was conducted last July 4-6, 2006.</t>
        </r>
        <r>
          <rPr>
            <sz val="8"/>
            <color indexed="81"/>
            <rFont val="Tahoma"/>
            <family val="2"/>
          </rPr>
          <t xml:space="preserve">
</t>
        </r>
      </text>
    </comment>
    <comment ref="Y2533" authorId="13">
      <text>
        <r>
          <rPr>
            <b/>
            <sz val="8"/>
            <color indexed="8"/>
            <rFont val="Times New Roman"/>
            <family val="1"/>
          </rPr>
          <t xml:space="preserve">M&amp;E:1st MIBF was conducted last January 17-19, 2004
</t>
        </r>
      </text>
    </comment>
    <comment ref="Y2535" authorId="4">
      <text>
        <r>
          <rPr>
            <b/>
            <sz val="8"/>
            <color indexed="81"/>
            <rFont val="Tahoma"/>
            <family val="2"/>
          </rPr>
          <t>Note:1st MIBF was conducted last July 4-6, 2006.</t>
        </r>
        <r>
          <rPr>
            <sz val="8"/>
            <color indexed="81"/>
            <rFont val="Tahoma"/>
            <family val="2"/>
          </rPr>
          <t xml:space="preserve">
</t>
        </r>
      </text>
    </comment>
    <comment ref="Y2537" authorId="4">
      <text>
        <r>
          <rPr>
            <b/>
            <sz val="8"/>
            <color indexed="81"/>
            <rFont val="Tahoma"/>
            <family val="2"/>
          </rPr>
          <t>Note:1st MIBF was conducted last July 4-6, 2006.</t>
        </r>
        <r>
          <rPr>
            <sz val="8"/>
            <color indexed="81"/>
            <rFont val="Tahoma"/>
            <family val="2"/>
          </rPr>
          <t xml:space="preserve">
</t>
        </r>
      </text>
    </comment>
    <comment ref="Y2539" authorId="4">
      <text>
        <r>
          <rPr>
            <b/>
            <sz val="8"/>
            <color indexed="81"/>
            <rFont val="Tahoma"/>
            <family val="2"/>
          </rPr>
          <t>Note:1st MIBF was conducted last July 4-6, 2006.</t>
        </r>
        <r>
          <rPr>
            <sz val="8"/>
            <color indexed="81"/>
            <rFont val="Tahoma"/>
            <family val="2"/>
          </rPr>
          <t xml:space="preserve">
</t>
        </r>
      </text>
    </comment>
    <comment ref="Y2541" authorId="7">
      <text>
        <r>
          <rPr>
            <b/>
            <sz val="8"/>
            <color indexed="81"/>
            <rFont val="Tahoma"/>
            <family val="2"/>
          </rPr>
          <t>Kalahi Admin:</t>
        </r>
        <r>
          <rPr>
            <sz val="8"/>
            <color indexed="81"/>
            <rFont val="Tahoma"/>
            <family val="2"/>
          </rPr>
          <t xml:space="preserve">
August 9-12, 2005
</t>
        </r>
      </text>
    </comment>
    <comment ref="Y2542" authorId="4">
      <text>
        <r>
          <rPr>
            <b/>
            <sz val="8"/>
            <color indexed="81"/>
            <rFont val="Tahoma"/>
            <family val="2"/>
          </rPr>
          <t>Note:1st MIBF was conducted last July 4-6, 2006.</t>
        </r>
        <r>
          <rPr>
            <sz val="8"/>
            <color indexed="81"/>
            <rFont val="Tahoma"/>
            <family val="2"/>
          </rPr>
          <t xml:space="preserve">
</t>
        </r>
      </text>
    </comment>
    <comment ref="Y2544" authorId="7">
      <text>
        <r>
          <rPr>
            <b/>
            <sz val="8"/>
            <color indexed="81"/>
            <rFont val="Tahoma"/>
            <family val="2"/>
          </rPr>
          <t>Kalahi Admin:</t>
        </r>
        <r>
          <rPr>
            <sz val="8"/>
            <color indexed="81"/>
            <rFont val="Tahoma"/>
            <family val="2"/>
          </rPr>
          <t xml:space="preserve">
August 9-12, 2005
</t>
        </r>
      </text>
    </comment>
    <comment ref="Y2546" authorId="7">
      <text>
        <r>
          <rPr>
            <b/>
            <sz val="8"/>
            <color indexed="81"/>
            <rFont val="Tahoma"/>
            <family val="2"/>
          </rPr>
          <t>Kalahi Admin:</t>
        </r>
        <r>
          <rPr>
            <sz val="8"/>
            <color indexed="81"/>
            <rFont val="Tahoma"/>
            <family val="2"/>
          </rPr>
          <t xml:space="preserve">
August 9-12, 2005
</t>
        </r>
      </text>
    </comment>
    <comment ref="Y2549" authorId="13">
      <text>
        <r>
          <rPr>
            <b/>
            <sz val="8"/>
            <color indexed="8"/>
            <rFont val="Times New Roman"/>
            <family val="1"/>
          </rPr>
          <t xml:space="preserve">M&amp;E:1st MIBF was conducted last January 17-19, 2004
</t>
        </r>
      </text>
    </comment>
    <comment ref="Y2550" authorId="4">
      <text>
        <r>
          <rPr>
            <b/>
            <sz val="8"/>
            <color indexed="81"/>
            <rFont val="Tahoma"/>
            <family val="2"/>
          </rPr>
          <t>Note:1st MIBF was conducted last July 4-6, 2006.</t>
        </r>
        <r>
          <rPr>
            <sz val="8"/>
            <color indexed="81"/>
            <rFont val="Tahoma"/>
            <family val="2"/>
          </rPr>
          <t xml:space="preserve">
</t>
        </r>
      </text>
    </comment>
    <comment ref="Y2551" authorId="4">
      <text>
        <r>
          <rPr>
            <b/>
            <sz val="8"/>
            <color indexed="81"/>
            <rFont val="Tahoma"/>
            <family val="2"/>
          </rPr>
          <t>Note:1st MIBF was conducted last July 4-6, 2006.</t>
        </r>
        <r>
          <rPr>
            <sz val="8"/>
            <color indexed="81"/>
            <rFont val="Tahoma"/>
            <family val="2"/>
          </rPr>
          <t xml:space="preserve">
</t>
        </r>
      </text>
    </comment>
    <comment ref="Y2553" authorId="7">
      <text>
        <r>
          <rPr>
            <b/>
            <sz val="8"/>
            <color indexed="81"/>
            <rFont val="Tahoma"/>
            <family val="2"/>
          </rPr>
          <t>Kalahi Admin:</t>
        </r>
        <r>
          <rPr>
            <sz val="8"/>
            <color indexed="81"/>
            <rFont val="Tahoma"/>
            <family val="2"/>
          </rPr>
          <t xml:space="preserve">
August 9-12, 2005
</t>
        </r>
      </text>
    </comment>
    <comment ref="Y2554" authorId="4">
      <text>
        <r>
          <rPr>
            <b/>
            <sz val="8"/>
            <color indexed="81"/>
            <rFont val="Tahoma"/>
            <family val="2"/>
          </rPr>
          <t>Note:1st MIBF was conducted last July 4-6, 2006.</t>
        </r>
        <r>
          <rPr>
            <sz val="8"/>
            <color indexed="81"/>
            <rFont val="Tahoma"/>
            <family val="2"/>
          </rPr>
          <t xml:space="preserve">
</t>
        </r>
      </text>
    </comment>
    <comment ref="Y2556" authorId="13">
      <text>
        <r>
          <rPr>
            <b/>
            <sz val="8"/>
            <color indexed="8"/>
            <rFont val="Times New Roman"/>
            <family val="1"/>
          </rPr>
          <t xml:space="preserve">M&amp;E:1st MIBF was conducted last January 17-19, 2004
</t>
        </r>
      </text>
    </comment>
    <comment ref="Y2557" authorId="7">
      <text>
        <r>
          <rPr>
            <b/>
            <sz val="8"/>
            <color indexed="81"/>
            <rFont val="Tahoma"/>
            <family val="2"/>
          </rPr>
          <t>Kalahi Admin:</t>
        </r>
        <r>
          <rPr>
            <sz val="8"/>
            <color indexed="81"/>
            <rFont val="Tahoma"/>
            <family val="2"/>
          </rPr>
          <t xml:space="preserve">
August 9-12, 2005
</t>
        </r>
      </text>
    </comment>
    <comment ref="Y2558" authorId="4">
      <text>
        <r>
          <rPr>
            <b/>
            <sz val="8"/>
            <color indexed="81"/>
            <rFont val="Tahoma"/>
            <family val="2"/>
          </rPr>
          <t>Note:1st MIBF was conducted last July 4-6, 2006.</t>
        </r>
        <r>
          <rPr>
            <sz val="8"/>
            <color indexed="81"/>
            <rFont val="Tahoma"/>
            <family val="2"/>
          </rPr>
          <t xml:space="preserve">
</t>
        </r>
      </text>
    </comment>
    <comment ref="Y2559" authorId="13">
      <text>
        <r>
          <rPr>
            <b/>
            <sz val="8"/>
            <color indexed="8"/>
            <rFont val="Times New Roman"/>
            <family val="1"/>
          </rPr>
          <t xml:space="preserve">M&amp;E:1st MIBF was conducted last January 17-19, 2004
</t>
        </r>
      </text>
    </comment>
    <comment ref="Y2560" authorId="7">
      <text>
        <r>
          <rPr>
            <b/>
            <sz val="8"/>
            <color indexed="81"/>
            <rFont val="Tahoma"/>
            <family val="2"/>
          </rPr>
          <t>Kalahi Admin:</t>
        </r>
        <r>
          <rPr>
            <sz val="8"/>
            <color indexed="81"/>
            <rFont val="Tahoma"/>
            <family val="2"/>
          </rPr>
          <t xml:space="preserve">
August 9-12, 2005
</t>
        </r>
      </text>
    </comment>
    <comment ref="Y2562" authorId="13">
      <text>
        <r>
          <rPr>
            <b/>
            <sz val="8"/>
            <color indexed="8"/>
            <rFont val="Times New Roman"/>
            <family val="1"/>
          </rPr>
          <t xml:space="preserve">M&amp;E:1st MIBF was conducted last January 17-19, 2004
</t>
        </r>
      </text>
    </comment>
    <comment ref="Y2563" authorId="4">
      <text>
        <r>
          <rPr>
            <b/>
            <sz val="8"/>
            <color indexed="81"/>
            <rFont val="Tahoma"/>
            <family val="2"/>
          </rPr>
          <t>Note:1st MIBF was conducted last July 4-6, 2006.</t>
        </r>
        <r>
          <rPr>
            <sz val="8"/>
            <color indexed="81"/>
            <rFont val="Tahoma"/>
            <family val="2"/>
          </rPr>
          <t xml:space="preserve">
</t>
        </r>
      </text>
    </comment>
    <comment ref="Y2566" authorId="13">
      <text>
        <r>
          <rPr>
            <b/>
            <sz val="8"/>
            <color indexed="8"/>
            <rFont val="Times New Roman"/>
            <family val="1"/>
          </rPr>
          <t xml:space="preserve">M&amp;E:1st MIBF was conducted last January 17-19, 2004
</t>
        </r>
      </text>
    </comment>
    <comment ref="Y2567" authorId="7">
      <text>
        <r>
          <rPr>
            <b/>
            <sz val="8"/>
            <color indexed="81"/>
            <rFont val="Tahoma"/>
            <family val="2"/>
          </rPr>
          <t>Kalahi Admin:</t>
        </r>
        <r>
          <rPr>
            <sz val="8"/>
            <color indexed="81"/>
            <rFont val="Tahoma"/>
            <family val="2"/>
          </rPr>
          <t xml:space="preserve">
August 9-12, 2005
</t>
        </r>
      </text>
    </comment>
    <comment ref="Y2568" authorId="4">
      <text>
        <r>
          <rPr>
            <b/>
            <sz val="8"/>
            <color indexed="81"/>
            <rFont val="Tahoma"/>
            <family val="2"/>
          </rPr>
          <t>Note:1st MIBF was conducted last July 4-6, 2006.</t>
        </r>
        <r>
          <rPr>
            <sz val="8"/>
            <color indexed="81"/>
            <rFont val="Tahoma"/>
            <family val="2"/>
          </rPr>
          <t xml:space="preserve">
</t>
        </r>
      </text>
    </comment>
    <comment ref="Y2569" authorId="13">
      <text>
        <r>
          <rPr>
            <b/>
            <sz val="8"/>
            <color indexed="8"/>
            <rFont val="Times New Roman"/>
            <family val="1"/>
          </rPr>
          <t xml:space="preserve">M&amp;E:1st MIBF was conducted last January 17-19, 2004
</t>
        </r>
      </text>
    </comment>
    <comment ref="Y2570" authorId="13">
      <text>
        <r>
          <rPr>
            <b/>
            <sz val="8"/>
            <color indexed="8"/>
            <rFont val="Times New Roman"/>
            <family val="1"/>
          </rPr>
          <t xml:space="preserve">M&amp;E:1st MIBF was conducted last January 17-19, 2004
</t>
        </r>
      </text>
    </comment>
    <comment ref="Y2571" authorId="13">
      <text>
        <r>
          <rPr>
            <b/>
            <sz val="8"/>
            <color indexed="8"/>
            <rFont val="Times New Roman"/>
            <family val="1"/>
          </rPr>
          <t xml:space="preserve">M&amp;E:1st MIBF was conducted last January 17-19, 2004
</t>
        </r>
      </text>
    </comment>
    <comment ref="Y2573" authorId="4">
      <text>
        <r>
          <rPr>
            <b/>
            <sz val="8"/>
            <color indexed="81"/>
            <rFont val="Tahoma"/>
            <family val="2"/>
          </rPr>
          <t>Note:1st MIBF was conducted last July 4-6, 2006.</t>
        </r>
        <r>
          <rPr>
            <sz val="8"/>
            <color indexed="81"/>
            <rFont val="Tahoma"/>
            <family val="2"/>
          </rPr>
          <t xml:space="preserve">
</t>
        </r>
      </text>
    </comment>
    <comment ref="Y2576" authorId="13">
      <text>
        <r>
          <rPr>
            <b/>
            <sz val="8"/>
            <color indexed="8"/>
            <rFont val="Times New Roman"/>
            <family val="1"/>
          </rPr>
          <t xml:space="preserve">M&amp;E:1st MIBF was conducted last January 17-19, 2004
</t>
        </r>
      </text>
    </comment>
    <comment ref="Y2577" authorId="4">
      <text>
        <r>
          <rPr>
            <b/>
            <sz val="8"/>
            <color indexed="81"/>
            <rFont val="Tahoma"/>
            <family val="2"/>
          </rPr>
          <t>Note:1st MIBF was conducted last July 4-6, 2006.</t>
        </r>
        <r>
          <rPr>
            <sz val="8"/>
            <color indexed="81"/>
            <rFont val="Tahoma"/>
            <family val="2"/>
          </rPr>
          <t xml:space="preserve">
</t>
        </r>
      </text>
    </comment>
    <comment ref="Y2578" authorId="13">
      <text>
        <r>
          <rPr>
            <b/>
            <sz val="8"/>
            <color indexed="8"/>
            <rFont val="Times New Roman"/>
            <family val="1"/>
          </rPr>
          <t xml:space="preserve">M&amp;E:1st MIBF was conducted last January 17-19, 2004
</t>
        </r>
      </text>
    </comment>
    <comment ref="Y2581" authorId="13">
      <text>
        <r>
          <rPr>
            <b/>
            <sz val="8"/>
            <color indexed="8"/>
            <rFont val="Times New Roman"/>
            <family val="1"/>
          </rPr>
          <t xml:space="preserve">M&amp;E:1st MIBF was conducted last January 17-19, 2004
</t>
        </r>
      </text>
    </comment>
    <comment ref="Y2583" authorId="13">
      <text>
        <r>
          <rPr>
            <b/>
            <sz val="8"/>
            <color indexed="8"/>
            <rFont val="Times New Roman"/>
            <family val="1"/>
          </rPr>
          <t xml:space="preserve">M&amp;E:1st MIBF was conducted last January 17-19, 2004
</t>
        </r>
      </text>
    </comment>
    <comment ref="Y2584" authorId="13">
      <text>
        <r>
          <rPr>
            <b/>
            <sz val="8"/>
            <color indexed="8"/>
            <rFont val="Times New Roman"/>
            <family val="1"/>
          </rPr>
          <t xml:space="preserve">M&amp;E:1st MIBF was conducted last January 17-19, 2004
</t>
        </r>
      </text>
    </comment>
    <comment ref="Y2585" authorId="7">
      <text>
        <r>
          <rPr>
            <b/>
            <sz val="8"/>
            <color indexed="81"/>
            <rFont val="Tahoma"/>
            <family val="2"/>
          </rPr>
          <t>Kalahi Admin:</t>
        </r>
        <r>
          <rPr>
            <sz val="8"/>
            <color indexed="81"/>
            <rFont val="Tahoma"/>
            <family val="2"/>
          </rPr>
          <t xml:space="preserve">
August 9-12, 2005
</t>
        </r>
      </text>
    </comment>
    <comment ref="Y2586" authorId="4">
      <text>
        <r>
          <rPr>
            <b/>
            <sz val="8"/>
            <color indexed="81"/>
            <rFont val="Tahoma"/>
            <family val="2"/>
          </rPr>
          <t>Note:1st MIBF was conducted last July 4-6, 2006.</t>
        </r>
        <r>
          <rPr>
            <sz val="8"/>
            <color indexed="81"/>
            <rFont val="Tahoma"/>
            <family val="2"/>
          </rPr>
          <t xml:space="preserve">
</t>
        </r>
      </text>
    </comment>
    <comment ref="Y2587" authorId="13">
      <text>
        <r>
          <rPr>
            <b/>
            <sz val="8"/>
            <color indexed="8"/>
            <rFont val="Times New Roman"/>
            <family val="1"/>
          </rPr>
          <t xml:space="preserve">M&amp;E:1st MIBF was conducted last January 17-19, 2004
</t>
        </r>
      </text>
    </comment>
    <comment ref="Y2588" authorId="13">
      <text>
        <r>
          <rPr>
            <b/>
            <sz val="8"/>
            <color indexed="8"/>
            <rFont val="Times New Roman"/>
            <family val="1"/>
          </rPr>
          <t xml:space="preserve">M&amp;E:1st MIBF was conducted last January 17-19, 2004
</t>
        </r>
      </text>
    </comment>
    <comment ref="Y2589" authorId="7">
      <text>
        <r>
          <rPr>
            <b/>
            <sz val="8"/>
            <color indexed="81"/>
            <rFont val="Tahoma"/>
            <family val="2"/>
          </rPr>
          <t>Kalahi Admin:</t>
        </r>
        <r>
          <rPr>
            <sz val="8"/>
            <color indexed="81"/>
            <rFont val="Tahoma"/>
            <family val="2"/>
          </rPr>
          <t xml:space="preserve">
August 9-12, 2005
</t>
        </r>
      </text>
    </comment>
    <comment ref="Y2590" authorId="4">
      <text>
        <r>
          <rPr>
            <b/>
            <sz val="8"/>
            <color indexed="81"/>
            <rFont val="Tahoma"/>
            <family val="2"/>
          </rPr>
          <t>Note:1st MIBF was conducted last July 4-6, 2006.</t>
        </r>
        <r>
          <rPr>
            <sz val="8"/>
            <color indexed="81"/>
            <rFont val="Tahoma"/>
            <family val="2"/>
          </rPr>
          <t xml:space="preserve">
</t>
        </r>
      </text>
    </comment>
    <comment ref="Y2592" authorId="4">
      <text>
        <r>
          <rPr>
            <b/>
            <sz val="8"/>
            <color indexed="81"/>
            <rFont val="Tahoma"/>
            <family val="2"/>
          </rPr>
          <t>Note:1sy MIBF was conducted last May 6-8, 2003.</t>
        </r>
        <r>
          <rPr>
            <sz val="8"/>
            <color indexed="81"/>
            <rFont val="Tahoma"/>
            <family val="2"/>
          </rPr>
          <t xml:space="preserve">
</t>
        </r>
      </text>
    </comment>
    <comment ref="Y2593" authorId="4">
      <text>
        <r>
          <rPr>
            <b/>
            <sz val="8"/>
            <color indexed="81"/>
            <rFont val="Tahoma"/>
            <family val="2"/>
          </rPr>
          <t>Note:1sy MIBF was conducted last May 6-8, 2003.</t>
        </r>
        <r>
          <rPr>
            <sz val="8"/>
            <color indexed="81"/>
            <rFont val="Tahoma"/>
            <family val="2"/>
          </rPr>
          <t xml:space="preserve">
</t>
        </r>
      </text>
    </comment>
    <comment ref="Y2594" authorId="4">
      <text>
        <r>
          <rPr>
            <b/>
            <sz val="8"/>
            <color indexed="81"/>
            <rFont val="Tahoma"/>
            <family val="2"/>
          </rPr>
          <t>Note:1st MIBF was conducted last December 3-5, 2004.</t>
        </r>
        <r>
          <rPr>
            <sz val="8"/>
            <color indexed="81"/>
            <rFont val="Tahoma"/>
            <family val="2"/>
          </rPr>
          <t xml:space="preserve">
</t>
        </r>
      </text>
    </comment>
    <comment ref="X2595" authorId="0">
      <text>
        <r>
          <rPr>
            <b/>
            <sz val="8"/>
            <color indexed="81"/>
            <rFont val="Tahoma"/>
            <family val="2"/>
          </rPr>
          <t>completed as built</t>
        </r>
      </text>
    </comment>
    <comment ref="Y2596" authorId="4">
      <text>
        <r>
          <rPr>
            <b/>
            <sz val="8"/>
            <color indexed="81"/>
            <rFont val="Tahoma"/>
            <family val="2"/>
          </rPr>
          <t>Note:1sy MIBF was conducted last May 6-8, 2003.</t>
        </r>
        <r>
          <rPr>
            <sz val="8"/>
            <color indexed="81"/>
            <rFont val="Tahoma"/>
            <family val="2"/>
          </rPr>
          <t xml:space="preserve">
</t>
        </r>
      </text>
    </comment>
    <comment ref="Y2597" authorId="14">
      <text>
        <r>
          <rPr>
            <b/>
            <sz val="8"/>
            <color indexed="81"/>
            <rFont val="Tahoma"/>
            <family val="2"/>
          </rPr>
          <t>Administrator:</t>
        </r>
        <r>
          <rPr>
            <sz val="8"/>
            <color indexed="81"/>
            <rFont val="Tahoma"/>
            <family val="2"/>
          </rPr>
          <t xml:space="preserve">
January 18-20, 2006
</t>
        </r>
      </text>
    </comment>
    <comment ref="Y2599" authorId="4">
      <text>
        <r>
          <rPr>
            <b/>
            <sz val="8"/>
            <color indexed="81"/>
            <rFont val="Tahoma"/>
            <family val="2"/>
          </rPr>
          <t>Note:1sy MIBF was conducted last May 6-8, 2003.</t>
        </r>
        <r>
          <rPr>
            <sz val="8"/>
            <color indexed="81"/>
            <rFont val="Tahoma"/>
            <family val="2"/>
          </rPr>
          <t xml:space="preserve">
</t>
        </r>
      </text>
    </comment>
    <comment ref="Y2601" authorId="4">
      <text>
        <r>
          <rPr>
            <b/>
            <sz val="8"/>
            <color indexed="81"/>
            <rFont val="Tahoma"/>
            <family val="2"/>
          </rPr>
          <t>Note:1sy MIBF was conducted last May 6-8, 2003.</t>
        </r>
        <r>
          <rPr>
            <sz val="8"/>
            <color indexed="81"/>
            <rFont val="Tahoma"/>
            <family val="2"/>
          </rPr>
          <t xml:space="preserve">
</t>
        </r>
      </text>
    </comment>
    <comment ref="Y2602" authorId="4">
      <text>
        <r>
          <rPr>
            <b/>
            <sz val="8"/>
            <color indexed="81"/>
            <rFont val="Tahoma"/>
            <family val="2"/>
          </rPr>
          <t>Note:1st MIBF was conducted last December 3-5, 2004.</t>
        </r>
        <r>
          <rPr>
            <sz val="8"/>
            <color indexed="81"/>
            <rFont val="Tahoma"/>
            <family val="2"/>
          </rPr>
          <t xml:space="preserve">
</t>
        </r>
      </text>
    </comment>
    <comment ref="Y2603" authorId="4">
      <text>
        <r>
          <rPr>
            <b/>
            <sz val="8"/>
            <color indexed="81"/>
            <rFont val="Tahoma"/>
            <family val="2"/>
          </rPr>
          <t>Note:1sy MIBF was conducted last May 6-8, 2003.</t>
        </r>
        <r>
          <rPr>
            <sz val="8"/>
            <color indexed="81"/>
            <rFont val="Tahoma"/>
            <family val="2"/>
          </rPr>
          <t xml:space="preserve">
</t>
        </r>
      </text>
    </comment>
    <comment ref="Y2604" authorId="14">
      <text>
        <r>
          <rPr>
            <b/>
            <sz val="8"/>
            <color indexed="81"/>
            <rFont val="Tahoma"/>
            <family val="2"/>
          </rPr>
          <t>Administrator:</t>
        </r>
        <r>
          <rPr>
            <sz val="8"/>
            <color indexed="81"/>
            <rFont val="Tahoma"/>
            <family val="2"/>
          </rPr>
          <t xml:space="preserve">
January 18-20, 2006
</t>
        </r>
      </text>
    </comment>
    <comment ref="X2605" authorId="0">
      <text>
        <r>
          <rPr>
            <b/>
            <sz val="8"/>
            <color indexed="81"/>
            <rFont val="Tahoma"/>
            <family val="2"/>
          </rPr>
          <t>completed as built</t>
        </r>
      </text>
    </comment>
    <comment ref="Y2606" authorId="4">
      <text>
        <r>
          <rPr>
            <b/>
            <sz val="8"/>
            <color indexed="81"/>
            <rFont val="Tahoma"/>
            <family val="2"/>
          </rPr>
          <t>Note:1sy MIBF was conducted last May 6-8, 2003.</t>
        </r>
        <r>
          <rPr>
            <sz val="8"/>
            <color indexed="81"/>
            <rFont val="Tahoma"/>
            <family val="2"/>
          </rPr>
          <t xml:space="preserve">
</t>
        </r>
      </text>
    </comment>
    <comment ref="Y2607" authorId="14">
      <text>
        <r>
          <rPr>
            <b/>
            <sz val="8"/>
            <color indexed="81"/>
            <rFont val="Tahoma"/>
            <family val="2"/>
          </rPr>
          <t>Administrator:</t>
        </r>
        <r>
          <rPr>
            <sz val="8"/>
            <color indexed="81"/>
            <rFont val="Tahoma"/>
            <family val="2"/>
          </rPr>
          <t xml:space="preserve">
January 18-20, 2006
</t>
        </r>
      </text>
    </comment>
    <comment ref="Y2608" authorId="4">
      <text>
        <r>
          <rPr>
            <b/>
            <sz val="8"/>
            <color indexed="81"/>
            <rFont val="Tahoma"/>
            <family val="2"/>
          </rPr>
          <t>Note:1sy MIBF was conducted last May 6-8, 2003.</t>
        </r>
        <r>
          <rPr>
            <sz val="8"/>
            <color indexed="81"/>
            <rFont val="Tahoma"/>
            <family val="2"/>
          </rPr>
          <t xml:space="preserve">
</t>
        </r>
      </text>
    </comment>
    <comment ref="Y2610" authorId="4">
      <text>
        <r>
          <rPr>
            <b/>
            <sz val="8"/>
            <color indexed="81"/>
            <rFont val="Tahoma"/>
            <family val="2"/>
          </rPr>
          <t>Note:1sy MIBF was conducted last May 6-8, 2003.</t>
        </r>
        <r>
          <rPr>
            <sz val="8"/>
            <color indexed="81"/>
            <rFont val="Tahoma"/>
            <family val="2"/>
          </rPr>
          <t xml:space="preserve">
</t>
        </r>
      </text>
    </comment>
    <comment ref="Y2612" authorId="4">
      <text>
        <r>
          <rPr>
            <b/>
            <sz val="8"/>
            <color indexed="81"/>
            <rFont val="Tahoma"/>
            <family val="2"/>
          </rPr>
          <t>Note:1sy MIBF was conducted last May 6-8, 2003.</t>
        </r>
        <r>
          <rPr>
            <sz val="8"/>
            <color indexed="81"/>
            <rFont val="Tahoma"/>
            <family val="2"/>
          </rPr>
          <t xml:space="preserve">
</t>
        </r>
      </text>
    </comment>
    <comment ref="Y2613" authorId="14">
      <text>
        <r>
          <rPr>
            <b/>
            <sz val="8"/>
            <color indexed="81"/>
            <rFont val="Tahoma"/>
            <family val="2"/>
          </rPr>
          <t>Administrator:</t>
        </r>
        <r>
          <rPr>
            <sz val="8"/>
            <color indexed="81"/>
            <rFont val="Tahoma"/>
            <family val="2"/>
          </rPr>
          <t xml:space="preserve">
January 18-20, 2006
</t>
        </r>
      </text>
    </comment>
    <comment ref="Y2615" authorId="4">
      <text>
        <r>
          <rPr>
            <b/>
            <sz val="8"/>
            <color indexed="81"/>
            <rFont val="Tahoma"/>
            <family val="2"/>
          </rPr>
          <t>Note:1sy MIBF was conducted last May 6-8, 2003.</t>
        </r>
        <r>
          <rPr>
            <sz val="8"/>
            <color indexed="81"/>
            <rFont val="Tahoma"/>
            <family val="2"/>
          </rPr>
          <t xml:space="preserve">
</t>
        </r>
      </text>
    </comment>
    <comment ref="Y2616" authorId="14">
      <text>
        <r>
          <rPr>
            <b/>
            <sz val="8"/>
            <color indexed="81"/>
            <rFont val="Tahoma"/>
            <family val="2"/>
          </rPr>
          <t>Administrator:</t>
        </r>
        <r>
          <rPr>
            <sz val="8"/>
            <color indexed="81"/>
            <rFont val="Tahoma"/>
            <family val="2"/>
          </rPr>
          <t xml:space="preserve">
January 18-20, 2006
</t>
        </r>
      </text>
    </comment>
    <comment ref="X2617" authorId="0">
      <text>
        <r>
          <rPr>
            <b/>
            <sz val="8"/>
            <color indexed="81"/>
            <rFont val="Tahoma"/>
            <family val="2"/>
          </rPr>
          <t>Unable to request final tranche thus the reduced length of grouted rip-rap from 640.0ln.m to 480.0ln.m; reduced length of PCCP from 318.o ln.m to 203.0 ln.m; reduced thickness of Item 201 from 0.20m to approx. 0.10m in selected areas</t>
        </r>
      </text>
    </comment>
    <comment ref="Y2618" authorId="14">
      <text>
        <r>
          <rPr>
            <b/>
            <sz val="8"/>
            <color indexed="81"/>
            <rFont val="Tahoma"/>
            <family val="2"/>
          </rPr>
          <t>Administrator:</t>
        </r>
        <r>
          <rPr>
            <sz val="8"/>
            <color indexed="81"/>
            <rFont val="Tahoma"/>
            <family val="2"/>
          </rPr>
          <t xml:space="preserve">
January 18-20, 2006
</t>
        </r>
      </text>
    </comment>
    <comment ref="X2619" authorId="0">
      <text>
        <r>
          <rPr>
            <b/>
            <sz val="8"/>
            <color indexed="81"/>
            <rFont val="Tahoma"/>
            <family val="2"/>
          </rPr>
          <t>completed as built</t>
        </r>
      </text>
    </comment>
    <comment ref="Y2620" authorId="4">
      <text>
        <r>
          <rPr>
            <b/>
            <sz val="8"/>
            <color indexed="81"/>
            <rFont val="Tahoma"/>
            <family val="2"/>
          </rPr>
          <t>Note:1sy MIBF was conducted last May 6-8, 2003.</t>
        </r>
        <r>
          <rPr>
            <sz val="8"/>
            <color indexed="81"/>
            <rFont val="Tahoma"/>
            <family val="2"/>
          </rPr>
          <t xml:space="preserve">
</t>
        </r>
      </text>
    </comment>
    <comment ref="Y2621" authorId="14">
      <text>
        <r>
          <rPr>
            <b/>
            <sz val="8"/>
            <color indexed="81"/>
            <rFont val="Tahoma"/>
            <family val="2"/>
          </rPr>
          <t>Administrator:</t>
        </r>
        <r>
          <rPr>
            <sz val="8"/>
            <color indexed="81"/>
            <rFont val="Tahoma"/>
            <family val="2"/>
          </rPr>
          <t xml:space="preserve">
January 18-20, 2006
</t>
        </r>
      </text>
    </comment>
    <comment ref="X2622" authorId="0">
      <text>
        <r>
          <rPr>
            <b/>
            <sz val="8"/>
            <color indexed="81"/>
            <rFont val="Tahoma"/>
            <family val="2"/>
          </rPr>
          <t>Unable to request 2nd and 3rd tranche thus the reduce in length of PCCP and grouted rip-rap; lessened thickness of aggregate base course in selected areas</t>
        </r>
      </text>
    </comment>
    <comment ref="Y2623" authorId="4">
      <text>
        <r>
          <rPr>
            <b/>
            <sz val="8"/>
            <color indexed="81"/>
            <rFont val="Tahoma"/>
            <family val="2"/>
          </rPr>
          <t>Note:1sy MIBF was conducted last May 6-8, 2003.</t>
        </r>
        <r>
          <rPr>
            <sz val="8"/>
            <color indexed="81"/>
            <rFont val="Tahoma"/>
            <family val="2"/>
          </rPr>
          <t xml:space="preserve">
</t>
        </r>
      </text>
    </comment>
    <comment ref="Y2624" authorId="4">
      <text>
        <r>
          <rPr>
            <b/>
            <sz val="8"/>
            <color indexed="81"/>
            <rFont val="Tahoma"/>
            <family val="2"/>
          </rPr>
          <t>Note:1st MIBF was conducted last December 3-5, 2004.</t>
        </r>
        <r>
          <rPr>
            <sz val="8"/>
            <color indexed="81"/>
            <rFont val="Tahoma"/>
            <family val="2"/>
          </rPr>
          <t xml:space="preserve">
</t>
        </r>
      </text>
    </comment>
    <comment ref="Y2625" authorId="14">
      <text>
        <r>
          <rPr>
            <b/>
            <sz val="8"/>
            <color indexed="81"/>
            <rFont val="Tahoma"/>
            <family val="2"/>
          </rPr>
          <t>Administrator:</t>
        </r>
        <r>
          <rPr>
            <sz val="8"/>
            <color indexed="81"/>
            <rFont val="Tahoma"/>
            <family val="2"/>
          </rPr>
          <t xml:space="preserve">
January 18-20, 2006
</t>
        </r>
      </text>
    </comment>
    <comment ref="X2626" authorId="0">
      <text>
        <r>
          <rPr>
            <b/>
            <sz val="8"/>
            <color indexed="81"/>
            <rFont val="Tahoma"/>
            <family val="2"/>
          </rPr>
          <t>completed as built</t>
        </r>
      </text>
    </comment>
    <comment ref="Y2627" authorId="14">
      <text>
        <r>
          <rPr>
            <b/>
            <sz val="8"/>
            <color indexed="81"/>
            <rFont val="Tahoma"/>
            <family val="2"/>
          </rPr>
          <t>Administrator:</t>
        </r>
        <r>
          <rPr>
            <sz val="8"/>
            <color indexed="81"/>
            <rFont val="Tahoma"/>
            <family val="2"/>
          </rPr>
          <t xml:space="preserve">
January 18-20, 2006
</t>
        </r>
      </text>
    </comment>
    <comment ref="Y2628" authorId="4">
      <text>
        <r>
          <rPr>
            <b/>
            <sz val="8"/>
            <color indexed="81"/>
            <rFont val="Tahoma"/>
            <family val="2"/>
          </rPr>
          <t>Note:1sy MIBF was conducted last May 6-8, 2003.</t>
        </r>
        <r>
          <rPr>
            <sz val="8"/>
            <color indexed="81"/>
            <rFont val="Tahoma"/>
            <family val="2"/>
          </rPr>
          <t xml:space="preserve">
</t>
        </r>
      </text>
    </comment>
    <comment ref="Y2629" authorId="4">
      <text>
        <r>
          <rPr>
            <b/>
            <sz val="8"/>
            <color indexed="81"/>
            <rFont val="Tahoma"/>
            <family val="2"/>
          </rPr>
          <t>Note:1st MIBF was conducted last December 3-5, 2004.</t>
        </r>
        <r>
          <rPr>
            <sz val="8"/>
            <color indexed="81"/>
            <rFont val="Tahoma"/>
            <family val="2"/>
          </rPr>
          <t xml:space="preserve">
</t>
        </r>
      </text>
    </comment>
    <comment ref="Y2630" authorId="4">
      <text>
        <r>
          <rPr>
            <b/>
            <sz val="8"/>
            <color indexed="81"/>
            <rFont val="Tahoma"/>
            <family val="2"/>
          </rPr>
          <t>Note:1sy MIBF was conducted last May 6-8, 2003.</t>
        </r>
        <r>
          <rPr>
            <sz val="8"/>
            <color indexed="81"/>
            <rFont val="Tahoma"/>
            <family val="2"/>
          </rPr>
          <t xml:space="preserve">
</t>
        </r>
      </text>
    </comment>
    <comment ref="Y2631" authorId="4">
      <text>
        <r>
          <rPr>
            <b/>
            <sz val="8"/>
            <color indexed="81"/>
            <rFont val="Tahoma"/>
            <family val="2"/>
          </rPr>
          <t>Note:1st MIBF was conducted last December 3-5, 2004.</t>
        </r>
        <r>
          <rPr>
            <sz val="8"/>
            <color indexed="81"/>
            <rFont val="Tahoma"/>
            <family val="2"/>
          </rPr>
          <t xml:space="preserve">
</t>
        </r>
      </text>
    </comment>
    <comment ref="Y2632" authorId="14">
      <text>
        <r>
          <rPr>
            <b/>
            <sz val="8"/>
            <color indexed="81"/>
            <rFont val="Tahoma"/>
            <family val="2"/>
          </rPr>
          <t>Administrator:</t>
        </r>
        <r>
          <rPr>
            <sz val="8"/>
            <color indexed="81"/>
            <rFont val="Tahoma"/>
            <family val="2"/>
          </rPr>
          <t xml:space="preserve">
January 18-20, 2006
</t>
        </r>
      </text>
    </comment>
    <comment ref="Y2633" authorId="4">
      <text>
        <r>
          <rPr>
            <b/>
            <sz val="8"/>
            <color indexed="81"/>
            <rFont val="Tahoma"/>
            <family val="2"/>
          </rPr>
          <t>Note:1sy MIBF was conducted last May 6-8, 2003.</t>
        </r>
        <r>
          <rPr>
            <sz val="8"/>
            <color indexed="81"/>
            <rFont val="Tahoma"/>
            <family val="2"/>
          </rPr>
          <t xml:space="preserve">
</t>
        </r>
      </text>
    </comment>
    <comment ref="Y2635" authorId="4">
      <text>
        <r>
          <rPr>
            <b/>
            <sz val="8"/>
            <color indexed="81"/>
            <rFont val="Tahoma"/>
            <family val="2"/>
          </rPr>
          <t>Note:1sy MIBF was conducted last May 6-8, 2003.</t>
        </r>
        <r>
          <rPr>
            <sz val="8"/>
            <color indexed="81"/>
            <rFont val="Tahoma"/>
            <family val="2"/>
          </rPr>
          <t xml:space="preserve">
</t>
        </r>
      </text>
    </comment>
    <comment ref="Y2636" authorId="14">
      <text>
        <r>
          <rPr>
            <b/>
            <sz val="8"/>
            <color indexed="81"/>
            <rFont val="Tahoma"/>
            <family val="2"/>
          </rPr>
          <t>Administrator:</t>
        </r>
        <r>
          <rPr>
            <sz val="8"/>
            <color indexed="81"/>
            <rFont val="Tahoma"/>
            <family val="2"/>
          </rPr>
          <t xml:space="preserve">
January 18-20, 2006
</t>
        </r>
      </text>
    </comment>
    <comment ref="Y2637" authorId="4">
      <text>
        <r>
          <rPr>
            <b/>
            <sz val="8"/>
            <color indexed="81"/>
            <rFont val="Tahoma"/>
            <family val="2"/>
          </rPr>
          <t>Note:1sy MIBF was conducted last May 6-8, 2003.</t>
        </r>
        <r>
          <rPr>
            <sz val="8"/>
            <color indexed="81"/>
            <rFont val="Tahoma"/>
            <family val="2"/>
          </rPr>
          <t xml:space="preserve">
</t>
        </r>
      </text>
    </comment>
    <comment ref="Y2638" authorId="4">
      <text>
        <r>
          <rPr>
            <b/>
            <sz val="8"/>
            <color indexed="81"/>
            <rFont val="Tahoma"/>
            <family val="2"/>
          </rPr>
          <t>Note:1st MIBF was conducted last December 3-5, 2004.</t>
        </r>
        <r>
          <rPr>
            <sz val="8"/>
            <color indexed="81"/>
            <rFont val="Tahoma"/>
            <family val="2"/>
          </rPr>
          <t xml:space="preserve">
</t>
        </r>
      </text>
    </comment>
    <comment ref="Y2639" authorId="14">
      <text>
        <r>
          <rPr>
            <b/>
            <sz val="8"/>
            <color indexed="81"/>
            <rFont val="Tahoma"/>
            <family val="2"/>
          </rPr>
          <t>Administrator:</t>
        </r>
        <r>
          <rPr>
            <sz val="8"/>
            <color indexed="81"/>
            <rFont val="Tahoma"/>
            <family val="2"/>
          </rPr>
          <t xml:space="preserve">
January 18-20, 2006
</t>
        </r>
      </text>
    </comment>
    <comment ref="Y2640" authorId="4">
      <text>
        <r>
          <rPr>
            <b/>
            <sz val="8"/>
            <color indexed="81"/>
            <rFont val="Tahoma"/>
            <family val="2"/>
          </rPr>
          <t>Note:1sy MIBF was conducted last May 6-8, 2003.</t>
        </r>
        <r>
          <rPr>
            <sz val="8"/>
            <color indexed="81"/>
            <rFont val="Tahoma"/>
            <family val="2"/>
          </rPr>
          <t xml:space="preserve">
</t>
        </r>
      </text>
    </comment>
    <comment ref="Y2641" authorId="4">
      <text>
        <r>
          <rPr>
            <b/>
            <sz val="8"/>
            <color indexed="81"/>
            <rFont val="Tahoma"/>
            <family val="2"/>
          </rPr>
          <t>Note:1st MIBF was conducted last December 3-5, 2004.</t>
        </r>
        <r>
          <rPr>
            <sz val="8"/>
            <color indexed="81"/>
            <rFont val="Tahoma"/>
            <family val="2"/>
          </rPr>
          <t xml:space="preserve">
</t>
        </r>
      </text>
    </comment>
    <comment ref="Y2644" authorId="4">
      <text>
        <r>
          <rPr>
            <b/>
            <sz val="8"/>
            <color indexed="81"/>
            <rFont val="Tahoma"/>
            <family val="2"/>
          </rPr>
          <t>Note:1sy MIBF was conducted last May 6-8, 2003.</t>
        </r>
        <r>
          <rPr>
            <sz val="8"/>
            <color indexed="81"/>
            <rFont val="Tahoma"/>
            <family val="2"/>
          </rPr>
          <t xml:space="preserve">
</t>
        </r>
      </text>
    </comment>
    <comment ref="Y2645" authorId="4">
      <text>
        <r>
          <rPr>
            <b/>
            <sz val="8"/>
            <color indexed="81"/>
            <rFont val="Tahoma"/>
            <family val="2"/>
          </rPr>
          <t>Note:1sy MIBF was conducted last May 6-8, 2003.</t>
        </r>
        <r>
          <rPr>
            <sz val="8"/>
            <color indexed="81"/>
            <rFont val="Tahoma"/>
            <family val="2"/>
          </rPr>
          <t xml:space="preserve">
</t>
        </r>
      </text>
    </comment>
    <comment ref="Y2647" authorId="4">
      <text>
        <r>
          <rPr>
            <b/>
            <sz val="8"/>
            <color indexed="81"/>
            <rFont val="Tahoma"/>
            <family val="2"/>
          </rPr>
          <t>Note:1sy MIBF was conducted last May 6-8, 2003.</t>
        </r>
        <r>
          <rPr>
            <sz val="8"/>
            <color indexed="81"/>
            <rFont val="Tahoma"/>
            <family val="2"/>
          </rPr>
          <t xml:space="preserve">
</t>
        </r>
      </text>
    </comment>
    <comment ref="Y2648" authorId="4">
      <text>
        <r>
          <rPr>
            <b/>
            <sz val="8"/>
            <color indexed="81"/>
            <rFont val="Tahoma"/>
            <family val="2"/>
          </rPr>
          <t>Note:1st MIBF was conducted last December 3-5, 2004.</t>
        </r>
        <r>
          <rPr>
            <sz val="8"/>
            <color indexed="81"/>
            <rFont val="Tahoma"/>
            <family val="2"/>
          </rPr>
          <t xml:space="preserve">
</t>
        </r>
      </text>
    </comment>
    <comment ref="Y2649" authorId="4">
      <text>
        <r>
          <rPr>
            <b/>
            <sz val="8"/>
            <color indexed="81"/>
            <rFont val="Tahoma"/>
            <family val="2"/>
          </rPr>
          <t>Note:1st MIBF was conducted last July 17-18, 2006.</t>
        </r>
        <r>
          <rPr>
            <sz val="8"/>
            <color indexed="81"/>
            <rFont val="Tahoma"/>
            <family val="2"/>
          </rPr>
          <t xml:space="preserve">
</t>
        </r>
      </text>
    </comment>
    <comment ref="G2651" authorId="4">
      <text>
        <r>
          <rPr>
            <b/>
            <sz val="8"/>
            <color indexed="81"/>
            <rFont val="Tahoma"/>
            <family val="2"/>
          </rPr>
          <t>Clustered Brgys:
1.Agcarope
2.Canawili</t>
        </r>
        <r>
          <rPr>
            <sz val="8"/>
            <color indexed="81"/>
            <rFont val="Tahoma"/>
            <family val="2"/>
          </rPr>
          <t xml:space="preserve">
</t>
        </r>
      </text>
    </comment>
    <comment ref="Y2651" authorId="4">
      <text>
        <r>
          <rPr>
            <b/>
            <sz val="8"/>
            <color indexed="81"/>
            <rFont val="Tahoma"/>
            <family val="2"/>
          </rPr>
          <t>Note:1st MIBF was conducted last July 17-18, 2006.</t>
        </r>
        <r>
          <rPr>
            <sz val="8"/>
            <color indexed="81"/>
            <rFont val="Tahoma"/>
            <family val="2"/>
          </rPr>
          <t xml:space="preserve">
</t>
        </r>
      </text>
    </comment>
    <comment ref="G2652" authorId="4">
      <text>
        <r>
          <rPr>
            <b/>
            <sz val="8"/>
            <color indexed="81"/>
            <rFont val="Tahoma"/>
            <family val="2"/>
          </rPr>
          <t>Clustered Brgys:
1.Agcarope
2.Canauili</t>
        </r>
        <r>
          <rPr>
            <sz val="8"/>
            <color indexed="81"/>
            <rFont val="Tahoma"/>
            <family val="2"/>
          </rPr>
          <t xml:space="preserve">
</t>
        </r>
      </text>
    </comment>
    <comment ref="Y2652" authorId="4">
      <text>
        <r>
          <rPr>
            <b/>
            <sz val="8"/>
            <color indexed="81"/>
            <rFont val="Tahoma"/>
            <family val="2"/>
          </rPr>
          <t>Note:1st MIBF was conducted last July 17-18, 2006.</t>
        </r>
        <r>
          <rPr>
            <sz val="8"/>
            <color indexed="81"/>
            <rFont val="Tahoma"/>
            <family val="2"/>
          </rPr>
          <t xml:space="preserve">
</t>
        </r>
      </text>
    </comment>
    <comment ref="Y2653" authorId="13">
      <text>
        <r>
          <rPr>
            <b/>
            <sz val="8"/>
            <color indexed="8"/>
            <rFont val="Times New Roman"/>
            <family val="1"/>
          </rPr>
          <t xml:space="preserve">M&amp;E:1st MIBF was conducted last January 4-6, 2004
</t>
        </r>
      </text>
    </comment>
    <comment ref="Y2655" authorId="13">
      <text>
        <r>
          <rPr>
            <b/>
            <sz val="8"/>
            <color indexed="8"/>
            <rFont val="Times New Roman"/>
            <family val="1"/>
          </rPr>
          <t xml:space="preserve">M&amp;E:1st MIBF was conducted last January 4-6, 2004
</t>
        </r>
      </text>
    </comment>
    <comment ref="Y2656" authorId="7">
      <text>
        <r>
          <rPr>
            <b/>
            <sz val="8"/>
            <color indexed="81"/>
            <rFont val="Tahoma"/>
            <family val="2"/>
          </rPr>
          <t>Kalahi Admin:</t>
        </r>
        <r>
          <rPr>
            <sz val="8"/>
            <color indexed="81"/>
            <rFont val="Tahoma"/>
            <family val="2"/>
          </rPr>
          <t xml:space="preserve">
July 6, 2005
</t>
        </r>
      </text>
    </comment>
    <comment ref="Y2658" authorId="13">
      <text>
        <r>
          <rPr>
            <b/>
            <sz val="8"/>
            <color indexed="8"/>
            <rFont val="Times New Roman"/>
            <family val="1"/>
          </rPr>
          <t xml:space="preserve">M&amp;E:1st MIBF was conducted last January 4-6, 2004
</t>
        </r>
      </text>
    </comment>
    <comment ref="Y2660" authorId="13">
      <text>
        <r>
          <rPr>
            <b/>
            <sz val="8"/>
            <color indexed="8"/>
            <rFont val="Times New Roman"/>
            <family val="1"/>
          </rPr>
          <t xml:space="preserve">M&amp;E:1st MIBF was conducted last January 4-6, 2004
</t>
        </r>
      </text>
    </comment>
    <comment ref="Y2661" authorId="4">
      <text>
        <r>
          <rPr>
            <b/>
            <sz val="8"/>
            <color indexed="81"/>
            <rFont val="Tahoma"/>
            <family val="2"/>
          </rPr>
          <t>Note:1st MIBF was conducted last July 17-18, 2006.</t>
        </r>
        <r>
          <rPr>
            <sz val="8"/>
            <color indexed="81"/>
            <rFont val="Tahoma"/>
            <family val="2"/>
          </rPr>
          <t xml:space="preserve">
</t>
        </r>
      </text>
    </comment>
    <comment ref="Y2662" authorId="13">
      <text>
        <r>
          <rPr>
            <b/>
            <sz val="8"/>
            <color indexed="8"/>
            <rFont val="Times New Roman"/>
            <family val="1"/>
          </rPr>
          <t xml:space="preserve">M&amp;E:1st MIBF was conducted last January 4-6, 2004
</t>
        </r>
      </text>
    </comment>
    <comment ref="Y2664" authorId="7">
      <text>
        <r>
          <rPr>
            <b/>
            <sz val="8"/>
            <color indexed="81"/>
            <rFont val="Tahoma"/>
            <family val="2"/>
          </rPr>
          <t>Kalahi Admin:</t>
        </r>
        <r>
          <rPr>
            <sz val="8"/>
            <color indexed="81"/>
            <rFont val="Tahoma"/>
            <family val="2"/>
          </rPr>
          <t xml:space="preserve">
July 6, 2005
</t>
        </r>
      </text>
    </comment>
    <comment ref="Y2666" authorId="13">
      <text>
        <r>
          <rPr>
            <b/>
            <sz val="8"/>
            <color indexed="8"/>
            <rFont val="Times New Roman"/>
            <family val="1"/>
          </rPr>
          <t xml:space="preserve">M&amp;E:1st MIBF was conducted last January 4-6, 2004
</t>
        </r>
      </text>
    </comment>
    <comment ref="Y2668" authorId="4">
      <text>
        <r>
          <rPr>
            <b/>
            <sz val="8"/>
            <color indexed="81"/>
            <rFont val="Tahoma"/>
            <family val="2"/>
          </rPr>
          <t>Note:1st MIBF was conducted last July 17-18, 2006.</t>
        </r>
        <r>
          <rPr>
            <sz val="8"/>
            <color indexed="81"/>
            <rFont val="Tahoma"/>
            <family val="2"/>
          </rPr>
          <t xml:space="preserve">
</t>
        </r>
      </text>
    </comment>
    <comment ref="Y2670" authorId="13">
      <text>
        <r>
          <rPr>
            <b/>
            <sz val="8"/>
            <color indexed="8"/>
            <rFont val="Times New Roman"/>
            <family val="1"/>
          </rPr>
          <t xml:space="preserve">M&amp;E:1st MIBF was conducted last January 4-6, 2004
</t>
        </r>
      </text>
    </comment>
    <comment ref="Y2671" authorId="4">
      <text>
        <r>
          <rPr>
            <b/>
            <sz val="8"/>
            <color indexed="81"/>
            <rFont val="Tahoma"/>
            <family val="2"/>
          </rPr>
          <t>Note:1st MIBF was conducted last July 17-18, 2006.</t>
        </r>
        <r>
          <rPr>
            <sz val="8"/>
            <color indexed="81"/>
            <rFont val="Tahoma"/>
            <family val="2"/>
          </rPr>
          <t xml:space="preserve">
</t>
        </r>
      </text>
    </comment>
    <comment ref="Y2673" authorId="13">
      <text>
        <r>
          <rPr>
            <b/>
            <sz val="8"/>
            <color indexed="8"/>
            <rFont val="Times New Roman"/>
            <family val="1"/>
          </rPr>
          <t xml:space="preserve">M&amp;E:1st MIBF was conducted last January 4-6, 2004
</t>
        </r>
      </text>
    </comment>
    <comment ref="Y2674" authorId="4">
      <text>
        <r>
          <rPr>
            <b/>
            <sz val="8"/>
            <color indexed="81"/>
            <rFont val="Tahoma"/>
            <family val="2"/>
          </rPr>
          <t>Note:1st MIBF was conducted last July 17-18, 2006.</t>
        </r>
        <r>
          <rPr>
            <sz val="8"/>
            <color indexed="81"/>
            <rFont val="Tahoma"/>
            <family val="2"/>
          </rPr>
          <t xml:space="preserve">
</t>
        </r>
      </text>
    </comment>
    <comment ref="Y2677" authorId="13">
      <text>
        <r>
          <rPr>
            <b/>
            <sz val="8"/>
            <color indexed="8"/>
            <rFont val="Times New Roman"/>
            <family val="1"/>
          </rPr>
          <t xml:space="preserve">M&amp;E:1st MIBF was conducted last January 4-6, 2004
</t>
        </r>
      </text>
    </comment>
    <comment ref="Y2678" authorId="13">
      <text>
        <r>
          <rPr>
            <b/>
            <sz val="8"/>
            <color indexed="8"/>
            <rFont val="Times New Roman"/>
            <family val="1"/>
          </rPr>
          <t xml:space="preserve">M&amp;E:1st MIBF was conducted last January 4-6, 2004
</t>
        </r>
      </text>
    </comment>
    <comment ref="Y2679" authorId="4">
      <text>
        <r>
          <rPr>
            <b/>
            <sz val="8"/>
            <color indexed="81"/>
            <rFont val="Tahoma"/>
            <family val="2"/>
          </rPr>
          <t>Note:1st MIBF was conducted last July 17-18, 2006.</t>
        </r>
        <r>
          <rPr>
            <sz val="8"/>
            <color indexed="81"/>
            <rFont val="Tahoma"/>
            <family val="2"/>
          </rPr>
          <t xml:space="preserve">
</t>
        </r>
      </text>
    </comment>
    <comment ref="Y2681" authorId="13">
      <text>
        <r>
          <rPr>
            <b/>
            <sz val="8"/>
            <color indexed="8"/>
            <rFont val="Times New Roman"/>
            <family val="1"/>
          </rPr>
          <t xml:space="preserve">M&amp;E:1st MIBF was conducted last January 4-6, 2004
</t>
        </r>
      </text>
    </comment>
    <comment ref="Y2682" authorId="7">
      <text>
        <r>
          <rPr>
            <b/>
            <sz val="8"/>
            <color indexed="81"/>
            <rFont val="Tahoma"/>
            <family val="2"/>
          </rPr>
          <t>Kalahi Admin:</t>
        </r>
        <r>
          <rPr>
            <sz val="8"/>
            <color indexed="81"/>
            <rFont val="Tahoma"/>
            <family val="2"/>
          </rPr>
          <t xml:space="preserve">
July 6, 2005
</t>
        </r>
      </text>
    </comment>
    <comment ref="Y2683" authorId="4">
      <text>
        <r>
          <rPr>
            <b/>
            <sz val="8"/>
            <color indexed="81"/>
            <rFont val="Tahoma"/>
            <family val="2"/>
          </rPr>
          <t>Note:1st MIBF was conducted last July 17-18, 2006.</t>
        </r>
        <r>
          <rPr>
            <sz val="8"/>
            <color indexed="81"/>
            <rFont val="Tahoma"/>
            <family val="2"/>
          </rPr>
          <t xml:space="preserve">
</t>
        </r>
      </text>
    </comment>
    <comment ref="Y2685" authorId="13">
      <text>
        <r>
          <rPr>
            <b/>
            <sz val="8"/>
            <color indexed="8"/>
            <rFont val="Times New Roman"/>
            <family val="1"/>
          </rPr>
          <t xml:space="preserve">M&amp;E:1st MIBF was conducted last January 4-6, 2004
</t>
        </r>
      </text>
    </comment>
    <comment ref="Y2687" authorId="13">
      <text>
        <r>
          <rPr>
            <b/>
            <sz val="8"/>
            <color indexed="8"/>
            <rFont val="Times New Roman"/>
            <family val="1"/>
          </rPr>
          <t xml:space="preserve">M&amp;E:1st MIBF was conducted last January 4-6, 2004
</t>
        </r>
      </text>
    </comment>
    <comment ref="Y2688" authorId="7">
      <text>
        <r>
          <rPr>
            <b/>
            <sz val="8"/>
            <color indexed="81"/>
            <rFont val="Tahoma"/>
            <family val="2"/>
          </rPr>
          <t>Kalahi Admin:</t>
        </r>
        <r>
          <rPr>
            <sz val="8"/>
            <color indexed="81"/>
            <rFont val="Tahoma"/>
            <family val="2"/>
          </rPr>
          <t xml:space="preserve">
July 6, 2005
</t>
        </r>
      </text>
    </comment>
    <comment ref="Y2690" authorId="4">
      <text>
        <r>
          <rPr>
            <b/>
            <sz val="8"/>
            <color indexed="81"/>
            <rFont val="Tahoma"/>
            <family val="2"/>
          </rPr>
          <t>Note:1st MIBF was conducted last July 17-18, 2006.</t>
        </r>
        <r>
          <rPr>
            <sz val="8"/>
            <color indexed="81"/>
            <rFont val="Tahoma"/>
            <family val="2"/>
          </rPr>
          <t xml:space="preserve">
</t>
        </r>
      </text>
    </comment>
    <comment ref="Y2692" authorId="7">
      <text>
        <r>
          <rPr>
            <b/>
            <sz val="8"/>
            <color indexed="81"/>
            <rFont val="Tahoma"/>
            <family val="2"/>
          </rPr>
          <t>Kalahi Admin:</t>
        </r>
        <r>
          <rPr>
            <sz val="8"/>
            <color indexed="81"/>
            <rFont val="Tahoma"/>
            <family val="2"/>
          </rPr>
          <t xml:space="preserve">
July 6, 2005
</t>
        </r>
      </text>
    </comment>
    <comment ref="Y2694" authorId="13">
      <text>
        <r>
          <rPr>
            <b/>
            <sz val="8"/>
            <color indexed="8"/>
            <rFont val="Times New Roman"/>
            <family val="1"/>
          </rPr>
          <t xml:space="preserve">M&amp;E:1st MIBF was conducted last January 4-6, 2004
</t>
        </r>
      </text>
    </comment>
    <comment ref="Y2695" authorId="13">
      <text>
        <r>
          <rPr>
            <b/>
            <sz val="8"/>
            <color indexed="8"/>
            <rFont val="Times New Roman"/>
            <family val="1"/>
          </rPr>
          <t xml:space="preserve">M&amp;E:1st MIBF was conducted last January 4-6, 2004
</t>
        </r>
      </text>
    </comment>
    <comment ref="Y2698" authorId="7">
      <text>
        <r>
          <rPr>
            <b/>
            <sz val="8"/>
            <color indexed="81"/>
            <rFont val="Tahoma"/>
            <family val="2"/>
          </rPr>
          <t>Kalahi Admin:</t>
        </r>
        <r>
          <rPr>
            <sz val="8"/>
            <color indexed="81"/>
            <rFont val="Tahoma"/>
            <family val="2"/>
          </rPr>
          <t xml:space="preserve">
July 6, 2005
</t>
        </r>
      </text>
    </comment>
    <comment ref="G2699" authorId="7">
      <text>
        <r>
          <rPr>
            <b/>
            <sz val="8"/>
            <color indexed="81"/>
            <rFont val="Tahoma"/>
            <family val="2"/>
          </rPr>
          <t>Golgota
San Julian
A.N. West
Don T.L West
Locsin</t>
        </r>
      </text>
    </comment>
    <comment ref="Y2699" authorId="4">
      <text>
        <r>
          <rPr>
            <b/>
            <sz val="8"/>
            <color indexed="81"/>
            <rFont val="Tahoma"/>
            <family val="2"/>
          </rPr>
          <t>Note:1st MIBF was conducted last July 17-18, 2006.</t>
        </r>
        <r>
          <rPr>
            <sz val="8"/>
            <color indexed="81"/>
            <rFont val="Tahoma"/>
            <family val="2"/>
          </rPr>
          <t xml:space="preserve">
</t>
        </r>
      </text>
    </comment>
    <comment ref="G2700" authorId="7">
      <text>
        <r>
          <rPr>
            <b/>
            <sz val="8"/>
            <color indexed="81"/>
            <rFont val="Tahoma"/>
            <family val="2"/>
          </rPr>
          <t>Golgota
San Julian
A.N. West
Don T.L West
Locsin</t>
        </r>
      </text>
    </comment>
    <comment ref="Y2700" authorId="4">
      <text>
        <r>
          <rPr>
            <b/>
            <sz val="8"/>
            <color indexed="81"/>
            <rFont val="Tahoma"/>
            <family val="2"/>
          </rPr>
          <t>Note:1st MIBF was conducted last July 17-18, 2006.</t>
        </r>
        <r>
          <rPr>
            <sz val="8"/>
            <color indexed="81"/>
            <rFont val="Tahoma"/>
            <family val="2"/>
          </rPr>
          <t xml:space="preserve">
</t>
        </r>
      </text>
    </comment>
    <comment ref="G2701" authorId="7">
      <text>
        <r>
          <rPr>
            <b/>
            <sz val="8"/>
            <color indexed="81"/>
            <rFont val="Tahoma"/>
            <family val="2"/>
          </rPr>
          <t>Golgota
San Julian
A.N. West
Don T.L West
Locsin</t>
        </r>
      </text>
    </comment>
    <comment ref="Y2701" authorId="4">
      <text>
        <r>
          <rPr>
            <b/>
            <sz val="8"/>
            <color indexed="81"/>
            <rFont val="Tahoma"/>
            <family val="2"/>
          </rPr>
          <t>Note:1st MIBF was conducted last July 17-18, 2006.</t>
        </r>
        <r>
          <rPr>
            <sz val="8"/>
            <color indexed="81"/>
            <rFont val="Tahoma"/>
            <family val="2"/>
          </rPr>
          <t xml:space="preserve">
</t>
        </r>
      </text>
    </comment>
    <comment ref="G2702" authorId="7">
      <text>
        <r>
          <rPr>
            <b/>
            <sz val="8"/>
            <color indexed="81"/>
            <rFont val="Tahoma"/>
            <family val="2"/>
          </rPr>
          <t>Golgota
San Julian
A.N. West
Don T.L West
Locsin</t>
        </r>
      </text>
    </comment>
    <comment ref="Y2702" authorId="4">
      <text>
        <r>
          <rPr>
            <b/>
            <sz val="8"/>
            <color indexed="81"/>
            <rFont val="Tahoma"/>
            <family val="2"/>
          </rPr>
          <t>Note:1st MIBF was conducted last July 17-18, 2006.</t>
        </r>
        <r>
          <rPr>
            <sz val="8"/>
            <color indexed="81"/>
            <rFont val="Tahoma"/>
            <family val="2"/>
          </rPr>
          <t xml:space="preserve">
</t>
        </r>
      </text>
    </comment>
    <comment ref="G2703" authorId="7">
      <text>
        <r>
          <rPr>
            <b/>
            <sz val="8"/>
            <color indexed="81"/>
            <rFont val="Tahoma"/>
            <family val="2"/>
          </rPr>
          <t>Golgota
San Julian
A.N. West
Don T.L West
Locsin</t>
        </r>
      </text>
    </comment>
    <comment ref="Y2703" authorId="4">
      <text>
        <r>
          <rPr>
            <b/>
            <sz val="8"/>
            <color indexed="81"/>
            <rFont val="Tahoma"/>
            <family val="2"/>
          </rPr>
          <t>Note:1st MIBF was conducted last July 17-18, 2006.</t>
        </r>
        <r>
          <rPr>
            <sz val="8"/>
            <color indexed="81"/>
            <rFont val="Tahoma"/>
            <family val="2"/>
          </rPr>
          <t xml:space="preserve">
</t>
        </r>
      </text>
    </comment>
    <comment ref="Y2704" authorId="4">
      <text>
        <r>
          <rPr>
            <b/>
            <sz val="8"/>
            <color indexed="81"/>
            <rFont val="Tahoma"/>
            <family val="2"/>
          </rPr>
          <t>Note:1st MIBF was conducted last July 17-18, 2006.</t>
        </r>
        <r>
          <rPr>
            <sz val="8"/>
            <color indexed="81"/>
            <rFont val="Tahoma"/>
            <family val="2"/>
          </rPr>
          <t xml:space="preserve">
</t>
        </r>
      </text>
    </comment>
    <comment ref="Y2705" authorId="13">
      <text>
        <r>
          <rPr>
            <b/>
            <sz val="8"/>
            <color indexed="8"/>
            <rFont val="Times New Roman"/>
            <family val="1"/>
          </rPr>
          <t xml:space="preserve">M&amp;E:1st MIBF was conducted last January 4-6, 2004
</t>
        </r>
      </text>
    </comment>
    <comment ref="Y2706" authorId="7">
      <text>
        <r>
          <rPr>
            <b/>
            <sz val="8"/>
            <color indexed="81"/>
            <rFont val="Tahoma"/>
            <family val="2"/>
          </rPr>
          <t>Kalahi Admin:</t>
        </r>
        <r>
          <rPr>
            <sz val="8"/>
            <color indexed="81"/>
            <rFont val="Tahoma"/>
            <family val="2"/>
          </rPr>
          <t xml:space="preserve">
July 6, 2005
</t>
        </r>
      </text>
    </comment>
    <comment ref="Y2707" authorId="4">
      <text>
        <r>
          <rPr>
            <b/>
            <sz val="8"/>
            <color indexed="81"/>
            <rFont val="Tahoma"/>
            <family val="2"/>
          </rPr>
          <t>Note:1st MIBF was conducted last July 17-18, 2006.</t>
        </r>
        <r>
          <rPr>
            <sz val="8"/>
            <color indexed="81"/>
            <rFont val="Tahoma"/>
            <family val="2"/>
          </rPr>
          <t xml:space="preserve">
</t>
        </r>
      </text>
    </comment>
    <comment ref="Y2709" authorId="7">
      <text>
        <r>
          <rPr>
            <b/>
            <sz val="8"/>
            <color indexed="81"/>
            <rFont val="Tahoma"/>
            <family val="2"/>
          </rPr>
          <t>Kalahi Admin:</t>
        </r>
        <r>
          <rPr>
            <sz val="8"/>
            <color indexed="81"/>
            <rFont val="Tahoma"/>
            <family val="2"/>
          </rPr>
          <t xml:space="preserve">
July 6, 2005
</t>
        </r>
      </text>
    </comment>
    <comment ref="Y2710" authorId="13">
      <text>
        <r>
          <rPr>
            <b/>
            <sz val="8"/>
            <color indexed="8"/>
            <rFont val="Times New Roman"/>
            <family val="1"/>
          </rPr>
          <t xml:space="preserve">M&amp;E:1st MIBF was conducted last January 4-6, 2004
</t>
        </r>
      </text>
    </comment>
    <comment ref="Y2711" authorId="4">
      <text>
        <r>
          <rPr>
            <b/>
            <sz val="8"/>
            <color indexed="81"/>
            <rFont val="Tahoma"/>
            <family val="2"/>
          </rPr>
          <t>Note:1st MIBF was conducted last July 17-18, 2006.</t>
        </r>
        <r>
          <rPr>
            <sz val="8"/>
            <color indexed="81"/>
            <rFont val="Tahoma"/>
            <family val="2"/>
          </rPr>
          <t xml:space="preserve">
</t>
        </r>
      </text>
    </comment>
    <comment ref="Y2714" authorId="13">
      <text>
        <r>
          <rPr>
            <b/>
            <sz val="8"/>
            <color indexed="8"/>
            <rFont val="Times New Roman"/>
            <family val="1"/>
          </rPr>
          <t xml:space="preserve">M&amp;E:1st MIBF was conducted last January 4-6, 2004
</t>
        </r>
      </text>
    </comment>
    <comment ref="Y2715" authorId="4">
      <text>
        <r>
          <rPr>
            <b/>
            <sz val="8"/>
            <color indexed="81"/>
            <rFont val="Tahoma"/>
            <family val="2"/>
          </rPr>
          <t>Note:1st MIBF was conducted last July 17-18, 2006.</t>
        </r>
        <r>
          <rPr>
            <sz val="8"/>
            <color indexed="81"/>
            <rFont val="Tahoma"/>
            <family val="2"/>
          </rPr>
          <t xml:space="preserve">
</t>
        </r>
      </text>
    </comment>
    <comment ref="Y2716" authorId="7">
      <text>
        <r>
          <rPr>
            <b/>
            <sz val="8"/>
            <color indexed="81"/>
            <rFont val="Tahoma"/>
            <family val="2"/>
          </rPr>
          <t>Kalahi Admin:</t>
        </r>
        <r>
          <rPr>
            <sz val="8"/>
            <color indexed="81"/>
            <rFont val="Tahoma"/>
            <family val="2"/>
          </rPr>
          <t xml:space="preserve">
July 6, 2005
</t>
        </r>
      </text>
    </comment>
    <comment ref="Y2717" authorId="4">
      <text>
        <r>
          <rPr>
            <b/>
            <sz val="8"/>
            <color indexed="81"/>
            <rFont val="Tahoma"/>
            <family val="2"/>
          </rPr>
          <t>Note:1st MIBF was conducted last July 17-18, 2006.</t>
        </r>
        <r>
          <rPr>
            <sz val="8"/>
            <color indexed="81"/>
            <rFont val="Tahoma"/>
            <family val="2"/>
          </rPr>
          <t xml:space="preserve">
</t>
        </r>
      </text>
    </comment>
    <comment ref="Y2719" authorId="13">
      <text>
        <r>
          <rPr>
            <b/>
            <sz val="8"/>
            <color indexed="8"/>
            <rFont val="Times New Roman"/>
            <family val="1"/>
          </rPr>
          <t xml:space="preserve">M&amp;E:1st MIBF was conducted last January 4-6, 2004
</t>
        </r>
      </text>
    </comment>
    <comment ref="Y2720" authorId="4">
      <text>
        <r>
          <rPr>
            <b/>
            <sz val="8"/>
            <color indexed="81"/>
            <rFont val="Tahoma"/>
            <family val="2"/>
          </rPr>
          <t>Note:1st MIBF was conducted last July 17-18, 2006.</t>
        </r>
        <r>
          <rPr>
            <sz val="8"/>
            <color indexed="81"/>
            <rFont val="Tahoma"/>
            <family val="2"/>
          </rPr>
          <t xml:space="preserve">
</t>
        </r>
      </text>
    </comment>
    <comment ref="Y2721" authorId="13">
      <text>
        <r>
          <rPr>
            <b/>
            <sz val="8"/>
            <color indexed="8"/>
            <rFont val="Times New Roman"/>
            <family val="1"/>
          </rPr>
          <t xml:space="preserve">M&amp;E:1st MIBF was conducted last January 4-6, 2004
</t>
        </r>
      </text>
    </comment>
    <comment ref="Y2722" authorId="13">
      <text>
        <r>
          <rPr>
            <b/>
            <sz val="8"/>
            <color indexed="8"/>
            <rFont val="Times New Roman"/>
            <family val="1"/>
          </rPr>
          <t xml:space="preserve">M&amp;E:1st MIBF was conducted last January 4-6, 2004
</t>
        </r>
      </text>
    </comment>
    <comment ref="Y2723" authorId="7">
      <text>
        <r>
          <rPr>
            <b/>
            <sz val="8"/>
            <color indexed="81"/>
            <rFont val="Tahoma"/>
            <family val="2"/>
          </rPr>
          <t>Kalahi Admin:</t>
        </r>
        <r>
          <rPr>
            <sz val="8"/>
            <color indexed="81"/>
            <rFont val="Tahoma"/>
            <family val="2"/>
          </rPr>
          <t xml:space="preserve">
July 6, 2005
</t>
        </r>
      </text>
    </comment>
    <comment ref="Y2725" authorId="13">
      <text>
        <r>
          <rPr>
            <b/>
            <sz val="8"/>
            <color indexed="8"/>
            <rFont val="Times New Roman"/>
            <family val="1"/>
          </rPr>
          <t xml:space="preserve">M&amp;E:1st MIBF was conducted last January 4-6, 2004
</t>
        </r>
      </text>
    </comment>
    <comment ref="Y2727" authorId="13">
      <text>
        <r>
          <rPr>
            <b/>
            <sz val="8"/>
            <color indexed="8"/>
            <rFont val="Times New Roman"/>
            <family val="1"/>
          </rPr>
          <t xml:space="preserve">M&amp;E:1st MIBF was conducted last January 4-6, 2004
</t>
        </r>
      </text>
    </comment>
    <comment ref="Y2728" authorId="7">
      <text>
        <r>
          <rPr>
            <b/>
            <sz val="8"/>
            <color indexed="81"/>
            <rFont val="Tahoma"/>
            <family val="2"/>
          </rPr>
          <t>Kalahi Admin:</t>
        </r>
        <r>
          <rPr>
            <sz val="8"/>
            <color indexed="81"/>
            <rFont val="Tahoma"/>
            <family val="2"/>
          </rPr>
          <t xml:space="preserve">
July 6, 2005
</t>
        </r>
      </text>
    </comment>
    <comment ref="Y2729" authorId="4">
      <text>
        <r>
          <rPr>
            <b/>
            <sz val="8"/>
            <color indexed="81"/>
            <rFont val="Tahoma"/>
            <family val="2"/>
          </rPr>
          <t>Note:1st MIBF was conducted last July 17-18, 2006.</t>
        </r>
        <r>
          <rPr>
            <sz val="8"/>
            <color indexed="81"/>
            <rFont val="Tahoma"/>
            <family val="2"/>
          </rPr>
          <t xml:space="preserve">
</t>
        </r>
      </text>
    </comment>
    <comment ref="Y2731" authorId="7">
      <text>
        <r>
          <rPr>
            <b/>
            <sz val="8"/>
            <color indexed="81"/>
            <rFont val="Tahoma"/>
            <family val="2"/>
          </rPr>
          <t>Kalahi Admin:</t>
        </r>
        <r>
          <rPr>
            <sz val="8"/>
            <color indexed="81"/>
            <rFont val="Tahoma"/>
            <family val="2"/>
          </rPr>
          <t xml:space="preserve">
July 6, 2005
</t>
        </r>
      </text>
    </comment>
    <comment ref="Y2732" authorId="4">
      <text>
        <r>
          <rPr>
            <b/>
            <sz val="8"/>
            <color indexed="81"/>
            <rFont val="Tahoma"/>
            <family val="2"/>
          </rPr>
          <t>Note:1st MIBF was conducted last July 17-18, 2006.</t>
        </r>
        <r>
          <rPr>
            <sz val="8"/>
            <color indexed="81"/>
            <rFont val="Tahoma"/>
            <family val="2"/>
          </rPr>
          <t xml:space="preserve">
</t>
        </r>
      </text>
    </comment>
    <comment ref="Y2734" authorId="4">
      <text>
        <r>
          <rPr>
            <b/>
            <sz val="8"/>
            <color indexed="81"/>
            <rFont val="Tahoma"/>
            <family val="2"/>
          </rPr>
          <t>Note:1st MIBF was conducted last July 17-18, 2006.</t>
        </r>
        <r>
          <rPr>
            <sz val="8"/>
            <color indexed="81"/>
            <rFont val="Tahoma"/>
            <family val="2"/>
          </rPr>
          <t xml:space="preserve">
</t>
        </r>
      </text>
    </comment>
    <comment ref="Y2735" authorId="13">
      <text>
        <r>
          <rPr>
            <b/>
            <sz val="8"/>
            <color indexed="8"/>
            <rFont val="Times New Roman"/>
            <family val="1"/>
          </rPr>
          <t xml:space="preserve">M&amp;E:1st MIBF was conducted last January 4-6, 2004
</t>
        </r>
      </text>
    </comment>
    <comment ref="Y2736" authorId="7">
      <text>
        <r>
          <rPr>
            <b/>
            <sz val="8"/>
            <color indexed="81"/>
            <rFont val="Tahoma"/>
            <family val="2"/>
          </rPr>
          <t>Kalahi Admin:</t>
        </r>
        <r>
          <rPr>
            <sz val="8"/>
            <color indexed="81"/>
            <rFont val="Tahoma"/>
            <family val="2"/>
          </rPr>
          <t xml:space="preserve">
July 6, 2005
</t>
        </r>
      </text>
    </comment>
    <comment ref="Y2738" authorId="13">
      <text>
        <r>
          <rPr>
            <b/>
            <sz val="8"/>
            <color indexed="8"/>
            <rFont val="Times New Roman"/>
            <family val="1"/>
          </rPr>
          <t xml:space="preserve">M&amp;E:1st MIBF was conducted last January 4-6, 2004
</t>
        </r>
      </text>
    </comment>
    <comment ref="Y2739" authorId="7">
      <text>
        <r>
          <rPr>
            <b/>
            <sz val="8"/>
            <color indexed="81"/>
            <rFont val="Tahoma"/>
            <family val="2"/>
          </rPr>
          <t>Kalahi Admin:</t>
        </r>
        <r>
          <rPr>
            <sz val="8"/>
            <color indexed="81"/>
            <rFont val="Tahoma"/>
            <family val="2"/>
          </rPr>
          <t xml:space="preserve">
July 6, 2005
</t>
        </r>
      </text>
    </comment>
    <comment ref="Y2740" authorId="13">
      <text>
        <r>
          <rPr>
            <b/>
            <sz val="8"/>
            <color indexed="8"/>
            <rFont val="Times New Roman"/>
            <family val="1"/>
          </rPr>
          <t xml:space="preserve">M&amp;E:1st MIBF was conducted last January 4-6, 2004
</t>
        </r>
      </text>
    </comment>
    <comment ref="Y2741" authorId="4">
      <text>
        <r>
          <rPr>
            <b/>
            <sz val="8"/>
            <color indexed="81"/>
            <rFont val="Tahoma"/>
            <family val="2"/>
          </rPr>
          <t>Note:1st MIBF was conducted last July 17-18, 2006.</t>
        </r>
        <r>
          <rPr>
            <sz val="8"/>
            <color indexed="81"/>
            <rFont val="Tahoma"/>
            <family val="2"/>
          </rPr>
          <t xml:space="preserve">
</t>
        </r>
      </text>
    </comment>
    <comment ref="Y2743" authorId="7">
      <text>
        <r>
          <rPr>
            <b/>
            <sz val="8"/>
            <color indexed="81"/>
            <rFont val="Tahoma"/>
            <family val="2"/>
          </rPr>
          <t>Kalahi Admin:</t>
        </r>
        <r>
          <rPr>
            <sz val="8"/>
            <color indexed="81"/>
            <rFont val="Tahoma"/>
            <family val="2"/>
          </rPr>
          <t xml:space="preserve">
July 6, 2005
</t>
        </r>
      </text>
    </comment>
    <comment ref="Y2746" authorId="7">
      <text>
        <r>
          <rPr>
            <b/>
            <sz val="8"/>
            <color indexed="81"/>
            <rFont val="Tahoma"/>
            <family val="2"/>
          </rPr>
          <t>Kalahi Admin:</t>
        </r>
        <r>
          <rPr>
            <sz val="8"/>
            <color indexed="81"/>
            <rFont val="Tahoma"/>
            <family val="2"/>
          </rPr>
          <t xml:space="preserve">
July 6, 2005
</t>
        </r>
      </text>
    </comment>
    <comment ref="Y2747" authorId="13">
      <text>
        <r>
          <rPr>
            <b/>
            <sz val="8"/>
            <color indexed="8"/>
            <rFont val="Times New Roman"/>
            <family val="1"/>
          </rPr>
          <t xml:space="preserve">M&amp;E:1st MIBF was conducted last January 4-6, 2004
</t>
        </r>
      </text>
    </comment>
    <comment ref="Y2749" authorId="13">
      <text>
        <r>
          <rPr>
            <b/>
            <sz val="8"/>
            <color indexed="8"/>
            <rFont val="Times New Roman"/>
            <family val="1"/>
          </rPr>
          <t xml:space="preserve">M&amp;E:1st MIBF was conducted last January 4-6, 2004
</t>
        </r>
      </text>
    </comment>
    <comment ref="Y2750" authorId="7">
      <text>
        <r>
          <rPr>
            <b/>
            <sz val="8"/>
            <color indexed="81"/>
            <rFont val="Tahoma"/>
            <family val="2"/>
          </rPr>
          <t>Kalahi Admin:</t>
        </r>
        <r>
          <rPr>
            <sz val="8"/>
            <color indexed="81"/>
            <rFont val="Tahoma"/>
            <family val="2"/>
          </rPr>
          <t xml:space="preserve">
July 6, 2005
</t>
        </r>
      </text>
    </comment>
    <comment ref="Y2751" authorId="13">
      <text>
        <r>
          <rPr>
            <b/>
            <sz val="8"/>
            <color indexed="8"/>
            <rFont val="Times New Roman"/>
            <family val="1"/>
          </rPr>
          <t xml:space="preserve">M&amp;E:1st MIBF was conducted last January 4-6, 2004
</t>
        </r>
      </text>
    </comment>
    <comment ref="Y2752" authorId="7">
      <text>
        <r>
          <rPr>
            <b/>
            <sz val="8"/>
            <color indexed="81"/>
            <rFont val="Tahoma"/>
            <family val="2"/>
          </rPr>
          <t>Kalahi Admin:</t>
        </r>
        <r>
          <rPr>
            <sz val="8"/>
            <color indexed="81"/>
            <rFont val="Tahoma"/>
            <family val="2"/>
          </rPr>
          <t xml:space="preserve">
July 6, 2005
</t>
        </r>
      </text>
    </comment>
    <comment ref="Y2754" authorId="13">
      <text>
        <r>
          <rPr>
            <b/>
            <sz val="8"/>
            <color indexed="8"/>
            <rFont val="Times New Roman"/>
            <family val="1"/>
          </rPr>
          <t xml:space="preserve">M&amp;E:1st MIBF was conducted last January 4-6, 2004
</t>
        </r>
      </text>
    </comment>
    <comment ref="Y2755" authorId="7">
      <text>
        <r>
          <rPr>
            <b/>
            <sz val="8"/>
            <color indexed="81"/>
            <rFont val="Tahoma"/>
            <family val="2"/>
          </rPr>
          <t>Kalahi Admin:</t>
        </r>
        <r>
          <rPr>
            <sz val="8"/>
            <color indexed="81"/>
            <rFont val="Tahoma"/>
            <family val="2"/>
          </rPr>
          <t xml:space="preserve">
July 6, 2005
</t>
        </r>
      </text>
    </comment>
    <comment ref="Y2756" authorId="4">
      <text>
        <r>
          <rPr>
            <b/>
            <sz val="8"/>
            <color indexed="81"/>
            <rFont val="Tahoma"/>
            <family val="2"/>
          </rPr>
          <t>Note:1st MIBF was conducted last June 26 - July 1, 2006.</t>
        </r>
        <r>
          <rPr>
            <sz val="8"/>
            <color indexed="81"/>
            <rFont val="Tahoma"/>
            <family val="2"/>
          </rPr>
          <t xml:space="preserve">
</t>
        </r>
      </text>
    </comment>
    <comment ref="Y2757" authorId="4">
      <text>
        <r>
          <rPr>
            <b/>
            <sz val="8"/>
            <color indexed="81"/>
            <rFont val="Tahoma"/>
            <family val="2"/>
          </rPr>
          <t>Note:1st MIBF was conducted last June 26 - July 1, 2006.</t>
        </r>
        <r>
          <rPr>
            <sz val="8"/>
            <color indexed="81"/>
            <rFont val="Tahoma"/>
            <family val="2"/>
          </rPr>
          <t xml:space="preserve">
</t>
        </r>
      </text>
    </comment>
    <comment ref="Y2758" authorId="4">
      <text>
        <r>
          <rPr>
            <b/>
            <sz val="8"/>
            <color indexed="81"/>
            <rFont val="Tahoma"/>
            <family val="2"/>
          </rPr>
          <t>Note:1st MIBF was conducted last June 26 - July 1, 2006.</t>
        </r>
        <r>
          <rPr>
            <sz val="8"/>
            <color indexed="81"/>
            <rFont val="Tahoma"/>
            <family val="2"/>
          </rPr>
          <t xml:space="preserve">
</t>
        </r>
      </text>
    </comment>
    <comment ref="Y2759" authorId="14">
      <text>
        <r>
          <rPr>
            <b/>
            <sz val="8"/>
            <color indexed="81"/>
            <rFont val="Tahoma"/>
            <family val="2"/>
          </rPr>
          <t>Administrator:</t>
        </r>
        <r>
          <rPr>
            <sz val="8"/>
            <color indexed="81"/>
            <rFont val="Tahoma"/>
            <family val="2"/>
          </rPr>
          <t xml:space="preserve">
February 19-24, 2004
</t>
        </r>
      </text>
    </comment>
    <comment ref="Y2760" authorId="4">
      <text>
        <r>
          <rPr>
            <b/>
            <sz val="8"/>
            <color indexed="81"/>
            <rFont val="Tahoma"/>
            <family val="2"/>
          </rPr>
          <t>Note:1st MIBF was conducted last June 26 - July 1, 2006.</t>
        </r>
        <r>
          <rPr>
            <sz val="8"/>
            <color indexed="81"/>
            <rFont val="Tahoma"/>
            <family val="2"/>
          </rPr>
          <t xml:space="preserve">
</t>
        </r>
      </text>
    </comment>
    <comment ref="Y2761" authorId="4">
      <text>
        <r>
          <rPr>
            <b/>
            <sz val="8"/>
            <color indexed="81"/>
            <rFont val="Tahoma"/>
            <family val="2"/>
          </rPr>
          <t>Note:1st MIBF was conducted last June 26 - July 1, 2006.</t>
        </r>
        <r>
          <rPr>
            <sz val="8"/>
            <color indexed="81"/>
            <rFont val="Tahoma"/>
            <family val="2"/>
          </rPr>
          <t xml:space="preserve">
</t>
        </r>
      </text>
    </comment>
    <comment ref="Y2762" authorId="7">
      <text>
        <r>
          <rPr>
            <b/>
            <sz val="8"/>
            <color indexed="81"/>
            <rFont val="Tahoma"/>
            <family val="2"/>
          </rPr>
          <t>Kalahi Admin:</t>
        </r>
        <r>
          <rPr>
            <sz val="8"/>
            <color indexed="81"/>
            <rFont val="Tahoma"/>
            <family val="2"/>
          </rPr>
          <t xml:space="preserve">
July 11-12 and 18-19, 2005
</t>
        </r>
      </text>
    </comment>
    <comment ref="Y2763" authorId="14">
      <text>
        <r>
          <rPr>
            <b/>
            <sz val="8"/>
            <color indexed="81"/>
            <rFont val="Tahoma"/>
            <family val="2"/>
          </rPr>
          <t>Administrator:</t>
        </r>
        <r>
          <rPr>
            <sz val="8"/>
            <color indexed="81"/>
            <rFont val="Tahoma"/>
            <family val="2"/>
          </rPr>
          <t xml:space="preserve">
February 19-24, 2004
</t>
        </r>
      </text>
    </comment>
    <comment ref="Y2764" authorId="14">
      <text>
        <r>
          <rPr>
            <b/>
            <sz val="8"/>
            <color indexed="81"/>
            <rFont val="Tahoma"/>
            <family val="2"/>
          </rPr>
          <t>Administrator:</t>
        </r>
        <r>
          <rPr>
            <sz val="8"/>
            <color indexed="81"/>
            <rFont val="Tahoma"/>
            <family val="2"/>
          </rPr>
          <t xml:space="preserve">
February 19-24, 2004
</t>
        </r>
      </text>
    </comment>
    <comment ref="Y2765" authorId="14">
      <text>
        <r>
          <rPr>
            <b/>
            <sz val="8"/>
            <color indexed="81"/>
            <rFont val="Tahoma"/>
            <family val="2"/>
          </rPr>
          <t>Administrator:</t>
        </r>
        <r>
          <rPr>
            <sz val="8"/>
            <color indexed="81"/>
            <rFont val="Tahoma"/>
            <family val="2"/>
          </rPr>
          <t xml:space="preserve">
February 19-24, 2004
</t>
        </r>
      </text>
    </comment>
    <comment ref="Y2766" authorId="7">
      <text>
        <r>
          <rPr>
            <b/>
            <sz val="8"/>
            <color indexed="81"/>
            <rFont val="Tahoma"/>
            <family val="2"/>
          </rPr>
          <t>Kalahi Admin:</t>
        </r>
        <r>
          <rPr>
            <sz val="8"/>
            <color indexed="81"/>
            <rFont val="Tahoma"/>
            <family val="2"/>
          </rPr>
          <t xml:space="preserve">
July 11-12 and 18-19, 2005
</t>
        </r>
      </text>
    </comment>
    <comment ref="Y2767" authorId="14">
      <text>
        <r>
          <rPr>
            <b/>
            <sz val="8"/>
            <color indexed="81"/>
            <rFont val="Tahoma"/>
            <family val="2"/>
          </rPr>
          <t>Administrator:</t>
        </r>
        <r>
          <rPr>
            <sz val="8"/>
            <color indexed="81"/>
            <rFont val="Tahoma"/>
            <family val="2"/>
          </rPr>
          <t xml:space="preserve">
February 19-24, 2004
</t>
        </r>
      </text>
    </comment>
    <comment ref="Y2768" authorId="4">
      <text>
        <r>
          <rPr>
            <b/>
            <sz val="8"/>
            <color indexed="81"/>
            <rFont val="Tahoma"/>
            <family val="2"/>
          </rPr>
          <t>Note:1st MIBF was conducted last June 26 - July 1, 2006.</t>
        </r>
        <r>
          <rPr>
            <sz val="8"/>
            <color indexed="81"/>
            <rFont val="Tahoma"/>
            <family val="2"/>
          </rPr>
          <t xml:space="preserve">
</t>
        </r>
      </text>
    </comment>
    <comment ref="Y2769" authorId="7">
      <text>
        <r>
          <rPr>
            <b/>
            <sz val="8"/>
            <color indexed="81"/>
            <rFont val="Tahoma"/>
            <family val="2"/>
          </rPr>
          <t>Kalahi Admin:</t>
        </r>
        <r>
          <rPr>
            <sz val="8"/>
            <color indexed="81"/>
            <rFont val="Tahoma"/>
            <family val="2"/>
          </rPr>
          <t xml:space="preserve">
July 11-12 and 18-19, 2005
</t>
        </r>
      </text>
    </comment>
    <comment ref="G2770" authorId="4">
      <text>
        <r>
          <rPr>
            <b/>
            <sz val="8"/>
            <color indexed="81"/>
            <rFont val="Tahoma"/>
            <family val="2"/>
          </rPr>
          <t>Clustered Brgys:
1.Buwang
2.Malag-it</t>
        </r>
        <r>
          <rPr>
            <sz val="8"/>
            <color indexed="81"/>
            <rFont val="Tahoma"/>
            <family val="2"/>
          </rPr>
          <t xml:space="preserve">
</t>
        </r>
      </text>
    </comment>
    <comment ref="Y2770" authorId="7">
      <text>
        <r>
          <rPr>
            <b/>
            <sz val="8"/>
            <color indexed="81"/>
            <rFont val="Tahoma"/>
            <family val="2"/>
          </rPr>
          <t>Kalahi Admin:</t>
        </r>
        <r>
          <rPr>
            <sz val="8"/>
            <color indexed="81"/>
            <rFont val="Tahoma"/>
            <family val="2"/>
          </rPr>
          <t xml:space="preserve">
July 11-12 and 18-19, 2005
</t>
        </r>
      </text>
    </comment>
    <comment ref="G2771" authorId="4">
      <text>
        <r>
          <rPr>
            <b/>
            <sz val="8"/>
            <color indexed="81"/>
            <rFont val="Tahoma"/>
            <family val="2"/>
          </rPr>
          <t>Clustered Brgys:
1.Buwang
2.Malag-it</t>
        </r>
        <r>
          <rPr>
            <sz val="8"/>
            <color indexed="81"/>
            <rFont val="Tahoma"/>
            <family val="2"/>
          </rPr>
          <t xml:space="preserve">
</t>
        </r>
      </text>
    </comment>
    <comment ref="Y2771" authorId="7">
      <text>
        <r>
          <rPr>
            <b/>
            <sz val="8"/>
            <color indexed="81"/>
            <rFont val="Tahoma"/>
            <family val="2"/>
          </rPr>
          <t>Kalahi Admin:</t>
        </r>
        <r>
          <rPr>
            <sz val="8"/>
            <color indexed="81"/>
            <rFont val="Tahoma"/>
            <family val="2"/>
          </rPr>
          <t xml:space="preserve">
July 11-12 and 18-19, 2005
</t>
        </r>
      </text>
    </comment>
    <comment ref="Y2772" authorId="4">
      <text>
        <r>
          <rPr>
            <b/>
            <sz val="8"/>
            <color indexed="81"/>
            <rFont val="Tahoma"/>
            <family val="2"/>
          </rPr>
          <t>Note:1st MIBF was conducted last June 26 - July 1, 2006.</t>
        </r>
        <r>
          <rPr>
            <sz val="8"/>
            <color indexed="81"/>
            <rFont val="Tahoma"/>
            <family val="2"/>
          </rPr>
          <t xml:space="preserve">
</t>
        </r>
      </text>
    </comment>
    <comment ref="Y2773" authorId="14">
      <text>
        <r>
          <rPr>
            <b/>
            <sz val="8"/>
            <color indexed="81"/>
            <rFont val="Tahoma"/>
            <family val="2"/>
          </rPr>
          <t>Administrator:</t>
        </r>
        <r>
          <rPr>
            <sz val="8"/>
            <color indexed="81"/>
            <rFont val="Tahoma"/>
            <family val="2"/>
          </rPr>
          <t xml:space="preserve">
February 19-24, 2004
</t>
        </r>
      </text>
    </comment>
    <comment ref="Y2774" authorId="4">
      <text>
        <r>
          <rPr>
            <b/>
            <sz val="8"/>
            <color indexed="81"/>
            <rFont val="Tahoma"/>
            <family val="2"/>
          </rPr>
          <t>Note:1st MIBF was conducted last June 26 - July 1, 2006.</t>
        </r>
        <r>
          <rPr>
            <sz val="8"/>
            <color indexed="81"/>
            <rFont val="Tahoma"/>
            <family val="2"/>
          </rPr>
          <t xml:space="preserve">
</t>
        </r>
      </text>
    </comment>
    <comment ref="Y2775" authorId="4">
      <text>
        <r>
          <rPr>
            <b/>
            <sz val="8"/>
            <color indexed="81"/>
            <rFont val="Tahoma"/>
            <family val="2"/>
          </rPr>
          <t>Note:1st MIBF was conducted last June 26 - July 1, 2006.</t>
        </r>
        <r>
          <rPr>
            <sz val="8"/>
            <color indexed="81"/>
            <rFont val="Tahoma"/>
            <family val="2"/>
          </rPr>
          <t xml:space="preserve">
</t>
        </r>
      </text>
    </comment>
    <comment ref="Y2776" authorId="14">
      <text>
        <r>
          <rPr>
            <b/>
            <sz val="8"/>
            <color indexed="81"/>
            <rFont val="Tahoma"/>
            <family val="2"/>
          </rPr>
          <t>Administrator:</t>
        </r>
        <r>
          <rPr>
            <sz val="8"/>
            <color indexed="81"/>
            <rFont val="Tahoma"/>
            <family val="2"/>
          </rPr>
          <t xml:space="preserve">
February 19-24, 2004
</t>
        </r>
      </text>
    </comment>
    <comment ref="Y2777" authorId="4">
      <text>
        <r>
          <rPr>
            <b/>
            <sz val="8"/>
            <color indexed="81"/>
            <rFont val="Tahoma"/>
            <family val="2"/>
          </rPr>
          <t>Note:1st MIBF was conducted last June 26 - July 1, 2006.</t>
        </r>
        <r>
          <rPr>
            <sz val="8"/>
            <color indexed="81"/>
            <rFont val="Tahoma"/>
            <family val="2"/>
          </rPr>
          <t xml:space="preserve">
</t>
        </r>
      </text>
    </comment>
    <comment ref="Y2778" authorId="14">
      <text>
        <r>
          <rPr>
            <b/>
            <sz val="8"/>
            <color indexed="81"/>
            <rFont val="Tahoma"/>
            <family val="2"/>
          </rPr>
          <t>Administrator:</t>
        </r>
        <r>
          <rPr>
            <sz val="8"/>
            <color indexed="81"/>
            <rFont val="Tahoma"/>
            <family val="2"/>
          </rPr>
          <t xml:space="preserve">
February 19-24, 2004
</t>
        </r>
      </text>
    </comment>
    <comment ref="Y2779" authorId="14">
      <text>
        <r>
          <rPr>
            <b/>
            <sz val="8"/>
            <color indexed="81"/>
            <rFont val="Tahoma"/>
            <family val="2"/>
          </rPr>
          <t>Administrator:</t>
        </r>
        <r>
          <rPr>
            <sz val="8"/>
            <color indexed="81"/>
            <rFont val="Tahoma"/>
            <family val="2"/>
          </rPr>
          <t xml:space="preserve">
February 19-24, 2004
</t>
        </r>
      </text>
    </comment>
    <comment ref="Y2780" authorId="14">
      <text>
        <r>
          <rPr>
            <b/>
            <sz val="8"/>
            <color indexed="81"/>
            <rFont val="Tahoma"/>
            <family val="2"/>
          </rPr>
          <t>Administrator:</t>
        </r>
        <r>
          <rPr>
            <sz val="8"/>
            <color indexed="81"/>
            <rFont val="Tahoma"/>
            <family val="2"/>
          </rPr>
          <t xml:space="preserve">
February 19-24, 2004
</t>
        </r>
      </text>
    </comment>
    <comment ref="Y2781" authorId="14">
      <text>
        <r>
          <rPr>
            <b/>
            <sz val="8"/>
            <color indexed="81"/>
            <rFont val="Tahoma"/>
            <family val="2"/>
          </rPr>
          <t>Administrator:</t>
        </r>
        <r>
          <rPr>
            <sz val="8"/>
            <color indexed="81"/>
            <rFont val="Tahoma"/>
            <family val="2"/>
          </rPr>
          <t xml:space="preserve">
February 19-24, 2004
</t>
        </r>
      </text>
    </comment>
    <comment ref="Y2782" authorId="7">
      <text>
        <r>
          <rPr>
            <b/>
            <sz val="8"/>
            <color indexed="81"/>
            <rFont val="Tahoma"/>
            <family val="2"/>
          </rPr>
          <t>Kalahi Admin:</t>
        </r>
        <r>
          <rPr>
            <sz val="8"/>
            <color indexed="81"/>
            <rFont val="Tahoma"/>
            <family val="2"/>
          </rPr>
          <t xml:space="preserve">
July 11-12 and 18-19, 2005
</t>
        </r>
      </text>
    </comment>
    <comment ref="Y2783" authorId="4">
      <text>
        <r>
          <rPr>
            <b/>
            <sz val="8"/>
            <color indexed="81"/>
            <rFont val="Tahoma"/>
            <family val="2"/>
          </rPr>
          <t>Note:1st MIBF was conducted last June 26 - July 1, 2006.</t>
        </r>
        <r>
          <rPr>
            <sz val="8"/>
            <color indexed="81"/>
            <rFont val="Tahoma"/>
            <family val="2"/>
          </rPr>
          <t xml:space="preserve">
</t>
        </r>
      </text>
    </comment>
    <comment ref="Y2784" authorId="7">
      <text>
        <r>
          <rPr>
            <b/>
            <sz val="8"/>
            <color indexed="81"/>
            <rFont val="Tahoma"/>
            <family val="2"/>
          </rPr>
          <t>Kalahi Admin:</t>
        </r>
        <r>
          <rPr>
            <sz val="8"/>
            <color indexed="81"/>
            <rFont val="Tahoma"/>
            <family val="2"/>
          </rPr>
          <t xml:space="preserve">
July 11-12 and 18-19, 2005
</t>
        </r>
      </text>
    </comment>
    <comment ref="Y2785" authorId="7">
      <text>
        <r>
          <rPr>
            <b/>
            <sz val="8"/>
            <color indexed="81"/>
            <rFont val="Tahoma"/>
            <family val="2"/>
          </rPr>
          <t>Kalahi Admin:</t>
        </r>
        <r>
          <rPr>
            <sz val="8"/>
            <color indexed="81"/>
            <rFont val="Tahoma"/>
            <family val="2"/>
          </rPr>
          <t xml:space="preserve">
July 11-12 and 18-19, 2005
</t>
        </r>
      </text>
    </comment>
    <comment ref="X2786" authorId="0">
      <text>
        <r>
          <rPr>
            <b/>
            <sz val="8"/>
            <color indexed="81"/>
            <rFont val="Tahoma"/>
            <family val="2"/>
          </rPr>
          <t>completed as built</t>
        </r>
      </text>
    </comment>
    <comment ref="Y2786" authorId="4">
      <text>
        <r>
          <rPr>
            <b/>
            <sz val="8"/>
            <color indexed="81"/>
            <rFont val="Tahoma"/>
            <family val="2"/>
          </rPr>
          <t>Note:1st MIBF was conducted last June 26 - July 1, 2006.</t>
        </r>
        <r>
          <rPr>
            <sz val="8"/>
            <color indexed="81"/>
            <rFont val="Tahoma"/>
            <family val="2"/>
          </rPr>
          <t xml:space="preserve">
</t>
        </r>
      </text>
    </comment>
    <comment ref="X2787" authorId="0">
      <text>
        <r>
          <rPr>
            <b/>
            <sz val="8"/>
            <color indexed="81"/>
            <rFont val="Tahoma"/>
            <family val="2"/>
          </rPr>
          <t>completed as built</t>
        </r>
      </text>
    </comment>
    <comment ref="Y2787" authorId="4">
      <text>
        <r>
          <rPr>
            <b/>
            <sz val="8"/>
            <color indexed="81"/>
            <rFont val="Tahoma"/>
            <family val="2"/>
          </rPr>
          <t>Note:1st MIBF was conducted last June 26 - July 1, 2006.</t>
        </r>
        <r>
          <rPr>
            <sz val="8"/>
            <color indexed="81"/>
            <rFont val="Tahoma"/>
            <family val="2"/>
          </rPr>
          <t xml:space="preserve">
</t>
        </r>
      </text>
    </comment>
    <comment ref="Y2788" authorId="7">
      <text>
        <r>
          <rPr>
            <b/>
            <sz val="8"/>
            <color indexed="81"/>
            <rFont val="Tahoma"/>
            <family val="2"/>
          </rPr>
          <t>Kalahi Admin:</t>
        </r>
        <r>
          <rPr>
            <sz val="8"/>
            <color indexed="81"/>
            <rFont val="Tahoma"/>
            <family val="2"/>
          </rPr>
          <t xml:space="preserve">
July 11-12 and 18-19, 2005
</t>
        </r>
      </text>
    </comment>
    <comment ref="Y2789" authorId="4">
      <text>
        <r>
          <rPr>
            <b/>
            <sz val="8"/>
            <color indexed="81"/>
            <rFont val="Tahoma"/>
            <family val="2"/>
          </rPr>
          <t>Note:1st MIBF was conducted last June 26 - July 1, 2006.</t>
        </r>
        <r>
          <rPr>
            <sz val="8"/>
            <color indexed="81"/>
            <rFont val="Tahoma"/>
            <family val="2"/>
          </rPr>
          <t xml:space="preserve">
</t>
        </r>
      </text>
    </comment>
    <comment ref="Y2790" authorId="7">
      <text>
        <r>
          <rPr>
            <b/>
            <sz val="8"/>
            <color indexed="81"/>
            <rFont val="Tahoma"/>
            <family val="2"/>
          </rPr>
          <t>Kalahi Admin:</t>
        </r>
        <r>
          <rPr>
            <sz val="8"/>
            <color indexed="81"/>
            <rFont val="Tahoma"/>
            <family val="2"/>
          </rPr>
          <t xml:space="preserve">
July 11-12 and 18-19, 2005
</t>
        </r>
      </text>
    </comment>
    <comment ref="Y2791" authorId="14">
      <text>
        <r>
          <rPr>
            <b/>
            <sz val="8"/>
            <color indexed="81"/>
            <rFont val="Tahoma"/>
            <family val="2"/>
          </rPr>
          <t>Administrator:</t>
        </r>
        <r>
          <rPr>
            <sz val="8"/>
            <color indexed="81"/>
            <rFont val="Tahoma"/>
            <family val="2"/>
          </rPr>
          <t xml:space="preserve">
February 19-24, 2004
</t>
        </r>
      </text>
    </comment>
    <comment ref="Y2792" authorId="7">
      <text>
        <r>
          <rPr>
            <b/>
            <sz val="8"/>
            <color indexed="81"/>
            <rFont val="Tahoma"/>
            <family val="2"/>
          </rPr>
          <t>Kalahi Admin:</t>
        </r>
        <r>
          <rPr>
            <sz val="8"/>
            <color indexed="81"/>
            <rFont val="Tahoma"/>
            <family val="2"/>
          </rPr>
          <t xml:space="preserve">
July 11-12 and 18-19, 2005
</t>
        </r>
      </text>
    </comment>
    <comment ref="Y2793" authorId="14">
      <text>
        <r>
          <rPr>
            <b/>
            <sz val="8"/>
            <color indexed="81"/>
            <rFont val="Tahoma"/>
            <family val="2"/>
          </rPr>
          <t>Administrator:</t>
        </r>
        <r>
          <rPr>
            <sz val="8"/>
            <color indexed="81"/>
            <rFont val="Tahoma"/>
            <family val="2"/>
          </rPr>
          <t xml:space="preserve">
February 19-24, 2004
</t>
        </r>
      </text>
    </comment>
    <comment ref="Y2794" authorId="4">
      <text>
        <r>
          <rPr>
            <b/>
            <sz val="8"/>
            <color indexed="81"/>
            <rFont val="Tahoma"/>
            <family val="2"/>
          </rPr>
          <t>Note:1st MIBF was conducted last June 26 - July 1, 2006.</t>
        </r>
        <r>
          <rPr>
            <sz val="8"/>
            <color indexed="81"/>
            <rFont val="Tahoma"/>
            <family val="2"/>
          </rPr>
          <t xml:space="preserve">
</t>
        </r>
      </text>
    </comment>
    <comment ref="Y2795" authorId="14">
      <text>
        <r>
          <rPr>
            <b/>
            <sz val="8"/>
            <color indexed="81"/>
            <rFont val="Tahoma"/>
            <family val="2"/>
          </rPr>
          <t>Administrator:</t>
        </r>
        <r>
          <rPr>
            <sz val="8"/>
            <color indexed="81"/>
            <rFont val="Tahoma"/>
            <family val="2"/>
          </rPr>
          <t xml:space="preserve">
February 19-24, 2004
</t>
        </r>
      </text>
    </comment>
    <comment ref="Y2796" authorId="4">
      <text>
        <r>
          <rPr>
            <b/>
            <sz val="8"/>
            <color indexed="81"/>
            <rFont val="Tahoma"/>
            <family val="2"/>
          </rPr>
          <t>Note:1st MIBF was conducted last June 26 - July 1, 2006.</t>
        </r>
        <r>
          <rPr>
            <sz val="8"/>
            <color indexed="81"/>
            <rFont val="Tahoma"/>
            <family val="2"/>
          </rPr>
          <t xml:space="preserve">
</t>
        </r>
      </text>
    </comment>
    <comment ref="Y2797" authorId="4">
      <text>
        <r>
          <rPr>
            <b/>
            <sz val="8"/>
            <color indexed="81"/>
            <rFont val="Tahoma"/>
            <family val="2"/>
          </rPr>
          <t>Note:1st MIBF was conducted last June 26 - July 1, 2006.</t>
        </r>
        <r>
          <rPr>
            <sz val="8"/>
            <color indexed="81"/>
            <rFont val="Tahoma"/>
            <family val="2"/>
          </rPr>
          <t xml:space="preserve">
</t>
        </r>
      </text>
    </comment>
    <comment ref="Y2798" authorId="14">
      <text>
        <r>
          <rPr>
            <b/>
            <sz val="8"/>
            <color indexed="81"/>
            <rFont val="Tahoma"/>
            <family val="2"/>
          </rPr>
          <t>Administrator:</t>
        </r>
        <r>
          <rPr>
            <sz val="8"/>
            <color indexed="81"/>
            <rFont val="Tahoma"/>
            <family val="2"/>
          </rPr>
          <t xml:space="preserve">
February 19-24, 2004
</t>
        </r>
      </text>
    </comment>
    <comment ref="Y2799" authorId="14">
      <text>
        <r>
          <rPr>
            <b/>
            <sz val="8"/>
            <color indexed="81"/>
            <rFont val="Tahoma"/>
            <family val="2"/>
          </rPr>
          <t>Administrator:</t>
        </r>
        <r>
          <rPr>
            <sz val="8"/>
            <color indexed="81"/>
            <rFont val="Tahoma"/>
            <family val="2"/>
          </rPr>
          <t xml:space="preserve">
February 19-24, 2004
</t>
        </r>
      </text>
    </comment>
    <comment ref="Y2800" authorId="14">
      <text>
        <r>
          <rPr>
            <b/>
            <sz val="8"/>
            <color indexed="81"/>
            <rFont val="Tahoma"/>
            <family val="2"/>
          </rPr>
          <t>Administrator:</t>
        </r>
        <r>
          <rPr>
            <sz val="8"/>
            <color indexed="81"/>
            <rFont val="Tahoma"/>
            <family val="2"/>
          </rPr>
          <t xml:space="preserve">
February 19-24, 2004
</t>
        </r>
      </text>
    </comment>
    <comment ref="Y2801" authorId="14">
      <text>
        <r>
          <rPr>
            <b/>
            <sz val="8"/>
            <color indexed="81"/>
            <rFont val="Tahoma"/>
            <family val="2"/>
          </rPr>
          <t>Administrator:</t>
        </r>
        <r>
          <rPr>
            <sz val="8"/>
            <color indexed="81"/>
            <rFont val="Tahoma"/>
            <family val="2"/>
          </rPr>
          <t xml:space="preserve">
February 19-24, 2004
</t>
        </r>
      </text>
    </comment>
    <comment ref="Y2802" authorId="7">
      <text>
        <r>
          <rPr>
            <b/>
            <sz val="8"/>
            <color indexed="81"/>
            <rFont val="Tahoma"/>
            <family val="2"/>
          </rPr>
          <t>Kalahi Admin:</t>
        </r>
        <r>
          <rPr>
            <sz val="8"/>
            <color indexed="81"/>
            <rFont val="Tahoma"/>
            <family val="2"/>
          </rPr>
          <t xml:space="preserve">
July 11-12 and 18-19, 2005
</t>
        </r>
      </text>
    </comment>
    <comment ref="Y2803" authorId="14">
      <text>
        <r>
          <rPr>
            <b/>
            <sz val="8"/>
            <color indexed="81"/>
            <rFont val="Tahoma"/>
            <family val="2"/>
          </rPr>
          <t>Administrator:</t>
        </r>
        <r>
          <rPr>
            <sz val="8"/>
            <color indexed="81"/>
            <rFont val="Tahoma"/>
            <family val="2"/>
          </rPr>
          <t xml:space="preserve">
February 19-24, 2004
</t>
        </r>
      </text>
    </comment>
    <comment ref="Y2804" authorId="14">
      <text>
        <r>
          <rPr>
            <b/>
            <sz val="8"/>
            <color indexed="81"/>
            <rFont val="Tahoma"/>
            <family val="2"/>
          </rPr>
          <t>Administrator:</t>
        </r>
        <r>
          <rPr>
            <sz val="8"/>
            <color indexed="81"/>
            <rFont val="Tahoma"/>
            <family val="2"/>
          </rPr>
          <t xml:space="preserve">
February 19-24, 2004
</t>
        </r>
      </text>
    </comment>
    <comment ref="Y2805" authorId="14">
      <text>
        <r>
          <rPr>
            <b/>
            <sz val="8"/>
            <color indexed="81"/>
            <rFont val="Tahoma"/>
            <family val="2"/>
          </rPr>
          <t>Administrator:</t>
        </r>
        <r>
          <rPr>
            <sz val="8"/>
            <color indexed="81"/>
            <rFont val="Tahoma"/>
            <family val="2"/>
          </rPr>
          <t xml:space="preserve">
February 19-24, 2004
</t>
        </r>
      </text>
    </comment>
    <comment ref="Y2806" authorId="14">
      <text>
        <r>
          <rPr>
            <b/>
            <sz val="8"/>
            <color indexed="81"/>
            <rFont val="Tahoma"/>
            <family val="2"/>
          </rPr>
          <t>Administrator:</t>
        </r>
        <r>
          <rPr>
            <sz val="8"/>
            <color indexed="81"/>
            <rFont val="Tahoma"/>
            <family val="2"/>
          </rPr>
          <t xml:space="preserve">
February 19-24, 2004
</t>
        </r>
      </text>
    </comment>
    <comment ref="Y2807" authorId="4">
      <text>
        <r>
          <rPr>
            <b/>
            <sz val="8"/>
            <color indexed="81"/>
            <rFont val="Tahoma"/>
            <family val="2"/>
          </rPr>
          <t>Note:1st MIBF was conducted last June 26 - July 1, 2006.</t>
        </r>
        <r>
          <rPr>
            <sz val="8"/>
            <color indexed="81"/>
            <rFont val="Tahoma"/>
            <family val="2"/>
          </rPr>
          <t xml:space="preserve">
</t>
        </r>
      </text>
    </comment>
    <comment ref="Y2808" authorId="14">
      <text>
        <r>
          <rPr>
            <b/>
            <sz val="8"/>
            <color indexed="81"/>
            <rFont val="Tahoma"/>
            <family val="2"/>
          </rPr>
          <t>Administrator:</t>
        </r>
        <r>
          <rPr>
            <sz val="8"/>
            <color indexed="81"/>
            <rFont val="Tahoma"/>
            <family val="2"/>
          </rPr>
          <t xml:space="preserve">
February 19-24, 2004
</t>
        </r>
      </text>
    </comment>
    <comment ref="Y2809" authorId="7">
      <text>
        <r>
          <rPr>
            <b/>
            <sz val="8"/>
            <color indexed="81"/>
            <rFont val="Tahoma"/>
            <family val="2"/>
          </rPr>
          <t>Kalahi Admin:</t>
        </r>
        <r>
          <rPr>
            <sz val="8"/>
            <color indexed="81"/>
            <rFont val="Tahoma"/>
            <family val="2"/>
          </rPr>
          <t xml:space="preserve">
July 11-12 and 18-19, 2005
</t>
        </r>
      </text>
    </comment>
    <comment ref="Y2810" authorId="14">
      <text>
        <r>
          <rPr>
            <b/>
            <sz val="8"/>
            <color indexed="81"/>
            <rFont val="Tahoma"/>
            <family val="2"/>
          </rPr>
          <t>Administrator:</t>
        </r>
        <r>
          <rPr>
            <sz val="8"/>
            <color indexed="81"/>
            <rFont val="Tahoma"/>
            <family val="2"/>
          </rPr>
          <t xml:space="preserve">
February 19-24, 2004
</t>
        </r>
      </text>
    </comment>
    <comment ref="Y2811" authorId="4">
      <text>
        <r>
          <rPr>
            <b/>
            <sz val="8"/>
            <color indexed="81"/>
            <rFont val="Tahoma"/>
            <family val="2"/>
          </rPr>
          <t>Note:1st MIBF was conducted last June 26 - July 1, 2006.</t>
        </r>
        <r>
          <rPr>
            <sz val="8"/>
            <color indexed="81"/>
            <rFont val="Tahoma"/>
            <family val="2"/>
          </rPr>
          <t xml:space="preserve">
</t>
        </r>
      </text>
    </comment>
    <comment ref="Y2812" authorId="14">
      <text>
        <r>
          <rPr>
            <b/>
            <sz val="8"/>
            <color indexed="81"/>
            <rFont val="Tahoma"/>
            <family val="2"/>
          </rPr>
          <t>Administrator:</t>
        </r>
        <r>
          <rPr>
            <sz val="8"/>
            <color indexed="81"/>
            <rFont val="Tahoma"/>
            <family val="2"/>
          </rPr>
          <t xml:space="preserve">
February 19-24, 2004
</t>
        </r>
      </text>
    </comment>
    <comment ref="Y2813" authorId="4">
      <text>
        <r>
          <rPr>
            <b/>
            <sz val="8"/>
            <color indexed="81"/>
            <rFont val="Tahoma"/>
            <family val="2"/>
          </rPr>
          <t>Note:1st MIBF was conducted last June 26 - July 1, 2006.</t>
        </r>
        <r>
          <rPr>
            <sz val="8"/>
            <color indexed="81"/>
            <rFont val="Tahoma"/>
            <family val="2"/>
          </rPr>
          <t xml:space="preserve">
</t>
        </r>
      </text>
    </comment>
    <comment ref="Y2814" authorId="4">
      <text>
        <r>
          <rPr>
            <b/>
            <sz val="8"/>
            <color indexed="81"/>
            <rFont val="Tahoma"/>
            <family val="2"/>
          </rPr>
          <t>Note:1st MIBF was conducted last June 26 - July 1, 2006.</t>
        </r>
        <r>
          <rPr>
            <sz val="8"/>
            <color indexed="81"/>
            <rFont val="Tahoma"/>
            <family val="2"/>
          </rPr>
          <t xml:space="preserve">
</t>
        </r>
      </text>
    </comment>
    <comment ref="Y2815" authorId="7">
      <text>
        <r>
          <rPr>
            <b/>
            <sz val="8"/>
            <color indexed="81"/>
            <rFont val="Tahoma"/>
            <family val="2"/>
          </rPr>
          <t>Kalahi Admin:</t>
        </r>
        <r>
          <rPr>
            <sz val="8"/>
            <color indexed="81"/>
            <rFont val="Tahoma"/>
            <family val="2"/>
          </rPr>
          <t xml:space="preserve">
July 11-12 and 18-19, 2005
</t>
        </r>
      </text>
    </comment>
    <comment ref="Y2816" authorId="4">
      <text>
        <r>
          <rPr>
            <b/>
            <sz val="8"/>
            <color indexed="81"/>
            <rFont val="Tahoma"/>
            <family val="2"/>
          </rPr>
          <t>Note:1st MIBF was conducted last June 26 - July 1, 2006.</t>
        </r>
        <r>
          <rPr>
            <sz val="8"/>
            <color indexed="81"/>
            <rFont val="Tahoma"/>
            <family val="2"/>
          </rPr>
          <t xml:space="preserve">
</t>
        </r>
      </text>
    </comment>
    <comment ref="Y2817" authorId="14">
      <text>
        <r>
          <rPr>
            <b/>
            <sz val="8"/>
            <color indexed="81"/>
            <rFont val="Tahoma"/>
            <family val="2"/>
          </rPr>
          <t>Administrator:</t>
        </r>
        <r>
          <rPr>
            <sz val="8"/>
            <color indexed="81"/>
            <rFont val="Tahoma"/>
            <family val="2"/>
          </rPr>
          <t xml:space="preserve">
February 5-7, 2004
</t>
        </r>
      </text>
    </comment>
    <comment ref="Y2818" authorId="4">
      <text>
        <r>
          <rPr>
            <b/>
            <sz val="8"/>
            <color indexed="81"/>
            <rFont val="Tahoma"/>
            <family val="2"/>
          </rPr>
          <t>Note:1st MIBF was conducted last August 2-3, 2006.</t>
        </r>
        <r>
          <rPr>
            <sz val="8"/>
            <color indexed="81"/>
            <rFont val="Tahoma"/>
            <family val="2"/>
          </rPr>
          <t xml:space="preserve">
</t>
        </r>
      </text>
    </comment>
    <comment ref="Y2819" authorId="7">
      <text>
        <r>
          <rPr>
            <b/>
            <sz val="8"/>
            <color indexed="81"/>
            <rFont val="Tahoma"/>
            <family val="2"/>
          </rPr>
          <t>Kalahi Admin:</t>
        </r>
        <r>
          <rPr>
            <sz val="8"/>
            <color indexed="81"/>
            <rFont val="Tahoma"/>
            <family val="2"/>
          </rPr>
          <t xml:space="preserve">
August 22-24, 2005
</t>
        </r>
      </text>
    </comment>
    <comment ref="Y2820" authorId="4">
      <text>
        <r>
          <rPr>
            <b/>
            <sz val="8"/>
            <color indexed="81"/>
            <rFont val="Tahoma"/>
            <family val="2"/>
          </rPr>
          <t>Note:1st MIBF was conducted last August 2-3, 2006.</t>
        </r>
        <r>
          <rPr>
            <sz val="8"/>
            <color indexed="81"/>
            <rFont val="Tahoma"/>
            <family val="2"/>
          </rPr>
          <t xml:space="preserve">
</t>
        </r>
      </text>
    </comment>
    <comment ref="Y2821" authorId="7">
      <text>
        <r>
          <rPr>
            <b/>
            <sz val="8"/>
            <color indexed="81"/>
            <rFont val="Tahoma"/>
            <family val="2"/>
          </rPr>
          <t>Kalahi Admin:</t>
        </r>
        <r>
          <rPr>
            <sz val="8"/>
            <color indexed="81"/>
            <rFont val="Tahoma"/>
            <family val="2"/>
          </rPr>
          <t xml:space="preserve">
August 22-24, 2005
</t>
        </r>
      </text>
    </comment>
    <comment ref="Y2822" authorId="4">
      <text>
        <r>
          <rPr>
            <b/>
            <sz val="8"/>
            <color indexed="81"/>
            <rFont val="Tahoma"/>
            <family val="2"/>
          </rPr>
          <t>Note:1st MIBF was conducted last August 2-3, 2006.</t>
        </r>
        <r>
          <rPr>
            <sz val="8"/>
            <color indexed="81"/>
            <rFont val="Tahoma"/>
            <family val="2"/>
          </rPr>
          <t xml:space="preserve">
</t>
        </r>
      </text>
    </comment>
    <comment ref="Y2823" authorId="14">
      <text>
        <r>
          <rPr>
            <b/>
            <sz val="8"/>
            <color indexed="81"/>
            <rFont val="Tahoma"/>
            <family val="2"/>
          </rPr>
          <t>Administrator:</t>
        </r>
        <r>
          <rPr>
            <sz val="8"/>
            <color indexed="81"/>
            <rFont val="Tahoma"/>
            <family val="2"/>
          </rPr>
          <t xml:space="preserve">
February 5-7, 2004
</t>
        </r>
      </text>
    </comment>
    <comment ref="Y2824" authorId="14">
      <text>
        <r>
          <rPr>
            <b/>
            <sz val="8"/>
            <color indexed="81"/>
            <rFont val="Tahoma"/>
            <family val="2"/>
          </rPr>
          <t>Administrator:</t>
        </r>
        <r>
          <rPr>
            <sz val="8"/>
            <color indexed="81"/>
            <rFont val="Tahoma"/>
            <family val="2"/>
          </rPr>
          <t xml:space="preserve">
February 5-7, 2004
</t>
        </r>
      </text>
    </comment>
    <comment ref="Y2825" authorId="4">
      <text>
        <r>
          <rPr>
            <b/>
            <sz val="8"/>
            <color indexed="81"/>
            <rFont val="Tahoma"/>
            <family val="2"/>
          </rPr>
          <t>Note:1st MIBF was conducted last August 2-3, 2006.</t>
        </r>
        <r>
          <rPr>
            <sz val="8"/>
            <color indexed="81"/>
            <rFont val="Tahoma"/>
            <family val="2"/>
          </rPr>
          <t xml:space="preserve">
</t>
        </r>
      </text>
    </comment>
    <comment ref="Y2826" authorId="14">
      <text>
        <r>
          <rPr>
            <b/>
            <sz val="8"/>
            <color indexed="81"/>
            <rFont val="Tahoma"/>
            <family val="2"/>
          </rPr>
          <t>Administrator:</t>
        </r>
        <r>
          <rPr>
            <sz val="8"/>
            <color indexed="81"/>
            <rFont val="Tahoma"/>
            <family val="2"/>
          </rPr>
          <t xml:space="preserve">
February 5-7, 2004
</t>
        </r>
      </text>
    </comment>
    <comment ref="Y2827" authorId="7">
      <text>
        <r>
          <rPr>
            <b/>
            <sz val="8"/>
            <color indexed="81"/>
            <rFont val="Tahoma"/>
            <family val="2"/>
          </rPr>
          <t>Kalahi Admin:</t>
        </r>
        <r>
          <rPr>
            <sz val="8"/>
            <color indexed="81"/>
            <rFont val="Tahoma"/>
            <family val="2"/>
          </rPr>
          <t xml:space="preserve">
August 22-24, 2005
</t>
        </r>
      </text>
    </comment>
    <comment ref="Y2828" authorId="7">
      <text>
        <r>
          <rPr>
            <b/>
            <sz val="8"/>
            <color indexed="81"/>
            <rFont val="Tahoma"/>
            <family val="2"/>
          </rPr>
          <t>Kalahi Admin:</t>
        </r>
        <r>
          <rPr>
            <sz val="8"/>
            <color indexed="81"/>
            <rFont val="Tahoma"/>
            <family val="2"/>
          </rPr>
          <t xml:space="preserve">
August 22-24, 2005
</t>
        </r>
      </text>
    </comment>
    <comment ref="Y2829" authorId="14">
      <text>
        <r>
          <rPr>
            <b/>
            <sz val="8"/>
            <color indexed="81"/>
            <rFont val="Tahoma"/>
            <family val="2"/>
          </rPr>
          <t>Administrator:</t>
        </r>
        <r>
          <rPr>
            <sz val="8"/>
            <color indexed="81"/>
            <rFont val="Tahoma"/>
            <family val="2"/>
          </rPr>
          <t xml:space="preserve">
February 5-7, 2004
</t>
        </r>
      </text>
    </comment>
    <comment ref="Y2830" authorId="7">
      <text>
        <r>
          <rPr>
            <b/>
            <sz val="8"/>
            <color indexed="81"/>
            <rFont val="Tahoma"/>
            <family val="2"/>
          </rPr>
          <t>Kalahi Admin:</t>
        </r>
        <r>
          <rPr>
            <sz val="8"/>
            <color indexed="81"/>
            <rFont val="Tahoma"/>
            <family val="2"/>
          </rPr>
          <t xml:space="preserve">
August 22-24, 2005
</t>
        </r>
      </text>
    </comment>
    <comment ref="Y2831" authorId="14">
      <text>
        <r>
          <rPr>
            <b/>
            <sz val="8"/>
            <color indexed="81"/>
            <rFont val="Tahoma"/>
            <family val="2"/>
          </rPr>
          <t>Administrator:</t>
        </r>
        <r>
          <rPr>
            <sz val="8"/>
            <color indexed="81"/>
            <rFont val="Tahoma"/>
            <family val="2"/>
          </rPr>
          <t xml:space="preserve">
February 5-7, 2004
</t>
        </r>
      </text>
    </comment>
    <comment ref="Y2832" authorId="14">
      <text>
        <r>
          <rPr>
            <b/>
            <sz val="8"/>
            <color indexed="81"/>
            <rFont val="Tahoma"/>
            <family val="2"/>
          </rPr>
          <t>Administrator:</t>
        </r>
        <r>
          <rPr>
            <sz val="8"/>
            <color indexed="81"/>
            <rFont val="Tahoma"/>
            <family val="2"/>
          </rPr>
          <t xml:space="preserve">
February 5-7, 2004
</t>
        </r>
      </text>
    </comment>
    <comment ref="Y2833" authorId="14">
      <text>
        <r>
          <rPr>
            <b/>
            <sz val="8"/>
            <color indexed="81"/>
            <rFont val="Tahoma"/>
            <family val="2"/>
          </rPr>
          <t>Administrator:</t>
        </r>
        <r>
          <rPr>
            <sz val="8"/>
            <color indexed="81"/>
            <rFont val="Tahoma"/>
            <family val="2"/>
          </rPr>
          <t xml:space="preserve">
February 5-7, 2004
</t>
        </r>
      </text>
    </comment>
    <comment ref="Y2834" authorId="14">
      <text>
        <r>
          <rPr>
            <b/>
            <sz val="8"/>
            <color indexed="81"/>
            <rFont val="Tahoma"/>
            <family val="2"/>
          </rPr>
          <t>Administrator:</t>
        </r>
        <r>
          <rPr>
            <sz val="8"/>
            <color indexed="81"/>
            <rFont val="Tahoma"/>
            <family val="2"/>
          </rPr>
          <t xml:space="preserve">
February 5-7, 2004
</t>
        </r>
      </text>
    </comment>
    <comment ref="Y2835" authorId="7">
      <text>
        <r>
          <rPr>
            <b/>
            <sz val="8"/>
            <color indexed="81"/>
            <rFont val="Tahoma"/>
            <family val="2"/>
          </rPr>
          <t>Kalahi Admin:</t>
        </r>
        <r>
          <rPr>
            <sz val="8"/>
            <color indexed="81"/>
            <rFont val="Tahoma"/>
            <family val="2"/>
          </rPr>
          <t xml:space="preserve">
August 22-24, 2005
</t>
        </r>
      </text>
    </comment>
    <comment ref="Y2836" authorId="4">
      <text>
        <r>
          <rPr>
            <b/>
            <sz val="8"/>
            <color indexed="81"/>
            <rFont val="Tahoma"/>
            <family val="2"/>
          </rPr>
          <t>Note:1st MIBF was conducted last August 2-3, 2006.</t>
        </r>
        <r>
          <rPr>
            <sz val="8"/>
            <color indexed="81"/>
            <rFont val="Tahoma"/>
            <family val="2"/>
          </rPr>
          <t xml:space="preserve">
</t>
        </r>
      </text>
    </comment>
    <comment ref="Y2837" authorId="14">
      <text>
        <r>
          <rPr>
            <b/>
            <sz val="8"/>
            <color indexed="81"/>
            <rFont val="Tahoma"/>
            <family val="2"/>
          </rPr>
          <t>Administrator:</t>
        </r>
        <r>
          <rPr>
            <sz val="8"/>
            <color indexed="81"/>
            <rFont val="Tahoma"/>
            <family val="2"/>
          </rPr>
          <t xml:space="preserve">
February 5-7, 2004
</t>
        </r>
      </text>
    </comment>
    <comment ref="Y2838" authorId="4">
      <text>
        <r>
          <rPr>
            <b/>
            <sz val="8"/>
            <color indexed="81"/>
            <rFont val="Tahoma"/>
            <family val="2"/>
          </rPr>
          <t>Note:1st MIBF was conducted last August 2-3, 2006.</t>
        </r>
        <r>
          <rPr>
            <sz val="8"/>
            <color indexed="81"/>
            <rFont val="Tahoma"/>
            <family val="2"/>
          </rPr>
          <t xml:space="preserve">
</t>
        </r>
      </text>
    </comment>
    <comment ref="Y2839" authorId="4">
      <text>
        <r>
          <rPr>
            <b/>
            <sz val="8"/>
            <color indexed="81"/>
            <rFont val="Tahoma"/>
            <family val="2"/>
          </rPr>
          <t>Note:1st MIBF was conducted last August 2-3, 2006.</t>
        </r>
        <r>
          <rPr>
            <sz val="8"/>
            <color indexed="81"/>
            <rFont val="Tahoma"/>
            <family val="2"/>
          </rPr>
          <t xml:space="preserve">
</t>
        </r>
      </text>
    </comment>
    <comment ref="Y2840" authorId="14">
      <text>
        <r>
          <rPr>
            <b/>
            <sz val="8"/>
            <color indexed="81"/>
            <rFont val="Tahoma"/>
            <family val="2"/>
          </rPr>
          <t>Administrator:</t>
        </r>
        <r>
          <rPr>
            <sz val="8"/>
            <color indexed="81"/>
            <rFont val="Tahoma"/>
            <family val="2"/>
          </rPr>
          <t xml:space="preserve">
February 5-7, 2004
</t>
        </r>
      </text>
    </comment>
    <comment ref="Y2841" authorId="7">
      <text>
        <r>
          <rPr>
            <b/>
            <sz val="8"/>
            <color indexed="81"/>
            <rFont val="Tahoma"/>
            <family val="2"/>
          </rPr>
          <t>Kalahi Admin:</t>
        </r>
        <r>
          <rPr>
            <sz val="8"/>
            <color indexed="81"/>
            <rFont val="Tahoma"/>
            <family val="2"/>
          </rPr>
          <t xml:space="preserve">
August 22-24, 2005
</t>
        </r>
      </text>
    </comment>
    <comment ref="Y2842" authorId="7">
      <text>
        <r>
          <rPr>
            <b/>
            <sz val="8"/>
            <color indexed="81"/>
            <rFont val="Tahoma"/>
            <family val="2"/>
          </rPr>
          <t>Kalahi Admin:</t>
        </r>
        <r>
          <rPr>
            <sz val="8"/>
            <color indexed="81"/>
            <rFont val="Tahoma"/>
            <family val="2"/>
          </rPr>
          <t xml:space="preserve">
August 22-24, 2005
</t>
        </r>
      </text>
    </comment>
    <comment ref="Y2843" authorId="4">
      <text>
        <r>
          <rPr>
            <b/>
            <sz val="8"/>
            <color indexed="81"/>
            <rFont val="Tahoma"/>
            <family val="2"/>
          </rPr>
          <t>Note:1st MIBF was conducted last August 2-3, 2006.</t>
        </r>
        <r>
          <rPr>
            <sz val="8"/>
            <color indexed="81"/>
            <rFont val="Tahoma"/>
            <family val="2"/>
          </rPr>
          <t xml:space="preserve">
</t>
        </r>
      </text>
    </comment>
    <comment ref="Y2844" authorId="7">
      <text>
        <r>
          <rPr>
            <b/>
            <sz val="8"/>
            <color indexed="81"/>
            <rFont val="Tahoma"/>
            <family val="2"/>
          </rPr>
          <t>Kalahi Admin:</t>
        </r>
        <r>
          <rPr>
            <sz val="8"/>
            <color indexed="81"/>
            <rFont val="Tahoma"/>
            <family val="2"/>
          </rPr>
          <t xml:space="preserve">
August 22-24, 2005
</t>
        </r>
      </text>
    </comment>
    <comment ref="Y2845" authorId="7">
      <text>
        <r>
          <rPr>
            <b/>
            <sz val="8"/>
            <color indexed="81"/>
            <rFont val="Tahoma"/>
            <family val="2"/>
          </rPr>
          <t>Kalahi Admin:</t>
        </r>
        <r>
          <rPr>
            <sz val="8"/>
            <color indexed="81"/>
            <rFont val="Tahoma"/>
            <family val="2"/>
          </rPr>
          <t xml:space="preserve">
August 22-24, 2005
</t>
        </r>
      </text>
    </comment>
    <comment ref="Y2846" authorId="14">
      <text>
        <r>
          <rPr>
            <b/>
            <sz val="8"/>
            <color indexed="81"/>
            <rFont val="Tahoma"/>
            <family val="2"/>
          </rPr>
          <t>Administrator:</t>
        </r>
        <r>
          <rPr>
            <sz val="8"/>
            <color indexed="81"/>
            <rFont val="Tahoma"/>
            <family val="2"/>
          </rPr>
          <t xml:space="preserve">
February 5-7, 2004
</t>
        </r>
      </text>
    </comment>
    <comment ref="X2847" authorId="0">
      <text>
        <r>
          <rPr>
            <b/>
            <sz val="8"/>
            <color indexed="81"/>
            <rFont val="Tahoma"/>
            <family val="2"/>
          </rPr>
          <t>completed as built</t>
        </r>
      </text>
    </comment>
    <comment ref="Y2847" authorId="4">
      <text>
        <r>
          <rPr>
            <b/>
            <sz val="8"/>
            <color indexed="81"/>
            <rFont val="Tahoma"/>
            <family val="2"/>
          </rPr>
          <t>Note:1st MIBF was conducted last August 2-3, 2006.</t>
        </r>
        <r>
          <rPr>
            <sz val="8"/>
            <color indexed="81"/>
            <rFont val="Tahoma"/>
            <family val="2"/>
          </rPr>
          <t xml:space="preserve">
</t>
        </r>
      </text>
    </comment>
    <comment ref="Y2848" authorId="4">
      <text>
        <r>
          <rPr>
            <b/>
            <sz val="8"/>
            <color indexed="81"/>
            <rFont val="Tahoma"/>
            <family val="2"/>
          </rPr>
          <t>Note:1st MIBF was conducted last August 2-3, 2006.</t>
        </r>
        <r>
          <rPr>
            <sz val="8"/>
            <color indexed="81"/>
            <rFont val="Tahoma"/>
            <family val="2"/>
          </rPr>
          <t xml:space="preserve">
</t>
        </r>
      </text>
    </comment>
    <comment ref="Y2849" authorId="7">
      <text>
        <r>
          <rPr>
            <b/>
            <sz val="8"/>
            <color indexed="81"/>
            <rFont val="Tahoma"/>
            <family val="2"/>
          </rPr>
          <t>Kalahi Admin:</t>
        </r>
        <r>
          <rPr>
            <sz val="8"/>
            <color indexed="81"/>
            <rFont val="Tahoma"/>
            <family val="2"/>
          </rPr>
          <t xml:space="preserve">
August 22-24, 2005
</t>
        </r>
      </text>
    </comment>
    <comment ref="Y2850" authorId="4">
      <text>
        <r>
          <rPr>
            <b/>
            <sz val="8"/>
            <color indexed="81"/>
            <rFont val="Tahoma"/>
            <family val="2"/>
          </rPr>
          <t>Note:1st MIBF was conducted last August 2-3, 2006.</t>
        </r>
        <r>
          <rPr>
            <sz val="8"/>
            <color indexed="81"/>
            <rFont val="Tahoma"/>
            <family val="2"/>
          </rPr>
          <t xml:space="preserve">
</t>
        </r>
      </text>
    </comment>
    <comment ref="Y2851" authorId="7">
      <text>
        <r>
          <rPr>
            <b/>
            <sz val="8"/>
            <color indexed="81"/>
            <rFont val="Tahoma"/>
            <family val="2"/>
          </rPr>
          <t>Kalahi Admin:</t>
        </r>
        <r>
          <rPr>
            <sz val="8"/>
            <color indexed="81"/>
            <rFont val="Tahoma"/>
            <family val="2"/>
          </rPr>
          <t xml:space="preserve">
August 22-24, 2005
</t>
        </r>
      </text>
    </comment>
    <comment ref="Y2852" authorId="14">
      <text>
        <r>
          <rPr>
            <b/>
            <sz val="8"/>
            <color indexed="81"/>
            <rFont val="Tahoma"/>
            <family val="2"/>
          </rPr>
          <t>Administrator:</t>
        </r>
        <r>
          <rPr>
            <sz val="8"/>
            <color indexed="81"/>
            <rFont val="Tahoma"/>
            <family val="2"/>
          </rPr>
          <t xml:space="preserve">
February 5-7, 2004
</t>
        </r>
      </text>
    </comment>
    <comment ref="Y2853" authorId="14">
      <text>
        <r>
          <rPr>
            <b/>
            <sz val="8"/>
            <color indexed="81"/>
            <rFont val="Tahoma"/>
            <family val="2"/>
          </rPr>
          <t>Administrator:</t>
        </r>
        <r>
          <rPr>
            <sz val="8"/>
            <color indexed="81"/>
            <rFont val="Tahoma"/>
            <family val="2"/>
          </rPr>
          <t xml:space="preserve">
February 5-7, 2004
</t>
        </r>
      </text>
    </comment>
    <comment ref="Y2854" authorId="7">
      <text>
        <r>
          <rPr>
            <b/>
            <sz val="8"/>
            <color indexed="81"/>
            <rFont val="Tahoma"/>
            <family val="2"/>
          </rPr>
          <t>Kalahi Admin:</t>
        </r>
        <r>
          <rPr>
            <sz val="8"/>
            <color indexed="81"/>
            <rFont val="Tahoma"/>
            <family val="2"/>
          </rPr>
          <t xml:space="preserve">
July 22-25, 2005
</t>
        </r>
      </text>
    </comment>
    <comment ref="Y2855" authorId="13">
      <text>
        <r>
          <rPr>
            <b/>
            <sz val="8"/>
            <color indexed="8"/>
            <rFont val="Times New Roman"/>
            <family val="1"/>
          </rPr>
          <t>M&amp;E:1st MIBF was conducted last January 26-29, 2004</t>
        </r>
      </text>
    </comment>
    <comment ref="X2856" authorId="0">
      <text>
        <r>
          <rPr>
            <b/>
            <sz val="8"/>
            <color indexed="81"/>
            <rFont val="Tahoma"/>
            <family val="2"/>
          </rPr>
          <t>completed as built</t>
        </r>
      </text>
    </comment>
    <comment ref="Y2857" authorId="13">
      <text>
        <r>
          <rPr>
            <b/>
            <sz val="8"/>
            <color indexed="8"/>
            <rFont val="Times New Roman"/>
            <family val="1"/>
          </rPr>
          <t>M&amp;E:1st MIBF was conducted last January 26-29, 2004</t>
        </r>
      </text>
    </comment>
    <comment ref="Y2858" authorId="13">
      <text>
        <r>
          <rPr>
            <b/>
            <sz val="8"/>
            <color indexed="8"/>
            <rFont val="Times New Roman"/>
            <family val="1"/>
          </rPr>
          <t>M&amp;E:1st MIBF was conducted last January 26-29, 2004</t>
        </r>
      </text>
    </comment>
    <comment ref="Y2859" authorId="13">
      <text>
        <r>
          <rPr>
            <b/>
            <sz val="8"/>
            <color indexed="8"/>
            <rFont val="Times New Roman"/>
            <family val="1"/>
          </rPr>
          <t>M&amp;E:1st MIBF was conducted last January 26-29, 2004</t>
        </r>
      </text>
    </comment>
    <comment ref="X2860" authorId="0">
      <text>
        <r>
          <rPr>
            <b/>
            <sz val="8"/>
            <color indexed="81"/>
            <rFont val="Tahoma"/>
            <family val="2"/>
          </rPr>
          <t>completed as built</t>
        </r>
      </text>
    </comment>
    <comment ref="Y2861" authorId="7">
      <text>
        <r>
          <rPr>
            <b/>
            <sz val="8"/>
            <color indexed="81"/>
            <rFont val="Tahoma"/>
            <family val="2"/>
          </rPr>
          <t>Kalahi Admin:</t>
        </r>
        <r>
          <rPr>
            <sz val="8"/>
            <color indexed="81"/>
            <rFont val="Tahoma"/>
            <family val="2"/>
          </rPr>
          <t xml:space="preserve">
July 22-25, 2005
</t>
        </r>
      </text>
    </comment>
    <comment ref="Y2862" authorId="7">
      <text>
        <r>
          <rPr>
            <b/>
            <sz val="8"/>
            <color indexed="81"/>
            <rFont val="Tahoma"/>
            <family val="2"/>
          </rPr>
          <t>Kalahi Admin:</t>
        </r>
        <r>
          <rPr>
            <sz val="8"/>
            <color indexed="81"/>
            <rFont val="Tahoma"/>
            <family val="2"/>
          </rPr>
          <t xml:space="preserve">
July 22-25, 2005
</t>
        </r>
      </text>
    </comment>
    <comment ref="Y2863" authorId="13">
      <text>
        <r>
          <rPr>
            <b/>
            <sz val="8"/>
            <color indexed="8"/>
            <rFont val="Times New Roman"/>
            <family val="1"/>
          </rPr>
          <t>M&amp;E:1st MIBF was conducted last January 26-29, 2004</t>
        </r>
      </text>
    </comment>
    <comment ref="Y2864" authorId="7">
      <text>
        <r>
          <rPr>
            <b/>
            <sz val="8"/>
            <color indexed="81"/>
            <rFont val="Tahoma"/>
            <family val="2"/>
          </rPr>
          <t>Kalahi Admin:</t>
        </r>
        <r>
          <rPr>
            <sz val="8"/>
            <color indexed="81"/>
            <rFont val="Tahoma"/>
            <family val="2"/>
          </rPr>
          <t xml:space="preserve">
July 22-25, 2005
</t>
        </r>
      </text>
    </comment>
    <comment ref="Y2865" authorId="13">
      <text>
        <r>
          <rPr>
            <b/>
            <sz val="8"/>
            <color indexed="8"/>
            <rFont val="Times New Roman"/>
            <family val="1"/>
          </rPr>
          <t>M&amp;E:1st MIBF was conducted last January 26-29, 2004</t>
        </r>
      </text>
    </comment>
    <comment ref="Y2866" authorId="13">
      <text>
        <r>
          <rPr>
            <b/>
            <sz val="8"/>
            <color indexed="8"/>
            <rFont val="Times New Roman"/>
            <family val="1"/>
          </rPr>
          <t>M&amp;E:1st MIBF was conducted last January 26-29, 2004</t>
        </r>
      </text>
    </comment>
    <comment ref="Y2867" authorId="4">
      <text>
        <r>
          <rPr>
            <b/>
            <sz val="8"/>
            <color indexed="81"/>
            <rFont val="Tahoma"/>
            <family val="2"/>
          </rPr>
          <t>Note:1st MIBF was conducted last June 27-30, 2006.</t>
        </r>
        <r>
          <rPr>
            <sz val="8"/>
            <color indexed="81"/>
            <rFont val="Tahoma"/>
            <family val="2"/>
          </rPr>
          <t xml:space="preserve">
</t>
        </r>
      </text>
    </comment>
    <comment ref="Y2868" authorId="4">
      <text>
        <r>
          <rPr>
            <b/>
            <sz val="8"/>
            <color indexed="81"/>
            <rFont val="Tahoma"/>
            <family val="2"/>
          </rPr>
          <t>Note:1st MIBF was conducted last June 27-30, 2006.</t>
        </r>
        <r>
          <rPr>
            <sz val="8"/>
            <color indexed="81"/>
            <rFont val="Tahoma"/>
            <family val="2"/>
          </rPr>
          <t xml:space="preserve">
</t>
        </r>
      </text>
    </comment>
    <comment ref="Y2870" authorId="13">
      <text>
        <r>
          <rPr>
            <b/>
            <sz val="8"/>
            <color indexed="8"/>
            <rFont val="Times New Roman"/>
            <family val="1"/>
          </rPr>
          <t>M&amp;E:1st MIBF was conducted last January 26-29, 2004</t>
        </r>
      </text>
    </comment>
    <comment ref="X2871" authorId="0">
      <text>
        <r>
          <rPr>
            <b/>
            <sz val="8"/>
            <color indexed="81"/>
            <rFont val="Tahoma"/>
            <family val="2"/>
          </rPr>
          <t>completed as built</t>
        </r>
      </text>
    </comment>
    <comment ref="Y2872" authorId="13">
      <text>
        <r>
          <rPr>
            <b/>
            <sz val="8"/>
            <color indexed="8"/>
            <rFont val="Times New Roman"/>
            <family val="1"/>
          </rPr>
          <t>M&amp;E:1st MIBF was conducted last January 26-29, 2004</t>
        </r>
      </text>
    </comment>
    <comment ref="Y2873" authorId="4">
      <text>
        <r>
          <rPr>
            <b/>
            <sz val="8"/>
            <color indexed="81"/>
            <rFont val="Tahoma"/>
            <family val="2"/>
          </rPr>
          <t>Note:1st MIBF was conducted last June 27-30, 2006.</t>
        </r>
        <r>
          <rPr>
            <sz val="8"/>
            <color indexed="81"/>
            <rFont val="Tahoma"/>
            <family val="2"/>
          </rPr>
          <t xml:space="preserve">
</t>
        </r>
      </text>
    </comment>
    <comment ref="Y2875" authorId="13">
      <text>
        <r>
          <rPr>
            <b/>
            <sz val="8"/>
            <color indexed="8"/>
            <rFont val="Times New Roman"/>
            <family val="1"/>
          </rPr>
          <t>M&amp;E:1st MIBF was conducted last January 26-29, 2004</t>
        </r>
      </text>
    </comment>
    <comment ref="X2876" authorId="0">
      <text>
        <r>
          <rPr>
            <b/>
            <sz val="8"/>
            <color indexed="81"/>
            <rFont val="Tahoma"/>
            <family val="2"/>
          </rPr>
          <t>88% as built</t>
        </r>
      </text>
    </comment>
    <comment ref="Y2877" authorId="13">
      <text>
        <r>
          <rPr>
            <b/>
            <sz val="8"/>
            <color indexed="8"/>
            <rFont val="Times New Roman"/>
            <family val="1"/>
          </rPr>
          <t>M&amp;E:1st MIBF was conducted last January 26-29, 2004</t>
        </r>
      </text>
    </comment>
    <comment ref="Y2878" authorId="4">
      <text>
        <r>
          <rPr>
            <b/>
            <sz val="8"/>
            <color indexed="81"/>
            <rFont val="Tahoma"/>
            <family val="2"/>
          </rPr>
          <t>Note:1st MIBF was conducted last June 27-30, 2006.</t>
        </r>
        <r>
          <rPr>
            <sz val="8"/>
            <color indexed="81"/>
            <rFont val="Tahoma"/>
            <family val="2"/>
          </rPr>
          <t xml:space="preserve">
</t>
        </r>
      </text>
    </comment>
    <comment ref="Y2879" authorId="4">
      <text>
        <r>
          <rPr>
            <b/>
            <sz val="8"/>
            <color indexed="81"/>
            <rFont val="Tahoma"/>
            <family val="2"/>
          </rPr>
          <t>Note:1st MIBF was conducted last June 27-30, 2006.</t>
        </r>
        <r>
          <rPr>
            <sz val="8"/>
            <color indexed="81"/>
            <rFont val="Tahoma"/>
            <family val="2"/>
          </rPr>
          <t xml:space="preserve">
</t>
        </r>
      </text>
    </comment>
    <comment ref="Y2880" authorId="4">
      <text>
        <r>
          <rPr>
            <b/>
            <sz val="8"/>
            <color indexed="81"/>
            <rFont val="Tahoma"/>
            <family val="2"/>
          </rPr>
          <t>Note:1st MIBF was conducted last June 27-30, 2006.</t>
        </r>
        <r>
          <rPr>
            <sz val="8"/>
            <color indexed="81"/>
            <rFont val="Tahoma"/>
            <family val="2"/>
          </rPr>
          <t xml:space="preserve">
</t>
        </r>
      </text>
    </comment>
    <comment ref="Y2882" authorId="4">
      <text>
        <r>
          <rPr>
            <b/>
            <sz val="8"/>
            <color indexed="81"/>
            <rFont val="Tahoma"/>
            <family val="2"/>
          </rPr>
          <t>Note:1st MIBF was conducted last June 27-30, 2006.</t>
        </r>
        <r>
          <rPr>
            <sz val="8"/>
            <color indexed="81"/>
            <rFont val="Tahoma"/>
            <family val="2"/>
          </rPr>
          <t xml:space="preserve">
</t>
        </r>
      </text>
    </comment>
    <comment ref="X2883" authorId="0">
      <text>
        <r>
          <rPr>
            <b/>
            <sz val="8"/>
            <color indexed="81"/>
            <rFont val="Tahoma"/>
            <family val="2"/>
          </rPr>
          <t>completed as built</t>
        </r>
      </text>
    </comment>
    <comment ref="Y2884" authorId="4">
      <text>
        <r>
          <rPr>
            <b/>
            <sz val="8"/>
            <color indexed="81"/>
            <rFont val="Tahoma"/>
            <family val="2"/>
          </rPr>
          <t>Note:1st MIBF was conducted last June 27-30, 2006.</t>
        </r>
        <r>
          <rPr>
            <sz val="8"/>
            <color indexed="81"/>
            <rFont val="Tahoma"/>
            <family val="2"/>
          </rPr>
          <t xml:space="preserve">
</t>
        </r>
      </text>
    </comment>
    <comment ref="X2885" authorId="0">
      <text>
        <r>
          <rPr>
            <b/>
            <sz val="8"/>
            <color indexed="81"/>
            <rFont val="Tahoma"/>
            <family val="2"/>
          </rPr>
          <t>completed as built</t>
        </r>
      </text>
    </comment>
    <comment ref="Y2886" authorId="7">
      <text>
        <r>
          <rPr>
            <b/>
            <sz val="8"/>
            <color indexed="81"/>
            <rFont val="Tahoma"/>
            <family val="2"/>
          </rPr>
          <t>Kalahi Admin:</t>
        </r>
        <r>
          <rPr>
            <sz val="8"/>
            <color indexed="81"/>
            <rFont val="Tahoma"/>
            <family val="2"/>
          </rPr>
          <t xml:space="preserve">
July 22-25, 2005
</t>
        </r>
      </text>
    </comment>
    <comment ref="Y2887" authorId="13">
      <text>
        <r>
          <rPr>
            <b/>
            <sz val="8"/>
            <color indexed="8"/>
            <rFont val="Times New Roman"/>
            <family val="1"/>
          </rPr>
          <t>M&amp;E:1st MIBF was conducted last January 26-29, 2004</t>
        </r>
      </text>
    </comment>
    <comment ref="Y2888" authorId="4">
      <text>
        <r>
          <rPr>
            <b/>
            <sz val="8"/>
            <color indexed="81"/>
            <rFont val="Tahoma"/>
            <family val="2"/>
          </rPr>
          <t>Note:1st MIBF was conducted last June 27-30, 2006.</t>
        </r>
        <r>
          <rPr>
            <sz val="8"/>
            <color indexed="81"/>
            <rFont val="Tahoma"/>
            <family val="2"/>
          </rPr>
          <t xml:space="preserve">
</t>
        </r>
      </text>
    </comment>
    <comment ref="Y2889" authorId="13">
      <text>
        <r>
          <rPr>
            <b/>
            <sz val="8"/>
            <color indexed="8"/>
            <rFont val="Times New Roman"/>
            <family val="1"/>
          </rPr>
          <t>M&amp;E:1st MIBF was conducted last January 26-29, 2004</t>
        </r>
      </text>
    </comment>
    <comment ref="Y2890" authorId="4">
      <text>
        <r>
          <rPr>
            <b/>
            <sz val="8"/>
            <color indexed="81"/>
            <rFont val="Tahoma"/>
            <family val="2"/>
          </rPr>
          <t>Note:1st MIBF was conducted last June 27-30, 2006.</t>
        </r>
        <r>
          <rPr>
            <sz val="8"/>
            <color indexed="81"/>
            <rFont val="Tahoma"/>
            <family val="2"/>
          </rPr>
          <t xml:space="preserve">
</t>
        </r>
      </text>
    </comment>
    <comment ref="X2891" authorId="0">
      <text>
        <r>
          <rPr>
            <b/>
            <sz val="8"/>
            <color indexed="81"/>
            <rFont val="Tahoma"/>
            <family val="2"/>
          </rPr>
          <t>completed as built</t>
        </r>
      </text>
    </comment>
    <comment ref="Y2892" authorId="7">
      <text>
        <r>
          <rPr>
            <b/>
            <sz val="8"/>
            <color indexed="81"/>
            <rFont val="Tahoma"/>
            <family val="2"/>
          </rPr>
          <t>Kalahi Admin:</t>
        </r>
        <r>
          <rPr>
            <sz val="8"/>
            <color indexed="81"/>
            <rFont val="Tahoma"/>
            <family val="2"/>
          </rPr>
          <t xml:space="preserve">
July 22-25, 2005
</t>
        </r>
      </text>
    </comment>
    <comment ref="X2893" authorId="0">
      <text>
        <r>
          <rPr>
            <b/>
            <sz val="8"/>
            <color indexed="81"/>
            <rFont val="Tahoma"/>
            <family val="2"/>
          </rPr>
          <t>completed as built</t>
        </r>
      </text>
    </comment>
    <comment ref="Y2894" authorId="4">
      <text>
        <r>
          <rPr>
            <b/>
            <sz val="8"/>
            <color indexed="81"/>
            <rFont val="Tahoma"/>
            <family val="2"/>
          </rPr>
          <t>Note:1st MIBF was conducted last June 27-30, 2006.</t>
        </r>
        <r>
          <rPr>
            <sz val="8"/>
            <color indexed="81"/>
            <rFont val="Tahoma"/>
            <family val="2"/>
          </rPr>
          <t xml:space="preserve">
</t>
        </r>
      </text>
    </comment>
    <comment ref="Y2895" authorId="13">
      <text>
        <r>
          <rPr>
            <b/>
            <sz val="8"/>
            <color indexed="8"/>
            <rFont val="Times New Roman"/>
            <family val="1"/>
          </rPr>
          <t>M&amp;E:1st MIBF was conducted last January 26-29, 2004</t>
        </r>
      </text>
    </comment>
    <comment ref="Y2896" authorId="7">
      <text>
        <r>
          <rPr>
            <b/>
            <sz val="8"/>
            <color indexed="81"/>
            <rFont val="Tahoma"/>
            <family val="2"/>
          </rPr>
          <t>Kalahi Admin:</t>
        </r>
        <r>
          <rPr>
            <sz val="8"/>
            <color indexed="81"/>
            <rFont val="Tahoma"/>
            <family val="2"/>
          </rPr>
          <t xml:space="preserve">
July 22-25, 2005
</t>
        </r>
      </text>
    </comment>
    <comment ref="X2897" authorId="0">
      <text>
        <r>
          <rPr>
            <b/>
            <sz val="8"/>
            <color indexed="81"/>
            <rFont val="Tahoma"/>
            <family val="2"/>
          </rPr>
          <t>completed as built</t>
        </r>
      </text>
    </comment>
    <comment ref="X2898" authorId="0">
      <text>
        <r>
          <rPr>
            <b/>
            <sz val="8"/>
            <color indexed="81"/>
            <rFont val="Tahoma"/>
            <family val="2"/>
          </rPr>
          <t>44% as built</t>
        </r>
      </text>
    </comment>
    <comment ref="X2899" authorId="0">
      <text>
        <r>
          <rPr>
            <b/>
            <sz val="8"/>
            <color indexed="81"/>
            <rFont val="Tahoma"/>
            <family val="2"/>
          </rPr>
          <t>completed as built</t>
        </r>
      </text>
    </comment>
    <comment ref="Y2900" authorId="13">
      <text>
        <r>
          <rPr>
            <b/>
            <sz val="8"/>
            <color indexed="8"/>
            <rFont val="Times New Roman"/>
            <family val="1"/>
          </rPr>
          <t>M&amp;E:1st MIBF was conducted last January 26-29, 2004</t>
        </r>
      </text>
    </comment>
    <comment ref="Y2901" authorId="7">
      <text>
        <r>
          <rPr>
            <b/>
            <sz val="8"/>
            <color indexed="81"/>
            <rFont val="Tahoma"/>
            <family val="2"/>
          </rPr>
          <t>Kalahi Admin:</t>
        </r>
        <r>
          <rPr>
            <sz val="8"/>
            <color indexed="81"/>
            <rFont val="Tahoma"/>
            <family val="2"/>
          </rPr>
          <t xml:space="preserve">
July 22-25, 2005
</t>
        </r>
      </text>
    </comment>
    <comment ref="X2902" authorId="0">
      <text>
        <r>
          <rPr>
            <b/>
            <sz val="8"/>
            <color indexed="81"/>
            <rFont val="Tahoma"/>
            <family val="2"/>
          </rPr>
          <t>completed as built</t>
        </r>
      </text>
    </comment>
    <comment ref="Y2903" authorId="13">
      <text>
        <r>
          <rPr>
            <b/>
            <sz val="8"/>
            <color indexed="8"/>
            <rFont val="Times New Roman"/>
            <family val="1"/>
          </rPr>
          <t>M&amp;E:1st MIBF was conducted last January 26-29, 2004</t>
        </r>
      </text>
    </comment>
    <comment ref="X2904" authorId="0">
      <text>
        <r>
          <rPr>
            <b/>
            <sz val="8"/>
            <color indexed="81"/>
            <rFont val="Tahoma"/>
            <family val="2"/>
          </rPr>
          <t>42% as built</t>
        </r>
      </text>
    </comment>
    <comment ref="Y2905" authorId="13">
      <text>
        <r>
          <rPr>
            <b/>
            <sz val="8"/>
            <color indexed="8"/>
            <rFont val="Times New Roman"/>
            <family val="1"/>
          </rPr>
          <t>M&amp;E:1st MIBF was conducted last January 26-29, 2004</t>
        </r>
      </text>
    </comment>
    <comment ref="Y2906" authorId="4">
      <text>
        <r>
          <rPr>
            <b/>
            <sz val="8"/>
            <color indexed="81"/>
            <rFont val="Tahoma"/>
            <family val="2"/>
          </rPr>
          <t>Note:1st MIBF was conducted last June 27-30, 2006.</t>
        </r>
        <r>
          <rPr>
            <sz val="8"/>
            <color indexed="81"/>
            <rFont val="Tahoma"/>
            <family val="2"/>
          </rPr>
          <t xml:space="preserve">
</t>
        </r>
      </text>
    </comment>
    <comment ref="Y2908" authorId="13">
      <text>
        <r>
          <rPr>
            <b/>
            <sz val="8"/>
            <color indexed="8"/>
            <rFont val="Times New Roman"/>
            <family val="1"/>
          </rPr>
          <t>M&amp;E:1st MIBF was conducted last January 26-29, 2004</t>
        </r>
      </text>
    </comment>
    <comment ref="Y2909" authorId="13">
      <text>
        <r>
          <rPr>
            <b/>
            <sz val="8"/>
            <color indexed="8"/>
            <rFont val="Times New Roman"/>
            <family val="1"/>
          </rPr>
          <t>M&amp;E:1st MIBF was conducted last January 26-29, 2004</t>
        </r>
      </text>
    </comment>
    <comment ref="Y2910" authorId="7">
      <text>
        <r>
          <rPr>
            <b/>
            <sz val="8"/>
            <color indexed="81"/>
            <rFont val="Tahoma"/>
            <family val="2"/>
          </rPr>
          <t>Kalahi Admin:</t>
        </r>
        <r>
          <rPr>
            <sz val="8"/>
            <color indexed="81"/>
            <rFont val="Tahoma"/>
            <family val="2"/>
          </rPr>
          <t xml:space="preserve">
July 22-25, 2005
</t>
        </r>
      </text>
    </comment>
    <comment ref="Y2911" authorId="13">
      <text>
        <r>
          <rPr>
            <b/>
            <sz val="8"/>
            <color indexed="8"/>
            <rFont val="Times New Roman"/>
            <family val="1"/>
          </rPr>
          <t>M&amp;E:1st MIBF was conducted last January 26-29, 2004</t>
        </r>
      </text>
    </comment>
    <comment ref="Y2912" authorId="7">
      <text>
        <r>
          <rPr>
            <b/>
            <sz val="8"/>
            <color indexed="81"/>
            <rFont val="Tahoma"/>
            <family val="2"/>
          </rPr>
          <t>Kalahi Admin:</t>
        </r>
        <r>
          <rPr>
            <sz val="8"/>
            <color indexed="81"/>
            <rFont val="Tahoma"/>
            <family val="2"/>
          </rPr>
          <t xml:space="preserve">
July 22-25, 2005
</t>
        </r>
      </text>
    </comment>
    <comment ref="Y2914" authorId="4">
      <text>
        <r>
          <rPr>
            <b/>
            <sz val="8"/>
            <color indexed="81"/>
            <rFont val="Tahoma"/>
            <family val="2"/>
          </rPr>
          <t>Note:1st MIBF was conducted last June 27-30, 2006.</t>
        </r>
        <r>
          <rPr>
            <sz val="8"/>
            <color indexed="81"/>
            <rFont val="Tahoma"/>
            <family val="2"/>
          </rPr>
          <t xml:space="preserve">
</t>
        </r>
      </text>
    </comment>
    <comment ref="Y2915" authorId="7">
      <text>
        <r>
          <rPr>
            <b/>
            <sz val="8"/>
            <color indexed="81"/>
            <rFont val="Tahoma"/>
            <family val="2"/>
          </rPr>
          <t>Kalahi Admin:</t>
        </r>
        <r>
          <rPr>
            <sz val="8"/>
            <color indexed="81"/>
            <rFont val="Tahoma"/>
            <family val="2"/>
          </rPr>
          <t xml:space="preserve">
July 22-25, 2005
</t>
        </r>
      </text>
    </comment>
    <comment ref="Y2916" authorId="13">
      <text>
        <r>
          <rPr>
            <b/>
            <sz val="8"/>
            <color indexed="8"/>
            <rFont val="Times New Roman"/>
            <family val="1"/>
          </rPr>
          <t>M&amp;E:1st MIBF was conducted last January 26-29, 2004</t>
        </r>
      </text>
    </comment>
    <comment ref="Y2917" authorId="7">
      <text>
        <r>
          <rPr>
            <b/>
            <sz val="8"/>
            <color indexed="81"/>
            <rFont val="Tahoma"/>
            <family val="2"/>
          </rPr>
          <t>Kalahi Admin:</t>
        </r>
        <r>
          <rPr>
            <sz val="8"/>
            <color indexed="81"/>
            <rFont val="Tahoma"/>
            <family val="2"/>
          </rPr>
          <t xml:space="preserve">
July 22-25, 2005
</t>
        </r>
      </text>
    </comment>
    <comment ref="X2918" authorId="0">
      <text>
        <r>
          <rPr>
            <b/>
            <sz val="8"/>
            <color indexed="81"/>
            <rFont val="Tahoma"/>
            <family val="2"/>
          </rPr>
          <t>completed as built</t>
        </r>
      </text>
    </comment>
    <comment ref="Y2919" authorId="13">
      <text>
        <r>
          <rPr>
            <b/>
            <sz val="8"/>
            <color indexed="8"/>
            <rFont val="Times New Roman"/>
            <family val="1"/>
          </rPr>
          <t>M&amp;E:1st MIBF was conducted last January 26-29, 2004</t>
        </r>
      </text>
    </comment>
    <comment ref="Y2920" authorId="4">
      <text>
        <r>
          <rPr>
            <b/>
            <sz val="8"/>
            <color indexed="81"/>
            <rFont val="Tahoma"/>
            <family val="2"/>
          </rPr>
          <t>Note:1st MIBF was conducted last June 27-30, 2006.</t>
        </r>
        <r>
          <rPr>
            <sz val="8"/>
            <color indexed="81"/>
            <rFont val="Tahoma"/>
            <family val="2"/>
          </rPr>
          <t xml:space="preserve">
</t>
        </r>
      </text>
    </comment>
    <comment ref="X2921" authorId="0">
      <text>
        <r>
          <rPr>
            <b/>
            <sz val="8"/>
            <color indexed="81"/>
            <rFont val="Tahoma"/>
            <family val="2"/>
          </rPr>
          <t>completed as built</t>
        </r>
      </text>
    </comment>
    <comment ref="X2922" authorId="0">
      <text>
        <r>
          <rPr>
            <b/>
            <sz val="8"/>
            <color indexed="81"/>
            <rFont val="Tahoma"/>
            <family val="2"/>
          </rPr>
          <t>completed as built</t>
        </r>
      </text>
    </comment>
    <comment ref="Y2923" authorId="13">
      <text>
        <r>
          <rPr>
            <b/>
            <sz val="8"/>
            <color indexed="8"/>
            <rFont val="Times New Roman"/>
            <family val="1"/>
          </rPr>
          <t>M&amp;E:1st MIBF was conducted last January 26-29, 2004</t>
        </r>
      </text>
    </comment>
    <comment ref="Y2924" authorId="4">
      <text>
        <r>
          <rPr>
            <b/>
            <sz val="8"/>
            <color indexed="81"/>
            <rFont val="Tahoma"/>
            <family val="2"/>
          </rPr>
          <t>Note:1st MIBF was conducted last June 27-30, 2006.</t>
        </r>
        <r>
          <rPr>
            <sz val="8"/>
            <color indexed="81"/>
            <rFont val="Tahoma"/>
            <family val="2"/>
          </rPr>
          <t xml:space="preserve">
</t>
        </r>
      </text>
    </comment>
    <comment ref="Y2925" authorId="4">
      <text>
        <r>
          <rPr>
            <b/>
            <sz val="8"/>
            <color indexed="81"/>
            <rFont val="Tahoma"/>
            <family val="2"/>
          </rPr>
          <t>Note:1st MIBF was conducted last June 27-30, 2006.</t>
        </r>
        <r>
          <rPr>
            <sz val="8"/>
            <color indexed="81"/>
            <rFont val="Tahoma"/>
            <family val="2"/>
          </rPr>
          <t xml:space="preserve">
</t>
        </r>
      </text>
    </comment>
    <comment ref="X2926" authorId="0">
      <text>
        <r>
          <rPr>
            <b/>
            <sz val="8"/>
            <color indexed="81"/>
            <rFont val="Tahoma"/>
            <family val="2"/>
          </rPr>
          <t>completed as built</t>
        </r>
      </text>
    </comment>
    <comment ref="X2927" authorId="0">
      <text>
        <r>
          <rPr>
            <b/>
            <sz val="8"/>
            <color indexed="81"/>
            <rFont val="Tahoma"/>
            <family val="2"/>
          </rPr>
          <t>completed as built</t>
        </r>
      </text>
    </comment>
    <comment ref="Y2927" authorId="4">
      <text>
        <r>
          <rPr>
            <b/>
            <sz val="8"/>
            <color indexed="81"/>
            <rFont val="Tahoma"/>
            <family val="2"/>
          </rPr>
          <t>Note:1st MIBF was conducted last June 27-30, 2006.</t>
        </r>
        <r>
          <rPr>
            <sz val="8"/>
            <color indexed="81"/>
            <rFont val="Tahoma"/>
            <family val="2"/>
          </rPr>
          <t xml:space="preserve">
</t>
        </r>
      </text>
    </comment>
    <comment ref="X2928" authorId="0">
      <text>
        <r>
          <rPr>
            <b/>
            <sz val="8"/>
            <color indexed="81"/>
            <rFont val="Tahoma"/>
            <family val="2"/>
          </rPr>
          <t>completed as built</t>
        </r>
      </text>
    </comment>
    <comment ref="Y2929" authorId="4">
      <text>
        <r>
          <rPr>
            <b/>
            <sz val="8"/>
            <color indexed="81"/>
            <rFont val="Tahoma"/>
            <family val="2"/>
          </rPr>
          <t>Note:1st MIBF was conducted last June 27-30, 2006.</t>
        </r>
        <r>
          <rPr>
            <sz val="8"/>
            <color indexed="81"/>
            <rFont val="Tahoma"/>
            <family val="2"/>
          </rPr>
          <t xml:space="preserve">
</t>
        </r>
      </text>
    </comment>
    <comment ref="Y2930" authorId="13">
      <text>
        <r>
          <rPr>
            <b/>
            <sz val="8"/>
            <color indexed="8"/>
            <rFont val="Times New Roman"/>
            <family val="1"/>
          </rPr>
          <t xml:space="preserve">M&amp;E:1st MIBF was conducted last February 3-5, 2004
</t>
        </r>
      </text>
    </comment>
    <comment ref="Y2931" authorId="7">
      <text>
        <r>
          <rPr>
            <b/>
            <sz val="8"/>
            <color indexed="81"/>
            <rFont val="Tahoma"/>
            <family val="2"/>
          </rPr>
          <t>Kalahi Admin:</t>
        </r>
        <r>
          <rPr>
            <sz val="8"/>
            <color indexed="81"/>
            <rFont val="Tahoma"/>
            <family val="2"/>
          </rPr>
          <t xml:space="preserve">
August 11-13, 2005
</t>
        </r>
      </text>
    </comment>
    <comment ref="Y2932" authorId="4">
      <text>
        <r>
          <rPr>
            <b/>
            <sz val="8"/>
            <color indexed="81"/>
            <rFont val="Tahoma"/>
            <family val="2"/>
          </rPr>
          <t>Note:1st MIBF was conducted last July 31 - August1, 2006.</t>
        </r>
        <r>
          <rPr>
            <sz val="8"/>
            <color indexed="81"/>
            <rFont val="Tahoma"/>
            <family val="2"/>
          </rPr>
          <t xml:space="preserve">
</t>
        </r>
      </text>
    </comment>
    <comment ref="X2933" authorId="0">
      <text>
        <r>
          <rPr>
            <b/>
            <sz val="8"/>
            <color indexed="81"/>
            <rFont val="Tahoma"/>
            <family val="2"/>
          </rPr>
          <t>completed as built</t>
        </r>
      </text>
    </comment>
    <comment ref="Y2934" authorId="13">
      <text>
        <r>
          <rPr>
            <b/>
            <sz val="8"/>
            <color indexed="8"/>
            <rFont val="Times New Roman"/>
            <family val="1"/>
          </rPr>
          <t xml:space="preserve">M&amp;E:1st MIBF was conducted last February 3-5, 2004
</t>
        </r>
      </text>
    </comment>
    <comment ref="Y2935" authorId="4">
      <text>
        <r>
          <rPr>
            <b/>
            <sz val="8"/>
            <color indexed="81"/>
            <rFont val="Tahoma"/>
            <family val="2"/>
          </rPr>
          <t>Note:1st MIBF was conducted last July 31 - August1, 2006.</t>
        </r>
        <r>
          <rPr>
            <sz val="8"/>
            <color indexed="81"/>
            <rFont val="Tahoma"/>
            <family val="2"/>
          </rPr>
          <t xml:space="preserve">
</t>
        </r>
      </text>
    </comment>
    <comment ref="X2936" authorId="0">
      <text>
        <r>
          <rPr>
            <b/>
            <sz val="8"/>
            <color indexed="81"/>
            <rFont val="Tahoma"/>
            <family val="2"/>
          </rPr>
          <t>completed as built</t>
        </r>
      </text>
    </comment>
    <comment ref="Y2937" authorId="7">
      <text>
        <r>
          <rPr>
            <b/>
            <sz val="8"/>
            <color indexed="81"/>
            <rFont val="Tahoma"/>
            <family val="2"/>
          </rPr>
          <t>Kalahi Admin:</t>
        </r>
        <r>
          <rPr>
            <sz val="8"/>
            <color indexed="81"/>
            <rFont val="Tahoma"/>
            <family val="2"/>
          </rPr>
          <t xml:space="preserve">
August 11-13, 2005
</t>
        </r>
      </text>
    </comment>
    <comment ref="Y2938" authorId="4">
      <text>
        <r>
          <rPr>
            <b/>
            <sz val="8"/>
            <color indexed="81"/>
            <rFont val="Tahoma"/>
            <family val="2"/>
          </rPr>
          <t>Note:1st MIBF was conducted last July 31 - August1, 2006.</t>
        </r>
        <r>
          <rPr>
            <sz val="8"/>
            <color indexed="81"/>
            <rFont val="Tahoma"/>
            <family val="2"/>
          </rPr>
          <t xml:space="preserve">
</t>
        </r>
      </text>
    </comment>
    <comment ref="Y2939" authorId="13">
      <text>
        <r>
          <rPr>
            <b/>
            <sz val="8"/>
            <color indexed="8"/>
            <rFont val="Times New Roman"/>
            <family val="1"/>
          </rPr>
          <t xml:space="preserve">M&amp;E:1st MIBF was conducted last February 3-5, 2004
</t>
        </r>
      </text>
    </comment>
    <comment ref="Y2940" authorId="13">
      <text>
        <r>
          <rPr>
            <b/>
            <sz val="8"/>
            <color indexed="8"/>
            <rFont val="Times New Roman"/>
            <family val="1"/>
          </rPr>
          <t xml:space="preserve">M&amp;E:1st MIBF was conducted last February 3-5, 2004
</t>
        </r>
      </text>
    </comment>
    <comment ref="Y2942" authorId="13">
      <text>
        <r>
          <rPr>
            <b/>
            <sz val="8"/>
            <color indexed="8"/>
            <rFont val="Times New Roman"/>
            <family val="1"/>
          </rPr>
          <t xml:space="preserve">M&amp;E:1st MIBF was conducted last February 3-5, 2004
</t>
        </r>
      </text>
    </comment>
    <comment ref="X2943" authorId="0">
      <text>
        <r>
          <rPr>
            <b/>
            <sz val="8"/>
            <color indexed="81"/>
            <rFont val="Tahoma"/>
            <family val="2"/>
          </rPr>
          <t>completed as built</t>
        </r>
      </text>
    </comment>
    <comment ref="Y2944" authorId="13">
      <text>
        <r>
          <rPr>
            <b/>
            <sz val="8"/>
            <color indexed="8"/>
            <rFont val="Times New Roman"/>
            <family val="1"/>
          </rPr>
          <t xml:space="preserve">M&amp;E:1st MIBF was conducted last February 3-5, 2004
</t>
        </r>
      </text>
    </comment>
    <comment ref="Y2945" authorId="7">
      <text>
        <r>
          <rPr>
            <b/>
            <sz val="8"/>
            <color indexed="81"/>
            <rFont val="Tahoma"/>
            <family val="2"/>
          </rPr>
          <t>Kalahi Admin:</t>
        </r>
        <r>
          <rPr>
            <sz val="8"/>
            <color indexed="81"/>
            <rFont val="Tahoma"/>
            <family val="2"/>
          </rPr>
          <t xml:space="preserve">
August 11-13, 2005
</t>
        </r>
      </text>
    </comment>
    <comment ref="Y2947" authorId="7">
      <text>
        <r>
          <rPr>
            <b/>
            <sz val="8"/>
            <color indexed="81"/>
            <rFont val="Tahoma"/>
            <family val="2"/>
          </rPr>
          <t>Kalahi Admin:</t>
        </r>
        <r>
          <rPr>
            <sz val="8"/>
            <color indexed="81"/>
            <rFont val="Tahoma"/>
            <family val="2"/>
          </rPr>
          <t xml:space="preserve">
August 11-13, 2005
</t>
        </r>
      </text>
    </comment>
    <comment ref="Y2949" authorId="13">
      <text>
        <r>
          <rPr>
            <b/>
            <sz val="8"/>
            <color indexed="8"/>
            <rFont val="Times New Roman"/>
            <family val="1"/>
          </rPr>
          <t xml:space="preserve">M&amp;E:1st MIBF was conducted last February 3-5, 2004
</t>
        </r>
      </text>
    </comment>
    <comment ref="Y2950" authorId="4">
      <text>
        <r>
          <rPr>
            <b/>
            <sz val="8"/>
            <color indexed="81"/>
            <rFont val="Tahoma"/>
            <family val="2"/>
          </rPr>
          <t>Note:1st MIBF was conducted last July 31 - August1, 2006.</t>
        </r>
        <r>
          <rPr>
            <sz val="8"/>
            <color indexed="81"/>
            <rFont val="Tahoma"/>
            <family val="2"/>
          </rPr>
          <t xml:space="preserve">
</t>
        </r>
      </text>
    </comment>
    <comment ref="X2951" authorId="0">
      <text>
        <r>
          <rPr>
            <b/>
            <sz val="8"/>
            <color indexed="81"/>
            <rFont val="Tahoma"/>
            <family val="2"/>
          </rPr>
          <t>completed as built</t>
        </r>
      </text>
    </comment>
    <comment ref="Y2952" authorId="4">
      <text>
        <r>
          <rPr>
            <b/>
            <sz val="8"/>
            <color indexed="81"/>
            <rFont val="Tahoma"/>
            <family val="2"/>
          </rPr>
          <t>Note:1st MIBF was conducted last July 31 - August1, 2006.</t>
        </r>
        <r>
          <rPr>
            <sz val="8"/>
            <color indexed="81"/>
            <rFont val="Tahoma"/>
            <family val="2"/>
          </rPr>
          <t xml:space="preserve">
</t>
        </r>
      </text>
    </comment>
    <comment ref="Y2953" authorId="13">
      <text>
        <r>
          <rPr>
            <b/>
            <sz val="8"/>
            <color indexed="8"/>
            <rFont val="Times New Roman"/>
            <family val="1"/>
          </rPr>
          <t xml:space="preserve">M&amp;E:1st MIBF was conducted last February 3-5, 2004
</t>
        </r>
      </text>
    </comment>
    <comment ref="Y2954" authorId="7">
      <text>
        <r>
          <rPr>
            <b/>
            <sz val="8"/>
            <color indexed="81"/>
            <rFont val="Tahoma"/>
            <family val="2"/>
          </rPr>
          <t>Kalahi Admin:</t>
        </r>
        <r>
          <rPr>
            <sz val="8"/>
            <color indexed="81"/>
            <rFont val="Tahoma"/>
            <family val="2"/>
          </rPr>
          <t xml:space="preserve">
August 11-13, 2005
</t>
        </r>
      </text>
    </comment>
    <comment ref="Y2955" authorId="4">
      <text>
        <r>
          <rPr>
            <b/>
            <sz val="8"/>
            <color indexed="81"/>
            <rFont val="Tahoma"/>
            <family val="2"/>
          </rPr>
          <t>Note:1st MIBF was conducted last July 31 - August1, 2006.</t>
        </r>
        <r>
          <rPr>
            <sz val="8"/>
            <color indexed="81"/>
            <rFont val="Tahoma"/>
            <family val="2"/>
          </rPr>
          <t xml:space="preserve">
</t>
        </r>
      </text>
    </comment>
    <comment ref="Y2956" authorId="13">
      <text>
        <r>
          <rPr>
            <b/>
            <sz val="8"/>
            <color indexed="8"/>
            <rFont val="Times New Roman"/>
            <family val="1"/>
          </rPr>
          <t xml:space="preserve">M&amp;E:1st MIBF was conducted last February 3-5, 2004
</t>
        </r>
      </text>
    </comment>
    <comment ref="Y2957" authorId="4">
      <text>
        <r>
          <rPr>
            <b/>
            <sz val="8"/>
            <color indexed="81"/>
            <rFont val="Tahoma"/>
            <family val="2"/>
          </rPr>
          <t>Note:1st MIBF was conducted last July 31 - August1, 2006.</t>
        </r>
        <r>
          <rPr>
            <sz val="8"/>
            <color indexed="81"/>
            <rFont val="Tahoma"/>
            <family val="2"/>
          </rPr>
          <t xml:space="preserve">
</t>
        </r>
      </text>
    </comment>
    <comment ref="Y2959" authorId="13">
      <text>
        <r>
          <rPr>
            <b/>
            <sz val="8"/>
            <color indexed="8"/>
            <rFont val="Times New Roman"/>
            <family val="1"/>
          </rPr>
          <t xml:space="preserve">M&amp;E:1st MIBF was conducted last February 3-5, 2004
</t>
        </r>
      </text>
    </comment>
    <comment ref="X2960" authorId="0">
      <text>
        <r>
          <rPr>
            <b/>
            <sz val="8"/>
            <color indexed="81"/>
            <rFont val="Tahoma"/>
            <family val="2"/>
          </rPr>
          <t>completed as built</t>
        </r>
      </text>
    </comment>
    <comment ref="Y2961" authorId="4">
      <text>
        <r>
          <rPr>
            <b/>
            <sz val="8"/>
            <color indexed="81"/>
            <rFont val="Tahoma"/>
            <family val="2"/>
          </rPr>
          <t>Note:1st MIBF was conducted last July 31 - August1, 2006.</t>
        </r>
        <r>
          <rPr>
            <sz val="8"/>
            <color indexed="81"/>
            <rFont val="Tahoma"/>
            <family val="2"/>
          </rPr>
          <t xml:space="preserve">
</t>
        </r>
      </text>
    </comment>
    <comment ref="Y2962" authorId="4">
      <text>
        <r>
          <rPr>
            <b/>
            <sz val="8"/>
            <color indexed="81"/>
            <rFont val="Tahoma"/>
            <family val="2"/>
          </rPr>
          <t>Note:1st MIBF was conducted last July 31 - August1, 2006.</t>
        </r>
        <r>
          <rPr>
            <sz val="8"/>
            <color indexed="81"/>
            <rFont val="Tahoma"/>
            <family val="2"/>
          </rPr>
          <t xml:space="preserve">
</t>
        </r>
      </text>
    </comment>
    <comment ref="Y2964" authorId="13">
      <text>
        <r>
          <rPr>
            <b/>
            <sz val="8"/>
            <color indexed="8"/>
            <rFont val="Times New Roman"/>
            <family val="1"/>
          </rPr>
          <t xml:space="preserve">M&amp;E:1st MIBF was conducted last February 3-5, 2004
</t>
        </r>
      </text>
    </comment>
    <comment ref="Y2965" authorId="7">
      <text>
        <r>
          <rPr>
            <b/>
            <sz val="8"/>
            <color indexed="81"/>
            <rFont val="Tahoma"/>
            <family val="2"/>
          </rPr>
          <t>Kalahi Admin:</t>
        </r>
        <r>
          <rPr>
            <sz val="8"/>
            <color indexed="81"/>
            <rFont val="Tahoma"/>
            <family val="2"/>
          </rPr>
          <t xml:space="preserve">
August 11-13, 2005
</t>
        </r>
      </text>
    </comment>
    <comment ref="Y2967" authorId="13">
      <text>
        <r>
          <rPr>
            <b/>
            <sz val="8"/>
            <color indexed="8"/>
            <rFont val="Times New Roman"/>
            <family val="1"/>
          </rPr>
          <t xml:space="preserve">M&amp;E:1st MIBF was conducted last February 3-5, 2004
</t>
        </r>
      </text>
    </comment>
    <comment ref="Y2968" authorId="7">
      <text>
        <r>
          <rPr>
            <b/>
            <sz val="8"/>
            <color indexed="81"/>
            <rFont val="Tahoma"/>
            <family val="2"/>
          </rPr>
          <t>Kalahi Admin:</t>
        </r>
        <r>
          <rPr>
            <sz val="8"/>
            <color indexed="81"/>
            <rFont val="Tahoma"/>
            <family val="2"/>
          </rPr>
          <t xml:space="preserve">
August 11-13, 2005
</t>
        </r>
      </text>
    </comment>
    <comment ref="Y2970" authorId="13">
      <text>
        <r>
          <rPr>
            <b/>
            <sz val="8"/>
            <color indexed="8"/>
            <rFont val="Times New Roman"/>
            <family val="1"/>
          </rPr>
          <t xml:space="preserve">M&amp;E:1st MIBF was conducted last February 3-5, 2004
</t>
        </r>
      </text>
    </comment>
    <comment ref="Y2972" authorId="13">
      <text>
        <r>
          <rPr>
            <b/>
            <sz val="8"/>
            <color indexed="8"/>
            <rFont val="Times New Roman"/>
            <family val="1"/>
          </rPr>
          <t xml:space="preserve">M&amp;E:1st MIBF was conducted last February 3-5, 2004
</t>
        </r>
      </text>
    </comment>
    <comment ref="Y2973" authorId="4">
      <text>
        <r>
          <rPr>
            <b/>
            <sz val="8"/>
            <color indexed="81"/>
            <rFont val="Tahoma"/>
            <family val="2"/>
          </rPr>
          <t>Note:1st MIBF was conducted last July 31 - August1, 2006.</t>
        </r>
        <r>
          <rPr>
            <sz val="8"/>
            <color indexed="81"/>
            <rFont val="Tahoma"/>
            <family val="2"/>
          </rPr>
          <t xml:space="preserve">
</t>
        </r>
      </text>
    </comment>
    <comment ref="X2974" authorId="0">
      <text>
        <r>
          <rPr>
            <b/>
            <sz val="8"/>
            <color indexed="81"/>
            <rFont val="Tahoma"/>
            <family val="2"/>
          </rPr>
          <t>completed as built</t>
        </r>
      </text>
    </comment>
    <comment ref="Y2975" authorId="13">
      <text>
        <r>
          <rPr>
            <b/>
            <sz val="8"/>
            <color indexed="8"/>
            <rFont val="Times New Roman"/>
            <family val="1"/>
          </rPr>
          <t xml:space="preserve">M&amp;E:1st MIBF was conducted last February 3-5, 2004
</t>
        </r>
      </text>
    </comment>
    <comment ref="Y2976" authorId="4">
      <text>
        <r>
          <rPr>
            <b/>
            <sz val="8"/>
            <color indexed="81"/>
            <rFont val="Tahoma"/>
            <family val="2"/>
          </rPr>
          <t>Note:1st MIBF was conducted last July 31 - August1, 2006.</t>
        </r>
        <r>
          <rPr>
            <sz val="8"/>
            <color indexed="81"/>
            <rFont val="Tahoma"/>
            <family val="2"/>
          </rPr>
          <t xml:space="preserve">
</t>
        </r>
      </text>
    </comment>
    <comment ref="Y2978" authorId="13">
      <text>
        <r>
          <rPr>
            <b/>
            <sz val="8"/>
            <color indexed="8"/>
            <rFont val="Times New Roman"/>
            <family val="1"/>
          </rPr>
          <t xml:space="preserve">M&amp;E:1st MIBF was conducted last February 3-5, 2004
</t>
        </r>
      </text>
    </comment>
    <comment ref="Y2979" authorId="7">
      <text>
        <r>
          <rPr>
            <b/>
            <sz val="8"/>
            <color indexed="81"/>
            <rFont val="Tahoma"/>
            <family val="2"/>
          </rPr>
          <t>Kalahi Admin:</t>
        </r>
        <r>
          <rPr>
            <sz val="8"/>
            <color indexed="81"/>
            <rFont val="Tahoma"/>
            <family val="2"/>
          </rPr>
          <t xml:space="preserve">
August 11-13, 2005
</t>
        </r>
      </text>
    </comment>
    <comment ref="Y2981" authorId="7">
      <text>
        <r>
          <rPr>
            <b/>
            <sz val="8"/>
            <color indexed="81"/>
            <rFont val="Tahoma"/>
            <family val="2"/>
          </rPr>
          <t>Kalahi Admin:</t>
        </r>
        <r>
          <rPr>
            <sz val="8"/>
            <color indexed="81"/>
            <rFont val="Tahoma"/>
            <family val="2"/>
          </rPr>
          <t xml:space="preserve">
August 11-13, 2005
</t>
        </r>
      </text>
    </comment>
    <comment ref="X2982" authorId="0">
      <text>
        <r>
          <rPr>
            <b/>
            <sz val="8"/>
            <color indexed="81"/>
            <rFont val="Tahoma"/>
            <family val="2"/>
          </rPr>
          <t>completed as built</t>
        </r>
      </text>
    </comment>
    <comment ref="X2983" authorId="0">
      <text>
        <r>
          <rPr>
            <b/>
            <sz val="8"/>
            <color indexed="81"/>
            <rFont val="Tahoma"/>
            <family val="2"/>
          </rPr>
          <t>completed as built</t>
        </r>
      </text>
    </comment>
    <comment ref="Y2984" authorId="4">
      <text>
        <r>
          <rPr>
            <b/>
            <sz val="8"/>
            <color indexed="81"/>
            <rFont val="Tahoma"/>
            <family val="2"/>
          </rPr>
          <t>Note:1st MIBF was conducted last July 31 - August1, 2006.</t>
        </r>
        <r>
          <rPr>
            <sz val="8"/>
            <color indexed="81"/>
            <rFont val="Tahoma"/>
            <family val="2"/>
          </rPr>
          <t xml:space="preserve">
</t>
        </r>
      </text>
    </comment>
    <comment ref="X2985" authorId="0">
      <text>
        <r>
          <rPr>
            <b/>
            <sz val="8"/>
            <color indexed="81"/>
            <rFont val="Tahoma"/>
            <family val="2"/>
          </rPr>
          <t>completed as built</t>
        </r>
      </text>
    </comment>
    <comment ref="Y2986" authorId="13">
      <text>
        <r>
          <rPr>
            <b/>
            <sz val="8"/>
            <color indexed="8"/>
            <rFont val="Times New Roman"/>
            <family val="1"/>
          </rPr>
          <t xml:space="preserve">M&amp;E:1st MIBF was conducted last February 3-5, 2004
</t>
        </r>
      </text>
    </comment>
    <comment ref="Y2987" authorId="7">
      <text>
        <r>
          <rPr>
            <b/>
            <sz val="8"/>
            <color indexed="81"/>
            <rFont val="Tahoma"/>
            <family val="2"/>
          </rPr>
          <t>Kalahi Admin:</t>
        </r>
        <r>
          <rPr>
            <sz val="8"/>
            <color indexed="81"/>
            <rFont val="Tahoma"/>
            <family val="2"/>
          </rPr>
          <t xml:space="preserve">
August 11-13, 2005
</t>
        </r>
      </text>
    </comment>
    <comment ref="Y2988" authorId="4">
      <text>
        <r>
          <rPr>
            <b/>
            <sz val="8"/>
            <color indexed="81"/>
            <rFont val="Tahoma"/>
            <family val="2"/>
          </rPr>
          <t>Note:1st MIBF was conducted last July 31 - August1, 2006.</t>
        </r>
        <r>
          <rPr>
            <sz val="8"/>
            <color indexed="81"/>
            <rFont val="Tahoma"/>
            <family val="2"/>
          </rPr>
          <t xml:space="preserve">
</t>
        </r>
      </text>
    </comment>
    <comment ref="Y2990" authorId="4">
      <text>
        <r>
          <rPr>
            <b/>
            <sz val="8"/>
            <color indexed="81"/>
            <rFont val="Tahoma"/>
            <family val="2"/>
          </rPr>
          <t>Note:1st MIBF was conducted last July 31 - August1, 2006.</t>
        </r>
        <r>
          <rPr>
            <sz val="8"/>
            <color indexed="81"/>
            <rFont val="Tahoma"/>
            <family val="2"/>
          </rPr>
          <t xml:space="preserve">
</t>
        </r>
      </text>
    </comment>
    <comment ref="X2991" authorId="0">
      <text>
        <r>
          <rPr>
            <b/>
            <sz val="8"/>
            <color indexed="81"/>
            <rFont val="Tahoma"/>
            <family val="2"/>
          </rPr>
          <t>completed as built</t>
        </r>
      </text>
    </comment>
    <comment ref="Y2993" authorId="13">
      <text>
        <r>
          <rPr>
            <b/>
            <sz val="8"/>
            <color indexed="8"/>
            <rFont val="Times New Roman"/>
            <family val="1"/>
          </rPr>
          <t xml:space="preserve">M&amp;E:1st MIBF was conducted last February 3-5, 2004
</t>
        </r>
      </text>
    </comment>
    <comment ref="X2994" authorId="0">
      <text>
        <r>
          <rPr>
            <b/>
            <sz val="8"/>
            <color indexed="81"/>
            <rFont val="Tahoma"/>
            <family val="2"/>
          </rPr>
          <t>completed as built</t>
        </r>
      </text>
    </comment>
    <comment ref="X3012" authorId="12">
      <text>
        <r>
          <rPr>
            <b/>
            <sz val="9"/>
            <color indexed="81"/>
            <rFont val="Tahoma"/>
            <family val="2"/>
          </rPr>
          <t>aurea: 10.31.09</t>
        </r>
        <r>
          <rPr>
            <sz val="9"/>
            <color indexed="81"/>
            <rFont val="Tahoma"/>
            <family val="2"/>
          </rPr>
          <t xml:space="preserve">
completed as built
PA 8.30.09 - 61.84%</t>
        </r>
      </text>
    </comment>
    <comment ref="Y3012" authorId="3">
      <text>
        <r>
          <rPr>
            <b/>
            <sz val="8"/>
            <color indexed="81"/>
            <rFont val="Tahoma"/>
            <family val="2"/>
          </rPr>
          <t>August 22-23, 2007</t>
        </r>
      </text>
    </comment>
    <comment ref="Y3013" authorId="3">
      <text>
        <r>
          <rPr>
            <b/>
            <sz val="8"/>
            <color indexed="81"/>
            <rFont val="Tahoma"/>
            <family val="2"/>
          </rPr>
          <t>August 22-23, 2007</t>
        </r>
      </text>
    </comment>
    <comment ref="Y3014" authorId="3">
      <text>
        <r>
          <rPr>
            <b/>
            <sz val="8"/>
            <color indexed="81"/>
            <rFont val="Tahoma"/>
            <family val="2"/>
          </rPr>
          <t>August 22-23, 2007</t>
        </r>
      </text>
    </comment>
    <comment ref="X3015" authorId="2">
      <text>
        <r>
          <rPr>
            <b/>
            <sz val="8"/>
            <color indexed="81"/>
            <rFont val="Tahoma"/>
            <family val="2"/>
          </rPr>
          <t>95% completed as built</t>
        </r>
      </text>
    </comment>
    <comment ref="Y3016" authorId="3">
      <text>
        <r>
          <rPr>
            <b/>
            <sz val="8"/>
            <color indexed="81"/>
            <rFont val="Tahoma"/>
            <family val="2"/>
          </rPr>
          <t>August 22-23, 2007</t>
        </r>
      </text>
    </comment>
    <comment ref="X3017" authorId="12">
      <text>
        <r>
          <rPr>
            <b/>
            <sz val="9"/>
            <color indexed="81"/>
            <rFont val="Tahoma"/>
            <family val="2"/>
          </rPr>
          <t>aurea: 10.31.09</t>
        </r>
        <r>
          <rPr>
            <sz val="9"/>
            <color indexed="81"/>
            <rFont val="Tahoma"/>
            <family val="2"/>
          </rPr>
          <t xml:space="preserve">
completed as built
PA 8.30.09 - 90.00%</t>
        </r>
      </text>
    </comment>
    <comment ref="X3018" authorId="12">
      <text>
        <r>
          <rPr>
            <b/>
            <sz val="9"/>
            <color indexed="81"/>
            <rFont val="Tahoma"/>
            <family val="2"/>
          </rPr>
          <t>aurea: 10.31.09</t>
        </r>
        <r>
          <rPr>
            <sz val="9"/>
            <color indexed="81"/>
            <rFont val="Tahoma"/>
            <family val="2"/>
          </rPr>
          <t xml:space="preserve">
completed as built
PA 8.30.09 - 96.52%</t>
        </r>
      </text>
    </comment>
    <comment ref="Y3019" authorId="3">
      <text>
        <r>
          <rPr>
            <b/>
            <sz val="8"/>
            <color indexed="81"/>
            <rFont val="Tahoma"/>
            <family val="2"/>
          </rPr>
          <t>August 22-23, 2007</t>
        </r>
      </text>
    </comment>
    <comment ref="X3021" authorId="0">
      <text>
        <r>
          <rPr>
            <b/>
            <sz val="8"/>
            <color indexed="81"/>
            <rFont val="Tahoma"/>
            <family val="2"/>
          </rPr>
          <t>completed as built</t>
        </r>
      </text>
    </comment>
    <comment ref="Y3021" authorId="3">
      <text>
        <r>
          <rPr>
            <b/>
            <sz val="8"/>
            <color indexed="81"/>
            <rFont val="Tahoma"/>
            <family val="2"/>
          </rPr>
          <t>August 22-23, 2007</t>
        </r>
      </text>
    </comment>
    <comment ref="Y3023" authorId="3">
      <text>
        <r>
          <rPr>
            <b/>
            <sz val="8"/>
            <color indexed="81"/>
            <rFont val="Tahoma"/>
            <family val="2"/>
          </rPr>
          <t>August 22-23, 2007</t>
        </r>
      </text>
    </comment>
    <comment ref="Y3024" authorId="3">
      <text>
        <r>
          <rPr>
            <b/>
            <sz val="8"/>
            <color indexed="81"/>
            <rFont val="Tahoma"/>
            <family val="2"/>
          </rPr>
          <t>August 22-23, 2007</t>
        </r>
      </text>
    </comment>
    <comment ref="X3025" authorId="12">
      <text>
        <r>
          <rPr>
            <b/>
            <sz val="9"/>
            <color indexed="81"/>
            <rFont val="Tahoma"/>
            <family val="2"/>
          </rPr>
          <t>aurea: 10.31.09</t>
        </r>
        <r>
          <rPr>
            <sz val="9"/>
            <color indexed="81"/>
            <rFont val="Tahoma"/>
            <family val="2"/>
          </rPr>
          <t xml:space="preserve">
completed as built
PA 8.30.09 - 85.39%</t>
        </r>
      </text>
    </comment>
    <comment ref="X3026" authorId="12">
      <text>
        <r>
          <rPr>
            <b/>
            <sz val="9"/>
            <color indexed="81"/>
            <rFont val="Tahoma"/>
            <family val="2"/>
          </rPr>
          <t>aurea: 10.31.09</t>
        </r>
        <r>
          <rPr>
            <sz val="9"/>
            <color indexed="81"/>
            <rFont val="Tahoma"/>
            <family val="2"/>
          </rPr>
          <t xml:space="preserve">
completed as built
PA 8.30.09 - 98.72%</t>
        </r>
      </text>
    </comment>
    <comment ref="G3027" authorId="2">
      <text>
        <r>
          <rPr>
            <b/>
            <sz val="8"/>
            <color indexed="81"/>
            <rFont val="Tahoma"/>
            <family val="2"/>
          </rPr>
          <t>Tomina
Sura</t>
        </r>
      </text>
    </comment>
    <comment ref="X3027" authorId="12">
      <text>
        <r>
          <rPr>
            <b/>
            <sz val="9"/>
            <color indexed="81"/>
            <rFont val="Tahoma"/>
            <family val="2"/>
          </rPr>
          <t>aurea: 10.31.09</t>
        </r>
        <r>
          <rPr>
            <sz val="9"/>
            <color indexed="81"/>
            <rFont val="Tahoma"/>
            <family val="2"/>
          </rPr>
          <t xml:space="preserve">
completed as built
PA 8.30.09 - 62.14%</t>
        </r>
      </text>
    </comment>
    <comment ref="G3028" authorId="2">
      <text>
        <r>
          <rPr>
            <b/>
            <sz val="8"/>
            <color indexed="81"/>
            <rFont val="Tahoma"/>
            <family val="2"/>
          </rPr>
          <t>Tomina
Sura</t>
        </r>
      </text>
    </comment>
    <comment ref="X3028" authorId="12">
      <text>
        <r>
          <rPr>
            <b/>
            <sz val="9"/>
            <color indexed="81"/>
            <rFont val="Tahoma"/>
            <family val="2"/>
          </rPr>
          <t>aurea: 10.31.09</t>
        </r>
        <r>
          <rPr>
            <sz val="9"/>
            <color indexed="81"/>
            <rFont val="Tahoma"/>
            <family val="2"/>
          </rPr>
          <t xml:space="preserve">
completed as built
PA 8.30.09 - 62.14%</t>
        </r>
      </text>
    </comment>
    <comment ref="Y3036" authorId="2">
      <text>
        <r>
          <rPr>
            <b/>
            <sz val="8"/>
            <color indexed="81"/>
            <rFont val="Tahoma"/>
            <family val="2"/>
          </rPr>
          <t>november 24-25, 2008</t>
        </r>
      </text>
    </comment>
    <comment ref="Y3037" authorId="3">
      <text>
        <r>
          <rPr>
            <b/>
            <sz val="8"/>
            <color indexed="81"/>
            <rFont val="Tahoma"/>
            <family val="2"/>
          </rPr>
          <t>August 1-2, 2007</t>
        </r>
      </text>
    </comment>
    <comment ref="Y3038" authorId="2">
      <text>
        <r>
          <rPr>
            <b/>
            <sz val="8"/>
            <color indexed="81"/>
            <rFont val="Tahoma"/>
            <family val="2"/>
          </rPr>
          <t>november 24-25, 2008</t>
        </r>
      </text>
    </comment>
    <comment ref="Y3039" authorId="3">
      <text>
        <r>
          <rPr>
            <b/>
            <sz val="8"/>
            <color indexed="81"/>
            <rFont val="Tahoma"/>
            <family val="2"/>
          </rPr>
          <t>March 13-14, 2008</t>
        </r>
      </text>
    </comment>
    <comment ref="Y3040" authorId="3">
      <text>
        <r>
          <rPr>
            <b/>
            <sz val="8"/>
            <color indexed="81"/>
            <rFont val="Tahoma"/>
            <family val="2"/>
          </rPr>
          <t>March 13-14, 2008</t>
        </r>
      </text>
    </comment>
    <comment ref="Y3041" authorId="2">
      <text>
        <r>
          <rPr>
            <b/>
            <sz val="8"/>
            <color indexed="81"/>
            <rFont val="Tahoma"/>
            <family val="2"/>
          </rPr>
          <t>november 24-25, 2008</t>
        </r>
      </text>
    </comment>
    <comment ref="Y3042" authorId="2">
      <text>
        <r>
          <rPr>
            <b/>
            <sz val="8"/>
            <color indexed="81"/>
            <rFont val="Tahoma"/>
            <family val="2"/>
          </rPr>
          <t>november 24-25, 2008</t>
        </r>
      </text>
    </comment>
    <comment ref="Y3043" authorId="3">
      <text>
        <r>
          <rPr>
            <b/>
            <sz val="8"/>
            <color indexed="81"/>
            <rFont val="Tahoma"/>
            <family val="2"/>
          </rPr>
          <t>August 1-2, 2007</t>
        </r>
      </text>
    </comment>
    <comment ref="Y3044" authorId="2">
      <text>
        <r>
          <rPr>
            <b/>
            <sz val="8"/>
            <color indexed="81"/>
            <rFont val="Tahoma"/>
            <family val="2"/>
          </rPr>
          <t>november 24-25, 2008</t>
        </r>
      </text>
    </comment>
    <comment ref="Y3045" authorId="3">
      <text>
        <r>
          <rPr>
            <b/>
            <sz val="8"/>
            <color indexed="81"/>
            <rFont val="Tahoma"/>
            <family val="2"/>
          </rPr>
          <t>March 13-14, 2008</t>
        </r>
      </text>
    </comment>
    <comment ref="P3046" authorId="15">
      <text>
        <r>
          <rPr>
            <b/>
            <sz val="8"/>
            <color indexed="81"/>
            <rFont val="Tahoma"/>
            <family val="2"/>
          </rPr>
          <t>LIGHTBEARER:</t>
        </r>
        <r>
          <rPr>
            <sz val="8"/>
            <color indexed="81"/>
            <rFont val="Tahoma"/>
            <family val="2"/>
          </rPr>
          <t xml:space="preserve">
in-kind 47,657.63</t>
        </r>
      </text>
    </comment>
    <comment ref="Y3046" authorId="3">
      <text>
        <r>
          <rPr>
            <b/>
            <sz val="8"/>
            <color indexed="81"/>
            <rFont val="Tahoma"/>
            <family val="2"/>
          </rPr>
          <t>August 1-2, 2007</t>
        </r>
      </text>
    </comment>
    <comment ref="Y3047" authorId="3">
      <text>
        <r>
          <rPr>
            <b/>
            <sz val="8"/>
            <color indexed="81"/>
            <rFont val="Tahoma"/>
            <family val="2"/>
          </rPr>
          <t>August 1-2, 2007</t>
        </r>
      </text>
    </comment>
    <comment ref="Y3048" authorId="3">
      <text>
        <r>
          <rPr>
            <b/>
            <sz val="8"/>
            <color indexed="81"/>
            <rFont val="Tahoma"/>
            <family val="2"/>
          </rPr>
          <t>March 13-14, 2008</t>
        </r>
      </text>
    </comment>
    <comment ref="G3049" authorId="2">
      <text>
        <r>
          <rPr>
            <b/>
            <sz val="8"/>
            <color indexed="81"/>
            <rFont val="Tahoma"/>
            <family val="2"/>
          </rPr>
          <t>Barangay 1
Barangay 2
Barangay 3
Barangay 4
Barangay 5
Barangay 6
Barangay 7
Crossing Magallon</t>
        </r>
      </text>
    </comment>
    <comment ref="G3050" authorId="2">
      <text>
        <r>
          <rPr>
            <b/>
            <sz val="8"/>
            <color indexed="81"/>
            <rFont val="Tahoma"/>
            <family val="2"/>
          </rPr>
          <t>Barangay 1
Barangay 2
Barangay 3
Barangay 4
Barangay 5
Barangay 6
Barangay 7
Crossing Magallon</t>
        </r>
      </text>
    </comment>
    <comment ref="G3051" authorId="2">
      <text>
        <r>
          <rPr>
            <b/>
            <sz val="8"/>
            <color indexed="81"/>
            <rFont val="Tahoma"/>
            <family val="2"/>
          </rPr>
          <t>Barangay 1
Barangay 2
Barangay 3
Barangay 4
Barangay 5
Barangay 6
Barangay 7
Crossing Magallon</t>
        </r>
      </text>
    </comment>
    <comment ref="G3052" authorId="2">
      <text>
        <r>
          <rPr>
            <b/>
            <sz val="8"/>
            <color indexed="81"/>
            <rFont val="Tahoma"/>
            <family val="2"/>
          </rPr>
          <t>Barangay 1
Barangay 2
Barangay 3
Barangay 4
Barangay 5
Barangay 6
Barangay 7
Crossing Magallon</t>
        </r>
      </text>
    </comment>
    <comment ref="G3053" authorId="2">
      <text>
        <r>
          <rPr>
            <b/>
            <sz val="8"/>
            <color indexed="81"/>
            <rFont val="Tahoma"/>
            <family val="2"/>
          </rPr>
          <t>Barangay 1
Barangay 2
Barangay 3
Barangay 4
Barangay 5
Barangay 6
Barangay 7
Crossing Magallon</t>
        </r>
      </text>
    </comment>
    <comment ref="G3054" authorId="2">
      <text>
        <r>
          <rPr>
            <b/>
            <sz val="8"/>
            <color indexed="81"/>
            <rFont val="Tahoma"/>
            <family val="2"/>
          </rPr>
          <t>Barangay 1
Barangay 2
Barangay 3
Barangay 4
Barangay 5
Barangay 6
Barangay 7
Crossing Magallon</t>
        </r>
      </text>
    </comment>
    <comment ref="G3055" authorId="2">
      <text>
        <r>
          <rPr>
            <b/>
            <sz val="8"/>
            <color indexed="81"/>
            <rFont val="Tahoma"/>
            <family val="2"/>
          </rPr>
          <t>Barangay 1
Barangay 2
Barangay 3
Barangay 4
Barangay 5
Barangay 6
Barangay 7
Crossing Magallon</t>
        </r>
      </text>
    </comment>
    <comment ref="G3056" authorId="2">
      <text>
        <r>
          <rPr>
            <b/>
            <sz val="8"/>
            <color indexed="81"/>
            <rFont val="Tahoma"/>
            <family val="2"/>
          </rPr>
          <t>Barangay 1
Barangay 2
Barangay 3
Barangay 4
Barangay 5
Barangay 6
Barangay 7
Crossing Magallon</t>
        </r>
      </text>
    </comment>
    <comment ref="G3057" authorId="7">
      <text>
        <r>
          <rPr>
            <b/>
            <sz val="8"/>
            <color indexed="81"/>
            <rFont val="Tahoma"/>
            <family val="2"/>
          </rPr>
          <t>Magallon Cadre
Guinpanaan</t>
        </r>
      </text>
    </comment>
    <comment ref="Y3057" authorId="3">
      <text>
        <r>
          <rPr>
            <b/>
            <sz val="8"/>
            <color indexed="81"/>
            <rFont val="Tahoma"/>
            <family val="2"/>
          </rPr>
          <t>February 27-28, 2008</t>
        </r>
      </text>
    </comment>
    <comment ref="G3058" authorId="7">
      <text>
        <r>
          <rPr>
            <b/>
            <sz val="8"/>
            <color indexed="81"/>
            <rFont val="Tahoma"/>
            <family val="2"/>
          </rPr>
          <t>Magallon Cadre
Guinpanaan</t>
        </r>
      </text>
    </comment>
    <comment ref="Y3058" authorId="3">
      <text>
        <r>
          <rPr>
            <b/>
            <sz val="8"/>
            <color indexed="81"/>
            <rFont val="Tahoma"/>
            <family val="2"/>
          </rPr>
          <t>February 27-28, 2008</t>
        </r>
      </text>
    </comment>
    <comment ref="Y3059" authorId="3">
      <text>
        <r>
          <rPr>
            <b/>
            <sz val="8"/>
            <color indexed="81"/>
            <rFont val="Tahoma"/>
            <family val="2"/>
          </rPr>
          <t>February 27-28, 2008</t>
        </r>
      </text>
    </comment>
    <comment ref="Y3060" authorId="3">
      <text>
        <r>
          <rPr>
            <b/>
            <sz val="8"/>
            <color indexed="81"/>
            <rFont val="Tahoma"/>
            <family val="2"/>
          </rPr>
          <t>July 6-7, 2007</t>
        </r>
      </text>
    </comment>
    <comment ref="X3061" authorId="0">
      <text>
        <r>
          <rPr>
            <b/>
            <sz val="8"/>
            <color indexed="81"/>
            <rFont val="Tahoma"/>
            <family val="2"/>
          </rPr>
          <t>completed as built</t>
        </r>
      </text>
    </comment>
    <comment ref="Y3062" authorId="3">
      <text>
        <r>
          <rPr>
            <b/>
            <sz val="8"/>
            <color indexed="81"/>
            <rFont val="Tahoma"/>
            <family val="2"/>
          </rPr>
          <t>July 6-7, 2007</t>
        </r>
      </text>
    </comment>
    <comment ref="Y3063" authorId="3">
      <text>
        <r>
          <rPr>
            <b/>
            <sz val="8"/>
            <color indexed="81"/>
            <rFont val="Tahoma"/>
            <family val="2"/>
          </rPr>
          <t>July 6-7, 2007</t>
        </r>
      </text>
    </comment>
    <comment ref="G3092" authorId="7">
      <text>
        <r>
          <rPr>
            <b/>
            <sz val="8"/>
            <color indexed="81"/>
            <rFont val="Tahoma"/>
            <family val="2"/>
          </rPr>
          <t xml:space="preserve">Cabul-an West
Cabul-an East
</t>
        </r>
      </text>
    </comment>
    <comment ref="G3093" authorId="7">
      <text>
        <r>
          <rPr>
            <b/>
            <sz val="8"/>
            <color indexed="81"/>
            <rFont val="Tahoma"/>
            <family val="2"/>
          </rPr>
          <t xml:space="preserve">Cabul-an West
Cabul-an East
</t>
        </r>
      </text>
    </comment>
    <comment ref="G3094" authorId="7">
      <text>
        <r>
          <rPr>
            <b/>
            <sz val="8"/>
            <color indexed="81"/>
            <rFont val="Tahoma"/>
            <family val="2"/>
          </rPr>
          <t xml:space="preserve">Cabul-an West
Cabul-an East
</t>
        </r>
      </text>
    </comment>
    <comment ref="G3133" authorId="7">
      <text>
        <r>
          <rPr>
            <b/>
            <sz val="8"/>
            <color indexed="81"/>
            <rFont val="Tahoma"/>
            <family val="2"/>
          </rPr>
          <t xml:space="preserve">Cabul-an West
Cabul-an East
</t>
        </r>
      </text>
    </comment>
    <comment ref="G3139" authorId="2">
      <text>
        <r>
          <rPr>
            <b/>
            <sz val="8"/>
            <color indexed="81"/>
            <rFont val="Tahoma"/>
            <family val="2"/>
          </rPr>
          <t>Kabangkalan
Sto. Rosario</t>
        </r>
      </text>
    </comment>
    <comment ref="G3140" authorId="2">
      <text>
        <r>
          <rPr>
            <b/>
            <sz val="8"/>
            <color indexed="81"/>
            <rFont val="Tahoma"/>
            <family val="2"/>
          </rPr>
          <t>Kabangkalan
Sto. Rosario</t>
        </r>
      </text>
    </comment>
    <comment ref="L3159" authorId="2">
      <text>
        <r>
          <rPr>
            <b/>
            <sz val="8"/>
            <color indexed="81"/>
            <rFont val="Tahoma"/>
            <family val="2"/>
          </rPr>
          <t>from the excess funds of previous cycles</t>
        </r>
      </text>
    </comment>
    <comment ref="G3189" authorId="0">
      <text>
        <r>
          <rPr>
            <b/>
            <sz val="8"/>
            <color indexed="81"/>
            <rFont val="Tahoma"/>
            <family val="2"/>
          </rPr>
          <t>Magtalangtang
Tabok</t>
        </r>
      </text>
    </comment>
    <comment ref="G3190" authorId="0">
      <text>
        <r>
          <rPr>
            <b/>
            <sz val="8"/>
            <color indexed="81"/>
            <rFont val="Tahoma"/>
            <family val="2"/>
          </rPr>
          <t>Magtalangtang
Tabok</t>
        </r>
      </text>
    </comment>
    <comment ref="G3206" authorId="4">
      <text>
        <r>
          <rPr>
            <b/>
            <sz val="8"/>
            <color indexed="81"/>
            <rFont val="Tahoma"/>
            <family val="2"/>
          </rPr>
          <t>Clustered Brgys:
1.Tabok
2.Cantubod
3.Remedios</t>
        </r>
        <r>
          <rPr>
            <sz val="8"/>
            <color indexed="81"/>
            <rFont val="Tahoma"/>
            <family val="2"/>
          </rPr>
          <t xml:space="preserve">
</t>
        </r>
      </text>
    </comment>
    <comment ref="G3207" authorId="4">
      <text>
        <r>
          <rPr>
            <b/>
            <sz val="8"/>
            <color indexed="81"/>
            <rFont val="Tahoma"/>
            <family val="2"/>
          </rPr>
          <t>Clustered Brgys:
1.Tabok
2.Cantubod
3.Remedios</t>
        </r>
        <r>
          <rPr>
            <sz val="8"/>
            <color indexed="81"/>
            <rFont val="Tahoma"/>
            <family val="2"/>
          </rPr>
          <t xml:space="preserve">
</t>
        </r>
      </text>
    </comment>
    <comment ref="G3208" authorId="4">
      <text>
        <r>
          <rPr>
            <b/>
            <sz val="8"/>
            <color indexed="81"/>
            <rFont val="Tahoma"/>
            <family val="2"/>
          </rPr>
          <t>Clustered Brgys:
1.Tabok
2.Cantubod
3.Remedios</t>
        </r>
        <r>
          <rPr>
            <sz val="8"/>
            <color indexed="81"/>
            <rFont val="Tahoma"/>
            <family val="2"/>
          </rPr>
          <t xml:space="preserve">
</t>
        </r>
      </text>
    </comment>
    <comment ref="H3237" authorId="16">
      <text>
        <r>
          <rPr>
            <b/>
            <sz val="9"/>
            <color indexed="81"/>
            <rFont val="Tahoma"/>
            <family val="2"/>
          </rPr>
          <t>Saeapph005:</t>
        </r>
        <r>
          <rPr>
            <sz val="9"/>
            <color indexed="81"/>
            <rFont val="Tahoma"/>
            <family val="2"/>
          </rPr>
          <t xml:space="preserve">
</t>
        </r>
      </text>
    </comment>
    <comment ref="G3240" authorId="7">
      <text>
        <r>
          <rPr>
            <b/>
            <sz val="8"/>
            <color indexed="81"/>
            <rFont val="Tahoma"/>
            <family val="2"/>
          </rPr>
          <t>Aguipo
San Isidro
San Roque</t>
        </r>
      </text>
    </comment>
    <comment ref="G3241" authorId="7">
      <text>
        <r>
          <rPr>
            <b/>
            <sz val="8"/>
            <color indexed="81"/>
            <rFont val="Tahoma"/>
            <family val="2"/>
          </rPr>
          <t>Aguipo
San Isidro
San Roque</t>
        </r>
      </text>
    </comment>
    <comment ref="G3242" authorId="7">
      <text>
        <r>
          <rPr>
            <b/>
            <sz val="8"/>
            <color indexed="81"/>
            <rFont val="Tahoma"/>
            <family val="2"/>
          </rPr>
          <t>Aguipo
San Isidro
San Roque</t>
        </r>
      </text>
    </comment>
    <comment ref="G3314" authorId="2">
      <text>
        <r>
          <rPr>
            <b/>
            <sz val="8"/>
            <color indexed="81"/>
            <rFont val="Tahoma"/>
            <family val="2"/>
          </rPr>
          <t>incentive fund</t>
        </r>
      </text>
    </comment>
    <comment ref="X3326" authorId="0">
      <text>
        <r>
          <rPr>
            <b/>
            <sz val="8"/>
            <color indexed="81"/>
            <rFont val="Tahoma"/>
            <family val="2"/>
          </rPr>
          <t>Local counterpart contribution pledged by a political candidate seeking election was not delivered, hence, resulted to the following:  
(1) Reduction of quantity for Item 201 Aggregate Base Coardse from 819 cu. m. to 559 cu. m; 
(2) Surplus Common Excavation of 1,032 sq. m. (PhP17,600.00) was reduced to 336 sq. m. (PhP5,728.00); and
(3) Subgrade Preparation of 6,192 sq. m. (PhP35,200.00) was reduced to 4,200 sq. m. (PhP23,772.00).</t>
        </r>
      </text>
    </comment>
    <comment ref="X3340" authorId="0">
      <text>
        <r>
          <rPr>
            <b/>
            <sz val="8"/>
            <color indexed="81"/>
            <rFont val="Tahoma"/>
            <family val="2"/>
          </rPr>
          <t>MLGU failed to deliver LCC.  As a result, there was a reduction of distribution of lines, the actual number, however, cannot be determined as of this time (Engineering soft files were corrupted).</t>
        </r>
      </text>
    </comment>
    <comment ref="X3349" authorId="0">
      <text>
        <r>
          <rPr>
            <b/>
            <sz val="8"/>
            <color indexed="81"/>
            <rFont val="Tahoma"/>
            <family val="2"/>
          </rPr>
          <t>Local counterpart contribution pledged by a political candidate seeking election was not delivered. Exact figures for reduction cannot be determined as of this time. (Engineering soft files were corrupted).</t>
        </r>
      </text>
    </comment>
    <comment ref="X3354" authorId="0">
      <text>
        <r>
          <rPr>
            <b/>
            <sz val="8"/>
            <color indexed="81"/>
            <rFont val="Tahoma"/>
            <family val="2"/>
          </rPr>
          <t>Due to the undelivered PDAF Counterpart, Items from IX to XI were deleted.  Item XII was also stricken out except for the roofing works.  Because of non-delivery, source of funding reflected for Item VI in the original POW was changed from PDAF to KC Grant.</t>
        </r>
      </text>
    </comment>
    <comment ref="X3359" authorId="0">
      <text>
        <r>
          <rPr>
            <b/>
            <sz val="8"/>
            <color indexed="81"/>
            <rFont val="Tahoma"/>
            <family val="2"/>
          </rPr>
          <t>Items 104 (Enbankment), 201 (Aggregate Base Course), and 504 (Grouted Riprap) were deleted due to non-delivery of PDAF Counterpart.</t>
        </r>
      </text>
    </comment>
    <comment ref="X3366" authorId="0">
      <text>
        <r>
          <rPr>
            <b/>
            <sz val="8"/>
            <color indexed="81"/>
            <rFont val="Tahoma"/>
            <family val="2"/>
          </rPr>
          <t xml:space="preserve">Local counter contribution from the PDAF of Congressman Roberto Cajes was not delivered.  Hence, funding source for Item 900 (Reinforced Concrete);  1003 (Carpentry and Joinery Works); 1009 (Jalousies Windows); 1013 (Corrugated Metal Roofing) were changed from the PDAF (in-kind) to KALAHI Grant, due to the non-delivery of the said counterpart.  Items 704 (Masonry Works); 1000 (Termite Control Works); 1002 (Plumbing); 1018 (Ceramic Tile); 1027 (Cement Plaster Finish); 1032 (Painting: some materials were deleted); SPCL-2 (Window Grills); and SPCL-4 (Electrical Works) were deleted due to the non-delivery of PDAF in-kind counterpart (materials).  </t>
        </r>
      </text>
    </comment>
    <comment ref="X3368" authorId="0">
      <text>
        <r>
          <rPr>
            <b/>
            <sz val="8"/>
            <color indexed="81"/>
            <rFont val="Tahoma"/>
            <family val="2"/>
          </rPr>
          <t>Funding source of Item I, IV, VI and VI (Site Works, Form Works and Scaffolding, Masonry Works, Carpentry Works) was changed from PDAF in-kind materials to KALAHI Grant due to the non-delivery of the supposed counterpart. Items IX, X, XI and XII (Plumbing Works, Tile Works, Electrical Works , and Painting Works) were also deleted due to similar reason.</t>
        </r>
      </text>
    </comment>
    <comment ref="X3370" authorId="0">
      <text>
        <r>
          <rPr>
            <b/>
            <sz val="8"/>
            <color indexed="81"/>
            <rFont val="Tahoma"/>
            <family val="2"/>
          </rPr>
          <t>Shortened the length of concrete pavement (using Portland Cement) from 300 meters to 95 meters due to the undelivered PDAF LCC materials.</t>
        </r>
      </text>
    </comment>
    <comment ref="X3372" authorId="0">
      <text>
        <r>
          <rPr>
            <b/>
            <sz val="8"/>
            <color indexed="81"/>
            <rFont val="Tahoma"/>
            <family val="2"/>
          </rPr>
          <t>The materials for Item 311 (Portland Cement Concrete Pavement) and Item 504 (Grouted Riprap) reflected in POW were supposed to be shouldered by the PDAF promised by Congressman Roberto Cajes as counterpart. Due to non-delivey of the said counterpart, the BSPMC was forced to delete Item 311 and lessen the quantity to be implemented for Item 504 (Grouted Riprap).</t>
        </r>
      </text>
    </comment>
    <comment ref="X3374" authorId="0">
      <text>
        <r>
          <rPr>
            <b/>
            <sz val="8"/>
            <color indexed="81"/>
            <rFont val="Tahoma"/>
            <family val="2"/>
          </rPr>
          <t>Due to the change of location, the program of works was revised to suit the actual condition of the project site.  Changes were made in all items relating to Site Works (Item I); Concrete Works (Item II);  Reinforcing Steel Bars (Item III); Carpentry Works (Item VI); and Roofing (Item VIII).</t>
        </r>
      </text>
    </comment>
    <comment ref="G3437" authorId="4">
      <text>
        <r>
          <rPr>
            <b/>
            <sz val="8"/>
            <color indexed="81"/>
            <rFont val="Tahoma"/>
            <family val="2"/>
          </rPr>
          <t>Clustered Brgys:
1.Cangmangki
2.Parian
3.Bino-ongan
4.Libo
5.Camogao</t>
        </r>
        <r>
          <rPr>
            <sz val="8"/>
            <color indexed="81"/>
            <rFont val="Tahoma"/>
            <family val="2"/>
          </rPr>
          <t xml:space="preserve">
</t>
        </r>
      </text>
    </comment>
    <comment ref="G3438" authorId="4">
      <text>
        <r>
          <rPr>
            <b/>
            <sz val="8"/>
            <color indexed="81"/>
            <rFont val="Tahoma"/>
            <family val="2"/>
          </rPr>
          <t>Clustered Brgys:
1.Cangmangki
2.Parian
3.Bino-ongan
4.Libo
5.Camogao</t>
        </r>
        <r>
          <rPr>
            <sz val="8"/>
            <color indexed="81"/>
            <rFont val="Tahoma"/>
            <family val="2"/>
          </rPr>
          <t xml:space="preserve">
</t>
        </r>
      </text>
    </comment>
    <comment ref="G3439" authorId="4">
      <text>
        <r>
          <rPr>
            <b/>
            <sz val="8"/>
            <color indexed="81"/>
            <rFont val="Tahoma"/>
            <family val="2"/>
          </rPr>
          <t>Clustered Brgys:
1.Cangmangki
2.Parian
3.Bino-ongan
4.Libo
5.Camogao</t>
        </r>
        <r>
          <rPr>
            <sz val="8"/>
            <color indexed="81"/>
            <rFont val="Tahoma"/>
            <family val="2"/>
          </rPr>
          <t xml:space="preserve">
</t>
        </r>
      </text>
    </comment>
    <comment ref="G3440" authorId="4">
      <text>
        <r>
          <rPr>
            <b/>
            <sz val="8"/>
            <color indexed="81"/>
            <rFont val="Tahoma"/>
            <family val="2"/>
          </rPr>
          <t>Clustered Brgys:
1.Cangmangki
2.Parian
3.Bino-ongan
4.Libo
5.Camogao</t>
        </r>
        <r>
          <rPr>
            <sz val="8"/>
            <color indexed="81"/>
            <rFont val="Tahoma"/>
            <family val="2"/>
          </rPr>
          <t xml:space="preserve">
</t>
        </r>
      </text>
    </comment>
    <comment ref="G3441" authorId="4">
      <text>
        <r>
          <rPr>
            <b/>
            <sz val="8"/>
            <color indexed="81"/>
            <rFont val="Tahoma"/>
            <family val="2"/>
          </rPr>
          <t>Clustered Brgys:
1.Cangmangki
2.Parian
3.Bino-ongan
4.Libo
5.Camogao</t>
        </r>
        <r>
          <rPr>
            <sz val="8"/>
            <color indexed="81"/>
            <rFont val="Tahoma"/>
            <family val="2"/>
          </rPr>
          <t xml:space="preserve">
</t>
        </r>
      </text>
    </comment>
    <comment ref="G3455" authorId="4">
      <text>
        <r>
          <rPr>
            <b/>
            <sz val="8"/>
            <color indexed="81"/>
            <rFont val="Tahoma"/>
            <family val="2"/>
          </rPr>
          <t>Clustered Brgys:
1.Poblacion
2.Manan-ao
3.Tulapos</t>
        </r>
        <r>
          <rPr>
            <sz val="8"/>
            <color indexed="81"/>
            <rFont val="Tahoma"/>
            <family val="2"/>
          </rPr>
          <t xml:space="preserve">
</t>
        </r>
      </text>
    </comment>
    <comment ref="G3456" authorId="4">
      <text>
        <r>
          <rPr>
            <b/>
            <sz val="8"/>
            <color indexed="81"/>
            <rFont val="Tahoma"/>
            <family val="2"/>
          </rPr>
          <t>Clustered Brgys:
1.Poblacion
2.Manan-ao
3.Tulapos</t>
        </r>
        <r>
          <rPr>
            <sz val="8"/>
            <color indexed="81"/>
            <rFont val="Tahoma"/>
            <family val="2"/>
          </rPr>
          <t xml:space="preserve">
</t>
        </r>
      </text>
    </comment>
    <comment ref="G3457" authorId="4">
      <text>
        <r>
          <rPr>
            <b/>
            <sz val="8"/>
            <color indexed="81"/>
            <rFont val="Tahoma"/>
            <family val="2"/>
          </rPr>
          <t>Clustered Brgys:
1.Poblacion
2.Manan-ao
3.Tulapos</t>
        </r>
        <r>
          <rPr>
            <sz val="8"/>
            <color indexed="81"/>
            <rFont val="Tahoma"/>
            <family val="2"/>
          </rPr>
          <t xml:space="preserve">
</t>
        </r>
      </text>
    </comment>
    <comment ref="G3463" authorId="4">
      <text>
        <r>
          <rPr>
            <b/>
            <sz val="8"/>
            <color indexed="81"/>
            <rFont val="Tahoma"/>
            <family val="2"/>
          </rPr>
          <t>Clustered Brgys:
1.Caipilan
2.Caitican
3.Caticugan
4.Cang-alwang
5.Cang-adieng
6.Tinago
7.Tongo
8.Bolos</t>
        </r>
        <r>
          <rPr>
            <sz val="8"/>
            <color indexed="81"/>
            <rFont val="Tahoma"/>
            <family val="2"/>
          </rPr>
          <t xml:space="preserve">
</t>
        </r>
      </text>
    </comment>
    <comment ref="G3472" authorId="4">
      <text>
        <r>
          <rPr>
            <b/>
            <sz val="8"/>
            <color indexed="81"/>
            <rFont val="Tahoma"/>
            <family val="2"/>
          </rPr>
          <t>Clustered Brgys:
1.Cang-agong
2.Sabang
3.Luyang</t>
        </r>
        <r>
          <rPr>
            <sz val="8"/>
            <color indexed="81"/>
            <rFont val="Tahoma"/>
            <family val="2"/>
          </rPr>
          <t xml:space="preserve">
</t>
        </r>
      </text>
    </comment>
    <comment ref="G3473" authorId="4">
      <text>
        <r>
          <rPr>
            <b/>
            <sz val="8"/>
            <color indexed="81"/>
            <rFont val="Tahoma"/>
            <family val="2"/>
          </rPr>
          <t>Clustered Brgys:
1.Cang-agong
2.Sabang
3.Luyang</t>
        </r>
        <r>
          <rPr>
            <sz val="8"/>
            <color indexed="81"/>
            <rFont val="Tahoma"/>
            <family val="2"/>
          </rPr>
          <t xml:space="preserve">
</t>
        </r>
      </text>
    </comment>
    <comment ref="G3474" authorId="4">
      <text>
        <r>
          <rPr>
            <b/>
            <sz val="8"/>
            <color indexed="81"/>
            <rFont val="Tahoma"/>
            <family val="2"/>
          </rPr>
          <t>Clustered Brgys:
1.Cang-agong
2.Sabang
3.Luyang</t>
        </r>
        <r>
          <rPr>
            <sz val="8"/>
            <color indexed="81"/>
            <rFont val="Tahoma"/>
            <family val="2"/>
          </rPr>
          <t xml:space="preserve">
</t>
        </r>
      </text>
    </comment>
    <comment ref="X3475" authorId="0">
      <text>
        <r>
          <rPr>
            <b/>
            <sz val="8"/>
            <color indexed="81"/>
            <rFont val="Tahoma"/>
            <family val="2"/>
          </rPr>
          <t>Asphalt paving works were taken out from the program</t>
        </r>
      </text>
    </comment>
    <comment ref="G3490" authorId="4">
      <text>
        <r>
          <rPr>
            <b/>
            <sz val="8"/>
            <color indexed="81"/>
            <rFont val="Tahoma"/>
            <family val="2"/>
          </rPr>
          <t>Clustered Brgys:
1.Cantabon
2.Tebjong</t>
        </r>
        <r>
          <rPr>
            <sz val="8"/>
            <color indexed="81"/>
            <rFont val="Tahoma"/>
            <family val="2"/>
          </rPr>
          <t xml:space="preserve">
</t>
        </r>
      </text>
    </comment>
    <comment ref="G3491" authorId="4">
      <text>
        <r>
          <rPr>
            <b/>
            <sz val="8"/>
            <color indexed="81"/>
            <rFont val="Tahoma"/>
            <family val="2"/>
          </rPr>
          <t>Clustered Brgys:
1.Cantabon
2.Tebjong</t>
        </r>
        <r>
          <rPr>
            <sz val="8"/>
            <color indexed="81"/>
            <rFont val="Tahoma"/>
            <family val="2"/>
          </rPr>
          <t xml:space="preserve">
</t>
        </r>
      </text>
    </comment>
    <comment ref="X3496" authorId="0">
      <text>
        <r>
          <rPr>
            <b/>
            <sz val="8"/>
            <color indexed="81"/>
            <rFont val="Tahoma"/>
            <family val="2"/>
          </rPr>
          <t>Asphalt paving works were taken out from the program</t>
        </r>
      </text>
    </comment>
    <comment ref="X3504" authorId="0">
      <text>
        <r>
          <rPr>
            <b/>
            <sz val="8"/>
            <color indexed="81"/>
            <rFont val="Tahoma"/>
            <family val="2"/>
          </rPr>
          <t>Asphalt paving works were taken out from the program</t>
        </r>
      </text>
    </comment>
    <comment ref="G3512" authorId="4">
      <text>
        <r>
          <rPr>
            <b/>
            <sz val="8"/>
            <color indexed="81"/>
            <rFont val="Tahoma"/>
            <family val="2"/>
          </rPr>
          <t>Clustered Brgys:
1.Pili
2.Banban</t>
        </r>
        <r>
          <rPr>
            <sz val="8"/>
            <color indexed="81"/>
            <rFont val="Tahoma"/>
            <family val="2"/>
          </rPr>
          <t xml:space="preserve">
</t>
        </r>
      </text>
    </comment>
    <comment ref="G3513" authorId="4">
      <text>
        <r>
          <rPr>
            <b/>
            <sz val="8"/>
            <color indexed="81"/>
            <rFont val="Tahoma"/>
            <family val="2"/>
          </rPr>
          <t>Clustered Brgys:
1.Pili
2.Banban</t>
        </r>
        <r>
          <rPr>
            <sz val="8"/>
            <color indexed="81"/>
            <rFont val="Tahoma"/>
            <family val="2"/>
          </rPr>
          <t xml:space="preserve">
</t>
        </r>
      </text>
    </comment>
    <comment ref="X3526" authorId="0">
      <text>
        <r>
          <rPr>
            <b/>
            <sz val="8"/>
            <color indexed="81"/>
            <rFont val="Tahoma"/>
            <family val="2"/>
          </rPr>
          <t>Asphalt paving works were taken out from the program</t>
        </r>
      </text>
    </comment>
    <comment ref="X3531" authorId="0">
      <text>
        <r>
          <rPr>
            <b/>
            <sz val="8"/>
            <color indexed="81"/>
            <rFont val="Tahoma"/>
            <family val="2"/>
          </rPr>
          <t>Asphalt paving works were taken out from the program</t>
        </r>
      </text>
    </comment>
    <comment ref="AB3565" authorId="0">
      <text>
        <r>
          <rPr>
            <b/>
            <sz val="8"/>
            <color indexed="81"/>
            <rFont val="Tahoma"/>
            <family val="2"/>
          </rPr>
          <t>Central Office Engineering data</t>
        </r>
      </text>
    </comment>
    <comment ref="AB3568" authorId="0">
      <text>
        <r>
          <rPr>
            <b/>
            <sz val="8"/>
            <color indexed="81"/>
            <rFont val="Tahoma"/>
            <family val="2"/>
          </rPr>
          <t>Central Office Engineering data</t>
        </r>
      </text>
    </comment>
    <comment ref="AB3602" authorId="0">
      <text>
        <r>
          <rPr>
            <b/>
            <sz val="8"/>
            <color indexed="81"/>
            <rFont val="Tahoma"/>
            <family val="2"/>
          </rPr>
          <t>Central Office Engineering data</t>
        </r>
      </text>
    </comment>
    <comment ref="I3611" authorId="4">
      <text>
        <r>
          <rPr>
            <b/>
            <sz val="8"/>
            <color indexed="81"/>
            <rFont val="Tahoma"/>
            <family val="2"/>
          </rPr>
          <t>M&amp;E:Brgy Road &amp; retaining wall</t>
        </r>
        <r>
          <rPr>
            <sz val="8"/>
            <color indexed="81"/>
            <rFont val="Tahoma"/>
            <family val="2"/>
          </rPr>
          <t xml:space="preserve">
</t>
        </r>
      </text>
    </comment>
    <comment ref="I3615" authorId="4">
      <text>
        <r>
          <rPr>
            <b/>
            <sz val="8"/>
            <color indexed="81"/>
            <rFont val="Tahoma"/>
            <family val="2"/>
          </rPr>
          <t>M&amp;E:Brgy Road &amp; retaining wall</t>
        </r>
        <r>
          <rPr>
            <sz val="8"/>
            <color indexed="81"/>
            <rFont val="Tahoma"/>
            <family val="2"/>
          </rPr>
          <t xml:space="preserve">
</t>
        </r>
      </text>
    </comment>
    <comment ref="AB3634" authorId="0">
      <text>
        <r>
          <rPr>
            <b/>
            <sz val="8"/>
            <color indexed="81"/>
            <rFont val="Tahoma"/>
            <family val="2"/>
          </rPr>
          <t>Central Office Engineering data</t>
        </r>
      </text>
    </comment>
    <comment ref="G3657" authorId="4">
      <text>
        <r>
          <rPr>
            <b/>
            <sz val="8"/>
            <color indexed="81"/>
            <rFont val="Tahoma"/>
            <family val="2"/>
          </rPr>
          <t xml:space="preserve">Clustered Brgys:
1.Poblacion 1
2.Poblacion 2
3.Poblacion 3
4.Poblacion 4
5.Poblacion 5
6.Poblacion 6
7.Poblacion 7
8.Poblacion 8
9.Poblacion 9
</t>
        </r>
        <r>
          <rPr>
            <sz val="8"/>
            <color indexed="81"/>
            <rFont val="Tahoma"/>
            <family val="2"/>
          </rPr>
          <t xml:space="preserve">
</t>
        </r>
      </text>
    </comment>
    <comment ref="AB3695" authorId="0">
      <text>
        <r>
          <rPr>
            <b/>
            <sz val="8"/>
            <color indexed="81"/>
            <rFont val="Tahoma"/>
            <family val="2"/>
          </rPr>
          <t>Central Office Engineering data</t>
        </r>
      </text>
    </comment>
    <comment ref="AB3701" authorId="0">
      <text>
        <r>
          <rPr>
            <b/>
            <sz val="8"/>
            <color indexed="81"/>
            <rFont val="Tahoma"/>
            <family val="2"/>
          </rPr>
          <t>Central Office Engineering data</t>
        </r>
      </text>
    </comment>
    <comment ref="G3708" authorId="4">
      <text>
        <r>
          <rPr>
            <b/>
            <sz val="8"/>
            <color indexed="81"/>
            <rFont val="Tahoma"/>
            <family val="2"/>
          </rPr>
          <t>Clustered Brgys:
1.Poblacion 1
2.Poblacion 2</t>
        </r>
        <r>
          <rPr>
            <sz val="8"/>
            <color indexed="81"/>
            <rFont val="Tahoma"/>
            <family val="2"/>
          </rPr>
          <t xml:space="preserve">
</t>
        </r>
      </text>
    </comment>
    <comment ref="G3709" authorId="4">
      <text>
        <r>
          <rPr>
            <b/>
            <sz val="8"/>
            <color indexed="81"/>
            <rFont val="Tahoma"/>
            <family val="2"/>
          </rPr>
          <t>Clustered Brgys:
1.Poblacion 1
2.Poblacion 2</t>
        </r>
        <r>
          <rPr>
            <sz val="8"/>
            <color indexed="81"/>
            <rFont val="Tahoma"/>
            <family val="2"/>
          </rPr>
          <t xml:space="preserve">
</t>
        </r>
      </text>
    </comment>
    <comment ref="X3716" authorId="0">
      <text>
        <r>
          <rPr>
            <b/>
            <sz val="8"/>
            <color indexed="81"/>
            <rFont val="Tahoma"/>
            <family val="2"/>
          </rPr>
          <t>adjusted as per engineering data as built</t>
        </r>
      </text>
    </comment>
    <comment ref="AB3726" authorId="0">
      <text>
        <r>
          <rPr>
            <b/>
            <sz val="8"/>
            <color indexed="81"/>
            <rFont val="Tahoma"/>
            <family val="2"/>
          </rPr>
          <t>Central Office Engineering data</t>
        </r>
      </text>
    </comment>
    <comment ref="AB3776" authorId="0">
      <text>
        <r>
          <rPr>
            <b/>
            <sz val="8"/>
            <color indexed="81"/>
            <rFont val="Tahoma"/>
            <family val="2"/>
          </rPr>
          <t>Central Office Engineering data</t>
        </r>
      </text>
    </comment>
    <comment ref="AB3778" authorId="0">
      <text>
        <r>
          <rPr>
            <b/>
            <sz val="8"/>
            <color indexed="81"/>
            <rFont val="Tahoma"/>
            <family val="2"/>
          </rPr>
          <t>Central Office Engineering data</t>
        </r>
      </text>
    </comment>
    <comment ref="AB3780" authorId="0">
      <text>
        <r>
          <rPr>
            <b/>
            <sz val="8"/>
            <color indexed="81"/>
            <rFont val="Tahoma"/>
            <family val="2"/>
          </rPr>
          <t>Central Office Engineering data</t>
        </r>
      </text>
    </comment>
    <comment ref="AB3782" authorId="0">
      <text>
        <r>
          <rPr>
            <b/>
            <sz val="8"/>
            <color indexed="81"/>
            <rFont val="Tahoma"/>
            <family val="2"/>
          </rPr>
          <t>Central Office Engineering data</t>
        </r>
      </text>
    </comment>
    <comment ref="AB3785" authorId="0">
      <text>
        <r>
          <rPr>
            <b/>
            <sz val="8"/>
            <color indexed="81"/>
            <rFont val="Tahoma"/>
            <family val="2"/>
          </rPr>
          <t>Central Office Engineering data</t>
        </r>
      </text>
    </comment>
    <comment ref="AB3787" authorId="0">
      <text>
        <r>
          <rPr>
            <b/>
            <sz val="8"/>
            <color indexed="81"/>
            <rFont val="Tahoma"/>
            <family val="2"/>
          </rPr>
          <t>Central Office Engineering data</t>
        </r>
      </text>
    </comment>
    <comment ref="AB3790" authorId="0">
      <text>
        <r>
          <rPr>
            <b/>
            <sz val="8"/>
            <color indexed="81"/>
            <rFont val="Tahoma"/>
            <family val="2"/>
          </rPr>
          <t>Central Office Engineering data</t>
        </r>
      </text>
    </comment>
    <comment ref="AB3792" authorId="0">
      <text>
        <r>
          <rPr>
            <b/>
            <sz val="8"/>
            <color indexed="81"/>
            <rFont val="Tahoma"/>
            <family val="2"/>
          </rPr>
          <t>Central Office Engineering data</t>
        </r>
      </text>
    </comment>
    <comment ref="AB3796" authorId="0">
      <text>
        <r>
          <rPr>
            <b/>
            <sz val="8"/>
            <color indexed="81"/>
            <rFont val="Tahoma"/>
            <family val="2"/>
          </rPr>
          <t>Central Office Engineering data</t>
        </r>
      </text>
    </comment>
    <comment ref="AB3798" authorId="0">
      <text>
        <r>
          <rPr>
            <b/>
            <sz val="8"/>
            <color indexed="81"/>
            <rFont val="Tahoma"/>
            <family val="2"/>
          </rPr>
          <t>Central Office Engineering data</t>
        </r>
      </text>
    </comment>
    <comment ref="AB3801" authorId="0">
      <text>
        <r>
          <rPr>
            <b/>
            <sz val="8"/>
            <color indexed="81"/>
            <rFont val="Tahoma"/>
            <family val="2"/>
          </rPr>
          <t>Central Office Engineering data</t>
        </r>
      </text>
    </comment>
    <comment ref="AB3805" authorId="0">
      <text>
        <r>
          <rPr>
            <b/>
            <sz val="8"/>
            <color indexed="81"/>
            <rFont val="Tahoma"/>
            <family val="2"/>
          </rPr>
          <t>Central Office Engineering data</t>
        </r>
      </text>
    </comment>
    <comment ref="AB3808" authorId="0">
      <text>
        <r>
          <rPr>
            <b/>
            <sz val="8"/>
            <color indexed="81"/>
            <rFont val="Tahoma"/>
            <family val="2"/>
          </rPr>
          <t>Central Office Engineering data</t>
        </r>
      </text>
    </comment>
    <comment ref="AB3810" authorId="0">
      <text>
        <r>
          <rPr>
            <b/>
            <sz val="8"/>
            <color indexed="81"/>
            <rFont val="Tahoma"/>
            <family val="2"/>
          </rPr>
          <t>Central Office Engineering data</t>
        </r>
      </text>
    </comment>
    <comment ref="AB3812" authorId="0">
      <text>
        <r>
          <rPr>
            <b/>
            <sz val="8"/>
            <color indexed="81"/>
            <rFont val="Tahoma"/>
            <family val="2"/>
          </rPr>
          <t>Central Office Engineering data</t>
        </r>
      </text>
    </comment>
    <comment ref="AB3816" authorId="0">
      <text>
        <r>
          <rPr>
            <b/>
            <sz val="8"/>
            <color indexed="81"/>
            <rFont val="Tahoma"/>
            <family val="2"/>
          </rPr>
          <t>Central Office Engineering data</t>
        </r>
      </text>
    </comment>
    <comment ref="AB3820" authorId="0">
      <text>
        <r>
          <rPr>
            <b/>
            <sz val="8"/>
            <color indexed="81"/>
            <rFont val="Tahoma"/>
            <family val="2"/>
          </rPr>
          <t>Central Office Engineering data</t>
        </r>
      </text>
    </comment>
    <comment ref="AB3824" authorId="0">
      <text>
        <r>
          <rPr>
            <b/>
            <sz val="8"/>
            <color indexed="81"/>
            <rFont val="Tahoma"/>
            <family val="2"/>
          </rPr>
          <t>Central Office Engineering data</t>
        </r>
      </text>
    </comment>
    <comment ref="AB3826" authorId="0">
      <text>
        <r>
          <rPr>
            <b/>
            <sz val="8"/>
            <color indexed="81"/>
            <rFont val="Tahoma"/>
            <family val="2"/>
          </rPr>
          <t>Central Office Engineering data</t>
        </r>
      </text>
    </comment>
    <comment ref="AB3829" authorId="0">
      <text>
        <r>
          <rPr>
            <b/>
            <sz val="8"/>
            <color indexed="81"/>
            <rFont val="Tahoma"/>
            <family val="2"/>
          </rPr>
          <t>Central Office Engineering data</t>
        </r>
      </text>
    </comment>
    <comment ref="AB3831" authorId="0">
      <text>
        <r>
          <rPr>
            <b/>
            <sz val="8"/>
            <color indexed="81"/>
            <rFont val="Tahoma"/>
            <family val="2"/>
          </rPr>
          <t>Central Office Engineering data</t>
        </r>
      </text>
    </comment>
    <comment ref="AB3832" authorId="0">
      <text>
        <r>
          <rPr>
            <b/>
            <sz val="8"/>
            <color indexed="81"/>
            <rFont val="Tahoma"/>
            <family val="2"/>
          </rPr>
          <t>Central Office Engineering data</t>
        </r>
      </text>
    </comment>
    <comment ref="AB3833" authorId="0">
      <text>
        <r>
          <rPr>
            <b/>
            <sz val="8"/>
            <color indexed="81"/>
            <rFont val="Tahoma"/>
            <family val="2"/>
          </rPr>
          <t>Central Office Engineering data</t>
        </r>
      </text>
    </comment>
    <comment ref="AB3834" authorId="0">
      <text>
        <r>
          <rPr>
            <b/>
            <sz val="8"/>
            <color indexed="81"/>
            <rFont val="Tahoma"/>
            <family val="2"/>
          </rPr>
          <t>Central Office Engineering data</t>
        </r>
      </text>
    </comment>
    <comment ref="AB3836" authorId="0">
      <text>
        <r>
          <rPr>
            <b/>
            <sz val="8"/>
            <color indexed="81"/>
            <rFont val="Tahoma"/>
            <family val="2"/>
          </rPr>
          <t>Central Office Engineering data</t>
        </r>
      </text>
    </comment>
    <comment ref="AB3839" authorId="0">
      <text>
        <r>
          <rPr>
            <b/>
            <sz val="8"/>
            <color indexed="81"/>
            <rFont val="Tahoma"/>
            <family val="2"/>
          </rPr>
          <t>Central Office Engineering data</t>
        </r>
      </text>
    </comment>
    <comment ref="AB3845" authorId="0">
      <text>
        <r>
          <rPr>
            <b/>
            <sz val="8"/>
            <color indexed="81"/>
            <rFont val="Tahoma"/>
            <family val="2"/>
          </rPr>
          <t>Central Office Engineering data</t>
        </r>
      </text>
    </comment>
    <comment ref="X3846" authorId="0">
      <text>
        <r>
          <rPr>
            <b/>
            <sz val="8"/>
            <color indexed="81"/>
            <rFont val="Tahoma"/>
            <family val="2"/>
          </rPr>
          <t>as built 71%</t>
        </r>
      </text>
    </comment>
    <comment ref="G3847" authorId="7">
      <text>
        <r>
          <rPr>
            <b/>
            <sz val="8"/>
            <color indexed="81"/>
            <rFont val="Tahoma"/>
            <family val="2"/>
          </rPr>
          <t xml:space="preserve">San Joaquin
Visares
</t>
        </r>
        <r>
          <rPr>
            <sz val="8"/>
            <color indexed="81"/>
            <rFont val="Tahoma"/>
            <family val="2"/>
          </rPr>
          <t xml:space="preserve">
</t>
        </r>
      </text>
    </comment>
    <comment ref="G3848" authorId="7">
      <text>
        <r>
          <rPr>
            <b/>
            <sz val="8"/>
            <color indexed="81"/>
            <rFont val="Tahoma"/>
            <family val="2"/>
          </rPr>
          <t xml:space="preserve">San Joaquin
Visares
</t>
        </r>
        <r>
          <rPr>
            <sz val="8"/>
            <color indexed="81"/>
            <rFont val="Tahoma"/>
            <family val="2"/>
          </rPr>
          <t xml:space="preserve">
</t>
        </r>
      </text>
    </comment>
    <comment ref="AB3849" authorId="0">
      <text>
        <r>
          <rPr>
            <b/>
            <sz val="8"/>
            <color indexed="81"/>
            <rFont val="Tahoma"/>
            <family val="2"/>
          </rPr>
          <t>Central Office Engineering data</t>
        </r>
      </text>
    </comment>
    <comment ref="AB3851" authorId="0">
      <text>
        <r>
          <rPr>
            <b/>
            <sz val="8"/>
            <color indexed="81"/>
            <rFont val="Tahoma"/>
            <family val="2"/>
          </rPr>
          <t>Central Office Engineering data</t>
        </r>
      </text>
    </comment>
    <comment ref="AB3853" authorId="0">
      <text>
        <r>
          <rPr>
            <b/>
            <sz val="8"/>
            <color indexed="81"/>
            <rFont val="Tahoma"/>
            <family val="2"/>
          </rPr>
          <t>Central Office Engineering data</t>
        </r>
      </text>
    </comment>
    <comment ref="AB3855" authorId="0">
      <text>
        <r>
          <rPr>
            <b/>
            <sz val="8"/>
            <color indexed="81"/>
            <rFont val="Tahoma"/>
            <family val="2"/>
          </rPr>
          <t>Central Office Engineering data</t>
        </r>
      </text>
    </comment>
    <comment ref="AB3857" authorId="0">
      <text>
        <r>
          <rPr>
            <b/>
            <sz val="8"/>
            <color indexed="81"/>
            <rFont val="Tahoma"/>
            <family val="2"/>
          </rPr>
          <t>Central Office Engineering data</t>
        </r>
      </text>
    </comment>
    <comment ref="AB3859" authorId="0">
      <text>
        <r>
          <rPr>
            <b/>
            <sz val="8"/>
            <color indexed="81"/>
            <rFont val="Tahoma"/>
            <family val="2"/>
          </rPr>
          <t>Central Office Engineering data</t>
        </r>
      </text>
    </comment>
    <comment ref="AB3861" authorId="0">
      <text>
        <r>
          <rPr>
            <b/>
            <sz val="8"/>
            <color indexed="81"/>
            <rFont val="Tahoma"/>
            <family val="2"/>
          </rPr>
          <t>Central Office Engineering data</t>
        </r>
      </text>
    </comment>
    <comment ref="AB3867" authorId="0">
      <text>
        <r>
          <rPr>
            <b/>
            <sz val="8"/>
            <color indexed="81"/>
            <rFont val="Tahoma"/>
            <family val="2"/>
          </rPr>
          <t>Central Office Engineering data</t>
        </r>
      </text>
    </comment>
    <comment ref="AB3870" authorId="0">
      <text>
        <r>
          <rPr>
            <b/>
            <sz val="8"/>
            <color indexed="81"/>
            <rFont val="Tahoma"/>
            <family val="2"/>
          </rPr>
          <t>Central Office Engineering data</t>
        </r>
      </text>
    </comment>
    <comment ref="AB3871" authorId="0">
      <text>
        <r>
          <rPr>
            <b/>
            <sz val="8"/>
            <color indexed="81"/>
            <rFont val="Tahoma"/>
            <family val="2"/>
          </rPr>
          <t>Central Office Engineering data</t>
        </r>
      </text>
    </comment>
    <comment ref="AB3872" authorId="0">
      <text>
        <r>
          <rPr>
            <b/>
            <sz val="8"/>
            <color indexed="81"/>
            <rFont val="Tahoma"/>
            <family val="2"/>
          </rPr>
          <t>Central Office Engineering data</t>
        </r>
      </text>
    </comment>
    <comment ref="AB3874" authorId="0">
      <text>
        <r>
          <rPr>
            <b/>
            <sz val="8"/>
            <color indexed="81"/>
            <rFont val="Tahoma"/>
            <family val="2"/>
          </rPr>
          <t>Central Office Engineering data</t>
        </r>
      </text>
    </comment>
    <comment ref="AB3875" authorId="0">
      <text>
        <r>
          <rPr>
            <b/>
            <sz val="8"/>
            <color indexed="81"/>
            <rFont val="Tahoma"/>
            <family val="2"/>
          </rPr>
          <t>Central Office Engineering data</t>
        </r>
      </text>
    </comment>
    <comment ref="AB3876" authorId="0">
      <text>
        <r>
          <rPr>
            <b/>
            <sz val="8"/>
            <color indexed="81"/>
            <rFont val="Tahoma"/>
            <family val="2"/>
          </rPr>
          <t>Central Office Engineering data</t>
        </r>
      </text>
    </comment>
    <comment ref="AB3878" authorId="0">
      <text>
        <r>
          <rPr>
            <b/>
            <sz val="8"/>
            <color indexed="81"/>
            <rFont val="Tahoma"/>
            <family val="2"/>
          </rPr>
          <t>Central Office Engineering data</t>
        </r>
      </text>
    </comment>
    <comment ref="AB3881" authorId="0">
      <text>
        <r>
          <rPr>
            <b/>
            <sz val="8"/>
            <color indexed="81"/>
            <rFont val="Tahoma"/>
            <family val="2"/>
          </rPr>
          <t>Central Office Engineering data</t>
        </r>
      </text>
    </comment>
    <comment ref="AB3883" authorId="0">
      <text>
        <r>
          <rPr>
            <b/>
            <sz val="8"/>
            <color indexed="81"/>
            <rFont val="Tahoma"/>
            <family val="2"/>
          </rPr>
          <t>Central Office Engineering data</t>
        </r>
      </text>
    </comment>
    <comment ref="AB3885" authorId="0">
      <text>
        <r>
          <rPr>
            <b/>
            <sz val="8"/>
            <color indexed="81"/>
            <rFont val="Tahoma"/>
            <family val="2"/>
          </rPr>
          <t>Central Office Engineering data</t>
        </r>
      </text>
    </comment>
    <comment ref="AB3887" authorId="0">
      <text>
        <r>
          <rPr>
            <b/>
            <sz val="8"/>
            <color indexed="81"/>
            <rFont val="Tahoma"/>
            <family val="2"/>
          </rPr>
          <t>Central Office Engineering data</t>
        </r>
      </text>
    </comment>
    <comment ref="AB3889" authorId="0">
      <text>
        <r>
          <rPr>
            <b/>
            <sz val="8"/>
            <color indexed="81"/>
            <rFont val="Tahoma"/>
            <family val="2"/>
          </rPr>
          <t>Central Office Engineering data</t>
        </r>
      </text>
    </comment>
    <comment ref="AB3890" authorId="0">
      <text>
        <r>
          <rPr>
            <b/>
            <sz val="8"/>
            <color indexed="81"/>
            <rFont val="Tahoma"/>
            <family val="2"/>
          </rPr>
          <t>Central Office Engineering data</t>
        </r>
      </text>
    </comment>
    <comment ref="AB3897" authorId="0">
      <text>
        <r>
          <rPr>
            <b/>
            <sz val="8"/>
            <color indexed="81"/>
            <rFont val="Tahoma"/>
            <family val="2"/>
          </rPr>
          <t>Central Office Engineering data</t>
        </r>
      </text>
    </comment>
    <comment ref="AB3899" authorId="0">
      <text>
        <r>
          <rPr>
            <b/>
            <sz val="8"/>
            <color indexed="81"/>
            <rFont val="Tahoma"/>
            <family val="2"/>
          </rPr>
          <t>Central Office Engineering data</t>
        </r>
      </text>
    </comment>
    <comment ref="AB3905" authorId="0">
      <text>
        <r>
          <rPr>
            <b/>
            <sz val="8"/>
            <color indexed="81"/>
            <rFont val="Tahoma"/>
            <family val="2"/>
          </rPr>
          <t>Central Office Engineering data</t>
        </r>
      </text>
    </comment>
    <comment ref="AB3921" authorId="0">
      <text>
        <r>
          <rPr>
            <b/>
            <sz val="8"/>
            <color indexed="81"/>
            <rFont val="Tahoma"/>
            <family val="2"/>
          </rPr>
          <t>Central Office Engineering data</t>
        </r>
      </text>
    </comment>
    <comment ref="AB3924" authorId="0">
      <text>
        <r>
          <rPr>
            <b/>
            <sz val="8"/>
            <color indexed="81"/>
            <rFont val="Tahoma"/>
            <family val="2"/>
          </rPr>
          <t>Central Office Engineering data</t>
        </r>
      </text>
    </comment>
    <comment ref="AB3938" authorId="0">
      <text>
        <r>
          <rPr>
            <b/>
            <sz val="8"/>
            <color indexed="81"/>
            <rFont val="Tahoma"/>
            <family val="2"/>
          </rPr>
          <t>Central Office Engineering data</t>
        </r>
      </text>
    </comment>
    <comment ref="AB3943" authorId="0">
      <text>
        <r>
          <rPr>
            <b/>
            <sz val="8"/>
            <color indexed="81"/>
            <rFont val="Tahoma"/>
            <family val="2"/>
          </rPr>
          <t>Central Office Engineering data</t>
        </r>
      </text>
    </comment>
    <comment ref="AB3946" authorId="0">
      <text>
        <r>
          <rPr>
            <b/>
            <sz val="8"/>
            <color indexed="81"/>
            <rFont val="Tahoma"/>
            <family val="2"/>
          </rPr>
          <t>Central Office Engineering data</t>
        </r>
      </text>
    </comment>
    <comment ref="AB3947" authorId="0">
      <text>
        <r>
          <rPr>
            <b/>
            <sz val="8"/>
            <color indexed="81"/>
            <rFont val="Tahoma"/>
            <family val="2"/>
          </rPr>
          <t>Central Office Engineering data</t>
        </r>
      </text>
    </comment>
    <comment ref="AB3952" authorId="0">
      <text>
        <r>
          <rPr>
            <b/>
            <sz val="8"/>
            <color indexed="81"/>
            <rFont val="Tahoma"/>
            <family val="2"/>
          </rPr>
          <t>Central Office Engineering data</t>
        </r>
      </text>
    </comment>
    <comment ref="AB3954" authorId="0">
      <text>
        <r>
          <rPr>
            <b/>
            <sz val="8"/>
            <color indexed="81"/>
            <rFont val="Tahoma"/>
            <family val="2"/>
          </rPr>
          <t>Central Office Engineering data</t>
        </r>
      </text>
    </comment>
    <comment ref="AB3955" authorId="0">
      <text>
        <r>
          <rPr>
            <b/>
            <sz val="8"/>
            <color indexed="81"/>
            <rFont val="Tahoma"/>
            <family val="2"/>
          </rPr>
          <t>Central Office Engineering data</t>
        </r>
      </text>
    </comment>
    <comment ref="AB3956" authorId="0">
      <text>
        <r>
          <rPr>
            <b/>
            <sz val="8"/>
            <color indexed="81"/>
            <rFont val="Tahoma"/>
            <family val="2"/>
          </rPr>
          <t>Central Office Engineering data</t>
        </r>
      </text>
    </comment>
    <comment ref="AB3958" authorId="0">
      <text>
        <r>
          <rPr>
            <b/>
            <sz val="8"/>
            <color indexed="81"/>
            <rFont val="Tahoma"/>
            <family val="2"/>
          </rPr>
          <t>Central Office Engineering data</t>
        </r>
      </text>
    </comment>
    <comment ref="AB3964" authorId="0">
      <text>
        <r>
          <rPr>
            <b/>
            <sz val="8"/>
            <color indexed="81"/>
            <rFont val="Tahoma"/>
            <family val="2"/>
          </rPr>
          <t>Central Office Engineering data</t>
        </r>
      </text>
    </comment>
    <comment ref="AB3968" authorId="0">
      <text>
        <r>
          <rPr>
            <b/>
            <sz val="8"/>
            <color indexed="81"/>
            <rFont val="Tahoma"/>
            <family val="2"/>
          </rPr>
          <t>Central Office Engineering data</t>
        </r>
      </text>
    </comment>
    <comment ref="AB3970" authorId="0">
      <text>
        <r>
          <rPr>
            <b/>
            <sz val="8"/>
            <color indexed="81"/>
            <rFont val="Tahoma"/>
            <family val="2"/>
          </rPr>
          <t>Central Office Engineering data</t>
        </r>
      </text>
    </comment>
    <comment ref="AB3977" authorId="0">
      <text>
        <r>
          <rPr>
            <b/>
            <sz val="8"/>
            <color indexed="81"/>
            <rFont val="Tahoma"/>
            <family val="2"/>
          </rPr>
          <t>Central Office Engineering data</t>
        </r>
      </text>
    </comment>
    <comment ref="AB3985" authorId="0">
      <text>
        <r>
          <rPr>
            <b/>
            <sz val="8"/>
            <color indexed="81"/>
            <rFont val="Tahoma"/>
            <family val="2"/>
          </rPr>
          <t>Central Office Engineering data</t>
        </r>
      </text>
    </comment>
    <comment ref="AB3990" authorId="0">
      <text>
        <r>
          <rPr>
            <b/>
            <sz val="8"/>
            <color indexed="81"/>
            <rFont val="Tahoma"/>
            <family val="2"/>
          </rPr>
          <t>Central Office Engineering data</t>
        </r>
      </text>
    </comment>
    <comment ref="AB4001" authorId="0">
      <text>
        <r>
          <rPr>
            <b/>
            <sz val="8"/>
            <color indexed="81"/>
            <rFont val="Tahoma"/>
            <family val="2"/>
          </rPr>
          <t>Central Office Engineering data</t>
        </r>
      </text>
    </comment>
    <comment ref="AB4043" authorId="0">
      <text>
        <r>
          <rPr>
            <b/>
            <sz val="8"/>
            <color indexed="81"/>
            <rFont val="Tahoma"/>
            <family val="2"/>
          </rPr>
          <t>Central Office Engineering data</t>
        </r>
      </text>
    </comment>
    <comment ref="AB4050" authorId="0">
      <text>
        <r>
          <rPr>
            <b/>
            <sz val="8"/>
            <color indexed="81"/>
            <rFont val="Tahoma"/>
            <family val="2"/>
          </rPr>
          <t>Central Office Engineering data</t>
        </r>
      </text>
    </comment>
    <comment ref="AB4052" authorId="0">
      <text>
        <r>
          <rPr>
            <b/>
            <sz val="8"/>
            <color indexed="81"/>
            <rFont val="Tahoma"/>
            <family val="2"/>
          </rPr>
          <t>Central Office Engineering data</t>
        </r>
      </text>
    </comment>
    <comment ref="AB4055" authorId="0">
      <text>
        <r>
          <rPr>
            <b/>
            <sz val="8"/>
            <color indexed="81"/>
            <rFont val="Tahoma"/>
            <family val="2"/>
          </rPr>
          <t>Central Office Engineering data</t>
        </r>
      </text>
    </comment>
    <comment ref="AB4061" authorId="0">
      <text>
        <r>
          <rPr>
            <b/>
            <sz val="8"/>
            <color indexed="81"/>
            <rFont val="Tahoma"/>
            <family val="2"/>
          </rPr>
          <t>Central Office Engineering data</t>
        </r>
      </text>
    </comment>
    <comment ref="AB4063" authorId="0">
      <text>
        <r>
          <rPr>
            <b/>
            <sz val="8"/>
            <color indexed="81"/>
            <rFont val="Tahoma"/>
            <family val="2"/>
          </rPr>
          <t>Central Office Engineering data</t>
        </r>
      </text>
    </comment>
    <comment ref="AB4067" authorId="0">
      <text>
        <r>
          <rPr>
            <b/>
            <sz val="8"/>
            <color indexed="81"/>
            <rFont val="Tahoma"/>
            <family val="2"/>
          </rPr>
          <t>Central Office Engineering data</t>
        </r>
      </text>
    </comment>
    <comment ref="AB4069" authorId="0">
      <text>
        <r>
          <rPr>
            <b/>
            <sz val="8"/>
            <color indexed="81"/>
            <rFont val="Tahoma"/>
            <family val="2"/>
          </rPr>
          <t>Central Office Engineering data</t>
        </r>
      </text>
    </comment>
    <comment ref="AB4072" authorId="0">
      <text>
        <r>
          <rPr>
            <b/>
            <sz val="8"/>
            <color indexed="81"/>
            <rFont val="Tahoma"/>
            <family val="2"/>
          </rPr>
          <t>Central Office Engineering data</t>
        </r>
      </text>
    </comment>
    <comment ref="AB4074" authorId="0">
      <text>
        <r>
          <rPr>
            <b/>
            <sz val="8"/>
            <color indexed="81"/>
            <rFont val="Tahoma"/>
            <family val="2"/>
          </rPr>
          <t>Central Office Engineering data</t>
        </r>
      </text>
    </comment>
    <comment ref="AB4078" authorId="0">
      <text>
        <r>
          <rPr>
            <b/>
            <sz val="8"/>
            <color indexed="81"/>
            <rFont val="Tahoma"/>
            <family val="2"/>
          </rPr>
          <t>Central Office Engineering data</t>
        </r>
      </text>
    </comment>
    <comment ref="AB4079" authorId="0">
      <text>
        <r>
          <rPr>
            <b/>
            <sz val="8"/>
            <color indexed="81"/>
            <rFont val="Tahoma"/>
            <family val="2"/>
          </rPr>
          <t>Central Office Engineering data</t>
        </r>
      </text>
    </comment>
    <comment ref="AB4083" authorId="0">
      <text>
        <r>
          <rPr>
            <b/>
            <sz val="8"/>
            <color indexed="81"/>
            <rFont val="Tahoma"/>
            <family val="2"/>
          </rPr>
          <t>Central Office Engineering data</t>
        </r>
      </text>
    </comment>
    <comment ref="AB4093" authorId="0">
      <text>
        <r>
          <rPr>
            <b/>
            <sz val="8"/>
            <color indexed="81"/>
            <rFont val="Tahoma"/>
            <family val="2"/>
          </rPr>
          <t>Central Office Engineering data</t>
        </r>
      </text>
    </comment>
    <comment ref="AB4097" authorId="0">
      <text>
        <r>
          <rPr>
            <b/>
            <sz val="8"/>
            <color indexed="81"/>
            <rFont val="Tahoma"/>
            <family val="2"/>
          </rPr>
          <t>Central Office Engineering data</t>
        </r>
      </text>
    </comment>
    <comment ref="AB4100" authorId="0">
      <text>
        <r>
          <rPr>
            <b/>
            <sz val="8"/>
            <color indexed="81"/>
            <rFont val="Tahoma"/>
            <family val="2"/>
          </rPr>
          <t>Central Office Engineering data</t>
        </r>
      </text>
    </comment>
    <comment ref="AB4104" authorId="0">
      <text>
        <r>
          <rPr>
            <b/>
            <sz val="8"/>
            <color indexed="81"/>
            <rFont val="Tahoma"/>
            <family val="2"/>
          </rPr>
          <t>Central Office Engineering data</t>
        </r>
      </text>
    </comment>
    <comment ref="AB4111" authorId="0">
      <text>
        <r>
          <rPr>
            <b/>
            <sz val="8"/>
            <color indexed="81"/>
            <rFont val="Tahoma"/>
            <family val="2"/>
          </rPr>
          <t>Central Office Engineering data</t>
        </r>
      </text>
    </comment>
    <comment ref="AB4112" authorId="0">
      <text>
        <r>
          <rPr>
            <b/>
            <sz val="8"/>
            <color indexed="81"/>
            <rFont val="Tahoma"/>
            <family val="2"/>
          </rPr>
          <t>Central Office Engineering data</t>
        </r>
      </text>
    </comment>
    <comment ref="AB4113" authorId="0">
      <text>
        <r>
          <rPr>
            <b/>
            <sz val="8"/>
            <color indexed="81"/>
            <rFont val="Tahoma"/>
            <family val="2"/>
          </rPr>
          <t>Central Office Engineering data</t>
        </r>
      </text>
    </comment>
    <comment ref="AB4118" authorId="0">
      <text>
        <r>
          <rPr>
            <b/>
            <sz val="8"/>
            <color indexed="81"/>
            <rFont val="Tahoma"/>
            <family val="2"/>
          </rPr>
          <t>Central Office Engineering data</t>
        </r>
      </text>
    </comment>
    <comment ref="AB4126" authorId="0">
      <text>
        <r>
          <rPr>
            <b/>
            <sz val="8"/>
            <color indexed="81"/>
            <rFont val="Tahoma"/>
            <family val="2"/>
          </rPr>
          <t>Central Office Engineering data</t>
        </r>
      </text>
    </comment>
    <comment ref="AB4161" authorId="0">
      <text>
        <r>
          <rPr>
            <b/>
            <sz val="8"/>
            <color indexed="81"/>
            <rFont val="Tahoma"/>
            <family val="2"/>
          </rPr>
          <t>as per C.O. Engineering data</t>
        </r>
      </text>
    </comment>
    <comment ref="G4175" authorId="7">
      <text>
        <r>
          <rPr>
            <b/>
            <sz val="8"/>
            <color indexed="81"/>
            <rFont val="Tahoma"/>
            <family val="2"/>
          </rPr>
          <t>Amandangay
Mohon</t>
        </r>
      </text>
    </comment>
    <comment ref="G4176" authorId="2">
      <text>
        <r>
          <rPr>
            <b/>
            <sz val="8"/>
            <color indexed="81"/>
            <rFont val="Tahoma"/>
            <family val="2"/>
          </rPr>
          <t>Mohon
Amandangay</t>
        </r>
      </text>
    </comment>
    <comment ref="AB4176" authorId="0">
      <text>
        <r>
          <rPr>
            <b/>
            <sz val="8"/>
            <color indexed="81"/>
            <rFont val="Tahoma"/>
            <family val="2"/>
          </rPr>
          <t>Central Office Engineering data</t>
        </r>
      </text>
    </comment>
    <comment ref="G4177" authorId="2">
      <text>
        <r>
          <rPr>
            <b/>
            <sz val="8"/>
            <color indexed="81"/>
            <rFont val="Tahoma"/>
            <family val="2"/>
          </rPr>
          <t>Mohon
Amandangay</t>
        </r>
      </text>
    </comment>
    <comment ref="AB4177" authorId="0">
      <text>
        <r>
          <rPr>
            <b/>
            <sz val="8"/>
            <color indexed="81"/>
            <rFont val="Tahoma"/>
            <family val="2"/>
          </rPr>
          <t>Central Office Engineering data</t>
        </r>
      </text>
    </comment>
    <comment ref="AB4178" authorId="0">
      <text>
        <r>
          <rPr>
            <b/>
            <sz val="8"/>
            <color indexed="81"/>
            <rFont val="Tahoma"/>
            <family val="2"/>
          </rPr>
          <t>Central Office Engineering data</t>
        </r>
      </text>
    </comment>
    <comment ref="G4179" authorId="7">
      <text>
        <r>
          <rPr>
            <b/>
            <sz val="8"/>
            <color indexed="81"/>
            <rFont val="Tahoma"/>
            <family val="2"/>
          </rPr>
          <t xml:space="preserve">Aslum
San Pablo
</t>
        </r>
      </text>
    </comment>
    <comment ref="G4180" authorId="7">
      <text>
        <r>
          <rPr>
            <b/>
            <sz val="8"/>
            <color indexed="81"/>
            <rFont val="Tahoma"/>
            <family val="2"/>
          </rPr>
          <t xml:space="preserve">Aslum
San Pablo
</t>
        </r>
      </text>
    </comment>
    <comment ref="AB4182" authorId="0">
      <text>
        <r>
          <rPr>
            <b/>
            <sz val="8"/>
            <color indexed="81"/>
            <rFont val="Tahoma"/>
            <family val="2"/>
          </rPr>
          <t>Central Office Engineering data</t>
        </r>
      </text>
    </comment>
    <comment ref="G4185" authorId="7">
      <text>
        <r>
          <rPr>
            <b/>
            <sz val="8"/>
            <color indexed="81"/>
            <rFont val="Tahoma"/>
            <family val="2"/>
          </rPr>
          <t xml:space="preserve">Belisong
Jabong
</t>
        </r>
      </text>
    </comment>
    <comment ref="G4186" authorId="7">
      <text>
        <r>
          <rPr>
            <b/>
            <sz val="8"/>
            <color indexed="81"/>
            <rFont val="Tahoma"/>
            <family val="2"/>
          </rPr>
          <t xml:space="preserve">Belisong
Jabong
</t>
        </r>
      </text>
    </comment>
    <comment ref="AB4188" authorId="0">
      <text>
        <r>
          <rPr>
            <b/>
            <sz val="8"/>
            <color indexed="81"/>
            <rFont val="Tahoma"/>
            <family val="2"/>
          </rPr>
          <t>Central Office Engineering data</t>
        </r>
      </text>
    </comment>
    <comment ref="AB4190" authorId="0">
      <text>
        <r>
          <rPr>
            <b/>
            <sz val="8"/>
            <color indexed="81"/>
            <rFont val="Tahoma"/>
            <family val="2"/>
          </rPr>
          <t>Central Office Engineering data</t>
        </r>
      </text>
    </comment>
    <comment ref="AB4194" authorId="0">
      <text>
        <r>
          <rPr>
            <b/>
            <sz val="8"/>
            <color indexed="81"/>
            <rFont val="Tahoma"/>
            <family val="2"/>
          </rPr>
          <t>Central Office Engineering data</t>
        </r>
      </text>
    </comment>
    <comment ref="G4197" authorId="7">
      <text>
        <r>
          <rPr>
            <b/>
            <sz val="8"/>
            <color indexed="81"/>
            <rFont val="Tahoma"/>
            <family val="2"/>
          </rPr>
          <t xml:space="preserve">Mercaduhay
Mering
</t>
        </r>
      </text>
    </comment>
    <comment ref="G4200" authorId="7">
      <text>
        <r>
          <rPr>
            <b/>
            <sz val="8"/>
            <color indexed="81"/>
            <rFont val="Tahoma"/>
            <family val="2"/>
          </rPr>
          <t xml:space="preserve">Quezon
Rizal
</t>
        </r>
      </text>
    </comment>
    <comment ref="AB4213" authorId="0">
      <text>
        <r>
          <rPr>
            <b/>
            <sz val="8"/>
            <color indexed="81"/>
            <rFont val="Tahoma"/>
            <family val="2"/>
          </rPr>
          <t>Central Office Engineering data</t>
        </r>
      </text>
    </comment>
    <comment ref="AB4217" authorId="0">
      <text>
        <r>
          <rPr>
            <b/>
            <sz val="8"/>
            <color indexed="81"/>
            <rFont val="Tahoma"/>
            <family val="2"/>
          </rPr>
          <t>Central Office Engineering data</t>
        </r>
      </text>
    </comment>
    <comment ref="AB4252" authorId="0">
      <text>
        <r>
          <rPr>
            <b/>
            <sz val="8"/>
            <color indexed="81"/>
            <rFont val="Tahoma"/>
            <family val="2"/>
          </rPr>
          <t>Central Office Engineering data</t>
        </r>
      </text>
    </comment>
    <comment ref="AB4257" authorId="0">
      <text>
        <r>
          <rPr>
            <b/>
            <sz val="8"/>
            <color indexed="81"/>
            <rFont val="Tahoma"/>
            <family val="2"/>
          </rPr>
          <t>Central Office Engineering data</t>
        </r>
      </text>
    </comment>
    <comment ref="AB4262" authorId="0">
      <text>
        <r>
          <rPr>
            <b/>
            <sz val="8"/>
            <color indexed="81"/>
            <rFont val="Tahoma"/>
            <family val="2"/>
          </rPr>
          <t>Central Office Engineering data</t>
        </r>
      </text>
    </comment>
    <comment ref="AB4264" authorId="0">
      <text>
        <r>
          <rPr>
            <b/>
            <sz val="8"/>
            <color indexed="81"/>
            <rFont val="Tahoma"/>
            <family val="2"/>
          </rPr>
          <t>Central Office Engineering data</t>
        </r>
      </text>
    </comment>
    <comment ref="AB4276" authorId="0">
      <text>
        <r>
          <rPr>
            <b/>
            <sz val="8"/>
            <color indexed="81"/>
            <rFont val="Tahoma"/>
            <family val="2"/>
          </rPr>
          <t>Central Office Engineering data</t>
        </r>
      </text>
    </comment>
    <comment ref="AB4280" authorId="0">
      <text>
        <r>
          <rPr>
            <b/>
            <sz val="8"/>
            <color indexed="81"/>
            <rFont val="Tahoma"/>
            <family val="2"/>
          </rPr>
          <t>Central Office Engineering data</t>
        </r>
      </text>
    </comment>
    <comment ref="AB4285" authorId="0">
      <text>
        <r>
          <rPr>
            <b/>
            <sz val="8"/>
            <color indexed="81"/>
            <rFont val="Tahoma"/>
            <family val="2"/>
          </rPr>
          <t>Central Office Engineering data</t>
        </r>
      </text>
    </comment>
    <comment ref="AB4287" authorId="0">
      <text>
        <r>
          <rPr>
            <b/>
            <sz val="8"/>
            <color indexed="81"/>
            <rFont val="Tahoma"/>
            <family val="2"/>
          </rPr>
          <t>Central Office Engineering data</t>
        </r>
      </text>
    </comment>
    <comment ref="AB4292" authorId="0">
      <text>
        <r>
          <rPr>
            <b/>
            <sz val="8"/>
            <color indexed="81"/>
            <rFont val="Tahoma"/>
            <family val="2"/>
          </rPr>
          <t>Central Office Engineering data</t>
        </r>
      </text>
    </comment>
    <comment ref="AB4294" authorId="0">
      <text>
        <r>
          <rPr>
            <b/>
            <sz val="8"/>
            <color indexed="81"/>
            <rFont val="Tahoma"/>
            <family val="2"/>
          </rPr>
          <t>Central Office Engineering data</t>
        </r>
      </text>
    </comment>
    <comment ref="AB4310" authorId="0">
      <text>
        <r>
          <rPr>
            <b/>
            <sz val="8"/>
            <color indexed="81"/>
            <rFont val="Tahoma"/>
            <family val="2"/>
          </rPr>
          <t>Central Office Engineering data</t>
        </r>
      </text>
    </comment>
    <comment ref="AB4312" authorId="0">
      <text>
        <r>
          <rPr>
            <b/>
            <sz val="8"/>
            <color indexed="81"/>
            <rFont val="Tahoma"/>
            <family val="2"/>
          </rPr>
          <t>Central Office Engineering data</t>
        </r>
      </text>
    </comment>
    <comment ref="AB4314" authorId="0">
      <text>
        <r>
          <rPr>
            <b/>
            <sz val="8"/>
            <color indexed="81"/>
            <rFont val="Tahoma"/>
            <family val="2"/>
          </rPr>
          <t>Central Office Engineering data</t>
        </r>
      </text>
    </comment>
    <comment ref="AB4316" authorId="0">
      <text>
        <r>
          <rPr>
            <b/>
            <sz val="8"/>
            <color indexed="81"/>
            <rFont val="Tahoma"/>
            <family val="2"/>
          </rPr>
          <t>Central Office Engineering data</t>
        </r>
      </text>
    </comment>
    <comment ref="AB4323" authorId="0">
      <text>
        <r>
          <rPr>
            <b/>
            <sz val="8"/>
            <color indexed="81"/>
            <rFont val="Tahoma"/>
            <family val="2"/>
          </rPr>
          <t>Central Office Engineering data</t>
        </r>
      </text>
    </comment>
    <comment ref="X4324" authorId="0">
      <text>
        <r>
          <rPr>
            <b/>
            <sz val="8"/>
            <color indexed="81"/>
            <rFont val="Tahoma"/>
            <family val="2"/>
          </rPr>
          <t>as built</t>
        </r>
      </text>
    </comment>
    <comment ref="AF4324" authorId="0">
      <text>
        <r>
          <rPr>
            <b/>
            <sz val="8"/>
            <color indexed="81"/>
            <rFont val="Tahoma"/>
            <family val="2"/>
          </rPr>
          <t>need to check if it is as built (rey says that it was not yet completed but can be completed soon so it isnot completed as built)</t>
        </r>
      </text>
    </comment>
    <comment ref="AB4325" authorId="0">
      <text>
        <r>
          <rPr>
            <b/>
            <sz val="8"/>
            <color indexed="81"/>
            <rFont val="Tahoma"/>
            <family val="2"/>
          </rPr>
          <t>as per C.O. Engineering data</t>
        </r>
      </text>
    </comment>
    <comment ref="AB4328" authorId="0">
      <text>
        <r>
          <rPr>
            <b/>
            <sz val="8"/>
            <color indexed="81"/>
            <rFont val="Tahoma"/>
            <family val="2"/>
          </rPr>
          <t>Central Office Engineering data</t>
        </r>
      </text>
    </comment>
    <comment ref="AB4329" authorId="0">
      <text>
        <r>
          <rPr>
            <b/>
            <sz val="8"/>
            <color indexed="81"/>
            <rFont val="Tahoma"/>
            <family val="2"/>
          </rPr>
          <t>Central Office Engineering data</t>
        </r>
      </text>
    </comment>
    <comment ref="AB4330" authorId="0">
      <text>
        <r>
          <rPr>
            <b/>
            <sz val="8"/>
            <color indexed="81"/>
            <rFont val="Tahoma"/>
            <family val="2"/>
          </rPr>
          <t>Central Office Engineering data</t>
        </r>
      </text>
    </comment>
    <comment ref="AB4334" authorId="0">
      <text>
        <r>
          <rPr>
            <b/>
            <sz val="8"/>
            <color indexed="81"/>
            <rFont val="Tahoma"/>
            <family val="2"/>
          </rPr>
          <t>Central Office Engineering data</t>
        </r>
      </text>
    </comment>
    <comment ref="AB4335" authorId="0">
      <text>
        <r>
          <rPr>
            <b/>
            <sz val="8"/>
            <color indexed="81"/>
            <rFont val="Tahoma"/>
            <family val="2"/>
          </rPr>
          <t>Central Office Engineering data</t>
        </r>
      </text>
    </comment>
    <comment ref="AB4337" authorId="0">
      <text>
        <r>
          <rPr>
            <b/>
            <sz val="8"/>
            <color indexed="81"/>
            <rFont val="Tahoma"/>
            <family val="2"/>
          </rPr>
          <t>Central Office Engineering data</t>
        </r>
      </text>
    </comment>
    <comment ref="AB4338" authorId="0">
      <text>
        <r>
          <rPr>
            <b/>
            <sz val="8"/>
            <color indexed="81"/>
            <rFont val="Tahoma"/>
            <family val="2"/>
          </rPr>
          <t>Central Office Engineering data</t>
        </r>
      </text>
    </comment>
    <comment ref="AB4340" authorId="0">
      <text>
        <r>
          <rPr>
            <b/>
            <sz val="8"/>
            <color indexed="81"/>
            <rFont val="Tahoma"/>
            <family val="2"/>
          </rPr>
          <t>Central Office Engineering data</t>
        </r>
      </text>
    </comment>
    <comment ref="AB4341" authorId="0">
      <text>
        <r>
          <rPr>
            <b/>
            <sz val="8"/>
            <color indexed="81"/>
            <rFont val="Tahoma"/>
            <family val="2"/>
          </rPr>
          <t>Central Office Engineering data</t>
        </r>
      </text>
    </comment>
    <comment ref="AB4343" authorId="0">
      <text>
        <r>
          <rPr>
            <b/>
            <sz val="8"/>
            <color indexed="81"/>
            <rFont val="Tahoma"/>
            <family val="2"/>
          </rPr>
          <t>Central Office Engineering data</t>
        </r>
      </text>
    </comment>
    <comment ref="AB4345" authorId="0">
      <text>
        <r>
          <rPr>
            <b/>
            <sz val="8"/>
            <color indexed="81"/>
            <rFont val="Tahoma"/>
            <family val="2"/>
          </rPr>
          <t>Central Office Engineering data</t>
        </r>
      </text>
    </comment>
    <comment ref="AB4346" authorId="0">
      <text>
        <r>
          <rPr>
            <b/>
            <sz val="8"/>
            <color indexed="81"/>
            <rFont val="Tahoma"/>
            <family val="2"/>
          </rPr>
          <t>Central Office Engineering data</t>
        </r>
      </text>
    </comment>
    <comment ref="AB4348" authorId="0">
      <text>
        <r>
          <rPr>
            <b/>
            <sz val="8"/>
            <color indexed="81"/>
            <rFont val="Tahoma"/>
            <family val="2"/>
          </rPr>
          <t>Central Office Engineering data</t>
        </r>
      </text>
    </comment>
    <comment ref="AB4349" authorId="0">
      <text>
        <r>
          <rPr>
            <b/>
            <sz val="8"/>
            <color indexed="81"/>
            <rFont val="Tahoma"/>
            <family val="2"/>
          </rPr>
          <t>Central Office Engineering data</t>
        </r>
      </text>
    </comment>
    <comment ref="AB4350" authorId="0">
      <text>
        <r>
          <rPr>
            <b/>
            <sz val="8"/>
            <color indexed="81"/>
            <rFont val="Tahoma"/>
            <family val="2"/>
          </rPr>
          <t>Central Office Engineering data</t>
        </r>
      </text>
    </comment>
    <comment ref="AB4352" authorId="0">
      <text>
        <r>
          <rPr>
            <b/>
            <sz val="8"/>
            <color indexed="81"/>
            <rFont val="Tahoma"/>
            <family val="2"/>
          </rPr>
          <t>Central Office Engineering data</t>
        </r>
      </text>
    </comment>
    <comment ref="AB4357" authorId="0">
      <text>
        <r>
          <rPr>
            <b/>
            <sz val="8"/>
            <color indexed="81"/>
            <rFont val="Tahoma"/>
            <family val="2"/>
          </rPr>
          <t>Central Office Engineering data</t>
        </r>
      </text>
    </comment>
    <comment ref="AB4358" authorId="0">
      <text>
        <r>
          <rPr>
            <b/>
            <sz val="8"/>
            <color indexed="81"/>
            <rFont val="Tahoma"/>
            <family val="2"/>
          </rPr>
          <t>Central Office Engineering data</t>
        </r>
      </text>
    </comment>
    <comment ref="AB4361" authorId="0">
      <text>
        <r>
          <rPr>
            <b/>
            <sz val="8"/>
            <color indexed="81"/>
            <rFont val="Tahoma"/>
            <family val="2"/>
          </rPr>
          <t>Central Office Engineering data</t>
        </r>
      </text>
    </comment>
    <comment ref="AB4365" authorId="0">
      <text>
        <r>
          <rPr>
            <b/>
            <sz val="8"/>
            <color indexed="81"/>
            <rFont val="Tahoma"/>
            <family val="2"/>
          </rPr>
          <t>Central Office Engineering data</t>
        </r>
      </text>
    </comment>
    <comment ref="AB4367" authorId="0">
      <text>
        <r>
          <rPr>
            <b/>
            <sz val="8"/>
            <color indexed="81"/>
            <rFont val="Tahoma"/>
            <family val="2"/>
          </rPr>
          <t>Central Office Engineering data</t>
        </r>
      </text>
    </comment>
    <comment ref="AB4369" authorId="0">
      <text>
        <r>
          <rPr>
            <b/>
            <sz val="8"/>
            <color indexed="81"/>
            <rFont val="Tahoma"/>
            <family val="2"/>
          </rPr>
          <t>Central Office Engineering data</t>
        </r>
      </text>
    </comment>
    <comment ref="AB4372" authorId="0">
      <text>
        <r>
          <rPr>
            <b/>
            <sz val="8"/>
            <color indexed="81"/>
            <rFont val="Tahoma"/>
            <family val="2"/>
          </rPr>
          <t>Central Office Engineering data</t>
        </r>
      </text>
    </comment>
    <comment ref="AB4374" authorId="0">
      <text>
        <r>
          <rPr>
            <b/>
            <sz val="8"/>
            <color indexed="81"/>
            <rFont val="Tahoma"/>
            <family val="2"/>
          </rPr>
          <t>Central Office Engineering data</t>
        </r>
      </text>
    </comment>
    <comment ref="AB4384" authorId="0">
      <text>
        <r>
          <rPr>
            <b/>
            <sz val="8"/>
            <color indexed="81"/>
            <rFont val="Tahoma"/>
            <family val="2"/>
          </rPr>
          <t>Central Office Engineering data</t>
        </r>
      </text>
    </comment>
    <comment ref="G4414" authorId="7">
      <text>
        <r>
          <rPr>
            <b/>
            <sz val="8"/>
            <color indexed="81"/>
            <rFont val="Tahoma"/>
            <family val="2"/>
          </rPr>
          <t xml:space="preserve">Poblacion 1
Poblacion 3
Poblacion 4
Poblacion 6
Poblacion 7
Poblacion 8
</t>
        </r>
      </text>
    </comment>
    <comment ref="G4415" authorId="7">
      <text>
        <r>
          <rPr>
            <b/>
            <sz val="8"/>
            <color indexed="81"/>
            <rFont val="Tahoma"/>
            <family val="2"/>
          </rPr>
          <t xml:space="preserve">Poblacion 1
Poblacion 3
Poblacion 4
Poblacion 6
Poblacion 7
Poblacion 8
</t>
        </r>
      </text>
    </comment>
    <comment ref="G4416" authorId="7">
      <text>
        <r>
          <rPr>
            <b/>
            <sz val="8"/>
            <color indexed="81"/>
            <rFont val="Tahoma"/>
            <family val="2"/>
          </rPr>
          <t xml:space="preserve">Poblacion 1
Poblacion 3
Poblacion 4
Poblacion 6
Poblacion 7
Poblacion 8
</t>
        </r>
      </text>
    </comment>
    <comment ref="G4417" authorId="7">
      <text>
        <r>
          <rPr>
            <b/>
            <sz val="8"/>
            <color indexed="81"/>
            <rFont val="Tahoma"/>
            <family val="2"/>
          </rPr>
          <t xml:space="preserve">Poblacion 1
Poblacion 3
Poblacion 4
Poblacion 6
Poblacion 7
Poblacion 8
</t>
        </r>
      </text>
    </comment>
    <comment ref="G4418" authorId="7">
      <text>
        <r>
          <rPr>
            <b/>
            <sz val="8"/>
            <color indexed="81"/>
            <rFont val="Tahoma"/>
            <family val="2"/>
          </rPr>
          <t xml:space="preserve">Poblacion 1
Poblacion 3
Poblacion 4
Poblacion 6
Poblacion 7
Poblacion 8
</t>
        </r>
      </text>
    </comment>
    <comment ref="G4457" authorId="7">
      <text>
        <r>
          <rPr>
            <b/>
            <sz val="8"/>
            <color indexed="81"/>
            <rFont val="Tahoma"/>
            <family val="2"/>
          </rPr>
          <t>previous month submission it was San Isidro</t>
        </r>
      </text>
    </comment>
    <comment ref="G4458"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4458" authorId="0">
      <text>
        <r>
          <rPr>
            <b/>
            <sz val="8"/>
            <color indexed="81"/>
            <rFont val="Tahoma"/>
            <family val="2"/>
          </rPr>
          <t>Central Office Engineering data</t>
        </r>
      </text>
    </comment>
    <comment ref="AB4463" authorId="0">
      <text>
        <r>
          <rPr>
            <b/>
            <sz val="8"/>
            <color indexed="81"/>
            <rFont val="Tahoma"/>
            <family val="2"/>
          </rPr>
          <t>Central Office Engineering data</t>
        </r>
      </text>
    </comment>
    <comment ref="AB4465" authorId="0">
      <text>
        <r>
          <rPr>
            <b/>
            <sz val="8"/>
            <color indexed="81"/>
            <rFont val="Tahoma"/>
            <family val="2"/>
          </rPr>
          <t>Central Office Engineering data</t>
        </r>
      </text>
    </comment>
    <comment ref="AB4466" authorId="0">
      <text>
        <r>
          <rPr>
            <b/>
            <sz val="8"/>
            <color indexed="81"/>
            <rFont val="Tahoma"/>
            <family val="2"/>
          </rPr>
          <t>Central Office Engineering data</t>
        </r>
      </text>
    </comment>
    <comment ref="AB4468" authorId="0">
      <text>
        <r>
          <rPr>
            <b/>
            <sz val="8"/>
            <color indexed="81"/>
            <rFont val="Tahoma"/>
            <family val="2"/>
          </rPr>
          <t>Central Office Engineering data</t>
        </r>
      </text>
    </comment>
    <comment ref="G4471" authorId="5">
      <text>
        <r>
          <rPr>
            <b/>
            <sz val="8"/>
            <color indexed="81"/>
            <rFont val="Tahoma"/>
            <family val="2"/>
          </rPr>
          <t>Kalahi:</t>
        </r>
        <r>
          <rPr>
            <sz val="8"/>
            <color indexed="81"/>
            <rFont val="Tahoma"/>
            <family val="2"/>
          </rPr>
          <t xml:space="preserve">
1. Casandig 1
2. Casandig 2</t>
        </r>
      </text>
    </comment>
    <comment ref="G4472" authorId="7">
      <text>
        <r>
          <rPr>
            <b/>
            <sz val="8"/>
            <color indexed="81"/>
            <rFont val="Tahoma"/>
            <family val="2"/>
          </rPr>
          <t>Casandig 1 &amp; 2</t>
        </r>
      </text>
    </comment>
    <comment ref="AB4474" authorId="0">
      <text>
        <r>
          <rPr>
            <b/>
            <sz val="8"/>
            <color indexed="81"/>
            <rFont val="Tahoma"/>
            <family val="2"/>
          </rPr>
          <t>Central Office Engineering data</t>
        </r>
      </text>
    </comment>
    <comment ref="G4477" authorId="7">
      <text>
        <r>
          <rPr>
            <b/>
            <sz val="8"/>
            <color indexed="81"/>
            <rFont val="Tahoma"/>
            <family val="2"/>
          </rPr>
          <t>Pacoc</t>
        </r>
      </text>
    </comment>
    <comment ref="AB4479" authorId="0">
      <text>
        <r>
          <rPr>
            <b/>
            <sz val="8"/>
            <color indexed="81"/>
            <rFont val="Tahoma"/>
            <family val="2"/>
          </rPr>
          <t>Central Office Engineering data</t>
        </r>
      </text>
    </comment>
    <comment ref="AB4480" authorId="0">
      <text>
        <r>
          <rPr>
            <b/>
            <sz val="8"/>
            <color indexed="81"/>
            <rFont val="Tahoma"/>
            <family val="2"/>
          </rPr>
          <t>Central Office Engineering data</t>
        </r>
      </text>
    </comment>
    <comment ref="AB4481" authorId="0">
      <text>
        <r>
          <rPr>
            <b/>
            <sz val="8"/>
            <color indexed="81"/>
            <rFont val="Tahoma"/>
            <family val="2"/>
          </rPr>
          <t>Central Office Engineering data</t>
        </r>
      </text>
    </comment>
    <comment ref="AB4483" authorId="0">
      <text>
        <r>
          <rPr>
            <b/>
            <sz val="8"/>
            <color indexed="81"/>
            <rFont val="Tahoma"/>
            <family val="2"/>
          </rPr>
          <t>Central Office Engineering data</t>
        </r>
      </text>
    </comment>
    <comment ref="AB4491" authorId="0">
      <text>
        <r>
          <rPr>
            <b/>
            <sz val="8"/>
            <color indexed="81"/>
            <rFont val="Tahoma"/>
            <family val="2"/>
          </rPr>
          <t>Central Office Engineering data</t>
        </r>
      </text>
    </comment>
    <comment ref="AB4492" authorId="0">
      <text>
        <r>
          <rPr>
            <b/>
            <sz val="8"/>
            <color indexed="81"/>
            <rFont val="Tahoma"/>
            <family val="2"/>
          </rPr>
          <t>Central Office Engineering data</t>
        </r>
      </text>
    </comment>
    <comment ref="AB4493" authorId="0">
      <text>
        <r>
          <rPr>
            <b/>
            <sz val="8"/>
            <color indexed="81"/>
            <rFont val="Tahoma"/>
            <family val="2"/>
          </rPr>
          <t>Central Office Engineering data</t>
        </r>
      </text>
    </comment>
    <comment ref="AB4494" authorId="0">
      <text>
        <r>
          <rPr>
            <b/>
            <sz val="8"/>
            <color indexed="81"/>
            <rFont val="Tahoma"/>
            <family val="2"/>
          </rPr>
          <t>Central Office Engineering data</t>
        </r>
      </text>
    </comment>
    <comment ref="AB4496" authorId="0">
      <text>
        <r>
          <rPr>
            <b/>
            <sz val="8"/>
            <color indexed="81"/>
            <rFont val="Tahoma"/>
            <family val="2"/>
          </rPr>
          <t>Central Office Engineering data</t>
        </r>
      </text>
    </comment>
    <comment ref="AB4498" authorId="0">
      <text>
        <r>
          <rPr>
            <b/>
            <sz val="8"/>
            <color indexed="81"/>
            <rFont val="Tahoma"/>
            <family val="2"/>
          </rPr>
          <t>Central Office Engineering data</t>
        </r>
      </text>
    </comment>
    <comment ref="G4499" authorId="7">
      <text>
        <r>
          <rPr>
            <b/>
            <sz val="8"/>
            <color indexed="81"/>
            <rFont val="Tahoma"/>
            <family val="2"/>
          </rPr>
          <t>Poblacion 2 &amp; 3</t>
        </r>
      </text>
    </comment>
    <comment ref="AB4500" authorId="0">
      <text>
        <r>
          <rPr>
            <b/>
            <sz val="8"/>
            <color indexed="81"/>
            <rFont val="Tahoma"/>
            <family val="2"/>
          </rPr>
          <t>Central Office Engineering data</t>
        </r>
      </text>
    </comment>
    <comment ref="AB4501" authorId="0">
      <text>
        <r>
          <rPr>
            <b/>
            <sz val="8"/>
            <color indexed="81"/>
            <rFont val="Tahoma"/>
            <family val="2"/>
          </rPr>
          <t>Central Office Engineering data</t>
        </r>
      </text>
    </comment>
    <comment ref="AB4502" authorId="0">
      <text>
        <r>
          <rPr>
            <b/>
            <sz val="8"/>
            <color indexed="81"/>
            <rFont val="Tahoma"/>
            <family val="2"/>
          </rPr>
          <t>Central Office Engineering data</t>
        </r>
      </text>
    </comment>
    <comment ref="AB4504" authorId="0">
      <text>
        <r>
          <rPr>
            <b/>
            <sz val="8"/>
            <color indexed="81"/>
            <rFont val="Tahoma"/>
            <family val="2"/>
          </rPr>
          <t>Central Office Engineering data</t>
        </r>
      </text>
    </comment>
    <comment ref="G4511" authorId="5">
      <text>
        <r>
          <rPr>
            <b/>
            <sz val="8"/>
            <color indexed="81"/>
            <rFont val="Tahoma"/>
            <family val="2"/>
          </rPr>
          <t>Kalahi:</t>
        </r>
        <r>
          <rPr>
            <sz val="8"/>
            <color indexed="81"/>
            <rFont val="Tahoma"/>
            <family val="2"/>
          </rPr>
          <t xml:space="preserve">
1. Tabucan
2. Cantaguic</t>
        </r>
      </text>
    </comment>
    <comment ref="AB4512" authorId="0">
      <text>
        <r>
          <rPr>
            <b/>
            <sz val="8"/>
            <color indexed="81"/>
            <rFont val="Tahoma"/>
            <family val="2"/>
          </rPr>
          <t>Central Office Engineering data</t>
        </r>
      </text>
    </comment>
    <comment ref="AB4514" authorId="0">
      <text>
        <r>
          <rPr>
            <b/>
            <sz val="8"/>
            <color indexed="81"/>
            <rFont val="Tahoma"/>
            <family val="2"/>
          </rPr>
          <t>Central Office Engineering data</t>
        </r>
      </text>
    </comment>
    <comment ref="G4516" authorId="5">
      <text>
        <r>
          <rPr>
            <b/>
            <sz val="8"/>
            <color indexed="81"/>
            <rFont val="Tahoma"/>
            <family val="2"/>
          </rPr>
          <t>Kalahi
1. Tigbawon
2. Pagsagan</t>
        </r>
      </text>
    </comment>
    <comment ref="H4518" authorId="16">
      <text>
        <r>
          <rPr>
            <b/>
            <sz val="9"/>
            <color indexed="81"/>
            <rFont val="Tahoma"/>
            <family val="2"/>
          </rPr>
          <t>Saeapph005:</t>
        </r>
        <r>
          <rPr>
            <sz val="9"/>
            <color indexed="81"/>
            <rFont val="Tahoma"/>
            <family val="2"/>
          </rPr>
          <t xml:space="preserve">
</t>
        </r>
      </text>
    </comment>
    <comment ref="AB4520" authorId="0">
      <text>
        <r>
          <rPr>
            <b/>
            <sz val="8"/>
            <color indexed="81"/>
            <rFont val="Tahoma"/>
            <family val="2"/>
          </rPr>
          <t>Central Office Engineering data</t>
        </r>
      </text>
    </comment>
    <comment ref="G4550" authorId="2">
      <text>
        <r>
          <rPr>
            <b/>
            <sz val="8"/>
            <color indexed="81"/>
            <rFont val="Tahoma"/>
            <family val="2"/>
          </rPr>
          <t>Dolores
Poblaion 1
Poblaion 2
Nabong
Obayan</t>
        </r>
      </text>
    </comment>
    <comment ref="AB4561" authorId="0">
      <text>
        <r>
          <rPr>
            <b/>
            <sz val="8"/>
            <color indexed="81"/>
            <rFont val="Tahoma"/>
            <family val="2"/>
          </rPr>
          <t>Central Office Engineering data</t>
        </r>
      </text>
    </comment>
    <comment ref="G4562" authorId="4">
      <text>
        <r>
          <rPr>
            <b/>
            <sz val="8"/>
            <color indexed="81"/>
            <rFont val="Tahoma"/>
            <family val="2"/>
          </rPr>
          <t>Clustered Brgys:
1.Bahay
2.Curry</t>
        </r>
        <r>
          <rPr>
            <sz val="8"/>
            <color indexed="81"/>
            <rFont val="Tahoma"/>
            <family val="2"/>
          </rPr>
          <t xml:space="preserve">
</t>
        </r>
      </text>
    </comment>
    <comment ref="AB4564" authorId="0">
      <text>
        <r>
          <rPr>
            <b/>
            <sz val="8"/>
            <color indexed="81"/>
            <rFont val="Tahoma"/>
            <family val="2"/>
          </rPr>
          <t>Central Office Engineering data</t>
        </r>
      </text>
    </comment>
    <comment ref="AB4566" authorId="0">
      <text>
        <r>
          <rPr>
            <b/>
            <sz val="8"/>
            <color indexed="81"/>
            <rFont val="Tahoma"/>
            <family val="2"/>
          </rPr>
          <t>Central Office Engineering data</t>
        </r>
      </text>
    </comment>
    <comment ref="AB4576" authorId="0">
      <text>
        <r>
          <rPr>
            <b/>
            <sz val="8"/>
            <color indexed="81"/>
            <rFont val="Tahoma"/>
            <family val="2"/>
          </rPr>
          <t>Central Office Engineering data</t>
        </r>
      </text>
    </comment>
    <comment ref="AB4581" authorId="0">
      <text>
        <r>
          <rPr>
            <b/>
            <sz val="8"/>
            <color indexed="81"/>
            <rFont val="Tahoma"/>
            <family val="2"/>
          </rPr>
          <t>Central Office Engineering data</t>
        </r>
      </text>
    </comment>
    <comment ref="AB4584" authorId="0">
      <text>
        <r>
          <rPr>
            <b/>
            <sz val="8"/>
            <color indexed="81"/>
            <rFont val="Tahoma"/>
            <family val="2"/>
          </rPr>
          <t>Central Office Engineering data</t>
        </r>
      </text>
    </comment>
    <comment ref="AB4587" authorId="0">
      <text>
        <r>
          <rPr>
            <b/>
            <sz val="8"/>
            <color indexed="81"/>
            <rFont val="Tahoma"/>
            <family val="2"/>
          </rPr>
          <t>Central Office Engineering data</t>
        </r>
      </text>
    </comment>
    <comment ref="AB4588" authorId="0">
      <text>
        <r>
          <rPr>
            <b/>
            <sz val="8"/>
            <color indexed="81"/>
            <rFont val="Tahoma"/>
            <family val="2"/>
          </rPr>
          <t>Central Office Engineering data</t>
        </r>
      </text>
    </comment>
    <comment ref="AB4591" authorId="0">
      <text>
        <r>
          <rPr>
            <b/>
            <sz val="8"/>
            <color indexed="81"/>
            <rFont val="Tahoma"/>
            <family val="2"/>
          </rPr>
          <t>Central Office Engineering data</t>
        </r>
      </text>
    </comment>
    <comment ref="AB4593" authorId="0">
      <text>
        <r>
          <rPr>
            <b/>
            <sz val="8"/>
            <color indexed="81"/>
            <rFont val="Tahoma"/>
            <family val="2"/>
          </rPr>
          <t>Central Office Engineering data</t>
        </r>
      </text>
    </comment>
    <comment ref="AB4595" authorId="0">
      <text>
        <r>
          <rPr>
            <b/>
            <sz val="8"/>
            <color indexed="81"/>
            <rFont val="Tahoma"/>
            <family val="2"/>
          </rPr>
          <t>Central Office Engineering data</t>
        </r>
      </text>
    </comment>
    <comment ref="AB4598" authorId="0">
      <text>
        <r>
          <rPr>
            <b/>
            <sz val="8"/>
            <color indexed="81"/>
            <rFont val="Tahoma"/>
            <family val="2"/>
          </rPr>
          <t>Central Office Engineering data</t>
        </r>
      </text>
    </comment>
    <comment ref="AB4602" authorId="0">
      <text>
        <r>
          <rPr>
            <b/>
            <sz val="8"/>
            <color indexed="81"/>
            <rFont val="Tahoma"/>
            <family val="2"/>
          </rPr>
          <t>Central Office Engineering data</t>
        </r>
      </text>
    </comment>
    <comment ref="AB4605" authorId="0">
      <text>
        <r>
          <rPr>
            <b/>
            <sz val="8"/>
            <color indexed="81"/>
            <rFont val="Tahoma"/>
            <family val="2"/>
          </rPr>
          <t>Central Office Engineering data</t>
        </r>
      </text>
    </comment>
    <comment ref="AB4641" authorId="0">
      <text>
        <r>
          <rPr>
            <b/>
            <sz val="8"/>
            <color indexed="81"/>
            <rFont val="Tahoma"/>
            <family val="2"/>
          </rPr>
          <t>Central Office Engineering data</t>
        </r>
      </text>
    </comment>
    <comment ref="G4692" authorId="4">
      <text>
        <r>
          <rPr>
            <b/>
            <sz val="8"/>
            <color indexed="81"/>
            <rFont val="Tahoma"/>
            <family val="2"/>
          </rPr>
          <t>Clustered Brgys:
1.Oeste A
2.Oeste B</t>
        </r>
        <r>
          <rPr>
            <sz val="8"/>
            <color indexed="81"/>
            <rFont val="Tahoma"/>
            <family val="2"/>
          </rPr>
          <t xml:space="preserve">
</t>
        </r>
      </text>
    </comment>
    <comment ref="G4716" authorId="2">
      <text>
        <r>
          <rPr>
            <b/>
            <sz val="8"/>
            <color indexed="81"/>
            <rFont val="Tahoma"/>
            <family val="2"/>
          </rPr>
          <t>San Andres
San Roque
Ulayan
Cambaguio
Pacoyoy</t>
        </r>
      </text>
    </comment>
    <comment ref="G4717" authorId="2">
      <text>
        <r>
          <rPr>
            <b/>
            <sz val="8"/>
            <color indexed="81"/>
            <rFont val="Tahoma"/>
            <family val="2"/>
          </rPr>
          <t>San Andres
San Roque
Ulayan
Cambaguio
Pacoyoy</t>
        </r>
      </text>
    </comment>
    <comment ref="G4718" authorId="2">
      <text>
        <r>
          <rPr>
            <b/>
            <sz val="8"/>
            <color indexed="81"/>
            <rFont val="Tahoma"/>
            <family val="2"/>
          </rPr>
          <t>San Andres
San Roque
Ulayan
Cambaguio
Pacoyoy</t>
        </r>
      </text>
    </comment>
    <comment ref="G4719" authorId="2">
      <text>
        <r>
          <rPr>
            <b/>
            <sz val="8"/>
            <color indexed="81"/>
            <rFont val="Tahoma"/>
            <family val="2"/>
          </rPr>
          <t>San Andres
San Roque
Ulayan
Cambaguio
Pacoyoy</t>
        </r>
      </text>
    </comment>
    <comment ref="G4724" authorId="2">
      <text>
        <r>
          <rPr>
            <b/>
            <sz val="8"/>
            <color indexed="81"/>
            <rFont val="Tahoma"/>
            <family val="2"/>
          </rPr>
          <t>Tomabe
Lam-awan
Canmucat</t>
        </r>
      </text>
    </comment>
    <comment ref="AB4724" authorId="0">
      <text>
        <r>
          <rPr>
            <b/>
            <sz val="8"/>
            <color indexed="81"/>
            <rFont val="Tahoma"/>
            <family val="2"/>
          </rPr>
          <t>Central Office Engineering data</t>
        </r>
      </text>
    </comment>
    <comment ref="X4768" authorId="0">
      <text>
        <r>
          <rPr>
            <b/>
            <sz val="8"/>
            <color indexed="81"/>
            <rFont val="Tahoma"/>
            <family val="2"/>
          </rPr>
          <t>80% completed "as built" / Un-passabble access road due to force majeure and unstable peace and order situation</t>
        </r>
      </text>
    </comment>
    <comment ref="X4769" authorId="17">
      <text>
        <r>
          <rPr>
            <b/>
            <sz val="8"/>
            <color indexed="81"/>
            <rFont val="Tahoma"/>
            <family val="2"/>
          </rPr>
          <t>ORD-KC-ME:</t>
        </r>
        <r>
          <rPr>
            <sz val="8"/>
            <color indexed="81"/>
            <rFont val="Tahoma"/>
            <family val="2"/>
          </rPr>
          <t xml:space="preserve">
ACTUAL 83.88%
completed "as built"/ Unpassable access road and unstable peace and order situation</t>
        </r>
      </text>
    </comment>
    <comment ref="X4770" authorId="0">
      <text>
        <r>
          <rPr>
            <b/>
            <sz val="8"/>
            <color indexed="81"/>
            <rFont val="Tahoma"/>
            <family val="2"/>
          </rPr>
          <t>actual 91%
completed "as built" / Un-passabble access road due to force majeure and unstable peace and order situation</t>
        </r>
      </text>
    </comment>
    <comment ref="AF4770" authorId="0">
      <text>
        <r>
          <rPr>
            <b/>
            <sz val="8"/>
            <color indexed="81"/>
            <rFont val="Tahoma"/>
            <family val="2"/>
          </rPr>
          <t>peace and order issue</t>
        </r>
      </text>
    </comment>
    <comment ref="X4785" authorId="17">
      <text>
        <r>
          <rPr>
            <b/>
            <sz val="8"/>
            <color indexed="81"/>
            <rFont val="Tahoma"/>
            <family val="2"/>
          </rPr>
          <t>ORD-KC-ME:</t>
        </r>
        <r>
          <rPr>
            <sz val="8"/>
            <color indexed="81"/>
            <rFont val="Tahoma"/>
            <family val="2"/>
          </rPr>
          <t xml:space="preserve">
ACTUAL 80%
completed "as built"/ Unfavorable weather condition and unstable peace and order situation</t>
        </r>
      </text>
    </comment>
    <comment ref="X4792" authorId="0">
      <text>
        <r>
          <rPr>
            <b/>
            <sz val="8"/>
            <color indexed="81"/>
            <rFont val="Tahoma"/>
            <family val="2"/>
          </rPr>
          <t>80% completed "as built"/ Unstable peace and order condition in the area and non access road problem leading to the site</t>
        </r>
      </text>
    </comment>
    <comment ref="X4798" authorId="0">
      <text>
        <r>
          <rPr>
            <b/>
            <sz val="8"/>
            <color indexed="81"/>
            <rFont val="Tahoma"/>
            <family val="2"/>
          </rPr>
          <t>95.41% completed "as built"/ Unstable peace and order condition in the area and non access road problem leading to the site</t>
        </r>
      </text>
    </comment>
    <comment ref="Y4845" authorId="3">
      <text>
        <r>
          <rPr>
            <b/>
            <sz val="8"/>
            <color indexed="81"/>
            <rFont val="Tahoma"/>
            <family val="2"/>
          </rPr>
          <t xml:space="preserve">March 27-29, 2004
</t>
        </r>
      </text>
    </comment>
    <comment ref="Y4848" authorId="3">
      <text>
        <r>
          <rPr>
            <b/>
            <sz val="8"/>
            <color indexed="81"/>
            <rFont val="Tahoma"/>
            <family val="2"/>
          </rPr>
          <t xml:space="preserve">March 27-29, 2004
</t>
        </r>
      </text>
    </comment>
    <comment ref="Y4850" authorId="3">
      <text>
        <r>
          <rPr>
            <b/>
            <sz val="8"/>
            <color indexed="81"/>
            <rFont val="Tahoma"/>
            <family val="2"/>
          </rPr>
          <t xml:space="preserve">March 27-29, 2004
</t>
        </r>
      </text>
    </comment>
    <comment ref="Y4854" authorId="3">
      <text>
        <r>
          <rPr>
            <b/>
            <sz val="8"/>
            <color indexed="81"/>
            <rFont val="Tahoma"/>
            <family val="2"/>
          </rPr>
          <t xml:space="preserve">March 27-29, 2004
</t>
        </r>
      </text>
    </comment>
    <comment ref="Y4857" authorId="3">
      <text>
        <r>
          <rPr>
            <b/>
            <sz val="8"/>
            <color indexed="81"/>
            <rFont val="Tahoma"/>
            <family val="2"/>
          </rPr>
          <t xml:space="preserve">March 27-29, 2004
</t>
        </r>
      </text>
    </comment>
    <comment ref="Y4858" authorId="3">
      <text>
        <r>
          <rPr>
            <b/>
            <sz val="8"/>
            <color indexed="81"/>
            <rFont val="Tahoma"/>
            <family val="2"/>
          </rPr>
          <t xml:space="preserve">March 27-29, 2004
</t>
        </r>
      </text>
    </comment>
    <comment ref="Y4865" authorId="3">
      <text>
        <r>
          <rPr>
            <b/>
            <sz val="8"/>
            <color indexed="81"/>
            <rFont val="Tahoma"/>
            <family val="2"/>
          </rPr>
          <t>September 12-23, 2005</t>
        </r>
      </text>
    </comment>
    <comment ref="Y4867" authorId="3">
      <text>
        <r>
          <rPr>
            <b/>
            <sz val="8"/>
            <color indexed="81"/>
            <rFont val="Tahoma"/>
            <family val="2"/>
          </rPr>
          <t>September 12-23, 2005</t>
        </r>
      </text>
    </comment>
    <comment ref="Y4879" authorId="3">
      <text>
        <r>
          <rPr>
            <b/>
            <sz val="8"/>
            <color indexed="81"/>
            <rFont val="Tahoma"/>
            <family val="2"/>
          </rPr>
          <t>September 12-23, 2005</t>
        </r>
      </text>
    </comment>
    <comment ref="G4884" authorId="4">
      <text>
        <r>
          <rPr>
            <b/>
            <sz val="8"/>
            <color indexed="81"/>
            <rFont val="Tahoma"/>
            <family val="2"/>
          </rPr>
          <t>Clustered Brgys:
1.Mamagum
2.Campo Islam</t>
        </r>
        <r>
          <rPr>
            <sz val="8"/>
            <color indexed="81"/>
            <rFont val="Tahoma"/>
            <family val="2"/>
          </rPr>
          <t xml:space="preserve">
</t>
        </r>
      </text>
    </comment>
    <comment ref="G4885" authorId="4">
      <text>
        <r>
          <rPr>
            <b/>
            <sz val="8"/>
            <color indexed="81"/>
            <rFont val="Tahoma"/>
            <family val="2"/>
          </rPr>
          <t>Clustered Brgys:
1.Mamagum
2.Campo Islam</t>
        </r>
        <r>
          <rPr>
            <sz val="8"/>
            <color indexed="81"/>
            <rFont val="Tahoma"/>
            <family val="2"/>
          </rPr>
          <t xml:space="preserve">
</t>
        </r>
      </text>
    </comment>
    <comment ref="Y4886" authorId="3">
      <text>
        <r>
          <rPr>
            <b/>
            <sz val="8"/>
            <color indexed="81"/>
            <rFont val="Tahoma"/>
            <family val="2"/>
          </rPr>
          <t>September 12-23, 2005</t>
        </r>
      </text>
    </comment>
    <comment ref="Y4887" authorId="3">
      <text>
        <r>
          <rPr>
            <b/>
            <sz val="8"/>
            <color indexed="81"/>
            <rFont val="Tahoma"/>
            <family val="2"/>
          </rPr>
          <t>September 12-23, 2005</t>
        </r>
      </text>
    </comment>
    <comment ref="Y4889" authorId="3">
      <text>
        <r>
          <rPr>
            <b/>
            <sz val="8"/>
            <color indexed="81"/>
            <rFont val="Tahoma"/>
            <family val="2"/>
          </rPr>
          <t>September 12-23, 2005</t>
        </r>
      </text>
    </comment>
    <comment ref="Y4893" authorId="3">
      <text>
        <r>
          <rPr>
            <b/>
            <sz val="8"/>
            <color indexed="81"/>
            <rFont val="Tahoma"/>
            <family val="2"/>
          </rPr>
          <t>September 12-23, 2005</t>
        </r>
      </text>
    </comment>
    <comment ref="Y4895" authorId="3">
      <text>
        <r>
          <rPr>
            <b/>
            <sz val="8"/>
            <color indexed="81"/>
            <rFont val="Tahoma"/>
            <family val="2"/>
          </rPr>
          <t>September 12-23, 2005</t>
        </r>
      </text>
    </comment>
    <comment ref="Y4896" authorId="3">
      <text>
        <r>
          <rPr>
            <b/>
            <sz val="8"/>
            <color indexed="81"/>
            <rFont val="Tahoma"/>
            <family val="2"/>
          </rPr>
          <t>September 12-23, 2005</t>
        </r>
      </text>
    </comment>
    <comment ref="Y4897" authorId="3">
      <text>
        <r>
          <rPr>
            <b/>
            <sz val="8"/>
            <color indexed="81"/>
            <rFont val="Tahoma"/>
            <family val="2"/>
          </rPr>
          <t>September 12-23, 2005</t>
        </r>
      </text>
    </comment>
    <comment ref="Y4901" authorId="3">
      <text>
        <r>
          <rPr>
            <b/>
            <sz val="8"/>
            <color indexed="81"/>
            <rFont val="Tahoma"/>
            <family val="2"/>
          </rPr>
          <t>September 12-23, 2005</t>
        </r>
      </text>
    </comment>
    <comment ref="Y4902" authorId="3">
      <text>
        <r>
          <rPr>
            <b/>
            <sz val="8"/>
            <color indexed="81"/>
            <rFont val="Tahoma"/>
            <family val="2"/>
          </rPr>
          <t>September 12-23, 2005</t>
        </r>
      </text>
    </comment>
    <comment ref="X4934" authorId="17">
      <text>
        <r>
          <rPr>
            <b/>
            <sz val="8"/>
            <color indexed="81"/>
            <rFont val="Tahoma"/>
            <family val="2"/>
          </rPr>
          <t>ORD-KC-ME:</t>
        </r>
        <r>
          <rPr>
            <sz val="8"/>
            <color indexed="81"/>
            <rFont val="Tahoma"/>
            <family val="2"/>
          </rPr>
          <t xml:space="preserve">
ACTUAL 80% 
Non-Release of last tranche RFR due to the inability of the LGU to provide the balance of cash LCC which resulted to work suspension</t>
        </r>
      </text>
    </comment>
    <comment ref="Y4970" authorId="3">
      <text>
        <r>
          <rPr>
            <b/>
            <sz val="8"/>
            <color indexed="81"/>
            <rFont val="Tahoma"/>
            <family val="2"/>
          </rPr>
          <t>June 13-16, 2006</t>
        </r>
      </text>
    </comment>
    <comment ref="Y4971" authorId="3">
      <text>
        <r>
          <rPr>
            <b/>
            <sz val="8"/>
            <color indexed="81"/>
            <rFont val="Tahoma"/>
            <family val="2"/>
          </rPr>
          <t>May 29 - June 1, 2007</t>
        </r>
      </text>
    </comment>
    <comment ref="Y4972" authorId="3">
      <text>
        <r>
          <rPr>
            <b/>
            <sz val="8"/>
            <color indexed="81"/>
            <rFont val="Tahoma"/>
            <family val="2"/>
          </rPr>
          <t>May 29 - June 1, 2007</t>
        </r>
      </text>
    </comment>
    <comment ref="Y4973" authorId="3">
      <text>
        <r>
          <rPr>
            <b/>
            <sz val="8"/>
            <color indexed="81"/>
            <rFont val="Tahoma"/>
            <family val="2"/>
          </rPr>
          <t>May 18-19, 2005</t>
        </r>
      </text>
    </comment>
    <comment ref="Y4974" authorId="3">
      <text>
        <r>
          <rPr>
            <b/>
            <sz val="8"/>
            <color indexed="81"/>
            <rFont val="Tahoma"/>
            <family val="2"/>
          </rPr>
          <t>May 18-19, 2005</t>
        </r>
      </text>
    </comment>
    <comment ref="Y4975" authorId="3">
      <text>
        <r>
          <rPr>
            <b/>
            <sz val="8"/>
            <color indexed="81"/>
            <rFont val="Tahoma"/>
            <family val="2"/>
          </rPr>
          <t>May 29 - June 1, 2007</t>
        </r>
      </text>
    </comment>
    <comment ref="Y4976" authorId="3">
      <text>
        <r>
          <rPr>
            <b/>
            <sz val="8"/>
            <color indexed="81"/>
            <rFont val="Tahoma"/>
            <family val="2"/>
          </rPr>
          <t>June 13-16, 2006</t>
        </r>
      </text>
    </comment>
    <comment ref="Y4977" authorId="3">
      <text>
        <r>
          <rPr>
            <b/>
            <sz val="8"/>
            <color indexed="81"/>
            <rFont val="Tahoma"/>
            <family val="2"/>
          </rPr>
          <t>May 29 - June 1, 2007</t>
        </r>
      </text>
    </comment>
    <comment ref="Y4978" authorId="3">
      <text>
        <r>
          <rPr>
            <b/>
            <sz val="8"/>
            <color indexed="81"/>
            <rFont val="Tahoma"/>
            <family val="2"/>
          </rPr>
          <t>June 13-16, 2006</t>
        </r>
      </text>
    </comment>
    <comment ref="Y4979" authorId="3">
      <text>
        <r>
          <rPr>
            <b/>
            <sz val="8"/>
            <color indexed="81"/>
            <rFont val="Tahoma"/>
            <family val="2"/>
          </rPr>
          <t>June 13-16, 2006</t>
        </r>
      </text>
    </comment>
    <comment ref="Y4980" authorId="3">
      <text>
        <r>
          <rPr>
            <b/>
            <sz val="8"/>
            <color indexed="81"/>
            <rFont val="Tahoma"/>
            <family val="2"/>
          </rPr>
          <t>May 17-19, 2005</t>
        </r>
      </text>
    </comment>
    <comment ref="Y4981" authorId="3">
      <text>
        <r>
          <rPr>
            <b/>
            <sz val="8"/>
            <color indexed="81"/>
            <rFont val="Tahoma"/>
            <family val="2"/>
          </rPr>
          <t>May 29 - June 1, 2007</t>
        </r>
      </text>
    </comment>
    <comment ref="Y4982" authorId="3">
      <text>
        <r>
          <rPr>
            <b/>
            <sz val="8"/>
            <color indexed="81"/>
            <rFont val="Tahoma"/>
            <family val="2"/>
          </rPr>
          <t>May 17-19, 2005</t>
        </r>
      </text>
    </comment>
    <comment ref="Y4983" authorId="3">
      <text>
        <r>
          <rPr>
            <b/>
            <sz val="8"/>
            <color indexed="81"/>
            <rFont val="Tahoma"/>
            <family val="2"/>
          </rPr>
          <t>May 29 - June 1, 2007</t>
        </r>
      </text>
    </comment>
    <comment ref="Y4984" authorId="3">
      <text>
        <r>
          <rPr>
            <b/>
            <sz val="8"/>
            <color indexed="81"/>
            <rFont val="Tahoma"/>
            <family val="2"/>
          </rPr>
          <t>May 17-19, 2005</t>
        </r>
      </text>
    </comment>
    <comment ref="Y4985" authorId="3">
      <text>
        <r>
          <rPr>
            <b/>
            <sz val="8"/>
            <color indexed="81"/>
            <rFont val="Tahoma"/>
            <family val="2"/>
          </rPr>
          <t>June 13-16, 2006</t>
        </r>
      </text>
    </comment>
    <comment ref="G4986" authorId="2">
      <text>
        <r>
          <rPr>
            <b/>
            <sz val="8"/>
            <color indexed="81"/>
            <rFont val="Tahoma"/>
            <family val="2"/>
          </rPr>
          <t>KALAHI-CIDSS:</t>
        </r>
        <r>
          <rPr>
            <sz val="8"/>
            <color indexed="81"/>
            <rFont val="Tahoma"/>
            <family val="2"/>
          </rPr>
          <t xml:space="preserve">
Bayanihan, Il Papa, Kagawasan,  El Katipunan (BIKE)
</t>
        </r>
      </text>
    </comment>
    <comment ref="Y4986" authorId="3">
      <text>
        <r>
          <rPr>
            <b/>
            <sz val="8"/>
            <color indexed="81"/>
            <rFont val="Tahoma"/>
            <family val="2"/>
          </rPr>
          <t>May 18-19, 2005</t>
        </r>
      </text>
    </comment>
    <comment ref="Y4987" authorId="3">
      <text>
        <r>
          <rPr>
            <b/>
            <sz val="8"/>
            <color indexed="81"/>
            <rFont val="Tahoma"/>
            <family val="2"/>
          </rPr>
          <t>June 13-16, 2006</t>
        </r>
      </text>
    </comment>
    <comment ref="Y4988" authorId="3">
      <text>
        <r>
          <rPr>
            <b/>
            <sz val="8"/>
            <color indexed="81"/>
            <rFont val="Tahoma"/>
            <family val="2"/>
          </rPr>
          <t>June 13-16, 2006</t>
        </r>
      </text>
    </comment>
    <comment ref="Y4989" authorId="3">
      <text>
        <r>
          <rPr>
            <b/>
            <sz val="8"/>
            <color indexed="81"/>
            <rFont val="Tahoma"/>
            <family val="2"/>
          </rPr>
          <t>May 29 - June 1, 2007</t>
        </r>
      </text>
    </comment>
    <comment ref="Y4990" authorId="3">
      <text>
        <r>
          <rPr>
            <b/>
            <sz val="8"/>
            <color indexed="81"/>
            <rFont val="Tahoma"/>
            <family val="2"/>
          </rPr>
          <t>May 29 - June 1, 2007</t>
        </r>
      </text>
    </comment>
    <comment ref="Y4991" authorId="3">
      <text>
        <r>
          <rPr>
            <b/>
            <sz val="8"/>
            <color indexed="81"/>
            <rFont val="Tahoma"/>
            <family val="2"/>
          </rPr>
          <t>June 13-16, 2006</t>
        </r>
      </text>
    </comment>
    <comment ref="Y4992" authorId="3">
      <text>
        <r>
          <rPr>
            <b/>
            <sz val="8"/>
            <color indexed="81"/>
            <rFont val="Tahoma"/>
            <family val="2"/>
          </rPr>
          <t>May 29 - June 1, 2007</t>
        </r>
      </text>
    </comment>
    <comment ref="Y4993" authorId="3">
      <text>
        <r>
          <rPr>
            <b/>
            <sz val="8"/>
            <color indexed="81"/>
            <rFont val="Tahoma"/>
            <family val="2"/>
          </rPr>
          <t>June 13-16, 2006</t>
        </r>
      </text>
    </comment>
    <comment ref="Y4994" authorId="3">
      <text>
        <r>
          <rPr>
            <b/>
            <sz val="8"/>
            <color indexed="81"/>
            <rFont val="Tahoma"/>
            <family val="2"/>
          </rPr>
          <t>May 29 - June 1, 2007</t>
        </r>
      </text>
    </comment>
    <comment ref="Y4995" authorId="3">
      <text>
        <r>
          <rPr>
            <b/>
            <sz val="8"/>
            <color indexed="81"/>
            <rFont val="Tahoma"/>
            <family val="2"/>
          </rPr>
          <t>May 29 - June 1, 2007</t>
        </r>
      </text>
    </comment>
    <comment ref="Y4996" authorId="3">
      <text>
        <r>
          <rPr>
            <b/>
            <sz val="8"/>
            <color indexed="81"/>
            <rFont val="Tahoma"/>
            <family val="2"/>
          </rPr>
          <t>May 18-19, 2005</t>
        </r>
      </text>
    </comment>
    <comment ref="Y4997" authorId="3">
      <text>
        <r>
          <rPr>
            <b/>
            <sz val="8"/>
            <color indexed="81"/>
            <rFont val="Tahoma"/>
            <family val="2"/>
          </rPr>
          <t>June 13-16, 2006</t>
        </r>
      </text>
    </comment>
    <comment ref="Y4998" authorId="3">
      <text>
        <r>
          <rPr>
            <b/>
            <sz val="8"/>
            <color indexed="81"/>
            <rFont val="Tahoma"/>
            <family val="2"/>
          </rPr>
          <t>May 29 - June 1, 2007</t>
        </r>
      </text>
    </comment>
    <comment ref="Y4999" authorId="3">
      <text>
        <r>
          <rPr>
            <b/>
            <sz val="8"/>
            <color indexed="81"/>
            <rFont val="Tahoma"/>
            <family val="2"/>
          </rPr>
          <t>May 18-19, 2005</t>
        </r>
      </text>
    </comment>
    <comment ref="Y5000" authorId="3">
      <text>
        <r>
          <rPr>
            <b/>
            <sz val="8"/>
            <color indexed="81"/>
            <rFont val="Tahoma"/>
            <family val="2"/>
          </rPr>
          <t>June 13-16, 2006</t>
        </r>
      </text>
    </comment>
    <comment ref="Y5001" authorId="3">
      <text>
        <r>
          <rPr>
            <b/>
            <sz val="8"/>
            <color indexed="81"/>
            <rFont val="Tahoma"/>
            <family val="2"/>
          </rPr>
          <t>May 18-19, 2005</t>
        </r>
      </text>
    </comment>
    <comment ref="Y5002" authorId="3">
      <text>
        <r>
          <rPr>
            <b/>
            <sz val="8"/>
            <color indexed="81"/>
            <rFont val="Tahoma"/>
            <family val="2"/>
          </rPr>
          <t>May 18-19, 2005</t>
        </r>
      </text>
    </comment>
    <comment ref="Y5003" authorId="3">
      <text>
        <r>
          <rPr>
            <b/>
            <sz val="8"/>
            <color indexed="81"/>
            <rFont val="Tahoma"/>
            <family val="2"/>
          </rPr>
          <t>June 13-16, 2006</t>
        </r>
      </text>
    </comment>
    <comment ref="Y5004" authorId="3">
      <text>
        <r>
          <rPr>
            <b/>
            <sz val="8"/>
            <color indexed="81"/>
            <rFont val="Tahoma"/>
            <family val="2"/>
          </rPr>
          <t>June 13-16, 2006</t>
        </r>
      </text>
    </comment>
    <comment ref="Y5005" authorId="3">
      <text>
        <r>
          <rPr>
            <b/>
            <sz val="8"/>
            <color indexed="81"/>
            <rFont val="Tahoma"/>
            <family val="2"/>
          </rPr>
          <t>May 29 - June 1, 2007</t>
        </r>
      </text>
    </comment>
    <comment ref="Y5006" authorId="3">
      <text>
        <r>
          <rPr>
            <b/>
            <sz val="8"/>
            <color indexed="81"/>
            <rFont val="Tahoma"/>
            <family val="2"/>
          </rPr>
          <t>May 18-19, 2005</t>
        </r>
      </text>
    </comment>
    <comment ref="Y5007" authorId="3">
      <text>
        <r>
          <rPr>
            <b/>
            <sz val="8"/>
            <color indexed="81"/>
            <rFont val="Tahoma"/>
            <family val="2"/>
          </rPr>
          <t>June 13-16, 2006</t>
        </r>
      </text>
    </comment>
    <comment ref="Y5008" authorId="3">
      <text>
        <r>
          <rPr>
            <b/>
            <sz val="8"/>
            <color indexed="81"/>
            <rFont val="Tahoma"/>
            <family val="2"/>
          </rPr>
          <t>June 13-16, 2006</t>
        </r>
      </text>
    </comment>
    <comment ref="Y5009" authorId="3">
      <text>
        <r>
          <rPr>
            <b/>
            <sz val="8"/>
            <color indexed="81"/>
            <rFont val="Tahoma"/>
            <family val="2"/>
          </rPr>
          <t>May 17-18, 2005</t>
        </r>
      </text>
    </comment>
    <comment ref="Y5010" authorId="3">
      <text>
        <r>
          <rPr>
            <b/>
            <sz val="8"/>
            <color indexed="81"/>
            <rFont val="Tahoma"/>
            <family val="2"/>
          </rPr>
          <t>May 17-18, 2005</t>
        </r>
      </text>
    </comment>
    <comment ref="Y5011" authorId="3">
      <text>
        <r>
          <rPr>
            <b/>
            <sz val="8"/>
            <color indexed="81"/>
            <rFont val="Tahoma"/>
            <family val="2"/>
          </rPr>
          <t>May 17-18, 2005</t>
        </r>
      </text>
    </comment>
    <comment ref="Y5012" authorId="3">
      <text>
        <r>
          <rPr>
            <b/>
            <sz val="8"/>
            <color indexed="81"/>
            <rFont val="Tahoma"/>
            <family val="2"/>
          </rPr>
          <t>June 13-16, 2006</t>
        </r>
      </text>
    </comment>
    <comment ref="Y5013" authorId="3">
      <text>
        <r>
          <rPr>
            <b/>
            <sz val="8"/>
            <color indexed="81"/>
            <rFont val="Tahoma"/>
            <family val="2"/>
          </rPr>
          <t>May 29 - June 1, 2007</t>
        </r>
      </text>
    </comment>
    <comment ref="Y5014" authorId="3">
      <text>
        <r>
          <rPr>
            <b/>
            <sz val="8"/>
            <color indexed="81"/>
            <rFont val="Tahoma"/>
            <family val="2"/>
          </rPr>
          <t>June 13-16, 2006</t>
        </r>
      </text>
    </comment>
    <comment ref="Y5015" authorId="3">
      <text>
        <r>
          <rPr>
            <b/>
            <sz val="8"/>
            <color indexed="81"/>
            <rFont val="Tahoma"/>
            <family val="2"/>
          </rPr>
          <t>May 29 - June 1, 2007</t>
        </r>
      </text>
    </comment>
    <comment ref="Y5016" authorId="3">
      <text>
        <r>
          <rPr>
            <b/>
            <sz val="8"/>
            <color indexed="81"/>
            <rFont val="Tahoma"/>
            <family val="2"/>
          </rPr>
          <t>June 13-16, 2006</t>
        </r>
      </text>
    </comment>
    <comment ref="L5023" authorId="18">
      <text>
        <r>
          <rPr>
            <b/>
            <sz val="8"/>
            <color indexed="81"/>
            <rFont val="Tahoma"/>
            <family val="2"/>
          </rPr>
          <t>it is the original estimated project cost as per MIBF (but the actual amount is only 80% of it. 80% downloaded grant fund is sufficient to complete the project</t>
        </r>
      </text>
    </comment>
    <comment ref="L5027" authorId="18">
      <text>
        <r>
          <rPr>
            <b/>
            <sz val="8"/>
            <color indexed="81"/>
            <rFont val="Tahoma"/>
            <family val="2"/>
          </rPr>
          <t>it is the original estimated project cost as per MIBF (but the actual amount is only 80% of it. 80% downloaded grant fund is sufficient to complete the project</t>
        </r>
      </text>
    </comment>
    <comment ref="G5051" authorId="4">
      <text>
        <r>
          <rPr>
            <b/>
            <sz val="8"/>
            <color indexed="81"/>
            <rFont val="Tahoma"/>
            <family val="2"/>
          </rPr>
          <t>Clustered Brgys:</t>
        </r>
        <r>
          <rPr>
            <sz val="8"/>
            <color indexed="81"/>
            <rFont val="Tahoma"/>
            <family val="2"/>
          </rPr>
          <t xml:space="preserve">
</t>
        </r>
        <r>
          <rPr>
            <b/>
            <sz val="8"/>
            <color indexed="81"/>
            <rFont val="Tahoma"/>
            <family val="2"/>
          </rPr>
          <t>1.La Libertad
2.Casig-ang
3.San Miguel</t>
        </r>
      </text>
    </comment>
    <comment ref="G5059" authorId="4">
      <text>
        <r>
          <rPr>
            <b/>
            <sz val="8"/>
            <color indexed="81"/>
            <rFont val="Tahoma"/>
            <family val="2"/>
          </rPr>
          <t>Clustered Brgys:
1.New Katipunan
2.Tibal-og</t>
        </r>
        <r>
          <rPr>
            <sz val="8"/>
            <color indexed="81"/>
            <rFont val="Tahoma"/>
            <family val="2"/>
          </rPr>
          <t xml:space="preserve">
</t>
        </r>
      </text>
    </comment>
    <comment ref="Y5081" authorId="3">
      <text>
        <r>
          <rPr>
            <b/>
            <sz val="8"/>
            <color indexed="81"/>
            <rFont val="Tahoma"/>
            <family val="2"/>
          </rPr>
          <t>April 24-25, 2006</t>
        </r>
      </text>
    </comment>
    <comment ref="Y5083" authorId="3">
      <text>
        <r>
          <rPr>
            <b/>
            <sz val="8"/>
            <color indexed="81"/>
            <rFont val="Tahoma"/>
            <family val="2"/>
          </rPr>
          <t>April 24-25, 2006</t>
        </r>
      </text>
    </comment>
    <comment ref="Y5089" authorId="3">
      <text>
        <r>
          <rPr>
            <b/>
            <sz val="8"/>
            <color indexed="81"/>
            <rFont val="Tahoma"/>
            <family val="2"/>
          </rPr>
          <t>April 24-25, 2006</t>
        </r>
      </text>
    </comment>
    <comment ref="Y5092" authorId="3">
      <text>
        <r>
          <rPr>
            <b/>
            <sz val="8"/>
            <color indexed="81"/>
            <rFont val="Tahoma"/>
            <family val="2"/>
          </rPr>
          <t>April 24-25, 2006</t>
        </r>
      </text>
    </comment>
    <comment ref="Y5094" authorId="3">
      <text>
        <r>
          <rPr>
            <b/>
            <sz val="8"/>
            <color indexed="81"/>
            <rFont val="Tahoma"/>
            <family val="2"/>
          </rPr>
          <t>April 24-25, 2006</t>
        </r>
      </text>
    </comment>
    <comment ref="Y5100" authorId="3">
      <text>
        <r>
          <rPr>
            <b/>
            <sz val="8"/>
            <color indexed="81"/>
            <rFont val="Tahoma"/>
            <family val="2"/>
          </rPr>
          <t>April 24-25, 2006</t>
        </r>
      </text>
    </comment>
    <comment ref="Y5112" authorId="3">
      <text>
        <r>
          <rPr>
            <b/>
            <sz val="8"/>
            <color indexed="81"/>
            <rFont val="Tahoma"/>
            <family val="2"/>
          </rPr>
          <t>April 24-25, 2006</t>
        </r>
      </text>
    </comment>
    <comment ref="I5115" authorId="0">
      <text>
        <r>
          <rPr>
            <b/>
            <sz val="8"/>
            <color indexed="81"/>
            <rFont val="Tahoma"/>
            <family val="2"/>
          </rPr>
          <t>previously slope protection</t>
        </r>
      </text>
    </comment>
    <comment ref="Y5116" authorId="3">
      <text>
        <r>
          <rPr>
            <b/>
            <sz val="8"/>
            <color indexed="81"/>
            <rFont val="Tahoma"/>
            <family val="2"/>
          </rPr>
          <t>April 24-25, 2006</t>
        </r>
      </text>
    </comment>
    <comment ref="Y5121" authorId="3">
      <text>
        <r>
          <rPr>
            <b/>
            <sz val="8"/>
            <color indexed="81"/>
            <rFont val="Tahoma"/>
            <family val="2"/>
          </rPr>
          <t>June 15-16, 2006</t>
        </r>
      </text>
    </comment>
    <comment ref="Y5123" authorId="3">
      <text>
        <r>
          <rPr>
            <b/>
            <sz val="8"/>
            <color indexed="81"/>
            <rFont val="Tahoma"/>
            <family val="2"/>
          </rPr>
          <t>June 15-16, 2006</t>
        </r>
      </text>
    </comment>
    <comment ref="Y5126" authorId="3">
      <text>
        <r>
          <rPr>
            <b/>
            <sz val="8"/>
            <color indexed="81"/>
            <rFont val="Tahoma"/>
            <family val="2"/>
          </rPr>
          <t>June 15-16, 2006</t>
        </r>
      </text>
    </comment>
    <comment ref="X5131" authorId="0">
      <text>
        <r>
          <rPr>
            <b/>
            <sz val="8"/>
            <color indexed="81"/>
            <rFont val="Tahoma"/>
            <family val="2"/>
          </rPr>
          <t>non-delivery of LCC committed (equipments) 50% physical accoumplishment</t>
        </r>
      </text>
    </comment>
    <comment ref="G5176" authorId="0">
      <text>
        <r>
          <rPr>
            <b/>
            <sz val="8"/>
            <color indexed="81"/>
            <rFont val="Tahoma"/>
            <family val="2"/>
          </rPr>
          <t>Gambudes 
Katipunan</t>
        </r>
      </text>
    </comment>
    <comment ref="G5181" authorId="0">
      <text>
        <r>
          <rPr>
            <b/>
            <sz val="8"/>
            <color indexed="81"/>
            <rFont val="Tahoma"/>
            <family val="2"/>
          </rPr>
          <t>Gambudes 
Katipunan</t>
        </r>
      </text>
    </comment>
    <comment ref="G5280" authorId="4">
      <text>
        <r>
          <rPr>
            <b/>
            <sz val="8"/>
            <color indexed="81"/>
            <rFont val="Tahoma"/>
            <family val="2"/>
          </rPr>
          <t xml:space="preserve">Clustered Brgys:
1.Bato-Bato
2.Datu Inda
3.Kimaruhing
</t>
        </r>
        <r>
          <rPr>
            <sz val="8"/>
            <color indexed="81"/>
            <rFont val="Tahoma"/>
            <family val="2"/>
          </rPr>
          <t xml:space="preserve">
</t>
        </r>
      </text>
    </comment>
    <comment ref="G5281" authorId="4">
      <text>
        <r>
          <rPr>
            <b/>
            <sz val="8"/>
            <color indexed="81"/>
            <rFont val="Tahoma"/>
            <family val="2"/>
          </rPr>
          <t>Clustered Brgys:
1.Bato-Bato
2.Datu Inda
3.Kimaruhing</t>
        </r>
        <r>
          <rPr>
            <sz val="8"/>
            <color indexed="81"/>
            <rFont val="Tahoma"/>
            <family val="2"/>
          </rPr>
          <t xml:space="preserve">
</t>
        </r>
      </text>
    </comment>
    <comment ref="G5282" authorId="4">
      <text>
        <r>
          <rPr>
            <b/>
            <sz val="8"/>
            <color indexed="81"/>
            <rFont val="Tahoma"/>
            <family val="2"/>
          </rPr>
          <t>Clustered Brgys:
1.Bato-Bato
2.Datu Inda
3.Kimaruhing</t>
        </r>
        <r>
          <rPr>
            <sz val="8"/>
            <color indexed="81"/>
            <rFont val="Tahoma"/>
            <family val="2"/>
          </rPr>
          <t xml:space="preserve">
</t>
        </r>
      </text>
    </comment>
    <comment ref="G5322" authorId="4">
      <text>
        <r>
          <rPr>
            <b/>
            <sz val="8"/>
            <color indexed="81"/>
            <rFont val="Tahoma"/>
            <family val="2"/>
          </rPr>
          <t>Clustered Brgys:
1.Lun Masla
2.Patag</t>
        </r>
        <r>
          <rPr>
            <sz val="8"/>
            <color indexed="81"/>
            <rFont val="Tahoma"/>
            <family val="2"/>
          </rPr>
          <t xml:space="preserve">
</t>
        </r>
      </text>
    </comment>
    <comment ref="X5341" authorId="0">
      <text>
        <r>
          <rPr>
            <b/>
            <sz val="8"/>
            <color indexed="81"/>
            <rFont val="Tahoma"/>
            <family val="2"/>
          </rPr>
          <t>BLGU will take over for the implementation. 36%</t>
        </r>
      </text>
    </comment>
    <comment ref="G5342" authorId="4">
      <text>
        <r>
          <rPr>
            <b/>
            <sz val="8"/>
            <color indexed="81"/>
            <rFont val="Tahoma"/>
            <family val="2"/>
          </rPr>
          <t>Clustered Brgys:
1.Atlae
2.Kibala
3.Kiblat</t>
        </r>
        <r>
          <rPr>
            <sz val="8"/>
            <color indexed="81"/>
            <rFont val="Tahoma"/>
            <family val="2"/>
          </rPr>
          <t xml:space="preserve">
</t>
        </r>
      </text>
    </comment>
    <comment ref="G5343" authorId="4">
      <text>
        <r>
          <rPr>
            <b/>
            <sz val="8"/>
            <color indexed="81"/>
            <rFont val="Tahoma"/>
            <family val="2"/>
          </rPr>
          <t>Clustered Brgys:
1.Atlae
2.Kibala
3.Kiblat</t>
        </r>
        <r>
          <rPr>
            <sz val="8"/>
            <color indexed="81"/>
            <rFont val="Tahoma"/>
            <family val="2"/>
          </rPr>
          <t xml:space="preserve">
</t>
        </r>
      </text>
    </comment>
    <comment ref="G5344" authorId="4">
      <text>
        <r>
          <rPr>
            <b/>
            <sz val="8"/>
            <color indexed="81"/>
            <rFont val="Tahoma"/>
            <family val="2"/>
          </rPr>
          <t>Clustered Brgys:
1.Atlae
2.Kibala
3.Kiblat</t>
        </r>
        <r>
          <rPr>
            <sz val="8"/>
            <color indexed="81"/>
            <rFont val="Tahoma"/>
            <family val="2"/>
          </rPr>
          <t xml:space="preserve">
</t>
        </r>
      </text>
    </comment>
    <comment ref="X5380" authorId="0">
      <text>
        <r>
          <rPr>
            <b/>
            <sz val="8"/>
            <color indexed="81"/>
            <rFont val="Tahoma"/>
            <family val="2"/>
          </rPr>
          <t>Washed out due to Typhoon Frank. Incident Report had been sent to Central Office by the RIE</t>
        </r>
      </text>
    </comment>
    <comment ref="N5386" authorId="3">
      <text>
        <r>
          <rPr>
            <b/>
            <sz val="8"/>
            <color indexed="81"/>
            <rFont val="Tahoma"/>
            <family val="2"/>
          </rPr>
          <t>higher than the TPC (Grant)?</t>
        </r>
      </text>
    </comment>
    <comment ref="G5450" authorId="4">
      <text>
        <r>
          <rPr>
            <b/>
            <sz val="8"/>
            <color indexed="81"/>
            <rFont val="Tahoma"/>
            <family val="2"/>
          </rPr>
          <t>Clustered Brgys:
1.White Deer
2.Salvacion
3.San Isidro
4.San Roque
5.Del Rosario</t>
        </r>
      </text>
    </comment>
    <comment ref="G5451"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5451" authorId="0">
      <text>
        <r>
          <rPr>
            <b/>
            <sz val="8"/>
            <color indexed="81"/>
            <rFont val="Tahoma"/>
            <family val="2"/>
          </rPr>
          <t>Central Office Engineering data</t>
        </r>
      </text>
    </comment>
    <comment ref="G5452"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5452" authorId="0">
      <text>
        <r>
          <rPr>
            <b/>
            <sz val="8"/>
            <color indexed="81"/>
            <rFont val="Tahoma"/>
            <family val="2"/>
          </rPr>
          <t>Central Office Engineering data</t>
        </r>
      </text>
    </comment>
    <comment ref="G5453"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5453" authorId="0">
      <text>
        <r>
          <rPr>
            <b/>
            <sz val="8"/>
            <color indexed="81"/>
            <rFont val="Tahoma"/>
            <family val="2"/>
          </rPr>
          <t>Central Office Engineering data</t>
        </r>
      </text>
    </comment>
    <comment ref="G5454"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5454" authorId="0">
      <text>
        <r>
          <rPr>
            <b/>
            <sz val="8"/>
            <color indexed="81"/>
            <rFont val="Tahoma"/>
            <family val="2"/>
          </rPr>
          <t>Central Office Engineering data</t>
        </r>
      </text>
    </comment>
    <comment ref="G5455"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5455" authorId="0">
      <text>
        <r>
          <rPr>
            <b/>
            <sz val="8"/>
            <color indexed="81"/>
            <rFont val="Tahoma"/>
            <family val="2"/>
          </rPr>
          <t>Central Office Engineering data</t>
        </r>
      </text>
    </comment>
    <comment ref="G5456"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5456" authorId="0">
      <text>
        <r>
          <rPr>
            <b/>
            <sz val="8"/>
            <color indexed="81"/>
            <rFont val="Tahoma"/>
            <family val="2"/>
          </rPr>
          <t>Central Office Engineering data</t>
        </r>
      </text>
    </comment>
    <comment ref="G5457"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5457" authorId="0">
      <text>
        <r>
          <rPr>
            <b/>
            <sz val="8"/>
            <color indexed="81"/>
            <rFont val="Tahoma"/>
            <family val="2"/>
          </rPr>
          <t>Central Office Engineering data</t>
        </r>
      </text>
    </comment>
    <comment ref="G5458"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5458" authorId="0">
      <text>
        <r>
          <rPr>
            <b/>
            <sz val="8"/>
            <color indexed="81"/>
            <rFont val="Tahoma"/>
            <family val="2"/>
          </rPr>
          <t>Central Office Engineering data</t>
        </r>
      </text>
    </comment>
    <comment ref="G5459"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5459" authorId="0">
      <text>
        <r>
          <rPr>
            <b/>
            <sz val="8"/>
            <color indexed="81"/>
            <rFont val="Tahoma"/>
            <family val="2"/>
          </rPr>
          <t>Central Office Engineering data</t>
        </r>
      </text>
    </comment>
    <comment ref="G5460"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5460" authorId="0">
      <text>
        <r>
          <rPr>
            <b/>
            <sz val="8"/>
            <color indexed="81"/>
            <rFont val="Tahoma"/>
            <family val="2"/>
          </rPr>
          <t>Central Office Engineering data</t>
        </r>
      </text>
    </comment>
    <comment ref="G5461"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5461" authorId="0">
      <text>
        <r>
          <rPr>
            <b/>
            <sz val="8"/>
            <color indexed="81"/>
            <rFont val="Tahoma"/>
            <family val="2"/>
          </rPr>
          <t>Central Office Engineering data</t>
        </r>
      </text>
    </comment>
    <comment ref="G5462"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5462" authorId="0">
      <text>
        <r>
          <rPr>
            <b/>
            <sz val="8"/>
            <color indexed="81"/>
            <rFont val="Tahoma"/>
            <family val="2"/>
          </rPr>
          <t>Central Office Engineering data</t>
        </r>
      </text>
    </comment>
    <comment ref="G5463"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5463" authorId="0">
      <text>
        <r>
          <rPr>
            <b/>
            <sz val="8"/>
            <color indexed="81"/>
            <rFont val="Tahoma"/>
            <family val="2"/>
          </rPr>
          <t>Central Office Engineering data</t>
        </r>
      </text>
    </comment>
    <comment ref="G5464"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5464" authorId="0">
      <text>
        <r>
          <rPr>
            <b/>
            <sz val="8"/>
            <color indexed="81"/>
            <rFont val="Tahoma"/>
            <family val="2"/>
          </rPr>
          <t>Central Office Engineering data</t>
        </r>
      </text>
    </comment>
    <comment ref="G5465"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5465" authorId="0">
      <text>
        <r>
          <rPr>
            <b/>
            <sz val="8"/>
            <color indexed="81"/>
            <rFont val="Tahoma"/>
            <family val="2"/>
          </rPr>
          <t>Central Office Engineering data</t>
        </r>
      </text>
    </comment>
    <comment ref="G5466"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5466" authorId="0">
      <text>
        <r>
          <rPr>
            <b/>
            <sz val="8"/>
            <color indexed="81"/>
            <rFont val="Tahoma"/>
            <family val="2"/>
          </rPr>
          <t>Central Office Engineering data</t>
        </r>
      </text>
    </comment>
    <comment ref="G5467"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5467" authorId="0">
      <text>
        <r>
          <rPr>
            <b/>
            <sz val="8"/>
            <color indexed="81"/>
            <rFont val="Tahoma"/>
            <family val="2"/>
          </rPr>
          <t>Central Office Engineering data</t>
        </r>
      </text>
    </comment>
    <comment ref="G5468"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5468" authorId="0">
      <text>
        <r>
          <rPr>
            <b/>
            <sz val="8"/>
            <color indexed="81"/>
            <rFont val="Tahoma"/>
            <family val="2"/>
          </rPr>
          <t>Central Office Engineering data</t>
        </r>
      </text>
    </comment>
    <comment ref="G5469"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5469" authorId="0">
      <text>
        <r>
          <rPr>
            <b/>
            <sz val="8"/>
            <color indexed="81"/>
            <rFont val="Tahoma"/>
            <family val="2"/>
          </rPr>
          <t>Central Office Engineering data</t>
        </r>
      </text>
    </comment>
    <comment ref="G5470"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5470" authorId="0">
      <text>
        <r>
          <rPr>
            <b/>
            <sz val="8"/>
            <color indexed="81"/>
            <rFont val="Tahoma"/>
            <family val="2"/>
          </rPr>
          <t>Central Office Engineering data</t>
        </r>
      </text>
    </comment>
    <comment ref="G5471"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5471" authorId="0">
      <text>
        <r>
          <rPr>
            <b/>
            <sz val="8"/>
            <color indexed="81"/>
            <rFont val="Tahoma"/>
            <family val="2"/>
          </rPr>
          <t>Central Office Engineering data</t>
        </r>
      </text>
    </comment>
    <comment ref="G5472" authorId="4">
      <text>
        <r>
          <rPr>
            <b/>
            <sz val="8"/>
            <color indexed="81"/>
            <rFont val="Tahoma"/>
            <family val="2"/>
          </rPr>
          <t>Clustered Brgys:
1.Gusaran
2.Poblacion 3
3.Poblacion 2
4.Poblacion 1
5.Genagasan
6.San Antonio
7.Geguimitan
8.Balud
9.Tobgon
10.Montalban
11.Cagdao
12.Cababayugan
13.Cabongaan
14.Gebolwagan
15.Caghilot
16.Gecboan
17.Camayaan
18.Imelda
19.Deit De Turag
20.Camanggaran
21.Geparayan de Turag
22.Victory
23.Deit de Suba</t>
        </r>
        <r>
          <rPr>
            <sz val="8"/>
            <color indexed="81"/>
            <rFont val="Tahoma"/>
            <family val="2"/>
          </rPr>
          <t xml:space="preserve">
</t>
        </r>
      </text>
    </comment>
    <comment ref="AB5472" authorId="0">
      <text>
        <r>
          <rPr>
            <b/>
            <sz val="8"/>
            <color indexed="81"/>
            <rFont val="Tahoma"/>
            <family val="2"/>
          </rPr>
          <t>Central Office Engineering data</t>
        </r>
      </text>
    </comment>
    <comment ref="G5473" authorId="2">
      <text>
        <r>
          <rPr>
            <b/>
            <sz val="8"/>
            <color indexed="81"/>
            <rFont val="Tahoma"/>
            <family val="2"/>
          </rPr>
          <t>Tomabe
Lam-awan
Canmucat</t>
        </r>
      </text>
    </comment>
    <comment ref="AB5473" authorId="0">
      <text>
        <r>
          <rPr>
            <b/>
            <sz val="8"/>
            <color indexed="81"/>
            <rFont val="Tahoma"/>
            <family val="2"/>
          </rPr>
          <t>Central Office Engineering data</t>
        </r>
      </text>
    </comment>
    <comment ref="G5474" authorId="2">
      <text>
        <r>
          <rPr>
            <b/>
            <sz val="8"/>
            <color indexed="81"/>
            <rFont val="Tahoma"/>
            <family val="2"/>
          </rPr>
          <t>Tomabe
Lam-awan
Canmucat</t>
        </r>
      </text>
    </comment>
    <comment ref="AB5474" authorId="0">
      <text>
        <r>
          <rPr>
            <b/>
            <sz val="8"/>
            <color indexed="81"/>
            <rFont val="Tahoma"/>
            <family val="2"/>
          </rPr>
          <t>Central Office Engineering data</t>
        </r>
      </text>
    </comment>
  </commentList>
</comments>
</file>

<file path=xl/sharedStrings.xml><?xml version="1.0" encoding="utf-8"?>
<sst xmlns="http://schemas.openxmlformats.org/spreadsheetml/2006/main" count="115326" uniqueCount="12579">
  <si>
    <t>Phase_Cycle</t>
  </si>
  <si>
    <t>Region</t>
  </si>
  <si>
    <t>Province</t>
  </si>
  <si>
    <t>Barangay_Name</t>
  </si>
  <si>
    <t>SP_Name</t>
  </si>
  <si>
    <t>NoOfBgys</t>
  </si>
  <si>
    <t>Project_Type</t>
  </si>
  <si>
    <t>Physical_Target</t>
  </si>
  <si>
    <t>Phy_Target_Unit</t>
  </si>
  <si>
    <t>Kalahi_Amount</t>
  </si>
  <si>
    <t>LCC_Amount</t>
  </si>
  <si>
    <t>Total_Amount</t>
  </si>
  <si>
    <t>Date_Started</t>
  </si>
  <si>
    <t>Date_of_Completion</t>
  </si>
  <si>
    <t>KC_Fund_Released</t>
  </si>
  <si>
    <t>Remarks</t>
  </si>
  <si>
    <t>Tranche</t>
  </si>
  <si>
    <t>SchoolType</t>
  </si>
  <si>
    <t>Status</t>
  </si>
  <si>
    <t>PlannedDate_Completion</t>
  </si>
  <si>
    <t>PamanaGrant</t>
  </si>
  <si>
    <t>M1</t>
  </si>
  <si>
    <t>R6</t>
  </si>
  <si>
    <t>Bingawan</t>
  </si>
  <si>
    <t>Iloilo</t>
  </si>
  <si>
    <t>Guinhulacan</t>
  </si>
  <si>
    <t>Construction of 1 Unit 2 Classroom School Building with Facilities</t>
  </si>
  <si>
    <t>SB</t>
  </si>
  <si>
    <t>sq. m</t>
  </si>
  <si>
    <t/>
  </si>
  <si>
    <t>Elem</t>
  </si>
  <si>
    <t>Not yet started</t>
  </si>
  <si>
    <t>R9</t>
  </si>
  <si>
    <t>Lapuyan</t>
  </si>
  <si>
    <t>Zamboanga Del Sur</t>
  </si>
  <si>
    <t>Luanan</t>
  </si>
  <si>
    <t>Construction of Multi-Purpose Trading Center</t>
  </si>
  <si>
    <t>MPC</t>
  </si>
  <si>
    <t>sq.m</t>
  </si>
  <si>
    <t>2nd</t>
  </si>
  <si>
    <t>Completed</t>
  </si>
  <si>
    <t>Mandeg</t>
  </si>
  <si>
    <t>Construction of Day Care Center</t>
  </si>
  <si>
    <t>DCC</t>
  </si>
  <si>
    <t>3rd</t>
  </si>
  <si>
    <t>Dumara</t>
  </si>
  <si>
    <t>Construction of 1 Unit 1 CL School Building (Elem)</t>
  </si>
  <si>
    <t>Dansal</t>
  </si>
  <si>
    <t>Mahalingeb</t>
  </si>
  <si>
    <t>Concreting of Pathway</t>
  </si>
  <si>
    <t>RFP</t>
  </si>
  <si>
    <t>kms</t>
  </si>
  <si>
    <t>Danganan</t>
  </si>
  <si>
    <t>Bulawan</t>
  </si>
  <si>
    <t>Tugaya</t>
  </si>
  <si>
    <t>Maralag</t>
  </si>
  <si>
    <t>Construction of Multi-Purpose Dryer</t>
  </si>
  <si>
    <t>PHF</t>
  </si>
  <si>
    <t>Pampang</t>
  </si>
  <si>
    <t>Construction of 1 Unit 1 Cl School Building (Elem)</t>
  </si>
  <si>
    <t>Tiguha</t>
  </si>
  <si>
    <t>Construction of 1 Unit 1 CL School Building (HS)</t>
  </si>
  <si>
    <t>HS</t>
  </si>
  <si>
    <t>Maruing</t>
  </si>
  <si>
    <t>Tabon</t>
  </si>
  <si>
    <t>Pantad</t>
  </si>
  <si>
    <t>Tininghalang</t>
  </si>
  <si>
    <t>Tipasan</t>
  </si>
  <si>
    <t>San Jose</t>
  </si>
  <si>
    <t>Pingalay</t>
  </si>
  <si>
    <t>R10</t>
  </si>
  <si>
    <t>Bacolod</t>
  </si>
  <si>
    <t>Lanao Del Norte</t>
  </si>
  <si>
    <t>Alegria</t>
  </si>
  <si>
    <t>Construction of Water System Level 2</t>
  </si>
  <si>
    <t>WS</t>
  </si>
  <si>
    <t>system</t>
  </si>
  <si>
    <t>Mate</t>
  </si>
  <si>
    <t>Construction of 1 CL School Building (Elem)</t>
  </si>
  <si>
    <t>Demologan</t>
  </si>
  <si>
    <t>Debalayan West</t>
  </si>
  <si>
    <t>Kahayag</t>
  </si>
  <si>
    <t>Road Concreting</t>
  </si>
  <si>
    <t>RRC</t>
  </si>
  <si>
    <t>Babalaya</t>
  </si>
  <si>
    <t>Minaulon</t>
  </si>
  <si>
    <t>Construction of 2 CL School Building (Elem)</t>
  </si>
  <si>
    <t>Pagayawan</t>
  </si>
  <si>
    <t>Liangan East</t>
  </si>
  <si>
    <t>CAR</t>
  </si>
  <si>
    <t>Natonin</t>
  </si>
  <si>
    <t>Mountain Province</t>
  </si>
  <si>
    <t>Balangao</t>
  </si>
  <si>
    <t>Improvement of Balangao-Poblacion Footpath</t>
  </si>
  <si>
    <t>RR</t>
  </si>
  <si>
    <t>Alunogan</t>
  </si>
  <si>
    <t>Improvement of Alunogan Water System</t>
  </si>
  <si>
    <t>Level 3 Water System</t>
  </si>
  <si>
    <t>Banao</t>
  </si>
  <si>
    <t>Improvement of Banao Potable Water System</t>
  </si>
  <si>
    <t>Maducayan</t>
  </si>
  <si>
    <t>Concreting of Senarang - Maccotor Footpath</t>
  </si>
  <si>
    <t>Pudo</t>
  </si>
  <si>
    <t>Improvement of Pap-arong Yebyeb Palipar &amp; Mapaganah Water System</t>
  </si>
  <si>
    <t>Poblacion</t>
  </si>
  <si>
    <t>Improvement of Poblacion Water System</t>
  </si>
  <si>
    <t>Tonglayan</t>
  </si>
  <si>
    <t>Construction and Concreting of Tonglayan-Daulan Footpath</t>
  </si>
  <si>
    <t>Butac</t>
  </si>
  <si>
    <t>Improvement of Opet-Feeg Irrigation Canal (630.00 ln.m)</t>
  </si>
  <si>
    <t>CIS</t>
  </si>
  <si>
    <t>has.</t>
  </si>
  <si>
    <t>630 ln.m irrigation and 8.5m grouted riprap</t>
  </si>
  <si>
    <t>Saliok</t>
  </si>
  <si>
    <t>Construction of Water System in Sitios Mangnao and Macottor</t>
  </si>
  <si>
    <t>Sta. Isabel</t>
  </si>
  <si>
    <t>Improvement of Nafongfongwah, Balacbac, Galanagan Water Works</t>
  </si>
  <si>
    <t>R13</t>
  </si>
  <si>
    <t>Libjo</t>
  </si>
  <si>
    <t>Dinagat Islands</t>
  </si>
  <si>
    <t>Garcia</t>
  </si>
  <si>
    <t>Construction of 1 Unit Day Care Center</t>
  </si>
  <si>
    <t>San Antonio</t>
  </si>
  <si>
    <t>Albor</t>
  </si>
  <si>
    <t>Doña Helen</t>
  </si>
  <si>
    <t>Plaridel</t>
  </si>
  <si>
    <t>Sto. Niño</t>
  </si>
  <si>
    <t>Osmeña</t>
  </si>
  <si>
    <t>Kanihaan</t>
  </si>
  <si>
    <t>Construction of 1 Unit 2 CL School Building (Elem)</t>
  </si>
  <si>
    <t>Magsaysay</t>
  </si>
  <si>
    <t>Arellano</t>
  </si>
  <si>
    <t>Construction of Brgy. Health Station</t>
  </si>
  <si>
    <t>not yet started</t>
  </si>
  <si>
    <t>Quezon</t>
  </si>
  <si>
    <t>Construction of 187 Ln.m Drainage Canal</t>
  </si>
  <si>
    <t>DRG</t>
  </si>
  <si>
    <t>ln.m</t>
  </si>
  <si>
    <t>San Pablo</t>
  </si>
  <si>
    <t>Sagasan</t>
  </si>
  <si>
    <t>Pongapong</t>
  </si>
  <si>
    <t>Pao</t>
  </si>
  <si>
    <t>Construction of Health Station</t>
  </si>
  <si>
    <t>Villakapa</t>
  </si>
  <si>
    <t>Kondum</t>
  </si>
  <si>
    <t>Songgoy</t>
  </si>
  <si>
    <t>Daplayan</t>
  </si>
  <si>
    <t>San Juan</t>
  </si>
  <si>
    <t>Kalilangan</t>
  </si>
  <si>
    <t>Marcos Village</t>
  </si>
  <si>
    <t>Payag</t>
  </si>
  <si>
    <t>Mabuhay</t>
  </si>
  <si>
    <t>Lumbayao</t>
  </si>
  <si>
    <t>Tubo-pait</t>
  </si>
  <si>
    <t>Miasin</t>
  </si>
  <si>
    <t>Ticala Island</t>
  </si>
  <si>
    <t>Sacbulan</t>
  </si>
  <si>
    <t>Teniapan</t>
  </si>
  <si>
    <t>Kapamanok</t>
  </si>
  <si>
    <t>Bag-ong Misamis</t>
  </si>
  <si>
    <t>Buton</t>
  </si>
  <si>
    <t>Tandubuay</t>
  </si>
  <si>
    <t>Bubual</t>
  </si>
  <si>
    <t>Senior</t>
  </si>
  <si>
    <t>Sadanga</t>
  </si>
  <si>
    <t>Saclit</t>
  </si>
  <si>
    <t>Construction of Kaliptingan Foot Bridge</t>
  </si>
  <si>
    <t>BC</t>
  </si>
  <si>
    <t>Bekigan</t>
  </si>
  <si>
    <t>Improvement of Bekigan Foothpath</t>
  </si>
  <si>
    <t>Sacasacan</t>
  </si>
  <si>
    <t>Improvement of Makamkamamar Road</t>
  </si>
  <si>
    <t>Belwang</t>
  </si>
  <si>
    <t>Construction of Belwang Water System</t>
  </si>
  <si>
    <t>Improvement of Lidem Road</t>
  </si>
  <si>
    <t>Demang</t>
  </si>
  <si>
    <t>Improvement of Demang Footpath</t>
  </si>
  <si>
    <t>Anabel</t>
  </si>
  <si>
    <t>Improvement of Machummay CIS</t>
  </si>
  <si>
    <t>Construction of Kaliptingan Foot Bridge with Railings and Access Pathway</t>
  </si>
  <si>
    <t>Improvement of Bekigan Footpath</t>
  </si>
  <si>
    <t>1st</t>
  </si>
  <si>
    <t>Improvement of Machummay CIS (1,430 ln.m Concrete Canal Lining)</t>
  </si>
  <si>
    <t>Paracelis</t>
  </si>
  <si>
    <t>Butigue</t>
  </si>
  <si>
    <t>Improvement of Pontian FMR</t>
  </si>
  <si>
    <t>Bacarri</t>
  </si>
  <si>
    <t>Improvement of Bue-Wala FMR</t>
  </si>
  <si>
    <t>Buringal</t>
  </si>
  <si>
    <t>Construction of Catao Multi-Purpose Pavement</t>
  </si>
  <si>
    <t>Bantay</t>
  </si>
  <si>
    <t>Improvement of Masablang-Banwang Farm to Market Road</t>
  </si>
  <si>
    <t>Improvement of Banilag-Pakawang Farm to Market Road</t>
  </si>
  <si>
    <t>Anonat</t>
  </si>
  <si>
    <t>Improvement of Dannal FMR</t>
  </si>
  <si>
    <t>Construction of Panapa Multi-Purpose Pavement</t>
  </si>
  <si>
    <t>16X28M=448 sq.m</t>
  </si>
  <si>
    <t>Bananao</t>
  </si>
  <si>
    <t>Construction of Multi-Purpose Pavement at Sitio Asiga</t>
  </si>
  <si>
    <t>Bunot</t>
  </si>
  <si>
    <t>Construction of Tabbad Multi-Purpose Pavement</t>
  </si>
  <si>
    <t>Loreto</t>
  </si>
  <si>
    <t>Agusan Del Sur</t>
  </si>
  <si>
    <t>Ferdinand</t>
  </si>
  <si>
    <t>Sto. Tomas</t>
  </si>
  <si>
    <t>Magaud</t>
  </si>
  <si>
    <t>Construction of 1 Unit 2 CL School Building (HS)</t>
  </si>
  <si>
    <t>Kasapa</t>
  </si>
  <si>
    <t>Maitom</t>
  </si>
  <si>
    <t>Nueva Gracia</t>
  </si>
  <si>
    <t>Jabonga</t>
  </si>
  <si>
    <t>Agusan Del Norte</t>
  </si>
  <si>
    <t>San Vicente</t>
  </si>
  <si>
    <t>Construction of Multi Purpose Center</t>
  </si>
  <si>
    <t>Magdagooc</t>
  </si>
  <si>
    <t>Bunga</t>
  </si>
  <si>
    <t>Colorado</t>
  </si>
  <si>
    <t>Bangonay</t>
  </si>
  <si>
    <t>A. Beltran</t>
  </si>
  <si>
    <t>R8</t>
  </si>
  <si>
    <t>San Roque</t>
  </si>
  <si>
    <t>Northern Samar</t>
  </si>
  <si>
    <t>Balnasan</t>
  </si>
  <si>
    <t>Construction of Concrete Pathway</t>
  </si>
  <si>
    <t>Dale</t>
  </si>
  <si>
    <t>Construction of 1 Unit 2 Classroom School Building</t>
  </si>
  <si>
    <t>Zone 1</t>
  </si>
  <si>
    <t>Construction of Drainage Canal</t>
  </si>
  <si>
    <t>Coroconog</t>
  </si>
  <si>
    <t>Zone 3</t>
  </si>
  <si>
    <t>Lao-angan</t>
  </si>
  <si>
    <t>Zone 2</t>
  </si>
  <si>
    <t>Zone 4</t>
  </si>
  <si>
    <t>Zone 6</t>
  </si>
  <si>
    <t>Construction of River Control</t>
  </si>
  <si>
    <t>RW</t>
  </si>
  <si>
    <t>Balangiga</t>
  </si>
  <si>
    <t>Eastern Samar</t>
  </si>
  <si>
    <t>Poblacion 1</t>
  </si>
  <si>
    <t>Construction of Sanitary Toilets</t>
  </si>
  <si>
    <t>ST</t>
  </si>
  <si>
    <t>unit</t>
  </si>
  <si>
    <t>Poblacion 2</t>
  </si>
  <si>
    <t>Road Opening</t>
  </si>
  <si>
    <t>RC</t>
  </si>
  <si>
    <t>No movement as of May 31, 2012 reports</t>
  </si>
  <si>
    <t>On-going</t>
  </si>
  <si>
    <t>Poblacion 3</t>
  </si>
  <si>
    <t>Drainage Canal &amp; Reinforced Concrete Box Culvert</t>
  </si>
  <si>
    <t>Poblacion 4</t>
  </si>
  <si>
    <t>Rehabilitation of Sea Wall</t>
  </si>
  <si>
    <t>SW</t>
  </si>
  <si>
    <t>Poblacion 5</t>
  </si>
  <si>
    <t>Poblacion 6</t>
  </si>
  <si>
    <t>San Miguel</t>
  </si>
  <si>
    <t>Bacjao</t>
  </si>
  <si>
    <t>Cansumangkay</t>
  </si>
  <si>
    <t>Construction of Level 2 Water Supply System</t>
  </si>
  <si>
    <t>Sta. Rosa</t>
  </si>
  <si>
    <t>Actual Completion 99.93% (100% Completed)</t>
  </si>
  <si>
    <t>Cag-olango</t>
  </si>
  <si>
    <t>Concrete Pathway</t>
  </si>
  <si>
    <t>Guinmaayohan</t>
  </si>
  <si>
    <t>Maybunga</t>
  </si>
  <si>
    <t>Mondragon</t>
  </si>
  <si>
    <t>De Maria</t>
  </si>
  <si>
    <t>San Isidro</t>
  </si>
  <si>
    <t>Construction of Hanging Bridge</t>
  </si>
  <si>
    <t>Bugko</t>
  </si>
  <si>
    <t>Construction of Flood Control</t>
  </si>
  <si>
    <t>FC</t>
  </si>
  <si>
    <t>Bagasbas</t>
  </si>
  <si>
    <t>Sta. Catalina</t>
  </si>
  <si>
    <t>Construction of Road Re-Gravelling</t>
  </si>
  <si>
    <t>Cablangan</t>
  </si>
  <si>
    <t>Construction of FMR</t>
  </si>
  <si>
    <t>Chitongco</t>
  </si>
  <si>
    <t>Construction of Covered Drainage Canal</t>
  </si>
  <si>
    <t>Nenita</t>
  </si>
  <si>
    <t>Construction of 3 CL School Building (HS)</t>
  </si>
  <si>
    <t>Mirador</t>
  </si>
  <si>
    <t>Talolora</t>
  </si>
  <si>
    <t>Doña Lucia</t>
  </si>
  <si>
    <t>Hinabangan</t>
  </si>
  <si>
    <t>Construction of School Building (Elem)</t>
  </si>
  <si>
    <t>Cahicsan</t>
  </si>
  <si>
    <t>Kalawit</t>
  </si>
  <si>
    <t>Zamboanga Del Norte</t>
  </si>
  <si>
    <t>New Calamba</t>
  </si>
  <si>
    <t>Gatas</t>
  </si>
  <si>
    <t>Construction of 2 CL School Building (HS)</t>
  </si>
  <si>
    <t>Marcelo</t>
  </si>
  <si>
    <t>Construction of Spill Way</t>
  </si>
  <si>
    <t>Paraiso</t>
  </si>
  <si>
    <t>Botong</t>
  </si>
  <si>
    <t>Daniel Maing</t>
  </si>
  <si>
    <t>Palalian</t>
  </si>
  <si>
    <t>Pianon</t>
  </si>
  <si>
    <t>Fatima</t>
  </si>
  <si>
    <t>Kauswagan</t>
  </si>
  <si>
    <t>Additional SP with Special MIBF (not yet started)</t>
  </si>
  <si>
    <t>Laoang</t>
  </si>
  <si>
    <t>Candawid</t>
  </si>
  <si>
    <t>Langob</t>
  </si>
  <si>
    <t>Cagaasan</t>
  </si>
  <si>
    <t>Construction of Concrete Pathwalk</t>
  </si>
  <si>
    <t>Marubay</t>
  </si>
  <si>
    <t>Pangdan</t>
  </si>
  <si>
    <t>Cabadiangan</t>
  </si>
  <si>
    <t>Oleras</t>
  </si>
  <si>
    <t>Construction of Concrete Pathwalk with Box Culvert</t>
  </si>
  <si>
    <t>Aroganga</t>
  </si>
  <si>
    <t>Inamlan</t>
  </si>
  <si>
    <t>Bawang</t>
  </si>
  <si>
    <t>Abaton</t>
  </si>
  <si>
    <t>Rombang</t>
  </si>
  <si>
    <t>Napotiocan</t>
  </si>
  <si>
    <t>Construction of Pier (Step Landing)</t>
  </si>
  <si>
    <t>WRF</t>
  </si>
  <si>
    <t>Bobolosan</t>
  </si>
  <si>
    <t>Construction of Water System Level II</t>
  </si>
  <si>
    <t>Mualbual</t>
  </si>
  <si>
    <t>Cabulaloan</t>
  </si>
  <si>
    <t>Aguadahan</t>
  </si>
  <si>
    <t>Yabyaban</t>
  </si>
  <si>
    <t>Construction of Pathwalk</t>
  </si>
  <si>
    <t>Doña Luisa (Onay)</t>
  </si>
  <si>
    <t>Catigbian</t>
  </si>
  <si>
    <t>Palmera</t>
  </si>
  <si>
    <t>Lawaan</t>
  </si>
  <si>
    <t>Talisay</t>
  </si>
  <si>
    <t>Installation of Street Lights (27 Units)</t>
  </si>
  <si>
    <t>EL</t>
  </si>
  <si>
    <t>HH</t>
  </si>
  <si>
    <t>27 Units Street Lights</t>
  </si>
  <si>
    <t>La Perla</t>
  </si>
  <si>
    <t>Sibunot</t>
  </si>
  <si>
    <t>Cangcahipos</t>
  </si>
  <si>
    <t>Construction  of Day Care Center</t>
  </si>
  <si>
    <t>Burabud</t>
  </si>
  <si>
    <t>Installation of Street Lights (25 Units)</t>
  </si>
  <si>
    <t>25 Units Street Lights</t>
  </si>
  <si>
    <t>Tanawan</t>
  </si>
  <si>
    <t>Tumaguingting</t>
  </si>
  <si>
    <t>E.J. Dulay</t>
  </si>
  <si>
    <t>Atipolo</t>
  </si>
  <si>
    <t>Construction 2 CL School Building (Elem)</t>
  </si>
  <si>
    <t>Bongliw</t>
  </si>
  <si>
    <t>Vigo</t>
  </si>
  <si>
    <t>R4A</t>
  </si>
  <si>
    <t>Mulanay</t>
  </si>
  <si>
    <t>Construction of 1 Unit CL Pre-School Building (PS)</t>
  </si>
  <si>
    <t>PS</t>
  </si>
  <si>
    <t>Amuguis</t>
  </si>
  <si>
    <t>Ilayang Yuni</t>
  </si>
  <si>
    <t>Construction of 1 Unit CL School Building (Elem)</t>
  </si>
  <si>
    <t>Mabini</t>
  </si>
  <si>
    <t>Construction of Double Barrel Box Culvert with Concreting of 200 Ln.m Critical Slope</t>
  </si>
  <si>
    <t>Construction of 217 Ln.m Covered Line Canal with 3 Unit Box Culvert</t>
  </si>
  <si>
    <t>Sagongon</t>
  </si>
  <si>
    <t>Rehabilitation of 700 Meters FMR with Concreting of 300 Ln.m Critical Slope</t>
  </si>
  <si>
    <t>Latangan</t>
  </si>
  <si>
    <t>Construction of 2.0 Km. FMR</t>
  </si>
  <si>
    <t>San Pedro</t>
  </si>
  <si>
    <t>Upgrading of Farm to Market Road</t>
  </si>
  <si>
    <t>Upgrading of 500 Meters Pathway</t>
  </si>
  <si>
    <t>F. Nanadiego</t>
  </si>
  <si>
    <t>Extension of Electrical Power Main Line 2.91 Km</t>
  </si>
  <si>
    <t>Matataja</t>
  </si>
  <si>
    <t>Construction of 1 Km. FMR with 300 Ln.m Concreting</t>
  </si>
  <si>
    <t>Maslog</t>
  </si>
  <si>
    <t>Barangay Poblacion 1</t>
  </si>
  <si>
    <t>Construction of Concrete Pathwalk with Concrete Canal</t>
  </si>
  <si>
    <t>Carayacay</t>
  </si>
  <si>
    <t>Construction of River Landing</t>
  </si>
  <si>
    <t>Tangbo</t>
  </si>
  <si>
    <t>Construction of 1 Unit School Building (Elem)</t>
  </si>
  <si>
    <t>Tugas</t>
  </si>
  <si>
    <t>Brgy. Electrificaion</t>
  </si>
  <si>
    <t>14 Street Lights</t>
  </si>
  <si>
    <t>Construction of Rice Mill</t>
  </si>
  <si>
    <t>Maputi</t>
  </si>
  <si>
    <t>Construction of Access Road</t>
  </si>
  <si>
    <t>Barangay Poclacion 2</t>
  </si>
  <si>
    <t>Libertad</t>
  </si>
  <si>
    <t>Repair of 2 CL School Building (Elem)</t>
  </si>
  <si>
    <t>Brgy. Electrification (14 Street Light)</t>
  </si>
  <si>
    <t>Malobago</t>
  </si>
  <si>
    <t>Construction of School Building (1 Room) (Elem)</t>
  </si>
  <si>
    <t>Lopez Jaena</t>
  </si>
  <si>
    <t>Misamis Occidental</t>
  </si>
  <si>
    <t>Western Poblacion</t>
  </si>
  <si>
    <t>Mahayahay</t>
  </si>
  <si>
    <t>Don Andres Soriano</t>
  </si>
  <si>
    <t>Brgy. Road Improvement</t>
  </si>
  <si>
    <t>Mabas</t>
  </si>
  <si>
    <t>Road Improvement (Foot Trail)</t>
  </si>
  <si>
    <t>Bagong Silang</t>
  </si>
  <si>
    <t>Rizal</t>
  </si>
  <si>
    <t>Sibugon</t>
  </si>
  <si>
    <t>Peniel</t>
  </si>
  <si>
    <t>Dalacon</t>
  </si>
  <si>
    <t>Manguehan</t>
  </si>
  <si>
    <t>Burgos</t>
  </si>
  <si>
    <t>Macalibre Bajo</t>
  </si>
  <si>
    <t>Katipa</t>
  </si>
  <si>
    <t>Brgy. Road Improvement/Gravelling</t>
  </si>
  <si>
    <t>Mansabay Bajo</t>
  </si>
  <si>
    <t>Lakewood</t>
  </si>
  <si>
    <t>Sapang Pinoles</t>
  </si>
  <si>
    <t>Construction of Sitio Libas Water System Level II</t>
  </si>
  <si>
    <t>Gasa</t>
  </si>
  <si>
    <t>Bululawan</t>
  </si>
  <si>
    <t>Dagum</t>
  </si>
  <si>
    <t>Tiwales</t>
  </si>
  <si>
    <t>Gatub</t>
  </si>
  <si>
    <t>Tubod</t>
  </si>
  <si>
    <t>Matalang</t>
  </si>
  <si>
    <t>Concepcion</t>
  </si>
  <si>
    <t>New Casul</t>
  </si>
  <si>
    <t>Farm to Market Road</t>
  </si>
  <si>
    <t>Upper Salimpuno</t>
  </si>
  <si>
    <t>Virayan</t>
  </si>
  <si>
    <t>Upper Dioyo</t>
  </si>
  <si>
    <t>Guiban</t>
  </si>
  <si>
    <t>Construction of Solar Dryer</t>
  </si>
  <si>
    <t>Upper Potongan</t>
  </si>
  <si>
    <t>Bagong Nayon</t>
  </si>
  <si>
    <t>Mantukoy</t>
  </si>
  <si>
    <t>Small Potongan</t>
  </si>
  <si>
    <t>R12</t>
  </si>
  <si>
    <t>Pres. Roxas</t>
  </si>
  <si>
    <t>North Cotabato</t>
  </si>
  <si>
    <t>Lomonay</t>
  </si>
  <si>
    <t>Kimahuring</t>
  </si>
  <si>
    <t>Construction of Solar Dryer with 1 Unit Warehouse</t>
  </si>
  <si>
    <t>Sagcungan</t>
  </si>
  <si>
    <t>Construction of 1 Unit Learning Center (Training Center)</t>
  </si>
  <si>
    <t>Note: from SB to MPB</t>
  </si>
  <si>
    <t>Bato-Bato</t>
  </si>
  <si>
    <t>450sq.m solar drier 70sq.m warehouse building</t>
  </si>
  <si>
    <t>Datu-Sundongan</t>
  </si>
  <si>
    <t>Construction of Solar Dryer with 1 Unit Warehouse Building</t>
  </si>
  <si>
    <t>450sq.m Solar Drier &amp; 70sq.m Warehouse Building</t>
  </si>
  <si>
    <t>Ilustre</t>
  </si>
  <si>
    <t>Construction of Potable Water System Level II</t>
  </si>
  <si>
    <t>Cabangbangan</t>
  </si>
  <si>
    <t>Construction of Box Culvert</t>
  </si>
  <si>
    <t>Kamarahan</t>
  </si>
  <si>
    <t>Construction of Foot Bridge</t>
  </si>
  <si>
    <t>Kisupaan</t>
  </si>
  <si>
    <t>Del Carmen</t>
  </si>
  <si>
    <t>Camasi</t>
  </si>
  <si>
    <t>Sarayan</t>
  </si>
  <si>
    <t>450sq.m Solar Dryer 70sq.m Warehouse Building</t>
  </si>
  <si>
    <t>Labu-o</t>
  </si>
  <si>
    <t>Construction of Electrification Extensionm (1.80 km)</t>
  </si>
  <si>
    <t>La Esperanza</t>
  </si>
  <si>
    <t>New Cebu</t>
  </si>
  <si>
    <t>Magpet</t>
  </si>
  <si>
    <t>Pangao-an</t>
  </si>
  <si>
    <t>Construction of Water System Level II - (Spring Source)</t>
  </si>
  <si>
    <t>Magcaalam</t>
  </si>
  <si>
    <t>Mahongcog</t>
  </si>
  <si>
    <t>Ilian</t>
  </si>
  <si>
    <t>Kisandal</t>
  </si>
  <si>
    <t>Doles</t>
  </si>
  <si>
    <t>Kamada</t>
  </si>
  <si>
    <t>Bongolanon</t>
  </si>
  <si>
    <t>Basak</t>
  </si>
  <si>
    <t>Gubatan</t>
  </si>
  <si>
    <t>Temporan</t>
  </si>
  <si>
    <t>Datu Celo</t>
  </si>
  <si>
    <t>R11</t>
  </si>
  <si>
    <t>Talaingod</t>
  </si>
  <si>
    <t>Davao Del Norte</t>
  </si>
  <si>
    <t>Dagohoy</t>
  </si>
  <si>
    <t>Construction of Tribal Housing</t>
  </si>
  <si>
    <t>Nasilaban</t>
  </si>
  <si>
    <t>Mesolong</t>
  </si>
  <si>
    <t>Construction of 3 CL School Building (Elem)</t>
  </si>
  <si>
    <t>Salawao</t>
  </si>
  <si>
    <t>Barobo</t>
  </si>
  <si>
    <t>Pongpong</t>
  </si>
  <si>
    <t>G1</t>
  </si>
  <si>
    <t>Sinacaban</t>
  </si>
  <si>
    <t>San Isidro Alto</t>
  </si>
  <si>
    <t>Construction of Trading Post</t>
  </si>
  <si>
    <t>PM</t>
  </si>
  <si>
    <t>Señor</t>
  </si>
  <si>
    <t>Road Improvement</t>
  </si>
  <si>
    <t>Katipunan</t>
  </si>
  <si>
    <t>Completed (as-built) - community waived to avail 2nd tranch RFR due delayed SPI</t>
  </si>
  <si>
    <t>Dinas</t>
  </si>
  <si>
    <t>Sinonoc</t>
  </si>
  <si>
    <t>Nanginan</t>
  </si>
  <si>
    <t>Brgy. Road Sectional Concreting</t>
  </si>
  <si>
    <t>From F1-M1</t>
  </si>
  <si>
    <t>Seroan</t>
  </si>
  <si>
    <t>Dabiak</t>
  </si>
  <si>
    <t>Carupay</t>
  </si>
  <si>
    <t>Tuburan</t>
  </si>
  <si>
    <t>Miatan</t>
  </si>
  <si>
    <t>Fimagas</t>
  </si>
  <si>
    <t>Construction of Hanging Footbridge</t>
  </si>
  <si>
    <t>Malasay</t>
  </si>
  <si>
    <t>From F1(KC 1 Savings) to M1 (WB-AF)</t>
  </si>
  <si>
    <t>Balok</t>
  </si>
  <si>
    <t>Brgy. Dos</t>
  </si>
  <si>
    <t>Matam</t>
  </si>
  <si>
    <t>Construction of 1 Unit 2 CL School Building  (Elem)</t>
  </si>
  <si>
    <t>Sinuyak</t>
  </si>
  <si>
    <t>Malugas</t>
  </si>
  <si>
    <t>Patik</t>
  </si>
  <si>
    <t>Sanao</t>
  </si>
  <si>
    <t>Biniray</t>
  </si>
  <si>
    <t>Construction of Barangay Health Station</t>
  </si>
  <si>
    <t>Dr. Jose Rizal</t>
  </si>
  <si>
    <t>R5</t>
  </si>
  <si>
    <t>Claveria</t>
  </si>
  <si>
    <t>Masbate</t>
  </si>
  <si>
    <t>San Ramon</t>
  </si>
  <si>
    <t>Albasan</t>
  </si>
  <si>
    <t>Rehabilitation/Improvement of Junction Albasan Barangay Road</t>
  </si>
  <si>
    <t>Pasig</t>
  </si>
  <si>
    <t>Construction/Opening of Brgy. Road</t>
  </si>
  <si>
    <t>100% as per text of IA Jeb (May 15) as of April 2012</t>
  </si>
  <si>
    <t>Cawayan</t>
  </si>
  <si>
    <t>Rehab./Improvement of Brgy. Road</t>
  </si>
  <si>
    <t>Rehab./Improvement of Junction Brgy. Road</t>
  </si>
  <si>
    <t>Boca Engaño</t>
  </si>
  <si>
    <t>Calpi</t>
  </si>
  <si>
    <t>Mabiton</t>
  </si>
  <si>
    <t>Canomay</t>
  </si>
  <si>
    <t>Nabasagan</t>
  </si>
  <si>
    <t>Nonoc</t>
  </si>
  <si>
    <t>Maculay</t>
  </si>
  <si>
    <t>Waiting of delivery of materials</t>
  </si>
  <si>
    <t>Lumbal</t>
  </si>
  <si>
    <t>Kapatagan</t>
  </si>
  <si>
    <t>Biu-os</t>
  </si>
  <si>
    <t>Waling-Waling</t>
  </si>
  <si>
    <t>Cogon</t>
  </si>
  <si>
    <t>Danan</t>
  </si>
  <si>
    <t>Road Improvement of Danan Brgy. Road w/ 192 ln.m Sectional Concreting &amp; Line Canal</t>
  </si>
  <si>
    <t>Sagucan</t>
  </si>
  <si>
    <t>Construction of 1 Unit 1 CL Secondary School Building (HS)</t>
  </si>
  <si>
    <t>Limason</t>
  </si>
  <si>
    <t>Kabatan</t>
  </si>
  <si>
    <t>Lake Sebu</t>
  </si>
  <si>
    <t>South Cotabato</t>
  </si>
  <si>
    <t>Lamfugon</t>
  </si>
  <si>
    <t>Construction of Single Barrel Box Culvert with Embankment and Gravelling</t>
  </si>
  <si>
    <t>Tasiman</t>
  </si>
  <si>
    <t>Construction of Solar Dryer with Corn Sheller and Engine</t>
  </si>
  <si>
    <t>Lower Maculan</t>
  </si>
  <si>
    <t>Conctruction of Livelihood and Training Center</t>
  </si>
  <si>
    <t>TC</t>
  </si>
  <si>
    <t>Klubi</t>
  </si>
  <si>
    <t>Upper Maculan</t>
  </si>
  <si>
    <t>Construction of Solar Dryer (600 sq.m) with Mini Warehouse (73.5 sq.m)</t>
  </si>
  <si>
    <t>Luhib</t>
  </si>
  <si>
    <t>Brgy. Electrification (853 ln.m)</t>
  </si>
  <si>
    <t>Lake Lahit</t>
  </si>
  <si>
    <t>Brgy. Electrification (605 ln.m)</t>
  </si>
  <si>
    <t>Ned</t>
  </si>
  <si>
    <t>Bacdulong</t>
  </si>
  <si>
    <t>Brgy. Electrification Extension (700 ln.m)</t>
  </si>
  <si>
    <t>Denlag</t>
  </si>
  <si>
    <t>Lamcade</t>
  </si>
  <si>
    <t>Brgy. Electrification Extension (1,350 ln.m)</t>
  </si>
  <si>
    <t>Lamlahak</t>
  </si>
  <si>
    <t>Brgy. Electrification Extension (1,045 ln.m)</t>
  </si>
  <si>
    <t>Halilan</t>
  </si>
  <si>
    <t>TBoli</t>
  </si>
  <si>
    <t>Tudok</t>
  </si>
  <si>
    <t>Talcon</t>
  </si>
  <si>
    <t>Lemsnolon</t>
  </si>
  <si>
    <t>Adjusted TPC from 754,334.14 - 724,150.49 (Less Contingency)</t>
  </si>
  <si>
    <t>Malugong</t>
  </si>
  <si>
    <t>Talufo</t>
  </si>
  <si>
    <t>(No movement as of May 31, 2012 reports) Adjusted TPC from 754,334.14 - 724,150.49 (Less Contingency)</t>
  </si>
  <si>
    <t>Aflek</t>
  </si>
  <si>
    <t>Lambangan</t>
  </si>
  <si>
    <t>Afus</t>
  </si>
  <si>
    <t>Kematu</t>
  </si>
  <si>
    <t>Construction of Training Center</t>
  </si>
  <si>
    <t>Sinolon</t>
  </si>
  <si>
    <t>Basag</t>
  </si>
  <si>
    <t>Lambuling</t>
  </si>
  <si>
    <t>Edwards</t>
  </si>
  <si>
    <t>Salacafe</t>
  </si>
  <si>
    <t>Construction of Water System Level - II (Spring Source)</t>
  </si>
  <si>
    <t>Cagdianao</t>
  </si>
  <si>
    <t>Boa</t>
  </si>
  <si>
    <t>Construction of 60 Ln.m Cable Hanging Bridge</t>
  </si>
  <si>
    <t>Surigao Del Norte</t>
  </si>
  <si>
    <t>Tigbao</t>
  </si>
  <si>
    <t>R. Ecleo Sr.</t>
  </si>
  <si>
    <t>Construction of 620 Ln.m Drainage Canal</t>
  </si>
  <si>
    <t>Gigaquit</t>
  </si>
  <si>
    <t>Anibongan</t>
  </si>
  <si>
    <t>Lahi</t>
  </si>
  <si>
    <t>Camam-onan</t>
  </si>
  <si>
    <t>Villafranca</t>
  </si>
  <si>
    <t>Sico-Sico</t>
  </si>
  <si>
    <t>Alambique</t>
  </si>
  <si>
    <t>Ipil</t>
  </si>
  <si>
    <t>Construction of Brgy. Trading Post</t>
  </si>
  <si>
    <t>Poniente</t>
  </si>
  <si>
    <t>Construction of 90 Ln.m River Bank Flood Control</t>
  </si>
  <si>
    <t>Villaflor</t>
  </si>
  <si>
    <t>Acquisition of Farm Tractor Equipment</t>
  </si>
  <si>
    <t>Land Ownership - N/A</t>
  </si>
  <si>
    <t>Lala</t>
  </si>
  <si>
    <t>Camalan</t>
  </si>
  <si>
    <t>Construction of Sea Wall</t>
  </si>
  <si>
    <t>Sta. Cruz Lower</t>
  </si>
  <si>
    <t>Upgrading/Rehabilitation of FMR</t>
  </si>
  <si>
    <t>Matampay Bucana</t>
  </si>
  <si>
    <t>Tuna-an</t>
  </si>
  <si>
    <t>Construction of Solar Dryer with Warehouse and Rice Mill</t>
  </si>
  <si>
    <t>Darumawang Bucana</t>
  </si>
  <si>
    <t>Concreting of Elevated Footpath</t>
  </si>
  <si>
    <t>Andil</t>
  </si>
  <si>
    <t>Lanipao</t>
  </si>
  <si>
    <t>Mobo</t>
  </si>
  <si>
    <t>Guintorelan</t>
  </si>
  <si>
    <t>Construction of Water System Level I</t>
  </si>
  <si>
    <t>Polot</t>
  </si>
  <si>
    <t>Bagacay</t>
  </si>
  <si>
    <t>Tugbo</t>
  </si>
  <si>
    <t>Mapuyo</t>
  </si>
  <si>
    <t>39 HH (180 students)</t>
  </si>
  <si>
    <t>Mandali</t>
  </si>
  <si>
    <t>Improvement of Brgy. Road</t>
  </si>
  <si>
    <t>Baang-Sawmill</t>
  </si>
  <si>
    <t>Improvement of Umabay Interior-Baang-Sawmill Road</t>
  </si>
  <si>
    <t>100% completed as per IA Jeb (May 31, 2012 reports)</t>
  </si>
  <si>
    <t>Tabuc</t>
  </si>
  <si>
    <t>Construction of 1 Unit 2 CL &amp; 1 Unit CL School Building (Elem)</t>
  </si>
  <si>
    <t>Sawa</t>
  </si>
  <si>
    <t>Datagan</t>
  </si>
  <si>
    <t>Construction of Spillway</t>
  </si>
  <si>
    <t>Upper Sicpao</t>
  </si>
  <si>
    <t>Toboso</t>
  </si>
  <si>
    <t>Negros Occidental</t>
  </si>
  <si>
    <t>Post Harvest Facility</t>
  </si>
  <si>
    <t>Bandila</t>
  </si>
  <si>
    <t>Artificial Coral Reef</t>
  </si>
  <si>
    <t>NRM</t>
  </si>
  <si>
    <t>No movement as of July 31, 2012</t>
  </si>
  <si>
    <t>Magticol</t>
  </si>
  <si>
    <t>Bug-ang</t>
  </si>
  <si>
    <t>Kiamba</t>
  </si>
  <si>
    <t>Sarangani</t>
  </si>
  <si>
    <t>Lomuyon</t>
  </si>
  <si>
    <t>Construction of 1 Unit 3 CL School Building (Elem)</t>
  </si>
  <si>
    <t>Badtasan</t>
  </si>
  <si>
    <t>Gasi</t>
  </si>
  <si>
    <t>Luma</t>
  </si>
  <si>
    <t>Construction of Flood Control Along Pangi River</t>
  </si>
  <si>
    <t>Salakit</t>
  </si>
  <si>
    <t>Palapag</t>
  </si>
  <si>
    <t>Sangay</t>
  </si>
  <si>
    <t>Simora</t>
  </si>
  <si>
    <t>Construction of Water Supply System L-II</t>
  </si>
  <si>
    <t>Campedico</t>
  </si>
  <si>
    <t>Construction of Tire Pathway</t>
  </si>
  <si>
    <t>Mabaras</t>
  </si>
  <si>
    <t>Natawo</t>
  </si>
  <si>
    <t>Matambag</t>
  </si>
  <si>
    <t>Binay</t>
  </si>
  <si>
    <t>Construction of Causeway</t>
  </si>
  <si>
    <t>(No movement as of May 31, 2012 reports) From RR to bridge as per RIE Gerry it’s a (Bridge)</t>
  </si>
  <si>
    <t>Nagbobtac</t>
  </si>
  <si>
    <t>Bangon</t>
  </si>
  <si>
    <t>Manajao</t>
  </si>
  <si>
    <t>Nipa</t>
  </si>
  <si>
    <t>Improvement of Water Supply System L-II</t>
  </si>
  <si>
    <t>Napo</t>
  </si>
  <si>
    <t>No maovement as of May 31, 2012 reports</t>
  </si>
  <si>
    <t>Monbon</t>
  </si>
  <si>
    <t>Construction of Monbon Bridge</t>
  </si>
  <si>
    <t>Tinampo, Laniwan, Tambangan, B. Aquino Jr. &amp; Asum</t>
  </si>
  <si>
    <t>Perez</t>
  </si>
  <si>
    <t>Villa Manzano Norte</t>
  </si>
  <si>
    <t>Concreting of 385 Meters Brgy Road</t>
  </si>
  <si>
    <t>Villa Manzano Sur</t>
  </si>
  <si>
    <t>Sangirin</t>
  </si>
  <si>
    <t>Construction of 30 Ln.m. Cable Bridge</t>
  </si>
  <si>
    <t>Maabot</t>
  </si>
  <si>
    <t>Mainit Sur</t>
  </si>
  <si>
    <t>Pinagtubigan Este</t>
  </si>
  <si>
    <t>Construcion of 2 CL School Building (Elem)</t>
  </si>
  <si>
    <t>Mainit Norte</t>
  </si>
  <si>
    <t>Tuael</t>
  </si>
  <si>
    <t>Construction of Overflow Bridge</t>
  </si>
  <si>
    <t>Sen. Ninoy Aquino</t>
  </si>
  <si>
    <t>Sultan Kudarat</t>
  </si>
  <si>
    <t>Kiadsam</t>
  </si>
  <si>
    <t>Construction of 12 Ln.m Slab Bridge</t>
  </si>
  <si>
    <t>Rural Electrification</t>
  </si>
  <si>
    <t>2.5 km.</t>
  </si>
  <si>
    <t>Sewod</t>
  </si>
  <si>
    <t>Construction of Solar Drier with Warehouse</t>
  </si>
  <si>
    <t>Bugso</t>
  </si>
  <si>
    <t>Construction of Water System L-II</t>
  </si>
  <si>
    <t>Buenaflores</t>
  </si>
  <si>
    <t>Construction of Brgy. Health Station with Basic Amenities</t>
  </si>
  <si>
    <t>Limuhay</t>
  </si>
  <si>
    <t>Construction of Day Care Center with Amenities</t>
  </si>
  <si>
    <t>Kadi</t>
  </si>
  <si>
    <t>Construction of 2 CL School Building with Amenities (Elem)</t>
  </si>
  <si>
    <t>Gapok</t>
  </si>
  <si>
    <t>Compostela</t>
  </si>
  <si>
    <t>Compostela Valley</t>
  </si>
  <si>
    <t>Construction of Potable Water System - Spring Source</t>
  </si>
  <si>
    <t>Bagongon</t>
  </si>
  <si>
    <t>Construction of Hanging Cable Foot Bridge</t>
  </si>
  <si>
    <t>Gabi</t>
  </si>
  <si>
    <t>Aurora</t>
  </si>
  <si>
    <t>Construction of Potable Water System - Underground Source</t>
  </si>
  <si>
    <t>Ngan</t>
  </si>
  <si>
    <t>Mangayon</t>
  </si>
  <si>
    <t>Cabatuan</t>
  </si>
  <si>
    <t>Davao Oriental</t>
  </si>
  <si>
    <t>Baon</t>
  </si>
  <si>
    <t>Bitaogan</t>
  </si>
  <si>
    <t>Construction of Trading Center</t>
  </si>
  <si>
    <t>Cambaleon</t>
  </si>
  <si>
    <t>Lapu-Lapu</t>
  </si>
  <si>
    <t>Upgrading of 240 Ln.m Concreting of Brgy. Road</t>
  </si>
  <si>
    <t>Maag</t>
  </si>
  <si>
    <t>Contruction of Double Barrel Box Culvert</t>
  </si>
  <si>
    <t>Sudlon</t>
  </si>
  <si>
    <t>Construction of Double Barrel Box Culvert</t>
  </si>
  <si>
    <t>Iba</t>
  </si>
  <si>
    <t>Bagumbayan</t>
  </si>
  <si>
    <t>Del Pilar</t>
  </si>
  <si>
    <t>Construction of Mini School Library</t>
  </si>
  <si>
    <t>Kinarum</t>
  </si>
  <si>
    <t>Construction of 124LM Line Canal w/ 1 Unit Catch Basin</t>
  </si>
  <si>
    <t>Upgrading of Water System Level II</t>
  </si>
  <si>
    <t>H1</t>
  </si>
  <si>
    <t>Marihatag</t>
  </si>
  <si>
    <t>Surigao Del Sur</t>
  </si>
  <si>
    <t>Antipolo</t>
  </si>
  <si>
    <t>Construction of 40 Ln.m River Dike</t>
  </si>
  <si>
    <t>Mahaba</t>
  </si>
  <si>
    <t>Mararag</t>
  </si>
  <si>
    <t>F2</t>
  </si>
  <si>
    <t>Iraya</t>
  </si>
  <si>
    <t>Tubog</t>
  </si>
  <si>
    <t>Construction of 1 Unit Health Station</t>
  </si>
  <si>
    <t>Dalipe</t>
  </si>
  <si>
    <t>Construction of 1 Unit 3 CL School Building (HS)</t>
  </si>
  <si>
    <t>Maihao</t>
  </si>
  <si>
    <t>Taberna</t>
  </si>
  <si>
    <t>Naro</t>
  </si>
  <si>
    <t>Palobandera</t>
  </si>
  <si>
    <t>Construction of 1 Unit Warehouse Building &amp; Concrete Solar Dryer</t>
  </si>
  <si>
    <t>Divisoria</t>
  </si>
  <si>
    <t>Construction of 2 Units Day Care Center</t>
  </si>
  <si>
    <t>2 DCC SP Purok 1 Proper Purok 6 Bongalon</t>
  </si>
  <si>
    <t>Gilotongan</t>
  </si>
  <si>
    <t>R.M. Magbalon</t>
  </si>
  <si>
    <t>No movement as of may 31, 2012 reports</t>
  </si>
  <si>
    <t>Construction of Concrete Lined Canal with Cover</t>
  </si>
  <si>
    <t>(No movement as of May 31, 2012 reports) 692,541.57 (Total Grant+LCC) - 281,794.83 (LCC MLGU) =  410,746.74 KC Grant</t>
  </si>
  <si>
    <t>Kahayagan</t>
  </si>
  <si>
    <t>Construction of Potable Water System Level 2 (Pump Driven)</t>
  </si>
  <si>
    <t>Construction of 1,641.5 Ln.m Drainage Canal</t>
  </si>
  <si>
    <t>Malinas</t>
  </si>
  <si>
    <t>Construction of Brgy. Suso-Malinas Farm to Market Road</t>
  </si>
  <si>
    <t>Suso</t>
  </si>
  <si>
    <t>Construction of Potable Water System Level 2 (Gravity Driven)</t>
  </si>
  <si>
    <t>De Asis</t>
  </si>
  <si>
    <t>Construction of FMR (Opening)</t>
  </si>
  <si>
    <t>Lapinig</t>
  </si>
  <si>
    <t>Bansarvil 1</t>
  </si>
  <si>
    <t>Contruction of Potable Water System Level 2 (Pump Driven)</t>
  </si>
  <si>
    <t>Tulatulahan</t>
  </si>
  <si>
    <t>Construction of 51 sq.m Brgy. Health Station</t>
  </si>
  <si>
    <t>Calinog</t>
  </si>
  <si>
    <t>Supanga</t>
  </si>
  <si>
    <t>Construction of (1) Health Station</t>
  </si>
  <si>
    <t>Masaroy</t>
  </si>
  <si>
    <t>Construction of (2) Box Culvert</t>
  </si>
  <si>
    <t>Agcalaga</t>
  </si>
  <si>
    <t>Guinbonyugan</t>
  </si>
  <si>
    <t>Binolosan Grande</t>
  </si>
  <si>
    <t>Garangan</t>
  </si>
  <si>
    <t>Construction of (1) Hanging Foot Bridge</t>
  </si>
  <si>
    <t>Aglonok</t>
  </si>
  <si>
    <t>Tibiao</t>
  </si>
  <si>
    <t>Caratagan</t>
  </si>
  <si>
    <t>Pre &amp; Post Harvest Facilities with Garage</t>
  </si>
  <si>
    <t>Cahigon</t>
  </si>
  <si>
    <t>Mambiranan</t>
  </si>
  <si>
    <t>Camalongo</t>
  </si>
  <si>
    <t>Post Harvest Facilities with Garage (Travelling Rice Mill)</t>
  </si>
  <si>
    <t>Cabagiao</t>
  </si>
  <si>
    <t>Pre &amp; Post Harvest Facilities</t>
  </si>
  <si>
    <t>Carvasana</t>
  </si>
  <si>
    <t>Post Harvest Facilities (Mechanical Dryer)</t>
  </si>
  <si>
    <t>Construction of 1 CL Building (Elem)</t>
  </si>
  <si>
    <t>San Nicolas</t>
  </si>
  <si>
    <t>Marandig</t>
  </si>
  <si>
    <t>Jamin-ay</t>
  </si>
  <si>
    <t>Hilwan</t>
  </si>
  <si>
    <t>Banban Grande</t>
  </si>
  <si>
    <t>Improvement of Drainage System</t>
  </si>
  <si>
    <t>No movement as of Jul 31, 2012</t>
  </si>
  <si>
    <t>Construcion of Flood Control (Dike)</t>
  </si>
  <si>
    <t>Libot</t>
  </si>
  <si>
    <t>Road Improvement of 0.12 km. FMR</t>
  </si>
  <si>
    <t>Lonoy</t>
  </si>
  <si>
    <t>Badlan Grande</t>
  </si>
  <si>
    <t>Owak</t>
  </si>
  <si>
    <t>Road Improvement of 1.32 km. FMR</t>
  </si>
  <si>
    <t>Simsiman</t>
  </si>
  <si>
    <t>Impalidan</t>
  </si>
  <si>
    <t>Road Improvement of 0.25 km. FMR</t>
  </si>
  <si>
    <t>Baje San Julian</t>
  </si>
  <si>
    <t>Alibunan</t>
  </si>
  <si>
    <t>Dalid</t>
  </si>
  <si>
    <t>Road Improvement of 0.97 km. FMR</t>
  </si>
  <si>
    <t>Tigbayog</t>
  </si>
  <si>
    <t>Post Harvest Facilities with Garage (Rice Mill)</t>
  </si>
  <si>
    <t>Lambunao</t>
  </si>
  <si>
    <t>Pandan</t>
  </si>
  <si>
    <t>Maite Grande</t>
  </si>
  <si>
    <t>Construction of 1 Unit 2 CL School Building w/ Hauling (Elem)</t>
  </si>
  <si>
    <t>Bontoc</t>
  </si>
  <si>
    <t>Construction of Day Care Center w/ Facilities &amp; Hauling</t>
  </si>
  <si>
    <t>Tranghawan</t>
  </si>
  <si>
    <t>Construction of Health Station w/ Amenities</t>
  </si>
  <si>
    <t>Caninguan</t>
  </si>
  <si>
    <t>Manaulan</t>
  </si>
  <si>
    <t>Maribong</t>
  </si>
  <si>
    <t>Construction of 0.24 km. Drainage System w/ Cross Drain</t>
  </si>
  <si>
    <t>Balagiao, Pasig &amp; Natividad</t>
  </si>
  <si>
    <t>Construction of 73 Ln.m Hanging Bridge</t>
  </si>
  <si>
    <t>Panuran</t>
  </si>
  <si>
    <t>Construction of Community Market w/ Hauling</t>
  </si>
  <si>
    <t>Cayan Oeste</t>
  </si>
  <si>
    <t>Road Improvement of 1.60 km. Farm to Market Road</t>
  </si>
  <si>
    <t>Burirao</t>
  </si>
  <si>
    <t>Road Improvement of 0.70 km. FMR</t>
  </si>
  <si>
    <t>Construction of Day Care Center w/ Facilities</t>
  </si>
  <si>
    <t>Tubungan</t>
  </si>
  <si>
    <t>Road Improvement of 0.46 Km. FMR</t>
  </si>
  <si>
    <t>Gines</t>
  </si>
  <si>
    <t>Road Improvement of 1.10 Km. FMR</t>
  </si>
  <si>
    <t>Daanbanwa</t>
  </si>
  <si>
    <t>Road Improvement of 1 Km. FMR</t>
  </si>
  <si>
    <t>Bonbon</t>
  </si>
  <si>
    <t>Maite Pequeno</t>
  </si>
  <si>
    <t>Road Opening of 0.50 km.</t>
  </si>
  <si>
    <t>Poblacion Ilawod</t>
  </si>
  <si>
    <t>Lumanay</t>
  </si>
  <si>
    <t>Construction of Health Station w/ Amenities &amp; Hauling</t>
  </si>
  <si>
    <t>Bansag</t>
  </si>
  <si>
    <t>Road Improvement of 0.99 km. FMR</t>
  </si>
  <si>
    <t>Bagongbong</t>
  </si>
  <si>
    <t>Road Improvement of 0.62 km. FMR</t>
  </si>
  <si>
    <t>Cabugao</t>
  </si>
  <si>
    <t>Road Improvement of 0.365 km. FMR</t>
  </si>
  <si>
    <t>Hipgos</t>
  </si>
  <si>
    <t>Road Improvement of 0.53 km.  FMR</t>
  </si>
  <si>
    <t>Sibaguan</t>
  </si>
  <si>
    <t>Road Improvement of 0.50 km. FMR</t>
  </si>
  <si>
    <t>Cunarum</t>
  </si>
  <si>
    <t>Construction of 1 Unit 1 CL Primary School Building (Elem)</t>
  </si>
  <si>
    <t>Legayada</t>
  </si>
  <si>
    <t>Construction of 1 Unit 1 CL School Building w/ Hauling (Elem)</t>
  </si>
  <si>
    <t>Corot-on</t>
  </si>
  <si>
    <t>Cubay</t>
  </si>
  <si>
    <t>Road Opening of 0.90 km.</t>
  </si>
  <si>
    <t>Madarag</t>
  </si>
  <si>
    <t>Marong</t>
  </si>
  <si>
    <t>Agsirab</t>
  </si>
  <si>
    <t>Bayuco</t>
  </si>
  <si>
    <t>Tapaz</t>
  </si>
  <si>
    <t>Capiz</t>
  </si>
  <si>
    <t>Daan Sur</t>
  </si>
  <si>
    <t>Road Rehabilitation w/ Spot Concreting</t>
  </si>
  <si>
    <t>Buri</t>
  </si>
  <si>
    <t>Construction of Foottrail</t>
  </si>
  <si>
    <t>Revised TPC from 1,711,798.40 to 1,576,591.81</t>
  </si>
  <si>
    <t>Rizal Sur</t>
  </si>
  <si>
    <t>Tacayan</t>
  </si>
  <si>
    <t>Agcococ</t>
  </si>
  <si>
    <t>Roxas</t>
  </si>
  <si>
    <t>Road Improvement w/ Spot Concreting</t>
  </si>
  <si>
    <t>Maliao</t>
  </si>
  <si>
    <t>San Julian</t>
  </si>
  <si>
    <t>Camburanan</t>
  </si>
  <si>
    <t>Construction of 1 Unit 5 Stall Mini Trading</t>
  </si>
  <si>
    <t>Taslan</t>
  </si>
  <si>
    <t>Taft</t>
  </si>
  <si>
    <t>Carida</t>
  </si>
  <si>
    <t>Sta. Petronila</t>
  </si>
  <si>
    <t>San Francisco</t>
  </si>
  <si>
    <t>Sta. Ana</t>
  </si>
  <si>
    <t>Construction of Spillway w/ Eight Lines RCPC</t>
  </si>
  <si>
    <t>Malitbog</t>
  </si>
  <si>
    <t>Pilar</t>
  </si>
  <si>
    <t>Construction of Solar Dryer Pavement</t>
  </si>
  <si>
    <t>Punta &amp; Pilaring</t>
  </si>
  <si>
    <t>Construction of 291 Ln.m Sea Wall</t>
  </si>
  <si>
    <t>Consolacion</t>
  </si>
  <si>
    <t>Salvacion</t>
  </si>
  <si>
    <t>Construction of 134 Ln.m Drainage Canal</t>
  </si>
  <si>
    <t>Construction &amp; Installation of Individual 110 Units Rain Water Collector</t>
  </si>
  <si>
    <t>110 Units Rain Water Collector</t>
  </si>
  <si>
    <t>Hinatuan</t>
  </si>
  <si>
    <t>Surigao del Sur</t>
  </si>
  <si>
    <t>Construction of  24.4 Ln.m Bailey Bridge</t>
  </si>
  <si>
    <t>Maligaya</t>
  </si>
  <si>
    <t>Construction of Corn &amp; Coffee Mill</t>
  </si>
  <si>
    <t>Pocto</t>
  </si>
  <si>
    <t>Construction of 93 Ln.m Cable Foot Bridge</t>
  </si>
  <si>
    <t>Tidman</t>
  </si>
  <si>
    <t>Construction of 100 Ln.m Sea Wall</t>
  </si>
  <si>
    <t>Road Rehabilitation of 5.2 Km. FMR</t>
  </si>
  <si>
    <t>Loyola</t>
  </si>
  <si>
    <t>Baculin</t>
  </si>
  <si>
    <t>Sasa</t>
  </si>
  <si>
    <t>Campa</t>
  </si>
  <si>
    <t>Construction of 100 ln.m Sea Wall</t>
  </si>
  <si>
    <t>Portlamon (Road) was replaced by Campa (Seawall)</t>
  </si>
  <si>
    <t>Midatag</t>
  </si>
  <si>
    <t>Tiogan</t>
  </si>
  <si>
    <t>Construction of 2 Units 2 CL School Building (Elem)</t>
  </si>
  <si>
    <t>Macalelon</t>
  </si>
  <si>
    <t>Olongtao Ilaya</t>
  </si>
  <si>
    <t>Construction of FMR with 210 Ln.m Concreting</t>
  </si>
  <si>
    <t>Pajarillo</t>
  </si>
  <si>
    <t>Improvement of FMR with 1,200 Ln.m Concreting</t>
  </si>
  <si>
    <t>Lahing</t>
  </si>
  <si>
    <t>Construction of RCBC (2 Locations)</t>
  </si>
  <si>
    <t>Mambog</t>
  </si>
  <si>
    <t>Buyao</t>
  </si>
  <si>
    <t>Improvement of FMR with 400 Ln.m Concreting</t>
  </si>
  <si>
    <t>Castillo</t>
  </si>
  <si>
    <t>Construction of 243 Ln.m River Flood Control</t>
  </si>
  <si>
    <t>Vista Hermosa</t>
  </si>
  <si>
    <t>Construction of 1,600 Ln.m FMR</t>
  </si>
  <si>
    <t>Hernani</t>
  </si>
  <si>
    <t>Nagaja</t>
  </si>
  <si>
    <t>Construction of 1 Classroom Elem. School Building (Elem)</t>
  </si>
  <si>
    <t>Batang</t>
  </si>
  <si>
    <t>Garawon</t>
  </si>
  <si>
    <t>Construction of 2mX256 Ln.m Concrete Pathwalk w/ Grouted Rip-rap</t>
  </si>
  <si>
    <t>Construction of 21 Units Sanitary Toilets</t>
  </si>
  <si>
    <t>Construction of 220 Ln.m Drainage Canal</t>
  </si>
  <si>
    <t>Construction of 259 Ln.m Drainage Canal</t>
  </si>
  <si>
    <t>Padang</t>
  </si>
  <si>
    <t>Construction of 2mX272 Ln.m Concrete Pathwalk</t>
  </si>
  <si>
    <t>Construction of 265 Ln.m Drainage System</t>
  </si>
  <si>
    <t>Cancilides</t>
  </si>
  <si>
    <t>Conctruction of 414 Ln.m Draiange Canal</t>
  </si>
  <si>
    <t>Cacatmonan</t>
  </si>
  <si>
    <t>Brgy. Base Reforestation</t>
  </si>
  <si>
    <t>Catanauan</t>
  </si>
  <si>
    <t>Gatasan</t>
  </si>
  <si>
    <t>San Jose Anyao</t>
  </si>
  <si>
    <t>Construction of 2.96 Km. FMR</t>
  </si>
  <si>
    <t>Tagbacan Silangan</t>
  </si>
  <si>
    <t>Improvements of 2.823 Km. FMR</t>
  </si>
  <si>
    <t>Macpac</t>
  </si>
  <si>
    <t>Anusan</t>
  </si>
  <si>
    <t>Construction of Brgy. Health Station Building</t>
  </si>
  <si>
    <t>Construction of 1.6 Km. Stone Masonry Line Canal w/ Intermittent Re-Gravelling</t>
  </si>
  <si>
    <t>San Vicente Kanluran</t>
  </si>
  <si>
    <t>Improvement of 3.5 Km. FMR</t>
  </si>
  <si>
    <t>Tagbacan Ilaya</t>
  </si>
  <si>
    <t>Improvements of 2.448 Km. FMR</t>
  </si>
  <si>
    <t>Doongan Ilaya</t>
  </si>
  <si>
    <t>Construction of 2 Units 2 CL School Building (HS)</t>
  </si>
  <si>
    <t>Bolo</t>
  </si>
  <si>
    <t>Construction of Level II Water Supply System</t>
  </si>
  <si>
    <t>4,500 l.m.  &amp; 32-Units Tapstand</t>
  </si>
  <si>
    <t>Cutcutan</t>
  </si>
  <si>
    <t>Construction of 2mX256 Ln.m Concrete Pathwalk w/ Grouted Rip-Rap</t>
  </si>
  <si>
    <t>No movement as of Juy 31, 2012</t>
  </si>
  <si>
    <t>Construction of 414 Ln.m Drainage Canal</t>
  </si>
  <si>
    <t>Brgy. Base Reforestation (2 Hectares)</t>
  </si>
  <si>
    <t>Bayabas</t>
  </si>
  <si>
    <t>Magobawok</t>
  </si>
  <si>
    <t>Amag</t>
  </si>
  <si>
    <t>Construction of 1,320 Ln.m Gravity Driven Level II Water System</t>
  </si>
  <si>
    <t>1,320 Ln.m</t>
  </si>
  <si>
    <t>Balete</t>
  </si>
  <si>
    <t>Construction of 1,950 Ln.m Gravity Driven Water System</t>
  </si>
  <si>
    <t>1,950 Ln.m</t>
  </si>
  <si>
    <t>Cabugo</t>
  </si>
  <si>
    <t>Construction of 2 Units Box Culvert Single Channel</t>
  </si>
  <si>
    <t>San Luis</t>
  </si>
  <si>
    <t>Coalicion</t>
  </si>
  <si>
    <t>Rehabilitation of 1 Km. Manampaling Farm to Market Road</t>
  </si>
  <si>
    <t>Sta. Rita</t>
  </si>
  <si>
    <t>Construction of 75 Ln.m Concrete Stairway</t>
  </si>
  <si>
    <t>Don Alejandro</t>
  </si>
  <si>
    <t>Construction  of Pump Driven Level II Water System</t>
  </si>
  <si>
    <t>1,190 ln.m</t>
  </si>
  <si>
    <t>Sta. Ines</t>
  </si>
  <si>
    <t>Santiago</t>
  </si>
  <si>
    <t>Construction of 300 Ln.m Concrete Pavement Road</t>
  </si>
  <si>
    <t>Doña Flavia</t>
  </si>
  <si>
    <t>Improvement of 0.300 Km. Purok 2 to Purok 4 Road</t>
  </si>
  <si>
    <t>Culi</t>
  </si>
  <si>
    <t>Installation of 10 Units Jetmatic Pump</t>
  </si>
  <si>
    <t>Mahapag</t>
  </si>
  <si>
    <t>Construction of 550 Ln.m Concrete Pathway</t>
  </si>
  <si>
    <t>Muritula</t>
  </si>
  <si>
    <t>Construction of 400 Ln.m Concrete Pathways</t>
  </si>
  <si>
    <t>Don Pedro</t>
  </si>
  <si>
    <t>Construction of Gravity Driven Level II Water System</t>
  </si>
  <si>
    <t>1,820 ln.m</t>
  </si>
  <si>
    <t>Cecilia</t>
  </si>
  <si>
    <t>Installation of 12 Units Rain Water Harvesting</t>
  </si>
  <si>
    <t>Socorro</t>
  </si>
  <si>
    <t>Pamosaingan</t>
  </si>
  <si>
    <t>Construction of Gravity Driven Level II WS</t>
  </si>
  <si>
    <t>4,200 ln.m (No movement as of May 31, 2012 reports</t>
  </si>
  <si>
    <t>Construction of 0.4 Km Navarro to Del Pilar FMR</t>
  </si>
  <si>
    <t>Navarro</t>
  </si>
  <si>
    <t>Construction of 0.25 Km. Concrete Drainage Canal w/ Cover</t>
  </si>
  <si>
    <t>Construction of 0.3 Km. Road Concreting</t>
  </si>
  <si>
    <t>Construction of Evacuation Center</t>
  </si>
  <si>
    <t>Construction of Fish Landing &amp; Mini Market</t>
  </si>
  <si>
    <t>Cuyago</t>
  </si>
  <si>
    <t>La Paz</t>
  </si>
  <si>
    <t>Langasian</t>
  </si>
  <si>
    <t>Construction of 300 Ln.m Concrete Pathway</t>
  </si>
  <si>
    <t>Sagunto</t>
  </si>
  <si>
    <t>Acquisition of Farm Tractor Equipment w/ Complete Accessories</t>
  </si>
  <si>
    <t>San Patricio</t>
  </si>
  <si>
    <t>Halapitan</t>
  </si>
  <si>
    <t>Comota</t>
  </si>
  <si>
    <t>Construction of 1 Unit Pre-School Building (PS)</t>
  </si>
  <si>
    <t>Lydia</t>
  </si>
  <si>
    <t>Construction of 200 Ln.m Concrete Pathway</t>
  </si>
  <si>
    <t>Villa Paz</t>
  </si>
  <si>
    <t>Kasapa II</t>
  </si>
  <si>
    <t>Cagwait</t>
  </si>
  <si>
    <t>Lactudan</t>
  </si>
  <si>
    <t>Unidad</t>
  </si>
  <si>
    <t>Construction of 50 Ln.m Shore Protection</t>
  </si>
  <si>
    <t>Aras-asan</t>
  </si>
  <si>
    <t>Construction of 242 Ln.m Drainage Canal w/ One Unit Box Culvert</t>
  </si>
  <si>
    <t>Construction of 610 Ln.m Drainage Canal</t>
  </si>
  <si>
    <t>Tubo-Tubo</t>
  </si>
  <si>
    <t>Construction of 385 Ln.m Drainage Canal</t>
  </si>
  <si>
    <t>Veruela</t>
  </si>
  <si>
    <t>Candiis</t>
  </si>
  <si>
    <t>Construction of 109 Units Individual Rain Water Harvesting</t>
  </si>
  <si>
    <t>Sta. Cruz</t>
  </si>
  <si>
    <t>Construction of 1 Unit Brgy. Health Station</t>
  </si>
  <si>
    <t>Construction of 175 Units Individual Rain Water Harvesting</t>
  </si>
  <si>
    <t>Anitap</t>
  </si>
  <si>
    <t>Sisimon</t>
  </si>
  <si>
    <t>Sawagan</t>
  </si>
  <si>
    <t>Rehabilitation of 1.64 Km. Sitio-Payle-Sawagan FMR</t>
  </si>
  <si>
    <t>Binongan</t>
  </si>
  <si>
    <t>Construction of 1 Box Culvert 2 Channel</t>
  </si>
  <si>
    <t>Dumingag</t>
  </si>
  <si>
    <t>Sunop</t>
  </si>
  <si>
    <t>Construction of Brgy. Road (Opening)</t>
  </si>
  <si>
    <t>Tagun</t>
  </si>
  <si>
    <t>Ditulan</t>
  </si>
  <si>
    <t>Steel Truss</t>
  </si>
  <si>
    <t>Bagong Valencia</t>
  </si>
  <si>
    <t>Sectional Road Concreting @ Critical Slope</t>
  </si>
  <si>
    <t>Sinonok</t>
  </si>
  <si>
    <t>Bagong Kauswagan</t>
  </si>
  <si>
    <t>New Basak</t>
  </si>
  <si>
    <t>Upper Landing</t>
  </si>
  <si>
    <t>Lipawan</t>
  </si>
  <si>
    <t>Upper Timonan</t>
  </si>
  <si>
    <t>Dulop</t>
  </si>
  <si>
    <t>Construction of Water System Level II (Gravity Type)</t>
  </si>
  <si>
    <t>Salvador</t>
  </si>
  <si>
    <t>Gumpingan</t>
  </si>
  <si>
    <t>Malagalad</t>
  </si>
  <si>
    <t>Lower Timonan</t>
  </si>
  <si>
    <t>Senote</t>
  </si>
  <si>
    <t>Labangon</t>
  </si>
  <si>
    <t>Construction of 1 Unit 1 CL School Building (HS)
(Elem)</t>
  </si>
  <si>
    <t>Macasing</t>
  </si>
  <si>
    <t>Marangan</t>
  </si>
  <si>
    <t>Dapiwak</t>
  </si>
  <si>
    <t>Improvement of Drainage Canal</t>
  </si>
  <si>
    <t>Lower Landing</t>
  </si>
  <si>
    <t>Construction of Brgy. Health Station (Steel Truss)</t>
  </si>
  <si>
    <t>Danlungan</t>
  </si>
  <si>
    <t>Guintananan</t>
  </si>
  <si>
    <t>Mahayag</t>
  </si>
  <si>
    <t>Construction of 5,597 Ln.m Pump Driven Water System Level II</t>
  </si>
  <si>
    <t>5,597 Ln.m</t>
  </si>
  <si>
    <t>Patong</t>
  </si>
  <si>
    <t>Libas Sud</t>
  </si>
  <si>
    <t>Construction of 1.7 Km. Mauswagon-Kalamboayon FMR</t>
  </si>
  <si>
    <t>Baras</t>
  </si>
  <si>
    <t>Construction of 4,218  Ln.m Pump Driven Water System Level II</t>
  </si>
  <si>
    <t>4,218 ln.m</t>
  </si>
  <si>
    <t>Sagbayan</t>
  </si>
  <si>
    <t>Construction of 2,610 Ln.m Pump Driven Water System Level II</t>
  </si>
  <si>
    <t>2,610 Ln.m</t>
  </si>
  <si>
    <t>Carmen</t>
  </si>
  <si>
    <t>Rojales</t>
  </si>
  <si>
    <t>Constrcution of 1 Unit Brgy. Health Station</t>
  </si>
  <si>
    <t>Gosoon</t>
  </si>
  <si>
    <t>San Agustin</t>
  </si>
  <si>
    <t>Manoligao</t>
  </si>
  <si>
    <t>Tagcatong</t>
  </si>
  <si>
    <t>Construction of 1 Unit 1 Classroom Kindergarten Building (PS)</t>
  </si>
  <si>
    <t>Sibagat</t>
  </si>
  <si>
    <t>1,464 ln.m</t>
  </si>
  <si>
    <t>Construction of 125 Ln.m Cable Hanging Bridge</t>
  </si>
  <si>
    <t>Ilihan</t>
  </si>
  <si>
    <t>Sta. Maria</t>
  </si>
  <si>
    <t>Kioya</t>
  </si>
  <si>
    <t>Gravelling of 0.6 Km. Kioya FMR w/ 200 Concreting</t>
  </si>
  <si>
    <t>Villangit</t>
  </si>
  <si>
    <t>99.59% physical as of June 30, 2012</t>
  </si>
  <si>
    <t>Siayan</t>
  </si>
  <si>
    <t>Diongan</t>
  </si>
  <si>
    <t>Construction of Barangay Hanging Bridge</t>
  </si>
  <si>
    <t>Brgy. Road Concreting of Critical Slope w/ Line Canal</t>
  </si>
  <si>
    <t>Litolet</t>
  </si>
  <si>
    <t>Brgy. Road Concreting w/ Line Canal</t>
  </si>
  <si>
    <t>Gunyan</t>
  </si>
  <si>
    <t>Construction of Line Canal w/ Gravelling</t>
  </si>
  <si>
    <t>Pange</t>
  </si>
  <si>
    <t>Construction of 2 Units Single Barrel Box Culvert</t>
  </si>
  <si>
    <t>Dumpilas</t>
  </si>
  <si>
    <t>Brgy. Road Concreting</t>
  </si>
  <si>
    <t>Maitum</t>
  </si>
  <si>
    <t>New La Union</t>
  </si>
  <si>
    <t>Pangi</t>
  </si>
  <si>
    <t>Tuanadatu</t>
  </si>
  <si>
    <t>Ticulab</t>
  </si>
  <si>
    <t>Maguling</t>
  </si>
  <si>
    <t>Tagbina</t>
  </si>
  <si>
    <t>Villaverde</t>
  </si>
  <si>
    <t>Construction of Level II Pump Driven Water System</t>
  </si>
  <si>
    <t>With PAMANA - 299,993.82 TPC 2,677,827.00 (7,553 ln.m)</t>
  </si>
  <si>
    <t>San Vicente II</t>
  </si>
  <si>
    <t>Trinidad</t>
  </si>
  <si>
    <t>Sta. Fe</t>
  </si>
  <si>
    <t>Ugoban</t>
  </si>
  <si>
    <t>Carpenito</t>
  </si>
  <si>
    <t>Construction of 1 Unit 6.10 Ln.m Slab Bridge</t>
  </si>
  <si>
    <t>Sta. Juana</t>
  </si>
  <si>
    <t>Hinagdanan</t>
  </si>
  <si>
    <t>With PAMANA - 299,981.54 TPC 2,395,046.00</t>
  </si>
  <si>
    <t>Lago</t>
  </si>
  <si>
    <t>Construction of 470 Ln.m Drainage Canal</t>
  </si>
  <si>
    <t>Malixi</t>
  </si>
  <si>
    <t>Maglambing</t>
  </si>
  <si>
    <t>Sayon</t>
  </si>
  <si>
    <t>Tungawan</t>
  </si>
  <si>
    <t>Zamboanga Sibugay</t>
  </si>
  <si>
    <t>Lower Tungawan</t>
  </si>
  <si>
    <t>Farmers Training Center</t>
  </si>
  <si>
    <t>Linguisan</t>
  </si>
  <si>
    <t>Gaycon</t>
  </si>
  <si>
    <t>Timbabauan</t>
  </si>
  <si>
    <t>Construction of 1 Unit 1 CL Pre-School Building (PS)</t>
  </si>
  <si>
    <t>Upper Tungawan</t>
  </si>
  <si>
    <t>Taglibas</t>
  </si>
  <si>
    <t>Baluran</t>
  </si>
  <si>
    <t>Construction of Unit 2 CL School Building (Elem)</t>
  </si>
  <si>
    <t>Looc Labuan</t>
  </si>
  <si>
    <t>Tigbucay</t>
  </si>
  <si>
    <t>Cayamcam</t>
  </si>
  <si>
    <t>Construction of 1 Unit  Pre-School Building (PS)</t>
  </si>
  <si>
    <t>Tigbanuang</t>
  </si>
  <si>
    <t>Loboc</t>
  </si>
  <si>
    <t>Little Margos</t>
  </si>
  <si>
    <t>Monreal</t>
  </si>
  <si>
    <t>Morocborocan</t>
  </si>
  <si>
    <t>Famosa</t>
  </si>
  <si>
    <t>Real</t>
  </si>
  <si>
    <t>New Corella</t>
  </si>
  <si>
    <t>Cabidianan</t>
  </si>
  <si>
    <t>Construction of Potable Water System</t>
  </si>
  <si>
    <t>Carcor</t>
  </si>
  <si>
    <t>El Salvador</t>
  </si>
  <si>
    <t>Macgum</t>
  </si>
  <si>
    <t>Mambing</t>
  </si>
  <si>
    <t>Upgrading of Potable Water System</t>
  </si>
  <si>
    <t>Mesaoy</t>
  </si>
  <si>
    <t>New Bohol</t>
  </si>
  <si>
    <t>Construction of School Facility: Productivity Skill Learning Center</t>
  </si>
  <si>
    <t>New Cortez</t>
  </si>
  <si>
    <t>Pio Duran</t>
  </si>
  <si>
    <t>Albay</t>
  </si>
  <si>
    <t>Agol - Nablangbulod</t>
  </si>
  <si>
    <t>Rehabilitation/Improvement of Agol-Nablangbulod FMR</t>
  </si>
  <si>
    <t>Palapas</t>
  </si>
  <si>
    <t>Construction of Cable Bridge</t>
  </si>
  <si>
    <t>Rawis</t>
  </si>
  <si>
    <t>Binodegahan</t>
  </si>
  <si>
    <t>2,535 Ln.m</t>
  </si>
  <si>
    <t>Barangay 5</t>
  </si>
  <si>
    <t>Malapay - Salvacion</t>
  </si>
  <si>
    <t>Rehab./Improvement of Malapay - Salvacion FMR</t>
  </si>
  <si>
    <t>Barangay 3</t>
  </si>
  <si>
    <t>Barangay 1</t>
  </si>
  <si>
    <t>Basicao Coastal</t>
  </si>
  <si>
    <t>Construction of Concrete Pavement</t>
  </si>
  <si>
    <t>Barangay 4</t>
  </si>
  <si>
    <t>Gov. Generoso</t>
  </si>
  <si>
    <t>Magdug</t>
  </si>
  <si>
    <t>Construction of Flood Control Facility</t>
  </si>
  <si>
    <t>Luzon</t>
  </si>
  <si>
    <t>Lavigan</t>
  </si>
  <si>
    <t>Tiblawan</t>
  </si>
  <si>
    <t>Construction of Potable Water System Level II (Spring)</t>
  </si>
  <si>
    <t>Pundaguitan</t>
  </si>
  <si>
    <t>Construction of Food Terminal</t>
  </si>
  <si>
    <t>Crispin Dela Cruz</t>
  </si>
  <si>
    <t>Construction of Drainage Line Canal</t>
  </si>
  <si>
    <t>Upper Tibanban</t>
  </si>
  <si>
    <t>Manuel Roxas</t>
  </si>
  <si>
    <t>Hinoba-an</t>
  </si>
  <si>
    <t>Daug</t>
  </si>
  <si>
    <t>Construction of 16 Ln.m Flood Control and 59 Ln.m Sea Wall</t>
  </si>
  <si>
    <t>Damutan</t>
  </si>
  <si>
    <t>Culipapa</t>
  </si>
  <si>
    <t>Construction of 140 Ln.m Flood Control</t>
  </si>
  <si>
    <t>Road Improvement of 1.24 Km.</t>
  </si>
  <si>
    <t>San Rafael</t>
  </si>
  <si>
    <t>Road Improvement of 0.377 Km.</t>
  </si>
  <si>
    <t>Alim</t>
  </si>
  <si>
    <t>Road Improvement of 1.0 Km.</t>
  </si>
  <si>
    <t>Esperanza</t>
  </si>
  <si>
    <t>Kalabuan</t>
  </si>
  <si>
    <t>Salug</t>
  </si>
  <si>
    <t>Tandang Sora</t>
  </si>
  <si>
    <t>Guibonon</t>
  </si>
  <si>
    <t>Kinamaybay</t>
  </si>
  <si>
    <t>Construction and Installation of Corn Mill</t>
  </si>
  <si>
    <t>Agsabu</t>
  </si>
  <si>
    <t>Tagbalili</t>
  </si>
  <si>
    <t>Construction of 1,500 Ln.m Concrete Pathway</t>
  </si>
  <si>
    <t>Sinakungan</t>
  </si>
  <si>
    <t>Concordia</t>
  </si>
  <si>
    <t>Mahagcot</t>
  </si>
  <si>
    <t>San Toribio</t>
  </si>
  <si>
    <t>Maasin</t>
  </si>
  <si>
    <t>Bakingking</t>
  </si>
  <si>
    <t>Bunaguit</t>
  </si>
  <si>
    <t>Construction of 586 Ln.m Concrete Drainage Canal</t>
  </si>
  <si>
    <t>Labao</t>
  </si>
  <si>
    <t>Tahina</t>
  </si>
  <si>
    <t>Remedios</t>
  </si>
  <si>
    <t>Odiong</t>
  </si>
  <si>
    <t>Catmonon</t>
  </si>
  <si>
    <t>Mac Arthur</t>
  </si>
  <si>
    <t>Maliwanag</t>
  </si>
  <si>
    <t>Duangan</t>
  </si>
  <si>
    <t>Cubo</t>
  </si>
  <si>
    <t>Aguinaldo</t>
  </si>
  <si>
    <t>Construction and Installation of Rice Mill</t>
  </si>
  <si>
    <t>Piglawigan</t>
  </si>
  <si>
    <t>Rapu-rapu</t>
  </si>
  <si>
    <t>Liguan</t>
  </si>
  <si>
    <t>Nagcalsot</t>
  </si>
  <si>
    <t>25 children ages 3-5 y.o</t>
  </si>
  <si>
    <t>Calanaga</t>
  </si>
  <si>
    <t>Construction of Pathway</t>
  </si>
  <si>
    <t>Masaga</t>
  </si>
  <si>
    <t>26 children ages 3-5 y.o</t>
  </si>
  <si>
    <t>Sta. Barbara</t>
  </si>
  <si>
    <t>Dap-Dap</t>
  </si>
  <si>
    <t>74 children ages 7-8 y.o</t>
  </si>
  <si>
    <t>Bagaobawan</t>
  </si>
  <si>
    <t>Sagrada</t>
  </si>
  <si>
    <t>60 children ages 7-8 y.o</t>
  </si>
  <si>
    <t>Gaba</t>
  </si>
  <si>
    <t>66 students ages 12-13 y.o</t>
  </si>
  <si>
    <t>Villahermosa</t>
  </si>
  <si>
    <t>Buhatan</t>
  </si>
  <si>
    <t>91 children ages 7-10 y.o</t>
  </si>
  <si>
    <t>Dolores</t>
  </si>
  <si>
    <t>Cabatang</t>
  </si>
  <si>
    <t>Improvement of Spillway</t>
  </si>
  <si>
    <t>Manggahan</t>
  </si>
  <si>
    <t>Concreting of 350 Ln.m FMR</t>
  </si>
  <si>
    <t>Concreting of 300 Ln.m FMR</t>
  </si>
  <si>
    <t>Pinagdanlayan</t>
  </si>
  <si>
    <t>San Mateo</t>
  </si>
  <si>
    <t>Concreting of 287.5 Ln.m FMR</t>
  </si>
  <si>
    <t>Bungoy</t>
  </si>
  <si>
    <t>Concreting of 400 Ln.m FMR</t>
  </si>
  <si>
    <t>Bulakin 1</t>
  </si>
  <si>
    <t>Construction of Drainage Structure</t>
  </si>
  <si>
    <t>Putol</t>
  </si>
  <si>
    <t>Bagong Anyo</t>
  </si>
  <si>
    <t>Construction of Line Canal and Concreting of Shoulder</t>
  </si>
  <si>
    <t>Lemery</t>
  </si>
  <si>
    <t>Poblacion South East Zone</t>
  </si>
  <si>
    <t>Construction of 2 CL School Building w/ Facilities (HS)</t>
  </si>
  <si>
    <t>Anabo</t>
  </si>
  <si>
    <t>Construction of 1 CL School Building w/ Facilities (Elem)</t>
  </si>
  <si>
    <t>Agpipili</t>
  </si>
  <si>
    <t>Pontoc</t>
  </si>
  <si>
    <t>Construction of 2 CL School Building w/ Facilities (Elem)</t>
  </si>
  <si>
    <t>Nagsulang</t>
  </si>
  <si>
    <t>Cabantohan</t>
  </si>
  <si>
    <t>Construction of 2 Barrel Box Culvert</t>
  </si>
  <si>
    <t>Pacuan</t>
  </si>
  <si>
    <t>Road Concreting of 0.30 Km. FMR w/ Line Ditch Canal</t>
  </si>
  <si>
    <t>Yawyawan</t>
  </si>
  <si>
    <t>Road Improvement of 0.488 Km. FMR w/ Line Ditch Canal</t>
  </si>
  <si>
    <t>San Diego</t>
  </si>
  <si>
    <t>Road Improvement of 2.45 Km. FMR w/ Line Ditch Canal</t>
  </si>
  <si>
    <t>Layogbato</t>
  </si>
  <si>
    <t>Road Concreting of 0.395 Km. FMR</t>
  </si>
  <si>
    <t>Buenavista</t>
  </si>
  <si>
    <t>Construction of 2 Units Foot Bridge</t>
  </si>
  <si>
    <t>No movement as of July 31, 2012 /Note: Revised KC &amp; LCC Cost</t>
  </si>
  <si>
    <t>Construction of 2 Unit Warehouse</t>
  </si>
  <si>
    <t>Alcantara</t>
  </si>
  <si>
    <t>Travelling Rice Mill</t>
  </si>
  <si>
    <t>Almeñana</t>
  </si>
  <si>
    <t>Travelling Rice Mill w/ Garage</t>
  </si>
  <si>
    <t>Note: Revised KC &amp; LCC Cost</t>
  </si>
  <si>
    <t>Capiñahan</t>
  </si>
  <si>
    <t>Nasapahan</t>
  </si>
  <si>
    <t>Sincua</t>
  </si>
  <si>
    <t>Libon</t>
  </si>
  <si>
    <t>East Carisac</t>
  </si>
  <si>
    <t>Talin-Talin</t>
  </si>
  <si>
    <t>No movement as of July 31, 2012)</t>
  </si>
  <si>
    <t>Apud</t>
  </si>
  <si>
    <t>No movement as of July 2012</t>
  </si>
  <si>
    <t>Harigue</t>
  </si>
  <si>
    <t>Zone 5</t>
  </si>
  <si>
    <t>Construction of Small Impounding System (SWIP) 12.35 Ln.m</t>
  </si>
  <si>
    <t>Burabod</t>
  </si>
  <si>
    <t>Construction of 1 Unit School Building</t>
  </si>
  <si>
    <t>335 students/pupils (No movement as of May 31, 2012 reports</t>
  </si>
  <si>
    <t>Macabugos</t>
  </si>
  <si>
    <t>Buga</t>
  </si>
  <si>
    <t>Consreting of Pathway</t>
  </si>
  <si>
    <t>Bulusan</t>
  </si>
  <si>
    <t>Libtong</t>
  </si>
  <si>
    <t>Natasan</t>
  </si>
  <si>
    <t>Bariw</t>
  </si>
  <si>
    <t>West Carisac</t>
  </si>
  <si>
    <t>Malinao</t>
  </si>
  <si>
    <t>Sta. Elena et.al</t>
  </si>
  <si>
    <t>Tanawan et.al</t>
  </si>
  <si>
    <t>Labnig et.al</t>
  </si>
  <si>
    <t>Bagumbayan et.al</t>
  </si>
  <si>
    <t>Bagatangki</t>
  </si>
  <si>
    <t>Quinarabasahan</t>
  </si>
  <si>
    <t>Concreting of Brgy. Road</t>
  </si>
  <si>
    <t>Matalipni</t>
  </si>
  <si>
    <t>Bulang</t>
  </si>
  <si>
    <t>Jovellar</t>
  </si>
  <si>
    <t>Florista &amp; Del Rosario</t>
  </si>
  <si>
    <t>Improvement of Barangay Road</t>
  </si>
  <si>
    <t>Magsaysay et.al</t>
  </si>
  <si>
    <t>Construction of Erosion Control</t>
  </si>
  <si>
    <t>Magsaysay, Cabraran, Rizal, Calzada, Plaza, Mabini, Sto. Niño &amp; Aurora</t>
  </si>
  <si>
    <t>San Isidro et.al</t>
  </si>
  <si>
    <t>San Isidro, Quintinday, Salvacion &amp; San Roque</t>
  </si>
  <si>
    <t>Villapaz, Maogog, Bautista, San Vicente, Estrella, Sinagaran &amp; Mamlad</t>
  </si>
  <si>
    <t>White Deer</t>
  </si>
  <si>
    <t>Batuan</t>
  </si>
  <si>
    <t>Costa Rica</t>
  </si>
  <si>
    <t>Construction of Drainage System</t>
  </si>
  <si>
    <t>Cañares</t>
  </si>
  <si>
    <t>Nasandig et.al</t>
  </si>
  <si>
    <t>Danao</t>
  </si>
  <si>
    <t>Panisihan</t>
  </si>
  <si>
    <t>Manito</t>
  </si>
  <si>
    <t>Tinapian</t>
  </si>
  <si>
    <t>Nagotgot</t>
  </si>
  <si>
    <t>Manumbalay</t>
  </si>
  <si>
    <t>Rehab./Improvement of FMR</t>
  </si>
  <si>
    <t>Cawit</t>
  </si>
  <si>
    <t>Cabit</t>
  </si>
  <si>
    <t>Cabacongan</t>
  </si>
  <si>
    <t>Balasbas</t>
  </si>
  <si>
    <t>Construction of 1 Unit School Building (HS)</t>
  </si>
  <si>
    <t>Don Juan Vercelos</t>
  </si>
  <si>
    <t>Pagsangahan</t>
  </si>
  <si>
    <t>Silongin</t>
  </si>
  <si>
    <t>Concreting of 1,200 Ln.m FMR w/ Line Canal</t>
  </si>
  <si>
    <t>Ilayang Tayuman</t>
  </si>
  <si>
    <t>Construction of 1,437.29 Ln.m FMR</t>
  </si>
  <si>
    <t>Nasalaan</t>
  </si>
  <si>
    <t>Construction of 500 Ln.m Covered Line Canal</t>
  </si>
  <si>
    <t>Cawayan II</t>
  </si>
  <si>
    <t>Concreting of 396 Ln.m FMR</t>
  </si>
  <si>
    <t>La Castellana</t>
  </si>
  <si>
    <t>Mansalanao</t>
  </si>
  <si>
    <t>Camandag</t>
  </si>
  <si>
    <t>Road Improvement of 1.820 Km. FMR</t>
  </si>
  <si>
    <t>Masulog</t>
  </si>
  <si>
    <t>Road Improvement of 2.20 Km. FMR</t>
  </si>
  <si>
    <t>Road Improvement of 1.8754 Km. FMR</t>
  </si>
  <si>
    <t>Talaptap</t>
  </si>
  <si>
    <t>Construction of 6m X 16m Mini Market</t>
  </si>
  <si>
    <t>Bayog</t>
  </si>
  <si>
    <t>Matin-ao</t>
  </si>
  <si>
    <t>Bobuan</t>
  </si>
  <si>
    <t>Balukbahan</t>
  </si>
  <si>
    <t>Dipili</t>
  </si>
  <si>
    <t>Pulang Bato</t>
  </si>
  <si>
    <t>Damit</t>
  </si>
  <si>
    <t>Camp Blessing</t>
  </si>
  <si>
    <t>Road Improvement w/ Concreting</t>
  </si>
  <si>
    <t>Matun-og</t>
  </si>
  <si>
    <t>Road Improvement w/ Sectional Concreting</t>
  </si>
  <si>
    <t>Canoayan</t>
  </si>
  <si>
    <t>Dimalinao</t>
  </si>
  <si>
    <t>Kanipaan</t>
  </si>
  <si>
    <t>Sectional Road Concreting</t>
  </si>
  <si>
    <t>Sigacad</t>
  </si>
  <si>
    <t>Improvement Barangay Corn Mill</t>
  </si>
  <si>
    <t>Bantal</t>
  </si>
  <si>
    <t>Road Improvement (Gravelling)</t>
  </si>
  <si>
    <t>Deporehan</t>
  </si>
  <si>
    <t>Lamare</t>
  </si>
  <si>
    <t>Supon</t>
  </si>
  <si>
    <t>Conacon</t>
  </si>
  <si>
    <t>Baking</t>
  </si>
  <si>
    <t>Bobongon</t>
  </si>
  <si>
    <t>Casig-ang</t>
  </si>
  <si>
    <t>Construction of Drainage Lined Canal</t>
  </si>
  <si>
    <t>Kimamon</t>
  </si>
  <si>
    <t>Construction of Technological &amp; Livelihood Training Center</t>
  </si>
  <si>
    <t>Kinamayan</t>
  </si>
  <si>
    <t>La Libertad</t>
  </si>
  <si>
    <t>Magwawa</t>
  </si>
  <si>
    <t>New Katipunan</t>
  </si>
  <si>
    <t>Construction of 1 Unit School Building w/ 2 Classroom (Elem)</t>
  </si>
  <si>
    <t>New Visayas</t>
  </si>
  <si>
    <t>From School Fence to DCC</t>
  </si>
  <si>
    <t>Pantaron</t>
  </si>
  <si>
    <t>Construction of 1 Unit School Building w/ 1 Classroom (Elem)</t>
  </si>
  <si>
    <t>Tibal-og</t>
  </si>
  <si>
    <t>Improvement of Potable Water System Level II</t>
  </si>
  <si>
    <t>Tulalian</t>
  </si>
  <si>
    <t>Inasagan</t>
  </si>
  <si>
    <t>Brgy. Submarine Bridge</t>
  </si>
  <si>
    <t>Brgy. Road Improvement (Regravelling w/ Concreting)</t>
  </si>
  <si>
    <t xml:space="preserve"> No movement as of May 31, 2012 reports</t>
  </si>
  <si>
    <t>Kilala</t>
  </si>
  <si>
    <t>Construction of Submarine Bridge Extension</t>
  </si>
  <si>
    <t>Barandia, Pagalongan &amp; Pagayawan</t>
  </si>
  <si>
    <t>Mabatao</t>
  </si>
  <si>
    <t>Saumay</t>
  </si>
  <si>
    <t>Installation of Water System Level I (Hand Pumps)</t>
  </si>
  <si>
    <t>Patidon</t>
  </si>
  <si>
    <t>Mindalano</t>
  </si>
  <si>
    <t>Mama-anon</t>
  </si>
  <si>
    <t>Calimodan</t>
  </si>
  <si>
    <t>Pangantapan</t>
  </si>
  <si>
    <t>Mapantao</t>
  </si>
  <si>
    <t>Curva Miagao</t>
  </si>
  <si>
    <t>Madaya</t>
  </si>
  <si>
    <t>Bulacon</t>
  </si>
  <si>
    <t>San Narciso</t>
  </si>
  <si>
    <t>Calwit</t>
  </si>
  <si>
    <t>Improvement of 600m FMR w/ 1,200 sq.m PCCP</t>
  </si>
  <si>
    <t>Guinhalinan</t>
  </si>
  <si>
    <t>Bani</t>
  </si>
  <si>
    <t>Construction of 1.8 Km. FMR w/ 80 sq.m PCCP 36 Ln.m RCPC &amp; 20m Spillway</t>
  </si>
  <si>
    <t>Manlampong</t>
  </si>
  <si>
    <t>Vigo Central</t>
  </si>
  <si>
    <t>Don Victoriano Chiongbian</t>
  </si>
  <si>
    <t>Nueva Vista</t>
  </si>
  <si>
    <t>Napangan</t>
  </si>
  <si>
    <t>Liboron</t>
  </si>
  <si>
    <t>Pambujan</t>
  </si>
  <si>
    <t>Construction of Street Light w/ Generator Set</t>
  </si>
  <si>
    <t>Camparanga</t>
  </si>
  <si>
    <t>Construction of 1 CL School Building</t>
  </si>
  <si>
    <t>Canjumadal</t>
  </si>
  <si>
    <t>Barangay 7</t>
  </si>
  <si>
    <t>Construction of Community Learning Center</t>
  </si>
  <si>
    <t>Venue for non-formal education &amp; training for OSY</t>
  </si>
  <si>
    <t>Inanahawan</t>
  </si>
  <si>
    <t>Construction of Concrete Pathwalk w/ Concrete Footbridge</t>
  </si>
  <si>
    <t>Doña Anecita</t>
  </si>
  <si>
    <t>Barangay 8</t>
  </si>
  <si>
    <t>Construction of Draiange Canal w/ Cover</t>
  </si>
  <si>
    <t>Construction of Drainage Canal w/ Cover</t>
  </si>
  <si>
    <t>Ynaguingayan</t>
  </si>
  <si>
    <t>Cagbigajo</t>
  </si>
  <si>
    <t>Tula</t>
  </si>
  <si>
    <t>Senonogan</t>
  </si>
  <si>
    <t>Ginulgan</t>
  </si>
  <si>
    <t>Construction of Suspended Cable Footbridge</t>
  </si>
  <si>
    <t>Road Rehabilitation</t>
  </si>
  <si>
    <t>Igot</t>
  </si>
  <si>
    <t>Giparayan</t>
  </si>
  <si>
    <t>Sulat</t>
  </si>
  <si>
    <t>Kandalakit</t>
  </si>
  <si>
    <t>Construction of Concrete Footbridge and Concrete Pathway</t>
  </si>
  <si>
    <t>Riverside</t>
  </si>
  <si>
    <t>Construction of Gravel Filled Barangay Road</t>
  </si>
  <si>
    <t>Construction of Concrete Hollowblock Lined Canal</t>
  </si>
  <si>
    <t>Construction of Level II Water System</t>
  </si>
  <si>
    <t>Tabi</t>
  </si>
  <si>
    <t>Rehabilitation of Concrete Hollowblock Lined Drainage Canal</t>
  </si>
  <si>
    <t>Maglipay</t>
  </si>
  <si>
    <t>Construction of 1 Unit Concrete School Building</t>
  </si>
  <si>
    <t>Construction of Concrete Hollowblock Lined Drainage Canal</t>
  </si>
  <si>
    <t>Construction &amp; Rehabilitation of Concrete Hollowblock Lined Drainage Canal</t>
  </si>
  <si>
    <t>Abucay</t>
  </si>
  <si>
    <t>Rehabilitation of Concrete Hollowblock Lined Draiange Canal</t>
  </si>
  <si>
    <t>A-et</t>
  </si>
  <si>
    <t>Construction of Cable Hanging Bridge</t>
  </si>
  <si>
    <t>Del Remedio</t>
  </si>
  <si>
    <t>Rehabilitation of Concrete Draiange Canal</t>
  </si>
  <si>
    <t>Maramara</t>
  </si>
  <si>
    <t>Rehabilitation &amp; Construction of Concrete Hollowblock Lined Drainage Canal</t>
  </si>
  <si>
    <t>Loyola Heights</t>
  </si>
  <si>
    <t>Baybay</t>
  </si>
  <si>
    <t>Lilukin</t>
  </si>
  <si>
    <t>Magallanes</t>
  </si>
  <si>
    <t>Construction of 1.847 Km. FMR</t>
  </si>
  <si>
    <t>Construction of 2.190 Km. FMR</t>
  </si>
  <si>
    <t>Batabat Norte</t>
  </si>
  <si>
    <t>Construction of Water System Level II (Pump Driven)</t>
  </si>
  <si>
    <t>2,866.80 l.m. &amp; 15-units Tapstand</t>
  </si>
  <si>
    <t>De La Paz</t>
  </si>
  <si>
    <t>Construction of Multi-Purpose Building</t>
  </si>
  <si>
    <t>Construction of 206 Linear Meters Covered Line Canal</t>
  </si>
  <si>
    <t>Masaya</t>
  </si>
  <si>
    <t>Concreting of 386 Ln.m FMR</t>
  </si>
  <si>
    <t>Cawa</t>
  </si>
  <si>
    <t>Catulin</t>
  </si>
  <si>
    <t>Improvement of 628.75m FMR w/ 1,200sq.m PCCP on Critical Slope &amp; Masonry Line Canal</t>
  </si>
  <si>
    <t>Villa Batabat</t>
  </si>
  <si>
    <t>Improvement of 1.9 Km. w/ 1,200sq.m PCCP on Critical Slope &amp; Masonry Line Canal</t>
  </si>
  <si>
    <t>Cadlit</t>
  </si>
  <si>
    <t>Construction of 217 Ln.m Covered Line Canal</t>
  </si>
  <si>
    <t>Batabat Sur</t>
  </si>
  <si>
    <t>Improvement of 1.8 Km. FMR w/ 1,200 sq.m PCCP on Critical Slope &amp; Line Canal</t>
  </si>
  <si>
    <t>Mabutag</t>
  </si>
  <si>
    <t>Improvement of 1.556 Km. FMR w/ 0.60 Ln.m RCPC &amp; Masonry Line Canal</t>
  </si>
  <si>
    <t>Construction of 1.08 Km. FMR w/ Spillway</t>
  </si>
  <si>
    <t>Siain</t>
  </si>
  <si>
    <t>Panukulan</t>
  </si>
  <si>
    <t>Extension of 44.5 Ln.m Wharf w/ Construction of 6x8m Warehouse</t>
  </si>
  <si>
    <t>Libo</t>
  </si>
  <si>
    <t>Improvement of 1.2 Km. Pathway w/ 2mx900 Ln.m PCCP w/ 12 Ln.m RCPC</t>
  </si>
  <si>
    <t>Construction of 500m Pathway w/ 2mx500 Ln.m PCCP w/ 3 Ln.m RCPC</t>
  </si>
  <si>
    <t>Bato</t>
  </si>
  <si>
    <t>Construction of 900 Ln.m Pathway w/ 2mx900 Ln.m PCCP w/ 3 Ln.m RCPC w/ Head Wall</t>
  </si>
  <si>
    <t>Kinalagti</t>
  </si>
  <si>
    <t>Construction of Pathway w/ 2mx 646 Ln.m PCCP w/ 3 Ln.m RCPC w/ Headwall</t>
  </si>
  <si>
    <t>Sapad</t>
  </si>
  <si>
    <t>Inudaran II</t>
  </si>
  <si>
    <t>Rehab./Upgrading of FMR</t>
  </si>
  <si>
    <t>Dansalan</t>
  </si>
  <si>
    <t>Mala Salug</t>
  </si>
  <si>
    <t>Inudaran I</t>
  </si>
  <si>
    <t>Construction of Open Drainage Open Canal</t>
  </si>
  <si>
    <t>Panoloon</t>
  </si>
  <si>
    <t>Pancilan</t>
  </si>
  <si>
    <t>Expansion of Pancilan Bridge  w/ 2 Barriers</t>
  </si>
  <si>
    <t>Regravelling of FMR w/ Concreting</t>
  </si>
  <si>
    <t>Old Mirapao</t>
  </si>
  <si>
    <t>Nian</t>
  </si>
  <si>
    <t>Legardo Uno</t>
  </si>
  <si>
    <t>Bacawan</t>
  </si>
  <si>
    <t>East Migpulao</t>
  </si>
  <si>
    <t>Don Jose</t>
  </si>
  <si>
    <t>Lower Dimaya</t>
  </si>
  <si>
    <t>Road Improvement w/ 300 Ln.m Line Canal</t>
  </si>
  <si>
    <t>Ignacio Garrata</t>
  </si>
  <si>
    <t>Brgy. Road Improvement w/ Concreting in Critical Slope</t>
  </si>
  <si>
    <t>Proper Dimaya</t>
  </si>
  <si>
    <t>Upper Sibul</t>
  </si>
  <si>
    <t>Road Improvement w/ 174 Ln.m Tirepath</t>
  </si>
  <si>
    <t>Beray</t>
  </si>
  <si>
    <t>Legarda Tres</t>
  </si>
  <si>
    <t>Brgy. Road Improvement w/ Line Canal</t>
  </si>
  <si>
    <t>Upper Dimaya</t>
  </si>
  <si>
    <t>Nangka</t>
  </si>
  <si>
    <t>Dongos</t>
  </si>
  <si>
    <t>Brgy. Road Concreting 200 Ln.m in Critical Slope</t>
  </si>
  <si>
    <t>Ludiong</t>
  </si>
  <si>
    <t>Benuatan</t>
  </si>
  <si>
    <t>Construction of 1 Unit 1 CL School Building (PS)</t>
  </si>
  <si>
    <t>Guinicolalay</t>
  </si>
  <si>
    <t>Jipapad</t>
  </si>
  <si>
    <t>Cagmanaba</t>
  </si>
  <si>
    <t>Construction of 16 Ln.m. Reinforced Concrete Foot Bridge w/ 24 Ln.m Concrete Pathway</t>
  </si>
  <si>
    <t>Construction of Gravity Drive Water System Level II</t>
  </si>
  <si>
    <t>Construction of 443 Ln.m Concrete Canal</t>
  </si>
  <si>
    <t>Dorillo</t>
  </si>
  <si>
    <t>Construction of 0.223 Km. Concrete Pathway</t>
  </si>
  <si>
    <t>Recare</t>
  </si>
  <si>
    <t>Construction of 0.322 Km. Concrete Pathway</t>
  </si>
  <si>
    <t>Construction of 309 Ln.m Concrete Canal</t>
  </si>
  <si>
    <t>No movement as f July 31, 2012</t>
  </si>
  <si>
    <t>Agsaman</t>
  </si>
  <si>
    <t>Construction of 0.219 Km. Concrete Pathway</t>
  </si>
  <si>
    <t>Construction of Gravity Driven Water Supply System Level II</t>
  </si>
  <si>
    <t>Construction of 450 Ln.m Concrete Canal</t>
  </si>
  <si>
    <t>Construction of 26 Ln.m Reinforced Concrete Foot Bridge</t>
  </si>
  <si>
    <t>Construction of 0.115 Km Concrete Pathway w/ 236 Ln.m Concrete Canal</t>
  </si>
  <si>
    <t>Construction of 650 Ln.m Concrete Canal</t>
  </si>
  <si>
    <t>Patnanungan</t>
  </si>
  <si>
    <t>Amaga</t>
  </si>
  <si>
    <t>Norte</t>
  </si>
  <si>
    <t>Construction of 4m Width x 18 Ln.m Spillway</t>
  </si>
  <si>
    <t>Construction of 2 Units 0.90 RCPC Cross Drain</t>
  </si>
  <si>
    <t>Kilogan</t>
  </si>
  <si>
    <t>Construction of 4m Width x 19 Ln.m. 1 Unit Spillway</t>
  </si>
  <si>
    <t>Maayon</t>
  </si>
  <si>
    <t>Fernandez</t>
  </si>
  <si>
    <t>Road Protection &amp; Embankment of 0.260 Km.</t>
  </si>
  <si>
    <t>Salgan</t>
  </si>
  <si>
    <t>Road Upgrading of 0.148 Km. &amp; 300mx90.00Ln.m PCCP</t>
  </si>
  <si>
    <t>Alayunan</t>
  </si>
  <si>
    <t>Construction of 1 CL Pre-School Building (PS)</t>
  </si>
  <si>
    <t>Canapian</t>
  </si>
  <si>
    <t>Supply &amp; Installation of 1 Unit Biomass-Fed Flat Bed Dryer 6 Tons Capacity Including Site Preparation</t>
  </si>
  <si>
    <t>Parallan</t>
  </si>
  <si>
    <t>Construction of 400mx12.00 Ln.m Spillway RCPC</t>
  </si>
  <si>
    <t>Palaguian</t>
  </si>
  <si>
    <t>Duluan</t>
  </si>
  <si>
    <t>Jebaca</t>
  </si>
  <si>
    <t>Road Upgrading of 0.200 Km. FMR 3mx160 Ln.m Spot Concreting &amp; 2 Station RCPC</t>
  </si>
  <si>
    <t>Carataya</t>
  </si>
  <si>
    <t>Construction of CL Pre-School Building (PS)</t>
  </si>
  <si>
    <t>Alasaging</t>
  </si>
  <si>
    <t>New Guia</t>
  </si>
  <si>
    <t>Aglimocon</t>
  </si>
  <si>
    <t>Quinat-uyan</t>
  </si>
  <si>
    <t>Quevedo</t>
  </si>
  <si>
    <t>Poblacion Ilaya</t>
  </si>
  <si>
    <t>West Villaflores</t>
  </si>
  <si>
    <t>Quinabonglan</t>
  </si>
  <si>
    <t>Tirepath Concreting of 0.800 Km. FMR</t>
  </si>
  <si>
    <t>Batabat</t>
  </si>
  <si>
    <t>Piña</t>
  </si>
  <si>
    <t>Bongbongan</t>
  </si>
  <si>
    <t>Road Upgrading og 0.310 Km. FMR w/ 3mx130 Ln.m PCCP</t>
  </si>
  <si>
    <t>Old Guia</t>
  </si>
  <si>
    <t>Spot Concreting 2.60m Widthx120 Ln.m FMR w/ PCCP</t>
  </si>
  <si>
    <t>Jomalig</t>
  </si>
  <si>
    <t>Gango</t>
  </si>
  <si>
    <t>Concreting of 2m x 600 Pathway</t>
  </si>
  <si>
    <t>Apad</t>
  </si>
  <si>
    <t>Concreting of 2m x 600m Pathway</t>
  </si>
  <si>
    <t>Bukal</t>
  </si>
  <si>
    <t>Construction of Pathway w/ Concreting of Critical Areas</t>
  </si>
  <si>
    <t>Midsalip</t>
  </si>
  <si>
    <t>Tulbong</t>
  </si>
  <si>
    <t>Guma</t>
  </si>
  <si>
    <t>No movment as of May 31, 2012 reports</t>
  </si>
  <si>
    <t>Golictop</t>
  </si>
  <si>
    <t>Poblacion A</t>
  </si>
  <si>
    <t>Timbaboy</t>
  </si>
  <si>
    <t>Road Construction</t>
  </si>
  <si>
    <t>Bacahan</t>
  </si>
  <si>
    <t>Guinabot</t>
  </si>
  <si>
    <t>Piwan</t>
  </si>
  <si>
    <t>Donsol</t>
  </si>
  <si>
    <t>Sorsogon</t>
  </si>
  <si>
    <t>Vinisitahan</t>
  </si>
  <si>
    <t>Pinamanaan</t>
  </si>
  <si>
    <t>De Vera</t>
  </si>
  <si>
    <t>Gimagaan</t>
  </si>
  <si>
    <t>Cristo</t>
  </si>
  <si>
    <t>Tinanogan</t>
  </si>
  <si>
    <t>Tupas</t>
  </si>
  <si>
    <t>Construction of Productivity Center</t>
  </si>
  <si>
    <t>Sevilla</t>
  </si>
  <si>
    <t>Construction of Water System (Pump Driven)</t>
  </si>
  <si>
    <t>Alin</t>
  </si>
  <si>
    <t>Manay</t>
  </si>
  <si>
    <t>Improvement of 5.0 Km. Brgy. Road</t>
  </si>
  <si>
    <t>Cayawan</t>
  </si>
  <si>
    <t>Holy Cross</t>
  </si>
  <si>
    <t>Capasnan</t>
  </si>
  <si>
    <t>San Ignacio</t>
  </si>
  <si>
    <t>Construction of Brgy. Health Station w/ Safe Birthing Facility</t>
  </si>
  <si>
    <t>Zaragoza</t>
  </si>
  <si>
    <t>Improvement of 1.9 Km. Brgy. Road</t>
  </si>
  <si>
    <t>Lambog</t>
  </si>
  <si>
    <t>San Fermin</t>
  </si>
  <si>
    <t>Payao</t>
  </si>
  <si>
    <t>La Fortuna</t>
  </si>
  <si>
    <t>Binangonan</t>
  </si>
  <si>
    <t>Proposed Multi-Purpose Solar Dryer</t>
  </si>
  <si>
    <t>Calape</t>
  </si>
  <si>
    <t>Concreting of Road on Steep Slope</t>
  </si>
  <si>
    <t>Guiwan</t>
  </si>
  <si>
    <t>With PAMANA - 300,000 TPC 1,133,646.50</t>
  </si>
  <si>
    <t>Nanan</t>
  </si>
  <si>
    <t>Balian</t>
  </si>
  <si>
    <t>Lower Sumilong</t>
  </si>
  <si>
    <t>Kima</t>
  </si>
  <si>
    <t>Kulasian</t>
  </si>
  <si>
    <t>Construction of 1 Unit Flea Market</t>
  </si>
  <si>
    <t>Silal</t>
  </si>
  <si>
    <t>Minundas</t>
  </si>
  <si>
    <t>Less 0.50 from the KC Grant to exact the Grant 14,500,000</t>
  </si>
  <si>
    <t>Kulisap</t>
  </si>
  <si>
    <t>Steel Truss Roofing</t>
  </si>
  <si>
    <t>Mayabo</t>
  </si>
  <si>
    <t>Labatan</t>
  </si>
  <si>
    <t>Construction of 1 Unit Warehouse</t>
  </si>
  <si>
    <t>Maasim</t>
  </si>
  <si>
    <t>Daliao</t>
  </si>
  <si>
    <t>Seven Hills</t>
  </si>
  <si>
    <t>Nomoh</t>
  </si>
  <si>
    <t>Kabatiol</t>
  </si>
  <si>
    <t>Pananag</t>
  </si>
  <si>
    <t>Construction of Community Center</t>
  </si>
  <si>
    <t>Kablacan</t>
  </si>
  <si>
    <t>Mutia</t>
  </si>
  <si>
    <t>Diolen</t>
  </si>
  <si>
    <t>Construction of 1 Unit 2 CL Primary School Building (Elem)</t>
  </si>
  <si>
    <t>Totongon</t>
  </si>
  <si>
    <t>Alvenda</t>
  </si>
  <si>
    <t>Construction of Trading Post (Multi-Purpose Building)</t>
  </si>
  <si>
    <t>Newland</t>
  </si>
  <si>
    <t>Construction of Women's Center (Multi- Purpose Building)</t>
  </si>
  <si>
    <t>Paso Rio</t>
  </si>
  <si>
    <t>Construction of Line Canal</t>
  </si>
  <si>
    <t>G. Bergado</t>
  </si>
  <si>
    <t>Construction of Training Center (Mulit-Purpose Building)</t>
  </si>
  <si>
    <t>Salvador Benedicto</t>
  </si>
  <si>
    <t>Igmaya-an</t>
  </si>
  <si>
    <t>Kumaliskis</t>
  </si>
  <si>
    <t>Pinowayan</t>
  </si>
  <si>
    <t>Bago</t>
  </si>
  <si>
    <t>Burdeos</t>
  </si>
  <si>
    <t>Caniwan</t>
  </si>
  <si>
    <t>Construction of 500m Pathway w/ 500 Ln.m. PCCP &amp; 10 Ln.m RCBC</t>
  </si>
  <si>
    <t>Improvement of Pathway w/ 1,200 sq.m PCCP</t>
  </si>
  <si>
    <t>Construction of Pathway w/ 1,200sq.m PCCP</t>
  </si>
  <si>
    <t>Amot</t>
  </si>
  <si>
    <t>Improvement of 600 Ln.m Pathway w/ 1,200 PCCP</t>
  </si>
  <si>
    <t>Cabungalunan</t>
  </si>
  <si>
    <t>Construction of 100 Ln.m Cable Bridge</t>
  </si>
  <si>
    <t>Calutcot</t>
  </si>
  <si>
    <t>Brgy. Palasan was changed by brgy Calutcot</t>
  </si>
  <si>
    <t>Alabidhan</t>
  </si>
  <si>
    <t>Malitbog Ilawod</t>
  </si>
  <si>
    <t>Road Construction of 1.26 Km. FMR</t>
  </si>
  <si>
    <t>Inamyungan</t>
  </si>
  <si>
    <t>Road Improvement of 1.25 Km. FMR</t>
  </si>
  <si>
    <t>Guinhulucan</t>
  </si>
  <si>
    <t>Road Concreting of 0.20 Km. Grouted Riprap &amp; Side Ditches FMR</t>
  </si>
  <si>
    <t>Tapacon</t>
  </si>
  <si>
    <t>Agba-o</t>
  </si>
  <si>
    <t>Road Improvement of 0.543 Km. FMR</t>
  </si>
  <si>
    <t>Cairohan</t>
  </si>
  <si>
    <t>Road Concreting of 0.12 Km. FMR</t>
  </si>
  <si>
    <t>Barotac Viejo</t>
  </si>
  <si>
    <t>Nueva Invencion</t>
  </si>
  <si>
    <t>Construction of Day Care Center w/ Facilities &amp; Water Tank</t>
  </si>
  <si>
    <t>General Luna</t>
  </si>
  <si>
    <t>California</t>
  </si>
  <si>
    <t>San Geronimo</t>
  </si>
  <si>
    <t>Santo Tomas</t>
  </si>
  <si>
    <t>Construction of Health Station w/ Birthing Facilities &amp; Water Tank</t>
  </si>
  <si>
    <t>Nueva Sevilla</t>
  </si>
  <si>
    <t>San Fernando</t>
  </si>
  <si>
    <t>Construction of 1 Unit 1 CL School Building w/ Water Tank (Elem)</t>
  </si>
  <si>
    <t>Bugnay</t>
  </si>
  <si>
    <t>Construction of Warehouse w/ Post harvest Facilities &amp; Water Tank</t>
  </si>
  <si>
    <t>Lipata</t>
  </si>
  <si>
    <t>Construction of 1 Unit 2 CL School Building w/ Water Tank (Elem)</t>
  </si>
  <si>
    <t>Tarragona</t>
  </si>
  <si>
    <t>Limot</t>
  </si>
  <si>
    <t>Lucatan</t>
  </si>
  <si>
    <t>Maganda</t>
  </si>
  <si>
    <t>Dadong</t>
  </si>
  <si>
    <t>Upgrading of Sagasa-Butayan Road Section</t>
  </si>
  <si>
    <t>Tomoaong</t>
  </si>
  <si>
    <t>Tubaon</t>
  </si>
  <si>
    <t>Construction of 30 Ln.m Steel Deck Foot Bridge</t>
  </si>
  <si>
    <t>Central</t>
  </si>
  <si>
    <t>Construction of 250 Ln.m Line Canal</t>
  </si>
  <si>
    <t>Ompao</t>
  </si>
  <si>
    <t>Construction of 2mx190Ln.m Concrete Pathwalk</t>
  </si>
  <si>
    <t>Construction of Livelihood Center</t>
  </si>
  <si>
    <t>With PAMANA - 300,000 TPC 976,628.65 (No movement as of May 31, 2012 reports)</t>
  </si>
  <si>
    <t>Construction of Warehouse w/ Storage</t>
  </si>
  <si>
    <t>With PAMANA - 300,000 TPC 919,230.84</t>
  </si>
  <si>
    <t>Caliran</t>
  </si>
  <si>
    <t>With PAMANA - 300,000 TPC 871,829.48</t>
  </si>
  <si>
    <t>Construction of  Livelihood Center</t>
  </si>
  <si>
    <t>With PAMANA - 300,000 TPC 890,638.65</t>
  </si>
  <si>
    <t>Punawan</t>
  </si>
  <si>
    <t>Abunda</t>
  </si>
  <si>
    <t>With PAMANA - 300,000 TPC 959,476.35</t>
  </si>
  <si>
    <t>Ligaya</t>
  </si>
  <si>
    <t xml:space="preserve"> With PAMANA - 300,000 TPC 890,638.65</t>
  </si>
  <si>
    <t>Sioton</t>
  </si>
  <si>
    <t xml:space="preserve"> With PAMANA - 300,000 TPC 976,628.65</t>
  </si>
  <si>
    <t>Taguisian</t>
  </si>
  <si>
    <t>Bangkaw-Bangkaw</t>
  </si>
  <si>
    <t xml:space="preserve"> With PAMANA - 300,000 TPC 872,522.48</t>
  </si>
  <si>
    <t>Pamansaan</t>
  </si>
  <si>
    <t xml:space="preserve"> With PAMANA - 300,000 TPC 865,320.72</t>
  </si>
  <si>
    <t xml:space="preserve"> With PAMANA - 300,000 TPC 874,031.37</t>
  </si>
  <si>
    <t>Construction of Mini Wharf</t>
  </si>
  <si>
    <t xml:space="preserve"> With PAMANA - 300,000 TPC 1,344,286.61</t>
  </si>
  <si>
    <t>Can-Avid</t>
  </si>
  <si>
    <t>Malogo</t>
  </si>
  <si>
    <t>Improvement of L-II Water System (Gravity Flow)</t>
  </si>
  <si>
    <t>Improvement &amp; Construction of Drainage Lined Canal w/ 13 pcs. RCPC</t>
  </si>
  <si>
    <t>Construction of Drainage Canal w/ RCPC</t>
  </si>
  <si>
    <t>Baruk</t>
  </si>
  <si>
    <t>Construction of R.C Sheet Pile &amp; Grouted Riprap Riverbank Protection</t>
  </si>
  <si>
    <t>Caghalong</t>
  </si>
  <si>
    <t>Solong</t>
  </si>
  <si>
    <t>Improvement of Concrete Pathwalk</t>
  </si>
  <si>
    <t>Jepaco</t>
  </si>
  <si>
    <t>Cansangaya</t>
  </si>
  <si>
    <t>Construction of Drainage Lined Canal w/ 18 pcs RCPC</t>
  </si>
  <si>
    <t>Obong</t>
  </si>
  <si>
    <t>Farm Mechanization Project (15 Units Tractor &amp; 2 Trailers)</t>
  </si>
  <si>
    <t>Camaantang</t>
  </si>
  <si>
    <t>Construction of Stone Masonry Riverbank Protection</t>
  </si>
  <si>
    <t>Canteros</t>
  </si>
  <si>
    <t>Improvement &amp; Construction of Drainage Lined Canal</t>
  </si>
  <si>
    <t>Balagon</t>
  </si>
  <si>
    <t>Boco</t>
  </si>
  <si>
    <t>Barangay 2</t>
  </si>
  <si>
    <t>Pandol</t>
  </si>
  <si>
    <t>Barangay 10</t>
  </si>
  <si>
    <t>Guibuangan</t>
  </si>
  <si>
    <t>Construction &amp; Improvement of Drainage Lined Canal</t>
  </si>
  <si>
    <t>Construction/Installation of 12 Sets Artificial Fish Shelter &amp; 6 Motor Boats</t>
  </si>
  <si>
    <t>Carolina</t>
  </si>
  <si>
    <t>Construction of Concrete Drainage Canal w/ RCBC</t>
  </si>
  <si>
    <t>Construction of Water System L-II (Pump Driven)</t>
  </si>
  <si>
    <t>Construction of Water System L-II (Gravity Flow)</t>
  </si>
  <si>
    <t>Pili</t>
  </si>
  <si>
    <t>Licuro-an</t>
  </si>
  <si>
    <t>Canipay Norte</t>
  </si>
  <si>
    <t>Concrete Pavement w/ Storage</t>
  </si>
  <si>
    <t>492 sq.m including storage room (4x4=16 sq.m)</t>
  </si>
  <si>
    <t>San Policarpo</t>
  </si>
  <si>
    <t>Pangpang</t>
  </si>
  <si>
    <t>Construction of 0.25 Km. Concrete Pathwalk</t>
  </si>
  <si>
    <t>Tabo</t>
  </si>
  <si>
    <t>Construction of 0.125 Km. Concrete Pathwalk</t>
  </si>
  <si>
    <t>Construction of 0.181 Km. Concrete Pathwalk</t>
  </si>
  <si>
    <t>Construction of 0.251 Km. Concrete Pathwalk</t>
  </si>
  <si>
    <t>Construction of 0.12 Km. Concrete Pathwalk</t>
  </si>
  <si>
    <t>Binogawan</t>
  </si>
  <si>
    <t>Construction of 100 ln.m Reinforced Concrete Seawall</t>
  </si>
  <si>
    <t>Construction of 434 ln.m CHB Lined Drainage Canal</t>
  </si>
  <si>
    <t>Natividad</t>
  </si>
  <si>
    <t>Bahay</t>
  </si>
  <si>
    <t>Construction of 0.115 Km. Concrete Pathwalk</t>
  </si>
  <si>
    <t>Construction of 4 Units Hand Pump Water System</t>
  </si>
  <si>
    <t>Alugan</t>
  </si>
  <si>
    <t>Construction of 109 Ln.m CHB Lined Drainage Canal</t>
  </si>
  <si>
    <t>Construction of 0.242 Km. Concrete Pathwalk</t>
  </si>
  <si>
    <t>Cajagwayan</t>
  </si>
  <si>
    <t>Construction of 0.167 Km. Concrete Pathwalk</t>
  </si>
  <si>
    <t>Japunan</t>
  </si>
  <si>
    <t>Construction of 0.28 Km. Concrete Pathwalk</t>
  </si>
  <si>
    <t>Leyte</t>
  </si>
  <si>
    <t>Tanauan</t>
  </si>
  <si>
    <t>Constrcution of Concrete Pathwalk</t>
  </si>
  <si>
    <t>Columbio</t>
  </si>
  <si>
    <t>Eday</t>
  </si>
  <si>
    <t>Construction of PWS Level II (Spring Development)</t>
  </si>
  <si>
    <t>Construction of 1 Unit 8.1x9.65m School Building (Elem)</t>
  </si>
  <si>
    <t>Sinapulan</t>
  </si>
  <si>
    <t>Improvement of PWS Level II (Spring Development)</t>
  </si>
  <si>
    <t>Datalblao</t>
  </si>
  <si>
    <t>Construction of 1 Unit 20x40m Solar Dryer</t>
  </si>
  <si>
    <t>Lomoyon</t>
  </si>
  <si>
    <t>Construction of 1 Unit 20x30m Solar Dyer with Corn Sheller</t>
  </si>
  <si>
    <t>Sucob</t>
  </si>
  <si>
    <t>Cosntruction of 1 Unit 20x20m Solar Dryer with 7x10.5 Warehouse</t>
  </si>
  <si>
    <t>Polomolok</t>
  </si>
  <si>
    <t>Construction of 1 Unit 20x30m Solar Dryer with Corn Sheller</t>
  </si>
  <si>
    <t>Elbebe</t>
  </si>
  <si>
    <t>Mayo</t>
  </si>
  <si>
    <t>Construction of 20x20m Solar Dryer with Mini-Rice Mill</t>
  </si>
  <si>
    <t>Lasak</t>
  </si>
  <si>
    <t>Construction of 0.62 Km. FMR</t>
  </si>
  <si>
    <t>Construction 1 Unit 20x40m Solar Dryer</t>
  </si>
  <si>
    <t>Makat</t>
  </si>
  <si>
    <t>Construction of 1 Unit 20x20m Solar Dryer with Machine Facilities</t>
  </si>
  <si>
    <t>Construction of 1 Unit 7x10.5m Warehouse</t>
  </si>
  <si>
    <t>Telafas</t>
  </si>
  <si>
    <t>Construction of 20x30m Solar Dryer</t>
  </si>
  <si>
    <t>Gutalac</t>
  </si>
  <si>
    <t>New Dapitan</t>
  </si>
  <si>
    <t>Sas</t>
  </si>
  <si>
    <t>Panganuran</t>
  </si>
  <si>
    <t>Cocob</t>
  </si>
  <si>
    <t>Canupong</t>
  </si>
  <si>
    <t>Sto. Nino</t>
  </si>
  <si>
    <t>Construction of 1 Unit CL School Building (HS)</t>
  </si>
  <si>
    <t>Pitawe</t>
  </si>
  <si>
    <t>Map</t>
  </si>
  <si>
    <t>Sibalic</t>
  </si>
  <si>
    <t>Mamawan</t>
  </si>
  <si>
    <t>Banganon</t>
  </si>
  <si>
    <t>Bacong</t>
  </si>
  <si>
    <t>Construction of Brgy. Box Culvert</t>
  </si>
  <si>
    <t>G2</t>
  </si>
  <si>
    <t>Maligang</t>
  </si>
  <si>
    <t>Lagundi</t>
  </si>
  <si>
    <t>Tablao</t>
  </si>
  <si>
    <t>Construction of 12 Ln.m Triple Barrel RCBC with Access Road on both Approaches</t>
  </si>
  <si>
    <t>Kapate</t>
  </si>
  <si>
    <t>Kayupo</t>
  </si>
  <si>
    <t>Tambilil</t>
  </si>
  <si>
    <t>Construction of 1 Unit 4 CL School Building (HS)</t>
  </si>
  <si>
    <t>Lebe</t>
  </si>
  <si>
    <t>Construction of 300 Ln.m Drainage System</t>
  </si>
  <si>
    <t>Estrella</t>
  </si>
  <si>
    <t>Camanse</t>
  </si>
  <si>
    <t>Tipan</t>
  </si>
  <si>
    <t>Colupan Alto</t>
  </si>
  <si>
    <t>Libungan</t>
  </si>
  <si>
    <t>Malengen</t>
  </si>
  <si>
    <t>Rehabilitation of Farm To Market Road</t>
  </si>
  <si>
    <t>Batiocan</t>
  </si>
  <si>
    <t>Palao</t>
  </si>
  <si>
    <t>Ulamian</t>
  </si>
  <si>
    <t>Rehabilitation of Farm to Market Road</t>
  </si>
  <si>
    <t>Kitubod</t>
  </si>
  <si>
    <t>Kapayawi</t>
  </si>
  <si>
    <t>Montay</t>
  </si>
  <si>
    <t>Construction of 1 CL School Building (HS)</t>
  </si>
  <si>
    <t>Barongis</t>
  </si>
  <si>
    <t>Sinapangan</t>
  </si>
  <si>
    <t>Demapaco</t>
  </si>
  <si>
    <t>Grebona</t>
  </si>
  <si>
    <t>Gumaga</t>
  </si>
  <si>
    <t>Sinawingan</t>
  </si>
  <si>
    <t>Electrification Expansion</t>
  </si>
  <si>
    <t>1,900 Ln.m</t>
  </si>
  <si>
    <t>Cabpangi</t>
  </si>
  <si>
    <t>Baguer</t>
  </si>
  <si>
    <t>Cabaruyan</t>
  </si>
  <si>
    <t>Sambulawan</t>
  </si>
  <si>
    <t>Improvement of Cross Drainage Canal Along Sambulawan-Sinalongan Road</t>
  </si>
  <si>
    <t>Luyong Catungan</t>
  </si>
  <si>
    <t>Construction of Foot Bridge with Pathway</t>
  </si>
  <si>
    <t>Dacu</t>
  </si>
  <si>
    <t>Lomocloc</t>
  </si>
  <si>
    <t>Marintoc</t>
  </si>
  <si>
    <t>Sawmill</t>
  </si>
  <si>
    <t>Fabrica</t>
  </si>
  <si>
    <t>Construction of Brgy. Water Supply System L-II</t>
  </si>
  <si>
    <t>Barag</t>
  </si>
  <si>
    <t>Pinamalatican</t>
  </si>
  <si>
    <t>Lalaguna</t>
  </si>
  <si>
    <t>Abaga</t>
  </si>
  <si>
    <t>Gumagamot</t>
  </si>
  <si>
    <t>Rebe</t>
  </si>
  <si>
    <t>Rehabilitation of FMR</t>
  </si>
  <si>
    <t>Pinoyak</t>
  </si>
  <si>
    <t>San Manuel</t>
  </si>
  <si>
    <t>Cabasagan</t>
  </si>
  <si>
    <t>Matampay Ilaya</t>
  </si>
  <si>
    <t>Malungon</t>
  </si>
  <si>
    <t>Malalag Cogon</t>
  </si>
  <si>
    <t>Construction of WS Level II (Spring Development)</t>
  </si>
  <si>
    <t>Alkikan</t>
  </si>
  <si>
    <t>Construction of WS Level II (Pump Driven)</t>
  </si>
  <si>
    <t>Lower Mainit</t>
  </si>
  <si>
    <t>Construction of Brgy. Road Concreting</t>
  </si>
  <si>
    <t>Kiblat</t>
  </si>
  <si>
    <t>Construction of Water System Level II (Spring Development)</t>
  </si>
  <si>
    <t>Kibala</t>
  </si>
  <si>
    <t>Nagpan</t>
  </si>
  <si>
    <t>Construction of WS Level II (Submerscible Pump Driven)</t>
  </si>
  <si>
    <t>Banahaw</t>
  </si>
  <si>
    <t>Kinabalan</t>
  </si>
  <si>
    <t>Malabod</t>
  </si>
  <si>
    <t>Banate</t>
  </si>
  <si>
    <t>Tamban</t>
  </si>
  <si>
    <t>Road Upgrading Malinis to Nihan</t>
  </si>
  <si>
    <t>Datal Batong</t>
  </si>
  <si>
    <t>Construction of Maygatong Foot Bridge</t>
  </si>
  <si>
    <t>Malungon Gamay</t>
  </si>
  <si>
    <t>Datal Bila</t>
  </si>
  <si>
    <t>Construction of WS Level II Spring Dev't (Ramp Pump)</t>
  </si>
  <si>
    <t>Datal Tampal</t>
  </si>
  <si>
    <t>Construction of WS Level II (Spring Dev't)</t>
  </si>
  <si>
    <t>Construction of Bangkal-Napla Road Upgrading (Gravelling)</t>
  </si>
  <si>
    <t>JP Laurel</t>
  </si>
  <si>
    <t>Expansion of Water System Level II</t>
  </si>
  <si>
    <t>Upper Mainit</t>
  </si>
  <si>
    <t>Construction of Sto Nino-Taclobo Road Upgrading (Gravelling)</t>
  </si>
  <si>
    <t>Kawayan</t>
  </si>
  <si>
    <t>Construction of WS Level II (Submercible Pump Driven)</t>
  </si>
  <si>
    <t>Lutay</t>
  </si>
  <si>
    <t>Construction of FMR Road Opening</t>
  </si>
  <si>
    <t>Talus</t>
  </si>
  <si>
    <t>Upper Lumabat</t>
  </si>
  <si>
    <t>Conctruction of Lower Lagas Road Upgrading (Graveling)</t>
  </si>
  <si>
    <t>Malandag</t>
  </si>
  <si>
    <t>Upper Biangan</t>
  </si>
  <si>
    <t>Kiloyao</t>
  </si>
  <si>
    <t>Construction of Drainage Canal w/ 600sq.m PCCP &amp; Intermittent Re-gravelling</t>
  </si>
  <si>
    <t>Saringin</t>
  </si>
  <si>
    <t>Construction of 410 ln.m Pathway</t>
  </si>
  <si>
    <t>Pagkakaisa</t>
  </si>
  <si>
    <t>Rip-rapping of Paranas Creek</t>
  </si>
  <si>
    <t>Pambuhan</t>
  </si>
  <si>
    <t>Dumalinao</t>
  </si>
  <si>
    <t>Lunib</t>
  </si>
  <si>
    <t>Maraya</t>
  </si>
  <si>
    <t>Linoguayan</t>
  </si>
  <si>
    <t>Construction of 1 Unit 4 Lines &amp; 1 Unit 3 Lines Spillway</t>
  </si>
  <si>
    <t>Ambulon</t>
  </si>
  <si>
    <t>Carles</t>
  </si>
  <si>
    <t>Tabugon</t>
  </si>
  <si>
    <t>Island Brgy</t>
  </si>
  <si>
    <t>Talingting</t>
  </si>
  <si>
    <t>Construction of 1 Unit 2 CL School Building w/ Hauling (HS)</t>
  </si>
  <si>
    <t>Lantangan</t>
  </si>
  <si>
    <t>Isla de Cana</t>
  </si>
  <si>
    <t>Pantalan</t>
  </si>
  <si>
    <t>Construction of 1 Unit Day Care Center w/ Amenities &amp; Hauling</t>
  </si>
  <si>
    <t>Alipata</t>
  </si>
  <si>
    <t>Punta Batuanan</t>
  </si>
  <si>
    <t>Construction of 1 Unit Health Station w/ Amenities &amp; Hauling</t>
  </si>
  <si>
    <t>Granada</t>
  </si>
  <si>
    <t>Construction of 1 Unit 1 CL School Building w/ Hauling (HS)</t>
  </si>
  <si>
    <t>Cabuguana</t>
  </si>
  <si>
    <t>Mainland Brgy</t>
  </si>
  <si>
    <t>Nalumsan</t>
  </si>
  <si>
    <t>Construction of 1 Unit Day Care Center w/ Facilities</t>
  </si>
  <si>
    <t>Guinticgan</t>
  </si>
  <si>
    <t>Barosbos</t>
  </si>
  <si>
    <t>Punta</t>
  </si>
  <si>
    <t>Tupaz</t>
  </si>
  <si>
    <t>Bancal</t>
  </si>
  <si>
    <t>Dayhagan</t>
  </si>
  <si>
    <t>Cabilao Grande</t>
  </si>
  <si>
    <t>Tarong</t>
  </si>
  <si>
    <t>Malag-it</t>
  </si>
  <si>
    <t>Road Improvement of 0.22 Km. FMR</t>
  </si>
  <si>
    <t>Bag-ong Baroy</t>
  </si>
  <si>
    <t>Barubuhan</t>
  </si>
  <si>
    <t>Sectional Road Concreting w/ 2 Spillways &amp; Line Ditch</t>
  </si>
  <si>
    <t>Bulanay</t>
  </si>
  <si>
    <t>Clustered Brgys</t>
  </si>
  <si>
    <t>Water System Level II (Gravity Type)</t>
  </si>
  <si>
    <t>Road Concreting of 1.5 Ln.m Wide w/ Line Ditch</t>
  </si>
  <si>
    <t>Eastern Poblacion</t>
  </si>
  <si>
    <t>Road Improvement w/ Hanging Foot Bridge</t>
  </si>
  <si>
    <t>Lantawan</t>
  </si>
  <si>
    <t>New Carmen</t>
  </si>
  <si>
    <t>Picturan</t>
  </si>
  <si>
    <t>Sectional Road Concreting w/ Line Ditch</t>
  </si>
  <si>
    <t>Bagong Pag-asa</t>
  </si>
  <si>
    <t>Anitapan</t>
  </si>
  <si>
    <t>Mambatang</t>
  </si>
  <si>
    <t>Construction of 18 Ln.m Steeldeck Footbridge</t>
  </si>
  <si>
    <t>Mascareg</t>
  </si>
  <si>
    <t>Manasa</t>
  </si>
  <si>
    <t>Improvement of 2.2 km. Brgy. Road</t>
  </si>
  <si>
    <t>Candinuyan</t>
  </si>
  <si>
    <t>Improvement of 2 Km. Barangay Road</t>
  </si>
  <si>
    <t>Singapore</t>
  </si>
  <si>
    <t>Capability Building on Abaca Fiber Processing Technology</t>
  </si>
  <si>
    <t>CB</t>
  </si>
  <si>
    <t>Improvement of 1.5 Km. Brgy. Road</t>
  </si>
  <si>
    <t>Pindasan</t>
  </si>
  <si>
    <t>Golden Vallley</t>
  </si>
  <si>
    <t>Construction of 24 Ln.m Steeldeck Footbridge</t>
  </si>
  <si>
    <t>Cadunan</t>
  </si>
  <si>
    <t>Construction of Potable Water System L-2</t>
  </si>
  <si>
    <t>Cuambog</t>
  </si>
  <si>
    <t>Tagnanan</t>
  </si>
  <si>
    <t>Improvement of Existing Potable Water System</t>
  </si>
  <si>
    <t>Pangibiran</t>
  </si>
  <si>
    <t>Construction of 100m Grouted Riprap</t>
  </si>
  <si>
    <t>Sinalaran</t>
  </si>
  <si>
    <t>Construction/Improvement of Causeway w/ Concrete Pathway</t>
  </si>
  <si>
    <t>As per Engr Gerry it's a Bridge (Causeway is a major pay item)</t>
  </si>
  <si>
    <t>Cabariwan</t>
  </si>
  <si>
    <t>Maragano</t>
  </si>
  <si>
    <t>Jangtud</t>
  </si>
  <si>
    <t>Sumoroy</t>
  </si>
  <si>
    <t>Construction of River Landing w/ Reinforce Concrete Sheet Pile</t>
  </si>
  <si>
    <t>Pang-pang</t>
  </si>
  <si>
    <t>Construction of 1 Unit 2 CL School Building</t>
  </si>
  <si>
    <t>Capacujan</t>
  </si>
  <si>
    <t>Paysud</t>
  </si>
  <si>
    <t>Mapno</t>
  </si>
  <si>
    <t>Construction of Reinforce Concrete Drainage Canal</t>
  </si>
  <si>
    <t>Gibraltar</t>
  </si>
  <si>
    <t>Additional SP encoded at (May 31, 2012 report)</t>
  </si>
  <si>
    <t>Panansalan</t>
  </si>
  <si>
    <t>Siocon</t>
  </si>
  <si>
    <t>Lagab</t>
  </si>
  <si>
    <t>Maparat</t>
  </si>
  <si>
    <t>Tamia</t>
  </si>
  <si>
    <t>Malegdeg</t>
  </si>
  <si>
    <t>Midtungok</t>
  </si>
  <si>
    <t>Construction of 1 Unit Hanging Bridge</t>
  </si>
  <si>
    <t>Buklod</t>
  </si>
  <si>
    <t>Langgal</t>
  </si>
  <si>
    <t>Nati</t>
  </si>
  <si>
    <t>Construction of Solar Drier w/ Warehouse (300 sq.m/70 sq.m)</t>
  </si>
  <si>
    <t>Tinalon</t>
  </si>
  <si>
    <t>Kuden</t>
  </si>
  <si>
    <t>Tacupis</t>
  </si>
  <si>
    <t>Constrcution of Potable Water System Level II</t>
  </si>
  <si>
    <t>Lagubang</t>
  </si>
  <si>
    <t>Provision of Corn Sheller w/ Shed House (1 Unit)</t>
  </si>
  <si>
    <t>Sto. Rosario</t>
  </si>
  <si>
    <t>Batobato</t>
  </si>
  <si>
    <t>La Union</t>
  </si>
  <si>
    <t>Dugmanon</t>
  </si>
  <si>
    <t>Manikling</t>
  </si>
  <si>
    <t>Construction of 200 Ln.m Flood Control Facility w/ Dredging</t>
  </si>
  <si>
    <t>Construction &amp; Intallation of 100 Units Rain Water Harvesting</t>
  </si>
  <si>
    <t>Santa Rita</t>
  </si>
  <si>
    <t>Construction of 100 Ln.m Concrete Wharf</t>
  </si>
  <si>
    <t>Cabungaan</t>
  </si>
  <si>
    <t>Balagunan</t>
  </si>
  <si>
    <t>Construction of Productivity Learning Center</t>
  </si>
  <si>
    <t>X</t>
  </si>
  <si>
    <t>XI</t>
  </si>
  <si>
    <t>XII</t>
  </si>
  <si>
    <t>Caraga</t>
  </si>
  <si>
    <t>IV-A</t>
  </si>
  <si>
    <t>V</t>
  </si>
  <si>
    <t>VI</t>
  </si>
  <si>
    <t>VIII</t>
  </si>
  <si>
    <t>IX</t>
  </si>
  <si>
    <t>REGION</t>
  </si>
  <si>
    <t>PROVINCE</t>
  </si>
  <si>
    <t>MUNICIPALITY</t>
  </si>
  <si>
    <t>BARANGAY</t>
  </si>
  <si>
    <t>SUB-PROJECT NAME</t>
  </si>
  <si>
    <t>KC-AF Funded SPs</t>
  </si>
  <si>
    <t>ubay</t>
  </si>
  <si>
    <t>Bohol</t>
  </si>
  <si>
    <t>Hingyon</t>
  </si>
  <si>
    <t>Ifugao</t>
  </si>
  <si>
    <t>Anao</t>
  </si>
  <si>
    <t>completed</t>
  </si>
  <si>
    <t>Bangtinon</t>
  </si>
  <si>
    <t>Bitu</t>
  </si>
  <si>
    <t>Cababuyan North</t>
  </si>
  <si>
    <t>Concreting of Barangay Road</t>
  </si>
  <si>
    <t>Cababuyan South</t>
  </si>
  <si>
    <t>Mompolia</t>
  </si>
  <si>
    <t>Namulditan</t>
  </si>
  <si>
    <t>O-ong</t>
  </si>
  <si>
    <t>Piwong</t>
  </si>
  <si>
    <t>Ubuag</t>
  </si>
  <si>
    <t>Umalbong</t>
  </si>
  <si>
    <t>Bulakin II</t>
  </si>
  <si>
    <t>Kinabuhayan</t>
  </si>
  <si>
    <t>Sta. Lucia</t>
  </si>
  <si>
    <t>Royroy</t>
  </si>
  <si>
    <t>Sawang</t>
  </si>
  <si>
    <t>Aglosong</t>
  </si>
  <si>
    <t>Agnaga</t>
  </si>
  <si>
    <t>Bacjawan Norte</t>
  </si>
  <si>
    <t>Bacjawan Sur</t>
  </si>
  <si>
    <t>Batiti</t>
  </si>
  <si>
    <t>Botlog</t>
  </si>
  <si>
    <t>Const of Day Care Center</t>
  </si>
  <si>
    <t>Calamigan</t>
  </si>
  <si>
    <t>Dungon</t>
  </si>
  <si>
    <t>Igbon</t>
  </si>
  <si>
    <t>Jamul-awon</t>
  </si>
  <si>
    <t>Construction of Health Center</t>
  </si>
  <si>
    <t>Macalbang</t>
  </si>
  <si>
    <t>Macatunao</t>
  </si>
  <si>
    <t>Niño</t>
  </si>
  <si>
    <t>Plandico</t>
  </si>
  <si>
    <t>Tambaliza</t>
  </si>
  <si>
    <t>Tamis-ac</t>
  </si>
  <si>
    <t>Enrique Villanueva</t>
  </si>
  <si>
    <t>Siquijor</t>
  </si>
  <si>
    <t>Olave</t>
  </si>
  <si>
    <t>Installation of Barangay Electrification</t>
  </si>
  <si>
    <t>Unit</t>
  </si>
  <si>
    <t>Rehabilitation of Water System</t>
  </si>
  <si>
    <t>Basagan</t>
  </si>
  <si>
    <t>Rehabilitation of Barangay Road</t>
  </si>
  <si>
    <t>Daanglungsod</t>
  </si>
  <si>
    <t>Mias</t>
  </si>
  <si>
    <t>Munai</t>
  </si>
  <si>
    <t>Maganding</t>
  </si>
  <si>
    <t>North Cadulawan</t>
  </si>
  <si>
    <t>Pantao</t>
  </si>
  <si>
    <t>Punong</t>
  </si>
  <si>
    <t>Ramain</t>
  </si>
  <si>
    <t>Lungaog</t>
  </si>
  <si>
    <t>Construction of Corn Mill Project with 12.5HP</t>
  </si>
  <si>
    <t>Malapatan</t>
  </si>
  <si>
    <t>Libi</t>
  </si>
  <si>
    <t>Lun Padidu</t>
  </si>
  <si>
    <t>Sapu Masla</t>
  </si>
  <si>
    <t>Sapu Padidu</t>
  </si>
  <si>
    <t>Maraiging</t>
  </si>
  <si>
    <t>Const. of Marketing Center</t>
  </si>
  <si>
    <t>Matabao</t>
  </si>
  <si>
    <t>Polopiña</t>
  </si>
  <si>
    <t>Construction of sea wall</t>
  </si>
  <si>
    <t>Balolong</t>
  </si>
  <si>
    <t>Bolot</t>
  </si>
  <si>
    <t>Tulapos</t>
  </si>
  <si>
    <t>Const. of Day Care Center</t>
  </si>
  <si>
    <t>Const. of Health Station</t>
  </si>
  <si>
    <t>Brgy. Uno</t>
  </si>
  <si>
    <t>Loyuran</t>
  </si>
  <si>
    <t>New Tambo</t>
  </si>
  <si>
    <t>Seres</t>
  </si>
  <si>
    <t>Balintad</t>
  </si>
  <si>
    <t>Lininding</t>
  </si>
  <si>
    <t>Matampay</t>
  </si>
  <si>
    <t>Const. of Water System Level II</t>
  </si>
  <si>
    <t>Panggao</t>
  </si>
  <si>
    <t>Tambo</t>
  </si>
  <si>
    <t>Tamparan</t>
  </si>
  <si>
    <t>Construction of Potable  Water System Level II</t>
  </si>
  <si>
    <t>Construction of Potable  Water System II</t>
  </si>
  <si>
    <t>Installation of Barangay Electrification (2.50km)</t>
  </si>
  <si>
    <t>Talomo</t>
  </si>
  <si>
    <t>Kihan</t>
  </si>
  <si>
    <t>Patag</t>
  </si>
  <si>
    <t>Tuyan</t>
  </si>
  <si>
    <t>Upper Suyan</t>
  </si>
  <si>
    <t>Libas</t>
  </si>
  <si>
    <t>Allac-Pumtang Road Improvement</t>
  </si>
  <si>
    <t>Bocoh Road Construction</t>
  </si>
  <si>
    <t>Construction of Multi-Purpose Pavement</t>
  </si>
  <si>
    <t>Construction of Water System</t>
  </si>
  <si>
    <t>Construction of Farm to Market Road</t>
  </si>
  <si>
    <t>Construction of Multi Purpose Building</t>
  </si>
  <si>
    <t>Construction of Heatlh Station</t>
  </si>
  <si>
    <t>Construction of Brgy Trail w/ slope</t>
  </si>
  <si>
    <t>Loong</t>
  </si>
  <si>
    <t>2-units Day Care Center (2 Sitios)</t>
  </si>
  <si>
    <t>Malangabang</t>
  </si>
  <si>
    <t>Construction of WS Level I&amp;2</t>
  </si>
  <si>
    <t>Polopina</t>
  </si>
  <si>
    <t>Construction of Brgy Trail</t>
  </si>
  <si>
    <t>Binoongan</t>
  </si>
  <si>
    <t>Construction of Home Economics Building</t>
  </si>
  <si>
    <t>Manan-ao</t>
  </si>
  <si>
    <t>Parian</t>
  </si>
  <si>
    <t>Singatong</t>
  </si>
  <si>
    <t>Sitog</t>
  </si>
  <si>
    <t>Construction of Multi-Purpose Shed</t>
  </si>
  <si>
    <t>La libertad</t>
  </si>
  <si>
    <t>Construction of Multi-Purpose pavement w/Storage</t>
  </si>
  <si>
    <t>Construction of Multi-Purpose Training Center</t>
  </si>
  <si>
    <t>Daan Suyan</t>
  </si>
  <si>
    <t>Kinam</t>
  </si>
  <si>
    <t>Asipulo</t>
  </si>
  <si>
    <t>Liwon</t>
  </si>
  <si>
    <t>Namal</t>
  </si>
  <si>
    <t>Nampaling</t>
  </si>
  <si>
    <t>Construction of Barangay Health Center</t>
  </si>
  <si>
    <t>Natcak</t>
  </si>
  <si>
    <t>Nungawa</t>
  </si>
  <si>
    <t>Panubtuban</t>
  </si>
  <si>
    <t>Pula</t>
  </si>
  <si>
    <t>Tinoc</t>
  </si>
  <si>
    <t>Binablayan</t>
  </si>
  <si>
    <t>Bulo</t>
  </si>
  <si>
    <t>Cabong</t>
  </si>
  <si>
    <t>Manlana</t>
  </si>
  <si>
    <t>Sabang Piris</t>
  </si>
  <si>
    <t>San Isidro Ibaba</t>
  </si>
  <si>
    <t>San Isidro Ilaya</t>
  </si>
  <si>
    <t>Villa Magsaysay</t>
  </si>
  <si>
    <t>Villa Veronica</t>
  </si>
  <si>
    <t>Const. of Health Center</t>
  </si>
  <si>
    <t>Anibawan</t>
  </si>
  <si>
    <t>Bonifacio</t>
  </si>
  <si>
    <t>Talisoy</t>
  </si>
  <si>
    <t>Anonang</t>
  </si>
  <si>
    <t>Butanyog</t>
  </si>
  <si>
    <t>Const. of Water System</t>
  </si>
  <si>
    <t>Ibabang Yuni</t>
  </si>
  <si>
    <t>Patabog</t>
  </si>
  <si>
    <t>Balungay</t>
  </si>
  <si>
    <t>Calasumanga</t>
  </si>
  <si>
    <t>Busdak</t>
  </si>
  <si>
    <t>San Andres</t>
  </si>
  <si>
    <t>Pansoy</t>
  </si>
  <si>
    <t>Tala</t>
  </si>
  <si>
    <t>Casay</t>
  </si>
  <si>
    <t>Inabuan</t>
  </si>
  <si>
    <t>Mabunga</t>
  </si>
  <si>
    <t>Pugon</t>
  </si>
  <si>
    <t>Construction of School Building</t>
  </si>
  <si>
    <t>Maguiting</t>
  </si>
  <si>
    <t>Villa Reyes</t>
  </si>
  <si>
    <t>White Cliff</t>
  </si>
  <si>
    <t>Romblon</t>
  </si>
  <si>
    <t>Busay</t>
  </si>
  <si>
    <t>Lanas</t>
  </si>
  <si>
    <t>Pinamihagan</t>
  </si>
  <si>
    <t>Aroroy</t>
  </si>
  <si>
    <t>Amoroy</t>
  </si>
  <si>
    <t>Balawing</t>
  </si>
  <si>
    <t>Cabangcalan</t>
  </si>
  <si>
    <t>Cabas-an</t>
  </si>
  <si>
    <t>Calanay</t>
  </si>
  <si>
    <t>Capsay</t>
  </si>
  <si>
    <t>Don Pablo dela Rosa</t>
  </si>
  <si>
    <t>Gumahang</t>
  </si>
  <si>
    <t>Rehabilitation of Water System Level II</t>
  </si>
  <si>
    <t>Jaboyo-an</t>
  </si>
  <si>
    <t>Lanang</t>
  </si>
  <si>
    <t>Luy-a</t>
  </si>
  <si>
    <t>Malubi</t>
  </si>
  <si>
    <t>Mariposa</t>
  </si>
  <si>
    <t>Panique</t>
  </si>
  <si>
    <t>Puro</t>
  </si>
  <si>
    <t>Talib</t>
  </si>
  <si>
    <t>Boca-Engaño</t>
  </si>
  <si>
    <t>Mamlad</t>
  </si>
  <si>
    <t>Rehab of Farm to Market Road</t>
  </si>
  <si>
    <t>Construction of 2 CL School Building</t>
  </si>
  <si>
    <t>Guinhadap</t>
  </si>
  <si>
    <t>Maglambong</t>
  </si>
  <si>
    <t>Construction of Health Station &amp; DCC</t>
  </si>
  <si>
    <t>Togoron</t>
  </si>
  <si>
    <t>San Pascual</t>
  </si>
  <si>
    <t>Cueva</t>
  </si>
  <si>
    <t>Dancalan</t>
  </si>
  <si>
    <t>Halabang-Baybay</t>
  </si>
  <si>
    <t>Malaking Ilog</t>
  </si>
  <si>
    <t>Construction of 2 CL High School Building</t>
  </si>
  <si>
    <t>Mapanique</t>
  </si>
  <si>
    <t>Nazareno</t>
  </si>
  <si>
    <t>Ajuy</t>
  </si>
  <si>
    <t>Adcadarao</t>
  </si>
  <si>
    <t>Agbobolo</t>
  </si>
  <si>
    <t>Badiangan</t>
  </si>
  <si>
    <t>Barrido</t>
  </si>
  <si>
    <t>Bucana Bunglas</t>
  </si>
  <si>
    <t>Lanjagan</t>
  </si>
  <si>
    <t>Nasidman</t>
  </si>
  <si>
    <t>Pantalan Navarro</t>
  </si>
  <si>
    <t>Pinantan Diel</t>
  </si>
  <si>
    <t>Pinantan Elizalde</t>
  </si>
  <si>
    <t>Pinay Espinosa</t>
  </si>
  <si>
    <t>Punta Buri</t>
  </si>
  <si>
    <t>Silagon</t>
  </si>
  <si>
    <t>Tagubanhan</t>
  </si>
  <si>
    <t>Taguhangin</t>
  </si>
  <si>
    <t>Tanduyan</t>
  </si>
  <si>
    <t>Tipacla</t>
  </si>
  <si>
    <t>Tubogan</t>
  </si>
  <si>
    <t>Dela Peña</t>
  </si>
  <si>
    <t>Puerto Princesa</t>
  </si>
  <si>
    <t>San Lucas</t>
  </si>
  <si>
    <t>Sto. Domingo</t>
  </si>
  <si>
    <t>Ugasan</t>
  </si>
  <si>
    <t>Vista Alegre</t>
  </si>
  <si>
    <t>Balaticon</t>
  </si>
  <si>
    <t>Canabajan</t>
  </si>
  <si>
    <t>Gama Grande</t>
  </si>
  <si>
    <t>Guiso</t>
  </si>
  <si>
    <t>Lampaya</t>
  </si>
  <si>
    <t>Malaguinabot</t>
  </si>
  <si>
    <t>Malapawe</t>
  </si>
  <si>
    <t>Tabucan</t>
  </si>
  <si>
    <t>Ulayan</t>
  </si>
  <si>
    <t>Asluman</t>
  </si>
  <si>
    <t>Cabilao Pequeno</t>
  </si>
  <si>
    <t>Manlot</t>
  </si>
  <si>
    <t>Tinigban</t>
  </si>
  <si>
    <t>Jamindan</t>
  </si>
  <si>
    <t>Agambulong</t>
  </si>
  <si>
    <t>Aglibacao</t>
  </si>
  <si>
    <t>Road Regravelling</t>
  </si>
  <si>
    <t>Baye-baye</t>
  </si>
  <si>
    <t>Caridad</t>
  </si>
  <si>
    <t>Ganzon</t>
  </si>
  <si>
    <t>Guintas</t>
  </si>
  <si>
    <t>Jagnaya</t>
  </si>
  <si>
    <t>Linambasan</t>
  </si>
  <si>
    <t>Maantol</t>
  </si>
  <si>
    <t>Masgrau</t>
  </si>
  <si>
    <t>Const. of Hanging Bridge</t>
  </si>
  <si>
    <t>Pangabat</t>
  </si>
  <si>
    <t>Pangabuan</t>
  </si>
  <si>
    <t>Janiuay</t>
  </si>
  <si>
    <t>Aglobong</t>
  </si>
  <si>
    <t>Aguingay</t>
  </si>
  <si>
    <t>Anhawan</t>
  </si>
  <si>
    <t>Atimonan</t>
  </si>
  <si>
    <t>Barasalon</t>
  </si>
  <si>
    <t>Cabantog</t>
  </si>
  <si>
    <t>Calmay</t>
  </si>
  <si>
    <t>Caranas</t>
  </si>
  <si>
    <t>Caraudan</t>
  </si>
  <si>
    <t>Carigangan</t>
  </si>
  <si>
    <t>Cunsad</t>
  </si>
  <si>
    <t>Damires</t>
  </si>
  <si>
    <t>Kuyot</t>
  </si>
  <si>
    <t>Madong</t>
  </si>
  <si>
    <t>Manacabac</t>
  </si>
  <si>
    <t>Matag-ub</t>
  </si>
  <si>
    <t>Monte Magapa</t>
  </si>
  <si>
    <t>Pangilihan</t>
  </si>
  <si>
    <t>Pararinga</t>
  </si>
  <si>
    <t>Sarawag</t>
  </si>
  <si>
    <t>Ubian</t>
  </si>
  <si>
    <t>Caguisanan</t>
  </si>
  <si>
    <t>Cayan Este</t>
  </si>
  <si>
    <t>Pughanan</t>
  </si>
  <si>
    <t>Pungsod</t>
  </si>
  <si>
    <t>Sagcup</t>
  </si>
  <si>
    <t>Sibacungan</t>
  </si>
  <si>
    <t>Supoc</t>
  </si>
  <si>
    <t>Bankal</t>
  </si>
  <si>
    <t>Capinahan</t>
  </si>
  <si>
    <t>Dapdapan</t>
  </si>
  <si>
    <t>Gerongan</t>
  </si>
  <si>
    <t>Imbaulan</t>
  </si>
  <si>
    <t>Marapal</t>
  </si>
  <si>
    <t>Velasco</t>
  </si>
  <si>
    <t>Amerang</t>
  </si>
  <si>
    <t>Bagacay East</t>
  </si>
  <si>
    <t>Bagacay West</t>
  </si>
  <si>
    <t>Buntalan</t>
  </si>
  <si>
    <t>Burak</t>
  </si>
  <si>
    <t>Caigon</t>
  </si>
  <si>
    <t>Cananghan</t>
  </si>
  <si>
    <t>Canawili</t>
  </si>
  <si>
    <t>Daja</t>
  </si>
  <si>
    <t>Linagan Tacas</t>
  </si>
  <si>
    <t>Nasaka</t>
  </si>
  <si>
    <t>Panalian</t>
  </si>
  <si>
    <t>Pispis</t>
  </si>
  <si>
    <t>Sinubsuban</t>
  </si>
  <si>
    <t>Siwalo</t>
  </si>
  <si>
    <t>Tigbauan</t>
  </si>
  <si>
    <t>Trangka</t>
  </si>
  <si>
    <t>Tulahong</t>
  </si>
  <si>
    <t>San Dionisio</t>
  </si>
  <si>
    <t>Agdaliran</t>
  </si>
  <si>
    <t>Amayong</t>
  </si>
  <si>
    <t>Bondulan</t>
  </si>
  <si>
    <t>Borongon</t>
  </si>
  <si>
    <t>Canas</t>
  </si>
  <si>
    <t>Dugman</t>
  </si>
  <si>
    <t>Madanlog</t>
  </si>
  <si>
    <t>Naborot</t>
  </si>
  <si>
    <t>Odiongan</t>
  </si>
  <si>
    <t>Pase</t>
  </si>
  <si>
    <t>Tuble</t>
  </si>
  <si>
    <t>Aripdip</t>
  </si>
  <si>
    <t>Ilongbukid</t>
  </si>
  <si>
    <t>Road Rehabilitation &amp; RCBC</t>
  </si>
  <si>
    <t>San Florentino</t>
  </si>
  <si>
    <t>Calalinan</t>
  </si>
  <si>
    <t>Cangmatnog</t>
  </si>
  <si>
    <t>Pasihagon</t>
  </si>
  <si>
    <t>Songculan</t>
  </si>
  <si>
    <t>Camantang</t>
  </si>
  <si>
    <t>Can-ilay</t>
  </si>
  <si>
    <t>Const. of Farm to Market Road</t>
  </si>
  <si>
    <t>Poblacion 10</t>
  </si>
  <si>
    <t>Poblacion 7</t>
  </si>
  <si>
    <t>Poblacion 8</t>
  </si>
  <si>
    <t>Poblacion 9</t>
  </si>
  <si>
    <t>Taytay</t>
  </si>
  <si>
    <t>Pinabacdao</t>
  </si>
  <si>
    <t>Western Samar</t>
  </si>
  <si>
    <t>Botoc</t>
  </si>
  <si>
    <t>Bugho</t>
  </si>
  <si>
    <t>Calampong</t>
  </si>
  <si>
    <t>Construction of Seawall</t>
  </si>
  <si>
    <t>Catigawan</t>
  </si>
  <si>
    <t>Lale</t>
  </si>
  <si>
    <t>Laygayon</t>
  </si>
  <si>
    <t>Loctob</t>
  </si>
  <si>
    <t>Madalunot</t>
  </si>
  <si>
    <t>Magdawat</t>
  </si>
  <si>
    <t>Manaing</t>
  </si>
  <si>
    <t>Obayan</t>
  </si>
  <si>
    <t>Pahug</t>
  </si>
  <si>
    <t>Parasanon</t>
  </si>
  <si>
    <t>Godod</t>
  </si>
  <si>
    <t>Baluno</t>
  </si>
  <si>
    <t>Banuangan</t>
  </si>
  <si>
    <t>Bayanihan</t>
  </si>
  <si>
    <t>Immaculada Concepcion</t>
  </si>
  <si>
    <t>Loay</t>
  </si>
  <si>
    <t>Lux</t>
  </si>
  <si>
    <t>Matunoy</t>
  </si>
  <si>
    <t>Jose Dalman</t>
  </si>
  <si>
    <t>Bitoon</t>
  </si>
  <si>
    <t>Labakid</t>
  </si>
  <si>
    <t>Litalip</t>
  </si>
  <si>
    <t>Lopero</t>
  </si>
  <si>
    <t>Tamil</t>
  </si>
  <si>
    <t>Batayan</t>
  </si>
  <si>
    <t>Tugop</t>
  </si>
  <si>
    <t>Salambuyan</t>
  </si>
  <si>
    <t>Sayog</t>
  </si>
  <si>
    <t>Gonayen</t>
  </si>
  <si>
    <t>Sayaw</t>
  </si>
  <si>
    <t>Binuni</t>
  </si>
  <si>
    <t>Delabayan West</t>
  </si>
  <si>
    <t>Demarao</t>
  </si>
  <si>
    <t>Const of Drainage Canal</t>
  </si>
  <si>
    <t>Lake Duminagat</t>
  </si>
  <si>
    <t>Cadayonan</t>
  </si>
  <si>
    <t>Daramba</t>
  </si>
  <si>
    <t>Nunungan</t>
  </si>
  <si>
    <t>Pantaon</t>
  </si>
  <si>
    <t>Piangamangaan</t>
  </si>
  <si>
    <t>Tangclao</t>
  </si>
  <si>
    <t>Buntong</t>
  </si>
  <si>
    <t>Mamaanon</t>
  </si>
  <si>
    <t>Pawak</t>
  </si>
  <si>
    <t>Mabugnao</t>
  </si>
  <si>
    <t>Concreting of Brgy Road</t>
  </si>
  <si>
    <t>Sultan Naga Dimaporo</t>
  </si>
  <si>
    <t>Bangaan</t>
  </si>
  <si>
    <t>Bansarvil II</t>
  </si>
  <si>
    <t>Cabongbongan</t>
  </si>
  <si>
    <t>Calipapa</t>
  </si>
  <si>
    <t>Calube</t>
  </si>
  <si>
    <t>Capucao</t>
  </si>
  <si>
    <t>Dalama</t>
  </si>
  <si>
    <t>Kirapan</t>
  </si>
  <si>
    <t>Pikinit</t>
  </si>
  <si>
    <t>Sugod</t>
  </si>
  <si>
    <t>Tibucag</t>
  </si>
  <si>
    <t>Const. of Corn Mill</t>
  </si>
  <si>
    <t>Arakan</t>
  </si>
  <si>
    <t>Allab</t>
  </si>
  <si>
    <t>Anapolon</t>
  </si>
  <si>
    <t>Dallag</t>
  </si>
  <si>
    <t>Ganatan</t>
  </si>
  <si>
    <t>Kinawayan</t>
  </si>
  <si>
    <t>Kulaman Valley</t>
  </si>
  <si>
    <t>Malibatuan</t>
  </si>
  <si>
    <t>Napalico</t>
  </si>
  <si>
    <t>Salasang</t>
  </si>
  <si>
    <t>Sumalili</t>
  </si>
  <si>
    <t>Tumanding</t>
  </si>
  <si>
    <t>Ampon</t>
  </si>
  <si>
    <t>Road Opening &amp; Gravelling</t>
  </si>
  <si>
    <t>Panamin</t>
  </si>
  <si>
    <t>Cahayagan</t>
  </si>
  <si>
    <t>Vinapor</t>
  </si>
  <si>
    <t>Angeles</t>
  </si>
  <si>
    <t>Bataan</t>
  </si>
  <si>
    <t>Valentina</t>
  </si>
  <si>
    <t>Las Nieves</t>
  </si>
  <si>
    <t>Balungagan</t>
  </si>
  <si>
    <t>Duli</t>
  </si>
  <si>
    <t>Haliap</t>
  </si>
  <si>
    <t>Improvement of Mannab-Lilit Road</t>
  </si>
  <si>
    <t>Betwagan</t>
  </si>
  <si>
    <t>Impugong</t>
  </si>
  <si>
    <t>Aluyon</t>
  </si>
  <si>
    <t>Const. of 2-CL School Building</t>
  </si>
  <si>
    <t>Const. of 3-CL School Building</t>
  </si>
  <si>
    <t>Ibabang Tayuman</t>
  </si>
  <si>
    <t>Abuyon</t>
  </si>
  <si>
    <t>Andres Bonifacio</t>
  </si>
  <si>
    <t>Lacdayan</t>
  </si>
  <si>
    <t>Combot</t>
  </si>
  <si>
    <t>Amotag</t>
  </si>
  <si>
    <t>Construction of Daycare Center</t>
  </si>
  <si>
    <t>Manamoc</t>
  </si>
  <si>
    <t>Mataba</t>
  </si>
  <si>
    <t>Pangle</t>
  </si>
  <si>
    <t>Pinanaan</t>
  </si>
  <si>
    <t>Tinago</t>
  </si>
  <si>
    <t>Taguilid</t>
  </si>
  <si>
    <t>Calzada</t>
  </si>
  <si>
    <t>Improvement of FMR</t>
  </si>
  <si>
    <t>Cantorna</t>
  </si>
  <si>
    <t>Ki-Buaya</t>
  </si>
  <si>
    <t>Laurente</t>
  </si>
  <si>
    <t>Pinamasingan</t>
  </si>
  <si>
    <t>Terraplin</t>
  </si>
  <si>
    <t>Construction of Water Sytem Level II</t>
  </si>
  <si>
    <t>School Building 2 CL</t>
  </si>
  <si>
    <t>Road Upgrading</t>
  </si>
  <si>
    <t>Mangorocoro</t>
  </si>
  <si>
    <t>Progreso</t>
  </si>
  <si>
    <t>Puente Bunglas</t>
  </si>
  <si>
    <t>Badu</t>
  </si>
  <si>
    <t>Maspasan</t>
  </si>
  <si>
    <t>Tahing</t>
  </si>
  <si>
    <t>Abong</t>
  </si>
  <si>
    <t>Buaya</t>
  </si>
  <si>
    <t>Feeder Road Upgrading with Concreting</t>
  </si>
  <si>
    <t>Isla de Caña</t>
  </si>
  <si>
    <t>Agloloway</t>
  </si>
  <si>
    <t>Road Upgrading/Concreting</t>
  </si>
  <si>
    <t>Balanac</t>
  </si>
  <si>
    <t>Dabong</t>
  </si>
  <si>
    <t>Locsin</t>
  </si>
  <si>
    <t>Mangil</t>
  </si>
  <si>
    <t>Quipot</t>
  </si>
  <si>
    <t>Road Concreting with Canal</t>
  </si>
  <si>
    <t>Tambal</t>
  </si>
  <si>
    <t>Tamu-an</t>
  </si>
  <si>
    <t>Road Upgrading with Concreting</t>
  </si>
  <si>
    <t>Yabon</t>
  </si>
  <si>
    <t>Road Upgrading/ Concreting</t>
  </si>
  <si>
    <t>Binabaan Portigo</t>
  </si>
  <si>
    <t>Const. of Hanging Footbridge</t>
  </si>
  <si>
    <t>Coto</t>
  </si>
  <si>
    <t>Jorog</t>
  </si>
  <si>
    <t>Lanot Pequeño</t>
  </si>
  <si>
    <t>Road Upgrading &amp; New Construction</t>
  </si>
  <si>
    <t>Tabunan</t>
  </si>
  <si>
    <t>Abilay</t>
  </si>
  <si>
    <t>Bug-ot</t>
  </si>
  <si>
    <t>Road Upgrading with Spot Concreting</t>
  </si>
  <si>
    <t>Bulay</t>
  </si>
  <si>
    <t>Linagan Calsada</t>
  </si>
  <si>
    <t>Mandog</t>
  </si>
  <si>
    <t>Subog</t>
  </si>
  <si>
    <t>Capinang</t>
  </si>
  <si>
    <t>Santol</t>
  </si>
  <si>
    <t>Calaigang</t>
  </si>
  <si>
    <t>Carbon</t>
  </si>
  <si>
    <t>Tabok</t>
  </si>
  <si>
    <t>Taming</t>
  </si>
  <si>
    <t>Villa Anunciado</t>
  </si>
  <si>
    <t>Improvements &amp; Opening of 1.85KM Farm to Market Road</t>
  </si>
  <si>
    <t>Canghunog-hunog</t>
  </si>
  <si>
    <t>Cang-inte</t>
  </si>
  <si>
    <t>Cang-isad</t>
  </si>
  <si>
    <t>Olo</t>
  </si>
  <si>
    <t>Panlautan</t>
  </si>
  <si>
    <t>Tacdog</t>
  </si>
  <si>
    <t>Construction of Solar Drier</t>
  </si>
  <si>
    <t>Const. of School Building</t>
  </si>
  <si>
    <t>Improvement of Farm to Market Road</t>
  </si>
  <si>
    <t>Upgrading of Water System</t>
  </si>
  <si>
    <t>Canlobo</t>
  </si>
  <si>
    <t>Layo</t>
  </si>
  <si>
    <t>Nabong</t>
  </si>
  <si>
    <t>Pelaon</t>
  </si>
  <si>
    <t>Const. of Drainage Canal</t>
  </si>
  <si>
    <t>Guisapong</t>
  </si>
  <si>
    <t>Limbonga</t>
  </si>
  <si>
    <t>Sarawagan</t>
  </si>
  <si>
    <t>Canuto Enerio</t>
  </si>
  <si>
    <t>Construction of Level II water System</t>
  </si>
  <si>
    <t>Lower Lux</t>
  </si>
  <si>
    <t>Balatakan</t>
  </si>
  <si>
    <t>Lumaping</t>
  </si>
  <si>
    <t>Manawan</t>
  </si>
  <si>
    <t>Marupay</t>
  </si>
  <si>
    <t>Tamarok</t>
  </si>
  <si>
    <t>Balunokan</t>
  </si>
  <si>
    <t>Moyo</t>
  </si>
  <si>
    <t>Seriac</t>
  </si>
  <si>
    <t>Road Improvement 1. 379 kms</t>
  </si>
  <si>
    <t>Road Improvement 3 kms</t>
  </si>
  <si>
    <t>Road Concreting 300 ln.m</t>
  </si>
  <si>
    <t>Road improvement 1.1 kms</t>
  </si>
  <si>
    <t>Lalud</t>
  </si>
  <si>
    <t>Nueva Vista (Mansawan)</t>
  </si>
  <si>
    <t>Alowin</t>
  </si>
  <si>
    <t>Pened</t>
  </si>
  <si>
    <t>Tagoranao</t>
  </si>
  <si>
    <t>Timbangalan</t>
  </si>
  <si>
    <t>Barandia</t>
  </si>
  <si>
    <t>Daligdigan</t>
  </si>
  <si>
    <t>Road Rehab. &amp; concreting</t>
  </si>
  <si>
    <t>Padianan</t>
  </si>
  <si>
    <t>Mapurog</t>
  </si>
  <si>
    <t>Road Opening FMR 2 kms</t>
  </si>
  <si>
    <t>Road Rehab. FMR 1.5 Kms</t>
  </si>
  <si>
    <t>Concreting 500 Ln.m of FMR</t>
  </si>
  <si>
    <t>Calibao</t>
  </si>
  <si>
    <t>Mina</t>
  </si>
  <si>
    <t>Pandanan</t>
  </si>
  <si>
    <t>Payong</t>
  </si>
  <si>
    <t>Piraka</t>
  </si>
  <si>
    <t>Rebucon</t>
  </si>
  <si>
    <t>Sigayan</t>
  </si>
  <si>
    <t>Tagulo</t>
  </si>
  <si>
    <t>Tantaon</t>
  </si>
  <si>
    <t>Butay</t>
  </si>
  <si>
    <t>Misolong</t>
  </si>
  <si>
    <t>Palma Gil</t>
  </si>
  <si>
    <t>Construction of Corn Mill</t>
  </si>
  <si>
    <t>Tibi-Tibi</t>
  </si>
  <si>
    <t>Cabagayan</t>
  </si>
  <si>
    <t>Badiangon</t>
  </si>
  <si>
    <t>Doruloman</t>
  </si>
  <si>
    <t>Ma. Caridad</t>
  </si>
  <si>
    <t>Makalangot</t>
  </si>
  <si>
    <t>Meocan</t>
  </si>
  <si>
    <t>Naje</t>
  </si>
  <si>
    <t>Panagangan</t>
  </si>
  <si>
    <t>Casiklan</t>
  </si>
  <si>
    <t>Ibuan</t>
  </si>
  <si>
    <t>Marcos Calo</t>
  </si>
  <si>
    <t>Rosario</t>
  </si>
  <si>
    <t>Construction of Barangay Day Care Center</t>
  </si>
  <si>
    <t>Improvement of Tabrak-Sabfang Barangay Road</t>
  </si>
  <si>
    <t>Improvement of Community Sanitary Drainage System</t>
  </si>
  <si>
    <t>Ahin</t>
  </si>
  <si>
    <t>Construction of Barangay Road</t>
  </si>
  <si>
    <t>Ap-apid</t>
  </si>
  <si>
    <t>Danggo</t>
  </si>
  <si>
    <t>Eheb</t>
  </si>
  <si>
    <t>Gumhang</t>
  </si>
  <si>
    <t>Wangwang</t>
  </si>
  <si>
    <t>Upgrading of 1.6 km FMR</t>
  </si>
  <si>
    <t>on going</t>
  </si>
  <si>
    <t>Construction of Irrigation Canal</t>
  </si>
  <si>
    <t>Carlagan</t>
  </si>
  <si>
    <t>Palasan</t>
  </si>
  <si>
    <t>Conreting of Pathway</t>
  </si>
  <si>
    <t>Casuguran</t>
  </si>
  <si>
    <t>Upgrading 1.95 Kms FMR</t>
  </si>
  <si>
    <t>Canuyep</t>
  </si>
  <si>
    <t>Upgrading 2.075 Kms FMR</t>
  </si>
  <si>
    <t>Upgrading 3 kms FMR</t>
  </si>
  <si>
    <t>Upgrading 150mx2m Pathway</t>
  </si>
  <si>
    <t>Construction 300m Line Canal</t>
  </si>
  <si>
    <t>Matangkap</t>
  </si>
  <si>
    <t>Construction/Extension Wharf</t>
  </si>
  <si>
    <t>Milawid</t>
  </si>
  <si>
    <t>Concreting Pathway</t>
  </si>
  <si>
    <t>Luod</t>
  </si>
  <si>
    <t>Guihalinan</t>
  </si>
  <si>
    <t>Improvement of Water Supply System</t>
  </si>
  <si>
    <t>Road Concreting of Critical Slope</t>
  </si>
  <si>
    <t>Ambolong</t>
  </si>
  <si>
    <t>Nabongsoran</t>
  </si>
  <si>
    <t>Buyo</t>
  </si>
  <si>
    <t>Imelda</t>
  </si>
  <si>
    <t>Sinagaran</t>
  </si>
  <si>
    <t>0</t>
  </si>
  <si>
    <t>Busing</t>
  </si>
  <si>
    <t>Iniwaran</t>
  </si>
  <si>
    <t>Ki-Romero</t>
  </si>
  <si>
    <t>Quintina</t>
  </si>
  <si>
    <t>Bay-ang</t>
  </si>
  <si>
    <t>Banban Pequeño</t>
  </si>
  <si>
    <t>Gama Pequeño</t>
  </si>
  <si>
    <t>Manaripay</t>
  </si>
  <si>
    <t>Nalbugan</t>
  </si>
  <si>
    <t>Const. of Box Culvert</t>
  </si>
  <si>
    <t>Binuluangan</t>
  </si>
  <si>
    <t>Cabilao Pequeño</t>
  </si>
  <si>
    <t>Agcagay</t>
  </si>
  <si>
    <t>Fe</t>
  </si>
  <si>
    <t>Igang</t>
  </si>
  <si>
    <t>Jaena Norte</t>
  </si>
  <si>
    <t>Jaena Sur</t>
  </si>
  <si>
    <t>Lapaz</t>
  </si>
  <si>
    <t>Abangay</t>
  </si>
  <si>
    <t>Bongol</t>
  </si>
  <si>
    <t>Jibolo</t>
  </si>
  <si>
    <t>Mañacabac</t>
  </si>
  <si>
    <t>S.M. Villa</t>
  </si>
  <si>
    <t>Alugmawa</t>
  </si>
  <si>
    <t>Banban</t>
  </si>
  <si>
    <t>Cabatangan</t>
  </si>
  <si>
    <t>Cabunlawan</t>
  </si>
  <si>
    <t>Higpos</t>
  </si>
  <si>
    <t>Lanot Grande</t>
  </si>
  <si>
    <t>Pajo</t>
  </si>
  <si>
    <t>San Gregorio</t>
  </si>
  <si>
    <t>Walang</t>
  </si>
  <si>
    <t>Milan</t>
  </si>
  <si>
    <t>Cabatac</t>
  </si>
  <si>
    <t>Inabasan</t>
  </si>
  <si>
    <t>Layog</t>
  </si>
  <si>
    <t>Linab</t>
  </si>
  <si>
    <t>Liñagan Tacas</t>
  </si>
  <si>
    <t>Nagba</t>
  </si>
  <si>
    <t>Tubang</t>
  </si>
  <si>
    <t>Tuy-an East</t>
  </si>
  <si>
    <t>Cudionan</t>
  </si>
  <si>
    <t>Hacienda Conchita</t>
  </si>
  <si>
    <t>Moto</t>
  </si>
  <si>
    <t>Sua</t>
  </si>
  <si>
    <t>Talo-ato</t>
  </si>
  <si>
    <t>Tamangi</t>
  </si>
  <si>
    <t>Cantubod</t>
  </si>
  <si>
    <t>Hibale</t>
  </si>
  <si>
    <t>Magtangtang</t>
  </si>
  <si>
    <t>Nahud</t>
  </si>
  <si>
    <t>San Carlos</t>
  </si>
  <si>
    <t>Cang-asa</t>
  </si>
  <si>
    <t>Installation of Level II Waterworks System</t>
  </si>
  <si>
    <t>Ibabao</t>
  </si>
  <si>
    <t>Ponong</t>
  </si>
  <si>
    <t>Tambisan</t>
  </si>
  <si>
    <t>Tebjong</t>
  </si>
  <si>
    <t>Tongo</t>
  </si>
  <si>
    <t>completed as built</t>
  </si>
  <si>
    <t>Bunawan</t>
  </si>
  <si>
    <t>Mauswagon</t>
  </si>
  <si>
    <t>Miampic</t>
  </si>
  <si>
    <t>Sioran</t>
  </si>
  <si>
    <t>Malian</t>
  </si>
  <si>
    <t>Pitogo</t>
  </si>
  <si>
    <t>Construction of Barangay Water System Level II</t>
  </si>
  <si>
    <t>Upper Gutalac</t>
  </si>
  <si>
    <t>Dinasan</t>
  </si>
  <si>
    <t>Domogok</t>
  </si>
  <si>
    <t>Polayo</t>
  </si>
  <si>
    <t>Babalayan Townsite</t>
  </si>
  <si>
    <t>Suspension Bridge</t>
  </si>
  <si>
    <t>Rupagan</t>
  </si>
  <si>
    <t>Lampasan</t>
  </si>
  <si>
    <t>Petianan</t>
  </si>
  <si>
    <t>Panaliwad-on</t>
  </si>
  <si>
    <t>Baning</t>
  </si>
  <si>
    <t>Bauyan</t>
  </si>
  <si>
    <t>Const. of Solar Dryer w/ Warehouse</t>
  </si>
  <si>
    <t>Ditago</t>
  </si>
  <si>
    <t>Koreo</t>
  </si>
  <si>
    <t>Mamagum</t>
  </si>
  <si>
    <t>Upgrading/Gravelling of Brgy Road</t>
  </si>
  <si>
    <t>Shelter Improvement</t>
  </si>
  <si>
    <t>Impvt rice mill &amp; Solar Drier, shed</t>
  </si>
  <si>
    <t>Km. 31</t>
  </si>
  <si>
    <t>Skills training on Sustainability Agri.</t>
  </si>
  <si>
    <t>Lumabag</t>
  </si>
  <si>
    <t>Doroluman</t>
  </si>
  <si>
    <t>Construction of 2 CL Elem. School Building</t>
  </si>
  <si>
    <t>Durian</t>
  </si>
  <si>
    <t>Mat-i</t>
  </si>
  <si>
    <t>Tinucoran</t>
  </si>
  <si>
    <t>Tanudan</t>
  </si>
  <si>
    <t>Kalinga</t>
  </si>
  <si>
    <t>Dacalan</t>
  </si>
  <si>
    <t>Gaang</t>
  </si>
  <si>
    <t>Lay-asan</t>
  </si>
  <si>
    <t>Lower Lubo</t>
  </si>
  <si>
    <t>Mabaca</t>
  </si>
  <si>
    <t>Pangol</t>
  </si>
  <si>
    <t>Upper Lubo</t>
  </si>
  <si>
    <t>Construction of Cable Foot Bridge</t>
  </si>
  <si>
    <t>Tineg</t>
  </si>
  <si>
    <t>Abra</t>
  </si>
  <si>
    <t>Marinduque</t>
  </si>
  <si>
    <t>Daykitin</t>
  </si>
  <si>
    <t>Malbog</t>
  </si>
  <si>
    <t>Poblacion Uno</t>
  </si>
  <si>
    <t>Sihi</t>
  </si>
  <si>
    <t>Timbo-Sanggulong</t>
  </si>
  <si>
    <t>Yook</t>
  </si>
  <si>
    <t>Bulalacao</t>
  </si>
  <si>
    <t>Oriental Mindoro</t>
  </si>
  <si>
    <t>Benli</t>
  </si>
  <si>
    <t>Occidental Mindoro</t>
  </si>
  <si>
    <t>Barahan</t>
  </si>
  <si>
    <t>Rehabilitation/Improvement of Farm to Market Road</t>
  </si>
  <si>
    <t>Capalonga</t>
  </si>
  <si>
    <t>Camarines Norte</t>
  </si>
  <si>
    <t>Caramoran</t>
  </si>
  <si>
    <t>Catanduanes</t>
  </si>
  <si>
    <t>Camburo</t>
  </si>
  <si>
    <t>Guiamlong</t>
  </si>
  <si>
    <t>Hitoma</t>
  </si>
  <si>
    <t>Iyao</t>
  </si>
  <si>
    <t>Maysuram</t>
  </si>
  <si>
    <t>Obi</t>
  </si>
  <si>
    <t>Sabangan</t>
  </si>
  <si>
    <t>Tucao</t>
  </si>
  <si>
    <t>Girawan</t>
  </si>
  <si>
    <t>Construction of 3-Classroom School Building</t>
  </si>
  <si>
    <t>Lourdes</t>
  </si>
  <si>
    <t>Tagbac</t>
  </si>
  <si>
    <t>Tuba</t>
  </si>
  <si>
    <t>Garchitorena</t>
  </si>
  <si>
    <t>Camarines Sur</t>
  </si>
  <si>
    <t>Ason</t>
  </si>
  <si>
    <t>Binagasbasan</t>
  </si>
  <si>
    <t>Cagamutan</t>
  </si>
  <si>
    <t>Cagnipa</t>
  </si>
  <si>
    <t>Dangla</t>
  </si>
  <si>
    <t>Denrica</t>
  </si>
  <si>
    <t>Mansangat</t>
  </si>
  <si>
    <t>Sumaoy</t>
  </si>
  <si>
    <t>Tamiawon</t>
  </si>
  <si>
    <t>Mabayawas</t>
  </si>
  <si>
    <t>Niño Jesus</t>
  </si>
  <si>
    <t>Construction of Public Market</t>
  </si>
  <si>
    <t>Zone 7</t>
  </si>
  <si>
    <t>Agol</t>
  </si>
  <si>
    <t>Flores</t>
  </si>
  <si>
    <t>La Medalla</t>
  </si>
  <si>
    <t>Macasitas</t>
  </si>
  <si>
    <t>Marigondon</t>
  </si>
  <si>
    <t>Nablangbulod</t>
  </si>
  <si>
    <t>Caracaran</t>
  </si>
  <si>
    <t>Carogcog</t>
  </si>
  <si>
    <t>Dapdap</t>
  </si>
  <si>
    <t>Guadalupe</t>
  </si>
  <si>
    <t>Hamorawon</t>
  </si>
  <si>
    <t>Linao</t>
  </si>
  <si>
    <t>Tinocawan</t>
  </si>
  <si>
    <t>Viga</t>
  </si>
  <si>
    <t>Pathway Concreting</t>
  </si>
  <si>
    <t>Cauayan</t>
  </si>
  <si>
    <t>Abaca</t>
  </si>
  <si>
    <t>Baclao</t>
  </si>
  <si>
    <t>Isio</t>
  </si>
  <si>
    <t>Lumbia</t>
  </si>
  <si>
    <t>Dumarao</t>
  </si>
  <si>
    <t>Aglalana</t>
  </si>
  <si>
    <t>Codingle</t>
  </si>
  <si>
    <t>Guinotos</t>
  </si>
  <si>
    <t>Janguslob</t>
  </si>
  <si>
    <t>Ongol Ilawod</t>
  </si>
  <si>
    <t>Tamulalod</t>
  </si>
  <si>
    <t>Tina</t>
  </si>
  <si>
    <t>Tinaytayan</t>
  </si>
  <si>
    <t>Bien Unido</t>
  </si>
  <si>
    <t>Mandawa</t>
  </si>
  <si>
    <t>Nueva Estrella</t>
  </si>
  <si>
    <t>Cawag</t>
  </si>
  <si>
    <t>Lubang</t>
  </si>
  <si>
    <t>Nueva Montaña</t>
  </si>
  <si>
    <t>Panghagban</t>
  </si>
  <si>
    <t>Rufo Hill</t>
  </si>
  <si>
    <t>Sweetland</t>
  </si>
  <si>
    <t>Carlos P. Garcia</t>
  </si>
  <si>
    <t>Canmangao</t>
  </si>
  <si>
    <t>Gaus</t>
  </si>
  <si>
    <t>Popoo</t>
  </si>
  <si>
    <t>Concrete Pavement of 300m and Resurfacing of 500m Farm-to-Market Road</t>
  </si>
  <si>
    <t>Villa Milagrosa</t>
  </si>
  <si>
    <t>Getafe</t>
  </si>
  <si>
    <t>Electrification of Banacon Island (Generator Set)</t>
  </si>
  <si>
    <t>Campao Occidental</t>
  </si>
  <si>
    <t>Concreting and Regraveling of Campao Occidental FMR</t>
  </si>
  <si>
    <t>Campao Oriental</t>
  </si>
  <si>
    <t>Installation of Campao Oriental Level II Waterworks System</t>
  </si>
  <si>
    <t>Mahanay</t>
  </si>
  <si>
    <t>Pandanon</t>
  </si>
  <si>
    <t>Fabrication of MALTABANA Rainwater Collector</t>
  </si>
  <si>
    <t>Construction of Poblacion Training Center</t>
  </si>
  <si>
    <t>Talibon</t>
  </si>
  <si>
    <t>Guindacpan</t>
  </si>
  <si>
    <t>Nocnocan</t>
  </si>
  <si>
    <t>Installation of Water System Level II</t>
  </si>
  <si>
    <t>Construction of Single Barrel Box Culvert</t>
  </si>
  <si>
    <t>Sikatuna</t>
  </si>
  <si>
    <t>Suba</t>
  </si>
  <si>
    <t>Caibiran</t>
  </si>
  <si>
    <t>Biliran</t>
  </si>
  <si>
    <t>Asug</t>
  </si>
  <si>
    <t>Binohangan</t>
  </si>
  <si>
    <t>Cabibihan</t>
  </si>
  <si>
    <t>Improvement of Water System</t>
  </si>
  <si>
    <t>Kawayanon</t>
  </si>
  <si>
    <t>Looc</t>
  </si>
  <si>
    <t>Manlabang</t>
  </si>
  <si>
    <t>Tomalistis</t>
  </si>
  <si>
    <t>Union</t>
  </si>
  <si>
    <t>Bachao</t>
  </si>
  <si>
    <t>Basud</t>
  </si>
  <si>
    <t>Culasi</t>
  </si>
  <si>
    <t>Danus</t>
  </si>
  <si>
    <t>Elizabeth</t>
  </si>
  <si>
    <t>Maanda</t>
  </si>
  <si>
    <t>Mataloto</t>
  </si>
  <si>
    <t>Tapol</t>
  </si>
  <si>
    <t>Tigbawan</t>
  </si>
  <si>
    <t>Ugbon</t>
  </si>
  <si>
    <t>Wague</t>
  </si>
  <si>
    <t>Silvino Lobos</t>
  </si>
  <si>
    <t>Legarda 3</t>
  </si>
  <si>
    <t>West Migpulao</t>
  </si>
  <si>
    <t>Bucayan</t>
  </si>
  <si>
    <t>Guinsiliban</t>
  </si>
  <si>
    <t>Camiguin</t>
  </si>
  <si>
    <t>North Poblacion</t>
  </si>
  <si>
    <t>Construction of Flood Control/Dike</t>
  </si>
  <si>
    <t>Laak</t>
  </si>
  <si>
    <t>Buhi</t>
  </si>
  <si>
    <t>Cebulida</t>
  </si>
  <si>
    <t>Datu Ampunan</t>
  </si>
  <si>
    <t>Kidawa</t>
  </si>
  <si>
    <t>Libuton</t>
  </si>
  <si>
    <t>LS Sarmiento</t>
  </si>
  <si>
    <t>Mangloy</t>
  </si>
  <si>
    <t>New Betlehem</t>
  </si>
  <si>
    <t>Panamoren</t>
  </si>
  <si>
    <t>Sabud</t>
  </si>
  <si>
    <t>Lutayan</t>
  </si>
  <si>
    <t>Bayasong</t>
  </si>
  <si>
    <t>Lutayan Proper</t>
  </si>
  <si>
    <t>Sisiman</t>
  </si>
  <si>
    <t>Desawo</t>
  </si>
  <si>
    <t>Maan</t>
  </si>
  <si>
    <t>Bentahon</t>
  </si>
  <si>
    <t>Crossing Luna</t>
  </si>
  <si>
    <t>Pacifico</t>
  </si>
  <si>
    <t>Pelaez</t>
  </si>
  <si>
    <t>Tambacan</t>
  </si>
  <si>
    <t>Tigasao</t>
  </si>
  <si>
    <t>Wegguam</t>
  </si>
  <si>
    <t>Bolhoon</t>
  </si>
  <si>
    <t>Caromata</t>
  </si>
  <si>
    <t>Siagao</t>
  </si>
  <si>
    <t>Anggacan</t>
  </si>
  <si>
    <t>Anggacan Sur</t>
  </si>
  <si>
    <t>Dupligan</t>
  </si>
  <si>
    <t>Lower Mangali</t>
  </si>
  <si>
    <t>Lower Taloctoc</t>
  </si>
  <si>
    <t>Upper Taloctoc</t>
  </si>
  <si>
    <t>Apao</t>
  </si>
  <si>
    <t>Bicas-Bicas</t>
  </si>
  <si>
    <t>Balatasan</t>
  </si>
  <si>
    <t>Milagrosa</t>
  </si>
  <si>
    <t>Dayap</t>
  </si>
  <si>
    <t>Mulawin</t>
  </si>
  <si>
    <t>Pinagturilan</t>
  </si>
  <si>
    <t>Calabaca</t>
  </si>
  <si>
    <t>Itok</t>
  </si>
  <si>
    <t>Construction of 4 CL High School Building</t>
  </si>
  <si>
    <t>Villa Belen</t>
  </si>
  <si>
    <t>Bocon</t>
  </si>
  <si>
    <t>Dariao</t>
  </si>
  <si>
    <t>Inalmasinan</t>
  </si>
  <si>
    <t>Maui</t>
  </si>
  <si>
    <t>Milaviga</t>
  </si>
  <si>
    <t>Sabloyon</t>
  </si>
  <si>
    <t>Tubli</t>
  </si>
  <si>
    <t>Bahi</t>
  </si>
  <si>
    <t>Construction of Three (3) - Classroom Elementary Building</t>
  </si>
  <si>
    <t>Toytoy</t>
  </si>
  <si>
    <t>Slope Protection</t>
  </si>
  <si>
    <t>Water System II</t>
  </si>
  <si>
    <t>Caguscos</t>
  </si>
  <si>
    <t>Nogpo</t>
  </si>
  <si>
    <t>Sagrada Familia</t>
  </si>
  <si>
    <t>Reinforced Concrete Box Culvert</t>
  </si>
  <si>
    <t>Oringon</t>
  </si>
  <si>
    <t>Concreting of Barangay Pathway</t>
  </si>
  <si>
    <t>Bilbao</t>
  </si>
  <si>
    <t>Galicia</t>
  </si>
  <si>
    <t>Mancao</t>
  </si>
  <si>
    <t>Manila</t>
  </si>
  <si>
    <t>Construction of Mini-Pier</t>
  </si>
  <si>
    <t>Construction of One Classroom Elementary School Building</t>
  </si>
  <si>
    <t>Tinopan</t>
  </si>
  <si>
    <t>Camindangan</t>
  </si>
  <si>
    <t>Guiljungan</t>
  </si>
  <si>
    <t>Tambad</t>
  </si>
  <si>
    <t>Tiling</t>
  </si>
  <si>
    <t>Tuyom</t>
  </si>
  <si>
    <t>Agbatuan</t>
  </si>
  <si>
    <t>Alipaciawan</t>
  </si>
  <si>
    <t>Calapawan</t>
  </si>
  <si>
    <t>Cubi</t>
  </si>
  <si>
    <t>Gibato</t>
  </si>
  <si>
    <t>Jambad</t>
  </si>
  <si>
    <t>Traciano</t>
  </si>
  <si>
    <t>Cabungahan</t>
  </si>
  <si>
    <t>Manayupit</t>
  </si>
  <si>
    <t>Poblacion Tabuc</t>
  </si>
  <si>
    <t>Liberty</t>
  </si>
  <si>
    <t>Malingin</t>
  </si>
  <si>
    <t>Maomawan</t>
  </si>
  <si>
    <t>Nueva Esperanza</t>
  </si>
  <si>
    <t>Pinamgo</t>
  </si>
  <si>
    <t>Puerto San Pedro</t>
  </si>
  <si>
    <t>Bantuan</t>
  </si>
  <si>
    <t>Bugaong</t>
  </si>
  <si>
    <t>Cambus-oc</t>
  </si>
  <si>
    <t>Cangawa</t>
  </si>
  <si>
    <t>Cantores</t>
  </si>
  <si>
    <t>Cantuba</t>
  </si>
  <si>
    <t>Hunan</t>
  </si>
  <si>
    <t>Magkaya</t>
  </si>
  <si>
    <t>Nueva Granada</t>
  </si>
  <si>
    <t>Aguining</t>
  </si>
  <si>
    <t>Butan</t>
  </si>
  <si>
    <t>Saguise</t>
  </si>
  <si>
    <t>Handumon</t>
  </si>
  <si>
    <t>Jagoliao</t>
  </si>
  <si>
    <t>Jandayan Norte</t>
  </si>
  <si>
    <t>Tulang</t>
  </si>
  <si>
    <t>Balintawak</t>
  </si>
  <si>
    <t>Busalian</t>
  </si>
  <si>
    <t>Cataban</t>
  </si>
  <si>
    <t>Concreting of Footwalk</t>
  </si>
  <si>
    <t>Zamora</t>
  </si>
  <si>
    <t>Baco</t>
  </si>
  <si>
    <t>Belen</t>
  </si>
  <si>
    <t>Palarao</t>
  </si>
  <si>
    <t>Toctoc</t>
  </si>
  <si>
    <t>Naval</t>
  </si>
  <si>
    <t>Anislagan</t>
  </si>
  <si>
    <t>Borac</t>
  </si>
  <si>
    <t>Cabunga-an</t>
  </si>
  <si>
    <t>Calumpang</t>
  </si>
  <si>
    <t>Caraycaray</t>
  </si>
  <si>
    <t>Sabang</t>
  </si>
  <si>
    <t>Talustusan</t>
  </si>
  <si>
    <t>Barangay Health Station</t>
  </si>
  <si>
    <t>Ignacio Garata</t>
  </si>
  <si>
    <t>Legarda Uno</t>
  </si>
  <si>
    <t>Catipan</t>
  </si>
  <si>
    <t>Const. of Flea Market</t>
  </si>
  <si>
    <t>Liong</t>
  </si>
  <si>
    <t>South Poblacion</t>
  </si>
  <si>
    <t>Binasbas</t>
  </si>
  <si>
    <t>Datu Davao</t>
  </si>
  <si>
    <t>Kagawasan</t>
  </si>
  <si>
    <t>Kaligutan</t>
  </si>
  <si>
    <t>Kiokmay</t>
  </si>
  <si>
    <t>Melale</t>
  </si>
  <si>
    <t>Naga</t>
  </si>
  <si>
    <t>IL Papa</t>
  </si>
  <si>
    <t>Blingkong</t>
  </si>
  <si>
    <t>Maindang</t>
  </si>
  <si>
    <t>Mamali</t>
  </si>
  <si>
    <t>Palavilla</t>
  </si>
  <si>
    <t>Rehab. Of FMR</t>
  </si>
  <si>
    <t>Water System</t>
  </si>
  <si>
    <t>Cebulan</t>
  </si>
  <si>
    <t>Hawilian</t>
  </si>
  <si>
    <t>New Gingoog</t>
  </si>
  <si>
    <t>Salog</t>
  </si>
  <si>
    <t>Tagabase</t>
  </si>
  <si>
    <t>Tagbibili</t>
  </si>
  <si>
    <t>Macapagal</t>
  </si>
  <si>
    <t>Baylo</t>
  </si>
  <si>
    <t>Doña Maxima</t>
  </si>
  <si>
    <t>Nuevo Trabajo</t>
  </si>
  <si>
    <t>Policarpo</t>
  </si>
  <si>
    <t>Libas Gua</t>
  </si>
  <si>
    <t>Magroyong</t>
  </si>
  <si>
    <t>Improvement of Farm-to-Market Road</t>
  </si>
  <si>
    <t>Bagtingon</t>
  </si>
  <si>
    <t>Bicas-bicas</t>
  </si>
  <si>
    <t>Upgrading of FMR</t>
  </si>
  <si>
    <t>Alacaak</t>
  </si>
  <si>
    <t>Kurtinganan</t>
  </si>
  <si>
    <t>Contruction of Two-Barrel Box Culvert</t>
  </si>
  <si>
    <t>Lumangbayan</t>
  </si>
  <si>
    <t>Construction of 2-CL ES Building</t>
  </si>
  <si>
    <t>Construction of 3-CL HS Building</t>
  </si>
  <si>
    <t>Camagsaan</t>
  </si>
  <si>
    <t>Catabaguangan</t>
  </si>
  <si>
    <t>Mataque</t>
  </si>
  <si>
    <t>Extension of Flood Control</t>
  </si>
  <si>
    <t>Icanbato</t>
  </si>
  <si>
    <t>Extension of Sea Wall</t>
  </si>
  <si>
    <t>Brgy 1</t>
  </si>
  <si>
    <t>Brgy 2</t>
  </si>
  <si>
    <t>Provision of Fishing Equipments</t>
  </si>
  <si>
    <t>Brgy 3</t>
  </si>
  <si>
    <t>Brgy 4</t>
  </si>
  <si>
    <t>Harrison</t>
  </si>
  <si>
    <t>Banawan</t>
  </si>
  <si>
    <t>Community Learning Center</t>
  </si>
  <si>
    <t>Lawinon</t>
  </si>
  <si>
    <t>Malidong</t>
  </si>
  <si>
    <t>Batan</t>
  </si>
  <si>
    <t>Mananao</t>
  </si>
  <si>
    <t>Overflow w/ RCPC Pipe Culverts</t>
  </si>
  <si>
    <t>Bulata</t>
  </si>
  <si>
    <t>Day Care Center</t>
  </si>
  <si>
    <t>Caliling</t>
  </si>
  <si>
    <t>Elihan</t>
  </si>
  <si>
    <t>Linaon</t>
  </si>
  <si>
    <t>Mambugsay</t>
  </si>
  <si>
    <t>Molobolo</t>
  </si>
  <si>
    <t>Pre-Post Harvest Facilities</t>
  </si>
  <si>
    <t>Aglanot</t>
  </si>
  <si>
    <t>Daycare Center</t>
  </si>
  <si>
    <t>Construction of Hanging Foot Bridge</t>
  </si>
  <si>
    <t>Hanging Footbridge</t>
  </si>
  <si>
    <t>Sibariwan</t>
  </si>
  <si>
    <t>1 Unit 2 CL School Building</t>
  </si>
  <si>
    <t>Indayagan</t>
  </si>
  <si>
    <t>Maalan</t>
  </si>
  <si>
    <t>Construction of Water System L2</t>
  </si>
  <si>
    <t>2 CL School Building</t>
  </si>
  <si>
    <t>Tapulang</t>
  </si>
  <si>
    <t>Hingotanan East</t>
  </si>
  <si>
    <t>Hingotanan West</t>
  </si>
  <si>
    <t>Sagasa</t>
  </si>
  <si>
    <t>Tuboran</t>
  </si>
  <si>
    <t>Asinan</t>
  </si>
  <si>
    <t>Bonotbonot</t>
  </si>
  <si>
    <t>Cambuhat</t>
  </si>
  <si>
    <t>Cruz</t>
  </si>
  <si>
    <t>Lapacan Norte</t>
  </si>
  <si>
    <t>Lapacan Sur</t>
  </si>
  <si>
    <t>Lusong</t>
  </si>
  <si>
    <t>Merryland</t>
  </si>
  <si>
    <t>Overland</t>
  </si>
  <si>
    <t>Basiao</t>
  </si>
  <si>
    <t>Baud</t>
  </si>
  <si>
    <t>Bogo</t>
  </si>
  <si>
    <t>Bonbonon</t>
  </si>
  <si>
    <t>Tilmobo</t>
  </si>
  <si>
    <t>Tugnao</t>
  </si>
  <si>
    <t>Alumar</t>
  </si>
  <si>
    <t>Buyog</t>
  </si>
  <si>
    <t>Cabasakan</t>
  </si>
  <si>
    <t>Cangmundo</t>
  </si>
  <si>
    <t>Extension of Fish Landing</t>
  </si>
  <si>
    <t>Jandayan Sur</t>
  </si>
  <si>
    <t>Nasingin</t>
  </si>
  <si>
    <t>Calituban</t>
  </si>
  <si>
    <t>Sag</t>
  </si>
  <si>
    <t>Acquisition of Pump Boat and Accessories</t>
  </si>
  <si>
    <t>Calaguise</t>
  </si>
  <si>
    <t>Macupa</t>
  </si>
  <si>
    <t>Parasan</t>
  </si>
  <si>
    <t>Tinocdugan</t>
  </si>
  <si>
    <t>Const. of Barangay Health Station</t>
  </si>
  <si>
    <t>Legarda Dos</t>
  </si>
  <si>
    <t>Barangay Road Improvement</t>
  </si>
  <si>
    <t>Const. of Multi-Purpose Building</t>
  </si>
  <si>
    <t>Sagacad</t>
  </si>
  <si>
    <t>Sumpotan</t>
  </si>
  <si>
    <t>Tarakan</t>
  </si>
  <si>
    <t>Danlugan</t>
  </si>
  <si>
    <t>Dilud</t>
  </si>
  <si>
    <t>Dulian</t>
  </si>
  <si>
    <t>Water System Level II</t>
  </si>
  <si>
    <t>Manlabay</t>
  </si>
  <si>
    <t>Tamurayan</t>
  </si>
  <si>
    <t>Construction of Multi Purpose Bldg</t>
  </si>
  <si>
    <t>Const. of Mini-Wharf</t>
  </si>
  <si>
    <t>Cabuan</t>
  </si>
  <si>
    <t>Cantaan</t>
  </si>
  <si>
    <t>Flood Control/Dike Construction</t>
  </si>
  <si>
    <t>Ampawid</t>
  </si>
  <si>
    <t>Andap</t>
  </si>
  <si>
    <t>Banbanon</t>
  </si>
  <si>
    <t>Belmonte</t>
  </si>
  <si>
    <t>Multi-Purpose Shed</t>
  </si>
  <si>
    <t>Rural Health Station</t>
  </si>
  <si>
    <t>Health Station</t>
  </si>
  <si>
    <t>Kibaguio</t>
  </si>
  <si>
    <t>Construction of 1 unit Barangay Health Station</t>
  </si>
  <si>
    <t>Construction of 1-CL School Building</t>
  </si>
  <si>
    <t>Antong</t>
  </si>
  <si>
    <t>Manili</t>
  </si>
  <si>
    <t>Sampao</t>
  </si>
  <si>
    <t>W. S. Level II (Spring Source)</t>
  </si>
  <si>
    <t>Tamnag</t>
  </si>
  <si>
    <t>Const of Day care Center</t>
  </si>
  <si>
    <t>Datal Bob</t>
  </si>
  <si>
    <t>Overflow Bridge</t>
  </si>
  <si>
    <t>Lamsalome</t>
  </si>
  <si>
    <t>New Dumangas</t>
  </si>
  <si>
    <t>Construction of 1 unit Day Care Center</t>
  </si>
  <si>
    <t>Anolingan</t>
  </si>
  <si>
    <t>Langag</t>
  </si>
  <si>
    <t>Mahagkot</t>
  </si>
  <si>
    <t>Const. of 1 Unit Brgy. Health Station</t>
  </si>
  <si>
    <t>Nato</t>
  </si>
  <si>
    <t>Oro</t>
  </si>
  <si>
    <t>Construction of 2 CL Elem School Building</t>
  </si>
  <si>
    <t>Sta Fe.</t>
  </si>
  <si>
    <t>Sta. Paz</t>
  </si>
  <si>
    <t>Binicalan</t>
  </si>
  <si>
    <t>Construction of Slab Bridge</t>
  </si>
  <si>
    <t>Calagonsao</t>
  </si>
  <si>
    <t>Camili</t>
  </si>
  <si>
    <t>Comod-om</t>
  </si>
  <si>
    <t>Lawan</t>
  </si>
  <si>
    <t>Cajidiocan</t>
  </si>
  <si>
    <t>Cambalo</t>
  </si>
  <si>
    <t>Lumbang Weste</t>
  </si>
  <si>
    <t>Upgrading of Water Supply System</t>
  </si>
  <si>
    <t>Agtiwa</t>
  </si>
  <si>
    <t>Campalingo</t>
  </si>
  <si>
    <t>España</t>
  </si>
  <si>
    <t>Aglinab</t>
  </si>
  <si>
    <t>Candelaria</t>
  </si>
  <si>
    <t>Gebio-an</t>
  </si>
  <si>
    <t>Minan</t>
  </si>
  <si>
    <t>Wright</t>
  </si>
  <si>
    <t>Buenos Aires</t>
  </si>
  <si>
    <t>El Progreso</t>
  </si>
  <si>
    <t>La Salvacion</t>
  </si>
  <si>
    <t>Tamboan</t>
  </si>
  <si>
    <t>Villafuerte</t>
  </si>
  <si>
    <t>Baybayon</t>
  </si>
  <si>
    <t>Upgrading and Expansion of Water System</t>
  </si>
  <si>
    <t>Cabidian</t>
  </si>
  <si>
    <t>Del Mar</t>
  </si>
  <si>
    <t>Bayong</t>
  </si>
  <si>
    <t>Cansungay</t>
  </si>
  <si>
    <t>Catagdaan</t>
  </si>
  <si>
    <t>Estaca</t>
  </si>
  <si>
    <t>Pamacsalan</t>
  </si>
  <si>
    <t>Bugang</t>
  </si>
  <si>
    <t>Cabangahan</t>
  </si>
  <si>
    <t>Caluasan</t>
  </si>
  <si>
    <t>Cambangay Norte</t>
  </si>
  <si>
    <t>Corazon</t>
  </si>
  <si>
    <t>Hagbuyo</t>
  </si>
  <si>
    <t>Catoogan</t>
  </si>
  <si>
    <t>Hinlayagan Ilaud</t>
  </si>
  <si>
    <t>Hinlayagan Ilaya</t>
  </si>
  <si>
    <t>M. Roxas</t>
  </si>
  <si>
    <t>Cagting</t>
  </si>
  <si>
    <t>Calanggaman</t>
  </si>
  <si>
    <t>Gov. Boyles</t>
  </si>
  <si>
    <t>Humay-humay</t>
  </si>
  <si>
    <t>Juagdan</t>
  </si>
  <si>
    <t>Katarungan</t>
  </si>
  <si>
    <t>Los Angeles</t>
  </si>
  <si>
    <t>Tintinan</t>
  </si>
  <si>
    <t>Paranas</t>
  </si>
  <si>
    <t>Apolonia</t>
  </si>
  <si>
    <t>Balbagan</t>
  </si>
  <si>
    <t>Cantato</t>
  </si>
  <si>
    <t>Lokilokon</t>
  </si>
  <si>
    <t>Maylobe</t>
  </si>
  <si>
    <t>Minarog</t>
  </si>
  <si>
    <t>Nawi</t>
  </si>
  <si>
    <t>Pabanog</t>
  </si>
  <si>
    <t>Pequit</t>
  </si>
  <si>
    <t>Tenani</t>
  </si>
  <si>
    <t>Sta. Margarita</t>
  </si>
  <si>
    <t>Camperito</t>
  </si>
  <si>
    <t>Cautod</t>
  </si>
  <si>
    <t>Inoraguiao</t>
  </si>
  <si>
    <t>Napuro 1</t>
  </si>
  <si>
    <t>Panabatan</t>
  </si>
  <si>
    <t>Sundara</t>
  </si>
  <si>
    <t>Anibongon</t>
  </si>
  <si>
    <t>Aslum</t>
  </si>
  <si>
    <t>Bagolibas</t>
  </si>
  <si>
    <t>Drainage System</t>
  </si>
  <si>
    <t>Binanalan</t>
  </si>
  <si>
    <t>Cabacungan</t>
  </si>
  <si>
    <t>Camayse</t>
  </si>
  <si>
    <t>Cansadong</t>
  </si>
  <si>
    <t>Dampigan</t>
  </si>
  <si>
    <t>Hinangutdan</t>
  </si>
  <si>
    <t>Igang-igang</t>
  </si>
  <si>
    <t>Sea Wall</t>
  </si>
  <si>
    <t>Lupig</t>
  </si>
  <si>
    <t>New Manunca</t>
  </si>
  <si>
    <t>Rosal</t>
  </si>
  <si>
    <t>San Eduardo</t>
  </si>
  <si>
    <t>Tagacay</t>
  </si>
  <si>
    <t>Tominamos</t>
  </si>
  <si>
    <t>Tarangnan</t>
  </si>
  <si>
    <t>Alcazar</t>
  </si>
  <si>
    <t>Awang</t>
  </si>
  <si>
    <t>Balugo</t>
  </si>
  <si>
    <t>Bangon Gote</t>
  </si>
  <si>
    <t>Bonga</t>
  </si>
  <si>
    <t>Cagtutulo</t>
  </si>
  <si>
    <t>Improvement of Water System Level II</t>
  </si>
  <si>
    <t>Canunghan</t>
  </si>
  <si>
    <t>Libucan Dacu</t>
  </si>
  <si>
    <t>Libucan Gote</t>
  </si>
  <si>
    <t>Lucerdoni</t>
  </si>
  <si>
    <t>Majacob</t>
  </si>
  <si>
    <t>Mancares</t>
  </si>
  <si>
    <t>Poblacion B</t>
  </si>
  <si>
    <t>Poblacion C</t>
  </si>
  <si>
    <t>Poblacion E</t>
  </si>
  <si>
    <t>Talinga</t>
  </si>
  <si>
    <t>Tigdaranao</t>
  </si>
  <si>
    <t>Tizon</t>
  </si>
  <si>
    <t>Villareal</t>
  </si>
  <si>
    <t>Construction of Brgy. Road w/ Grouted Riprap Both Sides</t>
  </si>
  <si>
    <t>Lamingao</t>
  </si>
  <si>
    <t>Improvement of Footbridge</t>
  </si>
  <si>
    <t>Construction of 1 Unit 1 Room School Building</t>
  </si>
  <si>
    <t>Liba</t>
  </si>
  <si>
    <t>Duelic</t>
  </si>
  <si>
    <t>Construction of Level I Water System</t>
  </si>
  <si>
    <t>Pawan</t>
  </si>
  <si>
    <t>Sigapod</t>
  </si>
  <si>
    <t>Capule</t>
  </si>
  <si>
    <t>Marugang</t>
  </si>
  <si>
    <t>Dampalan</t>
  </si>
  <si>
    <t>Molatuhan Alto</t>
  </si>
  <si>
    <t>Bangcal</t>
  </si>
  <si>
    <t>Bantac</t>
  </si>
  <si>
    <t>Don Panaca</t>
  </si>
  <si>
    <t>Imamaling</t>
  </si>
  <si>
    <t>Inac</t>
  </si>
  <si>
    <t>Manobisa</t>
  </si>
  <si>
    <t>Noa</t>
  </si>
  <si>
    <t>Sallab</t>
  </si>
  <si>
    <t>Datu Sundungan</t>
  </si>
  <si>
    <t>Idaoman</t>
  </si>
  <si>
    <t>Salat</t>
  </si>
  <si>
    <t>Johnson</t>
  </si>
  <si>
    <t>Construction of Rain Water Collector</t>
  </si>
  <si>
    <t>Violanta</t>
  </si>
  <si>
    <t>Waloe</t>
  </si>
  <si>
    <t>Improvement of Bacarri-Bunot FMR</t>
  </si>
  <si>
    <t>Bonlao</t>
  </si>
  <si>
    <t>Spring Development</t>
  </si>
  <si>
    <t>Madalag</t>
  </si>
  <si>
    <t>Upgrading of farm to Market Road</t>
  </si>
  <si>
    <t>Cantagda</t>
  </si>
  <si>
    <t>Gutivan</t>
  </si>
  <si>
    <t>Taguilos</t>
  </si>
  <si>
    <t>Azagra</t>
  </si>
  <si>
    <t>Upgrading/Improvement of Existing Water Supply System</t>
  </si>
  <si>
    <t>Canjalon</t>
  </si>
  <si>
    <t>Mabulo</t>
  </si>
  <si>
    <t>Otod</t>
  </si>
  <si>
    <t>Malitbog Ilaya</t>
  </si>
  <si>
    <t>1 Unit 2 Classroom School Building</t>
  </si>
  <si>
    <t>Apero</t>
  </si>
  <si>
    <t>Road Improvement &amp; Construction of 2.10 kms.</t>
  </si>
  <si>
    <t>Initan</t>
  </si>
  <si>
    <t>Improvement of 0.96 kms. w/ 60.0 m. Spot Concreting FTMR</t>
  </si>
  <si>
    <t>Lagdungan</t>
  </si>
  <si>
    <t>Roosevelt</t>
  </si>
  <si>
    <t>Improvement of 1.50 kms. FTMR</t>
  </si>
  <si>
    <t>San Miguel Ilaya</t>
  </si>
  <si>
    <t>Improvement &amp; Construction of 3.12 kms. FTMR</t>
  </si>
  <si>
    <t>Improvement &amp; Construction of 2.24 kms. FTMR</t>
  </si>
  <si>
    <t>Montehermoso</t>
  </si>
  <si>
    <t>Montesunting</t>
  </si>
  <si>
    <t>Montevideo</t>
  </si>
  <si>
    <t>Nueva Vida Este</t>
  </si>
  <si>
    <t>Nueva Vida Norte</t>
  </si>
  <si>
    <t>Nueva Vida Sur</t>
  </si>
  <si>
    <t>Poblacion Norte</t>
  </si>
  <si>
    <t>Vallehermoso</t>
  </si>
  <si>
    <t>Abad Santos</t>
  </si>
  <si>
    <t>Cawayanan</t>
  </si>
  <si>
    <t>Tangkigan</t>
  </si>
  <si>
    <t>Valaga</t>
  </si>
  <si>
    <t>Buenasuerte</t>
  </si>
  <si>
    <t>Cagawasan</t>
  </si>
  <si>
    <t>Ilaud</t>
  </si>
  <si>
    <t>Inaghuban</t>
  </si>
  <si>
    <t>La Suerte</t>
  </si>
  <si>
    <t>Lumbay</t>
  </si>
  <si>
    <t>Lundag</t>
  </si>
  <si>
    <t>Calausan</t>
  </si>
  <si>
    <t>Tomoc</t>
  </si>
  <si>
    <t>Banlasan</t>
  </si>
  <si>
    <t>Bongbong</t>
  </si>
  <si>
    <t>Guinobatan</t>
  </si>
  <si>
    <t>Construction of 1CL school building</t>
  </si>
  <si>
    <t>La Victoria</t>
  </si>
  <si>
    <t>Mahagbu</t>
  </si>
  <si>
    <t>Soom</t>
  </si>
  <si>
    <t>Tagum Norte</t>
  </si>
  <si>
    <t>Tagum Sur</t>
  </si>
  <si>
    <t>Benliw</t>
  </si>
  <si>
    <t>Bulilis</t>
  </si>
  <si>
    <t>Cuya</t>
  </si>
  <si>
    <t>Lomangog</t>
  </si>
  <si>
    <t>Pag-asa</t>
  </si>
  <si>
    <t>Villa Teresita</t>
  </si>
  <si>
    <t>Bagsa</t>
  </si>
  <si>
    <t>Cantaguic</t>
  </si>
  <si>
    <t>Mangcal</t>
  </si>
  <si>
    <t>Salay</t>
  </si>
  <si>
    <t>Solupan</t>
  </si>
  <si>
    <t>Tigbawon</t>
  </si>
  <si>
    <t>Improvement of Brgy Road w/ Grouted Riprap</t>
  </si>
  <si>
    <t>Tutubigan</t>
  </si>
  <si>
    <t>Agrufacion</t>
  </si>
  <si>
    <t>Arapison</t>
  </si>
  <si>
    <t>Avelino</t>
  </si>
  <si>
    <t>Water system level 2</t>
  </si>
  <si>
    <t>Balud</t>
  </si>
  <si>
    <t>Cagsumje</t>
  </si>
  <si>
    <t>Campeig</t>
  </si>
  <si>
    <t>School Building</t>
  </si>
  <si>
    <t>Ilo</t>
  </si>
  <si>
    <t>Jolacao</t>
  </si>
  <si>
    <t>Lambao</t>
  </si>
  <si>
    <t>Matayonas</t>
  </si>
  <si>
    <t>Nabulo</t>
  </si>
  <si>
    <t>Palale</t>
  </si>
  <si>
    <t>Panaruan</t>
  </si>
  <si>
    <t>Solsogon</t>
  </si>
  <si>
    <t>Balonga-as</t>
  </si>
  <si>
    <t>Binalayan</t>
  </si>
  <si>
    <t>Bisitahan</t>
  </si>
  <si>
    <t>Cambatutay Nuevo</t>
  </si>
  <si>
    <t>Construction of Wharf</t>
  </si>
  <si>
    <t>Catan-agan</t>
  </si>
  <si>
    <t>Gallego</t>
  </si>
  <si>
    <t>Marabut</t>
  </si>
  <si>
    <t>Balumbunan</t>
  </si>
  <si>
    <t>Const. of Brgy. Health Station</t>
  </si>
  <si>
    <t>Depase</t>
  </si>
  <si>
    <t>Depore</t>
  </si>
  <si>
    <t>Salawagan</t>
  </si>
  <si>
    <t>Biswangan</t>
  </si>
  <si>
    <t>Lukuan</t>
  </si>
  <si>
    <t>Sibuguey</t>
  </si>
  <si>
    <t>Const./Improvement of Water System Level 2</t>
  </si>
  <si>
    <t>Bibilop</t>
  </si>
  <si>
    <t>Buloron</t>
  </si>
  <si>
    <t>Const. of Water System Level 2</t>
  </si>
  <si>
    <t>Canipay Sur</t>
  </si>
  <si>
    <t>Cumaron</t>
  </si>
  <si>
    <t>Palili</t>
  </si>
  <si>
    <t>Pisompongan</t>
  </si>
  <si>
    <t>Solar Drier</t>
  </si>
  <si>
    <t>Pogan</t>
  </si>
  <si>
    <t>Upper Dapitan</t>
  </si>
  <si>
    <t>Health Center</t>
  </si>
  <si>
    <t>Luzaran</t>
  </si>
  <si>
    <t>Macalibre Alto</t>
  </si>
  <si>
    <t>Mansabay Alto</t>
  </si>
  <si>
    <t>Molatuhan Bajo</t>
  </si>
  <si>
    <t>Puntod</t>
  </si>
  <si>
    <t>Capability Building on Rubber Farming Technology and Soil Erosion Control</t>
  </si>
  <si>
    <t>PWS II</t>
  </si>
  <si>
    <t>Hanging Bridge</t>
  </si>
  <si>
    <t>Water System Level II (Pump Driven)</t>
  </si>
  <si>
    <t>Const'n. of Health Station</t>
  </si>
  <si>
    <t>Owas</t>
  </si>
  <si>
    <t>Greenhill</t>
  </si>
  <si>
    <t>Provision of Motorized Banca</t>
  </si>
  <si>
    <t>Construction of 1 unit 2 Classroom HS Building</t>
  </si>
  <si>
    <t>San Mariano</t>
  </si>
  <si>
    <t>Sta. Theresa</t>
  </si>
  <si>
    <t>Improvement of Tuchoy-Agayam CIS</t>
  </si>
  <si>
    <t>Improvement of Butac to Opet Footpath</t>
  </si>
  <si>
    <t>Improvement of Lamayan Naulingan Tomfiar Footpath</t>
  </si>
  <si>
    <t>Construction of Saliok Water System</t>
  </si>
  <si>
    <t>Improvement of Ufo-ub Pora Concrete Footpath</t>
  </si>
  <si>
    <t>Construction of 1 Unit MPP</t>
  </si>
  <si>
    <t>Gui-ob</t>
  </si>
  <si>
    <t>Tugdan</t>
  </si>
  <si>
    <t>Cambajao</t>
  </si>
  <si>
    <t>Lico</t>
  </si>
  <si>
    <t>Construction of Water Supply System</t>
  </si>
  <si>
    <t>Lumbang Este</t>
  </si>
  <si>
    <t>Panangcalan</t>
  </si>
  <si>
    <t>Taclobo</t>
  </si>
  <si>
    <t>Bulabog</t>
  </si>
  <si>
    <t>Ngingi-an</t>
  </si>
  <si>
    <t>Quinar-upan</t>
  </si>
  <si>
    <t>Artuz</t>
  </si>
  <si>
    <t>Solar Dryer with Warehouse</t>
  </si>
  <si>
    <t>Mini Market</t>
  </si>
  <si>
    <t>Cristina</t>
  </si>
  <si>
    <t>Road Improvement of 3.16kms</t>
  </si>
  <si>
    <t>Hanging Foot Bridge</t>
  </si>
  <si>
    <t>Bicao</t>
  </si>
  <si>
    <t>Calatrava</t>
  </si>
  <si>
    <t>FMR</t>
  </si>
  <si>
    <t>Montesuerte</t>
  </si>
  <si>
    <t>Nueva Fuerza</t>
  </si>
  <si>
    <t>Poblacion Sur</t>
  </si>
  <si>
    <t>Villarcayo</t>
  </si>
  <si>
    <t>Lungsodaan</t>
  </si>
  <si>
    <t>Minol</t>
  </si>
  <si>
    <t>Construction of Fish Port</t>
  </si>
  <si>
    <t>Construction of Birthing Center</t>
  </si>
  <si>
    <t>Asphalting of Farm to Market Road</t>
  </si>
  <si>
    <t>Solar Dryer</t>
  </si>
  <si>
    <t>Organic Fertilizer Production</t>
  </si>
  <si>
    <t>Bayongan</t>
  </si>
  <si>
    <t>Camanaga</t>
  </si>
  <si>
    <t>Capayas</t>
  </si>
  <si>
    <t>Electrification Project</t>
  </si>
  <si>
    <t>Concrete Pavement Solar Drier</t>
  </si>
  <si>
    <t>Construction of San Vicente Footbridge</t>
  </si>
  <si>
    <t>Biabas</t>
  </si>
  <si>
    <t>Bood</t>
  </si>
  <si>
    <t>Casate</t>
  </si>
  <si>
    <t>Hambabauran</t>
  </si>
  <si>
    <t>Sentinela</t>
  </si>
  <si>
    <t>Sinandigan</t>
  </si>
  <si>
    <t>Tapal</t>
  </si>
  <si>
    <t>Tapon</t>
  </si>
  <si>
    <t>Tipolo</t>
  </si>
  <si>
    <t>Buray</t>
  </si>
  <si>
    <t>Lawaan 1</t>
  </si>
  <si>
    <t>Lawaan 2</t>
  </si>
  <si>
    <t>Construction of Closed Line Canal</t>
  </si>
  <si>
    <t>Pagsang-an</t>
  </si>
  <si>
    <t>Capability Building for Sustainable Agriculture</t>
  </si>
  <si>
    <t>Construction of Grouted Riprap</t>
  </si>
  <si>
    <t>Tapul</t>
  </si>
  <si>
    <t>Canmoros</t>
  </si>
  <si>
    <t>Const. of Slope Protection</t>
  </si>
  <si>
    <t>Cinco</t>
  </si>
  <si>
    <t>Curry</t>
  </si>
  <si>
    <t>Hindang</t>
  </si>
  <si>
    <t>Construction of Concrete Footbridge</t>
  </si>
  <si>
    <t>Construction of 1 unit 2 CL School Building</t>
  </si>
  <si>
    <t>Oeste B</t>
  </si>
  <si>
    <t>Palencia</t>
  </si>
  <si>
    <t>Poblacion D</t>
  </si>
  <si>
    <t>Const. of MPDP</t>
  </si>
  <si>
    <t>Construction of Flea Market</t>
  </si>
  <si>
    <t>Improvement of Water System Level 2</t>
  </si>
  <si>
    <t>Balonai</t>
  </si>
  <si>
    <t>Construction of Warehouse</t>
  </si>
  <si>
    <t>Dakayakan</t>
  </si>
  <si>
    <t>Ecuan</t>
  </si>
  <si>
    <t>Construction of Solar Dryer with Bodega</t>
  </si>
  <si>
    <t>New Unidos</t>
  </si>
  <si>
    <t>Construction of Rice and Corn Mill</t>
  </si>
  <si>
    <t>Tuluan</t>
  </si>
  <si>
    <t>Culasian</t>
  </si>
  <si>
    <t>Multi-Purpose Pavement</t>
  </si>
  <si>
    <t>Spillway</t>
  </si>
  <si>
    <t>Flea Market</t>
  </si>
  <si>
    <t>Tubo-Pait</t>
  </si>
  <si>
    <t>Maligubaan</t>
  </si>
  <si>
    <t>Corn Mill</t>
  </si>
  <si>
    <t>Biasong</t>
  </si>
  <si>
    <t>Estante</t>
  </si>
  <si>
    <t>Public Market</t>
  </si>
  <si>
    <t>Brgy. Health Station</t>
  </si>
  <si>
    <t>Sibula</t>
  </si>
  <si>
    <t>Guza</t>
  </si>
  <si>
    <t>Alibayon</t>
  </si>
  <si>
    <t>Binucayan</t>
  </si>
  <si>
    <t>Construction of 1-unit Solar Drier with Warehouse</t>
  </si>
  <si>
    <t>Danglas</t>
  </si>
  <si>
    <t>Cabaruan</t>
  </si>
  <si>
    <t>Caupasan</t>
  </si>
  <si>
    <t>Nagaparan</t>
  </si>
  <si>
    <t>Padangitan</t>
  </si>
  <si>
    <t>Pangal</t>
  </si>
  <si>
    <t>Construction of Footbridge</t>
  </si>
  <si>
    <t>Lacub</t>
  </si>
  <si>
    <t>Pacoc</t>
  </si>
  <si>
    <t>Poblacion (Talampac)</t>
  </si>
  <si>
    <t>Pinukpuk</t>
  </si>
  <si>
    <t>Allaguia</t>
  </si>
  <si>
    <t>Apatan</t>
  </si>
  <si>
    <t>Baay</t>
  </si>
  <si>
    <t>Ballayangon</t>
  </si>
  <si>
    <t>Cawagayan</t>
  </si>
  <si>
    <t>Dugpa</t>
  </si>
  <si>
    <t>Junction</t>
  </si>
  <si>
    <t>Magaogao</t>
  </si>
  <si>
    <t>Malagnat</t>
  </si>
  <si>
    <t>Mapaco</t>
  </si>
  <si>
    <t>Pakawit</t>
  </si>
  <si>
    <t>Sucbot</t>
  </si>
  <si>
    <t>Taggay</t>
  </si>
  <si>
    <t>Dalimag</t>
  </si>
  <si>
    <t>San Quintin</t>
  </si>
  <si>
    <t>Labaan</t>
  </si>
  <si>
    <t>Palang</t>
  </si>
  <si>
    <t>Pantoc</t>
  </si>
  <si>
    <t>Const. of ECCD Center</t>
  </si>
  <si>
    <t>Tangadan</t>
  </si>
  <si>
    <t>Villa Mercedes</t>
  </si>
  <si>
    <t>Bongabong</t>
  </si>
  <si>
    <t>Bagong Bayan 1</t>
  </si>
  <si>
    <t>Construction of Irrigation System</t>
  </si>
  <si>
    <t>Hagan</t>
  </si>
  <si>
    <t>Hagupit</t>
  </si>
  <si>
    <t>Mina de Oro</t>
  </si>
  <si>
    <t>Orconuma</t>
  </si>
  <si>
    <t>Sagana</t>
  </si>
  <si>
    <t>Mansalay</t>
  </si>
  <si>
    <t>Cabalwa</t>
  </si>
  <si>
    <t>Construction of Water Supply &amp; Distribution System</t>
  </si>
  <si>
    <t>Waygan</t>
  </si>
  <si>
    <t>Sablayan</t>
  </si>
  <si>
    <t>Batong Buhay</t>
  </si>
  <si>
    <t>Claudio Salgado</t>
  </si>
  <si>
    <t>Ibud</t>
  </si>
  <si>
    <t>Improvement of Irrigation Canal</t>
  </si>
  <si>
    <t>Malisbong</t>
  </si>
  <si>
    <t>Tuban</t>
  </si>
  <si>
    <t>Victoria</t>
  </si>
  <si>
    <t>Bagamanoc</t>
  </si>
  <si>
    <t>Bugao</t>
  </si>
  <si>
    <t>Hinipaan</t>
  </si>
  <si>
    <t>Suchan</t>
  </si>
  <si>
    <t>Tilnac</t>
  </si>
  <si>
    <t>Balatan</t>
  </si>
  <si>
    <t>Cabungan</t>
  </si>
  <si>
    <t>Construction of Ricemill</t>
  </si>
  <si>
    <t>Cayogcog</t>
  </si>
  <si>
    <t>Luluasan</t>
  </si>
  <si>
    <t>Montenegro</t>
  </si>
  <si>
    <t>Juban</t>
  </si>
  <si>
    <t>Biriran</t>
  </si>
  <si>
    <t>Buraburan</t>
  </si>
  <si>
    <t>Catanusan</t>
  </si>
  <si>
    <t>Embarcadero</t>
  </si>
  <si>
    <t>Guruyan</t>
  </si>
  <si>
    <t>Taboc</t>
  </si>
  <si>
    <t>Mercedes</t>
  </si>
  <si>
    <t>Construction of Irrigation</t>
  </si>
  <si>
    <t>Minalabac</t>
  </si>
  <si>
    <t>Baliuag Viejo</t>
  </si>
  <si>
    <t>Del Carmen - Del Rosario</t>
  </si>
  <si>
    <t>Construction of Concrete Drainage Lined Canal</t>
  </si>
  <si>
    <t>Hamoraon</t>
  </si>
  <si>
    <t>Hobo</t>
  </si>
  <si>
    <t>Mataoroc</t>
  </si>
  <si>
    <t>Salingogon</t>
  </si>
  <si>
    <t>Taban</t>
  </si>
  <si>
    <t>Tariric</t>
  </si>
  <si>
    <t>Timbang</t>
  </si>
  <si>
    <t>Pasacao</t>
  </si>
  <si>
    <t>Bagong Sirang</t>
  </si>
  <si>
    <t>Cuco</t>
  </si>
  <si>
    <t>Dalupaon</t>
  </si>
  <si>
    <t>Itulan</t>
  </si>
  <si>
    <t>Macad</t>
  </si>
  <si>
    <t>Odicon</t>
  </si>
  <si>
    <t>Quitang</t>
  </si>
  <si>
    <t>Construction of Water System Level 1</t>
  </si>
  <si>
    <t>San Cirilo</t>
  </si>
  <si>
    <t>Sta. Rosa Del Sur</t>
  </si>
  <si>
    <t>Tinalmud</t>
  </si>
  <si>
    <t>Calongay</t>
  </si>
  <si>
    <t>Danlog</t>
  </si>
  <si>
    <t>Dao</t>
  </si>
  <si>
    <t>Esmerada</t>
  </si>
  <si>
    <t>Ginablan</t>
  </si>
  <si>
    <t>Lungib</t>
  </si>
  <si>
    <t>Marifosque</t>
  </si>
  <si>
    <t>Palanas</t>
  </si>
  <si>
    <t xml:space="preserve">Pineda </t>
  </si>
  <si>
    <t>Poctol</t>
  </si>
  <si>
    <t>Presentacion</t>
  </si>
  <si>
    <t>Deep Sea Fishing Ulitizing Fish Aggregating Device (TABAW)</t>
  </si>
  <si>
    <t>Baliguian</t>
  </si>
  <si>
    <t>Bicalen</t>
  </si>
  <si>
    <t>Lidong</t>
  </si>
  <si>
    <t>Maangas</t>
  </si>
  <si>
    <t>Sloping Agricultural Land Technology: Fruits &amp; Vegetable Production</t>
  </si>
  <si>
    <t>Pagsangaan</t>
  </si>
  <si>
    <t>Patrocinio</t>
  </si>
  <si>
    <t>Sagnay</t>
  </si>
  <si>
    <t>Aniog</t>
  </si>
  <si>
    <t>Bognalon</t>
  </si>
  <si>
    <t>Catalotoan</t>
  </si>
  <si>
    <t>Kilomaon</t>
  </si>
  <si>
    <t>Provision of Farm Machineries</t>
  </si>
  <si>
    <t>Construction of Diversion Dam</t>
  </si>
  <si>
    <t>Tinorongan</t>
  </si>
  <si>
    <t>Siruma</t>
  </si>
  <si>
    <t>Boboan</t>
  </si>
  <si>
    <t>Fundado</t>
  </si>
  <si>
    <t>Malaconini</t>
  </si>
  <si>
    <t>Matandang Siruma</t>
  </si>
  <si>
    <t>Sulpa</t>
  </si>
  <si>
    <t>Sta. Elena</t>
  </si>
  <si>
    <t xml:space="preserve">Bulala </t>
  </si>
  <si>
    <t>Kabuluan</t>
  </si>
  <si>
    <t>Provision of Electrification</t>
  </si>
  <si>
    <t>San Lorenzo</t>
  </si>
  <si>
    <t>Asia</t>
  </si>
  <si>
    <t>Sangke</t>
  </si>
  <si>
    <t>Moises Padilla</t>
  </si>
  <si>
    <t>Macagahay</t>
  </si>
  <si>
    <t>Quintin Remo</t>
  </si>
  <si>
    <t>Construction of Post Harvest Facilities</t>
  </si>
  <si>
    <t>Anahawan</t>
  </si>
  <si>
    <t>Buli</t>
  </si>
  <si>
    <t>Cebuana</t>
  </si>
  <si>
    <t>Domagocdoc</t>
  </si>
  <si>
    <t>Guerrero</t>
  </si>
  <si>
    <t>Himamaa</t>
  </si>
  <si>
    <t>Const. of FMR</t>
  </si>
  <si>
    <t>Revilla</t>
  </si>
  <si>
    <t>Cabucgayan</t>
  </si>
  <si>
    <t>Balaquid</t>
  </si>
  <si>
    <t>Baso</t>
  </si>
  <si>
    <t>Caanibongan</t>
  </si>
  <si>
    <t>Casiawan</t>
  </si>
  <si>
    <t>Langgao</t>
  </si>
  <si>
    <t>Magbangon</t>
  </si>
  <si>
    <t>Pawikan</t>
  </si>
  <si>
    <t>Salawad</t>
  </si>
  <si>
    <t>Talibong</t>
  </si>
  <si>
    <t>Capoocan</t>
  </si>
  <si>
    <t>Cabul-an</t>
  </si>
  <si>
    <t>Guinadiongan</t>
  </si>
  <si>
    <t>Pinamopoan</t>
  </si>
  <si>
    <t>Potot</t>
  </si>
  <si>
    <t>Talairan</t>
  </si>
  <si>
    <t>Javier</t>
  </si>
  <si>
    <t>Cancayang</t>
  </si>
  <si>
    <t>Caraye</t>
  </si>
  <si>
    <t>Casulongan</t>
  </si>
  <si>
    <t>Comatin</t>
  </si>
  <si>
    <t>Inayupan</t>
  </si>
  <si>
    <t>Naliwatan</t>
  </si>
  <si>
    <t>Water System Level I</t>
  </si>
  <si>
    <t>Julita</t>
  </si>
  <si>
    <t>Anibong</t>
  </si>
  <si>
    <t>Balante</t>
  </si>
  <si>
    <t>Bongdo</t>
  </si>
  <si>
    <t>Calbasag</t>
  </si>
  <si>
    <t>District IV</t>
  </si>
  <si>
    <t>Dita</t>
  </si>
  <si>
    <t>Inawangan</t>
  </si>
  <si>
    <t>Jurao</t>
  </si>
  <si>
    <t>Tagkip</t>
  </si>
  <si>
    <t>Tolosahay</t>
  </si>
  <si>
    <t>Kananga</t>
  </si>
  <si>
    <t>Libongao</t>
  </si>
  <si>
    <t>Mahawan</t>
  </si>
  <si>
    <t>Tagaytay</t>
  </si>
  <si>
    <t>Bocawon</t>
  </si>
  <si>
    <t>Bongtod</t>
  </si>
  <si>
    <t>Caabangan</t>
  </si>
  <si>
    <t>Cagngaran</t>
  </si>
  <si>
    <t>Calabnian</t>
  </si>
  <si>
    <t>Calaghusan</t>
  </si>
  <si>
    <t>Caltayan</t>
  </si>
  <si>
    <t>District 3</t>
  </si>
  <si>
    <t>Lubi-lubi</t>
  </si>
  <si>
    <t>Luneta</t>
  </si>
  <si>
    <t>Mag-aso</t>
  </si>
  <si>
    <t>Moroboro</t>
  </si>
  <si>
    <t>Pansud</t>
  </si>
  <si>
    <t>Pawa</t>
  </si>
  <si>
    <t>Quiong</t>
  </si>
  <si>
    <t>San Victoray</t>
  </si>
  <si>
    <t>Tabang</t>
  </si>
  <si>
    <t>Tarugan</t>
  </si>
  <si>
    <t>Construction of Water System (L2)</t>
  </si>
  <si>
    <t>Construction of School Building (1 Rm)</t>
  </si>
  <si>
    <t>Erosion Control with Pathway</t>
  </si>
  <si>
    <t>Cabagngan</t>
  </si>
  <si>
    <t>Cabolaloan</t>
  </si>
  <si>
    <t>Cagdara-o</t>
  </si>
  <si>
    <t>Cancahipos</t>
  </si>
  <si>
    <t>Construction of Water System (L1)</t>
  </si>
  <si>
    <t>Gibatangan</t>
  </si>
  <si>
    <t>Guilaoangi</t>
  </si>
  <si>
    <t>Little Venice</t>
  </si>
  <si>
    <t>San Miguel Heights</t>
  </si>
  <si>
    <t>Sangcol</t>
  </si>
  <si>
    <t>Tinoblan</t>
  </si>
  <si>
    <t>Yapas</t>
  </si>
  <si>
    <t>Las Navas</t>
  </si>
  <si>
    <t>River Landing</t>
  </si>
  <si>
    <t>Bugay</t>
  </si>
  <si>
    <t>Bugtosan</t>
  </si>
  <si>
    <t>Footpath</t>
  </si>
  <si>
    <t>Bukid</t>
  </si>
  <si>
    <t>Footbridge</t>
  </si>
  <si>
    <t>Bulao</t>
  </si>
  <si>
    <t>Community Ricemill</t>
  </si>
  <si>
    <t>Geguinta</t>
  </si>
  <si>
    <t>Guyo</t>
  </si>
  <si>
    <t>L. Empon</t>
  </si>
  <si>
    <t>Water System &amp; Toilet</t>
  </si>
  <si>
    <t>Lakandula</t>
  </si>
  <si>
    <t>Matelarag</t>
  </si>
  <si>
    <t>Construction of Footpath</t>
  </si>
  <si>
    <t>Paco</t>
  </si>
  <si>
    <t>Tagan-ayan</t>
  </si>
  <si>
    <t>Taylor</t>
  </si>
  <si>
    <t>Victory</t>
  </si>
  <si>
    <t>Mahaplag</t>
  </si>
  <si>
    <t>Campin</t>
  </si>
  <si>
    <t>Cuatro de Agosto</t>
  </si>
  <si>
    <t>Hiluctugan</t>
  </si>
  <si>
    <t>Liberacion</t>
  </si>
  <si>
    <t>Malipoon</t>
  </si>
  <si>
    <t>Paril</t>
  </si>
  <si>
    <t>Pinamonoan</t>
  </si>
  <si>
    <t>Polahongon</t>
  </si>
  <si>
    <t>Uguis</t>
  </si>
  <si>
    <t>Upper</t>
  </si>
  <si>
    <t>Mayorga</t>
  </si>
  <si>
    <t>Calipayan</t>
  </si>
  <si>
    <t>Flood Control</t>
  </si>
  <si>
    <t>Ormocay</t>
  </si>
  <si>
    <t>Poblacion I</t>
  </si>
  <si>
    <t>Poblacion II</t>
  </si>
  <si>
    <t>Poblacion III</t>
  </si>
  <si>
    <t>Wilson</t>
  </si>
  <si>
    <t>La Trinidad</t>
  </si>
  <si>
    <t>Makiwalo</t>
  </si>
  <si>
    <t>Barangay Road</t>
  </si>
  <si>
    <t>Ge-adgawan</t>
  </si>
  <si>
    <t>Paninirongan</t>
  </si>
  <si>
    <t>Bawod</t>
  </si>
  <si>
    <t>Bunacan</t>
  </si>
  <si>
    <t>Crossing</t>
  </si>
  <si>
    <t>Daja Daku</t>
  </si>
  <si>
    <t>Daja Diot</t>
  </si>
  <si>
    <t>Gravel Roadway w/ Grouted Riprap</t>
  </si>
  <si>
    <t>Hacienda Maria</t>
  </si>
  <si>
    <t>Matungao</t>
  </si>
  <si>
    <t>Taglawigan</t>
  </si>
  <si>
    <t>Bantayan</t>
  </si>
  <si>
    <t>Tabango</t>
  </si>
  <si>
    <t>Butason I</t>
  </si>
  <si>
    <t>Butason II</t>
  </si>
  <si>
    <t>Campokpok</t>
  </si>
  <si>
    <t>Catmon</t>
  </si>
  <si>
    <t>Gimarco</t>
  </si>
  <si>
    <t>Inangatan</t>
  </si>
  <si>
    <t>Manlawaan</t>
  </si>
  <si>
    <t>Omaganhan</t>
  </si>
  <si>
    <t>TabonTabon</t>
  </si>
  <si>
    <t>Balingasag</t>
  </si>
  <si>
    <t>Guingauan</t>
  </si>
  <si>
    <t>Alicia</t>
  </si>
  <si>
    <t>Ilisan</t>
  </si>
  <si>
    <t>Payongan</t>
  </si>
  <si>
    <t>Sto Nino</t>
  </si>
  <si>
    <t>Tampalan</t>
  </si>
  <si>
    <t>Bulacan</t>
  </si>
  <si>
    <t>Mt. View</t>
  </si>
  <si>
    <t>Datu Tumanggong</t>
  </si>
  <si>
    <t>Masao</t>
  </si>
  <si>
    <t>Provision of Corn Mill</t>
  </si>
  <si>
    <t>Panaosawon</t>
  </si>
  <si>
    <t>Kahinaan</t>
  </si>
  <si>
    <t>Osmena</t>
  </si>
  <si>
    <t>Rosita</t>
  </si>
  <si>
    <t>Amontay</t>
  </si>
  <si>
    <t>Jaboy</t>
  </si>
  <si>
    <t>San Benito</t>
  </si>
  <si>
    <t>Maribojoc</t>
  </si>
  <si>
    <t>Doña Helene</t>
  </si>
  <si>
    <t>Batunan</t>
  </si>
  <si>
    <t>Soriano</t>
  </si>
  <si>
    <t>Bacag</t>
  </si>
  <si>
    <t>Construction of  Water System</t>
  </si>
  <si>
    <t>Guinguinabang</t>
  </si>
  <si>
    <t>Lan-ag</t>
  </si>
  <si>
    <t>Aciga</t>
  </si>
  <si>
    <t>Construction of Village Water System</t>
  </si>
  <si>
    <t>Construction of 12 Meters Slab Footbridge</t>
  </si>
  <si>
    <t>Ammacian</t>
  </si>
  <si>
    <t>Construction of 2-Units Flood Control</t>
  </si>
  <si>
    <t>Asibanglan</t>
  </si>
  <si>
    <t>Energizing Off Grid through Alternative Power Source</t>
  </si>
  <si>
    <t>Bayao</t>
  </si>
  <si>
    <t>Camalog</t>
  </si>
  <si>
    <t>Limos</t>
  </si>
  <si>
    <t>Construction of 2-Units  MPP</t>
  </si>
  <si>
    <t>Pinococ</t>
  </si>
  <si>
    <t>Construction of DCC</t>
  </si>
  <si>
    <t>Taga</t>
  </si>
  <si>
    <t>Construction of 3-Units MPP</t>
  </si>
  <si>
    <t>Wagud</t>
  </si>
  <si>
    <t>Manayday</t>
  </si>
  <si>
    <t>Improvement of Manayday-Linasin Farm to Market Road</t>
  </si>
  <si>
    <t>Construction of Multi-Purpose Pavement with Storage Area</t>
  </si>
  <si>
    <t>Construction of 3 Units Artesian Well</t>
  </si>
  <si>
    <t>Improvement of Poblacion 3 Classroom Building</t>
  </si>
  <si>
    <t>Anilao</t>
  </si>
  <si>
    <t>Kaligtasan</t>
  </si>
  <si>
    <t>Luna</t>
  </si>
  <si>
    <t>Masaguisi</t>
  </si>
  <si>
    <t>Ogbot</t>
  </si>
  <si>
    <t>Tawas</t>
  </si>
  <si>
    <t>Budburan</t>
  </si>
  <si>
    <t>Roma</t>
  </si>
  <si>
    <t>Wasig</t>
  </si>
  <si>
    <t>Rehabilitation of Hanging Bridge</t>
  </si>
  <si>
    <t>Gen. Emilio Aguinaldo</t>
  </si>
  <si>
    <t>Tagumpay</t>
  </si>
  <si>
    <t>Quigaray</t>
  </si>
  <si>
    <t>Cabanbanan</t>
  </si>
  <si>
    <t>Tapayas</t>
  </si>
  <si>
    <t>Construction of Brgy. Public Market</t>
  </si>
  <si>
    <t>Tomatarayo</t>
  </si>
  <si>
    <t>Del Gallego</t>
  </si>
  <si>
    <t>Foot Bridge</t>
  </si>
  <si>
    <t>Bucal</t>
  </si>
  <si>
    <t>Cabasag</t>
  </si>
  <si>
    <t>Mansalaya</t>
  </si>
  <si>
    <t>Nagkalit</t>
  </si>
  <si>
    <t>Palaspas</t>
  </si>
  <si>
    <t>Peñafrancia</t>
  </si>
  <si>
    <t>Pinagdapian</t>
  </si>
  <si>
    <t>Tabion</t>
  </si>
  <si>
    <t>Drainage Canal</t>
  </si>
  <si>
    <t>Binanuahan</t>
  </si>
  <si>
    <t>Calmayon</t>
  </si>
  <si>
    <t>Catanagan</t>
  </si>
  <si>
    <t>Construction of Bgy Health Station</t>
  </si>
  <si>
    <t>Rangas</t>
  </si>
  <si>
    <t>Tughan</t>
  </si>
  <si>
    <t>Bagolatao</t>
  </si>
  <si>
    <t>Baliuag Nuevo</t>
  </si>
  <si>
    <t>Del Socorro</t>
  </si>
  <si>
    <t>Magadap</t>
  </si>
  <si>
    <t>Balogo</t>
  </si>
  <si>
    <t>Hubo</t>
  </si>
  <si>
    <t>Del Rosario</t>
  </si>
  <si>
    <t>Inapugan</t>
  </si>
  <si>
    <t>Construction of Level 2 Water System</t>
  </si>
  <si>
    <t>Lipason</t>
  </si>
  <si>
    <t>Lumbang</t>
  </si>
  <si>
    <t>Putiao</t>
  </si>
  <si>
    <t>Construction of Resource Center</t>
  </si>
  <si>
    <t>Sacnangan</t>
  </si>
  <si>
    <t>Bantugan</t>
  </si>
  <si>
    <t>Lagha</t>
  </si>
  <si>
    <t>Atulayan</t>
  </si>
  <si>
    <t>Buracan</t>
  </si>
  <si>
    <t>Kilantaao</t>
  </si>
  <si>
    <t>Mabca</t>
  </si>
  <si>
    <t>Minadongjol</t>
  </si>
  <si>
    <t>Basiad</t>
  </si>
  <si>
    <t>Bulala</t>
  </si>
  <si>
    <t>Don Tomas</t>
  </si>
  <si>
    <t>Guitol</t>
  </si>
  <si>
    <t>Kagtalaba</t>
  </si>
  <si>
    <t>Maulawin</t>
  </si>
  <si>
    <t>Patag Ibaba</t>
  </si>
  <si>
    <t>Talacagay</t>
  </si>
  <si>
    <t>Inolingan</t>
  </si>
  <si>
    <t>Construction of Pre &amp; Post Harvest Facilities</t>
  </si>
  <si>
    <t>Bagongbayan</t>
  </si>
  <si>
    <t>Construction of CHB Lined Canal</t>
  </si>
  <si>
    <t>Dawahon</t>
  </si>
  <si>
    <t>Dolho</t>
  </si>
  <si>
    <t>Himama-a</t>
  </si>
  <si>
    <t>Iniguihan</t>
  </si>
  <si>
    <t>Kalanggaman</t>
  </si>
  <si>
    <t>Tabunok</t>
  </si>
  <si>
    <t>Gayad</t>
  </si>
  <si>
    <t>Lemon</t>
  </si>
  <si>
    <t>Tolibao</t>
  </si>
  <si>
    <t>Binulho</t>
  </si>
  <si>
    <t>Caranhug</t>
  </si>
  <si>
    <t>Guindapunan</t>
  </si>
  <si>
    <t>Malitbogay</t>
  </si>
  <si>
    <t>Pinocawan</t>
  </si>
  <si>
    <t>San Sotero</t>
  </si>
  <si>
    <t>Talisayan</t>
  </si>
  <si>
    <t>Ulhay</t>
  </si>
  <si>
    <t>Gitabla</t>
  </si>
  <si>
    <t>Water System Level 1</t>
  </si>
  <si>
    <t>Rehab/Improvement of Farm to Market Road</t>
  </si>
  <si>
    <t>Sanitary Toilet Facility</t>
  </si>
  <si>
    <t>Aguiting</t>
  </si>
  <si>
    <t>Road Concreting on Critical Slopes</t>
  </si>
  <si>
    <t>Cacao</t>
  </si>
  <si>
    <t>Const.  Of School Building 2 Rm</t>
  </si>
  <si>
    <t>Construction of Lined Ditch Canal</t>
  </si>
  <si>
    <t>Const. Of School Building 2 Rm</t>
  </si>
  <si>
    <t>Masarayao</t>
  </si>
  <si>
    <t>Const. Of 1 Unit 2 CL School Building</t>
  </si>
  <si>
    <t>Montealegre</t>
  </si>
  <si>
    <t>Natubgan</t>
  </si>
  <si>
    <t>Construction of Steel Footbridge</t>
  </si>
  <si>
    <t>Tongonan</t>
  </si>
  <si>
    <t>Tugbong</t>
  </si>
  <si>
    <t>Pathway</t>
  </si>
  <si>
    <t>Construction of 1 Unit Bgy Health Station</t>
  </si>
  <si>
    <t>Canbañes</t>
  </si>
  <si>
    <t>Construction of a Level 2 Type Gravity Fed Water System</t>
  </si>
  <si>
    <t>District 2</t>
  </si>
  <si>
    <t>Construction of Flood protection</t>
  </si>
  <si>
    <t>Const. of Level 2 Type Gravity Fed Water System</t>
  </si>
  <si>
    <t>Limba</t>
  </si>
  <si>
    <t>Flood protection</t>
  </si>
  <si>
    <t>Construction of Spillway Bridge</t>
  </si>
  <si>
    <t>Piliway</t>
  </si>
  <si>
    <t>Flood control</t>
  </si>
  <si>
    <t>Pre-Harvest Facility</t>
  </si>
  <si>
    <t>Construction of School Building (1Rm)</t>
  </si>
  <si>
    <t>Causeway</t>
  </si>
  <si>
    <t>Water System Level 2</t>
  </si>
  <si>
    <t>Improvcement of Causeway</t>
  </si>
  <si>
    <t>Improvement of Water System (L1)</t>
  </si>
  <si>
    <t>Water Supply System (L1)</t>
  </si>
  <si>
    <t>1 Room School Building</t>
  </si>
  <si>
    <t>Erosion Control</t>
  </si>
  <si>
    <t>Mud Crab Culture</t>
  </si>
  <si>
    <t>River Control</t>
  </si>
  <si>
    <t>Tumaguinting</t>
  </si>
  <si>
    <t>Water Supply System</t>
  </si>
  <si>
    <t>Rice Mill</t>
  </si>
  <si>
    <t>Catoto-ogan</t>
  </si>
  <si>
    <t>Water System L1</t>
  </si>
  <si>
    <t>H Jolejole</t>
  </si>
  <si>
    <t>Poponton</t>
  </si>
  <si>
    <t>Quirino District</t>
  </si>
  <si>
    <t>San Jorge</t>
  </si>
  <si>
    <t>Tagab-iran</t>
  </si>
  <si>
    <t>Hiluctogan</t>
  </si>
  <si>
    <t>Hilusig</t>
  </si>
  <si>
    <t>Const. of Level 2 type Gravity Fed Water System</t>
  </si>
  <si>
    <t>Const. of Standard Health Center</t>
  </si>
  <si>
    <t>Const.of 1 unit 2 Classroom School Building</t>
  </si>
  <si>
    <t>Flood Control Structure</t>
  </si>
  <si>
    <t>Camansi</t>
  </si>
  <si>
    <t>Electrification</t>
  </si>
  <si>
    <t>Communal Toilets</t>
  </si>
  <si>
    <t>Pre and Post Harvest Facility</t>
  </si>
  <si>
    <t>Construction of 1-unit 2 CL School Building</t>
  </si>
  <si>
    <t>Drainage Facility</t>
  </si>
  <si>
    <t>Eco</t>
  </si>
  <si>
    <t>Flormina</t>
  </si>
  <si>
    <t>Construction of Street Lights</t>
  </si>
  <si>
    <t>Construction of Gravity Fed Water System Level II</t>
  </si>
  <si>
    <t>Construction of School Building 2Rm</t>
  </si>
  <si>
    <t>Const of Daycare Center</t>
  </si>
  <si>
    <t>Const of Pathways</t>
  </si>
  <si>
    <t>Tabing</t>
  </si>
  <si>
    <t>Belisong</t>
  </si>
  <si>
    <t>Capahuan</t>
  </si>
  <si>
    <t>Jabong</t>
  </si>
  <si>
    <t>Mohon</t>
  </si>
  <si>
    <t>Bagong Buhay</t>
  </si>
  <si>
    <t>Bella</t>
  </si>
  <si>
    <t>Calades</t>
  </si>
  <si>
    <t>Lambuyogan</t>
  </si>
  <si>
    <t>Lapirawan</t>
  </si>
  <si>
    <t>Litayon</t>
  </si>
  <si>
    <t>Lutiman</t>
  </si>
  <si>
    <t>Pandan-Pandan</t>
  </si>
  <si>
    <t>Tandiong Muslim</t>
  </si>
  <si>
    <t>Const. of Shoreline Protection</t>
  </si>
  <si>
    <t>Timbang-Timbang</t>
  </si>
  <si>
    <t>Construction of Water System Level 2 (pump)</t>
  </si>
  <si>
    <t>Guintolan</t>
  </si>
  <si>
    <t>Construction of 1 Unit 2 CL Shool Building</t>
  </si>
  <si>
    <t>Batungan</t>
  </si>
  <si>
    <t>Langon</t>
  </si>
  <si>
    <t>Tigpalay</t>
  </si>
  <si>
    <t>Construction of Lined Canal</t>
  </si>
  <si>
    <t>Hanoon</t>
  </si>
  <si>
    <t>Lamdalag</t>
  </si>
  <si>
    <t>General Aguinaldo</t>
  </si>
  <si>
    <t>Llamera</t>
  </si>
  <si>
    <t>Bayan</t>
  </si>
  <si>
    <t>Centro</t>
  </si>
  <si>
    <t>Pilaring</t>
  </si>
  <si>
    <t>Nuevo Campo</t>
  </si>
  <si>
    <t>Songkoy</t>
  </si>
  <si>
    <t>Batangan</t>
  </si>
  <si>
    <t>Carmundo</t>
  </si>
  <si>
    <t>Formon</t>
  </si>
  <si>
    <t>Labonan</t>
  </si>
  <si>
    <t>Sigange</t>
  </si>
  <si>
    <t>Ilvita</t>
  </si>
  <si>
    <t>Cahan</t>
  </si>
  <si>
    <t>Camangahan</t>
  </si>
  <si>
    <t>Coguit</t>
  </si>
  <si>
    <t>Pararao</t>
  </si>
  <si>
    <t>Pulangdaga</t>
  </si>
  <si>
    <t>Siramag</t>
  </si>
  <si>
    <t>Comadaycaday</t>
  </si>
  <si>
    <t>Magais 2</t>
  </si>
  <si>
    <t>Pasay</t>
  </si>
  <si>
    <t>Road</t>
  </si>
  <si>
    <t>Box Culvert</t>
  </si>
  <si>
    <t>Caranan</t>
  </si>
  <si>
    <t>Construction of Slope Protection</t>
  </si>
  <si>
    <t>Banuyo</t>
  </si>
  <si>
    <t>Cabiguan</t>
  </si>
  <si>
    <t>Catamlangan</t>
  </si>
  <si>
    <t>Construction of Duplex Type Building</t>
  </si>
  <si>
    <t>Guiron</t>
  </si>
  <si>
    <t>Lubiano</t>
  </si>
  <si>
    <t>Migabod</t>
  </si>
  <si>
    <t>Ayugao</t>
  </si>
  <si>
    <t>Patitinan</t>
  </si>
  <si>
    <t>Turague</t>
  </si>
  <si>
    <t>Construction of 1 Classroom Elementary School Building</t>
  </si>
  <si>
    <t>Bacuyangan</t>
  </si>
  <si>
    <t>Bulwangan</t>
  </si>
  <si>
    <t>Construction of Flood Control with Dredging</t>
  </si>
  <si>
    <t>Production Center</t>
  </si>
  <si>
    <t>Montilla</t>
  </si>
  <si>
    <t>Overflow</t>
  </si>
  <si>
    <t>Construction of Canal with Box Culvert</t>
  </si>
  <si>
    <t>Construction of River Flood Control</t>
  </si>
  <si>
    <t>Lim-ao</t>
  </si>
  <si>
    <t>Montebello</t>
  </si>
  <si>
    <t>Naghalin</t>
  </si>
  <si>
    <t>Road concreting</t>
  </si>
  <si>
    <t>Calomotan</t>
  </si>
  <si>
    <t>Public Toilet</t>
  </si>
  <si>
    <t>Palanogan</t>
  </si>
  <si>
    <t>Gen. A. Luna</t>
  </si>
  <si>
    <t>Poblacion Zone II</t>
  </si>
  <si>
    <t>Seawall</t>
  </si>
  <si>
    <t>Covered Concrete Canal</t>
  </si>
  <si>
    <t>Improvement of Road Protection</t>
  </si>
  <si>
    <t>Concrete Footbridge</t>
  </si>
  <si>
    <t>Gibacungan</t>
  </si>
  <si>
    <t>Construction of 1 Unit, 2 Classroom School Building</t>
  </si>
  <si>
    <t>Construction of Reinforced Concrete Box Culvert</t>
  </si>
  <si>
    <t>Cambucao</t>
  </si>
  <si>
    <t>Mercaduhay</t>
  </si>
  <si>
    <t>Mering</t>
  </si>
  <si>
    <t>Barangay Health Center</t>
  </si>
  <si>
    <t>Gulayon</t>
  </si>
  <si>
    <t>Balungisan</t>
  </si>
  <si>
    <t>Upper Sumilong</t>
  </si>
  <si>
    <t>Sisay</t>
  </si>
  <si>
    <t>Golden Valley</t>
  </si>
  <si>
    <t>2 CL Elem School Building</t>
  </si>
  <si>
    <t>Double Barrel Box Culvert</t>
  </si>
  <si>
    <t>Cagbaoto</t>
  </si>
  <si>
    <t>Arorogan</t>
  </si>
  <si>
    <t>Datu</t>
  </si>
  <si>
    <t>Honrado</t>
  </si>
  <si>
    <t>Manambia</t>
  </si>
  <si>
    <t>Tagongon</t>
  </si>
  <si>
    <t>Amduntog</t>
  </si>
  <si>
    <t>Improvement of Camandag Communal Irrigation System</t>
  </si>
  <si>
    <t>Hamhamaan to Tadyukong FMR Improvement</t>
  </si>
  <si>
    <t>Improvement of Liang-Dauran CIS</t>
  </si>
  <si>
    <t>Improvement of Chinakragan-Forayang CIS</t>
  </si>
  <si>
    <t>Dango</t>
  </si>
  <si>
    <t>Eheb-Palas FMR Construction</t>
  </si>
  <si>
    <t>Impugong-Poblacion Road Improvement</t>
  </si>
  <si>
    <t>Tulludan</t>
  </si>
  <si>
    <t>Higib-Amueg Road Concreting</t>
  </si>
  <si>
    <t>Upgrading / Concredint of Farm to Market Road</t>
  </si>
  <si>
    <t>Bagupaye</t>
  </si>
  <si>
    <t>Upgrading / Concreting of Farm to Market Road</t>
  </si>
  <si>
    <t>Upgrading of Spring Water Source</t>
  </si>
  <si>
    <t>Concreting of Line Canal with Cover</t>
  </si>
  <si>
    <t>Concreting of Line Canal with Cover and Cross Drainage</t>
  </si>
  <si>
    <t>Fab. Of Stl Casement Cover of Flood Cont. Open Line Canal</t>
  </si>
  <si>
    <t>Poblacion IV</t>
  </si>
  <si>
    <t>Const. of Prop. Ext. of Flood Control w/ Wingwall</t>
  </si>
  <si>
    <t>Upgrading of Spring Water Source (Level II Water System)</t>
  </si>
  <si>
    <t>Baga-uma</t>
  </si>
  <si>
    <t>Construction of 1-Classroom School Building</t>
  </si>
  <si>
    <t>Construction of Manpower Enhancement Center</t>
  </si>
  <si>
    <t>Construction of Crab Processing Center</t>
  </si>
  <si>
    <t>Macabug</t>
  </si>
  <si>
    <t>Managa-naga</t>
  </si>
  <si>
    <t>Matalang-talang</t>
  </si>
  <si>
    <t>Matongog</t>
  </si>
  <si>
    <t>Syndicate</t>
  </si>
  <si>
    <t>Talabaan</t>
  </si>
  <si>
    <t>Construction of Livelihood and Productivity Center</t>
  </si>
  <si>
    <t>Manapao</t>
  </si>
  <si>
    <t>Boca-Chica</t>
  </si>
  <si>
    <t>Bolod</t>
  </si>
  <si>
    <t>Contruction of Breakwater/Seawall</t>
  </si>
  <si>
    <t>Halabangbaybay</t>
  </si>
  <si>
    <t>Construction of Barangay Port</t>
  </si>
  <si>
    <t>Concreting of Farm to Market Road</t>
  </si>
  <si>
    <t>Luca</t>
  </si>
  <si>
    <t>Malayu-an</t>
  </si>
  <si>
    <t>Coinstruction of 2-CL School Building</t>
  </si>
  <si>
    <t>Seawall Upgrading</t>
  </si>
  <si>
    <t>Installation of Electricity Generating Systems</t>
  </si>
  <si>
    <t>Pedada</t>
  </si>
  <si>
    <t>Const. of 3-Barrel Box Culvert</t>
  </si>
  <si>
    <t>2 Barrel Box Culvert</t>
  </si>
  <si>
    <t>1-CL High School Building</t>
  </si>
  <si>
    <t>Rojas</t>
  </si>
  <si>
    <t>Construction of Line Ditch Canal</t>
  </si>
  <si>
    <t>Construction of 1 Unit 4-CL High School Building</t>
  </si>
  <si>
    <t>Construction of Reinforced Pipe Culverts &amp; Slope Protection</t>
  </si>
  <si>
    <t>Artificial Reef</t>
  </si>
  <si>
    <t>Improvement of Drainage System (1 Line 2-Barrel RCPC)</t>
  </si>
  <si>
    <t>Construction of Mini-market</t>
  </si>
  <si>
    <t>Santo Domingo</t>
  </si>
  <si>
    <t>Concreting of FMR</t>
  </si>
  <si>
    <t>Construction of Solar Dryer and Warehouse</t>
  </si>
  <si>
    <t>Consltruction of 1-CL School Building</t>
  </si>
  <si>
    <t>Improvement of Brgy. Trail</t>
  </si>
  <si>
    <t>Installation of Artificial Reefs</t>
  </si>
  <si>
    <t>Agambolong</t>
  </si>
  <si>
    <t>Slope Protection w/ Road Concreting</t>
  </si>
  <si>
    <t>Agbun-od</t>
  </si>
  <si>
    <t>Road Improvement w/ spot concreting</t>
  </si>
  <si>
    <t>Const. of 1-CL School Building</t>
  </si>
  <si>
    <t>Road Improvement w/ Intermittent Const. of PCPP</t>
  </si>
  <si>
    <t>Rehab. Of pump driven Comm. Irrigation</t>
  </si>
  <si>
    <t>Road Improvement w/ Intermittent Const. of PCCP</t>
  </si>
  <si>
    <t>Road Improvement w/ Spot concreting</t>
  </si>
  <si>
    <t>Road Concreting of FMR</t>
  </si>
  <si>
    <t>Lucero</t>
  </si>
  <si>
    <t>Road Construction of Farm to Market Road</t>
  </si>
  <si>
    <t>Road Improvement of FMR w/ 1 unit RCPC</t>
  </si>
  <si>
    <t>Pasol-o</t>
  </si>
  <si>
    <t>Road Improvement with Spot Concreting of 1.5 km FMR</t>
  </si>
  <si>
    <t>Road Improvement w/ 1 unit RCP culvert of 2.0 km FMR</t>
  </si>
  <si>
    <t>Road Improvement w/ Spot Concreting of FMR</t>
  </si>
  <si>
    <t>One Classroom Building</t>
  </si>
  <si>
    <t>One Unit Classroom Building</t>
  </si>
  <si>
    <t>One Unit Classroom Bulding</t>
  </si>
  <si>
    <t>Roap Upgrading with 40 Ln.m concreting</t>
  </si>
  <si>
    <t>Road Upgraing with Spot Concreting</t>
  </si>
  <si>
    <t>Road Concreting w/ Side Ditch</t>
  </si>
  <si>
    <t>Road Upgrading of 1.86km FMR</t>
  </si>
  <si>
    <t>Road Upgrading of  2,106 ln.m w/ 100 ln.m Concreting</t>
  </si>
  <si>
    <t>Road Upgrading with Concreting RC Pipe Culvert &amp; Side Ditch Canal</t>
  </si>
  <si>
    <t>Road Upgrading with spot concreting</t>
  </si>
  <si>
    <t>1 CL Building</t>
  </si>
  <si>
    <t>Tiringanan</t>
  </si>
  <si>
    <t>Const. of 1 Unit 2 CL Sch. Bldg</t>
  </si>
  <si>
    <t>Road Concreting w/ Grouter Riprap and Side Ditches</t>
  </si>
  <si>
    <t>Dagami</t>
  </si>
  <si>
    <t>Road Concreting w/ Grouted Riprap and Side Ditches</t>
  </si>
  <si>
    <t>Creek Wall Protection</t>
  </si>
  <si>
    <t>Miapa</t>
  </si>
  <si>
    <t>River Wall Protection</t>
  </si>
  <si>
    <t>Nasuli</t>
  </si>
  <si>
    <t>Tuy-an West</t>
  </si>
  <si>
    <t>Road Improvement of Farm to Market Road w/ Road Concreting</t>
  </si>
  <si>
    <t>Purchase of 1 Unit Travelling Rice Mill and Construction of Garage</t>
  </si>
  <si>
    <t>Construction of 1 unit Solar Dryer</t>
  </si>
  <si>
    <t>Concreting of Brgy. Footpath</t>
  </si>
  <si>
    <t>Road Improvement of Farm to Market Road</t>
  </si>
  <si>
    <t>Purchase of 1 Unit Travelling Mill and Construction of Garage</t>
  </si>
  <si>
    <t>Const. of 1 Unit Solar Dryer w/ 1 unit Storage</t>
  </si>
  <si>
    <t>Construction of Mini-Market</t>
  </si>
  <si>
    <t>Siempreviva</t>
  </si>
  <si>
    <t>Tiabas</t>
  </si>
  <si>
    <t>Single Phase Line @ Sitio Rowena Heights, Cabatuan</t>
  </si>
  <si>
    <t>Purchase and Installation of Flat Bed Dryer</t>
  </si>
  <si>
    <t>Construction of Barangay Pathways</t>
  </si>
  <si>
    <t>Construction of Spillway (Rehabilitation &amp; Extension)</t>
  </si>
  <si>
    <t>Concreting of Hibale Farm-to-Market Road</t>
  </si>
  <si>
    <t>Single Phase Line @ Sitio Hagimit, Pulang Yuta Magtangtang, San Jose Tabok, Danao</t>
  </si>
  <si>
    <t>Upgrading and Expansion of Nahud Level II Water System Project</t>
  </si>
  <si>
    <t>Construction of Day care Center</t>
  </si>
  <si>
    <t>Bitaug</t>
  </si>
  <si>
    <t>Const. of 1 Unit Production Well</t>
  </si>
  <si>
    <t>Camogao</t>
  </si>
  <si>
    <t>Cangmangki</t>
  </si>
  <si>
    <t>Construction of Box Culvert and Concrete Pavement Approach</t>
  </si>
  <si>
    <t>Excavation of Libo River Bed</t>
  </si>
  <si>
    <t>Lomangcapan</t>
  </si>
  <si>
    <t>Lotloton</t>
  </si>
  <si>
    <t>Opening and Asphalt Paving of Olave Farm to Market Road</t>
  </si>
  <si>
    <t>Installation of Poblacion Level I Waterworks System</t>
  </si>
  <si>
    <t>Construction of Footwalk</t>
  </si>
  <si>
    <t>Bolos</t>
  </si>
  <si>
    <t>Opening of Farm to Market Road</t>
  </si>
  <si>
    <t>Caipilan</t>
  </si>
  <si>
    <t>Caitican</t>
  </si>
  <si>
    <t>Canal</t>
  </si>
  <si>
    <t>Rehab / Asphalt Paving of FMR</t>
  </si>
  <si>
    <t>Candanay Norte</t>
  </si>
  <si>
    <t>Rehabilitation/Asphalt Paving of FMR</t>
  </si>
  <si>
    <t>Candanay Sur</t>
  </si>
  <si>
    <t>Acquisition of 1 Unit Vehicle</t>
  </si>
  <si>
    <t>Cang-adieng</t>
  </si>
  <si>
    <t>Construction of Cornmill Building with Equipment and Solar Dryer Pavement</t>
  </si>
  <si>
    <t>Cang-agong</t>
  </si>
  <si>
    <t>Road Opening/Asphalt Paving of FMR</t>
  </si>
  <si>
    <t>Cang-alwang</t>
  </si>
  <si>
    <t>Cang-atuyom</t>
  </si>
  <si>
    <t>Canghunoghunog</t>
  </si>
  <si>
    <t>Acqisition of 1 Unit Vehicle with Garage</t>
  </si>
  <si>
    <t>Cang-inte Electrification Project</t>
  </si>
  <si>
    <t>Cang-isad Electrification</t>
  </si>
  <si>
    <t>Construction of Cornmill Bldg with Equipment and Pathwalk Pavement</t>
  </si>
  <si>
    <t>Cangmohao</t>
  </si>
  <si>
    <t>Cantabon</t>
  </si>
  <si>
    <t>Caticugan</t>
  </si>
  <si>
    <t>Construction of Cornmill with Equipement</t>
  </si>
  <si>
    <t>Lambojon</t>
  </si>
  <si>
    <t>Luyang</t>
  </si>
  <si>
    <t>Luzong</t>
  </si>
  <si>
    <t>Improvement of Water Works System Level II</t>
  </si>
  <si>
    <t>Construction of Reinforced Concrete Canal</t>
  </si>
  <si>
    <t>Construction of Corn Mill Building with Equipment</t>
  </si>
  <si>
    <t>Pulangyuta</t>
  </si>
  <si>
    <t>Tacloban</t>
  </si>
  <si>
    <t>Road Opening of FMR</t>
  </si>
  <si>
    <t>Drainage</t>
  </si>
  <si>
    <t>Sanitary Toilet</t>
  </si>
  <si>
    <t>Sanitary Toilets</t>
  </si>
  <si>
    <t>Construction of Drainage Canal and Culvert</t>
  </si>
  <si>
    <t>Construction of Drainage Canal with Cover</t>
  </si>
  <si>
    <t>One Unit School Building</t>
  </si>
  <si>
    <t>Concrete Pathwalk</t>
  </si>
  <si>
    <t>Farm Production Facilities</t>
  </si>
  <si>
    <t>Barangay Tugas Concrete Pathwalk</t>
  </si>
  <si>
    <t>Multi Purpose Building</t>
  </si>
  <si>
    <t>Rehab. Of WS LII</t>
  </si>
  <si>
    <t>Guibo</t>
  </si>
  <si>
    <t>Mangilay</t>
  </si>
  <si>
    <t>Muñoz</t>
  </si>
  <si>
    <t>Pagalongan</t>
  </si>
  <si>
    <t>Solar Drier with Warehouse</t>
  </si>
  <si>
    <t>Improvement of Level II Potable Water System</t>
  </si>
  <si>
    <t>Shelter Upgrading</t>
  </si>
  <si>
    <t>Const. of Spring-Based Water System Level II</t>
  </si>
  <si>
    <t>Datu Ladayon</t>
  </si>
  <si>
    <t>Kabalantian</t>
  </si>
  <si>
    <t>Lanao Kuran</t>
  </si>
  <si>
    <t>Const. of 1 Rm Elem. School Bldg.</t>
  </si>
  <si>
    <t>Concreting of 200 Meters Road</t>
  </si>
  <si>
    <t>Const. of 2 RM High School Bldg.</t>
  </si>
  <si>
    <t>Construction of Spring-Based Water System at Guitawan Level II</t>
  </si>
  <si>
    <t>Const. of Multi-Purpose Bldg.</t>
  </si>
  <si>
    <t>1 CL Elem School Building</t>
  </si>
  <si>
    <t>Baleguian</t>
  </si>
  <si>
    <t>Multi-Purpose Center</t>
  </si>
  <si>
    <t>Human Devt Center</t>
  </si>
  <si>
    <t>Ambacon</t>
  </si>
  <si>
    <t>Consorcia</t>
  </si>
  <si>
    <t>Construction of Rice &amp; Corn Mill</t>
  </si>
  <si>
    <t>Construction of 2CL High School Building</t>
  </si>
  <si>
    <t>Impvt of Katimali Water System Level II (Pump Driven)</t>
  </si>
  <si>
    <t>Lingayao</t>
  </si>
  <si>
    <t>Tinocuran</t>
  </si>
  <si>
    <t>Construction of Flat Bed Drier</t>
  </si>
  <si>
    <t>Bito-on</t>
  </si>
  <si>
    <t>Construction of 1 Classroom School Building</t>
  </si>
  <si>
    <t>Drainage System Improvement</t>
  </si>
  <si>
    <t>Lun Masla</t>
  </si>
  <si>
    <t>Labasan</t>
  </si>
  <si>
    <t>Manloy</t>
  </si>
  <si>
    <t>San Joaquin</t>
  </si>
  <si>
    <t>Construction of Gravity Fed Water Supply System</t>
  </si>
  <si>
    <t>A. Bonifacio</t>
  </si>
  <si>
    <t>Batug</t>
  </si>
  <si>
    <t>Improvement of Farm to Market Road with Masonry Ditches</t>
  </si>
  <si>
    <t>Laray</t>
  </si>
  <si>
    <t>Manarug</t>
  </si>
  <si>
    <t>Manlilisid</t>
  </si>
  <si>
    <t>Poblacion Zone I</t>
  </si>
  <si>
    <t>Construction of Palang Proper Water System</t>
  </si>
  <si>
    <t>Improvement of 4-Units High School Building</t>
  </si>
  <si>
    <t>Construction of Barangay Road Riprap</t>
  </si>
  <si>
    <t>Concreting of Caupasan Proper to Sitio Payong FMR</t>
  </si>
  <si>
    <t>Construction of Pangal Footbridge</t>
  </si>
  <si>
    <t>Ga-ang</t>
  </si>
  <si>
    <t>Construction of Communal Septic Tank</t>
  </si>
  <si>
    <t>Babbanoy</t>
  </si>
  <si>
    <t>Construction of Sewerage and Water System</t>
  </si>
  <si>
    <t>Construction of Pigpen and Water Works</t>
  </si>
  <si>
    <t>Mangali Centro</t>
  </si>
  <si>
    <t>Cosntruction of Footstep/Drainage Canal</t>
  </si>
  <si>
    <t>Construction of 2 Units MPP</t>
  </si>
  <si>
    <t>Construction of 8 Units Intersection Drainage</t>
  </si>
  <si>
    <t>Socbot</t>
  </si>
  <si>
    <t>Barangay</t>
  </si>
  <si>
    <t>Post Harvest Facilities</t>
  </si>
  <si>
    <t>Improvement of Barangay Health Station</t>
  </si>
  <si>
    <t>Buneg</t>
  </si>
  <si>
    <t>Water System Level II (Spring Source)</t>
  </si>
  <si>
    <t>IV-B</t>
  </si>
  <si>
    <t>VII</t>
  </si>
  <si>
    <t>Municipality</t>
  </si>
  <si>
    <t>Project Name</t>
  </si>
  <si>
    <t>Committed</t>
  </si>
  <si>
    <t>Downloaded</t>
  </si>
  <si>
    <t>Utilized</t>
  </si>
  <si>
    <t>Percentages</t>
  </si>
  <si>
    <t>Dates</t>
  </si>
  <si>
    <t>Duration of SP Construction (Calendar Days)</t>
  </si>
  <si>
    <t>No. of Direct HH Beneficiaries</t>
  </si>
  <si>
    <t>Cluster</t>
  </si>
  <si>
    <t>SP Sub-Category</t>
  </si>
  <si>
    <t>Estimated Total Cost (P) 2nd MIBF</t>
  </si>
  <si>
    <t>KALAHI GRANT</t>
  </si>
  <si>
    <t>Community &amp; LGU Counterpart Commitments (LCC)</t>
  </si>
  <si>
    <t xml:space="preserve">Grant Funds Released </t>
  </si>
  <si>
    <t>Tranches</t>
  </si>
  <si>
    <t>LCC Delivered</t>
  </si>
  <si>
    <t>Total Utilized</t>
  </si>
  <si>
    <t>Grant Funds Utilized</t>
  </si>
  <si>
    <t>LCC Utilized</t>
  </si>
  <si>
    <t xml:space="preserve">% Utilized from Grant released* </t>
  </si>
  <si>
    <t>% LCC utilized over delivered</t>
  </si>
  <si>
    <t>% LCC delivered over committed</t>
  </si>
  <si>
    <t>% Financial Accomplishment (Grant + LCC)</t>
  </si>
  <si>
    <t>% Physical Progress as of June 2010</t>
  </si>
  <si>
    <t>1st MIBF / MIBF-PDPRA Date</t>
  </si>
  <si>
    <t>2nd MIBF / MIBF-EC Date</t>
  </si>
  <si>
    <t>Start Date (SPI)</t>
  </si>
  <si>
    <t>Completion Date</t>
  </si>
  <si>
    <t>Inauguration Date</t>
  </si>
  <si>
    <t># of SPs</t>
  </si>
  <si>
    <t># of Brgys.</t>
  </si>
  <si>
    <t>Basic Access Infrastructure</t>
  </si>
  <si>
    <t xml:space="preserve">Road Concreting </t>
  </si>
  <si>
    <t>LUZON</t>
  </si>
  <si>
    <t>Basic Social Services</t>
  </si>
  <si>
    <t xml:space="preserve">Road Opening &amp; Concreting </t>
  </si>
  <si>
    <t xml:space="preserve">Road Opening </t>
  </si>
  <si>
    <t>Road Opening and Gravelling</t>
  </si>
  <si>
    <t>Rehab/Improvt. Of Bulhi-Pugo Road</t>
  </si>
  <si>
    <t>no data</t>
  </si>
  <si>
    <t>Rehab/Improvt. Of Habian-Bangtinon Road</t>
  </si>
  <si>
    <t>Rehab/Improvt. Of Tiggihan-Ibaat Road</t>
  </si>
  <si>
    <t>Community Production, Economic Support and Common Service Facility</t>
  </si>
  <si>
    <t>Economic/Livelihood Support (Training/Trading Center, Market, Bagsakan, Mini Port/Wharf)</t>
  </si>
  <si>
    <t>Capability Building and Support Facility</t>
  </si>
  <si>
    <t>Small Scale Irrigation</t>
  </si>
  <si>
    <t>Communal Irrigation System</t>
  </si>
  <si>
    <t>Guintinan-Ibawat Road Construction</t>
  </si>
  <si>
    <t>Pre and Post Production Facility</t>
  </si>
  <si>
    <t>Shreding Machine with housing</t>
  </si>
  <si>
    <t>Market Linkage Post</t>
  </si>
  <si>
    <t>Daligi-Panadan Road Improvement</t>
  </si>
  <si>
    <t>Napayew Multi Purpose Solar Drier</t>
  </si>
  <si>
    <t>Foot/Small Bridges</t>
  </si>
  <si>
    <t>Bridge</t>
  </si>
  <si>
    <t>Camandag - C2</t>
  </si>
  <si>
    <t>Towel cable Bridge - C2c</t>
  </si>
  <si>
    <t>Water Supply System Rehabilitation and Extension</t>
  </si>
  <si>
    <t>Guinambang-Takak Footpath and Foot Bridge</t>
  </si>
  <si>
    <t>Brgy Health Station</t>
  </si>
  <si>
    <t>Pah-Duan Cable Bridge</t>
  </si>
  <si>
    <t>Access Trail</t>
  </si>
  <si>
    <t>Boco-Nungawa Concrete Foot Path</t>
  </si>
  <si>
    <t>Chadchaingan-Kapitak Irrigation System</t>
  </si>
  <si>
    <t>Environmental Protection and Conservation</t>
  </si>
  <si>
    <t>River Control/Flood Control</t>
  </si>
  <si>
    <t>Magoron Flood/Erosion Control</t>
  </si>
  <si>
    <t>Tap-ag Day Care Center</t>
  </si>
  <si>
    <t>Maballi At-ator Village Water System</t>
  </si>
  <si>
    <t>Ap-apid - C2</t>
  </si>
  <si>
    <t>Road Opening - C2a</t>
  </si>
  <si>
    <t>Tukucan - C2</t>
  </si>
  <si>
    <t>Road Opening - C2b</t>
  </si>
  <si>
    <t>Inomili-Kinabba Concrete Pathway</t>
  </si>
  <si>
    <t>Habengan-Antipolo Concrete Footbridge</t>
  </si>
  <si>
    <t>Cawayan - C2</t>
  </si>
  <si>
    <t>Pula-Cawayan FMR Improvement - C2d</t>
  </si>
  <si>
    <t>Lanak-Hamhamaan FMR Improvement</t>
  </si>
  <si>
    <t>Haliap Water System</t>
  </si>
  <si>
    <t>Liwon - C3</t>
  </si>
  <si>
    <t>Bahag-Liwon Farm to Market Road Improvement - C3</t>
  </si>
  <si>
    <t>Ayuhip-Bocco Farm to Market Road Improvement</t>
  </si>
  <si>
    <t>Solar Drying Pavement</t>
  </si>
  <si>
    <t xml:space="preserve">Const. of Kabobo-Faang Communal Irrigation </t>
  </si>
  <si>
    <t>Improvement of Toktok-Chinakragan Communal Irrigation System</t>
  </si>
  <si>
    <t>Improvement of Shaliwater Chittar CIS</t>
  </si>
  <si>
    <t>3rd tranche will not be requested</t>
  </si>
  <si>
    <t>CIS Improvement</t>
  </si>
  <si>
    <t>Improvement of Fansag-Cabacongan Communal Irrigation System</t>
  </si>
  <si>
    <t>Ahin - C2</t>
  </si>
  <si>
    <t>Const. of Tulludan Proper-Ahin FMR - C2g</t>
  </si>
  <si>
    <t>Dango- C2</t>
  </si>
  <si>
    <t>Const. of Baay-Proper Luhong FMR - C2f</t>
  </si>
  <si>
    <t>Const. of Taba-Tullibeng FMR</t>
  </si>
  <si>
    <t>Day Care Center Const.</t>
  </si>
  <si>
    <t>Farm to Market Road Improvement</t>
  </si>
  <si>
    <t>Pula - C5</t>
  </si>
  <si>
    <t>Farm to Market Road Improvement - C5</t>
  </si>
  <si>
    <t>Completion of Machomay Foot Bridge</t>
  </si>
  <si>
    <t>Anoling-Marwa CIS Improvement</t>
  </si>
  <si>
    <t>School</t>
  </si>
  <si>
    <t>Maba-ew High School Building Construction</t>
  </si>
  <si>
    <t>Makamkamar-Sangey Mun. Road Improvement</t>
  </si>
  <si>
    <t>Kok-o-Rong-odan Road Improvement</t>
  </si>
  <si>
    <t>Drainage Structures (Culverts, Overflow, Spillway)</t>
  </si>
  <si>
    <t>Cable Bridge</t>
  </si>
  <si>
    <t xml:space="preserve">Foot Bridge </t>
  </si>
  <si>
    <t>n/a</t>
  </si>
  <si>
    <t>Pangol Farm to Market Road Improvement</t>
  </si>
  <si>
    <t>Agsimao - C7</t>
  </si>
  <si>
    <t>Road Improvement - C7</t>
  </si>
  <si>
    <t>Butubut Village Water System</t>
  </si>
  <si>
    <t>Anggacan Sur Concrete Slab Footbridge</t>
  </si>
  <si>
    <t>Darulog-Bawac Farm to Market Road Improvement</t>
  </si>
  <si>
    <t>Lower Mangali Micro Hydro Electric Power Generation</t>
  </si>
  <si>
    <t>Kamanga-Pattikian Communal Irrigation System</t>
  </si>
  <si>
    <t>Centro Mangali School Building</t>
  </si>
  <si>
    <t>Dorag-Ambatkan Communal Irrigation System</t>
  </si>
  <si>
    <t>Dinattagan-Tappo Communal Irrigation System</t>
  </si>
  <si>
    <t>Agsimao - C9</t>
  </si>
  <si>
    <t>Road Improvement - C9</t>
  </si>
  <si>
    <t xml:space="preserve">Construction of Multi-purpose Pavement  </t>
  </si>
  <si>
    <t>Construction of Bila-o Slab Footbridge</t>
  </si>
  <si>
    <t>Sanitation Facilities (Toilets, Solid Waste Management System)</t>
  </si>
  <si>
    <t>Impr. Of Yebyeb-Apat CIS</t>
  </si>
  <si>
    <t>Const. of Pappatay Footbridge &amp; Footpath</t>
  </si>
  <si>
    <t>Const. of Butac Water System</t>
  </si>
  <si>
    <t>Improvement of Saliok-Maducayan Road</t>
  </si>
  <si>
    <t>Impr. Of Pudo-Ogtong-Naulingan-Awayan Footpath</t>
  </si>
  <si>
    <t>Const. of 1 Unit National High School Bldg.</t>
  </si>
  <si>
    <t>Improvement of Paparong-Tonglayan &amp; Manangar Tonglayan CIS</t>
  </si>
  <si>
    <t>Const. of MPP</t>
  </si>
  <si>
    <t>Impr. of Acho-ot Communal Irrigation System</t>
  </si>
  <si>
    <t>Improvement of Maducayan FMR</t>
  </si>
  <si>
    <t>Impr. of Poblacion Footpath</t>
  </si>
  <si>
    <t xml:space="preserve">Const. of 1 unit school bldg. </t>
  </si>
  <si>
    <t>Improvement of Penged-porah CIS</t>
  </si>
  <si>
    <t>Const. of 2 units MPP</t>
  </si>
  <si>
    <t>Const. of 4 units MPP</t>
  </si>
  <si>
    <t>Improvement of  Manangar Amfusac CIS</t>
  </si>
  <si>
    <t>Improvement of Bato-Pagga FMR</t>
  </si>
  <si>
    <t>Improvement Of Buringal FMR</t>
  </si>
  <si>
    <t>Improvement of Marrat-Baba FMR</t>
  </si>
  <si>
    <t>Danglas - C2</t>
  </si>
  <si>
    <t>Cable Footbridge</t>
  </si>
  <si>
    <t>Rehab. of Brgy. Road</t>
  </si>
  <si>
    <t>Const. of 1 unit cable bridge</t>
  </si>
  <si>
    <t>Const. of 1 unit Brgy. Health Station</t>
  </si>
  <si>
    <t>Const. of 1 unit deepwell with water tank</t>
  </si>
  <si>
    <t>Const. of 1 unit village water system</t>
  </si>
  <si>
    <t>Const. of 1 unit Market Center</t>
  </si>
  <si>
    <t>Kattabogan</t>
  </si>
  <si>
    <t>Const. of 1 unit DCC</t>
  </si>
  <si>
    <t>Const. of 2 unit, 2 classrooms elem. sch. bldg.</t>
  </si>
  <si>
    <t>Const. of 2 units deepwell &amp; 1u shallow well</t>
  </si>
  <si>
    <t>Const. of 1 unit 2 classrooms elem. sch. bldg.</t>
  </si>
  <si>
    <t>Const. of Concrete Footbridge with footpath</t>
  </si>
  <si>
    <t xml:space="preserve">Excess funds </t>
  </si>
  <si>
    <t>Langbaban - C3</t>
  </si>
  <si>
    <t>Impr. of Water System - C3</t>
  </si>
  <si>
    <t>Improvement of Sabtan Baba-Sabtan Olo FMR</t>
  </si>
  <si>
    <t>Const. of 3 units artesian deepwell</t>
  </si>
  <si>
    <t>Construction of  Sitio Dalaguisen, Padangitan Flood Control</t>
  </si>
  <si>
    <t>Construction of 24-Units Deep Well</t>
  </si>
  <si>
    <t>Dalimag - C2</t>
  </si>
  <si>
    <t>Construction of 1 Unit (3 classroom) Elementary School Building</t>
  </si>
  <si>
    <t>Upgrading/Enhancement of the ECCD Services of Barangay Poblacion</t>
  </si>
  <si>
    <t>Construction of 2 Classroom Building</t>
  </si>
  <si>
    <t>Construction of Purok Water System</t>
  </si>
  <si>
    <t>Improvement of Buneg Water Supply System-Level II</t>
  </si>
  <si>
    <t>Construction of  1-unit MPP</t>
  </si>
  <si>
    <t>Construction of Concrete Tirepath</t>
  </si>
  <si>
    <t>Construction of 1-unit MPP</t>
  </si>
  <si>
    <t>Construction of BHS</t>
  </si>
  <si>
    <t>Construction of 2 Units Deepwell</t>
  </si>
  <si>
    <t>Construction of 1-unit Daycare Center</t>
  </si>
  <si>
    <t>Construction of 1-unit school building</t>
  </si>
  <si>
    <t>Construction of Pathway with RCPC</t>
  </si>
  <si>
    <t>Construction of 2-units MPP</t>
  </si>
  <si>
    <t>Nalnay-Bahag FMR Improvement</t>
  </si>
  <si>
    <t>Proper Antipolo to Hipat Pathway Construction</t>
  </si>
  <si>
    <t xml:space="preserve">Camandag  </t>
  </si>
  <si>
    <t>Duli  SEZ</t>
  </si>
  <si>
    <t>Liwon  SEZ</t>
  </si>
  <si>
    <t>Improvement Along Bawi to Liwon Road</t>
  </si>
  <si>
    <t>Natcak SEZ</t>
  </si>
  <si>
    <t>Construction of Banihal-Bunalan Sledge Trail</t>
  </si>
  <si>
    <t>Baggu-Witig FMR Construction</t>
  </si>
  <si>
    <t>Construction of 3 units Multipurpose Pavement</t>
  </si>
  <si>
    <t>Concreting of Intermittent Sections from Dakkel Danum to Sitio Hegpit</t>
  </si>
  <si>
    <t>Improvement of Ampakchad-Sacko CIS</t>
  </si>
  <si>
    <t>Construction of Tengrey-Chagchag foot trail</t>
  </si>
  <si>
    <t>Upgrading of Demang-Poblacion Potable Water System</t>
  </si>
  <si>
    <t>Improvement of Fangek-Faragtey Gingaw Footpath</t>
  </si>
  <si>
    <t>Improvement of Sacasacan Barangay Road</t>
  </si>
  <si>
    <t>Construction of Abfaweg Concrete Footbridge with Concrete Pathway</t>
  </si>
  <si>
    <t>Ap-apid- Impugong Road Improvement</t>
  </si>
  <si>
    <t>Hablang-Huykok Road rerouting</t>
  </si>
  <si>
    <t>Wakallan-Dango FMR construction</t>
  </si>
  <si>
    <t>Balihong-Pitekan FMR construction</t>
  </si>
  <si>
    <t>Cocoy-Telep FMR construction</t>
  </si>
  <si>
    <t>Spring Development &amp; Upgrading of Pipeline</t>
  </si>
  <si>
    <t>3rd Tranche</t>
  </si>
  <si>
    <t>Multi Purpose Training Center</t>
  </si>
  <si>
    <t>Riprapping Wall</t>
  </si>
  <si>
    <t xml:space="preserve">Rehab Of Water Lines </t>
  </si>
  <si>
    <t>Rehabilitation/Improvement Of Antonino Road</t>
  </si>
  <si>
    <t>Concreting of Cabatang Road</t>
  </si>
  <si>
    <t>Concreting of Manggahan Road</t>
  </si>
  <si>
    <t>Concreting of Pinagdanlayan Road</t>
  </si>
  <si>
    <t>Concreting of Putol Road</t>
  </si>
  <si>
    <t>Concreting of San Mateo Road</t>
  </si>
  <si>
    <t>Bulakin I</t>
  </si>
  <si>
    <t>2 Classroom  School Building</t>
  </si>
  <si>
    <t>432m Line Canal</t>
  </si>
  <si>
    <t>Level II Water Supply System</t>
  </si>
  <si>
    <t>Maligaya (Esperanza)</t>
  </si>
  <si>
    <t>4 Classroom  School Building with CR</t>
  </si>
  <si>
    <t>Pinamasagan (Sabang)</t>
  </si>
  <si>
    <t>100m Seawall</t>
  </si>
  <si>
    <t>Farm To Market Road</t>
  </si>
  <si>
    <t>2.23 km Farm To Market Road</t>
  </si>
  <si>
    <t>2nd Tranche</t>
  </si>
  <si>
    <t>2.06 km Farm To Market Road</t>
  </si>
  <si>
    <t>200m Seawall</t>
  </si>
  <si>
    <t>Light House</t>
  </si>
  <si>
    <t>Elevated Potable Water System</t>
  </si>
  <si>
    <t>3-Classroom  School Building</t>
  </si>
  <si>
    <t>Water Supply with Elevated Water Tank</t>
  </si>
  <si>
    <t>4.56 km Farm To Market Road</t>
  </si>
  <si>
    <t>2.5 km Farm To Market Road</t>
  </si>
  <si>
    <t>8.5 km Farm To Market Road</t>
  </si>
  <si>
    <t>4 km Farm To Market Road</t>
  </si>
  <si>
    <t>Poblacion (Brgy 1)</t>
  </si>
  <si>
    <t>Construction of 2m by 270m Pathway</t>
  </si>
  <si>
    <t>Poblacion (Brgy 3)</t>
  </si>
  <si>
    <t>3.7 km Farm To Market Road</t>
  </si>
  <si>
    <t>Potable Water System</t>
  </si>
  <si>
    <t>Pier Extension</t>
  </si>
  <si>
    <t>Pagitan</t>
  </si>
  <si>
    <t>Construction of 3 Classroom Building</t>
  </si>
  <si>
    <t xml:space="preserve">Kilogan - C4 </t>
  </si>
  <si>
    <t>Circumferential Road</t>
  </si>
  <si>
    <t>2 Classroom School Building</t>
  </si>
  <si>
    <t>Water Reservoir</t>
  </si>
  <si>
    <t>4-Classroom  School Building</t>
  </si>
  <si>
    <t>Rehabilitation of Water Supply System</t>
  </si>
  <si>
    <t>Intermittent Brgy. Road Rehabilitation</t>
  </si>
  <si>
    <t>Mabuñga</t>
  </si>
  <si>
    <t>Construction of 3 Deepwell with Elevated Water Tank</t>
  </si>
  <si>
    <t>Spillway (Bridge)</t>
  </si>
  <si>
    <t>Elevated Water Tank and Supply System</t>
  </si>
  <si>
    <t>Multi-Purpose Training Center</t>
  </si>
  <si>
    <t>2 Classroom  School Building with CR</t>
  </si>
  <si>
    <t>Graveling of Farm to Market Road</t>
  </si>
  <si>
    <t>2.8 km Road upgrading</t>
  </si>
  <si>
    <t>1.8 km FMR upgrading</t>
  </si>
  <si>
    <t>2.05 km Road upgrading</t>
  </si>
  <si>
    <t>Masaya - C2</t>
  </si>
  <si>
    <t>3.895 km joint FMR upgrading</t>
  </si>
  <si>
    <t>300 m Retaining wall</t>
  </si>
  <si>
    <t>6.825 km Electrification</t>
  </si>
  <si>
    <t>5.72 km Road rehabilitation</t>
  </si>
  <si>
    <t>3.70 km Road rehabilitation</t>
  </si>
  <si>
    <t>2 Classroom Elementary School</t>
  </si>
  <si>
    <t>3 Classroom Elementary School</t>
  </si>
  <si>
    <t>Poblacion (Brgy 4)</t>
  </si>
  <si>
    <t>Wharf extension</t>
  </si>
  <si>
    <t>Level II Water System</t>
  </si>
  <si>
    <t>3 Classroom school building</t>
  </si>
  <si>
    <t>Alibihaban</t>
  </si>
  <si>
    <t>Cawayan 2</t>
  </si>
  <si>
    <t>1 km Farm-to-Market Road</t>
  </si>
  <si>
    <t>Water System rehabilitation</t>
  </si>
  <si>
    <t>1 Classroom High School Building</t>
  </si>
  <si>
    <t>425 m Sea Wall</t>
  </si>
  <si>
    <t>1st Tranche</t>
  </si>
  <si>
    <t>1 Classroom School Building</t>
  </si>
  <si>
    <t>Re-Gravelling of 2.2 km FMR</t>
  </si>
  <si>
    <t>Re-Gravelling &amp; Widening of 2.5 km FMR</t>
  </si>
  <si>
    <t>Re-Gravelling &amp; Widening of 2.14 km FMR</t>
  </si>
  <si>
    <t>Spring Development  Water System Level II</t>
  </si>
  <si>
    <t>Pathway concreting</t>
  </si>
  <si>
    <t>Rehab. CIS</t>
  </si>
  <si>
    <t>2 Cl School Building</t>
  </si>
  <si>
    <t>Pathway 1.4 Kms</t>
  </si>
  <si>
    <t>Electrification Extension</t>
  </si>
  <si>
    <t>Poblacion (Brgy 2)</t>
  </si>
  <si>
    <t>48 Sq.m Day Care Center</t>
  </si>
  <si>
    <t>Community Transport</t>
  </si>
  <si>
    <t>5 units Banca</t>
  </si>
  <si>
    <t>Concreting of 2 Bridges</t>
  </si>
  <si>
    <t>Drainage/Canal</t>
  </si>
  <si>
    <t>1. Km Farm to Market Road</t>
  </si>
  <si>
    <t>Cawayan 1</t>
  </si>
  <si>
    <t>1.75 Km FMR</t>
  </si>
  <si>
    <t>1 Cl School building (HS)</t>
  </si>
  <si>
    <t>1 km. FMR</t>
  </si>
  <si>
    <t>2 Cl School Building(HS)</t>
  </si>
  <si>
    <t>2 Cl School Building(HS&amp;ES)</t>
  </si>
  <si>
    <t>1 Unit Health Station</t>
  </si>
  <si>
    <t>Capabilty Building/Training Package</t>
  </si>
  <si>
    <t>Extention of Power Mainline</t>
  </si>
  <si>
    <t>Extension of Power Main Line</t>
  </si>
  <si>
    <t>Ilayang Cambuga (Mabini)</t>
  </si>
  <si>
    <t>Upgrading / Concreting of Farm to Market Road, 380m</t>
  </si>
  <si>
    <t>Clearing of 2,850m and Concreting of 150m Road</t>
  </si>
  <si>
    <t>Spring Development Water Supply System Level II</t>
  </si>
  <si>
    <t>Road Concreting of Poblacion-Lindero Road</t>
  </si>
  <si>
    <t>Rehabilitation of Combot Water Supply System</t>
  </si>
  <si>
    <t xml:space="preserve">Const. of 4 Units Box Culvert with 15m Approach Slab on Both Sides </t>
  </si>
  <si>
    <t>Construction of 2-Classroom School Building</t>
  </si>
  <si>
    <t>Rehab. of Water Supply Syst.</t>
  </si>
  <si>
    <t>500 lm concreting of critical slope</t>
  </si>
  <si>
    <t>646 lm concreting of critical slope</t>
  </si>
  <si>
    <t>Water Supply and Distribution System Level II</t>
  </si>
  <si>
    <t>Caigangan</t>
  </si>
  <si>
    <t>Water Supply and Distribution System</t>
  </si>
  <si>
    <t>1-Unit Classroom Bldg.</t>
  </si>
  <si>
    <t>Spring Development and Distribution System</t>
  </si>
  <si>
    <t>Construction of Elevated Water Tank and Distribution System</t>
  </si>
  <si>
    <t>Elevated Concrete Water Tank and Distribution Lines (3.942 km)</t>
  </si>
  <si>
    <t>Construction of Intake Box and Transmission Line</t>
  </si>
  <si>
    <t>Repair / Rehabilitation of Water System</t>
  </si>
  <si>
    <t>Const. of 2-Units 2-CL. HS Bldg.</t>
  </si>
  <si>
    <t>Const. of Spillway with Concrete Approach</t>
  </si>
  <si>
    <t>Const. of Concrete Drainage Canal</t>
  </si>
  <si>
    <t>Ext. of Level II Water System</t>
  </si>
  <si>
    <t>Poblacion 1 - C2</t>
  </si>
  <si>
    <t>Upgrading of Water System Level II With Elevated Water Tank</t>
  </si>
  <si>
    <t xml:space="preserve">Improvement of Farm-to-Market Road </t>
  </si>
  <si>
    <t xml:space="preserve">Construction of 4-Barrel Box Culvert </t>
  </si>
  <si>
    <t xml:space="preserve">Improvement &amp; Expansion of Water Supply System </t>
  </si>
  <si>
    <t>Construction of Classroom School Building</t>
  </si>
  <si>
    <t>Construction of 2 Classroom School Building</t>
  </si>
  <si>
    <t>Upgrading of Water Supply Syst.Level II</t>
  </si>
  <si>
    <t>Upgrading of Water Supply System Level II</t>
  </si>
  <si>
    <t>Spring Development Level II</t>
  </si>
  <si>
    <t>Cambijang - C2</t>
  </si>
  <si>
    <t>Const. of 40 lm x 1.5 m Hanging Bridge</t>
  </si>
  <si>
    <t>Const. of 03-CL Building</t>
  </si>
  <si>
    <t xml:space="preserve">Construction of 1unit-3CL Elem. Sch. Bldg. </t>
  </si>
  <si>
    <t xml:space="preserve">Construction of 1unit-2CL Elem. Sch. Bldg. </t>
  </si>
  <si>
    <t xml:space="preserve">Slope Protection </t>
  </si>
  <si>
    <t>Construction of 1 Unit 3-Classroom Elementary School Bldg</t>
  </si>
  <si>
    <t>Construction of 1 Unit 2-Classroom Elementary School Bldg</t>
  </si>
  <si>
    <t>Construction of Water Supply &amp; System Level II</t>
  </si>
  <si>
    <t>Improvement of FMR with Stillway</t>
  </si>
  <si>
    <t>Lubang Este</t>
  </si>
  <si>
    <t>Construction of 1 Unit 2 Storey 4 Classroom Building</t>
  </si>
  <si>
    <t>Construction of Drainage / Irrigation Canal</t>
  </si>
  <si>
    <t>Construction of 1 Units 3-Classroom Elementary School Building</t>
  </si>
  <si>
    <t>Feasibility Study &amp; Topo Survey</t>
  </si>
  <si>
    <t>Construction of 1 Unit 2-Classroom High School Building</t>
  </si>
  <si>
    <t>Construction of 2 Units 3-Classroom Elementary School Building</t>
  </si>
  <si>
    <t>Construction of Draiange / Irrigation Canal</t>
  </si>
  <si>
    <t>Construction of Shallow Tube Well</t>
  </si>
  <si>
    <t>Construction of 1 Unit 2-Classroom Elementary School Building</t>
  </si>
  <si>
    <t xml:space="preserve">Construction of 1 Unit Day Care Center </t>
  </si>
  <si>
    <t>Proposed Construction of Health Center</t>
  </si>
  <si>
    <t>Construction of 1 Units 3-Classroom High School Building</t>
  </si>
  <si>
    <t>Improvement/Expansion of Sea Wall</t>
  </si>
  <si>
    <t>Consttruction of Flood Control(Gabion Type)</t>
  </si>
  <si>
    <t>Improvement of farm to Market Road</t>
  </si>
  <si>
    <t>Community Base Pre School Building</t>
  </si>
  <si>
    <t>General Emilio Aguinaldo</t>
  </si>
  <si>
    <t>2 Units Solar Dyer</t>
  </si>
  <si>
    <t>1 Units Solar Dyer</t>
  </si>
  <si>
    <t>Construction of 1 Units 2-Classroom School Building</t>
  </si>
  <si>
    <t>4 Units Solar Dyer</t>
  </si>
  <si>
    <t>Construction of 1 Unit 3-Classroom High School Bldg</t>
  </si>
  <si>
    <t>Construction of 2 Units 2-Classroom School Building</t>
  </si>
  <si>
    <t>Improvement of farm to Market Road with Spillway</t>
  </si>
  <si>
    <t>Construction of 2 units spillway</t>
  </si>
  <si>
    <t>Construction of Water Supply and Distribution System</t>
  </si>
  <si>
    <t>Imrpovement of Farm to Market Road</t>
  </si>
  <si>
    <t>Construction 0f 9 Units Multi- Purpose Pavement</t>
  </si>
  <si>
    <t>Improvement of water System (Construction of Filtration Box)</t>
  </si>
  <si>
    <t>Construction of 2 Units Solar dryer</t>
  </si>
  <si>
    <t>Construction of 4 Units Solar Dryer</t>
  </si>
  <si>
    <t>Construction of 1 Unit 2 Classroom High School Building</t>
  </si>
  <si>
    <t>Inaugurated</t>
  </si>
  <si>
    <t>Rehab./Improvement of Farm to Market Road</t>
  </si>
  <si>
    <t>3/3</t>
  </si>
  <si>
    <t>Canvañez</t>
  </si>
  <si>
    <t>Construction of 1-Classroom School Bldg.</t>
  </si>
  <si>
    <t>Upgrading/Improvement of Drainage System</t>
  </si>
  <si>
    <t>Construction of Duplex Bldg. (DCC &amp; BHS)</t>
  </si>
  <si>
    <t>Upgrading/Improvement of FMR w/ exemption</t>
  </si>
  <si>
    <t>Construction of Multi-Purpose bldg.</t>
  </si>
  <si>
    <t>Regravelling of Farm to Market Road</t>
  </si>
  <si>
    <t>Rehab of Access Road</t>
  </si>
  <si>
    <t>Rehab./Improvement of Water System Level 2</t>
  </si>
  <si>
    <t>Consttruction of Irrigation Canal</t>
  </si>
  <si>
    <t>Pinanaan - C2</t>
  </si>
  <si>
    <t>Rehab. of Farm to Market Road</t>
  </si>
  <si>
    <t>Rehab./Concreting of Brgy. Road</t>
  </si>
  <si>
    <t>Slope Protection/Grouted Riprap</t>
  </si>
  <si>
    <t>San Vicente - C3</t>
  </si>
  <si>
    <t>White Deer - C5</t>
  </si>
  <si>
    <t>Construction of 2-Classroom School Bldg.</t>
  </si>
  <si>
    <t xml:space="preserve">Morocborocan </t>
  </si>
  <si>
    <t>Construction of Brgy. Health Center</t>
  </si>
  <si>
    <t>Rehab./Concreting of Farm to Market Road</t>
  </si>
  <si>
    <t>Malaking-Ilog</t>
  </si>
  <si>
    <t>Construction of 2-Classroom High School Bldg.</t>
  </si>
  <si>
    <t>Construction of 1-Classroom High School Bldg.</t>
  </si>
  <si>
    <t>Rehab./Improvement of Access Road</t>
  </si>
  <si>
    <t>Construction of 2-units Footbridge</t>
  </si>
  <si>
    <t>Provision of Electrification Facilities</t>
  </si>
  <si>
    <t>Construction of Water System Level 3</t>
  </si>
  <si>
    <t>Upgarading of Water System</t>
  </si>
  <si>
    <t>Calzada Pob (Brgy 7)</t>
  </si>
  <si>
    <t>Villa Paz - C5</t>
  </si>
  <si>
    <t>White Deer - C4</t>
  </si>
  <si>
    <t>Improvement of FMR on Critical Sections</t>
  </si>
  <si>
    <t>Construction of 2-units Day Care Center</t>
  </si>
  <si>
    <t>Construction of Boulder Dike</t>
  </si>
  <si>
    <t xml:space="preserve">Const.of 1 unit Productivity Enhancement Center </t>
  </si>
  <si>
    <t>Construction of Two -  Classroom Elementary School Building</t>
  </si>
  <si>
    <t>Barangay Electrification</t>
  </si>
  <si>
    <t>Const. of Duplex Type Building          (DCC &amp; BHS)</t>
  </si>
  <si>
    <t>2/3</t>
  </si>
  <si>
    <t>Rehab./Improvement of Brgy. Port</t>
  </si>
  <si>
    <t>Const.of One(1) unit-Two(2) Classroom School Building</t>
  </si>
  <si>
    <t>Const.of 1 unit-Two(2) Classroom School Building</t>
  </si>
  <si>
    <t>Conc./Improvement of FMR (with exception)</t>
  </si>
  <si>
    <t>Road Gravelling</t>
  </si>
  <si>
    <t>Construction of 2-Classroom High School Building</t>
  </si>
  <si>
    <t>Construction of Drainage System Phase II</t>
  </si>
  <si>
    <t>Quitinday - C2</t>
  </si>
  <si>
    <t>0/3</t>
  </si>
  <si>
    <t>for  implementation</t>
  </si>
  <si>
    <t>Environmental Preservation (Artificial Coral Reef/Marine Sanctuary)</t>
  </si>
  <si>
    <t>Establishment of Marine Sanctuary and Eco-Park</t>
  </si>
  <si>
    <t>not conducted</t>
  </si>
  <si>
    <t>not yet inaugurated</t>
  </si>
  <si>
    <t>Construction of Pathway and Line Canal</t>
  </si>
  <si>
    <t>Construction of One-Classroom Elem. School Building</t>
  </si>
  <si>
    <t>Construction of Two-Classroom Elem. School Building</t>
  </si>
  <si>
    <t>Construction of Duplex Multi-Purpose Building</t>
  </si>
  <si>
    <t>Datag  East - C2</t>
  </si>
  <si>
    <t>Construction of 3-Classroom School Bldg.</t>
  </si>
  <si>
    <t>Tres Marias</t>
  </si>
  <si>
    <t>Construction of Multi-Purpose Bldg.</t>
  </si>
  <si>
    <t>Magallang - C2</t>
  </si>
  <si>
    <t xml:space="preserve">Rehab. of Water System </t>
  </si>
  <si>
    <t>Construction Public Market</t>
  </si>
  <si>
    <t>Sampongan - C2</t>
  </si>
  <si>
    <t>San Pascual - C3</t>
  </si>
  <si>
    <t>Rehab, of Tambo-Palo Road Section</t>
  </si>
  <si>
    <t>Pio-Duran</t>
  </si>
  <si>
    <t>Construction of Bridge</t>
  </si>
  <si>
    <t>Construction of Rip-rap (Sea Wall)</t>
  </si>
  <si>
    <t>Rice Mill with Solar Dryer</t>
  </si>
  <si>
    <t>Construction of Four-Classroom High School Building</t>
  </si>
  <si>
    <t>Baybay - C4</t>
  </si>
  <si>
    <t>1/3</t>
  </si>
  <si>
    <t>Construction of Slope protection</t>
  </si>
  <si>
    <t>Construction of Fish landing</t>
  </si>
  <si>
    <t>Macabugcos - C2</t>
  </si>
  <si>
    <t>Construction of Auxiliary Dam</t>
  </si>
  <si>
    <t>Talin-talin</t>
  </si>
  <si>
    <t>Construction of Three-Classroom High School Building</t>
  </si>
  <si>
    <t>Rehabilitation/Improvement of Water System Level 2</t>
  </si>
  <si>
    <t>Extension of Seaport</t>
  </si>
  <si>
    <t>Const. of Footbridge</t>
  </si>
  <si>
    <t>Itok - C2</t>
  </si>
  <si>
    <t xml:space="preserve">Improvement of Farm to Market Road </t>
  </si>
  <si>
    <t>Ricemill w/ Solar Dryer</t>
  </si>
  <si>
    <t>Construction of  Flood Control</t>
  </si>
  <si>
    <t>Burabod - C2</t>
  </si>
  <si>
    <t>Pio-duran</t>
  </si>
  <si>
    <t xml:space="preserve">Road Rehabilitation </t>
  </si>
  <si>
    <t>Construction of High School Building</t>
  </si>
  <si>
    <t>Construction of Sea Port</t>
  </si>
  <si>
    <t>Construction of 2 Room School Bldg</t>
  </si>
  <si>
    <t>Bagatabao - C8</t>
  </si>
  <si>
    <t xml:space="preserve">Construction of Farm to Market Road </t>
  </si>
  <si>
    <t xml:space="preserve">Montenegro </t>
  </si>
  <si>
    <t>Construction of 1-Classroom Elementary School Building</t>
  </si>
  <si>
    <t>Construction of Brgy. Road</t>
  </si>
  <si>
    <t xml:space="preserve">Construction of 3 Classroom School Bldg </t>
  </si>
  <si>
    <t>Construction of Covered Stairs &amp; Pathway</t>
  </si>
  <si>
    <t>Construction.of 1 Classroom School Bldg.</t>
  </si>
  <si>
    <t>Del Carmen-Del Rosario</t>
  </si>
  <si>
    <t>Construction of 2-Units Solar Dryer</t>
  </si>
  <si>
    <t>Construction of 4-Barrel Reinforced Concrete Box Culvert</t>
  </si>
  <si>
    <t>Sta. Rosa del Sur</t>
  </si>
  <si>
    <t>Construction of Resource Learning Center</t>
  </si>
  <si>
    <t>Construction of Cable-Stayed Pedestrian Bridge</t>
  </si>
  <si>
    <t xml:space="preserve">Sea Weeds Farming Production </t>
  </si>
  <si>
    <t>Const. of 1 unit 2 Barrel Box Culvert</t>
  </si>
  <si>
    <t>Const. of 2 units 1 Barrel Box Culvert</t>
  </si>
  <si>
    <t>Construction oF Water System Level 2</t>
  </si>
  <si>
    <t>Concreting /Improvement bgy. Road</t>
  </si>
  <si>
    <t>Tandoc - C3</t>
  </si>
  <si>
    <t>1 Unit 2 Classroom High School Building</t>
  </si>
  <si>
    <t>Quiragay</t>
  </si>
  <si>
    <t>Construction of Water system Level 2</t>
  </si>
  <si>
    <t>Construction of Brgy Public Market</t>
  </si>
  <si>
    <t>Provision of Fishing Equipment</t>
  </si>
  <si>
    <t xml:space="preserve">Anog </t>
  </si>
  <si>
    <t>Concreting of Pathway, Caruhayon Road Section</t>
  </si>
  <si>
    <t>Sipaya - C2</t>
  </si>
  <si>
    <t>Construction of 1-Room Elem. School Building</t>
  </si>
  <si>
    <t>Construction of 1 Unit Solar Drier</t>
  </si>
  <si>
    <t xml:space="preserve">Mataoroc </t>
  </si>
  <si>
    <t>San Juan San Lorenzo</t>
  </si>
  <si>
    <t>Construction of Barangay  Health Station</t>
  </si>
  <si>
    <t>Sta.Rosa del Norte</t>
  </si>
  <si>
    <t>Construction of 2-Classroom School Bldg</t>
  </si>
  <si>
    <t xml:space="preserve">Construction of School Building </t>
  </si>
  <si>
    <t>Construction of Farm to market Road</t>
  </si>
  <si>
    <t xml:space="preserve">Del Carmen </t>
  </si>
  <si>
    <t xml:space="preserve">Minadongjol </t>
  </si>
  <si>
    <t xml:space="preserve">San Antonio </t>
  </si>
  <si>
    <t>Butawanan</t>
  </si>
  <si>
    <t>Construction of 1 Unit Two-Classroom School Building</t>
  </si>
  <si>
    <t>Construction of 1 Unit Three-Classroom School Building</t>
  </si>
  <si>
    <t>Tonggo-Bantigue</t>
  </si>
  <si>
    <t>Pulongguitguit</t>
  </si>
  <si>
    <t>Construction of Warehouse with Post-Harvest Facilities</t>
  </si>
  <si>
    <t>Construction of One Classroom  School Building</t>
  </si>
  <si>
    <t>Construction of 2-Classroom Elementary School Building</t>
  </si>
  <si>
    <t>Concreting of Pathway Biriran Road Section</t>
  </si>
  <si>
    <t>Concreting of Pathway Catanagan Road Section</t>
  </si>
  <si>
    <t xml:space="preserve">Construction of 2-Classroom Elementary School Building </t>
  </si>
  <si>
    <t xml:space="preserve">Construction of Solar Dryer </t>
  </si>
  <si>
    <t>Construction of Farm to  Market Road</t>
  </si>
  <si>
    <t>San Felipe Santiago</t>
  </si>
  <si>
    <t xml:space="preserve">Bahay </t>
  </si>
  <si>
    <t xml:space="preserve">Construction of Drainage System </t>
  </si>
  <si>
    <t>Construction of Learning and Training Center</t>
  </si>
  <si>
    <t xml:space="preserve">Inang </t>
  </si>
  <si>
    <t>Bagong-sirang</t>
  </si>
  <si>
    <t xml:space="preserve"> Construction of Seawall</t>
  </si>
  <si>
    <t>Construction of I Unit 2-Classroom High School Building</t>
  </si>
  <si>
    <t>Construction of I Unit 2-Classroom Elementary School Building</t>
  </si>
  <si>
    <t>Construction of Pathway with Footbridge</t>
  </si>
  <si>
    <t xml:space="preserve">Construction of Day Care Center </t>
  </si>
  <si>
    <t>Construction of Fish Landing</t>
  </si>
  <si>
    <t>Conncreting of Pathway</t>
  </si>
  <si>
    <t>Water System (Level-II)</t>
  </si>
  <si>
    <t>VISAYAS</t>
  </si>
  <si>
    <t>Pump Boat Passenger</t>
  </si>
  <si>
    <t>Jamul-Awon</t>
  </si>
  <si>
    <t>Maliogliog</t>
  </si>
  <si>
    <t>Talotu-an</t>
  </si>
  <si>
    <t>3-unit Solar Dryer, 1 unit Storage</t>
  </si>
  <si>
    <t>Barangay Trail</t>
  </si>
  <si>
    <t>Brgy. Road Rehab</t>
  </si>
  <si>
    <t>Concrete Footbridge 1 Meter</t>
  </si>
  <si>
    <t>1 CL School Building</t>
  </si>
  <si>
    <t>Post harvest Facilities</t>
  </si>
  <si>
    <t xml:space="preserve">  Water Supply System</t>
  </si>
  <si>
    <t>Barangay Road Rehabilitation</t>
  </si>
  <si>
    <t xml:space="preserve">RC Pipe Culvert </t>
  </si>
  <si>
    <t>Break Water</t>
  </si>
  <si>
    <t>Warehouse</t>
  </si>
  <si>
    <t>Baby Cono</t>
  </si>
  <si>
    <t xml:space="preserve"> Level II Water System</t>
  </si>
  <si>
    <t>Barangay Road concreting</t>
  </si>
  <si>
    <t>Farm Equipment &amp; Storage</t>
  </si>
  <si>
    <t>Mechanical Drier &amp; Baby Cono</t>
  </si>
  <si>
    <t>2 Classroom High School Building</t>
  </si>
  <si>
    <t>Barrio Calinog</t>
  </si>
  <si>
    <t>Cahigon - C4</t>
  </si>
  <si>
    <t xml:space="preserve">Hanging Bridge </t>
  </si>
  <si>
    <t>Mini  Market</t>
  </si>
  <si>
    <t>1 Classroom Building w/ facilities</t>
  </si>
  <si>
    <t>Road Concreting w/ side ditches</t>
  </si>
  <si>
    <t>Isla De Caña</t>
  </si>
  <si>
    <t>2 Classroom Building w/ facilities</t>
  </si>
  <si>
    <t>Punta (Carles/Bolacawe)</t>
  </si>
  <si>
    <t>Passenger Flat Boat</t>
  </si>
  <si>
    <t>Pump Boat</t>
  </si>
  <si>
    <t>Bayebaye</t>
  </si>
  <si>
    <t>Molet</t>
  </si>
  <si>
    <t>Water System L II</t>
  </si>
  <si>
    <t>Aquino Nobleza East</t>
  </si>
  <si>
    <t>Canawillian</t>
  </si>
  <si>
    <t>Common Post Harvest Facility</t>
  </si>
  <si>
    <t>Double-Triple Box Culvert Single Lane (RCDG Bridge)</t>
  </si>
  <si>
    <t>Multi purpose Drainage System</t>
  </si>
  <si>
    <t>Irrigation Canal</t>
  </si>
  <si>
    <t xml:space="preserve"> Road Widening, Gutter &amp; Concrete Footwalk</t>
  </si>
  <si>
    <t xml:space="preserve"> Road Construction</t>
  </si>
  <si>
    <t>Binaba-an Armada</t>
  </si>
  <si>
    <t xml:space="preserve">  Water  System level II</t>
  </si>
  <si>
    <t>Binaba-an Labayno</t>
  </si>
  <si>
    <t xml:space="preserve">  Water Supply System level II</t>
  </si>
  <si>
    <t>Binaba-an Limoso</t>
  </si>
  <si>
    <t>Binaba-an Tirador</t>
  </si>
  <si>
    <t xml:space="preserve"> Road Improvement</t>
  </si>
  <si>
    <t>Caloy-Ahan</t>
  </si>
  <si>
    <t xml:space="preserve"> Road Rehabilitation</t>
  </si>
  <si>
    <t>Poong</t>
  </si>
  <si>
    <t>Hydraulic Ram Pump Irrigation</t>
  </si>
  <si>
    <t>Water Supply System Level II</t>
  </si>
  <si>
    <t>San Jose Moto</t>
  </si>
  <si>
    <t>Mechanical Drier</t>
  </si>
  <si>
    <t>Barangay Road construction</t>
  </si>
  <si>
    <t>Piandaan West</t>
  </si>
  <si>
    <t xml:space="preserve"> Road Concreting</t>
  </si>
  <si>
    <t>Boroñgan</t>
  </si>
  <si>
    <t>Road regravelling with concrete box culvert</t>
  </si>
  <si>
    <t>School Building 2 Classroom</t>
  </si>
  <si>
    <t xml:space="preserve">Road Upgrading </t>
  </si>
  <si>
    <t>Last Tranche</t>
  </si>
  <si>
    <t>Science Laboratory room w/ facilities</t>
  </si>
  <si>
    <t>2 Sets Farm Equipment &amp; Storage Structure</t>
  </si>
  <si>
    <t>School Building 1 Classroom</t>
  </si>
  <si>
    <t>Poblacion Delgado</t>
  </si>
  <si>
    <t>Toyungan</t>
  </si>
  <si>
    <t>Ricemill with Warehouse &amp; Collecting Tank</t>
  </si>
  <si>
    <t>Fishing Boat with Arong</t>
  </si>
  <si>
    <t>Bagsakan Center</t>
  </si>
  <si>
    <t>Rain Catchment with Collecting Tank</t>
  </si>
  <si>
    <t>Lucero - C2</t>
  </si>
  <si>
    <t xml:space="preserve">San Jose </t>
  </si>
  <si>
    <t>Two Classrom School Building</t>
  </si>
  <si>
    <t>Drainage Canal with Curb &amp; Gutter</t>
  </si>
  <si>
    <t>Multi-Purpose Drainage</t>
  </si>
  <si>
    <t>Road Rehabilitation &amp; Construction</t>
  </si>
  <si>
    <t>Buwang - C2</t>
  </si>
  <si>
    <t>Three Barrel Box Culvert</t>
  </si>
  <si>
    <t>Two Unit Solar drier w/ bodega</t>
  </si>
  <si>
    <t>Multi-Purpose Vehicle</t>
  </si>
  <si>
    <t>Liñagan Calsada</t>
  </si>
  <si>
    <t>Solid Waste Management Facilities</t>
  </si>
  <si>
    <t>Multi-Purpose Emergency Vehicle</t>
  </si>
  <si>
    <t>Irrigation System</t>
  </si>
  <si>
    <t>Dry and Wet Market</t>
  </si>
  <si>
    <t>Canal Drainage</t>
  </si>
  <si>
    <t>1 Unit Ambulance</t>
  </si>
  <si>
    <t>100% Tranche</t>
  </si>
  <si>
    <t>Cooperative Building</t>
  </si>
  <si>
    <t>3 Classroom School Building</t>
  </si>
  <si>
    <t>River Dredging</t>
  </si>
  <si>
    <t>Technology and Livelihood Development Center</t>
  </si>
  <si>
    <t>Road Upgrading with Head Wall and RCPC</t>
  </si>
  <si>
    <t>Rizal - C5</t>
  </si>
  <si>
    <t>Road Upgrading with Head Wall</t>
  </si>
  <si>
    <t xml:space="preserve">Level II Potable Water System </t>
  </si>
  <si>
    <t>Feeder Road Rehabilitation</t>
  </si>
  <si>
    <t>Small Market</t>
  </si>
  <si>
    <t>Brgy. Trail</t>
  </si>
  <si>
    <t>3 Sets Solar Charging Station</t>
  </si>
  <si>
    <t>Water Truck/ Multi-Purpose Vehicle with Garage</t>
  </si>
  <si>
    <t>Communal Multi-Purpose Vehicle with Garage</t>
  </si>
  <si>
    <t>Rice Mill (Baby Cono)</t>
  </si>
  <si>
    <t>Communal Irrigation</t>
  </si>
  <si>
    <t>Agcarope - C2</t>
  </si>
  <si>
    <t>Line Canal</t>
  </si>
  <si>
    <t>Golgota - C5</t>
  </si>
  <si>
    <t>Bio-Disposal</t>
  </si>
  <si>
    <t>Protection Railing</t>
  </si>
  <si>
    <t>2 Classroom Elementary School Building</t>
  </si>
  <si>
    <t>Travelling Ricemill</t>
  </si>
  <si>
    <t>1 Classroom Elementary School Building</t>
  </si>
  <si>
    <t>3 Units Box Culvert</t>
  </si>
  <si>
    <t>Farm Facilities</t>
  </si>
  <si>
    <t>2 Unit Solar Dryer</t>
  </si>
  <si>
    <t>Road Construction with 2 RCBC</t>
  </si>
  <si>
    <t>Drainage System with Box Culvert</t>
  </si>
  <si>
    <t>1 Unit Solar Dryer</t>
  </si>
  <si>
    <t>2 Units Solar Dryer</t>
  </si>
  <si>
    <t xml:space="preserve">Dugman </t>
  </si>
  <si>
    <t>Road Upgrading with Canalization</t>
  </si>
  <si>
    <t>Solar Dryer with Shed House</t>
  </si>
  <si>
    <t xml:space="preserve"> Road Upgrading</t>
  </si>
  <si>
    <t xml:space="preserve"> Road Upgrading and Construction </t>
  </si>
  <si>
    <t>Tomina - C2</t>
  </si>
  <si>
    <t>3 Classroon School Building</t>
  </si>
  <si>
    <t>2 Unit Overflow</t>
  </si>
  <si>
    <t>RCPC w/ headwell and line ditch</t>
  </si>
  <si>
    <t>3 CL School Building</t>
  </si>
  <si>
    <t xml:space="preserve">Road Improvement </t>
  </si>
  <si>
    <t>.68 km. Road Improvrmrnt with overflow</t>
  </si>
  <si>
    <t>4 unit 4" Portable Water Pump</t>
  </si>
  <si>
    <t>.80 km Road Improvement w/ spot concreting</t>
  </si>
  <si>
    <t>1.40km Road Improvement</t>
  </si>
  <si>
    <t>.600km Road Conc. With conc. Side Ditch Canal</t>
  </si>
  <si>
    <t xml:space="preserve">Day Care Center </t>
  </si>
  <si>
    <t>1.09km Road Improvement</t>
  </si>
  <si>
    <t>Pob. Ilawod</t>
  </si>
  <si>
    <t>2 CL Classroom Building</t>
  </si>
  <si>
    <t>Water System Level I &amp; II</t>
  </si>
  <si>
    <t>40-unit Level I Water System</t>
  </si>
  <si>
    <t xml:space="preserve"> 2 Classroom School Building (Elementary)</t>
  </si>
  <si>
    <t xml:space="preserve"> Post Harvest Facilities</t>
  </si>
  <si>
    <t>Heallth Station</t>
  </si>
  <si>
    <t>2 Classroom School Building (Elementary)</t>
  </si>
  <si>
    <t>Potable Water System Level II (Pump Driven)</t>
  </si>
  <si>
    <t xml:space="preserve"> Health Station</t>
  </si>
  <si>
    <t>Improvement of 2.46 kms. FTMR</t>
  </si>
  <si>
    <t>Improvement of 1.70kms FTMR</t>
  </si>
  <si>
    <t>Improvement of 1.14 kms. FTMR</t>
  </si>
  <si>
    <t>Acquisition of 1 unit travelling rice mill with 37.5 sq.m garage</t>
  </si>
  <si>
    <t>Road Improvement - 1,713 ln.m Farm to Market Road</t>
  </si>
  <si>
    <t>Road Improvement of 2,030 ln.m Farm to Market road</t>
  </si>
  <si>
    <t>Constrcution of Water System Level II with rectangular well ground tank, main and distribution line and tapstand</t>
  </si>
  <si>
    <t>Road improvement of 1,990 ln.m Farm to Market road</t>
  </si>
  <si>
    <t>Road Improvement - 1,740 ln.m Farm to market road with 260 ln.m spot concreting</t>
  </si>
  <si>
    <t>Road Improvement of Existing Earth Road</t>
  </si>
  <si>
    <t>Pre and Post Harvest Facilities</t>
  </si>
  <si>
    <t>Construction of 2-units,3 Barrels RCBC wd 3.0m x67.0m Spillway</t>
  </si>
  <si>
    <t>Brgy. 1</t>
  </si>
  <si>
    <t>Construction of Retaining Wall / Flood Control</t>
  </si>
  <si>
    <t>Brgy. 2</t>
  </si>
  <si>
    <t>Road  Improvement</t>
  </si>
  <si>
    <t>Construction of Vermi Composting Production Center</t>
  </si>
  <si>
    <t>Improvement of exisiting sea wall</t>
  </si>
  <si>
    <t>Construction of Flood Control and sea wall</t>
  </si>
  <si>
    <t>Provision of Pre &amp; Post Harvest Facilities w/ garage</t>
  </si>
  <si>
    <t>Barangay 1 - C8</t>
  </si>
  <si>
    <t xml:space="preserve">Overflow  </t>
  </si>
  <si>
    <t>California - C4</t>
  </si>
  <si>
    <t>Del Pilar - C2</t>
  </si>
  <si>
    <t>Puerto Princesa - C2</t>
  </si>
  <si>
    <t>Delivery Vehicle with Garage</t>
  </si>
  <si>
    <t xml:space="preserve">Bito-on </t>
  </si>
  <si>
    <t>Travelling Rice Mill with Garage</t>
  </si>
  <si>
    <t>Water Truck with Garage</t>
  </si>
  <si>
    <t>Solar Panel with Controller &amp; Battery</t>
  </si>
  <si>
    <t>Guintas - C2</t>
  </si>
  <si>
    <t>Jaena Sur - C2</t>
  </si>
  <si>
    <t>San Juan - C2</t>
  </si>
  <si>
    <t>Don T.L. West</t>
  </si>
  <si>
    <t>Road Concreting with Grouted Riprap and Side Ditches</t>
  </si>
  <si>
    <t>Cangmangki - C5</t>
  </si>
  <si>
    <t>Upgrading and Expansion of CAPABILICA Water Works System</t>
  </si>
  <si>
    <t>Olave Electrification Project</t>
  </si>
  <si>
    <t>Poblacion - C3</t>
  </si>
  <si>
    <t>Upgrading and Expansion of PMT Water Works System</t>
  </si>
  <si>
    <t>Asphalting of Balolong Farm-to-Market Road</t>
  </si>
  <si>
    <t>Bolot Electrification Project</t>
  </si>
  <si>
    <t>Asphalting of Lower Libo-Lower Olave Farm-to-Market Road</t>
  </si>
  <si>
    <t>Construction of Tulapos Daycare Center</t>
  </si>
  <si>
    <t>Bino-ongan</t>
  </si>
  <si>
    <t>Construction of Waterworks System</t>
  </si>
  <si>
    <t>Construction of New Home Economics Bldg. with Facilities</t>
  </si>
  <si>
    <t>re-surfacing of 680m Farm to Market Road</t>
  </si>
  <si>
    <t>Improvement/Repair/Rehabilitation of 500m Farm to Market Road</t>
  </si>
  <si>
    <t>Construction of Dagohoy Water System</t>
  </si>
  <si>
    <t>Tabok - C3</t>
  </si>
  <si>
    <t>Caipilan - C8</t>
  </si>
  <si>
    <t>Cang-agong - C3</t>
  </si>
  <si>
    <t>Cantabon - C2</t>
  </si>
  <si>
    <t>Pili  - C2</t>
  </si>
  <si>
    <t>Road Opening of 884.4m Songculan Farm-to-Market Road</t>
  </si>
  <si>
    <t>Sustainability Agriculture  Capability Building</t>
  </si>
  <si>
    <t>Taming Level II Water System</t>
  </si>
  <si>
    <t>Dumanhog</t>
  </si>
  <si>
    <t>Construction of Road Concreting cum Solar Drier</t>
  </si>
  <si>
    <t>Construction of 2Classroom School Building</t>
  </si>
  <si>
    <t>Capability Training</t>
  </si>
  <si>
    <t>Construction of Day Car Center</t>
  </si>
  <si>
    <t>Purchase of Multi-purpose Car</t>
  </si>
  <si>
    <t>Construction of Level II Waterworks System</t>
  </si>
  <si>
    <t>Construction Communal Irrigation</t>
  </si>
  <si>
    <t>Opening of Farm-to-Market Road</t>
  </si>
  <si>
    <t>Upgrading and And Asphalt Paving of Farm-to-Market Road</t>
  </si>
  <si>
    <t>Bilangbilangan East (Diot)</t>
  </si>
  <si>
    <t>Multi Purpose Building With Rain Collector</t>
  </si>
  <si>
    <t>Surfacing and Concreting of Mandawa 3.5 km Farm to Market Road</t>
  </si>
  <si>
    <t>Construction of 3 Classroom School Building</t>
  </si>
  <si>
    <t>Banacon Island</t>
  </si>
  <si>
    <t xml:space="preserve">Installation of Mahanay Level I Waterworks </t>
  </si>
  <si>
    <t>Asphalt Paving of Magsaysay 1.4 km Farm to Market Road</t>
  </si>
  <si>
    <t>Rain Water Harvesting</t>
  </si>
  <si>
    <t>Single Barrel Box Culvert</t>
  </si>
  <si>
    <t>School Building 4 CL</t>
  </si>
  <si>
    <t>Surfacing of Farm-to-Market Road</t>
  </si>
  <si>
    <t>Construction of Mini-Port</t>
  </si>
  <si>
    <t>Construction of Multi-Purpose Building w/ Rain Water Collector</t>
  </si>
  <si>
    <t>Concreting of .25Km Pathways</t>
  </si>
  <si>
    <t>Asphalt Paving of .04Km Farm-to-Market Road</t>
  </si>
  <si>
    <t>Construction of Bailey Bridge</t>
  </si>
  <si>
    <t>Baluarte</t>
  </si>
  <si>
    <t xml:space="preserve"> Regravelling of Farm-to-Market Road</t>
  </si>
  <si>
    <t>Installation of Level II WWS</t>
  </si>
  <si>
    <t>Rehabilitation of &amp; Improvement of Farm-to-Market Road</t>
  </si>
  <si>
    <t>Construction of Cause Way</t>
  </si>
  <si>
    <t>Road Opening of Farm-to-Market Road</t>
  </si>
  <si>
    <t>Construction of Mother &amp; Child Learning Center</t>
  </si>
  <si>
    <t>2 Unit multi purpose spillways and resurfacing of FMR</t>
  </si>
  <si>
    <t>Gravelling of Farm-to-Market Road</t>
  </si>
  <si>
    <t>Construction of Skills Training Center</t>
  </si>
  <si>
    <t>Concrete Paving &amp; Resurfacing of Farm-to-Market Road</t>
  </si>
  <si>
    <t>Rehabilitation of Existing Power Supply System (GenSet &amp; Solar) cum installation of Lighting Facilities</t>
  </si>
  <si>
    <t>Concrete Paving of .210Km Farm-to-Market Road</t>
  </si>
  <si>
    <t>Sto. Rosario - C2</t>
  </si>
  <si>
    <t>Concrete Paving &amp; Resurfacing of Farm-to-Market Road cum Box Culvert</t>
  </si>
  <si>
    <t>Installation of Level I Waterworks System</t>
  </si>
  <si>
    <t>Corte Baud</t>
  </si>
  <si>
    <t>Upgrading and Expansion of Level II Waterworks System</t>
  </si>
  <si>
    <t>Electrification (Generator Set)</t>
  </si>
  <si>
    <t>Construction of Skills Training Center cum Training Center</t>
  </si>
  <si>
    <t>Construction of Rainwater Harvester</t>
  </si>
  <si>
    <t>Construction of 1.8Km Farm-to-Market Road</t>
  </si>
  <si>
    <t>Construction of 1.4Km Farm-to-Market Road</t>
  </si>
  <si>
    <t>Construction of Organic Fertilizer Manufacturing Building</t>
  </si>
  <si>
    <t>Acquisition of 1-unit 6 Wheeler Dumptruck</t>
  </si>
  <si>
    <t>Bilangbilangan Dako (West)</t>
  </si>
  <si>
    <t>Concrete Paving of Barangay Pathways</t>
  </si>
  <si>
    <t>Construction of health Center</t>
  </si>
  <si>
    <t>Single Phase Extension to Sitio Bikal and Purok 2 (Electrification)</t>
  </si>
  <si>
    <t>Surfacing of Nueva Estrella barangay Farm to Market Road</t>
  </si>
  <si>
    <t>Concrete Paving of Barangay Pathways (Broken Section)</t>
  </si>
  <si>
    <t>Surfacing of Puerto San Pedro Barangay Farm to Market Road</t>
  </si>
  <si>
    <t>Surfacing of Tuboran Barangay Farm to Market Road</t>
  </si>
  <si>
    <t>Construction of 2 Classroom Elemnetary School Building</t>
  </si>
  <si>
    <t>Dait Norte</t>
  </si>
  <si>
    <t>Water Works System L2</t>
  </si>
  <si>
    <t>Construction of heatlh Center</t>
  </si>
  <si>
    <t>Puting-Bato</t>
  </si>
  <si>
    <t>Construction of Concrete Path</t>
  </si>
  <si>
    <t>Electirification project of Butan Island</t>
  </si>
  <si>
    <t>Electrification Project of Lapinig Island</t>
  </si>
  <si>
    <t>Installation of Buyog Level II Waterworks System</t>
  </si>
  <si>
    <t>Electrification Expansion Project</t>
  </si>
  <si>
    <t>Electrification (Genset 35KVA)</t>
  </si>
  <si>
    <t>Concreting &amp; Regravelling of Farm to Market Road</t>
  </si>
  <si>
    <t>Construction of 2 classroom High School Building</t>
  </si>
  <si>
    <t>Construction of 2 CL Elementary School Building</t>
  </si>
  <si>
    <t>Acquisition of 1 unit  6-wheeler Dump Truck</t>
  </si>
  <si>
    <t>Tanghaligue</t>
  </si>
  <si>
    <t>Construction of Level II Wateworks System</t>
  </si>
  <si>
    <t>Rehabilitaion / Improvement of Farm-to-Market Road</t>
  </si>
  <si>
    <t>Concreting of Farm-to-Market Road</t>
  </si>
  <si>
    <t>Asphalting of Farm-to-Market Road</t>
  </si>
  <si>
    <t>Farm-to-Market Road</t>
  </si>
  <si>
    <t>Improvement of 1 Km Farm-to-Market Road</t>
  </si>
  <si>
    <t>Improvement of 950 M Farm-to-Market Road</t>
  </si>
  <si>
    <t>Acquisition of 1-unit Ambulance with Accessories</t>
  </si>
  <si>
    <t>Farm to Market road wqith Spillway (.109 km)</t>
  </si>
  <si>
    <t>Improvement of .0816 Km Farm-to-Market Road</t>
  </si>
  <si>
    <t>Concreting of 0.10 Km Farm-to-Market Road</t>
  </si>
  <si>
    <t>Construction of 2-CL School Building with CR &amp; Electrical</t>
  </si>
  <si>
    <t>Concrete Paving of 720 sq.m Solar Drier</t>
  </si>
  <si>
    <t>Water Impounding System</t>
  </si>
  <si>
    <t>Construction of 2 Annex Classroom Sch. Bldg. with CR &amp; Electrical</t>
  </si>
  <si>
    <t>Improvement of 1.12 Km Farm-to-Market Road</t>
  </si>
  <si>
    <t>Improvement of 1.0 Km Farm-to-Market Road</t>
  </si>
  <si>
    <t>Road Rehabilitation of 2.23 km Farm-to-Market Road</t>
  </si>
  <si>
    <t>Concreting of 0.25km Farm-to-Market Road</t>
  </si>
  <si>
    <t>Manuel M. Roxas</t>
  </si>
  <si>
    <t>Rehabilitation of 0.37km &amp; Concreting of 0.5 km Barangay Farm-to-Market Road</t>
  </si>
  <si>
    <t>Ubay</t>
  </si>
  <si>
    <t>Construction of Processing Center cum Attached Decaying Basin</t>
  </si>
  <si>
    <t>Asphalt Paving of Farm-to-Market Road</t>
  </si>
  <si>
    <t>Construction &amp; Installation of Level II Waterworks System</t>
  </si>
  <si>
    <t>Improvement of Brgy. Gov. Boyles Farm-to-Market Road</t>
  </si>
  <si>
    <t>Rehabilitation of Barangay Farm-to-Market Road</t>
  </si>
  <si>
    <t>Construction &amp; Installation of Piped Water System Level II &amp; IV</t>
  </si>
  <si>
    <t>Construction of Multi-Purpose Building Rainwater Collector</t>
  </si>
  <si>
    <t>Rehabilitation/Improvement of Road with Sectional Conctreting</t>
  </si>
  <si>
    <t>Contruction of Barangay Health Station</t>
  </si>
  <si>
    <t>Improvement w/ Concreting of Box Culvert Approaches</t>
  </si>
  <si>
    <t>Construction of Single Box Culvert</t>
  </si>
  <si>
    <t xml:space="preserve">Cawayanan </t>
  </si>
  <si>
    <t xml:space="preserve">Tambo </t>
  </si>
  <si>
    <t>Improvement of 1 km Farm to Market Road</t>
  </si>
  <si>
    <t>Improvement of 1.3 Km Farm to Market Road</t>
  </si>
  <si>
    <t>Improvement of Barangay Market</t>
  </si>
  <si>
    <t>Improvement of 750 m Farm to Road</t>
  </si>
  <si>
    <t>Construction of Support Facility Building</t>
  </si>
  <si>
    <t>Concreting of Cabangahan FMR with Spillway &amp; Riprap</t>
  </si>
  <si>
    <t>Concreting of Caluasan Farm to Market Road</t>
  </si>
  <si>
    <t>1 CL School Building with CR and Electrical</t>
  </si>
  <si>
    <t>Concreting of Kagawasan Farm to Market Road</t>
  </si>
  <si>
    <t>2 CL School Building with CR and Electrical</t>
  </si>
  <si>
    <t>Improvement of san Jose Farm to market Road</t>
  </si>
  <si>
    <t>Improvement of Sto Niño Farm to Market Road</t>
  </si>
  <si>
    <t>Concreting of Tomoc Farm to Market Road with Spillway &amp; Riprap</t>
  </si>
  <si>
    <t>Road Opening of 360m farm to market Road and construction of box culvert</t>
  </si>
  <si>
    <t>Road Improvement of 1060m Farm to Market Road</t>
  </si>
  <si>
    <t>Road Improvement (Concreting of 80m) of Farm to Market Road</t>
  </si>
  <si>
    <t>Kinan-onan</t>
  </si>
  <si>
    <t>Road Improvement of 451m Farm to Market Road</t>
  </si>
  <si>
    <t>Poblacion Multi Purpose Transport Facility</t>
  </si>
  <si>
    <t>Road Improvement of 1.5 km Farm to Market Road</t>
  </si>
  <si>
    <t>Solar Drier with Storage Building</t>
  </si>
  <si>
    <t>Camali-an</t>
  </si>
  <si>
    <t>Concrete Paving of Camalian Solar Drier</t>
  </si>
  <si>
    <t>Improvement of Brgy Cuya Farm to Market Road</t>
  </si>
  <si>
    <t>Construction of 3 CL Elementary Schoool Building</t>
  </si>
  <si>
    <t>Installation of Brgy Pag-asa Elactrification of Purok</t>
  </si>
  <si>
    <t>Brgy Poblacion Multipurpose Site Development cum Farmers Trading Area</t>
  </si>
  <si>
    <t>Installation of Brgy San Francisco Electrification</t>
  </si>
  <si>
    <t>Construction &amp; Installation of Piped Water System Level I &amp; II</t>
  </si>
  <si>
    <t>Improvement of Brgy Teresita Farm to Market Road</t>
  </si>
  <si>
    <t>Construction of roadside protection of  FMR</t>
  </si>
  <si>
    <t>from the excess funds of previous cycles</t>
  </si>
  <si>
    <t>Rehab./improvement with sectional concreting of farm to market road</t>
  </si>
  <si>
    <t>Aguipo - C3</t>
  </si>
  <si>
    <t>Water Works System L2 (cluster with San Roque and San Isidro)</t>
  </si>
  <si>
    <t>Lungsoda-an</t>
  </si>
  <si>
    <t>Concrete Paving  of Farm to Market Road</t>
  </si>
  <si>
    <t>Mini Fish Port</t>
  </si>
  <si>
    <t>Asphaliting of Farm to Market Road</t>
  </si>
  <si>
    <t xml:space="preserve">Construction of Birthing Center </t>
  </si>
  <si>
    <t>Hat-Mat Weaving</t>
  </si>
  <si>
    <t>Construction of HE Building</t>
  </si>
  <si>
    <t xml:space="preserve">Construction of Solar Drier </t>
  </si>
  <si>
    <t>Eco-tourism: Ride for Life</t>
  </si>
  <si>
    <t>Eco-tourism: Spring Development</t>
  </si>
  <si>
    <t>Construction of 2 CL School Building w/ Electrical &amp; CR</t>
  </si>
  <si>
    <t>Construction of Barangay Health Station (BHS)</t>
  </si>
  <si>
    <t xml:space="preserve">Improvement of Capayas Farm to Market Road </t>
  </si>
  <si>
    <t xml:space="preserve">Improvement of Mahayag Farm to Market Road </t>
  </si>
  <si>
    <t>Community Library</t>
  </si>
  <si>
    <t>Construction of Municipal Library &amp; Information Center</t>
  </si>
  <si>
    <t>incentive funds</t>
  </si>
  <si>
    <t>Concreting of San Isidro Farm-to-Market Road w/ Spillway &amp; Riprap</t>
  </si>
  <si>
    <t xml:space="preserve">Improvement of Tomoc Farm to Market Road </t>
  </si>
  <si>
    <t>Construction of 3 unit water impounding system</t>
  </si>
  <si>
    <t>Achila</t>
  </si>
  <si>
    <t>FMR with Box Culvert</t>
  </si>
  <si>
    <t>Improvement Of Brgy.  Farm to Market Road</t>
  </si>
  <si>
    <t xml:space="preserve">Communal Latrines </t>
  </si>
  <si>
    <t>Sentinila</t>
  </si>
  <si>
    <t>Communal Latrines (7 units)</t>
  </si>
  <si>
    <t>Construction of Two Classroom Sch.Bldg.</t>
  </si>
  <si>
    <t>Magtangtang - C2</t>
  </si>
  <si>
    <t>Construction of two (2) unit Concrete Bridge</t>
  </si>
  <si>
    <t>Rehabilitation/Improvement of Water System</t>
  </si>
  <si>
    <t>Construction of Warehouse Farm</t>
  </si>
  <si>
    <t>Maramara (Pob)</t>
  </si>
  <si>
    <t>Riverside (Pob)</t>
  </si>
  <si>
    <t>Concrete Drainage with Cover</t>
  </si>
  <si>
    <t>Constructon of Water System</t>
  </si>
  <si>
    <t xml:space="preserve">Construction of Level II Potable Water System </t>
  </si>
  <si>
    <t>Multi Purpose Covered Facility with Solar Drier</t>
  </si>
  <si>
    <t>Water System Rehabilitation</t>
  </si>
  <si>
    <t>Water Spring Development (L-II)</t>
  </si>
  <si>
    <t>No data</t>
  </si>
  <si>
    <t>Tabi (Pob)</t>
  </si>
  <si>
    <t>Meat Processing Facility</t>
  </si>
  <si>
    <t>Construction of L-II Water System</t>
  </si>
  <si>
    <t>Baybay (Pob)</t>
  </si>
  <si>
    <t>Construction of Pathway and Foot Bridges</t>
  </si>
  <si>
    <t>Const. of Motorized Boat</t>
  </si>
  <si>
    <t>Maglipay (Pob)</t>
  </si>
  <si>
    <t>Construction of Pathways with Culverts</t>
  </si>
  <si>
    <t>Construction of Pathways Foot Bridges</t>
  </si>
  <si>
    <t>Rehabilitation/Improvement Of Tabi Road</t>
  </si>
  <si>
    <t>River Flood Control</t>
  </si>
  <si>
    <t>Can-avid</t>
  </si>
  <si>
    <t>Corn Mill with structure</t>
  </si>
  <si>
    <t>Erosion control w/ Structure</t>
  </si>
  <si>
    <t>Water System  Rehabilitation</t>
  </si>
  <si>
    <t>Corn Mill with Structure</t>
  </si>
  <si>
    <t>15-N0v-05</t>
  </si>
  <si>
    <t>Water System  (Level-I)</t>
  </si>
  <si>
    <t>Water System  (Level-II)</t>
  </si>
  <si>
    <t>Water system L-I</t>
  </si>
  <si>
    <t>30-N0v-06</t>
  </si>
  <si>
    <t>Bailey Bridge (1 unit)</t>
  </si>
  <si>
    <t xml:space="preserve">Construction of Water system L II </t>
  </si>
  <si>
    <t>Brgy Electrification</t>
  </si>
  <si>
    <t>Rice Production Machineries</t>
  </si>
  <si>
    <t xml:space="preserve">Construction of Water System  </t>
  </si>
  <si>
    <t>Street Rehabilitation</t>
  </si>
  <si>
    <t>Malawe Type Deep Well</t>
  </si>
  <si>
    <t>May 05</t>
  </si>
  <si>
    <t>Jun 05</t>
  </si>
  <si>
    <t>Rehabilitation of Feeder Road</t>
  </si>
  <si>
    <t xml:space="preserve">Construction of Water system  </t>
  </si>
  <si>
    <t>Barangay Road Construction</t>
  </si>
  <si>
    <t>Barangay Road Regravelling</t>
  </si>
  <si>
    <t>River Deepening &amp; Grouted Riprap Construction</t>
  </si>
  <si>
    <t>Retaining Wall</t>
  </si>
  <si>
    <t>Water system  (Level-II)</t>
  </si>
  <si>
    <t>Street Gravelling</t>
  </si>
  <si>
    <t>Binowagan</t>
  </si>
  <si>
    <t>Street Concreting</t>
  </si>
  <si>
    <t>Brgy Road Extension</t>
  </si>
  <si>
    <t>Brgy Street Concreting</t>
  </si>
  <si>
    <t>Street Concreting-Drainage</t>
  </si>
  <si>
    <t>Poblacion 1 - C9</t>
  </si>
  <si>
    <t>Jewaran</t>
  </si>
  <si>
    <t>Brgy. Road</t>
  </si>
  <si>
    <t>Street Concreting with Canal</t>
  </si>
  <si>
    <t>Upgrading Water System</t>
  </si>
  <si>
    <t>Brgy. Electrification</t>
  </si>
  <si>
    <t>Road Concreting Upgrading</t>
  </si>
  <si>
    <t>Farm Production Facility</t>
  </si>
  <si>
    <t>Road Concreting W/ lined Ditch</t>
  </si>
  <si>
    <t xml:space="preserve">River Control </t>
  </si>
  <si>
    <t>Concrete Bridge</t>
  </si>
  <si>
    <t>F/E Hand tractor</t>
  </si>
  <si>
    <t xml:space="preserve">Water System    </t>
  </si>
  <si>
    <t xml:space="preserve">2nd Tranche </t>
  </si>
  <si>
    <t>Street Graveling</t>
  </si>
  <si>
    <t>Tan-awan</t>
  </si>
  <si>
    <t>Water and Sanitation</t>
  </si>
  <si>
    <t>Pathways with Lined Canals</t>
  </si>
  <si>
    <t>Rice Mill w/ Structure</t>
  </si>
  <si>
    <t>Construction of Pathways with Lined Canals</t>
  </si>
  <si>
    <t>Obayan - C5</t>
  </si>
  <si>
    <t>2nd tranche</t>
  </si>
  <si>
    <t xml:space="preserve">Construction of Seawall </t>
  </si>
  <si>
    <t>Installation of Small Scale Irrigation</t>
  </si>
  <si>
    <t xml:space="preserve">Construction of Bridge </t>
  </si>
  <si>
    <t>Improvement of Water System L2</t>
  </si>
  <si>
    <t>Hibunawan Water System</t>
  </si>
  <si>
    <t>Gusaran - C23</t>
  </si>
  <si>
    <t>Rehabilitation/Improvement Cagpanit-an - Poblacion Road</t>
  </si>
  <si>
    <t>Construction of Level 2 Type Pump Water System</t>
  </si>
  <si>
    <t>Construction of Rice Mill w/ Structure</t>
  </si>
  <si>
    <t>Construction of 1 unit 3 classroom school building</t>
  </si>
  <si>
    <t>Construction of Level 2 type Gravity Fed Water System</t>
  </si>
  <si>
    <t>2nd Trache</t>
  </si>
  <si>
    <t>Constructionof Flood Control Structure</t>
  </si>
  <si>
    <t>Construction of 1 Unit 3 Classroom School Building</t>
  </si>
  <si>
    <t>Construction and Gravelling of Pathways</t>
  </si>
  <si>
    <t>Rehabilitation and Improvement of Brgy. Road</t>
  </si>
  <si>
    <t>Water System Improvement (L2)</t>
  </si>
  <si>
    <t>Brgy Health Station Improvement</t>
  </si>
  <si>
    <t>Construction of Level 2 Gravity Fed Water System</t>
  </si>
  <si>
    <t>Road Opening and Surfacing</t>
  </si>
  <si>
    <t>Palid 1</t>
  </si>
  <si>
    <t xml:space="preserve">Parasan </t>
  </si>
  <si>
    <t>Mobile Rice Mill</t>
  </si>
  <si>
    <t>Mobile Water System</t>
  </si>
  <si>
    <t>Water System L 2</t>
  </si>
  <si>
    <t>Casandig 1 - C2</t>
  </si>
  <si>
    <t>Resurfacing of FMR</t>
  </si>
  <si>
    <t>Box Culvert Bridge</t>
  </si>
  <si>
    <t>Sustainable Agriculture</t>
  </si>
  <si>
    <t>RCBC Bridge</t>
  </si>
  <si>
    <t>Tabucan - C2</t>
  </si>
  <si>
    <t>Tigbawon - C2</t>
  </si>
  <si>
    <t>Bahay - C2</t>
  </si>
  <si>
    <t>Water System L2</t>
  </si>
  <si>
    <t>Flood Control &amp; Drainage Structure</t>
  </si>
  <si>
    <t xml:space="preserve">Roxas </t>
  </si>
  <si>
    <t>Flood Control &amp; River Landing</t>
  </si>
  <si>
    <t>Hand Tractor, 7 units</t>
  </si>
  <si>
    <t>Water System w/ Pathway</t>
  </si>
  <si>
    <t>Pagsulhogon</t>
  </si>
  <si>
    <t>Pathway w/ Footbridge</t>
  </si>
  <si>
    <t>Cambatutay Viejo</t>
  </si>
  <si>
    <t>Oeste A - C2</t>
  </si>
  <si>
    <t>Pacoyoy - C5</t>
  </si>
  <si>
    <t>Tomabe - C3</t>
  </si>
  <si>
    <t>Improvement of Cawayan-Bagsa Farm to Market Road</t>
  </si>
  <si>
    <t>Improvement of Power Operated W.S L II</t>
  </si>
  <si>
    <t>Jose Roño - C2</t>
  </si>
  <si>
    <t>Improvement of Salay-Mangcal Farm to Market Road</t>
  </si>
  <si>
    <t>Construction Brgy. Road with Retaining Wall</t>
  </si>
  <si>
    <t>Poblacion 2 - C2</t>
  </si>
  <si>
    <t>Construction of RCBC (Double Barrel)</t>
  </si>
  <si>
    <t>Construction of RCBC (Triple Barrel)</t>
  </si>
  <si>
    <t xml:space="preserve">Tigbawon  </t>
  </si>
  <si>
    <t>Concrete Pathways</t>
  </si>
  <si>
    <t xml:space="preserve">Re-graveling </t>
  </si>
  <si>
    <t>Drainage canal</t>
  </si>
  <si>
    <t>Re-gravelling with Grouted  riprap</t>
  </si>
  <si>
    <t>Concrete Canal with Rehabilitation of pathways</t>
  </si>
  <si>
    <t>Napuro 2</t>
  </si>
  <si>
    <t>Concrete footbridge</t>
  </si>
  <si>
    <t>Shallow Well - Jetmatic Pump</t>
  </si>
  <si>
    <t>RCBC Double barrels</t>
  </si>
  <si>
    <t>Pre-Harvest Facilities</t>
  </si>
  <si>
    <t>Cantao-an</t>
  </si>
  <si>
    <t>Standard Day Care Center</t>
  </si>
  <si>
    <t>Water System level II</t>
  </si>
  <si>
    <t>Closed Line Canal</t>
  </si>
  <si>
    <t>concrete footbridge</t>
  </si>
  <si>
    <t>Slope Protection with grouted Riprap</t>
  </si>
  <si>
    <t>Building for a Sustainable Agriculture</t>
  </si>
  <si>
    <t>1 unit 2 classroom school building</t>
  </si>
  <si>
    <t>Grouted Riprap</t>
  </si>
  <si>
    <t>Road Re-Gravelling with Concrete Footbridge</t>
  </si>
  <si>
    <t>Construction of School Building (1 Classroom)</t>
  </si>
  <si>
    <t>Construction of School Building (2 Classroom)</t>
  </si>
  <si>
    <t>Construction of Latrine</t>
  </si>
  <si>
    <t>Construction of School Building (3Classroom)</t>
  </si>
  <si>
    <t>IMPROVEMENT OF WHARF</t>
  </si>
  <si>
    <t>CONSTRUCTION OF CONCRETE FOOTBRIDGE</t>
  </si>
  <si>
    <t>CONSTRUCTION OF DAYCARE CENTER</t>
  </si>
  <si>
    <t>CONSTRUCTION OF CONCRETE PATHWALK</t>
  </si>
  <si>
    <t>CONSTRUCTION OF LINE CANAL</t>
  </si>
  <si>
    <t>CONSTRUCTION OF CAUSEWAY/RIVER LANDING</t>
  </si>
  <si>
    <t>CONSTRUCTION OF DRAINAGE CANAL</t>
  </si>
  <si>
    <t>IMPROVEMENT OF WATER SUPPLY SYSTEM, LEVEL II</t>
  </si>
  <si>
    <t>CONSTRUCTION OF WATER SUPPLY SYSTEM, LEVEL II</t>
  </si>
  <si>
    <t>CONSTRUCTION OF SANITATION FACILITIES</t>
  </si>
  <si>
    <t>CONSTRUCTION OF TIRE PATHWALK</t>
  </si>
  <si>
    <t>Construction of  Barangay Health Station</t>
  </si>
  <si>
    <t>Construction of  one(1)-unit, three(2)-classroom School Building</t>
  </si>
  <si>
    <t>2nd  Tranche</t>
  </si>
  <si>
    <t>CONSTRUCTION OF WHARF/LANDING AREA</t>
  </si>
  <si>
    <t>Construction of School Building (2 Rm)</t>
  </si>
  <si>
    <t>Constrcution of CHB Lined Canal</t>
  </si>
  <si>
    <t>Road Widening</t>
  </si>
  <si>
    <t>Poblacion Z-1</t>
  </si>
  <si>
    <t>San Joaquin - C2</t>
  </si>
  <si>
    <t>Constn. Of Pathways &amp; Stairs</t>
  </si>
  <si>
    <t>Abuyogay</t>
  </si>
  <si>
    <t>Supply of Fishing Facilities</t>
  </si>
  <si>
    <t>Water Supply System (L 1)</t>
  </si>
  <si>
    <t>3rd  Tranche</t>
  </si>
  <si>
    <t>Water Supply System (L 2)</t>
  </si>
  <si>
    <t xml:space="preserve">Post-Harvest Facility </t>
  </si>
  <si>
    <t>District II</t>
  </si>
  <si>
    <t>Farm Tractor</t>
  </si>
  <si>
    <t>Constn. Of School Building (2 Rm)</t>
  </si>
  <si>
    <t>Rice Mill with Structure</t>
  </si>
  <si>
    <t>Constn. of Water System (L 2)</t>
  </si>
  <si>
    <t>Road Concreting with RCBC</t>
  </si>
  <si>
    <t>EJ Dulay</t>
  </si>
  <si>
    <t>Provision of Fish Sanctuary (Payaw)</t>
  </si>
  <si>
    <t>Shore Protection with Footpath</t>
  </si>
  <si>
    <t>Skills Training on Abaca Processing</t>
  </si>
  <si>
    <t>5 brgys in Las Navas waived for non-delivery of LCC from the Governor</t>
  </si>
  <si>
    <t>Geracdo excluded</t>
  </si>
  <si>
    <t>Caputoan</t>
  </si>
  <si>
    <t>Improvement of Water System (L2)</t>
  </si>
  <si>
    <t>Repair of School Building (2 Rm)</t>
  </si>
  <si>
    <t>One unit 2 Room School Building</t>
  </si>
  <si>
    <t>Extension of Secondary Line</t>
  </si>
  <si>
    <t>Surfacing of FMR</t>
  </si>
  <si>
    <t>Construction of School Building ( _ Rm)</t>
  </si>
  <si>
    <t xml:space="preserve">Construction of Water System </t>
  </si>
  <si>
    <t>Cababto-an</t>
  </si>
  <si>
    <t>Const of Water system L2</t>
  </si>
  <si>
    <t>Const of Gravelled Pathway</t>
  </si>
  <si>
    <t>Rehab of Water system L2</t>
  </si>
  <si>
    <t>Construction of toilets</t>
  </si>
  <si>
    <t>Poblacion District 1 - C6</t>
  </si>
  <si>
    <t>Poblacion District 2</t>
  </si>
  <si>
    <t>Rehab of Streetlight with Gen set</t>
  </si>
  <si>
    <t>Postharvest Facility (rice mill)</t>
  </si>
  <si>
    <t>School Building (1 Room)</t>
  </si>
  <si>
    <t>Pathway &amp; Footbridge</t>
  </si>
  <si>
    <t>CBH Lined Canal</t>
  </si>
  <si>
    <t>Concrete Pathway with Canal</t>
  </si>
  <si>
    <t>Upgrading Earthroad</t>
  </si>
  <si>
    <t>One Room School Building</t>
  </si>
  <si>
    <t xml:space="preserve">Construction of Pre-School Building </t>
  </si>
  <si>
    <t>Fish Sanctuary</t>
  </si>
  <si>
    <t>Tabontabon</t>
  </si>
  <si>
    <t>Amandangay - C2</t>
  </si>
  <si>
    <t>Aslum - C2</t>
  </si>
  <si>
    <t>Belisong - C2</t>
  </si>
  <si>
    <t>Bagong bayan</t>
  </si>
  <si>
    <t>Public Toilet w Pathway/jetmatic Pump</t>
  </si>
  <si>
    <t>Construction of Schoolbuilding(2 C)</t>
  </si>
  <si>
    <t>Construction of Schoolbuilding(1 C)</t>
  </si>
  <si>
    <t>Construction of Spillway (4 lane)</t>
  </si>
  <si>
    <t>Construction of Box Culvert (1 &amp; 2 B)</t>
  </si>
  <si>
    <t>Construction of Guard Rails</t>
  </si>
  <si>
    <t xml:space="preserve">3rd Tranche </t>
  </si>
  <si>
    <t>Pathway w/ Grouted Riprap</t>
  </si>
  <si>
    <t>3 Barrel Box Culvert</t>
  </si>
  <si>
    <t>Spring Development Water System</t>
  </si>
  <si>
    <t>Resurfacing of Farm to Market Road</t>
  </si>
  <si>
    <t>San. Toilet Facility w/ L1 Water System</t>
  </si>
  <si>
    <t>Water Supply System L1</t>
  </si>
  <si>
    <t>Poblacion District 4</t>
  </si>
  <si>
    <t>Toilets</t>
  </si>
  <si>
    <t>District 1</t>
  </si>
  <si>
    <t>District 4</t>
  </si>
  <si>
    <t>Water System 1</t>
  </si>
  <si>
    <t>F Robis(Geracdo)</t>
  </si>
  <si>
    <t>2 Units 1 Classroom School Building</t>
  </si>
  <si>
    <t>Construction of Concrete Pathway w/ Footbridge</t>
  </si>
  <si>
    <t>Sto Tomas</t>
  </si>
  <si>
    <t>Poblacion Zone 2</t>
  </si>
  <si>
    <t>Construction of School Building ( 3 Rm)</t>
  </si>
  <si>
    <t>Const of 1-Room School Building</t>
  </si>
  <si>
    <t>Const of School Building</t>
  </si>
  <si>
    <t>Const of Street Light</t>
  </si>
  <si>
    <t>Brgy Health Center</t>
  </si>
  <si>
    <t>Pre/Post Harvest Facility</t>
  </si>
  <si>
    <t>Pre/Post Harvest Facility with Structure</t>
  </si>
  <si>
    <t>Pre/Post Harvest Facility w/ Structure</t>
  </si>
  <si>
    <t>Construction of Public Toilet with Jetmatic Pump</t>
  </si>
  <si>
    <t>Construction of CHB Lined Canal with Dike</t>
  </si>
  <si>
    <t>Installation of Streetlights</t>
  </si>
  <si>
    <t>Construction of Footbridge with Pathway</t>
  </si>
  <si>
    <t>Reinforced Concrete Box Culvert(3 Barrels)</t>
  </si>
  <si>
    <t>Construction of Drainage</t>
  </si>
  <si>
    <t>Construction of brgy. Health Station</t>
  </si>
  <si>
    <t>2 Room School Building</t>
  </si>
  <si>
    <t>Individual CRs</t>
  </si>
  <si>
    <t>Pathways with Box Culvert and Riprap</t>
  </si>
  <si>
    <t>Construction of Schoolbuilding (2 Classroom)</t>
  </si>
  <si>
    <t>Water Supply System(Level2)</t>
  </si>
  <si>
    <t>Construction of Schoolbuilding (1 Classroom)</t>
  </si>
  <si>
    <t>Brgy. Talipapa</t>
  </si>
  <si>
    <t>Poblacion Zone 1</t>
  </si>
  <si>
    <t>Sta Cruz</t>
  </si>
  <si>
    <t>Improvement of Day Care Center</t>
  </si>
  <si>
    <t>3 Classrom School Building</t>
  </si>
  <si>
    <t>Road Regravelling with Grouted Riprap</t>
  </si>
  <si>
    <t>Fishport</t>
  </si>
  <si>
    <t>Road Regravelling witn Grouted Riprap</t>
  </si>
  <si>
    <t>Construction of School Building (2Classroom)</t>
  </si>
  <si>
    <t>Construction of Pathwalk with Riprap</t>
  </si>
  <si>
    <t>Brgy. Water System L-II</t>
  </si>
  <si>
    <t>MINDANAO</t>
  </si>
  <si>
    <t>Rehabilitation of Biniray-Nanginan Road</t>
  </si>
  <si>
    <t>Farm to Market Road Concreting</t>
  </si>
  <si>
    <t>Road rehabilitation</t>
  </si>
  <si>
    <t>2 Story Multi Purpose Building</t>
  </si>
  <si>
    <t xml:space="preserve">Farm to Market Road </t>
  </si>
  <si>
    <t>6 Wheeler Isuzu Dump Truck</t>
  </si>
  <si>
    <t>Rehabilitation/Improvement &amp; Expansion of Level-II WS</t>
  </si>
  <si>
    <t xml:space="preserve">Consruction of Level II Water System </t>
  </si>
  <si>
    <t>Feasibility Study on Construction of Irrigation System</t>
  </si>
  <si>
    <t>Rehabilitation of WS L-II</t>
  </si>
  <si>
    <t>Installation of Shoreline Protection Structure</t>
  </si>
  <si>
    <t>Construction of Dabiak Hanging Bridge</t>
  </si>
  <si>
    <t>Restoration/Rehabilitation of brgy Loyuran road</t>
  </si>
  <si>
    <t>Restoration/Rehabilitation of Bulawan-Malasay Road with concreting (500 ln.m) on critical sections</t>
  </si>
  <si>
    <t>Construction of 1 unit 2 classroom HS School Building (7x16m)</t>
  </si>
  <si>
    <t>Construction of Day Care Center (6x8m)</t>
  </si>
  <si>
    <t>Construction of Brgy. Health Station (6x8m)</t>
  </si>
  <si>
    <t>4 Class Room School Building</t>
  </si>
  <si>
    <t>4 km. Road Rehabilitation</t>
  </si>
  <si>
    <t>Water rehab  (Level-II)</t>
  </si>
  <si>
    <t>2 Class Room School Building</t>
  </si>
  <si>
    <t>Construction of Level-II water system</t>
  </si>
  <si>
    <t>2 Class Room High School Building</t>
  </si>
  <si>
    <t>Sto.Niño</t>
  </si>
  <si>
    <t>3 km. Road Rehabilitation</t>
  </si>
  <si>
    <t>1.8 km. Farm to Market Road</t>
  </si>
  <si>
    <t>Rehab of 1.56 km. Farm to Market Road</t>
  </si>
  <si>
    <t>2 km. Farm to Market Road</t>
  </si>
  <si>
    <t xml:space="preserve">Rural Electrification/Single Phase Lateral line </t>
  </si>
  <si>
    <t>Rehab of 2 km. Farm to Market Road</t>
  </si>
  <si>
    <t xml:space="preserve">2 Class Room School Building </t>
  </si>
  <si>
    <t>2 Class Room School Building w/ 2 CR</t>
  </si>
  <si>
    <t>Road Regravelling of FMR and Drainage</t>
  </si>
  <si>
    <t>Water Supply w/ 30 units Communal Faucet</t>
  </si>
  <si>
    <t>Carpoc</t>
  </si>
  <si>
    <t>Water System L-II</t>
  </si>
  <si>
    <t>non-functional</t>
  </si>
  <si>
    <t>Spring Development Water System (Level-II)</t>
  </si>
  <si>
    <t>Construction of Mini Warf</t>
  </si>
  <si>
    <t>Rehabilitation of Level-II Water System</t>
  </si>
  <si>
    <t>Proposed Overflow Bridge</t>
  </si>
  <si>
    <t>Molum</t>
  </si>
  <si>
    <t>Construction of Level-II water System</t>
  </si>
  <si>
    <t>Spring Developmetn Water System (Level-II)</t>
  </si>
  <si>
    <t>Conts. Of Multi-Purpose Solar Drier</t>
  </si>
  <si>
    <t>Construction of Mini warf</t>
  </si>
  <si>
    <t>School Road</t>
  </si>
  <si>
    <t>Rehab of Level-II water system</t>
  </si>
  <si>
    <t>Denoyan</t>
  </si>
  <si>
    <t>Construction of hanging bridge</t>
  </si>
  <si>
    <t>Spring Dev't</t>
  </si>
  <si>
    <t xml:space="preserve">Road Regravelling </t>
  </si>
  <si>
    <t>Spring Dev't Level-II</t>
  </si>
  <si>
    <t>Dipopor - C2</t>
  </si>
  <si>
    <t>Lomogom</t>
  </si>
  <si>
    <t>Construction Slope Protection of Farm to Market Road</t>
  </si>
  <si>
    <t>for schedule</t>
  </si>
  <si>
    <t xml:space="preserve">Canuto Enerio </t>
  </si>
  <si>
    <t>3 CR elementary School</t>
  </si>
  <si>
    <t>Siparok</t>
  </si>
  <si>
    <t>Multi-Purpose Building</t>
  </si>
  <si>
    <t>2 CR School Building</t>
  </si>
  <si>
    <t>Construction of CR School Bldg.</t>
  </si>
  <si>
    <t>2CR School Building</t>
  </si>
  <si>
    <t>Corn Mill Project</t>
  </si>
  <si>
    <t>Sianan  - C2</t>
  </si>
  <si>
    <t>Rehab FMR</t>
  </si>
  <si>
    <t>Const of Brgy I. Conception Multi-Purpose Pavement</t>
  </si>
  <si>
    <t>Const of Brgy La Libertad 1 unit 4 CL Elem School</t>
  </si>
  <si>
    <t>Const of Brgy Lux Health Station</t>
  </si>
  <si>
    <t>Const of 1 unit 2CL Elem School Bldg</t>
  </si>
  <si>
    <t>Const of Brgy Manawan Health Station</t>
  </si>
  <si>
    <t>Const of Brgy Map MPP</t>
  </si>
  <si>
    <t>Const of Brgy New Dapitan Day Care Center</t>
  </si>
  <si>
    <t>Const of Brgy Panganuran 1 unit 2 CL Elem School Building</t>
  </si>
  <si>
    <t>Const of Brgy Pitogo 1 unit 2 CL Elem School Bldg</t>
  </si>
  <si>
    <t>Const of Brgy Poblacion Level II Water System(PD)</t>
  </si>
  <si>
    <t>Const of Brgy Salvador Level II Water System(PD)</t>
  </si>
  <si>
    <t>Const of Brgy San Vicente 1 unit 2 CL Elem School Building</t>
  </si>
  <si>
    <t>Const of Brgy Sibalic Day Care Center</t>
  </si>
  <si>
    <t>Const of Upper Gutalac Level II Water System(PD)</t>
  </si>
  <si>
    <t>Consts. Of Elem. School Bldg.</t>
  </si>
  <si>
    <t>Spring Catchment</t>
  </si>
  <si>
    <t>Const. Of FMR (Spill way)</t>
  </si>
  <si>
    <t>Const. of CR HS/SC building</t>
  </si>
  <si>
    <t>Const. of MPB (Open Type)</t>
  </si>
  <si>
    <t>Const. of 2CR Elem SB</t>
  </si>
  <si>
    <t>May 07</t>
  </si>
  <si>
    <t>Const. of Water System Level II (G)</t>
  </si>
  <si>
    <t>Dec. 06</t>
  </si>
  <si>
    <t>Const. of FMR (Spillway, sectional concreting)</t>
  </si>
  <si>
    <t>Reh. Of FMR</t>
  </si>
  <si>
    <t>Expan. Of Water System Level 2 (G)</t>
  </si>
  <si>
    <t>Expan. Of Water System Level 2 (P)</t>
  </si>
  <si>
    <t>With change order</t>
  </si>
  <si>
    <t>Rehab./Exp. Of Water System Level 2</t>
  </si>
  <si>
    <t>C onst. Of FMR</t>
  </si>
  <si>
    <t>Construction of Brgy Dulop School Lab Building</t>
  </si>
  <si>
    <t>Const. of MPB</t>
  </si>
  <si>
    <t>Conts. Of Water System Level ll (P)</t>
  </si>
  <si>
    <t>Construction of Brgy Rice Mill</t>
  </si>
  <si>
    <t>Const. of Concrete Pathway</t>
  </si>
  <si>
    <t>Tandu-comot</t>
  </si>
  <si>
    <t>Const. of Brgy. Water System 2 (g)</t>
  </si>
  <si>
    <t>Rehab. Of FRM</t>
  </si>
  <si>
    <t>Const. of Water System Level 2 (P)</t>
  </si>
  <si>
    <t>Rehab. Of Water System Level 2 (G)</t>
  </si>
  <si>
    <t>Rehab of brgy. Bagong Silang Road</t>
  </si>
  <si>
    <t>Rehab of brgy. Datu Tutukan Road</t>
  </si>
  <si>
    <t>Rehab of Junction road</t>
  </si>
  <si>
    <t>Rehab of Farm to brgy La Fortuna Road</t>
  </si>
  <si>
    <t xml:space="preserve">Labangon </t>
  </si>
  <si>
    <t>Rehab of brgy. Labangon Road</t>
  </si>
  <si>
    <t xml:space="preserve">Saad </t>
  </si>
  <si>
    <t>Const of Brgy Saad Road</t>
  </si>
  <si>
    <t>Rehab of brgy. Senote Road</t>
  </si>
  <si>
    <t>Const. of Water System L 2 (P)</t>
  </si>
  <si>
    <t>Const. of Rice Milling Facilities</t>
  </si>
  <si>
    <t>Const. of Foot Bridge with Pathway</t>
  </si>
  <si>
    <t>Brgy Road Improvement</t>
  </si>
  <si>
    <t xml:space="preserve">Const of Water System Level 2 </t>
  </si>
  <si>
    <t>Improvement/Rehabiliation of Brgy Danlugan Road</t>
  </si>
  <si>
    <t>Construction of Water System L-II (G)</t>
  </si>
  <si>
    <t>Construction of Water System L-II (P)</t>
  </si>
  <si>
    <t>Barangay Tamurayan Road Rehabilitation</t>
  </si>
  <si>
    <t>Const. of Water System Level 2 (g)</t>
  </si>
  <si>
    <t>Const. of Multi-Purpose Drying Pavement</t>
  </si>
  <si>
    <t>Const. of 0.51km FMR w/ Concrete Footbridge</t>
  </si>
  <si>
    <t>Rehab of 2km Bululawan-Sinungan Road</t>
  </si>
  <si>
    <t>Const. of 1.98km Dagum FMR</t>
  </si>
  <si>
    <t>Const/Rehab of Gatub Water System</t>
  </si>
  <si>
    <t>Const/Rehab of Pinoles Water System</t>
  </si>
  <si>
    <t>Const. of Water System Level 2(G)</t>
  </si>
  <si>
    <t>Const of Brgy Lumponid Road</t>
  </si>
  <si>
    <t>Rehab of Brgy Matalang Road</t>
  </si>
  <si>
    <t>Rehab of Brgy New Katipunan Road</t>
  </si>
  <si>
    <t>Training on Appropriate Farming Tech</t>
  </si>
  <si>
    <t>Rehab of Brgy Sigapod Road</t>
  </si>
  <si>
    <t>Const of Brgy Bubual Level 2 Water System (G)</t>
  </si>
  <si>
    <t>Const of Brgy Buton Level 2 Water System (G)</t>
  </si>
  <si>
    <t>Const of Brgy Kapamanok Level 2 Water System (P)</t>
  </si>
  <si>
    <t>Const of Brgy Kondum Level 2 Water System (G)</t>
  </si>
  <si>
    <t>Marcos Vllage</t>
  </si>
  <si>
    <t>Const of Brgy Marcos Vilage Health Station</t>
  </si>
  <si>
    <t>Const of Brgy Miasin Level 2 Water System (P)</t>
  </si>
  <si>
    <t>Const of Brgy Mulansong Level 2 Water System (P)</t>
  </si>
  <si>
    <t>Const of Brgy Pantad Level 2 Water System (P)</t>
  </si>
  <si>
    <t>Const of Brgy Pongapong Level 2 Water System (P)</t>
  </si>
  <si>
    <t>Const of Brgy Sagasan Health Station</t>
  </si>
  <si>
    <t>Rehab of Brgy San Juan Road</t>
  </si>
  <si>
    <t>Const of Brgy Ticala Island Elem School Bldg</t>
  </si>
  <si>
    <t>Improvement to brgy Road</t>
  </si>
  <si>
    <t>Const. of 1 unit 2 CR Elem. Sch. Building</t>
  </si>
  <si>
    <t>Kanipaan - C2</t>
  </si>
  <si>
    <t xml:space="preserve">Construction of Health Station </t>
  </si>
  <si>
    <t>Const. of concrete footbridge &amp; River Control &amp; Concrete Pathway</t>
  </si>
  <si>
    <t>Conts. Of Water System Level ll</t>
  </si>
  <si>
    <t>Const/Improvement of Water System Level 2</t>
  </si>
  <si>
    <t>Const. of 2 units 2CL School Building</t>
  </si>
  <si>
    <t>Road Improvement / Concreting</t>
  </si>
  <si>
    <t>Const. of Multi-Purpose Pavement</t>
  </si>
  <si>
    <t>Const. of concrete footbridge</t>
  </si>
  <si>
    <t>MDC/ Expanded MIBF Resolution no. 04 dated 8/28/2008</t>
  </si>
  <si>
    <t>Construction of 1 unit 2 Classroom Elem. Sch. Building</t>
  </si>
  <si>
    <t>Matin-Ao</t>
  </si>
  <si>
    <t>Construction of 2 Units Multi-Purpose Pavement</t>
  </si>
  <si>
    <t>Purchase of Fire Truck</t>
  </si>
  <si>
    <t>Const. of Rice Mill bldg. fabrication &amp; installation of milling machine &amp; accessories</t>
  </si>
  <si>
    <t>Construction of Hanging FootBridge</t>
  </si>
  <si>
    <t>Livelihood Training &amp; Application on Rubber Production</t>
  </si>
  <si>
    <t>for inspection</t>
  </si>
  <si>
    <t>Construction of 1 Unit 1 CL School Building</t>
  </si>
  <si>
    <t>Construction of Warehouse w/ 1 unit Solar dryer</t>
  </si>
  <si>
    <t>Construction of 1 Unit 1 CL Shool Building</t>
  </si>
  <si>
    <t>Additional brgy pls see refer to MDC resolution</t>
  </si>
  <si>
    <t xml:space="preserve">Buton </t>
  </si>
  <si>
    <t>Construction of  School Building</t>
  </si>
  <si>
    <t>Vilakapa</t>
  </si>
  <si>
    <t>Const. of Water System Level II (P)</t>
  </si>
  <si>
    <t>Dawa-Dawa</t>
  </si>
  <si>
    <t>MDC Reso. # 2</t>
  </si>
  <si>
    <t>Double entry made by the RFA in LCC in-kind</t>
  </si>
  <si>
    <t>a.) Project Cost pls refer to: MDC Reso. # 3  b.) Grant fund release changes as of July 2008-reason:Wrong entry</t>
  </si>
  <si>
    <t xml:space="preserve"> b.) Grant fund release changes as of July 2008-reason:Wrong entry</t>
  </si>
  <si>
    <t>Construction of Water System Level 2(P)</t>
  </si>
  <si>
    <t>Clerical Error by MRB/FA/RFA</t>
  </si>
  <si>
    <t>Construction of Fatima Brgy Road</t>
  </si>
  <si>
    <t>Over monitization of  lot</t>
  </si>
  <si>
    <t>Construction of Stilt Drier</t>
  </si>
  <si>
    <t>Revised Special MIBF Resolution</t>
  </si>
  <si>
    <t>Improvement of Brgy. Little Margos (Santan-Sepres) Road</t>
  </si>
  <si>
    <t>a.) Revised Special MIBF Resolution b.) Changes on LCC utilized is due to formula error set up</t>
  </si>
  <si>
    <t>Const of Brgy Masao 1 Unit 2 Classroom School Bldg.</t>
  </si>
  <si>
    <t>Construction of Water System Level 2(G)</t>
  </si>
  <si>
    <t>Eroneous entry of MRB (RFA)</t>
  </si>
  <si>
    <t>Const. of W.S. L2</t>
  </si>
  <si>
    <t xml:space="preserve">Bella </t>
  </si>
  <si>
    <t>Const. of DCC</t>
  </si>
  <si>
    <t>Const. of 1 unit School Building</t>
  </si>
  <si>
    <t>Const. of Stilt Dryer</t>
  </si>
  <si>
    <t>Const. of W.S. L 2</t>
  </si>
  <si>
    <t>Timgbang-Timbang</t>
  </si>
  <si>
    <t>Balogo - C2</t>
  </si>
  <si>
    <t>Const. of W.S. L2 (p)</t>
  </si>
  <si>
    <t>Const. of 1 unit 3 CL School Building</t>
  </si>
  <si>
    <t>Const. of 1 unit 2 CL school Building</t>
  </si>
  <si>
    <t>Const. of W.S. L 2 (g)</t>
  </si>
  <si>
    <t>Const. of W.S. L 2 (p)</t>
  </si>
  <si>
    <t>Const. of W.S, L 1</t>
  </si>
  <si>
    <t>Const. of W.S. Level 2 (g)</t>
  </si>
  <si>
    <t>Const. of W.S. L2 (P)</t>
  </si>
  <si>
    <t>Const. of W.S. Level 1 (p)</t>
  </si>
  <si>
    <t>Const. of WS. L 1 &amp; 2 (g &amp; ps)</t>
  </si>
  <si>
    <t>Training on Farming</t>
  </si>
  <si>
    <t>Const. of W.S. Level 1 (ps)</t>
  </si>
  <si>
    <t>Const. of W.S. L2 (g)</t>
  </si>
  <si>
    <t>Const. of W.S. L2 with 2 handpumps (g)</t>
  </si>
  <si>
    <t>Const. of WS. L 1 &amp; 2 (g)</t>
  </si>
  <si>
    <t>Construction of 2 units stilt drier</t>
  </si>
  <si>
    <t>Construction of Water System L2 (P)</t>
  </si>
  <si>
    <t>Construction of 2 CL School Building - Elem.</t>
  </si>
  <si>
    <t>Construction of Water System L2 (G)</t>
  </si>
  <si>
    <t>Construction of 1 unit Warehouse</t>
  </si>
  <si>
    <t>Naga-Naga</t>
  </si>
  <si>
    <t>Construction of 1 CL School Building - Elem.</t>
  </si>
  <si>
    <t>Constructin of 1 unit 2 CL school building</t>
  </si>
  <si>
    <t>Construction of 1 unit 2 Cl school building</t>
  </si>
  <si>
    <t>Cobnst. Of Water System L2 (P)</t>
  </si>
  <si>
    <t>Construction of Water System L 2 (P)</t>
  </si>
  <si>
    <t>Construction of 1 unit 2 cl school building</t>
  </si>
  <si>
    <t>a.) No need to request contingency b.) Closed Account &gt; changes on LCC delivered &amp; utilized are due to double entry of amortization in in-kind</t>
  </si>
  <si>
    <t>Construction of 1Unit 2CL Elem School Bldg</t>
  </si>
  <si>
    <t>a.) No need to request contingency b. Closed Account</t>
  </si>
  <si>
    <t>a.) No need to request contigency b.) Closed Account</t>
  </si>
  <si>
    <t>a.) No need to request contigency b.) Closed Account  &gt; changes on LCC delivered &amp; utilized are due to double entry of amortization in in-kind</t>
  </si>
  <si>
    <t>Rehabilitation of Water System Level-II</t>
  </si>
  <si>
    <t>a.) No need to request contingency b.) Closed account</t>
  </si>
  <si>
    <t>a.) No need to request contigency charged to grant b.) Closed Account &gt; changes on LCC delivered &amp; utilized are due to double entry of amortization in in-kind</t>
  </si>
  <si>
    <t>a.) No need to request 3rd tranch b.) Closed Account</t>
  </si>
  <si>
    <t>Constrcuction of Barangay Health Station</t>
  </si>
  <si>
    <t>Closed Account &gt; changes on LCC delivered &amp; utilized are due to double entry of amortization in in-kind</t>
  </si>
  <si>
    <t>Construction of Multi Purpose Pavement</t>
  </si>
  <si>
    <t>a.) No need to request contigency charged to grant b.) Closed Account</t>
  </si>
  <si>
    <t>Construction of 1Unit 2CL High School Building</t>
  </si>
  <si>
    <t>a.) No need to request remaining contingency b.) Closed Account &gt; changes on LCC delivered &amp; utilized are due to double entry of amortization in in-kind</t>
  </si>
  <si>
    <t>Improvement of Spill Way</t>
  </si>
  <si>
    <t>a.) Return to CO 15,298.00 b.)Closed Account</t>
  </si>
  <si>
    <t xml:space="preserve">Daniel Maing </t>
  </si>
  <si>
    <t>a.) No need to request contingency b.) Return to CO 3,960.00 c.) Closed account</t>
  </si>
  <si>
    <t>CONST. OF 1 UNIT 2 RMS SCH. BLDG</t>
  </si>
  <si>
    <t>a.) No need to request contingency b.) Return to CO 10,040.00 c.) Closed account</t>
  </si>
  <si>
    <t>Const. of  WS LII</t>
  </si>
  <si>
    <t>a.) No need to request contingency b.) Return to CO 5,000.00 c.) Closed account</t>
  </si>
  <si>
    <t>Const. of 1 unit 2CL Sch. Bldg.</t>
  </si>
  <si>
    <t>Const. WSII</t>
  </si>
  <si>
    <t>Const. of 1 unit 1 CL sch. Bldg.</t>
  </si>
  <si>
    <t>Closed Account</t>
  </si>
  <si>
    <t>Construction of Multi-Purpose Center</t>
  </si>
  <si>
    <t>Construction of 1 Unit Classroom Bldg</t>
  </si>
  <si>
    <t xml:space="preserve">Construction of Pathway Concreting </t>
  </si>
  <si>
    <t xml:space="preserve">Construction of 1 Unit School Bldg with 3 Classroom </t>
  </si>
  <si>
    <t>a.) No need to request 2nd &amp; 3rd tranche b.) Closed Account</t>
  </si>
  <si>
    <t>Construction of Multi-purpose Solar Drier</t>
  </si>
  <si>
    <t xml:space="preserve"> a.) No need to request 2nd &amp; 3rd tranch b.) Closed Account</t>
  </si>
  <si>
    <t>a.) No need to request 3rd tranche b.) Closed Account</t>
  </si>
  <si>
    <t xml:space="preserve">Diongan </t>
  </si>
  <si>
    <t xml:space="preserve">Macasing </t>
  </si>
  <si>
    <t>Construction of Water System Level 2 (gravity-type)</t>
  </si>
  <si>
    <t>Improvement of Water System Level 2 (gravity-type)</t>
  </si>
  <si>
    <t>a.) No need to request contingency charged to grant b.) Close Account</t>
  </si>
  <si>
    <t>Paranglumba</t>
  </si>
  <si>
    <t>Bank balance are still for verification</t>
  </si>
  <si>
    <t>Improvement Water System L-2</t>
  </si>
  <si>
    <t>completed &amp; inaugurated</t>
  </si>
  <si>
    <t>Brgy. Water System</t>
  </si>
  <si>
    <t>Old Poblacion</t>
  </si>
  <si>
    <t>Spillway Bridge</t>
  </si>
  <si>
    <t>Completed as built</t>
  </si>
  <si>
    <t>Water System L3</t>
  </si>
  <si>
    <t xml:space="preserve">completed </t>
  </si>
  <si>
    <t xml:space="preserve">School Building </t>
  </si>
  <si>
    <t>Dimarao</t>
  </si>
  <si>
    <t>Mati</t>
  </si>
  <si>
    <t>Poblacion (Bacolod)</t>
  </si>
  <si>
    <t xml:space="preserve">Don Victoriano </t>
  </si>
  <si>
    <t>Bagong Clarin</t>
  </si>
  <si>
    <t xml:space="preserve">Gandawan </t>
  </si>
  <si>
    <t>Concrete Trail road</t>
  </si>
  <si>
    <t>Poona-Piagapo</t>
  </si>
  <si>
    <t xml:space="preserve"> Road Regravelling</t>
  </si>
  <si>
    <t xml:space="preserve"> Road Re-gravelling</t>
  </si>
  <si>
    <t>Pansor</t>
  </si>
  <si>
    <t xml:space="preserve">  Road Improvement</t>
  </si>
  <si>
    <t xml:space="preserve"> 250m Road Concreting</t>
  </si>
  <si>
    <t xml:space="preserve"> Water system level - II</t>
  </si>
  <si>
    <t>Bangco</t>
  </si>
  <si>
    <t xml:space="preserve"> Road improvement</t>
  </si>
  <si>
    <t xml:space="preserve"> Water system level - I </t>
  </si>
  <si>
    <t xml:space="preserve"> Farm to Market Road re-gravelling</t>
  </si>
  <si>
    <t xml:space="preserve"> Farm to Market Road improvement</t>
  </si>
  <si>
    <t>Mamagum - C2</t>
  </si>
  <si>
    <t>Pikalawag</t>
  </si>
  <si>
    <t>Brgy Public Market</t>
  </si>
  <si>
    <t>Punod (Maliwanag)</t>
  </si>
  <si>
    <t>Road Rehabilitation,FMR</t>
  </si>
  <si>
    <t>Road Rehabilitation, FMR</t>
  </si>
  <si>
    <t>works suspended due to unstable peace &amp; order situation</t>
  </si>
  <si>
    <t>Road Rehabilitation/ Improvement</t>
  </si>
  <si>
    <t>Construction of Drinking Water Supply System L2</t>
  </si>
  <si>
    <t xml:space="preserve">on going </t>
  </si>
  <si>
    <t>2 KM Farm to Market Road</t>
  </si>
  <si>
    <t>Solar System w/ Warehouse</t>
  </si>
  <si>
    <t>Construction of 1 Classroom School Bldg</t>
  </si>
  <si>
    <t>Maac</t>
  </si>
  <si>
    <t>Barangay Market</t>
  </si>
  <si>
    <t>Rehabilitation of Mantukoy Brgy. Road</t>
  </si>
  <si>
    <t>Construction of Water system L2</t>
  </si>
  <si>
    <t>Concrete Foot Trail</t>
  </si>
  <si>
    <t>Sustainable Agriculture Training</t>
  </si>
  <si>
    <t>double handling of materials had caused the delay</t>
  </si>
  <si>
    <t>double handling of materials and frequent occurrence of unfavorable weather condition had caused the delay</t>
  </si>
  <si>
    <t>no download of 1st tranche grant /procurment activities are still on-going</t>
  </si>
  <si>
    <t>Late conduct of  community procurement caused delay of deliveries of supplies and construction materials to the project site.</t>
  </si>
  <si>
    <t>Late conduct of  community procurement caused delay of deliveries of materials to the project site.</t>
  </si>
  <si>
    <t>Foot trail</t>
  </si>
  <si>
    <t>Lanao del Norte</t>
  </si>
  <si>
    <t xml:space="preserve">Mabatao </t>
  </si>
  <si>
    <t xml:space="preserve"> Acquisition of Portable Corn Sheller with warehouse (4mx6m)</t>
  </si>
  <si>
    <t>Solar Drier with warehouse</t>
  </si>
  <si>
    <t>Sto.Tomas</t>
  </si>
  <si>
    <t>La Libertad - C3</t>
  </si>
  <si>
    <t>New Katipunan - C2</t>
  </si>
  <si>
    <t>Skills Development Training for Out of School Youth</t>
  </si>
  <si>
    <t>Casig-Ang</t>
  </si>
  <si>
    <t>Tribal Housing/Shelter</t>
  </si>
  <si>
    <t>Tribal Housing (42)</t>
  </si>
  <si>
    <t>Potable Water System L-II</t>
  </si>
  <si>
    <t>Tribal Housing (60)</t>
  </si>
  <si>
    <t>Mangane</t>
  </si>
  <si>
    <t>Paiton(Barubo)</t>
  </si>
  <si>
    <t>Tribal Housing (86)</t>
  </si>
  <si>
    <t>Skills Training on FAITH</t>
  </si>
  <si>
    <t>Shallow Tube Well</t>
  </si>
  <si>
    <t>Skills Training on SALT</t>
  </si>
  <si>
    <t>Tibi-tibi</t>
  </si>
  <si>
    <t xml:space="preserve">Capability Building on Sustainable Agriculture </t>
  </si>
  <si>
    <t>Central (Pob)</t>
  </si>
  <si>
    <t>2-Units Motorcycle</t>
  </si>
  <si>
    <t>Tribal Housing &amp; Sanitation</t>
  </si>
  <si>
    <t>Tribal Housing 32-units</t>
  </si>
  <si>
    <t>Water System LII &amp; Sanitation</t>
  </si>
  <si>
    <t>2CL School Building</t>
  </si>
  <si>
    <t>Dump Truck</t>
  </si>
  <si>
    <t>El Katipunan - C4</t>
  </si>
  <si>
    <t>RCPC Installation</t>
  </si>
  <si>
    <t>Spill Way Construction</t>
  </si>
  <si>
    <t>Il Papa</t>
  </si>
  <si>
    <t>Electrication</t>
  </si>
  <si>
    <t>Mobile Corn Sheller</t>
  </si>
  <si>
    <t>Sta Emelia</t>
  </si>
  <si>
    <t xml:space="preserve">PWS II </t>
  </si>
  <si>
    <t xml:space="preserve">The decrease on the Total Project Cost is due to the unrecorded adjustments on the LCC utilization taken up only this month. </t>
  </si>
  <si>
    <t>San fermin</t>
  </si>
  <si>
    <t>San ignacio</t>
  </si>
  <si>
    <t>Food Terminal</t>
  </si>
  <si>
    <t>Improvement of PWS II</t>
  </si>
  <si>
    <t>Pavement</t>
  </si>
  <si>
    <t>Upgrading of PWS II</t>
  </si>
  <si>
    <t>PWS Level 2</t>
  </si>
  <si>
    <t>Cabuyuan</t>
  </si>
  <si>
    <t>Steel Footbridge</t>
  </si>
  <si>
    <t>The 2nd and final tranche no longer requested; 80% grant fund downloaded sufficient for the completion of the  sub-project</t>
  </si>
  <si>
    <t>Suspended Footbridge</t>
  </si>
  <si>
    <t>MP Pavement</t>
  </si>
  <si>
    <t>Davao del Norte</t>
  </si>
  <si>
    <t>Expansion of Potable Water System II</t>
  </si>
  <si>
    <t>Flood Control Facility</t>
  </si>
  <si>
    <t>Construction of Multi-Purpose Bldg</t>
  </si>
  <si>
    <t>Construction of Community Reading Center</t>
  </si>
  <si>
    <t>Completion of Multi-Purpose Shed</t>
  </si>
  <si>
    <t>Upgrading of potable Water System II</t>
  </si>
  <si>
    <t>Construction of  1 classroom school Building</t>
  </si>
  <si>
    <t>Capability Building on Sustainable Agriculture &amp; Upland Development.</t>
  </si>
  <si>
    <t>PWS Level II</t>
  </si>
  <si>
    <t>Km.31</t>
  </si>
  <si>
    <t>Natulinan</t>
  </si>
  <si>
    <t>Upgrading of Health Center &amp; Capability Building on Oriental Medicine.</t>
  </si>
  <si>
    <t>Extension of PWS II</t>
  </si>
  <si>
    <t>Upgrading of Footbridge</t>
  </si>
  <si>
    <t>Sarangani Province</t>
  </si>
  <si>
    <t>Grant 100% Released</t>
  </si>
  <si>
    <t>Lun Masla - C2</t>
  </si>
  <si>
    <t>3 Classroom School Building with Comfort Rooms</t>
  </si>
  <si>
    <t>90 m. Hanging Bridge</t>
  </si>
  <si>
    <t>9.68 kms Road Openning</t>
  </si>
  <si>
    <t>Third Tranche</t>
  </si>
  <si>
    <t>Livelihood &amp; Technical Center</t>
  </si>
  <si>
    <t>2.15 kms Road Openning</t>
  </si>
  <si>
    <t>Datu Matangkil</t>
  </si>
  <si>
    <t>Gambodes</t>
  </si>
  <si>
    <t>Rice and Corn Mill</t>
  </si>
  <si>
    <t>Road Rehabilitation &amp; Gravelling</t>
  </si>
  <si>
    <t>B'laan</t>
  </si>
  <si>
    <t>J.P. Laurel</t>
  </si>
  <si>
    <t>Road Rehabilitation &amp; Regravelling</t>
  </si>
  <si>
    <t>Foot Bridge 37m</t>
  </si>
  <si>
    <t>Warehouse/Solar Drier</t>
  </si>
  <si>
    <t>Maria Caridad</t>
  </si>
  <si>
    <t>Over Flow Bridge</t>
  </si>
  <si>
    <t>Atlae - C3</t>
  </si>
  <si>
    <t>Water System (Submersible)</t>
  </si>
  <si>
    <t>School Building 3 Classroom</t>
  </si>
  <si>
    <t>School Building 4 Classroom</t>
  </si>
  <si>
    <t>Improvement of 1.3 Km FMR</t>
  </si>
  <si>
    <t>2 - Units Single Barrel Box Culvert</t>
  </si>
  <si>
    <t>Health Station with Amenities</t>
  </si>
  <si>
    <t>2 - Barrel R.C. Box Culvert</t>
  </si>
  <si>
    <t>Public Library with Amenities</t>
  </si>
  <si>
    <t>Warehouse with Mobile Corn Sheller</t>
  </si>
  <si>
    <t xml:space="preserve">Day Care Center with Amenities </t>
  </si>
  <si>
    <t>Solar Dryer with Mobile Corn Sheller</t>
  </si>
  <si>
    <t>Solar Dryer with Warehouse and Mobile Corn sheller</t>
  </si>
  <si>
    <t>3CL School Bldg.</t>
  </si>
  <si>
    <t>First Tranche</t>
  </si>
  <si>
    <t>Bagsakan Center w/ mini office</t>
  </si>
  <si>
    <t>2CL School Bldg.</t>
  </si>
  <si>
    <t>Second Tranche</t>
  </si>
  <si>
    <t>Health Center w/ complete facilities</t>
  </si>
  <si>
    <t>Water Sysytem Level II (Submersible)</t>
  </si>
  <si>
    <t>Construction 1CL school building</t>
  </si>
  <si>
    <t>Award from National Stakeholders Conference</t>
  </si>
  <si>
    <t>Expansion HS with Facilities</t>
  </si>
  <si>
    <t>3CL School Bldg</t>
  </si>
  <si>
    <t>Construction of Two Units Communal Toilet</t>
  </si>
  <si>
    <t>Water System Level I (Hand Pumps)</t>
  </si>
  <si>
    <t>R.C. Overflow Bridge</t>
  </si>
  <si>
    <t xml:space="preserve">2- Classroom School Building                    </t>
  </si>
  <si>
    <t xml:space="preserve">3- Classroom School Bldg.                   </t>
  </si>
  <si>
    <t>Water System (Pump Driven)</t>
  </si>
  <si>
    <t>Flashflood Control</t>
  </si>
  <si>
    <t>Road Rehab. w/ Spot Concreting</t>
  </si>
  <si>
    <t>2 units - RC Box Culvert</t>
  </si>
  <si>
    <t>2 - Cl.. School Bldg. (Elem.)</t>
  </si>
  <si>
    <t>Const'n of Steel Hanging Foot Bridge</t>
  </si>
  <si>
    <t>President Roxas</t>
  </si>
  <si>
    <t>Bato-bato - C3</t>
  </si>
  <si>
    <t>Const'n. of 2-Barrel R.C. Box Culvert</t>
  </si>
  <si>
    <t>Solar Dryer w/ Warehouse</t>
  </si>
  <si>
    <t>Const'n. of Warehouse</t>
  </si>
  <si>
    <t>Const'n of Day care Center</t>
  </si>
  <si>
    <t>Road Improvement with Spot Concreting</t>
  </si>
  <si>
    <t>F. Cajelo</t>
  </si>
  <si>
    <t>Water System - Level II (Spring Development with Water Pumping)</t>
  </si>
  <si>
    <t>Warehouse Building</t>
  </si>
  <si>
    <t>Bailey Bridge (Double Panel)</t>
  </si>
  <si>
    <t>Drainage Crossing with Slope Protection</t>
  </si>
  <si>
    <t>Construction of Learning Center</t>
  </si>
  <si>
    <t>Construction of Filtration Tank</t>
  </si>
  <si>
    <t>Constructions of Day Care Center</t>
  </si>
  <si>
    <t>Water System Level II Spring Source</t>
  </si>
  <si>
    <t>2 CL School Building (Elementary) with Amenities</t>
  </si>
  <si>
    <t>Solar Dryer w/ Warehouse &amp; Mini Milling w/ Machine Facilities</t>
  </si>
  <si>
    <t>Construction of 50.4 L.M. Foot Bridge</t>
  </si>
  <si>
    <t>3 CL School Biulding</t>
  </si>
  <si>
    <t>Double Barrel Box Culvert w/ Gravelling</t>
  </si>
  <si>
    <t>Solar Drier w/ Warehouse</t>
  </si>
  <si>
    <t>Construction of 30.00 L.M. Foot Bridge</t>
  </si>
  <si>
    <t>4 unit - Solar Dryer w/ 1 unit mech'l. dryer &amp; machine faclities</t>
  </si>
  <si>
    <t xml:space="preserve">Solar Dryer w/ Warehouse </t>
  </si>
  <si>
    <t>Solar Dryer w/ Warehouse w/ CornMill</t>
  </si>
  <si>
    <t>2- Classroom School Bldg.                      (High School)</t>
  </si>
  <si>
    <t>Street Lighting</t>
  </si>
  <si>
    <t xml:space="preserve">2 - Barrel Box Culvert </t>
  </si>
  <si>
    <t>2- Classroom School Bldg.                      (Elementary)</t>
  </si>
  <si>
    <t>Gambudes - C2</t>
  </si>
  <si>
    <t>W.S. Level II (Spring Source)</t>
  </si>
  <si>
    <t>Const. of 1 Unit 2 CL School Bldg. with Furniture</t>
  </si>
  <si>
    <t>2 CL School Building (HS)</t>
  </si>
  <si>
    <t>W.S. Level I (Hand Pumps)</t>
  </si>
  <si>
    <t>Development Center</t>
  </si>
  <si>
    <t>2 CL School Building (Elem.)</t>
  </si>
  <si>
    <t>Rehabilitation of Brgy. Road (Road Concreting)</t>
  </si>
  <si>
    <t>Construction of 2 Classroom Elem School Building and 2 unit Day Care Centers</t>
  </si>
  <si>
    <t>Improvement/Upgrading of FMR</t>
  </si>
  <si>
    <t>A. Beltran (Camalig)</t>
  </si>
  <si>
    <t>Construction of 2 CL HS School Building</t>
  </si>
  <si>
    <t>Const. of Water System L-II (Pump Driven)</t>
  </si>
  <si>
    <t>Const. of Water System L-II (Gravity Driven)</t>
  </si>
  <si>
    <t>Const. of 2 Class Room High School Building</t>
  </si>
  <si>
    <t>Jetmatic Pump L-I</t>
  </si>
  <si>
    <t xml:space="preserve">Drainage 3 Barrels Box Culvert       </t>
  </si>
  <si>
    <t>Const of Hanging Foot Bridge</t>
  </si>
  <si>
    <t>Rehab of Lingayao-Balungagan-Ibuan Road</t>
  </si>
  <si>
    <t>Expansion L-II WS (Pump Driven)</t>
  </si>
  <si>
    <t>Road  Opening/Const. of Farm to Market Road</t>
  </si>
  <si>
    <t xml:space="preserve">Const. Of Potable Water System L-II (Pump Driven) </t>
  </si>
  <si>
    <t xml:space="preserve">Const. Of Potable Water System L-II (Spring Dev.) </t>
  </si>
  <si>
    <t>Pinana-an</t>
  </si>
  <si>
    <t>Road Opening/Const of FMR</t>
  </si>
  <si>
    <t>Construction of Hanging foot Bridge</t>
  </si>
  <si>
    <t>Improvement/Upgrading of FMR w/ 300 m concreting</t>
  </si>
  <si>
    <t>Inst. Of Rice and Corn Mill</t>
  </si>
  <si>
    <t>Buhing Calipay</t>
  </si>
  <si>
    <t>Const. Of Potable Water System L-I (5 units jetmatic)</t>
  </si>
  <si>
    <t>Construction of 1 CL HS School Building</t>
  </si>
  <si>
    <t>Const. of Brgy. Health Station w/ birthing home</t>
  </si>
  <si>
    <t>Mahapag - C2</t>
  </si>
  <si>
    <t>Rehabilitation of FMR w/ Drainage</t>
  </si>
  <si>
    <t>Construction of 3 CL Elem School Building</t>
  </si>
  <si>
    <t>Construction of 4 CL HS School Building</t>
  </si>
  <si>
    <t>Pre-Harvest Facility (Purchase of Farm Tractor)</t>
  </si>
  <si>
    <t>Const. Of Potable Water System L-I (Spring Dev)</t>
  </si>
  <si>
    <t>Construction of Retaining Wall</t>
  </si>
  <si>
    <t xml:space="preserve">Improvement of Drainage System </t>
  </si>
  <si>
    <t>Construction of Solar Drier w/ Warehouse</t>
  </si>
  <si>
    <t>Electrification (Single Phase)</t>
  </si>
  <si>
    <t>Const. Of 1 unit Solar Drier</t>
  </si>
  <si>
    <t>Const. Of 2 units Solar Drier</t>
  </si>
  <si>
    <t>Surigao del Norte</t>
  </si>
  <si>
    <t>Construction of 500m from Del Carmen to Bituon FMR</t>
  </si>
  <si>
    <t>Improvement of 2.5 km from Ntl Hi-way junction to Brgy Sta Paz FMR</t>
  </si>
  <si>
    <t>Cons. Of 250m Flood Control Dike</t>
  </si>
  <si>
    <t xml:space="preserve">Const. Of Potable Water System L-II (Pump Driven)  </t>
  </si>
  <si>
    <t>Improvement of Carromata - Umalag Junction FMR</t>
  </si>
  <si>
    <t>Construction of 3 CL HS School Building</t>
  </si>
  <si>
    <t>Augusan del Sur</t>
  </si>
  <si>
    <t>Const. Of Potable Water System L-I (Rain Collector)</t>
  </si>
  <si>
    <t>Sto.Niño - C2</t>
  </si>
  <si>
    <t>Const. Of Potable Water System L-II (Pump Driven)  Cluster</t>
  </si>
  <si>
    <t>Construction of 2 CL HS School Building ( Wooden)</t>
  </si>
  <si>
    <t xml:space="preserve">Const. Of Potable Water System L-II (Gravity Driven) </t>
  </si>
  <si>
    <t>Agusan del Sur</t>
  </si>
  <si>
    <t>Acquisition of Pre-Post Harvest Equipment</t>
  </si>
  <si>
    <t>Const. of Shoreline Protection (Seawall)</t>
  </si>
  <si>
    <t>Asinan - C6</t>
  </si>
  <si>
    <t>Const. of 2 Units Footbridge</t>
  </si>
  <si>
    <t>Const. of 3 Barrels Reinforce Conrete Box Culvert (RCBC)</t>
  </si>
  <si>
    <t>Const. of San Roque to Tugbungan Pathway</t>
  </si>
  <si>
    <t>Construction of CL Elementary School Building</t>
  </si>
  <si>
    <t>Construction of 1 unit 2 CL HS Building</t>
  </si>
  <si>
    <t>Construction of Sea wall</t>
  </si>
  <si>
    <t xml:space="preserve"> const. of Drainage canal w/ Road Impvt.</t>
  </si>
  <si>
    <t>Const . Of Drainage Canal</t>
  </si>
  <si>
    <t>Const. Riza-Navarro FootPathway w/ RCPC</t>
  </si>
  <si>
    <t>Maglatab</t>
  </si>
  <si>
    <t>Const. Of Potable Water System L-II</t>
  </si>
  <si>
    <t>Construction of 1 unit One Classroom Elem School</t>
  </si>
  <si>
    <t>Construction of 1 unit Box Culvert</t>
  </si>
  <si>
    <t>Construction of1 Unit Two Classroom Elem School</t>
  </si>
  <si>
    <t>Construction of 2 Classroom Elem School Builiding</t>
  </si>
  <si>
    <t>Construction of Level 2 Potable Water System</t>
  </si>
  <si>
    <t>Construction of 2 CL HS School Building w/ Basic Facilities</t>
  </si>
  <si>
    <t>Construction of 99.00 ln.m Drainage Canal</t>
  </si>
  <si>
    <t>Construction of 2 Clasroom Elem School Building</t>
  </si>
  <si>
    <t>Construction of 1 Unit Two Classroom Elem School</t>
  </si>
  <si>
    <t>Construction of Solar Drier pavement w/ storage house</t>
  </si>
  <si>
    <t>Const . of Barangay Health Station</t>
  </si>
  <si>
    <t>Cons. Of 399.80 LM drainage Canal w/ RCPC</t>
  </si>
  <si>
    <t>Slog</t>
  </si>
  <si>
    <t>Concreting og 430 LM Footpath way</t>
  </si>
  <si>
    <t>Imp of Drainage Canal</t>
  </si>
  <si>
    <t>Imp of Hanging Bridge</t>
  </si>
  <si>
    <t>Imp of USA Bridge</t>
  </si>
  <si>
    <t>Inst Of Rice and Corn Mill</t>
  </si>
  <si>
    <t>Katipunan - C2</t>
  </si>
  <si>
    <t>Poblacion Zone III</t>
  </si>
  <si>
    <t>Domagondong</t>
  </si>
  <si>
    <t>Magais I</t>
  </si>
  <si>
    <t>Sta. Rita II</t>
  </si>
  <si>
    <t>Improvement of Farm to Market Road with RCBC</t>
  </si>
  <si>
    <t>Sinuknipan I</t>
  </si>
  <si>
    <t>Construction of 1 Unit ES School Building and 1 Unit HS School Building</t>
  </si>
  <si>
    <t>Improvement of Farm to market Road</t>
  </si>
  <si>
    <t>Magais II</t>
  </si>
  <si>
    <t>Construction of 1 unit 2 CL Elementary School Building</t>
  </si>
  <si>
    <t>Construction of 1 Unit 2 CL Elem. School Building</t>
  </si>
  <si>
    <t>Construction of Community Library and Information Center</t>
  </si>
  <si>
    <t>Rehabilitation of Drainage System</t>
  </si>
  <si>
    <t>Construction of 1 CL Elem. School Building</t>
  </si>
  <si>
    <t>Lulusan</t>
  </si>
  <si>
    <t>Purchase of 2 Unit Hand Tractor and 2 Unit Thresher with Blower</t>
  </si>
  <si>
    <t>Construction of water System level II</t>
  </si>
  <si>
    <t>Duran</t>
  </si>
  <si>
    <t>Laganac</t>
  </si>
  <si>
    <t>Farm to Market Road with box culvert</t>
  </si>
  <si>
    <t>Bagatabao</t>
  </si>
  <si>
    <t>Sta. Mesa</t>
  </si>
  <si>
    <t>Sta. Teresa</t>
  </si>
  <si>
    <t>Construction of drainage canal</t>
  </si>
  <si>
    <t>Road Improvement ofwith Slope Protection</t>
  </si>
  <si>
    <t>Road Improvement with Slope Protection</t>
  </si>
  <si>
    <t>Construction of Spillway with Slope Protection</t>
  </si>
  <si>
    <t>Bacak</t>
  </si>
  <si>
    <t>Contruction of Day Care Center</t>
  </si>
  <si>
    <t>Construction of Draiange System</t>
  </si>
  <si>
    <t>Construction of 1 Unit 1 CL HS Building</t>
  </si>
  <si>
    <t>Construction of 1 CL ES Building</t>
  </si>
  <si>
    <t>Villa San Isidro</t>
  </si>
  <si>
    <t>Improvemement of FMR with Spot Concreting</t>
  </si>
  <si>
    <t>Construction of 1 Unit Elem. School Building</t>
  </si>
  <si>
    <t>Construction of Single Barrel Box Culver</t>
  </si>
  <si>
    <t>Improvement of Farm to Market road with  Road Concreting</t>
  </si>
  <si>
    <t>Improvement of Farm to Market Road with Concreting</t>
  </si>
  <si>
    <t>Construction of Public market</t>
  </si>
  <si>
    <t>Contruction of Gabion - Levee Pathway</t>
  </si>
  <si>
    <t>Construction of footbridge</t>
  </si>
  <si>
    <t>Bagsik</t>
  </si>
  <si>
    <t>Construction of Seawall with Road Improvement</t>
  </si>
  <si>
    <t>Concreting and improvement of Farm to Market Road</t>
  </si>
  <si>
    <t>Paetan</t>
  </si>
  <si>
    <t>Road Construction with 3 barrel box culvert</t>
  </si>
  <si>
    <t>Improvement of Access Road</t>
  </si>
  <si>
    <t>Gravelling of Farm to Market Road</t>
  </si>
  <si>
    <t>Construction of pathway</t>
  </si>
  <si>
    <t>Rainwater Collector/Harvester</t>
  </si>
  <si>
    <t>Construction of Rainwater Reservoir</t>
  </si>
  <si>
    <t>Contruction of Drainage System</t>
  </si>
  <si>
    <t>Construction of 2 Units Rainwater Collector</t>
  </si>
  <si>
    <t>Contruction of 1 Unit School Building</t>
  </si>
  <si>
    <t>Construction of 1 Unit 1 CL HS School Building</t>
  </si>
  <si>
    <t>Consgtruction of 1 Unit High School Building</t>
  </si>
  <si>
    <t>M. Cabiguhan</t>
  </si>
  <si>
    <t>Kinan-oan</t>
  </si>
  <si>
    <t>Construction of 1 Unit CL Elem. School Building</t>
  </si>
  <si>
    <t>Rehablitation of Farm to Market Road</t>
  </si>
  <si>
    <t>Concreting of FMR(Bridge Approach)</t>
  </si>
  <si>
    <t>Contruction of 1 Unit Elem. School Building</t>
  </si>
  <si>
    <t>Expansion of .050km Brgy. Road with with Seawall</t>
  </si>
  <si>
    <t>Construction of 50 Lm Hanging Bridge</t>
  </si>
  <si>
    <t>Lipata et. Al</t>
  </si>
  <si>
    <t>Concreting of Lipata-Minarog Road</t>
  </si>
  <si>
    <t>Concreting of Pathwalk</t>
  </si>
  <si>
    <t>Contruction of Drainage Canal</t>
  </si>
  <si>
    <t>Construction of 1 CL Pre-School Building</t>
  </si>
  <si>
    <t>Irayang Solong</t>
  </si>
  <si>
    <t>Construction of 1 CL  School Building</t>
  </si>
  <si>
    <t>San Felipe - Santiago</t>
  </si>
  <si>
    <t>San Juan-San Lorenzo</t>
  </si>
  <si>
    <t>Concreting of pathwalk</t>
  </si>
  <si>
    <t>Amagos</t>
  </si>
  <si>
    <t>Alejos</t>
  </si>
  <si>
    <t>Construction of Pier</t>
  </si>
  <si>
    <t>Improvement of Electric Pump Water Level II</t>
  </si>
  <si>
    <t>Construction of 2 Units Communal Toilets</t>
  </si>
  <si>
    <t>Rivilla</t>
  </si>
  <si>
    <t>water System Level II Gravity</t>
  </si>
  <si>
    <t>Poblacion Dist. II</t>
  </si>
  <si>
    <t>Construction of Water Sytem Level II Pump Driven</t>
  </si>
  <si>
    <t>Construction of 32 Units Sanitary Toilets</t>
  </si>
  <si>
    <t>Construction of Covered  Draiange Canal</t>
  </si>
  <si>
    <t>Poblacion District IV</t>
  </si>
  <si>
    <t>Construction of Covered Draiange Canal</t>
  </si>
  <si>
    <t>Cuya-e</t>
  </si>
  <si>
    <t>Poblacion Dist. III</t>
  </si>
  <si>
    <t>Construction of 29 Units Sanitary Toilets</t>
  </si>
  <si>
    <t>Poblacion Dist. I</t>
  </si>
  <si>
    <t>Constuction of 3 Barrels Box Culvert</t>
  </si>
  <si>
    <t>Construction of Concrete pathwalk</t>
  </si>
  <si>
    <t>Conreting of Pathwalk</t>
  </si>
  <si>
    <t>Construction of lined ditch</t>
  </si>
  <si>
    <t>Concerting of patwalk</t>
  </si>
  <si>
    <t>Construction of Solar Drier Pavement</t>
  </si>
  <si>
    <t>Lambojon/Cangmohao</t>
  </si>
  <si>
    <t>Asphalt Paving of Farm to market Road</t>
  </si>
  <si>
    <t>Construction of Ricemill with Equipement</t>
  </si>
  <si>
    <t>Expansion of Water System</t>
  </si>
  <si>
    <t>Polangyuta</t>
  </si>
  <si>
    <t>Expansion of water System</t>
  </si>
  <si>
    <t>Construction of Alternative Learning System livelihood Program</t>
  </si>
  <si>
    <t>1 Unit Vehicle with Garage</t>
  </si>
  <si>
    <t>Asphalting of farm to Market Road</t>
  </si>
  <si>
    <t>Construction of Livelihood Program Alternative Learning Sytem</t>
  </si>
  <si>
    <t>Acquisition of 1 Unit Motorized Vehicle</t>
  </si>
  <si>
    <t>Installation of Water System</t>
  </si>
  <si>
    <t>1 CL School  Building</t>
  </si>
  <si>
    <t>Acquisition of 1 unit Tractor</t>
  </si>
  <si>
    <t>N. Montana</t>
  </si>
  <si>
    <t>N. Granada</t>
  </si>
  <si>
    <t>Construction of Vented Spillway</t>
  </si>
  <si>
    <t>1 Cl School Building</t>
  </si>
  <si>
    <t>Construction of Solar Drier with Storage Facility 4mX6m</t>
  </si>
  <si>
    <t>W. Cabula-an</t>
  </si>
  <si>
    <t>Electrification Generator Set</t>
  </si>
  <si>
    <t>Construction of 2 Unit Comfort Room (4m X 6m)</t>
  </si>
  <si>
    <t>Road rehab with causewy</t>
  </si>
  <si>
    <t>Rehabilitation of Farm to Market Road with Box Culvert</t>
  </si>
  <si>
    <t>Buga-ong</t>
  </si>
  <si>
    <t>Rehabilitaion of Bailey Bridge</t>
  </si>
  <si>
    <t>Cantomogad</t>
  </si>
  <si>
    <t>Construction of Solar Drier with Storage Facility ( 4m X 6m )</t>
  </si>
  <si>
    <t>Construction of 1 Cl School Building</t>
  </si>
  <si>
    <t>E. Cabul-an</t>
  </si>
  <si>
    <t>Construction of 1 unit 11.2m X 6.2m Rain collector Tank</t>
  </si>
  <si>
    <t>Construction of 2 unit Sanitary Toilets ( 4m X 6m )</t>
  </si>
  <si>
    <t>Construction of Drainage Canal Masonry</t>
  </si>
  <si>
    <t>Concreting of  Farm to Market Road</t>
  </si>
  <si>
    <t>Construction of 3 Unit Concrete Pavement Solar Drier</t>
  </si>
  <si>
    <t>Improvement of FMR with RCPC</t>
  </si>
  <si>
    <t>1 unit 2 CL school Building</t>
  </si>
  <si>
    <t>Birthing Center</t>
  </si>
  <si>
    <t>1 unit 2 CL School uilding</t>
  </si>
  <si>
    <t>Humayhumay</t>
  </si>
  <si>
    <t>Improvement of FMR with Grouted Riprap</t>
  </si>
  <si>
    <t>Improvement of farm to market road</t>
  </si>
  <si>
    <t>Improvement of Farm to Market Road with RCPC</t>
  </si>
  <si>
    <t>Improvement of wate System Level II</t>
  </si>
  <si>
    <t>Concreting of tire Path</t>
  </si>
  <si>
    <t>18 M Steel Footbridge</t>
  </si>
  <si>
    <t>Concreting of tire path</t>
  </si>
  <si>
    <t>CHB Drainage Canal</t>
  </si>
  <si>
    <t>Pinamono-an</t>
  </si>
  <si>
    <t>Construction of Wate System Level II</t>
  </si>
  <si>
    <t>Himamara</t>
  </si>
  <si>
    <t>Malipo-on</t>
  </si>
  <si>
    <t>Construction of farm to market road</t>
  </si>
  <si>
    <t>Hinagumuitan</t>
  </si>
  <si>
    <t>1 CL Elem. School Building</t>
  </si>
  <si>
    <t>Construction of 34 units Street lights</t>
  </si>
  <si>
    <t>Construction of 1 CL Pre- Elem School Building</t>
  </si>
  <si>
    <t>Rehab. Of water System Level II</t>
  </si>
  <si>
    <t>Expansion of water System Level II</t>
  </si>
  <si>
    <t>Mahayhay</t>
  </si>
  <si>
    <t>Construction of 1 CL elem. School Building</t>
  </si>
  <si>
    <t>Cobnstruction of 1 Unit elem School Building</t>
  </si>
  <si>
    <t>Construction of Level I water System</t>
  </si>
  <si>
    <t>Construction of Water Level II Gravity Driven</t>
  </si>
  <si>
    <t>Construction of Level II Gravity Fed Water System</t>
  </si>
  <si>
    <t>Construction of Level II Water System Gravity Driven</t>
  </si>
  <si>
    <t>Construction of Open Drainage Canal</t>
  </si>
  <si>
    <t>Gimiranat West</t>
  </si>
  <si>
    <t>Lubi-Lubi</t>
  </si>
  <si>
    <t>Water System Level II Gravity Fed</t>
  </si>
  <si>
    <t>Gimiranat East</t>
  </si>
  <si>
    <t>Construction of box Culvert</t>
  </si>
  <si>
    <t>Concrete Tire Path</t>
  </si>
  <si>
    <t>Improvement of farm to market Road</t>
  </si>
  <si>
    <t>Calabni-an</t>
  </si>
  <si>
    <t>Canbanez</t>
  </si>
  <si>
    <t>Street Lights</t>
  </si>
  <si>
    <t>Improvement of 1 CL Elem. School Building</t>
  </si>
  <si>
    <t>Improvement of 2 CL Elem. School Building</t>
  </si>
  <si>
    <t>Construction of Tirepath</t>
  </si>
  <si>
    <t>Poblacion District 3</t>
  </si>
  <si>
    <t>Concepcion et. Al</t>
  </si>
  <si>
    <t>Construction of 1 Unit 2 CL High School Building</t>
  </si>
  <si>
    <t>Aguipo</t>
  </si>
  <si>
    <t>Concerting of Farm to market Road</t>
  </si>
  <si>
    <t>Improvement of FMR with Concreting &amp; Grouted Riprap</t>
  </si>
  <si>
    <t>San Jose et. Al</t>
  </si>
  <si>
    <t>Improvement of Farm to market Road with Concreting and Gravelling</t>
  </si>
  <si>
    <t>Improvement of Farm to market road</t>
  </si>
  <si>
    <t>Delmar</t>
  </si>
  <si>
    <t>Improvement of Farm to Maket Road with 20m Concreting</t>
  </si>
  <si>
    <t>Seawall Extension</t>
  </si>
  <si>
    <t>Comfort Rooms</t>
  </si>
  <si>
    <t>Improvement of Conrete Pathway</t>
  </si>
  <si>
    <t>Bayog - Sto Rosario</t>
  </si>
  <si>
    <t>Concreting of Pathway with Tirepath</t>
  </si>
  <si>
    <t>Aguining-Kabangkalan</t>
  </si>
  <si>
    <t>Tirepath</t>
  </si>
  <si>
    <t>Bogo - Villa Milagrosa</t>
  </si>
  <si>
    <t>Campamanog-San Vicente</t>
  </si>
  <si>
    <t>Concreting of Tirepath</t>
  </si>
  <si>
    <t>Rehab of water System Level II</t>
  </si>
  <si>
    <t>Construction of Pathwalk with Drainage Canal</t>
  </si>
  <si>
    <t>Mac Arthur District 4</t>
  </si>
  <si>
    <t>Construction of River Erosion Protection</t>
  </si>
  <si>
    <t>Bonifacio District 3</t>
  </si>
  <si>
    <t>Quezon District 1</t>
  </si>
  <si>
    <t>Jiabong</t>
  </si>
  <si>
    <t>Rehab of farm to market road</t>
  </si>
  <si>
    <t>Construction of 1 Unit 2CL Elem. School Building</t>
  </si>
  <si>
    <t>Rehab of Farm to market Road</t>
  </si>
  <si>
    <t>Rizal District 2</t>
  </si>
  <si>
    <t>Pre-Post Harvest Facility with Structure</t>
  </si>
  <si>
    <t>Constrution of Flood Control</t>
  </si>
  <si>
    <t>Concreting of Pathwalk with grouted Riprap</t>
  </si>
  <si>
    <t>Rehab of bailey Bridge with Cover</t>
  </si>
  <si>
    <t>Construction of 50 Linear Meters Wharf</t>
  </si>
  <si>
    <t>1 CL elem. School Building</t>
  </si>
  <si>
    <t>Concrete Covered Canal</t>
  </si>
  <si>
    <t>Construction of River Bank Protection</t>
  </si>
  <si>
    <t>1 CL elem School Building</t>
  </si>
  <si>
    <t>Cambanagy Norte</t>
  </si>
  <si>
    <t>Road Re-Gravelling</t>
  </si>
  <si>
    <t>Two Units Solar Drier</t>
  </si>
  <si>
    <t>Installation of Flatbed Dryer</t>
  </si>
  <si>
    <t>Installation of flatbed Drier w/ shed house</t>
  </si>
  <si>
    <t>Regravelling of farm to market road</t>
  </si>
  <si>
    <t>Improvement of farm to market road with concreting and spillway</t>
  </si>
  <si>
    <t>Concreting of farm to market road</t>
  </si>
  <si>
    <t>Improvement of FMR with Spillway and concreting</t>
  </si>
  <si>
    <t>San isidro</t>
  </si>
  <si>
    <t>Construction of 2 units solar drier</t>
  </si>
  <si>
    <t>Construction of Solar Drier with Storage</t>
  </si>
  <si>
    <t>Construction of Solar Drier with Shed</t>
  </si>
  <si>
    <t>Tambo-an</t>
  </si>
  <si>
    <t>Construction of health station</t>
  </si>
  <si>
    <t>Concreting of Farm to market road</t>
  </si>
  <si>
    <t>Construction of 1 unit Pre-School Building</t>
  </si>
  <si>
    <t>1 CL Pre-School Building</t>
  </si>
  <si>
    <t>Construction of water System Level II</t>
  </si>
  <si>
    <t>1 CL Pre-school Building</t>
  </si>
  <si>
    <t>Expansion of water System level II</t>
  </si>
  <si>
    <t>Construction of 2 units Spillway</t>
  </si>
  <si>
    <t>Concreting of 1 unit Spillway</t>
  </si>
  <si>
    <t>Libacao</t>
  </si>
  <si>
    <t>Aklan</t>
  </si>
  <si>
    <t>Loctuga</t>
  </si>
  <si>
    <t>Ogsip</t>
  </si>
  <si>
    <t>Dalagsaan</t>
  </si>
  <si>
    <t>2 units Day Care Center Building</t>
  </si>
  <si>
    <t>Alfonzo XII</t>
  </si>
  <si>
    <t>Road Imporvement</t>
  </si>
  <si>
    <t>Oyang</t>
  </si>
  <si>
    <t>Construction of 2 units School Building</t>
  </si>
  <si>
    <t>Rivera</t>
  </si>
  <si>
    <t>River Control jackstone type</t>
  </si>
  <si>
    <t>Luhong and Danggo</t>
  </si>
  <si>
    <t>Bebley-Manaan- Kilong Farm to market Road</t>
  </si>
  <si>
    <t>Telep Ahin Farm to market road</t>
  </si>
  <si>
    <t>Bahal-Anao Road</t>
  </si>
  <si>
    <t>Tullibeng - Aballa FMR</t>
  </si>
  <si>
    <t>Binabalayan</t>
  </si>
  <si>
    <t>Matnol-Litobong FMR</t>
  </si>
  <si>
    <t>Palabayan-Mulmog Road Improvement</t>
  </si>
  <si>
    <t>Tukucan</t>
  </si>
  <si>
    <t>Napu-Maleteng FMR</t>
  </si>
  <si>
    <t>Besao</t>
  </si>
  <si>
    <t>Besao East</t>
  </si>
  <si>
    <t>Rehabilitation of Bekes-Besao Drainage Canal</t>
  </si>
  <si>
    <t>Kiniway</t>
  </si>
  <si>
    <t>Improvement of Kiniway Village Water System</t>
  </si>
  <si>
    <t>Padangaan</t>
  </si>
  <si>
    <t>Improvement of Lebkan Pathway and Erosion Control</t>
  </si>
  <si>
    <t>Laylaya</t>
  </si>
  <si>
    <t>Lacmaan</t>
  </si>
  <si>
    <t>Payeo</t>
  </si>
  <si>
    <t>Improvement of Kuminga-Sasaan Drainage Canal</t>
  </si>
  <si>
    <t>Besao West</t>
  </si>
  <si>
    <t>Rehabilitation of Bekes- lalalayan-Sikog Drainage Canal</t>
  </si>
  <si>
    <t>Construction of Sledge Trail</t>
  </si>
  <si>
    <t>Improvement of water System</t>
  </si>
  <si>
    <t>Suquib</t>
  </si>
  <si>
    <t>Catengan</t>
  </si>
  <si>
    <t>Agawa</t>
  </si>
  <si>
    <t>Improvement of Eg-ew Communal Irrigation System 295 Lm line Canal</t>
  </si>
  <si>
    <t>Extension of Fishport</t>
  </si>
  <si>
    <t>Campao Occ</t>
  </si>
  <si>
    <t>Jandayan</t>
  </si>
  <si>
    <t>1 CL school Building</t>
  </si>
  <si>
    <t>Campo Or</t>
  </si>
  <si>
    <t>Rain Collector</t>
  </si>
  <si>
    <t>Rain Wate Collector</t>
  </si>
  <si>
    <t>Jose Rono</t>
  </si>
  <si>
    <t>Cncreting of Pathwalk</t>
  </si>
  <si>
    <t>Construction of Open Lined Canal</t>
  </si>
  <si>
    <t>Anagasi</t>
  </si>
  <si>
    <t>Soil Erosion Control</t>
  </si>
  <si>
    <t>Casandig 1</t>
  </si>
  <si>
    <t>Casandig 2</t>
  </si>
  <si>
    <t>Contruction of Flood Control</t>
  </si>
  <si>
    <t>Concrete Pathwalk with Grouted Riprap</t>
  </si>
  <si>
    <t>Construction of Livelihood Training Center</t>
  </si>
  <si>
    <t>Health Station with Ferrocement Tank</t>
  </si>
  <si>
    <t>Rehabilitation of farm to market road</t>
  </si>
  <si>
    <t>Rehabilitation of level I Water System</t>
  </si>
  <si>
    <t>Concreting of of Farm to market road</t>
  </si>
  <si>
    <t>Constrution of pathwalk</t>
  </si>
  <si>
    <t>Banat-I</t>
  </si>
  <si>
    <t>Rehabilitation of Farm to market Road</t>
  </si>
  <si>
    <t>Daja-diot</t>
  </si>
  <si>
    <t>Daja-daku</t>
  </si>
  <si>
    <t>Banucan</t>
  </si>
  <si>
    <t>Concreting of Barangay Road with Groted riprap</t>
  </si>
  <si>
    <t>Improvement of 1 Unit 1 CL School Building</t>
  </si>
  <si>
    <t>Construction of Riprap river Control Wharf</t>
  </si>
  <si>
    <t>Construction of 3 Units 2 Compartment Public Toilets</t>
  </si>
  <si>
    <t>1 Unit Elem School Building</t>
  </si>
  <si>
    <t>One Unit Elem School Building</t>
  </si>
  <si>
    <t>Construction of 67 Ln.m Pathwalk,30 ln.m DRG &amp; 1 Row 12" RCPC</t>
  </si>
  <si>
    <t>Construction of of Sanitary toilets</t>
  </si>
  <si>
    <t>Construction of Gravelled pathwalk</t>
  </si>
  <si>
    <t>Constrution of 1 unit 2 CL Elem. School Building</t>
  </si>
  <si>
    <t>One Unit Elem. School Building</t>
  </si>
  <si>
    <t>150 Lm Grouted Riprap &amp; 352 sq.m Pathwalk</t>
  </si>
  <si>
    <t>Improvement of 1 Unit Primary School Building</t>
  </si>
  <si>
    <t>Bana-ao</t>
  </si>
  <si>
    <t>Gajo</t>
  </si>
  <si>
    <t>Construction of 160 Lined Canal with 6l Ln.m RCPC</t>
  </si>
  <si>
    <t>Construction of 80 L.m Grouted Riprap &amp; 80 L.m Conc. Pathwalk</t>
  </si>
  <si>
    <t>Concrete Paving of Pathway</t>
  </si>
  <si>
    <t>Rain water Collector with roofing for Catchment</t>
  </si>
  <si>
    <t>Contruction of Rain Water Collector With Roofing Catchment</t>
  </si>
  <si>
    <t>Bilangbilangan Daku</t>
  </si>
  <si>
    <t>Surfacing of Farm to market Road</t>
  </si>
  <si>
    <t>Surfacing of farm to market road</t>
  </si>
  <si>
    <t>Bilangbilangan East</t>
  </si>
  <si>
    <t>1 Unit Pre-School  Building</t>
  </si>
  <si>
    <t>Surfacing of Farm to Market Road</t>
  </si>
  <si>
    <t>Construction of Multi Purpose Pavement with Slope Protection</t>
  </si>
  <si>
    <t>Lisap</t>
  </si>
  <si>
    <t>Rehabilitation of Bailey Bridge</t>
  </si>
  <si>
    <t>Construction of Heath Station</t>
  </si>
  <si>
    <t>Tomabe</t>
  </si>
  <si>
    <t>Tayud</t>
  </si>
  <si>
    <t>Villarosa</t>
  </si>
  <si>
    <t>Camucat</t>
  </si>
  <si>
    <t>Polangi</t>
  </si>
  <si>
    <t>Lam-awan</t>
  </si>
  <si>
    <t>Cobstruction of concrete pathwalk</t>
  </si>
  <si>
    <t>Mercado</t>
  </si>
  <si>
    <t>Miramar</t>
  </si>
  <si>
    <t>Himyangan</t>
  </si>
  <si>
    <t>Malonoy</t>
  </si>
  <si>
    <t>Improvement of Level II Gravity Fed Water System</t>
  </si>
  <si>
    <t>Lawa-an</t>
  </si>
  <si>
    <t>Construction of 22 Units Sanitary Toilets</t>
  </si>
  <si>
    <t>Pamintan</t>
  </si>
  <si>
    <t>Nalayahan</t>
  </si>
  <si>
    <t>Concreting of pathway</t>
  </si>
  <si>
    <t>Penitan</t>
  </si>
  <si>
    <t>Homestead</t>
  </si>
  <si>
    <t>LA Purisima</t>
  </si>
  <si>
    <t>Bahao</t>
  </si>
  <si>
    <t>Bagong Sikat</t>
  </si>
  <si>
    <t>Cambunang</t>
  </si>
  <si>
    <t>Campaasan</t>
  </si>
  <si>
    <t>Maujao</t>
  </si>
  <si>
    <t>Nasucob</t>
  </si>
  <si>
    <t>Panipiason</t>
  </si>
  <si>
    <t>Improvement of Pathway</t>
  </si>
  <si>
    <t>Talimagao</t>
  </si>
  <si>
    <t>Improvement of Farm Irrigation with Water Pump</t>
  </si>
  <si>
    <t>Alas-as</t>
  </si>
  <si>
    <t>Singay</t>
  </si>
  <si>
    <t>Ma. Cristina</t>
  </si>
  <si>
    <t>Medina</t>
  </si>
  <si>
    <t>Road Construction with Spot Concreting</t>
  </si>
  <si>
    <t>Napnot</t>
  </si>
  <si>
    <t>Road improvement with Spot Concreting and Box Culvert</t>
  </si>
  <si>
    <t>Dit-ana</t>
  </si>
  <si>
    <t>Construction of River Control (Jackstone Type)</t>
  </si>
  <si>
    <t>Guinatu-an</t>
  </si>
  <si>
    <t>Mamba</t>
  </si>
  <si>
    <t>Logohon</t>
  </si>
  <si>
    <t>Road Concreting with Spot Concreting with RCBC</t>
  </si>
  <si>
    <t>Road Rehabilitation of Farm to Market Road</t>
  </si>
  <si>
    <t>Construction of 1 Unit 3CL Elem. School Building</t>
  </si>
  <si>
    <t>Construction of 1.2 Km Concrete Pathway</t>
  </si>
  <si>
    <t>Butason 1</t>
  </si>
  <si>
    <t>Construction of Concrete tire Path</t>
  </si>
  <si>
    <t>Improvement of Gravity Fed Water System Level II</t>
  </si>
  <si>
    <t>Construction of concrete tirepath</t>
  </si>
  <si>
    <t>Construction of Concrete tirepath</t>
  </si>
  <si>
    <t>Construction of 1 Cl Elem. School Building</t>
  </si>
  <si>
    <t>Construction of health Station</t>
  </si>
  <si>
    <t>Construction of concrete pathwalk</t>
  </si>
  <si>
    <t>Construction of Grouted Canal</t>
  </si>
  <si>
    <t>Construction of 1 Unit 1 CL Elem. School Building</t>
  </si>
  <si>
    <t>Lahong</t>
  </si>
  <si>
    <t>Construction of CHB Drainage Canal</t>
  </si>
  <si>
    <t>Camb. Viejo</t>
  </si>
  <si>
    <t>Oeste A</t>
  </si>
  <si>
    <t>Construction of 2 Storey Multi Purpose Building</t>
  </si>
  <si>
    <t>Bitu-Atugo Road Improvement</t>
  </si>
  <si>
    <t>Kurtingan</t>
  </si>
  <si>
    <t>Casague</t>
  </si>
  <si>
    <t>Concrete Lining of Irigation Canal</t>
  </si>
  <si>
    <t>Construction of 3 Cross Draiange along lower Duli to Tadyokong FMR</t>
  </si>
  <si>
    <t>Construction of 169.19 ln.m PCCP Along Upper Haliap Panakligan Road</t>
  </si>
  <si>
    <t>Construction of Banihal-Palpalay Sledge Trail</t>
  </si>
  <si>
    <t>Construction of PCCP and Retaining wall</t>
  </si>
  <si>
    <t>3 Units Single line 900 mm RCPC</t>
  </si>
  <si>
    <t>liwon</t>
  </si>
  <si>
    <t>Construction of 3 Units Multi-Purpose Pavement</t>
  </si>
  <si>
    <t>Ba-ay</t>
  </si>
  <si>
    <t>Construction  of Cable Footbridge</t>
  </si>
  <si>
    <t>Construction of 2 Units Concrete Footbridge</t>
  </si>
  <si>
    <t>Pasil</t>
  </si>
  <si>
    <t>Malucsad</t>
  </si>
  <si>
    <t>Guina-ang</t>
  </si>
  <si>
    <t>Improvement of Amdalao-Guina-ang FMR</t>
  </si>
  <si>
    <t>Dangtalan</t>
  </si>
  <si>
    <t>Construction of Taang &amp; Lagato Footbridge</t>
  </si>
  <si>
    <t>Pugong</t>
  </si>
  <si>
    <t>Improvement of Pugong Drainage System</t>
  </si>
  <si>
    <t>Galdang</t>
  </si>
  <si>
    <t>Improvement of Galdang Drainage System</t>
  </si>
  <si>
    <t>Balinciagao Sur</t>
  </si>
  <si>
    <t>Improvement of Lytong to Dallog CIS</t>
  </si>
  <si>
    <t>Dalupa</t>
  </si>
  <si>
    <t>Bagtayan</t>
  </si>
  <si>
    <t>Energization of Barangay Bagtayan</t>
  </si>
  <si>
    <t>Balinciagao Norte</t>
  </si>
  <si>
    <t>Improvement of Simangan MPP</t>
  </si>
  <si>
    <t>Colayo</t>
  </si>
  <si>
    <t>Construction of Iking Footbridge</t>
  </si>
  <si>
    <t>Constrution of Canal Lining Drainage</t>
  </si>
  <si>
    <t>Road Concreting with with 2 Units RCPC</t>
  </si>
  <si>
    <t>Lucsoon</t>
  </si>
  <si>
    <t>Construction of Level 2 water System</t>
  </si>
  <si>
    <t>Daram</t>
  </si>
  <si>
    <t>Construction of Drainage Canal with Box Culvert</t>
  </si>
  <si>
    <t>Construction of 2 Unit Elem School Building</t>
  </si>
  <si>
    <t>Construction of 25 Unit Sanitary Toilets</t>
  </si>
  <si>
    <t>Construction of 1 Unit  2 CL Elem. School Building</t>
  </si>
  <si>
    <t>Campelipa</t>
  </si>
  <si>
    <t>Construction of 60 ln.m fishing Boat Bething Facility</t>
  </si>
  <si>
    <t>Baclayan</t>
  </si>
  <si>
    <t>Construction of fishing boat berthing facility</t>
  </si>
  <si>
    <t>Ubo</t>
  </si>
  <si>
    <t>Bono-anon</t>
  </si>
  <si>
    <t>Construction of level 2 Gravity Fed water system</t>
  </si>
  <si>
    <t>Casab-ahan</t>
  </si>
  <si>
    <t>Astorga</t>
  </si>
  <si>
    <t>Poso</t>
  </si>
  <si>
    <t>Construction of Water System Level II Gravity</t>
  </si>
  <si>
    <t>Cabil-isan</t>
  </si>
  <si>
    <t>Betaug</t>
  </si>
  <si>
    <t>Consgtruction of Erosion Control</t>
  </si>
  <si>
    <t>Jacopon</t>
  </si>
  <si>
    <t>Valles Bello</t>
  </si>
  <si>
    <t>Construction of  Wharf</t>
  </si>
  <si>
    <t>Cambuhay</t>
  </si>
  <si>
    <t>Extension of mini wharf</t>
  </si>
  <si>
    <t>Construction of pathwalk</t>
  </si>
  <si>
    <t>Mayabay</t>
  </si>
  <si>
    <t>Construction of Draiange Canal</t>
  </si>
  <si>
    <t>Timbo</t>
  </si>
  <si>
    <t>Construction of 1 CL high School Building</t>
  </si>
  <si>
    <t>Dos</t>
  </si>
  <si>
    <t>Tungib-Lipata</t>
  </si>
  <si>
    <t>Imorovement of Farm to Market Road</t>
  </si>
  <si>
    <t>Construction of Stoned Lined Canal</t>
  </si>
  <si>
    <t>Construction of Pump Driven and Pipe lined CIS</t>
  </si>
  <si>
    <t>Construction of 2 Units Pupm Driven CIS</t>
  </si>
  <si>
    <t>Construction of 2 Units MPDPs</t>
  </si>
  <si>
    <t>Construction of footbridge with slope protection</t>
  </si>
  <si>
    <t>Construction of Erosion Protection</t>
  </si>
  <si>
    <t>Rehab of 3 CL School Building</t>
  </si>
  <si>
    <t>Vito</t>
  </si>
  <si>
    <t>Marigindon</t>
  </si>
  <si>
    <t>Kabugao</t>
  </si>
  <si>
    <t>Apayao</t>
  </si>
  <si>
    <t>Nagbalayan</t>
  </si>
  <si>
    <t>Improvement of Nagbalayan Potable Water System</t>
  </si>
  <si>
    <t>Laco</t>
  </si>
  <si>
    <t>Improvement of Potable Water Sytem</t>
  </si>
  <si>
    <t>Baliwanan</t>
  </si>
  <si>
    <t>Construction of 15 Meters Foot Bridge with 110 Meters Foot Trail</t>
  </si>
  <si>
    <t>Lucab</t>
  </si>
  <si>
    <t>Construction of Lucab Farmland Drainage Sytem</t>
  </si>
  <si>
    <t>Cabetayan</t>
  </si>
  <si>
    <t>Badduat</t>
  </si>
  <si>
    <t>Madduang</t>
  </si>
  <si>
    <t>Maragat</t>
  </si>
  <si>
    <t>Improvement of Maragat to Dagara Foot Trail</t>
  </si>
  <si>
    <t>Karagawan</t>
  </si>
  <si>
    <t>Construction of Cable foot Bridge</t>
  </si>
  <si>
    <t>Tuyangan</t>
  </si>
  <si>
    <t>Dagara</t>
  </si>
  <si>
    <t>Improvement of Footrail</t>
  </si>
  <si>
    <t>Upgrading of of existing gravity Fed Water System</t>
  </si>
  <si>
    <t>Construction of 1 unit 2 CL elem. School Building</t>
  </si>
  <si>
    <t>Sta. Brigida</t>
  </si>
  <si>
    <t>Teresita</t>
  </si>
  <si>
    <t>Construction of Slope Protection and Drainage System</t>
  </si>
  <si>
    <t>Torrijos</t>
  </si>
  <si>
    <t>Construction of 2 barrel box culvert</t>
  </si>
  <si>
    <t>Matuyatuya</t>
  </si>
  <si>
    <t>Pakaskasan</t>
  </si>
  <si>
    <t>Road Rehab with with Concreting</t>
  </si>
  <si>
    <t>Construction of 5 units shallow well with jetmatic pump</t>
  </si>
  <si>
    <t>Bonliw</t>
  </si>
  <si>
    <t>Improvmeent of Water System Level II</t>
  </si>
  <si>
    <t>Bayakbakin</t>
  </si>
  <si>
    <t>Payanas</t>
  </si>
  <si>
    <t>Road Rehabilitation with Road Concreting</t>
  </si>
  <si>
    <t>Suha</t>
  </si>
  <si>
    <t>Construction of of pathway</t>
  </si>
  <si>
    <t>Sibuyao</t>
  </si>
  <si>
    <t>Bangwayin</t>
  </si>
  <si>
    <t>Road Rehabilitaion with Concreting on Critical Slope</t>
  </si>
  <si>
    <t>Marlanga</t>
  </si>
  <si>
    <t>Cabac</t>
  </si>
  <si>
    <t>Improvement of concrete pathwalk</t>
  </si>
  <si>
    <t>San Sebastian</t>
  </si>
  <si>
    <t>Construction of 0.025 km Barangay Road</t>
  </si>
  <si>
    <t>Construction of 170 ln.m Drainage Canal</t>
  </si>
  <si>
    <t>Canduyocan</t>
  </si>
  <si>
    <t>Construction of riverbank erosion protection</t>
  </si>
  <si>
    <t>Cabaywa</t>
  </si>
  <si>
    <t>Inobongan</t>
  </si>
  <si>
    <t>Construction of day care center</t>
  </si>
  <si>
    <t>Hita-asan 1</t>
  </si>
  <si>
    <t>Hita-asan 2</t>
  </si>
  <si>
    <t>Bontod</t>
  </si>
  <si>
    <t>Camanhagay</t>
  </si>
  <si>
    <t>Campiyak</t>
  </si>
  <si>
    <t>Tinglayan</t>
  </si>
  <si>
    <t>Ambato-Legleg</t>
  </si>
  <si>
    <t>Construction of water system</t>
  </si>
  <si>
    <t>Basao</t>
  </si>
  <si>
    <t>Inprovement of Sapid CIS</t>
  </si>
  <si>
    <t>Belong-Man-ubal</t>
  </si>
  <si>
    <t>Improvement of A-oy CIS</t>
  </si>
  <si>
    <t>Buscalan</t>
  </si>
  <si>
    <t>Butbut Proper</t>
  </si>
  <si>
    <t>Dananao</t>
  </si>
  <si>
    <t>Improvement of Waangan to Foner Footpath</t>
  </si>
  <si>
    <t>Loccong</t>
  </si>
  <si>
    <t>Luplupa</t>
  </si>
  <si>
    <t>Construction of Multi-purpose Building</t>
  </si>
  <si>
    <t>Ngibat</t>
  </si>
  <si>
    <t>Improvement of Silay-Ngibat Foothpath</t>
  </si>
  <si>
    <t>Old Tinglayan</t>
  </si>
  <si>
    <t>Improvement of Futa CIS</t>
  </si>
  <si>
    <t>Sumadel I</t>
  </si>
  <si>
    <t>Sumadel II</t>
  </si>
  <si>
    <t>Rehabilitation of Drainage canal</t>
  </si>
  <si>
    <t>Tulgao East &amp; West</t>
  </si>
  <si>
    <t>Improvement of Chotar CIS</t>
  </si>
  <si>
    <t>San Jose De Buan</t>
  </si>
  <si>
    <t>Gusa</t>
  </si>
  <si>
    <t>Hiduroma</t>
  </si>
  <si>
    <t>Babaclayon</t>
  </si>
  <si>
    <t>Construction of Level II Gravity Driven Water System</t>
  </si>
  <si>
    <t>Tagapul-an</t>
  </si>
  <si>
    <t>San Vicente,Luna &amp; Nipa</t>
  </si>
  <si>
    <t>Construction of 3 Phase Primary Electrical Lines</t>
  </si>
  <si>
    <t>Construction of Level System Level I</t>
  </si>
  <si>
    <t>Manlangit</t>
  </si>
  <si>
    <t>Water System level I</t>
  </si>
  <si>
    <t>Labangbaybay</t>
  </si>
  <si>
    <t>Sugod &amp; San Jose</t>
  </si>
  <si>
    <t>Construction of Drainage Canal With Cover</t>
  </si>
  <si>
    <t>Banquiw</t>
  </si>
  <si>
    <t>Construction of Gravity Fed Water System</t>
  </si>
  <si>
    <t>Construction of 410 ln.m FMR with double barrel Reinforced Concrete Culvert</t>
  </si>
  <si>
    <t>Concreting of of 517 ln.m farm to market road</t>
  </si>
  <si>
    <t>Talalora</t>
  </si>
  <si>
    <t>Malaguining</t>
  </si>
  <si>
    <t>Construction of 118 Linear Meters River Flood Control</t>
  </si>
  <si>
    <t>Construction of 100 Linear Meters Pier</t>
  </si>
  <si>
    <t>Placer</t>
  </si>
  <si>
    <t>Construction of 100 Linear Meter Flood Control</t>
  </si>
  <si>
    <t>Independencia</t>
  </si>
  <si>
    <t>Construction of 70 ln.m Seawall</t>
  </si>
  <si>
    <t>Navatas Daku</t>
  </si>
  <si>
    <t>Construction of 400 linear meters Drainage Canal</t>
  </si>
  <si>
    <t>Linapacan</t>
  </si>
  <si>
    <t>Palawan</t>
  </si>
  <si>
    <t>Pical</t>
  </si>
  <si>
    <t>Improvement of  water system level II</t>
  </si>
  <si>
    <t>Decaibaitot</t>
  </si>
  <si>
    <t>Concreting on Critical Section 380 ln.m with line ditch and Slope Protection</t>
  </si>
  <si>
    <t>San Nicholas</t>
  </si>
  <si>
    <t>Concreting of farm to market Road 235 ln.m with 2 Units RCDG</t>
  </si>
  <si>
    <t>Santo Niño</t>
  </si>
  <si>
    <t>Balat Guti</t>
  </si>
  <si>
    <t>Extension of Barangay Wharf</t>
  </si>
  <si>
    <t>Corocawayan</t>
  </si>
  <si>
    <t>Construction of Concrete pathwalk with guardrail</t>
  </si>
  <si>
    <t>Pinanangnan</t>
  </si>
  <si>
    <t>Lobe Lobe</t>
  </si>
  <si>
    <t>Construction of 1 Unit High School Building</t>
  </si>
  <si>
    <t>Construction of pathwalk with canal</t>
  </si>
  <si>
    <t>Ilijan</t>
  </si>
  <si>
    <t>Gandara</t>
  </si>
  <si>
    <t>Minda</t>
  </si>
  <si>
    <t>Construction of Water System Level II Pump Driven</t>
  </si>
  <si>
    <t>Samoyao</t>
  </si>
  <si>
    <t>Construction of Concrete pathwalk with 6 ln.m 900mm Culvert</t>
  </si>
  <si>
    <t>Construction of Level II Water System Gravity</t>
  </si>
  <si>
    <t>Pizarro</t>
  </si>
  <si>
    <t>Construction of Level II Gravity Driven WS</t>
  </si>
  <si>
    <t>Tambongan</t>
  </si>
  <si>
    <t>Construction of 1 Unit 2CL Elem SB</t>
  </si>
  <si>
    <t>Purog</t>
  </si>
  <si>
    <t>Elcano</t>
  </si>
  <si>
    <t>Construction of 1 Unit 3 CL Elem SB</t>
  </si>
  <si>
    <t>Construction of 2.620 km Concrete pathwalk From Brgy. Hinayagan-San Isidro</t>
  </si>
  <si>
    <t>Buao</t>
  </si>
  <si>
    <t>Nalihugan</t>
  </si>
  <si>
    <t>Construction of .452km Concrete pwathwalk with stairway</t>
  </si>
  <si>
    <t>Construction of .703km Concrete Pathwalk with Box Culvert from Cuatro de Agosto - Brgy. Calirocan</t>
  </si>
  <si>
    <t>Construction of 10 ln.m Concrete Footbridge with Erosion Control</t>
  </si>
  <si>
    <t>Napalisan</t>
  </si>
  <si>
    <t>Himamaloto</t>
  </si>
  <si>
    <t>Construction of 155 Ln.m Pier With Step Lnading</t>
  </si>
  <si>
    <t>Sidmon</t>
  </si>
  <si>
    <t>Construction of 6 Linear Meter Footbridge</t>
  </si>
  <si>
    <t>Gerali</t>
  </si>
  <si>
    <t>Construction of Gravity Driven Water System Level II</t>
  </si>
  <si>
    <t>Hinayagan</t>
  </si>
  <si>
    <t>Construction of .797km ncrete Pathwalk From Brgy. Giaboc-Brgy. Hinayagan</t>
  </si>
  <si>
    <t>Hinogacan</t>
  </si>
  <si>
    <t>Giaboc</t>
  </si>
  <si>
    <t>Construction of  2.076km Concrete pathwalk with box Culvert from Buao-Giaboc</t>
  </si>
  <si>
    <t>Carmona</t>
  </si>
  <si>
    <t>Construction of 2.355km Concrete Pathwalk Hinayagan-San Antonio</t>
  </si>
  <si>
    <t>Concstruction of Level II Pump Driven Water System</t>
  </si>
  <si>
    <t>Beslig</t>
  </si>
  <si>
    <t>Construction of 8 Ln.m Concrete Footbridge</t>
  </si>
  <si>
    <t>Jasminez</t>
  </si>
  <si>
    <t>Caparangasan</t>
  </si>
  <si>
    <t>Hampton</t>
  </si>
  <si>
    <t>Construction of Rive landing</t>
  </si>
  <si>
    <t>Conner</t>
  </si>
  <si>
    <t>Puguin</t>
  </si>
  <si>
    <t>Construction of 4 unit Multi Purpose Pavement</t>
  </si>
  <si>
    <t>Calafug</t>
  </si>
  <si>
    <t>Daga</t>
  </si>
  <si>
    <t>Construction and Installation of mechanical Drier</t>
  </si>
  <si>
    <t>Construction of 6 unit Multi Purpose Pavement</t>
  </si>
  <si>
    <t>Allangigan</t>
  </si>
  <si>
    <t>Construction of 3 Unit Multi Purpose Pavement with Storage</t>
  </si>
  <si>
    <t>Karikitan</t>
  </si>
  <si>
    <t>Construction of Karikitan Level II Water System</t>
  </si>
  <si>
    <t>Dumaran</t>
  </si>
  <si>
    <t>Construction of 6 Units Rain Water Tank Collector</t>
  </si>
  <si>
    <t>Calasag</t>
  </si>
  <si>
    <t>Construction of 2 Units Rain Water Tank Collector</t>
  </si>
  <si>
    <t>Itangil</t>
  </si>
  <si>
    <t>Construction of level II Water Supply System</t>
  </si>
  <si>
    <t>Tanatanaon</t>
  </si>
  <si>
    <t>Concreting of 4m X 300m and gravelling of 4m X 280m FMR</t>
  </si>
  <si>
    <t>Improvement of Farm to Market road with PCCP and Lined Canal</t>
  </si>
  <si>
    <t>Catep</t>
  </si>
  <si>
    <t>Sta. Teresita</t>
  </si>
  <si>
    <t>Construction of 1 Unit 20m X 30m Solar Drier with 9m X 6m Storage Room</t>
  </si>
  <si>
    <t>Matuguinao</t>
  </si>
  <si>
    <t>Angyap</t>
  </si>
  <si>
    <t>Construction of Concrete Stairs</t>
  </si>
  <si>
    <t>Bag-otan</t>
  </si>
  <si>
    <t>Deit</t>
  </si>
  <si>
    <t>5o Units Sanitary Toilets</t>
  </si>
  <si>
    <t>Construction of .106 kms Concrete pathwalk with stairs</t>
  </si>
  <si>
    <t>Nagpapacao</t>
  </si>
  <si>
    <t>Construction of Concrete pathwalk with Stairs</t>
  </si>
  <si>
    <t>Mahanud</t>
  </si>
  <si>
    <t>Construction of 5 ln.m footbridge</t>
  </si>
  <si>
    <t>Barruz</t>
  </si>
  <si>
    <t>Construction of 0.054 km pathwalk with stairs</t>
  </si>
  <si>
    <t>Camonoan</t>
  </si>
  <si>
    <t>Construction of 19 Units Sanitary Toilets</t>
  </si>
  <si>
    <t>Construction of 0.07 kms Concrete pathwalk with concrete stairs</t>
  </si>
  <si>
    <t>Construction of 6 units Sanitary Toilets</t>
  </si>
  <si>
    <t>Inubod</t>
  </si>
  <si>
    <t>Construction of .05 kms Concrete pathwalk with Stairs</t>
  </si>
  <si>
    <t>Motiong</t>
  </si>
  <si>
    <t>Capaysagan</t>
  </si>
  <si>
    <t>Calapi</t>
  </si>
  <si>
    <t>Sarao</t>
  </si>
  <si>
    <t>Construction of 2.456km Concrete pathwalk</t>
  </si>
  <si>
    <t>Construction of level II Gravity feed Water System</t>
  </si>
  <si>
    <t>Consttruction of Gravity Feed Water System</t>
  </si>
  <si>
    <t>Imorovement of Gravity fed Water System with handrail</t>
  </si>
  <si>
    <t>New Minarog</t>
  </si>
  <si>
    <t>Construction of Gravity fed Water System Level II</t>
  </si>
  <si>
    <t>Calantawan</t>
  </si>
  <si>
    <t>Construction of 2.6 km concrete pathwalk</t>
  </si>
  <si>
    <t>Inalad</t>
  </si>
  <si>
    <t>Construction of Level I water System with .225km concrete pathwalk</t>
  </si>
  <si>
    <t>Hinica-an</t>
  </si>
  <si>
    <t>Construction of Level II water System Level II Gravity</t>
  </si>
  <si>
    <t>Caulayanan</t>
  </si>
  <si>
    <t>Improvement of Level II Water System Gravity Fed</t>
  </si>
  <si>
    <t>Beri</t>
  </si>
  <si>
    <t>Consctruction of Gravity fed Level II water System</t>
  </si>
  <si>
    <t>Posongan</t>
  </si>
  <si>
    <t>Construction of Gravity Fed Level II water System</t>
  </si>
  <si>
    <t>Candomacol</t>
  </si>
  <si>
    <t>Construction of .21 km concrete pathwalk</t>
  </si>
  <si>
    <t>Construction of  Drainage System</t>
  </si>
  <si>
    <t>KC-MCC Funded SPs</t>
  </si>
  <si>
    <t>Construction of Potable Water System Level II (Pump Driven)</t>
  </si>
  <si>
    <t>Construction of Individual Ferro-Cement Cylindrical Rain Water Collector (166 Units)</t>
  </si>
  <si>
    <t>Bitaugan East</t>
  </si>
  <si>
    <t>Construction of 1 Unit 2 Classroom School Building (HS)</t>
  </si>
  <si>
    <t>Mat-e</t>
  </si>
  <si>
    <t>Bitaugan West</t>
  </si>
  <si>
    <t>Tawagan</t>
  </si>
  <si>
    <t>Don Aurelio Chicote</t>
  </si>
  <si>
    <t>Oregon</t>
  </si>
  <si>
    <t>Surop &amp; Nangan</t>
  </si>
  <si>
    <t>Tagabebe</t>
  </si>
  <si>
    <t>Capability Building on Fish Shelter</t>
  </si>
  <si>
    <t>Sergio Osmeña</t>
  </si>
  <si>
    <t>Tibanban</t>
  </si>
  <si>
    <t>Balili</t>
  </si>
  <si>
    <t>Curvada</t>
  </si>
  <si>
    <t>Butadon</t>
  </si>
  <si>
    <t>Construction of Solar Dryer with Warehouse and Ricemill</t>
  </si>
  <si>
    <t>Patrocenio</t>
  </si>
  <si>
    <t>Construction of 3 Classroom Building (Elem)</t>
  </si>
  <si>
    <t>Construction of 3 Classroom Building (HS)</t>
  </si>
  <si>
    <t>Del Monte</t>
  </si>
  <si>
    <t>Capability Building on Sustainable Agriculture with Diversified Farming System Model Farm and Rubber Nursery Establishment</t>
  </si>
  <si>
    <t>Construction of Potable Water System Gravity Source Level II</t>
  </si>
  <si>
    <t>Suawon</t>
  </si>
  <si>
    <t>New Sambog</t>
  </si>
  <si>
    <t>Capability Building Program on Sustainable Agriculture</t>
  </si>
  <si>
    <t>Construction of Water and Sanitation System</t>
  </si>
  <si>
    <t>Canciledes</t>
  </si>
  <si>
    <t>Construction of Water System Level I With Pathway</t>
  </si>
  <si>
    <t>Installation of Corn Mill &amp; Corn Sheller with Solar Dryer and Warehouse</t>
  </si>
  <si>
    <t>Construction of 1 Unit 3 Classroom School Building (Elem)</t>
  </si>
  <si>
    <t>Kiambing</t>
  </si>
  <si>
    <t>Installation of 2 Units Corn Mill with Mini-Warehouse</t>
  </si>
  <si>
    <t>Lumasal</t>
  </si>
  <si>
    <t>Construction of 3 Classroom School Building (HS)</t>
  </si>
  <si>
    <t>Kanalo</t>
  </si>
  <si>
    <t>Construction of 2 Classroom School Building (Elem)</t>
  </si>
  <si>
    <t>Malbang</t>
  </si>
  <si>
    <t>Construction of 3 Classroom School Building (Elem)</t>
  </si>
  <si>
    <t>Lumatil</t>
  </si>
  <si>
    <t>Construction of 2 Classroom School Building (HS)</t>
  </si>
  <si>
    <t>Manil</t>
  </si>
  <si>
    <t>Morob</t>
  </si>
  <si>
    <t>Mawal</t>
  </si>
  <si>
    <t>Construction of Water System Level I (Hand Pump)</t>
  </si>
  <si>
    <t>Bogabongan</t>
  </si>
  <si>
    <t>Titik</t>
  </si>
  <si>
    <t>Tinuyop</t>
  </si>
  <si>
    <t>Construction of 2 Units 4 Classrooms School Building (Elem)</t>
  </si>
  <si>
    <t>Nasibac</t>
  </si>
  <si>
    <t>Construction of 1 Unit 2 Classroom Elem. School Building (Elem)</t>
  </si>
  <si>
    <t>Construction of 1 Unit 1 Classroom School Building (Elem)</t>
  </si>
  <si>
    <t>Unidos</t>
  </si>
  <si>
    <t>G. Bergado (New Casul)</t>
  </si>
  <si>
    <t>Appropriate Farming Technology Support</t>
  </si>
  <si>
    <t>Tubac</t>
  </si>
  <si>
    <t>New Siquijor</t>
  </si>
  <si>
    <t>Construction of 1 Unit 2 Classroom School Building with Rain Water Collector (Elem)</t>
  </si>
  <si>
    <t>Mactan</t>
  </si>
  <si>
    <t>Construction of 1 Unit Day Care Center with Rain Water Collector</t>
  </si>
  <si>
    <t>Pulot</t>
  </si>
  <si>
    <t>Construction of 1 Unit 2 Classroom School with Rain Water Collector (HS)</t>
  </si>
  <si>
    <t>Recodo</t>
  </si>
  <si>
    <t>Construction of 1 Unit Health Station with Rain Water Collector</t>
  </si>
  <si>
    <t>Construction of 1 Unit 3 Classroom School with Rain Water Collector (Elem)</t>
  </si>
  <si>
    <t>Pin-As</t>
  </si>
  <si>
    <t>Guiom</t>
  </si>
  <si>
    <t>Construction of 1 Unit Day Care Center with Rain  Water Collector</t>
  </si>
  <si>
    <t>Calapayan</t>
  </si>
  <si>
    <t>Construction of 1 Unit 2 Classroom School with Rain Water Collector (Elem)</t>
  </si>
  <si>
    <t>Begia</t>
  </si>
  <si>
    <t>Construction of Barangay Health Station with Rain Water Collector</t>
  </si>
  <si>
    <t>Construction of 1 Unit Warehouse Building and Solar Dryer</t>
  </si>
  <si>
    <t>Lague-Lague</t>
  </si>
  <si>
    <t>Madbad</t>
  </si>
  <si>
    <t>Cabayugan</t>
  </si>
  <si>
    <t>Malbug</t>
  </si>
  <si>
    <t>Construction of 1 Unit 3 Classroom School Building with Rain Water Collector (HS)</t>
  </si>
  <si>
    <t>1 Unit 2 Classrooms School Building</t>
  </si>
  <si>
    <t>Suquip</t>
  </si>
  <si>
    <t>Improvement of Suquip Water Supply System</t>
  </si>
  <si>
    <t>Improvement of Tokok Communal Irrigation System</t>
  </si>
  <si>
    <t>Improvement of Catengan Water Supply System</t>
  </si>
  <si>
    <t>Construction of Ap-apa, Nabanig, Bengaw Drainage System</t>
  </si>
  <si>
    <t>Concreting of Lacmaan Drainage System</t>
  </si>
  <si>
    <t>Improvement of Kin-Iway to Tamboan Farm to Market Road</t>
  </si>
  <si>
    <t>Banguitan</t>
  </si>
  <si>
    <t>Improvement of Saysayagan to Katawaen Farm to Market Road</t>
  </si>
  <si>
    <t>Gueday</t>
  </si>
  <si>
    <t>Improvement of Agawa to Dayocan, Patay to Binangbangda &amp; Nabago to Batogyan Pathways</t>
  </si>
  <si>
    <t>Lodiong</t>
  </si>
  <si>
    <t>Tiaman</t>
  </si>
  <si>
    <t>Lower Usugan</t>
  </si>
  <si>
    <t>Linconan</t>
  </si>
  <si>
    <t>Construction of 1 Classroom Pre-School Building (PS)</t>
  </si>
  <si>
    <t>Tusik</t>
  </si>
  <si>
    <t>Bagumbang</t>
  </si>
  <si>
    <t>Dredging and Construction of Slope Protection @ Dupol Creek/Bagumbang River</t>
  </si>
  <si>
    <t>Sibuyon</t>
  </si>
  <si>
    <t>Construction of 2 Classrooms School Building (HS)</t>
  </si>
  <si>
    <t>Amsipit</t>
  </si>
  <si>
    <t>Kalaong</t>
  </si>
  <si>
    <t>Construction of Water System Spring Development Level II</t>
  </si>
  <si>
    <t>Installation of Corn Sheller</t>
  </si>
  <si>
    <t>Masayan</t>
  </si>
  <si>
    <t>Bacay</t>
  </si>
  <si>
    <t>Lalagsan</t>
  </si>
  <si>
    <t>Road Improvement of 3.23 Km Farm to Market Road</t>
  </si>
  <si>
    <t>Manghanoy</t>
  </si>
  <si>
    <t>Construction of 1 Unit 1 Classroom School Building (HS)</t>
  </si>
  <si>
    <t>Robles</t>
  </si>
  <si>
    <t>Construction of (Tricycle Lane) Bridge</t>
  </si>
  <si>
    <t>Construction of 1 Unit 2 Classroom School Building (Elem)</t>
  </si>
  <si>
    <t>Puso</t>
  </si>
  <si>
    <t>Road Improvement of 2.22 km Farm to Market Road</t>
  </si>
  <si>
    <t>Re-construction of 1.874 FMR with 600m concreting</t>
  </si>
  <si>
    <t>Luctob</t>
  </si>
  <si>
    <t>Olongtao Ibaba</t>
  </si>
  <si>
    <t>Taguin</t>
  </si>
  <si>
    <t>Candangal</t>
  </si>
  <si>
    <t>Expansion of Water System (1,825 ln m)</t>
  </si>
  <si>
    <t>Damayan</t>
  </si>
  <si>
    <t>Construction of Open Line Canal</t>
  </si>
  <si>
    <t>Mabini Ilaya</t>
  </si>
  <si>
    <t>Construction of One (1) Classroom Building (Elem)</t>
  </si>
  <si>
    <t>SM Villa, Aquino West, DTL West and Sta. Rita</t>
  </si>
  <si>
    <t>Construction of Two (2) Classroom School Building (Elem)</t>
  </si>
  <si>
    <t>Tolarucan</t>
  </si>
  <si>
    <t>Construction of Two (2) Classroom Building (Elem)</t>
  </si>
  <si>
    <t>Road Improvement of 0.30 Km. Farm to Market Road</t>
  </si>
  <si>
    <t>Capt. A. Tirador</t>
  </si>
  <si>
    <t>Road Improvement of 0.22 Km. Farm to Market Road</t>
  </si>
  <si>
    <t>Construction of Two (2) Classroom Building (HS)</t>
  </si>
  <si>
    <t>Road Improvement of 0.50 Km. Farm to Market Road</t>
  </si>
  <si>
    <t>Damo-ong</t>
  </si>
  <si>
    <t>Road Improvement of 1.124 Km. Farm to Market Road</t>
  </si>
  <si>
    <t>Road Improvement of 1.20 Km. Farm to Market Road</t>
  </si>
  <si>
    <t>Road Improvement of 1.02 Km. Farm to Market Road</t>
  </si>
  <si>
    <t>Concreting of 0.13 Km. Brgy. Footpath</t>
  </si>
  <si>
    <t>Construction of Two (2) Classroom School Building (HS)</t>
  </si>
  <si>
    <t>Road Improvement of 0.50 Km. Farm to Market Road w/ 0.20 Km. Road Concreting</t>
  </si>
  <si>
    <t>Improvement of 0.40 Km. Farm to Market Road</t>
  </si>
  <si>
    <t>Concreting of 0.17 Km. Brgy. Road</t>
  </si>
  <si>
    <t>Concreting of 0.40 Km. Brgy. Road</t>
  </si>
  <si>
    <t>Construction of 1 Unit Solar Dryer with Warehouse</t>
  </si>
  <si>
    <t>Construction of One (1) Classroom School Building (Elem)</t>
  </si>
  <si>
    <t>Purchased of Pre and Post Harvest Facilities with Construction of Garage</t>
  </si>
  <si>
    <t>Improvement of 2 Km. Farm to Market Road</t>
  </si>
  <si>
    <t>Improvement of 427 Ln.m Drainage Canal</t>
  </si>
  <si>
    <t>Road Improvement of 0.45 Km. Farm to Market Road</t>
  </si>
  <si>
    <t>Road Improvement of 0.30 Km. Farm to Market Road with 0.30 Km. Road Concreting</t>
  </si>
  <si>
    <t>Road Improvement of 0.54 Km. Farm to Market Road</t>
  </si>
  <si>
    <t>Poblacion 1,2,3,4,5 &amp; 7</t>
  </si>
  <si>
    <t>Construction of One (1) Unit Two (2) Classroom Building (HS)</t>
  </si>
  <si>
    <t>Magallon Cadre</t>
  </si>
  <si>
    <t>Crossing Magallon</t>
  </si>
  <si>
    <t>Acquisition of One (1) Unit Pre-Harvest Equipment (Farm Tractor) w/ Complete implements &amp; garage</t>
  </si>
  <si>
    <t>Construction of 1 Unit 1 Classroom School Building with Facilities (Elem)</t>
  </si>
  <si>
    <t>Road Improvement of 0.34 Km. FMR</t>
  </si>
  <si>
    <t>Construction of 1 Unit 2 Classroom School Building with Facilities (Elem)</t>
  </si>
  <si>
    <t>Construction of 1 Unit 2 Classroom School Building with Facilities (HS)</t>
  </si>
  <si>
    <t>Road Improvement of 0.48 Km. FMR</t>
  </si>
  <si>
    <t>Construction of 448 sq.m. Solar Dryer</t>
  </si>
  <si>
    <t>Construction of 1 Unit 2 Classroom School Building with Amenities (HS)</t>
  </si>
  <si>
    <t>Construction of Day Care Center with Basic Facilities</t>
  </si>
  <si>
    <t>Construction of Health Station with Basic Facilities</t>
  </si>
  <si>
    <t>Road Improvement of 1.031 Km. Drainage Culvert</t>
  </si>
  <si>
    <t>Construction of Reinforced Concrete Pipe Culvert</t>
  </si>
  <si>
    <t>Road Improvement of 1.2 Km. FMR</t>
  </si>
  <si>
    <t>Construction of Day Care Center with Facilities</t>
  </si>
  <si>
    <t>Doongan Ibaba</t>
  </si>
  <si>
    <t>Tagabas Ilaya</t>
  </si>
  <si>
    <t>Camandiison</t>
  </si>
  <si>
    <t>San Pablo Suha</t>
  </si>
  <si>
    <t>San Vicente Silangan</t>
  </si>
  <si>
    <t>Tagabas Ibaba</t>
  </si>
  <si>
    <t>Construction of 1 Unit 4 Classroom School Building (HS)</t>
  </si>
  <si>
    <t>Road Improvement with Intermittent Construction of PCCP 310 ln.m FMR</t>
  </si>
  <si>
    <t>Road Improvement with Intermittent Construction of PCCP 250 ln.m FMR</t>
  </si>
  <si>
    <t>Road Improvement of 1.0 Km. FMR</t>
  </si>
  <si>
    <t>Improvement of Brgy. Road with 210 ln.m. PCCP</t>
  </si>
  <si>
    <t>Road Improvement with Intermittent Construction of PCCP 380 ln.m FMR</t>
  </si>
  <si>
    <t>Road Improvement with Intermittent Construction of PCCP 460 ln.m FMR</t>
  </si>
  <si>
    <t>Construction of Community Market</t>
  </si>
  <si>
    <t>Road Improvement with Intermittent Construction of PCCP 300 ln.m FMR</t>
  </si>
  <si>
    <t>Improvement of 1.88 Km. RMR with Intermittent Concreting of 160 ln.m PCCP</t>
  </si>
  <si>
    <t>Road Improvement with Intermittent Construction of PCCP 400 ln.m FMR</t>
  </si>
  <si>
    <t>Road Improvement with Intermittent Construction of PCCP 320 ln.m FMR</t>
  </si>
  <si>
    <t>Road Improvement of 250 ln.m PCCP FMR</t>
  </si>
  <si>
    <t>Road Improvement of 200 on.m PCCP FMR</t>
  </si>
  <si>
    <t>Road Upgrading of 2.10 Km. FMR</t>
  </si>
  <si>
    <t>Road Improvement with Intermittent Construction of PCCP 360 ln.m FMR</t>
  </si>
  <si>
    <t>Road Improvement of 150 ln.m PCCP FMR</t>
  </si>
  <si>
    <t>Road Improvement of 115 ln.m FMR</t>
  </si>
  <si>
    <t>Road Improvement 0.37 Km. FMR</t>
  </si>
  <si>
    <t>THTP</t>
  </si>
  <si>
    <t>Riverwall Protection of 224 Ln.m</t>
  </si>
  <si>
    <t>Agrocel</t>
  </si>
  <si>
    <t>Riverwall Protection of 267 Ln.m</t>
  </si>
  <si>
    <t>Road Improvement of 0.26 Km. FMR</t>
  </si>
  <si>
    <t>Abay</t>
  </si>
  <si>
    <t>Road Improvement of 0.47 Km.</t>
  </si>
  <si>
    <t>Road Improvement of 0.20 Km. FMR</t>
  </si>
  <si>
    <t>Road Improvement of 0.400 Km. FMR</t>
  </si>
  <si>
    <t>Road Improvement of 1.08 Km. FMR</t>
  </si>
  <si>
    <t>Road Improvement of 0.30 Km. FMR</t>
  </si>
  <si>
    <t>Riverwall Protection of 410 Ln.m</t>
  </si>
  <si>
    <t>Road Improvement of 0.35 Km. FMR</t>
  </si>
  <si>
    <t>Road Improvement of 1.60 Km. FMR</t>
  </si>
  <si>
    <t>Road Improvement of 0.27 Km. FMR</t>
  </si>
  <si>
    <t>Creekwall Protection of 180 Ln.m</t>
  </si>
  <si>
    <t>Road Improvement of 0.410 Km. FMR</t>
  </si>
  <si>
    <t>Creekwall Protection of 0.220 Km.</t>
  </si>
  <si>
    <t>Road Improvement of 0.43 Km. FMR</t>
  </si>
  <si>
    <t>Road Improvement of 0.55 Km. FMR</t>
  </si>
  <si>
    <t>Road Improvement of 0.208 Km. FMR</t>
  </si>
  <si>
    <t>0.1 Km. Road Upgrading with 3 Barrel Box Culvert</t>
  </si>
  <si>
    <t>Construction of 1 Unit 1 Classroom Day Care Center</t>
  </si>
  <si>
    <t>Cosntructionn of 1 Unit 1 Classroom School Building (Elem)</t>
  </si>
  <si>
    <t>Poscolon</t>
  </si>
  <si>
    <t>Construction of 1 Unit 1 Classroom School Building (PS)</t>
  </si>
  <si>
    <t>Construction of 1 Unit 1 Classroom Day Care Center with Water Tank</t>
  </si>
  <si>
    <t>Construction of 1 Unit Classroom School Building (HS)</t>
  </si>
  <si>
    <t>Construction of 1 Unit Classroom School Building (PS)</t>
  </si>
  <si>
    <t>Construction of 1 Unit Classroom School Building (Elem)</t>
  </si>
  <si>
    <t>Construction of Brgy. Trail with Foot Bridge</t>
  </si>
  <si>
    <t>Construction of Post Harvest Facility (Recirculating Mechanical Dryer)</t>
  </si>
  <si>
    <t>Fabrication and Installation of Artificial Reefs</t>
  </si>
  <si>
    <t>Solar Electrification (50 Units)</t>
  </si>
  <si>
    <t>Concreting on Critical Slope of Barangay Road</t>
  </si>
  <si>
    <t>Construction of Line Ditch</t>
  </si>
  <si>
    <t>Construction of River Protection Cum Fishermen's Wharf</t>
  </si>
  <si>
    <t>Construction of 1 Unit Elem. School Building (Elem)</t>
  </si>
  <si>
    <t>Rehabilitation of Brgy. Road from Purok Tessa to Bayabas</t>
  </si>
  <si>
    <t>Rehabilitation of 660 Ln.m Road from Crossing Highway to Brgy. Proper</t>
  </si>
  <si>
    <t>Rehabilitation and Upgrading of Sea Wall</t>
  </si>
  <si>
    <t>Construction of Honrado-Tugbungan FMR with RCPC Installation (Gravelling 350 ln.m)</t>
  </si>
  <si>
    <t>Construction of Level II Gravity Water System</t>
  </si>
  <si>
    <t>Construction of 400 ln.m. Junction Del Pilar-Kapihan FMR (Gravelling)</t>
  </si>
  <si>
    <t>Sering</t>
  </si>
  <si>
    <t>Construction of 100 ln.m. Sea Wall</t>
  </si>
  <si>
    <t>Rehabilitation/Upgrading of Brgy. Street (336 ln.m)</t>
  </si>
  <si>
    <t>Construction of Birthing Homes</t>
  </si>
  <si>
    <t>Construction of Solar Dryer with Mini Warehouse</t>
  </si>
  <si>
    <t>Tandiong-Muslim</t>
  </si>
  <si>
    <t>Naspi</t>
  </si>
  <si>
    <t>Pineda</t>
  </si>
  <si>
    <t>San Antonio (Sapa)</t>
  </si>
  <si>
    <t>Construction of Barangay  Water System Level II</t>
  </si>
  <si>
    <t>Pinagsalog</t>
  </si>
  <si>
    <t>San Antonio (Millabas)</t>
  </si>
  <si>
    <t>Construction of 1 Classroom School Building (HS)</t>
  </si>
  <si>
    <t>Santa Fe</t>
  </si>
  <si>
    <t>Construction of Flood Control System</t>
  </si>
  <si>
    <t>Bayawas</t>
  </si>
  <si>
    <t>Strategic Access Facility (Pathway)</t>
  </si>
  <si>
    <t>Abas</t>
  </si>
  <si>
    <t>Construction of Community and Productivity Center (Concrete Slab Roofing)</t>
  </si>
  <si>
    <t>Barangay Community Market</t>
  </si>
  <si>
    <t>Community &amp; Productivity Center</t>
  </si>
  <si>
    <t>Irrigation Facility</t>
  </si>
  <si>
    <t>Construction of Health Station (Concrete Slab Roofing)</t>
  </si>
  <si>
    <t>Re-gravelling w/ Concrete Lined Canal &amp; Concreting of Pathways</t>
  </si>
  <si>
    <t>Construction of Barangay Health Station (Concrete Slab Roofing)</t>
  </si>
  <si>
    <t>Extension of Water System Level II to Sitio Tangig</t>
  </si>
  <si>
    <t>Bagauma</t>
  </si>
  <si>
    <t>Construction of Concrete Pathways with Box Culvert</t>
  </si>
  <si>
    <t>Construction of 1 Classroom School Building (Concrete Slab Roofing) (HS)</t>
  </si>
  <si>
    <t>Construction of Pathways</t>
  </si>
  <si>
    <t>Construction of Day Care Center (Concrete Slab Roofing)</t>
  </si>
  <si>
    <t>Construction of 1 Classroom School Building (Concrete Slab Roofing) (Elem)</t>
  </si>
  <si>
    <t>Concreting of One (1) Lane Farm to Market Road</t>
  </si>
  <si>
    <t>Construction of  Mini-Port</t>
  </si>
  <si>
    <t>Maalo</t>
  </si>
  <si>
    <t>Construction of Irrigation System (500.00 ln.m)</t>
  </si>
  <si>
    <t>Conctruction of Barangay Health Station</t>
  </si>
  <si>
    <t>Construction of Solar Dryer (800 sq.m)</t>
  </si>
  <si>
    <t>Construction of 2 Units 20m x 20m Solar Driers</t>
  </si>
  <si>
    <t>Contruction of Potable Water System Level II</t>
  </si>
  <si>
    <t>Construction of 2 Units 20m x 20m Solar Drier</t>
  </si>
  <si>
    <t>Construction of 30M Hanging Bridge</t>
  </si>
  <si>
    <t>Concreting of 200M Poblacion-Lamaticun FMR</t>
  </si>
  <si>
    <t>Concreting of 200M Bagtok-Lanao Kuran FMR</t>
  </si>
  <si>
    <t>Construction of 1 Unit 2 Classroom School Builing (HS)</t>
  </si>
  <si>
    <t>Constrcution of 1 Unit 2 Classroom School Building (HS)</t>
  </si>
  <si>
    <t>Concreting of 108M Centro-ES FMR</t>
  </si>
  <si>
    <t>Construction of Barangay Public Terminal</t>
  </si>
  <si>
    <t>Hinagtungan</t>
  </si>
  <si>
    <t>Kinabuhian</t>
  </si>
  <si>
    <t>Pahamutang</t>
  </si>
  <si>
    <t>Dalimdim (Kapatagan)</t>
  </si>
  <si>
    <t>Mag-abay</t>
  </si>
  <si>
    <t>El Katipunan</t>
  </si>
  <si>
    <t>Construction of Birthing Facility</t>
  </si>
  <si>
    <t>Doña Josefa</t>
  </si>
  <si>
    <t>Reinforced Concrete Pipe Culvert</t>
  </si>
  <si>
    <t>Installation of 1 Unit Corn Mill with Warehouse</t>
  </si>
  <si>
    <t>Proposed Drilling of Potable Water System</t>
  </si>
  <si>
    <t>Construction of 1 Classroom School Building (Elem)</t>
  </si>
  <si>
    <t>KC1-SAVINGS Funded SPs</t>
  </si>
  <si>
    <t>Major SP Category</t>
  </si>
  <si>
    <t>Skills Training/Capability Building/Community Library</t>
  </si>
  <si>
    <t>Multi-use Building/Facility</t>
  </si>
  <si>
    <t>Soil Protection (Riprap)/Slope Protection/Protection Railing</t>
  </si>
  <si>
    <t>05</t>
  </si>
  <si>
    <t>17</t>
  </si>
  <si>
    <t>07</t>
  </si>
  <si>
    <t>08</t>
  </si>
  <si>
    <t>06</t>
  </si>
  <si>
    <t>14</t>
  </si>
  <si>
    <t>1401</t>
  </si>
  <si>
    <t>0604</t>
  </si>
  <si>
    <t>1481</t>
  </si>
  <si>
    <t>0878</t>
  </si>
  <si>
    <t>0712</t>
  </si>
  <si>
    <t>0516</t>
  </si>
  <si>
    <t>0517</t>
  </si>
  <si>
    <t>0520</t>
  </si>
  <si>
    <t>1427</t>
  </si>
  <si>
    <t>1432</t>
  </si>
  <si>
    <t>0837</t>
  </si>
  <si>
    <t>1740</t>
  </si>
  <si>
    <t>1444</t>
  </si>
  <si>
    <t>1751</t>
  </si>
  <si>
    <t>1752</t>
  </si>
  <si>
    <t>1753</t>
  </si>
  <si>
    <t>1759</t>
  </si>
  <si>
    <t>0761</t>
  </si>
  <si>
    <t>0860</t>
  </si>
  <si>
    <t>140123</t>
  </si>
  <si>
    <t>140123005</t>
  </si>
  <si>
    <t>140123006</t>
  </si>
  <si>
    <t>140123002</t>
  </si>
  <si>
    <t>140123003</t>
  </si>
  <si>
    <t>140123001</t>
  </si>
  <si>
    <t>140123004</t>
  </si>
  <si>
    <t>060409</t>
  </si>
  <si>
    <t>060409015</t>
  </si>
  <si>
    <t>060409023</t>
  </si>
  <si>
    <t>060409013</t>
  </si>
  <si>
    <t>060409016</t>
  </si>
  <si>
    <t>060409009</t>
  </si>
  <si>
    <t>060409002</t>
  </si>
  <si>
    <t>060409018</t>
  </si>
  <si>
    <t>060409003</t>
  </si>
  <si>
    <t>060409022</t>
  </si>
  <si>
    <t>060409021</t>
  </si>
  <si>
    <t>060410</t>
  </si>
  <si>
    <t>148104</t>
  </si>
  <si>
    <t>060410019</t>
  </si>
  <si>
    <t>060410024</t>
  </si>
  <si>
    <t>060410015</t>
  </si>
  <si>
    <t>060410002</t>
  </si>
  <si>
    <t>060410022</t>
  </si>
  <si>
    <t>060410013</t>
  </si>
  <si>
    <t>060410014</t>
  </si>
  <si>
    <t>060410005</t>
  </si>
  <si>
    <t>060410016</t>
  </si>
  <si>
    <t>060410008</t>
  </si>
  <si>
    <t>060410010</t>
  </si>
  <si>
    <t>060410012</t>
  </si>
  <si>
    <t>060410011</t>
  </si>
  <si>
    <t>060410025</t>
  </si>
  <si>
    <t>148104019</t>
  </si>
  <si>
    <t>148104020</t>
  </si>
  <si>
    <t>148104010</t>
  </si>
  <si>
    <t>148104002</t>
  </si>
  <si>
    <t>148104012</t>
  </si>
  <si>
    <t>148104007</t>
  </si>
  <si>
    <t>148104001</t>
  </si>
  <si>
    <t>148104015</t>
  </si>
  <si>
    <t>148104017</t>
  </si>
  <si>
    <t>148104008</t>
  </si>
  <si>
    <t>148104021</t>
  </si>
  <si>
    <t>148104005</t>
  </si>
  <si>
    <t>148102</t>
  </si>
  <si>
    <t>148102014</t>
  </si>
  <si>
    <t>148102004</t>
  </si>
  <si>
    <t>148102006</t>
  </si>
  <si>
    <t>148102018</t>
  </si>
  <si>
    <t>148102001</t>
  </si>
  <si>
    <t>148102008</t>
  </si>
  <si>
    <t>087803</t>
  </si>
  <si>
    <t>087803005</t>
  </si>
  <si>
    <t>087803013</t>
  </si>
  <si>
    <t>087803008</t>
  </si>
  <si>
    <t>087803004</t>
  </si>
  <si>
    <t>087803011</t>
  </si>
  <si>
    <t>087803007</t>
  </si>
  <si>
    <t>087803003</t>
  </si>
  <si>
    <t>087803009</t>
  </si>
  <si>
    <t>087803002</t>
  </si>
  <si>
    <t>087803014</t>
  </si>
  <si>
    <t>087803010</t>
  </si>
  <si>
    <t>087808</t>
  </si>
  <si>
    <t>087808005</t>
  </si>
  <si>
    <t>087808023</t>
  </si>
  <si>
    <t>087808012</t>
  </si>
  <si>
    <t>087808013</t>
  </si>
  <si>
    <t>087808015</t>
  </si>
  <si>
    <t>087808007</t>
  </si>
  <si>
    <t>087808025</t>
  </si>
  <si>
    <t>071243</t>
  </si>
  <si>
    <t>071243001</t>
  </si>
  <si>
    <t>071243002</t>
  </si>
  <si>
    <t>071243006</t>
  </si>
  <si>
    <t>071243007</t>
  </si>
  <si>
    <t>071243008</t>
  </si>
  <si>
    <t>071243009</t>
  </si>
  <si>
    <t>071243010</t>
  </si>
  <si>
    <t>071243013</t>
  </si>
  <si>
    <t>071243014</t>
  </si>
  <si>
    <t>071243017</t>
  </si>
  <si>
    <t>071243021</t>
  </si>
  <si>
    <t>071243023</t>
  </si>
  <si>
    <t>071243024</t>
  </si>
  <si>
    <t>071243026</t>
  </si>
  <si>
    <t>071243031</t>
  </si>
  <si>
    <t>071243032</t>
  </si>
  <si>
    <t>071243033</t>
  </si>
  <si>
    <t>071243035</t>
  </si>
  <si>
    <t>071243036</t>
  </si>
  <si>
    <t>071243028</t>
  </si>
  <si>
    <t>071244</t>
  </si>
  <si>
    <t>071244006</t>
  </si>
  <si>
    <t>071244016</t>
  </si>
  <si>
    <t>071244018</t>
  </si>
  <si>
    <t>071244017</t>
  </si>
  <si>
    <t>071244001</t>
  </si>
  <si>
    <t>071244020</t>
  </si>
  <si>
    <t>071244019</t>
  </si>
  <si>
    <t>071244003</t>
  </si>
  <si>
    <t>071244012</t>
  </si>
  <si>
    <t>071244008</t>
  </si>
  <si>
    <t>071244021</t>
  </si>
  <si>
    <t>071244002</t>
  </si>
  <si>
    <t>071244004</t>
  </si>
  <si>
    <t>071244014</t>
  </si>
  <si>
    <t>071244015</t>
  </si>
  <si>
    <t>071244009</t>
  </si>
  <si>
    <t>071244010</t>
  </si>
  <si>
    <t>071244013</t>
  </si>
  <si>
    <t>071244007</t>
  </si>
  <si>
    <t>071209</t>
  </si>
  <si>
    <t>071209003</t>
  </si>
  <si>
    <t>071209017</t>
  </si>
  <si>
    <t>071209033</t>
  </si>
  <si>
    <t>071209032</t>
  </si>
  <si>
    <t>071209037</t>
  </si>
  <si>
    <t>Puting Bato</t>
  </si>
  <si>
    <t>071209030</t>
  </si>
  <si>
    <t>071209004</t>
  </si>
  <si>
    <t>071209025</t>
  </si>
  <si>
    <t>071209006</t>
  </si>
  <si>
    <t>071209001</t>
  </si>
  <si>
    <t>071209016</t>
  </si>
  <si>
    <t>071209019</t>
  </si>
  <si>
    <t>071209035</t>
  </si>
  <si>
    <t>071209012</t>
  </si>
  <si>
    <t>071209034</t>
  </si>
  <si>
    <t>071209026</t>
  </si>
  <si>
    <t>071209040</t>
  </si>
  <si>
    <t>071209002</t>
  </si>
  <si>
    <t>071209028</t>
  </si>
  <si>
    <t>071209007</t>
  </si>
  <si>
    <t>071209029</t>
  </si>
  <si>
    <t>071209039</t>
  </si>
  <si>
    <t>071209018</t>
  </si>
  <si>
    <t>071209008</t>
  </si>
  <si>
    <t>071209005</t>
  </si>
  <si>
    <t>071209014</t>
  </si>
  <si>
    <t>071209036</t>
  </si>
  <si>
    <t>071209015</t>
  </si>
  <si>
    <t>071209013</t>
  </si>
  <si>
    <t>071209021</t>
  </si>
  <si>
    <t>071209011</t>
  </si>
  <si>
    <t>071209022</t>
  </si>
  <si>
    <t>071209031</t>
  </si>
  <si>
    <t>071209020</t>
  </si>
  <si>
    <t>071234</t>
  </si>
  <si>
    <t>071234001</t>
  </si>
  <si>
    <t>071234014</t>
  </si>
  <si>
    <t>071234006</t>
  </si>
  <si>
    <t>071234011</t>
  </si>
  <si>
    <t>071234013</t>
  </si>
  <si>
    <t>071234004</t>
  </si>
  <si>
    <t>071234016</t>
  </si>
  <si>
    <t>071234015</t>
  </si>
  <si>
    <t>071234009</t>
  </si>
  <si>
    <t>071234007</t>
  </si>
  <si>
    <t>071234010</t>
  </si>
  <si>
    <t>071234012</t>
  </si>
  <si>
    <t>071234008</t>
  </si>
  <si>
    <t>071234018</t>
  </si>
  <si>
    <t>071234019</t>
  </si>
  <si>
    <t>071234002</t>
  </si>
  <si>
    <t>071234021</t>
  </si>
  <si>
    <t>071246</t>
  </si>
  <si>
    <t>071246056</t>
  </si>
  <si>
    <t>071246037</t>
  </si>
  <si>
    <t>071246049</t>
  </si>
  <si>
    <t>071246043</t>
  </si>
  <si>
    <t>071246005</t>
  </si>
  <si>
    <t>071246050</t>
  </si>
  <si>
    <t>071246019</t>
  </si>
  <si>
    <t>071246009</t>
  </si>
  <si>
    <t>071246054</t>
  </si>
  <si>
    <t>071246038</t>
  </si>
  <si>
    <t>071246025</t>
  </si>
  <si>
    <t>071246020</t>
  </si>
  <si>
    <t>071246007</t>
  </si>
  <si>
    <t>071246045</t>
  </si>
  <si>
    <t>071246041</t>
  </si>
  <si>
    <t>071246023</t>
  </si>
  <si>
    <t>071246040</t>
  </si>
  <si>
    <t>071246048</t>
  </si>
  <si>
    <t>071246027</t>
  </si>
  <si>
    <t>071231</t>
  </si>
  <si>
    <t>071231004</t>
  </si>
  <si>
    <t>071231007</t>
  </si>
  <si>
    <t>071231011</t>
  </si>
  <si>
    <t>071231003</t>
  </si>
  <si>
    <t>071231005</t>
  </si>
  <si>
    <t>071231018</t>
  </si>
  <si>
    <t>071231001</t>
  </si>
  <si>
    <t>071231023</t>
  </si>
  <si>
    <t>071231013</t>
  </si>
  <si>
    <t>071231006</t>
  </si>
  <si>
    <t>071231017</t>
  </si>
  <si>
    <t>071231015</t>
  </si>
  <si>
    <t>071231019</t>
  </si>
  <si>
    <t>071231016</t>
  </si>
  <si>
    <t>071231010</t>
  </si>
  <si>
    <t>071231009</t>
  </si>
  <si>
    <t>071231022</t>
  </si>
  <si>
    <t>071231020</t>
  </si>
  <si>
    <t>071235</t>
  </si>
  <si>
    <t>071235019</t>
  </si>
  <si>
    <t>071235020</t>
  </si>
  <si>
    <t>071235023</t>
  </si>
  <si>
    <t>071235010</t>
  </si>
  <si>
    <t>071235005</t>
  </si>
  <si>
    <t>071235003</t>
  </si>
  <si>
    <t>071235001</t>
  </si>
  <si>
    <t>071235004</t>
  </si>
  <si>
    <t>071235006</t>
  </si>
  <si>
    <t>Sto Rosario</t>
  </si>
  <si>
    <t>Kabangkalan</t>
  </si>
  <si>
    <t>071235018</t>
  </si>
  <si>
    <t>071235011</t>
  </si>
  <si>
    <t>071235009</t>
  </si>
  <si>
    <t>071235024</t>
  </si>
  <si>
    <t>071235015</t>
  </si>
  <si>
    <t>071235013</t>
  </si>
  <si>
    <t>071238</t>
  </si>
  <si>
    <t>071238007</t>
  </si>
  <si>
    <t>071238011</t>
  </si>
  <si>
    <t>071238018</t>
  </si>
  <si>
    <t>071238012</t>
  </si>
  <si>
    <t>071238009</t>
  </si>
  <si>
    <t>071238001</t>
  </si>
  <si>
    <t>071238019</t>
  </si>
  <si>
    <t>071238013</t>
  </si>
  <si>
    <t>071238003</t>
  </si>
  <si>
    <t>071238010</t>
  </si>
  <si>
    <t>071238016</t>
  </si>
  <si>
    <t>071238008</t>
  </si>
  <si>
    <t>071238004</t>
  </si>
  <si>
    <t>071238015</t>
  </si>
  <si>
    <t>071238006</t>
  </si>
  <si>
    <t>071238017</t>
  </si>
  <si>
    <t>071238005</t>
  </si>
  <si>
    <t>071238014</t>
  </si>
  <si>
    <t>071212</t>
  </si>
  <si>
    <t>071212019</t>
  </si>
  <si>
    <t>071212029</t>
  </si>
  <si>
    <t>071212028</t>
  </si>
  <si>
    <t>071212018</t>
  </si>
  <si>
    <t>071212006</t>
  </si>
  <si>
    <t>071212026</t>
  </si>
  <si>
    <t>071212023</t>
  </si>
  <si>
    <t>071212013</t>
  </si>
  <si>
    <t>071212004</t>
  </si>
  <si>
    <t>071212007</t>
  </si>
  <si>
    <t>071212017</t>
  </si>
  <si>
    <t>071212008</t>
  </si>
  <si>
    <t>071212009</t>
  </si>
  <si>
    <t>071212010</t>
  </si>
  <si>
    <t>071212025</t>
  </si>
  <si>
    <t>071212014</t>
  </si>
  <si>
    <t>071212015</t>
  </si>
  <si>
    <t>071212016</t>
  </si>
  <si>
    <t>071212002</t>
  </si>
  <si>
    <t>071212011</t>
  </si>
  <si>
    <t>071212012</t>
  </si>
  <si>
    <t>071212001</t>
  </si>
  <si>
    <t>071218</t>
  </si>
  <si>
    <t>071218013</t>
  </si>
  <si>
    <t>071218008</t>
  </si>
  <si>
    <t>071218016</t>
  </si>
  <si>
    <t>071218006</t>
  </si>
  <si>
    <t>071218009</t>
  </si>
  <si>
    <t>071218005</t>
  </si>
  <si>
    <t>071218003</t>
  </si>
  <si>
    <t>071218002</t>
  </si>
  <si>
    <t>071218007</t>
  </si>
  <si>
    <t>071218004</t>
  </si>
  <si>
    <t>071218017</t>
  </si>
  <si>
    <t>071218014</t>
  </si>
  <si>
    <t>071218011</t>
  </si>
  <si>
    <t>071218012</t>
  </si>
  <si>
    <t>071218001</t>
  </si>
  <si>
    <t>071218010</t>
  </si>
  <si>
    <t>071218015</t>
  </si>
  <si>
    <t>071226</t>
  </si>
  <si>
    <t>071226022</t>
  </si>
  <si>
    <t>071226019</t>
  </si>
  <si>
    <t>071226025</t>
  </si>
  <si>
    <t>071226010</t>
  </si>
  <si>
    <t>071226023</t>
  </si>
  <si>
    <t>071226001</t>
  </si>
  <si>
    <t>071226020</t>
  </si>
  <si>
    <t>071226008</t>
  </si>
  <si>
    <t>071226013</t>
  </si>
  <si>
    <t>071226004</t>
  </si>
  <si>
    <t>071226015</t>
  </si>
  <si>
    <t>071226011</t>
  </si>
  <si>
    <t>071226018</t>
  </si>
  <si>
    <t>071226021</t>
  </si>
  <si>
    <t>071226007</t>
  </si>
  <si>
    <t>071226016</t>
  </si>
  <si>
    <t>071226024</t>
  </si>
  <si>
    <t>071226012</t>
  </si>
  <si>
    <t>071226003</t>
  </si>
  <si>
    <t>071226014</t>
  </si>
  <si>
    <t>011248</t>
  </si>
  <si>
    <t>071248015</t>
  </si>
  <si>
    <t>071248004</t>
  </si>
  <si>
    <t>071248006</t>
  </si>
  <si>
    <t>071248007</t>
  </si>
  <si>
    <t>071248008</t>
  </si>
  <si>
    <t>071248014</t>
  </si>
  <si>
    <t>071248001</t>
  </si>
  <si>
    <t>071248013</t>
  </si>
  <si>
    <t>071248010</t>
  </si>
  <si>
    <t>071248009</t>
  </si>
  <si>
    <t>071248003</t>
  </si>
  <si>
    <t>071248005</t>
  </si>
  <si>
    <t>071248012</t>
  </si>
  <si>
    <t>071248011</t>
  </si>
  <si>
    <t>051610</t>
  </si>
  <si>
    <t>051712</t>
  </si>
  <si>
    <t>051727</t>
  </si>
  <si>
    <t>051702</t>
  </si>
  <si>
    <t>051714</t>
  </si>
  <si>
    <t>051731</t>
  </si>
  <si>
    <t>051722</t>
  </si>
  <si>
    <t>051729</t>
  </si>
  <si>
    <t>051735</t>
  </si>
  <si>
    <t>051610005</t>
  </si>
  <si>
    <t>051610007</t>
  </si>
  <si>
    <t>051610014</t>
  </si>
  <si>
    <t>051610010</t>
  </si>
  <si>
    <t>051610001</t>
  </si>
  <si>
    <t>051610016</t>
  </si>
  <si>
    <t>051610019</t>
  </si>
  <si>
    <t>051610015</t>
  </si>
  <si>
    <t>051610018</t>
  </si>
  <si>
    <t>051610013</t>
  </si>
  <si>
    <t>051610012</t>
  </si>
  <si>
    <t>051712008</t>
  </si>
  <si>
    <t>051712020</t>
  </si>
  <si>
    <t>051712005</t>
  </si>
  <si>
    <t>051712009</t>
  </si>
  <si>
    <t>051712026</t>
  </si>
  <si>
    <t>051712022</t>
  </si>
  <si>
    <t>051712016</t>
  </si>
  <si>
    <t>051712013</t>
  </si>
  <si>
    <t>051712028</t>
  </si>
  <si>
    <t>051712011</t>
  </si>
  <si>
    <t>051712002</t>
  </si>
  <si>
    <t>051712010</t>
  </si>
  <si>
    <t>051712015</t>
  </si>
  <si>
    <t>051727003</t>
  </si>
  <si>
    <t>051727014</t>
  </si>
  <si>
    <t>051727007</t>
  </si>
  <si>
    <t>051727012</t>
  </si>
  <si>
    <t>051727002</t>
  </si>
  <si>
    <t>051727010</t>
  </si>
  <si>
    <t>051727009</t>
  </si>
  <si>
    <t>051727005</t>
  </si>
  <si>
    <t>051727011</t>
  </si>
  <si>
    <t>051727004</t>
  </si>
  <si>
    <t>051727017</t>
  </si>
  <si>
    <t>051727019</t>
  </si>
  <si>
    <t>051702002</t>
  </si>
  <si>
    <t>051702006</t>
  </si>
  <si>
    <t>051702010</t>
  </si>
  <si>
    <t>051702011</t>
  </si>
  <si>
    <t>051702014</t>
  </si>
  <si>
    <t>051702019</t>
  </si>
  <si>
    <t>051702008</t>
  </si>
  <si>
    <t>051702013</t>
  </si>
  <si>
    <t>051702017</t>
  </si>
  <si>
    <t>051702007</t>
  </si>
  <si>
    <t>051702018</t>
  </si>
  <si>
    <t>051702009</t>
  </si>
  <si>
    <t>051702016</t>
  </si>
  <si>
    <t>051714001</t>
  </si>
  <si>
    <t>051714004</t>
  </si>
  <si>
    <t>051714010</t>
  </si>
  <si>
    <t>051714013</t>
  </si>
  <si>
    <t>051714005</t>
  </si>
  <si>
    <t>051714008</t>
  </si>
  <si>
    <t>051714017</t>
  </si>
  <si>
    <t>051714006</t>
  </si>
  <si>
    <t>051714002</t>
  </si>
  <si>
    <t>051714009</t>
  </si>
  <si>
    <t>051714023</t>
  </si>
  <si>
    <t>051714021</t>
  </si>
  <si>
    <t>051714018</t>
  </si>
  <si>
    <t>051731001</t>
  </si>
  <si>
    <t>051731008</t>
  </si>
  <si>
    <t>051731007</t>
  </si>
  <si>
    <t>051731011</t>
  </si>
  <si>
    <t>051731003</t>
  </si>
  <si>
    <t>051731022</t>
  </si>
  <si>
    <t>051731014</t>
  </si>
  <si>
    <t>051731012</t>
  </si>
  <si>
    <t>051731010</t>
  </si>
  <si>
    <t>051731019</t>
  </si>
  <si>
    <t>051722020</t>
  </si>
  <si>
    <t>051722023</t>
  </si>
  <si>
    <t>051722009</t>
  </si>
  <si>
    <t>051722012</t>
  </si>
  <si>
    <t>051722011</t>
  </si>
  <si>
    <t>051722013</t>
  </si>
  <si>
    <t>051722010</t>
  </si>
  <si>
    <t>051722001</t>
  </si>
  <si>
    <t>051722025</t>
  </si>
  <si>
    <t>051722004</t>
  </si>
  <si>
    <t>051722021</t>
  </si>
  <si>
    <t>051722007</t>
  </si>
  <si>
    <t>051722019</t>
  </si>
  <si>
    <t>051722022</t>
  </si>
  <si>
    <t>051722005</t>
  </si>
  <si>
    <t>051722024</t>
  </si>
  <si>
    <t>051722006</t>
  </si>
  <si>
    <t>051729004</t>
  </si>
  <si>
    <t>051729013</t>
  </si>
  <si>
    <t>051729019</t>
  </si>
  <si>
    <t>051729011</t>
  </si>
  <si>
    <t>051729007</t>
  </si>
  <si>
    <t>051729016</t>
  </si>
  <si>
    <t>051735005</t>
  </si>
  <si>
    <t>051735014</t>
  </si>
  <si>
    <t>051735010</t>
  </si>
  <si>
    <t>051735012</t>
  </si>
  <si>
    <t>051735016</t>
  </si>
  <si>
    <t>051735020</t>
  </si>
  <si>
    <t>051735013</t>
  </si>
  <si>
    <t>051735008</t>
  </si>
  <si>
    <t>051735009</t>
  </si>
  <si>
    <t>051735019</t>
  </si>
  <si>
    <t>051735002</t>
  </si>
  <si>
    <t>051735003</t>
  </si>
  <si>
    <t>051735023</t>
  </si>
  <si>
    <t>052004</t>
  </si>
  <si>
    <t>052001</t>
  </si>
  <si>
    <t>052004027</t>
  </si>
  <si>
    <t>052004006</t>
  </si>
  <si>
    <t>052004018</t>
  </si>
  <si>
    <t>052004005</t>
  </si>
  <si>
    <t>052004017</t>
  </si>
  <si>
    <t>052004013</t>
  </si>
  <si>
    <t>052001003</t>
  </si>
  <si>
    <t>052001014</t>
  </si>
  <si>
    <t>052001015</t>
  </si>
  <si>
    <t>052001017</t>
  </si>
  <si>
    <t>052001010</t>
  </si>
  <si>
    <t>052001001</t>
  </si>
  <si>
    <t>052001018</t>
  </si>
  <si>
    <t>052001007</t>
  </si>
  <si>
    <t>052001013</t>
  </si>
  <si>
    <t>052001005</t>
  </si>
  <si>
    <t>052001016</t>
  </si>
  <si>
    <t>052001002</t>
  </si>
  <si>
    <t>052001011</t>
  </si>
  <si>
    <t>052001012</t>
  </si>
  <si>
    <t>142710</t>
  </si>
  <si>
    <t>142709</t>
  </si>
  <si>
    <t>142711</t>
  </si>
  <si>
    <t>142710008</t>
  </si>
  <si>
    <t>142710004</t>
  </si>
  <si>
    <t>142710001</t>
  </si>
  <si>
    <t>142710012</t>
  </si>
  <si>
    <t>142710007</t>
  </si>
  <si>
    <t>142710003</t>
  </si>
  <si>
    <t>142710002</t>
  </si>
  <si>
    <t>142710010</t>
  </si>
  <si>
    <t>142710005</t>
  </si>
  <si>
    <t>142709010</t>
  </si>
  <si>
    <t>142709006</t>
  </si>
  <si>
    <t>142709009</t>
  </si>
  <si>
    <t>142709003</t>
  </si>
  <si>
    <t>142711009</t>
  </si>
  <si>
    <t>142711005</t>
  </si>
  <si>
    <t>Hallap</t>
  </si>
  <si>
    <t>142711002</t>
  </si>
  <si>
    <t>142711007</t>
  </si>
  <si>
    <t>143209</t>
  </si>
  <si>
    <t>143208</t>
  </si>
  <si>
    <t>143215</t>
  </si>
  <si>
    <t>143209022</t>
  </si>
  <si>
    <t>143209009</t>
  </si>
  <si>
    <t>143209016</t>
  </si>
  <si>
    <t>143209007</t>
  </si>
  <si>
    <t>143209011</t>
  </si>
  <si>
    <t>143209018</t>
  </si>
  <si>
    <t>143209019</t>
  </si>
  <si>
    <t>143209005</t>
  </si>
  <si>
    <t>143209004</t>
  </si>
  <si>
    <t>143209021</t>
  </si>
  <si>
    <t>143208013</t>
  </si>
  <si>
    <t>143208011</t>
  </si>
  <si>
    <t>143208009</t>
  </si>
  <si>
    <t>143208014</t>
  </si>
  <si>
    <t>143208010</t>
  </si>
  <si>
    <t>143208015</t>
  </si>
  <si>
    <t>143208008</t>
  </si>
  <si>
    <t>143208016</t>
  </si>
  <si>
    <t>143208003</t>
  </si>
  <si>
    <t>143208007</t>
  </si>
  <si>
    <t>143209012</t>
  </si>
  <si>
    <t>143215001</t>
  </si>
  <si>
    <t>143215004</t>
  </si>
  <si>
    <t>143215006</t>
  </si>
  <si>
    <t>143215008</t>
  </si>
  <si>
    <t>143215009</t>
  </si>
  <si>
    <t>143215007</t>
  </si>
  <si>
    <t>143215010</t>
  </si>
  <si>
    <t>143215011</t>
  </si>
  <si>
    <t>143215012</t>
  </si>
  <si>
    <t>143215021</t>
  </si>
  <si>
    <t>143215022</t>
  </si>
  <si>
    <t>143215014</t>
  </si>
  <si>
    <t>143215016</t>
  </si>
  <si>
    <t>143215017</t>
  </si>
  <si>
    <t>West</t>
  </si>
  <si>
    <t>143215018</t>
  </si>
  <si>
    <t>143215019</t>
  </si>
  <si>
    <t>083707</t>
  </si>
  <si>
    <t>083725</t>
  </si>
  <si>
    <t>083735</t>
  </si>
  <si>
    <t>083726</t>
  </si>
  <si>
    <t>083731</t>
  </si>
  <si>
    <t>083724</t>
  </si>
  <si>
    <t>083728</t>
  </si>
  <si>
    <t>083746</t>
  </si>
  <si>
    <t>083742</t>
  </si>
  <si>
    <t>083729</t>
  </si>
  <si>
    <t>083745</t>
  </si>
  <si>
    <t>083707014</t>
  </si>
  <si>
    <t>083707019</t>
  </si>
  <si>
    <t>083707017</t>
  </si>
  <si>
    <t>083707001</t>
  </si>
  <si>
    <t>083707020</t>
  </si>
  <si>
    <t>083707003</t>
  </si>
  <si>
    <t>083707008</t>
  </si>
  <si>
    <t>083707018</t>
  </si>
  <si>
    <t>083707009</t>
  </si>
  <si>
    <t>083707002</t>
  </si>
  <si>
    <t>083707011</t>
  </si>
  <si>
    <t>083707022</t>
  </si>
  <si>
    <t>083707012</t>
  </si>
  <si>
    <t>083707031</t>
  </si>
  <si>
    <t>083707021</t>
  </si>
  <si>
    <t>083707015</t>
  </si>
  <si>
    <t>083707035</t>
  </si>
  <si>
    <t>083707005</t>
  </si>
  <si>
    <t>083707016</t>
  </si>
  <si>
    <t>083725019</t>
  </si>
  <si>
    <t>083725009</t>
  </si>
  <si>
    <t>083725026</t>
  </si>
  <si>
    <t>083725027</t>
  </si>
  <si>
    <t>083725024</t>
  </si>
  <si>
    <t>083725013</t>
  </si>
  <si>
    <t>083725007</t>
  </si>
  <si>
    <t>083725006</t>
  </si>
  <si>
    <t>083725003</t>
  </si>
  <si>
    <t>083725014</t>
  </si>
  <si>
    <t>083725021</t>
  </si>
  <si>
    <t>083725022</t>
  </si>
  <si>
    <t>083725001</t>
  </si>
  <si>
    <t>083725015</t>
  </si>
  <si>
    <t>083725017</t>
  </si>
  <si>
    <t>083725010</t>
  </si>
  <si>
    <t>083725020</t>
  </si>
  <si>
    <t>083725025</t>
  </si>
  <si>
    <t>083725004</t>
  </si>
  <si>
    <t>083725008</t>
  </si>
  <si>
    <t>083725018</t>
  </si>
  <si>
    <t>083725028</t>
  </si>
  <si>
    <t>083725023</t>
  </si>
  <si>
    <t>083725002</t>
  </si>
  <si>
    <t>083725016</t>
  </si>
  <si>
    <t>083735011</t>
  </si>
  <si>
    <t>083735013</t>
  </si>
  <si>
    <t>083735010</t>
  </si>
  <si>
    <t>083735008</t>
  </si>
  <si>
    <t>083735015</t>
  </si>
  <si>
    <t>083735014</t>
  </si>
  <si>
    <t>083735005</t>
  </si>
  <si>
    <t>083735004</t>
  </si>
  <si>
    <t>083735006</t>
  </si>
  <si>
    <t>083735003</t>
  </si>
  <si>
    <t>083735002</t>
  </si>
  <si>
    <t>083735009</t>
  </si>
  <si>
    <t>083735007</t>
  </si>
  <si>
    <t>083735016</t>
  </si>
  <si>
    <t>083726017</t>
  </si>
  <si>
    <t>083726018</t>
  </si>
  <si>
    <t>083726009</t>
  </si>
  <si>
    <t>083726019</t>
  </si>
  <si>
    <t>083726005</t>
  </si>
  <si>
    <t>083726010</t>
  </si>
  <si>
    <t>083726003</t>
  </si>
  <si>
    <t>083726021</t>
  </si>
  <si>
    <t>083726020</t>
  </si>
  <si>
    <t>083726011</t>
  </si>
  <si>
    <t>083726001</t>
  </si>
  <si>
    <t>083726002</t>
  </si>
  <si>
    <t>083726012</t>
  </si>
  <si>
    <t>083731016</t>
  </si>
  <si>
    <t>083731012</t>
  </si>
  <si>
    <t>083731001</t>
  </si>
  <si>
    <t>083731018</t>
  </si>
  <si>
    <t>083731004</t>
  </si>
  <si>
    <t>083731014</t>
  </si>
  <si>
    <t>083731008</t>
  </si>
  <si>
    <t>083731020</t>
  </si>
  <si>
    <t>083731024</t>
  </si>
  <si>
    <t>083731013</t>
  </si>
  <si>
    <t>083731005</t>
  </si>
  <si>
    <t>083731021</t>
  </si>
  <si>
    <t>083731006</t>
  </si>
  <si>
    <t>083731028</t>
  </si>
  <si>
    <t>083731015</t>
  </si>
  <si>
    <t>083731017</t>
  </si>
  <si>
    <t>083731019</t>
  </si>
  <si>
    <t>083731022</t>
  </si>
  <si>
    <t>083731007</t>
  </si>
  <si>
    <t>083731002</t>
  </si>
  <si>
    <t>083731011</t>
  </si>
  <si>
    <t>083731025</t>
  </si>
  <si>
    <t>083731003</t>
  </si>
  <si>
    <t>083731010</t>
  </si>
  <si>
    <t>083731026</t>
  </si>
  <si>
    <t>083724001</t>
  </si>
  <si>
    <t>083724005</t>
  </si>
  <si>
    <t>083724029</t>
  </si>
  <si>
    <t>083724008</t>
  </si>
  <si>
    <t>083724016</t>
  </si>
  <si>
    <t>083724022</t>
  </si>
  <si>
    <t>083724023</t>
  </si>
  <si>
    <t>083724026</t>
  </si>
  <si>
    <t>083724009</t>
  </si>
  <si>
    <t>083724012</t>
  </si>
  <si>
    <t>083724013</t>
  </si>
  <si>
    <t>083724014</t>
  </si>
  <si>
    <t>083724017</t>
  </si>
  <si>
    <t>083724019</t>
  </si>
  <si>
    <t>083724003</t>
  </si>
  <si>
    <t>083724010</t>
  </si>
  <si>
    <t>083724015</t>
  </si>
  <si>
    <t>083724004</t>
  </si>
  <si>
    <t>083724028</t>
  </si>
  <si>
    <t>083724007</t>
  </si>
  <si>
    <t>083728022</t>
  </si>
  <si>
    <t>083728026</t>
  </si>
  <si>
    <t>083728006</t>
  </si>
  <si>
    <t>083728016</t>
  </si>
  <si>
    <t>083728021</t>
  </si>
  <si>
    <t>083728023</t>
  </si>
  <si>
    <t>083728018</t>
  </si>
  <si>
    <t>083728014</t>
  </si>
  <si>
    <t>Duyog</t>
  </si>
  <si>
    <t>083728011</t>
  </si>
  <si>
    <t>083728029</t>
  </si>
  <si>
    <t>083728032</t>
  </si>
  <si>
    <t>083728002</t>
  </si>
  <si>
    <t>083728001</t>
  </si>
  <si>
    <t>083728015</t>
  </si>
  <si>
    <t>083728034</t>
  </si>
  <si>
    <t>083728017</t>
  </si>
  <si>
    <t>083728008</t>
  </si>
  <si>
    <t>083728009</t>
  </si>
  <si>
    <t>083728012</t>
  </si>
  <si>
    <t>083728033</t>
  </si>
  <si>
    <t>083728013</t>
  </si>
  <si>
    <t>083728003</t>
  </si>
  <si>
    <t>083728010</t>
  </si>
  <si>
    <t>083728030</t>
  </si>
  <si>
    <t>083728004</t>
  </si>
  <si>
    <t>083728027</t>
  </si>
  <si>
    <t>083728007</t>
  </si>
  <si>
    <t>083728005</t>
  </si>
  <si>
    <t>083728019</t>
  </si>
  <si>
    <t>083728020</t>
  </si>
  <si>
    <t>083746016</t>
  </si>
  <si>
    <t>083746009</t>
  </si>
  <si>
    <t>083746015</t>
  </si>
  <si>
    <t>083746013</t>
  </si>
  <si>
    <t>083746008</t>
  </si>
  <si>
    <t>083746005</t>
  </si>
  <si>
    <t>083746007</t>
  </si>
  <si>
    <t>083746004</t>
  </si>
  <si>
    <t>083746006</t>
  </si>
  <si>
    <t>083746002</t>
  </si>
  <si>
    <t>083746003</t>
  </si>
  <si>
    <t>083746014</t>
  </si>
  <si>
    <t>083742009</t>
  </si>
  <si>
    <t>083742010</t>
  </si>
  <si>
    <t>083742001</t>
  </si>
  <si>
    <t>083742020</t>
  </si>
  <si>
    <t>083742022</t>
  </si>
  <si>
    <t>083742021</t>
  </si>
  <si>
    <t>083742012</t>
  </si>
  <si>
    <t>083742004</t>
  </si>
  <si>
    <t>083742017</t>
  </si>
  <si>
    <t>083742011</t>
  </si>
  <si>
    <t>083742005</t>
  </si>
  <si>
    <t>083742006</t>
  </si>
  <si>
    <t>083742015</t>
  </si>
  <si>
    <t>083742014</t>
  </si>
  <si>
    <t>083742008</t>
  </si>
  <si>
    <t>083742013</t>
  </si>
  <si>
    <t>083742018</t>
  </si>
  <si>
    <t>083742019</t>
  </si>
  <si>
    <t>083742003</t>
  </si>
  <si>
    <t>083729009</t>
  </si>
  <si>
    <t>083729001</t>
  </si>
  <si>
    <t>083729014</t>
  </si>
  <si>
    <t>083729025</t>
  </si>
  <si>
    <t>083729016</t>
  </si>
  <si>
    <t>083729029</t>
  </si>
  <si>
    <t>083729020</t>
  </si>
  <si>
    <t>083729028</t>
  </si>
  <si>
    <t>083745002</t>
  </si>
  <si>
    <t>083745007</t>
  </si>
  <si>
    <t>083745014</t>
  </si>
  <si>
    <t>083745003</t>
  </si>
  <si>
    <t>083745008</t>
  </si>
  <si>
    <t>083745009</t>
  </si>
  <si>
    <t>083745006</t>
  </si>
  <si>
    <t>083745010</t>
  </si>
  <si>
    <t>083745012</t>
  </si>
  <si>
    <t>083745005</t>
  </si>
  <si>
    <t>083745013</t>
  </si>
  <si>
    <t>083745004</t>
  </si>
  <si>
    <t>174002</t>
  </si>
  <si>
    <t>174006</t>
  </si>
  <si>
    <t>174002001</t>
  </si>
  <si>
    <t>174002012</t>
  </si>
  <si>
    <t>174002004</t>
  </si>
  <si>
    <t>174002002</t>
  </si>
  <si>
    <t>174002006</t>
  </si>
  <si>
    <t>174002014</t>
  </si>
  <si>
    <t>174002016</t>
  </si>
  <si>
    <t>174002011</t>
  </si>
  <si>
    <t>174002003</t>
  </si>
  <si>
    <t>174002005</t>
  </si>
  <si>
    <t>174002013</t>
  </si>
  <si>
    <t>174006003</t>
  </si>
  <si>
    <t>174006016</t>
  </si>
  <si>
    <t>174006018</t>
  </si>
  <si>
    <t>174006010</t>
  </si>
  <si>
    <t>174006004</t>
  </si>
  <si>
    <t>174006002</t>
  </si>
  <si>
    <t>174006019</t>
  </si>
  <si>
    <t>174006023</t>
  </si>
  <si>
    <t>174006022</t>
  </si>
  <si>
    <t>174006001</t>
  </si>
  <si>
    <t>174006015</t>
  </si>
  <si>
    <t>144403</t>
  </si>
  <si>
    <t>144403004</t>
  </si>
  <si>
    <t>144403015</t>
  </si>
  <si>
    <t>144403011</t>
  </si>
  <si>
    <t>144403010</t>
  </si>
  <si>
    <t>144403009</t>
  </si>
  <si>
    <t>144403012</t>
  </si>
  <si>
    <t>144403005</t>
  </si>
  <si>
    <t>144403002</t>
  </si>
  <si>
    <t>Ambaguio</t>
  </si>
  <si>
    <t>144403014</t>
  </si>
  <si>
    <t>144403013</t>
  </si>
  <si>
    <t>144403006</t>
  </si>
  <si>
    <t>144403001</t>
  </si>
  <si>
    <t>175109</t>
  </si>
  <si>
    <t>175111</t>
  </si>
  <si>
    <t>175109005</t>
  </si>
  <si>
    <t>175109021</t>
  </si>
  <si>
    <t>175109010</t>
  </si>
  <si>
    <t>175109013</t>
  </si>
  <si>
    <t>175109001</t>
  </si>
  <si>
    <t>175109016</t>
  </si>
  <si>
    <t>175109011</t>
  </si>
  <si>
    <t>175109014</t>
  </si>
  <si>
    <t>175111009</t>
  </si>
  <si>
    <t>175111010</t>
  </si>
  <si>
    <t>175111012</t>
  </si>
  <si>
    <t>175111001</t>
  </si>
  <si>
    <t>175111003</t>
  </si>
  <si>
    <t>175111004</t>
  </si>
  <si>
    <t>175111008</t>
  </si>
  <si>
    <t>175111006</t>
  </si>
  <si>
    <t>175111011</t>
  </si>
  <si>
    <t>175111007</t>
  </si>
  <si>
    <t>175203</t>
  </si>
  <si>
    <t>175204</t>
  </si>
  <si>
    <t>175207</t>
  </si>
  <si>
    <t>175203036</t>
  </si>
  <si>
    <t>175203010</t>
  </si>
  <si>
    <t>175203017</t>
  </si>
  <si>
    <t>175203002</t>
  </si>
  <si>
    <t>175203015</t>
  </si>
  <si>
    <t>175203008</t>
  </si>
  <si>
    <t>175203037</t>
  </si>
  <si>
    <t>175203014</t>
  </si>
  <si>
    <t>175203028</t>
  </si>
  <si>
    <t>175203026</t>
  </si>
  <si>
    <t>175203019</t>
  </si>
  <si>
    <t>175203016</t>
  </si>
  <si>
    <t>175204001</t>
  </si>
  <si>
    <t>175204002</t>
  </si>
  <si>
    <t>175204003</t>
  </si>
  <si>
    <t>175204005</t>
  </si>
  <si>
    <t>175204006</t>
  </si>
  <si>
    <t>175204007</t>
  </si>
  <si>
    <t>175204008</t>
  </si>
  <si>
    <t>175204009</t>
  </si>
  <si>
    <t>175204010</t>
  </si>
  <si>
    <t>175204011</t>
  </si>
  <si>
    <t>175204012</t>
  </si>
  <si>
    <t>175204013</t>
  </si>
  <si>
    <t>175204014</t>
  </si>
  <si>
    <t>175204015</t>
  </si>
  <si>
    <t>175204017</t>
  </si>
  <si>
    <t>175207011</t>
  </si>
  <si>
    <t>Manaul</t>
  </si>
  <si>
    <t>175207021</t>
  </si>
  <si>
    <t>175207016</t>
  </si>
  <si>
    <t>175207020</t>
  </si>
  <si>
    <t>175207010</t>
  </si>
  <si>
    <t>175207003</t>
  </si>
  <si>
    <t>175207004</t>
  </si>
  <si>
    <t>175313</t>
  </si>
  <si>
    <t>175311</t>
  </si>
  <si>
    <t>175313009</t>
  </si>
  <si>
    <t>175313004</t>
  </si>
  <si>
    <t>175313011</t>
  </si>
  <si>
    <t>175311002</t>
  </si>
  <si>
    <t>175311003</t>
  </si>
  <si>
    <t>175311009</t>
  </si>
  <si>
    <t>175311015</t>
  </si>
  <si>
    <t>175311008</t>
  </si>
  <si>
    <t>175311005</t>
  </si>
  <si>
    <t>175311013</t>
  </si>
  <si>
    <t>175901</t>
  </si>
  <si>
    <t>175903</t>
  </si>
  <si>
    <t>175913</t>
  </si>
  <si>
    <t>175914</t>
  </si>
  <si>
    <t>175901012</t>
  </si>
  <si>
    <t>175901009</t>
  </si>
  <si>
    <t>175901001</t>
  </si>
  <si>
    <t>175901007</t>
  </si>
  <si>
    <t>175901011</t>
  </si>
  <si>
    <t>175903009</t>
  </si>
  <si>
    <t>175903011</t>
  </si>
  <si>
    <t>175903006</t>
  </si>
  <si>
    <t>175913006</t>
  </si>
  <si>
    <t>175913007</t>
  </si>
  <si>
    <t>175913001</t>
  </si>
  <si>
    <t>175913003</t>
  </si>
  <si>
    <t>175913002</t>
  </si>
  <si>
    <t>175914005</t>
  </si>
  <si>
    <t>175914003</t>
  </si>
  <si>
    <t>076106</t>
  </si>
  <si>
    <t>076101</t>
  </si>
  <si>
    <t>076106041</t>
  </si>
  <si>
    <t>076106018</t>
  </si>
  <si>
    <t>076106023</t>
  </si>
  <si>
    <t>076106021</t>
  </si>
  <si>
    <t>076106028</t>
  </si>
  <si>
    <t>076106026</t>
  </si>
  <si>
    <t>076106014</t>
  </si>
  <si>
    <t>076106015</t>
  </si>
  <si>
    <t>076106031</t>
  </si>
  <si>
    <t>076106019</t>
  </si>
  <si>
    <t>076106017</t>
  </si>
  <si>
    <t>076106006</t>
  </si>
  <si>
    <t>076106037</t>
  </si>
  <si>
    <t>076106022</t>
  </si>
  <si>
    <t>076106034</t>
  </si>
  <si>
    <t>076106016</t>
  </si>
  <si>
    <t>076106032</t>
  </si>
  <si>
    <t>076106012</t>
  </si>
  <si>
    <t>076106033</t>
  </si>
  <si>
    <t>076106024</t>
  </si>
  <si>
    <t>076106005</t>
  </si>
  <si>
    <t>076106007</t>
  </si>
  <si>
    <t>076106039</t>
  </si>
  <si>
    <t>076106040</t>
  </si>
  <si>
    <t>076106003</t>
  </si>
  <si>
    <t>076106025</t>
  </si>
  <si>
    <t>076106001</t>
  </si>
  <si>
    <t>076106029</t>
  </si>
  <si>
    <t>076106042</t>
  </si>
  <si>
    <t>076106008</t>
  </si>
  <si>
    <t>076106020</t>
  </si>
  <si>
    <t>076106035</t>
  </si>
  <si>
    <t>076106027</t>
  </si>
  <si>
    <t>076106038</t>
  </si>
  <si>
    <t>076106009</t>
  </si>
  <si>
    <t>076106004</t>
  </si>
  <si>
    <t>076101012</t>
  </si>
  <si>
    <t>076101008</t>
  </si>
  <si>
    <t>076101001</t>
  </si>
  <si>
    <t>076101004</t>
  </si>
  <si>
    <t>076101010</t>
  </si>
  <si>
    <t>076101005</t>
  </si>
  <si>
    <t>076101006</t>
  </si>
  <si>
    <t>086022</t>
  </si>
  <si>
    <t>086013</t>
  </si>
  <si>
    <t>086016</t>
  </si>
  <si>
    <t>086021</t>
  </si>
  <si>
    <t>086020</t>
  </si>
  <si>
    <t>086006</t>
  </si>
  <si>
    <t>086015</t>
  </si>
  <si>
    <t>086014</t>
  </si>
  <si>
    <t>086024</t>
  </si>
  <si>
    <t>086019</t>
  </si>
  <si>
    <t>086018</t>
  </si>
  <si>
    <t>086007</t>
  </si>
  <si>
    <t>086011</t>
  </si>
  <si>
    <t>086012</t>
  </si>
  <si>
    <t>086022028</t>
  </si>
  <si>
    <t>086022023</t>
  </si>
  <si>
    <t>086022047</t>
  </si>
  <si>
    <t>086022029</t>
  </si>
  <si>
    <t>086022049</t>
  </si>
  <si>
    <t>086022015</t>
  </si>
  <si>
    <t>086022031</t>
  </si>
  <si>
    <t>086022033</t>
  </si>
  <si>
    <t>086022005</t>
  </si>
  <si>
    <t>086022030</t>
  </si>
  <si>
    <t>086022016</t>
  </si>
  <si>
    <t>086022032</t>
  </si>
  <si>
    <t>086022039</t>
  </si>
  <si>
    <t>086022045</t>
  </si>
  <si>
    <t>086013014</t>
  </si>
  <si>
    <t>086013021</t>
  </si>
  <si>
    <t>086013015</t>
  </si>
  <si>
    <t>086013017</t>
  </si>
  <si>
    <t>086013011</t>
  </si>
  <si>
    <t>086013006</t>
  </si>
  <si>
    <t>086013018</t>
  </si>
  <si>
    <t>086013005</t>
  </si>
  <si>
    <t>086013002</t>
  </si>
  <si>
    <t>086013016</t>
  </si>
  <si>
    <t>086013004</t>
  </si>
  <si>
    <t>086013026</t>
  </si>
  <si>
    <t>086013001</t>
  </si>
  <si>
    <t>086013020</t>
  </si>
  <si>
    <t>086013013</t>
  </si>
  <si>
    <t>086013010</t>
  </si>
  <si>
    <t>086013022</t>
  </si>
  <si>
    <t>086013007</t>
  </si>
  <si>
    <t>086013012</t>
  </si>
  <si>
    <t>086013025</t>
  </si>
  <si>
    <t>086013023</t>
  </si>
  <si>
    <t>086013003</t>
  </si>
  <si>
    <t>086013019</t>
  </si>
  <si>
    <t>086013008</t>
  </si>
  <si>
    <t>086022013</t>
  </si>
  <si>
    <t>086022041</t>
  </si>
  <si>
    <t>086022046</t>
  </si>
  <si>
    <t>086022018</t>
  </si>
  <si>
    <t>086022017</t>
  </si>
  <si>
    <t>086022001</t>
  </si>
  <si>
    <t>086022002</t>
  </si>
  <si>
    <t>086022011</t>
  </si>
  <si>
    <t>086022048</t>
  </si>
  <si>
    <t>086022026</t>
  </si>
  <si>
    <t>086022008</t>
  </si>
  <si>
    <t>086022010</t>
  </si>
  <si>
    <t>086022022</t>
  </si>
  <si>
    <t>086022004</t>
  </si>
  <si>
    <t>086022009</t>
  </si>
  <si>
    <t>086022006</t>
  </si>
  <si>
    <t>086016026</t>
  </si>
  <si>
    <t>086016025</t>
  </si>
  <si>
    <t>086016030</t>
  </si>
  <si>
    <t>086016028</t>
  </si>
  <si>
    <t>086016032</t>
  </si>
  <si>
    <t>086016029</t>
  </si>
  <si>
    <t>086016035</t>
  </si>
  <si>
    <t>086016013</t>
  </si>
  <si>
    <t>086016031</t>
  </si>
  <si>
    <t>086016022</t>
  </si>
  <si>
    <t>086016034</t>
  </si>
  <si>
    <t>086016003</t>
  </si>
  <si>
    <t>086016036</t>
  </si>
  <si>
    <t>086016015</t>
  </si>
  <si>
    <t>086016020</t>
  </si>
  <si>
    <t>086016001</t>
  </si>
  <si>
    <t>086016027</t>
  </si>
  <si>
    <t>086016023</t>
  </si>
  <si>
    <t>086016002</t>
  </si>
  <si>
    <t>086016018</t>
  </si>
  <si>
    <t>086016033</t>
  </si>
  <si>
    <t>086016004</t>
  </si>
  <si>
    <t>086016006</t>
  </si>
  <si>
    <t>086016016</t>
  </si>
  <si>
    <t>086016009</t>
  </si>
  <si>
    <t>086021042</t>
  </si>
  <si>
    <t>086021041</t>
  </si>
  <si>
    <t>086021037</t>
  </si>
  <si>
    <t>086021039</t>
  </si>
  <si>
    <t>086021043</t>
  </si>
  <si>
    <t>086021038</t>
  </si>
  <si>
    <t>086021006</t>
  </si>
  <si>
    <t>086021034</t>
  </si>
  <si>
    <t>086021044</t>
  </si>
  <si>
    <t>086021025</t>
  </si>
  <si>
    <t>086021017</t>
  </si>
  <si>
    <t>086021005</t>
  </si>
  <si>
    <t>086021033</t>
  </si>
  <si>
    <t>086021024</t>
  </si>
  <si>
    <t>086021015</t>
  </si>
  <si>
    <t>086021019</t>
  </si>
  <si>
    <t>086021020</t>
  </si>
  <si>
    <t>086021009</t>
  </si>
  <si>
    <t>086021018</t>
  </si>
  <si>
    <t xml:space="preserve">086021035 </t>
  </si>
  <si>
    <t>086020045</t>
  </si>
  <si>
    <t>086020027</t>
  </si>
  <si>
    <t>086020028</t>
  </si>
  <si>
    <t>086020049</t>
  </si>
  <si>
    <t>086020026</t>
  </si>
  <si>
    <t>086020043</t>
  </si>
  <si>
    <t>086020003</t>
  </si>
  <si>
    <t>086020050</t>
  </si>
  <si>
    <t>086020030</t>
  </si>
  <si>
    <t>086020001</t>
  </si>
  <si>
    <t>086020009</t>
  </si>
  <si>
    <t>086020019</t>
  </si>
  <si>
    <t>086020044</t>
  </si>
  <si>
    <t>086020020</t>
  </si>
  <si>
    <t>086020004</t>
  </si>
  <si>
    <t>086020025</t>
  </si>
  <si>
    <t>086020011</t>
  </si>
  <si>
    <t>086020021</t>
  </si>
  <si>
    <t>086020024</t>
  </si>
  <si>
    <t>086020023</t>
  </si>
  <si>
    <t>086020010</t>
  </si>
  <si>
    <t>086020039</t>
  </si>
  <si>
    <t>086020029</t>
  </si>
  <si>
    <t>086020032</t>
  </si>
  <si>
    <t>086020033</t>
  </si>
  <si>
    <t>086006037</t>
  </si>
  <si>
    <t>086006035</t>
  </si>
  <si>
    <t>086006058</t>
  </si>
  <si>
    <t>086006024</t>
  </si>
  <si>
    <t>086006020</t>
  </si>
  <si>
    <t>086006045</t>
  </si>
  <si>
    <t>086006052</t>
  </si>
  <si>
    <t>086006004</t>
  </si>
  <si>
    <t xml:space="preserve">086006051 </t>
  </si>
  <si>
    <t>086006010</t>
  </si>
  <si>
    <t>086006046</t>
  </si>
  <si>
    <t xml:space="preserve">086006053 </t>
  </si>
  <si>
    <t xml:space="preserve">086006009 </t>
  </si>
  <si>
    <t xml:space="preserve">086006023 </t>
  </si>
  <si>
    <t>086006002</t>
  </si>
  <si>
    <t>086006041</t>
  </si>
  <si>
    <t>086006013</t>
  </si>
  <si>
    <t>086006008</t>
  </si>
  <si>
    <t>086006044</t>
  </si>
  <si>
    <t>086006027</t>
  </si>
  <si>
    <t>086006054</t>
  </si>
  <si>
    <t>086006017</t>
  </si>
  <si>
    <t>086006006</t>
  </si>
  <si>
    <t>086006029</t>
  </si>
  <si>
    <t>086006034</t>
  </si>
  <si>
    <t>086006015</t>
  </si>
  <si>
    <t>086006012</t>
  </si>
  <si>
    <t xml:space="preserve">086006003 </t>
  </si>
  <si>
    <t>086015002</t>
  </si>
  <si>
    <t>086015004</t>
  </si>
  <si>
    <t xml:space="preserve">086015003 </t>
  </si>
  <si>
    <t xml:space="preserve">086015001 </t>
  </si>
  <si>
    <t>086015014</t>
  </si>
  <si>
    <t>086015013</t>
  </si>
  <si>
    <t xml:space="preserve">086015012 </t>
  </si>
  <si>
    <t xml:space="preserve">086015010 </t>
  </si>
  <si>
    <t>086015011</t>
  </si>
  <si>
    <t>086015005</t>
  </si>
  <si>
    <t>086015015</t>
  </si>
  <si>
    <t>086015006</t>
  </si>
  <si>
    <t>086015007</t>
  </si>
  <si>
    <t>086015008</t>
  </si>
  <si>
    <t>086014014</t>
  </si>
  <si>
    <t>086014010</t>
  </si>
  <si>
    <t>086014006</t>
  </si>
  <si>
    <t>086014008</t>
  </si>
  <si>
    <t>086014002</t>
  </si>
  <si>
    <t>086014013</t>
  </si>
  <si>
    <t>086024010</t>
  </si>
  <si>
    <t>086024005</t>
  </si>
  <si>
    <t>086024007</t>
  </si>
  <si>
    <t>086024008</t>
  </si>
  <si>
    <t>086024013</t>
  </si>
  <si>
    <t>086024004</t>
  </si>
  <si>
    <t>086024011</t>
  </si>
  <si>
    <t xml:space="preserve">086024014 </t>
  </si>
  <si>
    <t>086024001</t>
  </si>
  <si>
    <t>086019002</t>
  </si>
  <si>
    <t>086019011</t>
  </si>
  <si>
    <t xml:space="preserve">086019006 </t>
  </si>
  <si>
    <t>086019001</t>
  </si>
  <si>
    <t xml:space="preserve">086019009 </t>
  </si>
  <si>
    <t>086019004</t>
  </si>
  <si>
    <t>086019008</t>
  </si>
  <si>
    <t>086018011</t>
  </si>
  <si>
    <t>086018001</t>
  </si>
  <si>
    <t xml:space="preserve">086018006 </t>
  </si>
  <si>
    <t>086018010</t>
  </si>
  <si>
    <t>086018009</t>
  </si>
  <si>
    <t>086018013</t>
  </si>
  <si>
    <t xml:space="preserve">086018005 </t>
  </si>
  <si>
    <t>086018004</t>
  </si>
  <si>
    <t>086018007</t>
  </si>
  <si>
    <t xml:space="preserve">086007052 </t>
  </si>
  <si>
    <t>086007070</t>
  </si>
  <si>
    <t xml:space="preserve">086007060 </t>
  </si>
  <si>
    <t>086007074</t>
  </si>
  <si>
    <t>086007062</t>
  </si>
  <si>
    <t xml:space="preserve">086007079 </t>
  </si>
  <si>
    <t xml:space="preserve">086007026 </t>
  </si>
  <si>
    <t xml:space="preserve">086007088 </t>
  </si>
  <si>
    <t>086007064</t>
  </si>
  <si>
    <t xml:space="preserve">086007032 </t>
  </si>
  <si>
    <t>086007076</t>
  </si>
  <si>
    <t xml:space="preserve">086007010 </t>
  </si>
  <si>
    <t>086007055</t>
  </si>
  <si>
    <t xml:space="preserve">086007096 </t>
  </si>
  <si>
    <t>086007078</t>
  </si>
  <si>
    <t>086007056</t>
  </si>
  <si>
    <t xml:space="preserve">086007100 </t>
  </si>
  <si>
    <t>086007067</t>
  </si>
  <si>
    <t xml:space="preserve">086007048 </t>
  </si>
  <si>
    <t xml:space="preserve">086007103 </t>
  </si>
  <si>
    <t>086007034</t>
  </si>
  <si>
    <t>086007041</t>
  </si>
  <si>
    <t>086007068</t>
  </si>
  <si>
    <t>086007042</t>
  </si>
  <si>
    <t>086007035</t>
  </si>
  <si>
    <t>086007025</t>
  </si>
  <si>
    <t>086007072</t>
  </si>
  <si>
    <t>086007029</t>
  </si>
  <si>
    <t>086007006</t>
  </si>
  <si>
    <t xml:space="preserve">086007044 </t>
  </si>
  <si>
    <t xml:space="preserve">086007023 </t>
  </si>
  <si>
    <t>086007039</t>
  </si>
  <si>
    <t>086011001</t>
  </si>
  <si>
    <t>086011020</t>
  </si>
  <si>
    <t>086011021</t>
  </si>
  <si>
    <t>086011007</t>
  </si>
  <si>
    <t>086011008</t>
  </si>
  <si>
    <t xml:space="preserve">086011018 </t>
  </si>
  <si>
    <t>086011016</t>
  </si>
  <si>
    <t>086011013</t>
  </si>
  <si>
    <t xml:space="preserve">086011004 </t>
  </si>
  <si>
    <t xml:space="preserve">086011019 </t>
  </si>
  <si>
    <t>086011005</t>
  </si>
  <si>
    <t xml:space="preserve">086011006 </t>
  </si>
  <si>
    <t xml:space="preserve">086011009 </t>
  </si>
  <si>
    <t>086011022</t>
  </si>
  <si>
    <t xml:space="preserve">086012015 </t>
  </si>
  <si>
    <t>086012009</t>
  </si>
  <si>
    <t>086012030</t>
  </si>
  <si>
    <t>086012007</t>
  </si>
  <si>
    <t>086012016</t>
  </si>
  <si>
    <t>086012003</t>
  </si>
  <si>
    <t>086012025</t>
  </si>
  <si>
    <t>086012008</t>
  </si>
  <si>
    <t>086012019</t>
  </si>
  <si>
    <t>086012028</t>
  </si>
  <si>
    <t>086012022</t>
  </si>
  <si>
    <t>086012018</t>
  </si>
  <si>
    <t>086012017</t>
  </si>
  <si>
    <t xml:space="preserve">086012006 </t>
  </si>
  <si>
    <t>086012005</t>
  </si>
  <si>
    <t>086012031</t>
  </si>
  <si>
    <t xml:space="preserve">086012013 </t>
  </si>
  <si>
    <t>086012001</t>
  </si>
  <si>
    <t>04</t>
  </si>
  <si>
    <t>09</t>
  </si>
  <si>
    <t>10</t>
  </si>
  <si>
    <t>11</t>
  </si>
  <si>
    <t>12</t>
  </si>
  <si>
    <t>16</t>
  </si>
  <si>
    <t>1602</t>
  </si>
  <si>
    <t>1603</t>
  </si>
  <si>
    <t>0505</t>
  </si>
  <si>
    <t>1018</t>
  </si>
  <si>
    <t>0619</t>
  </si>
  <si>
    <t>1182</t>
  </si>
  <si>
    <t>1123</t>
  </si>
  <si>
    <t>1125</t>
  </si>
  <si>
    <t>0826</t>
  </si>
  <si>
    <t>0630</t>
  </si>
  <si>
    <t>1035</t>
  </si>
  <si>
    <t>0541</t>
  </si>
  <si>
    <t>1042</t>
  </si>
  <si>
    <t>0645</t>
  </si>
  <si>
    <t>1247</t>
  </si>
  <si>
    <t>0848</t>
  </si>
  <si>
    <t>0456</t>
  </si>
  <si>
    <t>1280</t>
  </si>
  <si>
    <t>0562</t>
  </si>
  <si>
    <t>1263</t>
  </si>
  <si>
    <t>1265</t>
  </si>
  <si>
    <t>1667</t>
  </si>
  <si>
    <t>1668</t>
  </si>
  <si>
    <t>0972</t>
  </si>
  <si>
    <t>0973</t>
  </si>
  <si>
    <t>0983</t>
  </si>
  <si>
    <t>063001</t>
  </si>
  <si>
    <t>098301</t>
  </si>
  <si>
    <t>124718</t>
  </si>
  <si>
    <t>054101</t>
  </si>
  <si>
    <t>103501</t>
  </si>
  <si>
    <t>082602</t>
  </si>
  <si>
    <t>063007</t>
  </si>
  <si>
    <t>054104</t>
  </si>
  <si>
    <t>166802</t>
  </si>
  <si>
    <t>097303</t>
  </si>
  <si>
    <t>071248</t>
  </si>
  <si>
    <t>063010</t>
  </si>
  <si>
    <t>045605</t>
  </si>
  <si>
    <t>045606</t>
  </si>
  <si>
    <t>087804</t>
  </si>
  <si>
    <t>063013</t>
  </si>
  <si>
    <t>082605</t>
  </si>
  <si>
    <t>051602</t>
  </si>
  <si>
    <t>083714</t>
  </si>
  <si>
    <t>063014</t>
  </si>
  <si>
    <t>160204</t>
  </si>
  <si>
    <t>064507</t>
  </si>
  <si>
    <t>054107</t>
  </si>
  <si>
    <t>126502</t>
  </si>
  <si>
    <t>063015</t>
  </si>
  <si>
    <t>104206</t>
  </si>
  <si>
    <t>140106</t>
  </si>
  <si>
    <t>097306</t>
  </si>
  <si>
    <t>045615</t>
  </si>
  <si>
    <t>104217</t>
  </si>
  <si>
    <t>056207</t>
  </si>
  <si>
    <t>061904</t>
  </si>
  <si>
    <t>097308</t>
  </si>
  <si>
    <t>160303</t>
  </si>
  <si>
    <t>097225</t>
  </si>
  <si>
    <t>101802</t>
  </si>
  <si>
    <t>097223</t>
  </si>
  <si>
    <t>064512</t>
  </si>
  <si>
    <t>160205</t>
  </si>
  <si>
    <t>061906</t>
  </si>
  <si>
    <t>063023</t>
  </si>
  <si>
    <t>082611</t>
  </si>
  <si>
    <t>045621</t>
  </si>
  <si>
    <t>097222</t>
  </si>
  <si>
    <t>050505</t>
  </si>
  <si>
    <t>056210</t>
  </si>
  <si>
    <t>097227</t>
  </si>
  <si>
    <t>097203</t>
  </si>
  <si>
    <t>160304</t>
  </si>
  <si>
    <t>118202</t>
  </si>
  <si>
    <t>140109</t>
  </si>
  <si>
    <t>126319</t>
  </si>
  <si>
    <t>097333</t>
  </si>
  <si>
    <t>063025</t>
  </si>
  <si>
    <t>084808</t>
  </si>
  <si>
    <t>097313</t>
  </si>
  <si>
    <t>084810</t>
  </si>
  <si>
    <t>160207</t>
  </si>
  <si>
    <t>063027</t>
  </si>
  <si>
    <t>168504</t>
  </si>
  <si>
    <t>050507</t>
  </si>
  <si>
    <t>124705</t>
  </si>
  <si>
    <t>104208</t>
  </si>
  <si>
    <t>160305</t>
  </si>
  <si>
    <t>126507</t>
  </si>
  <si>
    <t>063029</t>
  </si>
  <si>
    <t>061907</t>
  </si>
  <si>
    <t>118203</t>
  </si>
  <si>
    <t>098307</t>
  </si>
  <si>
    <t>124706</t>
  </si>
  <si>
    <t>128006</t>
  </si>
  <si>
    <t>128007</t>
  </si>
  <si>
    <t>112508</t>
  </si>
  <si>
    <t>166814</t>
  </si>
  <si>
    <t>082614</t>
  </si>
  <si>
    <t>097318</t>
  </si>
  <si>
    <t>064519</t>
  </si>
  <si>
    <t>084813</t>
  </si>
  <si>
    <t>054114</t>
  </si>
  <si>
    <t>045628</t>
  </si>
  <si>
    <t>103514</t>
  </si>
  <si>
    <t>144405</t>
  </si>
  <si>
    <t>084815</t>
  </si>
  <si>
    <t>045631</t>
  </si>
  <si>
    <t>144406</t>
  </si>
  <si>
    <t>045632</t>
  </si>
  <si>
    <t>098311</t>
  </si>
  <si>
    <t>056213</t>
  </si>
  <si>
    <t>166716</t>
  </si>
  <si>
    <t>050513</t>
  </si>
  <si>
    <t>103517</t>
  </si>
  <si>
    <t>124713</t>
  </si>
  <si>
    <t>050515</t>
  </si>
  <si>
    <t>144408</t>
  </si>
  <si>
    <t>103518</t>
  </si>
  <si>
    <t>045640</t>
  </si>
  <si>
    <t>166718</t>
  </si>
  <si>
    <t>063038</t>
  </si>
  <si>
    <t>045642</t>
  </si>
  <si>
    <t>140121</t>
  </si>
  <si>
    <t>166720</t>
  </si>
  <si>
    <t>160309</t>
  </si>
  <si>
    <t>166816</t>
  </si>
  <si>
    <t>045644</t>
  </si>
  <si>
    <t>097325</t>
  </si>
  <si>
    <t>054120</t>
  </si>
  <si>
    <t>082621</t>
  </si>
  <si>
    <t>063042</t>
  </si>
  <si>
    <t>084820</t>
  </si>
  <si>
    <t>103519</t>
  </si>
  <si>
    <t>097215</t>
  </si>
  <si>
    <t>084822</t>
  </si>
  <si>
    <t>166723</t>
  </si>
  <si>
    <t>086017</t>
  </si>
  <si>
    <t>112318</t>
  </si>
  <si>
    <t>082622</t>
  </si>
  <si>
    <t>103506</t>
  </si>
  <si>
    <t>166817</t>
  </si>
  <si>
    <t>112322</t>
  </si>
  <si>
    <t>143214</t>
  </si>
  <si>
    <t>061917</t>
  </si>
  <si>
    <t>112511</t>
  </si>
  <si>
    <t>126316</t>
  </si>
  <si>
    <t>140125</t>
  </si>
  <si>
    <t>098316</t>
  </si>
  <si>
    <t>063001001</t>
  </si>
  <si>
    <t xml:space="preserve">063001002 </t>
  </si>
  <si>
    <t>063001003</t>
  </si>
  <si>
    <t>063001004</t>
  </si>
  <si>
    <t>063001007</t>
  </si>
  <si>
    <t>063001010</t>
  </si>
  <si>
    <t>063001014</t>
  </si>
  <si>
    <t xml:space="preserve">063001016 </t>
  </si>
  <si>
    <t>063001019</t>
  </si>
  <si>
    <t>063001020</t>
  </si>
  <si>
    <t>063001021</t>
  </si>
  <si>
    <t>063001025</t>
  </si>
  <si>
    <t xml:space="preserve">063001028 </t>
  </si>
  <si>
    <t>063001029</t>
  </si>
  <si>
    <t>063001030</t>
  </si>
  <si>
    <t>063001031</t>
  </si>
  <si>
    <t>063001032</t>
  </si>
  <si>
    <t>063001033</t>
  </si>
  <si>
    <t>063001034</t>
  </si>
  <si>
    <t xml:space="preserve">063001010 </t>
  </si>
  <si>
    <t>063001013</t>
  </si>
  <si>
    <t xml:space="preserve">063001020 </t>
  </si>
  <si>
    <t xml:space="preserve">063001023 </t>
  </si>
  <si>
    <t xml:space="preserve">063001024 </t>
  </si>
  <si>
    <t>063001027</t>
  </si>
  <si>
    <t xml:space="preserve">063001034 </t>
  </si>
  <si>
    <t>063001002</t>
  </si>
  <si>
    <t>063001006</t>
  </si>
  <si>
    <t>063001012</t>
  </si>
  <si>
    <t>063001016</t>
  </si>
  <si>
    <t xml:space="preserve">063001022 </t>
  </si>
  <si>
    <t xml:space="preserve">063001027 </t>
  </si>
  <si>
    <t xml:space="preserve">063001011 </t>
  </si>
  <si>
    <t>063001017</t>
  </si>
  <si>
    <t>063001026</t>
  </si>
  <si>
    <t>175901002</t>
  </si>
  <si>
    <t>175901003</t>
  </si>
  <si>
    <t>175901004</t>
  </si>
  <si>
    <t xml:space="preserve">175901010 </t>
  </si>
  <si>
    <t>175901005</t>
  </si>
  <si>
    <t xml:space="preserve">175901007 </t>
  </si>
  <si>
    <t>175901008</t>
  </si>
  <si>
    <t>098301001</t>
  </si>
  <si>
    <t>098301026</t>
  </si>
  <si>
    <t>098301004</t>
  </si>
  <si>
    <t>098301005</t>
  </si>
  <si>
    <t>098301027</t>
  </si>
  <si>
    <t>098301006</t>
  </si>
  <si>
    <t>098301007</t>
  </si>
  <si>
    <t>098301008</t>
  </si>
  <si>
    <t>098301028</t>
  </si>
  <si>
    <t>098301010</t>
  </si>
  <si>
    <t>098301009</t>
  </si>
  <si>
    <t>098301012</t>
  </si>
  <si>
    <t>098301011</t>
  </si>
  <si>
    <t>098301013</t>
  </si>
  <si>
    <t>098301014</t>
  </si>
  <si>
    <t>098301015</t>
  </si>
  <si>
    <t>098301002</t>
  </si>
  <si>
    <t>098301016</t>
  </si>
  <si>
    <t>098301017</t>
  </si>
  <si>
    <t>098301018</t>
  </si>
  <si>
    <t>098301019</t>
  </si>
  <si>
    <t>098301020</t>
  </si>
  <si>
    <t>098301021</t>
  </si>
  <si>
    <t>098301022</t>
  </si>
  <si>
    <t xml:space="preserve">098301023 </t>
  </si>
  <si>
    <t>098301024</t>
  </si>
  <si>
    <t>098301025</t>
  </si>
  <si>
    <t>124718001</t>
  </si>
  <si>
    <t>124718002</t>
  </si>
  <si>
    <t>124718003</t>
  </si>
  <si>
    <t xml:space="preserve">124718004 </t>
  </si>
  <si>
    <t xml:space="preserve">124718005 </t>
  </si>
  <si>
    <t>124718006</t>
  </si>
  <si>
    <t>124718007</t>
  </si>
  <si>
    <t xml:space="preserve">124718008 </t>
  </si>
  <si>
    <t>124718009</t>
  </si>
  <si>
    <t>124718013</t>
  </si>
  <si>
    <t xml:space="preserve">124718010 </t>
  </si>
  <si>
    <t>124718012</t>
  </si>
  <si>
    <t>124718014</t>
  </si>
  <si>
    <t xml:space="preserve">124718015 </t>
  </si>
  <si>
    <t>124718016</t>
  </si>
  <si>
    <t>124718017</t>
  </si>
  <si>
    <t>124718020</t>
  </si>
  <si>
    <t xml:space="preserve">124718018 </t>
  </si>
  <si>
    <t>124718019</t>
  </si>
  <si>
    <t>124718021</t>
  </si>
  <si>
    <t>124718022</t>
  </si>
  <si>
    <t>124718023</t>
  </si>
  <si>
    <t>124718005</t>
  </si>
  <si>
    <t>Poblacion (Dallag)</t>
  </si>
  <si>
    <t>124718024</t>
  </si>
  <si>
    <t>124718025</t>
  </si>
  <si>
    <t>124718026</t>
  </si>
  <si>
    <t>124718027</t>
  </si>
  <si>
    <t xml:space="preserve">124718028 </t>
  </si>
  <si>
    <t xml:space="preserve">054101001 </t>
  </si>
  <si>
    <t>054101002</t>
  </si>
  <si>
    <t>054101003</t>
  </si>
  <si>
    <t>054101004</t>
  </si>
  <si>
    <t>054101005</t>
  </si>
  <si>
    <t>054101006</t>
  </si>
  <si>
    <t>054101007</t>
  </si>
  <si>
    <t>054101008</t>
  </si>
  <si>
    <t>054101009</t>
  </si>
  <si>
    <t>054101010</t>
  </si>
  <si>
    <t>054101011</t>
  </si>
  <si>
    <t>054101012</t>
  </si>
  <si>
    <t>054101013</t>
  </si>
  <si>
    <t>054101014</t>
  </si>
  <si>
    <t>054101015</t>
  </si>
  <si>
    <t>054101016</t>
  </si>
  <si>
    <t>054101017</t>
  </si>
  <si>
    <t xml:space="preserve">054101018 </t>
  </si>
  <si>
    <t>054101019</t>
  </si>
  <si>
    <t>054101020</t>
  </si>
  <si>
    <t>054101021</t>
  </si>
  <si>
    <t>054101022</t>
  </si>
  <si>
    <t>054101023</t>
  </si>
  <si>
    <t>054101024</t>
  </si>
  <si>
    <t>054101025</t>
  </si>
  <si>
    <t>054101026</t>
  </si>
  <si>
    <t>054101027</t>
  </si>
  <si>
    <t>054101028</t>
  </si>
  <si>
    <t>054101029</t>
  </si>
  <si>
    <t>054101030</t>
  </si>
  <si>
    <t>Syndicate - C2</t>
  </si>
  <si>
    <t>054101036</t>
  </si>
  <si>
    <t>054101031</t>
  </si>
  <si>
    <t>054101032</t>
  </si>
  <si>
    <t>054101033</t>
  </si>
  <si>
    <t>054101034</t>
  </si>
  <si>
    <t>054101035</t>
  </si>
  <si>
    <t>054101037</t>
  </si>
  <si>
    <t>054101038</t>
  </si>
  <si>
    <t>054101039</t>
  </si>
  <si>
    <t>054101040</t>
  </si>
  <si>
    <t>054101041</t>
  </si>
  <si>
    <t>142711001</t>
  </si>
  <si>
    <t>Duli - C2</t>
  </si>
  <si>
    <t>Pula - C2</t>
  </si>
  <si>
    <t>Namal- C3</t>
  </si>
  <si>
    <t>Nampaling - C3</t>
  </si>
  <si>
    <t>Cawayan - C5</t>
  </si>
  <si>
    <t>Duli - C5</t>
  </si>
  <si>
    <t>Camandag - C5</t>
  </si>
  <si>
    <t>142711003</t>
  </si>
  <si>
    <t>Natcak - C5</t>
  </si>
  <si>
    <t>142711004</t>
  </si>
  <si>
    <t xml:space="preserve">142711006 </t>
  </si>
  <si>
    <t>142711008</t>
  </si>
  <si>
    <t>103501001</t>
  </si>
  <si>
    <t xml:space="preserve">103501002 </t>
  </si>
  <si>
    <t>103501003</t>
  </si>
  <si>
    <t>103501005</t>
  </si>
  <si>
    <t>103501020</t>
  </si>
  <si>
    <t>103501007</t>
  </si>
  <si>
    <t>103501006</t>
  </si>
  <si>
    <t>103501008</t>
  </si>
  <si>
    <t>103501009</t>
  </si>
  <si>
    <t>103501010</t>
  </si>
  <si>
    <t xml:space="preserve">103501013 </t>
  </si>
  <si>
    <t xml:space="preserve">103501016 </t>
  </si>
  <si>
    <t xml:space="preserve">103501017 </t>
  </si>
  <si>
    <t>103501018</t>
  </si>
  <si>
    <t xml:space="preserve">103501012 </t>
  </si>
  <si>
    <t>103501019</t>
  </si>
  <si>
    <t>Antipolo - C8</t>
  </si>
  <si>
    <t>Bacak - C8</t>
  </si>
  <si>
    <t>Poblacion - C8</t>
  </si>
  <si>
    <t>Quezon - C8</t>
  </si>
  <si>
    <t>San Rafael - C8</t>
  </si>
  <si>
    <t>Sta. Mesa - C8</t>
  </si>
  <si>
    <t>Sta. Teresa - C8</t>
  </si>
  <si>
    <t>052001008</t>
  </si>
  <si>
    <t xml:space="preserve">052001011 </t>
  </si>
  <si>
    <t xml:space="preserve">052001017 </t>
  </si>
  <si>
    <t>052001004</t>
  </si>
  <si>
    <t>052001006</t>
  </si>
  <si>
    <t xml:space="preserve">052001007 </t>
  </si>
  <si>
    <t xml:space="preserve">052001010 </t>
  </si>
  <si>
    <t xml:space="preserve">052001019 </t>
  </si>
  <si>
    <t>082602001</t>
  </si>
  <si>
    <t>082602002</t>
  </si>
  <si>
    <t>082602003</t>
  </si>
  <si>
    <t>082602004</t>
  </si>
  <si>
    <t>082602013</t>
  </si>
  <si>
    <t>082602005</t>
  </si>
  <si>
    <t>082602006</t>
  </si>
  <si>
    <t>082602007</t>
  </si>
  <si>
    <t>082602008</t>
  </si>
  <si>
    <t>082602009</t>
  </si>
  <si>
    <t>082602010</t>
  </si>
  <si>
    <t>082602011</t>
  </si>
  <si>
    <t>082602012</t>
  </si>
  <si>
    <t>051702003</t>
  </si>
  <si>
    <t>051702004</t>
  </si>
  <si>
    <t>051702012</t>
  </si>
  <si>
    <t xml:space="preserve">051702014 </t>
  </si>
  <si>
    <t>051702015</t>
  </si>
  <si>
    <t xml:space="preserve">051702018 </t>
  </si>
  <si>
    <t>063008002</t>
  </si>
  <si>
    <t>063008004</t>
  </si>
  <si>
    <t>063008005</t>
  </si>
  <si>
    <t>063008006</t>
  </si>
  <si>
    <t>063008007</t>
  </si>
  <si>
    <t>063008009</t>
  </si>
  <si>
    <t>063008010</t>
  </si>
  <si>
    <t>063008011</t>
  </si>
  <si>
    <t>063008013</t>
  </si>
  <si>
    <t>063008014</t>
  </si>
  <si>
    <t>063008016</t>
  </si>
  <si>
    <t>063008017</t>
  </si>
  <si>
    <t>Dela Pena - C5</t>
  </si>
  <si>
    <t>San Miguel - C5</t>
  </si>
  <si>
    <t>Lipata - C5</t>
  </si>
  <si>
    <t>San Geronimo - C5</t>
  </si>
  <si>
    <t>063008027</t>
  </si>
  <si>
    <t>063008024</t>
  </si>
  <si>
    <t>063008019</t>
  </si>
  <si>
    <t>063008021</t>
  </si>
  <si>
    <t>063008023</t>
  </si>
  <si>
    <t>063008026</t>
  </si>
  <si>
    <t>063008029</t>
  </si>
  <si>
    <t>063008030</t>
  </si>
  <si>
    <t>063008031</t>
  </si>
  <si>
    <t>063008032</t>
  </si>
  <si>
    <t>063008033</t>
  </si>
  <si>
    <t>063008034</t>
  </si>
  <si>
    <t>083707004</t>
  </si>
  <si>
    <t>083707006</t>
  </si>
  <si>
    <t>083707010</t>
  </si>
  <si>
    <t>083707013</t>
  </si>
  <si>
    <t>083707033</t>
  </si>
  <si>
    <t>083707023</t>
  </si>
  <si>
    <t>083707034</t>
  </si>
  <si>
    <t>083707026</t>
  </si>
  <si>
    <t>083707027</t>
  </si>
  <si>
    <t>083707028</t>
  </si>
  <si>
    <t>083707029</t>
  </si>
  <si>
    <t>083707030</t>
  </si>
  <si>
    <t>083707032</t>
  </si>
  <si>
    <t>054104001</t>
  </si>
  <si>
    <t>054104002</t>
  </si>
  <si>
    <t>054104003</t>
  </si>
  <si>
    <t>054104004</t>
  </si>
  <si>
    <t>054104005</t>
  </si>
  <si>
    <t>054104006</t>
  </si>
  <si>
    <t>054104007</t>
  </si>
  <si>
    <t>054104008</t>
  </si>
  <si>
    <t>054104010</t>
  </si>
  <si>
    <t>054104011</t>
  </si>
  <si>
    <t>054104013</t>
  </si>
  <si>
    <t>054104014</t>
  </si>
  <si>
    <t>054104015</t>
  </si>
  <si>
    <t>166802001</t>
  </si>
  <si>
    <t>166802002</t>
  </si>
  <si>
    <t>166802003</t>
  </si>
  <si>
    <t>166802004</t>
  </si>
  <si>
    <t>166802005</t>
  </si>
  <si>
    <t>166802006</t>
  </si>
  <si>
    <t>166802007</t>
  </si>
  <si>
    <t>097303001</t>
  </si>
  <si>
    <t>097303002</t>
  </si>
  <si>
    <t>097303003</t>
  </si>
  <si>
    <t>097303004</t>
  </si>
  <si>
    <t>097303005</t>
  </si>
  <si>
    <t>097303006</t>
  </si>
  <si>
    <t>097303007</t>
  </si>
  <si>
    <t>097303008</t>
  </si>
  <si>
    <t>097303009</t>
  </si>
  <si>
    <t>097303010</t>
  </si>
  <si>
    <t>097303011</t>
  </si>
  <si>
    <t>097303012</t>
  </si>
  <si>
    <t>097303014</t>
  </si>
  <si>
    <t>097303013</t>
  </si>
  <si>
    <t>097303015</t>
  </si>
  <si>
    <t>097303016</t>
  </si>
  <si>
    <t>097303017</t>
  </si>
  <si>
    <t>Supon - C2</t>
  </si>
  <si>
    <t>097303018</t>
  </si>
  <si>
    <t>097303027</t>
  </si>
  <si>
    <t>097303019</t>
  </si>
  <si>
    <t>097303020</t>
  </si>
  <si>
    <t>097303021</t>
  </si>
  <si>
    <t>097303022</t>
  </si>
  <si>
    <t>097303023</t>
  </si>
  <si>
    <t>097303024</t>
  </si>
  <si>
    <t>097303025</t>
  </si>
  <si>
    <t>097303028</t>
  </si>
  <si>
    <t>097303026</t>
  </si>
  <si>
    <t>071248002</t>
  </si>
  <si>
    <t>063010001</t>
  </si>
  <si>
    <t>063010002</t>
  </si>
  <si>
    <t>063010003</t>
  </si>
  <si>
    <t>063010004</t>
  </si>
  <si>
    <t>063010005</t>
  </si>
  <si>
    <t>063010006</t>
  </si>
  <si>
    <t>063010007</t>
  </si>
  <si>
    <t>063010008</t>
  </si>
  <si>
    <t>063010009</t>
  </si>
  <si>
    <t>063010010</t>
  </si>
  <si>
    <t>063010012</t>
  </si>
  <si>
    <t>063010013</t>
  </si>
  <si>
    <t>063010014</t>
  </si>
  <si>
    <t>175203001</t>
  </si>
  <si>
    <t>175203034</t>
  </si>
  <si>
    <t>175203005</t>
  </si>
  <si>
    <t>175203006</t>
  </si>
  <si>
    <t>175203007</t>
  </si>
  <si>
    <t>175203009</t>
  </si>
  <si>
    <t>175203011</t>
  </si>
  <si>
    <t>175203012</t>
  </si>
  <si>
    <t>175203013</t>
  </si>
  <si>
    <t>175203021</t>
  </si>
  <si>
    <t>175203022</t>
  </si>
  <si>
    <t>175203024</t>
  </si>
  <si>
    <t>175203025</t>
  </si>
  <si>
    <t>175203027</t>
  </si>
  <si>
    <t>175203029</t>
  </si>
  <si>
    <t>175203031</t>
  </si>
  <si>
    <t>140106003</t>
  </si>
  <si>
    <t>140106004</t>
  </si>
  <si>
    <t>Abaquid - C2</t>
  </si>
  <si>
    <t xml:space="preserve">140106001 </t>
  </si>
  <si>
    <t xml:space="preserve">140106005 </t>
  </si>
  <si>
    <t xml:space="preserve">140106006 </t>
  </si>
  <si>
    <t xml:space="preserve">140106007 </t>
  </si>
  <si>
    <t xml:space="preserve">140106008 </t>
  </si>
  <si>
    <t xml:space="preserve">140109001 </t>
  </si>
  <si>
    <t xml:space="preserve">140109002 </t>
  </si>
  <si>
    <t>140109003</t>
  </si>
  <si>
    <t>140109004</t>
  </si>
  <si>
    <t xml:space="preserve">140109005 </t>
  </si>
  <si>
    <t>140109006</t>
  </si>
  <si>
    <t>140121002</t>
  </si>
  <si>
    <t>Cabayogan- C2</t>
  </si>
  <si>
    <t>140121001</t>
  </si>
  <si>
    <t>140121003</t>
  </si>
  <si>
    <t>140121004</t>
  </si>
  <si>
    <t>140121010</t>
  </si>
  <si>
    <t>140121008</t>
  </si>
  <si>
    <t>Alaoa - C7</t>
  </si>
  <si>
    <t>Lapat-Balantay - C7</t>
  </si>
  <si>
    <t>Naglibacan- C7</t>
  </si>
  <si>
    <t>Anayan - C7</t>
  </si>
  <si>
    <t>Balaat - C7</t>
  </si>
  <si>
    <t>Cogon - C7</t>
  </si>
  <si>
    <t>140125001</t>
  </si>
  <si>
    <t>140125002</t>
  </si>
  <si>
    <t>140125009</t>
  </si>
  <si>
    <t>140125010</t>
  </si>
  <si>
    <t>140125003</t>
  </si>
  <si>
    <t>140125005</t>
  </si>
  <si>
    <t>140125007</t>
  </si>
  <si>
    <t>Alaoa - C9</t>
  </si>
  <si>
    <t>Lapat-Balantay - C9</t>
  </si>
  <si>
    <t>Naglibacan - C9</t>
  </si>
  <si>
    <t>Anayan - C9</t>
  </si>
  <si>
    <t>Belaat - C9</t>
  </si>
  <si>
    <t>Cogon - C9</t>
  </si>
  <si>
    <t>Caganayan - C9</t>
  </si>
  <si>
    <t>Lanec - C9</t>
  </si>
  <si>
    <t>140125008</t>
  </si>
  <si>
    <t>140125006</t>
  </si>
  <si>
    <t>140125004</t>
  </si>
  <si>
    <t>142709001</t>
  </si>
  <si>
    <t>142709002</t>
  </si>
  <si>
    <t>142709012</t>
  </si>
  <si>
    <t>142709004</t>
  </si>
  <si>
    <t>142709005</t>
  </si>
  <si>
    <t>142709007</t>
  </si>
  <si>
    <t>142709008</t>
  </si>
  <si>
    <t>142709011</t>
  </si>
  <si>
    <t>Tulludan - C2</t>
  </si>
  <si>
    <t>142710011</t>
  </si>
  <si>
    <t>Gumhang - C2</t>
  </si>
  <si>
    <t>142710006</t>
  </si>
  <si>
    <t>Luhong- C2</t>
  </si>
  <si>
    <t>Eheb - C2</t>
  </si>
  <si>
    <t xml:space="preserve">143209001 </t>
  </si>
  <si>
    <t>143209002</t>
  </si>
  <si>
    <t>143209003</t>
  </si>
  <si>
    <t>143209013</t>
  </si>
  <si>
    <t>143209006</t>
  </si>
  <si>
    <t>143209020</t>
  </si>
  <si>
    <t>143209010</t>
  </si>
  <si>
    <t>143209014</t>
  </si>
  <si>
    <t>143209015</t>
  </si>
  <si>
    <t>143209023</t>
  </si>
  <si>
    <t>143209024</t>
  </si>
  <si>
    <t>143209008</t>
  </si>
  <si>
    <t>143214001</t>
  </si>
  <si>
    <t>143214014</t>
  </si>
  <si>
    <t>143214002</t>
  </si>
  <si>
    <t>143214003</t>
  </si>
  <si>
    <t>143214015</t>
  </si>
  <si>
    <t>143214004</t>
  </si>
  <si>
    <t>143214016</t>
  </si>
  <si>
    <t>143214007</t>
  </si>
  <si>
    <t>143214005</t>
  </si>
  <si>
    <t>143214006</t>
  </si>
  <si>
    <t>143214009</t>
  </si>
  <si>
    <t>143214017</t>
  </si>
  <si>
    <t>143214010</t>
  </si>
  <si>
    <t>143214011</t>
  </si>
  <si>
    <t xml:space="preserve">143214008 </t>
  </si>
  <si>
    <t>143214013</t>
  </si>
  <si>
    <t>144405001</t>
  </si>
  <si>
    <t>144405002</t>
  </si>
  <si>
    <t>144405003</t>
  </si>
  <si>
    <t xml:space="preserve">144405002 </t>
  </si>
  <si>
    <t xml:space="preserve">144405005 </t>
  </si>
  <si>
    <t>Santiago - C2</t>
  </si>
  <si>
    <t>160309016</t>
  </si>
  <si>
    <t>160309023</t>
  </si>
  <si>
    <t>144405006</t>
  </si>
  <si>
    <t>144405007</t>
  </si>
  <si>
    <t>144405011</t>
  </si>
  <si>
    <t>144405008</t>
  </si>
  <si>
    <t>144405010</t>
  </si>
  <si>
    <t>144405009</t>
  </si>
  <si>
    <t>144406001</t>
  </si>
  <si>
    <t>144406002</t>
  </si>
  <si>
    <t>144406003</t>
  </si>
  <si>
    <t>144406004</t>
  </si>
  <si>
    <t>144406006</t>
  </si>
  <si>
    <t>144406007</t>
  </si>
  <si>
    <t>144406005</t>
  </si>
  <si>
    <t>Palitod</t>
  </si>
  <si>
    <t>144406008</t>
  </si>
  <si>
    <t>144406009</t>
  </si>
  <si>
    <t>144408001</t>
  </si>
  <si>
    <t>144408004</t>
  </si>
  <si>
    <t>144408002</t>
  </si>
  <si>
    <t>144408008</t>
  </si>
  <si>
    <t>144408005</t>
  </si>
  <si>
    <t>144408006</t>
  </si>
  <si>
    <t>144408007</t>
  </si>
  <si>
    <t>160204002</t>
  </si>
  <si>
    <t>160204004</t>
  </si>
  <si>
    <t>160204010</t>
  </si>
  <si>
    <t>160204011</t>
  </si>
  <si>
    <t>160204012</t>
  </si>
  <si>
    <t>160205003</t>
  </si>
  <si>
    <t>160205002</t>
  </si>
  <si>
    <t>160205004</t>
  </si>
  <si>
    <t>160205005</t>
  </si>
  <si>
    <t>160205006</t>
  </si>
  <si>
    <t>160205008</t>
  </si>
  <si>
    <t>160205009</t>
  </si>
  <si>
    <t>160205012</t>
  </si>
  <si>
    <t>160205013</t>
  </si>
  <si>
    <t>160205014</t>
  </si>
  <si>
    <t>160205015</t>
  </si>
  <si>
    <t>160303031</t>
  </si>
  <si>
    <t>160303032</t>
  </si>
  <si>
    <t>160303002</t>
  </si>
  <si>
    <t>Balubo</t>
  </si>
  <si>
    <t>160303033</t>
  </si>
  <si>
    <t>160303004</t>
  </si>
  <si>
    <t>160303006</t>
  </si>
  <si>
    <t>160303007</t>
  </si>
  <si>
    <t>160303036</t>
  </si>
  <si>
    <t>160303009</t>
  </si>
  <si>
    <t>160303037</t>
  </si>
  <si>
    <t>160303038</t>
  </si>
  <si>
    <t>160303039</t>
  </si>
  <si>
    <t>160303013</t>
  </si>
  <si>
    <t>160303014</t>
  </si>
  <si>
    <t>160303010</t>
  </si>
  <si>
    <t>160303015</t>
  </si>
  <si>
    <t>160303041</t>
  </si>
  <si>
    <t>160303043</t>
  </si>
  <si>
    <t>160303044</t>
  </si>
  <si>
    <t>160303019</t>
  </si>
  <si>
    <t>160303020</t>
  </si>
  <si>
    <t>160303021</t>
  </si>
  <si>
    <t>160303045</t>
  </si>
  <si>
    <t>160303046</t>
  </si>
  <si>
    <t>160303022</t>
  </si>
  <si>
    <t>160303048</t>
  </si>
  <si>
    <t>Taganahaw</t>
  </si>
  <si>
    <t>160303027</t>
  </si>
  <si>
    <t>160303028</t>
  </si>
  <si>
    <t>160303029</t>
  </si>
  <si>
    <t>160303030</t>
  </si>
  <si>
    <t>160304002</t>
  </si>
  <si>
    <t>160304003</t>
  </si>
  <si>
    <t>160304010</t>
  </si>
  <si>
    <t>160304004</t>
  </si>
  <si>
    <t>160304011</t>
  </si>
  <si>
    <t>160304006</t>
  </si>
  <si>
    <t>160304007</t>
  </si>
  <si>
    <t>160304014</t>
  </si>
  <si>
    <t>160304008</t>
  </si>
  <si>
    <t>160305013</t>
  </si>
  <si>
    <t>160305015</t>
  </si>
  <si>
    <t>160305003</t>
  </si>
  <si>
    <t>160305004</t>
  </si>
  <si>
    <t>160305010</t>
  </si>
  <si>
    <t>160309010</t>
  </si>
  <si>
    <t>160309003</t>
  </si>
  <si>
    <t>160309004</t>
  </si>
  <si>
    <t>160309012</t>
  </si>
  <si>
    <t>160309013</t>
  </si>
  <si>
    <t>160309014</t>
  </si>
  <si>
    <t>160309017</t>
  </si>
  <si>
    <t>160309018</t>
  </si>
  <si>
    <t>160309021</t>
  </si>
  <si>
    <t>160309007</t>
  </si>
  <si>
    <t>160309022</t>
  </si>
  <si>
    <t>160313</t>
  </si>
  <si>
    <t>160313013</t>
  </si>
  <si>
    <t>160313001</t>
  </si>
  <si>
    <t>160313016</t>
  </si>
  <si>
    <t>160313017</t>
  </si>
  <si>
    <t>160313019</t>
  </si>
  <si>
    <t>160313020</t>
  </si>
  <si>
    <t>160313018</t>
  </si>
  <si>
    <t>Sta. Emelia</t>
  </si>
  <si>
    <t>160313011</t>
  </si>
  <si>
    <t>1685</t>
  </si>
  <si>
    <t>168502</t>
  </si>
  <si>
    <t>168502001</t>
  </si>
  <si>
    <t xml:space="preserve">Libjo </t>
  </si>
  <si>
    <t>168504001</t>
  </si>
  <si>
    <t>168504002</t>
  </si>
  <si>
    <t>168504004</t>
  </si>
  <si>
    <t>168504005</t>
  </si>
  <si>
    <t>168504007</t>
  </si>
  <si>
    <t>168504008</t>
  </si>
  <si>
    <t>168504009</t>
  </si>
  <si>
    <t>168504010</t>
  </si>
  <si>
    <t>168504011</t>
  </si>
  <si>
    <t>168504012</t>
  </si>
  <si>
    <t>168504014</t>
  </si>
  <si>
    <t>166711</t>
  </si>
  <si>
    <t>166711001</t>
  </si>
  <si>
    <t>166711002</t>
  </si>
  <si>
    <t>166711003</t>
  </si>
  <si>
    <t>166711005</t>
  </si>
  <si>
    <t>166711006</t>
  </si>
  <si>
    <t>166711008</t>
  </si>
  <si>
    <t>166711011</t>
  </si>
  <si>
    <t>166711012</t>
  </si>
  <si>
    <t>166711013</t>
  </si>
  <si>
    <t>166716012</t>
  </si>
  <si>
    <t>166716002</t>
  </si>
  <si>
    <t>166716004</t>
  </si>
  <si>
    <t>166716005</t>
  </si>
  <si>
    <t>166716006</t>
  </si>
  <si>
    <t>166723001</t>
  </si>
  <si>
    <t>166723004</t>
  </si>
  <si>
    <t>166723006</t>
  </si>
  <si>
    <t>166723007</t>
  </si>
  <si>
    <t>Albino Taruc</t>
  </si>
  <si>
    <t>166723014</t>
  </si>
  <si>
    <t>166804</t>
  </si>
  <si>
    <t>166804001</t>
  </si>
  <si>
    <t>166804006</t>
  </si>
  <si>
    <t>166804009</t>
  </si>
  <si>
    <t>166804012</t>
  </si>
  <si>
    <t>166804011</t>
  </si>
  <si>
    <t>166809</t>
  </si>
  <si>
    <t>166809002</t>
  </si>
  <si>
    <t>166809006</t>
  </si>
  <si>
    <t>166809014</t>
  </si>
  <si>
    <t>166809017</t>
  </si>
  <si>
    <t>166809022</t>
  </si>
  <si>
    <t>166809025</t>
  </si>
  <si>
    <t>166809031</t>
  </si>
  <si>
    <t>166809037</t>
  </si>
  <si>
    <t>166809039</t>
  </si>
  <si>
    <t>166814001</t>
  </si>
  <si>
    <t>166814003</t>
  </si>
  <si>
    <t>166814006</t>
  </si>
  <si>
    <t>166814007</t>
  </si>
  <si>
    <t>166814008</t>
  </si>
  <si>
    <t>1668160</t>
  </si>
  <si>
    <t>166816002</t>
  </si>
  <si>
    <t>166816009</t>
  </si>
  <si>
    <t>166816011</t>
  </si>
  <si>
    <t>166816012</t>
  </si>
  <si>
    <t>166816014</t>
  </si>
  <si>
    <t>166817002</t>
  </si>
  <si>
    <t>166817026</t>
  </si>
  <si>
    <t>166817003</t>
  </si>
  <si>
    <t>166817004</t>
  </si>
  <si>
    <t>166817006</t>
  </si>
  <si>
    <t>166817009</t>
  </si>
  <si>
    <t>166817013</t>
  </si>
  <si>
    <t>166817014</t>
  </si>
  <si>
    <t>166817019</t>
  </si>
  <si>
    <t>166817015</t>
  </si>
  <si>
    <t>166817016</t>
  </si>
  <si>
    <t>166817017</t>
  </si>
  <si>
    <t>166817018</t>
  </si>
  <si>
    <t>166817022</t>
  </si>
  <si>
    <t>166817023</t>
  </si>
  <si>
    <t>166817024</t>
  </si>
  <si>
    <t>045605004</t>
  </si>
  <si>
    <t>045605005</t>
  </si>
  <si>
    <t>045605006</t>
  </si>
  <si>
    <t>045605010</t>
  </si>
  <si>
    <t>045605011</t>
  </si>
  <si>
    <t>045605012</t>
  </si>
  <si>
    <t>045605013</t>
  </si>
  <si>
    <t>045605019</t>
  </si>
  <si>
    <t>045605020</t>
  </si>
  <si>
    <t>045605021</t>
  </si>
  <si>
    <t>045605022</t>
  </si>
  <si>
    <t>045605025</t>
  </si>
  <si>
    <t>045605026</t>
  </si>
  <si>
    <t>045605027</t>
  </si>
  <si>
    <t>045605035</t>
  </si>
  <si>
    <t>045605036</t>
  </si>
  <si>
    <t>045605039</t>
  </si>
  <si>
    <t>045606002</t>
  </si>
  <si>
    <t>045606005</t>
  </si>
  <si>
    <t>045606006</t>
  </si>
  <si>
    <t>045606007</t>
  </si>
  <si>
    <t>045606008</t>
  </si>
  <si>
    <t>045606010</t>
  </si>
  <si>
    <t>045606013</t>
  </si>
  <si>
    <t>045610</t>
  </si>
  <si>
    <t>045610002</t>
  </si>
  <si>
    <t>045610012</t>
  </si>
  <si>
    <t>045610019</t>
  </si>
  <si>
    <t>045610022</t>
  </si>
  <si>
    <t>045610023</t>
  </si>
  <si>
    <t>045610024</t>
  </si>
  <si>
    <t>045610033</t>
  </si>
  <si>
    <t>045610034</t>
  </si>
  <si>
    <t>045610037</t>
  </si>
  <si>
    <t>045610041</t>
  </si>
  <si>
    <t>045610044</t>
  </si>
  <si>
    <t>Antonino (Ayusan)</t>
  </si>
  <si>
    <t>045615001</t>
  </si>
  <si>
    <t>045615002</t>
  </si>
  <si>
    <t>045615004</t>
  </si>
  <si>
    <t>045615005</t>
  </si>
  <si>
    <t>045615006</t>
  </si>
  <si>
    <t>045615009</t>
  </si>
  <si>
    <t>045615010</t>
  </si>
  <si>
    <t>045615011</t>
  </si>
  <si>
    <t>045615012</t>
  </si>
  <si>
    <t>045615013</t>
  </si>
  <si>
    <t>045621005</t>
  </si>
  <si>
    <t>045621001</t>
  </si>
  <si>
    <t>045621003</t>
  </si>
  <si>
    <t>045625</t>
  </si>
  <si>
    <t>045625003</t>
  </si>
  <si>
    <t>045625019</t>
  </si>
  <si>
    <t>045625006</t>
  </si>
  <si>
    <t>045625011</t>
  </si>
  <si>
    <t>045625013</t>
  </si>
  <si>
    <t>045625015</t>
  </si>
  <si>
    <t>045625023</t>
  </si>
  <si>
    <t>045625030</t>
  </si>
  <si>
    <t>045628002</t>
  </si>
  <si>
    <t>045628017</t>
  </si>
  <si>
    <t>045628021</t>
  </si>
  <si>
    <t>045628022</t>
  </si>
  <si>
    <t>Mabini (Ilayang Cambuga )</t>
  </si>
  <si>
    <t>045628020</t>
  </si>
  <si>
    <t>045628025</t>
  </si>
  <si>
    <t>045628009</t>
  </si>
  <si>
    <t>045628010</t>
  </si>
  <si>
    <t>045628028</t>
  </si>
  <si>
    <t>045628029</t>
  </si>
  <si>
    <t>045628030</t>
  </si>
  <si>
    <t>045628031</t>
  </si>
  <si>
    <t>045631002</t>
  </si>
  <si>
    <t>045631003</t>
  </si>
  <si>
    <t>045631005</t>
  </si>
  <si>
    <t>045631006</t>
  </si>
  <si>
    <t>045631011</t>
  </si>
  <si>
    <t>045632001</t>
  </si>
  <si>
    <t>045632003</t>
  </si>
  <si>
    <t>045632005</t>
  </si>
  <si>
    <t>045632006</t>
  </si>
  <si>
    <t>045633</t>
  </si>
  <si>
    <t>045633009</t>
  </si>
  <si>
    <t>045633010</t>
  </si>
  <si>
    <t>045633001</t>
  </si>
  <si>
    <t>045633002</t>
  </si>
  <si>
    <t>045633003</t>
  </si>
  <si>
    <t>045633007</t>
  </si>
  <si>
    <t>045633004</t>
  </si>
  <si>
    <t>045633005</t>
  </si>
  <si>
    <t>045633011</t>
  </si>
  <si>
    <t>045633012</t>
  </si>
  <si>
    <t>045633013</t>
  </si>
  <si>
    <t>045633014</t>
  </si>
  <si>
    <t>045642005</t>
  </si>
  <si>
    <t>045642015</t>
  </si>
  <si>
    <t>045642008</t>
  </si>
  <si>
    <t>045642010</t>
  </si>
  <si>
    <t>045642011</t>
  </si>
  <si>
    <t>045642012</t>
  </si>
  <si>
    <t>045642014</t>
  </si>
  <si>
    <t>045644003</t>
  </si>
  <si>
    <t>045644004</t>
  </si>
  <si>
    <t>045644008</t>
  </si>
  <si>
    <t>045644009</t>
  </si>
  <si>
    <t>045644010</t>
  </si>
  <si>
    <t>045644012</t>
  </si>
  <si>
    <t>045644018</t>
  </si>
  <si>
    <t>045644021</t>
  </si>
  <si>
    <t>045644022</t>
  </si>
  <si>
    <t>Villa Aurin (Pinagsama)</t>
  </si>
  <si>
    <t>045644023</t>
  </si>
  <si>
    <t>097223012</t>
  </si>
  <si>
    <t>097223001</t>
  </si>
  <si>
    <t>097223008</t>
  </si>
  <si>
    <t>097223002</t>
  </si>
  <si>
    <t>097223016</t>
  </si>
  <si>
    <t>097223032</t>
  </si>
  <si>
    <t>097223009</t>
  </si>
  <si>
    <t>097223020</t>
  </si>
  <si>
    <t>097223022</t>
  </si>
  <si>
    <t>097223006</t>
  </si>
  <si>
    <t>097223007</t>
  </si>
  <si>
    <t>097223024</t>
  </si>
  <si>
    <t>097223025</t>
  </si>
  <si>
    <t>097223026</t>
  </si>
  <si>
    <t>097223030</t>
  </si>
  <si>
    <t>097223010</t>
  </si>
  <si>
    <t>097223029</t>
  </si>
  <si>
    <t>097227002</t>
  </si>
  <si>
    <t>097227004</t>
  </si>
  <si>
    <t>097227005</t>
  </si>
  <si>
    <t>097227006</t>
  </si>
  <si>
    <t>097227008</t>
  </si>
  <si>
    <t>097227009</t>
  </si>
  <si>
    <t>097227010</t>
  </si>
  <si>
    <t>097227011</t>
  </si>
  <si>
    <t>097227012</t>
  </si>
  <si>
    <t>097227013</t>
  </si>
  <si>
    <t>097203001</t>
  </si>
  <si>
    <t>097203003</t>
  </si>
  <si>
    <t>097203017</t>
  </si>
  <si>
    <t>097203025</t>
  </si>
  <si>
    <t>097203006</t>
  </si>
  <si>
    <t>097203007</t>
  </si>
  <si>
    <t>097203008</t>
  </si>
  <si>
    <t>097203010</t>
  </si>
  <si>
    <t>097203009</t>
  </si>
  <si>
    <t>097203011</t>
  </si>
  <si>
    <t>097203013</t>
  </si>
  <si>
    <t>097203014</t>
  </si>
  <si>
    <t>097203028</t>
  </si>
  <si>
    <t>097203018</t>
  </si>
  <si>
    <t>097203030</t>
  </si>
  <si>
    <t>097203029</t>
  </si>
  <si>
    <t>097203020</t>
  </si>
  <si>
    <t>097203022</t>
  </si>
  <si>
    <t>097203031</t>
  </si>
  <si>
    <t>097203024</t>
  </si>
  <si>
    <t>097226</t>
  </si>
  <si>
    <t>Leon Postigo ( Bacungan)</t>
  </si>
  <si>
    <t>097226007</t>
  </si>
  <si>
    <t xml:space="preserve">Bacungan Poblacion </t>
  </si>
  <si>
    <t>097226001</t>
  </si>
  <si>
    <t>097226016</t>
  </si>
  <si>
    <t>097208</t>
  </si>
  <si>
    <t>097208001</t>
  </si>
  <si>
    <t>097208004</t>
  </si>
  <si>
    <t>097208007</t>
  </si>
  <si>
    <t>097208009</t>
  </si>
  <si>
    <t>097208010</t>
  </si>
  <si>
    <t>097208013</t>
  </si>
  <si>
    <t>097215001</t>
  </si>
  <si>
    <t>097215004</t>
  </si>
  <si>
    <t>097215005</t>
  </si>
  <si>
    <t>097215007</t>
  </si>
  <si>
    <t>097215011</t>
  </si>
  <si>
    <t>097215012</t>
  </si>
  <si>
    <t>097215016</t>
  </si>
  <si>
    <t>Depili</t>
  </si>
  <si>
    <t>097306001</t>
  </si>
  <si>
    <t>097306002</t>
  </si>
  <si>
    <t>097306003</t>
  </si>
  <si>
    <t>097306032</t>
  </si>
  <si>
    <t>097306004</t>
  </si>
  <si>
    <t>097306015</t>
  </si>
  <si>
    <t>097306005</t>
  </si>
  <si>
    <t>097306018</t>
  </si>
  <si>
    <t>Kinacap</t>
  </si>
  <si>
    <t>097306006</t>
  </si>
  <si>
    <t>097306008</t>
  </si>
  <si>
    <t>097306009</t>
  </si>
  <si>
    <t>097306013</t>
  </si>
  <si>
    <t>097306014</t>
  </si>
  <si>
    <t>097306017</t>
  </si>
  <si>
    <t>097306034</t>
  </si>
  <si>
    <t>097306019</t>
  </si>
  <si>
    <t>097306020</t>
  </si>
  <si>
    <t>097306021</t>
  </si>
  <si>
    <t>097306029</t>
  </si>
  <si>
    <t>097306030</t>
  </si>
  <si>
    <t>097308030</t>
  </si>
  <si>
    <t>097308047</t>
  </si>
  <si>
    <t>Bag-ong Valencia</t>
  </si>
  <si>
    <t>097308002</t>
  </si>
  <si>
    <t>Calumanggi</t>
  </si>
  <si>
    <t>097308004</t>
  </si>
  <si>
    <t>097308006</t>
  </si>
  <si>
    <t>097308048</t>
  </si>
  <si>
    <t>097308007</t>
  </si>
  <si>
    <t>Datu Totocan</t>
  </si>
  <si>
    <t>097308009</t>
  </si>
  <si>
    <t>097308011</t>
  </si>
  <si>
    <t>097308012</t>
  </si>
  <si>
    <t>097308014</t>
  </si>
  <si>
    <t>097308049</t>
  </si>
  <si>
    <t>097308016</t>
  </si>
  <si>
    <t>097308018</t>
  </si>
  <si>
    <t>097308019</t>
  </si>
  <si>
    <t>097308020</t>
  </si>
  <si>
    <t>097308021</t>
  </si>
  <si>
    <t>097308022</t>
  </si>
  <si>
    <t>097308023</t>
  </si>
  <si>
    <t>097308025</t>
  </si>
  <si>
    <t>097308026</t>
  </si>
  <si>
    <t>097308027</t>
  </si>
  <si>
    <t>097308033</t>
  </si>
  <si>
    <t>097308050</t>
  </si>
  <si>
    <t>097308034</t>
  </si>
  <si>
    <t>097308035</t>
  </si>
  <si>
    <t>097308037</t>
  </si>
  <si>
    <t>097308038</t>
  </si>
  <si>
    <t>097308039</t>
  </si>
  <si>
    <t>097308041</t>
  </si>
  <si>
    <t>097308042</t>
  </si>
  <si>
    <t>097308045</t>
  </si>
  <si>
    <t>097308046</t>
  </si>
  <si>
    <t>Bagong Kahayag</t>
  </si>
  <si>
    <t>097333002</t>
  </si>
  <si>
    <t>097333004</t>
  </si>
  <si>
    <t>097333005</t>
  </si>
  <si>
    <t>097333006</t>
  </si>
  <si>
    <t>097333007</t>
  </si>
  <si>
    <t>097333010</t>
  </si>
  <si>
    <t>097333011</t>
  </si>
  <si>
    <t>097333013</t>
  </si>
  <si>
    <t>097333014</t>
  </si>
  <si>
    <t>097313002</t>
  </si>
  <si>
    <t>097313003</t>
  </si>
  <si>
    <t>097313004</t>
  </si>
  <si>
    <t>097313005</t>
  </si>
  <si>
    <t>097313007</t>
  </si>
  <si>
    <t>Lenokmadalum</t>
  </si>
  <si>
    <t>097313010</t>
  </si>
  <si>
    <t>097313011</t>
  </si>
  <si>
    <t>Lubusan</t>
  </si>
  <si>
    <t>097313012</t>
  </si>
  <si>
    <t>097313013</t>
  </si>
  <si>
    <t>097313014</t>
  </si>
  <si>
    <t>097313015</t>
  </si>
  <si>
    <t>097313016</t>
  </si>
  <si>
    <t>097313017</t>
  </si>
  <si>
    <t>097313018</t>
  </si>
  <si>
    <t>097313019</t>
  </si>
  <si>
    <t>097313020</t>
  </si>
  <si>
    <t>097313024</t>
  </si>
  <si>
    <t>097313027</t>
  </si>
  <si>
    <t>Talabab</t>
  </si>
  <si>
    <t>097313028</t>
  </si>
  <si>
    <t>097313029</t>
  </si>
  <si>
    <t>097313030</t>
  </si>
  <si>
    <t>097313031</t>
  </si>
  <si>
    <t>097313033</t>
  </si>
  <si>
    <t>097318001</t>
  </si>
  <si>
    <t>097318005</t>
  </si>
  <si>
    <t>Cabaloran</t>
  </si>
  <si>
    <t>097318030</t>
  </si>
  <si>
    <t>097318007</t>
  </si>
  <si>
    <t>097318033</t>
  </si>
  <si>
    <t>097318011</t>
  </si>
  <si>
    <t>097318035</t>
  </si>
  <si>
    <t>097318041</t>
  </si>
  <si>
    <t>097318012</t>
  </si>
  <si>
    <t>097318038</t>
  </si>
  <si>
    <t>Lumpunid</t>
  </si>
  <si>
    <t>097318016</t>
  </si>
  <si>
    <t>097318018</t>
  </si>
  <si>
    <t>097318042</t>
  </si>
  <si>
    <t>097318021</t>
  </si>
  <si>
    <t>097318022</t>
  </si>
  <si>
    <t>097318026</t>
  </si>
  <si>
    <t>097318027</t>
  </si>
  <si>
    <t>097325001</t>
  </si>
  <si>
    <t>097325002</t>
  </si>
  <si>
    <t>097325003</t>
  </si>
  <si>
    <t>097325005</t>
  </si>
  <si>
    <t>097325006</t>
  </si>
  <si>
    <t>097325007</t>
  </si>
  <si>
    <t>097325008</t>
  </si>
  <si>
    <t>097325009</t>
  </si>
  <si>
    <t>097325010</t>
  </si>
  <si>
    <t>097325011</t>
  </si>
  <si>
    <t>097325012</t>
  </si>
  <si>
    <t>Molansong</t>
  </si>
  <si>
    <t>097325013</t>
  </si>
  <si>
    <t>097325014</t>
  </si>
  <si>
    <t>097325015</t>
  </si>
  <si>
    <t>097325016</t>
  </si>
  <si>
    <t>097325017</t>
  </si>
  <si>
    <t>Poblacion (San Pablo)</t>
  </si>
  <si>
    <t>097325018</t>
  </si>
  <si>
    <t>097325021</t>
  </si>
  <si>
    <t>097325020</t>
  </si>
  <si>
    <t>097325029</t>
  </si>
  <si>
    <t>097325022</t>
  </si>
  <si>
    <t>097325023</t>
  </si>
  <si>
    <t>097325024</t>
  </si>
  <si>
    <t>097325026</t>
  </si>
  <si>
    <t>097325025</t>
  </si>
  <si>
    <t>097325027</t>
  </si>
  <si>
    <t>097325028</t>
  </si>
  <si>
    <t>097340</t>
  </si>
  <si>
    <t>Sominot (Don Mariano Marcos)</t>
  </si>
  <si>
    <t>097340001</t>
  </si>
  <si>
    <t>097340003</t>
  </si>
  <si>
    <t>097340004</t>
  </si>
  <si>
    <t>097340005</t>
  </si>
  <si>
    <t>097340006</t>
  </si>
  <si>
    <t>097340007</t>
  </si>
  <si>
    <t>097340008</t>
  </si>
  <si>
    <t>Lumangoy</t>
  </si>
  <si>
    <t>097340009</t>
  </si>
  <si>
    <t>097340010</t>
  </si>
  <si>
    <t>New Oroquieta ( Bag-ong Oroquieta)</t>
  </si>
  <si>
    <t>097340002</t>
  </si>
  <si>
    <t>097340011</t>
  </si>
  <si>
    <t>097340012</t>
  </si>
  <si>
    <t>097340013</t>
  </si>
  <si>
    <t>097340014</t>
  </si>
  <si>
    <t>097340016</t>
  </si>
  <si>
    <t>097340015</t>
  </si>
  <si>
    <t>097340017</t>
  </si>
  <si>
    <t>097340018</t>
  </si>
  <si>
    <t>Vincenzo Sagun</t>
  </si>
  <si>
    <t>097341</t>
  </si>
  <si>
    <t>097341014</t>
  </si>
  <si>
    <t>097341001</t>
  </si>
  <si>
    <t>097341002</t>
  </si>
  <si>
    <t>097341003</t>
  </si>
  <si>
    <t>097341004</t>
  </si>
  <si>
    <t>097341005</t>
  </si>
  <si>
    <t>097341006</t>
  </si>
  <si>
    <t>097341007</t>
  </si>
  <si>
    <t>097341008</t>
  </si>
  <si>
    <t>097341009</t>
  </si>
  <si>
    <t>097341010</t>
  </si>
  <si>
    <t>097341011</t>
  </si>
  <si>
    <t>097341012</t>
  </si>
  <si>
    <t>097341013</t>
  </si>
  <si>
    <t>098307001</t>
  </si>
  <si>
    <t>098307002</t>
  </si>
  <si>
    <t>098307003</t>
  </si>
  <si>
    <t>098307007</t>
  </si>
  <si>
    <t>098307011</t>
  </si>
  <si>
    <t>098307013</t>
  </si>
  <si>
    <t>Looc-Barlak</t>
  </si>
  <si>
    <t>098307014</t>
  </si>
  <si>
    <t>098307015</t>
  </si>
  <si>
    <t>098307017</t>
  </si>
  <si>
    <t>098307019</t>
  </si>
  <si>
    <t>098307020</t>
  </si>
  <si>
    <t>098307018</t>
  </si>
  <si>
    <t>San Roque (Pinalim)</t>
  </si>
  <si>
    <t>098307025</t>
  </si>
  <si>
    <t>Sto. Niño (Caliran)</t>
  </si>
  <si>
    <t>098307023</t>
  </si>
  <si>
    <t>098307026</t>
  </si>
  <si>
    <t>098307010</t>
  </si>
  <si>
    <t>Tandu-Comot (Katipunan)</t>
  </si>
  <si>
    <t>098311001</t>
  </si>
  <si>
    <t>098311017</t>
  </si>
  <si>
    <t>Binangonan (San Vicente)</t>
  </si>
  <si>
    <t>098311004</t>
  </si>
  <si>
    <t>098311005</t>
  </si>
  <si>
    <t>098311007</t>
  </si>
  <si>
    <t>098311023</t>
  </si>
  <si>
    <t>098311010</t>
  </si>
  <si>
    <t>098311011</t>
  </si>
  <si>
    <t>098311024</t>
  </si>
  <si>
    <t>098311025</t>
  </si>
  <si>
    <t>098311012</t>
  </si>
  <si>
    <t>098311028</t>
  </si>
  <si>
    <t>098311018</t>
  </si>
  <si>
    <t>Mayabo (Sta. Maria)</t>
  </si>
  <si>
    <t>Minundas (Sto. Niño)</t>
  </si>
  <si>
    <t>098311019</t>
  </si>
  <si>
    <t>098311014</t>
  </si>
  <si>
    <t>098311026</t>
  </si>
  <si>
    <t>San Vicente (Binangonan)</t>
  </si>
  <si>
    <t>098311027</t>
  </si>
  <si>
    <t>098316001</t>
  </si>
  <si>
    <t>098316002</t>
  </si>
  <si>
    <t>098316020</t>
  </si>
  <si>
    <t>098316006</t>
  </si>
  <si>
    <t>098316021</t>
  </si>
  <si>
    <t>098316016</t>
  </si>
  <si>
    <t>098316007</t>
  </si>
  <si>
    <t>098316008</t>
  </si>
  <si>
    <t>098316017</t>
  </si>
  <si>
    <t>098316022</t>
  </si>
  <si>
    <t>098316023</t>
  </si>
  <si>
    <t>098316012</t>
  </si>
  <si>
    <t>098316011</t>
  </si>
  <si>
    <t>098316026</t>
  </si>
  <si>
    <t>098316013</t>
  </si>
  <si>
    <t>050505003</t>
  </si>
  <si>
    <t>050505007</t>
  </si>
  <si>
    <t>050505020</t>
  </si>
  <si>
    <t>050505024</t>
  </si>
  <si>
    <t>Villa Paz et.al</t>
  </si>
  <si>
    <t>050505010</t>
  </si>
  <si>
    <t>Alongong</t>
  </si>
  <si>
    <t>050507001</t>
  </si>
  <si>
    <t>050507002</t>
  </si>
  <si>
    <t>050507011</t>
  </si>
  <si>
    <t>050507012</t>
  </si>
  <si>
    <t>050507013</t>
  </si>
  <si>
    <t>050507014</t>
  </si>
  <si>
    <t>050507015</t>
  </si>
  <si>
    <t>050507017</t>
  </si>
  <si>
    <t>050507019</t>
  </si>
  <si>
    <t>050507020</t>
  </si>
  <si>
    <t>050507023</t>
  </si>
  <si>
    <t>050507029</t>
  </si>
  <si>
    <t>050507033</t>
  </si>
  <si>
    <t>050507037</t>
  </si>
  <si>
    <t>050507038</t>
  </si>
  <si>
    <t>050507039</t>
  </si>
  <si>
    <t>050507042</t>
  </si>
  <si>
    <t>050507044</t>
  </si>
  <si>
    <t>050507046</t>
  </si>
  <si>
    <t>050507018</t>
  </si>
  <si>
    <t>050507004</t>
  </si>
  <si>
    <t>050507005</t>
  </si>
  <si>
    <t>050507006</t>
  </si>
  <si>
    <t>050507007</t>
  </si>
  <si>
    <t>050507008</t>
  </si>
  <si>
    <t>050510</t>
  </si>
  <si>
    <t>050510002</t>
  </si>
  <si>
    <t>050510022</t>
  </si>
  <si>
    <t>050510007</t>
  </si>
  <si>
    <t>050510014</t>
  </si>
  <si>
    <t>050510017</t>
  </si>
  <si>
    <t>050510023</t>
  </si>
  <si>
    <t>050510024</t>
  </si>
  <si>
    <t>050510028</t>
  </si>
  <si>
    <t>050511</t>
  </si>
  <si>
    <t>050511002</t>
  </si>
  <si>
    <t>050511005</t>
  </si>
  <si>
    <t>050511006</t>
  </si>
  <si>
    <t>050511008</t>
  </si>
  <si>
    <t>Holugan</t>
  </si>
  <si>
    <t>050511009</t>
  </si>
  <si>
    <t>050511011</t>
  </si>
  <si>
    <t>050511012</t>
  </si>
  <si>
    <t>050511013</t>
  </si>
  <si>
    <t xml:space="preserve"> 050511018 </t>
  </si>
  <si>
    <t>050513023</t>
  </si>
  <si>
    <t>050513025</t>
  </si>
  <si>
    <t>050513026</t>
  </si>
  <si>
    <t>050513027</t>
  </si>
  <si>
    <t>050513003</t>
  </si>
  <si>
    <t>050513006</t>
  </si>
  <si>
    <t>050513021</t>
  </si>
  <si>
    <t>050513028</t>
  </si>
  <si>
    <t>050515003</t>
  </si>
  <si>
    <t>050515009</t>
  </si>
  <si>
    <t>050515010</t>
  </si>
  <si>
    <t>050515013</t>
  </si>
  <si>
    <t>050515014</t>
  </si>
  <si>
    <t>050515019</t>
  </si>
  <si>
    <t>050515025</t>
  </si>
  <si>
    <t>050515027</t>
  </si>
  <si>
    <t>050515030</t>
  </si>
  <si>
    <t>050515032</t>
  </si>
  <si>
    <t>050515036</t>
  </si>
  <si>
    <t>054104009</t>
  </si>
  <si>
    <t>054106</t>
  </si>
  <si>
    <t>054106007</t>
  </si>
  <si>
    <t>054106008</t>
  </si>
  <si>
    <t>054106010</t>
  </si>
  <si>
    <t>054106036</t>
  </si>
  <si>
    <t>054106017</t>
  </si>
  <si>
    <t>054106018</t>
  </si>
  <si>
    <t>054106020</t>
  </si>
  <si>
    <t>054106033</t>
  </si>
  <si>
    <t>054106022</t>
  </si>
  <si>
    <t>054106016</t>
  </si>
  <si>
    <t>054106025</t>
  </si>
  <si>
    <t>054106027</t>
  </si>
  <si>
    <t>054106028</t>
  </si>
  <si>
    <t>054106038</t>
  </si>
  <si>
    <t>054106029</t>
  </si>
  <si>
    <t>054107001</t>
  </si>
  <si>
    <t>054107002</t>
  </si>
  <si>
    <t>054107004</t>
  </si>
  <si>
    <t>054107005</t>
  </si>
  <si>
    <t>054107006</t>
  </si>
  <si>
    <t>054107009</t>
  </si>
  <si>
    <t>Mababang Baybay</t>
  </si>
  <si>
    <t>054107010</t>
  </si>
  <si>
    <t>054107012</t>
  </si>
  <si>
    <t>054107013</t>
  </si>
  <si>
    <t>054107014</t>
  </si>
  <si>
    <t>054107015</t>
  </si>
  <si>
    <t>054107018</t>
  </si>
  <si>
    <t xml:space="preserve"> 054107019 </t>
  </si>
  <si>
    <t>054113</t>
  </si>
  <si>
    <t>054113002</t>
  </si>
  <si>
    <t>054113004</t>
  </si>
  <si>
    <t>054113005</t>
  </si>
  <si>
    <t>054113006</t>
  </si>
  <si>
    <t>054113007</t>
  </si>
  <si>
    <t>054113009</t>
  </si>
  <si>
    <t>054113010</t>
  </si>
  <si>
    <t>054113011</t>
  </si>
  <si>
    <t>054113012</t>
  </si>
  <si>
    <t>054113013</t>
  </si>
  <si>
    <t>054113014</t>
  </si>
  <si>
    <t>054113015</t>
  </si>
  <si>
    <t>054113017</t>
  </si>
  <si>
    <t>054113021</t>
  </si>
  <si>
    <t>054113022</t>
  </si>
  <si>
    <t>054113024</t>
  </si>
  <si>
    <t>054113025</t>
  </si>
  <si>
    <t>054113027</t>
  </si>
  <si>
    <t>054114002</t>
  </si>
  <si>
    <t>054114005</t>
  </si>
  <si>
    <t>054114008</t>
  </si>
  <si>
    <t>054114009</t>
  </si>
  <si>
    <t>056207001</t>
  </si>
  <si>
    <t>056207002</t>
  </si>
  <si>
    <t>Awai</t>
  </si>
  <si>
    <t xml:space="preserve"> 056207006 </t>
  </si>
  <si>
    <t>056207009</t>
  </si>
  <si>
    <t>056207011</t>
  </si>
  <si>
    <t>056207013</t>
  </si>
  <si>
    <t>056207014</t>
  </si>
  <si>
    <t>056207031</t>
  </si>
  <si>
    <t>056207034</t>
  </si>
  <si>
    <t>056207036</t>
  </si>
  <si>
    <t xml:space="preserve"> 056207042 </t>
  </si>
  <si>
    <t>056207041</t>
  </si>
  <si>
    <t>056207046</t>
  </si>
  <si>
    <t>056207050</t>
  </si>
  <si>
    <t>056207051</t>
  </si>
  <si>
    <t>Ma- Ayon</t>
  </si>
  <si>
    <t>061907001</t>
  </si>
  <si>
    <t>061907002</t>
  </si>
  <si>
    <t>061907003</t>
  </si>
  <si>
    <t>061907005</t>
  </si>
  <si>
    <t>061907006</t>
  </si>
  <si>
    <t>061907008</t>
  </si>
  <si>
    <t>061907009</t>
  </si>
  <si>
    <t>061907010</t>
  </si>
  <si>
    <t>061907012</t>
  </si>
  <si>
    <t>Guinbi- alan</t>
  </si>
  <si>
    <t>061907013</t>
  </si>
  <si>
    <t>061907015</t>
  </si>
  <si>
    <t>061907018</t>
  </si>
  <si>
    <t>061907020</t>
  </si>
  <si>
    <t>061907021</t>
  </si>
  <si>
    <t>061907022</t>
  </si>
  <si>
    <t>061907023</t>
  </si>
  <si>
    <t>061907024</t>
  </si>
  <si>
    <t>061907025</t>
  </si>
  <si>
    <t>061907019</t>
  </si>
  <si>
    <t>061907028</t>
  </si>
  <si>
    <t>061907029</t>
  </si>
  <si>
    <t>061907030</t>
  </si>
  <si>
    <t>061907034</t>
  </si>
  <si>
    <t>061917003</t>
  </si>
  <si>
    <t>Bag- Ong Barrio</t>
  </si>
  <si>
    <t>061917009</t>
  </si>
  <si>
    <t>061917011</t>
  </si>
  <si>
    <t>061917012</t>
  </si>
  <si>
    <t>061917014</t>
  </si>
  <si>
    <t>061917018</t>
  </si>
  <si>
    <t>Da-an Sur</t>
  </si>
  <si>
    <t>061917021</t>
  </si>
  <si>
    <t>061917028</t>
  </si>
  <si>
    <t>061917029</t>
  </si>
  <si>
    <t>061917032</t>
  </si>
  <si>
    <t>061917034</t>
  </si>
  <si>
    <t>061917036</t>
  </si>
  <si>
    <t>061917039</t>
  </si>
  <si>
    <t>061917041</t>
  </si>
  <si>
    <t>061917042</t>
  </si>
  <si>
    <t>061917045</t>
  </si>
  <si>
    <t>061917047</t>
  </si>
  <si>
    <t>061917048</t>
  </si>
  <si>
    <t>061917043</t>
  </si>
  <si>
    <t>San Miguel Ilawod</t>
  </si>
  <si>
    <t>061917049</t>
  </si>
  <si>
    <t>061917050</t>
  </si>
  <si>
    <t>061917054</t>
  </si>
  <si>
    <t>061917055</t>
  </si>
  <si>
    <t>061917056</t>
  </si>
  <si>
    <t>061917058</t>
  </si>
  <si>
    <t>063008</t>
  </si>
  <si>
    <t>063008012</t>
  </si>
  <si>
    <t>063008025</t>
  </si>
  <si>
    <t>063013002</t>
  </si>
  <si>
    <t>063013004</t>
  </si>
  <si>
    <t>063013006</t>
  </si>
  <si>
    <t>063013007</t>
  </si>
  <si>
    <t>063013008</t>
  </si>
  <si>
    <t>Badlan Pequeño</t>
  </si>
  <si>
    <t>063013062</t>
  </si>
  <si>
    <t>063013012</t>
  </si>
  <si>
    <t>063013013</t>
  </si>
  <si>
    <t>063013015</t>
  </si>
  <si>
    <t>063013017</t>
  </si>
  <si>
    <t>063013020</t>
  </si>
  <si>
    <t>063013023</t>
  </si>
  <si>
    <t>063013025</t>
  </si>
  <si>
    <t>063013026</t>
  </si>
  <si>
    <t>063013027</t>
  </si>
  <si>
    <t>063013028</t>
  </si>
  <si>
    <t>063013032</t>
  </si>
  <si>
    <t>063013034</t>
  </si>
  <si>
    <t>063013037</t>
  </si>
  <si>
    <t>063013038</t>
  </si>
  <si>
    <t>063013041</t>
  </si>
  <si>
    <t>063013043</t>
  </si>
  <si>
    <t>063013044</t>
  </si>
  <si>
    <t>063013049</t>
  </si>
  <si>
    <t>063013051</t>
  </si>
  <si>
    <t>063013052</t>
  </si>
  <si>
    <t>063013056</t>
  </si>
  <si>
    <t>Pob. Delgado, Barrio Calinog, Gama Grande</t>
  </si>
  <si>
    <t>063013063</t>
  </si>
  <si>
    <t>063013064</t>
  </si>
  <si>
    <t>063013074</t>
  </si>
  <si>
    <t>063013068</t>
  </si>
  <si>
    <t>063013069</t>
  </si>
  <si>
    <t>063014002</t>
  </si>
  <si>
    <t>063014004</t>
  </si>
  <si>
    <t>063014006</t>
  </si>
  <si>
    <t>063014011</t>
  </si>
  <si>
    <t>063014013</t>
  </si>
  <si>
    <t>063014016</t>
  </si>
  <si>
    <t>063014018</t>
  </si>
  <si>
    <t>063014019</t>
  </si>
  <si>
    <t>063014020</t>
  </si>
  <si>
    <t>063014021</t>
  </si>
  <si>
    <t>063014022</t>
  </si>
  <si>
    <t>063014023</t>
  </si>
  <si>
    <t>063014014</t>
  </si>
  <si>
    <t>063014024</t>
  </si>
  <si>
    <t>063014026</t>
  </si>
  <si>
    <t>063014027</t>
  </si>
  <si>
    <t>063014028</t>
  </si>
  <si>
    <t>063014029</t>
  </si>
  <si>
    <t>Punta (Bolocawe)</t>
  </si>
  <si>
    <t>063014007</t>
  </si>
  <si>
    <t>063014031</t>
  </si>
  <si>
    <t>063014032</t>
  </si>
  <si>
    <t>063014033</t>
  </si>
  <si>
    <t>063014035</t>
  </si>
  <si>
    <t>063025001</t>
  </si>
  <si>
    <t>063025005</t>
  </si>
  <si>
    <t>063025008</t>
  </si>
  <si>
    <t>063025009</t>
  </si>
  <si>
    <t>063025014</t>
  </si>
  <si>
    <t>063025015</t>
  </si>
  <si>
    <t>063025016</t>
  </si>
  <si>
    <t>063025018</t>
  </si>
  <si>
    <t>063025021</t>
  </si>
  <si>
    <t>063025024</t>
  </si>
  <si>
    <t>063025025</t>
  </si>
  <si>
    <t>063025028</t>
  </si>
  <si>
    <t>063025029</t>
  </si>
  <si>
    <t>063025031</t>
  </si>
  <si>
    <t>063025032</t>
  </si>
  <si>
    <t>063025033</t>
  </si>
  <si>
    <t>063025034</t>
  </si>
  <si>
    <t>063025035</t>
  </si>
  <si>
    <t>063025040</t>
  </si>
  <si>
    <t>063025041</t>
  </si>
  <si>
    <t>063025042</t>
  </si>
  <si>
    <t>063025044</t>
  </si>
  <si>
    <t>063025045</t>
  </si>
  <si>
    <t>063025046</t>
  </si>
  <si>
    <t>063025047</t>
  </si>
  <si>
    <t>063025048</t>
  </si>
  <si>
    <t>063025049</t>
  </si>
  <si>
    <t>063025053</t>
  </si>
  <si>
    <t>063025054</t>
  </si>
  <si>
    <t>063025057</t>
  </si>
  <si>
    <t>063025059</t>
  </si>
  <si>
    <t>063025066</t>
  </si>
  <si>
    <t>063025067</t>
  </si>
  <si>
    <t>063025070</t>
  </si>
  <si>
    <t>063025071</t>
  </si>
  <si>
    <t>063027001</t>
  </si>
  <si>
    <t>063027002</t>
  </si>
  <si>
    <t>063027003</t>
  </si>
  <si>
    <t>063027004</t>
  </si>
  <si>
    <t>063027006</t>
  </si>
  <si>
    <t>063027007</t>
  </si>
  <si>
    <t>063027008</t>
  </si>
  <si>
    <t>063027009</t>
  </si>
  <si>
    <t>063027013</t>
  </si>
  <si>
    <t>063027016</t>
  </si>
  <si>
    <t>063027017</t>
  </si>
  <si>
    <t>063027019</t>
  </si>
  <si>
    <t>063027021</t>
  </si>
  <si>
    <t>063027022</t>
  </si>
  <si>
    <t>063027024</t>
  </si>
  <si>
    <t>063027025</t>
  </si>
  <si>
    <t>063027027</t>
  </si>
  <si>
    <t>063027031</t>
  </si>
  <si>
    <t>064512001</t>
  </si>
  <si>
    <t>064512007</t>
  </si>
  <si>
    <t>064512008</t>
  </si>
  <si>
    <t>064512009</t>
  </si>
  <si>
    <t>064512005</t>
  </si>
  <si>
    <t>Po-ok</t>
  </si>
  <si>
    <t>064512010</t>
  </si>
  <si>
    <t>064512011</t>
  </si>
  <si>
    <t>064517</t>
  </si>
  <si>
    <t>Cabagnagan</t>
  </si>
  <si>
    <t>064517004</t>
  </si>
  <si>
    <t>064517005</t>
  </si>
  <si>
    <t>064517008</t>
  </si>
  <si>
    <t>064517009</t>
  </si>
  <si>
    <t>064517013</t>
  </si>
  <si>
    <t>Sag-Ang</t>
  </si>
  <si>
    <t>064517016</t>
  </si>
  <si>
    <t>064532</t>
  </si>
  <si>
    <t>064532001</t>
  </si>
  <si>
    <t>Bago (Lalung)</t>
  </si>
  <si>
    <t>064532002</t>
  </si>
  <si>
    <t>064532004</t>
  </si>
  <si>
    <t>064532005</t>
  </si>
  <si>
    <t>064532007</t>
  </si>
  <si>
    <t>064529</t>
  </si>
  <si>
    <t>064529001</t>
  </si>
  <si>
    <t>064529002</t>
  </si>
  <si>
    <t>064529004</t>
  </si>
  <si>
    <t>064529005</t>
  </si>
  <si>
    <t>064529007</t>
  </si>
  <si>
    <t>082605001</t>
  </si>
  <si>
    <t>082605018</t>
  </si>
  <si>
    <t>082605019</t>
  </si>
  <si>
    <t>082605020</t>
  </si>
  <si>
    <t>082605021</t>
  </si>
  <si>
    <t>082605022</t>
  </si>
  <si>
    <t>082605023</t>
  </si>
  <si>
    <t>082605025</t>
  </si>
  <si>
    <t>082605026</t>
  </si>
  <si>
    <t>082605002</t>
  </si>
  <si>
    <t>082605003</t>
  </si>
  <si>
    <t>082605004</t>
  </si>
  <si>
    <t>082605005</t>
  </si>
  <si>
    <t>082605007</t>
  </si>
  <si>
    <t>082605008</t>
  </si>
  <si>
    <t>082605009</t>
  </si>
  <si>
    <t>082605010</t>
  </si>
  <si>
    <t>082605011</t>
  </si>
  <si>
    <t>082605012</t>
  </si>
  <si>
    <t>082605013</t>
  </si>
  <si>
    <t>082605014</t>
  </si>
  <si>
    <t>082605015</t>
  </si>
  <si>
    <t>082605016</t>
  </si>
  <si>
    <t>082605033</t>
  </si>
  <si>
    <t>082605028</t>
  </si>
  <si>
    <t>082605032</t>
  </si>
  <si>
    <t>082610</t>
  </si>
  <si>
    <t>082610001</t>
  </si>
  <si>
    <t>082610002</t>
  </si>
  <si>
    <t>082610004</t>
  </si>
  <si>
    <t>082610003</t>
  </si>
  <si>
    <t>082610006</t>
  </si>
  <si>
    <t>082610007</t>
  </si>
  <si>
    <t>082610008</t>
  </si>
  <si>
    <t>082610009</t>
  </si>
  <si>
    <t>082610010</t>
  </si>
  <si>
    <t>082610011</t>
  </si>
  <si>
    <t>082610013</t>
  </si>
  <si>
    <t>082611001</t>
  </si>
  <si>
    <t>082611007</t>
  </si>
  <si>
    <t>082611009</t>
  </si>
  <si>
    <t>Jerawan</t>
  </si>
  <si>
    <t>082611012</t>
  </si>
  <si>
    <t>082611013</t>
  </si>
  <si>
    <t>082611014</t>
  </si>
  <si>
    <t>082611015</t>
  </si>
  <si>
    <t>082611016</t>
  </si>
  <si>
    <t>082611017</t>
  </si>
  <si>
    <t>082611018</t>
  </si>
  <si>
    <t>082611019</t>
  </si>
  <si>
    <t>082611020</t>
  </si>
  <si>
    <t>082611021</t>
  </si>
  <si>
    <t xml:space="preserve"> 082614008 </t>
  </si>
  <si>
    <t>082614009</t>
  </si>
  <si>
    <t>082614001</t>
  </si>
  <si>
    <t>082614003</t>
  </si>
  <si>
    <t>082614005</t>
  </si>
  <si>
    <t>082614006</t>
  </si>
  <si>
    <t>082614007</t>
  </si>
  <si>
    <t>082614010</t>
  </si>
  <si>
    <t>082614011</t>
  </si>
  <si>
    <t>082614012</t>
  </si>
  <si>
    <t>082614014</t>
  </si>
  <si>
    <t>082621001</t>
  </si>
  <si>
    <t>082621002</t>
  </si>
  <si>
    <t>082621010</t>
  </si>
  <si>
    <t>082621011</t>
  </si>
  <si>
    <t>082621012</t>
  </si>
  <si>
    <t>082621013</t>
  </si>
  <si>
    <t>082621014</t>
  </si>
  <si>
    <t>082621004</t>
  </si>
  <si>
    <t>Baras (Lipata)</t>
  </si>
  <si>
    <t>082621005</t>
  </si>
  <si>
    <t>082621006</t>
  </si>
  <si>
    <t>082621007</t>
  </si>
  <si>
    <t>082621008</t>
  </si>
  <si>
    <t>082621009</t>
  </si>
  <si>
    <t>082621015</t>
  </si>
  <si>
    <t>082621016</t>
  </si>
  <si>
    <t>082621017</t>
  </si>
  <si>
    <t>082622018</t>
  </si>
  <si>
    <t>082622001</t>
  </si>
  <si>
    <t>082622002</t>
  </si>
  <si>
    <t>082622004</t>
  </si>
  <si>
    <t>082622003</t>
  </si>
  <si>
    <t>082622005</t>
  </si>
  <si>
    <t>082622006</t>
  </si>
  <si>
    <t>082622007</t>
  </si>
  <si>
    <t>082622008</t>
  </si>
  <si>
    <t>082622009</t>
  </si>
  <si>
    <t>082622011</t>
  </si>
  <si>
    <t>082622012</t>
  </si>
  <si>
    <t>082622013</t>
  </si>
  <si>
    <t>082622014</t>
  </si>
  <si>
    <t>082622015</t>
  </si>
  <si>
    <t>082622016</t>
  </si>
  <si>
    <t>082622017</t>
  </si>
  <si>
    <t>084808001</t>
  </si>
  <si>
    <t>084808002</t>
  </si>
  <si>
    <t>084808003</t>
  </si>
  <si>
    <t>084808004</t>
  </si>
  <si>
    <t>084808005</t>
  </si>
  <si>
    <t>084808007</t>
  </si>
  <si>
    <t>Binatiklan</t>
  </si>
  <si>
    <t>084808008</t>
  </si>
  <si>
    <t>084808009</t>
  </si>
  <si>
    <t>084808010</t>
  </si>
  <si>
    <t>084808011</t>
  </si>
  <si>
    <t>084808014</t>
  </si>
  <si>
    <t>084808015</t>
  </si>
  <si>
    <t>084808016</t>
  </si>
  <si>
    <t>084808020</t>
  </si>
  <si>
    <t>084808021</t>
  </si>
  <si>
    <t>084808023</t>
  </si>
  <si>
    <t>084808040</t>
  </si>
  <si>
    <t>084808026</t>
  </si>
  <si>
    <t>084808030</t>
  </si>
  <si>
    <t>084808031</t>
  </si>
  <si>
    <t>084808032</t>
  </si>
  <si>
    <t>084808033</t>
  </si>
  <si>
    <t>084808035</t>
  </si>
  <si>
    <t>084808036</t>
  </si>
  <si>
    <t>084808037</t>
  </si>
  <si>
    <t>084808038</t>
  </si>
  <si>
    <t>Napotiocan (Salvacion)</t>
  </si>
  <si>
    <t>084808039</t>
  </si>
  <si>
    <t>084808041</t>
  </si>
  <si>
    <t>084808042</t>
  </si>
  <si>
    <t>084808044</t>
  </si>
  <si>
    <t>084808045</t>
  </si>
  <si>
    <t>084808049</t>
  </si>
  <si>
    <t>084808061</t>
  </si>
  <si>
    <t>084808054</t>
  </si>
  <si>
    <t>084808057</t>
  </si>
  <si>
    <t>084808058</t>
  </si>
  <si>
    <t>084808059</t>
  </si>
  <si>
    <t>084813001</t>
  </si>
  <si>
    <t>084813002</t>
  </si>
  <si>
    <t>084813003</t>
  </si>
  <si>
    <t>084813005</t>
  </si>
  <si>
    <t>084813006</t>
  </si>
  <si>
    <t>084813007</t>
  </si>
  <si>
    <t>084813008</t>
  </si>
  <si>
    <t>084813011</t>
  </si>
  <si>
    <t>084813015</t>
  </si>
  <si>
    <t>084813016</t>
  </si>
  <si>
    <t>084813019</t>
  </si>
  <si>
    <t>084813020</t>
  </si>
  <si>
    <t>084813022</t>
  </si>
  <si>
    <t>084813023</t>
  </si>
  <si>
    <t>084813024</t>
  </si>
  <si>
    <t>084814</t>
  </si>
  <si>
    <t>084814002</t>
  </si>
  <si>
    <t>084814003</t>
  </si>
  <si>
    <t>084814004</t>
  </si>
  <si>
    <t>084814005</t>
  </si>
  <si>
    <t>084814006</t>
  </si>
  <si>
    <t>084814007</t>
  </si>
  <si>
    <t>084814008</t>
  </si>
  <si>
    <t>084814009</t>
  </si>
  <si>
    <t>084814011</t>
  </si>
  <si>
    <t>084814012</t>
  </si>
  <si>
    <t>084814013</t>
  </si>
  <si>
    <t>084814014</t>
  </si>
  <si>
    <t>084814015</t>
  </si>
  <si>
    <t>084814016</t>
  </si>
  <si>
    <t>084814018</t>
  </si>
  <si>
    <t>084814019</t>
  </si>
  <si>
    <t>084814020</t>
  </si>
  <si>
    <t>084814021</t>
  </si>
  <si>
    <t>084814022</t>
  </si>
  <si>
    <t>084814023</t>
  </si>
  <si>
    <t>084814024</t>
  </si>
  <si>
    <t>084814026</t>
  </si>
  <si>
    <t>084814028</t>
  </si>
  <si>
    <t>084814029</t>
  </si>
  <si>
    <t>084814030</t>
  </si>
  <si>
    <t>084814031</t>
  </si>
  <si>
    <t>Barangay 1 (Poblacion District 1)</t>
  </si>
  <si>
    <t>084815019</t>
  </si>
  <si>
    <t>Barangay 3 (Poblacion District 3)</t>
  </si>
  <si>
    <t>084815021</t>
  </si>
  <si>
    <t>Barangay 4 (Poblacion District 4)</t>
  </si>
  <si>
    <t>084815022</t>
  </si>
  <si>
    <t>Barangay 5 (Poblacion District 5)</t>
  </si>
  <si>
    <t>084815023</t>
  </si>
  <si>
    <t>Barangay 6(Poblacion District 6)</t>
  </si>
  <si>
    <t>084815024</t>
  </si>
  <si>
    <t>Barangay 7 (Poblacion District 7)</t>
  </si>
  <si>
    <t>084815025</t>
  </si>
  <si>
    <t>Barangay 8 (Poblacion District 8)</t>
  </si>
  <si>
    <t>084815026</t>
  </si>
  <si>
    <t>084815002</t>
  </si>
  <si>
    <t>Cabari-an</t>
  </si>
  <si>
    <t>084815004</t>
  </si>
  <si>
    <t>084815005</t>
  </si>
  <si>
    <t>084815009</t>
  </si>
  <si>
    <t>084815007</t>
  </si>
  <si>
    <t>Sixto T. Balanguit, Sr.(Don Sixto)</t>
  </si>
  <si>
    <t>084815029</t>
  </si>
  <si>
    <t>084815008</t>
  </si>
  <si>
    <t>084815011</t>
  </si>
  <si>
    <t>084815012</t>
  </si>
  <si>
    <t>084815013</t>
  </si>
  <si>
    <t>084815015</t>
  </si>
  <si>
    <t>084815016</t>
  </si>
  <si>
    <t>Manahao</t>
  </si>
  <si>
    <t>084815028</t>
  </si>
  <si>
    <t>084815030</t>
  </si>
  <si>
    <t>084815014</t>
  </si>
  <si>
    <t>084820001</t>
  </si>
  <si>
    <t>084820004</t>
  </si>
  <si>
    <t>084820005</t>
  </si>
  <si>
    <t>084820007</t>
  </si>
  <si>
    <t>084820011</t>
  </si>
  <si>
    <t>084820012</t>
  </si>
  <si>
    <t>084820013</t>
  </si>
  <si>
    <t>084820014</t>
  </si>
  <si>
    <t>084820016</t>
  </si>
  <si>
    <t>103501002</t>
  </si>
  <si>
    <t>103501013</t>
  </si>
  <si>
    <t>103501016</t>
  </si>
  <si>
    <t>103501017</t>
  </si>
  <si>
    <t>103505</t>
  </si>
  <si>
    <t>103505005</t>
  </si>
  <si>
    <t>103505016</t>
  </si>
  <si>
    <t>103505021</t>
  </si>
  <si>
    <t>103505028</t>
  </si>
  <si>
    <t>103505031</t>
  </si>
  <si>
    <t>103505036</t>
  </si>
  <si>
    <t>103505039</t>
  </si>
  <si>
    <t>103505042</t>
  </si>
  <si>
    <t>103505043</t>
  </si>
  <si>
    <t>103505049</t>
  </si>
  <si>
    <t>103509001</t>
  </si>
  <si>
    <t>103509002</t>
  </si>
  <si>
    <t>103509005</t>
  </si>
  <si>
    <t>103509006</t>
  </si>
  <si>
    <t>103509004</t>
  </si>
  <si>
    <t>103509009</t>
  </si>
  <si>
    <t>103509010</t>
  </si>
  <si>
    <t>103509013</t>
  </si>
  <si>
    <t>103509003</t>
  </si>
  <si>
    <t>103509016</t>
  </si>
  <si>
    <t>103509019</t>
  </si>
  <si>
    <t>103509021</t>
  </si>
  <si>
    <t>103509024</t>
  </si>
  <si>
    <t>103509025</t>
  </si>
  <si>
    <t>103509029</t>
  </si>
  <si>
    <t>103518002</t>
  </si>
  <si>
    <t>103518004</t>
  </si>
  <si>
    <t>103518006</t>
  </si>
  <si>
    <t>103518025</t>
  </si>
  <si>
    <t>103518008</t>
  </si>
  <si>
    <t>103518009</t>
  </si>
  <si>
    <t>103518010</t>
  </si>
  <si>
    <t>103518011</t>
  </si>
  <si>
    <t>103518012</t>
  </si>
  <si>
    <t>103518013</t>
  </si>
  <si>
    <t>103518018</t>
  </si>
  <si>
    <t>103518020</t>
  </si>
  <si>
    <t>103518022</t>
  </si>
  <si>
    <t>103518023</t>
  </si>
  <si>
    <t>103518024</t>
  </si>
  <si>
    <t>103519004</t>
  </si>
  <si>
    <t>103519006</t>
  </si>
  <si>
    <t>103519007</t>
  </si>
  <si>
    <t>103519009</t>
  </si>
  <si>
    <t>103519012</t>
  </si>
  <si>
    <t>103519013</t>
  </si>
  <si>
    <t>103519016</t>
  </si>
  <si>
    <t>103519017</t>
  </si>
  <si>
    <t>103519002</t>
  </si>
  <si>
    <t>Buriasan (Poblacion)</t>
  </si>
  <si>
    <t>104206001</t>
  </si>
  <si>
    <t>104206004</t>
  </si>
  <si>
    <t>Laya-an</t>
  </si>
  <si>
    <t>104206005</t>
  </si>
  <si>
    <t>104206008</t>
  </si>
  <si>
    <t>104206003</t>
  </si>
  <si>
    <t>104206013</t>
  </si>
  <si>
    <t>104206016</t>
  </si>
  <si>
    <t>104206017</t>
  </si>
  <si>
    <t>104206018</t>
  </si>
  <si>
    <t>104206019</t>
  </si>
  <si>
    <t>104217006</t>
  </si>
  <si>
    <t>104217008</t>
  </si>
  <si>
    <t>104217009</t>
  </si>
  <si>
    <t>104208002</t>
  </si>
  <si>
    <t>104208005</t>
  </si>
  <si>
    <t>104208006</t>
  </si>
  <si>
    <t>104208027</t>
  </si>
  <si>
    <t>104208010</t>
  </si>
  <si>
    <t>Jasa-an</t>
  </si>
  <si>
    <t>104208011</t>
  </si>
  <si>
    <t>104208028</t>
  </si>
  <si>
    <t>104208014</t>
  </si>
  <si>
    <t>104208015</t>
  </si>
  <si>
    <t>104208016</t>
  </si>
  <si>
    <t>104208017</t>
  </si>
  <si>
    <t>104208021</t>
  </si>
  <si>
    <t xml:space="preserve"> 104208024 </t>
  </si>
  <si>
    <t>104208025</t>
  </si>
  <si>
    <t>104208030</t>
  </si>
  <si>
    <t>104214</t>
  </si>
  <si>
    <t>104214002</t>
  </si>
  <si>
    <t>104214004</t>
  </si>
  <si>
    <t>104214006</t>
  </si>
  <si>
    <t>104214007</t>
  </si>
  <si>
    <t>104214008</t>
  </si>
  <si>
    <t>104214013</t>
  </si>
  <si>
    <t>104214014</t>
  </si>
  <si>
    <t>104214019</t>
  </si>
  <si>
    <t>San Lorenzo Ruiz  (Sungan)</t>
  </si>
  <si>
    <t>104214016</t>
  </si>
  <si>
    <t>104214017</t>
  </si>
  <si>
    <t>104214018</t>
  </si>
  <si>
    <t>104214020</t>
  </si>
  <si>
    <t>118201</t>
  </si>
  <si>
    <t>118201016</t>
  </si>
  <si>
    <t>118201001</t>
  </si>
  <si>
    <t>118201002</t>
  </si>
  <si>
    <t>118201003</t>
  </si>
  <si>
    <t>118201004</t>
  </si>
  <si>
    <t>118201006</t>
  </si>
  <si>
    <t>118201008</t>
  </si>
  <si>
    <t>118201010</t>
  </si>
  <si>
    <t>118201012</t>
  </si>
  <si>
    <t>118201013</t>
  </si>
  <si>
    <t>118201014</t>
  </si>
  <si>
    <t xml:space="preserve"> 118201015 </t>
  </si>
  <si>
    <t>Mabini (Doña Alicia)</t>
  </si>
  <si>
    <t>118203012</t>
  </si>
  <si>
    <t>118203013</t>
  </si>
  <si>
    <t>118203002</t>
  </si>
  <si>
    <t>118203007</t>
  </si>
  <si>
    <t>118203014</t>
  </si>
  <si>
    <t>118203016</t>
  </si>
  <si>
    <t>Libodon</t>
  </si>
  <si>
    <t>118203015</t>
  </si>
  <si>
    <t>118203017</t>
  </si>
  <si>
    <t>118203006</t>
  </si>
  <si>
    <t>118203018</t>
  </si>
  <si>
    <t>118203011</t>
  </si>
  <si>
    <t>112314</t>
  </si>
  <si>
    <t>112314001</t>
  </si>
  <si>
    <t>112314002</t>
  </si>
  <si>
    <t>112314005</t>
  </si>
  <si>
    <t>112314007</t>
  </si>
  <si>
    <t>112314008</t>
  </si>
  <si>
    <t>112314009</t>
  </si>
  <si>
    <t>112314010</t>
  </si>
  <si>
    <t>112314011</t>
  </si>
  <si>
    <t>112314016</t>
  </si>
  <si>
    <t>112318001</t>
  </si>
  <si>
    <t>112318002</t>
  </si>
  <si>
    <t>112318016</t>
  </si>
  <si>
    <t>112318003</t>
  </si>
  <si>
    <t>112318004</t>
  </si>
  <si>
    <t>112318005</t>
  </si>
  <si>
    <t>112318006</t>
  </si>
  <si>
    <t>112318007</t>
  </si>
  <si>
    <t>112318008</t>
  </si>
  <si>
    <t>112318009</t>
  </si>
  <si>
    <t>112318017</t>
  </si>
  <si>
    <t>112318010</t>
  </si>
  <si>
    <t>112318018</t>
  </si>
  <si>
    <t>112318014</t>
  </si>
  <si>
    <t>112318019</t>
  </si>
  <si>
    <t>112318011</t>
  </si>
  <si>
    <t>112318020</t>
  </si>
  <si>
    <t>112322001</t>
  </si>
  <si>
    <t>112506</t>
  </si>
  <si>
    <t>112506001</t>
  </si>
  <si>
    <t>112506003</t>
  </si>
  <si>
    <t>112506020</t>
  </si>
  <si>
    <t>112506004</t>
  </si>
  <si>
    <t>112506005</t>
  </si>
  <si>
    <t>112506006</t>
  </si>
  <si>
    <t>112506002</t>
  </si>
  <si>
    <t>112506007</t>
  </si>
  <si>
    <t>Monserrat</t>
  </si>
  <si>
    <t>112506010</t>
  </si>
  <si>
    <t>112506011</t>
  </si>
  <si>
    <t>112506018</t>
  </si>
  <si>
    <t>112506019</t>
  </si>
  <si>
    <t>112508001</t>
  </si>
  <si>
    <t>112508002</t>
  </si>
  <si>
    <t>112508004</t>
  </si>
  <si>
    <t>112508006</t>
  </si>
  <si>
    <t>112508008</t>
  </si>
  <si>
    <t>112508018</t>
  </si>
  <si>
    <t>112508009</t>
  </si>
  <si>
    <t>112508013</t>
  </si>
  <si>
    <t>112508014</t>
  </si>
  <si>
    <t>112508015</t>
  </si>
  <si>
    <t>New Taokanga</t>
  </si>
  <si>
    <t>112508016</t>
  </si>
  <si>
    <t>112508017</t>
  </si>
  <si>
    <t>Zaragosa</t>
  </si>
  <si>
    <t>112510</t>
  </si>
  <si>
    <t>112510001</t>
  </si>
  <si>
    <t>112510012</t>
  </si>
  <si>
    <t>112510003</t>
  </si>
  <si>
    <t>112510004</t>
  </si>
  <si>
    <t>112510005</t>
  </si>
  <si>
    <t>112510006</t>
  </si>
  <si>
    <t>112510007</t>
  </si>
  <si>
    <t>112510008</t>
  </si>
  <si>
    <t>112510009</t>
  </si>
  <si>
    <t>112510010</t>
  </si>
  <si>
    <t>112510011</t>
  </si>
  <si>
    <t>112510013</t>
  </si>
  <si>
    <t>112510014</t>
  </si>
  <si>
    <t>112510015</t>
  </si>
  <si>
    <t>112510016</t>
  </si>
  <si>
    <t>112510017</t>
  </si>
  <si>
    <t>112511002</t>
  </si>
  <si>
    <t>112511003</t>
  </si>
  <si>
    <t>112511004</t>
  </si>
  <si>
    <t>112511005</t>
  </si>
  <si>
    <t>112511006</t>
  </si>
  <si>
    <t xml:space="preserve"> 112511007 </t>
  </si>
  <si>
    <t>112511008</t>
  </si>
  <si>
    <t>112511010</t>
  </si>
  <si>
    <t>112511011</t>
  </si>
  <si>
    <t>124705001</t>
  </si>
  <si>
    <t>124705003</t>
  </si>
  <si>
    <t>124705004</t>
  </si>
  <si>
    <t>124705005</t>
  </si>
  <si>
    <t>124705006</t>
  </si>
  <si>
    <t>124705007</t>
  </si>
  <si>
    <t>124705010</t>
  </si>
  <si>
    <t>124705011</t>
  </si>
  <si>
    <t>'124705013</t>
  </si>
  <si>
    <t>124705014</t>
  </si>
  <si>
    <t>124705015</t>
  </si>
  <si>
    <t>124705017</t>
  </si>
  <si>
    <t xml:space="preserve"> 124705019 </t>
  </si>
  <si>
    <t>124705023</t>
  </si>
  <si>
    <t>124705024</t>
  </si>
  <si>
    <t>Nica-an</t>
  </si>
  <si>
    <t>124705025</t>
  </si>
  <si>
    <t>124705029</t>
  </si>
  <si>
    <t>124705032</t>
  </si>
  <si>
    <t>124705033</t>
  </si>
  <si>
    <t>124705034</t>
  </si>
  <si>
    <t>124706005</t>
  </si>
  <si>
    <t>124706049</t>
  </si>
  <si>
    <t>124706008</t>
  </si>
  <si>
    <t>124706010</t>
  </si>
  <si>
    <t>124706014</t>
  </si>
  <si>
    <t>124706015</t>
  </si>
  <si>
    <t>124706016</t>
  </si>
  <si>
    <t>124706021</t>
  </si>
  <si>
    <t>124706022</t>
  </si>
  <si>
    <t>124706024</t>
  </si>
  <si>
    <t>124706052</t>
  </si>
  <si>
    <t>124706027</t>
  </si>
  <si>
    <t>124706029</t>
  </si>
  <si>
    <t>124706030</t>
  </si>
  <si>
    <t>124706039</t>
  </si>
  <si>
    <t>124706040</t>
  </si>
  <si>
    <t>124706044</t>
  </si>
  <si>
    <t>124713001</t>
  </si>
  <si>
    <t>124713002</t>
  </si>
  <si>
    <t>124713031</t>
  </si>
  <si>
    <t>124713009</t>
  </si>
  <si>
    <t>124713032</t>
  </si>
  <si>
    <t>Datu-Indang</t>
  </si>
  <si>
    <t>124713033</t>
  </si>
  <si>
    <t>124713003</t>
  </si>
  <si>
    <t>124713007</t>
  </si>
  <si>
    <t>124713008</t>
  </si>
  <si>
    <t>124713034</t>
  </si>
  <si>
    <t>124713011</t>
  </si>
  <si>
    <t>124713012</t>
  </si>
  <si>
    <t>124713013</t>
  </si>
  <si>
    <t>124713014</t>
  </si>
  <si>
    <t>Lamalama</t>
  </si>
  <si>
    <t>124713016</t>
  </si>
  <si>
    <t>124713035</t>
  </si>
  <si>
    <t>124713022</t>
  </si>
  <si>
    <t>124713026</t>
  </si>
  <si>
    <t>124713028</t>
  </si>
  <si>
    <t>124713029</t>
  </si>
  <si>
    <t>128003</t>
  </si>
  <si>
    <t>128003001</t>
  </si>
  <si>
    <t>128003003</t>
  </si>
  <si>
    <t>128003004</t>
  </si>
  <si>
    <t>128003006</t>
  </si>
  <si>
    <t>128003007</t>
  </si>
  <si>
    <t>Kling (Lumit)</t>
  </si>
  <si>
    <t>128003008</t>
  </si>
  <si>
    <t>128003009</t>
  </si>
  <si>
    <t>128003010</t>
  </si>
  <si>
    <t>128003011</t>
  </si>
  <si>
    <t>128003012</t>
  </si>
  <si>
    <t>128003015</t>
  </si>
  <si>
    <t>128003017</t>
  </si>
  <si>
    <t>128003019</t>
  </si>
  <si>
    <t>128004</t>
  </si>
  <si>
    <t>128004004</t>
  </si>
  <si>
    <t>128004005</t>
  </si>
  <si>
    <t>128004006</t>
  </si>
  <si>
    <t>128004012</t>
  </si>
  <si>
    <t>128004013</t>
  </si>
  <si>
    <t>128004015</t>
  </si>
  <si>
    <t>128005</t>
  </si>
  <si>
    <t>128005007</t>
  </si>
  <si>
    <t>128005010</t>
  </si>
  <si>
    <t>128005012</t>
  </si>
  <si>
    <t>Pangi (Linao)</t>
  </si>
  <si>
    <t>128005015</t>
  </si>
  <si>
    <t>128005016</t>
  </si>
  <si>
    <t>128005018</t>
  </si>
  <si>
    <t>Wali (Kambuhan)</t>
  </si>
  <si>
    <t>128007001</t>
  </si>
  <si>
    <t>128007004</t>
  </si>
  <si>
    <t>128007005</t>
  </si>
  <si>
    <t>128007007</t>
  </si>
  <si>
    <t>128007008</t>
  </si>
  <si>
    <t>128007009</t>
  </si>
  <si>
    <t>128007010</t>
  </si>
  <si>
    <t>128007011</t>
  </si>
  <si>
    <t>128007012</t>
  </si>
  <si>
    <t>128007013</t>
  </si>
  <si>
    <t>128007014</t>
  </si>
  <si>
    <t>128007015</t>
  </si>
  <si>
    <t>128007016</t>
  </si>
  <si>
    <t>128007017</t>
  </si>
  <si>
    <t>128007018</t>
  </si>
  <si>
    <t>128007019</t>
  </si>
  <si>
    <t>128007020</t>
  </si>
  <si>
    <t>128007021</t>
  </si>
  <si>
    <t>128007023</t>
  </si>
  <si>
    <t>128007024</t>
  </si>
  <si>
    <t>128007025</t>
  </si>
  <si>
    <t>128007026</t>
  </si>
  <si>
    <t>128007027</t>
  </si>
  <si>
    <t>128007028</t>
  </si>
  <si>
    <t>128007029</t>
  </si>
  <si>
    <t>128007030</t>
  </si>
  <si>
    <t>128007031</t>
  </si>
  <si>
    <t>126319001</t>
  </si>
  <si>
    <t>126319002</t>
  </si>
  <si>
    <t>126319003</t>
  </si>
  <si>
    <t>126319004</t>
  </si>
  <si>
    <t>126319005</t>
  </si>
  <si>
    <t>126319006</t>
  </si>
  <si>
    <t>Siluton</t>
  </si>
  <si>
    <t>126319015</t>
  </si>
  <si>
    <t>126319007</t>
  </si>
  <si>
    <t>126319009</t>
  </si>
  <si>
    <t>126319010</t>
  </si>
  <si>
    <t>126319011</t>
  </si>
  <si>
    <t>126319012</t>
  </si>
  <si>
    <t>126319013</t>
  </si>
  <si>
    <t>126319016</t>
  </si>
  <si>
    <t>126319019</t>
  </si>
  <si>
    <t>Takunel</t>
  </si>
  <si>
    <t>126319017</t>
  </si>
  <si>
    <t>126319018</t>
  </si>
  <si>
    <t>126316024</t>
  </si>
  <si>
    <t>126316017</t>
  </si>
  <si>
    <t>126316001</t>
  </si>
  <si>
    <t>126316027</t>
  </si>
  <si>
    <t>Dlanag</t>
  </si>
  <si>
    <t>126316002</t>
  </si>
  <si>
    <t>126316004</t>
  </si>
  <si>
    <t>126316019</t>
  </si>
  <si>
    <t>Lamhako</t>
  </si>
  <si>
    <t>126316014</t>
  </si>
  <si>
    <t>126316018</t>
  </si>
  <si>
    <t>126316028</t>
  </si>
  <si>
    <t>126316029</t>
  </si>
  <si>
    <t>126316030</t>
  </si>
  <si>
    <t>Mongocayo</t>
  </si>
  <si>
    <t>126316031</t>
  </si>
  <si>
    <t>126316012</t>
  </si>
  <si>
    <t>126316021</t>
  </si>
  <si>
    <t>126316022</t>
  </si>
  <si>
    <t>126316023</t>
  </si>
  <si>
    <t>126502009</t>
  </si>
  <si>
    <t>126502010</t>
  </si>
  <si>
    <t>126502011</t>
  </si>
  <si>
    <t>126502032</t>
  </si>
  <si>
    <t>126502015</t>
  </si>
  <si>
    <t>126502016</t>
  </si>
  <si>
    <t>126502017</t>
  </si>
  <si>
    <t>126502019</t>
  </si>
  <si>
    <t>126502021</t>
  </si>
  <si>
    <t>126502022</t>
  </si>
  <si>
    <t>126502002</t>
  </si>
  <si>
    <t>Bantangan (Lasak)</t>
  </si>
  <si>
    <t>126502023</t>
  </si>
  <si>
    <t>126502024</t>
  </si>
  <si>
    <t>126502027</t>
  </si>
  <si>
    <t>126502028</t>
  </si>
  <si>
    <t>126502030</t>
  </si>
  <si>
    <t>126512</t>
  </si>
  <si>
    <t>126512002</t>
  </si>
  <si>
    <t>126512003</t>
  </si>
  <si>
    <t>126512004</t>
  </si>
  <si>
    <t>126512005</t>
  </si>
  <si>
    <t>126512006</t>
  </si>
  <si>
    <t>126512007</t>
  </si>
  <si>
    <t>126512008</t>
  </si>
  <si>
    <t>126512009</t>
  </si>
  <si>
    <t>126512010</t>
  </si>
  <si>
    <t>126512012</t>
  </si>
  <si>
    <t>126512013</t>
  </si>
  <si>
    <t>126512014</t>
  </si>
  <si>
    <t>126512015</t>
  </si>
  <si>
    <t>126512016</t>
  </si>
  <si>
    <t>126512017</t>
  </si>
  <si>
    <t>126512018</t>
  </si>
  <si>
    <t>126512019</t>
  </si>
  <si>
    <t>126512020</t>
  </si>
  <si>
    <t>084814017</t>
  </si>
  <si>
    <t>103509</t>
  </si>
  <si>
    <t>144408003</t>
  </si>
  <si>
    <t>144405004</t>
  </si>
  <si>
    <t>Banawal</t>
  </si>
  <si>
    <t>144405005</t>
  </si>
  <si>
    <t>'144405010</t>
  </si>
  <si>
    <t>160204001</t>
  </si>
  <si>
    <t>160204009</t>
  </si>
  <si>
    <t>160204014</t>
  </si>
  <si>
    <t>160205001</t>
  </si>
  <si>
    <t>160205007</t>
  </si>
  <si>
    <t>160205010</t>
  </si>
  <si>
    <t>160205011</t>
  </si>
  <si>
    <t>Poblacion (Jabonga)</t>
  </si>
  <si>
    <t>160207001</t>
  </si>
  <si>
    <t>160207015</t>
  </si>
  <si>
    <t>160207002</t>
  </si>
  <si>
    <t>160207021</t>
  </si>
  <si>
    <t>160207003</t>
  </si>
  <si>
    <t>160207017</t>
  </si>
  <si>
    <t>160207016</t>
  </si>
  <si>
    <t>Eduardo G. Montilla (Camboayon)</t>
  </si>
  <si>
    <t>160207018</t>
  </si>
  <si>
    <t>160207004</t>
  </si>
  <si>
    <t>160207005</t>
  </si>
  <si>
    <t>160207008</t>
  </si>
  <si>
    <t>160207009</t>
  </si>
  <si>
    <t>160207010</t>
  </si>
  <si>
    <t>160207011</t>
  </si>
  <si>
    <t>160207019</t>
  </si>
  <si>
    <t>160207013</t>
  </si>
  <si>
    <t>160207020</t>
  </si>
  <si>
    <t>160207014</t>
  </si>
  <si>
    <t>160303001</t>
  </si>
  <si>
    <t>160303003</t>
  </si>
  <si>
    <t>160303034</t>
  </si>
  <si>
    <t>160303035</t>
  </si>
  <si>
    <t>160303008</t>
  </si>
  <si>
    <t>Dakutan</t>
  </si>
  <si>
    <t>160303011</t>
  </si>
  <si>
    <t>160303012</t>
  </si>
  <si>
    <t>160303040</t>
  </si>
  <si>
    <t>Mac- Arthur</t>
  </si>
  <si>
    <t>160303017</t>
  </si>
  <si>
    <t>160303042</t>
  </si>
  <si>
    <t>160303018</t>
  </si>
  <si>
    <t>160303047</t>
  </si>
  <si>
    <t>160303023</t>
  </si>
  <si>
    <t>160303026</t>
  </si>
  <si>
    <t>160303049</t>
  </si>
  <si>
    <t>160304001</t>
  </si>
  <si>
    <t>160304009</t>
  </si>
  <si>
    <t>160304012</t>
  </si>
  <si>
    <t xml:space="preserve"> 160304015 </t>
  </si>
  <si>
    <t>160305016</t>
  </si>
  <si>
    <t>160309001</t>
  </si>
  <si>
    <t>160309002</t>
  </si>
  <si>
    <t>160309009</t>
  </si>
  <si>
    <t>160309025</t>
  </si>
  <si>
    <t>160309005</t>
  </si>
  <si>
    <t>160309006</t>
  </si>
  <si>
    <t>160309019</t>
  </si>
  <si>
    <t>160309020</t>
  </si>
  <si>
    <t>160309024</t>
  </si>
  <si>
    <t>160305001</t>
  </si>
  <si>
    <t>160305002</t>
  </si>
  <si>
    <t>160305014</t>
  </si>
  <si>
    <t>160305005</t>
  </si>
  <si>
    <t>160305006</t>
  </si>
  <si>
    <t>160305007</t>
  </si>
  <si>
    <t>160305008</t>
  </si>
  <si>
    <t>160305009</t>
  </si>
  <si>
    <t>160305011</t>
  </si>
  <si>
    <t>160305012</t>
  </si>
  <si>
    <t>166716008</t>
  </si>
  <si>
    <t>Dayaohay</t>
  </si>
  <si>
    <t>166716014</t>
  </si>
  <si>
    <t>166716001</t>
  </si>
  <si>
    <t>166716009</t>
  </si>
  <si>
    <t>166716013</t>
  </si>
  <si>
    <t>166716015</t>
  </si>
  <si>
    <t>166716003</t>
  </si>
  <si>
    <t>166716010</t>
  </si>
  <si>
    <t>166716011</t>
  </si>
  <si>
    <t>166716007</t>
  </si>
  <si>
    <t>166718001</t>
  </si>
  <si>
    <t>166718002</t>
  </si>
  <si>
    <t>166718003</t>
  </si>
  <si>
    <t>166718005</t>
  </si>
  <si>
    <t>166718006</t>
  </si>
  <si>
    <t>166718007</t>
  </si>
  <si>
    <t>166720001</t>
  </si>
  <si>
    <t>166720002</t>
  </si>
  <si>
    <t>166720004</t>
  </si>
  <si>
    <t>166720006</t>
  </si>
  <si>
    <t>166720007</t>
  </si>
  <si>
    <t>166720008</t>
  </si>
  <si>
    <t>166720009</t>
  </si>
  <si>
    <t>166720010</t>
  </si>
  <si>
    <t>166720011</t>
  </si>
  <si>
    <t>166720012</t>
  </si>
  <si>
    <t>166720013</t>
  </si>
  <si>
    <t>166723002</t>
  </si>
  <si>
    <t xml:space="preserve"> 166723003 </t>
  </si>
  <si>
    <t>166723008</t>
  </si>
  <si>
    <t>166723009</t>
  </si>
  <si>
    <t>166723012</t>
  </si>
  <si>
    <t>166723013</t>
  </si>
  <si>
    <t>166814002</t>
  </si>
  <si>
    <t>166814004</t>
  </si>
  <si>
    <t>166814005</t>
  </si>
  <si>
    <t>166814009</t>
  </si>
  <si>
    <t>166814010</t>
  </si>
  <si>
    <t>166814011</t>
  </si>
  <si>
    <t>166814012</t>
  </si>
  <si>
    <t>166816004</t>
  </si>
  <si>
    <t>166816006</t>
  </si>
  <si>
    <t>166816007</t>
  </si>
  <si>
    <t>166816008</t>
  </si>
  <si>
    <t>166816010</t>
  </si>
  <si>
    <t>166816013</t>
  </si>
  <si>
    <t>166816016</t>
  </si>
  <si>
    <t>166816017</t>
  </si>
  <si>
    <t>166816019</t>
  </si>
  <si>
    <t>166817001</t>
  </si>
  <si>
    <t>'166817026</t>
  </si>
  <si>
    <t>166817007</t>
  </si>
  <si>
    <t>166817008</t>
  </si>
  <si>
    <t>166817010</t>
  </si>
  <si>
    <t>166817011</t>
  </si>
  <si>
    <t>166817020</t>
  </si>
  <si>
    <t>166817021</t>
  </si>
  <si>
    <t>Villa Aurora</t>
  </si>
  <si>
    <t>045605002</t>
  </si>
  <si>
    <t>045605007</t>
  </si>
  <si>
    <t>045605008</t>
  </si>
  <si>
    <t>045605009</t>
  </si>
  <si>
    <t>045605014</t>
  </si>
  <si>
    <t>045605023</t>
  </si>
  <si>
    <t>045605024</t>
  </si>
  <si>
    <t>045605038</t>
  </si>
  <si>
    <t>045605028</t>
  </si>
  <si>
    <t>045605029</t>
  </si>
  <si>
    <t>045605030</t>
  </si>
  <si>
    <t>045605031</t>
  </si>
  <si>
    <t>045605032</t>
  </si>
  <si>
    <t>045605033</t>
  </si>
  <si>
    <t>045605034</t>
  </si>
  <si>
    <t>San Pedro (Villa Rodrigo)</t>
  </si>
  <si>
    <t>045605040</t>
  </si>
  <si>
    <t>045605042</t>
  </si>
  <si>
    <t>Ibabang Wasay</t>
  </si>
  <si>
    <t>045605017</t>
  </si>
  <si>
    <t>Ilayang Wasay</t>
  </si>
  <si>
    <t>045605018</t>
  </si>
  <si>
    <t>045606001</t>
  </si>
  <si>
    <t>045606003</t>
  </si>
  <si>
    <t>045606004</t>
  </si>
  <si>
    <t>045606009</t>
  </si>
  <si>
    <t>045606011</t>
  </si>
  <si>
    <t>045606012</t>
  </si>
  <si>
    <t>045606014</t>
  </si>
  <si>
    <t>045615016</t>
  </si>
  <si>
    <t>045615008</t>
  </si>
  <si>
    <t>045615014</t>
  </si>
  <si>
    <t>045621002</t>
  </si>
  <si>
    <t>045621004</t>
  </si>
  <si>
    <t>045628003</t>
  </si>
  <si>
    <t>045628004</t>
  </si>
  <si>
    <t>045628005</t>
  </si>
  <si>
    <t>045628012</t>
  </si>
  <si>
    <t>045628013</t>
  </si>
  <si>
    <t>045628014</t>
  </si>
  <si>
    <t>045628015</t>
  </si>
  <si>
    <t>045628016</t>
  </si>
  <si>
    <t>045628019</t>
  </si>
  <si>
    <t>045628024</t>
  </si>
  <si>
    <t>045628027</t>
  </si>
  <si>
    <t>045628006</t>
  </si>
  <si>
    <t>045628008</t>
  </si>
  <si>
    <t>045631001</t>
  </si>
  <si>
    <t>045631004</t>
  </si>
  <si>
    <t>045631007</t>
  </si>
  <si>
    <t>045631008</t>
  </si>
  <si>
    <t>045631010</t>
  </si>
  <si>
    <t>045632002</t>
  </si>
  <si>
    <t>045632004</t>
  </si>
  <si>
    <t>045632006 &amp; 045632005</t>
  </si>
  <si>
    <t>Patnanungan Sur &amp; Patnanungan Norte</t>
  </si>
  <si>
    <t>045640001</t>
  </si>
  <si>
    <t>045640004</t>
  </si>
  <si>
    <t>045640007</t>
  </si>
  <si>
    <t>045640005</t>
  </si>
  <si>
    <t>045640006</t>
  </si>
  <si>
    <t>045642003</t>
  </si>
  <si>
    <t>045642004</t>
  </si>
  <si>
    <t>045642007</t>
  </si>
  <si>
    <t>045642009</t>
  </si>
  <si>
    <t>045642016</t>
  </si>
  <si>
    <t>045642013</t>
  </si>
  <si>
    <t>045642017</t>
  </si>
  <si>
    <t>045644001</t>
  </si>
  <si>
    <t>045644002</t>
  </si>
  <si>
    <t>045644015</t>
  </si>
  <si>
    <t>045644011</t>
  </si>
  <si>
    <t>045644013</t>
  </si>
  <si>
    <t>045644017</t>
  </si>
  <si>
    <t>045644019</t>
  </si>
  <si>
    <t xml:space="preserve"> 045644020 </t>
  </si>
  <si>
    <t>045644024</t>
  </si>
  <si>
    <t>045644025</t>
  </si>
  <si>
    <t>174002007</t>
  </si>
  <si>
    <t>174002015</t>
  </si>
  <si>
    <t>175109002</t>
  </si>
  <si>
    <t>175109004</t>
  </si>
  <si>
    <t>175109006</t>
  </si>
  <si>
    <t>175109007</t>
  </si>
  <si>
    <t>175109023</t>
  </si>
  <si>
    <t>Pag-Asa</t>
  </si>
  <si>
    <t>175109017</t>
  </si>
  <si>
    <t>175109018</t>
  </si>
  <si>
    <t>175109020</t>
  </si>
  <si>
    <t>175109024</t>
  </si>
  <si>
    <t>175111002</t>
  </si>
  <si>
    <t>Benli (Mangyan Settlement)</t>
  </si>
  <si>
    <t>175207002</t>
  </si>
  <si>
    <t>175207005</t>
  </si>
  <si>
    <t>175207007</t>
  </si>
  <si>
    <t>175207014</t>
  </si>
  <si>
    <t>175207017</t>
  </si>
  <si>
    <t>175207019</t>
  </si>
  <si>
    <t xml:space="preserve"> 175207021 </t>
  </si>
  <si>
    <t>175903002</t>
  </si>
  <si>
    <t>175903003</t>
  </si>
  <si>
    <t>175903004</t>
  </si>
  <si>
    <t>175903012</t>
  </si>
  <si>
    <t>175903005</t>
  </si>
  <si>
    <t>175903007</t>
  </si>
  <si>
    <t>175903008</t>
  </si>
  <si>
    <t>175903010</t>
  </si>
  <si>
    <t>175903014</t>
  </si>
  <si>
    <t>175913004</t>
  </si>
  <si>
    <t>175913005</t>
  </si>
  <si>
    <t>175913008</t>
  </si>
  <si>
    <t>175913009</t>
  </si>
  <si>
    <t>175913012</t>
  </si>
  <si>
    <t>175914001</t>
  </si>
  <si>
    <t>175914002</t>
  </si>
  <si>
    <t>175914004</t>
  </si>
  <si>
    <t>097225001</t>
  </si>
  <si>
    <t>097225002</t>
  </si>
  <si>
    <t>097225003</t>
  </si>
  <si>
    <t xml:space="preserve"> 097225004 </t>
  </si>
  <si>
    <t>Dilucot</t>
  </si>
  <si>
    <t>097225005</t>
  </si>
  <si>
    <t>097225006</t>
  </si>
  <si>
    <t>097225007</t>
  </si>
  <si>
    <t>097225008</t>
  </si>
  <si>
    <t>097225009</t>
  </si>
  <si>
    <t>097225010</t>
  </si>
  <si>
    <t>097225011</t>
  </si>
  <si>
    <t>097225014</t>
  </si>
  <si>
    <t>097225015</t>
  </si>
  <si>
    <t>097225016</t>
  </si>
  <si>
    <t>097225017</t>
  </si>
  <si>
    <t xml:space="preserve">Rambon 
</t>
  </si>
  <si>
    <t>097225013</t>
  </si>
  <si>
    <t>097223013</t>
  </si>
  <si>
    <t>097223014</t>
  </si>
  <si>
    <t>097223015</t>
  </si>
  <si>
    <t>097223004</t>
  </si>
  <si>
    <t>097223018</t>
  </si>
  <si>
    <t>097223033</t>
  </si>
  <si>
    <t>097223005</t>
  </si>
  <si>
    <t>097223019</t>
  </si>
  <si>
    <t>097223021</t>
  </si>
  <si>
    <t>097223023</t>
  </si>
  <si>
    <t>097223003</t>
  </si>
  <si>
    <t>Poblacion (Gutalac)</t>
  </si>
  <si>
    <t>097223027</t>
  </si>
  <si>
    <t>097223028</t>
  </si>
  <si>
    <t>097223011</t>
  </si>
  <si>
    <t>097223031</t>
  </si>
  <si>
    <t>097222008</t>
  </si>
  <si>
    <t>097222009</t>
  </si>
  <si>
    <t>097222001</t>
  </si>
  <si>
    <t>097222010</t>
  </si>
  <si>
    <t>097222011</t>
  </si>
  <si>
    <t>097222013</t>
  </si>
  <si>
    <t>097222014</t>
  </si>
  <si>
    <t>097222015</t>
  </si>
  <si>
    <t>097222003</t>
  </si>
  <si>
    <t>097222016</t>
  </si>
  <si>
    <t>097222005</t>
  </si>
  <si>
    <t>097222006</t>
  </si>
  <si>
    <t>097222018</t>
  </si>
  <si>
    <t>097222007</t>
  </si>
  <si>
    <t>097227001</t>
  </si>
  <si>
    <t>097227003</t>
  </si>
  <si>
    <t>Kalawit (Pob.)</t>
  </si>
  <si>
    <t>097227007</t>
  </si>
  <si>
    <t>097227014</t>
  </si>
  <si>
    <t>097203002</t>
  </si>
  <si>
    <t>097203016</t>
  </si>
  <si>
    <t>097203004</t>
  </si>
  <si>
    <t>097203005</t>
  </si>
  <si>
    <t>097203026</t>
  </si>
  <si>
    <t>097203012</t>
  </si>
  <si>
    <t>097203027</t>
  </si>
  <si>
    <t>097203019</t>
  </si>
  <si>
    <t>097203021</t>
  </si>
  <si>
    <t>097203023</t>
  </si>
  <si>
    <t>097215023</t>
  </si>
  <si>
    <t>097215003</t>
  </si>
  <si>
    <t>097215006</t>
  </si>
  <si>
    <t>097215008</t>
  </si>
  <si>
    <t>097215010</t>
  </si>
  <si>
    <t>097215013</t>
  </si>
  <si>
    <t>097215014</t>
  </si>
  <si>
    <t>097215015</t>
  </si>
  <si>
    <t>097215024</t>
  </si>
  <si>
    <t>097215017</t>
  </si>
  <si>
    <t>Siayan Proper (Pob.)</t>
  </si>
  <si>
    <t>097215022</t>
  </si>
  <si>
    <t>097215019</t>
  </si>
  <si>
    <t>097215020</t>
  </si>
  <si>
    <t>097215021</t>
  </si>
  <si>
    <t>097215025</t>
  </si>
  <si>
    <t>Suguilon</t>
  </si>
  <si>
    <t>097306007</t>
  </si>
  <si>
    <t>097306012</t>
  </si>
  <si>
    <t>Lucoban</t>
  </si>
  <si>
    <t>097306031</t>
  </si>
  <si>
    <t>Pisa-an</t>
  </si>
  <si>
    <t>097306022</t>
  </si>
  <si>
    <t>097306023</t>
  </si>
  <si>
    <t>097306024</t>
  </si>
  <si>
    <t>097306026</t>
  </si>
  <si>
    <t>097306028</t>
  </si>
  <si>
    <t>097306016</t>
  </si>
  <si>
    <t>097308003</t>
  </si>
  <si>
    <t>097308051</t>
  </si>
  <si>
    <t>Canibongan - C2</t>
  </si>
  <si>
    <t>097308008</t>
  </si>
  <si>
    <t>097308010</t>
  </si>
  <si>
    <t>097308015</t>
  </si>
  <si>
    <t>097308024</t>
  </si>
  <si>
    <t>097308032</t>
  </si>
  <si>
    <t xml:space="preserve"> 097308034 </t>
  </si>
  <si>
    <t>097308043</t>
  </si>
  <si>
    <t xml:space="preserve"> 097308046 </t>
  </si>
  <si>
    <t xml:space="preserve"> 097333001 </t>
  </si>
  <si>
    <t>097333003</t>
  </si>
  <si>
    <t>097333009</t>
  </si>
  <si>
    <t>097333008</t>
  </si>
  <si>
    <t>097333012</t>
  </si>
  <si>
    <t>Linokmadalum</t>
  </si>
  <si>
    <t>097313034</t>
  </si>
  <si>
    <t>097313023</t>
  </si>
  <si>
    <t>097313025</t>
  </si>
  <si>
    <t>097318040</t>
  </si>
  <si>
    <t>097318003</t>
  </si>
  <si>
    <t>097318008</t>
  </si>
  <si>
    <t>097318009</t>
  </si>
  <si>
    <t>097318031</t>
  </si>
  <si>
    <t>097318032</t>
  </si>
  <si>
    <t>097318034</t>
  </si>
  <si>
    <t>097318017</t>
  </si>
  <si>
    <t>097318019</t>
  </si>
  <si>
    <t>097318020</t>
  </si>
  <si>
    <t>097318029</t>
  </si>
  <si>
    <t>097318039</t>
  </si>
  <si>
    <t>097318023</t>
  </si>
  <si>
    <t>097318024</t>
  </si>
  <si>
    <t>097318028</t>
  </si>
  <si>
    <t>Bag- ong Misamis</t>
  </si>
  <si>
    <t>097325004</t>
  </si>
  <si>
    <t>098307008</t>
  </si>
  <si>
    <t>Looc  -Barlak</t>
  </si>
  <si>
    <t>098307024</t>
  </si>
  <si>
    <t>098311021</t>
  </si>
  <si>
    <t>098311020</t>
  </si>
  <si>
    <t>098311002</t>
  </si>
  <si>
    <t>098311022</t>
  </si>
  <si>
    <t>098311003</t>
  </si>
  <si>
    <t>098311006</t>
  </si>
  <si>
    <t>098311008</t>
  </si>
  <si>
    <t>098311009</t>
  </si>
  <si>
    <t>098311013</t>
  </si>
  <si>
    <t>098311015</t>
  </si>
  <si>
    <t>098311016</t>
  </si>
  <si>
    <t>098311029</t>
  </si>
  <si>
    <t>098316015</t>
  </si>
  <si>
    <t>098316018</t>
  </si>
  <si>
    <t>098316004</t>
  </si>
  <si>
    <t>098316005</t>
  </si>
  <si>
    <t>098316009</t>
  </si>
  <si>
    <t>098316025</t>
  </si>
  <si>
    <t xml:space="preserve"> 098316010 </t>
  </si>
  <si>
    <t>098316014</t>
  </si>
  <si>
    <t>098316019</t>
  </si>
  <si>
    <t>098316024</t>
  </si>
  <si>
    <t>Bautista</t>
  </si>
  <si>
    <t>Maogog</t>
  </si>
  <si>
    <t>050505025</t>
  </si>
  <si>
    <t>050505008</t>
  </si>
  <si>
    <t>050505016</t>
  </si>
  <si>
    <t>050505009</t>
  </si>
  <si>
    <t>050505004</t>
  </si>
  <si>
    <t>050505022</t>
  </si>
  <si>
    <t>050505011</t>
  </si>
  <si>
    <t>050505023</t>
  </si>
  <si>
    <t>050505017</t>
  </si>
  <si>
    <t>050505021</t>
  </si>
  <si>
    <t>050505013</t>
  </si>
  <si>
    <t xml:space="preserve"> 050505019 </t>
  </si>
  <si>
    <t>Malabiga</t>
  </si>
  <si>
    <t>Matara</t>
  </si>
  <si>
    <t>050507016</t>
  </si>
  <si>
    <t>050507022</t>
  </si>
  <si>
    <t xml:space="preserve"> 050507023 </t>
  </si>
  <si>
    <t>050507024</t>
  </si>
  <si>
    <t>050507045</t>
  </si>
  <si>
    <t>050507030</t>
  </si>
  <si>
    <t>050507031</t>
  </si>
  <si>
    <t>050507034</t>
  </si>
  <si>
    <t>050507036</t>
  </si>
  <si>
    <t>050507025</t>
  </si>
  <si>
    <t>050507041</t>
  </si>
  <si>
    <t>050507035</t>
  </si>
  <si>
    <t>050507027</t>
  </si>
  <si>
    <t>050507047</t>
  </si>
  <si>
    <t>050507009</t>
  </si>
  <si>
    <t>050507010</t>
  </si>
  <si>
    <t>050513001</t>
  </si>
  <si>
    <t>050513002</t>
  </si>
  <si>
    <t>Alabangpuro</t>
  </si>
  <si>
    <t>050513005</t>
  </si>
  <si>
    <t>050513024</t>
  </si>
  <si>
    <t>050513008</t>
  </si>
  <si>
    <t>050513009</t>
  </si>
  <si>
    <t>050513011</t>
  </si>
  <si>
    <t>050513033</t>
  </si>
  <si>
    <t>050513012</t>
  </si>
  <si>
    <t>050513013</t>
  </si>
  <si>
    <t>050513015</t>
  </si>
  <si>
    <t>050513016</t>
  </si>
  <si>
    <t>050513017</t>
  </si>
  <si>
    <t>050513019</t>
  </si>
  <si>
    <t>050513020</t>
  </si>
  <si>
    <t>050515004</t>
  </si>
  <si>
    <t>050515005</t>
  </si>
  <si>
    <t>050515008</t>
  </si>
  <si>
    <t>050515011</t>
  </si>
  <si>
    <t>050515012</t>
  </si>
  <si>
    <t>050515016</t>
  </si>
  <si>
    <t>050515017</t>
  </si>
  <si>
    <t>050515018</t>
  </si>
  <si>
    <t>050515020</t>
  </si>
  <si>
    <t>050515022</t>
  </si>
  <si>
    <t>050515023</t>
  </si>
  <si>
    <t>050515024</t>
  </si>
  <si>
    <t>050515026</t>
  </si>
  <si>
    <t>050515031</t>
  </si>
  <si>
    <t>050515033</t>
  </si>
  <si>
    <t>050515034</t>
  </si>
  <si>
    <t>050515035</t>
  </si>
  <si>
    <t>051602003</t>
  </si>
  <si>
    <t>051602004</t>
  </si>
  <si>
    <t>051602005</t>
  </si>
  <si>
    <t>051602007</t>
  </si>
  <si>
    <t>051602008</t>
  </si>
  <si>
    <t>051602009</t>
  </si>
  <si>
    <t>Lucbanan</t>
  </si>
  <si>
    <t>051602010</t>
  </si>
  <si>
    <t>051602015</t>
  </si>
  <si>
    <t>051602012</t>
  </si>
  <si>
    <t>051602016</t>
  </si>
  <si>
    <t>051602017</t>
  </si>
  <si>
    <t>051602018</t>
  </si>
  <si>
    <t>051602019</t>
  </si>
  <si>
    <t>051602022</t>
  </si>
  <si>
    <t>051610002</t>
  </si>
  <si>
    <t>051610011</t>
  </si>
  <si>
    <t>Patag Iraya</t>
  </si>
  <si>
    <t>051610017</t>
  </si>
  <si>
    <t>Santa Elena (Pob.)</t>
  </si>
  <si>
    <t>051610009</t>
  </si>
  <si>
    <t>051610003</t>
  </si>
  <si>
    <t>051610006</t>
  </si>
  <si>
    <t>051610008</t>
  </si>
  <si>
    <t>051712001</t>
  </si>
  <si>
    <t>051712003</t>
  </si>
  <si>
    <t>051712004</t>
  </si>
  <si>
    <t>051712012</t>
  </si>
  <si>
    <t>051712023</t>
  </si>
  <si>
    <t>051712024</t>
  </si>
  <si>
    <t>051712031</t>
  </si>
  <si>
    <t>051714003</t>
  </si>
  <si>
    <t>051714014</t>
  </si>
  <si>
    <t>051714015</t>
  </si>
  <si>
    <t>051714016</t>
  </si>
  <si>
    <t>051714011</t>
  </si>
  <si>
    <t>051714012</t>
  </si>
  <si>
    <t>051714019</t>
  </si>
  <si>
    <t>051714020</t>
  </si>
  <si>
    <t>051714022</t>
  </si>
  <si>
    <t>051722002</t>
  </si>
  <si>
    <t>051722003</t>
  </si>
  <si>
    <t>051722008</t>
  </si>
  <si>
    <t>051722014</t>
  </si>
  <si>
    <t>051722015</t>
  </si>
  <si>
    <t>051722016</t>
  </si>
  <si>
    <t>051722017</t>
  </si>
  <si>
    <t>051722018</t>
  </si>
  <si>
    <t>051727001</t>
  </si>
  <si>
    <t>051727006</t>
  </si>
  <si>
    <t>051727008</t>
  </si>
  <si>
    <t xml:space="preserve"> 051727011 </t>
  </si>
  <si>
    <t>051727013</t>
  </si>
  <si>
    <t>051727015</t>
  </si>
  <si>
    <t>051727016</t>
  </si>
  <si>
    <t>051727020</t>
  </si>
  <si>
    <t>051729001</t>
  </si>
  <si>
    <t>051729002</t>
  </si>
  <si>
    <t>051729003</t>
  </si>
  <si>
    <t>051729005</t>
  </si>
  <si>
    <t>051729006</t>
  </si>
  <si>
    <t>051729008</t>
  </si>
  <si>
    <t>051729009</t>
  </si>
  <si>
    <t>051729010</t>
  </si>
  <si>
    <t>051729014</t>
  </si>
  <si>
    <t>051729017</t>
  </si>
  <si>
    <t>051729018</t>
  </si>
  <si>
    <t>Sagñay</t>
  </si>
  <si>
    <t>051731002</t>
  </si>
  <si>
    <t>051731004</t>
  </si>
  <si>
    <t>051731005</t>
  </si>
  <si>
    <t>051731006</t>
  </si>
  <si>
    <t>051731015</t>
  </si>
  <si>
    <t>051731017</t>
  </si>
  <si>
    <t>051731020</t>
  </si>
  <si>
    <t>051731023</t>
  </si>
  <si>
    <t>051735001</t>
  </si>
  <si>
    <t>051735004</t>
  </si>
  <si>
    <t>051735006</t>
  </si>
  <si>
    <t>051735011</t>
  </si>
  <si>
    <t>051735017</t>
  </si>
  <si>
    <t>051735018</t>
  </si>
  <si>
    <t>051735021</t>
  </si>
  <si>
    <t>051735022</t>
  </si>
  <si>
    <t>Bothoan</t>
  </si>
  <si>
    <t>Supang</t>
  </si>
  <si>
    <t>052004001</t>
  </si>
  <si>
    <t>052004025</t>
  </si>
  <si>
    <t>052004003</t>
  </si>
  <si>
    <t>052004002</t>
  </si>
  <si>
    <t>052004004</t>
  </si>
  <si>
    <t>052004007</t>
  </si>
  <si>
    <t>052004008</t>
  </si>
  <si>
    <t>052004024</t>
  </si>
  <si>
    <t>052004010</t>
  </si>
  <si>
    <t>052004011</t>
  </si>
  <si>
    <t>052004012</t>
  </si>
  <si>
    <t>052004014</t>
  </si>
  <si>
    <t>052004015</t>
  </si>
  <si>
    <t>052004019</t>
  </si>
  <si>
    <t>052004028</t>
  </si>
  <si>
    <t>052004020</t>
  </si>
  <si>
    <t>052004021</t>
  </si>
  <si>
    <t>052004022</t>
  </si>
  <si>
    <t>052004023</t>
  </si>
  <si>
    <t>052004026</t>
  </si>
  <si>
    <t>054107003</t>
  </si>
  <si>
    <t>054107022</t>
  </si>
  <si>
    <t>054107011</t>
  </si>
  <si>
    <t>054107008</t>
  </si>
  <si>
    <t>054107019</t>
  </si>
  <si>
    <t>054107021</t>
  </si>
  <si>
    <t>054114001</t>
  </si>
  <si>
    <t>054114007</t>
  </si>
  <si>
    <t>054114003</t>
  </si>
  <si>
    <t>054114004</t>
  </si>
  <si>
    <t>054114006</t>
  </si>
  <si>
    <t>054114010</t>
  </si>
  <si>
    <t>054114011</t>
  </si>
  <si>
    <t>054120001</t>
  </si>
  <si>
    <t>054120002</t>
  </si>
  <si>
    <t>054120003</t>
  </si>
  <si>
    <t>054120024</t>
  </si>
  <si>
    <t>054120004</t>
  </si>
  <si>
    <t>Dangcalan</t>
  </si>
  <si>
    <t>054120005</t>
  </si>
  <si>
    <t>054120006</t>
  </si>
  <si>
    <t>054120007</t>
  </si>
  <si>
    <t>054120008</t>
  </si>
  <si>
    <t>054120009</t>
  </si>
  <si>
    <t>054120010</t>
  </si>
  <si>
    <t>054120011</t>
  </si>
  <si>
    <t>054120025</t>
  </si>
  <si>
    <t>054120013</t>
  </si>
  <si>
    <t>054120014</t>
  </si>
  <si>
    <t>054120015</t>
  </si>
  <si>
    <t>054120016</t>
  </si>
  <si>
    <t>054120019</t>
  </si>
  <si>
    <t>054120020</t>
  </si>
  <si>
    <t>054120021</t>
  </si>
  <si>
    <t>054120022</t>
  </si>
  <si>
    <t>054120023</t>
  </si>
  <si>
    <t>056207003</t>
  </si>
  <si>
    <t>056207006</t>
  </si>
  <si>
    <t>056207015</t>
  </si>
  <si>
    <t>056207019</t>
  </si>
  <si>
    <t>056207022</t>
  </si>
  <si>
    <t>056207035</t>
  </si>
  <si>
    <t>056207037</t>
  </si>
  <si>
    <t>056207038</t>
  </si>
  <si>
    <t>056207045</t>
  </si>
  <si>
    <t>056207048</t>
  </si>
  <si>
    <t>056207049</t>
  </si>
  <si>
    <t>Calateo</t>
  </si>
  <si>
    <t>056210005</t>
  </si>
  <si>
    <t>056210006</t>
  </si>
  <si>
    <t>056210008</t>
  </si>
  <si>
    <t>056210009</t>
  </si>
  <si>
    <t>Carohayon</t>
  </si>
  <si>
    <t>056210010</t>
  </si>
  <si>
    <t>056210012</t>
  </si>
  <si>
    <t>056210013</t>
  </si>
  <si>
    <t>056210014</t>
  </si>
  <si>
    <t>056210019</t>
  </si>
  <si>
    <t>056210023</t>
  </si>
  <si>
    <t>056210024</t>
  </si>
  <si>
    <t>056210007</t>
  </si>
  <si>
    <t>056210020</t>
  </si>
  <si>
    <t>056210025</t>
  </si>
  <si>
    <t>056210026</t>
  </si>
  <si>
    <t>056210027</t>
  </si>
  <si>
    <t>056213002</t>
  </si>
  <si>
    <t>056213004</t>
  </si>
  <si>
    <t>056213007</t>
  </si>
  <si>
    <t>056213009</t>
  </si>
  <si>
    <t>056213011</t>
  </si>
  <si>
    <t>056213013</t>
  </si>
  <si>
    <t>056213014</t>
  </si>
  <si>
    <t>Comapo-capo</t>
  </si>
  <si>
    <t>056213015</t>
  </si>
  <si>
    <t>056213018</t>
  </si>
  <si>
    <t>056213019</t>
  </si>
  <si>
    <t xml:space="preserve"> 056213022 </t>
  </si>
  <si>
    <t>056213021</t>
  </si>
  <si>
    <t>056213023</t>
  </si>
  <si>
    <t>056213024</t>
  </si>
  <si>
    <t>056213027</t>
  </si>
  <si>
    <t>056213025</t>
  </si>
  <si>
    <t>056213030</t>
  </si>
  <si>
    <t>056213029</t>
  </si>
  <si>
    <t>056213032</t>
  </si>
  <si>
    <t>056213033</t>
  </si>
  <si>
    <t>056213034</t>
  </si>
  <si>
    <t>056213035</t>
  </si>
  <si>
    <t>056213037</t>
  </si>
  <si>
    <t>056213038</t>
  </si>
  <si>
    <t>056213040</t>
  </si>
  <si>
    <t>056213042</t>
  </si>
  <si>
    <t>056213043</t>
  </si>
  <si>
    <t>056213044</t>
  </si>
  <si>
    <t>056213045</t>
  </si>
  <si>
    <t>056213046</t>
  </si>
  <si>
    <t>056213050</t>
  </si>
  <si>
    <t>056210001</t>
  </si>
  <si>
    <t>056210002</t>
  </si>
  <si>
    <t>056210004</t>
  </si>
  <si>
    <t>061904001</t>
  </si>
  <si>
    <t>061904002</t>
  </si>
  <si>
    <t>061904003</t>
  </si>
  <si>
    <t>061904006</t>
  </si>
  <si>
    <t>061904007</t>
  </si>
  <si>
    <t>061904009</t>
  </si>
  <si>
    <t>061904011</t>
  </si>
  <si>
    <t>061904016</t>
  </si>
  <si>
    <t>061904012</t>
  </si>
  <si>
    <t>061904015</t>
  </si>
  <si>
    <t>061904017</t>
  </si>
  <si>
    <t>061904018</t>
  </si>
  <si>
    <t>061904019</t>
  </si>
  <si>
    <t>061904021</t>
  </si>
  <si>
    <t>061904024</t>
  </si>
  <si>
    <t>061904026</t>
  </si>
  <si>
    <t>061904033</t>
  </si>
  <si>
    <t>061904034</t>
  </si>
  <si>
    <t>061904035</t>
  </si>
  <si>
    <t>061904036</t>
  </si>
  <si>
    <t>061904037</t>
  </si>
  <si>
    <t>061904038</t>
  </si>
  <si>
    <t>061906001</t>
  </si>
  <si>
    <t>061906002</t>
  </si>
  <si>
    <t>061906003</t>
  </si>
  <si>
    <t>061906004</t>
  </si>
  <si>
    <t>061906005</t>
  </si>
  <si>
    <t>061906006</t>
  </si>
  <si>
    <t>061906007</t>
  </si>
  <si>
    <t>061906008</t>
  </si>
  <si>
    <t>061906009</t>
  </si>
  <si>
    <t>061906010</t>
  </si>
  <si>
    <t>061906011</t>
  </si>
  <si>
    <t>061906012</t>
  </si>
  <si>
    <t>061906013</t>
  </si>
  <si>
    <t>061906014</t>
  </si>
  <si>
    <t>061906015</t>
  </si>
  <si>
    <t>061906016</t>
  </si>
  <si>
    <t>061906017</t>
  </si>
  <si>
    <t>061906018</t>
  </si>
  <si>
    <t>061906019</t>
  </si>
  <si>
    <t>061906020</t>
  </si>
  <si>
    <t>061906021</t>
  </si>
  <si>
    <t>061906022</t>
  </si>
  <si>
    <t>061906023</t>
  </si>
  <si>
    <t>061906024</t>
  </si>
  <si>
    <t>061906025</t>
  </si>
  <si>
    <t>061906026</t>
  </si>
  <si>
    <t>061906027</t>
  </si>
  <si>
    <t>061906028</t>
  </si>
  <si>
    <t>061906029</t>
  </si>
  <si>
    <t>061906030</t>
  </si>
  <si>
    <t>061907007</t>
  </si>
  <si>
    <t>Guinbi-alan</t>
  </si>
  <si>
    <t>061907014</t>
  </si>
  <si>
    <t>061907016</t>
  </si>
  <si>
    <t>061907017</t>
  </si>
  <si>
    <t>061907026</t>
  </si>
  <si>
    <t>061907031</t>
  </si>
  <si>
    <t>061907032</t>
  </si>
  <si>
    <t>061917001</t>
  </si>
  <si>
    <t>061917002</t>
  </si>
  <si>
    <t>Acuña</t>
  </si>
  <si>
    <t>061917004</t>
  </si>
  <si>
    <t>061917005</t>
  </si>
  <si>
    <t>Aglupacan</t>
  </si>
  <si>
    <t>061917007</t>
  </si>
  <si>
    <t>061917008</t>
  </si>
  <si>
    <t>Bag-Ong Barrio</t>
  </si>
  <si>
    <t>061917010</t>
  </si>
  <si>
    <t>061917013</t>
  </si>
  <si>
    <t>061917015</t>
  </si>
  <si>
    <t>061917016</t>
  </si>
  <si>
    <t>Da-an Banwa</t>
  </si>
  <si>
    <t>Da-an Norte</t>
  </si>
  <si>
    <t>061917017</t>
  </si>
  <si>
    <t>061917019</t>
  </si>
  <si>
    <t>061917020</t>
  </si>
  <si>
    <t>061917022</t>
  </si>
  <si>
    <t>061917023</t>
  </si>
  <si>
    <t>061917024</t>
  </si>
  <si>
    <t>061917026</t>
  </si>
  <si>
    <t>061917027</t>
  </si>
  <si>
    <t>061917030</t>
  </si>
  <si>
    <t>061917035</t>
  </si>
  <si>
    <t>061917038</t>
  </si>
  <si>
    <t>061917044</t>
  </si>
  <si>
    <t>061917046</t>
  </si>
  <si>
    <t>061917051</t>
  </si>
  <si>
    <t>Senunod</t>
  </si>
  <si>
    <t xml:space="preserve"> 061917056 </t>
  </si>
  <si>
    <t>061917059</t>
  </si>
  <si>
    <t>063013009</t>
  </si>
  <si>
    <t>063013011</t>
  </si>
  <si>
    <t>063013022</t>
  </si>
  <si>
    <t>Binolosan Pequeno</t>
  </si>
  <si>
    <t>063013016</t>
  </si>
  <si>
    <t>063013024</t>
  </si>
  <si>
    <t>063013030</t>
  </si>
  <si>
    <t>063013031</t>
  </si>
  <si>
    <t>063013036</t>
  </si>
  <si>
    <t>063013040</t>
  </si>
  <si>
    <t>063013042</t>
  </si>
  <si>
    <t>063013073</t>
  </si>
  <si>
    <t>063013045</t>
  </si>
  <si>
    <t>063013046</t>
  </si>
  <si>
    <t>063013050</t>
  </si>
  <si>
    <t>063013053</t>
  </si>
  <si>
    <t>063013054</t>
  </si>
  <si>
    <t>063013058</t>
  </si>
  <si>
    <t>063013060</t>
  </si>
  <si>
    <t>063013065</t>
  </si>
  <si>
    <t>063013066</t>
  </si>
  <si>
    <t>063013071</t>
  </si>
  <si>
    <t>063013072</t>
  </si>
  <si>
    <t>063014001</t>
  </si>
  <si>
    <t>063014003</t>
  </si>
  <si>
    <t>063014009</t>
  </si>
  <si>
    <t>063014010</t>
  </si>
  <si>
    <t>063014012</t>
  </si>
  <si>
    <t>06301401</t>
  </si>
  <si>
    <t>063014017</t>
  </si>
  <si>
    <t>063014025</t>
  </si>
  <si>
    <t>063014030</t>
  </si>
  <si>
    <t>063014034</t>
  </si>
  <si>
    <t>063015002</t>
  </si>
  <si>
    <t>063015003</t>
  </si>
  <si>
    <t>063015004</t>
  </si>
  <si>
    <t>063015005</t>
  </si>
  <si>
    <t>063015006</t>
  </si>
  <si>
    <t>063015007</t>
  </si>
  <si>
    <t>063015008</t>
  </si>
  <si>
    <t>063015009</t>
  </si>
  <si>
    <t>063015010</t>
  </si>
  <si>
    <t>063015011</t>
  </si>
  <si>
    <t>063015012</t>
  </si>
  <si>
    <t>063015013</t>
  </si>
  <si>
    <t>Lo-ong</t>
  </si>
  <si>
    <t>063015014</t>
  </si>
  <si>
    <t>063015015</t>
  </si>
  <si>
    <t>063015016</t>
  </si>
  <si>
    <t>063015017</t>
  </si>
  <si>
    <t>063015018</t>
  </si>
  <si>
    <t>063015019</t>
  </si>
  <si>
    <t>063015021</t>
  </si>
  <si>
    <t>063015022</t>
  </si>
  <si>
    <t>063015023</t>
  </si>
  <si>
    <t>063015024</t>
  </si>
  <si>
    <t>063015025</t>
  </si>
  <si>
    <t>063015026</t>
  </si>
  <si>
    <t>063015027</t>
  </si>
  <si>
    <t>A.N. West</t>
  </si>
  <si>
    <t>Locsi</t>
  </si>
  <si>
    <t>063023001</t>
  </si>
  <si>
    <t>063023002</t>
  </si>
  <si>
    <t>063023012</t>
  </si>
  <si>
    <t>063023003</t>
  </si>
  <si>
    <t>063023004</t>
  </si>
  <si>
    <t>063023005</t>
  </si>
  <si>
    <t>063023046</t>
  </si>
  <si>
    <t>063023006</t>
  </si>
  <si>
    <t>063023007</t>
  </si>
  <si>
    <t>063023008</t>
  </si>
  <si>
    <t>063023009</t>
  </si>
  <si>
    <t>063023010</t>
  </si>
  <si>
    <t>063023011</t>
  </si>
  <si>
    <t>063023013</t>
  </si>
  <si>
    <t>063023014</t>
  </si>
  <si>
    <t>063023015</t>
  </si>
  <si>
    <t>063023016</t>
  </si>
  <si>
    <t>063023017</t>
  </si>
  <si>
    <t>063023049</t>
  </si>
  <si>
    <t>D.G. Abordo (Conception Pob.)</t>
  </si>
  <si>
    <t>D.G. Abordo (Conception Pob.) - C2</t>
  </si>
  <si>
    <t>063023018</t>
  </si>
  <si>
    <t>063023019</t>
  </si>
  <si>
    <t>063023021</t>
  </si>
  <si>
    <t>063023054</t>
  </si>
  <si>
    <t>063023022</t>
  </si>
  <si>
    <t>063023050</t>
  </si>
  <si>
    <t>063023057</t>
  </si>
  <si>
    <t>063023047</t>
  </si>
  <si>
    <t>063023051</t>
  </si>
  <si>
    <t>063023025</t>
  </si>
  <si>
    <t>063023026</t>
  </si>
  <si>
    <t>063023027</t>
  </si>
  <si>
    <t>063023028</t>
  </si>
  <si>
    <t>063023029</t>
  </si>
  <si>
    <t>063023030</t>
  </si>
  <si>
    <t>063023031</t>
  </si>
  <si>
    <t>063023032</t>
  </si>
  <si>
    <t>063023033</t>
  </si>
  <si>
    <t>063023034</t>
  </si>
  <si>
    <t>063023036</t>
  </si>
  <si>
    <t>063023061</t>
  </si>
  <si>
    <t>063023058</t>
  </si>
  <si>
    <t>063023038</t>
  </si>
  <si>
    <t>063023059</t>
  </si>
  <si>
    <t>063023037</t>
  </si>
  <si>
    <t>063023039</t>
  </si>
  <si>
    <t>063023040</t>
  </si>
  <si>
    <t>063023041</t>
  </si>
  <si>
    <t>063023043</t>
  </si>
  <si>
    <t>063023044</t>
  </si>
  <si>
    <t>063023045</t>
  </si>
  <si>
    <t>063025003</t>
  </si>
  <si>
    <t>063025004</t>
  </si>
  <si>
    <t>063025007</t>
  </si>
  <si>
    <t>063025010</t>
  </si>
  <si>
    <t>063025011</t>
  </si>
  <si>
    <t>063025012</t>
  </si>
  <si>
    <t>063025013</t>
  </si>
  <si>
    <t>063025017</t>
  </si>
  <si>
    <t>063025019</t>
  </si>
  <si>
    <t>063025020</t>
  </si>
  <si>
    <t>063025022</t>
  </si>
  <si>
    <t>063025023</t>
  </si>
  <si>
    <t>063025027</t>
  </si>
  <si>
    <t>063025030</t>
  </si>
  <si>
    <t>063025036</t>
  </si>
  <si>
    <t>Jayubo</t>
  </si>
  <si>
    <t>063025037</t>
  </si>
  <si>
    <t>063025038</t>
  </si>
  <si>
    <t>063025039</t>
  </si>
  <si>
    <t>063025051</t>
  </si>
  <si>
    <t>063025052</t>
  </si>
  <si>
    <t>063025055</t>
  </si>
  <si>
    <t>063025056</t>
  </si>
  <si>
    <t>063025058</t>
  </si>
  <si>
    <t>063025060</t>
  </si>
  <si>
    <t>063025061</t>
  </si>
  <si>
    <t>063025063</t>
  </si>
  <si>
    <t>063025064</t>
  </si>
  <si>
    <t>063025065</t>
  </si>
  <si>
    <t>063025068</t>
  </si>
  <si>
    <t>063025072</t>
  </si>
  <si>
    <t>063025073</t>
  </si>
  <si>
    <t>063027005</t>
  </si>
  <si>
    <t>063027010</t>
  </si>
  <si>
    <t>063027011</t>
  </si>
  <si>
    <t>063027012</t>
  </si>
  <si>
    <t>063027014</t>
  </si>
  <si>
    <t>063027015</t>
  </si>
  <si>
    <t>Poblacion NW Zone</t>
  </si>
  <si>
    <t>063027020</t>
  </si>
  <si>
    <t>063027018</t>
  </si>
  <si>
    <t>Omio</t>
  </si>
  <si>
    <t>063027023</t>
  </si>
  <si>
    <t>Poblacion SE Zone</t>
  </si>
  <si>
    <t>063027028</t>
  </si>
  <si>
    <t>063027029</t>
  </si>
  <si>
    <t>063027030</t>
  </si>
  <si>
    <t>063029002</t>
  </si>
  <si>
    <t>063029005</t>
  </si>
  <si>
    <t>063029006</t>
  </si>
  <si>
    <t>063029007</t>
  </si>
  <si>
    <t>063029009</t>
  </si>
  <si>
    <t>063029008</t>
  </si>
  <si>
    <t>063029010</t>
  </si>
  <si>
    <t>063029011</t>
  </si>
  <si>
    <t>063029012</t>
  </si>
  <si>
    <t>063029013</t>
  </si>
  <si>
    <t>063029014</t>
  </si>
  <si>
    <t>063029015</t>
  </si>
  <si>
    <t>063029016</t>
  </si>
  <si>
    <t>063029017</t>
  </si>
  <si>
    <t>063029020</t>
  </si>
  <si>
    <t>063029021</t>
  </si>
  <si>
    <t>063029023</t>
  </si>
  <si>
    <t>Del-Car (Delgado-Cartagena)</t>
  </si>
  <si>
    <t>063029025</t>
  </si>
  <si>
    <t>063029026</t>
  </si>
  <si>
    <t>063029029</t>
  </si>
  <si>
    <t>063029027</t>
  </si>
  <si>
    <t>063029028</t>
  </si>
  <si>
    <t>063029031</t>
  </si>
  <si>
    <t>063029032</t>
  </si>
  <si>
    <t>063029033</t>
  </si>
  <si>
    <t>063029034</t>
  </si>
  <si>
    <t>063029035</t>
  </si>
  <si>
    <t>Naslo-Bucao</t>
  </si>
  <si>
    <t>063029036</t>
  </si>
  <si>
    <t>063029037</t>
  </si>
  <si>
    <t>063029038</t>
  </si>
  <si>
    <t>063029039</t>
  </si>
  <si>
    <t>Piandaan East</t>
  </si>
  <si>
    <t>063029040</t>
  </si>
  <si>
    <t>063029041</t>
  </si>
  <si>
    <t>063029042</t>
  </si>
  <si>
    <t>063029044</t>
  </si>
  <si>
    <t>063029045</t>
  </si>
  <si>
    <t>063029046</t>
  </si>
  <si>
    <t>063029047</t>
  </si>
  <si>
    <t>063029050</t>
  </si>
  <si>
    <t>063029051</t>
  </si>
  <si>
    <t>063029052</t>
  </si>
  <si>
    <t>063029054</t>
  </si>
  <si>
    <t>063029055</t>
  </si>
  <si>
    <t>063029056</t>
  </si>
  <si>
    <t>063038001</t>
  </si>
  <si>
    <t>063038002</t>
  </si>
  <si>
    <t>063038003</t>
  </si>
  <si>
    <t>063038004</t>
  </si>
  <si>
    <t>063038005</t>
  </si>
  <si>
    <t>063038006</t>
  </si>
  <si>
    <t>063038007</t>
  </si>
  <si>
    <t>063038008</t>
  </si>
  <si>
    <t>063038009</t>
  </si>
  <si>
    <t>063038010</t>
  </si>
  <si>
    <t>063038011</t>
  </si>
  <si>
    <t>063038012</t>
  </si>
  <si>
    <t>063038013</t>
  </si>
  <si>
    <t>063038014</t>
  </si>
  <si>
    <t>Mandu-awak</t>
  </si>
  <si>
    <t>063038015</t>
  </si>
  <si>
    <t>063038016</t>
  </si>
  <si>
    <t>063038017</t>
  </si>
  <si>
    <t>063038018</t>
  </si>
  <si>
    <t>063038019</t>
  </si>
  <si>
    <t>063038020</t>
  </si>
  <si>
    <t>063038022</t>
  </si>
  <si>
    <t>063038024</t>
  </si>
  <si>
    <t>063038025</t>
  </si>
  <si>
    <t>063038026</t>
  </si>
  <si>
    <t>063038027</t>
  </si>
  <si>
    <t>063038028</t>
  </si>
  <si>
    <t>063038029</t>
  </si>
  <si>
    <t>063038030</t>
  </si>
  <si>
    <t>063042001</t>
  </si>
  <si>
    <t>063042002</t>
  </si>
  <si>
    <t>063042003</t>
  </si>
  <si>
    <t>063042004</t>
  </si>
  <si>
    <t xml:space="preserve"> 063042010 </t>
  </si>
  <si>
    <t>063042007</t>
  </si>
  <si>
    <t>063042008</t>
  </si>
  <si>
    <t>063042009</t>
  </si>
  <si>
    <t>Sura</t>
  </si>
  <si>
    <t>Barangay 2 - C8</t>
  </si>
  <si>
    <t>Barangay 3 - C8</t>
  </si>
  <si>
    <t>Barangay 4- C8</t>
  </si>
  <si>
    <t>Barangay 5 - C8</t>
  </si>
  <si>
    <t>Barangay 6 - C8</t>
  </si>
  <si>
    <t>Barangay 7 - C8</t>
  </si>
  <si>
    <t>064507001</t>
  </si>
  <si>
    <t>064507002</t>
  </si>
  <si>
    <t>064507007</t>
  </si>
  <si>
    <t>064507008</t>
  </si>
  <si>
    <t>064507009</t>
  </si>
  <si>
    <t>064507012</t>
  </si>
  <si>
    <t>064507013</t>
  </si>
  <si>
    <t>064507014</t>
  </si>
  <si>
    <t>064507016</t>
  </si>
  <si>
    <t>064507017</t>
  </si>
  <si>
    <t>064507018</t>
  </si>
  <si>
    <t>064507020</t>
  </si>
  <si>
    <t>064507021</t>
  </si>
  <si>
    <t>Man-Uling</t>
  </si>
  <si>
    <t>064507023</t>
  </si>
  <si>
    <t>064507004</t>
  </si>
  <si>
    <t>064507028</t>
  </si>
  <si>
    <t>064507029</t>
  </si>
  <si>
    <t>064507030</t>
  </si>
  <si>
    <t>064507025</t>
  </si>
  <si>
    <t>064507031</t>
  </si>
  <si>
    <t>064532003</t>
  </si>
  <si>
    <t>064532006</t>
  </si>
  <si>
    <t>064512002</t>
  </si>
  <si>
    <t>064512003</t>
  </si>
  <si>
    <t>064512004</t>
  </si>
  <si>
    <t>064512006</t>
  </si>
  <si>
    <t>064512012</t>
  </si>
  <si>
    <t>064512013</t>
  </si>
  <si>
    <t>064519002</t>
  </si>
  <si>
    <t>064519003</t>
  </si>
  <si>
    <t>064519004</t>
  </si>
  <si>
    <t>064519005</t>
  </si>
  <si>
    <t>064519006</t>
  </si>
  <si>
    <t>064519007</t>
  </si>
  <si>
    <t>064519008</t>
  </si>
  <si>
    <t>064519009</t>
  </si>
  <si>
    <t>Guinpana-an - C2</t>
  </si>
  <si>
    <t>064519013</t>
  </si>
  <si>
    <t>064519011</t>
  </si>
  <si>
    <t>064519012</t>
  </si>
  <si>
    <t>064519014</t>
  </si>
  <si>
    <t>064519015</t>
  </si>
  <si>
    <t>064519016</t>
  </si>
  <si>
    <t>076101002</t>
  </si>
  <si>
    <t>076101003</t>
  </si>
  <si>
    <t>076101007</t>
  </si>
  <si>
    <t>076101009</t>
  </si>
  <si>
    <t>076101011</t>
  </si>
  <si>
    <t>076101013</t>
  </si>
  <si>
    <t>076101014</t>
  </si>
  <si>
    <t>076106002</t>
  </si>
  <si>
    <t>076106010</t>
  </si>
  <si>
    <t>076106011</t>
  </si>
  <si>
    <t>076106013</t>
  </si>
  <si>
    <t>076106030</t>
  </si>
  <si>
    <t>076106036</t>
  </si>
  <si>
    <t>Eastern Cabul-an</t>
  </si>
  <si>
    <t>Western Cabul-an</t>
  </si>
  <si>
    <t>Cantomugcad</t>
  </si>
  <si>
    <t xml:space="preserve">Dait </t>
  </si>
  <si>
    <t xml:space="preserve"> 071209033 </t>
  </si>
  <si>
    <t>071209038</t>
  </si>
  <si>
    <t>071235007</t>
  </si>
  <si>
    <t>Campamanog</t>
  </si>
  <si>
    <t>071235008</t>
  </si>
  <si>
    <t>071235012</t>
  </si>
  <si>
    <t>071235016</t>
  </si>
  <si>
    <t>071235017</t>
  </si>
  <si>
    <t>071235021</t>
  </si>
  <si>
    <t>071235022</t>
  </si>
  <si>
    <t>071212003</t>
  </si>
  <si>
    <t>071212005</t>
  </si>
  <si>
    <t>071212020</t>
  </si>
  <si>
    <t>071212022</t>
  </si>
  <si>
    <t>071212021</t>
  </si>
  <si>
    <t>071212024</t>
  </si>
  <si>
    <t>071212027</t>
  </si>
  <si>
    <t xml:space="preserve"> 071218001 </t>
  </si>
  <si>
    <t>071226002</t>
  </si>
  <si>
    <t>071226006</t>
  </si>
  <si>
    <t xml:space="preserve"> 071226007 </t>
  </si>
  <si>
    <t>071226009</t>
  </si>
  <si>
    <t>Mahanay Island</t>
  </si>
  <si>
    <t>071226017</t>
  </si>
  <si>
    <t>071231002</t>
  </si>
  <si>
    <t>San Roque (Cabulao)</t>
  </si>
  <si>
    <t>071231012</t>
  </si>
  <si>
    <t>071231014</t>
  </si>
  <si>
    <t>071231021</t>
  </si>
  <si>
    <t>071234003</t>
  </si>
  <si>
    <t>071234005</t>
  </si>
  <si>
    <t>Catagda-an</t>
  </si>
  <si>
    <t>071234017</t>
  </si>
  <si>
    <t>071234020</t>
  </si>
  <si>
    <t xml:space="preserve"> 071243021 </t>
  </si>
  <si>
    <t>071243027</t>
  </si>
  <si>
    <t>071243029</t>
  </si>
  <si>
    <t>071243030</t>
  </si>
  <si>
    <t>071243034</t>
  </si>
  <si>
    <t xml:space="preserve"> 071243038 </t>
  </si>
  <si>
    <t>071244005</t>
  </si>
  <si>
    <t>071246001</t>
  </si>
  <si>
    <t>071246002</t>
  </si>
  <si>
    <t>071246004</t>
  </si>
  <si>
    <t>071246008</t>
  </si>
  <si>
    <t>071246055</t>
  </si>
  <si>
    <t>071246011</t>
  </si>
  <si>
    <t>071246013</t>
  </si>
  <si>
    <t>Camambugan</t>
  </si>
  <si>
    <t>071246012</t>
  </si>
  <si>
    <t>071246015</t>
  </si>
  <si>
    <t>071246017</t>
  </si>
  <si>
    <t>071246018</t>
  </si>
  <si>
    <t>071246021</t>
  </si>
  <si>
    <t>Guintabo-an</t>
  </si>
  <si>
    <t xml:space="preserve"> 071246022 </t>
  </si>
  <si>
    <t>071246024</t>
  </si>
  <si>
    <t>071246026</t>
  </si>
  <si>
    <t>071246016</t>
  </si>
  <si>
    <t>071246031</t>
  </si>
  <si>
    <t>071246030</t>
  </si>
  <si>
    <t>071246032</t>
  </si>
  <si>
    <t>071246033</t>
  </si>
  <si>
    <t>071246034</t>
  </si>
  <si>
    <t>071246044</t>
  </si>
  <si>
    <t>071246046</t>
  </si>
  <si>
    <t>071246047</t>
  </si>
  <si>
    <t>071246052</t>
  </si>
  <si>
    <t>087803001</t>
  </si>
  <si>
    <t>087803012</t>
  </si>
  <si>
    <t>087804001</t>
  </si>
  <si>
    <t>087804002</t>
  </si>
  <si>
    <t>087804004</t>
  </si>
  <si>
    <t>087804005</t>
  </si>
  <si>
    <t>087804010</t>
  </si>
  <si>
    <t>Caulangohan</t>
  </si>
  <si>
    <t>087804006</t>
  </si>
  <si>
    <t>087804007</t>
  </si>
  <si>
    <t>087804009</t>
  </si>
  <si>
    <t>087804014</t>
  </si>
  <si>
    <t>087804015</t>
  </si>
  <si>
    <t xml:space="preserve"> 087808002 </t>
  </si>
  <si>
    <t>087808021</t>
  </si>
  <si>
    <t>087808022</t>
  </si>
  <si>
    <t>087808004</t>
  </si>
  <si>
    <t>087808006</t>
  </si>
  <si>
    <t>087808008</t>
  </si>
  <si>
    <t>Haguikhikan</t>
  </si>
  <si>
    <t>087808014</t>
  </si>
  <si>
    <t>Padre Sergio Eamiguel</t>
  </si>
  <si>
    <t>087808026</t>
  </si>
  <si>
    <t>087808027</t>
  </si>
  <si>
    <t>087808016</t>
  </si>
  <si>
    <t xml:space="preserve"> 087808018 </t>
  </si>
  <si>
    <t>087808019</t>
  </si>
  <si>
    <t>Villa Caneja</t>
  </si>
  <si>
    <t>087808020</t>
  </si>
  <si>
    <t>Villa Consuelo</t>
  </si>
  <si>
    <t>082605024</t>
  </si>
  <si>
    <t>082605027</t>
  </si>
  <si>
    <t>082614008</t>
  </si>
  <si>
    <t>082614013</t>
  </si>
  <si>
    <t>082621003</t>
  </si>
  <si>
    <t xml:space="preserve"> 082622009 </t>
  </si>
  <si>
    <t>082622010</t>
  </si>
  <si>
    <t xml:space="preserve"> 082622012 </t>
  </si>
  <si>
    <t xml:space="preserve"> 082622014 </t>
  </si>
  <si>
    <t>Visares</t>
  </si>
  <si>
    <t>083714002</t>
  </si>
  <si>
    <t>083714004</t>
  </si>
  <si>
    <t>083714007</t>
  </si>
  <si>
    <t>083714006</t>
  </si>
  <si>
    <t>083714008</t>
  </si>
  <si>
    <t>083714009</t>
  </si>
  <si>
    <t>083714010</t>
  </si>
  <si>
    <t>083714011</t>
  </si>
  <si>
    <t>083714014</t>
  </si>
  <si>
    <t>083714015</t>
  </si>
  <si>
    <t>083714016</t>
  </si>
  <si>
    <t>083714017</t>
  </si>
  <si>
    <t>083714018</t>
  </si>
  <si>
    <t>083714023</t>
  </si>
  <si>
    <t>083714019</t>
  </si>
  <si>
    <t>083714020</t>
  </si>
  <si>
    <t>083714021</t>
  </si>
  <si>
    <t>083714022</t>
  </si>
  <si>
    <t>083724002</t>
  </si>
  <si>
    <t>083724006</t>
  </si>
  <si>
    <t>Casalungan</t>
  </si>
  <si>
    <t>083724011</t>
  </si>
  <si>
    <t>083724018</t>
  </si>
  <si>
    <t>083724020</t>
  </si>
  <si>
    <t>Picas Norte</t>
  </si>
  <si>
    <t>083724021</t>
  </si>
  <si>
    <t>083724024</t>
  </si>
  <si>
    <t>083724027</t>
  </si>
  <si>
    <t>083725005</t>
  </si>
  <si>
    <t>Villa Hermosa</t>
  </si>
  <si>
    <t xml:space="preserve"> 083726002 </t>
  </si>
  <si>
    <t>083726004</t>
  </si>
  <si>
    <t>083726006</t>
  </si>
  <si>
    <t>083726007</t>
  </si>
  <si>
    <t>083726008</t>
  </si>
  <si>
    <t>Monte Alegre</t>
  </si>
  <si>
    <t>Monte Bello</t>
  </si>
  <si>
    <t>083726013</t>
  </si>
  <si>
    <t>083726014</t>
  </si>
  <si>
    <t>083726015</t>
  </si>
  <si>
    <t>083726016</t>
  </si>
  <si>
    <t>083726022</t>
  </si>
  <si>
    <t>083726023</t>
  </si>
  <si>
    <t>083728025</t>
  </si>
  <si>
    <t>083728028</t>
  </si>
  <si>
    <t>Gimenarat East</t>
  </si>
  <si>
    <t>Gimenarat West</t>
  </si>
  <si>
    <t>083728024</t>
  </si>
  <si>
    <t>083728031</t>
  </si>
  <si>
    <t>083729002</t>
  </si>
  <si>
    <t>083729003</t>
  </si>
  <si>
    <t>Bagaba-o</t>
  </si>
  <si>
    <t>083729004</t>
  </si>
  <si>
    <t>083729005</t>
  </si>
  <si>
    <t>083729006</t>
  </si>
  <si>
    <t>083729007</t>
  </si>
  <si>
    <t>083729010</t>
  </si>
  <si>
    <t>083729011</t>
  </si>
  <si>
    <t>083729012</t>
  </si>
  <si>
    <t>083729013</t>
  </si>
  <si>
    <t>083729015</t>
  </si>
  <si>
    <t>083729017</t>
  </si>
  <si>
    <t>083729018</t>
  </si>
  <si>
    <t>083729021</t>
  </si>
  <si>
    <t>083729023</t>
  </si>
  <si>
    <t>083729026</t>
  </si>
  <si>
    <t>083729027</t>
  </si>
  <si>
    <t>083729030</t>
  </si>
  <si>
    <t>083731027</t>
  </si>
  <si>
    <t>Palañogan</t>
  </si>
  <si>
    <t>083731023</t>
  </si>
  <si>
    <t>Upper Mahaplag</t>
  </si>
  <si>
    <t>083735001</t>
  </si>
  <si>
    <t>General Antonio Luna</t>
  </si>
  <si>
    <t>Poblacion Zone  I</t>
  </si>
  <si>
    <t>Poblacion Zone 3</t>
  </si>
  <si>
    <t>083735012</t>
  </si>
  <si>
    <t>Banat-e</t>
  </si>
  <si>
    <t>083745011</t>
  </si>
  <si>
    <t>083746001</t>
  </si>
  <si>
    <t>083746011</t>
  </si>
  <si>
    <t>083746017</t>
  </si>
  <si>
    <t>San Pablo (Mooc)</t>
  </si>
  <si>
    <t>District III Pob. (Bonifacio)</t>
  </si>
  <si>
    <t>District IV Pob. (Macarthur)</t>
  </si>
  <si>
    <t>Mercadohay</t>
  </si>
  <si>
    <t>Mercadohay - C2</t>
  </si>
  <si>
    <t>083746010</t>
  </si>
  <si>
    <t>District I Pob. (Quezon)</t>
  </si>
  <si>
    <t>District II Pob. (Rizal)</t>
  </si>
  <si>
    <t>084808006</t>
  </si>
  <si>
    <t>084808012</t>
  </si>
  <si>
    <t>084808013</t>
  </si>
  <si>
    <t>Cabago-an</t>
  </si>
  <si>
    <t>084808017</t>
  </si>
  <si>
    <t>084808019</t>
  </si>
  <si>
    <t>084808027</t>
  </si>
  <si>
    <t>G.B Tan</t>
  </si>
  <si>
    <t>084808028</t>
  </si>
  <si>
    <t>084808029</t>
  </si>
  <si>
    <t>084808034</t>
  </si>
  <si>
    <t>084808043</t>
  </si>
  <si>
    <t>084808046</t>
  </si>
  <si>
    <t>084808048</t>
  </si>
  <si>
    <t>084808050</t>
  </si>
  <si>
    <t>084808018</t>
  </si>
  <si>
    <t>Calintaan Pob. (Sto. Niño)</t>
  </si>
  <si>
    <t>084808052</t>
  </si>
  <si>
    <t>084808056</t>
  </si>
  <si>
    <t>084808060</t>
  </si>
  <si>
    <t>084810001</t>
  </si>
  <si>
    <t>084810002</t>
  </si>
  <si>
    <t>084810003</t>
  </si>
  <si>
    <t>084810004</t>
  </si>
  <si>
    <t>084810005</t>
  </si>
  <si>
    <t>084810006</t>
  </si>
  <si>
    <t>084810007</t>
  </si>
  <si>
    <t>084810009</t>
  </si>
  <si>
    <t>084810010</t>
  </si>
  <si>
    <t>084810011</t>
  </si>
  <si>
    <t>084810014</t>
  </si>
  <si>
    <t>084810013</t>
  </si>
  <si>
    <t>084810015</t>
  </si>
  <si>
    <t>084810016</t>
  </si>
  <si>
    <t>084810019</t>
  </si>
  <si>
    <t>084810020</t>
  </si>
  <si>
    <t>Lumala-og</t>
  </si>
  <si>
    <t>084810021</t>
  </si>
  <si>
    <t>084810022</t>
  </si>
  <si>
    <t>084810023</t>
  </si>
  <si>
    <t>084810025</t>
  </si>
  <si>
    <t>084810026</t>
  </si>
  <si>
    <t>084810028</t>
  </si>
  <si>
    <t>084810029</t>
  </si>
  <si>
    <t>084810030</t>
  </si>
  <si>
    <t>084810031</t>
  </si>
  <si>
    <t>084810032</t>
  </si>
  <si>
    <t>084810034</t>
  </si>
  <si>
    <t>084810037</t>
  </si>
  <si>
    <t>084810040</t>
  </si>
  <si>
    <t>084810042</t>
  </si>
  <si>
    <t xml:space="preserve"> 084810045 </t>
  </si>
  <si>
    <t>084810046</t>
  </si>
  <si>
    <t>084810047</t>
  </si>
  <si>
    <t>084810048</t>
  </si>
  <si>
    <t>084810049</t>
  </si>
  <si>
    <t>084810050</t>
  </si>
  <si>
    <t>084810051</t>
  </si>
  <si>
    <t>084810052</t>
  </si>
  <si>
    <t>084813004</t>
  </si>
  <si>
    <t>084813009</t>
  </si>
  <si>
    <t>084813010</t>
  </si>
  <si>
    <t>084813012</t>
  </si>
  <si>
    <t>084813013</t>
  </si>
  <si>
    <t>084813014</t>
  </si>
  <si>
    <t>084813017</t>
  </si>
  <si>
    <t>084813018</t>
  </si>
  <si>
    <t>084813021</t>
  </si>
  <si>
    <t>Poblacion 3 - C6</t>
  </si>
  <si>
    <t>Poblacion 4 - C6</t>
  </si>
  <si>
    <t>Poblacion 6 - C6</t>
  </si>
  <si>
    <t>Poblacion 7 C6</t>
  </si>
  <si>
    <t>Sixto T. Balanguit, Sr.</t>
  </si>
  <si>
    <t>084815010</t>
  </si>
  <si>
    <t>Geparayan</t>
  </si>
  <si>
    <t>084815018</t>
  </si>
  <si>
    <t>084815020</t>
  </si>
  <si>
    <t>084815027</t>
  </si>
  <si>
    <t>084820002</t>
  </si>
  <si>
    <t>084820003</t>
  </si>
  <si>
    <t>084820006</t>
  </si>
  <si>
    <t>Ginagdanan</t>
  </si>
  <si>
    <t>084820008</t>
  </si>
  <si>
    <t xml:space="preserve"> 084820009 </t>
  </si>
  <si>
    <t>084820010</t>
  </si>
  <si>
    <t>084820015</t>
  </si>
  <si>
    <t>Genagasan</t>
  </si>
  <si>
    <t>Tobgon</t>
  </si>
  <si>
    <t>Montalban</t>
  </si>
  <si>
    <t>Gebolwagan</t>
  </si>
  <si>
    <t>Caghilot</t>
  </si>
  <si>
    <t>Deit De Turag</t>
  </si>
  <si>
    <t>Camanggaran</t>
  </si>
  <si>
    <t>Geparayan de Turag</t>
  </si>
  <si>
    <t>Deit de Suba</t>
  </si>
  <si>
    <t>Gebonawan</t>
  </si>
  <si>
    <t>084822010</t>
  </si>
  <si>
    <t>084822016</t>
  </si>
  <si>
    <t>084822024</t>
  </si>
  <si>
    <t>084822025</t>
  </si>
  <si>
    <t>084822014</t>
  </si>
  <si>
    <t>084822026</t>
  </si>
  <si>
    <t>Giguimitan</t>
  </si>
  <si>
    <t>084822013</t>
  </si>
  <si>
    <t>084822001</t>
  </si>
  <si>
    <t>084822022</t>
  </si>
  <si>
    <t>084822018</t>
  </si>
  <si>
    <t>084822004</t>
  </si>
  <si>
    <t>Cagda-o</t>
  </si>
  <si>
    <t>084822002</t>
  </si>
  <si>
    <t>Cababayugon</t>
  </si>
  <si>
    <t>084822003</t>
  </si>
  <si>
    <t>084822011</t>
  </si>
  <si>
    <t>084822005</t>
  </si>
  <si>
    <t>084822012</t>
  </si>
  <si>
    <t>Gecbo-an</t>
  </si>
  <si>
    <t>084822007</t>
  </si>
  <si>
    <t>Camaya-an</t>
  </si>
  <si>
    <t>084822017</t>
  </si>
  <si>
    <t>084822009</t>
  </si>
  <si>
    <t>084822006</t>
  </si>
  <si>
    <t>084822015</t>
  </si>
  <si>
    <t>084822023</t>
  </si>
  <si>
    <t>084822008</t>
  </si>
  <si>
    <t>086022003</t>
  </si>
  <si>
    <t>086022014</t>
  </si>
  <si>
    <t>086022012</t>
  </si>
  <si>
    <t>086022019</t>
  </si>
  <si>
    <t>086022020</t>
  </si>
  <si>
    <t>086022021</t>
  </si>
  <si>
    <t>086022025</t>
  </si>
  <si>
    <t>086022024</t>
  </si>
  <si>
    <t>086022027</t>
  </si>
  <si>
    <t>086022038</t>
  </si>
  <si>
    <t>Sulopan</t>
  </si>
  <si>
    <t>086022040</t>
  </si>
  <si>
    <t>086022042</t>
  </si>
  <si>
    <t>086022043</t>
  </si>
  <si>
    <t>086022044</t>
  </si>
  <si>
    <t>Pagsa-ogan</t>
  </si>
  <si>
    <t>Pagsan- an</t>
  </si>
  <si>
    <t>Agrupacion</t>
  </si>
  <si>
    <t>086016005</t>
  </si>
  <si>
    <t>086016008</t>
  </si>
  <si>
    <t>Cagsumji</t>
  </si>
  <si>
    <t>086016011</t>
  </si>
  <si>
    <t>086016010</t>
  </si>
  <si>
    <t>086016014</t>
  </si>
  <si>
    <t>086016017</t>
  </si>
  <si>
    <t>086016021</t>
  </si>
  <si>
    <t>086016024</t>
  </si>
  <si>
    <t>086016037</t>
  </si>
  <si>
    <t xml:space="preserve">Napuro </t>
  </si>
  <si>
    <t>086017002</t>
  </si>
  <si>
    <t>086017003</t>
  </si>
  <si>
    <t>086017004</t>
  </si>
  <si>
    <t>086017005</t>
  </si>
  <si>
    <t>086017006</t>
  </si>
  <si>
    <t>086017007</t>
  </si>
  <si>
    <t>086017008</t>
  </si>
  <si>
    <t>086017009</t>
  </si>
  <si>
    <t>086017011</t>
  </si>
  <si>
    <t>086017013</t>
  </si>
  <si>
    <t>086017014</t>
  </si>
  <si>
    <t>086017016</t>
  </si>
  <si>
    <t>086017017</t>
  </si>
  <si>
    <t>086017018</t>
  </si>
  <si>
    <t>086017019</t>
  </si>
  <si>
    <t>086017021</t>
  </si>
  <si>
    <t>086017023</t>
  </si>
  <si>
    <t>086017024</t>
  </si>
  <si>
    <t>086017025</t>
  </si>
  <si>
    <t>086017026</t>
  </si>
  <si>
    <t>086017027</t>
  </si>
  <si>
    <t>086017029</t>
  </si>
  <si>
    <t>086017031</t>
  </si>
  <si>
    <t>086017032</t>
  </si>
  <si>
    <t>Santan Pob. (Zone V)</t>
  </si>
  <si>
    <t>086017039</t>
  </si>
  <si>
    <t>Bougainvilla Pob. (Zone II)</t>
  </si>
  <si>
    <t>086017036</t>
  </si>
  <si>
    <t>Rosal Pob. (Zone IV)</t>
  </si>
  <si>
    <t>086017038</t>
  </si>
  <si>
    <t>Bokinggan Pob. (Zone I)</t>
  </si>
  <si>
    <t>086017035</t>
  </si>
  <si>
    <t>086020031</t>
  </si>
  <si>
    <t>086020038</t>
  </si>
  <si>
    <t>086020041</t>
  </si>
  <si>
    <t>086020042</t>
  </si>
  <si>
    <t>086020047</t>
  </si>
  <si>
    <t>086020048</t>
  </si>
  <si>
    <t>086020051</t>
  </si>
  <si>
    <t>086020052</t>
  </si>
  <si>
    <t>Cambaguio</t>
  </si>
  <si>
    <t>Canmucat</t>
  </si>
  <si>
    <t>086021010</t>
  </si>
  <si>
    <t>086021014</t>
  </si>
  <si>
    <t>086021023</t>
  </si>
  <si>
    <t>086021004</t>
  </si>
  <si>
    <t>086021035</t>
  </si>
  <si>
    <t>086021013</t>
  </si>
  <si>
    <t>Lam- awan</t>
  </si>
  <si>
    <t>101802001</t>
  </si>
  <si>
    <t>101802002</t>
  </si>
  <si>
    <t>101802003</t>
  </si>
  <si>
    <t>101802004</t>
  </si>
  <si>
    <t>101802005</t>
  </si>
  <si>
    <t>101802006</t>
  </si>
  <si>
    <t>101802007</t>
  </si>
  <si>
    <t>Balabacun</t>
  </si>
  <si>
    <t>103514002</t>
  </si>
  <si>
    <t>103514003</t>
  </si>
  <si>
    <t>103514013</t>
  </si>
  <si>
    <t>103514015</t>
  </si>
  <si>
    <t>103514016</t>
  </si>
  <si>
    <t>103514019</t>
  </si>
  <si>
    <t>103514021</t>
  </si>
  <si>
    <t>103514020</t>
  </si>
  <si>
    <t>103514022</t>
  </si>
  <si>
    <t>103514023</t>
  </si>
  <si>
    <t>103514024</t>
  </si>
  <si>
    <t>Pantao-A-Munai</t>
  </si>
  <si>
    <t>Pindolonan</t>
  </si>
  <si>
    <t>103514026</t>
  </si>
  <si>
    <t>103514027</t>
  </si>
  <si>
    <t>103514028</t>
  </si>
  <si>
    <t>103514029</t>
  </si>
  <si>
    <t>Sandigamunai</t>
  </si>
  <si>
    <t>103514032</t>
  </si>
  <si>
    <t>103514033</t>
  </si>
  <si>
    <t>103514034</t>
  </si>
  <si>
    <t>Taporog</t>
  </si>
  <si>
    <t>103517001</t>
  </si>
  <si>
    <t>103517008</t>
  </si>
  <si>
    <t>Kablangan</t>
  </si>
  <si>
    <t>103517009</t>
  </si>
  <si>
    <t>Caromatan</t>
  </si>
  <si>
    <t>103517003</t>
  </si>
  <si>
    <t>103517004</t>
  </si>
  <si>
    <t>103517015</t>
  </si>
  <si>
    <t>103517016</t>
  </si>
  <si>
    <t>103517018</t>
  </si>
  <si>
    <t>103517020</t>
  </si>
  <si>
    <t>Pendolonan</t>
  </si>
  <si>
    <t>103517023</t>
  </si>
  <si>
    <t>103517021</t>
  </si>
  <si>
    <t>103517022</t>
  </si>
  <si>
    <t>103517027</t>
  </si>
  <si>
    <t>103517028</t>
  </si>
  <si>
    <t>103518001</t>
  </si>
  <si>
    <t>103518003</t>
  </si>
  <si>
    <t>103518005</t>
  </si>
  <si>
    <t>Camp III</t>
  </si>
  <si>
    <t>103518007</t>
  </si>
  <si>
    <t>103518014</t>
  </si>
  <si>
    <t>103518015</t>
  </si>
  <si>
    <t>103518016</t>
  </si>
  <si>
    <t>103518017</t>
  </si>
  <si>
    <t>103518019</t>
  </si>
  <si>
    <t>103518021</t>
  </si>
  <si>
    <t>103519001</t>
  </si>
  <si>
    <t>103519010</t>
  </si>
  <si>
    <t>103519014</t>
  </si>
  <si>
    <t>103519018</t>
  </si>
  <si>
    <t>Buriasan (Pob.)</t>
  </si>
  <si>
    <t>103506001</t>
  </si>
  <si>
    <t>103506002</t>
  </si>
  <si>
    <t>103506003</t>
  </si>
  <si>
    <t>103506004</t>
  </si>
  <si>
    <t>103506005</t>
  </si>
  <si>
    <t>103506006</t>
  </si>
  <si>
    <t>103506007</t>
  </si>
  <si>
    <t>103506008</t>
  </si>
  <si>
    <t>Capocao</t>
  </si>
  <si>
    <t>103506010</t>
  </si>
  <si>
    <t>Dabliston</t>
  </si>
  <si>
    <t>103506011</t>
  </si>
  <si>
    <t>103506036</t>
  </si>
  <si>
    <t>103506013</t>
  </si>
  <si>
    <t>103506014</t>
  </si>
  <si>
    <t>103506015</t>
  </si>
  <si>
    <t>103506016</t>
  </si>
  <si>
    <t>103506017</t>
  </si>
  <si>
    <t>103506019</t>
  </si>
  <si>
    <t>103506021</t>
  </si>
  <si>
    <t>103506022</t>
  </si>
  <si>
    <t>Campo- Islam</t>
  </si>
  <si>
    <t>103506009</t>
  </si>
  <si>
    <t>103506037</t>
  </si>
  <si>
    <t>103506023</t>
  </si>
  <si>
    <t>103506024</t>
  </si>
  <si>
    <t>103506026</t>
  </si>
  <si>
    <t>103506027</t>
  </si>
  <si>
    <t>103506025</t>
  </si>
  <si>
    <t>103506029</t>
  </si>
  <si>
    <t>103506030</t>
  </si>
  <si>
    <t>103506031</t>
  </si>
  <si>
    <t>103506032</t>
  </si>
  <si>
    <t>103506033</t>
  </si>
  <si>
    <t>103506034</t>
  </si>
  <si>
    <t>104206002</t>
  </si>
  <si>
    <t>104206007</t>
  </si>
  <si>
    <t>104206009</t>
  </si>
  <si>
    <t>104206011</t>
  </si>
  <si>
    <t>104206012</t>
  </si>
  <si>
    <t>104206014</t>
  </si>
  <si>
    <t>Soso-on</t>
  </si>
  <si>
    <t>104206015</t>
  </si>
  <si>
    <t xml:space="preserve"> 104206017 </t>
  </si>
  <si>
    <t>Upper Salimpono</t>
  </si>
  <si>
    <t>104217001</t>
  </si>
  <si>
    <t>104217002</t>
  </si>
  <si>
    <t>104217003</t>
  </si>
  <si>
    <t>104217004</t>
  </si>
  <si>
    <t>104217005</t>
  </si>
  <si>
    <t>104217007</t>
  </si>
  <si>
    <t>104217010</t>
  </si>
  <si>
    <t>104208003</t>
  </si>
  <si>
    <t>104208007</t>
  </si>
  <si>
    <t>104208008</t>
  </si>
  <si>
    <t>104208012</t>
  </si>
  <si>
    <t>104208029</t>
  </si>
  <si>
    <t>104208013</t>
  </si>
  <si>
    <t>104208018</t>
  </si>
  <si>
    <t>104208019</t>
  </si>
  <si>
    <t>104208024</t>
  </si>
  <si>
    <t>104208023</t>
  </si>
  <si>
    <t>104208026</t>
  </si>
  <si>
    <t>118202001</t>
  </si>
  <si>
    <t>118202017</t>
  </si>
  <si>
    <t>118202018</t>
  </si>
  <si>
    <t>118202019</t>
  </si>
  <si>
    <t>118202020</t>
  </si>
  <si>
    <t>118202002</t>
  </si>
  <si>
    <t>118202021</t>
  </si>
  <si>
    <t>118202003</t>
  </si>
  <si>
    <t>Bullucan</t>
  </si>
  <si>
    <t>118202022</t>
  </si>
  <si>
    <t>118202004</t>
  </si>
  <si>
    <t>118202023</t>
  </si>
  <si>
    <t>118202024</t>
  </si>
  <si>
    <t>118202025</t>
  </si>
  <si>
    <t>118202027</t>
  </si>
  <si>
    <t>118202005</t>
  </si>
  <si>
    <t>118202028</t>
  </si>
  <si>
    <t>118202029</t>
  </si>
  <si>
    <t>Inacayan</t>
  </si>
  <si>
    <t>118202006</t>
  </si>
  <si>
    <t>118202008</t>
  </si>
  <si>
    <t>118202010</t>
  </si>
  <si>
    <t>118202014</t>
  </si>
  <si>
    <t>Laac</t>
  </si>
  <si>
    <t>118202030</t>
  </si>
  <si>
    <t>118202033</t>
  </si>
  <si>
    <t>118202034</t>
  </si>
  <si>
    <t>118202013</t>
  </si>
  <si>
    <t>118202035</t>
  </si>
  <si>
    <t>118202036</t>
  </si>
  <si>
    <t>118202037</t>
  </si>
  <si>
    <t>118202038</t>
  </si>
  <si>
    <t>118202039</t>
  </si>
  <si>
    <t>118202040</t>
  </si>
  <si>
    <t>118202015</t>
  </si>
  <si>
    <t>112318013</t>
  </si>
  <si>
    <t>112318015</t>
  </si>
  <si>
    <t>112322002</t>
  </si>
  <si>
    <t>112322003</t>
  </si>
  <si>
    <t>112508003</t>
  </si>
  <si>
    <t>112508007</t>
  </si>
  <si>
    <t>112508012</t>
  </si>
  <si>
    <t>112511001</t>
  </si>
  <si>
    <t>112511007</t>
  </si>
  <si>
    <t>124705013</t>
  </si>
  <si>
    <t>124705019</t>
  </si>
  <si>
    <t xml:space="preserve"> 124705023 </t>
  </si>
  <si>
    <t>124706001</t>
  </si>
  <si>
    <t>124706006</t>
  </si>
  <si>
    <t>124706007</t>
  </si>
  <si>
    <t xml:space="preserve"> 124706009 </t>
  </si>
  <si>
    <t>124706050</t>
  </si>
  <si>
    <t>124706051</t>
  </si>
  <si>
    <t>124706023</t>
  </si>
  <si>
    <t>124706026</t>
  </si>
  <si>
    <t>124706053</t>
  </si>
  <si>
    <t>124706037</t>
  </si>
  <si>
    <t>124706038</t>
  </si>
  <si>
    <t>124706042</t>
  </si>
  <si>
    <t>124706043</t>
  </si>
  <si>
    <t>Datu- Indang</t>
  </si>
  <si>
    <t>Kimaruhing</t>
  </si>
  <si>
    <t>124713005</t>
  </si>
  <si>
    <t>124713030</t>
  </si>
  <si>
    <t>124713006</t>
  </si>
  <si>
    <t>LamaLama</t>
  </si>
  <si>
    <t>124713024</t>
  </si>
  <si>
    <t>124713027</t>
  </si>
  <si>
    <t>128006001</t>
  </si>
  <si>
    <t>128006002</t>
  </si>
  <si>
    <t>128006003</t>
  </si>
  <si>
    <t>128006004</t>
  </si>
  <si>
    <t>128006005</t>
  </si>
  <si>
    <t>128006006</t>
  </si>
  <si>
    <t>128006007</t>
  </si>
  <si>
    <t>128006008</t>
  </si>
  <si>
    <t>128006009</t>
  </si>
  <si>
    <t>128006010</t>
  </si>
  <si>
    <t>128006011</t>
  </si>
  <si>
    <t>128006012</t>
  </si>
  <si>
    <t>Kablat</t>
  </si>
  <si>
    <t>128007002</t>
  </si>
  <si>
    <t>128007003</t>
  </si>
  <si>
    <t>128007006</t>
  </si>
  <si>
    <t>128007022</t>
  </si>
  <si>
    <t xml:space="preserve"> 128007024 </t>
  </si>
  <si>
    <t>126319008</t>
  </si>
  <si>
    <t>126319014</t>
  </si>
  <si>
    <t>T'boli</t>
  </si>
  <si>
    <t>126316025</t>
  </si>
  <si>
    <t>126316026</t>
  </si>
  <si>
    <t>126316008</t>
  </si>
  <si>
    <t>126316016</t>
  </si>
  <si>
    <t>126316011</t>
  </si>
  <si>
    <t>126316020</t>
  </si>
  <si>
    <t>126316032</t>
  </si>
  <si>
    <t>T'bolok</t>
  </si>
  <si>
    <t>Datablao</t>
  </si>
  <si>
    <t>Bantangan</t>
  </si>
  <si>
    <t>144403003</t>
  </si>
  <si>
    <t>144403007</t>
  </si>
  <si>
    <t>Padangan</t>
  </si>
  <si>
    <t>112506009</t>
  </si>
  <si>
    <t>112506012</t>
  </si>
  <si>
    <t>112506012 &amp; 112506008</t>
  </si>
  <si>
    <t>112506014</t>
  </si>
  <si>
    <t>112506015</t>
  </si>
  <si>
    <t>112506016</t>
  </si>
  <si>
    <t>112506017</t>
  </si>
  <si>
    <t>112314003</t>
  </si>
  <si>
    <t>112314004</t>
  </si>
  <si>
    <t>112314012</t>
  </si>
  <si>
    <t>112314013</t>
  </si>
  <si>
    <t>112314014</t>
  </si>
  <si>
    <t>112314020</t>
  </si>
  <si>
    <t>112314015</t>
  </si>
  <si>
    <t>112314017</t>
  </si>
  <si>
    <t>112314018</t>
  </si>
  <si>
    <t>112314019</t>
  </si>
  <si>
    <t>Laak (San Vicente)</t>
  </si>
  <si>
    <t>118202007</t>
  </si>
  <si>
    <t>118202026</t>
  </si>
  <si>
    <t>118202012</t>
  </si>
  <si>
    <t>Longanapan</t>
  </si>
  <si>
    <t>118202032</t>
  </si>
  <si>
    <t>124718004</t>
  </si>
  <si>
    <t>124718008</t>
  </si>
  <si>
    <t>124718010</t>
  </si>
  <si>
    <t>124718015</t>
  </si>
  <si>
    <t>124718028</t>
  </si>
  <si>
    <t>128004001</t>
  </si>
  <si>
    <t>128004008</t>
  </si>
  <si>
    <t>128004009</t>
  </si>
  <si>
    <t>128004010</t>
  </si>
  <si>
    <t>128004011</t>
  </si>
  <si>
    <t>128004014</t>
  </si>
  <si>
    <t>128005001</t>
  </si>
  <si>
    <t>Bati-an</t>
  </si>
  <si>
    <t>128005003</t>
  </si>
  <si>
    <t>128005004</t>
  </si>
  <si>
    <t>128005017</t>
  </si>
  <si>
    <t>Upo (Lanao)</t>
  </si>
  <si>
    <t>Makat (Sumali Pas)</t>
  </si>
  <si>
    <t>166804003</t>
  </si>
  <si>
    <t>166804004</t>
  </si>
  <si>
    <t>166804008</t>
  </si>
  <si>
    <t>La Purisima (Palhe)</t>
  </si>
  <si>
    <t>166804007</t>
  </si>
  <si>
    <t>166804005</t>
  </si>
  <si>
    <t>Helene</t>
  </si>
  <si>
    <t>166723003</t>
  </si>
  <si>
    <t>166723005</t>
  </si>
  <si>
    <t>166723011</t>
  </si>
  <si>
    <t>166723010</t>
  </si>
  <si>
    <t>160313014</t>
  </si>
  <si>
    <t>160313015</t>
  </si>
  <si>
    <t>160313005</t>
  </si>
  <si>
    <t>160313007</t>
  </si>
  <si>
    <t>045610010</t>
  </si>
  <si>
    <t>045610014</t>
  </si>
  <si>
    <t>045610021</t>
  </si>
  <si>
    <t>045610028</t>
  </si>
  <si>
    <t>045610035</t>
  </si>
  <si>
    <t>045610038</t>
  </si>
  <si>
    <t>045610040</t>
  </si>
  <si>
    <t>045625004</t>
  </si>
  <si>
    <t>045625022</t>
  </si>
  <si>
    <t>045625007</t>
  </si>
  <si>
    <t>045625008</t>
  </si>
  <si>
    <t>045625012</t>
  </si>
  <si>
    <t>045625018</t>
  </si>
  <si>
    <t>045625024</t>
  </si>
  <si>
    <t>045625027</t>
  </si>
  <si>
    <t>054101001</t>
  </si>
  <si>
    <t>Amutag</t>
  </si>
  <si>
    <t>Don Pablo Dela Rosa</t>
  </si>
  <si>
    <t>054101018</t>
  </si>
  <si>
    <t>Matalangtalang</t>
  </si>
  <si>
    <t>054106002</t>
  </si>
  <si>
    <t>054106003</t>
  </si>
  <si>
    <t>054106004</t>
  </si>
  <si>
    <t>054106005</t>
  </si>
  <si>
    <t>054106031</t>
  </si>
  <si>
    <t>Chico Island</t>
  </si>
  <si>
    <t>054106009</t>
  </si>
  <si>
    <t>054106011</t>
  </si>
  <si>
    <t>Itombato</t>
  </si>
  <si>
    <t>054106032</t>
  </si>
  <si>
    <t>054106012</t>
  </si>
  <si>
    <t>054106013</t>
  </si>
  <si>
    <t>054106014</t>
  </si>
  <si>
    <t>054106015</t>
  </si>
  <si>
    <t>054106019</t>
  </si>
  <si>
    <t>054106021</t>
  </si>
  <si>
    <t>Pananawan</t>
  </si>
  <si>
    <t>054106035</t>
  </si>
  <si>
    <t>054106023</t>
  </si>
  <si>
    <t>054106037</t>
  </si>
  <si>
    <t>Punta Batsan</t>
  </si>
  <si>
    <t>054106024</t>
  </si>
  <si>
    <t>054106026</t>
  </si>
  <si>
    <t>054106030</t>
  </si>
  <si>
    <t>056210011</t>
  </si>
  <si>
    <t>056210017</t>
  </si>
  <si>
    <t>056210022</t>
  </si>
  <si>
    <t>056213001</t>
  </si>
  <si>
    <t>056213005</t>
  </si>
  <si>
    <t>056213006</t>
  </si>
  <si>
    <t>056213016</t>
  </si>
  <si>
    <t>056213017</t>
  </si>
  <si>
    <t>056213020</t>
  </si>
  <si>
    <t>056213028</t>
  </si>
  <si>
    <t>056213036</t>
  </si>
  <si>
    <t>056213039</t>
  </si>
  <si>
    <t>056213047</t>
  </si>
  <si>
    <t>056213048</t>
  </si>
  <si>
    <t>056213051</t>
  </si>
  <si>
    <t>063001008</t>
  </si>
  <si>
    <t>063001009</t>
  </si>
  <si>
    <t>063001011</t>
  </si>
  <si>
    <t>063001018</t>
  </si>
  <si>
    <t>063001022</t>
  </si>
  <si>
    <t>063001024</t>
  </si>
  <si>
    <t>063001028</t>
  </si>
  <si>
    <t>063010011</t>
  </si>
  <si>
    <t>Quinangyana</t>
  </si>
  <si>
    <t xml:space="preserve"> 063015022 </t>
  </si>
  <si>
    <t>Canawilian</t>
  </si>
  <si>
    <t>063023060</t>
  </si>
  <si>
    <t>063023020</t>
  </si>
  <si>
    <t>063023035</t>
  </si>
  <si>
    <t>Patong-patong</t>
  </si>
  <si>
    <t>063023061, 063023047,063023054 &amp; 063023059</t>
  </si>
  <si>
    <t>063023042</t>
  </si>
  <si>
    <t>063029001</t>
  </si>
  <si>
    <t>063029004</t>
  </si>
  <si>
    <t xml:space="preserve">Mari Pob. (Mabini- Rizal) </t>
  </si>
  <si>
    <t>063029030</t>
  </si>
  <si>
    <t>063029048</t>
  </si>
  <si>
    <t>063029053</t>
  </si>
  <si>
    <t>Boroñgon</t>
  </si>
  <si>
    <t>063038021</t>
  </si>
  <si>
    <t>063042010</t>
  </si>
  <si>
    <t>063042005</t>
  </si>
  <si>
    <t>Cabagnaan</t>
  </si>
  <si>
    <t>064517006</t>
  </si>
  <si>
    <t>064517007</t>
  </si>
  <si>
    <t>064517011</t>
  </si>
  <si>
    <t>064517012</t>
  </si>
  <si>
    <t>Poblacion  7</t>
  </si>
  <si>
    <t>064519010</t>
  </si>
  <si>
    <t>Guinpana-an</t>
  </si>
  <si>
    <t>082610005</t>
  </si>
  <si>
    <t>Leon Postigo (Bacungan)</t>
  </si>
  <si>
    <t>097226002</t>
  </si>
  <si>
    <t>097226005</t>
  </si>
  <si>
    <t>097226006</t>
  </si>
  <si>
    <t>097226018</t>
  </si>
  <si>
    <t>097226008</t>
  </si>
  <si>
    <t>097226010</t>
  </si>
  <si>
    <t>Sipacong</t>
  </si>
  <si>
    <t>097226011</t>
  </si>
  <si>
    <t>097226012</t>
  </si>
  <si>
    <t>097226015</t>
  </si>
  <si>
    <t>097226017</t>
  </si>
  <si>
    <t>097208006</t>
  </si>
  <si>
    <t>097208008</t>
  </si>
  <si>
    <t>097208011</t>
  </si>
  <si>
    <t>097208014</t>
  </si>
  <si>
    <t>097208015</t>
  </si>
  <si>
    <t>Poblacion (Siayan Proper)</t>
  </si>
  <si>
    <t>Naga-naga</t>
  </si>
  <si>
    <t>Pandan-pandan</t>
  </si>
  <si>
    <t>098301023</t>
  </si>
  <si>
    <t>098316010</t>
  </si>
  <si>
    <t>103505004</t>
  </si>
  <si>
    <t>103505007</t>
  </si>
  <si>
    <t>Belis</t>
  </si>
  <si>
    <t>103505008</t>
  </si>
  <si>
    <t>103505010</t>
  </si>
  <si>
    <t>103505015</t>
  </si>
  <si>
    <t>103505027</t>
  </si>
  <si>
    <t>103505041</t>
  </si>
  <si>
    <t>104203</t>
  </si>
  <si>
    <t>104203003</t>
  </si>
  <si>
    <t>104203004</t>
  </si>
  <si>
    <t>104203006</t>
  </si>
  <si>
    <t>104203007</t>
  </si>
  <si>
    <t>Kanao-Kanao, Dullan &amp; Upper Usogan</t>
  </si>
  <si>
    <t>104203012, 104203011 &amp; 104203031</t>
  </si>
  <si>
    <t>104203014</t>
  </si>
  <si>
    <t>104203015</t>
  </si>
  <si>
    <t>104203016</t>
  </si>
  <si>
    <t>104203024</t>
  </si>
  <si>
    <t>104203026</t>
  </si>
  <si>
    <t>Rufino Lumapas</t>
  </si>
  <si>
    <t>104203027</t>
  </si>
  <si>
    <t>104203029</t>
  </si>
  <si>
    <t>104203030</t>
  </si>
  <si>
    <t>Manika</t>
  </si>
  <si>
    <t xml:space="preserve">064519010 </t>
  </si>
  <si>
    <t>142710009</t>
  </si>
  <si>
    <t>Poblacion (Tinoc)</t>
  </si>
  <si>
    <t>168502002</t>
  </si>
  <si>
    <t>168502003</t>
  </si>
  <si>
    <t>168502013</t>
  </si>
  <si>
    <t>Mabini (Borja)</t>
  </si>
  <si>
    <t>168502006</t>
  </si>
  <si>
    <t>Ma- taas</t>
  </si>
  <si>
    <t>168502008</t>
  </si>
  <si>
    <t>168502014</t>
  </si>
  <si>
    <t>168502010</t>
  </si>
  <si>
    <t>168502011</t>
  </si>
  <si>
    <t>160314</t>
  </si>
  <si>
    <t>160314003</t>
  </si>
  <si>
    <t>Banagbanag</t>
  </si>
  <si>
    <t>160314006</t>
  </si>
  <si>
    <t>160314008</t>
  </si>
  <si>
    <t>160314011</t>
  </si>
  <si>
    <t>160314014</t>
  </si>
  <si>
    <t>160314016</t>
  </si>
  <si>
    <t>160314018</t>
  </si>
  <si>
    <t>160314019</t>
  </si>
  <si>
    <t>160314023</t>
  </si>
  <si>
    <t>168505003</t>
  </si>
  <si>
    <t xml:space="preserve">Villamanzano Norte &amp; villamanzano Sur </t>
  </si>
  <si>
    <t>168504003</t>
  </si>
  <si>
    <t xml:space="preserve">168504005 </t>
  </si>
  <si>
    <t>168504006</t>
  </si>
  <si>
    <t>168504015</t>
  </si>
  <si>
    <t>168504016</t>
  </si>
  <si>
    <t>168504013</t>
  </si>
  <si>
    <t>086020002</t>
  </si>
  <si>
    <t>086020005</t>
  </si>
  <si>
    <t>086020007</t>
  </si>
  <si>
    <t>Barangay C (Pob. C)</t>
  </si>
  <si>
    <t>Barangay E (Pob. E)</t>
  </si>
  <si>
    <t>086020008</t>
  </si>
  <si>
    <t>086020013</t>
  </si>
  <si>
    <t>086020014</t>
  </si>
  <si>
    <t>086020018</t>
  </si>
  <si>
    <t>086020022</t>
  </si>
  <si>
    <t>Imelda Pob. (Posgo)</t>
  </si>
  <si>
    <t>126507001</t>
  </si>
  <si>
    <t>126507002</t>
  </si>
  <si>
    <t>126507003</t>
  </si>
  <si>
    <t>126507005</t>
  </si>
  <si>
    <t>126507006</t>
  </si>
  <si>
    <t>126507007</t>
  </si>
  <si>
    <t>126507011</t>
  </si>
  <si>
    <t xml:space="preserve">126507008 </t>
  </si>
  <si>
    <t>126507009</t>
  </si>
  <si>
    <t>126507010</t>
  </si>
  <si>
    <t>Carlos P. Garcia (Pitogo)</t>
  </si>
  <si>
    <t>Poblacion (Suba)</t>
  </si>
  <si>
    <t>084822019</t>
  </si>
  <si>
    <t>Carlos P. Garvia (Pitogo)</t>
  </si>
  <si>
    <t>071235000</t>
  </si>
  <si>
    <t>Bangad Centro , Lower Bangad &amp; upper Bangad</t>
  </si>
  <si>
    <t>143215003, 143215023 ,143215020</t>
  </si>
  <si>
    <t>160301007</t>
  </si>
  <si>
    <t>Mabini ( Doña Alicia)</t>
  </si>
  <si>
    <t>050505015</t>
  </si>
  <si>
    <t xml:space="preserve"> 050513019</t>
  </si>
  <si>
    <t>050513014</t>
  </si>
  <si>
    <t>050513029</t>
  </si>
  <si>
    <t>054113001</t>
  </si>
  <si>
    <r>
      <rPr>
        <sz val="11"/>
        <color indexed="8"/>
        <rFont val="Calibri"/>
        <family val="2"/>
      </rPr>
      <t>063013030</t>
    </r>
  </si>
  <si>
    <t>063025006</t>
  </si>
  <si>
    <t>084814033</t>
  </si>
  <si>
    <t>084814010</t>
  </si>
  <si>
    <t>084814032</t>
  </si>
  <si>
    <t>084814034</t>
  </si>
  <si>
    <t>084814001</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</si>
</sst>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dd\-mmm\-yy"/>
    <numFmt numFmtId="165" formatCode="[$-409]d\-mmm\-yy;@"/>
    <numFmt numFmtId="166" formatCode="_(* #,##0_);_(* \(#,##0\);_(* &quot;-&quot;??_);_(@_)"/>
    <numFmt numFmtId="167" formatCode="00000"/>
  </numFmts>
  <fonts count="32" x14ac:knownFonts="1">
    <font>
      <sz val="11"/>
      <color theme="1"/>
      <name val="Calibri"/>
      <family val="2"/>
      <scheme val="minor"/>
    </font>
    <font>
      <sz val="11"/>
      <color indexed="8"/>
      <name val="Calibri"/>
      <family val="2"/>
    </font>
    <font>
      <sz val="11"/>
      <color indexed="8"/>
      <name val="Calibri"/>
      <family val="2"/>
    </font>
    <font>
      <sz val="10"/>
      <color indexed="8"/>
      <name val="Arial"/>
      <family val="2"/>
    </font>
    <font>
      <sz val="11"/>
      <color indexed="8"/>
      <name val="Calibri"/>
      <family val="2"/>
    </font>
    <font>
      <sz val="10"/>
      <color indexed="8"/>
      <name val="Arial"/>
      <family val="2"/>
    </font>
    <font>
      <sz val="10"/>
      <name val="Arial"/>
      <family val="2"/>
    </font>
    <font>
      <b/>
      <sz val="8"/>
      <color indexed="81"/>
      <name val="Tahoma"/>
      <family val="2"/>
    </font>
    <font>
      <sz val="8"/>
      <color indexed="81"/>
      <name val="Tahoma"/>
      <family val="2"/>
    </font>
    <font>
      <b/>
      <sz val="8"/>
      <color indexed="8"/>
      <name val="Times New Roman"/>
      <family val="1"/>
    </font>
    <font>
      <b/>
      <sz val="9"/>
      <color indexed="81"/>
      <name val="Tahoma"/>
      <family val="2"/>
    </font>
    <font>
      <sz val="9"/>
      <color indexed="81"/>
      <name val="Tahoma"/>
      <family val="2"/>
    </font>
    <font>
      <sz val="9"/>
      <color indexed="8"/>
      <name val="Calibri"/>
      <family val="2"/>
    </font>
    <font>
      <sz val="11"/>
      <name val="Calibri"/>
      <family val="2"/>
    </font>
    <font>
      <sz val="11"/>
      <color indexed="8"/>
      <name val="Arial"/>
      <family val="2"/>
    </font>
    <font>
      <sz val="9"/>
      <color indexed="81"/>
      <name val="Tahoma"/>
      <charset val="1"/>
    </font>
    <font>
      <b/>
      <sz val="9"/>
      <color indexed="81"/>
      <name val="Tahoma"/>
      <charset val="1"/>
    </font>
    <font>
      <sz val="11"/>
      <color theme="1"/>
      <name val="Calibri"/>
      <family val="2"/>
      <scheme val="minor"/>
    </font>
    <font>
      <sz val="11"/>
      <color rgb="FF006100"/>
      <name val="Calibri"/>
      <family val="2"/>
      <scheme val="minor"/>
    </font>
    <font>
      <sz val="11"/>
      <color rgb="FFFF0000"/>
      <name val="Calibri"/>
      <family val="2"/>
      <scheme val="minor"/>
    </font>
    <font>
      <b/>
      <sz val="20"/>
      <color theme="1"/>
      <name val="Calibri"/>
      <family val="2"/>
      <scheme val="minor"/>
    </font>
    <font>
      <sz val="20"/>
      <color theme="1"/>
      <name val="Calibri"/>
      <family val="2"/>
      <scheme val="minor"/>
    </font>
    <font>
      <sz val="9"/>
      <color rgb="FF000000"/>
      <name val="Verdana"/>
      <family val="2"/>
    </font>
    <font>
      <sz val="11"/>
      <color rgb="FFFF0000"/>
      <name val="Calibri"/>
      <family val="2"/>
    </font>
    <font>
      <sz val="11"/>
      <name val="Calibri"/>
      <family val="2"/>
      <scheme val="minor"/>
    </font>
    <font>
      <b/>
      <sz val="11"/>
      <name val="Calibri"/>
      <family val="2"/>
      <scheme val="minor"/>
    </font>
    <font>
      <b/>
      <sz val="11"/>
      <color indexed="9"/>
      <name val="Calibri"/>
      <family val="2"/>
      <scheme val="minor"/>
    </font>
    <font>
      <b/>
      <sz val="11"/>
      <color indexed="8"/>
      <name val="Calibri"/>
      <family val="2"/>
      <scheme val="minor"/>
    </font>
    <font>
      <b/>
      <i/>
      <sz val="11"/>
      <name val="Calibri"/>
      <family val="2"/>
      <scheme val="minor"/>
    </font>
    <font>
      <sz val="11"/>
      <color indexed="10"/>
      <name val="Calibri"/>
      <family val="2"/>
      <scheme val="minor"/>
    </font>
    <font>
      <sz val="11"/>
      <color theme="9" tint="-0.249977111117893"/>
      <name val="Calibri"/>
      <family val="2"/>
    </font>
    <font>
      <b/>
      <sz val="11"/>
      <color rgb="FF006100"/>
      <name val="Calibri"/>
      <family val="2"/>
      <scheme val="minor"/>
    </font>
  </fonts>
  <fills count="19">
    <fill>
      <patternFill patternType="none"/>
    </fill>
    <fill>
      <patternFill patternType="gray125"/>
    </fill>
    <fill>
      <patternFill patternType="solid">
        <fgColor indexed="22"/>
        <bgColor indexed="0"/>
      </patternFill>
    </fill>
    <fill>
      <patternFill patternType="solid">
        <fgColor indexed="45"/>
        <bgColor indexed="64"/>
      </patternFill>
    </fill>
    <fill>
      <patternFill patternType="solid">
        <fgColor indexed="8"/>
        <bgColor indexed="64"/>
      </patternFill>
    </fill>
    <fill>
      <patternFill patternType="solid">
        <fgColor indexed="47"/>
        <bgColor indexed="64"/>
      </patternFill>
    </fill>
    <fill>
      <patternFill patternType="solid">
        <fgColor indexed="43"/>
        <bgColor indexed="64"/>
      </patternFill>
    </fill>
    <fill>
      <patternFill patternType="solid">
        <fgColor indexed="42"/>
        <bgColor indexed="64"/>
      </patternFill>
    </fill>
    <fill>
      <patternFill patternType="solid">
        <fgColor indexed="41"/>
        <bgColor indexed="64"/>
      </patternFill>
    </fill>
    <fill>
      <patternFill patternType="solid">
        <fgColor indexed="13"/>
        <bgColor indexed="64"/>
      </patternFill>
    </fill>
    <fill>
      <patternFill patternType="solid">
        <fgColor rgb="FFC6EFCE"/>
      </patternFill>
    </fill>
    <fill>
      <patternFill patternType="solid">
        <fgColor theme="5"/>
        <bgColor indexed="64"/>
      </patternFill>
    </fill>
    <fill>
      <patternFill patternType="solid">
        <fgColor theme="5" tint="0.79998168889431442"/>
        <bgColor indexed="64"/>
      </patternFill>
    </fill>
    <fill>
      <patternFill patternType="solid">
        <fgColor theme="0"/>
        <bgColor indexed="64"/>
      </patternFill>
    </fill>
    <fill>
      <patternFill patternType="solid">
        <fgColor theme="4"/>
        <bgColor indexed="64"/>
      </patternFill>
    </fill>
    <fill>
      <patternFill patternType="solid">
        <fgColor theme="0" tint="-0.249977111117893"/>
        <bgColor indexed="0"/>
      </patternFill>
    </fill>
    <fill>
      <patternFill patternType="solid">
        <fgColor theme="0" tint="-0.249977111117893"/>
        <bgColor indexed="64"/>
      </patternFill>
    </fill>
    <fill>
      <patternFill patternType="solid">
        <fgColor theme="0" tint="-0.14999847407452621"/>
        <bgColor indexed="64"/>
      </patternFill>
    </fill>
    <fill>
      <patternFill patternType="solid">
        <fgColor theme="3" tint="0.59999389629810485"/>
        <bgColor indexed="64"/>
      </patternFill>
    </fill>
  </fills>
  <borders count="12">
    <border>
      <left/>
      <right/>
      <top/>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thin">
        <color indexed="22"/>
      </left>
      <right/>
      <top style="thin">
        <color indexed="22"/>
      </top>
      <bottom style="thin">
        <color indexed="22"/>
      </bottom>
      <diagonal/>
    </border>
    <border>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bottom style="thin">
        <color indexed="22"/>
      </bottom>
      <diagonal/>
    </border>
    <border>
      <left style="thin">
        <color indexed="22"/>
      </left>
      <right style="thin">
        <color indexed="22"/>
      </right>
      <top/>
      <bottom/>
      <diagonal/>
    </border>
    <border>
      <left style="thin">
        <color indexed="22"/>
      </left>
      <right/>
      <top/>
      <bottom style="thin">
        <color indexed="22"/>
      </bottom>
      <diagonal/>
    </border>
    <border>
      <left/>
      <right style="thin">
        <color indexed="22"/>
      </right>
      <top/>
      <bottom style="thin">
        <color indexed="22"/>
      </bottom>
      <diagonal/>
    </border>
    <border>
      <left style="thin">
        <color indexed="22"/>
      </left>
      <right/>
      <top style="thin">
        <color indexed="22"/>
      </top>
      <bottom/>
      <diagonal/>
    </border>
    <border>
      <left/>
      <right style="thin">
        <color indexed="22"/>
      </right>
      <top style="thin">
        <color indexed="22"/>
      </top>
      <bottom/>
      <diagonal/>
    </border>
  </borders>
  <cellStyleXfs count="15">
    <xf numFmtId="0" fontId="0" fillId="0" borderId="0"/>
    <xf numFmtId="43" fontId="17"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18" fillId="10" borderId="0" applyNumberFormat="0" applyBorder="0" applyAlignment="0" applyProtection="0"/>
    <xf numFmtId="0" fontId="6" fillId="0" borderId="0"/>
    <xf numFmtId="0" fontId="6" fillId="0" borderId="0"/>
    <xf numFmtId="0" fontId="4" fillId="0" borderId="0"/>
    <xf numFmtId="0" fontId="6" fillId="0" borderId="0"/>
    <xf numFmtId="0" fontId="6" fillId="0" borderId="0"/>
    <xf numFmtId="0" fontId="4" fillId="0" borderId="0"/>
    <xf numFmtId="0" fontId="3" fillId="0" borderId="0"/>
    <xf numFmtId="0" fontId="5" fillId="0" borderId="0"/>
    <xf numFmtId="0" fontId="5" fillId="0" borderId="0"/>
    <xf numFmtId="9" fontId="6" fillId="0" borderId="0" applyFont="0" applyFill="0" applyBorder="0" applyAlignment="0" applyProtection="0"/>
  </cellStyleXfs>
  <cellXfs count="255">
    <xf numFmtId="0" fontId="0" fillId="0" borderId="0" xfId="0"/>
    <xf numFmtId="0" fontId="0" fillId="0" borderId="0" xfId="0" applyAlignment="1">
      <alignment vertical="top"/>
    </xf>
    <xf numFmtId="0" fontId="2" fillId="2" borderId="2" xfId="11" applyFont="1" applyFill="1" applyBorder="1" applyAlignment="1">
      <alignment horizontal="center" vertical="top"/>
    </xf>
    <xf numFmtId="0" fontId="2" fillId="0" borderId="1" xfId="11" applyFont="1" applyFill="1" applyBorder="1" applyAlignment="1">
      <alignment vertical="top" wrapText="1"/>
    </xf>
    <xf numFmtId="0" fontId="2" fillId="0" borderId="1" xfId="11" applyFont="1" applyFill="1" applyBorder="1" applyAlignment="1">
      <alignment horizontal="right" vertical="top" wrapText="1"/>
    </xf>
    <xf numFmtId="0" fontId="3" fillId="0" borderId="0" xfId="11" applyAlignment="1">
      <alignment vertical="top"/>
    </xf>
    <xf numFmtId="164" fontId="2" fillId="0" borderId="1" xfId="11" applyNumberFormat="1" applyFont="1" applyFill="1" applyBorder="1" applyAlignment="1">
      <alignment horizontal="right" vertical="top" wrapText="1"/>
    </xf>
    <xf numFmtId="0" fontId="4" fillId="2" borderId="2" xfId="11" applyFont="1" applyFill="1" applyBorder="1" applyAlignment="1">
      <alignment horizontal="center" vertical="top"/>
    </xf>
    <xf numFmtId="0" fontId="20" fillId="0" borderId="0" xfId="0" applyFont="1" applyAlignment="1">
      <alignment vertical="top"/>
    </xf>
    <xf numFmtId="0" fontId="0" fillId="0" borderId="0" xfId="0" applyAlignment="1">
      <alignment horizontal="center" vertical="top"/>
    </xf>
    <xf numFmtId="0" fontId="2" fillId="0" borderId="1" xfId="11" applyFont="1" applyFill="1" applyBorder="1" applyAlignment="1">
      <alignment horizontal="center" vertical="top" wrapText="1"/>
    </xf>
    <xf numFmtId="43" fontId="17" fillId="0" borderId="0" xfId="1" applyFont="1" applyAlignment="1">
      <alignment vertical="top"/>
    </xf>
    <xf numFmtId="43" fontId="2" fillId="2" borderId="2" xfId="1" applyFont="1" applyFill="1" applyBorder="1" applyAlignment="1">
      <alignment horizontal="center" vertical="top"/>
    </xf>
    <xf numFmtId="43" fontId="2" fillId="0" borderId="1" xfId="1" applyFont="1" applyFill="1" applyBorder="1" applyAlignment="1">
      <alignment horizontal="right" vertical="top" wrapText="1"/>
    </xf>
    <xf numFmtId="43" fontId="4" fillId="0" borderId="1" xfId="1" applyFont="1" applyFill="1" applyBorder="1" applyAlignment="1">
      <alignment horizontal="right" wrapText="1"/>
    </xf>
    <xf numFmtId="43" fontId="17" fillId="0" borderId="0" xfId="1" applyFont="1"/>
    <xf numFmtId="0" fontId="4" fillId="0" borderId="1" xfId="12" applyFont="1" applyFill="1" applyBorder="1" applyAlignment="1">
      <alignment horizontal="right" wrapText="1"/>
    </xf>
    <xf numFmtId="0" fontId="4" fillId="0" borderId="1" xfId="12" applyFont="1" applyFill="1" applyBorder="1" applyAlignment="1">
      <alignment wrapText="1"/>
    </xf>
    <xf numFmtId="0" fontId="5" fillId="0" borderId="0" xfId="12"/>
    <xf numFmtId="164" fontId="4" fillId="0" borderId="1" xfId="12" applyNumberFormat="1" applyFont="1" applyFill="1" applyBorder="1" applyAlignment="1">
      <alignment horizontal="right" wrapText="1"/>
    </xf>
    <xf numFmtId="0" fontId="4" fillId="0" borderId="1" xfId="11" applyFont="1" applyFill="1" applyBorder="1" applyAlignment="1">
      <alignment horizontal="center" vertical="top" wrapText="1"/>
    </xf>
    <xf numFmtId="0" fontId="0" fillId="0" borderId="0" xfId="0" applyAlignment="1">
      <alignment horizontal="center"/>
    </xf>
    <xf numFmtId="0" fontId="4" fillId="0" borderId="1" xfId="12" applyFont="1" applyFill="1" applyBorder="1" applyAlignment="1">
      <alignment horizontal="center" wrapText="1"/>
    </xf>
    <xf numFmtId="0" fontId="4" fillId="0" borderId="1" xfId="12" quotePrefix="1" applyFont="1" applyFill="1" applyBorder="1" applyAlignment="1">
      <alignment wrapText="1"/>
    </xf>
    <xf numFmtId="0" fontId="4" fillId="0" borderId="0" xfId="12" applyFont="1" applyFill="1" applyAlignment="1">
      <alignment horizontal="right" wrapText="1"/>
    </xf>
    <xf numFmtId="0" fontId="5" fillId="0" borderId="1" xfId="12" applyBorder="1"/>
    <xf numFmtId="0" fontId="4" fillId="2" borderId="0" xfId="12" applyFont="1" applyFill="1" applyAlignment="1">
      <alignment horizontal="center"/>
    </xf>
    <xf numFmtId="164" fontId="4" fillId="0" borderId="0" xfId="12" applyNumberFormat="1" applyFont="1" applyFill="1" applyAlignment="1">
      <alignment horizontal="right" wrapText="1"/>
    </xf>
    <xf numFmtId="49" fontId="4" fillId="0" borderId="1" xfId="12" applyNumberFormat="1" applyFont="1" applyFill="1" applyBorder="1" applyAlignment="1">
      <alignment wrapText="1"/>
    </xf>
    <xf numFmtId="0" fontId="2" fillId="0" borderId="0" xfId="11" applyFont="1" applyFill="1" applyAlignment="1">
      <alignment horizontal="right" vertical="top" wrapText="1"/>
    </xf>
    <xf numFmtId="0" fontId="3" fillId="0" borderId="1" xfId="11" applyBorder="1" applyAlignment="1">
      <alignment vertical="top"/>
    </xf>
    <xf numFmtId="164" fontId="2" fillId="0" borderId="0" xfId="11" applyNumberFormat="1" applyFont="1" applyFill="1" applyAlignment="1">
      <alignment horizontal="right" vertical="top" wrapText="1"/>
    </xf>
    <xf numFmtId="0" fontId="2" fillId="0" borderId="1" xfId="11" quotePrefix="1" applyFont="1" applyFill="1" applyBorder="1" applyAlignment="1">
      <alignment vertical="top" wrapText="1"/>
    </xf>
    <xf numFmtId="0" fontId="20" fillId="0" borderId="0" xfId="0" applyFont="1" applyAlignment="1">
      <alignment horizontal="left" vertical="top"/>
    </xf>
    <xf numFmtId="0" fontId="0" fillId="0" borderId="0" xfId="0" applyAlignment="1">
      <alignment horizontal="left" vertical="top"/>
    </xf>
    <xf numFmtId="0" fontId="2" fillId="2" borderId="2" xfId="11" applyFont="1" applyFill="1" applyBorder="1" applyAlignment="1">
      <alignment horizontal="left" vertical="top"/>
    </xf>
    <xf numFmtId="0" fontId="2" fillId="0" borderId="1" xfId="11" applyFont="1" applyFill="1" applyBorder="1" applyAlignment="1">
      <alignment horizontal="left" vertical="top" wrapText="1"/>
    </xf>
    <xf numFmtId="0" fontId="2" fillId="0" borderId="1" xfId="11" quotePrefix="1" applyFont="1" applyFill="1" applyBorder="1" applyAlignment="1">
      <alignment horizontal="left" vertical="top" wrapText="1"/>
    </xf>
    <xf numFmtId="0" fontId="2" fillId="11" borderId="1" xfId="11" applyFont="1" applyFill="1" applyBorder="1" applyAlignment="1">
      <alignment vertical="top" wrapText="1"/>
    </xf>
    <xf numFmtId="0" fontId="1" fillId="0" borderId="1" xfId="11" applyFont="1" applyFill="1" applyBorder="1" applyAlignment="1">
      <alignment vertical="top" wrapText="1"/>
    </xf>
    <xf numFmtId="0" fontId="1" fillId="0" borderId="1" xfId="11" quotePrefix="1" applyFont="1" applyFill="1" applyBorder="1" applyAlignment="1">
      <alignment vertical="top" wrapText="1"/>
    </xf>
    <xf numFmtId="0" fontId="12" fillId="0" borderId="1" xfId="11" quotePrefix="1" applyFont="1" applyFill="1" applyBorder="1" applyAlignment="1">
      <alignment vertical="top" wrapText="1"/>
    </xf>
    <xf numFmtId="0" fontId="2" fillId="12" borderId="1" xfId="11" applyFont="1" applyFill="1" applyBorder="1" applyAlignment="1">
      <alignment vertical="top" wrapText="1"/>
    </xf>
    <xf numFmtId="0" fontId="2" fillId="13" borderId="1" xfId="11" applyFont="1" applyFill="1" applyBorder="1" applyAlignment="1">
      <alignment vertical="top" wrapText="1"/>
    </xf>
    <xf numFmtId="0" fontId="1" fillId="12" borderId="1" xfId="11" applyFont="1" applyFill="1" applyBorder="1" applyAlignment="1">
      <alignment vertical="top" wrapText="1"/>
    </xf>
    <xf numFmtId="0" fontId="0" fillId="0" borderId="0" xfId="0" applyFont="1"/>
    <xf numFmtId="0" fontId="0" fillId="0" borderId="0" xfId="0" applyFont="1" applyAlignment="1">
      <alignment horizontal="center"/>
    </xf>
    <xf numFmtId="43" fontId="17" fillId="0" borderId="0" xfId="1" applyFont="1"/>
    <xf numFmtId="0" fontId="1" fillId="2" borderId="2" xfId="13" applyFont="1" applyFill="1" applyBorder="1" applyAlignment="1">
      <alignment horizontal="center"/>
    </xf>
    <xf numFmtId="0" fontId="1" fillId="2" borderId="2" xfId="11" applyFont="1" applyFill="1" applyBorder="1" applyAlignment="1">
      <alignment horizontal="center" vertical="top"/>
    </xf>
    <xf numFmtId="43" fontId="1" fillId="2" borderId="2" xfId="1" applyFont="1" applyFill="1" applyBorder="1" applyAlignment="1">
      <alignment horizontal="center"/>
    </xf>
    <xf numFmtId="0" fontId="1" fillId="0" borderId="1" xfId="13" applyFont="1" applyFill="1" applyBorder="1" applyAlignment="1">
      <alignment wrapText="1"/>
    </xf>
    <xf numFmtId="0" fontId="1" fillId="0" borderId="1" xfId="13" applyFont="1" applyFill="1" applyBorder="1" applyAlignment="1">
      <alignment horizontal="right" wrapText="1"/>
    </xf>
    <xf numFmtId="0" fontId="1" fillId="0" borderId="1" xfId="11" applyFont="1" applyFill="1" applyBorder="1" applyAlignment="1">
      <alignment horizontal="center" vertical="top" wrapText="1"/>
    </xf>
    <xf numFmtId="43" fontId="1" fillId="0" borderId="1" xfId="1" applyFont="1" applyFill="1" applyBorder="1" applyAlignment="1">
      <alignment horizontal="right" wrapText="1"/>
    </xf>
    <xf numFmtId="164" fontId="1" fillId="0" borderId="0" xfId="13" applyNumberFormat="1" applyFont="1" applyFill="1" applyAlignment="1">
      <alignment horizontal="right" wrapText="1"/>
    </xf>
    <xf numFmtId="164" fontId="1" fillId="0" borderId="1" xfId="13" applyNumberFormat="1" applyFont="1" applyFill="1" applyBorder="1" applyAlignment="1">
      <alignment horizontal="right" wrapText="1"/>
    </xf>
    <xf numFmtId="0" fontId="1" fillId="0" borderId="1" xfId="13" applyFont="1" applyFill="1" applyBorder="1" applyAlignment="1">
      <alignment horizontal="center" wrapText="1"/>
    </xf>
    <xf numFmtId="0" fontId="1" fillId="0" borderId="1" xfId="12" applyFont="1" applyFill="1" applyBorder="1" applyAlignment="1">
      <alignment horizontal="center" wrapText="1"/>
    </xf>
    <xf numFmtId="0" fontId="14" fillId="0" borderId="1" xfId="13" applyFont="1" applyBorder="1"/>
    <xf numFmtId="0" fontId="21" fillId="0" borderId="0" xfId="0" applyFont="1"/>
    <xf numFmtId="0" fontId="21" fillId="0" borderId="0" xfId="0" applyFont="1" applyAlignment="1">
      <alignment horizontal="center"/>
    </xf>
    <xf numFmtId="43" fontId="21" fillId="0" borderId="0" xfId="1" applyFont="1"/>
    <xf numFmtId="49" fontId="0" fillId="0" borderId="0" xfId="0" applyNumberFormat="1" applyAlignment="1" applyProtection="1">
      <alignment vertical="top"/>
    </xf>
    <xf numFmtId="49" fontId="4" fillId="2" borderId="2" xfId="11" applyNumberFormat="1" applyFont="1" applyFill="1" applyBorder="1" applyAlignment="1" applyProtection="1">
      <alignment horizontal="center" vertical="top"/>
    </xf>
    <xf numFmtId="49" fontId="2" fillId="0" borderId="1" xfId="11" applyNumberFormat="1" applyFont="1" applyFill="1" applyBorder="1" applyAlignment="1" applyProtection="1">
      <alignment vertical="top" wrapText="1"/>
    </xf>
    <xf numFmtId="0" fontId="1" fillId="14" borderId="1" xfId="13" applyFont="1" applyFill="1" applyBorder="1" applyAlignment="1">
      <alignment wrapText="1"/>
    </xf>
    <xf numFmtId="0" fontId="4" fillId="0" borderId="3" xfId="12" quotePrefix="1" applyFont="1" applyFill="1" applyBorder="1" applyAlignment="1">
      <alignment wrapText="1"/>
    </xf>
    <xf numFmtId="0" fontId="4" fillId="0" borderId="4" xfId="12" quotePrefix="1" applyFont="1" applyFill="1" applyBorder="1" applyAlignment="1">
      <alignment wrapText="1"/>
    </xf>
    <xf numFmtId="0" fontId="4" fillId="2" borderId="5" xfId="12" applyFont="1" applyFill="1" applyBorder="1" applyAlignment="1">
      <alignment horizontal="center"/>
    </xf>
    <xf numFmtId="0" fontId="4" fillId="0" borderId="6" xfId="12" applyFont="1" applyFill="1" applyBorder="1" applyAlignment="1">
      <alignment wrapText="1"/>
    </xf>
    <xf numFmtId="0" fontId="4" fillId="0" borderId="6" xfId="12" quotePrefix="1" applyFont="1" applyFill="1" applyBorder="1" applyAlignment="1">
      <alignment wrapText="1"/>
    </xf>
    <xf numFmtId="0" fontId="4" fillId="0" borderId="0" xfId="12" applyFont="1" applyFill="1" applyBorder="1" applyAlignment="1">
      <alignment wrapText="1"/>
    </xf>
    <xf numFmtId="0" fontId="4" fillId="0" borderId="0" xfId="12" quotePrefix="1" applyFont="1" applyFill="1" applyBorder="1" applyAlignment="1">
      <alignment wrapText="1"/>
    </xf>
    <xf numFmtId="0" fontId="1" fillId="13" borderId="1" xfId="13" applyFont="1" applyFill="1" applyBorder="1" applyAlignment="1">
      <alignment wrapText="1"/>
    </xf>
    <xf numFmtId="0" fontId="1" fillId="0" borderId="1" xfId="13" quotePrefix="1" applyFont="1" applyFill="1" applyBorder="1" applyAlignment="1">
      <alignment wrapText="1"/>
    </xf>
    <xf numFmtId="167" fontId="1" fillId="0" borderId="1" xfId="13" applyNumberFormat="1" applyFont="1" applyFill="1" applyBorder="1" applyAlignment="1" applyProtection="1">
      <alignment wrapText="1" shrinkToFit="1"/>
      <protection locked="0" hidden="1"/>
    </xf>
    <xf numFmtId="0" fontId="1" fillId="14" borderId="1" xfId="13" quotePrefix="1" applyFont="1" applyFill="1" applyBorder="1" applyAlignment="1">
      <alignment wrapText="1"/>
    </xf>
    <xf numFmtId="0" fontId="1" fillId="14" borderId="1" xfId="13" applyFont="1" applyFill="1" applyBorder="1" applyAlignment="1">
      <alignment horizontal="right" wrapText="1"/>
    </xf>
    <xf numFmtId="0" fontId="1" fillId="14" borderId="1" xfId="11" applyFont="1" applyFill="1" applyBorder="1" applyAlignment="1">
      <alignment horizontal="center" vertical="top" wrapText="1"/>
    </xf>
    <xf numFmtId="43" fontId="1" fillId="14" borderId="1" xfId="1" applyFont="1" applyFill="1" applyBorder="1" applyAlignment="1">
      <alignment horizontal="right" wrapText="1"/>
    </xf>
    <xf numFmtId="164" fontId="1" fillId="14" borderId="1" xfId="13" applyNumberFormat="1" applyFont="1" applyFill="1" applyBorder="1" applyAlignment="1">
      <alignment horizontal="right" wrapText="1"/>
    </xf>
    <xf numFmtId="0" fontId="0" fillId="14" borderId="0" xfId="0" applyFont="1" applyFill="1"/>
    <xf numFmtId="0" fontId="1" fillId="0" borderId="7" xfId="13" quotePrefix="1" applyFont="1" applyFill="1" applyBorder="1" applyAlignment="1">
      <alignment wrapText="1"/>
    </xf>
    <xf numFmtId="0" fontId="1" fillId="14" borderId="1" xfId="13" applyFont="1" applyFill="1" applyBorder="1" applyAlignment="1">
      <alignment horizontal="center" wrapText="1"/>
    </xf>
    <xf numFmtId="0" fontId="1" fillId="15" borderId="2" xfId="13" applyFont="1" applyFill="1" applyBorder="1" applyAlignment="1">
      <alignment horizontal="center"/>
    </xf>
    <xf numFmtId="0" fontId="1" fillId="15" borderId="2" xfId="13" applyFont="1" applyFill="1" applyBorder="1" applyAlignment="1">
      <alignment horizontal="left"/>
    </xf>
    <xf numFmtId="0" fontId="1" fillId="0" borderId="1" xfId="13" applyFont="1" applyFill="1" applyBorder="1" applyAlignment="1">
      <alignment horizontal="left" wrapText="1"/>
    </xf>
    <xf numFmtId="0" fontId="22" fillId="0" borderId="0" xfId="0" applyFont="1" applyAlignment="1">
      <alignment horizontal="left"/>
    </xf>
    <xf numFmtId="0" fontId="1" fillId="0" borderId="1" xfId="13" quotePrefix="1" applyFont="1" applyFill="1" applyBorder="1" applyAlignment="1">
      <alignment horizontal="left" wrapText="1"/>
    </xf>
    <xf numFmtId="0" fontId="1" fillId="14" borderId="1" xfId="13" quotePrefix="1" applyFont="1" applyFill="1" applyBorder="1" applyAlignment="1">
      <alignment horizontal="left" wrapText="1"/>
    </xf>
    <xf numFmtId="0" fontId="0" fillId="0" borderId="0" xfId="0" applyFont="1" applyAlignment="1">
      <alignment horizontal="left"/>
    </xf>
    <xf numFmtId="0" fontId="4" fillId="2" borderId="5" xfId="11" applyFont="1" applyFill="1" applyBorder="1" applyAlignment="1">
      <alignment horizontal="center" vertical="top"/>
    </xf>
    <xf numFmtId="43" fontId="4" fillId="2" borderId="5" xfId="1" applyFont="1" applyFill="1" applyBorder="1" applyAlignment="1">
      <alignment horizontal="center"/>
    </xf>
    <xf numFmtId="0" fontId="4" fillId="0" borderId="8" xfId="12" quotePrefix="1" applyFont="1" applyFill="1" applyBorder="1" applyAlignment="1">
      <alignment wrapText="1"/>
    </xf>
    <xf numFmtId="0" fontId="4" fillId="0" borderId="9" xfId="12" quotePrefix="1" applyFont="1" applyFill="1" applyBorder="1" applyAlignment="1">
      <alignment wrapText="1"/>
    </xf>
    <xf numFmtId="0" fontId="4" fillId="0" borderId="6" xfId="12" applyFont="1" applyFill="1" applyBorder="1" applyAlignment="1">
      <alignment horizontal="right" wrapText="1"/>
    </xf>
    <xf numFmtId="0" fontId="4" fillId="0" borderId="6" xfId="11" applyFont="1" applyFill="1" applyBorder="1" applyAlignment="1">
      <alignment horizontal="center" vertical="top" wrapText="1"/>
    </xf>
    <xf numFmtId="43" fontId="4" fillId="0" borderId="6" xfId="1" applyFont="1" applyFill="1" applyBorder="1" applyAlignment="1">
      <alignment horizontal="right" wrapText="1"/>
    </xf>
    <xf numFmtId="164" fontId="4" fillId="0" borderId="6" xfId="12" applyNumberFormat="1" applyFont="1" applyFill="1" applyBorder="1" applyAlignment="1">
      <alignment horizontal="right" wrapText="1"/>
    </xf>
    <xf numFmtId="0" fontId="5" fillId="0" borderId="6" xfId="12" applyBorder="1"/>
    <xf numFmtId="0" fontId="4" fillId="0" borderId="0" xfId="12" applyFont="1" applyFill="1" applyBorder="1" applyAlignment="1">
      <alignment horizontal="center" wrapText="1"/>
    </xf>
    <xf numFmtId="0" fontId="4" fillId="0" borderId="0" xfId="11" applyFont="1" applyFill="1" applyBorder="1" applyAlignment="1">
      <alignment horizontal="center" vertical="top" wrapText="1"/>
    </xf>
    <xf numFmtId="0" fontId="4" fillId="0" borderId="0" xfId="12" applyFont="1" applyFill="1" applyBorder="1" applyAlignment="1">
      <alignment horizontal="right" wrapText="1"/>
    </xf>
    <xf numFmtId="43" fontId="4" fillId="0" borderId="0" xfId="1" applyFont="1" applyFill="1" applyBorder="1" applyAlignment="1">
      <alignment horizontal="right" wrapText="1"/>
    </xf>
    <xf numFmtId="164" fontId="4" fillId="0" borderId="0" xfId="12" applyNumberFormat="1" applyFont="1" applyFill="1" applyBorder="1" applyAlignment="1">
      <alignment horizontal="right" wrapText="1"/>
    </xf>
    <xf numFmtId="0" fontId="5" fillId="0" borderId="0" xfId="12" applyBorder="1"/>
    <xf numFmtId="0" fontId="0" fillId="0" borderId="0" xfId="0" applyBorder="1"/>
    <xf numFmtId="0" fontId="4" fillId="0" borderId="6" xfId="12" applyFont="1" applyFill="1" applyBorder="1" applyAlignment="1">
      <alignment horizontal="center" wrapText="1"/>
    </xf>
    <xf numFmtId="0" fontId="4" fillId="16" borderId="1" xfId="11" applyFont="1" applyFill="1" applyBorder="1" applyAlignment="1">
      <alignment horizontal="center" vertical="top" wrapText="1"/>
    </xf>
    <xf numFmtId="0" fontId="4" fillId="16" borderId="1" xfId="12" applyFont="1" applyFill="1" applyBorder="1" applyAlignment="1">
      <alignment horizontal="center" wrapText="1"/>
    </xf>
    <xf numFmtId="0" fontId="4" fillId="15" borderId="5" xfId="12" applyFont="1" applyFill="1" applyBorder="1" applyAlignment="1">
      <alignment horizontal="center"/>
    </xf>
    <xf numFmtId="0" fontId="13" fillId="13" borderId="0" xfId="12" applyFont="1" applyFill="1" applyBorder="1" applyAlignment="1">
      <alignment wrapText="1"/>
    </xf>
    <xf numFmtId="0" fontId="0" fillId="0" borderId="0" xfId="0" applyAlignment="1">
      <alignment horizontal="left"/>
    </xf>
    <xf numFmtId="0" fontId="4" fillId="15" borderId="5" xfId="12" applyFont="1" applyFill="1" applyBorder="1" applyAlignment="1">
      <alignment horizontal="left"/>
    </xf>
    <xf numFmtId="0" fontId="1" fillId="0" borderId="1" xfId="12" quotePrefix="1" applyFont="1" applyFill="1" applyBorder="1" applyAlignment="1">
      <alignment horizontal="left" wrapText="1"/>
    </xf>
    <xf numFmtId="0" fontId="1" fillId="0" borderId="1" xfId="12" applyFont="1" applyFill="1" applyBorder="1" applyAlignment="1">
      <alignment wrapText="1"/>
    </xf>
    <xf numFmtId="0" fontId="4" fillId="15" borderId="10" xfId="12" applyFont="1" applyFill="1" applyBorder="1" applyAlignment="1">
      <alignment horizontal="center"/>
    </xf>
    <xf numFmtId="0" fontId="4" fillId="2" borderId="11" xfId="12" applyFont="1" applyFill="1" applyBorder="1" applyAlignment="1">
      <alignment horizontal="center"/>
    </xf>
    <xf numFmtId="0" fontId="4" fillId="0" borderId="4" xfId="12" applyFont="1" applyFill="1" applyBorder="1" applyAlignment="1">
      <alignment wrapText="1"/>
    </xf>
    <xf numFmtId="0" fontId="4" fillId="0" borderId="5" xfId="12" applyFont="1" applyFill="1" applyBorder="1" applyAlignment="1">
      <alignment wrapText="1"/>
    </xf>
    <xf numFmtId="0" fontId="4" fillId="0" borderId="5" xfId="12" quotePrefix="1" applyFont="1" applyFill="1" applyBorder="1" applyAlignment="1">
      <alignment wrapText="1"/>
    </xf>
    <xf numFmtId="0" fontId="4" fillId="0" borderId="7" xfId="12" applyFont="1" applyFill="1" applyBorder="1" applyAlignment="1">
      <alignment wrapText="1"/>
    </xf>
    <xf numFmtId="0" fontId="4" fillId="0" borderId="7" xfId="12" quotePrefix="1" applyFont="1" applyFill="1" applyBorder="1" applyAlignment="1">
      <alignment wrapText="1"/>
    </xf>
    <xf numFmtId="0" fontId="4" fillId="2" borderId="0" xfId="12" applyFont="1" applyFill="1" applyBorder="1" applyAlignment="1">
      <alignment horizontal="center"/>
    </xf>
    <xf numFmtId="0" fontId="4" fillId="15" borderId="0" xfId="12" applyFont="1" applyFill="1" applyBorder="1" applyAlignment="1">
      <alignment horizontal="center"/>
    </xf>
    <xf numFmtId="0" fontId="23" fillId="0" borderId="1" xfId="12" applyFont="1" applyFill="1" applyBorder="1" applyAlignment="1">
      <alignment wrapText="1"/>
    </xf>
    <xf numFmtId="0" fontId="23" fillId="0" borderId="1" xfId="12" quotePrefix="1" applyFont="1" applyFill="1" applyBorder="1" applyAlignment="1">
      <alignment wrapText="1"/>
    </xf>
    <xf numFmtId="0" fontId="19" fillId="0" borderId="0" xfId="0" applyFont="1"/>
    <xf numFmtId="0" fontId="19" fillId="0" borderId="0" xfId="0" applyFont="1" applyAlignment="1">
      <alignment horizontal="left"/>
    </xf>
    <xf numFmtId="0" fontId="1" fillId="0" borderId="1" xfId="11" quotePrefix="1" applyFont="1" applyFill="1" applyBorder="1" applyAlignment="1">
      <alignment horizontal="left" vertical="top" wrapText="1"/>
    </xf>
    <xf numFmtId="1" fontId="24" fillId="0" borderId="0" xfId="5" applyNumberFormat="1" applyFont="1" applyBorder="1" applyAlignment="1">
      <alignment vertical="top"/>
    </xf>
    <xf numFmtId="43" fontId="24" fillId="0" borderId="0" xfId="2" applyFont="1" applyBorder="1" applyAlignment="1">
      <alignment vertical="top"/>
    </xf>
    <xf numFmtId="43" fontId="24" fillId="0" borderId="0" xfId="5" applyNumberFormat="1" applyFont="1" applyBorder="1" applyAlignment="1">
      <alignment vertical="top"/>
    </xf>
    <xf numFmtId="43" fontId="24" fillId="14" borderId="0" xfId="5" applyNumberFormat="1" applyFont="1" applyFill="1" applyBorder="1" applyAlignment="1">
      <alignment vertical="top"/>
    </xf>
    <xf numFmtId="165" fontId="25" fillId="0" borderId="0" xfId="14" applyNumberFormat="1" applyFont="1" applyFill="1" applyBorder="1" applyAlignment="1">
      <alignment horizontal="center" vertical="top" wrapText="1"/>
    </xf>
    <xf numFmtId="165" fontId="25" fillId="0" borderId="0" xfId="5" applyNumberFormat="1" applyFont="1" applyFill="1" applyBorder="1" applyAlignment="1">
      <alignment horizontal="center" vertical="top" wrapText="1"/>
    </xf>
    <xf numFmtId="165" fontId="24" fillId="0" borderId="0" xfId="5" applyNumberFormat="1" applyFont="1" applyFill="1" applyBorder="1" applyAlignment="1">
      <alignment horizontal="center" vertical="top" wrapText="1"/>
    </xf>
    <xf numFmtId="165" fontId="24" fillId="0" borderId="0" xfId="14" applyNumberFormat="1" applyFont="1" applyFill="1" applyBorder="1" applyAlignment="1">
      <alignment horizontal="center" vertical="top" wrapText="1"/>
    </xf>
    <xf numFmtId="165" fontId="24" fillId="0" borderId="0" xfId="5" applyNumberFormat="1" applyFont="1" applyBorder="1" applyAlignment="1">
      <alignment vertical="top"/>
    </xf>
    <xf numFmtId="0" fontId="24" fillId="0" borderId="0" xfId="5" quotePrefix="1" applyFont="1" applyBorder="1" applyAlignment="1">
      <alignment vertical="top"/>
    </xf>
    <xf numFmtId="0" fontId="24" fillId="0" borderId="0" xfId="5" applyFont="1" applyFill="1" applyBorder="1" applyAlignment="1">
      <alignment horizontal="left" vertical="top"/>
    </xf>
    <xf numFmtId="0" fontId="24" fillId="0" borderId="0" xfId="5" quotePrefix="1" applyFont="1" applyFill="1" applyBorder="1" applyAlignment="1">
      <alignment horizontal="left" vertical="top"/>
    </xf>
    <xf numFmtId="0" fontId="24" fillId="14" borderId="0" xfId="5" applyFont="1" applyFill="1" applyBorder="1" applyAlignment="1">
      <alignment horizontal="left" vertical="top"/>
    </xf>
    <xf numFmtId="0" fontId="24" fillId="14" borderId="0" xfId="5" quotePrefix="1" applyFont="1" applyFill="1" applyBorder="1" applyAlignment="1">
      <alignment horizontal="left" vertical="top"/>
    </xf>
    <xf numFmtId="0" fontId="24" fillId="0" borderId="0" xfId="5" applyFont="1" applyFill="1" applyBorder="1" applyAlignment="1">
      <alignment vertical="top"/>
    </xf>
    <xf numFmtId="166" fontId="24" fillId="0" borderId="0" xfId="2" applyNumberFormat="1" applyFont="1" applyBorder="1" applyAlignment="1">
      <alignment vertical="top"/>
    </xf>
    <xf numFmtId="0" fontId="24" fillId="0" borderId="0" xfId="5" applyFont="1" applyBorder="1" applyAlignment="1">
      <alignment vertical="top"/>
    </xf>
    <xf numFmtId="0" fontId="24" fillId="0" borderId="0" xfId="5" applyFont="1" applyBorder="1" applyAlignment="1">
      <alignment horizontal="center" vertical="top"/>
    </xf>
    <xf numFmtId="0" fontId="24" fillId="0" borderId="0" xfId="5" applyFont="1" applyBorder="1" applyAlignment="1">
      <alignment horizontal="left" vertical="top"/>
    </xf>
    <xf numFmtId="9" fontId="24" fillId="0" borderId="0" xfId="14" applyFont="1" applyBorder="1" applyAlignment="1">
      <alignment horizontal="center" vertical="top"/>
    </xf>
    <xf numFmtId="165" fontId="24" fillId="0" borderId="0" xfId="5" applyNumberFormat="1" applyFont="1" applyBorder="1" applyAlignment="1">
      <alignment horizontal="center" vertical="top"/>
    </xf>
    <xf numFmtId="166" fontId="17" fillId="0" borderId="0" xfId="2" applyNumberFormat="1" applyFont="1" applyBorder="1" applyAlignment="1">
      <alignment horizontal="center" vertical="top"/>
    </xf>
    <xf numFmtId="0" fontId="26" fillId="4" borderId="0" xfId="5" applyFont="1" applyFill="1" applyBorder="1" applyAlignment="1">
      <alignment vertical="top" wrapText="1"/>
    </xf>
    <xf numFmtId="0" fontId="27" fillId="3" borderId="0" xfId="5" applyFont="1" applyFill="1" applyBorder="1" applyAlignment="1">
      <alignment vertical="top" wrapText="1"/>
    </xf>
    <xf numFmtId="43" fontId="27" fillId="5" borderId="0" xfId="2" applyFont="1" applyFill="1" applyBorder="1" applyAlignment="1">
      <alignment vertical="top" wrapText="1"/>
    </xf>
    <xf numFmtId="43" fontId="27" fillId="6" borderId="0" xfId="2" applyFont="1" applyFill="1" applyBorder="1" applyAlignment="1">
      <alignment vertical="top" wrapText="1"/>
    </xf>
    <xf numFmtId="0" fontId="27" fillId="7" borderId="0" xfId="5" applyFont="1" applyFill="1" applyBorder="1" applyAlignment="1">
      <alignment vertical="top" wrapText="1"/>
    </xf>
    <xf numFmtId="0" fontId="27" fillId="8" borderId="0" xfId="5" applyFont="1" applyFill="1" applyBorder="1" applyAlignment="1">
      <alignment vertical="top" wrapText="1"/>
    </xf>
    <xf numFmtId="165" fontId="27" fillId="8" borderId="0" xfId="5" applyNumberFormat="1" applyFont="1" applyFill="1" applyBorder="1" applyAlignment="1">
      <alignment vertical="top" wrapText="1"/>
    </xf>
    <xf numFmtId="166" fontId="26" fillId="4" borderId="0" xfId="2" applyNumberFormat="1" applyFont="1" applyFill="1" applyBorder="1" applyAlignment="1">
      <alignment vertical="top" wrapText="1"/>
    </xf>
    <xf numFmtId="166" fontId="26" fillId="4" borderId="0" xfId="2" applyNumberFormat="1" applyFont="1" applyFill="1" applyBorder="1" applyAlignment="1">
      <alignment horizontal="center" vertical="top" wrapText="1"/>
    </xf>
    <xf numFmtId="0" fontId="24" fillId="0" borderId="0" xfId="5" applyFont="1" applyBorder="1" applyAlignment="1">
      <alignment horizontal="center" vertical="top" wrapText="1"/>
    </xf>
    <xf numFmtId="0" fontId="24" fillId="17" borderId="0" xfId="5" applyFont="1" applyFill="1" applyBorder="1" applyAlignment="1">
      <alignment vertical="top" wrapText="1"/>
    </xf>
    <xf numFmtId="0" fontId="24" fillId="17" borderId="0" xfId="5" applyFont="1" applyFill="1" applyBorder="1" applyAlignment="1">
      <alignment horizontal="center" vertical="top" wrapText="1"/>
    </xf>
    <xf numFmtId="43" fontId="24" fillId="17" borderId="0" xfId="2" applyFont="1" applyFill="1" applyBorder="1" applyAlignment="1">
      <alignment horizontal="center" vertical="top" wrapText="1"/>
    </xf>
    <xf numFmtId="9" fontId="24" fillId="17" borderId="0" xfId="14" applyFont="1" applyFill="1" applyBorder="1" applyAlignment="1">
      <alignment horizontal="center" vertical="top" wrapText="1"/>
    </xf>
    <xf numFmtId="165" fontId="24" fillId="17" borderId="0" xfId="5" applyNumberFormat="1" applyFont="1" applyFill="1" applyBorder="1" applyAlignment="1">
      <alignment horizontal="center" vertical="top" wrapText="1"/>
    </xf>
    <xf numFmtId="166" fontId="24" fillId="17" borderId="0" xfId="2" applyNumberFormat="1" applyFont="1" applyFill="1" applyBorder="1" applyAlignment="1">
      <alignment vertical="top" wrapText="1"/>
    </xf>
    <xf numFmtId="9" fontId="24" fillId="0" borderId="0" xfId="5" applyNumberFormat="1" applyFont="1" applyBorder="1" applyAlignment="1">
      <alignment vertical="top"/>
    </xf>
    <xf numFmtId="9" fontId="24" fillId="0" borderId="0" xfId="14" applyFont="1" applyBorder="1" applyAlignment="1">
      <alignment vertical="top"/>
    </xf>
    <xf numFmtId="165" fontId="24" fillId="0" borderId="0" xfId="5" applyNumberFormat="1" applyFont="1" applyFill="1" applyBorder="1" applyAlignment="1">
      <alignment vertical="top"/>
    </xf>
    <xf numFmtId="0" fontId="24" fillId="9" borderId="0" xfId="5" applyFont="1" applyFill="1" applyBorder="1" applyAlignment="1">
      <alignment vertical="top"/>
    </xf>
    <xf numFmtId="0" fontId="24" fillId="9" borderId="0" xfId="5" quotePrefix="1" applyFont="1" applyFill="1" applyBorder="1" applyAlignment="1">
      <alignment vertical="top"/>
    </xf>
    <xf numFmtId="43" fontId="24" fillId="9" borderId="0" xfId="2" applyFont="1" applyFill="1" applyBorder="1" applyAlignment="1">
      <alignment vertical="top"/>
    </xf>
    <xf numFmtId="43" fontId="24" fillId="9" borderId="0" xfId="5" applyNumberFormat="1" applyFont="1" applyFill="1" applyBorder="1" applyAlignment="1">
      <alignment vertical="top"/>
    </xf>
    <xf numFmtId="9" fontId="24" fillId="9" borderId="0" xfId="14" applyFont="1" applyFill="1" applyBorder="1" applyAlignment="1">
      <alignment vertical="top"/>
    </xf>
    <xf numFmtId="165" fontId="24" fillId="9" borderId="0" xfId="5" applyNumberFormat="1" applyFont="1" applyFill="1" applyBorder="1" applyAlignment="1">
      <alignment vertical="top"/>
    </xf>
    <xf numFmtId="1" fontId="24" fillId="9" borderId="0" xfId="5" applyNumberFormat="1" applyFont="1" applyFill="1" applyBorder="1" applyAlignment="1">
      <alignment vertical="top"/>
    </xf>
    <xf numFmtId="0" fontId="2" fillId="0" borderId="0" xfId="11" applyFont="1" applyFill="1" applyBorder="1" applyAlignment="1">
      <alignment vertical="top" wrapText="1"/>
    </xf>
    <xf numFmtId="0" fontId="24" fillId="0" borderId="0" xfId="5" quotePrefix="1" applyFont="1" applyBorder="1" applyAlignment="1">
      <alignment vertical="top" wrapText="1"/>
    </xf>
    <xf numFmtId="0" fontId="24" fillId="11" borderId="0" xfId="5" applyFont="1" applyFill="1" applyBorder="1" applyAlignment="1">
      <alignment vertical="top"/>
    </xf>
    <xf numFmtId="0" fontId="24" fillId="18" borderId="0" xfId="5" applyFont="1" applyFill="1" applyBorder="1" applyAlignment="1">
      <alignment vertical="top"/>
    </xf>
    <xf numFmtId="0" fontId="24" fillId="18" borderId="0" xfId="5" quotePrefix="1" applyFont="1" applyFill="1" applyBorder="1" applyAlignment="1">
      <alignment vertical="top"/>
    </xf>
    <xf numFmtId="43" fontId="24" fillId="18" borderId="0" xfId="2" applyFont="1" applyFill="1" applyBorder="1" applyAlignment="1">
      <alignment vertical="top"/>
    </xf>
    <xf numFmtId="43" fontId="24" fillId="18" borderId="0" xfId="5" applyNumberFormat="1" applyFont="1" applyFill="1" applyBorder="1" applyAlignment="1">
      <alignment vertical="top"/>
    </xf>
    <xf numFmtId="9" fontId="24" fillId="18" borderId="0" xfId="5" applyNumberFormat="1" applyFont="1" applyFill="1" applyBorder="1" applyAlignment="1">
      <alignment vertical="top"/>
    </xf>
    <xf numFmtId="9" fontId="24" fillId="18" borderId="0" xfId="14" applyFont="1" applyFill="1" applyBorder="1" applyAlignment="1">
      <alignment vertical="top"/>
    </xf>
    <xf numFmtId="165" fontId="24" fillId="18" borderId="0" xfId="5" applyNumberFormat="1" applyFont="1" applyFill="1" applyBorder="1" applyAlignment="1">
      <alignment vertical="top"/>
    </xf>
    <xf numFmtId="1" fontId="24" fillId="18" borderId="0" xfId="5" applyNumberFormat="1" applyFont="1" applyFill="1" applyBorder="1" applyAlignment="1">
      <alignment vertical="top"/>
    </xf>
    <xf numFmtId="0" fontId="28" fillId="9" borderId="0" xfId="5" applyFont="1" applyFill="1" applyBorder="1" applyAlignment="1">
      <alignment vertical="top"/>
    </xf>
    <xf numFmtId="0" fontId="28" fillId="9" borderId="0" xfId="5" quotePrefix="1" applyFont="1" applyFill="1" applyBorder="1" applyAlignment="1">
      <alignment vertical="top"/>
    </xf>
    <xf numFmtId="0" fontId="28" fillId="0" borderId="0" xfId="5" applyFont="1" applyBorder="1" applyAlignment="1">
      <alignment vertical="top"/>
    </xf>
    <xf numFmtId="0" fontId="28" fillId="0" borderId="0" xfId="5" quotePrefix="1" applyFont="1" applyBorder="1" applyAlignment="1">
      <alignment vertical="top"/>
    </xf>
    <xf numFmtId="0" fontId="24" fillId="14" borderId="0" xfId="5" applyFont="1" applyFill="1" applyBorder="1" applyAlignment="1">
      <alignment vertical="top"/>
    </xf>
    <xf numFmtId="0" fontId="24" fillId="14" borderId="0" xfId="5" quotePrefix="1" applyFont="1" applyFill="1" applyBorder="1" applyAlignment="1">
      <alignment vertical="top"/>
    </xf>
    <xf numFmtId="43" fontId="24" fillId="14" borderId="0" xfId="2" applyFont="1" applyFill="1" applyBorder="1" applyAlignment="1">
      <alignment vertical="top"/>
    </xf>
    <xf numFmtId="9" fontId="24" fillId="14" borderId="0" xfId="5" applyNumberFormat="1" applyFont="1" applyFill="1" applyBorder="1" applyAlignment="1">
      <alignment vertical="top"/>
    </xf>
    <xf numFmtId="9" fontId="24" fillId="14" borderId="0" xfId="14" applyFont="1" applyFill="1" applyBorder="1" applyAlignment="1">
      <alignment vertical="top"/>
    </xf>
    <xf numFmtId="165" fontId="24" fillId="14" borderId="0" xfId="5" applyNumberFormat="1" applyFont="1" applyFill="1" applyBorder="1" applyAlignment="1">
      <alignment vertical="top"/>
    </xf>
    <xf numFmtId="1" fontId="24" fillId="14" borderId="0" xfId="5" applyNumberFormat="1" applyFont="1" applyFill="1" applyBorder="1" applyAlignment="1">
      <alignment vertical="top"/>
    </xf>
    <xf numFmtId="0" fontId="24" fillId="6" borderId="0" xfId="5" applyFont="1" applyFill="1" applyBorder="1" applyAlignment="1">
      <alignment vertical="top"/>
    </xf>
    <xf numFmtId="165" fontId="25" fillId="0" borderId="0" xfId="5" applyNumberFormat="1" applyFont="1" applyBorder="1" applyAlignment="1">
      <alignment vertical="top"/>
    </xf>
    <xf numFmtId="0" fontId="24" fillId="6" borderId="0" xfId="5" quotePrefix="1" applyFont="1" applyFill="1" applyBorder="1" applyAlignment="1">
      <alignment vertical="top"/>
    </xf>
    <xf numFmtId="43" fontId="24" fillId="6" borderId="0" xfId="2" applyFont="1" applyFill="1" applyBorder="1" applyAlignment="1">
      <alignment vertical="top"/>
    </xf>
    <xf numFmtId="43" fontId="24" fillId="6" borderId="0" xfId="5" applyNumberFormat="1" applyFont="1" applyFill="1" applyBorder="1" applyAlignment="1">
      <alignment vertical="top"/>
    </xf>
    <xf numFmtId="9" fontId="24" fillId="6" borderId="0" xfId="5" applyNumberFormat="1" applyFont="1" applyFill="1" applyBorder="1" applyAlignment="1">
      <alignment vertical="top"/>
    </xf>
    <xf numFmtId="9" fontId="24" fillId="6" borderId="0" xfId="14" applyFont="1" applyFill="1" applyBorder="1" applyAlignment="1">
      <alignment vertical="top"/>
    </xf>
    <xf numFmtId="165" fontId="24" fillId="6" borderId="0" xfId="5" applyNumberFormat="1" applyFont="1" applyFill="1" applyBorder="1" applyAlignment="1">
      <alignment vertical="top"/>
    </xf>
    <xf numFmtId="1" fontId="24" fillId="6" borderId="0" xfId="5" applyNumberFormat="1" applyFont="1" applyFill="1" applyBorder="1" applyAlignment="1">
      <alignment vertical="top"/>
    </xf>
    <xf numFmtId="0" fontId="24" fillId="0" borderId="0" xfId="5" quotePrefix="1" applyFont="1" applyFill="1" applyBorder="1" applyAlignment="1">
      <alignment vertical="top"/>
    </xf>
    <xf numFmtId="43" fontId="24" fillId="0" borderId="0" xfId="2" applyFont="1" applyFill="1" applyBorder="1" applyAlignment="1">
      <alignment vertical="top"/>
    </xf>
    <xf numFmtId="43" fontId="24" fillId="0" borderId="0" xfId="5" applyNumberFormat="1" applyFont="1" applyFill="1" applyBorder="1" applyAlignment="1">
      <alignment vertical="top"/>
    </xf>
    <xf numFmtId="9" fontId="24" fillId="0" borderId="0" xfId="14" applyFont="1" applyFill="1" applyBorder="1" applyAlignment="1">
      <alignment vertical="top"/>
    </xf>
    <xf numFmtId="1" fontId="24" fillId="0" borderId="0" xfId="5" applyNumberFormat="1" applyFont="1" applyFill="1" applyBorder="1" applyAlignment="1">
      <alignment vertical="top"/>
    </xf>
    <xf numFmtId="165" fontId="24" fillId="3" borderId="0" xfId="5" applyNumberFormat="1" applyFont="1" applyFill="1" applyBorder="1" applyAlignment="1">
      <alignment vertical="top"/>
    </xf>
    <xf numFmtId="9" fontId="24" fillId="0" borderId="0" xfId="5" applyNumberFormat="1" applyFont="1" applyFill="1" applyBorder="1" applyAlignment="1">
      <alignment vertical="top"/>
    </xf>
    <xf numFmtId="43" fontId="24" fillId="0" borderId="0" xfId="2" applyFont="1" applyFill="1" applyBorder="1" applyAlignment="1">
      <alignment horizontal="right" vertical="top"/>
    </xf>
    <xf numFmtId="0" fontId="29" fillId="0" borderId="0" xfId="5" applyFont="1" applyBorder="1" applyAlignment="1">
      <alignment vertical="top"/>
    </xf>
    <xf numFmtId="0" fontId="29" fillId="0" borderId="0" xfId="5" quotePrefix="1" applyFont="1" applyBorder="1" applyAlignment="1">
      <alignment vertical="top"/>
    </xf>
    <xf numFmtId="43" fontId="29" fillId="0" borderId="0" xfId="2" applyFont="1" applyBorder="1" applyAlignment="1">
      <alignment vertical="top"/>
    </xf>
    <xf numFmtId="43" fontId="29" fillId="0" borderId="0" xfId="5" applyNumberFormat="1" applyFont="1" applyBorder="1" applyAlignment="1">
      <alignment vertical="top"/>
    </xf>
    <xf numFmtId="9" fontId="29" fillId="0" borderId="0" xfId="5" applyNumberFormat="1" applyFont="1" applyBorder="1" applyAlignment="1">
      <alignment vertical="top"/>
    </xf>
    <xf numFmtId="9" fontId="29" fillId="0" borderId="0" xfId="14" applyFont="1" applyBorder="1" applyAlignment="1">
      <alignment vertical="top"/>
    </xf>
    <xf numFmtId="9" fontId="24" fillId="9" borderId="0" xfId="5" applyNumberFormat="1" applyFont="1" applyFill="1" applyBorder="1" applyAlignment="1">
      <alignment vertical="top"/>
    </xf>
    <xf numFmtId="0" fontId="24" fillId="13" borderId="0" xfId="5" applyFont="1" applyFill="1" applyBorder="1" applyAlignment="1">
      <alignment vertical="top"/>
    </xf>
    <xf numFmtId="0" fontId="24" fillId="13" borderId="0" xfId="5" quotePrefix="1" applyFont="1" applyFill="1" applyBorder="1" applyAlignment="1">
      <alignment vertical="top"/>
    </xf>
    <xf numFmtId="43" fontId="24" fillId="13" borderId="0" xfId="2" applyFont="1" applyFill="1" applyBorder="1" applyAlignment="1">
      <alignment vertical="top"/>
    </xf>
    <xf numFmtId="43" fontId="24" fillId="13" borderId="0" xfId="5" applyNumberFormat="1" applyFont="1" applyFill="1" applyBorder="1" applyAlignment="1">
      <alignment vertical="top"/>
    </xf>
    <xf numFmtId="9" fontId="24" fillId="13" borderId="0" xfId="5" applyNumberFormat="1" applyFont="1" applyFill="1" applyBorder="1" applyAlignment="1">
      <alignment vertical="top"/>
    </xf>
    <xf numFmtId="9" fontId="24" fillId="13" borderId="0" xfId="14" applyFont="1" applyFill="1" applyBorder="1" applyAlignment="1">
      <alignment vertical="top"/>
    </xf>
    <xf numFmtId="165" fontId="24" fillId="13" borderId="0" xfId="5" applyNumberFormat="1" applyFont="1" applyFill="1" applyBorder="1" applyAlignment="1">
      <alignment vertical="top"/>
    </xf>
    <xf numFmtId="1" fontId="24" fillId="13" borderId="0" xfId="5" applyNumberFormat="1" applyFont="1" applyFill="1" applyBorder="1" applyAlignment="1">
      <alignment vertical="top"/>
    </xf>
    <xf numFmtId="15" fontId="24" fillId="0" borderId="0" xfId="5" applyNumberFormat="1" applyFont="1" applyBorder="1" applyAlignment="1">
      <alignment vertical="top"/>
    </xf>
    <xf numFmtId="166" fontId="17" fillId="0" borderId="0" xfId="2" applyNumberFormat="1" applyFont="1" applyBorder="1" applyAlignment="1">
      <alignment vertical="top"/>
    </xf>
    <xf numFmtId="0" fontId="1" fillId="13" borderId="1" xfId="11" quotePrefix="1" applyFont="1" applyFill="1" applyBorder="1" applyAlignment="1">
      <alignment horizontal="left" vertical="top" wrapText="1"/>
    </xf>
    <xf numFmtId="0" fontId="30" fillId="13" borderId="1" xfId="11" applyFont="1" applyFill="1" applyBorder="1" applyAlignment="1">
      <alignment vertical="top" wrapText="1"/>
    </xf>
    <xf numFmtId="0" fontId="30" fillId="13" borderId="1" xfId="11" quotePrefix="1" applyFont="1" applyFill="1" applyBorder="1" applyAlignment="1">
      <alignment horizontal="left" vertical="top" wrapText="1"/>
    </xf>
    <xf numFmtId="0" fontId="30" fillId="13" borderId="1" xfId="11" quotePrefix="1" applyFont="1" applyFill="1" applyBorder="1" applyAlignment="1">
      <alignment vertical="top" wrapText="1"/>
    </xf>
    <xf numFmtId="0" fontId="13" fillId="13" borderId="1" xfId="11" applyFont="1" applyFill="1" applyBorder="1" applyAlignment="1">
      <alignment vertical="top" wrapText="1"/>
    </xf>
    <xf numFmtId="0" fontId="13" fillId="13" borderId="1" xfId="11" quotePrefix="1" applyFont="1" applyFill="1" applyBorder="1" applyAlignment="1">
      <alignment horizontal="left" vertical="top" wrapText="1"/>
    </xf>
    <xf numFmtId="0" fontId="13" fillId="11" borderId="1" xfId="11" applyFont="1" applyFill="1" applyBorder="1" applyAlignment="1">
      <alignment vertical="top" wrapText="1"/>
    </xf>
    <xf numFmtId="0" fontId="0" fillId="13" borderId="0" xfId="0" applyFill="1" applyAlignment="1">
      <alignment vertical="top"/>
    </xf>
    <xf numFmtId="0" fontId="1" fillId="13" borderId="1" xfId="11" applyFont="1" applyFill="1" applyBorder="1" applyAlignment="1">
      <alignment vertical="top" wrapText="1"/>
    </xf>
    <xf numFmtId="0" fontId="1" fillId="11" borderId="1" xfId="11" applyFont="1" applyFill="1" applyBorder="1" applyAlignment="1">
      <alignment vertical="top" wrapText="1"/>
    </xf>
    <xf numFmtId="0" fontId="24" fillId="11" borderId="0" xfId="5" quotePrefix="1" applyFont="1" applyFill="1" applyBorder="1" applyAlignment="1">
      <alignment vertical="top"/>
    </xf>
    <xf numFmtId="0" fontId="4" fillId="11" borderId="1" xfId="12" applyFont="1" applyFill="1" applyBorder="1" applyAlignment="1">
      <alignment wrapText="1"/>
    </xf>
    <xf numFmtId="0" fontId="1" fillId="11" borderId="1" xfId="13" applyFont="1" applyFill="1" applyBorder="1" applyAlignment="1">
      <alignment wrapText="1"/>
    </xf>
    <xf numFmtId="0" fontId="1" fillId="0" borderId="1" xfId="12" quotePrefix="1" applyFont="1" applyFill="1" applyBorder="1" applyAlignment="1">
      <alignment wrapText="1"/>
    </xf>
    <xf numFmtId="0" fontId="13" fillId="0" borderId="1" xfId="11" applyFont="1" applyFill="1" applyBorder="1" applyAlignment="1">
      <alignment vertical="top" wrapText="1"/>
    </xf>
    <xf numFmtId="0" fontId="31" fillId="0" borderId="0" xfId="4" applyFont="1" applyFill="1" applyAlignment="1">
      <alignment horizontal="left" vertical="top"/>
    </xf>
    <xf numFmtId="0" fontId="31" fillId="0" borderId="0" xfId="4" applyFont="1" applyFill="1" applyAlignment="1">
      <alignment vertical="top"/>
    </xf>
    <xf numFmtId="49" fontId="0" fillId="0" borderId="0" xfId="0" applyNumberFormat="1" applyFill="1" applyAlignment="1" applyProtection="1">
      <alignment vertical="top"/>
    </xf>
    <xf numFmtId="0" fontId="0" fillId="0" borderId="0" xfId="0" applyFill="1" applyAlignment="1">
      <alignment horizontal="left" vertical="top"/>
    </xf>
    <xf numFmtId="0" fontId="0" fillId="0" borderId="0" xfId="0" applyFill="1" applyAlignment="1">
      <alignment vertical="top"/>
    </xf>
  </cellXfs>
  <cellStyles count="15">
    <cellStyle name="Comma" xfId="1" builtinId="3"/>
    <cellStyle name="Comma 2" xfId="2"/>
    <cellStyle name="Comma 3" xfId="3"/>
    <cellStyle name="Good" xfId="4" builtinId="26"/>
    <cellStyle name="Normal" xfId="0" builtinId="0"/>
    <cellStyle name="Normal 2" xfId="5"/>
    <cellStyle name="Normal 2 2" xfId="6"/>
    <cellStyle name="Normal 3" xfId="7"/>
    <cellStyle name="Normal 3 2" xfId="8"/>
    <cellStyle name="Normal 3_consolidated" xfId="9"/>
    <cellStyle name="Normal 4" xfId="10"/>
    <cellStyle name="Normal_Sheet1" xfId="11"/>
    <cellStyle name="Normal_Sheet4" xfId="12"/>
    <cellStyle name="Normal_Sheet6" xfId="13"/>
    <cellStyle name="Percent 2" xfId="14"/>
  </cellStyles>
  <dxfs count="1">
    <dxf>
      <font>
        <b val="0"/>
        <i val="0"/>
        <condense val="0"/>
        <extend val="0"/>
        <color auto="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39997558519241921"/>
  </sheetPr>
  <dimension ref="A1:AA1634"/>
  <sheetViews>
    <sheetView tabSelected="1" topLeftCell="A1333" zoomScaleNormal="100" workbookViewId="0">
      <selection activeCell="I1366" sqref="I1366"/>
    </sheetView>
  </sheetViews>
  <sheetFormatPr defaultRowHeight="18" customHeight="1" x14ac:dyDescent="0.25"/>
  <cols>
    <col min="1" max="1" width="16.5703125" style="1" customWidth="1"/>
    <col min="2" max="2" width="12.42578125" style="1" bestFit="1" customWidth="1"/>
    <col min="3" max="3" width="9.7109375" style="34" customWidth="1"/>
    <col min="4" max="4" width="20.42578125" style="1" bestFit="1" customWidth="1"/>
    <col min="5" max="5" width="13.28515625" style="34" customWidth="1"/>
    <col min="6" max="6" width="19.85546875" style="1" customWidth="1"/>
    <col min="7" max="7" width="13.5703125" style="34" customWidth="1"/>
    <col min="8" max="8" width="21.28515625" style="1" customWidth="1"/>
    <col min="9" max="9" width="16.5703125" style="34" customWidth="1"/>
    <col min="10" max="10" width="54.85546875" style="63" customWidth="1"/>
    <col min="11" max="11" width="13.140625" style="9" customWidth="1"/>
    <col min="12" max="12" width="51.140625" style="9" customWidth="1"/>
    <col min="13" max="13" width="39.7109375" style="9" customWidth="1"/>
    <col min="14" max="14" width="19.42578125" style="1" bestFit="1" customWidth="1"/>
    <col min="15" max="15" width="20.28515625" style="1" bestFit="1" customWidth="1"/>
    <col min="16" max="16" width="19.28515625" style="11" bestFit="1" customWidth="1"/>
    <col min="17" max="17" width="16.85546875" style="11" bestFit="1" customWidth="1"/>
    <col min="18" max="18" width="18.28515625" style="11" bestFit="1" customWidth="1"/>
    <col min="19" max="19" width="17.140625" style="1" bestFit="1" customWidth="1"/>
    <col min="20" max="20" width="24.28515625" style="1" bestFit="1" customWidth="1"/>
    <col min="21" max="21" width="22.7109375" style="11" bestFit="1" customWidth="1"/>
    <col min="22" max="22" width="35.140625" style="1" customWidth="1"/>
    <col min="23" max="23" width="12.5703125" style="1" bestFit="1" customWidth="1"/>
    <col min="24" max="24" width="15.7109375" style="1" bestFit="1" customWidth="1"/>
    <col min="25" max="25" width="21" style="1" customWidth="1"/>
    <col min="26" max="26" width="28.85546875" style="1" bestFit="1" customWidth="1"/>
    <col min="27" max="27" width="17.42578125" style="1" bestFit="1" customWidth="1"/>
    <col min="28" max="16384" width="9.140625" style="1"/>
  </cols>
  <sheetData>
    <row r="1" spans="1:27" ht="24" customHeight="1" x14ac:dyDescent="0.25">
      <c r="B1" s="8" t="s">
        <v>2155</v>
      </c>
      <c r="C1" s="33"/>
      <c r="G1" s="253"/>
      <c r="H1" s="254"/>
      <c r="I1" s="253"/>
      <c r="J1" s="252"/>
    </row>
    <row r="2" spans="1:27" ht="8.25" customHeight="1" x14ac:dyDescent="0.25">
      <c r="C2" s="250"/>
      <c r="D2" s="251"/>
      <c r="E2" s="250"/>
      <c r="F2" s="251"/>
      <c r="G2" s="250"/>
      <c r="H2" s="251"/>
      <c r="I2" s="250"/>
      <c r="J2" s="252"/>
    </row>
    <row r="3" spans="1:27" ht="18" customHeight="1" x14ac:dyDescent="0.25">
      <c r="A3" s="2" t="s">
        <v>0</v>
      </c>
      <c r="B3" s="2" t="s">
        <v>2150</v>
      </c>
      <c r="C3" s="35"/>
      <c r="D3" s="2" t="s">
        <v>2151</v>
      </c>
      <c r="E3" s="35"/>
      <c r="F3" s="2" t="s">
        <v>2152</v>
      </c>
      <c r="G3" s="35"/>
      <c r="H3" s="2" t="s">
        <v>2153</v>
      </c>
      <c r="I3" s="35"/>
      <c r="J3" s="64" t="s">
        <v>2154</v>
      </c>
      <c r="K3" s="2" t="s">
        <v>5</v>
      </c>
      <c r="L3" s="7" t="s">
        <v>7262</v>
      </c>
      <c r="M3" s="7" t="s">
        <v>4486</v>
      </c>
      <c r="N3" s="2" t="s">
        <v>7</v>
      </c>
      <c r="O3" s="2" t="s">
        <v>8</v>
      </c>
      <c r="P3" s="12" t="s">
        <v>9</v>
      </c>
      <c r="Q3" s="12" t="s">
        <v>10</v>
      </c>
      <c r="R3" s="12" t="s">
        <v>11</v>
      </c>
      <c r="S3" s="2" t="s">
        <v>12</v>
      </c>
      <c r="T3" s="2" t="s">
        <v>13</v>
      </c>
      <c r="U3" s="12" t="s">
        <v>14</v>
      </c>
      <c r="V3" s="2" t="s">
        <v>15</v>
      </c>
      <c r="W3" s="2" t="s">
        <v>16</v>
      </c>
      <c r="X3" s="2" t="s">
        <v>17</v>
      </c>
      <c r="Y3" s="2" t="s">
        <v>18</v>
      </c>
      <c r="Z3" s="2" t="s">
        <v>19</v>
      </c>
      <c r="AA3" s="2" t="s">
        <v>20</v>
      </c>
    </row>
    <row r="4" spans="1:27" ht="18" customHeight="1" x14ac:dyDescent="0.25">
      <c r="A4" s="3" t="s">
        <v>21</v>
      </c>
      <c r="B4" s="3" t="s">
        <v>89</v>
      </c>
      <c r="C4" s="36">
        <v>14</v>
      </c>
      <c r="D4" s="3" t="s">
        <v>91</v>
      </c>
      <c r="E4" s="37" t="s">
        <v>7284</v>
      </c>
      <c r="F4" s="3" t="s">
        <v>90</v>
      </c>
      <c r="G4" s="37" t="s">
        <v>8582</v>
      </c>
      <c r="H4" s="3" t="s">
        <v>95</v>
      </c>
      <c r="I4" s="37" t="s">
        <v>9036</v>
      </c>
      <c r="J4" s="65" t="s">
        <v>96</v>
      </c>
      <c r="K4" s="10">
        <v>1</v>
      </c>
      <c r="L4" s="20" t="s">
        <v>4511</v>
      </c>
      <c r="M4" s="20" t="s">
        <v>3148</v>
      </c>
      <c r="N4" s="4">
        <v>1</v>
      </c>
      <c r="O4" s="3" t="s">
        <v>76</v>
      </c>
      <c r="P4" s="13">
        <v>609843.18999999994</v>
      </c>
      <c r="Q4" s="13">
        <v>268435</v>
      </c>
      <c r="R4" s="13">
        <v>878278.19</v>
      </c>
      <c r="S4" s="31">
        <v>40630</v>
      </c>
      <c r="T4" s="31">
        <v>40663</v>
      </c>
      <c r="U4" s="13">
        <v>594130.25</v>
      </c>
      <c r="V4" s="3" t="s">
        <v>97</v>
      </c>
      <c r="W4" s="3" t="s">
        <v>39</v>
      </c>
      <c r="X4" s="3" t="s">
        <v>29</v>
      </c>
      <c r="Y4" s="3" t="s">
        <v>40</v>
      </c>
      <c r="Z4" s="31">
        <v>40626</v>
      </c>
      <c r="AA4" s="5"/>
    </row>
    <row r="5" spans="1:27" ht="18" customHeight="1" x14ac:dyDescent="0.25">
      <c r="A5" s="3" t="s">
        <v>21</v>
      </c>
      <c r="B5" s="3" t="s">
        <v>89</v>
      </c>
      <c r="C5" s="36">
        <v>14</v>
      </c>
      <c r="D5" s="3" t="s">
        <v>91</v>
      </c>
      <c r="E5" s="37" t="s">
        <v>7284</v>
      </c>
      <c r="F5" s="3" t="s">
        <v>90</v>
      </c>
      <c r="G5" s="37" t="s">
        <v>8582</v>
      </c>
      <c r="H5" s="3" t="s">
        <v>92</v>
      </c>
      <c r="I5" s="37" t="s">
        <v>9039</v>
      </c>
      <c r="J5" s="65" t="s">
        <v>93</v>
      </c>
      <c r="K5" s="10">
        <v>1</v>
      </c>
      <c r="L5" s="20" t="s">
        <v>4508</v>
      </c>
      <c r="M5" s="20" t="s">
        <v>4538</v>
      </c>
      <c r="N5" s="4">
        <v>0.96599999999999997</v>
      </c>
      <c r="O5" s="3" t="s">
        <v>51</v>
      </c>
      <c r="P5" s="13">
        <v>561671.5</v>
      </c>
      <c r="Q5" s="13">
        <v>240825</v>
      </c>
      <c r="R5" s="13">
        <v>802496.5</v>
      </c>
      <c r="S5" s="6">
        <v>40592</v>
      </c>
      <c r="T5" s="6">
        <v>40633</v>
      </c>
      <c r="U5" s="13">
        <v>560713.19999999995</v>
      </c>
      <c r="V5" s="3" t="s">
        <v>29</v>
      </c>
      <c r="W5" s="3" t="s">
        <v>39</v>
      </c>
      <c r="X5" s="3" t="s">
        <v>29</v>
      </c>
      <c r="Y5" s="3" t="s">
        <v>40</v>
      </c>
      <c r="Z5" s="6">
        <v>40632</v>
      </c>
      <c r="AA5" s="5"/>
    </row>
    <row r="6" spans="1:27" ht="18" customHeight="1" x14ac:dyDescent="0.25">
      <c r="A6" s="3" t="s">
        <v>21</v>
      </c>
      <c r="B6" s="3" t="s">
        <v>89</v>
      </c>
      <c r="C6" s="36">
        <v>14</v>
      </c>
      <c r="D6" s="3" t="s">
        <v>91</v>
      </c>
      <c r="E6" s="37" t="s">
        <v>7284</v>
      </c>
      <c r="F6" s="3" t="s">
        <v>90</v>
      </c>
      <c r="G6" s="37" t="s">
        <v>8582</v>
      </c>
      <c r="H6" s="3" t="s">
        <v>98</v>
      </c>
      <c r="I6" s="37" t="s">
        <v>9038</v>
      </c>
      <c r="J6" s="65" t="s">
        <v>99</v>
      </c>
      <c r="K6" s="10">
        <v>1</v>
      </c>
      <c r="L6" s="20" t="s">
        <v>4511</v>
      </c>
      <c r="M6" s="20" t="s">
        <v>3148</v>
      </c>
      <c r="N6" s="4">
        <v>1</v>
      </c>
      <c r="O6" s="3" t="s">
        <v>76</v>
      </c>
      <c r="P6" s="13">
        <v>524000</v>
      </c>
      <c r="Q6" s="13">
        <v>246000</v>
      </c>
      <c r="R6" s="13">
        <v>770000</v>
      </c>
      <c r="S6" s="6">
        <v>40600</v>
      </c>
      <c r="T6" s="6">
        <v>40755</v>
      </c>
      <c r="U6" s="13">
        <v>501492.5</v>
      </c>
      <c r="V6" s="3" t="s">
        <v>97</v>
      </c>
      <c r="W6" s="3" t="s">
        <v>39</v>
      </c>
      <c r="X6" s="3" t="s">
        <v>29</v>
      </c>
      <c r="Y6" s="3" t="s">
        <v>40</v>
      </c>
      <c r="Z6" s="6">
        <v>40637</v>
      </c>
      <c r="AA6" s="5"/>
    </row>
    <row r="7" spans="1:27" ht="18" customHeight="1" x14ac:dyDescent="0.25">
      <c r="A7" s="3" t="s">
        <v>21</v>
      </c>
      <c r="B7" s="3" t="s">
        <v>89</v>
      </c>
      <c r="C7" s="36">
        <v>14</v>
      </c>
      <c r="D7" s="3" t="s">
        <v>91</v>
      </c>
      <c r="E7" s="37" t="s">
        <v>7284</v>
      </c>
      <c r="F7" s="3" t="s">
        <v>90</v>
      </c>
      <c r="G7" s="37" t="s">
        <v>8582</v>
      </c>
      <c r="H7" s="3" t="s">
        <v>108</v>
      </c>
      <c r="I7" s="37" t="s">
        <v>9040</v>
      </c>
      <c r="J7" s="65" t="s">
        <v>109</v>
      </c>
      <c r="K7" s="10">
        <v>1</v>
      </c>
      <c r="L7" s="20" t="s">
        <v>4519</v>
      </c>
      <c r="M7" s="20" t="s">
        <v>4522</v>
      </c>
      <c r="N7" s="4">
        <v>80</v>
      </c>
      <c r="O7" s="3" t="s">
        <v>111</v>
      </c>
      <c r="P7" s="13">
        <v>639045</v>
      </c>
      <c r="Q7" s="13">
        <v>273967</v>
      </c>
      <c r="R7" s="13">
        <v>913012</v>
      </c>
      <c r="S7" s="6">
        <v>40595</v>
      </c>
      <c r="T7" s="6">
        <v>40663</v>
      </c>
      <c r="U7" s="13">
        <v>638207.53</v>
      </c>
      <c r="V7" s="3" t="s">
        <v>112</v>
      </c>
      <c r="W7" s="3" t="s">
        <v>39</v>
      </c>
      <c r="X7" s="3" t="s">
        <v>29</v>
      </c>
      <c r="Y7" s="3" t="s">
        <v>40</v>
      </c>
      <c r="Z7" s="6">
        <v>40638</v>
      </c>
      <c r="AA7" s="5"/>
    </row>
    <row r="8" spans="1:27" ht="18" customHeight="1" x14ac:dyDescent="0.25">
      <c r="A8" s="3" t="s">
        <v>21</v>
      </c>
      <c r="B8" s="3" t="s">
        <v>89</v>
      </c>
      <c r="C8" s="36">
        <v>14</v>
      </c>
      <c r="D8" s="3" t="s">
        <v>91</v>
      </c>
      <c r="E8" s="37" t="s">
        <v>7284</v>
      </c>
      <c r="F8" s="3" t="s">
        <v>90</v>
      </c>
      <c r="G8" s="37" t="s">
        <v>8582</v>
      </c>
      <c r="H8" s="3" t="s">
        <v>100</v>
      </c>
      <c r="I8" s="37" t="s">
        <v>9044</v>
      </c>
      <c r="J8" s="65" t="s">
        <v>101</v>
      </c>
      <c r="K8" s="10">
        <v>1</v>
      </c>
      <c r="L8" s="20" t="s">
        <v>4508</v>
      </c>
      <c r="M8" s="20" t="s">
        <v>4538</v>
      </c>
      <c r="N8" s="4">
        <v>1.2</v>
      </c>
      <c r="O8" s="3" t="s">
        <v>51</v>
      </c>
      <c r="P8" s="13">
        <v>483245.75</v>
      </c>
      <c r="Q8" s="13">
        <v>207500.75</v>
      </c>
      <c r="R8" s="13">
        <v>690746.5</v>
      </c>
      <c r="S8" s="6">
        <v>40596</v>
      </c>
      <c r="T8" s="6">
        <v>40694</v>
      </c>
      <c r="U8" s="13">
        <v>467014.58</v>
      </c>
      <c r="V8" s="3" t="s">
        <v>29</v>
      </c>
      <c r="W8" s="3" t="s">
        <v>39</v>
      </c>
      <c r="X8" s="3" t="s">
        <v>29</v>
      </c>
      <c r="Y8" s="3" t="s">
        <v>40</v>
      </c>
      <c r="Z8" s="6">
        <v>40642</v>
      </c>
      <c r="AA8" s="5"/>
    </row>
    <row r="9" spans="1:27" ht="18" customHeight="1" x14ac:dyDescent="0.25">
      <c r="A9" s="3" t="s">
        <v>21</v>
      </c>
      <c r="B9" s="3" t="s">
        <v>89</v>
      </c>
      <c r="C9" s="36">
        <v>14</v>
      </c>
      <c r="D9" s="3" t="s">
        <v>91</v>
      </c>
      <c r="E9" s="37" t="s">
        <v>7284</v>
      </c>
      <c r="F9" s="3" t="s">
        <v>90</v>
      </c>
      <c r="G9" s="37" t="s">
        <v>8582</v>
      </c>
      <c r="H9" s="3" t="s">
        <v>104</v>
      </c>
      <c r="I9" s="37" t="s">
        <v>9045</v>
      </c>
      <c r="J9" s="65" t="s">
        <v>105</v>
      </c>
      <c r="K9" s="10">
        <v>1</v>
      </c>
      <c r="L9" s="20" t="s">
        <v>4511</v>
      </c>
      <c r="M9" s="20" t="s">
        <v>3148</v>
      </c>
      <c r="N9" s="4">
        <v>1</v>
      </c>
      <c r="O9" s="3" t="s">
        <v>76</v>
      </c>
      <c r="P9" s="13">
        <v>376444</v>
      </c>
      <c r="Q9" s="13">
        <v>161215</v>
      </c>
      <c r="R9" s="13">
        <v>537659</v>
      </c>
      <c r="S9" s="6">
        <v>40602</v>
      </c>
      <c r="T9" s="6">
        <v>40663</v>
      </c>
      <c r="U9" s="13">
        <v>360767</v>
      </c>
      <c r="V9" s="3" t="s">
        <v>97</v>
      </c>
      <c r="W9" s="3" t="s">
        <v>39</v>
      </c>
      <c r="X9" s="3" t="s">
        <v>29</v>
      </c>
      <c r="Y9" s="3" t="s">
        <v>40</v>
      </c>
      <c r="Z9" s="6">
        <v>40623</v>
      </c>
      <c r="AA9" s="5"/>
    </row>
    <row r="10" spans="1:27" ht="18" customHeight="1" x14ac:dyDescent="0.25">
      <c r="A10" s="3" t="s">
        <v>21</v>
      </c>
      <c r="B10" s="3" t="s">
        <v>89</v>
      </c>
      <c r="C10" s="36">
        <v>14</v>
      </c>
      <c r="D10" s="3" t="s">
        <v>91</v>
      </c>
      <c r="E10" s="37" t="s">
        <v>7284</v>
      </c>
      <c r="F10" s="3" t="s">
        <v>90</v>
      </c>
      <c r="G10" s="37" t="s">
        <v>8582</v>
      </c>
      <c r="H10" s="3" t="s">
        <v>102</v>
      </c>
      <c r="I10" s="37" t="s">
        <v>9046</v>
      </c>
      <c r="J10" s="65" t="s">
        <v>103</v>
      </c>
      <c r="K10" s="10">
        <v>1</v>
      </c>
      <c r="L10" s="20" t="s">
        <v>4511</v>
      </c>
      <c r="M10" s="20" t="s">
        <v>3148</v>
      </c>
      <c r="N10" s="4">
        <v>1</v>
      </c>
      <c r="O10" s="3" t="s">
        <v>76</v>
      </c>
      <c r="P10" s="13">
        <v>461827.53</v>
      </c>
      <c r="Q10" s="13">
        <v>189674.23999999999</v>
      </c>
      <c r="R10" s="13">
        <v>651501.77</v>
      </c>
      <c r="S10" s="6">
        <v>40602</v>
      </c>
      <c r="T10" s="6">
        <v>40663</v>
      </c>
      <c r="U10" s="13">
        <v>424102.44999999995</v>
      </c>
      <c r="V10" s="3" t="s">
        <v>97</v>
      </c>
      <c r="W10" s="3" t="s">
        <v>39</v>
      </c>
      <c r="X10" s="3" t="s">
        <v>29</v>
      </c>
      <c r="Y10" s="3" t="s">
        <v>40</v>
      </c>
      <c r="Z10" s="6">
        <v>40632</v>
      </c>
      <c r="AA10" s="5"/>
    </row>
    <row r="11" spans="1:27" ht="18" customHeight="1" x14ac:dyDescent="0.25">
      <c r="A11" s="3" t="s">
        <v>21</v>
      </c>
      <c r="B11" s="3" t="s">
        <v>89</v>
      </c>
      <c r="C11" s="36">
        <v>14</v>
      </c>
      <c r="D11" s="3" t="s">
        <v>91</v>
      </c>
      <c r="E11" s="37" t="s">
        <v>7284</v>
      </c>
      <c r="F11" s="3" t="s">
        <v>90</v>
      </c>
      <c r="G11" s="37" t="s">
        <v>8582</v>
      </c>
      <c r="H11" s="3" t="s">
        <v>113</v>
      </c>
      <c r="I11" s="37" t="s">
        <v>9047</v>
      </c>
      <c r="J11" s="65" t="s">
        <v>114</v>
      </c>
      <c r="K11" s="10">
        <v>1</v>
      </c>
      <c r="L11" s="20" t="s">
        <v>4511</v>
      </c>
      <c r="M11" s="20" t="s">
        <v>3148</v>
      </c>
      <c r="N11" s="4">
        <v>1</v>
      </c>
      <c r="O11" s="3" t="s">
        <v>76</v>
      </c>
      <c r="P11" s="13">
        <v>488943.84</v>
      </c>
      <c r="Q11" s="13">
        <v>217484.32</v>
      </c>
      <c r="R11" s="13">
        <v>706428.16</v>
      </c>
      <c r="S11" s="6">
        <v>40600</v>
      </c>
      <c r="T11" s="6">
        <v>40663</v>
      </c>
      <c r="U11" s="13">
        <v>462102.69</v>
      </c>
      <c r="V11" s="3" t="s">
        <v>97</v>
      </c>
      <c r="W11" s="3" t="s">
        <v>39</v>
      </c>
      <c r="X11" s="3" t="s">
        <v>29</v>
      </c>
      <c r="Y11" s="3" t="s">
        <v>40</v>
      </c>
      <c r="Z11" s="6">
        <v>40640</v>
      </c>
      <c r="AA11" s="5"/>
    </row>
    <row r="12" spans="1:27" ht="18" customHeight="1" x14ac:dyDescent="0.25">
      <c r="A12" s="3" t="s">
        <v>21</v>
      </c>
      <c r="B12" s="3" t="s">
        <v>89</v>
      </c>
      <c r="C12" s="36">
        <v>14</v>
      </c>
      <c r="D12" s="3" t="s">
        <v>91</v>
      </c>
      <c r="E12" s="37" t="s">
        <v>7284</v>
      </c>
      <c r="F12" s="3" t="s">
        <v>90</v>
      </c>
      <c r="G12" s="37" t="s">
        <v>8582</v>
      </c>
      <c r="H12" s="3" t="s">
        <v>115</v>
      </c>
      <c r="I12" s="37" t="s">
        <v>9049</v>
      </c>
      <c r="J12" s="65" t="s">
        <v>116</v>
      </c>
      <c r="K12" s="10">
        <v>1</v>
      </c>
      <c r="L12" s="20" t="s">
        <v>4511</v>
      </c>
      <c r="M12" s="20" t="s">
        <v>3148</v>
      </c>
      <c r="N12" s="4">
        <v>1</v>
      </c>
      <c r="O12" s="3" t="s">
        <v>76</v>
      </c>
      <c r="P12" s="13">
        <v>523185</v>
      </c>
      <c r="Q12" s="13">
        <v>224260</v>
      </c>
      <c r="R12" s="13">
        <v>747445</v>
      </c>
      <c r="S12" s="6">
        <v>40597</v>
      </c>
      <c r="T12" s="6">
        <v>40663</v>
      </c>
      <c r="U12" s="13">
        <v>504741.55</v>
      </c>
      <c r="V12" s="3" t="s">
        <v>97</v>
      </c>
      <c r="W12" s="3" t="s">
        <v>39</v>
      </c>
      <c r="X12" s="3" t="s">
        <v>29</v>
      </c>
      <c r="Y12" s="3" t="s">
        <v>40</v>
      </c>
      <c r="Z12" s="6">
        <v>40622</v>
      </c>
      <c r="AA12" s="5"/>
    </row>
    <row r="13" spans="1:27" ht="18" customHeight="1" x14ac:dyDescent="0.25">
      <c r="A13" s="3" t="s">
        <v>21</v>
      </c>
      <c r="B13" s="3" t="s">
        <v>89</v>
      </c>
      <c r="C13" s="36">
        <v>14</v>
      </c>
      <c r="D13" s="3" t="s">
        <v>91</v>
      </c>
      <c r="E13" s="37" t="s">
        <v>7284</v>
      </c>
      <c r="F13" s="3" t="s">
        <v>90</v>
      </c>
      <c r="G13" s="37" t="s">
        <v>8582</v>
      </c>
      <c r="H13" s="3" t="s">
        <v>106</v>
      </c>
      <c r="I13" s="37" t="s">
        <v>9048</v>
      </c>
      <c r="J13" s="65" t="s">
        <v>107</v>
      </c>
      <c r="K13" s="10">
        <v>1</v>
      </c>
      <c r="L13" s="20" t="s">
        <v>4508</v>
      </c>
      <c r="M13" s="20" t="s">
        <v>4538</v>
      </c>
      <c r="N13" s="4">
        <v>1.3</v>
      </c>
      <c r="O13" s="3" t="s">
        <v>51</v>
      </c>
      <c r="P13" s="13">
        <v>658000</v>
      </c>
      <c r="Q13" s="13">
        <v>337000</v>
      </c>
      <c r="R13" s="13">
        <v>995000</v>
      </c>
      <c r="S13" s="6">
        <v>40602</v>
      </c>
      <c r="T13" s="6">
        <v>40694</v>
      </c>
      <c r="U13" s="13">
        <v>637894.11</v>
      </c>
      <c r="V13" s="3" t="s">
        <v>29</v>
      </c>
      <c r="W13" s="3" t="s">
        <v>39</v>
      </c>
      <c r="X13" s="3" t="s">
        <v>29</v>
      </c>
      <c r="Y13" s="3" t="s">
        <v>40</v>
      </c>
      <c r="Z13" s="6">
        <v>40662</v>
      </c>
      <c r="AA13" s="5"/>
    </row>
    <row r="14" spans="1:27" ht="18" customHeight="1" x14ac:dyDescent="0.25">
      <c r="A14" s="3" t="s">
        <v>21</v>
      </c>
      <c r="B14" s="3" t="s">
        <v>89</v>
      </c>
      <c r="C14" s="36">
        <v>14</v>
      </c>
      <c r="D14" s="3" t="s">
        <v>91</v>
      </c>
      <c r="E14" s="37" t="s">
        <v>7284</v>
      </c>
      <c r="F14" s="3" t="s">
        <v>183</v>
      </c>
      <c r="G14" s="37" t="s">
        <v>8585</v>
      </c>
      <c r="H14" s="3" t="s">
        <v>193</v>
      </c>
      <c r="I14" s="37" t="s">
        <v>9050</v>
      </c>
      <c r="J14" s="65" t="s">
        <v>194</v>
      </c>
      <c r="K14" s="10">
        <v>1</v>
      </c>
      <c r="L14" s="20" t="s">
        <v>4508</v>
      </c>
      <c r="M14" s="20" t="s">
        <v>4183</v>
      </c>
      <c r="N14" s="4">
        <v>0.17</v>
      </c>
      <c r="O14" s="3" t="s">
        <v>51</v>
      </c>
      <c r="P14" s="13">
        <v>377770.38</v>
      </c>
      <c r="Q14" s="13">
        <v>46395.16</v>
      </c>
      <c r="R14" s="13">
        <v>424165.54000000004</v>
      </c>
      <c r="S14" s="6">
        <v>40594</v>
      </c>
      <c r="T14" s="6">
        <v>40724</v>
      </c>
      <c r="U14" s="13">
        <v>376054.45999999996</v>
      </c>
      <c r="V14" s="3" t="s">
        <v>29</v>
      </c>
      <c r="W14" s="3" t="s">
        <v>39</v>
      </c>
      <c r="X14" s="3" t="s">
        <v>29</v>
      </c>
      <c r="Y14" s="3" t="s">
        <v>40</v>
      </c>
      <c r="Z14" s="6">
        <v>40646</v>
      </c>
      <c r="AA14" s="5"/>
    </row>
    <row r="15" spans="1:27" ht="18" customHeight="1" x14ac:dyDescent="0.25">
      <c r="A15" s="3" t="s">
        <v>21</v>
      </c>
      <c r="B15" s="3" t="s">
        <v>89</v>
      </c>
      <c r="C15" s="36">
        <v>14</v>
      </c>
      <c r="D15" s="3" t="s">
        <v>91</v>
      </c>
      <c r="E15" s="37" t="s">
        <v>7284</v>
      </c>
      <c r="F15" s="3" t="s">
        <v>183</v>
      </c>
      <c r="G15" s="37" t="s">
        <v>8585</v>
      </c>
      <c r="H15" s="3" t="s">
        <v>186</v>
      </c>
      <c r="I15" s="37" t="s">
        <v>9051</v>
      </c>
      <c r="J15" s="65" t="s">
        <v>187</v>
      </c>
      <c r="K15" s="10">
        <v>1</v>
      </c>
      <c r="L15" s="20" t="s">
        <v>4508</v>
      </c>
      <c r="M15" s="20" t="s">
        <v>4183</v>
      </c>
      <c r="N15" s="4">
        <v>0.24</v>
      </c>
      <c r="O15" s="3" t="s">
        <v>51</v>
      </c>
      <c r="P15" s="13">
        <v>868712.97</v>
      </c>
      <c r="Q15" s="13">
        <v>99027.25</v>
      </c>
      <c r="R15" s="13">
        <v>967740.22</v>
      </c>
      <c r="S15" s="6">
        <v>40637</v>
      </c>
      <c r="T15" s="6">
        <v>40724</v>
      </c>
      <c r="U15" s="13">
        <v>794377.4</v>
      </c>
      <c r="V15" s="3" t="s">
        <v>29</v>
      </c>
      <c r="W15" s="3" t="s">
        <v>39</v>
      </c>
      <c r="X15" s="3" t="s">
        <v>29</v>
      </c>
      <c r="Y15" s="3" t="s">
        <v>40</v>
      </c>
      <c r="Z15" s="6">
        <v>40709</v>
      </c>
      <c r="AA15" s="5"/>
    </row>
    <row r="16" spans="1:27" ht="18" customHeight="1" x14ac:dyDescent="0.25">
      <c r="A16" s="3" t="s">
        <v>21</v>
      </c>
      <c r="B16" s="3" t="s">
        <v>89</v>
      </c>
      <c r="C16" s="36">
        <v>14</v>
      </c>
      <c r="D16" s="3" t="s">
        <v>91</v>
      </c>
      <c r="E16" s="37" t="s">
        <v>7284</v>
      </c>
      <c r="F16" s="3" t="s">
        <v>183</v>
      </c>
      <c r="G16" s="37" t="s">
        <v>8585</v>
      </c>
      <c r="H16" s="3" t="s">
        <v>197</v>
      </c>
      <c r="I16" s="37" t="s">
        <v>9052</v>
      </c>
      <c r="J16" s="65" t="s">
        <v>198</v>
      </c>
      <c r="K16" s="10">
        <v>1</v>
      </c>
      <c r="L16" s="20" t="s">
        <v>4519</v>
      </c>
      <c r="M16" s="16" t="s">
        <v>4525</v>
      </c>
      <c r="N16" s="4">
        <v>480</v>
      </c>
      <c r="O16" s="3" t="s">
        <v>38</v>
      </c>
      <c r="P16" s="13">
        <v>437773.39</v>
      </c>
      <c r="Q16" s="13">
        <v>54054.92</v>
      </c>
      <c r="R16" s="13">
        <v>491828.31</v>
      </c>
      <c r="S16" s="6">
        <v>40609</v>
      </c>
      <c r="T16" s="6">
        <v>40694</v>
      </c>
      <c r="U16" s="13">
        <v>436612.57</v>
      </c>
      <c r="V16" s="3" t="s">
        <v>29</v>
      </c>
      <c r="W16" s="3" t="s">
        <v>39</v>
      </c>
      <c r="X16" s="3" t="s">
        <v>29</v>
      </c>
      <c r="Y16" s="3" t="s">
        <v>40</v>
      </c>
      <c r="Z16" s="6">
        <v>40640</v>
      </c>
      <c r="AA16" s="5"/>
    </row>
    <row r="17" spans="1:27" ht="18" customHeight="1" x14ac:dyDescent="0.25">
      <c r="A17" s="3" t="s">
        <v>21</v>
      </c>
      <c r="B17" s="3" t="s">
        <v>89</v>
      </c>
      <c r="C17" s="36">
        <v>14</v>
      </c>
      <c r="D17" s="3" t="s">
        <v>91</v>
      </c>
      <c r="E17" s="37" t="s">
        <v>7284</v>
      </c>
      <c r="F17" s="3" t="s">
        <v>183</v>
      </c>
      <c r="G17" s="37" t="s">
        <v>8585</v>
      </c>
      <c r="H17" s="3" t="s">
        <v>190</v>
      </c>
      <c r="I17" s="37" t="s">
        <v>9053</v>
      </c>
      <c r="J17" s="65" t="s">
        <v>191</v>
      </c>
      <c r="K17" s="10">
        <v>1</v>
      </c>
      <c r="L17" s="20" t="s">
        <v>4508</v>
      </c>
      <c r="M17" s="20" t="s">
        <v>4183</v>
      </c>
      <c r="N17" s="4">
        <v>1.4850000000000001</v>
      </c>
      <c r="O17" s="3" t="s">
        <v>51</v>
      </c>
      <c r="P17" s="13">
        <v>578379.72</v>
      </c>
      <c r="Q17" s="13">
        <v>61620.28</v>
      </c>
      <c r="R17" s="13">
        <v>640000</v>
      </c>
      <c r="S17" s="6">
        <v>40603</v>
      </c>
      <c r="T17" s="6">
        <v>40663</v>
      </c>
      <c r="U17" s="13">
        <v>462703.78</v>
      </c>
      <c r="V17" s="3" t="s">
        <v>29</v>
      </c>
      <c r="W17" s="3" t="s">
        <v>181</v>
      </c>
      <c r="X17" s="3" t="s">
        <v>29</v>
      </c>
      <c r="Y17" s="3" t="s">
        <v>40</v>
      </c>
      <c r="Z17" s="6">
        <v>40619</v>
      </c>
      <c r="AA17" s="5"/>
    </row>
    <row r="18" spans="1:27" ht="18" customHeight="1" x14ac:dyDescent="0.25">
      <c r="A18" s="3" t="s">
        <v>21</v>
      </c>
      <c r="B18" s="3" t="s">
        <v>89</v>
      </c>
      <c r="C18" s="36">
        <v>14</v>
      </c>
      <c r="D18" s="3" t="s">
        <v>91</v>
      </c>
      <c r="E18" s="37" t="s">
        <v>7284</v>
      </c>
      <c r="F18" s="3" t="s">
        <v>183</v>
      </c>
      <c r="G18" s="37" t="s">
        <v>8585</v>
      </c>
      <c r="H18" s="3" t="s">
        <v>199</v>
      </c>
      <c r="I18" s="37" t="s">
        <v>9054</v>
      </c>
      <c r="J18" s="65" t="s">
        <v>200</v>
      </c>
      <c r="K18" s="10">
        <v>1</v>
      </c>
      <c r="L18" s="20" t="s">
        <v>4519</v>
      </c>
      <c r="M18" s="16" t="s">
        <v>4525</v>
      </c>
      <c r="N18" s="4">
        <v>60</v>
      </c>
      <c r="O18" s="3" t="s">
        <v>38</v>
      </c>
      <c r="P18" s="13">
        <v>312231.53999999998</v>
      </c>
      <c r="Q18" s="13">
        <v>108174.05</v>
      </c>
      <c r="R18" s="13">
        <v>420405.58999999997</v>
      </c>
      <c r="S18" s="6">
        <v>40599</v>
      </c>
      <c r="T18" s="6">
        <v>40724</v>
      </c>
      <c r="U18" s="13">
        <v>302568.82</v>
      </c>
      <c r="V18" s="3" t="s">
        <v>29</v>
      </c>
      <c r="W18" s="3" t="s">
        <v>39</v>
      </c>
      <c r="X18" s="3" t="s">
        <v>29</v>
      </c>
      <c r="Y18" s="3" t="s">
        <v>40</v>
      </c>
      <c r="Z18" s="6">
        <v>40617</v>
      </c>
      <c r="AA18" s="5"/>
    </row>
    <row r="19" spans="1:27" ht="18" customHeight="1" x14ac:dyDescent="0.25">
      <c r="A19" s="3" t="s">
        <v>21</v>
      </c>
      <c r="B19" s="3" t="s">
        <v>89</v>
      </c>
      <c r="C19" s="36">
        <v>14</v>
      </c>
      <c r="D19" s="3" t="s">
        <v>91</v>
      </c>
      <c r="E19" s="37" t="s">
        <v>7284</v>
      </c>
      <c r="F19" s="3" t="s">
        <v>183</v>
      </c>
      <c r="G19" s="37" t="s">
        <v>8585</v>
      </c>
      <c r="H19" s="3" t="s">
        <v>188</v>
      </c>
      <c r="I19" s="37" t="s">
        <v>9055</v>
      </c>
      <c r="J19" s="65" t="s">
        <v>189</v>
      </c>
      <c r="K19" s="10">
        <v>1</v>
      </c>
      <c r="L19" s="20" t="s">
        <v>4519</v>
      </c>
      <c r="M19" s="16" t="s">
        <v>4525</v>
      </c>
      <c r="N19" s="4">
        <v>60</v>
      </c>
      <c r="O19" s="3" t="s">
        <v>38</v>
      </c>
      <c r="P19" s="13">
        <v>375617.39</v>
      </c>
      <c r="Q19" s="13">
        <v>47131.35</v>
      </c>
      <c r="R19" s="13">
        <v>422748.74</v>
      </c>
      <c r="S19" s="6">
        <v>40617</v>
      </c>
      <c r="T19" s="6">
        <v>40755</v>
      </c>
      <c r="U19" s="13">
        <v>349392</v>
      </c>
      <c r="V19" s="3" t="s">
        <v>29</v>
      </c>
      <c r="W19" s="3" t="s">
        <v>39</v>
      </c>
      <c r="X19" s="3" t="s">
        <v>29</v>
      </c>
      <c r="Y19" s="3" t="s">
        <v>40</v>
      </c>
      <c r="Z19" s="6">
        <v>40638</v>
      </c>
      <c r="AA19" s="5"/>
    </row>
    <row r="20" spans="1:27" ht="18" customHeight="1" x14ac:dyDescent="0.25">
      <c r="A20" s="3" t="s">
        <v>21</v>
      </c>
      <c r="B20" s="3" t="s">
        <v>89</v>
      </c>
      <c r="C20" s="36">
        <v>14</v>
      </c>
      <c r="D20" s="3" t="s">
        <v>91</v>
      </c>
      <c r="E20" s="37" t="s">
        <v>7284</v>
      </c>
      <c r="F20" s="3" t="s">
        <v>183</v>
      </c>
      <c r="G20" s="37" t="s">
        <v>8585</v>
      </c>
      <c r="H20" s="3" t="s">
        <v>184</v>
      </c>
      <c r="I20" s="37" t="s">
        <v>9056</v>
      </c>
      <c r="J20" s="65" t="s">
        <v>185</v>
      </c>
      <c r="K20" s="10">
        <v>1</v>
      </c>
      <c r="L20" s="20" t="s">
        <v>4508</v>
      </c>
      <c r="M20" s="20" t="s">
        <v>4183</v>
      </c>
      <c r="N20" s="4">
        <v>0.1</v>
      </c>
      <c r="O20" s="3" t="s">
        <v>51</v>
      </c>
      <c r="P20" s="13">
        <v>471331.77</v>
      </c>
      <c r="Q20" s="13">
        <v>68734.289999999994</v>
      </c>
      <c r="R20" s="13">
        <v>540066.06000000006</v>
      </c>
      <c r="S20" s="6">
        <v>40620</v>
      </c>
      <c r="T20" s="6">
        <v>40755</v>
      </c>
      <c r="U20" s="13">
        <v>377128.69</v>
      </c>
      <c r="V20" s="3" t="s">
        <v>29</v>
      </c>
      <c r="W20" s="3" t="s">
        <v>181</v>
      </c>
      <c r="X20" s="3" t="s">
        <v>29</v>
      </c>
      <c r="Y20" s="3" t="s">
        <v>40</v>
      </c>
      <c r="Z20" s="6">
        <v>40658</v>
      </c>
      <c r="AA20" s="5"/>
    </row>
    <row r="21" spans="1:27" ht="18" customHeight="1" x14ac:dyDescent="0.25">
      <c r="A21" s="3" t="s">
        <v>21</v>
      </c>
      <c r="B21" s="3" t="s">
        <v>89</v>
      </c>
      <c r="C21" s="36">
        <v>14</v>
      </c>
      <c r="D21" s="3" t="s">
        <v>91</v>
      </c>
      <c r="E21" s="37" t="s">
        <v>7284</v>
      </c>
      <c r="F21" s="3" t="s">
        <v>183</v>
      </c>
      <c r="G21" s="37" t="s">
        <v>8585</v>
      </c>
      <c r="H21" s="3" t="s">
        <v>9057</v>
      </c>
      <c r="I21" s="37" t="s">
        <v>9058</v>
      </c>
      <c r="J21" s="65" t="s">
        <v>195</v>
      </c>
      <c r="K21" s="10">
        <v>1</v>
      </c>
      <c r="L21" s="20" t="s">
        <v>4519</v>
      </c>
      <c r="M21" s="16" t="s">
        <v>4525</v>
      </c>
      <c r="N21" s="4">
        <v>448</v>
      </c>
      <c r="O21" s="3" t="s">
        <v>38</v>
      </c>
      <c r="P21" s="13">
        <v>342597.31</v>
      </c>
      <c r="Q21" s="13">
        <v>43827.66</v>
      </c>
      <c r="R21" s="13">
        <v>386424.97</v>
      </c>
      <c r="S21" s="6">
        <v>40598</v>
      </c>
      <c r="T21" s="6">
        <v>40724</v>
      </c>
      <c r="U21" s="13">
        <v>293318.81</v>
      </c>
      <c r="V21" s="3" t="s">
        <v>196</v>
      </c>
      <c r="W21" s="3" t="s">
        <v>39</v>
      </c>
      <c r="X21" s="3" t="s">
        <v>29</v>
      </c>
      <c r="Y21" s="3" t="s">
        <v>40</v>
      </c>
      <c r="Z21" s="6">
        <v>40616</v>
      </c>
      <c r="AA21" s="5"/>
    </row>
    <row r="22" spans="1:27" ht="18" customHeight="1" x14ac:dyDescent="0.25">
      <c r="A22" s="3" t="s">
        <v>21</v>
      </c>
      <c r="B22" s="3" t="s">
        <v>89</v>
      </c>
      <c r="C22" s="36">
        <v>14</v>
      </c>
      <c r="D22" s="3" t="s">
        <v>91</v>
      </c>
      <c r="E22" s="37" t="s">
        <v>7284</v>
      </c>
      <c r="F22" s="3" t="s">
        <v>183</v>
      </c>
      <c r="G22" s="37" t="s">
        <v>8585</v>
      </c>
      <c r="H22" s="3" t="s">
        <v>104</v>
      </c>
      <c r="I22" s="37" t="s">
        <v>9059</v>
      </c>
      <c r="J22" s="65" t="s">
        <v>192</v>
      </c>
      <c r="K22" s="10">
        <v>1</v>
      </c>
      <c r="L22" s="20" t="s">
        <v>4508</v>
      </c>
      <c r="M22" s="20" t="s">
        <v>4183</v>
      </c>
      <c r="N22" s="4">
        <v>1.7</v>
      </c>
      <c r="O22" s="3" t="s">
        <v>51</v>
      </c>
      <c r="P22" s="13">
        <v>735585.53</v>
      </c>
      <c r="Q22" s="13">
        <v>86814.47</v>
      </c>
      <c r="R22" s="13">
        <v>822400</v>
      </c>
      <c r="S22" s="6">
        <v>40603</v>
      </c>
      <c r="T22" s="6">
        <v>40663</v>
      </c>
      <c r="U22" s="13">
        <v>687694.06</v>
      </c>
      <c r="V22" s="3" t="s">
        <v>29</v>
      </c>
      <c r="W22" s="3" t="s">
        <v>39</v>
      </c>
      <c r="X22" s="3" t="s">
        <v>29</v>
      </c>
      <c r="Y22" s="3" t="s">
        <v>40</v>
      </c>
      <c r="Z22" s="6">
        <v>40649</v>
      </c>
      <c r="AA22" s="5"/>
    </row>
    <row r="23" spans="1:27" ht="18" customHeight="1" x14ac:dyDescent="0.25">
      <c r="A23" s="3" t="s">
        <v>21</v>
      </c>
      <c r="B23" s="3" t="s">
        <v>89</v>
      </c>
      <c r="C23" s="36">
        <v>14</v>
      </c>
      <c r="D23" s="3" t="s">
        <v>91</v>
      </c>
      <c r="E23" s="37" t="s">
        <v>7284</v>
      </c>
      <c r="F23" s="3" t="s">
        <v>164</v>
      </c>
      <c r="G23" s="37" t="s">
        <v>8594</v>
      </c>
      <c r="H23" s="3" t="s">
        <v>177</v>
      </c>
      <c r="I23" s="37" t="s">
        <v>9060</v>
      </c>
      <c r="J23" s="65" t="s">
        <v>178</v>
      </c>
      <c r="K23" s="10">
        <v>1</v>
      </c>
      <c r="L23" s="20" t="s">
        <v>4519</v>
      </c>
      <c r="M23" s="20" t="s">
        <v>4522</v>
      </c>
      <c r="N23" s="30"/>
      <c r="O23" s="3" t="s">
        <v>111</v>
      </c>
      <c r="P23" s="13">
        <v>718000</v>
      </c>
      <c r="Q23" s="13">
        <v>145608</v>
      </c>
      <c r="R23" s="13">
        <v>863608</v>
      </c>
      <c r="S23" s="30"/>
      <c r="T23" s="30"/>
      <c r="U23" s="13">
        <v>0</v>
      </c>
      <c r="V23" s="3" t="s">
        <v>29</v>
      </c>
      <c r="W23" s="3" t="s">
        <v>29</v>
      </c>
      <c r="X23" s="3" t="s">
        <v>29</v>
      </c>
      <c r="Y23" s="3" t="s">
        <v>31</v>
      </c>
      <c r="Z23" s="30"/>
      <c r="AA23" s="5"/>
    </row>
    <row r="24" spans="1:27" ht="18" customHeight="1" x14ac:dyDescent="0.25">
      <c r="A24" s="3" t="s">
        <v>21</v>
      </c>
      <c r="B24" s="3" t="s">
        <v>89</v>
      </c>
      <c r="C24" s="36">
        <v>14</v>
      </c>
      <c r="D24" s="3" t="s">
        <v>91</v>
      </c>
      <c r="E24" s="37" t="s">
        <v>7284</v>
      </c>
      <c r="F24" s="3" t="s">
        <v>164</v>
      </c>
      <c r="G24" s="37" t="s">
        <v>8594</v>
      </c>
      <c r="H24" s="3" t="s">
        <v>177</v>
      </c>
      <c r="I24" s="37" t="s">
        <v>9060</v>
      </c>
      <c r="J24" s="65" t="s">
        <v>182</v>
      </c>
      <c r="K24" s="10">
        <v>1</v>
      </c>
      <c r="L24" s="20" t="s">
        <v>4519</v>
      </c>
      <c r="M24" s="20" t="s">
        <v>4522</v>
      </c>
      <c r="N24" s="4">
        <v>6</v>
      </c>
      <c r="O24" s="3" t="s">
        <v>111</v>
      </c>
      <c r="P24" s="13">
        <v>718000</v>
      </c>
      <c r="Q24" s="13">
        <v>145608</v>
      </c>
      <c r="R24" s="13">
        <v>863608</v>
      </c>
      <c r="S24" s="6">
        <v>40595</v>
      </c>
      <c r="T24" s="6">
        <v>40755</v>
      </c>
      <c r="U24" s="13">
        <v>707357.52</v>
      </c>
      <c r="V24" s="3" t="s">
        <v>29</v>
      </c>
      <c r="W24" s="3" t="s">
        <v>39</v>
      </c>
      <c r="X24" s="3" t="s">
        <v>29</v>
      </c>
      <c r="Y24" s="3" t="s">
        <v>40</v>
      </c>
      <c r="Z24" s="6">
        <v>40693</v>
      </c>
      <c r="AA24" s="5"/>
    </row>
    <row r="25" spans="1:27" ht="18" customHeight="1" x14ac:dyDescent="0.25">
      <c r="A25" s="3" t="s">
        <v>21</v>
      </c>
      <c r="B25" s="3" t="s">
        <v>89</v>
      </c>
      <c r="C25" s="36">
        <v>14</v>
      </c>
      <c r="D25" s="3" t="s">
        <v>91</v>
      </c>
      <c r="E25" s="37" t="s">
        <v>7284</v>
      </c>
      <c r="F25" s="3" t="s">
        <v>164</v>
      </c>
      <c r="G25" s="37" t="s">
        <v>8594</v>
      </c>
      <c r="H25" s="3" t="s">
        <v>168</v>
      </c>
      <c r="I25" s="37" t="s">
        <v>9061</v>
      </c>
      <c r="J25" s="65" t="s">
        <v>169</v>
      </c>
      <c r="K25" s="10">
        <v>1</v>
      </c>
      <c r="L25" s="20" t="s">
        <v>4508</v>
      </c>
      <c r="M25" s="20" t="s">
        <v>4538</v>
      </c>
      <c r="N25" s="30"/>
      <c r="O25" s="3" t="s">
        <v>51</v>
      </c>
      <c r="P25" s="13">
        <v>342356.88</v>
      </c>
      <c r="Q25" s="13">
        <v>75753.119999999995</v>
      </c>
      <c r="R25" s="13">
        <v>418110</v>
      </c>
      <c r="S25" s="30"/>
      <c r="T25" s="30"/>
      <c r="U25" s="13">
        <v>0</v>
      </c>
      <c r="V25" s="3" t="s">
        <v>29</v>
      </c>
      <c r="W25" s="3" t="s">
        <v>29</v>
      </c>
      <c r="X25" s="3" t="s">
        <v>29</v>
      </c>
      <c r="Y25" s="3" t="s">
        <v>31</v>
      </c>
      <c r="Z25" s="30"/>
      <c r="AA25" s="5"/>
    </row>
    <row r="26" spans="1:27" ht="18" customHeight="1" x14ac:dyDescent="0.25">
      <c r="A26" s="3" t="s">
        <v>21</v>
      </c>
      <c r="B26" s="3" t="s">
        <v>89</v>
      </c>
      <c r="C26" s="36">
        <v>14</v>
      </c>
      <c r="D26" s="3" t="s">
        <v>91</v>
      </c>
      <c r="E26" s="37" t="s">
        <v>7284</v>
      </c>
      <c r="F26" s="3" t="s">
        <v>164</v>
      </c>
      <c r="G26" s="37" t="s">
        <v>8594</v>
      </c>
      <c r="H26" s="3" t="s">
        <v>168</v>
      </c>
      <c r="I26" s="37" t="s">
        <v>9061</v>
      </c>
      <c r="J26" s="65" t="s">
        <v>180</v>
      </c>
      <c r="K26" s="10">
        <v>1</v>
      </c>
      <c r="L26" s="20" t="s">
        <v>4508</v>
      </c>
      <c r="M26" s="20" t="s">
        <v>4538</v>
      </c>
      <c r="N26" s="4">
        <v>0.22</v>
      </c>
      <c r="O26" s="3" t="s">
        <v>51</v>
      </c>
      <c r="P26" s="13">
        <v>342356.88</v>
      </c>
      <c r="Q26" s="13">
        <v>75753.119999999995</v>
      </c>
      <c r="R26" s="13">
        <v>418110</v>
      </c>
      <c r="S26" s="6">
        <v>40630</v>
      </c>
      <c r="T26" s="6">
        <v>40724</v>
      </c>
      <c r="U26" s="13">
        <v>339092.45999999996</v>
      </c>
      <c r="V26" s="3" t="s">
        <v>29</v>
      </c>
      <c r="W26" s="3" t="s">
        <v>39</v>
      </c>
      <c r="X26" s="3" t="s">
        <v>29</v>
      </c>
      <c r="Y26" s="3" t="s">
        <v>40</v>
      </c>
      <c r="Z26" s="6">
        <v>40693</v>
      </c>
      <c r="AA26" s="5"/>
    </row>
    <row r="27" spans="1:27" ht="18" customHeight="1" x14ac:dyDescent="0.25">
      <c r="A27" s="3" t="s">
        <v>21</v>
      </c>
      <c r="B27" s="3" t="s">
        <v>89</v>
      </c>
      <c r="C27" s="36">
        <v>14</v>
      </c>
      <c r="D27" s="3" t="s">
        <v>91</v>
      </c>
      <c r="E27" s="37" t="s">
        <v>7284</v>
      </c>
      <c r="F27" s="3" t="s">
        <v>164</v>
      </c>
      <c r="G27" s="37" t="s">
        <v>8594</v>
      </c>
      <c r="H27" s="3" t="s">
        <v>172</v>
      </c>
      <c r="I27" s="37" t="s">
        <v>9062</v>
      </c>
      <c r="J27" s="65" t="s">
        <v>173</v>
      </c>
      <c r="K27" s="10">
        <v>1</v>
      </c>
      <c r="L27" s="20" t="s">
        <v>4511</v>
      </c>
      <c r="M27" s="20" t="s">
        <v>3148</v>
      </c>
      <c r="N27" s="4">
        <v>1</v>
      </c>
      <c r="O27" s="3" t="s">
        <v>76</v>
      </c>
      <c r="P27" s="13">
        <v>468000</v>
      </c>
      <c r="Q27" s="13">
        <v>244000</v>
      </c>
      <c r="R27" s="13">
        <v>712000</v>
      </c>
      <c r="S27" s="30"/>
      <c r="T27" s="30"/>
      <c r="U27" s="13">
        <v>0</v>
      </c>
      <c r="V27" s="3" t="s">
        <v>29</v>
      </c>
      <c r="W27" s="3" t="s">
        <v>29</v>
      </c>
      <c r="X27" s="3" t="s">
        <v>29</v>
      </c>
      <c r="Y27" s="3" t="s">
        <v>31</v>
      </c>
      <c r="Z27" s="30"/>
      <c r="AA27" s="5"/>
    </row>
    <row r="28" spans="1:27" ht="18" customHeight="1" x14ac:dyDescent="0.25">
      <c r="A28" s="3" t="s">
        <v>21</v>
      </c>
      <c r="B28" s="3" t="s">
        <v>89</v>
      </c>
      <c r="C28" s="36">
        <v>14</v>
      </c>
      <c r="D28" s="3" t="s">
        <v>91</v>
      </c>
      <c r="E28" s="37" t="s">
        <v>7284</v>
      </c>
      <c r="F28" s="3" t="s">
        <v>164</v>
      </c>
      <c r="G28" s="37" t="s">
        <v>8594</v>
      </c>
      <c r="H28" s="3" t="s">
        <v>172</v>
      </c>
      <c r="I28" s="37" t="s">
        <v>9062</v>
      </c>
      <c r="J28" s="65" t="s">
        <v>173</v>
      </c>
      <c r="K28" s="10">
        <v>1</v>
      </c>
      <c r="L28" s="20" t="s">
        <v>4511</v>
      </c>
      <c r="M28" s="20" t="s">
        <v>3148</v>
      </c>
      <c r="N28" s="4">
        <v>1</v>
      </c>
      <c r="O28" s="3" t="s">
        <v>76</v>
      </c>
      <c r="P28" s="13">
        <v>468000</v>
      </c>
      <c r="Q28" s="13">
        <v>244000</v>
      </c>
      <c r="R28" s="13">
        <v>712000</v>
      </c>
      <c r="S28" s="6">
        <v>40635</v>
      </c>
      <c r="T28" s="6">
        <v>40724</v>
      </c>
      <c r="U28" s="13">
        <v>374400</v>
      </c>
      <c r="V28" s="3" t="s">
        <v>97</v>
      </c>
      <c r="W28" s="3" t="s">
        <v>181</v>
      </c>
      <c r="X28" s="3" t="s">
        <v>29</v>
      </c>
      <c r="Y28" s="3" t="s">
        <v>40</v>
      </c>
      <c r="Z28" s="6">
        <v>40693</v>
      </c>
      <c r="AA28" s="5"/>
    </row>
    <row r="29" spans="1:27" ht="18" customHeight="1" x14ac:dyDescent="0.25">
      <c r="A29" s="3" t="s">
        <v>21</v>
      </c>
      <c r="B29" s="3" t="s">
        <v>89</v>
      </c>
      <c r="C29" s="36">
        <v>14</v>
      </c>
      <c r="D29" s="3" t="s">
        <v>91</v>
      </c>
      <c r="E29" s="37" t="s">
        <v>7284</v>
      </c>
      <c r="F29" s="3" t="s">
        <v>164</v>
      </c>
      <c r="G29" s="37" t="s">
        <v>8594</v>
      </c>
      <c r="H29" s="3" t="s">
        <v>175</v>
      </c>
      <c r="I29" s="37" t="s">
        <v>9063</v>
      </c>
      <c r="J29" s="65" t="s">
        <v>176</v>
      </c>
      <c r="K29" s="10">
        <v>1</v>
      </c>
      <c r="L29" s="20" t="s">
        <v>4508</v>
      </c>
      <c r="M29" s="20" t="s">
        <v>4538</v>
      </c>
      <c r="N29" s="30"/>
      <c r="O29" s="3" t="s">
        <v>51</v>
      </c>
      <c r="P29" s="13">
        <v>458892.4</v>
      </c>
      <c r="Q29" s="13">
        <v>98657.600000000006</v>
      </c>
      <c r="R29" s="13">
        <v>557550</v>
      </c>
      <c r="S29" s="30"/>
      <c r="T29" s="30"/>
      <c r="U29" s="13">
        <v>0</v>
      </c>
      <c r="V29" s="3" t="s">
        <v>29</v>
      </c>
      <c r="W29" s="3" t="s">
        <v>29</v>
      </c>
      <c r="X29" s="3" t="s">
        <v>29</v>
      </c>
      <c r="Y29" s="3" t="s">
        <v>31</v>
      </c>
      <c r="Z29" s="30"/>
      <c r="AA29" s="5"/>
    </row>
    <row r="30" spans="1:27" ht="18" customHeight="1" x14ac:dyDescent="0.25">
      <c r="A30" s="3" t="s">
        <v>21</v>
      </c>
      <c r="B30" s="3" t="s">
        <v>89</v>
      </c>
      <c r="C30" s="36">
        <v>14</v>
      </c>
      <c r="D30" s="3" t="s">
        <v>91</v>
      </c>
      <c r="E30" s="37" t="s">
        <v>7284</v>
      </c>
      <c r="F30" s="3" t="s">
        <v>164</v>
      </c>
      <c r="G30" s="37" t="s">
        <v>8594</v>
      </c>
      <c r="H30" s="3" t="s">
        <v>175</v>
      </c>
      <c r="I30" s="37" t="s">
        <v>9063</v>
      </c>
      <c r="J30" s="65" t="s">
        <v>176</v>
      </c>
      <c r="K30" s="10">
        <v>1</v>
      </c>
      <c r="L30" s="20" t="s">
        <v>4508</v>
      </c>
      <c r="M30" s="20" t="s">
        <v>4538</v>
      </c>
      <c r="N30" s="4">
        <v>0.76</v>
      </c>
      <c r="O30" s="3" t="s">
        <v>51</v>
      </c>
      <c r="P30" s="13">
        <v>458892.4</v>
      </c>
      <c r="Q30" s="13">
        <v>98657.600000000006</v>
      </c>
      <c r="R30" s="13">
        <v>557550</v>
      </c>
      <c r="S30" s="6">
        <v>40595</v>
      </c>
      <c r="T30" s="6">
        <v>40724</v>
      </c>
      <c r="U30" s="13">
        <v>442259.81</v>
      </c>
      <c r="V30" s="3" t="s">
        <v>29</v>
      </c>
      <c r="W30" s="3" t="s">
        <v>39</v>
      </c>
      <c r="X30" s="3" t="s">
        <v>29</v>
      </c>
      <c r="Y30" s="3" t="s">
        <v>40</v>
      </c>
      <c r="Z30" s="6">
        <v>40663</v>
      </c>
      <c r="AA30" s="5"/>
    </row>
    <row r="31" spans="1:27" ht="18" customHeight="1" x14ac:dyDescent="0.25">
      <c r="A31" s="3" t="s">
        <v>21</v>
      </c>
      <c r="B31" s="3" t="s">
        <v>89</v>
      </c>
      <c r="C31" s="36">
        <v>14</v>
      </c>
      <c r="D31" s="3" t="s">
        <v>91</v>
      </c>
      <c r="E31" s="37" t="s">
        <v>7284</v>
      </c>
      <c r="F31" s="3" t="s">
        <v>164</v>
      </c>
      <c r="G31" s="37" t="s">
        <v>8594</v>
      </c>
      <c r="H31" s="3" t="s">
        <v>104</v>
      </c>
      <c r="I31" s="37" t="s">
        <v>9064</v>
      </c>
      <c r="J31" s="65" t="s">
        <v>174</v>
      </c>
      <c r="K31" s="10">
        <v>1</v>
      </c>
      <c r="L31" s="20" t="s">
        <v>4508</v>
      </c>
      <c r="M31" s="20" t="s">
        <v>4183</v>
      </c>
      <c r="N31" s="30"/>
      <c r="O31" s="3" t="s">
        <v>51</v>
      </c>
      <c r="P31" s="13">
        <v>817098.67</v>
      </c>
      <c r="Q31" s="13">
        <v>295201.33</v>
      </c>
      <c r="R31" s="13">
        <v>1112300</v>
      </c>
      <c r="S31" s="30"/>
      <c r="T31" s="30"/>
      <c r="U31" s="13">
        <v>0</v>
      </c>
      <c r="V31" s="3" t="s">
        <v>29</v>
      </c>
      <c r="W31" s="3" t="s">
        <v>29</v>
      </c>
      <c r="X31" s="3" t="s">
        <v>29</v>
      </c>
      <c r="Y31" s="3" t="s">
        <v>31</v>
      </c>
      <c r="Z31" s="30"/>
      <c r="AA31" s="5"/>
    </row>
    <row r="32" spans="1:27" ht="18" customHeight="1" x14ac:dyDescent="0.25">
      <c r="A32" s="3" t="s">
        <v>21</v>
      </c>
      <c r="B32" s="3" t="s">
        <v>89</v>
      </c>
      <c r="C32" s="36">
        <v>14</v>
      </c>
      <c r="D32" s="3" t="s">
        <v>91</v>
      </c>
      <c r="E32" s="37" t="s">
        <v>7284</v>
      </c>
      <c r="F32" s="3" t="s">
        <v>164</v>
      </c>
      <c r="G32" s="37" t="s">
        <v>8594</v>
      </c>
      <c r="H32" s="3" t="s">
        <v>104</v>
      </c>
      <c r="I32" s="37" t="s">
        <v>9064</v>
      </c>
      <c r="J32" s="65" t="s">
        <v>174</v>
      </c>
      <c r="K32" s="10">
        <v>1</v>
      </c>
      <c r="L32" s="20" t="s">
        <v>4508</v>
      </c>
      <c r="M32" s="20" t="s">
        <v>4183</v>
      </c>
      <c r="N32" s="4">
        <v>0.19</v>
      </c>
      <c r="O32" s="3" t="s">
        <v>51</v>
      </c>
      <c r="P32" s="13">
        <v>817098.67</v>
      </c>
      <c r="Q32" s="13">
        <v>295201.33</v>
      </c>
      <c r="R32" s="13">
        <v>1112300</v>
      </c>
      <c r="S32" s="6">
        <v>40625</v>
      </c>
      <c r="T32" s="6">
        <v>40694</v>
      </c>
      <c r="U32" s="13">
        <v>782394.64</v>
      </c>
      <c r="V32" s="3" t="s">
        <v>29</v>
      </c>
      <c r="W32" s="3" t="s">
        <v>39</v>
      </c>
      <c r="X32" s="3" t="s">
        <v>29</v>
      </c>
      <c r="Y32" s="3" t="s">
        <v>40</v>
      </c>
      <c r="Z32" s="6">
        <v>40693</v>
      </c>
      <c r="AA32" s="5"/>
    </row>
    <row r="33" spans="1:27" ht="18" customHeight="1" x14ac:dyDescent="0.25">
      <c r="A33" s="3" t="s">
        <v>21</v>
      </c>
      <c r="B33" s="3" t="s">
        <v>89</v>
      </c>
      <c r="C33" s="36">
        <v>14</v>
      </c>
      <c r="D33" s="3" t="s">
        <v>91</v>
      </c>
      <c r="E33" s="37" t="s">
        <v>7284</v>
      </c>
      <c r="F33" s="3" t="s">
        <v>164</v>
      </c>
      <c r="G33" s="37" t="s">
        <v>8594</v>
      </c>
      <c r="H33" s="3" t="s">
        <v>170</v>
      </c>
      <c r="I33" s="37" t="s">
        <v>9065</v>
      </c>
      <c r="J33" s="65" t="s">
        <v>171</v>
      </c>
      <c r="K33" s="10">
        <v>1</v>
      </c>
      <c r="L33" s="20" t="s">
        <v>4508</v>
      </c>
      <c r="M33" s="20" t="s">
        <v>4183</v>
      </c>
      <c r="N33" s="30"/>
      <c r="O33" s="3" t="s">
        <v>51</v>
      </c>
      <c r="P33" s="13">
        <v>565038.76</v>
      </c>
      <c r="Q33" s="13">
        <v>113461.24</v>
      </c>
      <c r="R33" s="13">
        <v>678500</v>
      </c>
      <c r="S33" s="30"/>
      <c r="T33" s="30"/>
      <c r="U33" s="13">
        <v>0</v>
      </c>
      <c r="V33" s="3" t="s">
        <v>29</v>
      </c>
      <c r="W33" s="3" t="s">
        <v>29</v>
      </c>
      <c r="X33" s="3" t="s">
        <v>29</v>
      </c>
      <c r="Y33" s="3" t="s">
        <v>31</v>
      </c>
      <c r="Z33" s="30"/>
      <c r="AA33" s="5"/>
    </row>
    <row r="34" spans="1:27" ht="18" customHeight="1" x14ac:dyDescent="0.25">
      <c r="A34" s="3" t="s">
        <v>21</v>
      </c>
      <c r="B34" s="3" t="s">
        <v>89</v>
      </c>
      <c r="C34" s="36">
        <v>14</v>
      </c>
      <c r="D34" s="3" t="s">
        <v>91</v>
      </c>
      <c r="E34" s="37" t="s">
        <v>7284</v>
      </c>
      <c r="F34" s="3" t="s">
        <v>164</v>
      </c>
      <c r="G34" s="37" t="s">
        <v>8594</v>
      </c>
      <c r="H34" s="3" t="s">
        <v>170</v>
      </c>
      <c r="I34" s="37" t="s">
        <v>9065</v>
      </c>
      <c r="J34" s="65" t="s">
        <v>171</v>
      </c>
      <c r="K34" s="10">
        <v>1</v>
      </c>
      <c r="L34" s="20" t="s">
        <v>4508</v>
      </c>
      <c r="M34" s="20" t="s">
        <v>4183</v>
      </c>
      <c r="N34" s="4">
        <v>0.16500000000000001</v>
      </c>
      <c r="O34" s="3" t="s">
        <v>51</v>
      </c>
      <c r="P34" s="13">
        <v>565038.76</v>
      </c>
      <c r="Q34" s="13">
        <v>113461.24</v>
      </c>
      <c r="R34" s="13">
        <v>678500</v>
      </c>
      <c r="S34" s="6">
        <v>40615</v>
      </c>
      <c r="T34" s="6">
        <v>40724</v>
      </c>
      <c r="U34" s="13">
        <v>564706.23</v>
      </c>
      <c r="V34" s="3" t="s">
        <v>29</v>
      </c>
      <c r="W34" s="3" t="s">
        <v>39</v>
      </c>
      <c r="X34" s="3" t="s">
        <v>29</v>
      </c>
      <c r="Y34" s="3" t="s">
        <v>40</v>
      </c>
      <c r="Z34" s="6">
        <v>40663</v>
      </c>
      <c r="AA34" s="5"/>
    </row>
    <row r="35" spans="1:27" ht="18" customHeight="1" x14ac:dyDescent="0.25">
      <c r="A35" s="3" t="s">
        <v>21</v>
      </c>
      <c r="B35" s="3" t="s">
        <v>89</v>
      </c>
      <c r="C35" s="36">
        <v>14</v>
      </c>
      <c r="D35" s="3" t="s">
        <v>91</v>
      </c>
      <c r="E35" s="37" t="s">
        <v>7284</v>
      </c>
      <c r="F35" s="3" t="s">
        <v>164</v>
      </c>
      <c r="G35" s="37" t="s">
        <v>8594</v>
      </c>
      <c r="H35" s="3" t="s">
        <v>165</v>
      </c>
      <c r="I35" s="37" t="s">
        <v>9066</v>
      </c>
      <c r="J35" s="65" t="s">
        <v>166</v>
      </c>
      <c r="K35" s="10">
        <v>1</v>
      </c>
      <c r="L35" s="20" t="s">
        <v>4508</v>
      </c>
      <c r="M35" s="20" t="s">
        <v>4530</v>
      </c>
      <c r="N35" s="30"/>
      <c r="O35" s="3" t="s">
        <v>137</v>
      </c>
      <c r="P35" s="13">
        <v>603391.31999999995</v>
      </c>
      <c r="Q35" s="13">
        <v>136308.68</v>
      </c>
      <c r="R35" s="13">
        <v>739700</v>
      </c>
      <c r="S35" s="30"/>
      <c r="T35" s="30"/>
      <c r="U35" s="13">
        <v>0</v>
      </c>
      <c r="V35" s="3" t="s">
        <v>29</v>
      </c>
      <c r="W35" s="3" t="s">
        <v>29</v>
      </c>
      <c r="X35" s="3" t="s">
        <v>29</v>
      </c>
      <c r="Y35" s="3" t="s">
        <v>31</v>
      </c>
      <c r="Z35" s="30"/>
      <c r="AA35" s="5"/>
    </row>
    <row r="36" spans="1:27" ht="18" customHeight="1" x14ac:dyDescent="0.25">
      <c r="A36" s="3" t="s">
        <v>21</v>
      </c>
      <c r="B36" s="3" t="s">
        <v>89</v>
      </c>
      <c r="C36" s="36">
        <v>14</v>
      </c>
      <c r="D36" s="3" t="s">
        <v>91</v>
      </c>
      <c r="E36" s="37" t="s">
        <v>7284</v>
      </c>
      <c r="F36" s="3" t="s">
        <v>164</v>
      </c>
      <c r="G36" s="37" t="s">
        <v>8594</v>
      </c>
      <c r="H36" s="3" t="s">
        <v>165</v>
      </c>
      <c r="I36" s="37" t="s">
        <v>9066</v>
      </c>
      <c r="J36" s="65" t="s">
        <v>179</v>
      </c>
      <c r="K36" s="10">
        <v>1</v>
      </c>
      <c r="L36" s="20" t="s">
        <v>4508</v>
      </c>
      <c r="M36" s="20" t="s">
        <v>4530</v>
      </c>
      <c r="N36" s="4">
        <v>21</v>
      </c>
      <c r="O36" s="3" t="s">
        <v>137</v>
      </c>
      <c r="P36" s="13">
        <v>603391.31999999995</v>
      </c>
      <c r="Q36" s="13">
        <v>136308.68</v>
      </c>
      <c r="R36" s="13">
        <v>739700</v>
      </c>
      <c r="S36" s="6">
        <v>40616</v>
      </c>
      <c r="T36" s="6">
        <v>40755</v>
      </c>
      <c r="U36" s="13">
        <v>565782.1</v>
      </c>
      <c r="V36" s="3" t="s">
        <v>29</v>
      </c>
      <c r="W36" s="3" t="s">
        <v>39</v>
      </c>
      <c r="X36" s="3" t="s">
        <v>29</v>
      </c>
      <c r="Y36" s="3" t="s">
        <v>40</v>
      </c>
      <c r="Z36" s="6">
        <v>40683</v>
      </c>
      <c r="AA36" s="5"/>
    </row>
    <row r="37" spans="1:27" ht="18" customHeight="1" x14ac:dyDescent="0.25">
      <c r="A37" s="3" t="s">
        <v>21</v>
      </c>
      <c r="B37" s="3" t="s">
        <v>2144</v>
      </c>
      <c r="C37" s="36">
        <v>16</v>
      </c>
      <c r="D37" s="3" t="s">
        <v>211</v>
      </c>
      <c r="E37" s="37" t="s">
        <v>8475</v>
      </c>
      <c r="F37" s="3" t="s">
        <v>1112</v>
      </c>
      <c r="G37" s="37" t="s">
        <v>8521</v>
      </c>
      <c r="H37" s="3" t="s">
        <v>1115</v>
      </c>
      <c r="I37" s="32" t="s">
        <v>9067</v>
      </c>
      <c r="J37" s="65" t="s">
        <v>1061</v>
      </c>
      <c r="K37" s="10">
        <v>1</v>
      </c>
      <c r="L37" s="20" t="s">
        <v>4511</v>
      </c>
      <c r="M37" s="20" t="s">
        <v>3267</v>
      </c>
      <c r="N37" s="4">
        <v>51</v>
      </c>
      <c r="O37" s="3" t="s">
        <v>38</v>
      </c>
      <c r="P37" s="13">
        <v>634779</v>
      </c>
      <c r="Q37" s="13">
        <v>103477</v>
      </c>
      <c r="R37" s="13">
        <v>738256</v>
      </c>
      <c r="S37" s="6">
        <v>40936</v>
      </c>
      <c r="T37" s="6">
        <v>41075</v>
      </c>
      <c r="U37" s="13">
        <v>634779</v>
      </c>
      <c r="V37" s="3" t="s">
        <v>29</v>
      </c>
      <c r="W37" s="3" t="s">
        <v>44</v>
      </c>
      <c r="X37" s="3" t="s">
        <v>29</v>
      </c>
      <c r="Y37" s="3" t="s">
        <v>40</v>
      </c>
      <c r="Z37" s="6">
        <v>41005</v>
      </c>
      <c r="AA37" s="5"/>
    </row>
    <row r="38" spans="1:27" ht="18" customHeight="1" x14ac:dyDescent="0.25">
      <c r="A38" s="3" t="s">
        <v>21</v>
      </c>
      <c r="B38" s="3" t="s">
        <v>2144</v>
      </c>
      <c r="C38" s="36">
        <v>16</v>
      </c>
      <c r="D38" s="3" t="s">
        <v>211</v>
      </c>
      <c r="E38" s="37" t="s">
        <v>8475</v>
      </c>
      <c r="F38" s="3" t="s">
        <v>1112</v>
      </c>
      <c r="G38" s="37" t="s">
        <v>8521</v>
      </c>
      <c r="H38" s="3" t="s">
        <v>1117</v>
      </c>
      <c r="I38" s="32" t="s">
        <v>9068</v>
      </c>
      <c r="J38" s="65" t="s">
        <v>206</v>
      </c>
      <c r="K38" s="10">
        <v>1</v>
      </c>
      <c r="L38" s="20" t="s">
        <v>4511</v>
      </c>
      <c r="M38" s="20" t="s">
        <v>4577</v>
      </c>
      <c r="N38" s="4">
        <v>129.19999999999999</v>
      </c>
      <c r="O38" s="3" t="s">
        <v>28</v>
      </c>
      <c r="P38" s="13">
        <v>1240923</v>
      </c>
      <c r="Q38" s="13">
        <v>164093</v>
      </c>
      <c r="R38" s="13">
        <v>1405016</v>
      </c>
      <c r="S38" s="6">
        <v>40952</v>
      </c>
      <c r="T38" s="6">
        <v>41075</v>
      </c>
      <c r="U38" s="13">
        <v>1240923</v>
      </c>
      <c r="V38" s="3" t="s">
        <v>29</v>
      </c>
      <c r="W38" s="3" t="s">
        <v>44</v>
      </c>
      <c r="X38" s="3" t="s">
        <v>62</v>
      </c>
      <c r="Y38" s="3" t="s">
        <v>40</v>
      </c>
      <c r="Z38" s="6">
        <v>41041</v>
      </c>
      <c r="AA38" s="5"/>
    </row>
    <row r="39" spans="1:27" ht="18" customHeight="1" x14ac:dyDescent="0.25">
      <c r="A39" s="3" t="s">
        <v>21</v>
      </c>
      <c r="B39" s="3" t="s">
        <v>2144</v>
      </c>
      <c r="C39" s="36">
        <v>16</v>
      </c>
      <c r="D39" s="3" t="s">
        <v>211</v>
      </c>
      <c r="E39" s="37" t="s">
        <v>8475</v>
      </c>
      <c r="F39" s="3" t="s">
        <v>1112</v>
      </c>
      <c r="G39" s="37" t="s">
        <v>8521</v>
      </c>
      <c r="H39" s="3" t="s">
        <v>1113</v>
      </c>
      <c r="I39" s="32" t="s">
        <v>9069</v>
      </c>
      <c r="J39" s="65" t="s">
        <v>1114</v>
      </c>
      <c r="K39" s="10">
        <v>1</v>
      </c>
      <c r="L39" s="20" t="s">
        <v>4511</v>
      </c>
      <c r="M39" s="20" t="s">
        <v>3267</v>
      </c>
      <c r="N39" s="4">
        <v>51</v>
      </c>
      <c r="O39" s="3" t="s">
        <v>38</v>
      </c>
      <c r="P39" s="13">
        <v>634779</v>
      </c>
      <c r="Q39" s="13">
        <v>103477</v>
      </c>
      <c r="R39" s="13">
        <v>738256</v>
      </c>
      <c r="S39" s="6">
        <v>40933</v>
      </c>
      <c r="T39" s="6">
        <v>41075</v>
      </c>
      <c r="U39" s="13">
        <v>634779</v>
      </c>
      <c r="V39" s="3" t="s">
        <v>245</v>
      </c>
      <c r="W39" s="3" t="s">
        <v>44</v>
      </c>
      <c r="X39" s="3" t="s">
        <v>29</v>
      </c>
      <c r="Y39" s="3" t="s">
        <v>40</v>
      </c>
      <c r="Z39" s="6">
        <v>41002</v>
      </c>
      <c r="AA39" s="5"/>
    </row>
    <row r="40" spans="1:27" ht="18" customHeight="1" x14ac:dyDescent="0.25">
      <c r="A40" s="3" t="s">
        <v>21</v>
      </c>
      <c r="B40" s="3" t="s">
        <v>2144</v>
      </c>
      <c r="C40" s="36">
        <v>16</v>
      </c>
      <c r="D40" s="3" t="s">
        <v>211</v>
      </c>
      <c r="E40" s="37" t="s">
        <v>8475</v>
      </c>
      <c r="F40" s="3" t="s">
        <v>1112</v>
      </c>
      <c r="G40" s="37" t="s">
        <v>8521</v>
      </c>
      <c r="H40" s="3" t="s">
        <v>1116</v>
      </c>
      <c r="I40" s="32" t="s">
        <v>9070</v>
      </c>
      <c r="J40" s="65" t="s">
        <v>129</v>
      </c>
      <c r="K40" s="10">
        <v>1</v>
      </c>
      <c r="L40" s="20" t="s">
        <v>4511</v>
      </c>
      <c r="M40" s="20" t="s">
        <v>4577</v>
      </c>
      <c r="N40" s="4">
        <v>129.19999999999999</v>
      </c>
      <c r="O40" s="3" t="s">
        <v>28</v>
      </c>
      <c r="P40" s="13">
        <v>1240923</v>
      </c>
      <c r="Q40" s="13">
        <v>164093</v>
      </c>
      <c r="R40" s="13">
        <v>1405016</v>
      </c>
      <c r="S40" s="6">
        <v>40938</v>
      </c>
      <c r="T40" s="6">
        <v>41075</v>
      </c>
      <c r="U40" s="13">
        <v>1240922.99</v>
      </c>
      <c r="V40" s="3" t="s">
        <v>29</v>
      </c>
      <c r="W40" s="3" t="s">
        <v>44</v>
      </c>
      <c r="X40" s="3" t="s">
        <v>30</v>
      </c>
      <c r="Y40" s="3" t="s">
        <v>40</v>
      </c>
      <c r="Z40" s="6">
        <v>41027</v>
      </c>
      <c r="AA40" s="5"/>
    </row>
    <row r="41" spans="1:27" ht="18" customHeight="1" x14ac:dyDescent="0.25">
      <c r="A41" s="3" t="s">
        <v>21</v>
      </c>
      <c r="B41" s="3" t="s">
        <v>2144</v>
      </c>
      <c r="C41" s="36">
        <v>16</v>
      </c>
      <c r="D41" s="3" t="s">
        <v>211</v>
      </c>
      <c r="E41" s="37" t="s">
        <v>8475</v>
      </c>
      <c r="F41" s="3" t="s">
        <v>1112</v>
      </c>
      <c r="G41" s="37" t="s">
        <v>8521</v>
      </c>
      <c r="H41" s="3" t="s">
        <v>1118</v>
      </c>
      <c r="I41" s="32" t="s">
        <v>9071</v>
      </c>
      <c r="J41" s="65" t="s">
        <v>1119</v>
      </c>
      <c r="K41" s="10">
        <v>1</v>
      </c>
      <c r="L41" s="20" t="s">
        <v>4511</v>
      </c>
      <c r="M41" s="20" t="s">
        <v>4577</v>
      </c>
      <c r="N41" s="4">
        <v>63</v>
      </c>
      <c r="O41" s="3" t="s">
        <v>28</v>
      </c>
      <c r="P41" s="13">
        <v>248596</v>
      </c>
      <c r="Q41" s="13">
        <v>480358</v>
      </c>
      <c r="R41" s="13">
        <v>728954</v>
      </c>
      <c r="S41" s="30"/>
      <c r="T41" s="30"/>
      <c r="U41" s="13">
        <v>0</v>
      </c>
      <c r="V41" s="3" t="s">
        <v>29</v>
      </c>
      <c r="W41" s="3" t="s">
        <v>29</v>
      </c>
      <c r="X41" s="3" t="s">
        <v>352</v>
      </c>
      <c r="Y41" s="3" t="s">
        <v>31</v>
      </c>
      <c r="Z41" s="30"/>
      <c r="AA41" s="5"/>
    </row>
    <row r="42" spans="1:27" ht="18" customHeight="1" x14ac:dyDescent="0.25">
      <c r="A42" s="3" t="s">
        <v>21</v>
      </c>
      <c r="B42" s="3" t="s">
        <v>2144</v>
      </c>
      <c r="C42" s="36">
        <v>16</v>
      </c>
      <c r="D42" s="3" t="s">
        <v>211</v>
      </c>
      <c r="E42" s="37" t="s">
        <v>8475</v>
      </c>
      <c r="F42" s="3" t="s">
        <v>210</v>
      </c>
      <c r="G42" s="37" t="s">
        <v>8539</v>
      </c>
      <c r="H42" s="3" t="s">
        <v>218</v>
      </c>
      <c r="I42" s="32" t="s">
        <v>9072</v>
      </c>
      <c r="J42" s="65" t="s">
        <v>132</v>
      </c>
      <c r="K42" s="10">
        <v>1</v>
      </c>
      <c r="L42" s="20" t="s">
        <v>4511</v>
      </c>
      <c r="M42" s="20" t="s">
        <v>3267</v>
      </c>
      <c r="N42" s="4">
        <v>51</v>
      </c>
      <c r="O42" s="3" t="s">
        <v>38</v>
      </c>
      <c r="P42" s="13">
        <v>529088</v>
      </c>
      <c r="Q42" s="13">
        <v>241257</v>
      </c>
      <c r="R42" s="13">
        <v>770345</v>
      </c>
      <c r="S42" s="6">
        <v>40637</v>
      </c>
      <c r="T42" s="6">
        <v>40719</v>
      </c>
      <c r="U42" s="13">
        <v>515562.73</v>
      </c>
      <c r="V42" s="3" t="s">
        <v>29</v>
      </c>
      <c r="W42" s="3" t="s">
        <v>39</v>
      </c>
      <c r="X42" s="3" t="s">
        <v>29</v>
      </c>
      <c r="Y42" s="3" t="s">
        <v>40</v>
      </c>
      <c r="Z42" s="6">
        <v>40708</v>
      </c>
      <c r="AA42" s="5"/>
    </row>
    <row r="43" spans="1:27" ht="18" customHeight="1" x14ac:dyDescent="0.25">
      <c r="A43" s="3" t="s">
        <v>21</v>
      </c>
      <c r="B43" s="3" t="s">
        <v>2144</v>
      </c>
      <c r="C43" s="36">
        <v>16</v>
      </c>
      <c r="D43" s="3" t="s">
        <v>211</v>
      </c>
      <c r="E43" s="37" t="s">
        <v>8475</v>
      </c>
      <c r="F43" s="3" t="s">
        <v>210</v>
      </c>
      <c r="G43" s="37" t="s">
        <v>8539</v>
      </c>
      <c r="H43" s="3" t="s">
        <v>218</v>
      </c>
      <c r="I43" s="32" t="s">
        <v>9072</v>
      </c>
      <c r="J43" s="65" t="s">
        <v>1033</v>
      </c>
      <c r="K43" s="10">
        <v>1</v>
      </c>
      <c r="L43" s="20" t="s">
        <v>4519</v>
      </c>
      <c r="M43" s="20" t="s">
        <v>4520</v>
      </c>
      <c r="N43" s="4">
        <v>48</v>
      </c>
      <c r="O43" s="3" t="s">
        <v>38</v>
      </c>
      <c r="P43" s="13">
        <v>1016849.17</v>
      </c>
      <c r="Q43" s="13">
        <v>308897.83</v>
      </c>
      <c r="R43" s="13">
        <v>1325747</v>
      </c>
      <c r="S43" s="6">
        <v>41008</v>
      </c>
      <c r="T43" s="30"/>
      <c r="U43" s="13">
        <v>1016849.17</v>
      </c>
      <c r="V43" s="3" t="s">
        <v>29</v>
      </c>
      <c r="W43" s="3" t="s">
        <v>39</v>
      </c>
      <c r="X43" s="3" t="s">
        <v>29</v>
      </c>
      <c r="Y43" s="3" t="s">
        <v>246</v>
      </c>
      <c r="Z43" s="6">
        <v>41087</v>
      </c>
      <c r="AA43" s="5"/>
    </row>
    <row r="44" spans="1:27" ht="18" customHeight="1" x14ac:dyDescent="0.25">
      <c r="A44" s="3" t="s">
        <v>21</v>
      </c>
      <c r="B44" s="3" t="s">
        <v>2144</v>
      </c>
      <c r="C44" s="36">
        <v>16</v>
      </c>
      <c r="D44" s="3" t="s">
        <v>211</v>
      </c>
      <c r="E44" s="37" t="s">
        <v>8475</v>
      </c>
      <c r="F44" s="3" t="s">
        <v>210</v>
      </c>
      <c r="G44" s="37" t="s">
        <v>8539</v>
      </c>
      <c r="H44" s="3" t="s">
        <v>217</v>
      </c>
      <c r="I44" s="32" t="s">
        <v>9073</v>
      </c>
      <c r="J44" s="65" t="s">
        <v>42</v>
      </c>
      <c r="K44" s="10">
        <v>1</v>
      </c>
      <c r="L44" s="20" t="s">
        <v>4511</v>
      </c>
      <c r="M44" s="20" t="s">
        <v>3192</v>
      </c>
      <c r="N44" s="4">
        <v>48</v>
      </c>
      <c r="O44" s="3" t="s">
        <v>38</v>
      </c>
      <c r="P44" s="13">
        <v>501652</v>
      </c>
      <c r="Q44" s="13">
        <v>221552</v>
      </c>
      <c r="R44" s="13">
        <v>723204</v>
      </c>
      <c r="S44" s="6">
        <v>40632</v>
      </c>
      <c r="T44" s="6">
        <v>40719</v>
      </c>
      <c r="U44" s="13">
        <v>475836.31</v>
      </c>
      <c r="V44" s="3" t="s">
        <v>29</v>
      </c>
      <c r="W44" s="3" t="s">
        <v>39</v>
      </c>
      <c r="X44" s="3" t="s">
        <v>29</v>
      </c>
      <c r="Y44" s="3" t="s">
        <v>40</v>
      </c>
      <c r="Z44" s="6">
        <v>40714</v>
      </c>
      <c r="AA44" s="5"/>
    </row>
    <row r="45" spans="1:27" ht="18" customHeight="1" x14ac:dyDescent="0.25">
      <c r="A45" s="3" t="s">
        <v>21</v>
      </c>
      <c r="B45" s="3" t="s">
        <v>2144</v>
      </c>
      <c r="C45" s="36">
        <v>16</v>
      </c>
      <c r="D45" s="3" t="s">
        <v>211</v>
      </c>
      <c r="E45" s="37" t="s">
        <v>8475</v>
      </c>
      <c r="F45" s="3" t="s">
        <v>210</v>
      </c>
      <c r="G45" s="37" t="s">
        <v>8539</v>
      </c>
      <c r="H45" s="3" t="s">
        <v>215</v>
      </c>
      <c r="I45" s="32" t="s">
        <v>9074</v>
      </c>
      <c r="J45" s="65" t="s">
        <v>129</v>
      </c>
      <c r="K45" s="10">
        <v>1</v>
      </c>
      <c r="L45" s="20" t="s">
        <v>4511</v>
      </c>
      <c r="M45" s="20" t="s">
        <v>4577</v>
      </c>
      <c r="N45" s="4">
        <v>129.19999999999999</v>
      </c>
      <c r="O45" s="3" t="s">
        <v>38</v>
      </c>
      <c r="P45" s="13">
        <v>1220612</v>
      </c>
      <c r="Q45" s="13">
        <v>429483</v>
      </c>
      <c r="R45" s="13">
        <v>1650095</v>
      </c>
      <c r="S45" s="6">
        <v>40653</v>
      </c>
      <c r="T45" s="6">
        <v>40749</v>
      </c>
      <c r="U45" s="13">
        <v>905944</v>
      </c>
      <c r="V45" s="3" t="s">
        <v>29</v>
      </c>
      <c r="W45" s="3" t="s">
        <v>181</v>
      </c>
      <c r="X45" s="3" t="s">
        <v>30</v>
      </c>
      <c r="Y45" s="3" t="s">
        <v>40</v>
      </c>
      <c r="Z45" s="6">
        <v>40729</v>
      </c>
      <c r="AA45" s="5"/>
    </row>
    <row r="46" spans="1:27" ht="18" customHeight="1" x14ac:dyDescent="0.25">
      <c r="A46" s="3" t="s">
        <v>21</v>
      </c>
      <c r="B46" s="3" t="s">
        <v>2144</v>
      </c>
      <c r="C46" s="36">
        <v>16</v>
      </c>
      <c r="D46" s="3" t="s">
        <v>211</v>
      </c>
      <c r="E46" s="37" t="s">
        <v>8475</v>
      </c>
      <c r="F46" s="3" t="s">
        <v>210</v>
      </c>
      <c r="G46" s="37" t="s">
        <v>8539</v>
      </c>
      <c r="H46" s="3" t="s">
        <v>216</v>
      </c>
      <c r="I46" s="32" t="s">
        <v>9075</v>
      </c>
      <c r="J46" s="65" t="s">
        <v>42</v>
      </c>
      <c r="K46" s="10">
        <v>1</v>
      </c>
      <c r="L46" s="20" t="s">
        <v>4511</v>
      </c>
      <c r="M46" s="20" t="s">
        <v>3192</v>
      </c>
      <c r="N46" s="4">
        <v>48</v>
      </c>
      <c r="O46" s="3" t="s">
        <v>38</v>
      </c>
      <c r="P46" s="13">
        <v>501652</v>
      </c>
      <c r="Q46" s="13">
        <v>221552</v>
      </c>
      <c r="R46" s="13">
        <v>723204</v>
      </c>
      <c r="S46" s="6">
        <v>40658</v>
      </c>
      <c r="T46" s="6">
        <v>40719</v>
      </c>
      <c r="U46" s="13">
        <v>501652</v>
      </c>
      <c r="V46" s="3" t="s">
        <v>29</v>
      </c>
      <c r="W46" s="3" t="s">
        <v>39</v>
      </c>
      <c r="X46" s="3" t="s">
        <v>29</v>
      </c>
      <c r="Y46" s="3" t="s">
        <v>40</v>
      </c>
      <c r="Z46" s="6">
        <v>40699</v>
      </c>
      <c r="AA46" s="5"/>
    </row>
    <row r="47" spans="1:27" ht="18" customHeight="1" x14ac:dyDescent="0.25">
      <c r="A47" s="3" t="s">
        <v>21</v>
      </c>
      <c r="B47" s="3" t="s">
        <v>2144</v>
      </c>
      <c r="C47" s="36">
        <v>16</v>
      </c>
      <c r="D47" s="3" t="s">
        <v>211</v>
      </c>
      <c r="E47" s="37" t="s">
        <v>8475</v>
      </c>
      <c r="F47" s="3" t="s">
        <v>210</v>
      </c>
      <c r="G47" s="37" t="s">
        <v>8539</v>
      </c>
      <c r="H47" s="3" t="s">
        <v>1034</v>
      </c>
      <c r="I47" s="32" t="s">
        <v>9076</v>
      </c>
      <c r="J47" s="65" t="s">
        <v>42</v>
      </c>
      <c r="K47" s="10">
        <v>1</v>
      </c>
      <c r="L47" s="20" t="s">
        <v>4511</v>
      </c>
      <c r="M47" s="20" t="s">
        <v>3192</v>
      </c>
      <c r="N47" s="4">
        <v>48</v>
      </c>
      <c r="O47" s="3" t="s">
        <v>38</v>
      </c>
      <c r="P47" s="13">
        <v>277709.14</v>
      </c>
      <c r="Q47" s="13">
        <v>501198.11</v>
      </c>
      <c r="R47" s="13">
        <v>778907.25</v>
      </c>
      <c r="S47" s="6">
        <v>40959</v>
      </c>
      <c r="T47" s="6">
        <v>41044</v>
      </c>
      <c r="U47" s="13">
        <v>277709.14</v>
      </c>
      <c r="V47" s="3" t="s">
        <v>29</v>
      </c>
      <c r="W47" s="3" t="s">
        <v>39</v>
      </c>
      <c r="X47" s="3" t="s">
        <v>29</v>
      </c>
      <c r="Y47" s="3" t="s">
        <v>40</v>
      </c>
      <c r="Z47" s="6">
        <v>41028</v>
      </c>
      <c r="AA47" s="5"/>
    </row>
    <row r="48" spans="1:27" ht="18" customHeight="1" x14ac:dyDescent="0.25">
      <c r="A48" s="3" t="s">
        <v>21</v>
      </c>
      <c r="B48" s="3" t="s">
        <v>2144</v>
      </c>
      <c r="C48" s="36">
        <v>16</v>
      </c>
      <c r="D48" s="3" t="s">
        <v>211</v>
      </c>
      <c r="E48" s="37" t="s">
        <v>8475</v>
      </c>
      <c r="F48" s="3" t="s">
        <v>210</v>
      </c>
      <c r="G48" s="37" t="s">
        <v>8539</v>
      </c>
      <c r="H48" s="3" t="s">
        <v>214</v>
      </c>
      <c r="I48" s="32" t="s">
        <v>9077</v>
      </c>
      <c r="J48" s="65" t="s">
        <v>206</v>
      </c>
      <c r="K48" s="10">
        <v>1</v>
      </c>
      <c r="L48" s="20" t="s">
        <v>4511</v>
      </c>
      <c r="M48" s="20" t="s">
        <v>4577</v>
      </c>
      <c r="N48" s="4">
        <v>129.19999999999999</v>
      </c>
      <c r="O48" s="3" t="s">
        <v>38</v>
      </c>
      <c r="P48" s="13">
        <v>1220612</v>
      </c>
      <c r="Q48" s="13">
        <v>412483</v>
      </c>
      <c r="R48" s="13">
        <v>1633095</v>
      </c>
      <c r="S48" s="6">
        <v>40661</v>
      </c>
      <c r="T48" s="6">
        <v>40749</v>
      </c>
      <c r="U48" s="13">
        <v>926505.9</v>
      </c>
      <c r="V48" s="3" t="s">
        <v>31</v>
      </c>
      <c r="W48" s="3" t="s">
        <v>39</v>
      </c>
      <c r="X48" s="3" t="s">
        <v>62</v>
      </c>
      <c r="Y48" s="3" t="s">
        <v>40</v>
      </c>
      <c r="Z48" s="6">
        <v>40742</v>
      </c>
      <c r="AA48" s="5"/>
    </row>
    <row r="49" spans="1:27" ht="18" customHeight="1" x14ac:dyDescent="0.25">
      <c r="A49" s="3" t="s">
        <v>21</v>
      </c>
      <c r="B49" s="3" t="s">
        <v>2144</v>
      </c>
      <c r="C49" s="36">
        <v>16</v>
      </c>
      <c r="D49" s="3" t="s">
        <v>211</v>
      </c>
      <c r="E49" s="37" t="s">
        <v>8475</v>
      </c>
      <c r="F49" s="3" t="s">
        <v>210</v>
      </c>
      <c r="G49" s="37" t="s">
        <v>8539</v>
      </c>
      <c r="H49" s="3" t="s">
        <v>214</v>
      </c>
      <c r="I49" s="32" t="s">
        <v>9077</v>
      </c>
      <c r="J49" s="65" t="s">
        <v>1031</v>
      </c>
      <c r="K49" s="10">
        <v>1</v>
      </c>
      <c r="L49" s="20" t="s">
        <v>4508</v>
      </c>
      <c r="M49" s="20" t="s">
        <v>4183</v>
      </c>
      <c r="N49" s="4">
        <v>0.3</v>
      </c>
      <c r="O49" s="3" t="s">
        <v>51</v>
      </c>
      <c r="P49" s="13">
        <v>1547813.34</v>
      </c>
      <c r="Q49" s="13">
        <v>436930.67</v>
      </c>
      <c r="R49" s="13">
        <v>1984744.01</v>
      </c>
      <c r="S49" s="6">
        <v>40973</v>
      </c>
      <c r="T49" s="6">
        <v>41105</v>
      </c>
      <c r="U49" s="13">
        <v>1547813.34</v>
      </c>
      <c r="V49" s="3" t="s">
        <v>29</v>
      </c>
      <c r="W49" s="3" t="s">
        <v>39</v>
      </c>
      <c r="X49" s="3" t="s">
        <v>29</v>
      </c>
      <c r="Y49" s="3" t="s">
        <v>40</v>
      </c>
      <c r="Z49" s="6">
        <v>41052</v>
      </c>
      <c r="AA49" s="5"/>
    </row>
    <row r="50" spans="1:27" ht="18" customHeight="1" x14ac:dyDescent="0.25">
      <c r="A50" s="3" t="s">
        <v>21</v>
      </c>
      <c r="B50" s="3" t="s">
        <v>2144</v>
      </c>
      <c r="C50" s="36">
        <v>16</v>
      </c>
      <c r="D50" s="3" t="s">
        <v>211</v>
      </c>
      <c r="E50" s="37" t="s">
        <v>8475</v>
      </c>
      <c r="F50" s="3" t="s">
        <v>210</v>
      </c>
      <c r="G50" s="37" t="s">
        <v>8539</v>
      </c>
      <c r="H50" s="3" t="s">
        <v>130</v>
      </c>
      <c r="I50" s="32" t="s">
        <v>9078</v>
      </c>
      <c r="J50" s="65" t="s">
        <v>1032</v>
      </c>
      <c r="K50" s="10">
        <v>1</v>
      </c>
      <c r="L50" s="20" t="s">
        <v>4519</v>
      </c>
      <c r="M50" s="20" t="s">
        <v>7264</v>
      </c>
      <c r="N50" s="4">
        <v>432</v>
      </c>
      <c r="O50" s="3" t="s">
        <v>38</v>
      </c>
      <c r="P50" s="13">
        <v>1562001.67</v>
      </c>
      <c r="Q50" s="13">
        <v>469230.33</v>
      </c>
      <c r="R50" s="13">
        <v>2031232</v>
      </c>
      <c r="S50" s="6">
        <v>40980</v>
      </c>
      <c r="T50" s="6">
        <v>41044</v>
      </c>
      <c r="U50" s="13">
        <v>1562001.67</v>
      </c>
      <c r="V50" s="3" t="s">
        <v>29</v>
      </c>
      <c r="W50" s="3" t="s">
        <v>39</v>
      </c>
      <c r="X50" s="3" t="s">
        <v>29</v>
      </c>
      <c r="Y50" s="3" t="s">
        <v>40</v>
      </c>
      <c r="Z50" s="6">
        <v>41059</v>
      </c>
      <c r="AA50" s="5"/>
    </row>
    <row r="51" spans="1:27" ht="18" customHeight="1" x14ac:dyDescent="0.25">
      <c r="A51" s="3" t="s">
        <v>21</v>
      </c>
      <c r="B51" s="3" t="s">
        <v>2144</v>
      </c>
      <c r="C51" s="36">
        <v>16</v>
      </c>
      <c r="D51" s="3" t="s">
        <v>211</v>
      </c>
      <c r="E51" s="37" t="s">
        <v>8475</v>
      </c>
      <c r="F51" s="3" t="s">
        <v>210</v>
      </c>
      <c r="G51" s="37" t="s">
        <v>8539</v>
      </c>
      <c r="H51" s="3" t="s">
        <v>68</v>
      </c>
      <c r="I51" s="32" t="s">
        <v>9079</v>
      </c>
      <c r="J51" s="65" t="s">
        <v>42</v>
      </c>
      <c r="K51" s="10">
        <v>1</v>
      </c>
      <c r="L51" s="20" t="s">
        <v>4511</v>
      </c>
      <c r="M51" s="20" t="s">
        <v>3192</v>
      </c>
      <c r="N51" s="4">
        <v>48</v>
      </c>
      <c r="O51" s="3" t="s">
        <v>38</v>
      </c>
      <c r="P51" s="13">
        <v>501652</v>
      </c>
      <c r="Q51" s="13">
        <v>221552</v>
      </c>
      <c r="R51" s="13">
        <v>723204</v>
      </c>
      <c r="S51" s="6">
        <v>40644</v>
      </c>
      <c r="T51" s="6">
        <v>40719</v>
      </c>
      <c r="U51" s="13">
        <v>501651.4</v>
      </c>
      <c r="V51" s="3" t="s">
        <v>29</v>
      </c>
      <c r="W51" s="3" t="s">
        <v>39</v>
      </c>
      <c r="X51" s="3" t="s">
        <v>29</v>
      </c>
      <c r="Y51" s="3" t="s">
        <v>40</v>
      </c>
      <c r="Z51" s="6">
        <v>40714</v>
      </c>
      <c r="AA51" s="5"/>
    </row>
    <row r="52" spans="1:27" ht="18" customHeight="1" x14ac:dyDescent="0.25">
      <c r="A52" s="3" t="s">
        <v>21</v>
      </c>
      <c r="B52" s="3" t="s">
        <v>2144</v>
      </c>
      <c r="C52" s="36">
        <v>16</v>
      </c>
      <c r="D52" s="3" t="s">
        <v>211</v>
      </c>
      <c r="E52" s="37" t="s">
        <v>8475</v>
      </c>
      <c r="F52" s="3" t="s">
        <v>210</v>
      </c>
      <c r="G52" s="37" t="s">
        <v>8539</v>
      </c>
      <c r="H52" s="3" t="s">
        <v>138</v>
      </c>
      <c r="I52" s="32" t="s">
        <v>9080</v>
      </c>
      <c r="J52" s="65" t="s">
        <v>129</v>
      </c>
      <c r="K52" s="10">
        <v>1</v>
      </c>
      <c r="L52" s="20" t="s">
        <v>4511</v>
      </c>
      <c r="M52" s="20" t="s">
        <v>4577</v>
      </c>
      <c r="N52" s="4">
        <v>129.19999999999999</v>
      </c>
      <c r="O52" s="3" t="s">
        <v>38</v>
      </c>
      <c r="P52" s="13">
        <v>1220612</v>
      </c>
      <c r="Q52" s="13">
        <v>427483</v>
      </c>
      <c r="R52" s="13">
        <v>1648095</v>
      </c>
      <c r="S52" s="6">
        <v>40659</v>
      </c>
      <c r="T52" s="6">
        <v>40749</v>
      </c>
      <c r="U52" s="13">
        <v>920064.8</v>
      </c>
      <c r="V52" s="3" t="s">
        <v>29</v>
      </c>
      <c r="W52" s="3" t="s">
        <v>181</v>
      </c>
      <c r="X52" s="3" t="s">
        <v>30</v>
      </c>
      <c r="Y52" s="3" t="s">
        <v>40</v>
      </c>
      <c r="Z52" s="6">
        <v>40740</v>
      </c>
      <c r="AA52" s="5"/>
    </row>
    <row r="53" spans="1:27" ht="18" customHeight="1" x14ac:dyDescent="0.25">
      <c r="A53" s="3" t="s">
        <v>21</v>
      </c>
      <c r="B53" s="3" t="s">
        <v>2144</v>
      </c>
      <c r="C53" s="36">
        <v>16</v>
      </c>
      <c r="D53" s="3" t="s">
        <v>211</v>
      </c>
      <c r="E53" s="37" t="s">
        <v>8475</v>
      </c>
      <c r="F53" s="3" t="s">
        <v>210</v>
      </c>
      <c r="G53" s="37" t="s">
        <v>8539</v>
      </c>
      <c r="H53" s="3" t="s">
        <v>212</v>
      </c>
      <c r="I53" s="32" t="s">
        <v>9081</v>
      </c>
      <c r="J53" s="65" t="s">
        <v>213</v>
      </c>
      <c r="K53" s="10">
        <v>1</v>
      </c>
      <c r="L53" s="20" t="s">
        <v>4519</v>
      </c>
      <c r="M53" s="20" t="s">
        <v>7264</v>
      </c>
      <c r="N53" s="4">
        <v>441</v>
      </c>
      <c r="O53" s="3" t="s">
        <v>38</v>
      </c>
      <c r="P53" s="13">
        <v>1208788</v>
      </c>
      <c r="Q53" s="13">
        <v>520053</v>
      </c>
      <c r="R53" s="13">
        <v>1728841</v>
      </c>
      <c r="S53" s="6">
        <v>40672</v>
      </c>
      <c r="T53" s="6">
        <v>40749</v>
      </c>
      <c r="U53" s="13">
        <v>1206994</v>
      </c>
      <c r="V53" s="3" t="s">
        <v>31</v>
      </c>
      <c r="W53" s="3" t="s">
        <v>39</v>
      </c>
      <c r="X53" s="3" t="s">
        <v>29</v>
      </c>
      <c r="Y53" s="3" t="s">
        <v>40</v>
      </c>
      <c r="Z53" s="6">
        <v>40744</v>
      </c>
      <c r="AA53" s="5"/>
    </row>
    <row r="54" spans="1:27" ht="18" customHeight="1" x14ac:dyDescent="0.25">
      <c r="A54" s="3" t="s">
        <v>21</v>
      </c>
      <c r="B54" s="3" t="s">
        <v>2144</v>
      </c>
      <c r="C54" s="36">
        <v>16</v>
      </c>
      <c r="D54" s="3" t="s">
        <v>211</v>
      </c>
      <c r="E54" s="37" t="s">
        <v>8475</v>
      </c>
      <c r="F54" s="3" t="s">
        <v>210</v>
      </c>
      <c r="G54" s="37" t="s">
        <v>8539</v>
      </c>
      <c r="H54" s="3" t="s">
        <v>212</v>
      </c>
      <c r="I54" s="32" t="s">
        <v>9081</v>
      </c>
      <c r="J54" s="65" t="s">
        <v>1031</v>
      </c>
      <c r="K54" s="10">
        <v>1</v>
      </c>
      <c r="L54" s="20" t="s">
        <v>4508</v>
      </c>
      <c r="M54" s="20" t="s">
        <v>4183</v>
      </c>
      <c r="N54" s="4">
        <v>0.3</v>
      </c>
      <c r="O54" s="3" t="s">
        <v>51</v>
      </c>
      <c r="P54" s="13">
        <v>1547813.34</v>
      </c>
      <c r="Q54" s="13">
        <v>446930.67</v>
      </c>
      <c r="R54" s="13">
        <v>1994744.01</v>
      </c>
      <c r="S54" s="6">
        <v>40973</v>
      </c>
      <c r="T54" s="6">
        <v>41044</v>
      </c>
      <c r="U54" s="13">
        <v>1547813.3399999999</v>
      </c>
      <c r="V54" s="3" t="s">
        <v>29</v>
      </c>
      <c r="W54" s="3" t="s">
        <v>39</v>
      </c>
      <c r="X54" s="3" t="s">
        <v>29</v>
      </c>
      <c r="Y54" s="3" t="s">
        <v>40</v>
      </c>
      <c r="Z54" s="6">
        <v>41052</v>
      </c>
      <c r="AA54" s="5"/>
    </row>
    <row r="55" spans="1:27" ht="18" customHeight="1" x14ac:dyDescent="0.25">
      <c r="A55" s="3" t="s">
        <v>21</v>
      </c>
      <c r="B55" s="3" t="s">
        <v>2144</v>
      </c>
      <c r="C55" s="36">
        <v>16</v>
      </c>
      <c r="D55" s="3" t="s">
        <v>211</v>
      </c>
      <c r="E55" s="37" t="s">
        <v>8475</v>
      </c>
      <c r="F55" s="3" t="s">
        <v>210</v>
      </c>
      <c r="G55" s="37" t="s">
        <v>8539</v>
      </c>
      <c r="H55" s="3" t="s">
        <v>126</v>
      </c>
      <c r="I55" s="32" t="s">
        <v>9082</v>
      </c>
      <c r="J55" s="65" t="s">
        <v>82</v>
      </c>
      <c r="K55" s="10">
        <v>1</v>
      </c>
      <c r="L55" s="20" t="s">
        <v>4508</v>
      </c>
      <c r="M55" s="20" t="s">
        <v>4183</v>
      </c>
      <c r="N55" s="4">
        <v>0.1</v>
      </c>
      <c r="O55" s="3" t="s">
        <v>51</v>
      </c>
      <c r="P55" s="13">
        <v>595332</v>
      </c>
      <c r="Q55" s="13">
        <v>164436</v>
      </c>
      <c r="R55" s="13">
        <v>759768</v>
      </c>
      <c r="S55" s="6">
        <v>40645</v>
      </c>
      <c r="T55" s="6">
        <v>40719</v>
      </c>
      <c r="U55" s="13">
        <v>476265.6</v>
      </c>
      <c r="V55" s="3" t="s">
        <v>29</v>
      </c>
      <c r="W55" s="3" t="s">
        <v>181</v>
      </c>
      <c r="X55" s="3" t="s">
        <v>29</v>
      </c>
      <c r="Y55" s="3" t="s">
        <v>40</v>
      </c>
      <c r="Z55" s="6">
        <v>40717</v>
      </c>
      <c r="AA55" s="5"/>
    </row>
    <row r="56" spans="1:27" ht="18" customHeight="1" x14ac:dyDescent="0.25">
      <c r="A56" s="3" t="s">
        <v>21</v>
      </c>
      <c r="B56" s="3" t="s">
        <v>2144</v>
      </c>
      <c r="C56" s="36">
        <v>16</v>
      </c>
      <c r="D56" s="3" t="s">
        <v>211</v>
      </c>
      <c r="E56" s="37" t="s">
        <v>8475</v>
      </c>
      <c r="F56" s="3" t="s">
        <v>210</v>
      </c>
      <c r="G56" s="37" t="s">
        <v>8539</v>
      </c>
      <c r="H56" s="3" t="s">
        <v>126</v>
      </c>
      <c r="I56" s="32" t="s">
        <v>9082</v>
      </c>
      <c r="J56" s="65" t="s">
        <v>1031</v>
      </c>
      <c r="K56" s="10">
        <v>1</v>
      </c>
      <c r="L56" s="20" t="s">
        <v>4508</v>
      </c>
      <c r="M56" s="20" t="s">
        <v>4183</v>
      </c>
      <c r="N56" s="4">
        <v>0.3</v>
      </c>
      <c r="O56" s="3" t="s">
        <v>51</v>
      </c>
      <c r="P56" s="13">
        <v>1547813.34</v>
      </c>
      <c r="Q56" s="13">
        <v>446930.67</v>
      </c>
      <c r="R56" s="13">
        <v>1994744.01</v>
      </c>
      <c r="S56" s="6">
        <v>40973</v>
      </c>
      <c r="T56" s="6">
        <v>41044</v>
      </c>
      <c r="U56" s="13">
        <v>1547813.34</v>
      </c>
      <c r="V56" s="3" t="s">
        <v>29</v>
      </c>
      <c r="W56" s="3" t="s">
        <v>39</v>
      </c>
      <c r="X56" s="3" t="s">
        <v>29</v>
      </c>
      <c r="Y56" s="3" t="s">
        <v>40</v>
      </c>
      <c r="Z56" s="6">
        <v>41052</v>
      </c>
      <c r="AA56" s="5"/>
    </row>
    <row r="57" spans="1:27" ht="18" customHeight="1" x14ac:dyDescent="0.25">
      <c r="A57" s="3" t="s">
        <v>21</v>
      </c>
      <c r="B57" s="3" t="s">
        <v>2144</v>
      </c>
      <c r="C57" s="36">
        <v>16</v>
      </c>
      <c r="D57" s="3" t="s">
        <v>202</v>
      </c>
      <c r="E57" s="37" t="s">
        <v>8476</v>
      </c>
      <c r="F57" s="3" t="s">
        <v>1241</v>
      </c>
      <c r="G57" s="37" t="s">
        <v>8534</v>
      </c>
      <c r="H57" s="3" t="s">
        <v>1248</v>
      </c>
      <c r="I57" s="32" t="s">
        <v>9083</v>
      </c>
      <c r="J57" s="65" t="s">
        <v>121</v>
      </c>
      <c r="K57" s="10">
        <v>1</v>
      </c>
      <c r="L57" s="20" t="s">
        <v>4511</v>
      </c>
      <c r="M57" s="20" t="s">
        <v>3192</v>
      </c>
      <c r="N57" s="4">
        <v>48</v>
      </c>
      <c r="O57" s="3" t="s">
        <v>38</v>
      </c>
      <c r="P57" s="13">
        <v>625176</v>
      </c>
      <c r="Q57" s="13">
        <v>172662</v>
      </c>
      <c r="R57" s="13">
        <v>797838</v>
      </c>
      <c r="S57" s="6">
        <v>40972</v>
      </c>
      <c r="T57" s="6">
        <v>41046</v>
      </c>
      <c r="U57" s="13">
        <v>625176</v>
      </c>
      <c r="V57" s="3" t="s">
        <v>29</v>
      </c>
      <c r="W57" s="3" t="s">
        <v>39</v>
      </c>
      <c r="X57" s="3" t="s">
        <v>29</v>
      </c>
      <c r="Y57" s="3" t="s">
        <v>40</v>
      </c>
      <c r="Z57" s="6">
        <v>41046</v>
      </c>
      <c r="AA57" s="5"/>
    </row>
    <row r="58" spans="1:27" ht="18" customHeight="1" x14ac:dyDescent="0.25">
      <c r="A58" s="3" t="s">
        <v>21</v>
      </c>
      <c r="B58" s="3" t="s">
        <v>2144</v>
      </c>
      <c r="C58" s="36">
        <v>16</v>
      </c>
      <c r="D58" s="3" t="s">
        <v>202</v>
      </c>
      <c r="E58" s="37" t="s">
        <v>8476</v>
      </c>
      <c r="F58" s="3" t="s">
        <v>1241</v>
      </c>
      <c r="G58" s="37" t="s">
        <v>8534</v>
      </c>
      <c r="H58" s="3" t="s">
        <v>1268</v>
      </c>
      <c r="I58" s="32" t="s">
        <v>9084</v>
      </c>
      <c r="J58" s="65" t="s">
        <v>1269</v>
      </c>
      <c r="K58" s="10">
        <v>1</v>
      </c>
      <c r="L58" s="20" t="s">
        <v>4519</v>
      </c>
      <c r="M58" s="16" t="s">
        <v>4525</v>
      </c>
      <c r="N58" s="4">
        <v>122.29</v>
      </c>
      <c r="O58" s="3" t="s">
        <v>38</v>
      </c>
      <c r="P58" s="13">
        <v>981003</v>
      </c>
      <c r="Q58" s="13">
        <v>212748</v>
      </c>
      <c r="R58" s="13">
        <v>1193751</v>
      </c>
      <c r="S58" s="6">
        <v>40967</v>
      </c>
      <c r="T58" s="6">
        <v>41105</v>
      </c>
      <c r="U58" s="13">
        <v>981003</v>
      </c>
      <c r="V58" s="3" t="s">
        <v>29</v>
      </c>
      <c r="W58" s="3" t="s">
        <v>39</v>
      </c>
      <c r="X58" s="3" t="s">
        <v>29</v>
      </c>
      <c r="Y58" s="3" t="s">
        <v>40</v>
      </c>
      <c r="Z58" s="6">
        <v>41061</v>
      </c>
      <c r="AA58" s="5"/>
    </row>
    <row r="59" spans="1:27" ht="18" customHeight="1" x14ac:dyDescent="0.25">
      <c r="A59" s="3" t="s">
        <v>21</v>
      </c>
      <c r="B59" s="3" t="s">
        <v>2144</v>
      </c>
      <c r="C59" s="36">
        <v>16</v>
      </c>
      <c r="D59" s="3" t="s">
        <v>202</v>
      </c>
      <c r="E59" s="37" t="s">
        <v>8476</v>
      </c>
      <c r="F59" s="3" t="s">
        <v>1241</v>
      </c>
      <c r="G59" s="37" t="s">
        <v>8534</v>
      </c>
      <c r="H59" s="3" t="s">
        <v>1256</v>
      </c>
      <c r="I59" s="32" t="s">
        <v>9085</v>
      </c>
      <c r="J59" s="65" t="s">
        <v>1061</v>
      </c>
      <c r="K59" s="10">
        <v>1</v>
      </c>
      <c r="L59" s="20" t="s">
        <v>4511</v>
      </c>
      <c r="M59" s="20" t="s">
        <v>3267</v>
      </c>
      <c r="N59" s="4">
        <v>51</v>
      </c>
      <c r="O59" s="3" t="s">
        <v>38</v>
      </c>
      <c r="P59" s="13">
        <v>666836</v>
      </c>
      <c r="Q59" s="13">
        <v>157952</v>
      </c>
      <c r="R59" s="13">
        <v>824788</v>
      </c>
      <c r="S59" s="6">
        <v>40950</v>
      </c>
      <c r="T59" s="6">
        <v>41034</v>
      </c>
      <c r="U59" s="13">
        <v>666836</v>
      </c>
      <c r="V59" s="3" t="s">
        <v>29</v>
      </c>
      <c r="W59" s="3" t="s">
        <v>39</v>
      </c>
      <c r="X59" s="3" t="s">
        <v>29</v>
      </c>
      <c r="Y59" s="3" t="s">
        <v>40</v>
      </c>
      <c r="Z59" s="6">
        <v>41034</v>
      </c>
      <c r="AA59" s="5"/>
    </row>
    <row r="60" spans="1:27" ht="18" customHeight="1" x14ac:dyDescent="0.25">
      <c r="A60" s="3" t="s">
        <v>21</v>
      </c>
      <c r="B60" s="3" t="s">
        <v>2144</v>
      </c>
      <c r="C60" s="36">
        <v>16</v>
      </c>
      <c r="D60" s="3" t="s">
        <v>202</v>
      </c>
      <c r="E60" s="37" t="s">
        <v>8476</v>
      </c>
      <c r="F60" s="3" t="s">
        <v>1241</v>
      </c>
      <c r="G60" s="37" t="s">
        <v>8534</v>
      </c>
      <c r="H60" s="3" t="s">
        <v>9086</v>
      </c>
      <c r="I60" s="32" t="s">
        <v>9087</v>
      </c>
      <c r="J60" s="65" t="s">
        <v>132</v>
      </c>
      <c r="K60" s="10">
        <v>1</v>
      </c>
      <c r="L60" s="20" t="s">
        <v>4511</v>
      </c>
      <c r="M60" s="20" t="s">
        <v>3267</v>
      </c>
      <c r="N60" s="4">
        <v>51</v>
      </c>
      <c r="O60" s="3" t="s">
        <v>38</v>
      </c>
      <c r="P60" s="13">
        <v>635707</v>
      </c>
      <c r="Q60" s="13">
        <v>155384</v>
      </c>
      <c r="R60" s="13">
        <v>791091</v>
      </c>
      <c r="S60" s="6">
        <v>40954</v>
      </c>
      <c r="T60" s="6">
        <v>41044</v>
      </c>
      <c r="U60" s="13">
        <v>635707</v>
      </c>
      <c r="V60" s="3" t="s">
        <v>29</v>
      </c>
      <c r="W60" s="3" t="s">
        <v>39</v>
      </c>
      <c r="X60" s="3" t="s">
        <v>29</v>
      </c>
      <c r="Y60" s="3" t="s">
        <v>40</v>
      </c>
      <c r="Z60" s="6">
        <v>41028</v>
      </c>
      <c r="AA60" s="5"/>
    </row>
    <row r="61" spans="1:27" ht="18" customHeight="1" x14ac:dyDescent="0.25">
      <c r="A61" s="3" t="s">
        <v>21</v>
      </c>
      <c r="B61" s="3" t="s">
        <v>2144</v>
      </c>
      <c r="C61" s="36">
        <v>16</v>
      </c>
      <c r="D61" s="3" t="s">
        <v>202</v>
      </c>
      <c r="E61" s="37" t="s">
        <v>8476</v>
      </c>
      <c r="F61" s="3" t="s">
        <v>1241</v>
      </c>
      <c r="G61" s="37" t="s">
        <v>8534</v>
      </c>
      <c r="H61" s="3" t="s">
        <v>1257</v>
      </c>
      <c r="I61" s="32" t="s">
        <v>9088</v>
      </c>
      <c r="J61" s="65" t="s">
        <v>1061</v>
      </c>
      <c r="K61" s="10">
        <v>1</v>
      </c>
      <c r="L61" s="20" t="s">
        <v>4511</v>
      </c>
      <c r="M61" s="20" t="s">
        <v>3267</v>
      </c>
      <c r="N61" s="4">
        <v>51</v>
      </c>
      <c r="O61" s="3" t="s">
        <v>38</v>
      </c>
      <c r="P61" s="13">
        <v>656909</v>
      </c>
      <c r="Q61" s="13">
        <v>156479</v>
      </c>
      <c r="R61" s="13">
        <v>813388</v>
      </c>
      <c r="S61" s="6">
        <v>40960</v>
      </c>
      <c r="T61" s="6">
        <v>41044</v>
      </c>
      <c r="U61" s="13">
        <v>656909</v>
      </c>
      <c r="V61" s="3" t="s">
        <v>29</v>
      </c>
      <c r="W61" s="3" t="s">
        <v>39</v>
      </c>
      <c r="X61" s="3" t="s">
        <v>29</v>
      </c>
      <c r="Y61" s="3" t="s">
        <v>40</v>
      </c>
      <c r="Z61" s="6">
        <v>41001</v>
      </c>
      <c r="AA61" s="5"/>
    </row>
    <row r="62" spans="1:27" ht="18" customHeight="1" x14ac:dyDescent="0.25">
      <c r="A62" s="3" t="s">
        <v>21</v>
      </c>
      <c r="B62" s="3" t="s">
        <v>2144</v>
      </c>
      <c r="C62" s="36">
        <v>16</v>
      </c>
      <c r="D62" s="3" t="s">
        <v>202</v>
      </c>
      <c r="E62" s="37" t="s">
        <v>8476</v>
      </c>
      <c r="F62" s="3" t="s">
        <v>1241</v>
      </c>
      <c r="G62" s="37" t="s">
        <v>8534</v>
      </c>
      <c r="H62" s="3" t="s">
        <v>1263</v>
      </c>
      <c r="I62" s="32" t="s">
        <v>9089</v>
      </c>
      <c r="J62" s="65" t="s">
        <v>129</v>
      </c>
      <c r="K62" s="10">
        <v>1</v>
      </c>
      <c r="L62" s="20" t="s">
        <v>4511</v>
      </c>
      <c r="M62" s="20" t="s">
        <v>4577</v>
      </c>
      <c r="N62" s="4">
        <v>126</v>
      </c>
      <c r="O62" s="3" t="s">
        <v>28</v>
      </c>
      <c r="P62" s="13">
        <v>1234528</v>
      </c>
      <c r="Q62" s="13">
        <v>274075</v>
      </c>
      <c r="R62" s="13">
        <v>1508603</v>
      </c>
      <c r="S62" s="6">
        <v>40941</v>
      </c>
      <c r="T62" s="6">
        <v>41037</v>
      </c>
      <c r="U62" s="13">
        <v>1234528</v>
      </c>
      <c r="V62" s="3" t="s">
        <v>29</v>
      </c>
      <c r="W62" s="3" t="s">
        <v>39</v>
      </c>
      <c r="X62" s="3" t="s">
        <v>30</v>
      </c>
      <c r="Y62" s="3" t="s">
        <v>40</v>
      </c>
      <c r="Z62" s="6">
        <v>41037</v>
      </c>
      <c r="AA62" s="5"/>
    </row>
    <row r="63" spans="1:27" ht="18" customHeight="1" x14ac:dyDescent="0.25">
      <c r="A63" s="3" t="s">
        <v>21</v>
      </c>
      <c r="B63" s="3" t="s">
        <v>2144</v>
      </c>
      <c r="C63" s="36">
        <v>16</v>
      </c>
      <c r="D63" s="3" t="s">
        <v>202</v>
      </c>
      <c r="E63" s="37" t="s">
        <v>8476</v>
      </c>
      <c r="F63" s="3" t="s">
        <v>1241</v>
      </c>
      <c r="G63" s="37" t="s">
        <v>8534</v>
      </c>
      <c r="H63" s="3" t="s">
        <v>1252</v>
      </c>
      <c r="I63" s="32" t="s">
        <v>9090</v>
      </c>
      <c r="J63" s="65" t="s">
        <v>121</v>
      </c>
      <c r="K63" s="10">
        <v>1</v>
      </c>
      <c r="L63" s="20" t="s">
        <v>4511</v>
      </c>
      <c r="M63" s="20" t="s">
        <v>3192</v>
      </c>
      <c r="N63" s="4">
        <v>48</v>
      </c>
      <c r="O63" s="3" t="s">
        <v>38</v>
      </c>
      <c r="P63" s="13">
        <v>634678</v>
      </c>
      <c r="Q63" s="13">
        <v>155413</v>
      </c>
      <c r="R63" s="13">
        <v>790091</v>
      </c>
      <c r="S63" s="6">
        <v>40956</v>
      </c>
      <c r="T63" s="6">
        <v>41014</v>
      </c>
      <c r="U63" s="13">
        <v>634678</v>
      </c>
      <c r="V63" s="3" t="s">
        <v>29</v>
      </c>
      <c r="W63" s="3" t="s">
        <v>39</v>
      </c>
      <c r="X63" s="3" t="s">
        <v>29</v>
      </c>
      <c r="Y63" s="3" t="s">
        <v>40</v>
      </c>
      <c r="Z63" s="6">
        <v>41031</v>
      </c>
      <c r="AA63" s="5"/>
    </row>
    <row r="64" spans="1:27" ht="18" customHeight="1" x14ac:dyDescent="0.25">
      <c r="A64" s="3" t="s">
        <v>21</v>
      </c>
      <c r="B64" s="3" t="s">
        <v>2144</v>
      </c>
      <c r="C64" s="36">
        <v>16</v>
      </c>
      <c r="D64" s="3" t="s">
        <v>202</v>
      </c>
      <c r="E64" s="37" t="s">
        <v>8476</v>
      </c>
      <c r="F64" s="3" t="s">
        <v>1241</v>
      </c>
      <c r="G64" s="37" t="s">
        <v>8534</v>
      </c>
      <c r="H64" s="3" t="s">
        <v>1267</v>
      </c>
      <c r="I64" s="32" t="s">
        <v>9091</v>
      </c>
      <c r="J64" s="65" t="s">
        <v>121</v>
      </c>
      <c r="K64" s="10">
        <v>1</v>
      </c>
      <c r="L64" s="20" t="s">
        <v>4511</v>
      </c>
      <c r="M64" s="20" t="s">
        <v>3192</v>
      </c>
      <c r="N64" s="4">
        <v>48</v>
      </c>
      <c r="O64" s="3" t="s">
        <v>38</v>
      </c>
      <c r="P64" s="13">
        <v>629628</v>
      </c>
      <c r="Q64" s="13">
        <v>146522</v>
      </c>
      <c r="R64" s="13">
        <v>776150</v>
      </c>
      <c r="S64" s="6">
        <v>40948</v>
      </c>
      <c r="T64" s="6">
        <v>41022</v>
      </c>
      <c r="U64" s="13">
        <v>629628</v>
      </c>
      <c r="V64" s="3" t="s">
        <v>29</v>
      </c>
      <c r="W64" s="3" t="s">
        <v>39</v>
      </c>
      <c r="X64" s="3" t="s">
        <v>29</v>
      </c>
      <c r="Y64" s="3" t="s">
        <v>40</v>
      </c>
      <c r="Z64" s="6">
        <v>41023</v>
      </c>
      <c r="AA64" s="5"/>
    </row>
    <row r="65" spans="1:27" ht="18" customHeight="1" x14ac:dyDescent="0.25">
      <c r="A65" s="3" t="s">
        <v>21</v>
      </c>
      <c r="B65" s="3" t="s">
        <v>2144</v>
      </c>
      <c r="C65" s="36">
        <v>16</v>
      </c>
      <c r="D65" s="3" t="s">
        <v>202</v>
      </c>
      <c r="E65" s="37" t="s">
        <v>8476</v>
      </c>
      <c r="F65" s="3" t="s">
        <v>1241</v>
      </c>
      <c r="G65" s="37" t="s">
        <v>8534</v>
      </c>
      <c r="H65" s="3" t="s">
        <v>1266</v>
      </c>
      <c r="I65" s="32" t="s">
        <v>9092</v>
      </c>
      <c r="J65" s="65" t="s">
        <v>121</v>
      </c>
      <c r="K65" s="10">
        <v>1</v>
      </c>
      <c r="L65" s="20" t="s">
        <v>4511</v>
      </c>
      <c r="M65" s="20" t="s">
        <v>3192</v>
      </c>
      <c r="N65" s="4">
        <v>48</v>
      </c>
      <c r="O65" s="3" t="s">
        <v>38</v>
      </c>
      <c r="P65" s="13">
        <v>637175</v>
      </c>
      <c r="Q65" s="13">
        <v>147675</v>
      </c>
      <c r="R65" s="13">
        <v>784850</v>
      </c>
      <c r="S65" s="6">
        <v>40945</v>
      </c>
      <c r="T65" s="6">
        <v>40983</v>
      </c>
      <c r="U65" s="13">
        <v>637175</v>
      </c>
      <c r="V65" s="3" t="s">
        <v>29</v>
      </c>
      <c r="W65" s="3" t="s">
        <v>39</v>
      </c>
      <c r="X65" s="3" t="s">
        <v>29</v>
      </c>
      <c r="Y65" s="3" t="s">
        <v>40</v>
      </c>
      <c r="Z65" s="6">
        <v>41021</v>
      </c>
      <c r="AA65" s="5"/>
    </row>
    <row r="66" spans="1:27" ht="18" customHeight="1" x14ac:dyDescent="0.25">
      <c r="A66" s="3" t="s">
        <v>21</v>
      </c>
      <c r="B66" s="3" t="s">
        <v>2144</v>
      </c>
      <c r="C66" s="36">
        <v>16</v>
      </c>
      <c r="D66" s="3" t="s">
        <v>202</v>
      </c>
      <c r="E66" s="37" t="s">
        <v>8476</v>
      </c>
      <c r="F66" s="3" t="s">
        <v>1241</v>
      </c>
      <c r="G66" s="37" t="s">
        <v>8534</v>
      </c>
      <c r="H66" s="3" t="s">
        <v>1245</v>
      </c>
      <c r="I66" s="32" t="s">
        <v>9093</v>
      </c>
      <c r="J66" s="65" t="s">
        <v>121</v>
      </c>
      <c r="K66" s="10">
        <v>1</v>
      </c>
      <c r="L66" s="20" t="s">
        <v>4511</v>
      </c>
      <c r="M66" s="20" t="s">
        <v>3192</v>
      </c>
      <c r="N66" s="4">
        <v>48</v>
      </c>
      <c r="O66" s="3" t="s">
        <v>38</v>
      </c>
      <c r="P66" s="13">
        <v>635459</v>
      </c>
      <c r="Q66" s="13">
        <v>154349</v>
      </c>
      <c r="R66" s="13">
        <v>789808</v>
      </c>
      <c r="S66" s="6">
        <v>41017</v>
      </c>
      <c r="T66" s="6">
        <v>41044</v>
      </c>
      <c r="U66" s="13">
        <v>635459</v>
      </c>
      <c r="V66" s="3" t="s">
        <v>29</v>
      </c>
      <c r="W66" s="3" t="s">
        <v>39</v>
      </c>
      <c r="X66" s="3" t="s">
        <v>29</v>
      </c>
      <c r="Y66" s="3" t="s">
        <v>40</v>
      </c>
      <c r="Z66" s="6">
        <v>41076</v>
      </c>
      <c r="AA66" s="5"/>
    </row>
    <row r="67" spans="1:27" ht="18" customHeight="1" x14ac:dyDescent="0.25">
      <c r="A67" s="3" t="s">
        <v>21</v>
      </c>
      <c r="B67" s="3" t="s">
        <v>2144</v>
      </c>
      <c r="C67" s="36">
        <v>16</v>
      </c>
      <c r="D67" s="3" t="s">
        <v>202</v>
      </c>
      <c r="E67" s="37" t="s">
        <v>8476</v>
      </c>
      <c r="F67" s="3" t="s">
        <v>1241</v>
      </c>
      <c r="G67" s="37" t="s">
        <v>8534</v>
      </c>
      <c r="H67" s="3" t="s">
        <v>1242</v>
      </c>
      <c r="I67" s="32" t="s">
        <v>9094</v>
      </c>
      <c r="J67" s="65" t="s">
        <v>129</v>
      </c>
      <c r="K67" s="10">
        <v>1</v>
      </c>
      <c r="L67" s="20" t="s">
        <v>4511</v>
      </c>
      <c r="M67" s="20" t="s">
        <v>4577</v>
      </c>
      <c r="N67" s="4">
        <v>126</v>
      </c>
      <c r="O67" s="3" t="s">
        <v>28</v>
      </c>
      <c r="P67" s="13">
        <v>1137055</v>
      </c>
      <c r="Q67" s="13">
        <v>239699</v>
      </c>
      <c r="R67" s="13">
        <v>1376754</v>
      </c>
      <c r="S67" s="6">
        <v>41024</v>
      </c>
      <c r="T67" s="30"/>
      <c r="U67" s="13">
        <v>909644</v>
      </c>
      <c r="V67" s="3" t="s">
        <v>29</v>
      </c>
      <c r="W67" s="3" t="s">
        <v>181</v>
      </c>
      <c r="X67" s="3" t="s">
        <v>30</v>
      </c>
      <c r="Y67" s="3" t="s">
        <v>246</v>
      </c>
      <c r="Z67" s="6">
        <v>41118</v>
      </c>
      <c r="AA67" s="5"/>
    </row>
    <row r="68" spans="1:27" ht="18" customHeight="1" x14ac:dyDescent="0.25">
      <c r="A68" s="3" t="s">
        <v>21</v>
      </c>
      <c r="B68" s="3" t="s">
        <v>2144</v>
      </c>
      <c r="C68" s="36">
        <v>16</v>
      </c>
      <c r="D68" s="3" t="s">
        <v>202</v>
      </c>
      <c r="E68" s="37" t="s">
        <v>8476</v>
      </c>
      <c r="F68" s="3" t="s">
        <v>1241</v>
      </c>
      <c r="G68" s="37" t="s">
        <v>8534</v>
      </c>
      <c r="H68" s="3" t="s">
        <v>1246</v>
      </c>
      <c r="I68" s="32" t="s">
        <v>9095</v>
      </c>
      <c r="J68" s="65" t="s">
        <v>1247</v>
      </c>
      <c r="K68" s="10">
        <v>1</v>
      </c>
      <c r="L68" s="20" t="s">
        <v>4519</v>
      </c>
      <c r="M68" s="16" t="s">
        <v>4525</v>
      </c>
      <c r="N68" s="4">
        <v>77</v>
      </c>
      <c r="O68" s="3" t="s">
        <v>38</v>
      </c>
      <c r="P68" s="13">
        <v>1253827</v>
      </c>
      <c r="Q68" s="13">
        <v>242530</v>
      </c>
      <c r="R68" s="13">
        <v>1496357</v>
      </c>
      <c r="S68" s="6">
        <v>41022</v>
      </c>
      <c r="T68" s="6">
        <v>41105</v>
      </c>
      <c r="U68" s="13">
        <v>1003061.6</v>
      </c>
      <c r="V68" s="3" t="s">
        <v>29</v>
      </c>
      <c r="W68" s="3" t="s">
        <v>181</v>
      </c>
      <c r="X68" s="3" t="s">
        <v>29</v>
      </c>
      <c r="Y68" s="3" t="s">
        <v>40</v>
      </c>
      <c r="Z68" s="6">
        <v>41116</v>
      </c>
      <c r="AA68" s="5"/>
    </row>
    <row r="69" spans="1:27" ht="18" customHeight="1" x14ac:dyDescent="0.25">
      <c r="A69" s="3" t="s">
        <v>21</v>
      </c>
      <c r="B69" s="3" t="s">
        <v>2144</v>
      </c>
      <c r="C69" s="36">
        <v>16</v>
      </c>
      <c r="D69" s="3" t="s">
        <v>202</v>
      </c>
      <c r="E69" s="37" t="s">
        <v>8476</v>
      </c>
      <c r="F69" s="3" t="s">
        <v>1241</v>
      </c>
      <c r="G69" s="37" t="s">
        <v>8534</v>
      </c>
      <c r="H69" s="3" t="s">
        <v>1259</v>
      </c>
      <c r="I69" s="32" t="s">
        <v>9096</v>
      </c>
      <c r="J69" s="65" t="s">
        <v>121</v>
      </c>
      <c r="K69" s="10">
        <v>1</v>
      </c>
      <c r="L69" s="20" t="s">
        <v>4511</v>
      </c>
      <c r="M69" s="20" t="s">
        <v>3192</v>
      </c>
      <c r="N69" s="4">
        <v>48</v>
      </c>
      <c r="O69" s="3" t="s">
        <v>38</v>
      </c>
      <c r="P69" s="13">
        <v>629751</v>
      </c>
      <c r="Q69" s="13">
        <v>146579</v>
      </c>
      <c r="R69" s="13">
        <v>776330</v>
      </c>
      <c r="S69" s="6">
        <v>40948</v>
      </c>
      <c r="T69" s="6">
        <v>41022</v>
      </c>
      <c r="U69" s="13">
        <v>629751</v>
      </c>
      <c r="V69" s="3" t="s">
        <v>29</v>
      </c>
      <c r="W69" s="3" t="s">
        <v>39</v>
      </c>
      <c r="X69" s="3" t="s">
        <v>29</v>
      </c>
      <c r="Y69" s="3" t="s">
        <v>40</v>
      </c>
      <c r="Z69" s="6">
        <v>41023</v>
      </c>
      <c r="AA69" s="5"/>
    </row>
    <row r="70" spans="1:27" ht="18" customHeight="1" x14ac:dyDescent="0.25">
      <c r="A70" s="3" t="s">
        <v>21</v>
      </c>
      <c r="B70" s="3" t="s">
        <v>2144</v>
      </c>
      <c r="C70" s="36">
        <v>16</v>
      </c>
      <c r="D70" s="3" t="s">
        <v>202</v>
      </c>
      <c r="E70" s="37" t="s">
        <v>8476</v>
      </c>
      <c r="F70" s="3" t="s">
        <v>1241</v>
      </c>
      <c r="G70" s="37" t="s">
        <v>8534</v>
      </c>
      <c r="H70" s="3" t="s">
        <v>1255</v>
      </c>
      <c r="I70" s="32" t="s">
        <v>9097</v>
      </c>
      <c r="J70" s="65" t="s">
        <v>1061</v>
      </c>
      <c r="K70" s="10">
        <v>1</v>
      </c>
      <c r="L70" s="20" t="s">
        <v>4511</v>
      </c>
      <c r="M70" s="20" t="s">
        <v>3267</v>
      </c>
      <c r="N70" s="4">
        <v>51</v>
      </c>
      <c r="O70" s="3" t="s">
        <v>38</v>
      </c>
      <c r="P70" s="13">
        <v>639150</v>
      </c>
      <c r="Q70" s="13">
        <v>150591</v>
      </c>
      <c r="R70" s="13">
        <v>789741</v>
      </c>
      <c r="S70" s="6">
        <v>40949</v>
      </c>
      <c r="T70" s="6">
        <v>41044</v>
      </c>
      <c r="U70" s="13">
        <v>639150</v>
      </c>
      <c r="V70" s="3" t="s">
        <v>29</v>
      </c>
      <c r="W70" s="3" t="s">
        <v>39</v>
      </c>
      <c r="X70" s="3" t="s">
        <v>29</v>
      </c>
      <c r="Y70" s="3" t="s">
        <v>40</v>
      </c>
      <c r="Z70" s="6">
        <v>41025</v>
      </c>
      <c r="AA70" s="5"/>
    </row>
    <row r="71" spans="1:27" ht="18" customHeight="1" x14ac:dyDescent="0.25">
      <c r="A71" s="3" t="s">
        <v>21</v>
      </c>
      <c r="B71" s="3" t="s">
        <v>2144</v>
      </c>
      <c r="C71" s="36">
        <v>16</v>
      </c>
      <c r="D71" s="3" t="s">
        <v>202</v>
      </c>
      <c r="E71" s="37" t="s">
        <v>8476</v>
      </c>
      <c r="F71" s="3" t="s">
        <v>1241</v>
      </c>
      <c r="G71" s="37" t="s">
        <v>8534</v>
      </c>
      <c r="H71" s="3" t="s">
        <v>1264</v>
      </c>
      <c r="I71" s="32" t="s">
        <v>9098</v>
      </c>
      <c r="J71" s="65" t="s">
        <v>1061</v>
      </c>
      <c r="K71" s="10">
        <v>1</v>
      </c>
      <c r="L71" s="20" t="s">
        <v>4511</v>
      </c>
      <c r="M71" s="20" t="s">
        <v>3267</v>
      </c>
      <c r="N71" s="4">
        <v>51</v>
      </c>
      <c r="O71" s="3" t="s">
        <v>38</v>
      </c>
      <c r="P71" s="13">
        <v>629597</v>
      </c>
      <c r="Q71" s="13">
        <v>149602</v>
      </c>
      <c r="R71" s="13">
        <v>779199</v>
      </c>
      <c r="S71" s="6">
        <v>41023</v>
      </c>
      <c r="T71" s="6">
        <v>41105</v>
      </c>
      <c r="U71" s="13">
        <v>503677.6</v>
      </c>
      <c r="V71" s="3" t="s">
        <v>29</v>
      </c>
      <c r="W71" s="3" t="s">
        <v>181</v>
      </c>
      <c r="X71" s="3" t="s">
        <v>29</v>
      </c>
      <c r="Y71" s="3" t="s">
        <v>40</v>
      </c>
      <c r="Z71" s="6">
        <v>41097</v>
      </c>
      <c r="AA71" s="5"/>
    </row>
    <row r="72" spans="1:27" ht="18" customHeight="1" x14ac:dyDescent="0.25">
      <c r="A72" s="3" t="s">
        <v>21</v>
      </c>
      <c r="B72" s="3" t="s">
        <v>2144</v>
      </c>
      <c r="C72" s="36">
        <v>16</v>
      </c>
      <c r="D72" s="3" t="s">
        <v>202</v>
      </c>
      <c r="E72" s="37" t="s">
        <v>8476</v>
      </c>
      <c r="F72" s="3" t="s">
        <v>1241</v>
      </c>
      <c r="G72" s="37" t="s">
        <v>8534</v>
      </c>
      <c r="H72" s="3" t="s">
        <v>1253</v>
      </c>
      <c r="I72" s="32" t="s">
        <v>9099</v>
      </c>
      <c r="J72" s="65" t="s">
        <v>121</v>
      </c>
      <c r="K72" s="10">
        <v>1</v>
      </c>
      <c r="L72" s="20" t="s">
        <v>4511</v>
      </c>
      <c r="M72" s="20" t="s">
        <v>3192</v>
      </c>
      <c r="N72" s="4">
        <v>48</v>
      </c>
      <c r="O72" s="3" t="s">
        <v>38</v>
      </c>
      <c r="P72" s="13">
        <v>629628</v>
      </c>
      <c r="Q72" s="13">
        <v>146522</v>
      </c>
      <c r="R72" s="13">
        <v>776150</v>
      </c>
      <c r="S72" s="6">
        <v>40949</v>
      </c>
      <c r="T72" s="6">
        <v>41023</v>
      </c>
      <c r="U72" s="13">
        <v>629628</v>
      </c>
      <c r="V72" s="3" t="s">
        <v>29</v>
      </c>
      <c r="W72" s="3" t="s">
        <v>39</v>
      </c>
      <c r="X72" s="3" t="s">
        <v>29</v>
      </c>
      <c r="Y72" s="3" t="s">
        <v>40</v>
      </c>
      <c r="Z72" s="6">
        <v>41024</v>
      </c>
      <c r="AA72" s="5"/>
    </row>
    <row r="73" spans="1:27" ht="18" customHeight="1" x14ac:dyDescent="0.25">
      <c r="A73" s="3" t="s">
        <v>21</v>
      </c>
      <c r="B73" s="3" t="s">
        <v>2144</v>
      </c>
      <c r="C73" s="36">
        <v>16</v>
      </c>
      <c r="D73" s="3" t="s">
        <v>202</v>
      </c>
      <c r="E73" s="37" t="s">
        <v>8476</v>
      </c>
      <c r="F73" s="3" t="s">
        <v>1241</v>
      </c>
      <c r="G73" s="37" t="s">
        <v>8534</v>
      </c>
      <c r="H73" s="3" t="s">
        <v>1265</v>
      </c>
      <c r="I73" s="32" t="s">
        <v>9100</v>
      </c>
      <c r="J73" s="65" t="s">
        <v>129</v>
      </c>
      <c r="K73" s="10">
        <v>1</v>
      </c>
      <c r="L73" s="20" t="s">
        <v>4511</v>
      </c>
      <c r="M73" s="20" t="s">
        <v>4577</v>
      </c>
      <c r="N73" s="4">
        <v>126</v>
      </c>
      <c r="O73" s="3" t="s">
        <v>28</v>
      </c>
      <c r="P73" s="13">
        <v>1138352</v>
      </c>
      <c r="Q73" s="13">
        <v>239892</v>
      </c>
      <c r="R73" s="13">
        <v>1378244</v>
      </c>
      <c r="S73" s="6">
        <v>41017</v>
      </c>
      <c r="T73" s="30"/>
      <c r="U73" s="13">
        <v>910681.59999999998</v>
      </c>
      <c r="V73" s="3" t="s">
        <v>29</v>
      </c>
      <c r="W73" s="3" t="s">
        <v>181</v>
      </c>
      <c r="X73" s="3" t="s">
        <v>30</v>
      </c>
      <c r="Y73" s="3" t="s">
        <v>246</v>
      </c>
      <c r="Z73" s="6">
        <v>41111</v>
      </c>
      <c r="AA73" s="5"/>
    </row>
    <row r="74" spans="1:27" ht="18" customHeight="1" x14ac:dyDescent="0.25">
      <c r="A74" s="3" t="s">
        <v>21</v>
      </c>
      <c r="B74" s="3" t="s">
        <v>2144</v>
      </c>
      <c r="C74" s="36">
        <v>16</v>
      </c>
      <c r="D74" s="3" t="s">
        <v>202</v>
      </c>
      <c r="E74" s="37" t="s">
        <v>8476</v>
      </c>
      <c r="F74" s="3" t="s">
        <v>1241</v>
      </c>
      <c r="G74" s="37" t="s">
        <v>8534</v>
      </c>
      <c r="H74" s="3" t="s">
        <v>1262</v>
      </c>
      <c r="I74" s="32" t="s">
        <v>9101</v>
      </c>
      <c r="J74" s="65" t="s">
        <v>121</v>
      </c>
      <c r="K74" s="10">
        <v>1</v>
      </c>
      <c r="L74" s="20" t="s">
        <v>4511</v>
      </c>
      <c r="M74" s="20" t="s">
        <v>3192</v>
      </c>
      <c r="N74" s="4">
        <v>48</v>
      </c>
      <c r="O74" s="3" t="s">
        <v>38</v>
      </c>
      <c r="P74" s="13">
        <v>622697</v>
      </c>
      <c r="Q74" s="13">
        <v>147954</v>
      </c>
      <c r="R74" s="13">
        <v>770651</v>
      </c>
      <c r="S74" s="6">
        <v>41019</v>
      </c>
      <c r="T74" s="6">
        <v>41075</v>
      </c>
      <c r="U74" s="13">
        <v>590875</v>
      </c>
      <c r="V74" s="3" t="s">
        <v>29</v>
      </c>
      <c r="W74" s="3" t="s">
        <v>39</v>
      </c>
      <c r="X74" s="3" t="s">
        <v>29</v>
      </c>
      <c r="Y74" s="3" t="s">
        <v>40</v>
      </c>
      <c r="Z74" s="6">
        <v>41093</v>
      </c>
      <c r="AA74" s="5"/>
    </row>
    <row r="75" spans="1:27" ht="18" customHeight="1" x14ac:dyDescent="0.25">
      <c r="A75" s="3" t="s">
        <v>21</v>
      </c>
      <c r="B75" s="3" t="s">
        <v>2144</v>
      </c>
      <c r="C75" s="36">
        <v>16</v>
      </c>
      <c r="D75" s="3" t="s">
        <v>202</v>
      </c>
      <c r="E75" s="37" t="s">
        <v>8476</v>
      </c>
      <c r="F75" s="3" t="s">
        <v>1241</v>
      </c>
      <c r="G75" s="37" t="s">
        <v>8534</v>
      </c>
      <c r="H75" s="3" t="s">
        <v>1270</v>
      </c>
      <c r="I75" s="32" t="s">
        <v>9102</v>
      </c>
      <c r="J75" s="65" t="s">
        <v>1061</v>
      </c>
      <c r="K75" s="10">
        <v>1</v>
      </c>
      <c r="L75" s="20" t="s">
        <v>4511</v>
      </c>
      <c r="M75" s="20" t="s">
        <v>3267</v>
      </c>
      <c r="N75" s="4">
        <v>51</v>
      </c>
      <c r="O75" s="3" t="s">
        <v>38</v>
      </c>
      <c r="P75" s="13">
        <v>271389</v>
      </c>
      <c r="Q75" s="13">
        <v>516228</v>
      </c>
      <c r="R75" s="13">
        <v>787617</v>
      </c>
      <c r="S75" s="6">
        <v>40948</v>
      </c>
      <c r="T75" s="6">
        <v>41044</v>
      </c>
      <c r="U75" s="13">
        <v>271389</v>
      </c>
      <c r="V75" s="3" t="s">
        <v>29</v>
      </c>
      <c r="W75" s="3" t="s">
        <v>39</v>
      </c>
      <c r="X75" s="3" t="s">
        <v>29</v>
      </c>
      <c r="Y75" s="3" t="s">
        <v>40</v>
      </c>
      <c r="Z75" s="6">
        <v>41023</v>
      </c>
      <c r="AA75" s="5"/>
    </row>
    <row r="76" spans="1:27" ht="18" customHeight="1" x14ac:dyDescent="0.25">
      <c r="A76" s="3" t="s">
        <v>21</v>
      </c>
      <c r="B76" s="3" t="s">
        <v>2144</v>
      </c>
      <c r="C76" s="36">
        <v>16</v>
      </c>
      <c r="D76" s="3" t="s">
        <v>202</v>
      </c>
      <c r="E76" s="37" t="s">
        <v>8476</v>
      </c>
      <c r="F76" s="3" t="s">
        <v>1241</v>
      </c>
      <c r="G76" s="37" t="s">
        <v>8534</v>
      </c>
      <c r="H76" s="3" t="s">
        <v>104</v>
      </c>
      <c r="I76" s="32" t="s">
        <v>9103</v>
      </c>
      <c r="J76" s="65" t="s">
        <v>1258</v>
      </c>
      <c r="K76" s="10">
        <v>1</v>
      </c>
      <c r="L76" s="20" t="s">
        <v>4541</v>
      </c>
      <c r="M76" s="20" t="s">
        <v>4581</v>
      </c>
      <c r="N76" s="4">
        <v>586</v>
      </c>
      <c r="O76" s="3" t="s">
        <v>137</v>
      </c>
      <c r="P76" s="13">
        <v>930695</v>
      </c>
      <c r="Q76" s="13">
        <v>221080</v>
      </c>
      <c r="R76" s="13">
        <v>1151775</v>
      </c>
      <c r="S76" s="6">
        <v>40956</v>
      </c>
      <c r="T76" s="6">
        <v>41014</v>
      </c>
      <c r="U76" s="13">
        <v>744556</v>
      </c>
      <c r="V76" s="3" t="s">
        <v>29</v>
      </c>
      <c r="W76" s="3" t="s">
        <v>181</v>
      </c>
      <c r="X76" s="3" t="s">
        <v>29</v>
      </c>
      <c r="Y76" s="3" t="s">
        <v>40</v>
      </c>
      <c r="Z76" s="6">
        <v>41052</v>
      </c>
      <c r="AA76" s="5"/>
    </row>
    <row r="77" spans="1:27" ht="18" customHeight="1" x14ac:dyDescent="0.25">
      <c r="A77" s="3" t="s">
        <v>21</v>
      </c>
      <c r="B77" s="3" t="s">
        <v>2144</v>
      </c>
      <c r="C77" s="36">
        <v>16</v>
      </c>
      <c r="D77" s="3" t="s">
        <v>202</v>
      </c>
      <c r="E77" s="37" t="s">
        <v>8476</v>
      </c>
      <c r="F77" s="3" t="s">
        <v>1241</v>
      </c>
      <c r="G77" s="37" t="s">
        <v>8534</v>
      </c>
      <c r="H77" s="3" t="s">
        <v>1261</v>
      </c>
      <c r="I77" s="32" t="s">
        <v>9104</v>
      </c>
      <c r="J77" s="65" t="s">
        <v>129</v>
      </c>
      <c r="K77" s="10">
        <v>1</v>
      </c>
      <c r="L77" s="20" t="s">
        <v>4511</v>
      </c>
      <c r="M77" s="20" t="s">
        <v>4577</v>
      </c>
      <c r="N77" s="4">
        <v>126</v>
      </c>
      <c r="O77" s="3" t="s">
        <v>28</v>
      </c>
      <c r="P77" s="13">
        <v>1244640</v>
      </c>
      <c r="Q77" s="13">
        <v>279848</v>
      </c>
      <c r="R77" s="13">
        <v>1524488</v>
      </c>
      <c r="S77" s="6">
        <v>40975</v>
      </c>
      <c r="T77" s="6">
        <v>41044</v>
      </c>
      <c r="U77" s="13">
        <v>995712</v>
      </c>
      <c r="V77" s="3" t="s">
        <v>29</v>
      </c>
      <c r="W77" s="3" t="s">
        <v>181</v>
      </c>
      <c r="X77" s="3" t="s">
        <v>30</v>
      </c>
      <c r="Y77" s="3" t="s">
        <v>40</v>
      </c>
      <c r="Z77" s="6">
        <v>41069</v>
      </c>
      <c r="AA77" s="5"/>
    </row>
    <row r="78" spans="1:27" ht="18" customHeight="1" x14ac:dyDescent="0.25">
      <c r="A78" s="3" t="s">
        <v>21</v>
      </c>
      <c r="B78" s="3" t="s">
        <v>2144</v>
      </c>
      <c r="C78" s="36">
        <v>16</v>
      </c>
      <c r="D78" s="3" t="s">
        <v>202</v>
      </c>
      <c r="E78" s="37" t="s">
        <v>8476</v>
      </c>
      <c r="F78" s="3" t="s">
        <v>1241</v>
      </c>
      <c r="G78" s="37" t="s">
        <v>8534</v>
      </c>
      <c r="H78" s="3" t="s">
        <v>1243</v>
      </c>
      <c r="I78" s="32" t="s">
        <v>9105</v>
      </c>
      <c r="J78" s="65" t="s">
        <v>1061</v>
      </c>
      <c r="K78" s="10">
        <v>1</v>
      </c>
      <c r="L78" s="20" t="s">
        <v>4511</v>
      </c>
      <c r="M78" s="20" t="s">
        <v>3267</v>
      </c>
      <c r="N78" s="4">
        <v>51</v>
      </c>
      <c r="O78" s="3" t="s">
        <v>38</v>
      </c>
      <c r="P78" s="13">
        <v>668138</v>
      </c>
      <c r="Q78" s="13">
        <v>158163</v>
      </c>
      <c r="R78" s="13">
        <v>826301</v>
      </c>
      <c r="S78" s="6">
        <v>40971</v>
      </c>
      <c r="T78" s="6">
        <v>41045</v>
      </c>
      <c r="U78" s="13">
        <v>668138</v>
      </c>
      <c r="V78" s="3" t="s">
        <v>29</v>
      </c>
      <c r="W78" s="3" t="s">
        <v>39</v>
      </c>
      <c r="X78" s="3" t="s">
        <v>29</v>
      </c>
      <c r="Y78" s="3" t="s">
        <v>40</v>
      </c>
      <c r="Z78" s="6">
        <v>41045</v>
      </c>
      <c r="AA78" s="5"/>
    </row>
    <row r="79" spans="1:27" ht="18" customHeight="1" x14ac:dyDescent="0.25">
      <c r="A79" s="3" t="s">
        <v>21</v>
      </c>
      <c r="B79" s="3" t="s">
        <v>2144</v>
      </c>
      <c r="C79" s="36">
        <v>16</v>
      </c>
      <c r="D79" s="3" t="s">
        <v>202</v>
      </c>
      <c r="E79" s="37" t="s">
        <v>8476</v>
      </c>
      <c r="F79" s="3" t="s">
        <v>1241</v>
      </c>
      <c r="G79" s="37" t="s">
        <v>8534</v>
      </c>
      <c r="H79" s="3" t="s">
        <v>266</v>
      </c>
      <c r="I79" s="32" t="s">
        <v>9106</v>
      </c>
      <c r="J79" s="65" t="s">
        <v>1061</v>
      </c>
      <c r="K79" s="10">
        <v>1</v>
      </c>
      <c r="L79" s="20" t="s">
        <v>4511</v>
      </c>
      <c r="M79" s="20" t="s">
        <v>3267</v>
      </c>
      <c r="N79" s="4">
        <v>51</v>
      </c>
      <c r="O79" s="3" t="s">
        <v>38</v>
      </c>
      <c r="P79" s="13">
        <v>641057</v>
      </c>
      <c r="Q79" s="13">
        <v>148929</v>
      </c>
      <c r="R79" s="13">
        <v>789986</v>
      </c>
      <c r="S79" s="6">
        <v>40943</v>
      </c>
      <c r="T79" s="6">
        <v>41017</v>
      </c>
      <c r="U79" s="13">
        <v>641057</v>
      </c>
      <c r="V79" s="3" t="s">
        <v>29</v>
      </c>
      <c r="W79" s="3" t="s">
        <v>39</v>
      </c>
      <c r="X79" s="3" t="s">
        <v>29</v>
      </c>
      <c r="Y79" s="3" t="s">
        <v>40</v>
      </c>
      <c r="Z79" s="6">
        <v>41018</v>
      </c>
      <c r="AA79" s="5"/>
    </row>
    <row r="80" spans="1:27" ht="18" customHeight="1" x14ac:dyDescent="0.25">
      <c r="A80" s="3" t="s">
        <v>21</v>
      </c>
      <c r="B80" s="3" t="s">
        <v>2144</v>
      </c>
      <c r="C80" s="36">
        <v>16</v>
      </c>
      <c r="D80" s="3" t="s">
        <v>202</v>
      </c>
      <c r="E80" s="37" t="s">
        <v>8476</v>
      </c>
      <c r="F80" s="3" t="s">
        <v>1241</v>
      </c>
      <c r="G80" s="37" t="s">
        <v>8534</v>
      </c>
      <c r="H80" s="3" t="s">
        <v>68</v>
      </c>
      <c r="I80" s="32" t="s">
        <v>9107</v>
      </c>
      <c r="J80" s="65" t="s">
        <v>121</v>
      </c>
      <c r="K80" s="10">
        <v>1</v>
      </c>
      <c r="L80" s="20" t="s">
        <v>4511</v>
      </c>
      <c r="M80" s="20" t="s">
        <v>3192</v>
      </c>
      <c r="N80" s="4">
        <v>48</v>
      </c>
      <c r="O80" s="3" t="s">
        <v>38</v>
      </c>
      <c r="P80" s="13">
        <v>627148</v>
      </c>
      <c r="Q80" s="13">
        <v>148603</v>
      </c>
      <c r="R80" s="13">
        <v>775751</v>
      </c>
      <c r="S80" s="6">
        <v>40950</v>
      </c>
      <c r="T80" s="6">
        <v>41075</v>
      </c>
      <c r="U80" s="13">
        <v>501718.4</v>
      </c>
      <c r="V80" s="3" t="s">
        <v>29</v>
      </c>
      <c r="W80" s="3" t="s">
        <v>181</v>
      </c>
      <c r="X80" s="3" t="s">
        <v>29</v>
      </c>
      <c r="Y80" s="3" t="s">
        <v>40</v>
      </c>
      <c r="Z80" s="6">
        <v>41010</v>
      </c>
      <c r="AA80" s="5"/>
    </row>
    <row r="81" spans="1:27" ht="18" customHeight="1" x14ac:dyDescent="0.25">
      <c r="A81" s="3" t="s">
        <v>21</v>
      </c>
      <c r="B81" s="3" t="s">
        <v>2144</v>
      </c>
      <c r="C81" s="36">
        <v>16</v>
      </c>
      <c r="D81" s="3" t="s">
        <v>202</v>
      </c>
      <c r="E81" s="37" t="s">
        <v>8476</v>
      </c>
      <c r="F81" s="3" t="s">
        <v>1241</v>
      </c>
      <c r="G81" s="37" t="s">
        <v>8534</v>
      </c>
      <c r="H81" s="3" t="s">
        <v>1254</v>
      </c>
      <c r="I81" s="32" t="s">
        <v>9108</v>
      </c>
      <c r="J81" s="65" t="s">
        <v>132</v>
      </c>
      <c r="K81" s="10">
        <v>1</v>
      </c>
      <c r="L81" s="20" t="s">
        <v>4511</v>
      </c>
      <c r="M81" s="20" t="s">
        <v>3267</v>
      </c>
      <c r="N81" s="4">
        <v>51</v>
      </c>
      <c r="O81" s="3" t="s">
        <v>38</v>
      </c>
      <c r="P81" s="13">
        <v>640566</v>
      </c>
      <c r="Q81" s="13">
        <v>148850</v>
      </c>
      <c r="R81" s="13">
        <v>789416</v>
      </c>
      <c r="S81" s="6">
        <v>40955</v>
      </c>
      <c r="T81" s="6">
        <v>41075</v>
      </c>
      <c r="U81" s="13">
        <v>640566</v>
      </c>
      <c r="V81" s="3" t="s">
        <v>29</v>
      </c>
      <c r="W81" s="3" t="s">
        <v>39</v>
      </c>
      <c r="X81" s="3" t="s">
        <v>29</v>
      </c>
      <c r="Y81" s="3" t="s">
        <v>40</v>
      </c>
      <c r="Z81" s="6">
        <v>41030</v>
      </c>
      <c r="AA81" s="5"/>
    </row>
    <row r="82" spans="1:27" ht="18" customHeight="1" x14ac:dyDescent="0.25">
      <c r="A82" s="3" t="s">
        <v>21</v>
      </c>
      <c r="B82" s="3" t="s">
        <v>2144</v>
      </c>
      <c r="C82" s="36">
        <v>16</v>
      </c>
      <c r="D82" s="3" t="s">
        <v>202</v>
      </c>
      <c r="E82" s="37" t="s">
        <v>8476</v>
      </c>
      <c r="F82" s="3" t="s">
        <v>1241</v>
      </c>
      <c r="G82" s="37" t="s">
        <v>8534</v>
      </c>
      <c r="H82" s="3" t="s">
        <v>1251</v>
      </c>
      <c r="I82" s="32" t="s">
        <v>9109</v>
      </c>
      <c r="J82" s="65" t="s">
        <v>121</v>
      </c>
      <c r="K82" s="10">
        <v>1</v>
      </c>
      <c r="L82" s="20" t="s">
        <v>4511</v>
      </c>
      <c r="M82" s="20" t="s">
        <v>3192</v>
      </c>
      <c r="N82" s="4">
        <v>48</v>
      </c>
      <c r="O82" s="3" t="s">
        <v>38</v>
      </c>
      <c r="P82" s="13">
        <v>641987</v>
      </c>
      <c r="Q82" s="13">
        <v>147521</v>
      </c>
      <c r="R82" s="13">
        <v>789508</v>
      </c>
      <c r="S82" s="6">
        <v>40992</v>
      </c>
      <c r="T82" s="6">
        <v>41044</v>
      </c>
      <c r="U82" s="13">
        <v>513589.6</v>
      </c>
      <c r="V82" s="3" t="s">
        <v>29</v>
      </c>
      <c r="W82" s="3" t="s">
        <v>181</v>
      </c>
      <c r="X82" s="3" t="s">
        <v>29</v>
      </c>
      <c r="Y82" s="3" t="s">
        <v>40</v>
      </c>
      <c r="Z82" s="6">
        <v>41066</v>
      </c>
      <c r="AA82" s="5"/>
    </row>
    <row r="83" spans="1:27" ht="18" customHeight="1" x14ac:dyDescent="0.25">
      <c r="A83" s="3" t="s">
        <v>21</v>
      </c>
      <c r="B83" s="3" t="s">
        <v>2144</v>
      </c>
      <c r="C83" s="36">
        <v>16</v>
      </c>
      <c r="D83" s="3" t="s">
        <v>202</v>
      </c>
      <c r="E83" s="37" t="s">
        <v>8476</v>
      </c>
      <c r="F83" s="3" t="s">
        <v>1241</v>
      </c>
      <c r="G83" s="37" t="s">
        <v>8534</v>
      </c>
      <c r="H83" s="3" t="s">
        <v>9110</v>
      </c>
      <c r="I83" s="32" t="s">
        <v>9111</v>
      </c>
      <c r="J83" s="65" t="s">
        <v>129</v>
      </c>
      <c r="K83" s="10">
        <v>1</v>
      </c>
      <c r="L83" s="20" t="s">
        <v>4511</v>
      </c>
      <c r="M83" s="20" t="s">
        <v>4577</v>
      </c>
      <c r="N83" s="4">
        <v>129.22</v>
      </c>
      <c r="O83" s="3" t="s">
        <v>28</v>
      </c>
      <c r="P83" s="13">
        <v>1234667</v>
      </c>
      <c r="Q83" s="13">
        <v>274056</v>
      </c>
      <c r="R83" s="13">
        <v>1508723</v>
      </c>
      <c r="S83" s="6">
        <v>40949</v>
      </c>
      <c r="T83" s="6">
        <v>41045</v>
      </c>
      <c r="U83" s="13">
        <v>1234667</v>
      </c>
      <c r="V83" s="3" t="s">
        <v>29</v>
      </c>
      <c r="W83" s="3" t="s">
        <v>39</v>
      </c>
      <c r="X83" s="3" t="s">
        <v>30</v>
      </c>
      <c r="Y83" s="3" t="s">
        <v>40</v>
      </c>
      <c r="Z83" s="6">
        <v>41045</v>
      </c>
      <c r="AA83" s="5"/>
    </row>
    <row r="84" spans="1:27" ht="18" customHeight="1" x14ac:dyDescent="0.25">
      <c r="A84" s="3" t="s">
        <v>21</v>
      </c>
      <c r="B84" s="3" t="s">
        <v>2144</v>
      </c>
      <c r="C84" s="36">
        <v>16</v>
      </c>
      <c r="D84" s="3" t="s">
        <v>202</v>
      </c>
      <c r="E84" s="37" t="s">
        <v>8476</v>
      </c>
      <c r="F84" s="3" t="s">
        <v>1241</v>
      </c>
      <c r="G84" s="37" t="s">
        <v>8534</v>
      </c>
      <c r="H84" s="3" t="s">
        <v>1249</v>
      </c>
      <c r="I84" s="32" t="s">
        <v>9112</v>
      </c>
      <c r="J84" s="65" t="s">
        <v>1250</v>
      </c>
      <c r="K84" s="10">
        <v>1</v>
      </c>
      <c r="L84" s="20" t="s">
        <v>4508</v>
      </c>
      <c r="M84" s="20" t="s">
        <v>4538</v>
      </c>
      <c r="N84" s="4">
        <v>1.5</v>
      </c>
      <c r="O84" s="3" t="s">
        <v>51</v>
      </c>
      <c r="P84" s="13">
        <v>1314296</v>
      </c>
      <c r="Q84" s="13">
        <v>319525</v>
      </c>
      <c r="R84" s="13">
        <v>1633821</v>
      </c>
      <c r="S84" s="6">
        <v>40959</v>
      </c>
      <c r="T84" s="6">
        <v>41014</v>
      </c>
      <c r="U84" s="13">
        <v>1314295.99</v>
      </c>
      <c r="V84" s="3" t="s">
        <v>29</v>
      </c>
      <c r="W84" s="3" t="s">
        <v>39</v>
      </c>
      <c r="X84" s="3" t="s">
        <v>29</v>
      </c>
      <c r="Y84" s="3" t="s">
        <v>40</v>
      </c>
      <c r="Z84" s="6">
        <v>41049</v>
      </c>
      <c r="AA84" s="5"/>
    </row>
    <row r="85" spans="1:27" ht="18" customHeight="1" x14ac:dyDescent="0.25">
      <c r="A85" s="3" t="s">
        <v>21</v>
      </c>
      <c r="B85" s="3" t="s">
        <v>2144</v>
      </c>
      <c r="C85" s="36">
        <v>16</v>
      </c>
      <c r="D85" s="3" t="s">
        <v>202</v>
      </c>
      <c r="E85" s="37" t="s">
        <v>8476</v>
      </c>
      <c r="F85" s="3" t="s">
        <v>1241</v>
      </c>
      <c r="G85" s="37" t="s">
        <v>8534</v>
      </c>
      <c r="H85" s="3" t="s">
        <v>1260</v>
      </c>
      <c r="I85" s="32" t="s">
        <v>9113</v>
      </c>
      <c r="J85" s="65" t="s">
        <v>121</v>
      </c>
      <c r="K85" s="10">
        <v>1</v>
      </c>
      <c r="L85" s="20" t="s">
        <v>4511</v>
      </c>
      <c r="M85" s="20" t="s">
        <v>3192</v>
      </c>
      <c r="N85" s="29">
        <v>48</v>
      </c>
      <c r="O85" s="3" t="s">
        <v>38</v>
      </c>
      <c r="P85" s="13">
        <v>637964</v>
      </c>
      <c r="Q85" s="13">
        <v>155907</v>
      </c>
      <c r="R85" s="13">
        <v>793871</v>
      </c>
      <c r="S85" s="31">
        <v>40950</v>
      </c>
      <c r="T85" s="31">
        <v>41024</v>
      </c>
      <c r="U85" s="13">
        <v>637964</v>
      </c>
      <c r="V85" s="3" t="s">
        <v>29</v>
      </c>
      <c r="W85" s="3" t="s">
        <v>39</v>
      </c>
      <c r="X85" s="3" t="s">
        <v>29</v>
      </c>
      <c r="Y85" s="3" t="s">
        <v>40</v>
      </c>
      <c r="Z85" s="31">
        <v>41025</v>
      </c>
      <c r="AA85" s="5"/>
    </row>
    <row r="86" spans="1:27" ht="18" customHeight="1" x14ac:dyDescent="0.25">
      <c r="A86" s="3" t="s">
        <v>21</v>
      </c>
      <c r="B86" s="3" t="s">
        <v>2144</v>
      </c>
      <c r="C86" s="36">
        <v>16</v>
      </c>
      <c r="D86" s="3" t="s">
        <v>202</v>
      </c>
      <c r="E86" s="37" t="s">
        <v>8476</v>
      </c>
      <c r="F86" s="3" t="s">
        <v>1241</v>
      </c>
      <c r="G86" s="37" t="s">
        <v>8534</v>
      </c>
      <c r="H86" s="3" t="s">
        <v>1244</v>
      </c>
      <c r="I86" s="32" t="s">
        <v>9114</v>
      </c>
      <c r="J86" s="65" t="s">
        <v>121</v>
      </c>
      <c r="K86" s="10">
        <v>1</v>
      </c>
      <c r="L86" s="20" t="s">
        <v>4511</v>
      </c>
      <c r="M86" s="20" t="s">
        <v>3192</v>
      </c>
      <c r="N86" s="29">
        <v>48</v>
      </c>
      <c r="O86" s="3" t="s">
        <v>38</v>
      </c>
      <c r="P86" s="13">
        <v>630297</v>
      </c>
      <c r="Q86" s="13">
        <v>149114</v>
      </c>
      <c r="R86" s="13">
        <v>779411</v>
      </c>
      <c r="S86" s="31">
        <v>40949</v>
      </c>
      <c r="T86" s="31">
        <v>41023</v>
      </c>
      <c r="U86" s="13">
        <v>630297</v>
      </c>
      <c r="V86" s="3" t="s">
        <v>29</v>
      </c>
      <c r="W86" s="3" t="s">
        <v>39</v>
      </c>
      <c r="X86" s="3" t="s">
        <v>29</v>
      </c>
      <c r="Y86" s="3" t="s">
        <v>40</v>
      </c>
      <c r="Z86" s="31">
        <v>41024</v>
      </c>
      <c r="AA86" s="5"/>
    </row>
    <row r="87" spans="1:27" ht="18" customHeight="1" x14ac:dyDescent="0.25">
      <c r="A87" s="3" t="s">
        <v>21</v>
      </c>
      <c r="B87" s="3" t="s">
        <v>2144</v>
      </c>
      <c r="C87" s="36">
        <v>16</v>
      </c>
      <c r="D87" s="3" t="s">
        <v>202</v>
      </c>
      <c r="E87" s="37" t="s">
        <v>8476</v>
      </c>
      <c r="F87" s="3" t="s">
        <v>1035</v>
      </c>
      <c r="G87" s="37" t="s">
        <v>8549</v>
      </c>
      <c r="H87" s="3" t="s">
        <v>1042</v>
      </c>
      <c r="I87" s="32" t="s">
        <v>9115</v>
      </c>
      <c r="J87" s="65" t="s">
        <v>1043</v>
      </c>
      <c r="K87" s="10">
        <v>1</v>
      </c>
      <c r="L87" s="20" t="s">
        <v>4511</v>
      </c>
      <c r="M87" s="20" t="s">
        <v>4577</v>
      </c>
      <c r="N87" s="29">
        <v>63</v>
      </c>
      <c r="O87" s="3" t="s">
        <v>28</v>
      </c>
      <c r="P87" s="13">
        <v>645100</v>
      </c>
      <c r="Q87" s="13">
        <v>150236</v>
      </c>
      <c r="R87" s="13">
        <v>795336</v>
      </c>
      <c r="S87" s="31">
        <v>40968</v>
      </c>
      <c r="T87" s="31">
        <v>41034</v>
      </c>
      <c r="U87" s="13">
        <v>645100</v>
      </c>
      <c r="V87" s="3" t="s">
        <v>29</v>
      </c>
      <c r="W87" s="3" t="s">
        <v>44</v>
      </c>
      <c r="X87" s="3" t="s">
        <v>352</v>
      </c>
      <c r="Y87" s="3" t="s">
        <v>40</v>
      </c>
      <c r="Z87" s="31">
        <v>41033</v>
      </c>
      <c r="AA87" s="5"/>
    </row>
    <row r="88" spans="1:27" ht="18" customHeight="1" x14ac:dyDescent="0.25">
      <c r="A88" s="3" t="s">
        <v>21</v>
      </c>
      <c r="B88" s="3" t="s">
        <v>2144</v>
      </c>
      <c r="C88" s="36">
        <v>16</v>
      </c>
      <c r="D88" s="3" t="s">
        <v>202</v>
      </c>
      <c r="E88" s="37" t="s">
        <v>8476</v>
      </c>
      <c r="F88" s="3" t="s">
        <v>1035</v>
      </c>
      <c r="G88" s="37" t="s">
        <v>8549</v>
      </c>
      <c r="H88" s="3" t="s">
        <v>1041</v>
      </c>
      <c r="I88" s="32" t="s">
        <v>9116</v>
      </c>
      <c r="J88" s="65" t="s">
        <v>1037</v>
      </c>
      <c r="K88" s="10">
        <v>1</v>
      </c>
      <c r="L88" s="20" t="s">
        <v>4508</v>
      </c>
      <c r="M88" s="20" t="s">
        <v>4538</v>
      </c>
      <c r="N88" s="4">
        <v>0.3</v>
      </c>
      <c r="O88" s="3" t="s">
        <v>51</v>
      </c>
      <c r="P88" s="13">
        <v>443700</v>
      </c>
      <c r="Q88" s="13">
        <v>116501</v>
      </c>
      <c r="R88" s="13">
        <v>560201</v>
      </c>
      <c r="S88" s="31">
        <v>40947</v>
      </c>
      <c r="T88" s="31">
        <v>40983</v>
      </c>
      <c r="U88" s="13">
        <v>443700</v>
      </c>
      <c r="V88" s="3" t="s">
        <v>29</v>
      </c>
      <c r="W88" s="3" t="s">
        <v>39</v>
      </c>
      <c r="X88" s="3" t="s">
        <v>29</v>
      </c>
      <c r="Y88" s="3" t="s">
        <v>40</v>
      </c>
      <c r="Z88" s="31">
        <v>41005</v>
      </c>
      <c r="AA88" s="5"/>
    </row>
    <row r="89" spans="1:27" ht="18" customHeight="1" x14ac:dyDescent="0.25">
      <c r="A89" s="3" t="s">
        <v>21</v>
      </c>
      <c r="B89" s="3" t="s">
        <v>2144</v>
      </c>
      <c r="C89" s="36">
        <v>16</v>
      </c>
      <c r="D89" s="3" t="s">
        <v>202</v>
      </c>
      <c r="E89" s="37" t="s">
        <v>8476</v>
      </c>
      <c r="F89" s="3" t="s">
        <v>1035</v>
      </c>
      <c r="G89" s="37" t="s">
        <v>8549</v>
      </c>
      <c r="H89" s="3" t="s">
        <v>1047</v>
      </c>
      <c r="I89" s="32" t="s">
        <v>9117</v>
      </c>
      <c r="J89" s="65" t="s">
        <v>1043</v>
      </c>
      <c r="K89" s="10">
        <v>1</v>
      </c>
      <c r="L89" s="20" t="s">
        <v>4511</v>
      </c>
      <c r="M89" s="20" t="s">
        <v>4577</v>
      </c>
      <c r="N89" s="29">
        <v>63</v>
      </c>
      <c r="O89" s="3" t="s">
        <v>28</v>
      </c>
      <c r="P89" s="13">
        <v>649200</v>
      </c>
      <c r="Q89" s="13">
        <v>147497</v>
      </c>
      <c r="R89" s="13">
        <v>796697</v>
      </c>
      <c r="S89" s="31">
        <v>40953</v>
      </c>
      <c r="T89" s="31">
        <v>41105</v>
      </c>
      <c r="U89" s="13">
        <v>649200</v>
      </c>
      <c r="V89" s="3" t="s">
        <v>29</v>
      </c>
      <c r="W89" s="3" t="s">
        <v>44</v>
      </c>
      <c r="X89" s="3" t="s">
        <v>352</v>
      </c>
      <c r="Y89" s="3" t="s">
        <v>40</v>
      </c>
      <c r="Z89" s="31">
        <v>41040</v>
      </c>
      <c r="AA89" s="5"/>
    </row>
    <row r="90" spans="1:27" ht="18" customHeight="1" x14ac:dyDescent="0.25">
      <c r="A90" s="3" t="s">
        <v>21</v>
      </c>
      <c r="B90" s="3" t="s">
        <v>2144</v>
      </c>
      <c r="C90" s="36">
        <v>16</v>
      </c>
      <c r="D90" s="3" t="s">
        <v>202</v>
      </c>
      <c r="E90" s="37" t="s">
        <v>8476</v>
      </c>
      <c r="F90" s="3" t="s">
        <v>1035</v>
      </c>
      <c r="G90" s="37" t="s">
        <v>8549</v>
      </c>
      <c r="H90" s="3" t="s">
        <v>1036</v>
      </c>
      <c r="I90" s="32" t="s">
        <v>9118</v>
      </c>
      <c r="J90" s="65" t="s">
        <v>1037</v>
      </c>
      <c r="K90" s="10">
        <v>1</v>
      </c>
      <c r="L90" s="20" t="s">
        <v>4508</v>
      </c>
      <c r="M90" s="20" t="s">
        <v>4538</v>
      </c>
      <c r="N90" s="29">
        <v>0.3</v>
      </c>
      <c r="O90" s="3" t="s">
        <v>51</v>
      </c>
      <c r="P90" s="13">
        <v>443700</v>
      </c>
      <c r="Q90" s="13">
        <v>116501</v>
      </c>
      <c r="R90" s="13">
        <v>560201</v>
      </c>
      <c r="S90" s="31">
        <v>40947</v>
      </c>
      <c r="T90" s="31">
        <v>40983</v>
      </c>
      <c r="U90" s="13">
        <v>443700</v>
      </c>
      <c r="V90" s="3" t="s">
        <v>29</v>
      </c>
      <c r="W90" s="3" t="s">
        <v>39</v>
      </c>
      <c r="X90" s="3" t="s">
        <v>29</v>
      </c>
      <c r="Y90" s="3" t="s">
        <v>40</v>
      </c>
      <c r="Z90" s="31">
        <v>41005</v>
      </c>
      <c r="AA90" s="5"/>
    </row>
    <row r="91" spans="1:27" ht="18" customHeight="1" x14ac:dyDescent="0.25">
      <c r="A91" s="3" t="s">
        <v>21</v>
      </c>
      <c r="B91" s="3" t="s">
        <v>2144</v>
      </c>
      <c r="C91" s="36">
        <v>16</v>
      </c>
      <c r="D91" s="3" t="s">
        <v>202</v>
      </c>
      <c r="E91" s="37" t="s">
        <v>8476</v>
      </c>
      <c r="F91" s="3" t="s">
        <v>1035</v>
      </c>
      <c r="G91" s="37" t="s">
        <v>8549</v>
      </c>
      <c r="H91" s="3" t="s">
        <v>1044</v>
      </c>
      <c r="I91" s="32" t="s">
        <v>9119</v>
      </c>
      <c r="J91" s="65" t="s">
        <v>1045</v>
      </c>
      <c r="K91" s="10">
        <v>1</v>
      </c>
      <c r="L91" s="20" t="s">
        <v>4508</v>
      </c>
      <c r="M91" s="20" t="s">
        <v>4538</v>
      </c>
      <c r="N91" s="29">
        <v>0.2</v>
      </c>
      <c r="O91" s="3" t="s">
        <v>51</v>
      </c>
      <c r="P91" s="13">
        <v>320300</v>
      </c>
      <c r="Q91" s="13">
        <v>91279</v>
      </c>
      <c r="R91" s="13">
        <v>411579</v>
      </c>
      <c r="S91" s="31">
        <v>40946</v>
      </c>
      <c r="T91" s="31">
        <v>40983</v>
      </c>
      <c r="U91" s="13">
        <v>320300</v>
      </c>
      <c r="V91" s="3" t="s">
        <v>29</v>
      </c>
      <c r="W91" s="3" t="s">
        <v>39</v>
      </c>
      <c r="X91" s="3" t="s">
        <v>29</v>
      </c>
      <c r="Y91" s="3" t="s">
        <v>40</v>
      </c>
      <c r="Z91" s="31">
        <v>40998</v>
      </c>
      <c r="AA91" s="5"/>
    </row>
    <row r="92" spans="1:27" ht="18" customHeight="1" x14ac:dyDescent="0.25">
      <c r="A92" s="3" t="s">
        <v>21</v>
      </c>
      <c r="B92" s="3" t="s">
        <v>2144</v>
      </c>
      <c r="C92" s="36">
        <v>16</v>
      </c>
      <c r="D92" s="3" t="s">
        <v>202</v>
      </c>
      <c r="E92" s="37" t="s">
        <v>8476</v>
      </c>
      <c r="F92" s="3" t="s">
        <v>1035</v>
      </c>
      <c r="G92" s="37" t="s">
        <v>8549</v>
      </c>
      <c r="H92" s="3" t="s">
        <v>104</v>
      </c>
      <c r="I92" s="32" t="s">
        <v>9120</v>
      </c>
      <c r="J92" s="65" t="s">
        <v>129</v>
      </c>
      <c r="K92" s="10">
        <v>1</v>
      </c>
      <c r="L92" s="20" t="s">
        <v>4511</v>
      </c>
      <c r="M92" s="20" t="s">
        <v>4577</v>
      </c>
      <c r="N92" s="4">
        <v>126</v>
      </c>
      <c r="O92" s="3" t="s">
        <v>28</v>
      </c>
      <c r="P92" s="13">
        <v>1079600</v>
      </c>
      <c r="Q92" s="13">
        <v>229638</v>
      </c>
      <c r="R92" s="13">
        <v>1309238</v>
      </c>
      <c r="S92" s="6">
        <v>40968</v>
      </c>
      <c r="T92" s="6">
        <v>41044</v>
      </c>
      <c r="U92" s="13">
        <v>1079600</v>
      </c>
      <c r="V92" s="3" t="s">
        <v>29</v>
      </c>
      <c r="W92" s="3" t="s">
        <v>44</v>
      </c>
      <c r="X92" s="3" t="s">
        <v>30</v>
      </c>
      <c r="Y92" s="3" t="s">
        <v>40</v>
      </c>
      <c r="Z92" s="6">
        <v>41065</v>
      </c>
      <c r="AA92" s="5"/>
    </row>
    <row r="93" spans="1:27" ht="18" customHeight="1" x14ac:dyDescent="0.25">
      <c r="A93" s="3" t="s">
        <v>21</v>
      </c>
      <c r="B93" s="3" t="s">
        <v>2144</v>
      </c>
      <c r="C93" s="36">
        <v>16</v>
      </c>
      <c r="D93" s="3" t="s">
        <v>202</v>
      </c>
      <c r="E93" s="37" t="s">
        <v>8476</v>
      </c>
      <c r="F93" s="3" t="s">
        <v>1035</v>
      </c>
      <c r="G93" s="37" t="s">
        <v>8549</v>
      </c>
      <c r="H93" s="3" t="s">
        <v>1038</v>
      </c>
      <c r="I93" s="32" t="s">
        <v>9121</v>
      </c>
      <c r="J93" s="65" t="s">
        <v>1039</v>
      </c>
      <c r="K93" s="10">
        <v>1</v>
      </c>
      <c r="L93" s="20" t="s">
        <v>4519</v>
      </c>
      <c r="M93" s="16" t="s">
        <v>4525</v>
      </c>
      <c r="N93" s="4">
        <v>1</v>
      </c>
      <c r="O93" s="3" t="s">
        <v>241</v>
      </c>
      <c r="P93" s="13">
        <v>1693000</v>
      </c>
      <c r="Q93" s="13">
        <v>287839</v>
      </c>
      <c r="R93" s="13">
        <v>1980839</v>
      </c>
      <c r="S93" s="30"/>
      <c r="T93" s="30"/>
      <c r="U93" s="13">
        <v>1354400</v>
      </c>
      <c r="V93" s="3" t="s">
        <v>29</v>
      </c>
      <c r="W93" s="3" t="s">
        <v>181</v>
      </c>
      <c r="X93" s="3" t="s">
        <v>29</v>
      </c>
      <c r="Y93" s="3" t="s">
        <v>31</v>
      </c>
      <c r="Z93" s="30"/>
      <c r="AA93" s="5"/>
    </row>
    <row r="94" spans="1:27" ht="18" customHeight="1" x14ac:dyDescent="0.25">
      <c r="A94" s="3" t="s">
        <v>21</v>
      </c>
      <c r="B94" s="3" t="s">
        <v>2144</v>
      </c>
      <c r="C94" s="36">
        <v>16</v>
      </c>
      <c r="D94" s="3" t="s">
        <v>202</v>
      </c>
      <c r="E94" s="37" t="s">
        <v>8476</v>
      </c>
      <c r="F94" s="3" t="s">
        <v>1035</v>
      </c>
      <c r="G94" s="37" t="s">
        <v>8549</v>
      </c>
      <c r="H94" s="3" t="s">
        <v>1040</v>
      </c>
      <c r="I94" s="32" t="s">
        <v>9122</v>
      </c>
      <c r="J94" s="65" t="s">
        <v>129</v>
      </c>
      <c r="K94" s="10">
        <v>1</v>
      </c>
      <c r="L94" s="20" t="s">
        <v>4511</v>
      </c>
      <c r="M94" s="20" t="s">
        <v>4577</v>
      </c>
      <c r="N94" s="4">
        <v>126</v>
      </c>
      <c r="O94" s="3" t="s">
        <v>28</v>
      </c>
      <c r="P94" s="13">
        <v>1079600</v>
      </c>
      <c r="Q94" s="13">
        <v>229638</v>
      </c>
      <c r="R94" s="13">
        <v>1309238</v>
      </c>
      <c r="S94" s="6">
        <v>40959</v>
      </c>
      <c r="T94" s="6">
        <v>41044</v>
      </c>
      <c r="U94" s="13">
        <v>1079600</v>
      </c>
      <c r="V94" s="3" t="s">
        <v>29</v>
      </c>
      <c r="W94" s="3" t="s">
        <v>44</v>
      </c>
      <c r="X94" s="3" t="s">
        <v>30</v>
      </c>
      <c r="Y94" s="3" t="s">
        <v>40</v>
      </c>
      <c r="Z94" s="6">
        <v>41064</v>
      </c>
      <c r="AA94" s="5"/>
    </row>
    <row r="95" spans="1:27" ht="18" customHeight="1" x14ac:dyDescent="0.25">
      <c r="A95" s="3" t="s">
        <v>21</v>
      </c>
      <c r="B95" s="3" t="s">
        <v>2144</v>
      </c>
      <c r="C95" s="36">
        <v>16</v>
      </c>
      <c r="D95" s="3" t="s">
        <v>202</v>
      </c>
      <c r="E95" s="37" t="s">
        <v>8476</v>
      </c>
      <c r="F95" s="3" t="s">
        <v>1035</v>
      </c>
      <c r="G95" s="37" t="s">
        <v>8549</v>
      </c>
      <c r="H95" s="3" t="s">
        <v>1046</v>
      </c>
      <c r="I95" s="32" t="s">
        <v>9123</v>
      </c>
      <c r="J95" s="65" t="s">
        <v>129</v>
      </c>
      <c r="K95" s="10">
        <v>1</v>
      </c>
      <c r="L95" s="20" t="s">
        <v>4511</v>
      </c>
      <c r="M95" s="20" t="s">
        <v>4577</v>
      </c>
      <c r="N95" s="4">
        <v>126</v>
      </c>
      <c r="O95" s="3" t="s">
        <v>28</v>
      </c>
      <c r="P95" s="13">
        <v>1079600</v>
      </c>
      <c r="Q95" s="13">
        <v>229638</v>
      </c>
      <c r="R95" s="13">
        <v>1309238</v>
      </c>
      <c r="S95" s="6">
        <v>40968</v>
      </c>
      <c r="T95" s="6">
        <v>41044</v>
      </c>
      <c r="U95" s="13">
        <v>1079600</v>
      </c>
      <c r="V95" s="3" t="s">
        <v>29</v>
      </c>
      <c r="W95" s="3" t="s">
        <v>44</v>
      </c>
      <c r="X95" s="3" t="s">
        <v>30</v>
      </c>
      <c r="Y95" s="3" t="s">
        <v>40</v>
      </c>
      <c r="Z95" s="6">
        <v>41064</v>
      </c>
      <c r="AA95" s="5"/>
    </row>
    <row r="96" spans="1:27" ht="18" customHeight="1" x14ac:dyDescent="0.25">
      <c r="A96" s="3" t="s">
        <v>21</v>
      </c>
      <c r="B96" s="3" t="s">
        <v>2144</v>
      </c>
      <c r="C96" s="36">
        <v>16</v>
      </c>
      <c r="D96" s="3" t="s">
        <v>202</v>
      </c>
      <c r="E96" s="37" t="s">
        <v>8476</v>
      </c>
      <c r="F96" s="236" t="s">
        <v>201</v>
      </c>
      <c r="G96" s="237" t="s">
        <v>8564</v>
      </c>
      <c r="H96" s="236" t="s">
        <v>203</v>
      </c>
      <c r="I96" s="238" t="s">
        <v>12529</v>
      </c>
      <c r="J96" s="65" t="s">
        <v>129</v>
      </c>
      <c r="K96" s="10">
        <v>1</v>
      </c>
      <c r="L96" s="20" t="s">
        <v>4511</v>
      </c>
      <c r="M96" s="20" t="s">
        <v>4577</v>
      </c>
      <c r="N96" s="4">
        <v>129.19999999999999</v>
      </c>
      <c r="O96" s="3" t="s">
        <v>38</v>
      </c>
      <c r="P96" s="13">
        <v>1402028</v>
      </c>
      <c r="Q96" s="13">
        <v>134906</v>
      </c>
      <c r="R96" s="13">
        <v>1536934</v>
      </c>
      <c r="S96" s="6">
        <v>40638</v>
      </c>
      <c r="T96" s="6">
        <v>40749</v>
      </c>
      <c r="U96" s="13">
        <v>1352750.5</v>
      </c>
      <c r="V96" s="3" t="s">
        <v>29</v>
      </c>
      <c r="W96" s="3" t="s">
        <v>39</v>
      </c>
      <c r="X96" s="3" t="s">
        <v>30</v>
      </c>
      <c r="Y96" s="3" t="s">
        <v>40</v>
      </c>
      <c r="Z96" s="6">
        <v>40732</v>
      </c>
      <c r="AA96" s="5"/>
    </row>
    <row r="97" spans="1:27" ht="18" customHeight="1" x14ac:dyDescent="0.25">
      <c r="A97" s="3" t="s">
        <v>21</v>
      </c>
      <c r="B97" s="3" t="s">
        <v>2144</v>
      </c>
      <c r="C97" s="36">
        <v>16</v>
      </c>
      <c r="D97" s="3" t="s">
        <v>202</v>
      </c>
      <c r="E97" s="37" t="s">
        <v>8476</v>
      </c>
      <c r="F97" s="3" t="s">
        <v>201</v>
      </c>
      <c r="G97" s="37" t="s">
        <v>8564</v>
      </c>
      <c r="H97" s="3" t="s">
        <v>207</v>
      </c>
      <c r="I97" s="32" t="s">
        <v>9124</v>
      </c>
      <c r="J97" s="65" t="s">
        <v>132</v>
      </c>
      <c r="K97" s="10">
        <v>1</v>
      </c>
      <c r="L97" s="20" t="s">
        <v>4511</v>
      </c>
      <c r="M97" s="20" t="s">
        <v>3267</v>
      </c>
      <c r="N97" s="4">
        <v>51</v>
      </c>
      <c r="O97" s="3" t="s">
        <v>38</v>
      </c>
      <c r="P97" s="13">
        <v>779016</v>
      </c>
      <c r="Q97" s="13">
        <v>103586</v>
      </c>
      <c r="R97" s="13">
        <v>882602</v>
      </c>
      <c r="S97" s="6">
        <v>40695</v>
      </c>
      <c r="T97" s="6">
        <v>40770</v>
      </c>
      <c r="U97" s="13">
        <v>699885.95</v>
      </c>
      <c r="V97" s="3" t="s">
        <v>31</v>
      </c>
      <c r="W97" s="3" t="s">
        <v>39</v>
      </c>
      <c r="X97" s="3" t="s">
        <v>29</v>
      </c>
      <c r="Y97" s="3" t="s">
        <v>40</v>
      </c>
      <c r="Z97" s="6">
        <v>40754</v>
      </c>
      <c r="AA97" s="5"/>
    </row>
    <row r="98" spans="1:27" ht="18" customHeight="1" x14ac:dyDescent="0.25">
      <c r="A98" s="3" t="s">
        <v>21</v>
      </c>
      <c r="B98" s="3" t="s">
        <v>2144</v>
      </c>
      <c r="C98" s="36">
        <v>16</v>
      </c>
      <c r="D98" s="3" t="s">
        <v>202</v>
      </c>
      <c r="E98" s="37" t="s">
        <v>8476</v>
      </c>
      <c r="F98" s="3" t="s">
        <v>201</v>
      </c>
      <c r="G98" s="37" t="s">
        <v>8564</v>
      </c>
      <c r="H98" s="3" t="s">
        <v>299</v>
      </c>
      <c r="I98" s="32" t="s">
        <v>9125</v>
      </c>
      <c r="J98" s="65" t="s">
        <v>132</v>
      </c>
      <c r="K98" s="10">
        <v>1</v>
      </c>
      <c r="L98" s="20" t="s">
        <v>4511</v>
      </c>
      <c r="M98" s="20" t="s">
        <v>3267</v>
      </c>
      <c r="N98" s="4">
        <v>51</v>
      </c>
      <c r="O98" s="3" t="s">
        <v>38</v>
      </c>
      <c r="P98" s="13">
        <v>557739</v>
      </c>
      <c r="Q98" s="13">
        <v>325223</v>
      </c>
      <c r="R98" s="13">
        <v>882962</v>
      </c>
      <c r="S98" s="6">
        <v>40728</v>
      </c>
      <c r="T98" s="6">
        <v>40770</v>
      </c>
      <c r="U98" s="13">
        <v>501965.10000000003</v>
      </c>
      <c r="V98" s="3" t="s">
        <v>300</v>
      </c>
      <c r="W98" s="3" t="s">
        <v>39</v>
      </c>
      <c r="X98" s="3" t="s">
        <v>29</v>
      </c>
      <c r="Y98" s="3" t="s">
        <v>40</v>
      </c>
      <c r="Z98" s="6">
        <v>40754</v>
      </c>
      <c r="AA98" s="5"/>
    </row>
    <row r="99" spans="1:27" ht="18" customHeight="1" x14ac:dyDescent="0.25">
      <c r="A99" s="3" t="s">
        <v>21</v>
      </c>
      <c r="B99" s="3" t="s">
        <v>2144</v>
      </c>
      <c r="C99" s="36">
        <v>16</v>
      </c>
      <c r="D99" s="3" t="s">
        <v>202</v>
      </c>
      <c r="E99" s="37" t="s">
        <v>8476</v>
      </c>
      <c r="F99" s="239" t="s">
        <v>201</v>
      </c>
      <c r="G99" s="240" t="s">
        <v>8564</v>
      </c>
      <c r="H99" s="249" t="s">
        <v>151</v>
      </c>
      <c r="I99" s="238" t="s">
        <v>12565</v>
      </c>
      <c r="J99" s="65" t="s">
        <v>132</v>
      </c>
      <c r="K99" s="10">
        <v>1</v>
      </c>
      <c r="L99" s="20" t="s">
        <v>4511</v>
      </c>
      <c r="M99" s="20" t="s">
        <v>3267</v>
      </c>
      <c r="N99" s="4">
        <v>51</v>
      </c>
      <c r="O99" s="3" t="s">
        <v>38</v>
      </c>
      <c r="P99" s="13">
        <v>779376</v>
      </c>
      <c r="Q99" s="13">
        <v>103586</v>
      </c>
      <c r="R99" s="13">
        <v>882962</v>
      </c>
      <c r="S99" s="6">
        <v>40645</v>
      </c>
      <c r="T99" s="6">
        <v>40749</v>
      </c>
      <c r="U99" s="13">
        <v>779376</v>
      </c>
      <c r="V99" s="3" t="s">
        <v>29</v>
      </c>
      <c r="W99" s="3" t="s">
        <v>39</v>
      </c>
      <c r="X99" s="3" t="s">
        <v>29</v>
      </c>
      <c r="Y99" s="3" t="s">
        <v>40</v>
      </c>
      <c r="Z99" s="6">
        <v>40733</v>
      </c>
      <c r="AA99" s="5"/>
    </row>
    <row r="100" spans="1:27" ht="18" customHeight="1" x14ac:dyDescent="0.25">
      <c r="A100" s="3" t="s">
        <v>21</v>
      </c>
      <c r="B100" s="3" t="s">
        <v>2144</v>
      </c>
      <c r="C100" s="36">
        <v>16</v>
      </c>
      <c r="D100" s="3" t="s">
        <v>202</v>
      </c>
      <c r="E100" s="37" t="s">
        <v>8476</v>
      </c>
      <c r="F100" s="3" t="s">
        <v>201</v>
      </c>
      <c r="G100" s="37" t="s">
        <v>8564</v>
      </c>
      <c r="H100" s="3" t="s">
        <v>205</v>
      </c>
      <c r="I100" s="32" t="s">
        <v>9126</v>
      </c>
      <c r="J100" s="65" t="s">
        <v>206</v>
      </c>
      <c r="K100" s="10">
        <v>1</v>
      </c>
      <c r="L100" s="20" t="s">
        <v>4511</v>
      </c>
      <c r="M100" s="20" t="s">
        <v>4577</v>
      </c>
      <c r="N100" s="4">
        <v>129.19999999999999</v>
      </c>
      <c r="O100" s="3" t="s">
        <v>38</v>
      </c>
      <c r="P100" s="13">
        <v>1402099</v>
      </c>
      <c r="Q100" s="13">
        <v>134906</v>
      </c>
      <c r="R100" s="13">
        <v>1537005</v>
      </c>
      <c r="S100" s="6">
        <v>40638</v>
      </c>
      <c r="T100" s="6">
        <v>40749</v>
      </c>
      <c r="U100" s="13">
        <v>1353266.45</v>
      </c>
      <c r="V100" s="3" t="s">
        <v>29</v>
      </c>
      <c r="W100" s="3" t="s">
        <v>39</v>
      </c>
      <c r="X100" s="3" t="s">
        <v>62</v>
      </c>
      <c r="Y100" s="3" t="s">
        <v>40</v>
      </c>
      <c r="Z100" s="6">
        <v>40732</v>
      </c>
      <c r="AA100" s="5"/>
    </row>
    <row r="101" spans="1:27" ht="18" customHeight="1" x14ac:dyDescent="0.25">
      <c r="A101" s="3" t="s">
        <v>21</v>
      </c>
      <c r="B101" s="3" t="s">
        <v>2144</v>
      </c>
      <c r="C101" s="36">
        <v>16</v>
      </c>
      <c r="D101" s="3" t="s">
        <v>202</v>
      </c>
      <c r="E101" s="37" t="s">
        <v>8476</v>
      </c>
      <c r="F101" s="239" t="s">
        <v>201</v>
      </c>
      <c r="G101" s="240" t="s">
        <v>8564</v>
      </c>
      <c r="H101" s="241" t="s">
        <v>208</v>
      </c>
      <c r="I101" s="236"/>
      <c r="J101" s="65" t="s">
        <v>132</v>
      </c>
      <c r="K101" s="10">
        <v>1</v>
      </c>
      <c r="L101" s="20" t="s">
        <v>4511</v>
      </c>
      <c r="M101" s="20" t="s">
        <v>3267</v>
      </c>
      <c r="N101" s="4">
        <v>51</v>
      </c>
      <c r="O101" s="3" t="s">
        <v>38</v>
      </c>
      <c r="P101" s="13">
        <v>779376</v>
      </c>
      <c r="Q101" s="13">
        <v>103586</v>
      </c>
      <c r="R101" s="13">
        <v>882962</v>
      </c>
      <c r="S101" s="6">
        <v>40641</v>
      </c>
      <c r="T101" s="6">
        <v>40749</v>
      </c>
      <c r="U101" s="13">
        <v>779376</v>
      </c>
      <c r="V101" s="3" t="s">
        <v>29</v>
      </c>
      <c r="W101" s="3" t="s">
        <v>39</v>
      </c>
      <c r="X101" s="3" t="s">
        <v>29</v>
      </c>
      <c r="Y101" s="3" t="s">
        <v>40</v>
      </c>
      <c r="Z101" s="6">
        <v>40730</v>
      </c>
      <c r="AA101" s="5"/>
    </row>
    <row r="102" spans="1:27" ht="18" customHeight="1" x14ac:dyDescent="0.25">
      <c r="A102" s="3" t="s">
        <v>21</v>
      </c>
      <c r="B102" s="3" t="s">
        <v>2144</v>
      </c>
      <c r="C102" s="36">
        <v>16</v>
      </c>
      <c r="D102" s="3" t="s">
        <v>202</v>
      </c>
      <c r="E102" s="37" t="s">
        <v>8476</v>
      </c>
      <c r="F102" s="3" t="s">
        <v>201</v>
      </c>
      <c r="G102" s="37" t="s">
        <v>8564</v>
      </c>
      <c r="H102" s="3" t="s">
        <v>209</v>
      </c>
      <c r="I102" s="32" t="s">
        <v>9127</v>
      </c>
      <c r="J102" s="65" t="s">
        <v>206</v>
      </c>
      <c r="K102" s="10">
        <v>1</v>
      </c>
      <c r="L102" s="20" t="s">
        <v>4511</v>
      </c>
      <c r="M102" s="20" t="s">
        <v>4577</v>
      </c>
      <c r="N102" s="4">
        <v>129.19999999999999</v>
      </c>
      <c r="O102" s="3" t="s">
        <v>38</v>
      </c>
      <c r="P102" s="13">
        <v>1405961</v>
      </c>
      <c r="Q102" s="13">
        <v>134906</v>
      </c>
      <c r="R102" s="13">
        <v>1540867</v>
      </c>
      <c r="S102" s="6">
        <v>40641</v>
      </c>
      <c r="T102" s="6">
        <v>40749</v>
      </c>
      <c r="U102" s="13">
        <v>1353266.45</v>
      </c>
      <c r="V102" s="3" t="s">
        <v>29</v>
      </c>
      <c r="W102" s="3" t="s">
        <v>39</v>
      </c>
      <c r="X102" s="3" t="s">
        <v>62</v>
      </c>
      <c r="Y102" s="3" t="s">
        <v>40</v>
      </c>
      <c r="Z102" s="6">
        <v>40736</v>
      </c>
      <c r="AA102" s="5"/>
    </row>
    <row r="103" spans="1:27" ht="18" customHeight="1" x14ac:dyDescent="0.25">
      <c r="A103" s="3" t="s">
        <v>21</v>
      </c>
      <c r="B103" s="3" t="s">
        <v>2144</v>
      </c>
      <c r="C103" s="36">
        <v>16</v>
      </c>
      <c r="D103" s="3" t="s">
        <v>202</v>
      </c>
      <c r="E103" s="37" t="s">
        <v>8476</v>
      </c>
      <c r="F103" s="3" t="s">
        <v>201</v>
      </c>
      <c r="G103" s="37" t="s">
        <v>8564</v>
      </c>
      <c r="H103" s="3" t="s">
        <v>204</v>
      </c>
      <c r="I103" s="32" t="s">
        <v>9128</v>
      </c>
      <c r="J103" s="65" t="s">
        <v>129</v>
      </c>
      <c r="K103" s="10">
        <v>1</v>
      </c>
      <c r="L103" s="20" t="s">
        <v>4511</v>
      </c>
      <c r="M103" s="20" t="s">
        <v>4577</v>
      </c>
      <c r="N103" s="4">
        <v>129.19999999999999</v>
      </c>
      <c r="O103" s="3" t="s">
        <v>38</v>
      </c>
      <c r="P103" s="13">
        <v>1394405</v>
      </c>
      <c r="Q103" s="13">
        <v>134906</v>
      </c>
      <c r="R103" s="13">
        <v>1529311</v>
      </c>
      <c r="S103" s="6">
        <v>40637</v>
      </c>
      <c r="T103" s="6">
        <v>40749</v>
      </c>
      <c r="U103" s="13">
        <v>1353266.45</v>
      </c>
      <c r="V103" s="3" t="s">
        <v>29</v>
      </c>
      <c r="W103" s="3" t="s">
        <v>39</v>
      </c>
      <c r="X103" s="3" t="s">
        <v>30</v>
      </c>
      <c r="Y103" s="3" t="s">
        <v>40</v>
      </c>
      <c r="Z103" s="6">
        <v>40731</v>
      </c>
      <c r="AA103" s="5"/>
    </row>
    <row r="104" spans="1:27" ht="18" customHeight="1" x14ac:dyDescent="0.25">
      <c r="A104" s="3" t="s">
        <v>21</v>
      </c>
      <c r="B104" s="3" t="s">
        <v>2144</v>
      </c>
      <c r="C104" s="36">
        <v>16</v>
      </c>
      <c r="D104" s="3" t="s">
        <v>202</v>
      </c>
      <c r="E104" s="37" t="s">
        <v>8476</v>
      </c>
      <c r="F104" s="3" t="s">
        <v>1000</v>
      </c>
      <c r="G104" s="37" t="s">
        <v>8602</v>
      </c>
      <c r="H104" s="3" t="s">
        <v>1022</v>
      </c>
      <c r="I104" s="32" t="s">
        <v>9129</v>
      </c>
      <c r="J104" s="65" t="s">
        <v>1023</v>
      </c>
      <c r="K104" s="10">
        <v>1</v>
      </c>
      <c r="L104" s="20" t="s">
        <v>4511</v>
      </c>
      <c r="M104" s="20" t="s">
        <v>3148</v>
      </c>
      <c r="N104" s="4">
        <v>1</v>
      </c>
      <c r="O104" s="3" t="s">
        <v>76</v>
      </c>
      <c r="P104" s="13">
        <v>221640</v>
      </c>
      <c r="Q104" s="13">
        <v>553822</v>
      </c>
      <c r="R104" s="13">
        <v>775462</v>
      </c>
      <c r="S104" s="6">
        <v>41007</v>
      </c>
      <c r="T104" s="6">
        <v>41075</v>
      </c>
      <c r="U104" s="13">
        <v>220390</v>
      </c>
      <c r="V104" s="3" t="s">
        <v>29</v>
      </c>
      <c r="W104" s="3" t="s">
        <v>39</v>
      </c>
      <c r="X104" s="3" t="s">
        <v>29</v>
      </c>
      <c r="Y104" s="3" t="s">
        <v>40</v>
      </c>
      <c r="Z104" s="6">
        <v>41063</v>
      </c>
      <c r="AA104" s="5"/>
    </row>
    <row r="105" spans="1:27" ht="18" customHeight="1" x14ac:dyDescent="0.25">
      <c r="A105" s="3" t="s">
        <v>21</v>
      </c>
      <c r="B105" s="3" t="s">
        <v>2144</v>
      </c>
      <c r="C105" s="36">
        <v>16</v>
      </c>
      <c r="D105" s="3" t="s">
        <v>202</v>
      </c>
      <c r="E105" s="37" t="s">
        <v>8476</v>
      </c>
      <c r="F105" s="3" t="s">
        <v>1000</v>
      </c>
      <c r="G105" s="37" t="s">
        <v>8602</v>
      </c>
      <c r="H105" s="3" t="s">
        <v>1001</v>
      </c>
      <c r="I105" s="32" t="s">
        <v>9130</v>
      </c>
      <c r="J105" s="65" t="s">
        <v>1002</v>
      </c>
      <c r="K105" s="10">
        <v>1</v>
      </c>
      <c r="L105" s="20" t="s">
        <v>4508</v>
      </c>
      <c r="M105" s="20" t="s">
        <v>4183</v>
      </c>
      <c r="N105" s="4">
        <v>1</v>
      </c>
      <c r="O105" s="3" t="s">
        <v>51</v>
      </c>
      <c r="P105" s="13">
        <v>1855000</v>
      </c>
      <c r="Q105" s="13">
        <v>266582</v>
      </c>
      <c r="R105" s="13">
        <v>2121582</v>
      </c>
      <c r="S105" s="6">
        <v>41065</v>
      </c>
      <c r="T105" s="30"/>
      <c r="U105" s="13">
        <v>1484000</v>
      </c>
      <c r="V105" s="3" t="s">
        <v>29</v>
      </c>
      <c r="W105" s="3" t="s">
        <v>181</v>
      </c>
      <c r="X105" s="3" t="s">
        <v>29</v>
      </c>
      <c r="Y105" s="3" t="s">
        <v>246</v>
      </c>
      <c r="Z105" s="6">
        <v>41135</v>
      </c>
      <c r="AA105" s="5"/>
    </row>
    <row r="106" spans="1:27" ht="18" customHeight="1" x14ac:dyDescent="0.25">
      <c r="A106" s="3" t="s">
        <v>21</v>
      </c>
      <c r="B106" s="3" t="s">
        <v>2144</v>
      </c>
      <c r="C106" s="36">
        <v>16</v>
      </c>
      <c r="D106" s="3" t="s">
        <v>202</v>
      </c>
      <c r="E106" s="37" t="s">
        <v>8476</v>
      </c>
      <c r="F106" s="3" t="s">
        <v>1000</v>
      </c>
      <c r="G106" s="37" t="s">
        <v>8602</v>
      </c>
      <c r="H106" s="3" t="s">
        <v>1013</v>
      </c>
      <c r="I106" s="32" t="s">
        <v>9131</v>
      </c>
      <c r="J106" s="65" t="s">
        <v>1014</v>
      </c>
      <c r="K106" s="10">
        <v>1</v>
      </c>
      <c r="L106" s="20" t="s">
        <v>4511</v>
      </c>
      <c r="M106" s="20" t="s">
        <v>3148</v>
      </c>
      <c r="N106" s="4">
        <v>1</v>
      </c>
      <c r="O106" s="3" t="s">
        <v>76</v>
      </c>
      <c r="P106" s="13">
        <v>367900</v>
      </c>
      <c r="Q106" s="13">
        <v>87919</v>
      </c>
      <c r="R106" s="13">
        <v>455819</v>
      </c>
      <c r="S106" s="6">
        <v>40952</v>
      </c>
      <c r="T106" s="6">
        <v>41075</v>
      </c>
      <c r="U106" s="13">
        <v>354711.58</v>
      </c>
      <c r="V106" s="3" t="s">
        <v>245</v>
      </c>
      <c r="W106" s="3" t="s">
        <v>39</v>
      </c>
      <c r="X106" s="3" t="s">
        <v>29</v>
      </c>
      <c r="Y106" s="3" t="s">
        <v>40</v>
      </c>
      <c r="Z106" s="6">
        <v>41011</v>
      </c>
      <c r="AA106" s="5"/>
    </row>
    <row r="107" spans="1:27" ht="18" customHeight="1" x14ac:dyDescent="0.25">
      <c r="A107" s="3" t="s">
        <v>21</v>
      </c>
      <c r="B107" s="3" t="s">
        <v>2144</v>
      </c>
      <c r="C107" s="36">
        <v>16</v>
      </c>
      <c r="D107" s="3" t="s">
        <v>202</v>
      </c>
      <c r="E107" s="37" t="s">
        <v>8476</v>
      </c>
      <c r="F107" s="3" t="s">
        <v>1000</v>
      </c>
      <c r="G107" s="37" t="s">
        <v>8602</v>
      </c>
      <c r="H107" s="3" t="s">
        <v>1005</v>
      </c>
      <c r="I107" s="32" t="s">
        <v>9132</v>
      </c>
      <c r="J107" s="65" t="s">
        <v>129</v>
      </c>
      <c r="K107" s="10">
        <v>1</v>
      </c>
      <c r="L107" s="20" t="s">
        <v>4511</v>
      </c>
      <c r="M107" s="20" t="s">
        <v>4577</v>
      </c>
      <c r="N107" s="4">
        <v>163.35</v>
      </c>
      <c r="O107" s="3" t="s">
        <v>28</v>
      </c>
      <c r="P107" s="13">
        <v>1267000</v>
      </c>
      <c r="Q107" s="13">
        <v>219167</v>
      </c>
      <c r="R107" s="13">
        <v>1486167</v>
      </c>
      <c r="S107" s="6">
        <v>40960</v>
      </c>
      <c r="T107" s="6">
        <v>41075</v>
      </c>
      <c r="U107" s="13">
        <v>1209899.55</v>
      </c>
      <c r="V107" s="3" t="s">
        <v>29</v>
      </c>
      <c r="W107" s="3" t="s">
        <v>44</v>
      </c>
      <c r="X107" s="3" t="s">
        <v>30</v>
      </c>
      <c r="Y107" s="3" t="s">
        <v>40</v>
      </c>
      <c r="Z107" s="6">
        <v>41049</v>
      </c>
      <c r="AA107" s="5"/>
    </row>
    <row r="108" spans="1:27" ht="18" customHeight="1" x14ac:dyDescent="0.25">
      <c r="A108" s="3" t="s">
        <v>21</v>
      </c>
      <c r="B108" s="3" t="s">
        <v>2144</v>
      </c>
      <c r="C108" s="36">
        <v>16</v>
      </c>
      <c r="D108" s="3" t="s">
        <v>202</v>
      </c>
      <c r="E108" s="37" t="s">
        <v>8476</v>
      </c>
      <c r="F108" s="3" t="s">
        <v>1000</v>
      </c>
      <c r="G108" s="37" t="s">
        <v>8602</v>
      </c>
      <c r="H108" s="3" t="s">
        <v>1019</v>
      </c>
      <c r="I108" s="32" t="s">
        <v>9133</v>
      </c>
      <c r="J108" s="65" t="s">
        <v>1020</v>
      </c>
      <c r="K108" s="10">
        <v>1</v>
      </c>
      <c r="L108" s="20" t="s">
        <v>4511</v>
      </c>
      <c r="M108" s="20" t="s">
        <v>3148</v>
      </c>
      <c r="N108" s="4">
        <v>1</v>
      </c>
      <c r="O108" s="3" t="s">
        <v>76</v>
      </c>
      <c r="P108" s="13">
        <v>850000</v>
      </c>
      <c r="Q108" s="13">
        <v>162040</v>
      </c>
      <c r="R108" s="13">
        <v>1012040</v>
      </c>
      <c r="S108" s="6">
        <v>40973</v>
      </c>
      <c r="T108" s="6">
        <v>41032</v>
      </c>
      <c r="U108" s="13">
        <v>808554.02</v>
      </c>
      <c r="V108" s="3" t="s">
        <v>1021</v>
      </c>
      <c r="W108" s="3" t="s">
        <v>44</v>
      </c>
      <c r="X108" s="3" t="s">
        <v>29</v>
      </c>
      <c r="Y108" s="3" t="s">
        <v>40</v>
      </c>
      <c r="Z108" s="6">
        <v>41032</v>
      </c>
      <c r="AA108" s="5"/>
    </row>
    <row r="109" spans="1:27" ht="18" customHeight="1" x14ac:dyDescent="0.25">
      <c r="A109" s="3" t="s">
        <v>21</v>
      </c>
      <c r="B109" s="3" t="s">
        <v>2144</v>
      </c>
      <c r="C109" s="36">
        <v>16</v>
      </c>
      <c r="D109" s="3" t="s">
        <v>202</v>
      </c>
      <c r="E109" s="37" t="s">
        <v>8476</v>
      </c>
      <c r="F109" s="3" t="s">
        <v>1000</v>
      </c>
      <c r="G109" s="37" t="s">
        <v>8602</v>
      </c>
      <c r="H109" s="3" t="s">
        <v>1011</v>
      </c>
      <c r="I109" s="32" t="s">
        <v>9134</v>
      </c>
      <c r="J109" s="65" t="s">
        <v>1012</v>
      </c>
      <c r="K109" s="10">
        <v>1</v>
      </c>
      <c r="L109" s="20" t="s">
        <v>4508</v>
      </c>
      <c r="M109" s="20" t="s">
        <v>4183</v>
      </c>
      <c r="N109" s="4">
        <v>0.3</v>
      </c>
      <c r="O109" s="3" t="s">
        <v>51</v>
      </c>
      <c r="P109" s="13">
        <v>815000</v>
      </c>
      <c r="Q109" s="13">
        <v>140470</v>
      </c>
      <c r="R109" s="13">
        <v>955470</v>
      </c>
      <c r="S109" s="6">
        <v>40967</v>
      </c>
      <c r="T109" s="6">
        <v>41105</v>
      </c>
      <c r="U109" s="13">
        <v>804336.6</v>
      </c>
      <c r="V109" s="3" t="s">
        <v>245</v>
      </c>
      <c r="W109" s="3" t="s">
        <v>44</v>
      </c>
      <c r="X109" s="3" t="s">
        <v>29</v>
      </c>
      <c r="Y109" s="3" t="s">
        <v>40</v>
      </c>
      <c r="Z109" s="6">
        <v>41008</v>
      </c>
      <c r="AA109" s="5"/>
    </row>
    <row r="110" spans="1:27" ht="18" customHeight="1" x14ac:dyDescent="0.25">
      <c r="A110" s="3" t="s">
        <v>21</v>
      </c>
      <c r="B110" s="3" t="s">
        <v>2144</v>
      </c>
      <c r="C110" s="36">
        <v>16</v>
      </c>
      <c r="D110" s="3" t="s">
        <v>202</v>
      </c>
      <c r="E110" s="37" t="s">
        <v>8476</v>
      </c>
      <c r="F110" s="3" t="s">
        <v>1000</v>
      </c>
      <c r="G110" s="37" t="s">
        <v>8602</v>
      </c>
      <c r="H110" s="3" t="s">
        <v>1015</v>
      </c>
      <c r="I110" s="32" t="s">
        <v>9042</v>
      </c>
      <c r="J110" s="65" t="s">
        <v>1016</v>
      </c>
      <c r="K110" s="10">
        <v>1</v>
      </c>
      <c r="L110" s="20" t="s">
        <v>4508</v>
      </c>
      <c r="M110" s="20" t="s">
        <v>4538</v>
      </c>
      <c r="N110" s="4">
        <v>0.55000000000000004</v>
      </c>
      <c r="O110" s="3" t="s">
        <v>51</v>
      </c>
      <c r="P110" s="13">
        <v>707500</v>
      </c>
      <c r="Q110" s="13">
        <v>104377</v>
      </c>
      <c r="R110" s="13">
        <v>811877</v>
      </c>
      <c r="S110" s="6">
        <v>40985</v>
      </c>
      <c r="T110" s="6">
        <v>41075</v>
      </c>
      <c r="U110" s="13">
        <v>680578.1</v>
      </c>
      <c r="V110" s="3" t="s">
        <v>29</v>
      </c>
      <c r="W110" s="3" t="s">
        <v>44</v>
      </c>
      <c r="X110" s="3" t="s">
        <v>29</v>
      </c>
      <c r="Y110" s="3" t="s">
        <v>40</v>
      </c>
      <c r="Z110" s="6">
        <v>41018</v>
      </c>
      <c r="AA110" s="5"/>
    </row>
    <row r="111" spans="1:27" ht="18" customHeight="1" x14ac:dyDescent="0.25">
      <c r="A111" s="3" t="s">
        <v>21</v>
      </c>
      <c r="B111" s="3" t="s">
        <v>2144</v>
      </c>
      <c r="C111" s="36">
        <v>16</v>
      </c>
      <c r="D111" s="3" t="s">
        <v>202</v>
      </c>
      <c r="E111" s="37" t="s">
        <v>8476</v>
      </c>
      <c r="F111" s="3" t="s">
        <v>1000</v>
      </c>
      <c r="G111" s="37" t="s">
        <v>8602</v>
      </c>
      <c r="H111" s="3" t="s">
        <v>392</v>
      </c>
      <c r="I111" s="32" t="s">
        <v>9135</v>
      </c>
      <c r="J111" s="65" t="s">
        <v>1006</v>
      </c>
      <c r="K111" s="10">
        <v>1</v>
      </c>
      <c r="L111" s="20" t="s">
        <v>4511</v>
      </c>
      <c r="M111" s="20" t="s">
        <v>3148</v>
      </c>
      <c r="N111" s="4">
        <v>1</v>
      </c>
      <c r="O111" s="3" t="s">
        <v>76</v>
      </c>
      <c r="P111" s="13">
        <v>1113000</v>
      </c>
      <c r="Q111" s="13">
        <v>203498</v>
      </c>
      <c r="R111" s="13">
        <v>1316498</v>
      </c>
      <c r="S111" s="6">
        <v>40981</v>
      </c>
      <c r="T111" s="6">
        <v>41075</v>
      </c>
      <c r="U111" s="13">
        <v>1075408.1599999999</v>
      </c>
      <c r="V111" s="3" t="s">
        <v>1007</v>
      </c>
      <c r="W111" s="3" t="s">
        <v>39</v>
      </c>
      <c r="X111" s="3" t="s">
        <v>29</v>
      </c>
      <c r="Y111" s="3" t="s">
        <v>40</v>
      </c>
      <c r="Z111" s="6">
        <v>41030</v>
      </c>
      <c r="AA111" s="5"/>
    </row>
    <row r="112" spans="1:27" ht="18" customHeight="1" x14ac:dyDescent="0.25">
      <c r="A112" s="3" t="s">
        <v>21</v>
      </c>
      <c r="B112" s="3" t="s">
        <v>2144</v>
      </c>
      <c r="C112" s="36">
        <v>16</v>
      </c>
      <c r="D112" s="3" t="s">
        <v>202</v>
      </c>
      <c r="E112" s="37" t="s">
        <v>8476</v>
      </c>
      <c r="F112" s="3" t="s">
        <v>1000</v>
      </c>
      <c r="G112" s="37" t="s">
        <v>8602</v>
      </c>
      <c r="H112" s="3" t="s">
        <v>1017</v>
      </c>
      <c r="I112" s="32" t="s">
        <v>9136</v>
      </c>
      <c r="J112" s="65" t="s">
        <v>1018</v>
      </c>
      <c r="K112" s="10">
        <v>1</v>
      </c>
      <c r="L112" s="20" t="s">
        <v>4508</v>
      </c>
      <c r="M112" s="20" t="s">
        <v>4538</v>
      </c>
      <c r="N112" s="4">
        <v>0.4</v>
      </c>
      <c r="O112" s="3" t="s">
        <v>51</v>
      </c>
      <c r="P112" s="13">
        <v>549500</v>
      </c>
      <c r="Q112" s="13">
        <v>84959</v>
      </c>
      <c r="R112" s="13">
        <v>634459</v>
      </c>
      <c r="S112" s="6">
        <v>40968</v>
      </c>
      <c r="T112" s="6">
        <v>41044</v>
      </c>
      <c r="U112" s="13">
        <v>524797.1</v>
      </c>
      <c r="V112" s="3" t="s">
        <v>29</v>
      </c>
      <c r="W112" s="3" t="s">
        <v>44</v>
      </c>
      <c r="X112" s="3" t="s">
        <v>29</v>
      </c>
      <c r="Y112" s="3" t="s">
        <v>40</v>
      </c>
      <c r="Z112" s="6">
        <v>40997</v>
      </c>
      <c r="AA112" s="5"/>
    </row>
    <row r="113" spans="1:27" ht="18" customHeight="1" x14ac:dyDescent="0.25">
      <c r="A113" s="3" t="s">
        <v>21</v>
      </c>
      <c r="B113" s="3" t="s">
        <v>2144</v>
      </c>
      <c r="C113" s="36">
        <v>16</v>
      </c>
      <c r="D113" s="3" t="s">
        <v>202</v>
      </c>
      <c r="E113" s="37" t="s">
        <v>8476</v>
      </c>
      <c r="F113" s="3" t="s">
        <v>1000</v>
      </c>
      <c r="G113" s="37" t="s">
        <v>8602</v>
      </c>
      <c r="H113" s="3" t="s">
        <v>363</v>
      </c>
      <c r="I113" s="32" t="s">
        <v>9137</v>
      </c>
      <c r="J113" s="65" t="s">
        <v>129</v>
      </c>
      <c r="K113" s="10">
        <v>1</v>
      </c>
      <c r="L113" s="20" t="s">
        <v>4511</v>
      </c>
      <c r="M113" s="20" t="s">
        <v>4577</v>
      </c>
      <c r="N113" s="4">
        <v>126</v>
      </c>
      <c r="O113" s="3" t="s">
        <v>28</v>
      </c>
      <c r="P113" s="13">
        <v>1287200</v>
      </c>
      <c r="Q113" s="13">
        <v>211297</v>
      </c>
      <c r="R113" s="13">
        <v>1498497</v>
      </c>
      <c r="S113" s="6">
        <v>40962</v>
      </c>
      <c r="T113" s="6">
        <v>41075</v>
      </c>
      <c r="U113" s="13">
        <v>1228982.99</v>
      </c>
      <c r="V113" s="3" t="s">
        <v>245</v>
      </c>
      <c r="W113" s="3" t="s">
        <v>44</v>
      </c>
      <c r="X113" s="3" t="s">
        <v>30</v>
      </c>
      <c r="Y113" s="3" t="s">
        <v>40</v>
      </c>
      <c r="Z113" s="6">
        <v>41051</v>
      </c>
      <c r="AA113" s="5"/>
    </row>
    <row r="114" spans="1:27" ht="18" customHeight="1" x14ac:dyDescent="0.25">
      <c r="A114" s="3" t="s">
        <v>21</v>
      </c>
      <c r="B114" s="3" t="s">
        <v>2144</v>
      </c>
      <c r="C114" s="36">
        <v>16</v>
      </c>
      <c r="D114" s="3" t="s">
        <v>202</v>
      </c>
      <c r="E114" s="37" t="s">
        <v>8476</v>
      </c>
      <c r="F114" s="3" t="s">
        <v>1000</v>
      </c>
      <c r="G114" s="37" t="s">
        <v>8602</v>
      </c>
      <c r="H114" s="3" t="s">
        <v>1009</v>
      </c>
      <c r="I114" s="32" t="s">
        <v>9043</v>
      </c>
      <c r="J114" s="65" t="s">
        <v>1010</v>
      </c>
      <c r="K114" s="10">
        <v>1</v>
      </c>
      <c r="L114" s="20" t="s">
        <v>4508</v>
      </c>
      <c r="M114" s="20" t="s">
        <v>4183</v>
      </c>
      <c r="N114" s="4">
        <v>0.3</v>
      </c>
      <c r="O114" s="3" t="s">
        <v>51</v>
      </c>
      <c r="P114" s="13">
        <v>967800</v>
      </c>
      <c r="Q114" s="13">
        <v>151740</v>
      </c>
      <c r="R114" s="13">
        <v>1119540</v>
      </c>
      <c r="S114" s="6">
        <v>40986</v>
      </c>
      <c r="T114" s="6">
        <v>41075</v>
      </c>
      <c r="U114" s="13">
        <v>967800</v>
      </c>
      <c r="V114" s="3" t="s">
        <v>29</v>
      </c>
      <c r="W114" s="3" t="s">
        <v>44</v>
      </c>
      <c r="X114" s="3" t="s">
        <v>29</v>
      </c>
      <c r="Y114" s="3" t="s">
        <v>40</v>
      </c>
      <c r="Z114" s="6">
        <v>41045</v>
      </c>
      <c r="AA114" s="5"/>
    </row>
    <row r="115" spans="1:27" ht="18" customHeight="1" x14ac:dyDescent="0.25">
      <c r="A115" s="3" t="s">
        <v>21</v>
      </c>
      <c r="B115" s="3" t="s">
        <v>2144</v>
      </c>
      <c r="C115" s="36">
        <v>16</v>
      </c>
      <c r="D115" s="3" t="s">
        <v>202</v>
      </c>
      <c r="E115" s="37" t="s">
        <v>8476</v>
      </c>
      <c r="F115" s="3" t="s">
        <v>1000</v>
      </c>
      <c r="G115" s="37" t="s">
        <v>8602</v>
      </c>
      <c r="H115" s="3" t="s">
        <v>1008</v>
      </c>
      <c r="I115" s="32" t="s">
        <v>9138</v>
      </c>
      <c r="J115" s="65" t="s">
        <v>129</v>
      </c>
      <c r="K115" s="10">
        <v>1</v>
      </c>
      <c r="L115" s="20" t="s">
        <v>4511</v>
      </c>
      <c r="M115" s="20" t="s">
        <v>4577</v>
      </c>
      <c r="N115" s="4">
        <v>126</v>
      </c>
      <c r="O115" s="3" t="s">
        <v>28</v>
      </c>
      <c r="P115" s="13">
        <v>1258460</v>
      </c>
      <c r="Q115" s="13">
        <v>228398.4</v>
      </c>
      <c r="R115" s="13">
        <v>1486858.4</v>
      </c>
      <c r="S115" s="6">
        <v>40966</v>
      </c>
      <c r="T115" s="6">
        <v>41075</v>
      </c>
      <c r="U115" s="13">
        <v>1203196</v>
      </c>
      <c r="V115" s="3" t="s">
        <v>29</v>
      </c>
      <c r="W115" s="3" t="s">
        <v>44</v>
      </c>
      <c r="X115" s="3" t="s">
        <v>30</v>
      </c>
      <c r="Y115" s="3" t="s">
        <v>40</v>
      </c>
      <c r="Z115" s="6">
        <v>41055</v>
      </c>
      <c r="AA115" s="5"/>
    </row>
    <row r="116" spans="1:27" ht="18" customHeight="1" x14ac:dyDescent="0.25">
      <c r="A116" s="3" t="s">
        <v>21</v>
      </c>
      <c r="B116" s="3" t="s">
        <v>2144</v>
      </c>
      <c r="C116" s="36">
        <v>16</v>
      </c>
      <c r="D116" s="3" t="s">
        <v>202</v>
      </c>
      <c r="E116" s="37" t="s">
        <v>8476</v>
      </c>
      <c r="F116" s="3" t="s">
        <v>1000</v>
      </c>
      <c r="G116" s="37" t="s">
        <v>8602</v>
      </c>
      <c r="H116" s="3" t="s">
        <v>1003</v>
      </c>
      <c r="I116" s="32" t="s">
        <v>9139</v>
      </c>
      <c r="J116" s="65" t="s">
        <v>1004</v>
      </c>
      <c r="K116" s="10">
        <v>1</v>
      </c>
      <c r="L116" s="20" t="s">
        <v>4508</v>
      </c>
      <c r="M116" s="20" t="s">
        <v>4538</v>
      </c>
      <c r="N116" s="4">
        <v>7.4999999999999997E-2</v>
      </c>
      <c r="O116" s="3" t="s">
        <v>51</v>
      </c>
      <c r="P116" s="13">
        <v>1240000</v>
      </c>
      <c r="Q116" s="13">
        <v>203380</v>
      </c>
      <c r="R116" s="13">
        <v>1443380</v>
      </c>
      <c r="S116" s="6">
        <v>41001</v>
      </c>
      <c r="T116" s="6">
        <v>41075</v>
      </c>
      <c r="U116" s="13">
        <v>1211452.1100000001</v>
      </c>
      <c r="V116" s="3" t="s">
        <v>29</v>
      </c>
      <c r="W116" s="3" t="s">
        <v>44</v>
      </c>
      <c r="X116" s="3" t="s">
        <v>29</v>
      </c>
      <c r="Y116" s="3" t="s">
        <v>40</v>
      </c>
      <c r="Z116" s="6">
        <v>41075</v>
      </c>
      <c r="AA116" s="5"/>
    </row>
    <row r="117" spans="1:27" ht="18" customHeight="1" x14ac:dyDescent="0.25">
      <c r="A117" s="3" t="s">
        <v>21</v>
      </c>
      <c r="B117" s="3" t="s">
        <v>2144</v>
      </c>
      <c r="C117" s="36">
        <v>16</v>
      </c>
      <c r="D117" s="3" t="s">
        <v>202</v>
      </c>
      <c r="E117" s="37" t="s">
        <v>8476</v>
      </c>
      <c r="F117" s="3" t="s">
        <v>1057</v>
      </c>
      <c r="G117" s="37" t="s">
        <v>9140</v>
      </c>
      <c r="H117" s="3" t="s">
        <v>1063</v>
      </c>
      <c r="I117" s="32" t="s">
        <v>9141</v>
      </c>
      <c r="J117" s="65" t="s">
        <v>121</v>
      </c>
      <c r="K117" s="10">
        <v>1</v>
      </c>
      <c r="L117" s="20" t="s">
        <v>4511</v>
      </c>
      <c r="M117" s="20" t="s">
        <v>3192</v>
      </c>
      <c r="N117" s="4">
        <v>48</v>
      </c>
      <c r="O117" s="3" t="s">
        <v>38</v>
      </c>
      <c r="P117" s="13">
        <v>602589</v>
      </c>
      <c r="Q117" s="13">
        <v>178805</v>
      </c>
      <c r="R117" s="13">
        <v>781394</v>
      </c>
      <c r="S117" s="6">
        <v>40940</v>
      </c>
      <c r="T117" s="6">
        <v>41032</v>
      </c>
      <c r="U117" s="13">
        <v>602589</v>
      </c>
      <c r="V117" s="3" t="s">
        <v>29</v>
      </c>
      <c r="W117" s="3" t="s">
        <v>44</v>
      </c>
      <c r="X117" s="3" t="s">
        <v>29</v>
      </c>
      <c r="Y117" s="3" t="s">
        <v>40</v>
      </c>
      <c r="Z117" s="6">
        <v>41032</v>
      </c>
      <c r="AA117" s="5"/>
    </row>
    <row r="118" spans="1:27" ht="18" customHeight="1" x14ac:dyDescent="0.25">
      <c r="A118" s="3" t="s">
        <v>21</v>
      </c>
      <c r="B118" s="3" t="s">
        <v>2144</v>
      </c>
      <c r="C118" s="36">
        <v>16</v>
      </c>
      <c r="D118" s="3" t="s">
        <v>202</v>
      </c>
      <c r="E118" s="37" t="s">
        <v>8476</v>
      </c>
      <c r="F118" s="3" t="s">
        <v>1057</v>
      </c>
      <c r="G118" s="37" t="s">
        <v>9140</v>
      </c>
      <c r="H118" s="3" t="s">
        <v>1067</v>
      </c>
      <c r="I118" s="32" t="s">
        <v>9142</v>
      </c>
      <c r="J118" s="65" t="s">
        <v>1061</v>
      </c>
      <c r="K118" s="10">
        <v>1</v>
      </c>
      <c r="L118" s="20" t="s">
        <v>4511</v>
      </c>
      <c r="M118" s="20" t="s">
        <v>3267</v>
      </c>
      <c r="N118" s="4">
        <v>51</v>
      </c>
      <c r="O118" s="3" t="s">
        <v>38</v>
      </c>
      <c r="P118" s="13">
        <v>591491</v>
      </c>
      <c r="Q118" s="13">
        <v>185092</v>
      </c>
      <c r="R118" s="13">
        <v>776583</v>
      </c>
      <c r="S118" s="6">
        <v>40952</v>
      </c>
      <c r="T118" s="6">
        <v>41050</v>
      </c>
      <c r="U118" s="13">
        <v>558598</v>
      </c>
      <c r="V118" s="3" t="s">
        <v>29</v>
      </c>
      <c r="W118" s="3" t="s">
        <v>44</v>
      </c>
      <c r="X118" s="3" t="s">
        <v>29</v>
      </c>
      <c r="Y118" s="3" t="s">
        <v>40</v>
      </c>
      <c r="Z118" s="6">
        <v>41050</v>
      </c>
      <c r="AA118" s="5"/>
    </row>
    <row r="119" spans="1:27" ht="18" customHeight="1" x14ac:dyDescent="0.25">
      <c r="A119" s="3" t="s">
        <v>21</v>
      </c>
      <c r="B119" s="3" t="s">
        <v>2144</v>
      </c>
      <c r="C119" s="36">
        <v>16</v>
      </c>
      <c r="D119" s="3" t="s">
        <v>202</v>
      </c>
      <c r="E119" s="37" t="s">
        <v>8476</v>
      </c>
      <c r="F119" s="3" t="s">
        <v>1057</v>
      </c>
      <c r="G119" s="37" t="s">
        <v>9140</v>
      </c>
      <c r="H119" s="3" t="s">
        <v>1058</v>
      </c>
      <c r="I119" s="32" t="s">
        <v>9143</v>
      </c>
      <c r="J119" s="65" t="s">
        <v>1059</v>
      </c>
      <c r="K119" s="10">
        <v>1</v>
      </c>
      <c r="L119" s="20" t="s">
        <v>4511</v>
      </c>
      <c r="M119" s="20" t="s">
        <v>3148</v>
      </c>
      <c r="N119" s="4">
        <v>1</v>
      </c>
      <c r="O119" s="3" t="s">
        <v>76</v>
      </c>
      <c r="P119" s="13">
        <v>1428293</v>
      </c>
      <c r="Q119" s="13">
        <v>368241</v>
      </c>
      <c r="R119" s="13">
        <v>1796534</v>
      </c>
      <c r="S119" s="6">
        <v>40957</v>
      </c>
      <c r="T119" s="6">
        <v>41044</v>
      </c>
      <c r="U119" s="13">
        <v>1347536</v>
      </c>
      <c r="V119" s="3" t="s">
        <v>29</v>
      </c>
      <c r="W119" s="3" t="s">
        <v>39</v>
      </c>
      <c r="X119" s="3" t="s">
        <v>29</v>
      </c>
      <c r="Y119" s="3" t="s">
        <v>40</v>
      </c>
      <c r="Z119" s="6">
        <v>41055</v>
      </c>
      <c r="AA119" s="5"/>
    </row>
    <row r="120" spans="1:27" ht="18" customHeight="1" x14ac:dyDescent="0.25">
      <c r="A120" s="3" t="s">
        <v>21</v>
      </c>
      <c r="B120" s="3" t="s">
        <v>2144</v>
      </c>
      <c r="C120" s="36">
        <v>16</v>
      </c>
      <c r="D120" s="3" t="s">
        <v>202</v>
      </c>
      <c r="E120" s="37" t="s">
        <v>8476</v>
      </c>
      <c r="F120" s="3" t="s">
        <v>1057</v>
      </c>
      <c r="G120" s="37" t="s">
        <v>9140</v>
      </c>
      <c r="H120" s="3" t="s">
        <v>491</v>
      </c>
      <c r="I120" s="32" t="s">
        <v>9144</v>
      </c>
      <c r="J120" s="65" t="s">
        <v>1062</v>
      </c>
      <c r="K120" s="10">
        <v>1</v>
      </c>
      <c r="L120" s="20" t="s">
        <v>4511</v>
      </c>
      <c r="M120" s="20" t="s">
        <v>3148</v>
      </c>
      <c r="N120" s="4">
        <v>1</v>
      </c>
      <c r="O120" s="3" t="s">
        <v>76</v>
      </c>
      <c r="P120" s="13">
        <v>2237579</v>
      </c>
      <c r="Q120" s="13">
        <v>563546</v>
      </c>
      <c r="R120" s="13">
        <v>2801125</v>
      </c>
      <c r="S120" s="6">
        <v>40957</v>
      </c>
      <c r="T120" s="6">
        <v>41105</v>
      </c>
      <c r="U120" s="13">
        <v>1790063</v>
      </c>
      <c r="V120" s="3" t="s">
        <v>245</v>
      </c>
      <c r="W120" s="3" t="s">
        <v>181</v>
      </c>
      <c r="X120" s="3" t="s">
        <v>29</v>
      </c>
      <c r="Y120" s="3" t="s">
        <v>40</v>
      </c>
      <c r="Z120" s="6">
        <v>41055</v>
      </c>
      <c r="AA120" s="5"/>
    </row>
    <row r="121" spans="1:27" ht="18" customHeight="1" x14ac:dyDescent="0.25">
      <c r="A121" s="3" t="s">
        <v>21</v>
      </c>
      <c r="B121" s="3" t="s">
        <v>2144</v>
      </c>
      <c r="C121" s="36">
        <v>16</v>
      </c>
      <c r="D121" s="3" t="s">
        <v>202</v>
      </c>
      <c r="E121" s="37" t="s">
        <v>8476</v>
      </c>
      <c r="F121" s="3" t="s">
        <v>1057</v>
      </c>
      <c r="G121" s="37" t="s">
        <v>9140</v>
      </c>
      <c r="H121" s="3" t="s">
        <v>1065</v>
      </c>
      <c r="I121" s="32" t="s">
        <v>9145</v>
      </c>
      <c r="J121" s="65" t="s">
        <v>1066</v>
      </c>
      <c r="K121" s="10">
        <v>1</v>
      </c>
      <c r="L121" s="20" t="s">
        <v>4508</v>
      </c>
      <c r="M121" s="20" t="s">
        <v>4183</v>
      </c>
      <c r="N121" s="4">
        <v>1.64</v>
      </c>
      <c r="O121" s="3" t="s">
        <v>51</v>
      </c>
      <c r="P121" s="13">
        <v>2021829</v>
      </c>
      <c r="Q121" s="13">
        <v>476610</v>
      </c>
      <c r="R121" s="13">
        <v>2498439</v>
      </c>
      <c r="S121" s="6">
        <v>41016</v>
      </c>
      <c r="T121" s="30"/>
      <c r="U121" s="13">
        <v>1617463</v>
      </c>
      <c r="V121" s="3" t="s">
        <v>29</v>
      </c>
      <c r="W121" s="3" t="s">
        <v>181</v>
      </c>
      <c r="X121" s="3" t="s">
        <v>29</v>
      </c>
      <c r="Y121" s="3" t="s">
        <v>246</v>
      </c>
      <c r="Z121" s="6">
        <v>41136</v>
      </c>
      <c r="AA121" s="5"/>
    </row>
    <row r="122" spans="1:27" ht="18" customHeight="1" x14ac:dyDescent="0.25">
      <c r="A122" s="3" t="s">
        <v>21</v>
      </c>
      <c r="B122" s="3" t="s">
        <v>2144</v>
      </c>
      <c r="C122" s="36">
        <v>16</v>
      </c>
      <c r="D122" s="3" t="s">
        <v>202</v>
      </c>
      <c r="E122" s="37" t="s">
        <v>8476</v>
      </c>
      <c r="F122" s="3" t="s">
        <v>1057</v>
      </c>
      <c r="G122" s="37" t="s">
        <v>9140</v>
      </c>
      <c r="H122" s="3" t="s">
        <v>1064</v>
      </c>
      <c r="I122" s="32" t="s">
        <v>9146</v>
      </c>
      <c r="J122" s="65" t="s">
        <v>121</v>
      </c>
      <c r="K122" s="10">
        <v>1</v>
      </c>
      <c r="L122" s="20" t="s">
        <v>4511</v>
      </c>
      <c r="M122" s="20" t="s">
        <v>3192</v>
      </c>
      <c r="N122" s="4">
        <v>48</v>
      </c>
      <c r="O122" s="3" t="s">
        <v>38</v>
      </c>
      <c r="P122" s="13">
        <v>598865</v>
      </c>
      <c r="Q122" s="13">
        <v>178246</v>
      </c>
      <c r="R122" s="13">
        <v>777111</v>
      </c>
      <c r="S122" s="6">
        <v>40921</v>
      </c>
      <c r="T122" s="6">
        <v>41032</v>
      </c>
      <c r="U122" s="13">
        <v>566146</v>
      </c>
      <c r="V122" s="3" t="s">
        <v>29</v>
      </c>
      <c r="W122" s="3" t="s">
        <v>44</v>
      </c>
      <c r="X122" s="3" t="s">
        <v>29</v>
      </c>
      <c r="Y122" s="3" t="s">
        <v>40</v>
      </c>
      <c r="Z122" s="6">
        <v>41032</v>
      </c>
      <c r="AA122" s="5"/>
    </row>
    <row r="123" spans="1:27" ht="18" customHeight="1" x14ac:dyDescent="0.25">
      <c r="A123" s="3" t="s">
        <v>21</v>
      </c>
      <c r="B123" s="3" t="s">
        <v>2144</v>
      </c>
      <c r="C123" s="36">
        <v>16</v>
      </c>
      <c r="D123" s="3" t="s">
        <v>202</v>
      </c>
      <c r="E123" s="37" t="s">
        <v>8476</v>
      </c>
      <c r="F123" s="3" t="s">
        <v>1057</v>
      </c>
      <c r="G123" s="37" t="s">
        <v>9140</v>
      </c>
      <c r="H123" s="3" t="s">
        <v>1060</v>
      </c>
      <c r="I123" s="32" t="s">
        <v>9147</v>
      </c>
      <c r="J123" s="65" t="s">
        <v>1061</v>
      </c>
      <c r="K123" s="10">
        <v>1</v>
      </c>
      <c r="L123" s="20" t="s">
        <v>4511</v>
      </c>
      <c r="M123" s="20" t="s">
        <v>3267</v>
      </c>
      <c r="N123" s="4">
        <v>51</v>
      </c>
      <c r="O123" s="3" t="s">
        <v>38</v>
      </c>
      <c r="P123" s="13">
        <v>602071</v>
      </c>
      <c r="Q123" s="13">
        <v>186799</v>
      </c>
      <c r="R123" s="13">
        <v>788870</v>
      </c>
      <c r="S123" s="6">
        <v>40955</v>
      </c>
      <c r="T123" s="6">
        <v>41033</v>
      </c>
      <c r="U123" s="13">
        <v>602071</v>
      </c>
      <c r="V123" s="3" t="s">
        <v>29</v>
      </c>
      <c r="W123" s="3" t="s">
        <v>44</v>
      </c>
      <c r="X123" s="3" t="s">
        <v>29</v>
      </c>
      <c r="Y123" s="3" t="s">
        <v>40</v>
      </c>
      <c r="Z123" s="6">
        <v>41033</v>
      </c>
      <c r="AA123" s="5"/>
    </row>
    <row r="124" spans="1:27" ht="18" customHeight="1" x14ac:dyDescent="0.25">
      <c r="A124" s="3" t="s">
        <v>21</v>
      </c>
      <c r="B124" s="3" t="s">
        <v>2144</v>
      </c>
      <c r="C124" s="36">
        <v>16</v>
      </c>
      <c r="D124" s="3" t="s">
        <v>202</v>
      </c>
      <c r="E124" s="37" t="s">
        <v>8476</v>
      </c>
      <c r="F124" s="3" t="s">
        <v>1057</v>
      </c>
      <c r="G124" s="37" t="s">
        <v>9140</v>
      </c>
      <c r="H124" s="3" t="s">
        <v>9148</v>
      </c>
      <c r="I124" s="32" t="s">
        <v>9149</v>
      </c>
      <c r="J124" s="65" t="s">
        <v>1068</v>
      </c>
      <c r="K124" s="10">
        <v>1</v>
      </c>
      <c r="L124" s="20" t="s">
        <v>4541</v>
      </c>
      <c r="M124" s="20" t="s">
        <v>4581</v>
      </c>
      <c r="N124" s="29">
        <v>6.9</v>
      </c>
      <c r="O124" s="3" t="s">
        <v>137</v>
      </c>
      <c r="P124" s="13">
        <v>917283</v>
      </c>
      <c r="Q124" s="13">
        <v>933119</v>
      </c>
      <c r="R124" s="13">
        <v>1850402</v>
      </c>
      <c r="S124" s="31">
        <v>41024</v>
      </c>
      <c r="T124" s="5"/>
      <c r="U124" s="13">
        <v>825554.7</v>
      </c>
      <c r="V124" s="3" t="s">
        <v>29</v>
      </c>
      <c r="W124" s="3" t="s">
        <v>39</v>
      </c>
      <c r="X124" s="3" t="s">
        <v>29</v>
      </c>
      <c r="Y124" s="3" t="s">
        <v>246</v>
      </c>
      <c r="Z124" s="31">
        <v>41074</v>
      </c>
      <c r="AA124" s="5"/>
    </row>
    <row r="125" spans="1:27" ht="18" customHeight="1" x14ac:dyDescent="0.25">
      <c r="A125" s="3" t="s">
        <v>21</v>
      </c>
      <c r="B125" s="3" t="s">
        <v>2144</v>
      </c>
      <c r="C125" s="36">
        <v>16</v>
      </c>
      <c r="D125" s="3" t="s">
        <v>119</v>
      </c>
      <c r="E125" s="37" t="s">
        <v>9150</v>
      </c>
      <c r="F125" s="3" t="s">
        <v>593</v>
      </c>
      <c r="G125" s="37" t="s">
        <v>9151</v>
      </c>
      <c r="H125" s="3" t="s">
        <v>594</v>
      </c>
      <c r="I125" s="32" t="s">
        <v>9152</v>
      </c>
      <c r="J125" s="65" t="s">
        <v>595</v>
      </c>
      <c r="K125" s="10">
        <v>1</v>
      </c>
      <c r="L125" s="20" t="s">
        <v>4508</v>
      </c>
      <c r="M125" s="20" t="s">
        <v>4530</v>
      </c>
      <c r="N125" s="29">
        <v>60</v>
      </c>
      <c r="O125" s="3" t="s">
        <v>137</v>
      </c>
      <c r="P125" s="13">
        <v>2764950</v>
      </c>
      <c r="Q125" s="13">
        <v>830856</v>
      </c>
      <c r="R125" s="13">
        <v>3595806</v>
      </c>
      <c r="S125" s="31">
        <v>40686</v>
      </c>
      <c r="T125" s="31">
        <v>40770</v>
      </c>
      <c r="U125" s="13">
        <v>2488455</v>
      </c>
      <c r="V125" s="3" t="s">
        <v>29</v>
      </c>
      <c r="W125" s="3" t="s">
        <v>39</v>
      </c>
      <c r="X125" s="3" t="s">
        <v>29</v>
      </c>
      <c r="Y125" s="3" t="s">
        <v>40</v>
      </c>
      <c r="Z125" s="31">
        <v>40754</v>
      </c>
      <c r="AA125" s="5"/>
    </row>
    <row r="126" spans="1:27" ht="18" customHeight="1" x14ac:dyDescent="0.25">
      <c r="A126" s="3" t="s">
        <v>21</v>
      </c>
      <c r="B126" s="3" t="s">
        <v>2144</v>
      </c>
      <c r="C126" s="36">
        <v>16</v>
      </c>
      <c r="D126" s="3" t="s">
        <v>119</v>
      </c>
      <c r="E126" s="37" t="s">
        <v>9150</v>
      </c>
      <c r="F126" s="3" t="s">
        <v>9153</v>
      </c>
      <c r="G126" s="37" t="s">
        <v>8560</v>
      </c>
      <c r="H126" s="3" t="s">
        <v>123</v>
      </c>
      <c r="I126" s="32" t="s">
        <v>9154</v>
      </c>
      <c r="J126" s="65" t="s">
        <v>121</v>
      </c>
      <c r="K126" s="10">
        <v>1</v>
      </c>
      <c r="L126" s="20" t="s">
        <v>4511</v>
      </c>
      <c r="M126" s="20" t="s">
        <v>3192</v>
      </c>
      <c r="N126" s="29">
        <v>48</v>
      </c>
      <c r="O126" s="3" t="s">
        <v>38</v>
      </c>
      <c r="P126" s="13">
        <v>576556</v>
      </c>
      <c r="Q126" s="13">
        <v>171182</v>
      </c>
      <c r="R126" s="13">
        <v>747738</v>
      </c>
      <c r="S126" s="31">
        <v>40588</v>
      </c>
      <c r="T126" s="31">
        <v>40719</v>
      </c>
      <c r="U126" s="13">
        <v>541240.30999999994</v>
      </c>
      <c r="V126" s="3" t="s">
        <v>29</v>
      </c>
      <c r="W126" s="3" t="s">
        <v>39</v>
      </c>
      <c r="X126" s="3" t="s">
        <v>29</v>
      </c>
      <c r="Y126" s="3" t="s">
        <v>40</v>
      </c>
      <c r="Z126" s="31">
        <v>40693</v>
      </c>
      <c r="AA126" s="5"/>
    </row>
    <row r="127" spans="1:27" ht="18" customHeight="1" x14ac:dyDescent="0.25">
      <c r="A127" s="3" t="s">
        <v>21</v>
      </c>
      <c r="B127" s="3" t="s">
        <v>2144</v>
      </c>
      <c r="C127" s="36">
        <v>16</v>
      </c>
      <c r="D127" s="3" t="s">
        <v>119</v>
      </c>
      <c r="E127" s="37" t="s">
        <v>9150</v>
      </c>
      <c r="F127" s="3" t="s">
        <v>118</v>
      </c>
      <c r="G127" s="37" t="s">
        <v>8560</v>
      </c>
      <c r="H127" s="3" t="s">
        <v>131</v>
      </c>
      <c r="I127" s="32" t="s">
        <v>9155</v>
      </c>
      <c r="J127" s="65" t="s">
        <v>132</v>
      </c>
      <c r="K127" s="10">
        <v>1</v>
      </c>
      <c r="L127" s="20" t="s">
        <v>4511</v>
      </c>
      <c r="M127" s="20" t="s">
        <v>3267</v>
      </c>
      <c r="N127" s="29">
        <v>51</v>
      </c>
      <c r="O127" s="3" t="s">
        <v>38</v>
      </c>
      <c r="P127" s="13">
        <v>723003</v>
      </c>
      <c r="Q127" s="13">
        <v>92377</v>
      </c>
      <c r="R127" s="13">
        <v>815380</v>
      </c>
      <c r="S127" s="31">
        <v>40683</v>
      </c>
      <c r="T127" s="31">
        <v>40749</v>
      </c>
      <c r="U127" s="13">
        <v>650700.5</v>
      </c>
      <c r="V127" s="3" t="s">
        <v>133</v>
      </c>
      <c r="W127" s="3" t="s">
        <v>39</v>
      </c>
      <c r="X127" s="3" t="s">
        <v>29</v>
      </c>
      <c r="Y127" s="3" t="s">
        <v>40</v>
      </c>
      <c r="Z127" s="31">
        <v>40744</v>
      </c>
      <c r="AA127" s="5"/>
    </row>
    <row r="128" spans="1:27" ht="18" customHeight="1" x14ac:dyDescent="0.25">
      <c r="A128" s="3" t="s">
        <v>21</v>
      </c>
      <c r="B128" s="3" t="s">
        <v>2144</v>
      </c>
      <c r="C128" s="36">
        <v>16</v>
      </c>
      <c r="D128" s="3" t="s">
        <v>119</v>
      </c>
      <c r="E128" s="37" t="s">
        <v>9150</v>
      </c>
      <c r="F128" s="3" t="s">
        <v>118</v>
      </c>
      <c r="G128" s="37" t="s">
        <v>8560</v>
      </c>
      <c r="H128" s="3" t="s">
        <v>124</v>
      </c>
      <c r="I128" s="32" t="s">
        <v>9156</v>
      </c>
      <c r="J128" s="65" t="s">
        <v>121</v>
      </c>
      <c r="K128" s="10">
        <v>1</v>
      </c>
      <c r="L128" s="20" t="s">
        <v>4511</v>
      </c>
      <c r="M128" s="20" t="s">
        <v>3192</v>
      </c>
      <c r="N128" s="29">
        <v>48</v>
      </c>
      <c r="O128" s="3" t="s">
        <v>38</v>
      </c>
      <c r="P128" s="13">
        <v>576556</v>
      </c>
      <c r="Q128" s="13">
        <v>171182</v>
      </c>
      <c r="R128" s="13">
        <v>747738</v>
      </c>
      <c r="S128" s="31">
        <v>40637</v>
      </c>
      <c r="T128" s="31">
        <v>40749</v>
      </c>
      <c r="U128" s="13">
        <v>518899.6</v>
      </c>
      <c r="V128" s="3" t="s">
        <v>29</v>
      </c>
      <c r="W128" s="3" t="s">
        <v>39</v>
      </c>
      <c r="X128" s="3" t="s">
        <v>29</v>
      </c>
      <c r="Y128" s="3" t="s">
        <v>40</v>
      </c>
      <c r="Z128" s="31">
        <v>40730</v>
      </c>
      <c r="AA128" s="5"/>
    </row>
    <row r="129" spans="1:27" ht="18" customHeight="1" x14ac:dyDescent="0.25">
      <c r="A129" s="3" t="s">
        <v>21</v>
      </c>
      <c r="B129" s="3" t="s">
        <v>2144</v>
      </c>
      <c r="C129" s="36">
        <v>16</v>
      </c>
      <c r="D129" s="3" t="s">
        <v>119</v>
      </c>
      <c r="E129" s="37" t="s">
        <v>9150</v>
      </c>
      <c r="F129" s="3" t="s">
        <v>118</v>
      </c>
      <c r="G129" s="37" t="s">
        <v>8560</v>
      </c>
      <c r="H129" s="3" t="s">
        <v>120</v>
      </c>
      <c r="I129" s="32" t="s">
        <v>9157</v>
      </c>
      <c r="J129" s="65" t="s">
        <v>121</v>
      </c>
      <c r="K129" s="10">
        <v>1</v>
      </c>
      <c r="L129" s="20" t="s">
        <v>4511</v>
      </c>
      <c r="M129" s="20" t="s">
        <v>3192</v>
      </c>
      <c r="N129" s="29">
        <v>48</v>
      </c>
      <c r="O129" s="3" t="s">
        <v>38</v>
      </c>
      <c r="P129" s="13">
        <v>576556</v>
      </c>
      <c r="Q129" s="13">
        <v>171182</v>
      </c>
      <c r="R129" s="13">
        <v>747738</v>
      </c>
      <c r="S129" s="31">
        <v>40683</v>
      </c>
      <c r="T129" s="31">
        <v>40749</v>
      </c>
      <c r="U129" s="13">
        <v>518900.39999999997</v>
      </c>
      <c r="V129" s="3" t="s">
        <v>31</v>
      </c>
      <c r="W129" s="3" t="s">
        <v>39</v>
      </c>
      <c r="X129" s="3" t="s">
        <v>29</v>
      </c>
      <c r="Y129" s="3" t="s">
        <v>40</v>
      </c>
      <c r="Z129" s="31">
        <v>40754</v>
      </c>
      <c r="AA129" s="5"/>
    </row>
    <row r="130" spans="1:27" ht="18" customHeight="1" x14ac:dyDescent="0.25">
      <c r="A130" s="3" t="s">
        <v>21</v>
      </c>
      <c r="B130" s="3" t="s">
        <v>2144</v>
      </c>
      <c r="C130" s="36">
        <v>16</v>
      </c>
      <c r="D130" s="3" t="s">
        <v>119</v>
      </c>
      <c r="E130" s="37" t="s">
        <v>9150</v>
      </c>
      <c r="F130" s="3" t="s">
        <v>118</v>
      </c>
      <c r="G130" s="37" t="s">
        <v>8560</v>
      </c>
      <c r="H130" s="3" t="s">
        <v>128</v>
      </c>
      <c r="I130" s="32" t="s">
        <v>9158</v>
      </c>
      <c r="J130" s="65" t="s">
        <v>129</v>
      </c>
      <c r="K130" s="10">
        <v>1</v>
      </c>
      <c r="L130" s="20" t="s">
        <v>4511</v>
      </c>
      <c r="M130" s="20" t="s">
        <v>4577</v>
      </c>
      <c r="N130" s="29">
        <v>129.19999999999999</v>
      </c>
      <c r="O130" s="3" t="s">
        <v>38</v>
      </c>
      <c r="P130" s="13">
        <v>1187851</v>
      </c>
      <c r="Q130" s="13">
        <v>189806</v>
      </c>
      <c r="R130" s="13">
        <v>1377657</v>
      </c>
      <c r="S130" s="31">
        <v>40640</v>
      </c>
      <c r="T130" s="31">
        <v>40749</v>
      </c>
      <c r="U130" s="13">
        <v>1069065.9000000001</v>
      </c>
      <c r="V130" s="3" t="s">
        <v>29</v>
      </c>
      <c r="W130" s="3" t="s">
        <v>39</v>
      </c>
      <c r="X130" s="3" t="s">
        <v>30</v>
      </c>
      <c r="Y130" s="3" t="s">
        <v>40</v>
      </c>
      <c r="Z130" s="31">
        <v>40724</v>
      </c>
      <c r="AA130" s="5"/>
    </row>
    <row r="131" spans="1:27" ht="18" customHeight="1" x14ac:dyDescent="0.25">
      <c r="A131" s="3" t="s">
        <v>21</v>
      </c>
      <c r="B131" s="3" t="s">
        <v>2144</v>
      </c>
      <c r="C131" s="36">
        <v>16</v>
      </c>
      <c r="D131" s="3" t="s">
        <v>119</v>
      </c>
      <c r="E131" s="37" t="s">
        <v>9150</v>
      </c>
      <c r="F131" s="3" t="s">
        <v>118</v>
      </c>
      <c r="G131" s="37" t="s">
        <v>8560</v>
      </c>
      <c r="H131" s="3" t="s">
        <v>130</v>
      </c>
      <c r="I131" s="32" t="s">
        <v>9159</v>
      </c>
      <c r="J131" s="65" t="s">
        <v>129</v>
      </c>
      <c r="K131" s="10">
        <v>1</v>
      </c>
      <c r="L131" s="20" t="s">
        <v>4511</v>
      </c>
      <c r="M131" s="20" t="s">
        <v>4577</v>
      </c>
      <c r="N131" s="29">
        <v>129.19999999999999</v>
      </c>
      <c r="O131" s="3" t="s">
        <v>38</v>
      </c>
      <c r="P131" s="13">
        <v>1187851</v>
      </c>
      <c r="Q131" s="13">
        <v>189806</v>
      </c>
      <c r="R131" s="13">
        <v>1377657</v>
      </c>
      <c r="S131" s="31">
        <v>40632</v>
      </c>
      <c r="T131" s="31">
        <v>40749</v>
      </c>
      <c r="U131" s="13">
        <v>1069065.9000000001</v>
      </c>
      <c r="V131" s="3" t="s">
        <v>29</v>
      </c>
      <c r="W131" s="3" t="s">
        <v>39</v>
      </c>
      <c r="X131" s="3" t="s">
        <v>30</v>
      </c>
      <c r="Y131" s="3" t="s">
        <v>40</v>
      </c>
      <c r="Z131" s="31">
        <v>40718</v>
      </c>
      <c r="AA131" s="5"/>
    </row>
    <row r="132" spans="1:27" ht="18" customHeight="1" x14ac:dyDescent="0.25">
      <c r="A132" s="3" t="s">
        <v>21</v>
      </c>
      <c r="B132" s="3" t="s">
        <v>2144</v>
      </c>
      <c r="C132" s="36">
        <v>16</v>
      </c>
      <c r="D132" s="3" t="s">
        <v>119</v>
      </c>
      <c r="E132" s="37" t="s">
        <v>9150</v>
      </c>
      <c r="F132" s="3" t="s">
        <v>118</v>
      </c>
      <c r="G132" s="37" t="s">
        <v>8560</v>
      </c>
      <c r="H132" s="3" t="s">
        <v>127</v>
      </c>
      <c r="I132" s="32" t="s">
        <v>9160</v>
      </c>
      <c r="J132" s="65" t="s">
        <v>121</v>
      </c>
      <c r="K132" s="10">
        <v>1</v>
      </c>
      <c r="L132" s="20" t="s">
        <v>4511</v>
      </c>
      <c r="M132" s="20" t="s">
        <v>3192</v>
      </c>
      <c r="N132" s="29">
        <v>48</v>
      </c>
      <c r="O132" s="3" t="s">
        <v>38</v>
      </c>
      <c r="P132" s="13">
        <v>576556</v>
      </c>
      <c r="Q132" s="13">
        <v>171182</v>
      </c>
      <c r="R132" s="13">
        <v>747738</v>
      </c>
      <c r="S132" s="31">
        <v>40630</v>
      </c>
      <c r="T132" s="31">
        <v>40749</v>
      </c>
      <c r="U132" s="13">
        <v>518900.39999999997</v>
      </c>
      <c r="V132" s="3" t="s">
        <v>29</v>
      </c>
      <c r="W132" s="3" t="s">
        <v>39</v>
      </c>
      <c r="X132" s="3" t="s">
        <v>29</v>
      </c>
      <c r="Y132" s="3" t="s">
        <v>40</v>
      </c>
      <c r="Z132" s="31">
        <v>40719</v>
      </c>
      <c r="AA132" s="5"/>
    </row>
    <row r="133" spans="1:27" ht="18" customHeight="1" x14ac:dyDescent="0.25">
      <c r="A133" s="3" t="s">
        <v>21</v>
      </c>
      <c r="B133" s="3" t="s">
        <v>2144</v>
      </c>
      <c r="C133" s="36">
        <v>16</v>
      </c>
      <c r="D133" s="3" t="s">
        <v>119</v>
      </c>
      <c r="E133" s="37" t="s">
        <v>9150</v>
      </c>
      <c r="F133" s="3" t="s">
        <v>118</v>
      </c>
      <c r="G133" s="37" t="s">
        <v>8560</v>
      </c>
      <c r="H133" s="3" t="s">
        <v>125</v>
      </c>
      <c r="I133" s="32" t="s">
        <v>9161</v>
      </c>
      <c r="J133" s="65" t="s">
        <v>121</v>
      </c>
      <c r="K133" s="10">
        <v>1</v>
      </c>
      <c r="L133" s="20" t="s">
        <v>4511</v>
      </c>
      <c r="M133" s="20" t="s">
        <v>3192</v>
      </c>
      <c r="N133" s="4">
        <v>48</v>
      </c>
      <c r="O133" s="3" t="s">
        <v>38</v>
      </c>
      <c r="P133" s="13">
        <v>576556</v>
      </c>
      <c r="Q133" s="13">
        <v>171182</v>
      </c>
      <c r="R133" s="13">
        <v>747738</v>
      </c>
      <c r="S133" s="6">
        <v>40630</v>
      </c>
      <c r="T133" s="6">
        <v>40719</v>
      </c>
      <c r="U133" s="13">
        <v>576556</v>
      </c>
      <c r="V133" s="3" t="s">
        <v>29</v>
      </c>
      <c r="W133" s="3" t="s">
        <v>39</v>
      </c>
      <c r="X133" s="3" t="s">
        <v>29</v>
      </c>
      <c r="Y133" s="3" t="s">
        <v>40</v>
      </c>
      <c r="Z133" s="6">
        <v>40719</v>
      </c>
      <c r="AA133" s="5"/>
    </row>
    <row r="134" spans="1:27" ht="18" customHeight="1" x14ac:dyDescent="0.25">
      <c r="A134" s="3" t="s">
        <v>21</v>
      </c>
      <c r="B134" s="3" t="s">
        <v>2144</v>
      </c>
      <c r="C134" s="36">
        <v>16</v>
      </c>
      <c r="D134" s="3" t="s">
        <v>119</v>
      </c>
      <c r="E134" s="37" t="s">
        <v>9150</v>
      </c>
      <c r="F134" s="3" t="s">
        <v>118</v>
      </c>
      <c r="G134" s="37" t="s">
        <v>8560</v>
      </c>
      <c r="H134" s="3" t="s">
        <v>134</v>
      </c>
      <c r="I134" s="32" t="s">
        <v>9162</v>
      </c>
      <c r="J134" s="65" t="s">
        <v>135</v>
      </c>
      <c r="K134" s="10">
        <v>1</v>
      </c>
      <c r="L134" s="20" t="s">
        <v>4541</v>
      </c>
      <c r="M134" s="20" t="s">
        <v>4581</v>
      </c>
      <c r="N134" s="4">
        <v>187</v>
      </c>
      <c r="O134" s="3" t="s">
        <v>137</v>
      </c>
      <c r="P134" s="13">
        <v>565470</v>
      </c>
      <c r="Q134" s="13">
        <v>180906</v>
      </c>
      <c r="R134" s="13">
        <v>746376</v>
      </c>
      <c r="S134" s="6">
        <v>40633</v>
      </c>
      <c r="T134" s="31">
        <v>40719</v>
      </c>
      <c r="U134" s="13">
        <v>565465</v>
      </c>
      <c r="V134" s="3" t="s">
        <v>29</v>
      </c>
      <c r="W134" s="3" t="s">
        <v>39</v>
      </c>
      <c r="X134" s="3" t="s">
        <v>29</v>
      </c>
      <c r="Y134" s="3" t="s">
        <v>40</v>
      </c>
      <c r="Z134" s="6">
        <v>40703</v>
      </c>
      <c r="AA134" s="5"/>
    </row>
    <row r="135" spans="1:27" ht="18" customHeight="1" x14ac:dyDescent="0.25">
      <c r="A135" s="3" t="s">
        <v>21</v>
      </c>
      <c r="B135" s="3" t="s">
        <v>2144</v>
      </c>
      <c r="C135" s="36">
        <v>16</v>
      </c>
      <c r="D135" s="3" t="s">
        <v>119</v>
      </c>
      <c r="E135" s="37" t="s">
        <v>9150</v>
      </c>
      <c r="F135" s="3" t="s">
        <v>118</v>
      </c>
      <c r="G135" s="37" t="s">
        <v>8560</v>
      </c>
      <c r="H135" s="3" t="s">
        <v>122</v>
      </c>
      <c r="I135" s="32" t="s">
        <v>9163</v>
      </c>
      <c r="J135" s="65" t="s">
        <v>121</v>
      </c>
      <c r="K135" s="10">
        <v>1</v>
      </c>
      <c r="L135" s="20" t="s">
        <v>4511</v>
      </c>
      <c r="M135" s="20" t="s">
        <v>3192</v>
      </c>
      <c r="N135" s="4">
        <v>48</v>
      </c>
      <c r="O135" s="3" t="s">
        <v>38</v>
      </c>
      <c r="P135" s="13">
        <v>576556</v>
      </c>
      <c r="Q135" s="13">
        <v>171182</v>
      </c>
      <c r="R135" s="13">
        <v>747738</v>
      </c>
      <c r="S135" s="6">
        <v>40623</v>
      </c>
      <c r="T135" s="6">
        <v>40749</v>
      </c>
      <c r="U135" s="13">
        <v>576556</v>
      </c>
      <c r="V135" s="3" t="s">
        <v>29</v>
      </c>
      <c r="W135" s="3" t="s">
        <v>44</v>
      </c>
      <c r="X135" s="3" t="s">
        <v>29</v>
      </c>
      <c r="Y135" s="3" t="s">
        <v>40</v>
      </c>
      <c r="Z135" s="6">
        <v>40714</v>
      </c>
      <c r="AA135" s="5"/>
    </row>
    <row r="136" spans="1:27" ht="18" customHeight="1" x14ac:dyDescent="0.25">
      <c r="A136" s="3" t="s">
        <v>21</v>
      </c>
      <c r="B136" s="3" t="s">
        <v>2144</v>
      </c>
      <c r="C136" s="36">
        <v>16</v>
      </c>
      <c r="D136" s="3" t="s">
        <v>119</v>
      </c>
      <c r="E136" s="37" t="s">
        <v>9150</v>
      </c>
      <c r="F136" s="3" t="s">
        <v>118</v>
      </c>
      <c r="G136" s="37" t="s">
        <v>8560</v>
      </c>
      <c r="H136" s="3" t="s">
        <v>126</v>
      </c>
      <c r="I136" s="32" t="s">
        <v>9164</v>
      </c>
      <c r="J136" s="65" t="s">
        <v>121</v>
      </c>
      <c r="K136" s="10">
        <v>1</v>
      </c>
      <c r="L136" s="20" t="s">
        <v>4511</v>
      </c>
      <c r="M136" s="20" t="s">
        <v>3192</v>
      </c>
      <c r="N136" s="4">
        <v>48</v>
      </c>
      <c r="O136" s="3" t="s">
        <v>38</v>
      </c>
      <c r="P136" s="13">
        <v>576556</v>
      </c>
      <c r="Q136" s="13">
        <v>171182</v>
      </c>
      <c r="R136" s="13">
        <v>747738</v>
      </c>
      <c r="S136" s="6">
        <v>40683</v>
      </c>
      <c r="T136" s="6">
        <v>40749</v>
      </c>
      <c r="U136" s="13">
        <v>576556</v>
      </c>
      <c r="V136" s="3" t="s">
        <v>31</v>
      </c>
      <c r="W136" s="3" t="s">
        <v>44</v>
      </c>
      <c r="X136" s="3" t="s">
        <v>29</v>
      </c>
      <c r="Y136" s="3" t="s">
        <v>40</v>
      </c>
      <c r="Z136" s="6">
        <v>40754</v>
      </c>
      <c r="AA136" s="5"/>
    </row>
    <row r="137" spans="1:27" ht="18" customHeight="1" x14ac:dyDescent="0.25">
      <c r="A137" s="3" t="s">
        <v>21</v>
      </c>
      <c r="B137" s="3" t="s">
        <v>2144</v>
      </c>
      <c r="C137" s="36">
        <v>16</v>
      </c>
      <c r="D137" s="3" t="s">
        <v>596</v>
      </c>
      <c r="E137" s="37" t="s">
        <v>8496</v>
      </c>
      <c r="F137" s="3" t="s">
        <v>593</v>
      </c>
      <c r="G137" s="235" t="s">
        <v>9151</v>
      </c>
      <c r="H137" s="39" t="s">
        <v>3123</v>
      </c>
      <c r="I137" s="40" t="s">
        <v>12508</v>
      </c>
      <c r="J137" s="65" t="s">
        <v>132</v>
      </c>
      <c r="K137" s="10">
        <v>1</v>
      </c>
      <c r="L137" s="20" t="s">
        <v>4511</v>
      </c>
      <c r="M137" s="20" t="s">
        <v>3267</v>
      </c>
      <c r="N137" s="4">
        <v>51</v>
      </c>
      <c r="O137" s="3" t="s">
        <v>38</v>
      </c>
      <c r="P137" s="13">
        <v>655033</v>
      </c>
      <c r="Q137" s="13">
        <v>146370</v>
      </c>
      <c r="R137" s="13">
        <v>801403</v>
      </c>
      <c r="S137" s="6">
        <v>41106</v>
      </c>
      <c r="T137" s="30"/>
      <c r="U137" s="13">
        <v>524026</v>
      </c>
      <c r="V137" s="3" t="s">
        <v>29</v>
      </c>
      <c r="W137" s="3" t="s">
        <v>181</v>
      </c>
      <c r="X137" s="3" t="s">
        <v>29</v>
      </c>
      <c r="Y137" s="3" t="s">
        <v>246</v>
      </c>
      <c r="Z137" s="6">
        <v>41152</v>
      </c>
      <c r="AA137" s="29">
        <v>0</v>
      </c>
    </row>
    <row r="138" spans="1:27" ht="18" customHeight="1" x14ac:dyDescent="0.25">
      <c r="A138" s="3" t="s">
        <v>21</v>
      </c>
      <c r="B138" s="3" t="s">
        <v>2144</v>
      </c>
      <c r="C138" s="36">
        <v>16</v>
      </c>
      <c r="D138" s="3" t="s">
        <v>596</v>
      </c>
      <c r="E138" s="37" t="s">
        <v>8496</v>
      </c>
      <c r="F138" s="3" t="s">
        <v>593</v>
      </c>
      <c r="G138" s="235" t="s">
        <v>9151</v>
      </c>
      <c r="H138" s="3" t="s">
        <v>739</v>
      </c>
      <c r="I138" s="40" t="s">
        <v>12509</v>
      </c>
      <c r="J138" s="65" t="s">
        <v>2135</v>
      </c>
      <c r="K138" s="10">
        <v>1</v>
      </c>
      <c r="L138" s="20" t="s">
        <v>4511</v>
      </c>
      <c r="M138" s="20" t="s">
        <v>3148</v>
      </c>
      <c r="N138" s="4">
        <v>1</v>
      </c>
      <c r="O138" s="3" t="s">
        <v>76</v>
      </c>
      <c r="P138" s="13">
        <v>1944323</v>
      </c>
      <c r="Q138" s="13">
        <v>354408</v>
      </c>
      <c r="R138" s="13">
        <v>2298731</v>
      </c>
      <c r="S138" s="6">
        <v>41109</v>
      </c>
      <c r="T138" s="30"/>
      <c r="U138" s="13">
        <v>1555458.4</v>
      </c>
      <c r="V138" s="3" t="s">
        <v>29</v>
      </c>
      <c r="W138" s="3" t="s">
        <v>181</v>
      </c>
      <c r="X138" s="3" t="s">
        <v>29</v>
      </c>
      <c r="Y138" s="3" t="s">
        <v>246</v>
      </c>
      <c r="Z138" s="6">
        <v>41167</v>
      </c>
      <c r="AA138" s="29">
        <v>0</v>
      </c>
    </row>
    <row r="139" spans="1:27" ht="18" customHeight="1" x14ac:dyDescent="0.25">
      <c r="A139" s="3" t="s">
        <v>21</v>
      </c>
      <c r="B139" s="3" t="s">
        <v>2144</v>
      </c>
      <c r="C139" s="36">
        <v>16</v>
      </c>
      <c r="D139" s="3" t="s">
        <v>596</v>
      </c>
      <c r="E139" s="37" t="s">
        <v>8496</v>
      </c>
      <c r="F139" s="3" t="s">
        <v>593</v>
      </c>
      <c r="G139" s="235" t="s">
        <v>9151</v>
      </c>
      <c r="H139" s="39" t="s">
        <v>12511</v>
      </c>
      <c r="I139" s="40" t="s">
        <v>12510</v>
      </c>
      <c r="J139" s="65" t="s">
        <v>86</v>
      </c>
      <c r="K139" s="10">
        <v>1</v>
      </c>
      <c r="L139" s="20" t="s">
        <v>4511</v>
      </c>
      <c r="M139" s="20" t="s">
        <v>4577</v>
      </c>
      <c r="N139" s="4">
        <v>126</v>
      </c>
      <c r="O139" s="3" t="s">
        <v>28</v>
      </c>
      <c r="P139" s="13">
        <v>1287545</v>
      </c>
      <c r="Q139" s="13">
        <v>262355</v>
      </c>
      <c r="R139" s="13">
        <v>1549900</v>
      </c>
      <c r="S139" s="6">
        <v>41106</v>
      </c>
      <c r="T139" s="30"/>
      <c r="U139" s="13">
        <v>1030036</v>
      </c>
      <c r="V139" s="3" t="s">
        <v>29</v>
      </c>
      <c r="W139" s="3" t="s">
        <v>181</v>
      </c>
      <c r="X139" s="3" t="s">
        <v>30</v>
      </c>
      <c r="Y139" s="3" t="s">
        <v>246</v>
      </c>
      <c r="Z139" s="6">
        <v>41167</v>
      </c>
      <c r="AA139" s="29">
        <v>0</v>
      </c>
    </row>
    <row r="140" spans="1:27" ht="18" customHeight="1" x14ac:dyDescent="0.25">
      <c r="A140" s="3" t="s">
        <v>21</v>
      </c>
      <c r="B140" s="3" t="s">
        <v>2144</v>
      </c>
      <c r="C140" s="36">
        <v>16</v>
      </c>
      <c r="D140" s="3" t="s">
        <v>596</v>
      </c>
      <c r="E140" s="37" t="s">
        <v>8496</v>
      </c>
      <c r="F140" s="3" t="s">
        <v>593</v>
      </c>
      <c r="G140" s="235" t="s">
        <v>9151</v>
      </c>
      <c r="H140" s="39" t="s">
        <v>12513</v>
      </c>
      <c r="I140" s="40" t="s">
        <v>12512</v>
      </c>
      <c r="J140" s="65" t="s">
        <v>1631</v>
      </c>
      <c r="K140" s="10">
        <v>1</v>
      </c>
      <c r="L140" s="20" t="s">
        <v>4511</v>
      </c>
      <c r="M140" s="20" t="s">
        <v>4577</v>
      </c>
      <c r="N140" s="4">
        <v>63</v>
      </c>
      <c r="O140" s="3" t="s">
        <v>28</v>
      </c>
      <c r="P140" s="13">
        <v>485779</v>
      </c>
      <c r="Q140" s="13">
        <v>332687</v>
      </c>
      <c r="R140" s="13">
        <v>818466</v>
      </c>
      <c r="S140" s="6">
        <v>41100</v>
      </c>
      <c r="T140" s="30"/>
      <c r="U140" s="13">
        <v>388623.32</v>
      </c>
      <c r="V140" s="3" t="s">
        <v>29</v>
      </c>
      <c r="W140" s="3" t="s">
        <v>181</v>
      </c>
      <c r="X140" s="3" t="s">
        <v>352</v>
      </c>
      <c r="Y140" s="3" t="s">
        <v>246</v>
      </c>
      <c r="Z140" s="6">
        <v>41152</v>
      </c>
      <c r="AA140" s="29">
        <v>0</v>
      </c>
    </row>
    <row r="141" spans="1:27" ht="18" customHeight="1" x14ac:dyDescent="0.25">
      <c r="A141" s="3" t="s">
        <v>21</v>
      </c>
      <c r="B141" s="3" t="s">
        <v>2144</v>
      </c>
      <c r="C141" s="36">
        <v>16</v>
      </c>
      <c r="D141" s="3" t="s">
        <v>596</v>
      </c>
      <c r="E141" s="37" t="s">
        <v>8496</v>
      </c>
      <c r="F141" s="3" t="s">
        <v>593</v>
      </c>
      <c r="G141" s="235" t="s">
        <v>9151</v>
      </c>
      <c r="H141" s="3" t="s">
        <v>104</v>
      </c>
      <c r="I141" s="40" t="s">
        <v>12514</v>
      </c>
      <c r="J141" s="65" t="s">
        <v>599</v>
      </c>
      <c r="K141" s="10">
        <v>1</v>
      </c>
      <c r="L141" s="20" t="s">
        <v>4541</v>
      </c>
      <c r="M141" s="20" t="s">
        <v>4581</v>
      </c>
      <c r="N141" s="4">
        <v>620</v>
      </c>
      <c r="O141" s="3" t="s">
        <v>137</v>
      </c>
      <c r="P141" s="13">
        <v>1160364</v>
      </c>
      <c r="Q141" s="13">
        <v>346497</v>
      </c>
      <c r="R141" s="13">
        <v>1506861</v>
      </c>
      <c r="S141" s="6">
        <v>40686</v>
      </c>
      <c r="T141" s="31">
        <v>40770</v>
      </c>
      <c r="U141" s="13">
        <v>1160364</v>
      </c>
      <c r="V141" s="3" t="s">
        <v>29</v>
      </c>
      <c r="W141" s="3" t="s">
        <v>39</v>
      </c>
      <c r="X141" s="3" t="s">
        <v>29</v>
      </c>
      <c r="Y141" s="3" t="s">
        <v>40</v>
      </c>
      <c r="Z141" s="6">
        <v>40754</v>
      </c>
      <c r="AA141" s="5"/>
    </row>
    <row r="142" spans="1:27" ht="18" customHeight="1" x14ac:dyDescent="0.25">
      <c r="A142" s="3" t="s">
        <v>21</v>
      </c>
      <c r="B142" s="3" t="s">
        <v>2144</v>
      </c>
      <c r="C142" s="36">
        <v>16</v>
      </c>
      <c r="D142" s="3" t="s">
        <v>596</v>
      </c>
      <c r="E142" s="37" t="s">
        <v>8496</v>
      </c>
      <c r="F142" s="3" t="s">
        <v>593</v>
      </c>
      <c r="G142" s="235" t="s">
        <v>9151</v>
      </c>
      <c r="H142" s="3" t="s">
        <v>598</v>
      </c>
      <c r="I142" s="40" t="s">
        <v>12515</v>
      </c>
      <c r="J142" s="65" t="s">
        <v>206</v>
      </c>
      <c r="K142" s="10">
        <v>1</v>
      </c>
      <c r="L142" s="20" t="s">
        <v>4511</v>
      </c>
      <c r="M142" s="20" t="s">
        <v>4577</v>
      </c>
      <c r="N142" s="4">
        <v>129.19999999999999</v>
      </c>
      <c r="O142" s="3" t="s">
        <v>28</v>
      </c>
      <c r="P142" s="13">
        <v>1186156</v>
      </c>
      <c r="Q142" s="13">
        <v>366063</v>
      </c>
      <c r="R142" s="13">
        <v>1552219</v>
      </c>
      <c r="S142" s="6">
        <v>40683</v>
      </c>
      <c r="T142" s="6">
        <v>40770</v>
      </c>
      <c r="U142" s="13">
        <v>1067540.4000000001</v>
      </c>
      <c r="V142" s="3" t="s">
        <v>29</v>
      </c>
      <c r="W142" s="3" t="s">
        <v>39</v>
      </c>
      <c r="X142" s="3" t="s">
        <v>62</v>
      </c>
      <c r="Y142" s="3" t="s">
        <v>40</v>
      </c>
      <c r="Z142" s="6">
        <v>40754</v>
      </c>
      <c r="AA142" s="5"/>
    </row>
    <row r="143" spans="1:27" ht="18" customHeight="1" x14ac:dyDescent="0.25">
      <c r="A143" s="3" t="s">
        <v>21</v>
      </c>
      <c r="B143" s="3" t="s">
        <v>2144</v>
      </c>
      <c r="C143" s="36">
        <v>16</v>
      </c>
      <c r="D143" s="3" t="s">
        <v>596</v>
      </c>
      <c r="E143" s="37" t="s">
        <v>8496</v>
      </c>
      <c r="F143" s="3" t="s">
        <v>593</v>
      </c>
      <c r="G143" s="235" t="s">
        <v>9151</v>
      </c>
      <c r="H143" s="3" t="s">
        <v>2136</v>
      </c>
      <c r="I143" s="40" t="s">
        <v>12516</v>
      </c>
      <c r="J143" s="65" t="s">
        <v>2137</v>
      </c>
      <c r="K143" s="10">
        <v>1</v>
      </c>
      <c r="L143" s="20" t="s">
        <v>4519</v>
      </c>
      <c r="M143" s="20" t="s">
        <v>4520</v>
      </c>
      <c r="N143" s="4">
        <v>100</v>
      </c>
      <c r="O143" s="3" t="s">
        <v>137</v>
      </c>
      <c r="P143" s="13">
        <v>1927320</v>
      </c>
      <c r="Q143" s="13">
        <v>429489</v>
      </c>
      <c r="R143" s="13">
        <v>2356809</v>
      </c>
      <c r="S143" s="30"/>
      <c r="T143" s="30"/>
      <c r="U143" s="13">
        <v>0</v>
      </c>
      <c r="V143" s="3" t="s">
        <v>29</v>
      </c>
      <c r="W143" s="3" t="s">
        <v>29</v>
      </c>
      <c r="X143" s="3" t="s">
        <v>29</v>
      </c>
      <c r="Y143" s="3" t="s">
        <v>31</v>
      </c>
      <c r="Z143" s="30"/>
      <c r="AA143" s="29">
        <v>0</v>
      </c>
    </row>
    <row r="144" spans="1:27" ht="18" customHeight="1" x14ac:dyDescent="0.25">
      <c r="A144" s="3" t="s">
        <v>21</v>
      </c>
      <c r="B144" s="3" t="s">
        <v>2144</v>
      </c>
      <c r="C144" s="36">
        <v>16</v>
      </c>
      <c r="D144" s="3" t="s">
        <v>596</v>
      </c>
      <c r="E144" s="37" t="s">
        <v>8496</v>
      </c>
      <c r="F144" s="3" t="s">
        <v>593</v>
      </c>
      <c r="G144" s="235" t="s">
        <v>9151</v>
      </c>
      <c r="H144" s="3" t="s">
        <v>597</v>
      </c>
      <c r="I144" s="40" t="s">
        <v>12517</v>
      </c>
      <c r="J144" s="65" t="s">
        <v>129</v>
      </c>
      <c r="K144" s="10">
        <v>1</v>
      </c>
      <c r="L144" s="20" t="s">
        <v>4511</v>
      </c>
      <c r="M144" s="20" t="s">
        <v>4577</v>
      </c>
      <c r="N144" s="4">
        <v>129.19999999999999</v>
      </c>
      <c r="O144" s="3" t="s">
        <v>28</v>
      </c>
      <c r="P144" s="13">
        <v>1186156</v>
      </c>
      <c r="Q144" s="13">
        <v>366063</v>
      </c>
      <c r="R144" s="13">
        <v>1552219</v>
      </c>
      <c r="S144" s="6">
        <v>40683</v>
      </c>
      <c r="T144" s="6">
        <v>40770</v>
      </c>
      <c r="U144" s="13">
        <v>1067540.4000000001</v>
      </c>
      <c r="V144" s="3" t="s">
        <v>29</v>
      </c>
      <c r="W144" s="3" t="s">
        <v>39</v>
      </c>
      <c r="X144" s="3" t="s">
        <v>30</v>
      </c>
      <c r="Y144" s="3" t="s">
        <v>40</v>
      </c>
      <c r="Z144" s="6">
        <v>40754</v>
      </c>
      <c r="AA144" s="5"/>
    </row>
    <row r="145" spans="1:27" ht="18" customHeight="1" x14ac:dyDescent="0.25">
      <c r="A145" s="3" t="s">
        <v>21</v>
      </c>
      <c r="B145" s="3" t="s">
        <v>2144</v>
      </c>
      <c r="C145" s="36">
        <v>16</v>
      </c>
      <c r="D145" s="3" t="s">
        <v>596</v>
      </c>
      <c r="E145" s="37" t="s">
        <v>8496</v>
      </c>
      <c r="F145" s="3" t="s">
        <v>600</v>
      </c>
      <c r="G145" s="37" t="s">
        <v>9165</v>
      </c>
      <c r="H145" s="3" t="s">
        <v>606</v>
      </c>
      <c r="I145" s="40" t="s">
        <v>9166</v>
      </c>
      <c r="J145" s="65" t="s">
        <v>129</v>
      </c>
      <c r="K145" s="10">
        <v>1</v>
      </c>
      <c r="L145" s="20" t="s">
        <v>4511</v>
      </c>
      <c r="M145" s="20" t="s">
        <v>4577</v>
      </c>
      <c r="N145" s="4">
        <v>129.19999999999999</v>
      </c>
      <c r="O145" s="3" t="s">
        <v>28</v>
      </c>
      <c r="P145" s="13">
        <v>1043854</v>
      </c>
      <c r="Q145" s="13">
        <v>561246</v>
      </c>
      <c r="R145" s="13">
        <v>1605100</v>
      </c>
      <c r="S145" s="6">
        <v>40688</v>
      </c>
      <c r="T145" s="6">
        <v>40770</v>
      </c>
      <c r="U145" s="13">
        <v>1011993.8400000001</v>
      </c>
      <c r="V145" s="3" t="s">
        <v>29</v>
      </c>
      <c r="W145" s="3" t="s">
        <v>44</v>
      </c>
      <c r="X145" s="3" t="s">
        <v>30</v>
      </c>
      <c r="Y145" s="3" t="s">
        <v>40</v>
      </c>
      <c r="Z145" s="6">
        <v>40754</v>
      </c>
      <c r="AA145" s="5"/>
    </row>
    <row r="146" spans="1:27" ht="18" customHeight="1" x14ac:dyDescent="0.25">
      <c r="A146" s="3" t="s">
        <v>21</v>
      </c>
      <c r="B146" s="3" t="s">
        <v>2144</v>
      </c>
      <c r="C146" s="36">
        <v>16</v>
      </c>
      <c r="D146" s="3" t="s">
        <v>596</v>
      </c>
      <c r="E146" s="37" t="s">
        <v>8496</v>
      </c>
      <c r="F146" s="3" t="s">
        <v>600</v>
      </c>
      <c r="G146" s="37" t="s">
        <v>9165</v>
      </c>
      <c r="H146" s="3" t="s">
        <v>601</v>
      </c>
      <c r="I146" s="40" t="s">
        <v>9167</v>
      </c>
      <c r="J146" s="65" t="s">
        <v>142</v>
      </c>
      <c r="K146" s="10">
        <v>1</v>
      </c>
      <c r="L146" s="20" t="s">
        <v>4511</v>
      </c>
      <c r="M146" s="20" t="s">
        <v>3267</v>
      </c>
      <c r="N146" s="4">
        <v>51</v>
      </c>
      <c r="O146" s="3" t="s">
        <v>38</v>
      </c>
      <c r="P146" s="13">
        <v>532342</v>
      </c>
      <c r="Q146" s="13">
        <v>284158</v>
      </c>
      <c r="R146" s="13">
        <v>816500</v>
      </c>
      <c r="S146" s="6">
        <v>40714</v>
      </c>
      <c r="T146" s="6">
        <v>40770</v>
      </c>
      <c r="U146" s="13">
        <v>479107.2</v>
      </c>
      <c r="V146" s="3" t="s">
        <v>29</v>
      </c>
      <c r="W146" s="3" t="s">
        <v>39</v>
      </c>
      <c r="X146" s="3" t="s">
        <v>29</v>
      </c>
      <c r="Y146" s="3" t="s">
        <v>40</v>
      </c>
      <c r="Z146" s="6">
        <v>40754</v>
      </c>
      <c r="AA146" s="5"/>
    </row>
    <row r="147" spans="1:27" ht="18" customHeight="1" x14ac:dyDescent="0.25">
      <c r="A147" s="3" t="s">
        <v>21</v>
      </c>
      <c r="B147" s="3" t="s">
        <v>2144</v>
      </c>
      <c r="C147" s="36">
        <v>16</v>
      </c>
      <c r="D147" s="3" t="s">
        <v>596</v>
      </c>
      <c r="E147" s="37" t="s">
        <v>8496</v>
      </c>
      <c r="F147" s="3" t="s">
        <v>600</v>
      </c>
      <c r="G147" s="37" t="s">
        <v>9165</v>
      </c>
      <c r="H147" s="3" t="s">
        <v>603</v>
      </c>
      <c r="I147" s="40" t="s">
        <v>9168</v>
      </c>
      <c r="J147" s="65" t="s">
        <v>142</v>
      </c>
      <c r="K147" s="10">
        <v>1</v>
      </c>
      <c r="L147" s="20" t="s">
        <v>4511</v>
      </c>
      <c r="M147" s="20" t="s">
        <v>3267</v>
      </c>
      <c r="N147" s="4">
        <v>51</v>
      </c>
      <c r="O147" s="3" t="s">
        <v>38</v>
      </c>
      <c r="P147" s="13">
        <v>588922</v>
      </c>
      <c r="Q147" s="13">
        <v>217278</v>
      </c>
      <c r="R147" s="13">
        <v>806200</v>
      </c>
      <c r="S147" s="6">
        <v>40695</v>
      </c>
      <c r="T147" s="31">
        <v>40770</v>
      </c>
      <c r="U147" s="13">
        <v>541884.1</v>
      </c>
      <c r="V147" s="3" t="s">
        <v>29</v>
      </c>
      <c r="W147" s="3" t="s">
        <v>44</v>
      </c>
      <c r="X147" s="3" t="s">
        <v>29</v>
      </c>
      <c r="Y147" s="3" t="s">
        <v>40</v>
      </c>
      <c r="Z147" s="6">
        <v>40754</v>
      </c>
      <c r="AA147" s="5"/>
    </row>
    <row r="148" spans="1:27" ht="18" customHeight="1" x14ac:dyDescent="0.25">
      <c r="A148" s="3" t="s">
        <v>21</v>
      </c>
      <c r="B148" s="3" t="s">
        <v>2144</v>
      </c>
      <c r="C148" s="36">
        <v>16</v>
      </c>
      <c r="D148" s="3" t="s">
        <v>596</v>
      </c>
      <c r="E148" s="37" t="s">
        <v>8496</v>
      </c>
      <c r="F148" s="3" t="s">
        <v>600</v>
      </c>
      <c r="G148" s="37" t="s">
        <v>9165</v>
      </c>
      <c r="H148" s="3" t="s">
        <v>607</v>
      </c>
      <c r="I148" s="40" t="s">
        <v>9169</v>
      </c>
      <c r="J148" s="65" t="s">
        <v>608</v>
      </c>
      <c r="K148" s="10">
        <v>1</v>
      </c>
      <c r="L148" s="20" t="s">
        <v>4519</v>
      </c>
      <c r="M148" s="20" t="s">
        <v>4520</v>
      </c>
      <c r="N148" s="4">
        <v>54</v>
      </c>
      <c r="O148" s="3" t="s">
        <v>38</v>
      </c>
      <c r="P148" s="13">
        <v>391203</v>
      </c>
      <c r="Q148" s="13">
        <v>288197</v>
      </c>
      <c r="R148" s="13">
        <v>679400</v>
      </c>
      <c r="S148" s="6">
        <v>40688</v>
      </c>
      <c r="T148" s="6">
        <v>40770</v>
      </c>
      <c r="U148" s="13">
        <v>391203</v>
      </c>
      <c r="V148" s="3" t="s">
        <v>29</v>
      </c>
      <c r="W148" s="3" t="s">
        <v>39</v>
      </c>
      <c r="X148" s="3" t="s">
        <v>29</v>
      </c>
      <c r="Y148" s="3" t="s">
        <v>40</v>
      </c>
      <c r="Z148" s="6">
        <v>40754</v>
      </c>
      <c r="AA148" s="5"/>
    </row>
    <row r="149" spans="1:27" ht="18" customHeight="1" x14ac:dyDescent="0.25">
      <c r="A149" s="3" t="s">
        <v>21</v>
      </c>
      <c r="B149" s="3" t="s">
        <v>2144</v>
      </c>
      <c r="C149" s="36">
        <v>16</v>
      </c>
      <c r="D149" s="3" t="s">
        <v>596</v>
      </c>
      <c r="E149" s="37" t="s">
        <v>8496</v>
      </c>
      <c r="F149" s="3" t="s">
        <v>600</v>
      </c>
      <c r="G149" s="37" t="s">
        <v>9165</v>
      </c>
      <c r="H149" s="3" t="s">
        <v>602</v>
      </c>
      <c r="I149" s="40" t="s">
        <v>9170</v>
      </c>
      <c r="J149" s="65" t="s">
        <v>142</v>
      </c>
      <c r="K149" s="10">
        <v>1</v>
      </c>
      <c r="L149" s="20" t="s">
        <v>4511</v>
      </c>
      <c r="M149" s="20" t="s">
        <v>3267</v>
      </c>
      <c r="N149" s="4">
        <v>51</v>
      </c>
      <c r="O149" s="3" t="s">
        <v>38</v>
      </c>
      <c r="P149" s="13">
        <v>588922</v>
      </c>
      <c r="Q149" s="13">
        <v>217278</v>
      </c>
      <c r="R149" s="13">
        <v>806200</v>
      </c>
      <c r="S149" s="6">
        <v>40695</v>
      </c>
      <c r="T149" s="6">
        <v>40801</v>
      </c>
      <c r="U149" s="13">
        <v>588921.39999999991</v>
      </c>
      <c r="V149" s="3" t="s">
        <v>29</v>
      </c>
      <c r="W149" s="3" t="s">
        <v>44</v>
      </c>
      <c r="X149" s="3" t="s">
        <v>29</v>
      </c>
      <c r="Y149" s="3" t="s">
        <v>40</v>
      </c>
      <c r="Z149" s="6">
        <v>40754</v>
      </c>
      <c r="AA149" s="5"/>
    </row>
    <row r="150" spans="1:27" ht="18" customHeight="1" x14ac:dyDescent="0.25">
      <c r="A150" s="3" t="s">
        <v>21</v>
      </c>
      <c r="B150" s="3" t="s">
        <v>2144</v>
      </c>
      <c r="C150" s="36">
        <v>16</v>
      </c>
      <c r="D150" s="3" t="s">
        <v>596</v>
      </c>
      <c r="E150" s="37" t="s">
        <v>8496</v>
      </c>
      <c r="F150" s="3" t="s">
        <v>600</v>
      </c>
      <c r="G150" s="37" t="s">
        <v>9165</v>
      </c>
      <c r="H150" s="3" t="s">
        <v>609</v>
      </c>
      <c r="I150" s="40" t="s">
        <v>9171</v>
      </c>
      <c r="J150" s="65" t="s">
        <v>610</v>
      </c>
      <c r="K150" s="10">
        <v>1</v>
      </c>
      <c r="L150" s="20" t="s">
        <v>4541</v>
      </c>
      <c r="M150" s="20" t="s">
        <v>4542</v>
      </c>
      <c r="N150" s="4">
        <v>90</v>
      </c>
      <c r="O150" s="3" t="s">
        <v>137</v>
      </c>
      <c r="P150" s="13">
        <v>969902</v>
      </c>
      <c r="Q150" s="13">
        <v>270598</v>
      </c>
      <c r="R150" s="13">
        <v>1240500</v>
      </c>
      <c r="S150" s="6">
        <v>40695</v>
      </c>
      <c r="T150" s="6">
        <v>40770</v>
      </c>
      <c r="U150" s="13">
        <v>872911.2</v>
      </c>
      <c r="V150" s="3" t="s">
        <v>29</v>
      </c>
      <c r="W150" s="3" t="s">
        <v>39</v>
      </c>
      <c r="X150" s="3" t="s">
        <v>29</v>
      </c>
      <c r="Y150" s="3" t="s">
        <v>40</v>
      </c>
      <c r="Z150" s="6">
        <v>40754</v>
      </c>
      <c r="AA150" s="5"/>
    </row>
    <row r="151" spans="1:27" ht="18" customHeight="1" x14ac:dyDescent="0.25">
      <c r="A151" s="3" t="s">
        <v>21</v>
      </c>
      <c r="B151" s="3" t="s">
        <v>2144</v>
      </c>
      <c r="C151" s="36">
        <v>16</v>
      </c>
      <c r="D151" s="3" t="s">
        <v>596</v>
      </c>
      <c r="E151" s="37" t="s">
        <v>8496</v>
      </c>
      <c r="F151" s="3" t="s">
        <v>600</v>
      </c>
      <c r="G151" s="37" t="s">
        <v>9165</v>
      </c>
      <c r="H151" s="3" t="s">
        <v>605</v>
      </c>
      <c r="I151" s="40" t="s">
        <v>9172</v>
      </c>
      <c r="J151" s="65" t="s">
        <v>42</v>
      </c>
      <c r="K151" s="10">
        <v>1</v>
      </c>
      <c r="L151" s="20" t="s">
        <v>4511</v>
      </c>
      <c r="M151" s="20" t="s">
        <v>3192</v>
      </c>
      <c r="N151" s="4">
        <v>48</v>
      </c>
      <c r="O151" s="3" t="s">
        <v>38</v>
      </c>
      <c r="P151" s="13">
        <v>606768</v>
      </c>
      <c r="Q151" s="13">
        <v>176932</v>
      </c>
      <c r="R151" s="13">
        <v>783700</v>
      </c>
      <c r="S151" s="6">
        <v>40695</v>
      </c>
      <c r="T151" s="6">
        <v>40801</v>
      </c>
      <c r="U151" s="13">
        <v>606768</v>
      </c>
      <c r="V151" s="3" t="s">
        <v>29</v>
      </c>
      <c r="W151" s="3" t="s">
        <v>44</v>
      </c>
      <c r="X151" s="3" t="s">
        <v>29</v>
      </c>
      <c r="Y151" s="3" t="s">
        <v>40</v>
      </c>
      <c r="Z151" s="6">
        <v>40754</v>
      </c>
      <c r="AA151" s="5"/>
    </row>
    <row r="152" spans="1:27" ht="18" customHeight="1" x14ac:dyDescent="0.25">
      <c r="A152" s="3" t="s">
        <v>21</v>
      </c>
      <c r="B152" s="3" t="s">
        <v>2144</v>
      </c>
      <c r="C152" s="36">
        <v>16</v>
      </c>
      <c r="D152" s="3" t="s">
        <v>596</v>
      </c>
      <c r="E152" s="37" t="s">
        <v>8496</v>
      </c>
      <c r="F152" s="3" t="s">
        <v>600</v>
      </c>
      <c r="G152" s="37" t="s">
        <v>9165</v>
      </c>
      <c r="H152" s="3" t="s">
        <v>611</v>
      </c>
      <c r="I152" s="40" t="s">
        <v>9173</v>
      </c>
      <c r="J152" s="65" t="s">
        <v>612</v>
      </c>
      <c r="K152" s="10">
        <v>1</v>
      </c>
      <c r="L152" s="20" t="s">
        <v>4519</v>
      </c>
      <c r="M152" s="16" t="s">
        <v>4525</v>
      </c>
      <c r="N152" s="4">
        <v>1</v>
      </c>
      <c r="O152" s="3" t="s">
        <v>241</v>
      </c>
      <c r="P152" s="13">
        <v>603945</v>
      </c>
      <c r="Q152" s="13">
        <v>1201951</v>
      </c>
      <c r="R152" s="13">
        <v>1805896</v>
      </c>
      <c r="S152" s="6">
        <v>40688</v>
      </c>
      <c r="T152" s="6">
        <v>40770</v>
      </c>
      <c r="U152" s="13">
        <v>603945</v>
      </c>
      <c r="V152" s="3" t="s">
        <v>613</v>
      </c>
      <c r="W152" s="3" t="s">
        <v>39</v>
      </c>
      <c r="X152" s="3" t="s">
        <v>29</v>
      </c>
      <c r="Y152" s="3" t="s">
        <v>40</v>
      </c>
      <c r="Z152" s="6">
        <v>40754</v>
      </c>
      <c r="AA152" s="5"/>
    </row>
    <row r="153" spans="1:27" ht="18" customHeight="1" x14ac:dyDescent="0.25">
      <c r="A153" s="3" t="s">
        <v>21</v>
      </c>
      <c r="B153" s="3" t="s">
        <v>2144</v>
      </c>
      <c r="C153" s="36">
        <v>16</v>
      </c>
      <c r="D153" s="3" t="s">
        <v>596</v>
      </c>
      <c r="E153" s="37" t="s">
        <v>8496</v>
      </c>
      <c r="F153" s="3" t="s">
        <v>600</v>
      </c>
      <c r="G153" s="37" t="s">
        <v>9165</v>
      </c>
      <c r="H153" s="3" t="s">
        <v>604</v>
      </c>
      <c r="I153" s="40" t="s">
        <v>9174</v>
      </c>
      <c r="J153" s="65" t="s">
        <v>142</v>
      </c>
      <c r="K153" s="10">
        <v>1</v>
      </c>
      <c r="L153" s="20" t="s">
        <v>4511</v>
      </c>
      <c r="M153" s="20" t="s">
        <v>3267</v>
      </c>
      <c r="N153" s="4">
        <v>51</v>
      </c>
      <c r="O153" s="3" t="s">
        <v>38</v>
      </c>
      <c r="P153" s="13">
        <v>524142</v>
      </c>
      <c r="Q153" s="13">
        <v>265158</v>
      </c>
      <c r="R153" s="13">
        <v>789300</v>
      </c>
      <c r="S153" s="6">
        <v>40688</v>
      </c>
      <c r="T153" s="6">
        <v>40770</v>
      </c>
      <c r="U153" s="13">
        <v>471727.80000000005</v>
      </c>
      <c r="V153" s="3" t="s">
        <v>29</v>
      </c>
      <c r="W153" s="3" t="s">
        <v>39</v>
      </c>
      <c r="X153" s="3" t="s">
        <v>29</v>
      </c>
      <c r="Y153" s="3" t="s">
        <v>40</v>
      </c>
      <c r="Z153" s="6">
        <v>40754</v>
      </c>
      <c r="AA153" s="5"/>
    </row>
    <row r="154" spans="1:27" ht="18" customHeight="1" x14ac:dyDescent="0.25">
      <c r="A154" s="3" t="s">
        <v>21</v>
      </c>
      <c r="B154" s="3" t="s">
        <v>2144</v>
      </c>
      <c r="C154" s="36">
        <v>16</v>
      </c>
      <c r="D154" s="3" t="s">
        <v>596</v>
      </c>
      <c r="E154" s="37" t="s">
        <v>8496</v>
      </c>
      <c r="F154" s="3" t="s">
        <v>908</v>
      </c>
      <c r="G154" s="130" t="s">
        <v>8589</v>
      </c>
      <c r="H154" s="3" t="s">
        <v>912</v>
      </c>
      <c r="I154" s="40" t="s">
        <v>9175</v>
      </c>
      <c r="J154" s="65" t="s">
        <v>129</v>
      </c>
      <c r="K154" s="10">
        <v>1</v>
      </c>
      <c r="L154" s="20" t="s">
        <v>4511</v>
      </c>
      <c r="M154" s="20" t="s">
        <v>4577</v>
      </c>
      <c r="N154" s="4">
        <v>129.19999999999999</v>
      </c>
      <c r="O154" s="3" t="s">
        <v>28</v>
      </c>
      <c r="P154" s="13">
        <v>1353693.6</v>
      </c>
      <c r="Q154" s="13">
        <v>226306.4</v>
      </c>
      <c r="R154" s="13">
        <v>1580000</v>
      </c>
      <c r="S154" s="6">
        <v>40946</v>
      </c>
      <c r="T154" s="6">
        <v>41044</v>
      </c>
      <c r="U154" s="13">
        <v>1291667.6000000001</v>
      </c>
      <c r="V154" s="3" t="s">
        <v>29</v>
      </c>
      <c r="W154" s="3" t="s">
        <v>44</v>
      </c>
      <c r="X154" s="3" t="s">
        <v>30</v>
      </c>
      <c r="Y154" s="3" t="s">
        <v>40</v>
      </c>
      <c r="Z154" s="6">
        <v>41020</v>
      </c>
      <c r="AA154" s="5"/>
    </row>
    <row r="155" spans="1:27" ht="18" customHeight="1" x14ac:dyDescent="0.25">
      <c r="A155" s="3" t="s">
        <v>21</v>
      </c>
      <c r="B155" s="3" t="s">
        <v>2144</v>
      </c>
      <c r="C155" s="36">
        <v>16</v>
      </c>
      <c r="D155" s="3" t="s">
        <v>596</v>
      </c>
      <c r="E155" s="37" t="s">
        <v>8496</v>
      </c>
      <c r="F155" s="3" t="s">
        <v>908</v>
      </c>
      <c r="G155" s="130" t="s">
        <v>8589</v>
      </c>
      <c r="H155" s="3" t="s">
        <v>491</v>
      </c>
      <c r="I155" s="40" t="s">
        <v>9176</v>
      </c>
      <c r="J155" s="65" t="s">
        <v>915</v>
      </c>
      <c r="K155" s="10">
        <v>1</v>
      </c>
      <c r="L155" s="20" t="s">
        <v>4511</v>
      </c>
      <c r="M155" s="20" t="s">
        <v>3148</v>
      </c>
      <c r="N155" s="4">
        <v>1</v>
      </c>
      <c r="O155" s="3" t="s">
        <v>76</v>
      </c>
      <c r="P155" s="13">
        <v>1946061</v>
      </c>
      <c r="Q155" s="13">
        <v>293939</v>
      </c>
      <c r="R155" s="13">
        <v>2240000</v>
      </c>
      <c r="S155" s="6">
        <v>40957</v>
      </c>
      <c r="T155" s="6">
        <v>41044</v>
      </c>
      <c r="U155" s="13">
        <v>1946061</v>
      </c>
      <c r="V155" s="3" t="s">
        <v>916</v>
      </c>
      <c r="W155" s="3" t="s">
        <v>44</v>
      </c>
      <c r="X155" s="3" t="s">
        <v>29</v>
      </c>
      <c r="Y155" s="3" t="s">
        <v>40</v>
      </c>
      <c r="Z155" s="6">
        <v>40986</v>
      </c>
      <c r="AA155" s="5"/>
    </row>
    <row r="156" spans="1:27" ht="18" customHeight="1" x14ac:dyDescent="0.25">
      <c r="A156" s="3" t="s">
        <v>21</v>
      </c>
      <c r="B156" s="3" t="s">
        <v>2144</v>
      </c>
      <c r="C156" s="36">
        <v>16</v>
      </c>
      <c r="D156" s="3" t="s">
        <v>596</v>
      </c>
      <c r="E156" s="37" t="s">
        <v>8496</v>
      </c>
      <c r="F156" s="3" t="s">
        <v>908</v>
      </c>
      <c r="G156" s="130" t="s">
        <v>8589</v>
      </c>
      <c r="H156" s="3" t="s">
        <v>356</v>
      </c>
      <c r="I156" s="40" t="s">
        <v>9177</v>
      </c>
      <c r="J156" s="65" t="s">
        <v>909</v>
      </c>
      <c r="K156" s="10">
        <v>1</v>
      </c>
      <c r="L156" s="20" t="s">
        <v>4519</v>
      </c>
      <c r="M156" s="16" t="s">
        <v>4525</v>
      </c>
      <c r="N156" s="4">
        <v>334</v>
      </c>
      <c r="O156" s="3" t="s">
        <v>38</v>
      </c>
      <c r="P156" s="13">
        <v>316809</v>
      </c>
      <c r="Q156" s="13">
        <v>130191</v>
      </c>
      <c r="R156" s="13">
        <v>447000</v>
      </c>
      <c r="S156" s="6">
        <v>40945</v>
      </c>
      <c r="T156" s="6">
        <v>40983</v>
      </c>
      <c r="U156" s="13">
        <v>316809</v>
      </c>
      <c r="V156" s="3" t="s">
        <v>29</v>
      </c>
      <c r="W156" s="3" t="s">
        <v>39</v>
      </c>
      <c r="X156" s="3" t="s">
        <v>29</v>
      </c>
      <c r="Y156" s="3" t="s">
        <v>40</v>
      </c>
      <c r="Z156" s="6">
        <v>40972</v>
      </c>
      <c r="AA156" s="5"/>
    </row>
    <row r="157" spans="1:27" ht="18" customHeight="1" x14ac:dyDescent="0.25">
      <c r="A157" s="3" t="s">
        <v>21</v>
      </c>
      <c r="B157" s="3" t="s">
        <v>2144</v>
      </c>
      <c r="C157" s="36">
        <v>16</v>
      </c>
      <c r="D157" s="3" t="s">
        <v>596</v>
      </c>
      <c r="E157" s="37" t="s">
        <v>8496</v>
      </c>
      <c r="F157" s="3" t="s">
        <v>908</v>
      </c>
      <c r="G157" s="130" t="s">
        <v>8589</v>
      </c>
      <c r="H157" s="3" t="s">
        <v>151</v>
      </c>
      <c r="I157" s="40" t="s">
        <v>9178</v>
      </c>
      <c r="J157" s="65" t="s">
        <v>914</v>
      </c>
      <c r="K157" s="10">
        <v>1</v>
      </c>
      <c r="L157" s="20" t="s">
        <v>4541</v>
      </c>
      <c r="M157" s="20" t="s">
        <v>4581</v>
      </c>
      <c r="N157" s="4">
        <v>134</v>
      </c>
      <c r="O157" s="3" t="s">
        <v>137</v>
      </c>
      <c r="P157" s="13">
        <v>827600.25</v>
      </c>
      <c r="Q157" s="13">
        <v>252399.75</v>
      </c>
      <c r="R157" s="13">
        <v>1080000</v>
      </c>
      <c r="S157" s="6">
        <v>40954</v>
      </c>
      <c r="T157" s="6">
        <v>41014</v>
      </c>
      <c r="U157" s="13">
        <v>827600.25</v>
      </c>
      <c r="V157" s="3" t="s">
        <v>29</v>
      </c>
      <c r="W157" s="3" t="s">
        <v>44</v>
      </c>
      <c r="X157" s="3" t="s">
        <v>29</v>
      </c>
      <c r="Y157" s="3" t="s">
        <v>40</v>
      </c>
      <c r="Z157" s="6">
        <v>41073</v>
      </c>
      <c r="AA157" s="5"/>
    </row>
    <row r="158" spans="1:27" ht="18" customHeight="1" x14ac:dyDescent="0.25">
      <c r="A158" s="3" t="s">
        <v>21</v>
      </c>
      <c r="B158" s="3" t="s">
        <v>2144</v>
      </c>
      <c r="C158" s="36">
        <v>16</v>
      </c>
      <c r="D158" s="3" t="s">
        <v>596</v>
      </c>
      <c r="E158" s="37" t="s">
        <v>8496</v>
      </c>
      <c r="F158" s="3" t="s">
        <v>908</v>
      </c>
      <c r="G158" s="130" t="s">
        <v>8589</v>
      </c>
      <c r="H158" s="3" t="s">
        <v>910</v>
      </c>
      <c r="I158" s="41" t="s">
        <v>10685</v>
      </c>
      <c r="J158" s="65" t="s">
        <v>911</v>
      </c>
      <c r="K158" s="10">
        <v>2</v>
      </c>
      <c r="L158" s="20" t="s">
        <v>4541</v>
      </c>
      <c r="M158" s="20" t="s">
        <v>3370</v>
      </c>
      <c r="N158" s="4">
        <v>291</v>
      </c>
      <c r="O158" s="3" t="s">
        <v>137</v>
      </c>
      <c r="P158" s="13">
        <v>2121008.71</v>
      </c>
      <c r="Q158" s="13">
        <v>328991.28999999998</v>
      </c>
      <c r="R158" s="13">
        <v>2450000</v>
      </c>
      <c r="S158" s="6">
        <v>40959</v>
      </c>
      <c r="T158" s="6">
        <v>41014</v>
      </c>
      <c r="U158" s="13">
        <v>2121008.7000000002</v>
      </c>
      <c r="V158" s="3" t="s">
        <v>29</v>
      </c>
      <c r="W158" s="3" t="s">
        <v>44</v>
      </c>
      <c r="X158" s="3" t="s">
        <v>29</v>
      </c>
      <c r="Y158" s="3" t="s">
        <v>40</v>
      </c>
      <c r="Z158" s="6">
        <v>41078</v>
      </c>
      <c r="AA158" s="5"/>
    </row>
    <row r="159" spans="1:27" ht="18" customHeight="1" x14ac:dyDescent="0.25">
      <c r="A159" s="3" t="s">
        <v>21</v>
      </c>
      <c r="B159" s="3" t="s">
        <v>2144</v>
      </c>
      <c r="C159" s="36">
        <v>16</v>
      </c>
      <c r="D159" s="3" t="s">
        <v>596</v>
      </c>
      <c r="E159" s="37" t="s">
        <v>8496</v>
      </c>
      <c r="F159" s="3" t="s">
        <v>908</v>
      </c>
      <c r="G159" s="130" t="s">
        <v>8589</v>
      </c>
      <c r="H159" s="3" t="s">
        <v>913</v>
      </c>
      <c r="I159" s="40" t="s">
        <v>9179</v>
      </c>
      <c r="J159" s="65" t="s">
        <v>132</v>
      </c>
      <c r="K159" s="10">
        <v>1</v>
      </c>
      <c r="L159" s="20" t="s">
        <v>4511</v>
      </c>
      <c r="M159" s="20" t="s">
        <v>3267</v>
      </c>
      <c r="N159" s="4">
        <v>51</v>
      </c>
      <c r="O159" s="3" t="s">
        <v>38</v>
      </c>
      <c r="P159" s="13">
        <v>557013.79</v>
      </c>
      <c r="Q159" s="13">
        <v>192986.21</v>
      </c>
      <c r="R159" s="13">
        <v>750000</v>
      </c>
      <c r="S159" s="6">
        <v>40949</v>
      </c>
      <c r="T159" s="6">
        <v>41018</v>
      </c>
      <c r="U159" s="13">
        <v>557013.79</v>
      </c>
      <c r="V159" s="3" t="s">
        <v>29</v>
      </c>
      <c r="W159" s="3" t="s">
        <v>44</v>
      </c>
      <c r="X159" s="3" t="s">
        <v>29</v>
      </c>
      <c r="Y159" s="3" t="s">
        <v>40</v>
      </c>
      <c r="Z159" s="6">
        <v>41018</v>
      </c>
      <c r="AA159" s="5"/>
    </row>
    <row r="160" spans="1:27" ht="18" customHeight="1" x14ac:dyDescent="0.25">
      <c r="A160" s="3" t="s">
        <v>21</v>
      </c>
      <c r="B160" s="3" t="s">
        <v>2144</v>
      </c>
      <c r="C160" s="36">
        <v>16</v>
      </c>
      <c r="D160" s="3" t="s">
        <v>596</v>
      </c>
      <c r="E160" s="37" t="s">
        <v>8496</v>
      </c>
      <c r="F160" s="3" t="s">
        <v>1024</v>
      </c>
      <c r="G160" s="130" t="s">
        <v>8613</v>
      </c>
      <c r="H160" s="3" t="s">
        <v>739</v>
      </c>
      <c r="I160" s="40" t="s">
        <v>9180</v>
      </c>
      <c r="J160" s="65" t="s">
        <v>1028</v>
      </c>
      <c r="K160" s="10">
        <v>1</v>
      </c>
      <c r="L160" s="20" t="s">
        <v>4508</v>
      </c>
      <c r="M160" s="20" t="s">
        <v>4183</v>
      </c>
      <c r="N160" s="4">
        <v>0.4</v>
      </c>
      <c r="O160" s="3" t="s">
        <v>51</v>
      </c>
      <c r="P160" s="13">
        <v>2413038.5299999998</v>
      </c>
      <c r="Q160" s="13">
        <v>423001.47</v>
      </c>
      <c r="R160" s="13">
        <v>2836040</v>
      </c>
      <c r="S160" s="6">
        <v>40921</v>
      </c>
      <c r="T160" s="6">
        <v>41105</v>
      </c>
      <c r="U160" s="13">
        <v>2171734.67</v>
      </c>
      <c r="V160" s="3" t="s">
        <v>29</v>
      </c>
      <c r="W160" s="3" t="s">
        <v>39</v>
      </c>
      <c r="X160" s="3" t="s">
        <v>29</v>
      </c>
      <c r="Y160" s="3" t="s">
        <v>40</v>
      </c>
      <c r="Z160" s="6">
        <v>41013</v>
      </c>
      <c r="AA160" s="5"/>
    </row>
    <row r="161" spans="1:27" ht="18" customHeight="1" x14ac:dyDescent="0.25">
      <c r="A161" s="3" t="s">
        <v>21</v>
      </c>
      <c r="B161" s="3" t="s">
        <v>2144</v>
      </c>
      <c r="C161" s="36">
        <v>16</v>
      </c>
      <c r="D161" s="3" t="s">
        <v>596</v>
      </c>
      <c r="E161" s="37" t="s">
        <v>8496</v>
      </c>
      <c r="F161" s="3" t="s">
        <v>1024</v>
      </c>
      <c r="G161" s="130" t="s">
        <v>8613</v>
      </c>
      <c r="H161" s="3" t="s">
        <v>1029</v>
      </c>
      <c r="I161" s="40" t="s">
        <v>9181</v>
      </c>
      <c r="J161" s="65" t="s">
        <v>121</v>
      </c>
      <c r="K161" s="10">
        <v>1</v>
      </c>
      <c r="L161" s="20" t="s">
        <v>4511</v>
      </c>
      <c r="M161" s="20" t="s">
        <v>3192</v>
      </c>
      <c r="N161" s="4">
        <v>48</v>
      </c>
      <c r="O161" s="3" t="s">
        <v>38</v>
      </c>
      <c r="P161" s="13">
        <v>697775.22</v>
      </c>
      <c r="Q161" s="13">
        <v>144542.78</v>
      </c>
      <c r="R161" s="13">
        <v>842318</v>
      </c>
      <c r="S161" s="6">
        <v>40917</v>
      </c>
      <c r="T161" s="6">
        <v>40983</v>
      </c>
      <c r="U161" s="13">
        <v>697775.22</v>
      </c>
      <c r="V161" s="3" t="s">
        <v>29</v>
      </c>
      <c r="W161" s="3" t="s">
        <v>39</v>
      </c>
      <c r="X161" s="3" t="s">
        <v>29</v>
      </c>
      <c r="Y161" s="3" t="s">
        <v>40</v>
      </c>
      <c r="Z161" s="6">
        <v>40987</v>
      </c>
      <c r="AA161" s="5"/>
    </row>
    <row r="162" spans="1:27" ht="18" customHeight="1" x14ac:dyDescent="0.25">
      <c r="A162" s="3" t="s">
        <v>21</v>
      </c>
      <c r="B162" s="3" t="s">
        <v>2144</v>
      </c>
      <c r="C162" s="36">
        <v>16</v>
      </c>
      <c r="D162" s="3" t="s">
        <v>596</v>
      </c>
      <c r="E162" s="37" t="s">
        <v>8496</v>
      </c>
      <c r="F162" s="3" t="s">
        <v>1024</v>
      </c>
      <c r="G162" s="130" t="s">
        <v>8613</v>
      </c>
      <c r="H162" s="3" t="s">
        <v>1025</v>
      </c>
      <c r="I162" s="40" t="s">
        <v>9182</v>
      </c>
      <c r="J162" s="65" t="s">
        <v>1026</v>
      </c>
      <c r="K162" s="10">
        <v>1</v>
      </c>
      <c r="L162" s="20" t="s">
        <v>4511</v>
      </c>
      <c r="M162" s="20" t="s">
        <v>3148</v>
      </c>
      <c r="N162" s="4">
        <v>1</v>
      </c>
      <c r="O162" s="3" t="s">
        <v>76</v>
      </c>
      <c r="P162" s="13">
        <v>1184806.3799999999</v>
      </c>
      <c r="Q162" s="13">
        <v>260712.62</v>
      </c>
      <c r="R162" s="13">
        <v>1445519</v>
      </c>
      <c r="S162" s="6">
        <v>40920</v>
      </c>
      <c r="T162" s="6">
        <v>41075</v>
      </c>
      <c r="U162" s="13">
        <v>1134806.3799999999</v>
      </c>
      <c r="V162" s="3" t="s">
        <v>1027</v>
      </c>
      <c r="W162" s="3" t="s">
        <v>44</v>
      </c>
      <c r="X162" s="3" t="s">
        <v>29</v>
      </c>
      <c r="Y162" s="3" t="s">
        <v>40</v>
      </c>
      <c r="Z162" s="6">
        <v>41027</v>
      </c>
      <c r="AA162" s="5"/>
    </row>
    <row r="163" spans="1:27" ht="18" customHeight="1" x14ac:dyDescent="0.25">
      <c r="A163" s="3" t="s">
        <v>21</v>
      </c>
      <c r="B163" s="3" t="s">
        <v>2144</v>
      </c>
      <c r="C163" s="36">
        <v>16</v>
      </c>
      <c r="D163" s="3" t="s">
        <v>596</v>
      </c>
      <c r="E163" s="37" t="s">
        <v>8496</v>
      </c>
      <c r="F163" s="3" t="s">
        <v>1024</v>
      </c>
      <c r="G163" s="130" t="s">
        <v>8613</v>
      </c>
      <c r="H163" s="3" t="s">
        <v>398</v>
      </c>
      <c r="I163" s="40" t="s">
        <v>9183</v>
      </c>
      <c r="J163" s="65" t="s">
        <v>1030</v>
      </c>
      <c r="K163" s="10">
        <v>1</v>
      </c>
      <c r="L163" s="20" t="s">
        <v>4541</v>
      </c>
      <c r="M163" s="20" t="s">
        <v>4581</v>
      </c>
      <c r="N163" s="4">
        <v>250</v>
      </c>
      <c r="O163" s="3" t="s">
        <v>137</v>
      </c>
      <c r="P163" s="13">
        <v>736722.17</v>
      </c>
      <c r="Q163" s="13">
        <v>211922.83</v>
      </c>
      <c r="R163" s="13">
        <v>948645</v>
      </c>
      <c r="S163" s="6">
        <v>40918</v>
      </c>
      <c r="T163" s="6">
        <v>40983</v>
      </c>
      <c r="U163" s="13">
        <v>736722.17</v>
      </c>
      <c r="V163" s="3" t="s">
        <v>29</v>
      </c>
      <c r="W163" s="3" t="s">
        <v>39</v>
      </c>
      <c r="X163" s="3" t="s">
        <v>29</v>
      </c>
      <c r="Y163" s="3" t="s">
        <v>40</v>
      </c>
      <c r="Z163" s="6">
        <v>40964</v>
      </c>
      <c r="AA163" s="5"/>
    </row>
    <row r="164" spans="1:27" ht="18" customHeight="1" x14ac:dyDescent="0.25">
      <c r="A164" s="3" t="s">
        <v>21</v>
      </c>
      <c r="B164" s="3" t="s">
        <v>2144</v>
      </c>
      <c r="C164" s="36">
        <v>16</v>
      </c>
      <c r="D164" s="3" t="s">
        <v>596</v>
      </c>
      <c r="E164" s="37" t="s">
        <v>8496</v>
      </c>
      <c r="F164" s="3" t="s">
        <v>1024</v>
      </c>
      <c r="G164" s="130" t="s">
        <v>8613</v>
      </c>
      <c r="H164" s="39" t="s">
        <v>9184</v>
      </c>
      <c r="I164" s="40" t="s">
        <v>9185</v>
      </c>
      <c r="J164" s="65" t="s">
        <v>925</v>
      </c>
      <c r="K164" s="10">
        <v>1</v>
      </c>
      <c r="L164" s="20" t="s">
        <v>4541</v>
      </c>
      <c r="M164" s="20" t="s">
        <v>3370</v>
      </c>
      <c r="N164" s="4">
        <v>100</v>
      </c>
      <c r="O164" s="3" t="s">
        <v>137</v>
      </c>
      <c r="P164" s="13">
        <v>1966835.8</v>
      </c>
      <c r="Q164" s="13">
        <v>444772.2</v>
      </c>
      <c r="R164" s="13">
        <v>2411608</v>
      </c>
      <c r="S164" s="6">
        <v>40918</v>
      </c>
      <c r="T164" s="6">
        <v>41075</v>
      </c>
      <c r="U164" s="13">
        <v>1966835.8</v>
      </c>
      <c r="V164" s="3" t="s">
        <v>29</v>
      </c>
      <c r="W164" s="3" t="s">
        <v>44</v>
      </c>
      <c r="X164" s="3" t="s">
        <v>29</v>
      </c>
      <c r="Y164" s="3" t="s">
        <v>40</v>
      </c>
      <c r="Z164" s="6">
        <v>41023</v>
      </c>
      <c r="AA164" s="5"/>
    </row>
    <row r="165" spans="1:27" ht="18" customHeight="1" x14ac:dyDescent="0.25">
      <c r="A165" s="3" t="s">
        <v>21</v>
      </c>
      <c r="B165" s="3" t="s">
        <v>2144</v>
      </c>
      <c r="C165" s="36">
        <v>16</v>
      </c>
      <c r="D165" s="3" t="s">
        <v>746</v>
      </c>
      <c r="E165" s="130" t="s">
        <v>8497</v>
      </c>
      <c r="F165" s="3" t="s">
        <v>990</v>
      </c>
      <c r="G165" s="130" t="s">
        <v>8509</v>
      </c>
      <c r="H165" s="3" t="s">
        <v>992</v>
      </c>
      <c r="I165" s="40" t="s">
        <v>8883</v>
      </c>
      <c r="J165" s="65" t="s">
        <v>993</v>
      </c>
      <c r="K165" s="10">
        <v>1</v>
      </c>
      <c r="L165" s="20" t="s">
        <v>4511</v>
      </c>
      <c r="M165" s="20" t="s">
        <v>3148</v>
      </c>
      <c r="N165" s="4">
        <v>1</v>
      </c>
      <c r="O165" s="3" t="s">
        <v>76</v>
      </c>
      <c r="P165" s="13">
        <v>858924</v>
      </c>
      <c r="Q165" s="13">
        <v>162667</v>
      </c>
      <c r="R165" s="13">
        <v>1021591</v>
      </c>
      <c r="S165" s="6">
        <v>41001</v>
      </c>
      <c r="T165" s="6">
        <v>41075</v>
      </c>
      <c r="U165" s="13">
        <v>773032</v>
      </c>
      <c r="V165" s="3" t="s">
        <v>994</v>
      </c>
      <c r="W165" s="3" t="s">
        <v>39</v>
      </c>
      <c r="X165" s="3" t="s">
        <v>29</v>
      </c>
      <c r="Y165" s="3" t="s">
        <v>40</v>
      </c>
      <c r="Z165" s="6">
        <v>41081</v>
      </c>
      <c r="AA165" s="5"/>
    </row>
    <row r="166" spans="1:27" ht="18" customHeight="1" x14ac:dyDescent="0.25">
      <c r="A166" s="3" t="s">
        <v>21</v>
      </c>
      <c r="B166" s="3" t="s">
        <v>2144</v>
      </c>
      <c r="C166" s="36">
        <v>16</v>
      </c>
      <c r="D166" s="3" t="s">
        <v>746</v>
      </c>
      <c r="E166" s="130" t="s">
        <v>8497</v>
      </c>
      <c r="F166" s="3" t="s">
        <v>990</v>
      </c>
      <c r="G166" s="130" t="s">
        <v>8509</v>
      </c>
      <c r="H166" s="3" t="s">
        <v>995</v>
      </c>
      <c r="I166" s="40" t="s">
        <v>8884</v>
      </c>
      <c r="J166" s="65" t="s">
        <v>996</v>
      </c>
      <c r="K166" s="10">
        <v>1</v>
      </c>
      <c r="L166" s="20" t="s">
        <v>4511</v>
      </c>
      <c r="M166" s="20" t="s">
        <v>3148</v>
      </c>
      <c r="N166" s="4">
        <v>1</v>
      </c>
      <c r="O166" s="3" t="s">
        <v>76</v>
      </c>
      <c r="P166" s="13">
        <v>748306</v>
      </c>
      <c r="Q166" s="13">
        <v>140279</v>
      </c>
      <c r="R166" s="13">
        <v>888585</v>
      </c>
      <c r="S166" s="6">
        <v>41010</v>
      </c>
      <c r="T166" s="6">
        <v>41075</v>
      </c>
      <c r="U166" s="13">
        <v>673475</v>
      </c>
      <c r="V166" s="3" t="s">
        <v>997</v>
      </c>
      <c r="W166" s="3" t="s">
        <v>39</v>
      </c>
      <c r="X166" s="3" t="s">
        <v>29</v>
      </c>
      <c r="Y166" s="3" t="s">
        <v>40</v>
      </c>
      <c r="Z166" s="6">
        <v>41090</v>
      </c>
      <c r="AA166" s="5"/>
    </row>
    <row r="167" spans="1:27" ht="18" customHeight="1" x14ac:dyDescent="0.25">
      <c r="A167" s="3" t="s">
        <v>21</v>
      </c>
      <c r="B167" s="3" t="s">
        <v>2144</v>
      </c>
      <c r="C167" s="36">
        <v>16</v>
      </c>
      <c r="D167" s="3" t="s">
        <v>746</v>
      </c>
      <c r="E167" s="130" t="s">
        <v>8497</v>
      </c>
      <c r="F167" s="3" t="s">
        <v>990</v>
      </c>
      <c r="G167" s="130" t="s">
        <v>8509</v>
      </c>
      <c r="H167" s="3" t="s">
        <v>998</v>
      </c>
      <c r="I167" s="40" t="s">
        <v>8885</v>
      </c>
      <c r="J167" s="65" t="s">
        <v>999</v>
      </c>
      <c r="K167" s="10">
        <v>1</v>
      </c>
      <c r="L167" s="20" t="s">
        <v>4541</v>
      </c>
      <c r="M167" s="20" t="s">
        <v>4581</v>
      </c>
      <c r="N167" s="4">
        <v>129.19999999999999</v>
      </c>
      <c r="O167" s="3" t="s">
        <v>38</v>
      </c>
      <c r="P167" s="13">
        <v>906788</v>
      </c>
      <c r="Q167" s="13">
        <v>213770</v>
      </c>
      <c r="R167" s="13">
        <v>1120558</v>
      </c>
      <c r="S167" s="6">
        <v>40960</v>
      </c>
      <c r="T167" s="6">
        <v>41014</v>
      </c>
      <c r="U167" s="13">
        <v>906788</v>
      </c>
      <c r="V167" s="3" t="s">
        <v>29</v>
      </c>
      <c r="W167" s="3" t="s">
        <v>39</v>
      </c>
      <c r="X167" s="3" t="s">
        <v>29</v>
      </c>
      <c r="Y167" s="3" t="s">
        <v>40</v>
      </c>
      <c r="Z167" s="6">
        <v>41050</v>
      </c>
      <c r="AA167" s="5"/>
    </row>
    <row r="168" spans="1:27" ht="18" customHeight="1" x14ac:dyDescent="0.25">
      <c r="A168" s="3" t="s">
        <v>21</v>
      </c>
      <c r="B168" s="3" t="s">
        <v>2144</v>
      </c>
      <c r="C168" s="36">
        <v>16</v>
      </c>
      <c r="D168" s="3" t="s">
        <v>746</v>
      </c>
      <c r="E168" s="130" t="s">
        <v>8497</v>
      </c>
      <c r="F168" s="3" t="s">
        <v>990</v>
      </c>
      <c r="G168" s="130" t="s">
        <v>8509</v>
      </c>
      <c r="H168" s="3" t="s">
        <v>991</v>
      </c>
      <c r="I168" s="40" t="s">
        <v>8888</v>
      </c>
      <c r="J168" s="65" t="s">
        <v>46</v>
      </c>
      <c r="K168" s="10">
        <v>1</v>
      </c>
      <c r="L168" s="20" t="s">
        <v>4511</v>
      </c>
      <c r="M168" s="20" t="s">
        <v>4577</v>
      </c>
      <c r="N168" s="4">
        <v>133.19999999999999</v>
      </c>
      <c r="O168" s="3" t="s">
        <v>28</v>
      </c>
      <c r="P168" s="13">
        <v>676803</v>
      </c>
      <c r="Q168" s="13">
        <v>112471</v>
      </c>
      <c r="R168" s="13">
        <v>789274</v>
      </c>
      <c r="S168" s="6">
        <v>40994</v>
      </c>
      <c r="T168" s="6">
        <v>41074</v>
      </c>
      <c r="U168" s="13">
        <v>643924</v>
      </c>
      <c r="V168" s="3" t="s">
        <v>29</v>
      </c>
      <c r="W168" s="3" t="s">
        <v>39</v>
      </c>
      <c r="X168" s="3" t="s">
        <v>30</v>
      </c>
      <c r="Y168" s="3" t="s">
        <v>40</v>
      </c>
      <c r="Z168" s="6">
        <v>41074</v>
      </c>
      <c r="AA168" s="5"/>
    </row>
    <row r="169" spans="1:27" ht="18" customHeight="1" x14ac:dyDescent="0.25">
      <c r="A169" s="3" t="s">
        <v>21</v>
      </c>
      <c r="B169" s="3" t="s">
        <v>2144</v>
      </c>
      <c r="C169" s="36">
        <v>16</v>
      </c>
      <c r="D169" s="3" t="s">
        <v>746</v>
      </c>
      <c r="E169" s="130" t="s">
        <v>8497</v>
      </c>
      <c r="F169" s="3" t="s">
        <v>1048</v>
      </c>
      <c r="G169" s="130" t="s">
        <v>9186</v>
      </c>
      <c r="H169" s="3" t="s">
        <v>1052</v>
      </c>
      <c r="I169" s="40" t="s">
        <v>9187</v>
      </c>
      <c r="J169" s="65" t="s">
        <v>1053</v>
      </c>
      <c r="K169" s="10">
        <v>1</v>
      </c>
      <c r="L169" s="20" t="s">
        <v>4541</v>
      </c>
      <c r="M169" s="20" t="s">
        <v>4581</v>
      </c>
      <c r="N169" s="4">
        <v>242</v>
      </c>
      <c r="O169" s="3" t="s">
        <v>137</v>
      </c>
      <c r="P169" s="13">
        <v>850005.6</v>
      </c>
      <c r="Q169" s="13">
        <v>305293.40000000002</v>
      </c>
      <c r="R169" s="13">
        <v>1155299</v>
      </c>
      <c r="S169" s="6">
        <v>40941</v>
      </c>
      <c r="T169" s="6">
        <v>41010</v>
      </c>
      <c r="U169" s="13">
        <v>850005.6</v>
      </c>
      <c r="V169" s="3" t="s">
        <v>29</v>
      </c>
      <c r="W169" s="3" t="s">
        <v>39</v>
      </c>
      <c r="X169" s="3" t="s">
        <v>29</v>
      </c>
      <c r="Y169" s="3" t="s">
        <v>40</v>
      </c>
      <c r="Z169" s="6">
        <v>41010</v>
      </c>
      <c r="AA169" s="5"/>
    </row>
    <row r="170" spans="1:27" ht="18" customHeight="1" x14ac:dyDescent="0.25">
      <c r="A170" s="3" t="s">
        <v>21</v>
      </c>
      <c r="B170" s="3" t="s">
        <v>2144</v>
      </c>
      <c r="C170" s="36">
        <v>16</v>
      </c>
      <c r="D170" s="3" t="s">
        <v>746</v>
      </c>
      <c r="E170" s="130" t="s">
        <v>8497</v>
      </c>
      <c r="F170" s="3" t="s">
        <v>1048</v>
      </c>
      <c r="G170" s="130" t="s">
        <v>9186</v>
      </c>
      <c r="H170" s="3" t="s">
        <v>1049</v>
      </c>
      <c r="I170" s="40" t="s">
        <v>9188</v>
      </c>
      <c r="J170" s="65" t="s">
        <v>1020</v>
      </c>
      <c r="K170" s="10">
        <v>1</v>
      </c>
      <c r="L170" s="20" t="s">
        <v>4511</v>
      </c>
      <c r="M170" s="20" t="s">
        <v>3148</v>
      </c>
      <c r="N170" s="4">
        <v>1</v>
      </c>
      <c r="O170" s="3" t="s">
        <v>76</v>
      </c>
      <c r="P170" s="13">
        <v>767613.5</v>
      </c>
      <c r="Q170" s="13">
        <v>259841.5</v>
      </c>
      <c r="R170" s="13">
        <v>1027455</v>
      </c>
      <c r="S170" s="6">
        <v>40960</v>
      </c>
      <c r="T170" s="6">
        <v>41075</v>
      </c>
      <c r="U170" s="13">
        <v>723963.6</v>
      </c>
      <c r="V170" s="3" t="s">
        <v>29</v>
      </c>
      <c r="W170" s="3" t="s">
        <v>44</v>
      </c>
      <c r="X170" s="3" t="s">
        <v>29</v>
      </c>
      <c r="Y170" s="3" t="s">
        <v>40</v>
      </c>
      <c r="Z170" s="6">
        <v>41034</v>
      </c>
      <c r="AA170" s="5"/>
    </row>
    <row r="171" spans="1:27" ht="18" customHeight="1" x14ac:dyDescent="0.25">
      <c r="A171" s="3" t="s">
        <v>21</v>
      </c>
      <c r="B171" s="3" t="s">
        <v>2144</v>
      </c>
      <c r="C171" s="36">
        <v>16</v>
      </c>
      <c r="D171" s="3" t="s">
        <v>746</v>
      </c>
      <c r="E171" s="130" t="s">
        <v>8497</v>
      </c>
      <c r="F171" s="3" t="s">
        <v>1048</v>
      </c>
      <c r="G171" s="130" t="s">
        <v>9186</v>
      </c>
      <c r="H171" s="3" t="s">
        <v>104</v>
      </c>
      <c r="I171" s="40" t="s">
        <v>9189</v>
      </c>
      <c r="J171" s="65" t="s">
        <v>1054</v>
      </c>
      <c r="K171" s="10">
        <v>1</v>
      </c>
      <c r="L171" s="20" t="s">
        <v>4541</v>
      </c>
      <c r="M171" s="20" t="s">
        <v>4581</v>
      </c>
      <c r="N171" s="4">
        <v>610</v>
      </c>
      <c r="O171" s="3" t="s">
        <v>137</v>
      </c>
      <c r="P171" s="13">
        <v>987063.2</v>
      </c>
      <c r="Q171" s="13">
        <v>332949.8</v>
      </c>
      <c r="R171" s="13">
        <v>1320013</v>
      </c>
      <c r="S171" s="6">
        <v>40959</v>
      </c>
      <c r="T171" s="6">
        <v>41075</v>
      </c>
      <c r="U171" s="13">
        <v>948563.20000000007</v>
      </c>
      <c r="V171" s="3" t="s">
        <v>29</v>
      </c>
      <c r="W171" s="3" t="s">
        <v>44</v>
      </c>
      <c r="X171" s="3" t="s">
        <v>29</v>
      </c>
      <c r="Y171" s="3" t="s">
        <v>40</v>
      </c>
      <c r="Z171" s="6">
        <v>41034</v>
      </c>
      <c r="AA171" s="5"/>
    </row>
    <row r="172" spans="1:27" ht="18" customHeight="1" x14ac:dyDescent="0.25">
      <c r="A172" s="3" t="s">
        <v>21</v>
      </c>
      <c r="B172" s="3" t="s">
        <v>2144</v>
      </c>
      <c r="C172" s="36">
        <v>16</v>
      </c>
      <c r="D172" s="3" t="s">
        <v>746</v>
      </c>
      <c r="E172" s="130" t="s">
        <v>8497</v>
      </c>
      <c r="F172" s="3" t="s">
        <v>1048</v>
      </c>
      <c r="G172" s="130" t="s">
        <v>9186</v>
      </c>
      <c r="H172" s="3" t="s">
        <v>1055</v>
      </c>
      <c r="I172" s="40" t="s">
        <v>9190</v>
      </c>
      <c r="J172" s="65" t="s">
        <v>1056</v>
      </c>
      <c r="K172" s="10">
        <v>1</v>
      </c>
      <c r="L172" s="20" t="s">
        <v>4541</v>
      </c>
      <c r="M172" s="20" t="s">
        <v>4581</v>
      </c>
      <c r="N172" s="4">
        <v>385</v>
      </c>
      <c r="O172" s="3" t="s">
        <v>137</v>
      </c>
      <c r="P172" s="13">
        <v>843578.4</v>
      </c>
      <c r="Q172" s="13">
        <v>292906.59999999998</v>
      </c>
      <c r="R172" s="13">
        <v>1136485</v>
      </c>
      <c r="S172" s="6">
        <v>40941</v>
      </c>
      <c r="T172" s="6">
        <v>41014</v>
      </c>
      <c r="U172" s="13">
        <v>843578.39999999991</v>
      </c>
      <c r="V172" s="3" t="s">
        <v>29</v>
      </c>
      <c r="W172" s="3" t="s">
        <v>44</v>
      </c>
      <c r="X172" s="3" t="s">
        <v>29</v>
      </c>
      <c r="Y172" s="3" t="s">
        <v>40</v>
      </c>
      <c r="Z172" s="6">
        <v>40996</v>
      </c>
      <c r="AA172" s="5"/>
    </row>
    <row r="173" spans="1:27" ht="18" customHeight="1" x14ac:dyDescent="0.25">
      <c r="A173" s="3" t="s">
        <v>21</v>
      </c>
      <c r="B173" s="3" t="s">
        <v>2144</v>
      </c>
      <c r="C173" s="36">
        <v>16</v>
      </c>
      <c r="D173" s="3" t="s">
        <v>746</v>
      </c>
      <c r="E173" s="130" t="s">
        <v>8497</v>
      </c>
      <c r="F173" s="3" t="s">
        <v>1048</v>
      </c>
      <c r="G173" s="130" t="s">
        <v>9186</v>
      </c>
      <c r="H173" s="3" t="s">
        <v>1050</v>
      </c>
      <c r="I173" s="40" t="s">
        <v>9191</v>
      </c>
      <c r="J173" s="65" t="s">
        <v>1051</v>
      </c>
      <c r="K173" s="10">
        <v>1</v>
      </c>
      <c r="L173" s="20" t="s">
        <v>4541</v>
      </c>
      <c r="M173" s="20" t="s">
        <v>3370</v>
      </c>
      <c r="N173" s="4">
        <v>50</v>
      </c>
      <c r="O173" s="3" t="s">
        <v>137</v>
      </c>
      <c r="P173" s="13">
        <v>1194776.8</v>
      </c>
      <c r="Q173" s="13">
        <v>395426.2</v>
      </c>
      <c r="R173" s="13">
        <v>1590203</v>
      </c>
      <c r="S173" s="6">
        <v>40966</v>
      </c>
      <c r="T173" s="6">
        <v>41048</v>
      </c>
      <c r="U173" s="13">
        <v>1194776.7999999998</v>
      </c>
      <c r="V173" s="3" t="s">
        <v>29</v>
      </c>
      <c r="W173" s="3" t="s">
        <v>39</v>
      </c>
      <c r="X173" s="3" t="s">
        <v>29</v>
      </c>
      <c r="Y173" s="3" t="s">
        <v>40</v>
      </c>
      <c r="Z173" s="6">
        <v>41048</v>
      </c>
      <c r="AA173" s="5"/>
    </row>
    <row r="174" spans="1:27" ht="18" customHeight="1" x14ac:dyDescent="0.25">
      <c r="A174" s="3" t="s">
        <v>21</v>
      </c>
      <c r="B174" s="3" t="s">
        <v>2144</v>
      </c>
      <c r="C174" s="36">
        <v>16</v>
      </c>
      <c r="D174" s="3" t="s">
        <v>918</v>
      </c>
      <c r="E174" s="130" t="s">
        <v>8497</v>
      </c>
      <c r="F174" s="3" t="s">
        <v>917</v>
      </c>
      <c r="G174" s="130" t="s">
        <v>9192</v>
      </c>
      <c r="H174" s="3" t="s">
        <v>928</v>
      </c>
      <c r="I174" s="40" t="s">
        <v>9193</v>
      </c>
      <c r="J174" s="65" t="s">
        <v>206</v>
      </c>
      <c r="K174" s="10">
        <v>1</v>
      </c>
      <c r="L174" s="20" t="s">
        <v>4511</v>
      </c>
      <c r="M174" s="20" t="s">
        <v>4577</v>
      </c>
      <c r="N174" s="4">
        <v>122.29</v>
      </c>
      <c r="O174" s="3" t="s">
        <v>28</v>
      </c>
      <c r="P174" s="13">
        <v>1284232</v>
      </c>
      <c r="Q174" s="13">
        <v>218969</v>
      </c>
      <c r="R174" s="13">
        <v>1503201</v>
      </c>
      <c r="S174" s="6">
        <v>40982</v>
      </c>
      <c r="T174" s="6">
        <v>41044</v>
      </c>
      <c r="U174" s="13">
        <v>1284214.55</v>
      </c>
      <c r="V174" s="3" t="s">
        <v>29</v>
      </c>
      <c r="W174" s="3" t="s">
        <v>44</v>
      </c>
      <c r="X174" s="3" t="s">
        <v>62</v>
      </c>
      <c r="Y174" s="3" t="s">
        <v>40</v>
      </c>
      <c r="Z174" s="6">
        <v>41071</v>
      </c>
      <c r="AA174" s="5"/>
    </row>
    <row r="175" spans="1:27" ht="18" customHeight="1" x14ac:dyDescent="0.25">
      <c r="A175" s="3" t="s">
        <v>21</v>
      </c>
      <c r="B175" s="3" t="s">
        <v>2144</v>
      </c>
      <c r="C175" s="36">
        <v>16</v>
      </c>
      <c r="D175" s="3" t="s">
        <v>918</v>
      </c>
      <c r="E175" s="130" t="s">
        <v>8497</v>
      </c>
      <c r="F175" s="3" t="s">
        <v>917</v>
      </c>
      <c r="G175" s="130" t="s">
        <v>9192</v>
      </c>
      <c r="H175" s="3" t="s">
        <v>930</v>
      </c>
      <c r="I175" s="40" t="s">
        <v>9194</v>
      </c>
      <c r="J175" s="65" t="s">
        <v>931</v>
      </c>
      <c r="K175" s="10">
        <v>1</v>
      </c>
      <c r="L175" s="20" t="s">
        <v>4541</v>
      </c>
      <c r="M175" s="20" t="s">
        <v>3370</v>
      </c>
      <c r="N175" s="4">
        <v>100</v>
      </c>
      <c r="O175" s="3" t="s">
        <v>137</v>
      </c>
      <c r="P175" s="13">
        <v>1074480.3</v>
      </c>
      <c r="Q175" s="13">
        <v>298584.7</v>
      </c>
      <c r="R175" s="13">
        <v>1373065</v>
      </c>
      <c r="S175" s="6">
        <v>41015</v>
      </c>
      <c r="T175" s="6">
        <v>41044</v>
      </c>
      <c r="U175" s="13">
        <v>1017307.7</v>
      </c>
      <c r="V175" s="3" t="s">
        <v>932</v>
      </c>
      <c r="W175" s="3" t="s">
        <v>39</v>
      </c>
      <c r="X175" s="3" t="s">
        <v>29</v>
      </c>
      <c r="Y175" s="3" t="s">
        <v>40</v>
      </c>
      <c r="Z175" s="6">
        <v>41104</v>
      </c>
      <c r="AA175" s="5"/>
    </row>
    <row r="176" spans="1:27" ht="18" customHeight="1" x14ac:dyDescent="0.25">
      <c r="A176" s="3" t="s">
        <v>21</v>
      </c>
      <c r="B176" s="3" t="s">
        <v>2144</v>
      </c>
      <c r="C176" s="36">
        <v>16</v>
      </c>
      <c r="D176" s="3" t="s">
        <v>918</v>
      </c>
      <c r="E176" s="130" t="s">
        <v>8497</v>
      </c>
      <c r="F176" s="3" t="s">
        <v>917</v>
      </c>
      <c r="G176" s="130" t="s">
        <v>9192</v>
      </c>
      <c r="H176" s="3" t="s">
        <v>927</v>
      </c>
      <c r="I176" s="40" t="s">
        <v>9195</v>
      </c>
      <c r="J176" s="65" t="s">
        <v>925</v>
      </c>
      <c r="K176" s="10">
        <v>1</v>
      </c>
      <c r="L176" s="20" t="s">
        <v>4541</v>
      </c>
      <c r="M176" s="20" t="s">
        <v>3370</v>
      </c>
      <c r="N176" s="4">
        <v>100</v>
      </c>
      <c r="O176" s="3" t="s">
        <v>137</v>
      </c>
      <c r="P176" s="13">
        <v>1150798</v>
      </c>
      <c r="Q176" s="13">
        <v>222267</v>
      </c>
      <c r="R176" s="13">
        <v>1373065</v>
      </c>
      <c r="S176" s="6">
        <v>41003</v>
      </c>
      <c r="T176" s="6">
        <v>41044</v>
      </c>
      <c r="U176" s="13">
        <v>1090592</v>
      </c>
      <c r="V176" s="3" t="s">
        <v>29</v>
      </c>
      <c r="W176" s="3" t="s">
        <v>44</v>
      </c>
      <c r="X176" s="3" t="s">
        <v>29</v>
      </c>
      <c r="Y176" s="3" t="s">
        <v>40</v>
      </c>
      <c r="Z176" s="6">
        <v>41090</v>
      </c>
      <c r="AA176" s="5"/>
    </row>
    <row r="177" spans="1:27" ht="18" customHeight="1" x14ac:dyDescent="0.25">
      <c r="A177" s="3" t="s">
        <v>21</v>
      </c>
      <c r="B177" s="3" t="s">
        <v>2144</v>
      </c>
      <c r="C177" s="36">
        <v>16</v>
      </c>
      <c r="D177" s="3" t="s">
        <v>918</v>
      </c>
      <c r="E177" s="130" t="s">
        <v>8497</v>
      </c>
      <c r="F177" s="3" t="s">
        <v>917</v>
      </c>
      <c r="G177" s="130" t="s">
        <v>9192</v>
      </c>
      <c r="H177" s="3" t="s">
        <v>920</v>
      </c>
      <c r="I177" s="40" t="s">
        <v>9196</v>
      </c>
      <c r="J177" s="65" t="s">
        <v>921</v>
      </c>
      <c r="K177" s="10">
        <v>1</v>
      </c>
      <c r="L177" s="20" t="s">
        <v>4519</v>
      </c>
      <c r="M177" s="16" t="s">
        <v>4525</v>
      </c>
      <c r="N177" s="4">
        <v>116.9</v>
      </c>
      <c r="O177" s="3" t="s">
        <v>38</v>
      </c>
      <c r="P177" s="13">
        <v>987771</v>
      </c>
      <c r="Q177" s="13">
        <v>144816</v>
      </c>
      <c r="R177" s="13">
        <v>1132587</v>
      </c>
      <c r="S177" s="6">
        <v>41030</v>
      </c>
      <c r="T177" s="30"/>
      <c r="U177" s="13">
        <v>790213.76</v>
      </c>
      <c r="V177" s="3" t="s">
        <v>29</v>
      </c>
      <c r="W177" s="3" t="s">
        <v>181</v>
      </c>
      <c r="X177" s="3" t="s">
        <v>29</v>
      </c>
      <c r="Y177" s="3" t="s">
        <v>246</v>
      </c>
      <c r="Z177" s="30"/>
      <c r="AA177" s="5"/>
    </row>
    <row r="178" spans="1:27" ht="18" customHeight="1" x14ac:dyDescent="0.25">
      <c r="A178" s="3" t="s">
        <v>21</v>
      </c>
      <c r="B178" s="3" t="s">
        <v>2144</v>
      </c>
      <c r="C178" s="36">
        <v>16</v>
      </c>
      <c r="D178" s="3" t="s">
        <v>918</v>
      </c>
      <c r="E178" s="130" t="s">
        <v>8497</v>
      </c>
      <c r="F178" s="3" t="s">
        <v>917</v>
      </c>
      <c r="G178" s="130" t="s">
        <v>9192</v>
      </c>
      <c r="H178" s="3" t="s">
        <v>922</v>
      </c>
      <c r="I178" s="40" t="s">
        <v>9197</v>
      </c>
      <c r="J178" s="65" t="s">
        <v>923</v>
      </c>
      <c r="K178" s="10">
        <v>1</v>
      </c>
      <c r="L178" s="20" t="s">
        <v>4508</v>
      </c>
      <c r="M178" s="20" t="s">
        <v>4530</v>
      </c>
      <c r="N178" s="4">
        <v>93</v>
      </c>
      <c r="O178" s="3" t="s">
        <v>137</v>
      </c>
      <c r="P178" s="13">
        <v>1124844</v>
      </c>
      <c r="Q178" s="13">
        <v>178355</v>
      </c>
      <c r="R178" s="13">
        <v>1303199</v>
      </c>
      <c r="S178" s="6">
        <v>41017</v>
      </c>
      <c r="T178" s="30"/>
      <c r="U178" s="13">
        <v>899875</v>
      </c>
      <c r="V178" s="3" t="s">
        <v>29</v>
      </c>
      <c r="W178" s="3" t="s">
        <v>181</v>
      </c>
      <c r="X178" s="3" t="s">
        <v>29</v>
      </c>
      <c r="Y178" s="3" t="s">
        <v>246</v>
      </c>
      <c r="Z178" s="6">
        <v>41106</v>
      </c>
      <c r="AA178" s="5"/>
    </row>
    <row r="179" spans="1:27" ht="18" customHeight="1" x14ac:dyDescent="0.25">
      <c r="A179" s="3" t="s">
        <v>21</v>
      </c>
      <c r="B179" s="3" t="s">
        <v>2144</v>
      </c>
      <c r="C179" s="36">
        <v>16</v>
      </c>
      <c r="D179" s="3" t="s">
        <v>918</v>
      </c>
      <c r="E179" s="130" t="s">
        <v>8497</v>
      </c>
      <c r="F179" s="3" t="s">
        <v>917</v>
      </c>
      <c r="G179" s="130" t="s">
        <v>9192</v>
      </c>
      <c r="H179" s="3" t="s">
        <v>894</v>
      </c>
      <c r="I179" s="40" t="s">
        <v>9198</v>
      </c>
      <c r="J179" s="65" t="s">
        <v>206</v>
      </c>
      <c r="K179" s="10">
        <v>1</v>
      </c>
      <c r="L179" s="20" t="s">
        <v>4511</v>
      </c>
      <c r="M179" s="20" t="s">
        <v>4577</v>
      </c>
      <c r="N179" s="4">
        <v>126</v>
      </c>
      <c r="O179" s="3" t="s">
        <v>28</v>
      </c>
      <c r="P179" s="13">
        <v>1284232</v>
      </c>
      <c r="Q179" s="13">
        <v>218969</v>
      </c>
      <c r="R179" s="13">
        <v>1503201</v>
      </c>
      <c r="S179" s="6">
        <v>40983</v>
      </c>
      <c r="T179" s="6">
        <v>41044</v>
      </c>
      <c r="U179" s="13">
        <v>1260821.51</v>
      </c>
      <c r="V179" s="3" t="s">
        <v>29</v>
      </c>
      <c r="W179" s="3" t="s">
        <v>44</v>
      </c>
      <c r="X179" s="3" t="s">
        <v>62</v>
      </c>
      <c r="Y179" s="3" t="s">
        <v>40</v>
      </c>
      <c r="Z179" s="6">
        <v>41072</v>
      </c>
      <c r="AA179" s="5"/>
    </row>
    <row r="180" spans="1:27" ht="18" customHeight="1" x14ac:dyDescent="0.25">
      <c r="A180" s="3" t="s">
        <v>21</v>
      </c>
      <c r="B180" s="3" t="s">
        <v>2144</v>
      </c>
      <c r="C180" s="36">
        <v>16</v>
      </c>
      <c r="D180" s="3" t="s">
        <v>596</v>
      </c>
      <c r="E180" s="37" t="s">
        <v>8496</v>
      </c>
      <c r="F180" s="3" t="s">
        <v>908</v>
      </c>
      <c r="G180" s="130" t="s">
        <v>8589</v>
      </c>
      <c r="H180" s="3" t="s">
        <v>910</v>
      </c>
      <c r="I180" s="40" t="s">
        <v>10684</v>
      </c>
      <c r="J180" s="65" t="s">
        <v>911</v>
      </c>
      <c r="K180" s="10">
        <v>2</v>
      </c>
      <c r="L180" s="20" t="s">
        <v>4541</v>
      </c>
      <c r="M180" s="20" t="s">
        <v>3370</v>
      </c>
      <c r="N180" s="4">
        <v>291</v>
      </c>
      <c r="O180" s="3" t="s">
        <v>137</v>
      </c>
      <c r="P180" s="13">
        <v>2121008.71</v>
      </c>
      <c r="Q180" s="13">
        <v>328991.28999999998</v>
      </c>
      <c r="R180" s="13">
        <v>2450000</v>
      </c>
      <c r="S180" s="6">
        <v>40959</v>
      </c>
      <c r="T180" s="6">
        <v>41014</v>
      </c>
      <c r="U180" s="13">
        <v>2121008.7000000002</v>
      </c>
      <c r="V180" s="3" t="s">
        <v>29</v>
      </c>
      <c r="W180" s="3" t="s">
        <v>44</v>
      </c>
      <c r="X180" s="3" t="s">
        <v>29</v>
      </c>
      <c r="Y180" s="3" t="s">
        <v>40</v>
      </c>
      <c r="Z180" s="6">
        <v>41078</v>
      </c>
      <c r="AA180" s="5"/>
    </row>
    <row r="181" spans="1:27" ht="18" customHeight="1" x14ac:dyDescent="0.25">
      <c r="A181" s="3" t="s">
        <v>21</v>
      </c>
      <c r="B181" s="3" t="s">
        <v>2144</v>
      </c>
      <c r="C181" s="36">
        <v>16</v>
      </c>
      <c r="D181" s="3" t="s">
        <v>918</v>
      </c>
      <c r="E181" s="130" t="s">
        <v>8497</v>
      </c>
      <c r="F181" s="3" t="s">
        <v>917</v>
      </c>
      <c r="G181" s="235" t="s">
        <v>9192</v>
      </c>
      <c r="H181" s="244" t="s">
        <v>521</v>
      </c>
      <c r="I181" s="43"/>
      <c r="J181" s="65" t="s">
        <v>919</v>
      </c>
      <c r="K181" s="10">
        <v>1</v>
      </c>
      <c r="L181" s="20" t="s">
        <v>4508</v>
      </c>
      <c r="M181" s="20" t="s">
        <v>4530</v>
      </c>
      <c r="N181" s="4">
        <v>24.4</v>
      </c>
      <c r="O181" s="3" t="s">
        <v>137</v>
      </c>
      <c r="P181" s="13">
        <v>779210</v>
      </c>
      <c r="Q181" s="13">
        <v>1490337</v>
      </c>
      <c r="R181" s="13">
        <v>2269547</v>
      </c>
      <c r="S181" s="6">
        <v>41021</v>
      </c>
      <c r="T181" s="6">
        <v>41075</v>
      </c>
      <c r="U181" s="13">
        <v>741606.9</v>
      </c>
      <c r="V181" s="3" t="s">
        <v>29</v>
      </c>
      <c r="W181" s="3" t="s">
        <v>39</v>
      </c>
      <c r="X181" s="3" t="s">
        <v>29</v>
      </c>
      <c r="Y181" s="3" t="s">
        <v>40</v>
      </c>
      <c r="Z181" s="6">
        <v>41080</v>
      </c>
      <c r="AA181" s="5"/>
    </row>
    <row r="182" spans="1:27" ht="18" customHeight="1" x14ac:dyDescent="0.25">
      <c r="A182" s="3" t="s">
        <v>21</v>
      </c>
      <c r="B182" s="3" t="s">
        <v>2144</v>
      </c>
      <c r="C182" s="36">
        <v>16</v>
      </c>
      <c r="D182" s="3" t="s">
        <v>918</v>
      </c>
      <c r="E182" s="130" t="s">
        <v>8497</v>
      </c>
      <c r="F182" s="3" t="s">
        <v>917</v>
      </c>
      <c r="G182" s="130" t="s">
        <v>9192</v>
      </c>
      <c r="H182" s="3" t="s">
        <v>929</v>
      </c>
      <c r="I182" s="40" t="s">
        <v>9199</v>
      </c>
      <c r="J182" s="65" t="s">
        <v>129</v>
      </c>
      <c r="K182" s="10">
        <v>1</v>
      </c>
      <c r="L182" s="20" t="s">
        <v>4511</v>
      </c>
      <c r="M182" s="20" t="s">
        <v>4577</v>
      </c>
      <c r="N182" s="4">
        <v>126</v>
      </c>
      <c r="O182" s="3" t="s">
        <v>28</v>
      </c>
      <c r="P182" s="13">
        <v>1284232</v>
      </c>
      <c r="Q182" s="13">
        <v>218969</v>
      </c>
      <c r="R182" s="13">
        <v>1503201</v>
      </c>
      <c r="S182" s="6">
        <v>40980</v>
      </c>
      <c r="T182" s="6">
        <v>41044</v>
      </c>
      <c r="U182" s="13">
        <v>1217931.25</v>
      </c>
      <c r="V182" s="3" t="s">
        <v>29</v>
      </c>
      <c r="W182" s="3" t="s">
        <v>44</v>
      </c>
      <c r="X182" s="3" t="s">
        <v>30</v>
      </c>
      <c r="Y182" s="3" t="s">
        <v>40</v>
      </c>
      <c r="Z182" s="6">
        <v>41069</v>
      </c>
      <c r="AA182" s="5"/>
    </row>
    <row r="183" spans="1:27" ht="18" customHeight="1" x14ac:dyDescent="0.25">
      <c r="A183" s="3" t="s">
        <v>21</v>
      </c>
      <c r="B183" s="3" t="s">
        <v>2144</v>
      </c>
      <c r="C183" s="36">
        <v>16</v>
      </c>
      <c r="D183" s="3" t="s">
        <v>918</v>
      </c>
      <c r="E183" s="130" t="s">
        <v>8497</v>
      </c>
      <c r="F183" s="3" t="s">
        <v>917</v>
      </c>
      <c r="G183" s="130" t="s">
        <v>9192</v>
      </c>
      <c r="H183" s="39" t="s">
        <v>330</v>
      </c>
      <c r="I183" s="40" t="s">
        <v>9200</v>
      </c>
      <c r="J183" s="65" t="s">
        <v>926</v>
      </c>
      <c r="K183" s="10">
        <v>1</v>
      </c>
      <c r="L183" s="20" t="s">
        <v>4508</v>
      </c>
      <c r="M183" s="20" t="s">
        <v>4183</v>
      </c>
      <c r="N183" s="4">
        <v>5.2</v>
      </c>
      <c r="O183" s="3" t="s">
        <v>51</v>
      </c>
      <c r="P183" s="13">
        <v>1879402.7</v>
      </c>
      <c r="Q183" s="13">
        <v>264869.3</v>
      </c>
      <c r="R183" s="13">
        <v>2144272</v>
      </c>
      <c r="S183" s="6">
        <v>41091</v>
      </c>
      <c r="T183" s="5"/>
      <c r="U183" s="13">
        <v>1503521</v>
      </c>
      <c r="V183" s="3" t="s">
        <v>29</v>
      </c>
      <c r="W183" s="3" t="s">
        <v>181</v>
      </c>
      <c r="X183" s="3" t="s">
        <v>29</v>
      </c>
      <c r="Y183" s="3" t="s">
        <v>246</v>
      </c>
      <c r="Z183" s="30"/>
      <c r="AA183" s="5"/>
    </row>
    <row r="184" spans="1:27" ht="18" customHeight="1" x14ac:dyDescent="0.25">
      <c r="A184" s="3" t="s">
        <v>21</v>
      </c>
      <c r="B184" s="3" t="s">
        <v>2144</v>
      </c>
      <c r="C184" s="36">
        <v>16</v>
      </c>
      <c r="D184" s="3" t="s">
        <v>918</v>
      </c>
      <c r="E184" s="130" t="s">
        <v>8497</v>
      </c>
      <c r="F184" s="3" t="s">
        <v>917</v>
      </c>
      <c r="G184" s="130" t="s">
        <v>9192</v>
      </c>
      <c r="H184" s="3" t="s">
        <v>924</v>
      </c>
      <c r="I184" s="40" t="s">
        <v>9201</v>
      </c>
      <c r="J184" s="65" t="s">
        <v>925</v>
      </c>
      <c r="K184" s="10">
        <v>1</v>
      </c>
      <c r="L184" s="20" t="s">
        <v>4541</v>
      </c>
      <c r="M184" s="20" t="s">
        <v>3370</v>
      </c>
      <c r="N184" s="4">
        <v>100</v>
      </c>
      <c r="O184" s="3" t="s">
        <v>137</v>
      </c>
      <c r="P184" s="13">
        <v>1150798</v>
      </c>
      <c r="Q184" s="13">
        <v>222267</v>
      </c>
      <c r="R184" s="13">
        <v>1373065</v>
      </c>
      <c r="S184" s="6">
        <v>40981</v>
      </c>
      <c r="T184" s="6">
        <v>41044</v>
      </c>
      <c r="U184" s="13">
        <v>1090591</v>
      </c>
      <c r="V184" s="3" t="s">
        <v>29</v>
      </c>
      <c r="W184" s="3" t="s">
        <v>44</v>
      </c>
      <c r="X184" s="3" t="s">
        <v>29</v>
      </c>
      <c r="Y184" s="3" t="s">
        <v>40</v>
      </c>
      <c r="Z184" s="6">
        <v>41070</v>
      </c>
      <c r="AA184" s="5"/>
    </row>
    <row r="185" spans="1:27" ht="18" customHeight="1" x14ac:dyDescent="0.25">
      <c r="A185" s="3" t="s">
        <v>21</v>
      </c>
      <c r="B185" s="3" t="s">
        <v>2144</v>
      </c>
      <c r="C185" s="36">
        <v>16</v>
      </c>
      <c r="D185" s="3" t="s">
        <v>746</v>
      </c>
      <c r="E185" s="130" t="s">
        <v>8497</v>
      </c>
      <c r="F185" s="3" t="s">
        <v>745</v>
      </c>
      <c r="G185" s="130" t="s">
        <v>8574</v>
      </c>
      <c r="H185" s="3" t="s">
        <v>73</v>
      </c>
      <c r="I185" s="40" t="s">
        <v>9202</v>
      </c>
      <c r="J185" s="65" t="s">
        <v>129</v>
      </c>
      <c r="K185" s="10">
        <v>1</v>
      </c>
      <c r="L185" s="20" t="s">
        <v>4511</v>
      </c>
      <c r="M185" s="20" t="s">
        <v>4577</v>
      </c>
      <c r="N185" s="4">
        <v>160.91999999999999</v>
      </c>
      <c r="O185" s="3" t="s">
        <v>28</v>
      </c>
      <c r="P185" s="13">
        <v>1292509</v>
      </c>
      <c r="Q185" s="13">
        <v>287117</v>
      </c>
      <c r="R185" s="13">
        <v>1579626</v>
      </c>
      <c r="S185" s="6">
        <v>40903</v>
      </c>
      <c r="T185" s="6">
        <v>41014</v>
      </c>
      <c r="U185" s="13">
        <v>1292508.9999999998</v>
      </c>
      <c r="V185" s="3" t="s">
        <v>29</v>
      </c>
      <c r="W185" s="3" t="s">
        <v>44</v>
      </c>
      <c r="X185" s="3" t="s">
        <v>30</v>
      </c>
      <c r="Y185" s="3" t="s">
        <v>40</v>
      </c>
      <c r="Z185" s="6">
        <v>40995</v>
      </c>
      <c r="AA185" s="5"/>
    </row>
    <row r="186" spans="1:27" ht="18" customHeight="1" x14ac:dyDescent="0.25">
      <c r="A186" s="3" t="s">
        <v>21</v>
      </c>
      <c r="B186" s="3" t="s">
        <v>2144</v>
      </c>
      <c r="C186" s="36">
        <v>16</v>
      </c>
      <c r="D186" s="3" t="s">
        <v>746</v>
      </c>
      <c r="E186" s="130" t="s">
        <v>8497</v>
      </c>
      <c r="F186" s="3" t="s">
        <v>745</v>
      </c>
      <c r="G186" s="130" t="s">
        <v>8574</v>
      </c>
      <c r="H186" s="3" t="s">
        <v>747</v>
      </c>
      <c r="I186" s="40" t="s">
        <v>9203</v>
      </c>
      <c r="J186" s="65" t="s">
        <v>748</v>
      </c>
      <c r="K186" s="10">
        <v>1</v>
      </c>
      <c r="L186" s="20" t="s">
        <v>4541</v>
      </c>
      <c r="M186" s="20" t="s">
        <v>4542</v>
      </c>
      <c r="N186" s="4">
        <v>40</v>
      </c>
      <c r="O186" s="3" t="s">
        <v>137</v>
      </c>
      <c r="P186" s="13">
        <v>810739</v>
      </c>
      <c r="Q186" s="13">
        <v>192261</v>
      </c>
      <c r="R186" s="13">
        <v>1003000</v>
      </c>
      <c r="S186" s="6">
        <v>40903</v>
      </c>
      <c r="T186" s="6">
        <v>40954</v>
      </c>
      <c r="U186" s="13">
        <v>810739</v>
      </c>
      <c r="V186" s="3" t="s">
        <v>29</v>
      </c>
      <c r="W186" s="3" t="s">
        <v>39</v>
      </c>
      <c r="X186" s="3" t="s">
        <v>29</v>
      </c>
      <c r="Y186" s="3" t="s">
        <v>40</v>
      </c>
      <c r="Z186" s="6">
        <v>40971</v>
      </c>
      <c r="AA186" s="5"/>
    </row>
    <row r="187" spans="1:27" ht="18" customHeight="1" x14ac:dyDescent="0.25">
      <c r="A187" s="3" t="s">
        <v>21</v>
      </c>
      <c r="B187" s="3" t="s">
        <v>2144</v>
      </c>
      <c r="C187" s="36">
        <v>16</v>
      </c>
      <c r="D187" s="3" t="s">
        <v>746</v>
      </c>
      <c r="E187" s="130" t="s">
        <v>8497</v>
      </c>
      <c r="F187" s="3" t="s">
        <v>745</v>
      </c>
      <c r="G187" s="130" t="s">
        <v>8574</v>
      </c>
      <c r="H187" s="3" t="s">
        <v>749</v>
      </c>
      <c r="I187" s="40" t="s">
        <v>9204</v>
      </c>
      <c r="J187" s="65" t="s">
        <v>129</v>
      </c>
      <c r="K187" s="10">
        <v>1</v>
      </c>
      <c r="L187" s="20" t="s">
        <v>4511</v>
      </c>
      <c r="M187" s="20" t="s">
        <v>4577</v>
      </c>
      <c r="N187" s="4">
        <v>160.91999999999999</v>
      </c>
      <c r="O187" s="3" t="s">
        <v>28</v>
      </c>
      <c r="P187" s="13">
        <v>1292509</v>
      </c>
      <c r="Q187" s="13">
        <v>287117</v>
      </c>
      <c r="R187" s="13">
        <v>1579626</v>
      </c>
      <c r="S187" s="6">
        <v>40903</v>
      </c>
      <c r="T187" s="31">
        <v>41014</v>
      </c>
      <c r="U187" s="13">
        <v>1292508.9999999998</v>
      </c>
      <c r="V187" s="3" t="s">
        <v>29</v>
      </c>
      <c r="W187" s="3" t="s">
        <v>44</v>
      </c>
      <c r="X187" s="3" t="s">
        <v>30</v>
      </c>
      <c r="Y187" s="3" t="s">
        <v>40</v>
      </c>
      <c r="Z187" s="31">
        <v>40995</v>
      </c>
      <c r="AA187" s="5"/>
    </row>
    <row r="188" spans="1:27" ht="18" customHeight="1" x14ac:dyDescent="0.25">
      <c r="A188" s="3" t="s">
        <v>21</v>
      </c>
      <c r="B188" s="3" t="s">
        <v>2144</v>
      </c>
      <c r="C188" s="36">
        <v>16</v>
      </c>
      <c r="D188" s="3" t="s">
        <v>746</v>
      </c>
      <c r="E188" s="130" t="s">
        <v>8497</v>
      </c>
      <c r="F188" s="3" t="s">
        <v>745</v>
      </c>
      <c r="G188" s="130" t="s">
        <v>8574</v>
      </c>
      <c r="H188" s="3" t="s">
        <v>750</v>
      </c>
      <c r="I188" s="40" t="s">
        <v>9205</v>
      </c>
      <c r="J188" s="65" t="s">
        <v>129</v>
      </c>
      <c r="K188" s="10">
        <v>1</v>
      </c>
      <c r="L188" s="20" t="s">
        <v>4511</v>
      </c>
      <c r="M188" s="20" t="s">
        <v>4577</v>
      </c>
      <c r="N188" s="4">
        <v>160.91999999999999</v>
      </c>
      <c r="O188" s="3" t="s">
        <v>28</v>
      </c>
      <c r="P188" s="13">
        <v>1292509</v>
      </c>
      <c r="Q188" s="13">
        <v>287117</v>
      </c>
      <c r="R188" s="13">
        <v>1579626</v>
      </c>
      <c r="S188" s="6">
        <v>40903</v>
      </c>
      <c r="T188" s="6">
        <v>41014</v>
      </c>
      <c r="U188" s="13">
        <v>1292509</v>
      </c>
      <c r="V188" s="3" t="s">
        <v>29</v>
      </c>
      <c r="W188" s="3" t="s">
        <v>39</v>
      </c>
      <c r="X188" s="3" t="s">
        <v>30</v>
      </c>
      <c r="Y188" s="3" t="s">
        <v>40</v>
      </c>
      <c r="Z188" s="6">
        <v>40995</v>
      </c>
      <c r="AA188" s="5"/>
    </row>
    <row r="189" spans="1:27" ht="18" customHeight="1" x14ac:dyDescent="0.25">
      <c r="A189" s="3" t="s">
        <v>21</v>
      </c>
      <c r="B189" s="3" t="s">
        <v>2144</v>
      </c>
      <c r="C189" s="36">
        <v>16</v>
      </c>
      <c r="D189" s="3" t="s">
        <v>746</v>
      </c>
      <c r="E189" s="130" t="s">
        <v>8497</v>
      </c>
      <c r="F189" s="3" t="s">
        <v>745</v>
      </c>
      <c r="G189" s="130" t="s">
        <v>8574</v>
      </c>
      <c r="H189" s="3" t="s">
        <v>104</v>
      </c>
      <c r="I189" s="40" t="s">
        <v>9206</v>
      </c>
      <c r="J189" s="65" t="s">
        <v>129</v>
      </c>
      <c r="K189" s="10">
        <v>1</v>
      </c>
      <c r="L189" s="20" t="s">
        <v>4511</v>
      </c>
      <c r="M189" s="20" t="s">
        <v>4577</v>
      </c>
      <c r="N189" s="4">
        <v>160.91999999999999</v>
      </c>
      <c r="O189" s="3" t="s">
        <v>28</v>
      </c>
      <c r="P189" s="13">
        <v>1292509</v>
      </c>
      <c r="Q189" s="13">
        <v>287117</v>
      </c>
      <c r="R189" s="13">
        <v>1579626</v>
      </c>
      <c r="S189" s="6">
        <v>40903</v>
      </c>
      <c r="T189" s="6">
        <v>40983</v>
      </c>
      <c r="U189" s="13">
        <v>1292509</v>
      </c>
      <c r="V189" s="3" t="s">
        <v>29</v>
      </c>
      <c r="W189" s="3" t="s">
        <v>39</v>
      </c>
      <c r="X189" s="3" t="s">
        <v>30</v>
      </c>
      <c r="Y189" s="3" t="s">
        <v>40</v>
      </c>
      <c r="Z189" s="6">
        <v>40995</v>
      </c>
      <c r="AA189" s="5"/>
    </row>
    <row r="190" spans="1:27" ht="18" customHeight="1" x14ac:dyDescent="0.25">
      <c r="A190" s="3" t="s">
        <v>21</v>
      </c>
      <c r="B190" s="3" t="s">
        <v>2144</v>
      </c>
      <c r="C190" s="36">
        <v>16</v>
      </c>
      <c r="D190" s="3" t="s">
        <v>746</v>
      </c>
      <c r="E190" s="130" t="s">
        <v>8497</v>
      </c>
      <c r="F190" s="3" t="s">
        <v>254</v>
      </c>
      <c r="G190" s="130" t="s">
        <v>9207</v>
      </c>
      <c r="H190" s="3" t="s">
        <v>1106</v>
      </c>
      <c r="I190" s="40" t="s">
        <v>9208</v>
      </c>
      <c r="J190" s="65" t="s">
        <v>1107</v>
      </c>
      <c r="K190" s="10">
        <v>1</v>
      </c>
      <c r="L190" s="20" t="s">
        <v>4511</v>
      </c>
      <c r="M190" s="20" t="s">
        <v>3148</v>
      </c>
      <c r="N190" s="4">
        <v>1</v>
      </c>
      <c r="O190" s="3" t="s">
        <v>76</v>
      </c>
      <c r="P190" s="13">
        <v>2368249</v>
      </c>
      <c r="Q190" s="13">
        <v>520835</v>
      </c>
      <c r="R190" s="13">
        <v>2889084</v>
      </c>
      <c r="S190" s="6">
        <v>40955</v>
      </c>
      <c r="T190" s="6">
        <v>41044</v>
      </c>
      <c r="U190" s="13">
        <v>2232350</v>
      </c>
      <c r="V190" s="3" t="s">
        <v>1108</v>
      </c>
      <c r="W190" s="3" t="s">
        <v>44</v>
      </c>
      <c r="X190" s="3" t="s">
        <v>29</v>
      </c>
      <c r="Y190" s="3" t="s">
        <v>40</v>
      </c>
      <c r="Z190" s="6">
        <v>41074</v>
      </c>
      <c r="AA190" s="5"/>
    </row>
    <row r="191" spans="1:27" ht="18" customHeight="1" x14ac:dyDescent="0.25">
      <c r="A191" s="3" t="s">
        <v>21</v>
      </c>
      <c r="B191" s="3" t="s">
        <v>2144</v>
      </c>
      <c r="C191" s="36">
        <v>16</v>
      </c>
      <c r="D191" s="3" t="s">
        <v>746</v>
      </c>
      <c r="E191" s="130" t="s">
        <v>8497</v>
      </c>
      <c r="F191" s="3" t="s">
        <v>254</v>
      </c>
      <c r="G191" s="130" t="s">
        <v>9207</v>
      </c>
      <c r="H191" s="3" t="s">
        <v>1104</v>
      </c>
      <c r="I191" s="40" t="s">
        <v>9209</v>
      </c>
      <c r="J191" s="65" t="s">
        <v>1105</v>
      </c>
      <c r="K191" s="10">
        <v>1</v>
      </c>
      <c r="L191" s="20" t="s">
        <v>4508</v>
      </c>
      <c r="M191" s="20" t="s">
        <v>4183</v>
      </c>
      <c r="N191" s="4">
        <v>1.7</v>
      </c>
      <c r="O191" s="3" t="s">
        <v>51</v>
      </c>
      <c r="P191" s="13">
        <v>1658559</v>
      </c>
      <c r="Q191" s="13">
        <v>367274</v>
      </c>
      <c r="R191" s="13">
        <v>2025833</v>
      </c>
      <c r="S191" s="6">
        <v>41043</v>
      </c>
      <c r="T191" s="30"/>
      <c r="U191" s="13">
        <v>1160991.3</v>
      </c>
      <c r="V191" s="3" t="s">
        <v>29</v>
      </c>
      <c r="W191" s="3" t="s">
        <v>181</v>
      </c>
      <c r="X191" s="3" t="s">
        <v>29</v>
      </c>
      <c r="Y191" s="3" t="s">
        <v>246</v>
      </c>
      <c r="Z191" s="6">
        <v>41080</v>
      </c>
      <c r="AA191" s="5"/>
    </row>
    <row r="192" spans="1:27" ht="18" customHeight="1" x14ac:dyDescent="0.25">
      <c r="A192" s="3" t="s">
        <v>21</v>
      </c>
      <c r="B192" s="3" t="s">
        <v>2144</v>
      </c>
      <c r="C192" s="36">
        <v>16</v>
      </c>
      <c r="D192" s="3" t="s">
        <v>746</v>
      </c>
      <c r="E192" s="130" t="s">
        <v>8497</v>
      </c>
      <c r="F192" s="3" t="s">
        <v>254</v>
      </c>
      <c r="G192" s="130" t="s">
        <v>9207</v>
      </c>
      <c r="H192" s="3" t="s">
        <v>1100</v>
      </c>
      <c r="I192" s="40" t="s">
        <v>9210</v>
      </c>
      <c r="J192" s="65" t="s">
        <v>1101</v>
      </c>
      <c r="K192" s="10">
        <v>1</v>
      </c>
      <c r="L192" s="20" t="s">
        <v>4511</v>
      </c>
      <c r="M192" s="20" t="s">
        <v>3148</v>
      </c>
      <c r="N192" s="4">
        <v>1</v>
      </c>
      <c r="O192" s="3" t="s">
        <v>76</v>
      </c>
      <c r="P192" s="13">
        <v>2524248</v>
      </c>
      <c r="Q192" s="13">
        <v>554955</v>
      </c>
      <c r="R192" s="13">
        <v>3079203</v>
      </c>
      <c r="S192" s="6">
        <v>40952</v>
      </c>
      <c r="T192" s="6">
        <v>41075</v>
      </c>
      <c r="U192" s="13">
        <v>2271823.2000000002</v>
      </c>
      <c r="V192" s="3" t="s">
        <v>1102</v>
      </c>
      <c r="W192" s="3" t="s">
        <v>39</v>
      </c>
      <c r="X192" s="3" t="s">
        <v>29</v>
      </c>
      <c r="Y192" s="3" t="s">
        <v>40</v>
      </c>
      <c r="Z192" s="6">
        <v>41042</v>
      </c>
      <c r="AA192" s="5"/>
    </row>
    <row r="193" spans="1:27" ht="18" customHeight="1" x14ac:dyDescent="0.25">
      <c r="A193" s="3" t="s">
        <v>21</v>
      </c>
      <c r="B193" s="3" t="s">
        <v>2144</v>
      </c>
      <c r="C193" s="36">
        <v>16</v>
      </c>
      <c r="D193" s="3" t="s">
        <v>746</v>
      </c>
      <c r="E193" s="130" t="s">
        <v>8497</v>
      </c>
      <c r="F193" s="3" t="s">
        <v>254</v>
      </c>
      <c r="G193" s="130" t="s">
        <v>9207</v>
      </c>
      <c r="H193" s="3" t="s">
        <v>1103</v>
      </c>
      <c r="I193" s="40" t="s">
        <v>9211</v>
      </c>
      <c r="J193" s="65" t="s">
        <v>132</v>
      </c>
      <c r="K193" s="10">
        <v>1</v>
      </c>
      <c r="L193" s="20" t="s">
        <v>4511</v>
      </c>
      <c r="M193" s="20" t="s">
        <v>3267</v>
      </c>
      <c r="N193" s="4">
        <v>51</v>
      </c>
      <c r="O193" s="3" t="s">
        <v>38</v>
      </c>
      <c r="P193" s="13">
        <v>616360</v>
      </c>
      <c r="Q193" s="13">
        <v>141936</v>
      </c>
      <c r="R193" s="13">
        <v>758296</v>
      </c>
      <c r="S193" s="6">
        <v>40918</v>
      </c>
      <c r="T193" s="6">
        <v>41028</v>
      </c>
      <c r="U193" s="13">
        <v>616360</v>
      </c>
      <c r="V193" s="3" t="s">
        <v>29</v>
      </c>
      <c r="W193" s="3" t="s">
        <v>39</v>
      </c>
      <c r="X193" s="3" t="s">
        <v>29</v>
      </c>
      <c r="Y193" s="3" t="s">
        <v>40</v>
      </c>
      <c r="Z193" s="6">
        <v>40992</v>
      </c>
      <c r="AA193" s="5"/>
    </row>
    <row r="194" spans="1:27" ht="18" customHeight="1" x14ac:dyDescent="0.25">
      <c r="A194" s="3" t="s">
        <v>21</v>
      </c>
      <c r="B194" s="3" t="s">
        <v>2144</v>
      </c>
      <c r="C194" s="36">
        <v>16</v>
      </c>
      <c r="D194" s="3" t="s">
        <v>746</v>
      </c>
      <c r="E194" s="130" t="s">
        <v>8497</v>
      </c>
      <c r="F194" s="3" t="s">
        <v>254</v>
      </c>
      <c r="G194" s="130" t="s">
        <v>9207</v>
      </c>
      <c r="H194" s="3" t="s">
        <v>1109</v>
      </c>
      <c r="I194" s="40" t="s">
        <v>9212</v>
      </c>
      <c r="J194" s="65" t="s">
        <v>1110</v>
      </c>
      <c r="K194" s="10">
        <v>1</v>
      </c>
      <c r="L194" s="20" t="s">
        <v>4511</v>
      </c>
      <c r="M194" s="20" t="s">
        <v>3148</v>
      </c>
      <c r="N194" s="4">
        <v>1</v>
      </c>
      <c r="O194" s="3" t="s">
        <v>76</v>
      </c>
      <c r="P194" s="13">
        <v>1800624</v>
      </c>
      <c r="Q194" s="13">
        <v>399082</v>
      </c>
      <c r="R194" s="13">
        <v>2199706</v>
      </c>
      <c r="S194" s="6">
        <v>40955</v>
      </c>
      <c r="T194" s="6">
        <v>41044</v>
      </c>
      <c r="U194" s="13">
        <v>1620561.5999999999</v>
      </c>
      <c r="V194" s="3" t="s">
        <v>1111</v>
      </c>
      <c r="W194" s="3" t="s">
        <v>39</v>
      </c>
      <c r="X194" s="3" t="s">
        <v>29</v>
      </c>
      <c r="Y194" s="3" t="s">
        <v>40</v>
      </c>
      <c r="Z194" s="6">
        <v>41045</v>
      </c>
      <c r="AA194" s="5"/>
    </row>
    <row r="195" spans="1:27" ht="18" customHeight="1" x14ac:dyDescent="0.25">
      <c r="A195" s="3" t="s">
        <v>21</v>
      </c>
      <c r="B195" s="3" t="s">
        <v>2144</v>
      </c>
      <c r="C195" s="36">
        <v>16</v>
      </c>
      <c r="D195" s="3" t="s">
        <v>746</v>
      </c>
      <c r="E195" s="130" t="s">
        <v>8497</v>
      </c>
      <c r="F195" s="3" t="s">
        <v>1120</v>
      </c>
      <c r="G195" s="235" t="s">
        <v>12518</v>
      </c>
      <c r="H195" s="39" t="s">
        <v>12520</v>
      </c>
      <c r="I195" s="40" t="s">
        <v>12519</v>
      </c>
      <c r="J195" s="65" t="s">
        <v>129</v>
      </c>
      <c r="K195" s="10">
        <v>1</v>
      </c>
      <c r="L195" s="20" t="s">
        <v>4511</v>
      </c>
      <c r="M195" s="20" t="s">
        <v>4577</v>
      </c>
      <c r="N195" s="4">
        <v>126</v>
      </c>
      <c r="O195" s="3" t="s">
        <v>28</v>
      </c>
      <c r="P195" s="13">
        <v>1114048</v>
      </c>
      <c r="Q195" s="13">
        <v>148603</v>
      </c>
      <c r="R195" s="13">
        <v>1262651</v>
      </c>
      <c r="S195" s="6">
        <v>40962</v>
      </c>
      <c r="T195" s="6">
        <v>41105</v>
      </c>
      <c r="U195" s="13">
        <v>1114048</v>
      </c>
      <c r="V195" s="3" t="s">
        <v>29</v>
      </c>
      <c r="W195" s="3" t="s">
        <v>44</v>
      </c>
      <c r="X195" s="3" t="s">
        <v>30</v>
      </c>
      <c r="Y195" s="3" t="s">
        <v>40</v>
      </c>
      <c r="Z195" s="6">
        <v>41051</v>
      </c>
      <c r="AA195" s="5"/>
    </row>
    <row r="196" spans="1:27" ht="18" customHeight="1" x14ac:dyDescent="0.25">
      <c r="A196" s="3" t="s">
        <v>21</v>
      </c>
      <c r="B196" s="3" t="s">
        <v>2144</v>
      </c>
      <c r="C196" s="36">
        <v>16</v>
      </c>
      <c r="D196" s="3" t="s">
        <v>746</v>
      </c>
      <c r="E196" s="130" t="s">
        <v>8497</v>
      </c>
      <c r="F196" s="3" t="s">
        <v>1120</v>
      </c>
      <c r="G196" s="235" t="s">
        <v>12518</v>
      </c>
      <c r="H196" s="3" t="s">
        <v>1123</v>
      </c>
      <c r="I196" s="40" t="s">
        <v>12521</v>
      </c>
      <c r="J196" s="65" t="s">
        <v>132</v>
      </c>
      <c r="K196" s="10">
        <v>1</v>
      </c>
      <c r="L196" s="20" t="s">
        <v>4511</v>
      </c>
      <c r="M196" s="20" t="s">
        <v>3267</v>
      </c>
      <c r="N196" s="4">
        <v>52</v>
      </c>
      <c r="O196" s="3" t="s">
        <v>38</v>
      </c>
      <c r="P196" s="13">
        <v>667778</v>
      </c>
      <c r="Q196" s="13">
        <v>121782</v>
      </c>
      <c r="R196" s="13">
        <v>789560</v>
      </c>
      <c r="S196" s="6">
        <v>40917</v>
      </c>
      <c r="T196" s="6">
        <v>41044</v>
      </c>
      <c r="U196" s="13">
        <v>667778</v>
      </c>
      <c r="V196" s="3" t="s">
        <v>29</v>
      </c>
      <c r="W196" s="3" t="s">
        <v>39</v>
      </c>
      <c r="X196" s="3" t="s">
        <v>29</v>
      </c>
      <c r="Y196" s="3" t="s">
        <v>40</v>
      </c>
      <c r="Z196" s="6">
        <v>41007</v>
      </c>
      <c r="AA196" s="5"/>
    </row>
    <row r="197" spans="1:27" ht="18" customHeight="1" x14ac:dyDescent="0.25">
      <c r="A197" s="3" t="s">
        <v>21</v>
      </c>
      <c r="B197" s="3" t="s">
        <v>2144</v>
      </c>
      <c r="C197" s="36">
        <v>16</v>
      </c>
      <c r="D197" s="3" t="s">
        <v>746</v>
      </c>
      <c r="E197" s="130" t="s">
        <v>8497</v>
      </c>
      <c r="F197" s="3" t="s">
        <v>1120</v>
      </c>
      <c r="G197" s="235" t="s">
        <v>12518</v>
      </c>
      <c r="H197" s="3" t="s">
        <v>1125</v>
      </c>
      <c r="I197" s="40" t="s">
        <v>12522</v>
      </c>
      <c r="J197" s="65" t="s">
        <v>1126</v>
      </c>
      <c r="K197" s="10">
        <v>1</v>
      </c>
      <c r="L197" s="20" t="s">
        <v>4508</v>
      </c>
      <c r="M197" s="20" t="s">
        <v>4183</v>
      </c>
      <c r="N197" s="4">
        <v>0.6</v>
      </c>
      <c r="O197" s="3" t="s">
        <v>51</v>
      </c>
      <c r="P197" s="13">
        <v>2144171</v>
      </c>
      <c r="Q197" s="13">
        <v>213046</v>
      </c>
      <c r="R197" s="13">
        <v>2357217</v>
      </c>
      <c r="S197" s="6">
        <v>41064</v>
      </c>
      <c r="T197" s="30"/>
      <c r="U197" s="13">
        <v>1715336.8</v>
      </c>
      <c r="V197" s="3" t="s">
        <v>29</v>
      </c>
      <c r="W197" s="3" t="s">
        <v>181</v>
      </c>
      <c r="X197" s="3" t="s">
        <v>29</v>
      </c>
      <c r="Y197" s="3" t="s">
        <v>246</v>
      </c>
      <c r="Z197" s="6">
        <v>41138</v>
      </c>
      <c r="AA197" s="5"/>
    </row>
    <row r="198" spans="1:27" ht="18" customHeight="1" x14ac:dyDescent="0.25">
      <c r="A198" s="3" t="s">
        <v>21</v>
      </c>
      <c r="B198" s="3" t="s">
        <v>2144</v>
      </c>
      <c r="C198" s="36">
        <v>16</v>
      </c>
      <c r="D198" s="3" t="s">
        <v>746</v>
      </c>
      <c r="E198" s="130" t="s">
        <v>8497</v>
      </c>
      <c r="F198" s="3" t="s">
        <v>1120</v>
      </c>
      <c r="G198" s="235" t="s">
        <v>12518</v>
      </c>
      <c r="H198" s="3" t="s">
        <v>392</v>
      </c>
      <c r="I198" s="40" t="s">
        <v>12523</v>
      </c>
      <c r="J198" s="65" t="s">
        <v>132</v>
      </c>
      <c r="K198" s="10">
        <v>1</v>
      </c>
      <c r="L198" s="20" t="s">
        <v>4511</v>
      </c>
      <c r="M198" s="20" t="s">
        <v>3267</v>
      </c>
      <c r="N198" s="4">
        <v>52</v>
      </c>
      <c r="O198" s="3" t="s">
        <v>38</v>
      </c>
      <c r="P198" s="13">
        <v>667778</v>
      </c>
      <c r="Q198" s="13">
        <v>121782</v>
      </c>
      <c r="R198" s="13">
        <v>789560</v>
      </c>
      <c r="S198" s="6">
        <v>40931</v>
      </c>
      <c r="T198" s="31">
        <v>41075</v>
      </c>
      <c r="U198" s="13">
        <v>667778.00000000012</v>
      </c>
      <c r="V198" s="3" t="s">
        <v>29</v>
      </c>
      <c r="W198" s="3" t="s">
        <v>44</v>
      </c>
      <c r="X198" s="3" t="s">
        <v>29</v>
      </c>
      <c r="Y198" s="3" t="s">
        <v>40</v>
      </c>
      <c r="Z198" s="6">
        <v>41020</v>
      </c>
      <c r="AA198" s="5"/>
    </row>
    <row r="199" spans="1:27" ht="18" customHeight="1" x14ac:dyDescent="0.25">
      <c r="A199" s="3" t="s">
        <v>21</v>
      </c>
      <c r="B199" s="3" t="s">
        <v>2144</v>
      </c>
      <c r="C199" s="36">
        <v>16</v>
      </c>
      <c r="D199" s="3" t="s">
        <v>746</v>
      </c>
      <c r="E199" s="130" t="s">
        <v>8497</v>
      </c>
      <c r="F199" s="3" t="s">
        <v>1120</v>
      </c>
      <c r="G199" s="235" t="s">
        <v>12518</v>
      </c>
      <c r="H199" s="3" t="s">
        <v>685</v>
      </c>
      <c r="I199" s="40" t="s">
        <v>12524</v>
      </c>
      <c r="J199" s="65" t="s">
        <v>1122</v>
      </c>
      <c r="K199" s="10">
        <v>1</v>
      </c>
      <c r="L199" s="20" t="s">
        <v>4508</v>
      </c>
      <c r="M199" s="20" t="s">
        <v>4530</v>
      </c>
      <c r="N199" s="4">
        <v>125</v>
      </c>
      <c r="O199" s="3" t="s">
        <v>137</v>
      </c>
      <c r="P199" s="13">
        <v>3565655</v>
      </c>
      <c r="Q199" s="13">
        <v>365412</v>
      </c>
      <c r="R199" s="13">
        <v>3931067</v>
      </c>
      <c r="S199" s="6">
        <v>40920</v>
      </c>
      <c r="T199" s="30"/>
      <c r="U199" s="13">
        <v>3565655</v>
      </c>
      <c r="V199" s="3" t="s">
        <v>651</v>
      </c>
      <c r="W199" s="3" t="s">
        <v>39</v>
      </c>
      <c r="X199" s="3" t="s">
        <v>29</v>
      </c>
      <c r="Y199" s="3" t="s">
        <v>246</v>
      </c>
      <c r="Z199" s="6">
        <v>41010</v>
      </c>
      <c r="AA199" s="5"/>
    </row>
    <row r="200" spans="1:27" ht="18" customHeight="1" x14ac:dyDescent="0.25">
      <c r="A200" s="3" t="s">
        <v>21</v>
      </c>
      <c r="B200" s="3" t="s">
        <v>2144</v>
      </c>
      <c r="C200" s="36">
        <v>16</v>
      </c>
      <c r="D200" s="3" t="s">
        <v>746</v>
      </c>
      <c r="E200" s="130" t="s">
        <v>8497</v>
      </c>
      <c r="F200" s="3" t="s">
        <v>1120</v>
      </c>
      <c r="G200" s="235" t="s">
        <v>12518</v>
      </c>
      <c r="H200" s="3" t="s">
        <v>266</v>
      </c>
      <c r="I200" s="40" t="s">
        <v>12525</v>
      </c>
      <c r="J200" s="65" t="s">
        <v>1026</v>
      </c>
      <c r="K200" s="10">
        <v>1</v>
      </c>
      <c r="L200" s="20" t="s">
        <v>4511</v>
      </c>
      <c r="M200" s="20" t="s">
        <v>3148</v>
      </c>
      <c r="N200" s="4">
        <v>1</v>
      </c>
      <c r="O200" s="3" t="s">
        <v>76</v>
      </c>
      <c r="P200" s="13">
        <v>1172842</v>
      </c>
      <c r="Q200" s="13">
        <v>144252</v>
      </c>
      <c r="R200" s="13">
        <v>1317094</v>
      </c>
      <c r="S200" s="6">
        <v>40959</v>
      </c>
      <c r="T200" s="6">
        <v>41075</v>
      </c>
      <c r="U200" s="13">
        <v>1119302.5</v>
      </c>
      <c r="V200" s="3" t="s">
        <v>29</v>
      </c>
      <c r="W200" s="3" t="s">
        <v>44</v>
      </c>
      <c r="X200" s="3" t="s">
        <v>29</v>
      </c>
      <c r="Y200" s="3" t="s">
        <v>40</v>
      </c>
      <c r="Z200" s="6">
        <v>41033</v>
      </c>
      <c r="AA200" s="5"/>
    </row>
    <row r="201" spans="1:27" ht="18" customHeight="1" x14ac:dyDescent="0.25">
      <c r="A201" s="3" t="s">
        <v>21</v>
      </c>
      <c r="B201" s="3" t="s">
        <v>2144</v>
      </c>
      <c r="C201" s="36">
        <v>16</v>
      </c>
      <c r="D201" s="3" t="s">
        <v>746</v>
      </c>
      <c r="E201" s="130" t="s">
        <v>8497</v>
      </c>
      <c r="F201" s="3" t="s">
        <v>1120</v>
      </c>
      <c r="G201" s="235" t="s">
        <v>12518</v>
      </c>
      <c r="H201" s="3" t="s">
        <v>1060</v>
      </c>
      <c r="I201" s="40" t="s">
        <v>12526</v>
      </c>
      <c r="J201" s="65" t="s">
        <v>1026</v>
      </c>
      <c r="K201" s="10">
        <v>1</v>
      </c>
      <c r="L201" s="20" t="s">
        <v>4511</v>
      </c>
      <c r="M201" s="20" t="s">
        <v>3148</v>
      </c>
      <c r="N201" s="4">
        <v>1</v>
      </c>
      <c r="O201" s="3" t="s">
        <v>76</v>
      </c>
      <c r="P201" s="13">
        <v>788814</v>
      </c>
      <c r="Q201" s="13">
        <v>138076</v>
      </c>
      <c r="R201" s="13">
        <v>926890</v>
      </c>
      <c r="S201" s="6">
        <v>40983</v>
      </c>
      <c r="T201" s="6">
        <v>41105</v>
      </c>
      <c r="U201" s="13">
        <v>788814</v>
      </c>
      <c r="V201" s="3" t="s">
        <v>1121</v>
      </c>
      <c r="W201" s="3" t="s">
        <v>44</v>
      </c>
      <c r="X201" s="3" t="s">
        <v>29</v>
      </c>
      <c r="Y201" s="3" t="s">
        <v>40</v>
      </c>
      <c r="Z201" s="6">
        <v>41057</v>
      </c>
      <c r="AA201" s="5"/>
    </row>
    <row r="202" spans="1:27" ht="18" customHeight="1" x14ac:dyDescent="0.25">
      <c r="A202" s="3" t="s">
        <v>21</v>
      </c>
      <c r="B202" s="3" t="s">
        <v>2144</v>
      </c>
      <c r="C202" s="36">
        <v>16</v>
      </c>
      <c r="D202" s="3" t="s">
        <v>746</v>
      </c>
      <c r="E202" s="130" t="s">
        <v>8497</v>
      </c>
      <c r="F202" s="3" t="s">
        <v>1120</v>
      </c>
      <c r="G202" s="235" t="s">
        <v>12518</v>
      </c>
      <c r="H202" s="3" t="s">
        <v>1124</v>
      </c>
      <c r="I202" s="40" t="s">
        <v>12527</v>
      </c>
      <c r="J202" s="65" t="s">
        <v>129</v>
      </c>
      <c r="K202" s="10">
        <v>1</v>
      </c>
      <c r="L202" s="20" t="s">
        <v>4511</v>
      </c>
      <c r="M202" s="20" t="s">
        <v>4577</v>
      </c>
      <c r="N202" s="4">
        <v>126</v>
      </c>
      <c r="O202" s="3" t="s">
        <v>28</v>
      </c>
      <c r="P202" s="13">
        <v>1061118</v>
      </c>
      <c r="Q202" s="13">
        <v>170704</v>
      </c>
      <c r="R202" s="13">
        <v>1231822</v>
      </c>
      <c r="S202" s="6">
        <v>40940</v>
      </c>
      <c r="T202" s="6">
        <v>41075</v>
      </c>
      <c r="U202" s="13">
        <v>1061118</v>
      </c>
      <c r="V202" s="3" t="s">
        <v>29</v>
      </c>
      <c r="W202" s="3" t="s">
        <v>44</v>
      </c>
      <c r="X202" s="3" t="s">
        <v>30</v>
      </c>
      <c r="Y202" s="3" t="s">
        <v>40</v>
      </c>
      <c r="Z202" s="6">
        <v>41029</v>
      </c>
      <c r="AA202" s="5"/>
    </row>
    <row r="203" spans="1:27" ht="18" customHeight="1" x14ac:dyDescent="0.25">
      <c r="A203" s="3" t="s">
        <v>21</v>
      </c>
      <c r="B203" s="3" t="s">
        <v>2144</v>
      </c>
      <c r="C203" s="36">
        <v>16</v>
      </c>
      <c r="D203" s="3" t="s">
        <v>746</v>
      </c>
      <c r="E203" s="130" t="s">
        <v>8497</v>
      </c>
      <c r="F203" s="3" t="s">
        <v>1120</v>
      </c>
      <c r="G203" s="235" t="s">
        <v>12518</v>
      </c>
      <c r="H203" s="3" t="s">
        <v>1127</v>
      </c>
      <c r="I203" s="40" t="s">
        <v>12528</v>
      </c>
      <c r="J203" s="65" t="s">
        <v>657</v>
      </c>
      <c r="K203" s="10">
        <v>1</v>
      </c>
      <c r="L203" s="20" t="s">
        <v>4511</v>
      </c>
      <c r="M203" s="20" t="s">
        <v>4577</v>
      </c>
      <c r="N203" s="4">
        <v>189</v>
      </c>
      <c r="O203" s="3" t="s">
        <v>28</v>
      </c>
      <c r="P203" s="13">
        <v>776088</v>
      </c>
      <c r="Q203" s="13">
        <v>997141</v>
      </c>
      <c r="R203" s="13">
        <v>1773229</v>
      </c>
      <c r="S203" s="6">
        <v>40949</v>
      </c>
      <c r="T203" s="6">
        <v>41075</v>
      </c>
      <c r="U203" s="13">
        <v>776088.00000000012</v>
      </c>
      <c r="V203" s="3" t="s">
        <v>1128</v>
      </c>
      <c r="W203" s="3" t="s">
        <v>44</v>
      </c>
      <c r="X203" s="3" t="s">
        <v>30</v>
      </c>
      <c r="Y203" s="3" t="s">
        <v>40</v>
      </c>
      <c r="Z203" s="6">
        <v>41038</v>
      </c>
      <c r="AA203" s="5"/>
    </row>
    <row r="204" spans="1:27" ht="18" customHeight="1" x14ac:dyDescent="0.25">
      <c r="A204" s="3" t="s">
        <v>21</v>
      </c>
      <c r="B204" s="3" t="s">
        <v>2144</v>
      </c>
      <c r="C204" s="36">
        <v>16</v>
      </c>
      <c r="D204" s="3" t="s">
        <v>746</v>
      </c>
      <c r="E204" s="130" t="s">
        <v>8497</v>
      </c>
      <c r="F204" s="3" t="s">
        <v>1147</v>
      </c>
      <c r="G204" s="130" t="s">
        <v>8618</v>
      </c>
      <c r="H204" s="3" t="s">
        <v>1155</v>
      </c>
      <c r="I204" s="40" t="s">
        <v>9213</v>
      </c>
      <c r="J204" s="65" t="s">
        <v>121</v>
      </c>
      <c r="K204" s="10">
        <v>1</v>
      </c>
      <c r="L204" s="20" t="s">
        <v>4511</v>
      </c>
      <c r="M204" s="20" t="s">
        <v>3192</v>
      </c>
      <c r="N204" s="4">
        <v>48</v>
      </c>
      <c r="O204" s="3" t="s">
        <v>38</v>
      </c>
      <c r="P204" s="13">
        <v>585713</v>
      </c>
      <c r="Q204" s="13">
        <v>123401</v>
      </c>
      <c r="R204" s="13">
        <v>709114</v>
      </c>
      <c r="S204" s="6">
        <v>40928</v>
      </c>
      <c r="T204" s="6">
        <v>41025</v>
      </c>
      <c r="U204" s="13">
        <v>583182.84</v>
      </c>
      <c r="V204" s="3" t="s">
        <v>29</v>
      </c>
      <c r="W204" s="3" t="s">
        <v>39</v>
      </c>
      <c r="X204" s="3" t="s">
        <v>29</v>
      </c>
      <c r="Y204" s="3" t="s">
        <v>40</v>
      </c>
      <c r="Z204" s="6">
        <v>41002</v>
      </c>
      <c r="AA204" s="5"/>
    </row>
    <row r="205" spans="1:27" ht="18" customHeight="1" x14ac:dyDescent="0.25">
      <c r="A205" s="3" t="s">
        <v>21</v>
      </c>
      <c r="B205" s="3" t="s">
        <v>2144</v>
      </c>
      <c r="C205" s="36">
        <v>16</v>
      </c>
      <c r="D205" s="3" t="s">
        <v>746</v>
      </c>
      <c r="E205" s="130" t="s">
        <v>8497</v>
      </c>
      <c r="F205" s="39" t="s">
        <v>1147</v>
      </c>
      <c r="G205" s="130" t="s">
        <v>8618</v>
      </c>
      <c r="H205" s="39" t="s">
        <v>1158</v>
      </c>
      <c r="I205" s="40" t="s">
        <v>9214</v>
      </c>
      <c r="J205" s="65" t="s">
        <v>1149</v>
      </c>
      <c r="K205" s="10">
        <v>1</v>
      </c>
      <c r="L205" s="20" t="s">
        <v>4511</v>
      </c>
      <c r="M205" s="20" t="s">
        <v>3148</v>
      </c>
      <c r="N205" s="4">
        <v>1</v>
      </c>
      <c r="O205" s="3" t="s">
        <v>76</v>
      </c>
      <c r="P205" s="13">
        <v>1403087</v>
      </c>
      <c r="Q205" s="13">
        <v>691977.46</v>
      </c>
      <c r="R205" s="13">
        <v>2395046</v>
      </c>
      <c r="S205" s="6">
        <v>40938</v>
      </c>
      <c r="T205" s="30"/>
      <c r="U205" s="13">
        <v>1392350.98</v>
      </c>
      <c r="V205" s="3" t="s">
        <v>1159</v>
      </c>
      <c r="W205" s="3" t="s">
        <v>44</v>
      </c>
      <c r="X205" s="3" t="s">
        <v>29</v>
      </c>
      <c r="Y205" s="3" t="s">
        <v>246</v>
      </c>
      <c r="Z205" s="6">
        <v>41057</v>
      </c>
      <c r="AA205" s="29">
        <v>299981.53999999998</v>
      </c>
    </row>
    <row r="206" spans="1:27" ht="18" customHeight="1" x14ac:dyDescent="0.25">
      <c r="A206" s="3" t="s">
        <v>21</v>
      </c>
      <c r="B206" s="3" t="s">
        <v>2144</v>
      </c>
      <c r="C206" s="36">
        <v>16</v>
      </c>
      <c r="D206" s="3" t="s">
        <v>746</v>
      </c>
      <c r="E206" s="130" t="s">
        <v>8497</v>
      </c>
      <c r="F206" s="3" t="s">
        <v>1147</v>
      </c>
      <c r="G206" s="130" t="s">
        <v>8618</v>
      </c>
      <c r="H206" s="3" t="s">
        <v>770</v>
      </c>
      <c r="I206" s="40" t="s">
        <v>9215</v>
      </c>
      <c r="J206" s="65" t="s">
        <v>121</v>
      </c>
      <c r="K206" s="10">
        <v>1</v>
      </c>
      <c r="L206" s="20" t="s">
        <v>4511</v>
      </c>
      <c r="M206" s="20" t="s">
        <v>3192</v>
      </c>
      <c r="N206" s="4">
        <v>48</v>
      </c>
      <c r="O206" s="3" t="s">
        <v>38</v>
      </c>
      <c r="P206" s="13">
        <v>595850</v>
      </c>
      <c r="Q206" s="13">
        <v>124922</v>
      </c>
      <c r="R206" s="13">
        <v>720772</v>
      </c>
      <c r="S206" s="6">
        <v>40939</v>
      </c>
      <c r="T206" s="6">
        <v>41044</v>
      </c>
      <c r="U206" s="13">
        <v>596649</v>
      </c>
      <c r="V206" s="3" t="s">
        <v>29</v>
      </c>
      <c r="W206" s="3" t="s">
        <v>44</v>
      </c>
      <c r="X206" s="3" t="s">
        <v>29</v>
      </c>
      <c r="Y206" s="3" t="s">
        <v>40</v>
      </c>
      <c r="Z206" s="6">
        <v>41013</v>
      </c>
      <c r="AA206" s="5"/>
    </row>
    <row r="207" spans="1:27" ht="18" customHeight="1" x14ac:dyDescent="0.25">
      <c r="A207" s="3" t="s">
        <v>21</v>
      </c>
      <c r="B207" s="3" t="s">
        <v>2144</v>
      </c>
      <c r="C207" s="36">
        <v>16</v>
      </c>
      <c r="D207" s="3" t="s">
        <v>746</v>
      </c>
      <c r="E207" s="130" t="s">
        <v>8497</v>
      </c>
      <c r="F207" s="3" t="s">
        <v>1147</v>
      </c>
      <c r="G207" s="130" t="s">
        <v>8618</v>
      </c>
      <c r="H207" s="3" t="s">
        <v>1160</v>
      </c>
      <c r="I207" s="40" t="s">
        <v>9216</v>
      </c>
      <c r="J207" s="65" t="s">
        <v>1061</v>
      </c>
      <c r="K207" s="10">
        <v>1</v>
      </c>
      <c r="L207" s="20" t="s">
        <v>4511</v>
      </c>
      <c r="M207" s="20" t="s">
        <v>3267</v>
      </c>
      <c r="N207" s="4">
        <v>51.62</v>
      </c>
      <c r="O207" s="3" t="s">
        <v>38</v>
      </c>
      <c r="P207" s="13">
        <v>655615</v>
      </c>
      <c r="Q207" s="13">
        <v>134508</v>
      </c>
      <c r="R207" s="13">
        <v>790123</v>
      </c>
      <c r="S207" s="6">
        <v>40939</v>
      </c>
      <c r="T207" s="6">
        <v>41027</v>
      </c>
      <c r="U207" s="13">
        <v>645129.5</v>
      </c>
      <c r="V207" s="3" t="s">
        <v>29</v>
      </c>
      <c r="W207" s="3" t="s">
        <v>44</v>
      </c>
      <c r="X207" s="3" t="s">
        <v>29</v>
      </c>
      <c r="Y207" s="3" t="s">
        <v>40</v>
      </c>
      <c r="Z207" s="6">
        <v>41013</v>
      </c>
      <c r="AA207" s="5"/>
    </row>
    <row r="208" spans="1:27" ht="18" customHeight="1" x14ac:dyDescent="0.25">
      <c r="A208" s="3" t="s">
        <v>21</v>
      </c>
      <c r="B208" s="3" t="s">
        <v>2144</v>
      </c>
      <c r="C208" s="36">
        <v>16</v>
      </c>
      <c r="D208" s="3" t="s">
        <v>746</v>
      </c>
      <c r="E208" s="130" t="s">
        <v>8497</v>
      </c>
      <c r="F208" s="3" t="s">
        <v>1147</v>
      </c>
      <c r="G208" s="130" t="s">
        <v>8618</v>
      </c>
      <c r="H208" s="3" t="s">
        <v>1163</v>
      </c>
      <c r="I208" s="40" t="s">
        <v>9217</v>
      </c>
      <c r="J208" s="65" t="s">
        <v>1061</v>
      </c>
      <c r="K208" s="10">
        <v>1</v>
      </c>
      <c r="L208" s="20" t="s">
        <v>4511</v>
      </c>
      <c r="M208" s="20" t="s">
        <v>3267</v>
      </c>
      <c r="N208" s="4">
        <v>51</v>
      </c>
      <c r="O208" s="3" t="s">
        <v>38</v>
      </c>
      <c r="P208" s="13">
        <v>652331</v>
      </c>
      <c r="Q208" s="13">
        <v>134016</v>
      </c>
      <c r="R208" s="13">
        <v>786347</v>
      </c>
      <c r="S208" s="6">
        <v>40928</v>
      </c>
      <c r="T208" s="6">
        <v>41014</v>
      </c>
      <c r="U208" s="13">
        <v>654058.25</v>
      </c>
      <c r="V208" s="3" t="s">
        <v>29</v>
      </c>
      <c r="W208" s="3" t="s">
        <v>39</v>
      </c>
      <c r="X208" s="3" t="s">
        <v>29</v>
      </c>
      <c r="Y208" s="3" t="s">
        <v>40</v>
      </c>
      <c r="Z208" s="6">
        <v>41002</v>
      </c>
      <c r="AA208" s="5"/>
    </row>
    <row r="209" spans="1:27" ht="18" customHeight="1" x14ac:dyDescent="0.25">
      <c r="A209" s="3" t="s">
        <v>21</v>
      </c>
      <c r="B209" s="3" t="s">
        <v>2144</v>
      </c>
      <c r="C209" s="36">
        <v>16</v>
      </c>
      <c r="D209" s="3" t="s">
        <v>746</v>
      </c>
      <c r="E209" s="130" t="s">
        <v>8497</v>
      </c>
      <c r="F209" s="3" t="s">
        <v>1147</v>
      </c>
      <c r="G209" s="130" t="s">
        <v>8618</v>
      </c>
      <c r="H209" s="3" t="s">
        <v>1162</v>
      </c>
      <c r="I209" s="40" t="s">
        <v>9218</v>
      </c>
      <c r="J209" s="65" t="s">
        <v>132</v>
      </c>
      <c r="K209" s="10">
        <v>1</v>
      </c>
      <c r="L209" s="20" t="s">
        <v>4511</v>
      </c>
      <c r="M209" s="20" t="s">
        <v>3267</v>
      </c>
      <c r="N209" s="4">
        <v>51.62</v>
      </c>
      <c r="O209" s="3" t="s">
        <v>38</v>
      </c>
      <c r="P209" s="13">
        <v>652804</v>
      </c>
      <c r="Q209" s="13">
        <v>134087</v>
      </c>
      <c r="R209" s="13">
        <v>786891</v>
      </c>
      <c r="S209" s="6">
        <v>40942</v>
      </c>
      <c r="T209" s="6">
        <v>41044</v>
      </c>
      <c r="U209" s="13">
        <v>654521.56999999995</v>
      </c>
      <c r="V209" s="3" t="s">
        <v>29</v>
      </c>
      <c r="W209" s="3" t="s">
        <v>44</v>
      </c>
      <c r="X209" s="3" t="s">
        <v>29</v>
      </c>
      <c r="Y209" s="3" t="s">
        <v>40</v>
      </c>
      <c r="Z209" s="6">
        <v>41016</v>
      </c>
      <c r="AA209" s="5"/>
    </row>
    <row r="210" spans="1:27" ht="18" customHeight="1" x14ac:dyDescent="0.25">
      <c r="A210" s="3" t="s">
        <v>21</v>
      </c>
      <c r="B210" s="3" t="s">
        <v>2144</v>
      </c>
      <c r="C210" s="36">
        <v>16</v>
      </c>
      <c r="D210" s="3" t="s">
        <v>746</v>
      </c>
      <c r="E210" s="130" t="s">
        <v>8497</v>
      </c>
      <c r="F210" s="3" t="s">
        <v>1147</v>
      </c>
      <c r="G210" s="130" t="s">
        <v>8618</v>
      </c>
      <c r="H210" s="3" t="s">
        <v>134</v>
      </c>
      <c r="I210" s="40" t="s">
        <v>9219</v>
      </c>
      <c r="J210" s="65" t="s">
        <v>1161</v>
      </c>
      <c r="K210" s="10">
        <v>1</v>
      </c>
      <c r="L210" s="20" t="s">
        <v>4541</v>
      </c>
      <c r="M210" s="20" t="s">
        <v>4581</v>
      </c>
      <c r="N210" s="4">
        <v>470</v>
      </c>
      <c r="O210" s="3" t="s">
        <v>137</v>
      </c>
      <c r="P210" s="13">
        <v>1383348</v>
      </c>
      <c r="Q210" s="13">
        <v>327409</v>
      </c>
      <c r="R210" s="13">
        <v>1710757</v>
      </c>
      <c r="S210" s="6">
        <v>40928</v>
      </c>
      <c r="T210" s="6">
        <v>41044</v>
      </c>
      <c r="U210" s="13">
        <v>1354817.78</v>
      </c>
      <c r="V210" s="3" t="s">
        <v>29</v>
      </c>
      <c r="W210" s="3" t="s">
        <v>39</v>
      </c>
      <c r="X210" s="3" t="s">
        <v>29</v>
      </c>
      <c r="Y210" s="3" t="s">
        <v>40</v>
      </c>
      <c r="Z210" s="6">
        <v>41047</v>
      </c>
      <c r="AA210" s="5"/>
    </row>
    <row r="211" spans="1:27" ht="18" customHeight="1" x14ac:dyDescent="0.25">
      <c r="A211" s="3" t="s">
        <v>21</v>
      </c>
      <c r="B211" s="3" t="s">
        <v>2144</v>
      </c>
      <c r="C211" s="36">
        <v>16</v>
      </c>
      <c r="D211" s="3" t="s">
        <v>746</v>
      </c>
      <c r="E211" s="130" t="s">
        <v>8497</v>
      </c>
      <c r="F211" s="3" t="s">
        <v>1147</v>
      </c>
      <c r="G211" s="130" t="s">
        <v>8618</v>
      </c>
      <c r="H211" s="3" t="s">
        <v>1151</v>
      </c>
      <c r="I211" s="40" t="s">
        <v>9220</v>
      </c>
      <c r="J211" s="65" t="s">
        <v>1061</v>
      </c>
      <c r="K211" s="10">
        <v>1</v>
      </c>
      <c r="L211" s="20" t="s">
        <v>4511</v>
      </c>
      <c r="M211" s="20" t="s">
        <v>3267</v>
      </c>
      <c r="N211" s="4">
        <v>51.62</v>
      </c>
      <c r="O211" s="3" t="s">
        <v>38</v>
      </c>
      <c r="P211" s="13">
        <v>656568</v>
      </c>
      <c r="Q211" s="13">
        <v>134651</v>
      </c>
      <c r="R211" s="13">
        <v>791219</v>
      </c>
      <c r="S211" s="6">
        <v>40932</v>
      </c>
      <c r="T211" s="6">
        <v>41044</v>
      </c>
      <c r="U211" s="13">
        <v>658291</v>
      </c>
      <c r="V211" s="3" t="s">
        <v>29</v>
      </c>
      <c r="W211" s="3" t="s">
        <v>44</v>
      </c>
      <c r="X211" s="3" t="s">
        <v>29</v>
      </c>
      <c r="Y211" s="3" t="s">
        <v>40</v>
      </c>
      <c r="Z211" s="6">
        <v>41006</v>
      </c>
      <c r="AA211" s="5"/>
    </row>
    <row r="212" spans="1:27" ht="18" customHeight="1" x14ac:dyDescent="0.25">
      <c r="A212" s="3" t="s">
        <v>21</v>
      </c>
      <c r="B212" s="3" t="s">
        <v>2144</v>
      </c>
      <c r="C212" s="36">
        <v>16</v>
      </c>
      <c r="D212" s="3" t="s">
        <v>746</v>
      </c>
      <c r="E212" s="130" t="s">
        <v>8497</v>
      </c>
      <c r="F212" s="3" t="s">
        <v>1147</v>
      </c>
      <c r="G212" s="130" t="s">
        <v>8618</v>
      </c>
      <c r="H212" s="3" t="s">
        <v>1164</v>
      </c>
      <c r="I212" s="40" t="s">
        <v>9221</v>
      </c>
      <c r="J212" s="65" t="s">
        <v>121</v>
      </c>
      <c r="K212" s="10">
        <v>1</v>
      </c>
      <c r="L212" s="20" t="s">
        <v>4511</v>
      </c>
      <c r="M212" s="20" t="s">
        <v>3192</v>
      </c>
      <c r="N212" s="4">
        <v>48</v>
      </c>
      <c r="O212" s="3" t="s">
        <v>38</v>
      </c>
      <c r="P212" s="13">
        <v>587697</v>
      </c>
      <c r="Q212" s="13">
        <v>123699</v>
      </c>
      <c r="R212" s="13">
        <v>711396</v>
      </c>
      <c r="S212" s="6">
        <v>40941</v>
      </c>
      <c r="T212" s="6">
        <v>41019</v>
      </c>
      <c r="U212" s="13">
        <v>588495.19999999995</v>
      </c>
      <c r="V212" s="3" t="s">
        <v>29</v>
      </c>
      <c r="W212" s="3" t="s">
        <v>39</v>
      </c>
      <c r="X212" s="3" t="s">
        <v>29</v>
      </c>
      <c r="Y212" s="3" t="s">
        <v>40</v>
      </c>
      <c r="Z212" s="6">
        <v>41015</v>
      </c>
      <c r="AA212" s="5"/>
    </row>
    <row r="213" spans="1:27" ht="18" customHeight="1" x14ac:dyDescent="0.25">
      <c r="A213" s="3" t="s">
        <v>21</v>
      </c>
      <c r="B213" s="3" t="s">
        <v>2144</v>
      </c>
      <c r="C213" s="36">
        <v>16</v>
      </c>
      <c r="D213" s="3" t="s">
        <v>746</v>
      </c>
      <c r="E213" s="130" t="s">
        <v>8497</v>
      </c>
      <c r="F213" s="3" t="s">
        <v>1147</v>
      </c>
      <c r="G213" s="130" t="s">
        <v>8618</v>
      </c>
      <c r="H213" s="3" t="s">
        <v>1060</v>
      </c>
      <c r="I213" s="40" t="s">
        <v>9222</v>
      </c>
      <c r="J213" s="65" t="s">
        <v>1156</v>
      </c>
      <c r="K213" s="10">
        <v>1</v>
      </c>
      <c r="L213" s="20" t="s">
        <v>4508</v>
      </c>
      <c r="M213" s="20" t="s">
        <v>4530</v>
      </c>
      <c r="N213" s="4">
        <v>6.1</v>
      </c>
      <c r="O213" s="3" t="s">
        <v>137</v>
      </c>
      <c r="P213" s="13">
        <v>721469</v>
      </c>
      <c r="Q213" s="13">
        <v>153900</v>
      </c>
      <c r="R213" s="13">
        <v>875369</v>
      </c>
      <c r="S213" s="6">
        <v>40935</v>
      </c>
      <c r="T213" s="6">
        <v>41014</v>
      </c>
      <c r="U213" s="13">
        <v>721469</v>
      </c>
      <c r="V213" s="3" t="s">
        <v>29</v>
      </c>
      <c r="W213" s="3" t="s">
        <v>39</v>
      </c>
      <c r="X213" s="3" t="s">
        <v>29</v>
      </c>
      <c r="Y213" s="3" t="s">
        <v>40</v>
      </c>
      <c r="Z213" s="6">
        <v>41009</v>
      </c>
      <c r="AA213" s="5"/>
    </row>
    <row r="214" spans="1:27" ht="18" customHeight="1" x14ac:dyDescent="0.25">
      <c r="A214" s="3" t="s">
        <v>21</v>
      </c>
      <c r="B214" s="3" t="s">
        <v>2144</v>
      </c>
      <c r="C214" s="36">
        <v>16</v>
      </c>
      <c r="D214" s="3" t="s">
        <v>746</v>
      </c>
      <c r="E214" s="130" t="s">
        <v>8497</v>
      </c>
      <c r="F214" s="3" t="s">
        <v>1147</v>
      </c>
      <c r="G214" s="130" t="s">
        <v>8618</v>
      </c>
      <c r="H214" s="3" t="s">
        <v>1153</v>
      </c>
      <c r="I214" s="40" t="s">
        <v>9223</v>
      </c>
      <c r="J214" s="65" t="s">
        <v>121</v>
      </c>
      <c r="K214" s="10">
        <v>1</v>
      </c>
      <c r="L214" s="20" t="s">
        <v>4511</v>
      </c>
      <c r="M214" s="20" t="s">
        <v>3192</v>
      </c>
      <c r="N214" s="4">
        <v>48</v>
      </c>
      <c r="O214" s="3" t="s">
        <v>38</v>
      </c>
      <c r="P214" s="13">
        <v>590297</v>
      </c>
      <c r="Q214" s="13">
        <v>124089</v>
      </c>
      <c r="R214" s="13">
        <v>714386</v>
      </c>
      <c r="S214" s="6">
        <v>40928</v>
      </c>
      <c r="T214" s="6">
        <v>41014</v>
      </c>
      <c r="U214" s="13">
        <v>591092.32999999996</v>
      </c>
      <c r="V214" s="3" t="s">
        <v>29</v>
      </c>
      <c r="W214" s="3" t="s">
        <v>39</v>
      </c>
      <c r="X214" s="3" t="s">
        <v>29</v>
      </c>
      <c r="Y214" s="3" t="s">
        <v>40</v>
      </c>
      <c r="Z214" s="6">
        <v>41002</v>
      </c>
      <c r="AA214" s="5"/>
    </row>
    <row r="215" spans="1:27" ht="18" customHeight="1" x14ac:dyDescent="0.25">
      <c r="A215" s="3" t="s">
        <v>21</v>
      </c>
      <c r="B215" s="3" t="s">
        <v>2144</v>
      </c>
      <c r="C215" s="36">
        <v>16</v>
      </c>
      <c r="D215" s="3" t="s">
        <v>746</v>
      </c>
      <c r="E215" s="130" t="s">
        <v>8497</v>
      </c>
      <c r="F215" s="3" t="s">
        <v>1147</v>
      </c>
      <c r="G215" s="130" t="s">
        <v>8618</v>
      </c>
      <c r="H215" s="3" t="s">
        <v>1157</v>
      </c>
      <c r="I215" s="40" t="s">
        <v>9224</v>
      </c>
      <c r="J215" s="65" t="s">
        <v>1156</v>
      </c>
      <c r="K215" s="10">
        <v>1</v>
      </c>
      <c r="L215" s="20" t="s">
        <v>4508</v>
      </c>
      <c r="M215" s="20" t="s">
        <v>4530</v>
      </c>
      <c r="N215" s="4">
        <v>6.1</v>
      </c>
      <c r="O215" s="3" t="s">
        <v>137</v>
      </c>
      <c r="P215" s="13">
        <v>494277</v>
      </c>
      <c r="Q215" s="13">
        <v>113590</v>
      </c>
      <c r="R215" s="13">
        <v>607867</v>
      </c>
      <c r="S215" s="6">
        <v>40938</v>
      </c>
      <c r="T215" s="6">
        <v>41031</v>
      </c>
      <c r="U215" s="13">
        <v>494083.42</v>
      </c>
      <c r="V215" s="3" t="s">
        <v>29</v>
      </c>
      <c r="W215" s="3" t="s">
        <v>39</v>
      </c>
      <c r="X215" s="3" t="s">
        <v>29</v>
      </c>
      <c r="Y215" s="3" t="s">
        <v>40</v>
      </c>
      <c r="Z215" s="6">
        <v>41031</v>
      </c>
      <c r="AA215" s="5"/>
    </row>
    <row r="216" spans="1:27" ht="18" customHeight="1" x14ac:dyDescent="0.25">
      <c r="A216" s="3" t="s">
        <v>21</v>
      </c>
      <c r="B216" s="3" t="s">
        <v>2144</v>
      </c>
      <c r="C216" s="36">
        <v>16</v>
      </c>
      <c r="D216" s="3" t="s">
        <v>746</v>
      </c>
      <c r="E216" s="130" t="s">
        <v>8497</v>
      </c>
      <c r="F216" s="3" t="s">
        <v>1147</v>
      </c>
      <c r="G216" s="130" t="s">
        <v>8618</v>
      </c>
      <c r="H216" s="3" t="s">
        <v>1124</v>
      </c>
      <c r="I216" s="40" t="s">
        <v>9225</v>
      </c>
      <c r="J216" s="65" t="s">
        <v>121</v>
      </c>
      <c r="K216" s="10">
        <v>1</v>
      </c>
      <c r="L216" s="20" t="s">
        <v>4511</v>
      </c>
      <c r="M216" s="20" t="s">
        <v>3192</v>
      </c>
      <c r="N216" s="4">
        <v>48</v>
      </c>
      <c r="O216" s="3" t="s">
        <v>38</v>
      </c>
      <c r="P216" s="13">
        <v>589243</v>
      </c>
      <c r="Q216" s="13">
        <v>123931</v>
      </c>
      <c r="R216" s="13">
        <v>713174</v>
      </c>
      <c r="S216" s="6">
        <v>40933</v>
      </c>
      <c r="T216" s="6">
        <v>41044</v>
      </c>
      <c r="U216" s="13">
        <v>590041.39</v>
      </c>
      <c r="V216" s="3" t="s">
        <v>29</v>
      </c>
      <c r="W216" s="3" t="s">
        <v>44</v>
      </c>
      <c r="X216" s="3" t="s">
        <v>29</v>
      </c>
      <c r="Y216" s="3" t="s">
        <v>40</v>
      </c>
      <c r="Z216" s="6">
        <v>41007</v>
      </c>
      <c r="AA216" s="5"/>
    </row>
    <row r="217" spans="1:27" ht="18" customHeight="1" x14ac:dyDescent="0.25">
      <c r="A217" s="3" t="s">
        <v>21</v>
      </c>
      <c r="B217" s="3" t="s">
        <v>2144</v>
      </c>
      <c r="C217" s="36">
        <v>16</v>
      </c>
      <c r="D217" s="3" t="s">
        <v>746</v>
      </c>
      <c r="E217" s="130" t="s">
        <v>8497</v>
      </c>
      <c r="F217" s="3" t="s">
        <v>1147</v>
      </c>
      <c r="G217" s="130" t="s">
        <v>8618</v>
      </c>
      <c r="H217" s="3" t="s">
        <v>1152</v>
      </c>
      <c r="I217" s="40" t="s">
        <v>9226</v>
      </c>
      <c r="J217" s="65" t="s">
        <v>1061</v>
      </c>
      <c r="K217" s="10">
        <v>1</v>
      </c>
      <c r="L217" s="20" t="s">
        <v>4511</v>
      </c>
      <c r="M217" s="20" t="s">
        <v>3267</v>
      </c>
      <c r="N217" s="4">
        <v>51.62</v>
      </c>
      <c r="O217" s="3" t="s">
        <v>38</v>
      </c>
      <c r="P217" s="13">
        <v>648450</v>
      </c>
      <c r="Q217" s="13">
        <v>133433</v>
      </c>
      <c r="R217" s="13">
        <v>781883</v>
      </c>
      <c r="S217" s="6">
        <v>40935</v>
      </c>
      <c r="T217" s="6">
        <v>41044</v>
      </c>
      <c r="U217" s="13">
        <v>650173</v>
      </c>
      <c r="V217" s="3" t="s">
        <v>29</v>
      </c>
      <c r="W217" s="3" t="s">
        <v>44</v>
      </c>
      <c r="X217" s="3" t="s">
        <v>29</v>
      </c>
      <c r="Y217" s="3" t="s">
        <v>40</v>
      </c>
      <c r="Z217" s="6">
        <v>41090</v>
      </c>
      <c r="AA217" s="5"/>
    </row>
    <row r="218" spans="1:27" ht="18" customHeight="1" x14ac:dyDescent="0.25">
      <c r="A218" s="3" t="s">
        <v>21</v>
      </c>
      <c r="B218" s="3" t="s">
        <v>2144</v>
      </c>
      <c r="C218" s="36">
        <v>16</v>
      </c>
      <c r="D218" s="3" t="s">
        <v>746</v>
      </c>
      <c r="E218" s="130" t="s">
        <v>8497</v>
      </c>
      <c r="F218" s="3" t="s">
        <v>1147</v>
      </c>
      <c r="G218" s="130" t="s">
        <v>8618</v>
      </c>
      <c r="H218" s="3" t="s">
        <v>1154</v>
      </c>
      <c r="I218" s="40" t="s">
        <v>9227</v>
      </c>
      <c r="J218" s="65" t="s">
        <v>351</v>
      </c>
      <c r="K218" s="10">
        <v>1</v>
      </c>
      <c r="L218" s="20" t="s">
        <v>4511</v>
      </c>
      <c r="M218" s="20" t="s">
        <v>4577</v>
      </c>
      <c r="N218" s="4">
        <v>79.86</v>
      </c>
      <c r="O218" s="3" t="s">
        <v>28</v>
      </c>
      <c r="P218" s="13">
        <v>718866</v>
      </c>
      <c r="Q218" s="13">
        <v>150045</v>
      </c>
      <c r="R218" s="13">
        <v>868911</v>
      </c>
      <c r="S218" s="6">
        <v>40938</v>
      </c>
      <c r="T218" s="6">
        <v>41044</v>
      </c>
      <c r="U218" s="13">
        <v>718866</v>
      </c>
      <c r="V218" s="3" t="s">
        <v>29</v>
      </c>
      <c r="W218" s="3" t="s">
        <v>44</v>
      </c>
      <c r="X218" s="3" t="s">
        <v>352</v>
      </c>
      <c r="Y218" s="3" t="s">
        <v>40</v>
      </c>
      <c r="Z218" s="6">
        <v>41012</v>
      </c>
      <c r="AA218" s="5"/>
    </row>
    <row r="219" spans="1:27" ht="18" customHeight="1" x14ac:dyDescent="0.25">
      <c r="A219" s="3" t="s">
        <v>21</v>
      </c>
      <c r="B219" s="3" t="s">
        <v>2144</v>
      </c>
      <c r="C219" s="36">
        <v>16</v>
      </c>
      <c r="D219" s="3" t="s">
        <v>746</v>
      </c>
      <c r="E219" s="130" t="s">
        <v>8497</v>
      </c>
      <c r="F219" s="3" t="s">
        <v>1147</v>
      </c>
      <c r="G219" s="130" t="s">
        <v>8618</v>
      </c>
      <c r="H219" s="3" t="s">
        <v>1148</v>
      </c>
      <c r="I219" s="40" t="s">
        <v>9228</v>
      </c>
      <c r="J219" s="65" t="s">
        <v>1149</v>
      </c>
      <c r="K219" s="10">
        <v>1</v>
      </c>
      <c r="L219" s="20" t="s">
        <v>4511</v>
      </c>
      <c r="M219" s="20" t="s">
        <v>3148</v>
      </c>
      <c r="N219" s="4">
        <v>1</v>
      </c>
      <c r="O219" s="3" t="s">
        <v>76</v>
      </c>
      <c r="P219" s="13">
        <v>1526128</v>
      </c>
      <c r="Q219" s="13">
        <v>851705.18</v>
      </c>
      <c r="R219" s="13">
        <v>2677827</v>
      </c>
      <c r="S219" s="6">
        <v>40943</v>
      </c>
      <c r="T219" s="30"/>
      <c r="U219" s="13">
        <v>1524187.55</v>
      </c>
      <c r="V219" s="3" t="s">
        <v>1150</v>
      </c>
      <c r="W219" s="3" t="s">
        <v>44</v>
      </c>
      <c r="X219" s="3" t="s">
        <v>29</v>
      </c>
      <c r="Y219" s="3" t="s">
        <v>246</v>
      </c>
      <c r="Z219" s="6">
        <v>41061</v>
      </c>
      <c r="AA219" s="29">
        <v>299993.82</v>
      </c>
    </row>
    <row r="220" spans="1:27" ht="18" customHeight="1" x14ac:dyDescent="0.25">
      <c r="A220" s="3" t="s">
        <v>21</v>
      </c>
      <c r="B220" s="3" t="s">
        <v>2145</v>
      </c>
      <c r="C220" s="130" t="s">
        <v>8469</v>
      </c>
      <c r="D220" s="3" t="s">
        <v>134</v>
      </c>
      <c r="E220" s="130" t="s">
        <v>8491</v>
      </c>
      <c r="F220" s="39" t="s">
        <v>1325</v>
      </c>
      <c r="G220" s="130" t="s">
        <v>8513</v>
      </c>
      <c r="H220" s="39" t="s">
        <v>1535</v>
      </c>
      <c r="I220" s="40" t="s">
        <v>9229</v>
      </c>
      <c r="J220" s="65" t="s">
        <v>1536</v>
      </c>
      <c r="K220" s="10">
        <v>1</v>
      </c>
      <c r="L220" s="20" t="s">
        <v>4511</v>
      </c>
      <c r="M220" s="20" t="s">
        <v>3148</v>
      </c>
      <c r="N220" s="4">
        <v>1</v>
      </c>
      <c r="O220" s="3" t="s">
        <v>76</v>
      </c>
      <c r="P220" s="13">
        <v>944347.83</v>
      </c>
      <c r="Q220" s="13">
        <v>302652.17</v>
      </c>
      <c r="R220" s="13">
        <v>1247000</v>
      </c>
      <c r="S220" s="6">
        <v>41061</v>
      </c>
      <c r="T220" s="30"/>
      <c r="U220" s="13">
        <v>755478.26</v>
      </c>
      <c r="V220" s="3" t="s">
        <v>1537</v>
      </c>
      <c r="W220" s="3" t="s">
        <v>181</v>
      </c>
      <c r="X220" s="3" t="s">
        <v>29</v>
      </c>
      <c r="Y220" s="3" t="s">
        <v>246</v>
      </c>
      <c r="Z220" s="6">
        <v>41151</v>
      </c>
      <c r="AA220" s="5"/>
    </row>
    <row r="221" spans="1:27" ht="18" customHeight="1" x14ac:dyDescent="0.25">
      <c r="A221" s="3" t="s">
        <v>21</v>
      </c>
      <c r="B221" s="3" t="s">
        <v>2145</v>
      </c>
      <c r="C221" s="130" t="s">
        <v>8469</v>
      </c>
      <c r="D221" s="3" t="s">
        <v>134</v>
      </c>
      <c r="E221" s="130" t="s">
        <v>8491</v>
      </c>
      <c r="F221" s="3" t="s">
        <v>1325</v>
      </c>
      <c r="G221" s="130" t="s">
        <v>8513</v>
      </c>
      <c r="H221" s="3" t="s">
        <v>1550</v>
      </c>
      <c r="I221" s="40" t="s">
        <v>9230</v>
      </c>
      <c r="J221" s="65" t="s">
        <v>42</v>
      </c>
      <c r="K221" s="10">
        <v>1</v>
      </c>
      <c r="L221" s="20" t="s">
        <v>4511</v>
      </c>
      <c r="M221" s="20" t="s">
        <v>3192</v>
      </c>
      <c r="N221" s="4">
        <v>48</v>
      </c>
      <c r="O221" s="3" t="s">
        <v>38</v>
      </c>
      <c r="P221" s="13">
        <v>572172.28</v>
      </c>
      <c r="Q221" s="13">
        <v>155827.72</v>
      </c>
      <c r="R221" s="13">
        <v>728000</v>
      </c>
      <c r="S221" s="6">
        <v>40935</v>
      </c>
      <c r="T221" s="6">
        <v>41044</v>
      </c>
      <c r="U221" s="13">
        <v>572172.28</v>
      </c>
      <c r="V221" s="3" t="s">
        <v>29</v>
      </c>
      <c r="W221" s="3" t="s">
        <v>44</v>
      </c>
      <c r="X221" s="3" t="s">
        <v>29</v>
      </c>
      <c r="Y221" s="3" t="s">
        <v>40</v>
      </c>
      <c r="Z221" s="6">
        <v>41010</v>
      </c>
      <c r="AA221" s="5"/>
    </row>
    <row r="222" spans="1:27" ht="18" customHeight="1" x14ac:dyDescent="0.25">
      <c r="A222" s="3" t="s">
        <v>21</v>
      </c>
      <c r="B222" s="3" t="s">
        <v>2145</v>
      </c>
      <c r="C222" s="130" t="s">
        <v>8469</v>
      </c>
      <c r="D222" s="3" t="s">
        <v>134</v>
      </c>
      <c r="E222" s="130" t="s">
        <v>8491</v>
      </c>
      <c r="F222" s="3" t="s">
        <v>1325</v>
      </c>
      <c r="G222" s="130" t="s">
        <v>8513</v>
      </c>
      <c r="H222" s="3" t="s">
        <v>1325</v>
      </c>
      <c r="I222" s="40" t="s">
        <v>9231</v>
      </c>
      <c r="J222" s="65" t="s">
        <v>42</v>
      </c>
      <c r="K222" s="10">
        <v>1</v>
      </c>
      <c r="L222" s="20" t="s">
        <v>4511</v>
      </c>
      <c r="M222" s="20" t="s">
        <v>3192</v>
      </c>
      <c r="N222" s="4">
        <v>48</v>
      </c>
      <c r="O222" s="3" t="s">
        <v>38</v>
      </c>
      <c r="P222" s="13">
        <v>545009.39</v>
      </c>
      <c r="Q222" s="13">
        <v>190990.61</v>
      </c>
      <c r="R222" s="13">
        <v>736000</v>
      </c>
      <c r="S222" s="6">
        <v>40947</v>
      </c>
      <c r="T222" s="6">
        <v>41044</v>
      </c>
      <c r="U222" s="13">
        <v>545009.39</v>
      </c>
      <c r="V222" s="3" t="s">
        <v>29</v>
      </c>
      <c r="W222" s="3" t="s">
        <v>44</v>
      </c>
      <c r="X222" s="3" t="s">
        <v>29</v>
      </c>
      <c r="Y222" s="3" t="s">
        <v>40</v>
      </c>
      <c r="Z222" s="6">
        <v>41022</v>
      </c>
      <c r="AA222" s="5"/>
    </row>
    <row r="223" spans="1:27" ht="18" customHeight="1" x14ac:dyDescent="0.25">
      <c r="A223" s="3" t="s">
        <v>21</v>
      </c>
      <c r="B223" s="3" t="s">
        <v>2145</v>
      </c>
      <c r="C223" s="130" t="s">
        <v>8469</v>
      </c>
      <c r="D223" s="3" t="s">
        <v>134</v>
      </c>
      <c r="E223" s="130" t="s">
        <v>8491</v>
      </c>
      <c r="F223" s="3" t="s">
        <v>1325</v>
      </c>
      <c r="G223" s="130" t="s">
        <v>8513</v>
      </c>
      <c r="H223" s="3" t="s">
        <v>1548</v>
      </c>
      <c r="I223" s="40" t="s">
        <v>9232</v>
      </c>
      <c r="J223" s="65" t="s">
        <v>1549</v>
      </c>
      <c r="K223" s="10">
        <v>1</v>
      </c>
      <c r="L223" s="20" t="s">
        <v>4541</v>
      </c>
      <c r="M223" s="20" t="s">
        <v>4581</v>
      </c>
      <c r="N223" s="4">
        <v>217</v>
      </c>
      <c r="O223" s="3" t="s">
        <v>137</v>
      </c>
      <c r="P223" s="13">
        <v>451304.35</v>
      </c>
      <c r="Q223" s="13">
        <v>267695.65000000002</v>
      </c>
      <c r="R223" s="13">
        <v>719000</v>
      </c>
      <c r="S223" s="6">
        <v>41011</v>
      </c>
      <c r="T223" s="30"/>
      <c r="U223" s="13">
        <v>406173.91</v>
      </c>
      <c r="V223" s="3" t="s">
        <v>29</v>
      </c>
      <c r="W223" s="3" t="s">
        <v>39</v>
      </c>
      <c r="X223" s="3" t="s">
        <v>29</v>
      </c>
      <c r="Y223" s="3" t="s">
        <v>246</v>
      </c>
      <c r="Z223" s="6">
        <v>41059</v>
      </c>
      <c r="AA223" s="5"/>
    </row>
    <row r="224" spans="1:27" ht="18" customHeight="1" x14ac:dyDescent="0.25">
      <c r="A224" s="3" t="s">
        <v>21</v>
      </c>
      <c r="B224" s="3" t="s">
        <v>2145</v>
      </c>
      <c r="C224" s="130" t="s">
        <v>8469</v>
      </c>
      <c r="D224" s="3" t="s">
        <v>134</v>
      </c>
      <c r="E224" s="130" t="s">
        <v>8491</v>
      </c>
      <c r="F224" s="3" t="s">
        <v>1325</v>
      </c>
      <c r="G224" s="130" t="s">
        <v>8513</v>
      </c>
      <c r="H224" s="3" t="s">
        <v>1544</v>
      </c>
      <c r="I224" s="40" t="s">
        <v>9233</v>
      </c>
      <c r="J224" s="65" t="s">
        <v>1545</v>
      </c>
      <c r="K224" s="10">
        <v>1</v>
      </c>
      <c r="L224" s="20" t="s">
        <v>4508</v>
      </c>
      <c r="M224" s="20" t="s">
        <v>4183</v>
      </c>
      <c r="N224" s="4">
        <v>0.627</v>
      </c>
      <c r="O224" s="3" t="s">
        <v>51</v>
      </c>
      <c r="P224" s="13">
        <v>1438569.22</v>
      </c>
      <c r="Q224" s="13">
        <v>413430.78</v>
      </c>
      <c r="R224" s="13">
        <v>1852000</v>
      </c>
      <c r="S224" s="6">
        <v>41076</v>
      </c>
      <c r="T224" s="30"/>
      <c r="U224" s="13">
        <v>1150855.3799999999</v>
      </c>
      <c r="V224" s="3" t="s">
        <v>29</v>
      </c>
      <c r="W224" s="3" t="s">
        <v>181</v>
      </c>
      <c r="X224" s="3" t="s">
        <v>29</v>
      </c>
      <c r="Y224" s="3" t="s">
        <v>246</v>
      </c>
      <c r="Z224" s="6">
        <v>41166</v>
      </c>
      <c r="AA224" s="5"/>
    </row>
    <row r="225" spans="1:27" ht="18" customHeight="1" x14ac:dyDescent="0.25">
      <c r="A225" s="3" t="s">
        <v>21</v>
      </c>
      <c r="B225" s="3" t="s">
        <v>2145</v>
      </c>
      <c r="C225" s="130" t="s">
        <v>8469</v>
      </c>
      <c r="D225" s="3" t="s">
        <v>134</v>
      </c>
      <c r="E225" s="130" t="s">
        <v>8491</v>
      </c>
      <c r="F225" s="3" t="s">
        <v>1325</v>
      </c>
      <c r="G225" s="130" t="s">
        <v>8513</v>
      </c>
      <c r="H225" s="3" t="s">
        <v>1543</v>
      </c>
      <c r="I225" s="40" t="s">
        <v>9234</v>
      </c>
      <c r="J225" s="65" t="s">
        <v>42</v>
      </c>
      <c r="K225" s="10">
        <v>1</v>
      </c>
      <c r="L225" s="20" t="s">
        <v>4511</v>
      </c>
      <c r="M225" s="20" t="s">
        <v>3192</v>
      </c>
      <c r="N225" s="4">
        <v>48</v>
      </c>
      <c r="O225" s="3" t="s">
        <v>38</v>
      </c>
      <c r="P225" s="13">
        <v>531304.35</v>
      </c>
      <c r="Q225" s="13">
        <v>205695.65</v>
      </c>
      <c r="R225" s="13">
        <v>737000</v>
      </c>
      <c r="S225" s="6">
        <v>40931</v>
      </c>
      <c r="T225" s="6">
        <v>41014</v>
      </c>
      <c r="U225" s="13">
        <v>531304.35</v>
      </c>
      <c r="V225" s="3" t="s">
        <v>29</v>
      </c>
      <c r="W225" s="3" t="s">
        <v>44</v>
      </c>
      <c r="X225" s="3" t="s">
        <v>29</v>
      </c>
      <c r="Y225" s="3" t="s">
        <v>40</v>
      </c>
      <c r="Z225" s="6">
        <v>41006</v>
      </c>
      <c r="AA225" s="5"/>
    </row>
    <row r="226" spans="1:27" ht="18" customHeight="1" x14ac:dyDescent="0.25">
      <c r="A226" s="3" t="s">
        <v>21</v>
      </c>
      <c r="B226" s="3" t="s">
        <v>2145</v>
      </c>
      <c r="C226" s="130" t="s">
        <v>8469</v>
      </c>
      <c r="D226" s="3" t="s">
        <v>134</v>
      </c>
      <c r="E226" s="130" t="s">
        <v>8491</v>
      </c>
      <c r="F226" s="3" t="s">
        <v>1325</v>
      </c>
      <c r="G226" s="130" t="s">
        <v>8513</v>
      </c>
      <c r="H226" s="3" t="s">
        <v>1538</v>
      </c>
      <c r="I226" s="40" t="s">
        <v>9235</v>
      </c>
      <c r="J226" s="65" t="s">
        <v>1539</v>
      </c>
      <c r="K226" s="10">
        <v>1</v>
      </c>
      <c r="L226" s="20" t="s">
        <v>4519</v>
      </c>
      <c r="M226" s="20" t="s">
        <v>7264</v>
      </c>
      <c r="N226" s="4">
        <v>63</v>
      </c>
      <c r="O226" s="3" t="s">
        <v>38</v>
      </c>
      <c r="P226" s="13">
        <v>565217.39</v>
      </c>
      <c r="Q226" s="13">
        <v>240782.61</v>
      </c>
      <c r="R226" s="13">
        <v>806000</v>
      </c>
      <c r="S226" s="6">
        <v>41031</v>
      </c>
      <c r="T226" s="30"/>
      <c r="U226" s="13">
        <v>508695.64999999997</v>
      </c>
      <c r="V226" s="3" t="s">
        <v>29</v>
      </c>
      <c r="W226" s="3" t="s">
        <v>39</v>
      </c>
      <c r="X226" s="3" t="s">
        <v>29</v>
      </c>
      <c r="Y226" s="3" t="s">
        <v>246</v>
      </c>
      <c r="Z226" s="6">
        <v>41106</v>
      </c>
      <c r="AA226" s="5"/>
    </row>
    <row r="227" spans="1:27" ht="18" customHeight="1" x14ac:dyDescent="0.25">
      <c r="A227" s="3" t="s">
        <v>21</v>
      </c>
      <c r="B227" s="3" t="s">
        <v>2145</v>
      </c>
      <c r="C227" s="130" t="s">
        <v>8469</v>
      </c>
      <c r="D227" s="3" t="s">
        <v>134</v>
      </c>
      <c r="E227" s="130" t="s">
        <v>8491</v>
      </c>
      <c r="F227" s="3" t="s">
        <v>1325</v>
      </c>
      <c r="G227" s="130" t="s">
        <v>8513</v>
      </c>
      <c r="H227" s="3" t="s">
        <v>1531</v>
      </c>
      <c r="I227" s="40" t="s">
        <v>9236</v>
      </c>
      <c r="J227" s="65" t="s">
        <v>42</v>
      </c>
      <c r="K227" s="10">
        <v>1</v>
      </c>
      <c r="L227" s="20" t="s">
        <v>4511</v>
      </c>
      <c r="M227" s="20" t="s">
        <v>3192</v>
      </c>
      <c r="N227" s="4">
        <v>48</v>
      </c>
      <c r="O227" s="3" t="s">
        <v>38</v>
      </c>
      <c r="P227" s="13">
        <v>492173.91</v>
      </c>
      <c r="Q227" s="13">
        <v>235826.09</v>
      </c>
      <c r="R227" s="13">
        <v>728000</v>
      </c>
      <c r="S227" s="6">
        <v>40938</v>
      </c>
      <c r="T227" s="6">
        <v>41014</v>
      </c>
      <c r="U227" s="13">
        <v>492173.91000000003</v>
      </c>
      <c r="V227" s="3" t="s">
        <v>29</v>
      </c>
      <c r="W227" s="3" t="s">
        <v>44</v>
      </c>
      <c r="X227" s="3" t="s">
        <v>29</v>
      </c>
      <c r="Y227" s="3" t="s">
        <v>40</v>
      </c>
      <c r="Z227" s="6">
        <v>41013</v>
      </c>
      <c r="AA227" s="5"/>
    </row>
    <row r="228" spans="1:27" ht="18" customHeight="1" x14ac:dyDescent="0.25">
      <c r="A228" s="3" t="s">
        <v>21</v>
      </c>
      <c r="B228" s="3" t="s">
        <v>2145</v>
      </c>
      <c r="C228" s="130" t="s">
        <v>8469</v>
      </c>
      <c r="D228" s="3" t="s">
        <v>134</v>
      </c>
      <c r="E228" s="130" t="s">
        <v>8491</v>
      </c>
      <c r="F228" s="3" t="s">
        <v>1325</v>
      </c>
      <c r="G228" s="130" t="s">
        <v>8513</v>
      </c>
      <c r="H228" s="3" t="s">
        <v>356</v>
      </c>
      <c r="I228" s="40" t="s">
        <v>9237</v>
      </c>
      <c r="J228" s="65" t="s">
        <v>1551</v>
      </c>
      <c r="K228" s="10">
        <v>1</v>
      </c>
      <c r="L228" s="20" t="s">
        <v>4508</v>
      </c>
      <c r="M228" s="20" t="s">
        <v>4183</v>
      </c>
      <c r="N228" s="4">
        <v>1.8</v>
      </c>
      <c r="O228" s="3" t="s">
        <v>51</v>
      </c>
      <c r="P228" s="13">
        <v>2299426.7799999998</v>
      </c>
      <c r="Q228" s="13">
        <v>526573.22</v>
      </c>
      <c r="R228" s="13">
        <v>2826000</v>
      </c>
      <c r="S228" s="6">
        <v>41011</v>
      </c>
      <c r="T228" s="30"/>
      <c r="U228" s="13">
        <v>2069484.0899999999</v>
      </c>
      <c r="V228" s="3" t="s">
        <v>29</v>
      </c>
      <c r="W228" s="3" t="s">
        <v>39</v>
      </c>
      <c r="X228" s="3" t="s">
        <v>29</v>
      </c>
      <c r="Y228" s="3" t="s">
        <v>246</v>
      </c>
      <c r="Z228" s="6">
        <v>41101</v>
      </c>
      <c r="AA228" s="5"/>
    </row>
    <row r="229" spans="1:27" ht="18" customHeight="1" x14ac:dyDescent="0.25">
      <c r="A229" s="3" t="s">
        <v>21</v>
      </c>
      <c r="B229" s="3" t="s">
        <v>2145</v>
      </c>
      <c r="C229" s="130" t="s">
        <v>8469</v>
      </c>
      <c r="D229" s="3" t="s">
        <v>134</v>
      </c>
      <c r="E229" s="130" t="s">
        <v>8491</v>
      </c>
      <c r="F229" s="3" t="s">
        <v>1325</v>
      </c>
      <c r="G229" s="130" t="s">
        <v>8513</v>
      </c>
      <c r="H229" s="3" t="s">
        <v>1552</v>
      </c>
      <c r="I229" s="40" t="s">
        <v>9238</v>
      </c>
      <c r="J229" s="65" t="s">
        <v>1553</v>
      </c>
      <c r="K229" s="10">
        <v>1</v>
      </c>
      <c r="L229" s="20" t="s">
        <v>4508</v>
      </c>
      <c r="M229" s="20" t="s">
        <v>4183</v>
      </c>
      <c r="N229" s="4">
        <v>1.556</v>
      </c>
      <c r="O229" s="3" t="s">
        <v>51</v>
      </c>
      <c r="P229" s="13">
        <v>1057968.7</v>
      </c>
      <c r="Q229" s="13">
        <v>307031.45</v>
      </c>
      <c r="R229" s="13">
        <v>1365000.15</v>
      </c>
      <c r="S229" s="6">
        <v>41023</v>
      </c>
      <c r="T229" s="30"/>
      <c r="U229" s="13">
        <v>846374.96</v>
      </c>
      <c r="V229" s="3" t="s">
        <v>29</v>
      </c>
      <c r="W229" s="3" t="s">
        <v>181</v>
      </c>
      <c r="X229" s="3" t="s">
        <v>29</v>
      </c>
      <c r="Y229" s="3" t="s">
        <v>246</v>
      </c>
      <c r="Z229" s="6">
        <v>41113</v>
      </c>
      <c r="AA229" s="5"/>
    </row>
    <row r="230" spans="1:27" ht="18" customHeight="1" x14ac:dyDescent="0.25">
      <c r="A230" s="3" t="s">
        <v>21</v>
      </c>
      <c r="B230" s="3" t="s">
        <v>2145</v>
      </c>
      <c r="C230" s="130" t="s">
        <v>8469</v>
      </c>
      <c r="D230" s="3" t="s">
        <v>134</v>
      </c>
      <c r="E230" s="130" t="s">
        <v>8491</v>
      </c>
      <c r="F230" s="3" t="s">
        <v>1325</v>
      </c>
      <c r="G230" s="130" t="s">
        <v>8513</v>
      </c>
      <c r="H230" s="3" t="s">
        <v>1532</v>
      </c>
      <c r="I230" s="40" t="s">
        <v>9239</v>
      </c>
      <c r="J230" s="65" t="s">
        <v>1533</v>
      </c>
      <c r="K230" s="10">
        <v>1</v>
      </c>
      <c r="L230" s="20" t="s">
        <v>4508</v>
      </c>
      <c r="M230" s="20" t="s">
        <v>4183</v>
      </c>
      <c r="N230" s="4">
        <v>1.847</v>
      </c>
      <c r="O230" s="3" t="s">
        <v>51</v>
      </c>
      <c r="P230" s="13">
        <v>1606838.48</v>
      </c>
      <c r="Q230" s="13">
        <v>292161.68</v>
      </c>
      <c r="R230" s="13">
        <v>1899000.16</v>
      </c>
      <c r="S230" s="30"/>
      <c r="T230" s="30"/>
      <c r="U230" s="13">
        <v>1285470.78</v>
      </c>
      <c r="V230" s="3" t="s">
        <v>29</v>
      </c>
      <c r="W230" s="3" t="s">
        <v>181</v>
      </c>
      <c r="X230" s="3" t="s">
        <v>29</v>
      </c>
      <c r="Y230" s="3" t="s">
        <v>31</v>
      </c>
      <c r="Z230" s="30"/>
      <c r="AA230" s="5"/>
    </row>
    <row r="231" spans="1:27" ht="18" customHeight="1" x14ac:dyDescent="0.25">
      <c r="A231" s="3" t="s">
        <v>21</v>
      </c>
      <c r="B231" s="3" t="s">
        <v>2145</v>
      </c>
      <c r="C231" s="130" t="s">
        <v>8469</v>
      </c>
      <c r="D231" s="3" t="s">
        <v>134</v>
      </c>
      <c r="E231" s="130" t="s">
        <v>8491</v>
      </c>
      <c r="F231" s="3" t="s">
        <v>1325</v>
      </c>
      <c r="G231" s="130" t="s">
        <v>8513</v>
      </c>
      <c r="H231" s="3" t="s">
        <v>1541</v>
      </c>
      <c r="I231" s="40" t="s">
        <v>9240</v>
      </c>
      <c r="J231" s="65" t="s">
        <v>1542</v>
      </c>
      <c r="K231" s="10">
        <v>1</v>
      </c>
      <c r="L231" s="20" t="s">
        <v>4508</v>
      </c>
      <c r="M231" s="20" t="s">
        <v>4183</v>
      </c>
      <c r="N231" s="4">
        <v>0.38600000000000001</v>
      </c>
      <c r="O231" s="3" t="s">
        <v>51</v>
      </c>
      <c r="P231" s="13">
        <v>1222643.48</v>
      </c>
      <c r="Q231" s="13">
        <v>483356.52</v>
      </c>
      <c r="R231" s="13">
        <v>1706000</v>
      </c>
      <c r="S231" s="6">
        <v>41009</v>
      </c>
      <c r="T231" s="30"/>
      <c r="U231" s="13">
        <v>1100379.1300000001</v>
      </c>
      <c r="V231" s="3" t="s">
        <v>29</v>
      </c>
      <c r="W231" s="3" t="s">
        <v>39</v>
      </c>
      <c r="X231" s="3" t="s">
        <v>29</v>
      </c>
      <c r="Y231" s="3" t="s">
        <v>246</v>
      </c>
      <c r="Z231" s="6">
        <v>41109</v>
      </c>
      <c r="AA231" s="5"/>
    </row>
    <row r="232" spans="1:27" ht="18" customHeight="1" x14ac:dyDescent="0.25">
      <c r="A232" s="3" t="s">
        <v>21</v>
      </c>
      <c r="B232" s="3" t="s">
        <v>2145</v>
      </c>
      <c r="C232" s="130" t="s">
        <v>8469</v>
      </c>
      <c r="D232" s="3" t="s">
        <v>134</v>
      </c>
      <c r="E232" s="130" t="s">
        <v>8491</v>
      </c>
      <c r="F232" s="3" t="s">
        <v>1325</v>
      </c>
      <c r="G232" s="130" t="s">
        <v>8513</v>
      </c>
      <c r="H232" s="3" t="s">
        <v>104</v>
      </c>
      <c r="I232" s="40" t="s">
        <v>9241</v>
      </c>
      <c r="J232" s="65" t="s">
        <v>1540</v>
      </c>
      <c r="K232" s="10">
        <v>1</v>
      </c>
      <c r="L232" s="20" t="s">
        <v>4541</v>
      </c>
      <c r="M232" s="20" t="s">
        <v>4581</v>
      </c>
      <c r="N232" s="4">
        <v>206</v>
      </c>
      <c r="O232" s="3" t="s">
        <v>137</v>
      </c>
      <c r="P232" s="13">
        <v>421739.13</v>
      </c>
      <c r="Q232" s="13">
        <v>183260.87</v>
      </c>
      <c r="R232" s="13">
        <v>605000</v>
      </c>
      <c r="S232" s="6">
        <v>40954</v>
      </c>
      <c r="T232" s="6">
        <v>41075</v>
      </c>
      <c r="U232" s="13">
        <v>421739.12999999995</v>
      </c>
      <c r="V232" s="3" t="s">
        <v>29</v>
      </c>
      <c r="W232" s="3" t="s">
        <v>44</v>
      </c>
      <c r="X232" s="3" t="s">
        <v>29</v>
      </c>
      <c r="Y232" s="3" t="s">
        <v>40</v>
      </c>
      <c r="Z232" s="6">
        <v>41029</v>
      </c>
      <c r="AA232" s="5"/>
    </row>
    <row r="233" spans="1:27" ht="18" customHeight="1" x14ac:dyDescent="0.25">
      <c r="A233" s="3" t="s">
        <v>21</v>
      </c>
      <c r="B233" s="3" t="s">
        <v>2145</v>
      </c>
      <c r="C233" s="130" t="s">
        <v>8469</v>
      </c>
      <c r="D233" s="3" t="s">
        <v>134</v>
      </c>
      <c r="E233" s="130" t="s">
        <v>8491</v>
      </c>
      <c r="F233" s="3" t="s">
        <v>1325</v>
      </c>
      <c r="G233" s="130" t="s">
        <v>8513</v>
      </c>
      <c r="H233" s="3" t="s">
        <v>398</v>
      </c>
      <c r="I233" s="40" t="s">
        <v>9242</v>
      </c>
      <c r="J233" s="65" t="s">
        <v>1534</v>
      </c>
      <c r="K233" s="10">
        <v>1</v>
      </c>
      <c r="L233" s="20" t="s">
        <v>4508</v>
      </c>
      <c r="M233" s="20" t="s">
        <v>4183</v>
      </c>
      <c r="N233" s="4">
        <v>2.19</v>
      </c>
      <c r="O233" s="3" t="s">
        <v>51</v>
      </c>
      <c r="P233" s="13">
        <v>3161217.39</v>
      </c>
      <c r="Q233" s="13">
        <v>706782.61</v>
      </c>
      <c r="R233" s="13">
        <v>3868000</v>
      </c>
      <c r="S233" s="30"/>
      <c r="T233" s="30"/>
      <c r="U233" s="13">
        <v>2528973.91</v>
      </c>
      <c r="V233" s="3" t="s">
        <v>29</v>
      </c>
      <c r="W233" s="3" t="s">
        <v>181</v>
      </c>
      <c r="X233" s="3" t="s">
        <v>29</v>
      </c>
      <c r="Y233" s="3" t="s">
        <v>31</v>
      </c>
      <c r="Z233" s="30"/>
      <c r="AA233" s="5"/>
    </row>
    <row r="234" spans="1:27" ht="18" customHeight="1" x14ac:dyDescent="0.25">
      <c r="A234" s="3" t="s">
        <v>21</v>
      </c>
      <c r="B234" s="3" t="s">
        <v>2145</v>
      </c>
      <c r="C234" s="130" t="s">
        <v>8469</v>
      </c>
      <c r="D234" s="3" t="s">
        <v>134</v>
      </c>
      <c r="E234" s="130" t="s">
        <v>8491</v>
      </c>
      <c r="F234" s="3" t="s">
        <v>1325</v>
      </c>
      <c r="G234" s="130" t="s">
        <v>8513</v>
      </c>
      <c r="H234" s="3" t="s">
        <v>212</v>
      </c>
      <c r="I234" s="40" t="s">
        <v>9243</v>
      </c>
      <c r="J234" s="65" t="s">
        <v>1554</v>
      </c>
      <c r="K234" s="10">
        <v>1</v>
      </c>
      <c r="L234" s="20" t="s">
        <v>4508</v>
      </c>
      <c r="M234" s="20" t="s">
        <v>4183</v>
      </c>
      <c r="N234" s="4">
        <v>1.08</v>
      </c>
      <c r="O234" s="3" t="s">
        <v>51</v>
      </c>
      <c r="P234" s="13">
        <v>1050000</v>
      </c>
      <c r="Q234" s="13">
        <v>363000.15</v>
      </c>
      <c r="R234" s="13">
        <v>1413000.15</v>
      </c>
      <c r="S234" s="6">
        <v>41023</v>
      </c>
      <c r="T234" s="6">
        <v>41113</v>
      </c>
      <c r="U234" s="13">
        <v>945000</v>
      </c>
      <c r="V234" s="3" t="s">
        <v>29</v>
      </c>
      <c r="W234" s="3" t="s">
        <v>39</v>
      </c>
      <c r="X234" s="3" t="s">
        <v>29</v>
      </c>
      <c r="Y234" s="3" t="s">
        <v>40</v>
      </c>
      <c r="Z234" s="6">
        <v>41113</v>
      </c>
      <c r="AA234" s="5"/>
    </row>
    <row r="235" spans="1:27" ht="18" customHeight="1" x14ac:dyDescent="0.25">
      <c r="A235" s="3" t="s">
        <v>21</v>
      </c>
      <c r="B235" s="3" t="s">
        <v>2145</v>
      </c>
      <c r="C235" s="130" t="s">
        <v>8469</v>
      </c>
      <c r="D235" s="3" t="s">
        <v>134</v>
      </c>
      <c r="E235" s="130" t="s">
        <v>8491</v>
      </c>
      <c r="F235" s="3" t="s">
        <v>1325</v>
      </c>
      <c r="G235" s="130" t="s">
        <v>8513</v>
      </c>
      <c r="H235" s="3" t="s">
        <v>1555</v>
      </c>
      <c r="I235" s="40" t="s">
        <v>9244</v>
      </c>
      <c r="J235" s="65" t="s">
        <v>42</v>
      </c>
      <c r="K235" s="10">
        <v>1</v>
      </c>
      <c r="L235" s="20" t="s">
        <v>4511</v>
      </c>
      <c r="M235" s="20" t="s">
        <v>3192</v>
      </c>
      <c r="N235" s="4">
        <v>48</v>
      </c>
      <c r="O235" s="3" t="s">
        <v>38</v>
      </c>
      <c r="P235" s="13">
        <v>180317.75</v>
      </c>
      <c r="Q235" s="13">
        <v>564682.25</v>
      </c>
      <c r="R235" s="13">
        <v>745000</v>
      </c>
      <c r="S235" s="6">
        <v>40982</v>
      </c>
      <c r="T235" s="6">
        <v>41105</v>
      </c>
      <c r="U235" s="13">
        <v>142399.38</v>
      </c>
      <c r="V235" s="3" t="s">
        <v>29</v>
      </c>
      <c r="W235" s="3" t="s">
        <v>181</v>
      </c>
      <c r="X235" s="3" t="s">
        <v>29</v>
      </c>
      <c r="Y235" s="3" t="s">
        <v>40</v>
      </c>
      <c r="Z235" s="6">
        <v>41057</v>
      </c>
      <c r="AA235" s="5"/>
    </row>
    <row r="236" spans="1:27" ht="18" customHeight="1" x14ac:dyDescent="0.25">
      <c r="A236" s="3" t="s">
        <v>21</v>
      </c>
      <c r="B236" s="3" t="s">
        <v>2145</v>
      </c>
      <c r="C236" s="130" t="s">
        <v>8469</v>
      </c>
      <c r="D236" s="3" t="s">
        <v>134</v>
      </c>
      <c r="E236" s="130" t="s">
        <v>8491</v>
      </c>
      <c r="F236" s="3" t="s">
        <v>1325</v>
      </c>
      <c r="G236" s="130" t="s">
        <v>8513</v>
      </c>
      <c r="H236" s="3" t="s">
        <v>1546</v>
      </c>
      <c r="I236" s="40" t="s">
        <v>9245</v>
      </c>
      <c r="J236" s="65" t="s">
        <v>1547</v>
      </c>
      <c r="K236" s="10">
        <v>1</v>
      </c>
      <c r="L236" s="20" t="s">
        <v>4508</v>
      </c>
      <c r="M236" s="20" t="s">
        <v>4183</v>
      </c>
      <c r="N236" s="4">
        <v>1.9</v>
      </c>
      <c r="O236" s="3" t="s">
        <v>51</v>
      </c>
      <c r="P236" s="13">
        <v>1959749.57</v>
      </c>
      <c r="Q236" s="13">
        <v>540250.64</v>
      </c>
      <c r="R236" s="13">
        <v>2500000.21</v>
      </c>
      <c r="S236" s="6">
        <v>41027</v>
      </c>
      <c r="T236" s="30"/>
      <c r="U236" s="13">
        <v>1763774.6099999999</v>
      </c>
      <c r="V236" s="3" t="s">
        <v>29</v>
      </c>
      <c r="W236" s="3" t="s">
        <v>39</v>
      </c>
      <c r="X236" s="3" t="s">
        <v>29</v>
      </c>
      <c r="Y236" s="3" t="s">
        <v>246</v>
      </c>
      <c r="Z236" s="6">
        <v>41117</v>
      </c>
      <c r="AA236" s="5"/>
    </row>
    <row r="237" spans="1:27" ht="18" customHeight="1" x14ac:dyDescent="0.25">
      <c r="A237" s="3" t="s">
        <v>21</v>
      </c>
      <c r="B237" s="3" t="s">
        <v>2145</v>
      </c>
      <c r="C237" s="130" t="s">
        <v>8469</v>
      </c>
      <c r="D237" s="3" t="s">
        <v>134</v>
      </c>
      <c r="E237" s="130" t="s">
        <v>8491</v>
      </c>
      <c r="F237" s="3" t="s">
        <v>1746</v>
      </c>
      <c r="G237" s="130" t="s">
        <v>8514</v>
      </c>
      <c r="H237" s="3" t="s">
        <v>1751</v>
      </c>
      <c r="I237" s="40" t="s">
        <v>9246</v>
      </c>
      <c r="J237" s="65" t="s">
        <v>1752</v>
      </c>
      <c r="K237" s="10">
        <v>1</v>
      </c>
      <c r="L237" s="20" t="s">
        <v>4508</v>
      </c>
      <c r="M237" s="20" t="s">
        <v>4538</v>
      </c>
      <c r="N237" s="4">
        <v>0.6</v>
      </c>
      <c r="O237" s="3" t="s">
        <v>51</v>
      </c>
      <c r="P237" s="13">
        <v>825322.06</v>
      </c>
      <c r="Q237" s="13">
        <v>129658.1</v>
      </c>
      <c r="R237" s="13">
        <v>954980.16</v>
      </c>
      <c r="S237" s="6">
        <v>41012</v>
      </c>
      <c r="T237" s="6">
        <v>41105</v>
      </c>
      <c r="U237" s="13">
        <v>742789.27</v>
      </c>
      <c r="V237" s="3" t="s">
        <v>29</v>
      </c>
      <c r="W237" s="3" t="s">
        <v>39</v>
      </c>
      <c r="X237" s="3" t="s">
        <v>29</v>
      </c>
      <c r="Y237" s="3" t="s">
        <v>40</v>
      </c>
      <c r="Z237" s="6">
        <v>41066</v>
      </c>
      <c r="AA237" s="5"/>
    </row>
    <row r="238" spans="1:27" ht="18" customHeight="1" x14ac:dyDescent="0.25">
      <c r="A238" s="3" t="s">
        <v>21</v>
      </c>
      <c r="B238" s="3" t="s">
        <v>2145</v>
      </c>
      <c r="C238" s="130" t="s">
        <v>8469</v>
      </c>
      <c r="D238" s="3" t="s">
        <v>134</v>
      </c>
      <c r="E238" s="130" t="s">
        <v>8491</v>
      </c>
      <c r="F238" s="3" t="s">
        <v>1746</v>
      </c>
      <c r="G238" s="130" t="s">
        <v>8514</v>
      </c>
      <c r="H238" s="3" t="s">
        <v>867</v>
      </c>
      <c r="I238" s="40" t="s">
        <v>9247</v>
      </c>
      <c r="J238" s="65" t="s">
        <v>206</v>
      </c>
      <c r="K238" s="10">
        <v>1</v>
      </c>
      <c r="L238" s="20" t="s">
        <v>4511</v>
      </c>
      <c r="M238" s="20" t="s">
        <v>4577</v>
      </c>
      <c r="N238" s="4">
        <v>126</v>
      </c>
      <c r="O238" s="3" t="s">
        <v>28</v>
      </c>
      <c r="P238" s="13">
        <v>1163426.99</v>
      </c>
      <c r="Q238" s="13">
        <v>182774.38</v>
      </c>
      <c r="R238" s="13">
        <v>1346201.37</v>
      </c>
      <c r="S238" s="6">
        <v>41064</v>
      </c>
      <c r="T238" s="30"/>
      <c r="U238" s="13">
        <v>930741.66</v>
      </c>
      <c r="V238" s="3" t="s">
        <v>29</v>
      </c>
      <c r="W238" s="3" t="s">
        <v>181</v>
      </c>
      <c r="X238" s="3" t="s">
        <v>62</v>
      </c>
      <c r="Y238" s="3" t="s">
        <v>246</v>
      </c>
      <c r="Z238" s="6">
        <v>41139</v>
      </c>
      <c r="AA238" s="5"/>
    </row>
    <row r="239" spans="1:27" ht="18" customHeight="1" x14ac:dyDescent="0.25">
      <c r="A239" s="3" t="s">
        <v>21</v>
      </c>
      <c r="B239" s="3" t="s">
        <v>2145</v>
      </c>
      <c r="C239" s="130" t="s">
        <v>8469</v>
      </c>
      <c r="D239" s="3" t="s">
        <v>134</v>
      </c>
      <c r="E239" s="130" t="s">
        <v>8491</v>
      </c>
      <c r="F239" s="3" t="s">
        <v>1746</v>
      </c>
      <c r="G239" s="130" t="s">
        <v>8514</v>
      </c>
      <c r="H239" s="3" t="s">
        <v>1753</v>
      </c>
      <c r="I239" s="40" t="s">
        <v>9248</v>
      </c>
      <c r="J239" s="65" t="s">
        <v>1754</v>
      </c>
      <c r="K239" s="10">
        <v>1</v>
      </c>
      <c r="L239" s="20" t="s">
        <v>4508</v>
      </c>
      <c r="M239" s="20" t="s">
        <v>4530</v>
      </c>
      <c r="N239" s="4">
        <v>100</v>
      </c>
      <c r="O239" s="3" t="s">
        <v>137</v>
      </c>
      <c r="P239" s="13">
        <v>1126839.77</v>
      </c>
      <c r="Q239" s="13">
        <v>177026.4</v>
      </c>
      <c r="R239" s="13">
        <v>1303866.17</v>
      </c>
      <c r="S239" s="6">
        <v>41032</v>
      </c>
      <c r="T239" s="30"/>
      <c r="U239" s="13">
        <v>901471.15</v>
      </c>
      <c r="V239" s="3" t="s">
        <v>29</v>
      </c>
      <c r="W239" s="3" t="s">
        <v>181</v>
      </c>
      <c r="X239" s="3" t="s">
        <v>29</v>
      </c>
      <c r="Y239" s="3" t="s">
        <v>246</v>
      </c>
      <c r="Z239" s="6">
        <v>41102</v>
      </c>
      <c r="AA239" s="5"/>
    </row>
    <row r="240" spans="1:27" ht="18" customHeight="1" x14ac:dyDescent="0.25">
      <c r="A240" s="3" t="s">
        <v>21</v>
      </c>
      <c r="B240" s="3" t="s">
        <v>2145</v>
      </c>
      <c r="C240" s="130" t="s">
        <v>8469</v>
      </c>
      <c r="D240" s="3" t="s">
        <v>134</v>
      </c>
      <c r="E240" s="130" t="s">
        <v>8491</v>
      </c>
      <c r="F240" s="3" t="s">
        <v>1746</v>
      </c>
      <c r="G240" s="130" t="s">
        <v>8514</v>
      </c>
      <c r="H240" s="3" t="s">
        <v>1755</v>
      </c>
      <c r="I240" s="40" t="s">
        <v>9249</v>
      </c>
      <c r="J240" s="65" t="s">
        <v>657</v>
      </c>
      <c r="K240" s="10">
        <v>1</v>
      </c>
      <c r="L240" s="20" t="s">
        <v>4511</v>
      </c>
      <c r="M240" s="20" t="s">
        <v>4577</v>
      </c>
      <c r="N240" s="4">
        <v>189</v>
      </c>
      <c r="O240" s="3" t="s">
        <v>28</v>
      </c>
      <c r="P240" s="13">
        <v>1298074.3899999999</v>
      </c>
      <c r="Q240" s="13">
        <v>274272.8</v>
      </c>
      <c r="R240" s="13">
        <v>1572347.19</v>
      </c>
      <c r="S240" s="6">
        <v>41036</v>
      </c>
      <c r="T240" s="30"/>
      <c r="U240" s="13">
        <v>1038460.84</v>
      </c>
      <c r="V240" s="3" t="s">
        <v>1756</v>
      </c>
      <c r="W240" s="3" t="s">
        <v>181</v>
      </c>
      <c r="X240" s="3" t="s">
        <v>30</v>
      </c>
      <c r="Y240" s="3" t="s">
        <v>246</v>
      </c>
      <c r="Z240" s="6">
        <v>41126</v>
      </c>
      <c r="AA240" s="5"/>
    </row>
    <row r="241" spans="1:27" ht="18" customHeight="1" x14ac:dyDescent="0.25">
      <c r="A241" s="3" t="s">
        <v>21</v>
      </c>
      <c r="B241" s="3" t="s">
        <v>2145</v>
      </c>
      <c r="C241" s="130" t="s">
        <v>8469</v>
      </c>
      <c r="D241" s="3" t="s">
        <v>134</v>
      </c>
      <c r="E241" s="130" t="s">
        <v>8491</v>
      </c>
      <c r="F241" s="3" t="s">
        <v>1746</v>
      </c>
      <c r="G241" s="130" t="s">
        <v>8514</v>
      </c>
      <c r="H241" s="3" t="s">
        <v>1747</v>
      </c>
      <c r="I241" s="40" t="s">
        <v>9250</v>
      </c>
      <c r="J241" s="65" t="s">
        <v>1748</v>
      </c>
      <c r="K241" s="10">
        <v>1</v>
      </c>
      <c r="L241" s="20" t="s">
        <v>4508</v>
      </c>
      <c r="M241" s="20" t="s">
        <v>4538</v>
      </c>
      <c r="N241" s="4">
        <v>0.5</v>
      </c>
      <c r="O241" s="3" t="s">
        <v>51</v>
      </c>
      <c r="P241" s="13">
        <v>1007748.64</v>
      </c>
      <c r="Q241" s="13">
        <v>158317.31</v>
      </c>
      <c r="R241" s="13">
        <v>1166065.95</v>
      </c>
      <c r="S241" s="6">
        <v>40976</v>
      </c>
      <c r="T241" s="6">
        <v>41105</v>
      </c>
      <c r="U241" s="13">
        <v>906973.77</v>
      </c>
      <c r="V241" s="3" t="s">
        <v>29</v>
      </c>
      <c r="W241" s="3" t="s">
        <v>39</v>
      </c>
      <c r="X241" s="3" t="s">
        <v>29</v>
      </c>
      <c r="Y241" s="3" t="s">
        <v>40</v>
      </c>
      <c r="Z241" s="6">
        <v>41036</v>
      </c>
      <c r="AA241" s="5"/>
    </row>
    <row r="242" spans="1:27" ht="18" customHeight="1" x14ac:dyDescent="0.25">
      <c r="A242" s="3" t="s">
        <v>21</v>
      </c>
      <c r="B242" s="3" t="s">
        <v>2145</v>
      </c>
      <c r="C242" s="130" t="s">
        <v>8469</v>
      </c>
      <c r="D242" s="3" t="s">
        <v>134</v>
      </c>
      <c r="E242" s="130" t="s">
        <v>8491</v>
      </c>
      <c r="F242" s="3" t="s">
        <v>1746</v>
      </c>
      <c r="G242" s="130" t="s">
        <v>8514</v>
      </c>
      <c r="H242" s="3" t="s">
        <v>356</v>
      </c>
      <c r="I242" s="40" t="s">
        <v>9251</v>
      </c>
      <c r="J242" s="65" t="s">
        <v>1749</v>
      </c>
      <c r="K242" s="10">
        <v>1</v>
      </c>
      <c r="L242" s="20" t="s">
        <v>4508</v>
      </c>
      <c r="M242" s="20" t="s">
        <v>4538</v>
      </c>
      <c r="N242" s="4">
        <v>0.6</v>
      </c>
      <c r="O242" s="3" t="s">
        <v>51</v>
      </c>
      <c r="P242" s="13">
        <v>910247.33</v>
      </c>
      <c r="Q242" s="13">
        <v>142999.85</v>
      </c>
      <c r="R242" s="13">
        <v>1053247.18</v>
      </c>
      <c r="S242" s="6">
        <v>41009</v>
      </c>
      <c r="T242" s="6">
        <v>41075</v>
      </c>
      <c r="U242" s="13">
        <v>819222.24</v>
      </c>
      <c r="V242" s="3" t="s">
        <v>29</v>
      </c>
      <c r="W242" s="3" t="s">
        <v>39</v>
      </c>
      <c r="X242" s="3" t="s">
        <v>29</v>
      </c>
      <c r="Y242" s="3" t="s">
        <v>40</v>
      </c>
      <c r="Z242" s="6">
        <v>41069</v>
      </c>
      <c r="AA242" s="5"/>
    </row>
    <row r="243" spans="1:27" ht="18" customHeight="1" x14ac:dyDescent="0.25">
      <c r="A243" s="3" t="s">
        <v>21</v>
      </c>
      <c r="B243" s="3" t="s">
        <v>2145</v>
      </c>
      <c r="C243" s="130" t="s">
        <v>8469</v>
      </c>
      <c r="D243" s="3" t="s">
        <v>134</v>
      </c>
      <c r="E243" s="130" t="s">
        <v>8491</v>
      </c>
      <c r="F243" s="3" t="s">
        <v>1746</v>
      </c>
      <c r="G243" s="130" t="s">
        <v>8514</v>
      </c>
      <c r="H243" s="3" t="s">
        <v>398</v>
      </c>
      <c r="I243" s="40" t="s">
        <v>9252</v>
      </c>
      <c r="J243" s="65" t="s">
        <v>1750</v>
      </c>
      <c r="K243" s="10">
        <v>1</v>
      </c>
      <c r="L243" s="20" t="s">
        <v>4508</v>
      </c>
      <c r="M243" s="20" t="s">
        <v>4538</v>
      </c>
      <c r="N243" s="4">
        <v>0.6</v>
      </c>
      <c r="O243" s="3" t="s">
        <v>51</v>
      </c>
      <c r="P243" s="13">
        <v>668340.81999999995</v>
      </c>
      <c r="Q243" s="13">
        <v>104996.49</v>
      </c>
      <c r="R243" s="13">
        <v>773337.30999999994</v>
      </c>
      <c r="S243" s="6">
        <v>41010</v>
      </c>
      <c r="T243" s="30"/>
      <c r="U243" s="13">
        <v>601506.85</v>
      </c>
      <c r="V243" s="3" t="s">
        <v>29</v>
      </c>
      <c r="W243" s="3" t="s">
        <v>39</v>
      </c>
      <c r="X243" s="3" t="s">
        <v>29</v>
      </c>
      <c r="Y243" s="3" t="s">
        <v>246</v>
      </c>
      <c r="Z243" s="6">
        <v>41064</v>
      </c>
      <c r="AA243" s="5"/>
    </row>
    <row r="244" spans="1:27" ht="18" customHeight="1" x14ac:dyDescent="0.25">
      <c r="A244" s="3" t="s">
        <v>21</v>
      </c>
      <c r="B244" s="3" t="s">
        <v>2145</v>
      </c>
      <c r="C244" s="130" t="s">
        <v>8469</v>
      </c>
      <c r="D244" s="3" t="s">
        <v>134</v>
      </c>
      <c r="E244" s="130" t="s">
        <v>8491</v>
      </c>
      <c r="F244" s="3" t="s">
        <v>966</v>
      </c>
      <c r="G244" s="130" t="s">
        <v>9253</v>
      </c>
      <c r="H244" s="3" t="s">
        <v>973</v>
      </c>
      <c r="I244" s="40" t="s">
        <v>9254</v>
      </c>
      <c r="J244" s="65" t="s">
        <v>974</v>
      </c>
      <c r="K244" s="10">
        <v>1</v>
      </c>
      <c r="L244" s="20" t="s">
        <v>4511</v>
      </c>
      <c r="M244" s="20" t="s">
        <v>3267</v>
      </c>
      <c r="N244" s="4">
        <v>51.4</v>
      </c>
      <c r="O244" s="3" t="s">
        <v>38</v>
      </c>
      <c r="P244" s="13">
        <v>528610.47</v>
      </c>
      <c r="Q244" s="13">
        <v>317389.53000000003</v>
      </c>
      <c r="R244" s="13">
        <v>846000</v>
      </c>
      <c r="S244" s="6">
        <v>40952</v>
      </c>
      <c r="T244" s="6">
        <v>41044</v>
      </c>
      <c r="U244" s="13">
        <v>528610.47</v>
      </c>
      <c r="V244" s="3" t="s">
        <v>29</v>
      </c>
      <c r="W244" s="3" t="s">
        <v>44</v>
      </c>
      <c r="X244" s="3" t="s">
        <v>29</v>
      </c>
      <c r="Y244" s="3" t="s">
        <v>40</v>
      </c>
      <c r="Z244" s="6">
        <v>41022</v>
      </c>
      <c r="AA244" s="5"/>
    </row>
    <row r="245" spans="1:27" ht="18" customHeight="1" x14ac:dyDescent="0.25">
      <c r="A245" s="3" t="s">
        <v>21</v>
      </c>
      <c r="B245" s="3" t="s">
        <v>2145</v>
      </c>
      <c r="C245" s="130" t="s">
        <v>8469</v>
      </c>
      <c r="D245" s="3" t="s">
        <v>134</v>
      </c>
      <c r="E245" s="130" t="s">
        <v>8491</v>
      </c>
      <c r="F245" s="3" t="s">
        <v>966</v>
      </c>
      <c r="G245" s="130" t="s">
        <v>9253</v>
      </c>
      <c r="H245" s="3" t="s">
        <v>982</v>
      </c>
      <c r="I245" s="40" t="s">
        <v>9255</v>
      </c>
      <c r="J245" s="65" t="s">
        <v>983</v>
      </c>
      <c r="K245" s="10">
        <v>1</v>
      </c>
      <c r="L245" s="20" t="s">
        <v>4511</v>
      </c>
      <c r="M245" s="20" t="s">
        <v>3148</v>
      </c>
      <c r="N245" s="4">
        <v>1</v>
      </c>
      <c r="O245" s="3" t="s">
        <v>76</v>
      </c>
      <c r="P245" s="13">
        <v>2481721.29</v>
      </c>
      <c r="Q245" s="13">
        <v>848278.71</v>
      </c>
      <c r="R245" s="13">
        <v>3330000</v>
      </c>
      <c r="S245" s="6">
        <v>41057</v>
      </c>
      <c r="T245" s="30"/>
      <c r="U245" s="13">
        <v>1985377.03</v>
      </c>
      <c r="V245" s="3" t="s">
        <v>984</v>
      </c>
      <c r="W245" s="3" t="s">
        <v>181</v>
      </c>
      <c r="X245" s="3" t="s">
        <v>29</v>
      </c>
      <c r="Y245" s="3" t="s">
        <v>246</v>
      </c>
      <c r="Z245" s="6">
        <v>41147</v>
      </c>
      <c r="AA245" s="5"/>
    </row>
    <row r="246" spans="1:27" ht="18" customHeight="1" x14ac:dyDescent="0.25">
      <c r="A246" s="3" t="s">
        <v>21</v>
      </c>
      <c r="B246" s="3" t="s">
        <v>2145</v>
      </c>
      <c r="C246" s="130" t="s">
        <v>8469</v>
      </c>
      <c r="D246" s="3" t="s">
        <v>134</v>
      </c>
      <c r="E246" s="130" t="s">
        <v>8491</v>
      </c>
      <c r="F246" s="3" t="s">
        <v>966</v>
      </c>
      <c r="G246" s="130" t="s">
        <v>9253</v>
      </c>
      <c r="H246" s="3" t="s">
        <v>985</v>
      </c>
      <c r="I246" s="40" t="s">
        <v>9256</v>
      </c>
      <c r="J246" s="65" t="s">
        <v>983</v>
      </c>
      <c r="K246" s="10">
        <v>1</v>
      </c>
      <c r="L246" s="20" t="s">
        <v>4511</v>
      </c>
      <c r="M246" s="20" t="s">
        <v>3148</v>
      </c>
      <c r="N246" s="4">
        <v>1</v>
      </c>
      <c r="O246" s="3" t="s">
        <v>76</v>
      </c>
      <c r="P246" s="13">
        <v>2490596.08</v>
      </c>
      <c r="Q246" s="13">
        <v>899403.92</v>
      </c>
      <c r="R246" s="13">
        <v>3390000</v>
      </c>
      <c r="S246" s="6">
        <v>41072</v>
      </c>
      <c r="T246" s="30"/>
      <c r="U246" s="13">
        <v>1743417.26</v>
      </c>
      <c r="V246" s="3" t="s">
        <v>29</v>
      </c>
      <c r="W246" s="3" t="s">
        <v>181</v>
      </c>
      <c r="X246" s="3" t="s">
        <v>29</v>
      </c>
      <c r="Y246" s="3" t="s">
        <v>246</v>
      </c>
      <c r="Z246" s="6">
        <v>41192</v>
      </c>
      <c r="AA246" s="5"/>
    </row>
    <row r="247" spans="1:27" ht="18" customHeight="1" x14ac:dyDescent="0.25">
      <c r="A247" s="3" t="s">
        <v>21</v>
      </c>
      <c r="B247" s="3" t="s">
        <v>2145</v>
      </c>
      <c r="C247" s="130" t="s">
        <v>8469</v>
      </c>
      <c r="D247" s="3" t="s">
        <v>134</v>
      </c>
      <c r="E247" s="130" t="s">
        <v>8491</v>
      </c>
      <c r="F247" s="3" t="s">
        <v>966</v>
      </c>
      <c r="G247" s="130" t="s">
        <v>9253</v>
      </c>
      <c r="H247" s="39" t="s">
        <v>980</v>
      </c>
      <c r="I247" s="40" t="s">
        <v>9257</v>
      </c>
      <c r="J247" s="65" t="s">
        <v>981</v>
      </c>
      <c r="K247" s="10">
        <v>1</v>
      </c>
      <c r="L247" s="20" t="s">
        <v>4511</v>
      </c>
      <c r="M247" s="20" t="s">
        <v>4577</v>
      </c>
      <c r="N247" s="4">
        <v>252</v>
      </c>
      <c r="O247" s="3" t="s">
        <v>28</v>
      </c>
      <c r="P247" s="13">
        <v>2262499.27</v>
      </c>
      <c r="Q247" s="13">
        <v>887500.73</v>
      </c>
      <c r="R247" s="13">
        <v>3150000</v>
      </c>
      <c r="S247" s="6">
        <v>41038</v>
      </c>
      <c r="T247" s="30"/>
      <c r="U247" s="13">
        <v>2036242.3399999999</v>
      </c>
      <c r="V247" s="3" t="s">
        <v>29</v>
      </c>
      <c r="W247" s="3" t="s">
        <v>39</v>
      </c>
      <c r="X247" s="3" t="s">
        <v>62</v>
      </c>
      <c r="Y247" s="3" t="s">
        <v>246</v>
      </c>
      <c r="Z247" s="6">
        <v>41158</v>
      </c>
      <c r="AA247" s="5"/>
    </row>
    <row r="248" spans="1:27" ht="18" customHeight="1" x14ac:dyDescent="0.25">
      <c r="A248" s="3" t="s">
        <v>21</v>
      </c>
      <c r="B248" s="3" t="s">
        <v>2145</v>
      </c>
      <c r="C248" s="130" t="s">
        <v>8469</v>
      </c>
      <c r="D248" s="3" t="s">
        <v>134</v>
      </c>
      <c r="E248" s="130" t="s">
        <v>8491</v>
      </c>
      <c r="F248" s="3" t="s">
        <v>966</v>
      </c>
      <c r="G248" s="130" t="s">
        <v>9253</v>
      </c>
      <c r="H248" s="3" t="s">
        <v>967</v>
      </c>
      <c r="I248" s="40" t="s">
        <v>9258</v>
      </c>
      <c r="J248" s="65" t="s">
        <v>132</v>
      </c>
      <c r="K248" s="10">
        <v>1</v>
      </c>
      <c r="L248" s="20" t="s">
        <v>4511</v>
      </c>
      <c r="M248" s="20" t="s">
        <v>3267</v>
      </c>
      <c r="N248" s="4">
        <v>51.4</v>
      </c>
      <c r="O248" s="3" t="s">
        <v>38</v>
      </c>
      <c r="P248" s="13">
        <v>547148.97</v>
      </c>
      <c r="Q248" s="13">
        <v>294851.03000000003</v>
      </c>
      <c r="R248" s="13">
        <v>842000</v>
      </c>
      <c r="S248" s="6">
        <v>40940</v>
      </c>
      <c r="T248" s="6">
        <v>41044</v>
      </c>
      <c r="U248" s="13">
        <v>547148.97</v>
      </c>
      <c r="V248" s="3" t="s">
        <v>29</v>
      </c>
      <c r="W248" s="3" t="s">
        <v>44</v>
      </c>
      <c r="X248" s="3" t="s">
        <v>29</v>
      </c>
      <c r="Y248" s="3" t="s">
        <v>40</v>
      </c>
      <c r="Z248" s="6">
        <v>40978</v>
      </c>
      <c r="AA248" s="5"/>
    </row>
    <row r="249" spans="1:27" ht="18" customHeight="1" x14ac:dyDescent="0.25">
      <c r="A249" s="3" t="s">
        <v>21</v>
      </c>
      <c r="B249" s="3" t="s">
        <v>2145</v>
      </c>
      <c r="C249" s="130" t="s">
        <v>8469</v>
      </c>
      <c r="D249" s="3" t="s">
        <v>134</v>
      </c>
      <c r="E249" s="130" t="s">
        <v>8491</v>
      </c>
      <c r="F249" s="3" t="s">
        <v>966</v>
      </c>
      <c r="G249" s="130" t="s">
        <v>9253</v>
      </c>
      <c r="H249" s="3" t="s">
        <v>972</v>
      </c>
      <c r="I249" s="40" t="s">
        <v>9259</v>
      </c>
      <c r="J249" s="65" t="s">
        <v>132</v>
      </c>
      <c r="K249" s="10">
        <v>1</v>
      </c>
      <c r="L249" s="20" t="s">
        <v>4511</v>
      </c>
      <c r="M249" s="20" t="s">
        <v>3267</v>
      </c>
      <c r="N249" s="4">
        <v>51.4</v>
      </c>
      <c r="O249" s="3" t="s">
        <v>38</v>
      </c>
      <c r="P249" s="13">
        <v>580522.46</v>
      </c>
      <c r="Q249" s="13">
        <v>261477.54</v>
      </c>
      <c r="R249" s="13">
        <v>842000</v>
      </c>
      <c r="S249" s="6">
        <v>40940</v>
      </c>
      <c r="T249" s="6">
        <v>41044</v>
      </c>
      <c r="U249" s="13">
        <v>580522.46</v>
      </c>
      <c r="V249" s="3" t="s">
        <v>29</v>
      </c>
      <c r="W249" s="3" t="s">
        <v>44</v>
      </c>
      <c r="X249" s="3" t="s">
        <v>29</v>
      </c>
      <c r="Y249" s="3" t="s">
        <v>40</v>
      </c>
      <c r="Z249" s="6">
        <v>40978</v>
      </c>
      <c r="AA249" s="5"/>
    </row>
    <row r="250" spans="1:27" ht="18" customHeight="1" x14ac:dyDescent="0.25">
      <c r="A250" s="3" t="s">
        <v>21</v>
      </c>
      <c r="B250" s="3" t="s">
        <v>2145</v>
      </c>
      <c r="C250" s="130" t="s">
        <v>8469</v>
      </c>
      <c r="D250" s="3" t="s">
        <v>134</v>
      </c>
      <c r="E250" s="130" t="s">
        <v>8491</v>
      </c>
      <c r="F250" s="3" t="s">
        <v>966</v>
      </c>
      <c r="G250" s="130" t="s">
        <v>9253</v>
      </c>
      <c r="H250" s="3" t="s">
        <v>266</v>
      </c>
      <c r="I250" s="40" t="s">
        <v>9260</v>
      </c>
      <c r="J250" s="65" t="s">
        <v>975</v>
      </c>
      <c r="K250" s="10">
        <v>1</v>
      </c>
      <c r="L250" s="20" t="s">
        <v>4541</v>
      </c>
      <c r="M250" s="20" t="s">
        <v>4581</v>
      </c>
      <c r="N250" s="4">
        <v>1600</v>
      </c>
      <c r="O250" s="3" t="s">
        <v>137</v>
      </c>
      <c r="P250" s="13">
        <v>1366081.93</v>
      </c>
      <c r="Q250" s="13">
        <v>768918.07</v>
      </c>
      <c r="R250" s="13">
        <v>2135000</v>
      </c>
      <c r="S250" s="6">
        <v>41012</v>
      </c>
      <c r="T250" s="30"/>
      <c r="U250" s="13">
        <v>956257.35</v>
      </c>
      <c r="V250" s="3" t="s">
        <v>29</v>
      </c>
      <c r="W250" s="3" t="s">
        <v>181</v>
      </c>
      <c r="X250" s="3" t="s">
        <v>29</v>
      </c>
      <c r="Y250" s="3" t="s">
        <v>246</v>
      </c>
      <c r="Z250" s="6">
        <v>41072</v>
      </c>
      <c r="AA250" s="5"/>
    </row>
    <row r="251" spans="1:27" ht="18" customHeight="1" x14ac:dyDescent="0.25">
      <c r="A251" s="3" t="s">
        <v>21</v>
      </c>
      <c r="B251" s="3" t="s">
        <v>2145</v>
      </c>
      <c r="C251" s="130" t="s">
        <v>8469</v>
      </c>
      <c r="D251" s="3" t="s">
        <v>134</v>
      </c>
      <c r="E251" s="130" t="s">
        <v>8491</v>
      </c>
      <c r="F251" s="3" t="s">
        <v>966</v>
      </c>
      <c r="G251" s="130" t="s">
        <v>9253</v>
      </c>
      <c r="H251" s="39" t="s">
        <v>968</v>
      </c>
      <c r="I251" s="40" t="s">
        <v>9261</v>
      </c>
      <c r="J251" s="65" t="s">
        <v>969</v>
      </c>
      <c r="K251" s="10">
        <v>1</v>
      </c>
      <c r="L251" s="20" t="s">
        <v>4508</v>
      </c>
      <c r="M251" s="20" t="s">
        <v>4183</v>
      </c>
      <c r="N251" s="4">
        <v>2.96</v>
      </c>
      <c r="O251" s="3" t="s">
        <v>51</v>
      </c>
      <c r="P251" s="13">
        <v>3691735.07</v>
      </c>
      <c r="Q251" s="13">
        <v>1158264.93</v>
      </c>
      <c r="R251" s="13">
        <v>4850000</v>
      </c>
      <c r="S251" s="6">
        <v>41022</v>
      </c>
      <c r="T251" s="30"/>
      <c r="U251" s="13">
        <v>2399627.79</v>
      </c>
      <c r="V251" s="3" t="s">
        <v>29</v>
      </c>
      <c r="W251" s="3" t="s">
        <v>181</v>
      </c>
      <c r="X251" s="3" t="s">
        <v>29</v>
      </c>
      <c r="Y251" s="3" t="s">
        <v>246</v>
      </c>
      <c r="Z251" s="6">
        <v>41142</v>
      </c>
      <c r="AA251" s="5"/>
    </row>
    <row r="252" spans="1:27" ht="18" customHeight="1" x14ac:dyDescent="0.25">
      <c r="A252" s="3" t="s">
        <v>21</v>
      </c>
      <c r="B252" s="3" t="s">
        <v>2145</v>
      </c>
      <c r="C252" s="130" t="s">
        <v>8469</v>
      </c>
      <c r="D252" s="3" t="s">
        <v>134</v>
      </c>
      <c r="E252" s="130" t="s">
        <v>8491</v>
      </c>
      <c r="F252" s="3" t="s">
        <v>966</v>
      </c>
      <c r="G252" s="130" t="s">
        <v>9253</v>
      </c>
      <c r="H252" s="3" t="s">
        <v>976</v>
      </c>
      <c r="I252" s="40" t="s">
        <v>9262</v>
      </c>
      <c r="J252" s="65" t="s">
        <v>977</v>
      </c>
      <c r="K252" s="10">
        <v>1</v>
      </c>
      <c r="L252" s="20" t="s">
        <v>4508</v>
      </c>
      <c r="M252" s="20" t="s">
        <v>4183</v>
      </c>
      <c r="N252" s="4">
        <v>3.5</v>
      </c>
      <c r="O252" s="3" t="s">
        <v>51</v>
      </c>
      <c r="P252" s="13">
        <v>2698346.18</v>
      </c>
      <c r="Q252" s="13">
        <v>871653.82</v>
      </c>
      <c r="R252" s="13">
        <v>3570000</v>
      </c>
      <c r="S252" s="6">
        <v>40973</v>
      </c>
      <c r="T252" s="6">
        <v>41105</v>
      </c>
      <c r="U252" s="13">
        <v>2698346.18</v>
      </c>
      <c r="V252" s="3" t="s">
        <v>29</v>
      </c>
      <c r="W252" s="3" t="s">
        <v>39</v>
      </c>
      <c r="X252" s="3" t="s">
        <v>29</v>
      </c>
      <c r="Y252" s="3" t="s">
        <v>40</v>
      </c>
      <c r="Z252" s="6">
        <v>41083</v>
      </c>
      <c r="AA252" s="5"/>
    </row>
    <row r="253" spans="1:27" ht="18" customHeight="1" x14ac:dyDescent="0.25">
      <c r="A253" s="3" t="s">
        <v>21</v>
      </c>
      <c r="B253" s="3" t="s">
        <v>2145</v>
      </c>
      <c r="C253" s="130" t="s">
        <v>8469</v>
      </c>
      <c r="D253" s="3" t="s">
        <v>134</v>
      </c>
      <c r="E253" s="130" t="s">
        <v>8491</v>
      </c>
      <c r="F253" s="3" t="s">
        <v>966</v>
      </c>
      <c r="G253" s="130" t="s">
        <v>9253</v>
      </c>
      <c r="H253" s="3" t="s">
        <v>978</v>
      </c>
      <c r="I253" s="40" t="s">
        <v>9263</v>
      </c>
      <c r="J253" s="65" t="s">
        <v>979</v>
      </c>
      <c r="K253" s="10">
        <v>1</v>
      </c>
      <c r="L253" s="20" t="s">
        <v>4508</v>
      </c>
      <c r="M253" s="20" t="s">
        <v>4183</v>
      </c>
      <c r="N253" s="4">
        <v>2.448</v>
      </c>
      <c r="O253" s="3" t="s">
        <v>51</v>
      </c>
      <c r="P253" s="13">
        <v>1779754.61</v>
      </c>
      <c r="Q253" s="13">
        <v>675245.39</v>
      </c>
      <c r="R253" s="13">
        <v>2455000</v>
      </c>
      <c r="S253" s="6">
        <v>40962</v>
      </c>
      <c r="T253" s="6">
        <v>41105</v>
      </c>
      <c r="U253" s="13">
        <v>1779754.6099999999</v>
      </c>
      <c r="V253" s="3" t="s">
        <v>29</v>
      </c>
      <c r="W253" s="3" t="s">
        <v>39</v>
      </c>
      <c r="X253" s="3" t="s">
        <v>29</v>
      </c>
      <c r="Y253" s="3" t="s">
        <v>40</v>
      </c>
      <c r="Z253" s="6">
        <v>41083</v>
      </c>
      <c r="AA253" s="5"/>
    </row>
    <row r="254" spans="1:27" ht="18" customHeight="1" x14ac:dyDescent="0.25">
      <c r="A254" s="3" t="s">
        <v>21</v>
      </c>
      <c r="B254" s="3" t="s">
        <v>2145</v>
      </c>
      <c r="C254" s="130" t="s">
        <v>8469</v>
      </c>
      <c r="D254" s="3" t="s">
        <v>134</v>
      </c>
      <c r="E254" s="130" t="s">
        <v>8491</v>
      </c>
      <c r="F254" s="3" t="s">
        <v>966</v>
      </c>
      <c r="G254" s="130" t="s">
        <v>9253</v>
      </c>
      <c r="H254" s="3" t="s">
        <v>970</v>
      </c>
      <c r="I254" s="40" t="s">
        <v>9264</v>
      </c>
      <c r="J254" s="65" t="s">
        <v>971</v>
      </c>
      <c r="K254" s="10">
        <v>1</v>
      </c>
      <c r="L254" s="20" t="s">
        <v>4508</v>
      </c>
      <c r="M254" s="20" t="s">
        <v>4183</v>
      </c>
      <c r="N254" s="4">
        <v>2.823</v>
      </c>
      <c r="O254" s="3" t="s">
        <v>51</v>
      </c>
      <c r="P254" s="13">
        <v>2112915.7400000002</v>
      </c>
      <c r="Q254" s="13">
        <v>722084.26</v>
      </c>
      <c r="R254" s="13">
        <v>2835000</v>
      </c>
      <c r="S254" s="6">
        <v>40969</v>
      </c>
      <c r="T254" s="6">
        <v>41105</v>
      </c>
      <c r="U254" s="13">
        <v>2112915.7400000002</v>
      </c>
      <c r="V254" s="3" t="s">
        <v>29</v>
      </c>
      <c r="W254" s="3" t="s">
        <v>39</v>
      </c>
      <c r="X254" s="3" t="s">
        <v>29</v>
      </c>
      <c r="Y254" s="3" t="s">
        <v>40</v>
      </c>
      <c r="Z254" s="6">
        <v>41083</v>
      </c>
      <c r="AA254" s="5"/>
    </row>
    <row r="255" spans="1:27" ht="18" customHeight="1" x14ac:dyDescent="0.25">
      <c r="A255" s="3" t="s">
        <v>21</v>
      </c>
      <c r="B255" s="3" t="s">
        <v>2145</v>
      </c>
      <c r="C255" s="130" t="s">
        <v>8469</v>
      </c>
      <c r="D255" s="3" t="s">
        <v>134</v>
      </c>
      <c r="E255" s="130" t="s">
        <v>8491</v>
      </c>
      <c r="F255" s="3" t="s">
        <v>1290</v>
      </c>
      <c r="G255" s="130" t="s">
        <v>8529</v>
      </c>
      <c r="H255" s="39" t="s">
        <v>9265</v>
      </c>
      <c r="I255" s="40" t="s">
        <v>9266</v>
      </c>
      <c r="J255" s="65" t="s">
        <v>1295</v>
      </c>
      <c r="K255" s="10">
        <v>1</v>
      </c>
      <c r="L255" s="20" t="s">
        <v>4508</v>
      </c>
      <c r="M255" s="20" t="s">
        <v>4183</v>
      </c>
      <c r="N255" s="4">
        <v>0.3</v>
      </c>
      <c r="O255" s="3" t="s">
        <v>51</v>
      </c>
      <c r="P255" s="13">
        <v>898442</v>
      </c>
      <c r="Q255" s="13">
        <v>260466</v>
      </c>
      <c r="R255" s="13">
        <v>1158908</v>
      </c>
      <c r="S255" s="6">
        <v>40991</v>
      </c>
      <c r="T255" s="6">
        <v>41075</v>
      </c>
      <c r="U255" s="13">
        <v>886219.27999999991</v>
      </c>
      <c r="V255" s="3" t="s">
        <v>29</v>
      </c>
      <c r="W255" s="3" t="s">
        <v>44</v>
      </c>
      <c r="X255" s="3" t="s">
        <v>29</v>
      </c>
      <c r="Y255" s="3" t="s">
        <v>40</v>
      </c>
      <c r="Z255" s="6">
        <v>41027</v>
      </c>
      <c r="AA255" s="5"/>
    </row>
    <row r="256" spans="1:27" ht="18" customHeight="1" x14ac:dyDescent="0.25">
      <c r="A256" s="3" t="s">
        <v>21</v>
      </c>
      <c r="B256" s="3" t="s">
        <v>2145</v>
      </c>
      <c r="C256" s="130" t="s">
        <v>8469</v>
      </c>
      <c r="D256" s="3" t="s">
        <v>134</v>
      </c>
      <c r="E256" s="130" t="s">
        <v>8491</v>
      </c>
      <c r="F256" s="3" t="s">
        <v>1290</v>
      </c>
      <c r="G256" s="130" t="s">
        <v>8529</v>
      </c>
      <c r="H256" s="3" t="s">
        <v>1304</v>
      </c>
      <c r="I256" s="40" t="s">
        <v>9267</v>
      </c>
      <c r="J256" s="65" t="s">
        <v>1305</v>
      </c>
      <c r="K256" s="10">
        <v>1</v>
      </c>
      <c r="L256" s="20" t="s">
        <v>4541</v>
      </c>
      <c r="M256" s="20" t="s">
        <v>4581</v>
      </c>
      <c r="N256" s="4">
        <v>400</v>
      </c>
      <c r="O256" s="3" t="s">
        <v>137</v>
      </c>
      <c r="P256" s="13">
        <v>735106</v>
      </c>
      <c r="Q256" s="13">
        <v>304073</v>
      </c>
      <c r="R256" s="13">
        <v>1039179</v>
      </c>
      <c r="S256" s="6">
        <v>40932</v>
      </c>
      <c r="T256" s="6">
        <v>41044</v>
      </c>
      <c r="U256" s="13">
        <v>697555.50000000012</v>
      </c>
      <c r="V256" s="3" t="s">
        <v>29</v>
      </c>
      <c r="W256" s="3" t="s">
        <v>44</v>
      </c>
      <c r="X256" s="3" t="s">
        <v>29</v>
      </c>
      <c r="Y256" s="3" t="s">
        <v>40</v>
      </c>
      <c r="Z256" s="6">
        <v>40974</v>
      </c>
      <c r="AA256" s="5"/>
    </row>
    <row r="257" spans="1:27" ht="18" customHeight="1" x14ac:dyDescent="0.25">
      <c r="A257" s="3" t="s">
        <v>21</v>
      </c>
      <c r="B257" s="3" t="s">
        <v>2145</v>
      </c>
      <c r="C257" s="130" t="s">
        <v>8469</v>
      </c>
      <c r="D257" s="3" t="s">
        <v>134</v>
      </c>
      <c r="E257" s="130" t="s">
        <v>8491</v>
      </c>
      <c r="F257" s="3" t="s">
        <v>1290</v>
      </c>
      <c r="G257" s="130" t="s">
        <v>8529</v>
      </c>
      <c r="H257" s="3" t="s">
        <v>1301</v>
      </c>
      <c r="I257" s="40" t="s">
        <v>9268</v>
      </c>
      <c r="J257" s="65" t="s">
        <v>1295</v>
      </c>
      <c r="K257" s="10">
        <v>1</v>
      </c>
      <c r="L257" s="20" t="s">
        <v>4508</v>
      </c>
      <c r="M257" s="20" t="s">
        <v>4183</v>
      </c>
      <c r="N257" s="4">
        <v>0.3</v>
      </c>
      <c r="O257" s="3" t="s">
        <v>51</v>
      </c>
      <c r="P257" s="13">
        <v>866821</v>
      </c>
      <c r="Q257" s="13">
        <v>275073</v>
      </c>
      <c r="R257" s="13">
        <v>1141894</v>
      </c>
      <c r="S257" s="31">
        <v>40984</v>
      </c>
      <c r="T257" s="31">
        <v>41075</v>
      </c>
      <c r="U257" s="13">
        <v>866677.75</v>
      </c>
      <c r="V257" s="3" t="s">
        <v>29</v>
      </c>
      <c r="W257" s="3" t="s">
        <v>44</v>
      </c>
      <c r="X257" s="3" t="s">
        <v>29</v>
      </c>
      <c r="Y257" s="3" t="s">
        <v>40</v>
      </c>
      <c r="Z257" s="31">
        <v>41020</v>
      </c>
      <c r="AA257" s="5"/>
    </row>
    <row r="258" spans="1:27" ht="18" customHeight="1" x14ac:dyDescent="0.25">
      <c r="A258" s="3" t="s">
        <v>21</v>
      </c>
      <c r="B258" s="3" t="s">
        <v>2145</v>
      </c>
      <c r="C258" s="130" t="s">
        <v>8469</v>
      </c>
      <c r="D258" s="3" t="s">
        <v>134</v>
      </c>
      <c r="E258" s="130" t="s">
        <v>8491</v>
      </c>
      <c r="F258" s="3" t="s">
        <v>1290</v>
      </c>
      <c r="G258" s="130" t="s">
        <v>8529</v>
      </c>
      <c r="H258" s="3" t="s">
        <v>1299</v>
      </c>
      <c r="I258" s="40" t="s">
        <v>9269</v>
      </c>
      <c r="J258" s="65" t="s">
        <v>1300</v>
      </c>
      <c r="K258" s="10">
        <v>1</v>
      </c>
      <c r="L258" s="20" t="s">
        <v>4508</v>
      </c>
      <c r="M258" s="20" t="s">
        <v>4183</v>
      </c>
      <c r="N258" s="4">
        <v>0.4</v>
      </c>
      <c r="O258" s="3" t="s">
        <v>51</v>
      </c>
      <c r="P258" s="13">
        <v>939401</v>
      </c>
      <c r="Q258" s="13">
        <v>244530</v>
      </c>
      <c r="R258" s="13">
        <v>1183931</v>
      </c>
      <c r="S258" s="6">
        <v>40968</v>
      </c>
      <c r="T258" s="6">
        <v>41075</v>
      </c>
      <c r="U258" s="13">
        <v>921614</v>
      </c>
      <c r="V258" s="3" t="s">
        <v>245</v>
      </c>
      <c r="W258" s="3" t="s">
        <v>44</v>
      </c>
      <c r="X258" s="3" t="s">
        <v>29</v>
      </c>
      <c r="Y258" s="3" t="s">
        <v>40</v>
      </c>
      <c r="Z258" s="6">
        <v>41028</v>
      </c>
      <c r="AA258" s="5"/>
    </row>
    <row r="259" spans="1:27" ht="18" customHeight="1" x14ac:dyDescent="0.25">
      <c r="A259" s="3" t="s">
        <v>21</v>
      </c>
      <c r="B259" s="3" t="s">
        <v>2145</v>
      </c>
      <c r="C259" s="130" t="s">
        <v>8469</v>
      </c>
      <c r="D259" s="3" t="s">
        <v>134</v>
      </c>
      <c r="E259" s="130" t="s">
        <v>8491</v>
      </c>
      <c r="F259" s="3" t="s">
        <v>1290</v>
      </c>
      <c r="G259" s="130" t="s">
        <v>8529</v>
      </c>
      <c r="H259" s="3" t="s">
        <v>1291</v>
      </c>
      <c r="I259" s="40" t="s">
        <v>9270</v>
      </c>
      <c r="J259" s="65" t="s">
        <v>1292</v>
      </c>
      <c r="K259" s="10">
        <v>1</v>
      </c>
      <c r="L259" s="20" t="s">
        <v>4541</v>
      </c>
      <c r="M259" s="20" t="s">
        <v>4581</v>
      </c>
      <c r="N259" s="4">
        <v>8</v>
      </c>
      <c r="O259" s="3" t="s">
        <v>137</v>
      </c>
      <c r="P259" s="13">
        <v>491723</v>
      </c>
      <c r="Q259" s="13">
        <v>137859</v>
      </c>
      <c r="R259" s="13">
        <v>629582</v>
      </c>
      <c r="S259" s="6">
        <v>40938</v>
      </c>
      <c r="T259" s="6">
        <v>41075</v>
      </c>
      <c r="U259" s="13">
        <v>442550.7</v>
      </c>
      <c r="V259" s="3" t="s">
        <v>245</v>
      </c>
      <c r="W259" s="3" t="s">
        <v>39</v>
      </c>
      <c r="X259" s="3" t="s">
        <v>29</v>
      </c>
      <c r="Y259" s="3" t="s">
        <v>40</v>
      </c>
      <c r="Z259" s="6">
        <v>40983</v>
      </c>
      <c r="AA259" s="5"/>
    </row>
    <row r="260" spans="1:27" ht="18" customHeight="1" x14ac:dyDescent="0.25">
      <c r="A260" s="3" t="s">
        <v>21</v>
      </c>
      <c r="B260" s="3" t="s">
        <v>2145</v>
      </c>
      <c r="C260" s="130" t="s">
        <v>8469</v>
      </c>
      <c r="D260" s="3" t="s">
        <v>134</v>
      </c>
      <c r="E260" s="130" t="s">
        <v>8491</v>
      </c>
      <c r="F260" s="3" t="s">
        <v>1290</v>
      </c>
      <c r="G260" s="130" t="s">
        <v>8529</v>
      </c>
      <c r="H260" s="3" t="s">
        <v>920</v>
      </c>
      <c r="I260" s="40" t="s">
        <v>9271</v>
      </c>
      <c r="J260" s="65" t="s">
        <v>1302</v>
      </c>
      <c r="K260" s="10">
        <v>1</v>
      </c>
      <c r="L260" s="20" t="s">
        <v>4541</v>
      </c>
      <c r="M260" s="20" t="s">
        <v>4581</v>
      </c>
      <c r="N260" s="4">
        <v>118.5</v>
      </c>
      <c r="O260" s="3" t="s">
        <v>137</v>
      </c>
      <c r="P260" s="13">
        <v>471532</v>
      </c>
      <c r="Q260" s="13">
        <v>104530</v>
      </c>
      <c r="R260" s="13">
        <v>576062</v>
      </c>
      <c r="S260" s="6">
        <v>40945</v>
      </c>
      <c r="T260" s="6">
        <v>41044</v>
      </c>
      <c r="U260" s="13">
        <v>424379.25</v>
      </c>
      <c r="V260" s="3" t="s">
        <v>29</v>
      </c>
      <c r="W260" s="3" t="s">
        <v>39</v>
      </c>
      <c r="X260" s="3" t="s">
        <v>29</v>
      </c>
      <c r="Y260" s="3" t="s">
        <v>40</v>
      </c>
      <c r="Z260" s="6">
        <v>40990</v>
      </c>
      <c r="AA260" s="5"/>
    </row>
    <row r="261" spans="1:27" ht="18" customHeight="1" x14ac:dyDescent="0.25">
      <c r="A261" s="3" t="s">
        <v>21</v>
      </c>
      <c r="B261" s="3" t="s">
        <v>2145</v>
      </c>
      <c r="C261" s="130" t="s">
        <v>8469</v>
      </c>
      <c r="D261" s="3" t="s">
        <v>134</v>
      </c>
      <c r="E261" s="130" t="s">
        <v>8491</v>
      </c>
      <c r="F261" s="3" t="s">
        <v>1290</v>
      </c>
      <c r="G261" s="130" t="s">
        <v>8529</v>
      </c>
      <c r="H261" s="3" t="s">
        <v>1293</v>
      </c>
      <c r="I261" s="40" t="s">
        <v>9272</v>
      </c>
      <c r="J261" s="65" t="s">
        <v>1294</v>
      </c>
      <c r="K261" s="10">
        <v>1</v>
      </c>
      <c r="L261" s="20" t="s">
        <v>4508</v>
      </c>
      <c r="M261" s="20" t="s">
        <v>4183</v>
      </c>
      <c r="N261" s="4">
        <v>0.35</v>
      </c>
      <c r="O261" s="3" t="s">
        <v>51</v>
      </c>
      <c r="P261" s="13">
        <v>1179660</v>
      </c>
      <c r="Q261" s="13">
        <v>276916</v>
      </c>
      <c r="R261" s="13">
        <v>1456576</v>
      </c>
      <c r="S261" s="6">
        <v>41019</v>
      </c>
      <c r="T261" s="6">
        <v>41075</v>
      </c>
      <c r="U261" s="13">
        <v>1171871.3</v>
      </c>
      <c r="V261" s="3" t="s">
        <v>29</v>
      </c>
      <c r="W261" s="3" t="s">
        <v>44</v>
      </c>
      <c r="X261" s="3" t="s">
        <v>29</v>
      </c>
      <c r="Y261" s="3" t="s">
        <v>40</v>
      </c>
      <c r="Z261" s="6">
        <v>41067</v>
      </c>
      <c r="AA261" s="5"/>
    </row>
    <row r="262" spans="1:27" ht="18" customHeight="1" x14ac:dyDescent="0.25">
      <c r="A262" s="3" t="s">
        <v>21</v>
      </c>
      <c r="B262" s="3" t="s">
        <v>2145</v>
      </c>
      <c r="C262" s="130" t="s">
        <v>8469</v>
      </c>
      <c r="D262" s="3" t="s">
        <v>134</v>
      </c>
      <c r="E262" s="130" t="s">
        <v>8491</v>
      </c>
      <c r="F262" s="3" t="s">
        <v>1290</v>
      </c>
      <c r="G262" s="130" t="s">
        <v>8529</v>
      </c>
      <c r="H262" s="3" t="s">
        <v>1296</v>
      </c>
      <c r="I262" s="40" t="s">
        <v>9273</v>
      </c>
      <c r="J262" s="65" t="s">
        <v>1295</v>
      </c>
      <c r="K262" s="10">
        <v>1</v>
      </c>
      <c r="L262" s="20" t="s">
        <v>4508</v>
      </c>
      <c r="M262" s="20" t="s">
        <v>4183</v>
      </c>
      <c r="N262" s="4">
        <v>0.3</v>
      </c>
      <c r="O262" s="3" t="s">
        <v>51</v>
      </c>
      <c r="P262" s="13">
        <v>758631</v>
      </c>
      <c r="Q262" s="13">
        <v>259244</v>
      </c>
      <c r="R262" s="13">
        <v>1017875</v>
      </c>
      <c r="S262" s="6">
        <v>40982</v>
      </c>
      <c r="T262" s="6">
        <v>41075</v>
      </c>
      <c r="U262" s="13">
        <v>750529.5</v>
      </c>
      <c r="V262" s="3" t="s">
        <v>29</v>
      </c>
      <c r="W262" s="3" t="s">
        <v>44</v>
      </c>
      <c r="X262" s="3" t="s">
        <v>29</v>
      </c>
      <c r="Y262" s="3" t="s">
        <v>40</v>
      </c>
      <c r="Z262" s="6">
        <v>41018</v>
      </c>
      <c r="AA262" s="5"/>
    </row>
    <row r="263" spans="1:27" ht="18" customHeight="1" x14ac:dyDescent="0.25">
      <c r="A263" s="3" t="s">
        <v>21</v>
      </c>
      <c r="B263" s="3" t="s">
        <v>2145</v>
      </c>
      <c r="C263" s="130" t="s">
        <v>8469</v>
      </c>
      <c r="D263" s="3" t="s">
        <v>134</v>
      </c>
      <c r="E263" s="130" t="s">
        <v>8491</v>
      </c>
      <c r="F263" s="3" t="s">
        <v>1290</v>
      </c>
      <c r="G263" s="130" t="s">
        <v>8529</v>
      </c>
      <c r="H263" s="3" t="s">
        <v>1303</v>
      </c>
      <c r="I263" s="40" t="s">
        <v>9274</v>
      </c>
      <c r="J263" s="65" t="s">
        <v>1295</v>
      </c>
      <c r="K263" s="10">
        <v>1</v>
      </c>
      <c r="L263" s="20" t="s">
        <v>4508</v>
      </c>
      <c r="M263" s="20" t="s">
        <v>4183</v>
      </c>
      <c r="N263" s="4">
        <v>0.3</v>
      </c>
      <c r="O263" s="3" t="s">
        <v>51</v>
      </c>
      <c r="P263" s="13">
        <v>876207</v>
      </c>
      <c r="Q263" s="13">
        <v>200081</v>
      </c>
      <c r="R263" s="13">
        <v>1076288</v>
      </c>
      <c r="S263" s="6">
        <v>41030</v>
      </c>
      <c r="T263" s="6">
        <v>41075</v>
      </c>
      <c r="U263" s="13">
        <v>832696.99999999988</v>
      </c>
      <c r="V263" s="3" t="s">
        <v>29</v>
      </c>
      <c r="W263" s="3" t="s">
        <v>44</v>
      </c>
      <c r="X263" s="3" t="s">
        <v>29</v>
      </c>
      <c r="Y263" s="3" t="s">
        <v>40</v>
      </c>
      <c r="Z263" s="6">
        <v>41066</v>
      </c>
      <c r="AA263" s="5"/>
    </row>
    <row r="264" spans="1:27" ht="18" customHeight="1" x14ac:dyDescent="0.25">
      <c r="A264" s="3" t="s">
        <v>21</v>
      </c>
      <c r="B264" s="3" t="s">
        <v>2145</v>
      </c>
      <c r="C264" s="130" t="s">
        <v>8469</v>
      </c>
      <c r="D264" s="3" t="s">
        <v>134</v>
      </c>
      <c r="E264" s="130" t="s">
        <v>8491</v>
      </c>
      <c r="F264" s="3" t="s">
        <v>1290</v>
      </c>
      <c r="G264" s="130" t="s">
        <v>8529</v>
      </c>
      <c r="H264" s="3" t="s">
        <v>1297</v>
      </c>
      <c r="I264" s="40" t="s">
        <v>9275</v>
      </c>
      <c r="J264" s="65" t="s">
        <v>1298</v>
      </c>
      <c r="K264" s="10">
        <v>1</v>
      </c>
      <c r="L264" s="20" t="s">
        <v>4508</v>
      </c>
      <c r="M264" s="20" t="s">
        <v>4183</v>
      </c>
      <c r="N264" s="4">
        <v>0.28699999999999998</v>
      </c>
      <c r="O264" s="3" t="s">
        <v>51</v>
      </c>
      <c r="P264" s="13">
        <v>782477</v>
      </c>
      <c r="Q264" s="13">
        <v>255162</v>
      </c>
      <c r="R264" s="13">
        <v>1037639</v>
      </c>
      <c r="S264" s="6">
        <v>41023</v>
      </c>
      <c r="T264" s="6">
        <v>41075</v>
      </c>
      <c r="U264" s="13">
        <v>782476.39999999991</v>
      </c>
      <c r="V264" s="3" t="s">
        <v>29</v>
      </c>
      <c r="W264" s="3" t="s">
        <v>44</v>
      </c>
      <c r="X264" s="3" t="s">
        <v>29</v>
      </c>
      <c r="Y264" s="3" t="s">
        <v>40</v>
      </c>
      <c r="Z264" s="6">
        <v>41057</v>
      </c>
      <c r="AA264" s="5"/>
    </row>
    <row r="265" spans="1:27" ht="18" customHeight="1" x14ac:dyDescent="0.25">
      <c r="A265" s="3" t="s">
        <v>21</v>
      </c>
      <c r="B265" s="3" t="s">
        <v>2145</v>
      </c>
      <c r="C265" s="130" t="s">
        <v>8469</v>
      </c>
      <c r="D265" s="3" t="s">
        <v>134</v>
      </c>
      <c r="E265" s="130" t="s">
        <v>8491</v>
      </c>
      <c r="F265" s="3" t="s">
        <v>1657</v>
      </c>
      <c r="G265" s="130" t="s">
        <v>8543</v>
      </c>
      <c r="H265" s="3" t="s">
        <v>1660</v>
      </c>
      <c r="I265" s="40" t="s">
        <v>9276</v>
      </c>
      <c r="J265" s="65" t="s">
        <v>1661</v>
      </c>
      <c r="K265" s="10">
        <v>1</v>
      </c>
      <c r="L265" s="20" t="s">
        <v>4508</v>
      </c>
      <c r="M265" s="20" t="s">
        <v>4538</v>
      </c>
      <c r="N265" s="4">
        <v>0.6</v>
      </c>
      <c r="O265" s="3" t="s">
        <v>51</v>
      </c>
      <c r="P265" s="13">
        <v>845157</v>
      </c>
      <c r="Q265" s="13">
        <v>200280</v>
      </c>
      <c r="R265" s="13">
        <v>1045437</v>
      </c>
      <c r="S265" s="6">
        <v>40930</v>
      </c>
      <c r="T265" s="6">
        <v>41105</v>
      </c>
      <c r="U265" s="13">
        <v>760641.29999999993</v>
      </c>
      <c r="V265" s="3" t="s">
        <v>29</v>
      </c>
      <c r="W265" s="3" t="s">
        <v>39</v>
      </c>
      <c r="X265" s="3" t="s">
        <v>29</v>
      </c>
      <c r="Y265" s="3" t="s">
        <v>40</v>
      </c>
      <c r="Z265" s="6">
        <v>40956</v>
      </c>
      <c r="AA265" s="5"/>
    </row>
    <row r="266" spans="1:27" ht="18" customHeight="1" x14ac:dyDescent="0.25">
      <c r="A266" s="3" t="s">
        <v>21</v>
      </c>
      <c r="B266" s="3" t="s">
        <v>2145</v>
      </c>
      <c r="C266" s="130" t="s">
        <v>8469</v>
      </c>
      <c r="D266" s="3" t="s">
        <v>134</v>
      </c>
      <c r="E266" s="130" t="s">
        <v>8491</v>
      </c>
      <c r="F266" s="3" t="s">
        <v>1657</v>
      </c>
      <c r="G266" s="130" t="s">
        <v>8543</v>
      </c>
      <c r="H266" s="3" t="s">
        <v>1662</v>
      </c>
      <c r="I266" s="40" t="s">
        <v>9277</v>
      </c>
      <c r="J266" s="65" t="s">
        <v>1663</v>
      </c>
      <c r="K266" s="10">
        <v>1</v>
      </c>
      <c r="L266" s="20" t="s">
        <v>4508</v>
      </c>
      <c r="M266" s="20" t="s">
        <v>4538</v>
      </c>
      <c r="N266" s="4">
        <v>1.2</v>
      </c>
      <c r="O266" s="3" t="s">
        <v>51</v>
      </c>
      <c r="P266" s="13">
        <v>819027</v>
      </c>
      <c r="Q266" s="13">
        <v>222510</v>
      </c>
      <c r="R266" s="13">
        <v>1041537</v>
      </c>
      <c r="S266" s="6">
        <v>40948</v>
      </c>
      <c r="T266" s="6">
        <v>41105</v>
      </c>
      <c r="U266" s="13">
        <v>737124.29999999993</v>
      </c>
      <c r="V266" s="3" t="s">
        <v>29</v>
      </c>
      <c r="W266" s="3" t="s">
        <v>39</v>
      </c>
      <c r="X266" s="3" t="s">
        <v>29</v>
      </c>
      <c r="Y266" s="3" t="s">
        <v>40</v>
      </c>
      <c r="Z266" s="6">
        <v>40984</v>
      </c>
      <c r="AA266" s="5"/>
    </row>
    <row r="267" spans="1:27" ht="18" customHeight="1" x14ac:dyDescent="0.25">
      <c r="A267" s="3" t="s">
        <v>21</v>
      </c>
      <c r="B267" s="3" t="s">
        <v>2145</v>
      </c>
      <c r="C267" s="130" t="s">
        <v>8469</v>
      </c>
      <c r="D267" s="3" t="s">
        <v>134</v>
      </c>
      <c r="E267" s="130" t="s">
        <v>8491</v>
      </c>
      <c r="F267" s="3" t="s">
        <v>1657</v>
      </c>
      <c r="G267" s="130" t="s">
        <v>8543</v>
      </c>
      <c r="H267" s="3" t="s">
        <v>1658</v>
      </c>
      <c r="I267" s="40" t="s">
        <v>9278</v>
      </c>
      <c r="J267" s="65" t="s">
        <v>1659</v>
      </c>
      <c r="K267" s="10">
        <v>1</v>
      </c>
      <c r="L267" s="20" t="s">
        <v>4508</v>
      </c>
      <c r="M267" s="20" t="s">
        <v>4538</v>
      </c>
      <c r="N267" s="4">
        <v>0.6</v>
      </c>
      <c r="O267" s="3" t="s">
        <v>51</v>
      </c>
      <c r="P267" s="13">
        <v>718529</v>
      </c>
      <c r="Q267" s="13">
        <v>300139</v>
      </c>
      <c r="R267" s="13">
        <v>1018668</v>
      </c>
      <c r="S267" s="6">
        <v>40948</v>
      </c>
      <c r="T267" s="6">
        <v>41105</v>
      </c>
      <c r="U267" s="13">
        <v>646676.1</v>
      </c>
      <c r="V267" s="3" t="s">
        <v>29</v>
      </c>
      <c r="W267" s="3" t="s">
        <v>39</v>
      </c>
      <c r="X267" s="3" t="s">
        <v>29</v>
      </c>
      <c r="Y267" s="3" t="s">
        <v>40</v>
      </c>
      <c r="Z267" s="6">
        <v>40985</v>
      </c>
      <c r="AA267" s="5"/>
    </row>
    <row r="268" spans="1:27" ht="18" customHeight="1" x14ac:dyDescent="0.25">
      <c r="A268" s="3" t="s">
        <v>21</v>
      </c>
      <c r="B268" s="3" t="s">
        <v>2145</v>
      </c>
      <c r="C268" s="130" t="s">
        <v>8469</v>
      </c>
      <c r="D268" s="3" t="s">
        <v>134</v>
      </c>
      <c r="E268" s="130" t="s">
        <v>8491</v>
      </c>
      <c r="F268" s="39" t="s">
        <v>936</v>
      </c>
      <c r="G268" s="130" t="s">
        <v>9279</v>
      </c>
      <c r="H268" s="3" t="s">
        <v>944</v>
      </c>
      <c r="I268" s="40" t="s">
        <v>9280</v>
      </c>
      <c r="J268" s="65" t="s">
        <v>945</v>
      </c>
      <c r="K268" s="10">
        <v>1</v>
      </c>
      <c r="L268" s="20" t="s">
        <v>4508</v>
      </c>
      <c r="M268" s="20" t="s">
        <v>4183</v>
      </c>
      <c r="N268" s="4">
        <v>0.4</v>
      </c>
      <c r="O268" s="3" t="s">
        <v>51</v>
      </c>
      <c r="P268" s="13">
        <v>1201713</v>
      </c>
      <c r="Q268" s="13">
        <v>382787</v>
      </c>
      <c r="R268" s="13">
        <v>1584500</v>
      </c>
      <c r="S268" s="6">
        <v>40927</v>
      </c>
      <c r="T268" s="6">
        <v>41105</v>
      </c>
      <c r="U268" s="13">
        <v>1201713</v>
      </c>
      <c r="V268" s="3" t="s">
        <v>29</v>
      </c>
      <c r="W268" s="3" t="s">
        <v>44</v>
      </c>
      <c r="X268" s="3" t="s">
        <v>29</v>
      </c>
      <c r="Y268" s="3" t="s">
        <v>40</v>
      </c>
      <c r="Z268" s="6">
        <v>41017</v>
      </c>
      <c r="AA268" s="5"/>
    </row>
    <row r="269" spans="1:27" ht="18" customHeight="1" x14ac:dyDescent="0.25">
      <c r="A269" s="3" t="s">
        <v>21</v>
      </c>
      <c r="B269" s="3" t="s">
        <v>2145</v>
      </c>
      <c r="C269" s="130" t="s">
        <v>8469</v>
      </c>
      <c r="D269" s="3" t="s">
        <v>134</v>
      </c>
      <c r="E269" s="130" t="s">
        <v>8491</v>
      </c>
      <c r="F269" s="3" t="s">
        <v>936</v>
      </c>
      <c r="G269" s="130" t="s">
        <v>9279</v>
      </c>
      <c r="H269" s="3" t="s">
        <v>946</v>
      </c>
      <c r="I269" s="40" t="s">
        <v>9281</v>
      </c>
      <c r="J269" s="65" t="s">
        <v>947</v>
      </c>
      <c r="K269" s="10">
        <v>1</v>
      </c>
      <c r="L269" s="20" t="s">
        <v>4541</v>
      </c>
      <c r="M269" s="20" t="s">
        <v>4542</v>
      </c>
      <c r="N269" s="4">
        <v>243</v>
      </c>
      <c r="O269" s="3" t="s">
        <v>137</v>
      </c>
      <c r="P269" s="13">
        <v>4376754</v>
      </c>
      <c r="Q269" s="13">
        <v>1401146</v>
      </c>
      <c r="R269" s="13">
        <v>5777900</v>
      </c>
      <c r="S269" s="6">
        <v>40995</v>
      </c>
      <c r="T269" s="30"/>
      <c r="U269" s="13">
        <v>2626052.4</v>
      </c>
      <c r="V269" s="3" t="s">
        <v>245</v>
      </c>
      <c r="W269" s="3" t="s">
        <v>181</v>
      </c>
      <c r="X269" s="3" t="s">
        <v>29</v>
      </c>
      <c r="Y269" s="3" t="s">
        <v>246</v>
      </c>
      <c r="Z269" s="6">
        <v>41145</v>
      </c>
      <c r="AA269" s="5"/>
    </row>
    <row r="270" spans="1:27" ht="18" customHeight="1" x14ac:dyDescent="0.25">
      <c r="A270" s="3" t="s">
        <v>21</v>
      </c>
      <c r="B270" s="3" t="s">
        <v>2145</v>
      </c>
      <c r="C270" s="130" t="s">
        <v>8469</v>
      </c>
      <c r="D270" s="3" t="s">
        <v>134</v>
      </c>
      <c r="E270" s="130" t="s">
        <v>8491</v>
      </c>
      <c r="F270" s="3" t="s">
        <v>936</v>
      </c>
      <c r="G270" s="130" t="s">
        <v>9279</v>
      </c>
      <c r="H270" s="3" t="s">
        <v>941</v>
      </c>
      <c r="I270" s="40" t="s">
        <v>9282</v>
      </c>
      <c r="J270" s="65" t="s">
        <v>942</v>
      </c>
      <c r="K270" s="10">
        <v>1</v>
      </c>
      <c r="L270" s="20" t="s">
        <v>4541</v>
      </c>
      <c r="M270" s="20" t="s">
        <v>4581</v>
      </c>
      <c r="N270" s="4">
        <v>10</v>
      </c>
      <c r="O270" s="3" t="s">
        <v>137</v>
      </c>
      <c r="P270" s="13">
        <v>369385</v>
      </c>
      <c r="Q270" s="13">
        <v>131115</v>
      </c>
      <c r="R270" s="13">
        <v>500500</v>
      </c>
      <c r="S270" s="6">
        <v>40927</v>
      </c>
      <c r="T270" s="6">
        <v>41075</v>
      </c>
      <c r="U270" s="13">
        <v>369385</v>
      </c>
      <c r="V270" s="3" t="s">
        <v>29</v>
      </c>
      <c r="W270" s="3" t="s">
        <v>44</v>
      </c>
      <c r="X270" s="3" t="s">
        <v>29</v>
      </c>
      <c r="Y270" s="3" t="s">
        <v>40</v>
      </c>
      <c r="Z270" s="6">
        <v>41017</v>
      </c>
      <c r="AA270" s="5"/>
    </row>
    <row r="271" spans="1:27" ht="18" customHeight="1" x14ac:dyDescent="0.25">
      <c r="A271" s="3" t="s">
        <v>21</v>
      </c>
      <c r="B271" s="3" t="s">
        <v>2145</v>
      </c>
      <c r="C271" s="130" t="s">
        <v>8469</v>
      </c>
      <c r="D271" s="3" t="s">
        <v>134</v>
      </c>
      <c r="E271" s="130" t="s">
        <v>8491</v>
      </c>
      <c r="F271" s="3" t="s">
        <v>936</v>
      </c>
      <c r="G271" s="130" t="s">
        <v>9279</v>
      </c>
      <c r="H271" s="3" t="s">
        <v>943</v>
      </c>
      <c r="I271" s="40" t="s">
        <v>9283</v>
      </c>
      <c r="J271" s="65" t="s">
        <v>320</v>
      </c>
      <c r="K271" s="10">
        <v>1</v>
      </c>
      <c r="L271" s="20" t="s">
        <v>4511</v>
      </c>
      <c r="M271" s="20" t="s">
        <v>3148</v>
      </c>
      <c r="N271" s="4">
        <v>1</v>
      </c>
      <c r="O271" s="3" t="s">
        <v>76</v>
      </c>
      <c r="P271" s="13">
        <v>845255</v>
      </c>
      <c r="Q271" s="13">
        <v>334125</v>
      </c>
      <c r="R271" s="13">
        <v>1179380</v>
      </c>
      <c r="S271" s="6">
        <v>40938</v>
      </c>
      <c r="T271" s="6">
        <v>41075</v>
      </c>
      <c r="U271" s="13">
        <v>845255</v>
      </c>
      <c r="V271" s="3" t="s">
        <v>29</v>
      </c>
      <c r="W271" s="3" t="s">
        <v>44</v>
      </c>
      <c r="X271" s="3" t="s">
        <v>29</v>
      </c>
      <c r="Y271" s="3" t="s">
        <v>40</v>
      </c>
      <c r="Z271" s="6">
        <v>41028</v>
      </c>
      <c r="AA271" s="5"/>
    </row>
    <row r="272" spans="1:27" ht="18" customHeight="1" x14ac:dyDescent="0.25">
      <c r="A272" s="3" t="s">
        <v>21</v>
      </c>
      <c r="B272" s="3" t="s">
        <v>2145</v>
      </c>
      <c r="C272" s="130" t="s">
        <v>8469</v>
      </c>
      <c r="D272" s="3" t="s">
        <v>134</v>
      </c>
      <c r="E272" s="130" t="s">
        <v>8491</v>
      </c>
      <c r="F272" s="3" t="s">
        <v>936</v>
      </c>
      <c r="G272" s="130" t="s">
        <v>9279</v>
      </c>
      <c r="H272" s="39" t="s">
        <v>937</v>
      </c>
      <c r="I272" s="40" t="s">
        <v>9284</v>
      </c>
      <c r="J272" s="65" t="s">
        <v>938</v>
      </c>
      <c r="K272" s="10">
        <v>1</v>
      </c>
      <c r="L272" s="20" t="s">
        <v>4508</v>
      </c>
      <c r="M272" s="20" t="s">
        <v>4183</v>
      </c>
      <c r="N272" s="4">
        <v>0.21</v>
      </c>
      <c r="O272" s="3" t="s">
        <v>51</v>
      </c>
      <c r="P272" s="13">
        <v>2641936</v>
      </c>
      <c r="Q272" s="13">
        <v>844024</v>
      </c>
      <c r="R272" s="13">
        <v>3485960</v>
      </c>
      <c r="S272" s="6">
        <v>40991</v>
      </c>
      <c r="T272" s="30"/>
      <c r="U272" s="13">
        <v>2377742.4000000004</v>
      </c>
      <c r="V272" s="3" t="s">
        <v>29</v>
      </c>
      <c r="W272" s="3" t="s">
        <v>39</v>
      </c>
      <c r="X272" s="3" t="s">
        <v>29</v>
      </c>
      <c r="Y272" s="3" t="s">
        <v>246</v>
      </c>
      <c r="Z272" s="6">
        <v>41081</v>
      </c>
      <c r="AA272" s="5"/>
    </row>
    <row r="273" spans="1:27" ht="18" customHeight="1" x14ac:dyDescent="0.25">
      <c r="A273" s="3" t="s">
        <v>21</v>
      </c>
      <c r="B273" s="3" t="s">
        <v>2145</v>
      </c>
      <c r="C273" s="130" t="s">
        <v>8469</v>
      </c>
      <c r="D273" s="3" t="s">
        <v>134</v>
      </c>
      <c r="E273" s="130" t="s">
        <v>8491</v>
      </c>
      <c r="F273" s="3" t="s">
        <v>936</v>
      </c>
      <c r="G273" s="130" t="s">
        <v>9279</v>
      </c>
      <c r="H273" s="3" t="s">
        <v>939</v>
      </c>
      <c r="I273" s="40" t="s">
        <v>9285</v>
      </c>
      <c r="J273" s="65" t="s">
        <v>940</v>
      </c>
      <c r="K273" s="10">
        <v>1</v>
      </c>
      <c r="L273" s="20" t="s">
        <v>4508</v>
      </c>
      <c r="M273" s="20" t="s">
        <v>4183</v>
      </c>
      <c r="N273" s="4">
        <v>1.2</v>
      </c>
      <c r="O273" s="3" t="s">
        <v>51</v>
      </c>
      <c r="P273" s="13">
        <v>1702290</v>
      </c>
      <c r="Q273" s="13">
        <v>549687</v>
      </c>
      <c r="R273" s="13">
        <v>2251977</v>
      </c>
      <c r="S273" s="6">
        <v>40938</v>
      </c>
      <c r="T273" s="30"/>
      <c r="U273" s="13">
        <v>1702290</v>
      </c>
      <c r="V273" s="3" t="s">
        <v>29</v>
      </c>
      <c r="W273" s="3" t="s">
        <v>44</v>
      </c>
      <c r="X273" s="3" t="s">
        <v>29</v>
      </c>
      <c r="Y273" s="3" t="s">
        <v>246</v>
      </c>
      <c r="Z273" s="6">
        <v>41028</v>
      </c>
      <c r="AA273" s="5"/>
    </row>
    <row r="274" spans="1:27" ht="18" customHeight="1" x14ac:dyDescent="0.25">
      <c r="A274" s="3" t="s">
        <v>21</v>
      </c>
      <c r="B274" s="3" t="s">
        <v>2145</v>
      </c>
      <c r="C274" s="130" t="s">
        <v>8469</v>
      </c>
      <c r="D274" s="3" t="s">
        <v>134</v>
      </c>
      <c r="E274" s="130" t="s">
        <v>8491</v>
      </c>
      <c r="F274" s="3" t="s">
        <v>936</v>
      </c>
      <c r="G274" s="130" t="s">
        <v>9279</v>
      </c>
      <c r="H274" s="39" t="s">
        <v>266</v>
      </c>
      <c r="I274" s="40" t="s">
        <v>9286</v>
      </c>
      <c r="J274" s="65" t="s">
        <v>320</v>
      </c>
      <c r="K274" s="10">
        <v>1</v>
      </c>
      <c r="L274" s="20" t="s">
        <v>4511</v>
      </c>
      <c r="M274" s="20" t="s">
        <v>3148</v>
      </c>
      <c r="N274" s="4">
        <v>1</v>
      </c>
      <c r="O274" s="3" t="s">
        <v>76</v>
      </c>
      <c r="P274" s="13">
        <v>1005899</v>
      </c>
      <c r="Q274" s="13">
        <v>352470</v>
      </c>
      <c r="R274" s="13">
        <v>1358369</v>
      </c>
      <c r="S274" s="6">
        <v>40934</v>
      </c>
      <c r="T274" s="6">
        <v>41075</v>
      </c>
      <c r="U274" s="13">
        <v>990965.2</v>
      </c>
      <c r="V274" s="3" t="s">
        <v>29</v>
      </c>
      <c r="W274" s="3" t="s">
        <v>44</v>
      </c>
      <c r="X274" s="3" t="s">
        <v>29</v>
      </c>
      <c r="Y274" s="3" t="s">
        <v>40</v>
      </c>
      <c r="Z274" s="6">
        <v>41024</v>
      </c>
      <c r="AA274" s="5"/>
    </row>
    <row r="275" spans="1:27" ht="18" customHeight="1" x14ac:dyDescent="0.25">
      <c r="A275" s="3" t="s">
        <v>21</v>
      </c>
      <c r="B275" s="3" t="s">
        <v>2145</v>
      </c>
      <c r="C275" s="130" t="s">
        <v>8469</v>
      </c>
      <c r="D275" s="3" t="s">
        <v>134</v>
      </c>
      <c r="E275" s="130" t="s">
        <v>8491</v>
      </c>
      <c r="F275" s="3" t="s">
        <v>936</v>
      </c>
      <c r="G275" s="130" t="s">
        <v>9279</v>
      </c>
      <c r="H275" s="3" t="s">
        <v>948</v>
      </c>
      <c r="I275" s="40" t="s">
        <v>9287</v>
      </c>
      <c r="J275" s="65" t="s">
        <v>949</v>
      </c>
      <c r="K275" s="10">
        <v>1</v>
      </c>
      <c r="L275" s="20" t="s">
        <v>4508</v>
      </c>
      <c r="M275" s="20" t="s">
        <v>4183</v>
      </c>
      <c r="N275" s="4">
        <v>1.6</v>
      </c>
      <c r="O275" s="3" t="s">
        <v>51</v>
      </c>
      <c r="P275" s="13">
        <v>1230018.6200000001</v>
      </c>
      <c r="Q275" s="13">
        <v>411938.38</v>
      </c>
      <c r="R275" s="13">
        <v>1641957</v>
      </c>
      <c r="S275" s="6">
        <v>40967</v>
      </c>
      <c r="T275" s="30"/>
      <c r="U275" s="13">
        <v>1230018.6200000001</v>
      </c>
      <c r="V275" s="3" t="s">
        <v>29</v>
      </c>
      <c r="W275" s="3" t="s">
        <v>44</v>
      </c>
      <c r="X275" s="3" t="s">
        <v>29</v>
      </c>
      <c r="Y275" s="3" t="s">
        <v>246</v>
      </c>
      <c r="Z275" s="6">
        <v>41057</v>
      </c>
      <c r="AA275" s="5"/>
    </row>
    <row r="276" spans="1:27" ht="18" customHeight="1" x14ac:dyDescent="0.25">
      <c r="A276" s="3" t="s">
        <v>21</v>
      </c>
      <c r="B276" s="3" t="s">
        <v>2145</v>
      </c>
      <c r="C276" s="130" t="s">
        <v>8469</v>
      </c>
      <c r="D276" s="3" t="s">
        <v>134</v>
      </c>
      <c r="E276" s="130" t="s">
        <v>8491</v>
      </c>
      <c r="F276" s="3" t="s">
        <v>350</v>
      </c>
      <c r="G276" s="130" t="s">
        <v>8580</v>
      </c>
      <c r="H276" s="3" t="s">
        <v>353</v>
      </c>
      <c r="I276" s="40" t="s">
        <v>9288</v>
      </c>
      <c r="J276" s="65" t="s">
        <v>42</v>
      </c>
      <c r="K276" s="10">
        <v>1</v>
      </c>
      <c r="L276" s="20" t="s">
        <v>4511</v>
      </c>
      <c r="M276" s="20" t="s">
        <v>3192</v>
      </c>
      <c r="N276" s="4">
        <v>48</v>
      </c>
      <c r="O276" s="3" t="s">
        <v>38</v>
      </c>
      <c r="P276" s="13">
        <v>469837.12</v>
      </c>
      <c r="Q276" s="13">
        <v>209583.88</v>
      </c>
      <c r="R276" s="13">
        <v>679421</v>
      </c>
      <c r="S276" s="6">
        <v>40625</v>
      </c>
      <c r="T276" s="6">
        <v>40801</v>
      </c>
      <c r="U276" s="13">
        <v>469837.12</v>
      </c>
      <c r="V276" s="3" t="s">
        <v>29</v>
      </c>
      <c r="W276" s="3" t="s">
        <v>44</v>
      </c>
      <c r="X276" s="3" t="s">
        <v>29</v>
      </c>
      <c r="Y276" s="3" t="s">
        <v>40</v>
      </c>
      <c r="Z276" s="6">
        <v>40660</v>
      </c>
      <c r="AA276" s="5"/>
    </row>
    <row r="277" spans="1:27" ht="18" customHeight="1" x14ac:dyDescent="0.25">
      <c r="A277" s="3" t="s">
        <v>21</v>
      </c>
      <c r="B277" s="3" t="s">
        <v>2145</v>
      </c>
      <c r="C277" s="130" t="s">
        <v>8469</v>
      </c>
      <c r="D277" s="3" t="s">
        <v>134</v>
      </c>
      <c r="E277" s="130" t="s">
        <v>8491</v>
      </c>
      <c r="F277" s="3" t="s">
        <v>350</v>
      </c>
      <c r="G277" s="130" t="s">
        <v>8580</v>
      </c>
      <c r="H277" s="3" t="s">
        <v>366</v>
      </c>
      <c r="I277" s="40" t="s">
        <v>9289</v>
      </c>
      <c r="J277" s="65" t="s">
        <v>367</v>
      </c>
      <c r="K277" s="10">
        <v>1</v>
      </c>
      <c r="L277" s="20" t="s">
        <v>4511</v>
      </c>
      <c r="M277" s="20" t="s">
        <v>4124</v>
      </c>
      <c r="N277" s="4">
        <v>42</v>
      </c>
      <c r="O277" s="3" t="s">
        <v>333</v>
      </c>
      <c r="P277" s="13">
        <v>1385382.13</v>
      </c>
      <c r="Q277" s="13">
        <v>782555.87</v>
      </c>
      <c r="R277" s="13">
        <v>2167938</v>
      </c>
      <c r="S277" s="6">
        <v>40708</v>
      </c>
      <c r="T277" s="6">
        <v>40754</v>
      </c>
      <c r="U277" s="13">
        <v>1385382.13</v>
      </c>
      <c r="V277" s="3" t="s">
        <v>29</v>
      </c>
      <c r="W277" s="3" t="s">
        <v>39</v>
      </c>
      <c r="X277" s="3" t="s">
        <v>29</v>
      </c>
      <c r="Y277" s="3" t="s">
        <v>40</v>
      </c>
      <c r="Z277" s="6">
        <v>40754</v>
      </c>
      <c r="AA277" s="5"/>
    </row>
    <row r="278" spans="1:27" ht="18" customHeight="1" x14ac:dyDescent="0.25">
      <c r="A278" s="3" t="s">
        <v>21</v>
      </c>
      <c r="B278" s="3" t="s">
        <v>2145</v>
      </c>
      <c r="C278" s="130" t="s">
        <v>8469</v>
      </c>
      <c r="D278" s="3" t="s">
        <v>134</v>
      </c>
      <c r="E278" s="130" t="s">
        <v>8491</v>
      </c>
      <c r="F278" s="3" t="s">
        <v>350</v>
      </c>
      <c r="G278" s="130" t="s">
        <v>8580</v>
      </c>
      <c r="H278" s="3" t="s">
        <v>354</v>
      </c>
      <c r="I278" s="40" t="s">
        <v>9290</v>
      </c>
      <c r="J278" s="65" t="s">
        <v>355</v>
      </c>
      <c r="K278" s="10">
        <v>1</v>
      </c>
      <c r="L278" s="20" t="s">
        <v>4511</v>
      </c>
      <c r="M278" s="20" t="s">
        <v>4577</v>
      </c>
      <c r="N278" s="4">
        <v>63</v>
      </c>
      <c r="O278" s="3" t="s">
        <v>38</v>
      </c>
      <c r="P278" s="13">
        <v>1086626.29</v>
      </c>
      <c r="Q278" s="13">
        <v>292815.71000000002</v>
      </c>
      <c r="R278" s="13">
        <v>1379442</v>
      </c>
      <c r="S278" s="6">
        <v>40623</v>
      </c>
      <c r="T278" s="6">
        <v>40801</v>
      </c>
      <c r="U278" s="13">
        <v>1086626.29</v>
      </c>
      <c r="V278" s="3" t="s">
        <v>29</v>
      </c>
      <c r="W278" s="3" t="s">
        <v>44</v>
      </c>
      <c r="X278" s="3" t="s">
        <v>30</v>
      </c>
      <c r="Y278" s="3" t="s">
        <v>40</v>
      </c>
      <c r="Z278" s="6">
        <v>40697</v>
      </c>
      <c r="AA278" s="5"/>
    </row>
    <row r="279" spans="1:27" ht="18" customHeight="1" x14ac:dyDescent="0.25">
      <c r="A279" s="3" t="s">
        <v>21</v>
      </c>
      <c r="B279" s="3" t="s">
        <v>2145</v>
      </c>
      <c r="C279" s="130" t="s">
        <v>8469</v>
      </c>
      <c r="D279" s="3" t="s">
        <v>134</v>
      </c>
      <c r="E279" s="130" t="s">
        <v>8491</v>
      </c>
      <c r="F279" s="3" t="s">
        <v>350</v>
      </c>
      <c r="G279" s="130" t="s">
        <v>8580</v>
      </c>
      <c r="H279" s="3" t="s">
        <v>361</v>
      </c>
      <c r="I279" s="40" t="s">
        <v>9291</v>
      </c>
      <c r="J279" s="65" t="s">
        <v>362</v>
      </c>
      <c r="K279" s="10">
        <v>1</v>
      </c>
      <c r="L279" s="20" t="s">
        <v>4508</v>
      </c>
      <c r="M279" s="20" t="s">
        <v>4183</v>
      </c>
      <c r="N279" s="4">
        <v>2</v>
      </c>
      <c r="O279" s="3" t="s">
        <v>51</v>
      </c>
      <c r="P279" s="13">
        <v>2044467.03</v>
      </c>
      <c r="Q279" s="13">
        <v>395861.97</v>
      </c>
      <c r="R279" s="13">
        <v>2440329</v>
      </c>
      <c r="S279" s="6">
        <v>40742</v>
      </c>
      <c r="T279" s="6">
        <v>41052</v>
      </c>
      <c r="U279" s="13">
        <v>1717408.4</v>
      </c>
      <c r="V279" s="3" t="s">
        <v>29</v>
      </c>
      <c r="W279" s="3" t="s">
        <v>39</v>
      </c>
      <c r="X279" s="3" t="s">
        <v>29</v>
      </c>
      <c r="Y279" s="3" t="s">
        <v>40</v>
      </c>
      <c r="Z279" s="6">
        <v>40754</v>
      </c>
      <c r="AA279" s="5"/>
    </row>
    <row r="280" spans="1:27" ht="18" customHeight="1" x14ac:dyDescent="0.25">
      <c r="A280" s="3" t="s">
        <v>21</v>
      </c>
      <c r="B280" s="3" t="s">
        <v>2145</v>
      </c>
      <c r="C280" s="130" t="s">
        <v>8469</v>
      </c>
      <c r="D280" s="3" t="s">
        <v>134</v>
      </c>
      <c r="E280" s="130" t="s">
        <v>8491</v>
      </c>
      <c r="F280" s="3" t="s">
        <v>350</v>
      </c>
      <c r="G280" s="130" t="s">
        <v>8580</v>
      </c>
      <c r="H280" s="39" t="s">
        <v>9292</v>
      </c>
      <c r="I280" s="40" t="s">
        <v>9293</v>
      </c>
      <c r="J280" s="65" t="s">
        <v>357</v>
      </c>
      <c r="K280" s="10">
        <v>1</v>
      </c>
      <c r="L280" s="20" t="s">
        <v>4541</v>
      </c>
      <c r="M280" s="20" t="s">
        <v>4581</v>
      </c>
      <c r="N280" s="4">
        <v>200</v>
      </c>
      <c r="O280" s="3" t="s">
        <v>137</v>
      </c>
      <c r="P280" s="13">
        <v>1925670.92</v>
      </c>
      <c r="Q280" s="13">
        <v>505090.08</v>
      </c>
      <c r="R280" s="13">
        <v>2430761</v>
      </c>
      <c r="S280" s="6">
        <v>40680</v>
      </c>
      <c r="T280" s="6">
        <v>40892</v>
      </c>
      <c r="U280" s="13">
        <v>1540536.74</v>
      </c>
      <c r="V280" s="3" t="s">
        <v>29</v>
      </c>
      <c r="W280" s="3" t="s">
        <v>181</v>
      </c>
      <c r="X280" s="3" t="s">
        <v>29</v>
      </c>
      <c r="Y280" s="3" t="s">
        <v>40</v>
      </c>
      <c r="Z280" s="6">
        <v>40754</v>
      </c>
      <c r="AA280" s="5"/>
    </row>
    <row r="281" spans="1:27" ht="18" customHeight="1" x14ac:dyDescent="0.25">
      <c r="A281" s="3" t="s">
        <v>21</v>
      </c>
      <c r="B281" s="3" t="s">
        <v>2145</v>
      </c>
      <c r="C281" s="130" t="s">
        <v>8469</v>
      </c>
      <c r="D281" s="3" t="s">
        <v>134</v>
      </c>
      <c r="E281" s="130" t="s">
        <v>8491</v>
      </c>
      <c r="F281" s="3" t="s">
        <v>350</v>
      </c>
      <c r="G281" s="130" t="s">
        <v>8580</v>
      </c>
      <c r="H281" s="39" t="s">
        <v>368</v>
      </c>
      <c r="I281" s="40" t="s">
        <v>9294</v>
      </c>
      <c r="J281" s="65" t="s">
        <v>369</v>
      </c>
      <c r="K281" s="10">
        <v>1</v>
      </c>
      <c r="L281" s="20" t="s">
        <v>4508</v>
      </c>
      <c r="M281" s="20" t="s">
        <v>4183</v>
      </c>
      <c r="N281" s="4">
        <v>1</v>
      </c>
      <c r="O281" s="3" t="s">
        <v>51</v>
      </c>
      <c r="P281" s="13">
        <v>1899656.53</v>
      </c>
      <c r="Q281" s="13">
        <v>752498.47</v>
      </c>
      <c r="R281" s="13">
        <v>2652155</v>
      </c>
      <c r="S281" s="6">
        <v>40737</v>
      </c>
      <c r="T281" s="6">
        <v>40862</v>
      </c>
      <c r="U281" s="13">
        <v>1670421.51</v>
      </c>
      <c r="V281" s="3" t="s">
        <v>29</v>
      </c>
      <c r="W281" s="3" t="s">
        <v>39</v>
      </c>
      <c r="X281" s="3" t="s">
        <v>29</v>
      </c>
      <c r="Y281" s="3" t="s">
        <v>40</v>
      </c>
      <c r="Z281" s="6">
        <v>40754</v>
      </c>
      <c r="AA281" s="5"/>
    </row>
    <row r="282" spans="1:27" ht="18" customHeight="1" x14ac:dyDescent="0.25">
      <c r="A282" s="3" t="s">
        <v>21</v>
      </c>
      <c r="B282" s="3" t="s">
        <v>2145</v>
      </c>
      <c r="C282" s="130" t="s">
        <v>8469</v>
      </c>
      <c r="D282" s="3" t="s">
        <v>134</v>
      </c>
      <c r="E282" s="130" t="s">
        <v>8491</v>
      </c>
      <c r="F282" s="3" t="s">
        <v>350</v>
      </c>
      <c r="G282" s="130" t="s">
        <v>8580</v>
      </c>
      <c r="H282" s="3" t="s">
        <v>247</v>
      </c>
      <c r="I282" s="40" t="s">
        <v>9295</v>
      </c>
      <c r="J282" s="65" t="s">
        <v>742</v>
      </c>
      <c r="K282" s="10">
        <v>1</v>
      </c>
      <c r="L282" s="20" t="s">
        <v>4541</v>
      </c>
      <c r="M282" s="20" t="s">
        <v>4581</v>
      </c>
      <c r="N282" s="4">
        <v>124</v>
      </c>
      <c r="O282" s="3" t="s">
        <v>137</v>
      </c>
      <c r="P282" s="13">
        <v>477532.82</v>
      </c>
      <c r="Q282" s="13">
        <v>267053.75</v>
      </c>
      <c r="R282" s="13">
        <v>744586.57000000007</v>
      </c>
      <c r="S282" s="6">
        <v>40755</v>
      </c>
      <c r="T282" s="6">
        <v>40831</v>
      </c>
      <c r="U282" s="13">
        <v>399802.06</v>
      </c>
      <c r="V282" s="3" t="s">
        <v>29</v>
      </c>
      <c r="W282" s="3" t="s">
        <v>39</v>
      </c>
      <c r="X282" s="3" t="s">
        <v>29</v>
      </c>
      <c r="Y282" s="3" t="s">
        <v>40</v>
      </c>
      <c r="Z282" s="6">
        <v>40831</v>
      </c>
      <c r="AA282" s="5"/>
    </row>
    <row r="283" spans="1:27" ht="18" customHeight="1" x14ac:dyDescent="0.25">
      <c r="A283" s="3" t="s">
        <v>21</v>
      </c>
      <c r="B283" s="3" t="s">
        <v>2145</v>
      </c>
      <c r="C283" s="130" t="s">
        <v>8469</v>
      </c>
      <c r="D283" s="3" t="s">
        <v>134</v>
      </c>
      <c r="E283" s="130" t="s">
        <v>8491</v>
      </c>
      <c r="F283" s="3" t="s">
        <v>350</v>
      </c>
      <c r="G283" s="130" t="s">
        <v>8580</v>
      </c>
      <c r="H283" s="3" t="s">
        <v>249</v>
      </c>
      <c r="I283" s="40" t="s">
        <v>9296</v>
      </c>
      <c r="J283" s="65" t="s">
        <v>358</v>
      </c>
      <c r="K283" s="10">
        <v>1</v>
      </c>
      <c r="L283" s="20" t="s">
        <v>4541</v>
      </c>
      <c r="M283" s="20" t="s">
        <v>4581</v>
      </c>
      <c r="N283" s="4">
        <v>217</v>
      </c>
      <c r="O283" s="3" t="s">
        <v>137</v>
      </c>
      <c r="P283" s="13">
        <v>1466322.93</v>
      </c>
      <c r="Q283" s="13">
        <v>384237.07</v>
      </c>
      <c r="R283" s="13">
        <v>1850560</v>
      </c>
      <c r="S283" s="6">
        <v>40621</v>
      </c>
      <c r="T283" s="6">
        <v>40801</v>
      </c>
      <c r="U283" s="13">
        <v>1466322.9300000002</v>
      </c>
      <c r="V283" s="3" t="s">
        <v>29</v>
      </c>
      <c r="W283" s="3" t="s">
        <v>44</v>
      </c>
      <c r="X283" s="3" t="s">
        <v>29</v>
      </c>
      <c r="Y283" s="3" t="s">
        <v>40</v>
      </c>
      <c r="Z283" s="6">
        <v>40680</v>
      </c>
      <c r="AA283" s="5"/>
    </row>
    <row r="284" spans="1:27" ht="18" customHeight="1" x14ac:dyDescent="0.25">
      <c r="A284" s="3" t="s">
        <v>21</v>
      </c>
      <c r="B284" s="3" t="s">
        <v>2145</v>
      </c>
      <c r="C284" s="130" t="s">
        <v>8469</v>
      </c>
      <c r="D284" s="3" t="s">
        <v>134</v>
      </c>
      <c r="E284" s="130" t="s">
        <v>8491</v>
      </c>
      <c r="F284" s="3" t="s">
        <v>350</v>
      </c>
      <c r="G284" s="130" t="s">
        <v>8580</v>
      </c>
      <c r="H284" s="3" t="s">
        <v>359</v>
      </c>
      <c r="I284" s="40" t="s">
        <v>9297</v>
      </c>
      <c r="J284" s="65" t="s">
        <v>360</v>
      </c>
      <c r="K284" s="10">
        <v>1</v>
      </c>
      <c r="L284" s="20" t="s">
        <v>4508</v>
      </c>
      <c r="M284" s="20" t="s">
        <v>4183</v>
      </c>
      <c r="N284" s="4">
        <v>0.7</v>
      </c>
      <c r="O284" s="3" t="s">
        <v>51</v>
      </c>
      <c r="P284" s="13">
        <v>1545615.18</v>
      </c>
      <c r="Q284" s="13">
        <v>281400.82</v>
      </c>
      <c r="R284" s="13">
        <v>1827016</v>
      </c>
      <c r="S284" s="6">
        <v>40632</v>
      </c>
      <c r="T284" s="6">
        <v>40801</v>
      </c>
      <c r="U284" s="13">
        <v>1321269.8599999999</v>
      </c>
      <c r="V284" s="3" t="s">
        <v>29</v>
      </c>
      <c r="W284" s="3" t="s">
        <v>39</v>
      </c>
      <c r="X284" s="3" t="s">
        <v>29</v>
      </c>
      <c r="Y284" s="3" t="s">
        <v>40</v>
      </c>
      <c r="Z284" s="6">
        <v>40801</v>
      </c>
      <c r="AA284" s="5"/>
    </row>
    <row r="285" spans="1:27" ht="18" customHeight="1" x14ac:dyDescent="0.25">
      <c r="A285" s="3" t="s">
        <v>21</v>
      </c>
      <c r="B285" s="3" t="s">
        <v>2145</v>
      </c>
      <c r="C285" s="130" t="s">
        <v>8469</v>
      </c>
      <c r="D285" s="3" t="s">
        <v>134</v>
      </c>
      <c r="E285" s="130" t="s">
        <v>8491</v>
      </c>
      <c r="F285" s="3" t="s">
        <v>350</v>
      </c>
      <c r="G285" s="130" t="s">
        <v>8580</v>
      </c>
      <c r="H285" s="3" t="s">
        <v>266</v>
      </c>
      <c r="I285" s="40" t="s">
        <v>9298</v>
      </c>
      <c r="J285" s="65" t="s">
        <v>743</v>
      </c>
      <c r="K285" s="10">
        <v>1</v>
      </c>
      <c r="L285" s="20" t="s">
        <v>4511</v>
      </c>
      <c r="M285" s="20" t="s">
        <v>3148</v>
      </c>
      <c r="N285" s="4">
        <v>1</v>
      </c>
      <c r="O285" s="3" t="s">
        <v>76</v>
      </c>
      <c r="P285" s="13">
        <v>360168.03</v>
      </c>
      <c r="Q285" s="13">
        <v>200072.28</v>
      </c>
      <c r="R285" s="13">
        <v>560240.31000000006</v>
      </c>
      <c r="S285" s="6">
        <v>40754</v>
      </c>
      <c r="T285" s="6">
        <v>40862</v>
      </c>
      <c r="U285" s="13">
        <v>334948.71999999997</v>
      </c>
      <c r="V285" s="3" t="s">
        <v>29</v>
      </c>
      <c r="W285" s="3" t="s">
        <v>44</v>
      </c>
      <c r="X285" s="3" t="s">
        <v>29</v>
      </c>
      <c r="Y285" s="3" t="s">
        <v>40</v>
      </c>
      <c r="Z285" s="6">
        <v>40792</v>
      </c>
      <c r="AA285" s="5"/>
    </row>
    <row r="286" spans="1:27" ht="18" customHeight="1" x14ac:dyDescent="0.25">
      <c r="A286" s="3" t="s">
        <v>21</v>
      </c>
      <c r="B286" s="3" t="s">
        <v>2145</v>
      </c>
      <c r="C286" s="130" t="s">
        <v>8469</v>
      </c>
      <c r="D286" s="3" t="s">
        <v>134</v>
      </c>
      <c r="E286" s="130" t="s">
        <v>8491</v>
      </c>
      <c r="F286" s="3" t="s">
        <v>350</v>
      </c>
      <c r="G286" s="130" t="s">
        <v>8580</v>
      </c>
      <c r="H286" s="3" t="s">
        <v>363</v>
      </c>
      <c r="I286" s="40" t="s">
        <v>9299</v>
      </c>
      <c r="J286" s="65" t="s">
        <v>364</v>
      </c>
      <c r="K286" s="10">
        <v>1</v>
      </c>
      <c r="L286" s="20" t="s">
        <v>4508</v>
      </c>
      <c r="M286" s="20" t="s">
        <v>4183</v>
      </c>
      <c r="N286" s="4">
        <v>0.1</v>
      </c>
      <c r="O286" s="3" t="s">
        <v>51</v>
      </c>
      <c r="P286" s="13">
        <v>874256.1</v>
      </c>
      <c r="Q286" s="13">
        <v>255846.9</v>
      </c>
      <c r="R286" s="13">
        <v>1130103</v>
      </c>
      <c r="S286" s="6">
        <v>40754</v>
      </c>
      <c r="T286" s="6">
        <v>40831</v>
      </c>
      <c r="U286" s="13">
        <v>817157.63</v>
      </c>
      <c r="V286" s="3" t="s">
        <v>29</v>
      </c>
      <c r="W286" s="3" t="s">
        <v>39</v>
      </c>
      <c r="X286" s="3" t="s">
        <v>29</v>
      </c>
      <c r="Y286" s="3" t="s">
        <v>40</v>
      </c>
      <c r="Z286" s="6">
        <v>40831</v>
      </c>
      <c r="AA286" s="5"/>
    </row>
    <row r="287" spans="1:27" ht="18" customHeight="1" x14ac:dyDescent="0.25">
      <c r="A287" s="3" t="s">
        <v>21</v>
      </c>
      <c r="B287" s="3" t="s">
        <v>2145</v>
      </c>
      <c r="C287" s="130" t="s">
        <v>8469</v>
      </c>
      <c r="D287" s="3" t="s">
        <v>134</v>
      </c>
      <c r="E287" s="130" t="s">
        <v>8491</v>
      </c>
      <c r="F287" s="3" t="s">
        <v>350</v>
      </c>
      <c r="G287" s="130" t="s">
        <v>8580</v>
      </c>
      <c r="H287" s="3" t="s">
        <v>258</v>
      </c>
      <c r="I287" s="40" t="s">
        <v>9300</v>
      </c>
      <c r="J287" s="65" t="s">
        <v>351</v>
      </c>
      <c r="K287" s="10">
        <v>1</v>
      </c>
      <c r="L287" s="20" t="s">
        <v>4511</v>
      </c>
      <c r="M287" s="20" t="s">
        <v>4577</v>
      </c>
      <c r="N287" s="4">
        <v>63</v>
      </c>
      <c r="O287" s="3" t="s">
        <v>38</v>
      </c>
      <c r="P287" s="13">
        <v>497648.03</v>
      </c>
      <c r="Q287" s="13">
        <v>298759.96999999997</v>
      </c>
      <c r="R287" s="13">
        <v>796408</v>
      </c>
      <c r="S287" s="6">
        <v>40621</v>
      </c>
      <c r="T287" s="6">
        <v>40801</v>
      </c>
      <c r="U287" s="13">
        <v>497648.02999999997</v>
      </c>
      <c r="V287" s="3" t="s">
        <v>29</v>
      </c>
      <c r="W287" s="3" t="s">
        <v>44</v>
      </c>
      <c r="X287" s="3" t="s">
        <v>352</v>
      </c>
      <c r="Y287" s="3" t="s">
        <v>40</v>
      </c>
      <c r="Z287" s="6">
        <v>40665</v>
      </c>
      <c r="AA287" s="5"/>
    </row>
    <row r="288" spans="1:27" ht="18" customHeight="1" x14ac:dyDescent="0.25">
      <c r="A288" s="3" t="s">
        <v>21</v>
      </c>
      <c r="B288" s="3" t="s">
        <v>2145</v>
      </c>
      <c r="C288" s="130" t="s">
        <v>8469</v>
      </c>
      <c r="D288" s="3" t="s">
        <v>134</v>
      </c>
      <c r="E288" s="130" t="s">
        <v>8491</v>
      </c>
      <c r="F288" s="3" t="s">
        <v>350</v>
      </c>
      <c r="G288" s="130" t="s">
        <v>8580</v>
      </c>
      <c r="H288" s="38" t="s">
        <v>126</v>
      </c>
      <c r="I288" s="43"/>
      <c r="J288" s="65" t="s">
        <v>365</v>
      </c>
      <c r="K288" s="10">
        <v>1</v>
      </c>
      <c r="L288" s="20" t="s">
        <v>4508</v>
      </c>
      <c r="M288" s="20" t="s">
        <v>4538</v>
      </c>
      <c r="N288" s="4">
        <v>0.5</v>
      </c>
      <c r="O288" s="3" t="s">
        <v>51</v>
      </c>
      <c r="P288" s="13">
        <v>804517.74</v>
      </c>
      <c r="Q288" s="13">
        <v>186151.26</v>
      </c>
      <c r="R288" s="13">
        <v>990669</v>
      </c>
      <c r="S288" s="6">
        <v>40630</v>
      </c>
      <c r="T288" s="6">
        <v>40755</v>
      </c>
      <c r="U288" s="13">
        <v>804517.73</v>
      </c>
      <c r="V288" s="3" t="s">
        <v>29</v>
      </c>
      <c r="W288" s="3" t="s">
        <v>44</v>
      </c>
      <c r="X288" s="3" t="s">
        <v>29</v>
      </c>
      <c r="Y288" s="3" t="s">
        <v>40</v>
      </c>
      <c r="Z288" s="6">
        <v>40674</v>
      </c>
      <c r="AA288" s="5"/>
    </row>
    <row r="289" spans="1:27" ht="18" customHeight="1" x14ac:dyDescent="0.25">
      <c r="A289" s="3" t="s">
        <v>21</v>
      </c>
      <c r="B289" s="3" t="s">
        <v>2145</v>
      </c>
      <c r="C289" s="130" t="s">
        <v>8469</v>
      </c>
      <c r="D289" s="3" t="s">
        <v>134</v>
      </c>
      <c r="E289" s="130" t="s">
        <v>8491</v>
      </c>
      <c r="F289" s="3" t="s">
        <v>1556</v>
      </c>
      <c r="G289" s="130" t="s">
        <v>8584</v>
      </c>
      <c r="H289" s="3" t="s">
        <v>1561</v>
      </c>
      <c r="I289" s="40" t="s">
        <v>9301</v>
      </c>
      <c r="J289" s="65" t="s">
        <v>1562</v>
      </c>
      <c r="K289" s="10">
        <v>1</v>
      </c>
      <c r="L289" s="20" t="s">
        <v>4508</v>
      </c>
      <c r="M289" s="20" t="s">
        <v>4538</v>
      </c>
      <c r="N289" s="4">
        <v>0.9</v>
      </c>
      <c r="O289" s="3" t="s">
        <v>51</v>
      </c>
      <c r="P289" s="13">
        <v>1396300</v>
      </c>
      <c r="Q289" s="13">
        <v>273700</v>
      </c>
      <c r="R289" s="13">
        <v>1670000</v>
      </c>
      <c r="S289" s="6">
        <v>40935</v>
      </c>
      <c r="T289" s="6">
        <v>41075</v>
      </c>
      <c r="U289" s="13">
        <v>1256670</v>
      </c>
      <c r="V289" s="3" t="s">
        <v>245</v>
      </c>
      <c r="W289" s="3" t="s">
        <v>39</v>
      </c>
      <c r="X289" s="3" t="s">
        <v>29</v>
      </c>
      <c r="Y289" s="3" t="s">
        <v>40</v>
      </c>
      <c r="Z289" s="6">
        <v>41023</v>
      </c>
      <c r="AA289" s="5"/>
    </row>
    <row r="290" spans="1:27" ht="18" customHeight="1" x14ac:dyDescent="0.25">
      <c r="A290" s="3" t="s">
        <v>21</v>
      </c>
      <c r="B290" s="3" t="s">
        <v>2145</v>
      </c>
      <c r="C290" s="130" t="s">
        <v>8469</v>
      </c>
      <c r="D290" s="3" t="s">
        <v>134</v>
      </c>
      <c r="E290" s="130" t="s">
        <v>8491</v>
      </c>
      <c r="F290" s="3" t="s">
        <v>1556</v>
      </c>
      <c r="G290" s="130" t="s">
        <v>8584</v>
      </c>
      <c r="H290" s="3" t="s">
        <v>857</v>
      </c>
      <c r="I290" s="40" t="s">
        <v>9302</v>
      </c>
      <c r="J290" s="65" t="s">
        <v>1557</v>
      </c>
      <c r="K290" s="10">
        <v>1</v>
      </c>
      <c r="L290" s="20" t="s">
        <v>4519</v>
      </c>
      <c r="M290" s="20" t="s">
        <v>4520</v>
      </c>
      <c r="N290" s="4">
        <v>44.5</v>
      </c>
      <c r="O290" s="3" t="s">
        <v>137</v>
      </c>
      <c r="P290" s="13">
        <v>1401921.74</v>
      </c>
      <c r="Q290" s="13">
        <v>269348.26</v>
      </c>
      <c r="R290" s="13">
        <v>1671270</v>
      </c>
      <c r="S290" s="6">
        <v>40969</v>
      </c>
      <c r="T290" s="30"/>
      <c r="U290" s="13">
        <v>1261729.5699999998</v>
      </c>
      <c r="V290" s="3" t="s">
        <v>29</v>
      </c>
      <c r="W290" s="3" t="s">
        <v>39</v>
      </c>
      <c r="X290" s="3" t="s">
        <v>29</v>
      </c>
      <c r="Y290" s="3" t="s">
        <v>246</v>
      </c>
      <c r="Z290" s="6">
        <v>40999</v>
      </c>
      <c r="AA290" s="5"/>
    </row>
    <row r="291" spans="1:27" ht="18" customHeight="1" x14ac:dyDescent="0.25">
      <c r="A291" s="3" t="s">
        <v>21</v>
      </c>
      <c r="B291" s="3" t="s">
        <v>2145</v>
      </c>
      <c r="C291" s="130" t="s">
        <v>8469</v>
      </c>
      <c r="D291" s="3" t="s">
        <v>134</v>
      </c>
      <c r="E291" s="130" t="s">
        <v>8491</v>
      </c>
      <c r="F291" s="3" t="s">
        <v>1556</v>
      </c>
      <c r="G291" s="130" t="s">
        <v>8584</v>
      </c>
      <c r="H291" s="3" t="s">
        <v>1563</v>
      </c>
      <c r="I291" s="40" t="s">
        <v>9303</v>
      </c>
      <c r="J291" s="65" t="s">
        <v>1564</v>
      </c>
      <c r="K291" s="10">
        <v>1</v>
      </c>
      <c r="L291" s="20" t="s">
        <v>4508</v>
      </c>
      <c r="M291" s="20" t="s">
        <v>4538</v>
      </c>
      <c r="N291" s="4">
        <v>0.64600000000000002</v>
      </c>
      <c r="O291" s="3" t="s">
        <v>51</v>
      </c>
      <c r="P291" s="13">
        <v>546162.6</v>
      </c>
      <c r="Q291" s="13">
        <v>660837.4</v>
      </c>
      <c r="R291" s="13">
        <v>1207000</v>
      </c>
      <c r="S291" s="6">
        <v>40938</v>
      </c>
      <c r="T291" s="6">
        <v>41075</v>
      </c>
      <c r="U291" s="13">
        <v>491546.34</v>
      </c>
      <c r="V291" s="3" t="s">
        <v>29</v>
      </c>
      <c r="W291" s="3" t="s">
        <v>39</v>
      </c>
      <c r="X291" s="3" t="s">
        <v>29</v>
      </c>
      <c r="Y291" s="3" t="s">
        <v>40</v>
      </c>
      <c r="Z291" s="6">
        <v>40997</v>
      </c>
      <c r="AA291" s="5"/>
    </row>
    <row r="292" spans="1:27" ht="18" customHeight="1" x14ac:dyDescent="0.25">
      <c r="A292" s="3" t="s">
        <v>21</v>
      </c>
      <c r="B292" s="3" t="s">
        <v>2145</v>
      </c>
      <c r="C292" s="130" t="s">
        <v>8469</v>
      </c>
      <c r="D292" s="3" t="s">
        <v>134</v>
      </c>
      <c r="E292" s="130" t="s">
        <v>8491</v>
      </c>
      <c r="F292" s="3" t="s">
        <v>1556</v>
      </c>
      <c r="G292" s="130" t="s">
        <v>8584</v>
      </c>
      <c r="H292" s="3" t="s">
        <v>1558</v>
      </c>
      <c r="I292" s="40" t="s">
        <v>9304</v>
      </c>
      <c r="J292" s="65" t="s">
        <v>1559</v>
      </c>
      <c r="K292" s="10">
        <v>1</v>
      </c>
      <c r="L292" s="20" t="s">
        <v>4508</v>
      </c>
      <c r="M292" s="20" t="s">
        <v>4538</v>
      </c>
      <c r="N292" s="4">
        <v>1.2</v>
      </c>
      <c r="O292" s="3" t="s">
        <v>51</v>
      </c>
      <c r="P292" s="13">
        <v>1326089.57</v>
      </c>
      <c r="Q292" s="13">
        <v>264013.43</v>
      </c>
      <c r="R292" s="13">
        <v>1590103</v>
      </c>
      <c r="S292" s="6">
        <v>40932</v>
      </c>
      <c r="T292" s="6">
        <v>41075</v>
      </c>
      <c r="U292" s="13">
        <v>1193480.6099999999</v>
      </c>
      <c r="V292" s="3" t="s">
        <v>29</v>
      </c>
      <c r="W292" s="3" t="s">
        <v>39</v>
      </c>
      <c r="X292" s="3" t="s">
        <v>29</v>
      </c>
      <c r="Y292" s="3" t="s">
        <v>40</v>
      </c>
      <c r="Z292" s="6">
        <v>41023</v>
      </c>
      <c r="AA292" s="5"/>
    </row>
    <row r="293" spans="1:27" ht="18" customHeight="1" x14ac:dyDescent="0.25">
      <c r="A293" s="3" t="s">
        <v>21</v>
      </c>
      <c r="B293" s="3" t="s">
        <v>2145</v>
      </c>
      <c r="C293" s="130" t="s">
        <v>8469</v>
      </c>
      <c r="D293" s="3" t="s">
        <v>134</v>
      </c>
      <c r="E293" s="130" t="s">
        <v>8491</v>
      </c>
      <c r="F293" s="3" t="s">
        <v>1556</v>
      </c>
      <c r="G293" s="130" t="s">
        <v>8584</v>
      </c>
      <c r="H293" s="3" t="s">
        <v>831</v>
      </c>
      <c r="I293" s="40" t="s">
        <v>9305</v>
      </c>
      <c r="J293" s="65" t="s">
        <v>1560</v>
      </c>
      <c r="K293" s="10">
        <v>1</v>
      </c>
      <c r="L293" s="20" t="s">
        <v>4508</v>
      </c>
      <c r="M293" s="20" t="s">
        <v>4538</v>
      </c>
      <c r="N293" s="4">
        <v>0.5</v>
      </c>
      <c r="O293" s="3" t="s">
        <v>51</v>
      </c>
      <c r="P293" s="13">
        <v>1329526.0900000001</v>
      </c>
      <c r="Q293" s="13">
        <v>259473.91</v>
      </c>
      <c r="R293" s="13">
        <v>1589000</v>
      </c>
      <c r="S293" s="6">
        <v>40938</v>
      </c>
      <c r="T293" s="6">
        <v>41105</v>
      </c>
      <c r="U293" s="13">
        <v>1196573.48</v>
      </c>
      <c r="V293" s="3" t="s">
        <v>245</v>
      </c>
      <c r="W293" s="3" t="s">
        <v>39</v>
      </c>
      <c r="X293" s="3" t="s">
        <v>29</v>
      </c>
      <c r="Y293" s="3" t="s">
        <v>40</v>
      </c>
      <c r="Z293" s="6">
        <v>40998</v>
      </c>
      <c r="AA293" s="5"/>
    </row>
    <row r="294" spans="1:27" ht="18" customHeight="1" x14ac:dyDescent="0.25">
      <c r="A294" s="3" t="s">
        <v>21</v>
      </c>
      <c r="B294" s="3" t="s">
        <v>2145</v>
      </c>
      <c r="C294" s="130" t="s">
        <v>8469</v>
      </c>
      <c r="D294" s="3" t="s">
        <v>134</v>
      </c>
      <c r="E294" s="130" t="s">
        <v>8491</v>
      </c>
      <c r="F294" s="3" t="s">
        <v>1618</v>
      </c>
      <c r="G294" s="130" t="s">
        <v>8586</v>
      </c>
      <c r="H294" s="3" t="s">
        <v>1619</v>
      </c>
      <c r="I294" s="40" t="s">
        <v>9306</v>
      </c>
      <c r="J294" s="65" t="s">
        <v>1061</v>
      </c>
      <c r="K294" s="10">
        <v>1</v>
      </c>
      <c r="L294" s="20" t="s">
        <v>4511</v>
      </c>
      <c r="M294" s="20" t="s">
        <v>3267</v>
      </c>
      <c r="N294" s="4">
        <v>51</v>
      </c>
      <c r="O294" s="3" t="s">
        <v>38</v>
      </c>
      <c r="P294" s="13">
        <v>666716</v>
      </c>
      <c r="Q294" s="13">
        <v>204575</v>
      </c>
      <c r="R294" s="13">
        <v>871291</v>
      </c>
      <c r="S294" s="6">
        <v>40945</v>
      </c>
      <c r="T294" s="6">
        <v>41014</v>
      </c>
      <c r="U294" s="13">
        <v>600044.4</v>
      </c>
      <c r="V294" s="3" t="s">
        <v>29</v>
      </c>
      <c r="W294" s="3" t="s">
        <v>39</v>
      </c>
      <c r="X294" s="3" t="s">
        <v>29</v>
      </c>
      <c r="Y294" s="3" t="s">
        <v>40</v>
      </c>
      <c r="Z294" s="6">
        <v>40993</v>
      </c>
      <c r="AA294" s="5"/>
    </row>
    <row r="295" spans="1:27" ht="18" customHeight="1" x14ac:dyDescent="0.25">
      <c r="A295" s="3" t="s">
        <v>21</v>
      </c>
      <c r="B295" s="3" t="s">
        <v>2145</v>
      </c>
      <c r="C295" s="130" t="s">
        <v>8469</v>
      </c>
      <c r="D295" s="3" t="s">
        <v>134</v>
      </c>
      <c r="E295" s="130" t="s">
        <v>8491</v>
      </c>
      <c r="F295" s="3" t="s">
        <v>1618</v>
      </c>
      <c r="G295" s="130" t="s">
        <v>8586</v>
      </c>
      <c r="H295" s="3" t="s">
        <v>1623</v>
      </c>
      <c r="I295" s="40" t="s">
        <v>9307</v>
      </c>
      <c r="J295" s="65" t="s">
        <v>1624</v>
      </c>
      <c r="K295" s="10">
        <v>1</v>
      </c>
      <c r="L295" s="20" t="s">
        <v>4541</v>
      </c>
      <c r="M295" s="20" t="s">
        <v>4581</v>
      </c>
      <c r="N295" s="4">
        <v>19</v>
      </c>
      <c r="O295" s="3" t="s">
        <v>137</v>
      </c>
      <c r="P295" s="13">
        <v>327542</v>
      </c>
      <c r="Q295" s="13">
        <v>541649</v>
      </c>
      <c r="R295" s="13">
        <v>869191</v>
      </c>
      <c r="S295" s="6">
        <v>40954</v>
      </c>
      <c r="T295" s="6">
        <v>41014</v>
      </c>
      <c r="U295" s="13">
        <v>294787.8</v>
      </c>
      <c r="V295" s="3" t="s">
        <v>29</v>
      </c>
      <c r="W295" s="3" t="s">
        <v>39</v>
      </c>
      <c r="X295" s="3" t="s">
        <v>29</v>
      </c>
      <c r="Y295" s="3" t="s">
        <v>40</v>
      </c>
      <c r="Z295" s="6">
        <v>41004</v>
      </c>
      <c r="AA295" s="5"/>
    </row>
    <row r="296" spans="1:27" ht="18" customHeight="1" x14ac:dyDescent="0.25">
      <c r="A296" s="3" t="s">
        <v>21</v>
      </c>
      <c r="B296" s="3" t="s">
        <v>2145</v>
      </c>
      <c r="C296" s="130" t="s">
        <v>8469</v>
      </c>
      <c r="D296" s="3" t="s">
        <v>134</v>
      </c>
      <c r="E296" s="130" t="s">
        <v>8491</v>
      </c>
      <c r="F296" s="3" t="s">
        <v>1618</v>
      </c>
      <c r="G296" s="130" t="s">
        <v>8586</v>
      </c>
      <c r="H296" s="3" t="s">
        <v>1620</v>
      </c>
      <c r="I296" s="40" t="s">
        <v>9308</v>
      </c>
      <c r="J296" s="65" t="s">
        <v>1621</v>
      </c>
      <c r="K296" s="10">
        <v>1</v>
      </c>
      <c r="L296" s="20" t="s">
        <v>4541</v>
      </c>
      <c r="M296" s="20" t="s">
        <v>4581</v>
      </c>
      <c r="N296" s="4">
        <v>18</v>
      </c>
      <c r="O296" s="3" t="s">
        <v>137</v>
      </c>
      <c r="P296" s="13">
        <v>912797</v>
      </c>
      <c r="Q296" s="13">
        <v>286097</v>
      </c>
      <c r="R296" s="13">
        <v>1198894</v>
      </c>
      <c r="S296" s="6">
        <v>40945</v>
      </c>
      <c r="T296" s="6">
        <v>41044</v>
      </c>
      <c r="U296" s="13">
        <v>821517.29999999993</v>
      </c>
      <c r="V296" s="3" t="s">
        <v>29</v>
      </c>
      <c r="W296" s="3" t="s">
        <v>39</v>
      </c>
      <c r="X296" s="3" t="s">
        <v>29</v>
      </c>
      <c r="Y296" s="3" t="s">
        <v>40</v>
      </c>
      <c r="Z296" s="6">
        <v>41020</v>
      </c>
      <c r="AA296" s="5"/>
    </row>
    <row r="297" spans="1:27" ht="18" customHeight="1" x14ac:dyDescent="0.25">
      <c r="A297" s="3" t="s">
        <v>21</v>
      </c>
      <c r="B297" s="3" t="s">
        <v>2145</v>
      </c>
      <c r="C297" s="130" t="s">
        <v>8469</v>
      </c>
      <c r="D297" s="3" t="s">
        <v>134</v>
      </c>
      <c r="E297" s="130" t="s">
        <v>8491</v>
      </c>
      <c r="F297" s="3" t="s">
        <v>1618</v>
      </c>
      <c r="G297" s="130" t="s">
        <v>8586</v>
      </c>
      <c r="H297" s="3" t="s">
        <v>104</v>
      </c>
      <c r="I297" s="40" t="s">
        <v>9309</v>
      </c>
      <c r="J297" s="65" t="s">
        <v>1622</v>
      </c>
      <c r="K297" s="10">
        <v>1</v>
      </c>
      <c r="L297" s="20" t="s">
        <v>4541</v>
      </c>
      <c r="M297" s="20" t="s">
        <v>4581</v>
      </c>
      <c r="N297" s="4">
        <v>20</v>
      </c>
      <c r="O297" s="3" t="s">
        <v>137</v>
      </c>
      <c r="P297" s="13">
        <v>1092945</v>
      </c>
      <c r="Q297" s="13">
        <v>241271</v>
      </c>
      <c r="R297" s="13">
        <v>1334216</v>
      </c>
      <c r="S297" s="6">
        <v>40931</v>
      </c>
      <c r="T297" s="6">
        <v>41014</v>
      </c>
      <c r="U297" s="13">
        <v>983650.5</v>
      </c>
      <c r="V297" s="3" t="s">
        <v>29</v>
      </c>
      <c r="W297" s="3" t="s">
        <v>39</v>
      </c>
      <c r="X297" s="3" t="s">
        <v>29</v>
      </c>
      <c r="Y297" s="3" t="s">
        <v>40</v>
      </c>
      <c r="Z297" s="6">
        <v>41005</v>
      </c>
      <c r="AA297" s="5"/>
    </row>
    <row r="298" spans="1:27" ht="18" customHeight="1" x14ac:dyDescent="0.25">
      <c r="A298" s="3" t="s">
        <v>21</v>
      </c>
      <c r="B298" s="3" t="s">
        <v>2145</v>
      </c>
      <c r="C298" s="130" t="s">
        <v>8469</v>
      </c>
      <c r="D298" s="3" t="s">
        <v>134</v>
      </c>
      <c r="E298" s="130" t="s">
        <v>8491</v>
      </c>
      <c r="F298" s="3" t="s">
        <v>685</v>
      </c>
      <c r="G298" s="130" t="s">
        <v>9310</v>
      </c>
      <c r="H298" s="3" t="s">
        <v>2072</v>
      </c>
      <c r="I298" s="40" t="s">
        <v>9311</v>
      </c>
      <c r="J298" s="65" t="s">
        <v>227</v>
      </c>
      <c r="K298" s="10">
        <v>1</v>
      </c>
      <c r="L298" s="20" t="s">
        <v>4541</v>
      </c>
      <c r="M298" s="20" t="s">
        <v>4581</v>
      </c>
      <c r="N298" s="4">
        <v>372</v>
      </c>
      <c r="O298" s="3" t="s">
        <v>137</v>
      </c>
      <c r="P298" s="13">
        <v>372125.15</v>
      </c>
      <c r="Q298" s="13">
        <v>323674.84999999998</v>
      </c>
      <c r="R298" s="13">
        <v>695800</v>
      </c>
      <c r="S298" s="6">
        <v>41037</v>
      </c>
      <c r="T298" s="6">
        <v>41105</v>
      </c>
      <c r="U298" s="13">
        <v>334912.64000000001</v>
      </c>
      <c r="V298" s="3" t="s">
        <v>29</v>
      </c>
      <c r="W298" s="3" t="s">
        <v>39</v>
      </c>
      <c r="X298" s="3" t="s">
        <v>29</v>
      </c>
      <c r="Y298" s="3" t="s">
        <v>40</v>
      </c>
      <c r="Z298" s="6">
        <v>41097</v>
      </c>
      <c r="AA298" s="29">
        <v>0</v>
      </c>
    </row>
    <row r="299" spans="1:27" ht="18" customHeight="1" x14ac:dyDescent="0.25">
      <c r="A299" s="3" t="s">
        <v>21</v>
      </c>
      <c r="B299" s="3" t="s">
        <v>2145</v>
      </c>
      <c r="C299" s="130" t="s">
        <v>8469</v>
      </c>
      <c r="D299" s="3" t="s">
        <v>134</v>
      </c>
      <c r="E299" s="130" t="s">
        <v>8491</v>
      </c>
      <c r="F299" s="3" t="s">
        <v>685</v>
      </c>
      <c r="G299" s="130" t="s">
        <v>9310</v>
      </c>
      <c r="H299" s="3" t="s">
        <v>397</v>
      </c>
      <c r="I299" s="40" t="s">
        <v>9312</v>
      </c>
      <c r="J299" s="65" t="s">
        <v>42</v>
      </c>
      <c r="K299" s="10">
        <v>1</v>
      </c>
      <c r="L299" s="20" t="s">
        <v>4511</v>
      </c>
      <c r="M299" s="20" t="s">
        <v>3192</v>
      </c>
      <c r="N299" s="4">
        <v>48</v>
      </c>
      <c r="O299" s="3" t="s">
        <v>38</v>
      </c>
      <c r="P299" s="13">
        <v>472162.12</v>
      </c>
      <c r="Q299" s="13">
        <v>224737.88</v>
      </c>
      <c r="R299" s="13">
        <v>696900</v>
      </c>
      <c r="S299" s="6">
        <v>40709</v>
      </c>
      <c r="T299" s="6">
        <v>40770</v>
      </c>
      <c r="U299" s="13">
        <v>472162.12000000005</v>
      </c>
      <c r="V299" s="3" t="s">
        <v>29</v>
      </c>
      <c r="W299" s="3" t="s">
        <v>44</v>
      </c>
      <c r="X299" s="3" t="s">
        <v>29</v>
      </c>
      <c r="Y299" s="3" t="s">
        <v>40</v>
      </c>
      <c r="Z299" s="6">
        <v>40755</v>
      </c>
      <c r="AA299" s="5"/>
    </row>
    <row r="300" spans="1:27" ht="18" customHeight="1" x14ac:dyDescent="0.25">
      <c r="A300" s="3" t="s">
        <v>21</v>
      </c>
      <c r="B300" s="3" t="s">
        <v>2145</v>
      </c>
      <c r="C300" s="130" t="s">
        <v>8469</v>
      </c>
      <c r="D300" s="3" t="s">
        <v>134</v>
      </c>
      <c r="E300" s="130" t="s">
        <v>8491</v>
      </c>
      <c r="F300" s="3" t="s">
        <v>685</v>
      </c>
      <c r="G300" s="130" t="s">
        <v>9310</v>
      </c>
      <c r="H300" s="3" t="s">
        <v>397</v>
      </c>
      <c r="I300" s="40" t="s">
        <v>9312</v>
      </c>
      <c r="J300" s="65" t="s">
        <v>86</v>
      </c>
      <c r="K300" s="10">
        <v>1</v>
      </c>
      <c r="L300" s="20" t="s">
        <v>4511</v>
      </c>
      <c r="M300" s="20" t="s">
        <v>4577</v>
      </c>
      <c r="N300" s="4">
        <v>126</v>
      </c>
      <c r="O300" s="3" t="s">
        <v>28</v>
      </c>
      <c r="P300" s="13">
        <v>1126393.29</v>
      </c>
      <c r="Q300" s="13">
        <v>248696.71</v>
      </c>
      <c r="R300" s="13">
        <v>1375090</v>
      </c>
      <c r="S300" s="6">
        <v>41033</v>
      </c>
      <c r="T300" s="30"/>
      <c r="U300" s="13">
        <v>1013753.96</v>
      </c>
      <c r="V300" s="3" t="s">
        <v>29</v>
      </c>
      <c r="W300" s="3" t="s">
        <v>39</v>
      </c>
      <c r="X300" s="3" t="s">
        <v>30</v>
      </c>
      <c r="Y300" s="3" t="s">
        <v>246</v>
      </c>
      <c r="Z300" s="6">
        <v>41123</v>
      </c>
      <c r="AA300" s="5"/>
    </row>
    <row r="301" spans="1:27" ht="18" customHeight="1" x14ac:dyDescent="0.25">
      <c r="A301" s="3" t="s">
        <v>21</v>
      </c>
      <c r="B301" s="3" t="s">
        <v>2145</v>
      </c>
      <c r="C301" s="130" t="s">
        <v>8469</v>
      </c>
      <c r="D301" s="3" t="s">
        <v>134</v>
      </c>
      <c r="E301" s="130" t="s">
        <v>8491</v>
      </c>
      <c r="F301" s="3" t="s">
        <v>685</v>
      </c>
      <c r="G301" s="130" t="s">
        <v>9310</v>
      </c>
      <c r="H301" s="3" t="s">
        <v>691</v>
      </c>
      <c r="I301" s="40" t="s">
        <v>9313</v>
      </c>
      <c r="J301" s="65" t="s">
        <v>86</v>
      </c>
      <c r="K301" s="10">
        <v>1</v>
      </c>
      <c r="L301" s="20" t="s">
        <v>4511</v>
      </c>
      <c r="M301" s="20" t="s">
        <v>4577</v>
      </c>
      <c r="N301" s="4">
        <v>126</v>
      </c>
      <c r="O301" s="3" t="s">
        <v>28</v>
      </c>
      <c r="P301" s="13">
        <v>1043196.04</v>
      </c>
      <c r="Q301" s="13">
        <v>349803.96</v>
      </c>
      <c r="R301" s="13">
        <v>1393000</v>
      </c>
      <c r="S301" s="6">
        <v>40721</v>
      </c>
      <c r="T301" s="6">
        <v>40770</v>
      </c>
      <c r="U301" s="13">
        <v>1008641.0399999999</v>
      </c>
      <c r="V301" s="3" t="s">
        <v>29</v>
      </c>
      <c r="W301" s="3" t="s">
        <v>44</v>
      </c>
      <c r="X301" s="3" t="s">
        <v>30</v>
      </c>
      <c r="Y301" s="3" t="s">
        <v>40</v>
      </c>
      <c r="Z301" s="6">
        <v>40755</v>
      </c>
      <c r="AA301" s="5"/>
    </row>
    <row r="302" spans="1:27" ht="18" customHeight="1" x14ac:dyDescent="0.25">
      <c r="A302" s="3" t="s">
        <v>21</v>
      </c>
      <c r="B302" s="3" t="s">
        <v>2145</v>
      </c>
      <c r="C302" s="130" t="s">
        <v>8469</v>
      </c>
      <c r="D302" s="3" t="s">
        <v>134</v>
      </c>
      <c r="E302" s="130" t="s">
        <v>8491</v>
      </c>
      <c r="F302" s="3" t="s">
        <v>685</v>
      </c>
      <c r="G302" s="130" t="s">
        <v>9310</v>
      </c>
      <c r="H302" s="3" t="s">
        <v>695</v>
      </c>
      <c r="I302" s="40" t="s">
        <v>9314</v>
      </c>
      <c r="J302" s="65" t="s">
        <v>42</v>
      </c>
      <c r="K302" s="10">
        <v>1</v>
      </c>
      <c r="L302" s="20" t="s">
        <v>4511</v>
      </c>
      <c r="M302" s="20" t="s">
        <v>3192</v>
      </c>
      <c r="N302" s="4">
        <v>48</v>
      </c>
      <c r="O302" s="3" t="s">
        <v>38</v>
      </c>
      <c r="P302" s="13">
        <v>543928.68000000005</v>
      </c>
      <c r="Q302" s="13">
        <v>152971.32</v>
      </c>
      <c r="R302" s="13">
        <v>696900</v>
      </c>
      <c r="S302" s="6">
        <v>40714</v>
      </c>
      <c r="T302" s="6">
        <v>40770</v>
      </c>
      <c r="U302" s="13">
        <v>543928.68000000005</v>
      </c>
      <c r="V302" s="3" t="s">
        <v>29</v>
      </c>
      <c r="W302" s="3" t="s">
        <v>44</v>
      </c>
      <c r="X302" s="3" t="s">
        <v>29</v>
      </c>
      <c r="Y302" s="3" t="s">
        <v>40</v>
      </c>
      <c r="Z302" s="6">
        <v>40755</v>
      </c>
      <c r="AA302" s="5"/>
    </row>
    <row r="303" spans="1:27" ht="18" customHeight="1" x14ac:dyDescent="0.25">
      <c r="A303" s="3" t="s">
        <v>21</v>
      </c>
      <c r="B303" s="3" t="s">
        <v>2145</v>
      </c>
      <c r="C303" s="130" t="s">
        <v>8469</v>
      </c>
      <c r="D303" s="3" t="s">
        <v>134</v>
      </c>
      <c r="E303" s="130" t="s">
        <v>8491</v>
      </c>
      <c r="F303" s="3" t="s">
        <v>685</v>
      </c>
      <c r="G303" s="130" t="s">
        <v>9310</v>
      </c>
      <c r="H303" s="3" t="s">
        <v>692</v>
      </c>
      <c r="I303" s="40" t="s">
        <v>9315</v>
      </c>
      <c r="J303" s="65" t="s">
        <v>42</v>
      </c>
      <c r="K303" s="10">
        <v>1</v>
      </c>
      <c r="L303" s="20" t="s">
        <v>4511</v>
      </c>
      <c r="M303" s="20" t="s">
        <v>3192</v>
      </c>
      <c r="N303" s="4">
        <v>48</v>
      </c>
      <c r="O303" s="3" t="s">
        <v>38</v>
      </c>
      <c r="P303" s="13">
        <v>544468.59</v>
      </c>
      <c r="Q303" s="13">
        <v>152431.41</v>
      </c>
      <c r="R303" s="13">
        <v>696900</v>
      </c>
      <c r="S303" s="6">
        <v>40700</v>
      </c>
      <c r="T303" s="6">
        <v>40754</v>
      </c>
      <c r="U303" s="13">
        <v>544468.59</v>
      </c>
      <c r="V303" s="3" t="s">
        <v>29</v>
      </c>
      <c r="W303" s="3" t="s">
        <v>44</v>
      </c>
      <c r="X303" s="3" t="s">
        <v>29</v>
      </c>
      <c r="Y303" s="3" t="s">
        <v>40</v>
      </c>
      <c r="Z303" s="6">
        <v>40755</v>
      </c>
      <c r="AA303" s="5"/>
    </row>
    <row r="304" spans="1:27" ht="18" customHeight="1" x14ac:dyDescent="0.25">
      <c r="A304" s="3" t="s">
        <v>21</v>
      </c>
      <c r="B304" s="3" t="s">
        <v>2145</v>
      </c>
      <c r="C304" s="130" t="s">
        <v>8469</v>
      </c>
      <c r="D304" s="3" t="s">
        <v>134</v>
      </c>
      <c r="E304" s="130" t="s">
        <v>8491</v>
      </c>
      <c r="F304" s="3" t="s">
        <v>685</v>
      </c>
      <c r="G304" s="130" t="s">
        <v>9310</v>
      </c>
      <c r="H304" s="3" t="s">
        <v>692</v>
      </c>
      <c r="I304" s="40" t="s">
        <v>9315</v>
      </c>
      <c r="J304" s="65" t="s">
        <v>86</v>
      </c>
      <c r="K304" s="10">
        <v>1</v>
      </c>
      <c r="L304" s="20" t="s">
        <v>4511</v>
      </c>
      <c r="M304" s="20" t="s">
        <v>4577</v>
      </c>
      <c r="N304" s="4">
        <v>126</v>
      </c>
      <c r="O304" s="3" t="s">
        <v>28</v>
      </c>
      <c r="P304" s="13">
        <v>1126213.51</v>
      </c>
      <c r="Q304" s="13">
        <v>255666.49</v>
      </c>
      <c r="R304" s="13">
        <v>1381880</v>
      </c>
      <c r="S304" s="6">
        <v>41033</v>
      </c>
      <c r="T304" s="6">
        <v>41105</v>
      </c>
      <c r="U304" s="13">
        <v>1126213.51</v>
      </c>
      <c r="V304" s="3" t="s">
        <v>29</v>
      </c>
      <c r="W304" s="3" t="s">
        <v>44</v>
      </c>
      <c r="X304" s="3" t="s">
        <v>30</v>
      </c>
      <c r="Y304" s="3" t="s">
        <v>40</v>
      </c>
      <c r="Z304" s="6">
        <v>41123</v>
      </c>
      <c r="AA304" s="5"/>
    </row>
    <row r="305" spans="1:27" ht="18" customHeight="1" x14ac:dyDescent="0.25">
      <c r="A305" s="3" t="s">
        <v>484</v>
      </c>
      <c r="B305" s="3" t="s">
        <v>2145</v>
      </c>
      <c r="C305" s="130" t="s">
        <v>8469</v>
      </c>
      <c r="D305" s="3" t="s">
        <v>134</v>
      </c>
      <c r="E305" s="130" t="s">
        <v>8491</v>
      </c>
      <c r="F305" s="3" t="s">
        <v>685</v>
      </c>
      <c r="G305" s="130" t="s">
        <v>9310</v>
      </c>
      <c r="H305" s="3" t="s">
        <v>2022</v>
      </c>
      <c r="I305" s="40" t="s">
        <v>9316</v>
      </c>
      <c r="J305" s="65" t="s">
        <v>2023</v>
      </c>
      <c r="K305" s="10">
        <v>1</v>
      </c>
      <c r="L305" s="20" t="s">
        <v>4541</v>
      </c>
      <c r="M305" s="20" t="s">
        <v>4542</v>
      </c>
      <c r="N305" s="4">
        <v>151</v>
      </c>
      <c r="O305" s="3" t="s">
        <v>137</v>
      </c>
      <c r="P305" s="13">
        <v>897346.59</v>
      </c>
      <c r="Q305" s="13">
        <v>217407.41</v>
      </c>
      <c r="R305" s="13">
        <v>1114754</v>
      </c>
      <c r="S305" s="6">
        <v>41057</v>
      </c>
      <c r="T305" s="30"/>
      <c r="U305" s="13">
        <v>717877.27</v>
      </c>
      <c r="V305" s="3" t="s">
        <v>29</v>
      </c>
      <c r="W305" s="3" t="s">
        <v>181</v>
      </c>
      <c r="X305" s="3" t="s">
        <v>29</v>
      </c>
      <c r="Y305" s="3" t="s">
        <v>246</v>
      </c>
      <c r="Z305" s="6">
        <v>41132</v>
      </c>
      <c r="AA305" s="5"/>
    </row>
    <row r="306" spans="1:27" ht="18" customHeight="1" x14ac:dyDescent="0.25">
      <c r="A306" s="3" t="s">
        <v>484</v>
      </c>
      <c r="B306" s="3" t="s">
        <v>2145</v>
      </c>
      <c r="C306" s="130" t="s">
        <v>8469</v>
      </c>
      <c r="D306" s="3" t="s">
        <v>134</v>
      </c>
      <c r="E306" s="130" t="s">
        <v>8491</v>
      </c>
      <c r="F306" s="3" t="s">
        <v>685</v>
      </c>
      <c r="G306" s="130" t="s">
        <v>9310</v>
      </c>
      <c r="H306" s="3" t="s">
        <v>2024</v>
      </c>
      <c r="I306" s="40" t="s">
        <v>9317</v>
      </c>
      <c r="J306" s="65" t="s">
        <v>86</v>
      </c>
      <c r="K306" s="10">
        <v>1</v>
      </c>
      <c r="L306" s="20" t="s">
        <v>4511</v>
      </c>
      <c r="M306" s="20" t="s">
        <v>4577</v>
      </c>
      <c r="N306" s="4">
        <v>126</v>
      </c>
      <c r="O306" s="3" t="s">
        <v>28</v>
      </c>
      <c r="P306" s="13">
        <v>1115555.22</v>
      </c>
      <c r="Q306" s="13">
        <v>259774.78</v>
      </c>
      <c r="R306" s="13">
        <v>1375330</v>
      </c>
      <c r="S306" s="6">
        <v>41032</v>
      </c>
      <c r="T306" s="30"/>
      <c r="U306" s="13">
        <v>1003999.7000000001</v>
      </c>
      <c r="V306" s="3" t="s">
        <v>29</v>
      </c>
      <c r="W306" s="3" t="s">
        <v>39</v>
      </c>
      <c r="X306" s="3" t="s">
        <v>30</v>
      </c>
      <c r="Y306" s="3" t="s">
        <v>246</v>
      </c>
      <c r="Z306" s="6">
        <v>41122</v>
      </c>
      <c r="AA306" s="5"/>
    </row>
    <row r="307" spans="1:27" ht="18" customHeight="1" x14ac:dyDescent="0.25">
      <c r="A307" s="3" t="s">
        <v>484</v>
      </c>
      <c r="B307" s="3" t="s">
        <v>2145</v>
      </c>
      <c r="C307" s="130" t="s">
        <v>8469</v>
      </c>
      <c r="D307" s="3" t="s">
        <v>134</v>
      </c>
      <c r="E307" s="130" t="s">
        <v>8491</v>
      </c>
      <c r="F307" s="3" t="s">
        <v>685</v>
      </c>
      <c r="G307" s="130" t="s">
        <v>9310</v>
      </c>
      <c r="H307" s="3" t="s">
        <v>693</v>
      </c>
      <c r="I307" s="40" t="s">
        <v>9318</v>
      </c>
      <c r="J307" s="65" t="s">
        <v>694</v>
      </c>
      <c r="K307" s="10">
        <v>1</v>
      </c>
      <c r="L307" s="20" t="s">
        <v>4511</v>
      </c>
      <c r="M307" s="20" t="s">
        <v>4577</v>
      </c>
      <c r="N307" s="4">
        <v>126</v>
      </c>
      <c r="O307" s="3" t="s">
        <v>28</v>
      </c>
      <c r="P307" s="13">
        <v>1043196.04</v>
      </c>
      <c r="Q307" s="13">
        <v>349803.96</v>
      </c>
      <c r="R307" s="13">
        <v>1393000</v>
      </c>
      <c r="S307" s="6">
        <v>40702</v>
      </c>
      <c r="T307" s="6">
        <v>40801</v>
      </c>
      <c r="U307" s="13">
        <v>938876.42999999993</v>
      </c>
      <c r="V307" s="3" t="s">
        <v>29</v>
      </c>
      <c r="W307" s="3" t="s">
        <v>39</v>
      </c>
      <c r="X307" s="3" t="s">
        <v>30</v>
      </c>
      <c r="Y307" s="3" t="s">
        <v>40</v>
      </c>
      <c r="Z307" s="6">
        <v>40755</v>
      </c>
      <c r="AA307" s="5"/>
    </row>
    <row r="308" spans="1:27" ht="18" customHeight="1" x14ac:dyDescent="0.25">
      <c r="A308" s="3" t="s">
        <v>484</v>
      </c>
      <c r="B308" s="3" t="s">
        <v>2145</v>
      </c>
      <c r="C308" s="130" t="s">
        <v>8469</v>
      </c>
      <c r="D308" s="3" t="s">
        <v>134</v>
      </c>
      <c r="E308" s="130" t="s">
        <v>8491</v>
      </c>
      <c r="F308" s="3" t="s">
        <v>685</v>
      </c>
      <c r="G308" s="130" t="s">
        <v>9310</v>
      </c>
      <c r="H308" s="3" t="s">
        <v>398</v>
      </c>
      <c r="I308" s="40" t="s">
        <v>9319</v>
      </c>
      <c r="J308" s="65" t="s">
        <v>142</v>
      </c>
      <c r="K308" s="10">
        <v>1</v>
      </c>
      <c r="L308" s="20" t="s">
        <v>4511</v>
      </c>
      <c r="M308" s="20" t="s">
        <v>3267</v>
      </c>
      <c r="N308" s="4">
        <v>51</v>
      </c>
      <c r="O308" s="3" t="s">
        <v>38</v>
      </c>
      <c r="P308" s="13">
        <v>528237.77</v>
      </c>
      <c r="Q308" s="13">
        <v>235312.23</v>
      </c>
      <c r="R308" s="13">
        <v>763550</v>
      </c>
      <c r="S308" s="6">
        <v>40700</v>
      </c>
      <c r="T308" s="6">
        <v>40770</v>
      </c>
      <c r="U308" s="13">
        <v>528237.77</v>
      </c>
      <c r="V308" s="3" t="s">
        <v>29</v>
      </c>
      <c r="W308" s="3" t="s">
        <v>44</v>
      </c>
      <c r="X308" s="3" t="s">
        <v>29</v>
      </c>
      <c r="Y308" s="3" t="s">
        <v>40</v>
      </c>
      <c r="Z308" s="6">
        <v>40755</v>
      </c>
      <c r="AA308" s="5"/>
    </row>
    <row r="309" spans="1:27" ht="18" customHeight="1" x14ac:dyDescent="0.25">
      <c r="A309" s="3" t="s">
        <v>484</v>
      </c>
      <c r="B309" s="3" t="s">
        <v>2145</v>
      </c>
      <c r="C309" s="130" t="s">
        <v>8469</v>
      </c>
      <c r="D309" s="3" t="s">
        <v>134</v>
      </c>
      <c r="E309" s="130" t="s">
        <v>8491</v>
      </c>
      <c r="F309" s="3" t="s">
        <v>685</v>
      </c>
      <c r="G309" s="130" t="s">
        <v>9310</v>
      </c>
      <c r="H309" s="3" t="s">
        <v>689</v>
      </c>
      <c r="I309" s="40" t="s">
        <v>9320</v>
      </c>
      <c r="J309" s="65" t="s">
        <v>690</v>
      </c>
      <c r="K309" s="10">
        <v>1</v>
      </c>
      <c r="L309" s="20" t="s">
        <v>4508</v>
      </c>
      <c r="M309" s="20" t="s">
        <v>4530</v>
      </c>
      <c r="N309" s="4">
        <v>30</v>
      </c>
      <c r="O309" s="3" t="s">
        <v>137</v>
      </c>
      <c r="P309" s="13">
        <v>806552.36</v>
      </c>
      <c r="Q309" s="13">
        <v>297447.64</v>
      </c>
      <c r="R309" s="13">
        <v>1104000</v>
      </c>
      <c r="S309" s="6">
        <v>40716</v>
      </c>
      <c r="T309" s="6">
        <v>40770</v>
      </c>
      <c r="U309" s="13">
        <v>806552.36</v>
      </c>
      <c r="V309" s="3" t="s">
        <v>29</v>
      </c>
      <c r="W309" s="3" t="s">
        <v>44</v>
      </c>
      <c r="X309" s="3" t="s">
        <v>29</v>
      </c>
      <c r="Y309" s="3" t="s">
        <v>40</v>
      </c>
      <c r="Z309" s="6">
        <v>40755</v>
      </c>
      <c r="AA309" s="5"/>
    </row>
    <row r="310" spans="1:27" ht="18" customHeight="1" x14ac:dyDescent="0.25">
      <c r="A310" s="3" t="s">
        <v>484</v>
      </c>
      <c r="B310" s="3" t="s">
        <v>2145</v>
      </c>
      <c r="C310" s="130" t="s">
        <v>8469</v>
      </c>
      <c r="D310" s="3" t="s">
        <v>134</v>
      </c>
      <c r="E310" s="130" t="s">
        <v>8491</v>
      </c>
      <c r="F310" s="3" t="s">
        <v>685</v>
      </c>
      <c r="G310" s="130" t="s">
        <v>9310</v>
      </c>
      <c r="H310" s="3" t="s">
        <v>2020</v>
      </c>
      <c r="I310" s="40" t="s">
        <v>9320</v>
      </c>
      <c r="J310" s="65" t="s">
        <v>2021</v>
      </c>
      <c r="K310" s="10">
        <v>1</v>
      </c>
      <c r="L310" s="20" t="s">
        <v>4508</v>
      </c>
      <c r="M310" s="20" t="s">
        <v>4538</v>
      </c>
      <c r="N310" s="4">
        <v>0.41</v>
      </c>
      <c r="O310" s="3" t="s">
        <v>51</v>
      </c>
      <c r="P310" s="13">
        <v>705889.91</v>
      </c>
      <c r="Q310" s="13">
        <v>168110.09</v>
      </c>
      <c r="R310" s="13">
        <v>874000</v>
      </c>
      <c r="S310" s="6">
        <v>41022</v>
      </c>
      <c r="T310" s="6">
        <v>41105</v>
      </c>
      <c r="U310" s="13">
        <v>705889.91</v>
      </c>
      <c r="V310" s="3" t="s">
        <v>29</v>
      </c>
      <c r="W310" s="3" t="s">
        <v>44</v>
      </c>
      <c r="X310" s="3" t="s">
        <v>29</v>
      </c>
      <c r="Y310" s="3" t="s">
        <v>40</v>
      </c>
      <c r="Z310" s="6">
        <v>41082</v>
      </c>
      <c r="AA310" s="5"/>
    </row>
    <row r="311" spans="1:27" ht="18" customHeight="1" x14ac:dyDescent="0.25">
      <c r="A311" s="3" t="s">
        <v>21</v>
      </c>
      <c r="B311" s="3" t="s">
        <v>2145</v>
      </c>
      <c r="C311" s="130" t="s">
        <v>8469</v>
      </c>
      <c r="D311" s="3" t="s">
        <v>134</v>
      </c>
      <c r="E311" s="130" t="s">
        <v>8491</v>
      </c>
      <c r="F311" s="3" t="s">
        <v>685</v>
      </c>
      <c r="G311" s="130" t="s">
        <v>9310</v>
      </c>
      <c r="H311" s="3" t="s">
        <v>686</v>
      </c>
      <c r="I311" s="40" t="s">
        <v>9321</v>
      </c>
      <c r="J311" s="65" t="s">
        <v>687</v>
      </c>
      <c r="K311" s="10">
        <v>1</v>
      </c>
      <c r="L311" s="20" t="s">
        <v>4508</v>
      </c>
      <c r="M311" s="20" t="s">
        <v>4183</v>
      </c>
      <c r="N311" s="4">
        <v>0.38500000000000001</v>
      </c>
      <c r="O311" s="3" t="s">
        <v>51</v>
      </c>
      <c r="P311" s="13">
        <v>759314.27</v>
      </c>
      <c r="Q311" s="13">
        <v>265685.73</v>
      </c>
      <c r="R311" s="13">
        <v>1025000</v>
      </c>
      <c r="S311" s="6">
        <v>40721</v>
      </c>
      <c r="T311" s="6">
        <v>40754</v>
      </c>
      <c r="U311" s="13">
        <v>752183.29</v>
      </c>
      <c r="V311" s="3" t="s">
        <v>29</v>
      </c>
      <c r="W311" s="3" t="s">
        <v>44</v>
      </c>
      <c r="X311" s="3" t="s">
        <v>29</v>
      </c>
      <c r="Y311" s="3" t="s">
        <v>40</v>
      </c>
      <c r="Z311" s="6">
        <v>40755</v>
      </c>
      <c r="AA311" s="5"/>
    </row>
    <row r="312" spans="1:27" ht="18" customHeight="1" x14ac:dyDescent="0.25">
      <c r="A312" s="3" t="s">
        <v>21</v>
      </c>
      <c r="B312" s="3" t="s">
        <v>2145</v>
      </c>
      <c r="C312" s="130" t="s">
        <v>8469</v>
      </c>
      <c r="D312" s="3" t="s">
        <v>134</v>
      </c>
      <c r="E312" s="130" t="s">
        <v>8491</v>
      </c>
      <c r="F312" s="3" t="s">
        <v>685</v>
      </c>
      <c r="G312" s="130" t="s">
        <v>9310</v>
      </c>
      <c r="H312" s="3" t="s">
        <v>688</v>
      </c>
      <c r="I312" s="40" t="s">
        <v>9322</v>
      </c>
      <c r="J312" s="65" t="s">
        <v>142</v>
      </c>
      <c r="K312" s="10">
        <v>1</v>
      </c>
      <c r="L312" s="20" t="s">
        <v>4511</v>
      </c>
      <c r="M312" s="20" t="s">
        <v>3267</v>
      </c>
      <c r="N312" s="4">
        <v>51</v>
      </c>
      <c r="O312" s="3" t="s">
        <v>38</v>
      </c>
      <c r="P312" s="13">
        <v>558944.13</v>
      </c>
      <c r="Q312" s="13">
        <v>204605.87</v>
      </c>
      <c r="R312" s="13">
        <v>763550</v>
      </c>
      <c r="S312" s="6">
        <v>40709</v>
      </c>
      <c r="T312" s="6">
        <v>40770</v>
      </c>
      <c r="U312" s="13">
        <v>558944.12</v>
      </c>
      <c r="V312" s="3" t="s">
        <v>29</v>
      </c>
      <c r="W312" s="3" t="s">
        <v>44</v>
      </c>
      <c r="X312" s="3" t="s">
        <v>29</v>
      </c>
      <c r="Y312" s="3" t="s">
        <v>40</v>
      </c>
      <c r="Z312" s="6">
        <v>40755</v>
      </c>
      <c r="AA312" s="5"/>
    </row>
    <row r="313" spans="1:27" ht="18" customHeight="1" x14ac:dyDescent="0.25">
      <c r="A313" s="3" t="s">
        <v>21</v>
      </c>
      <c r="B313" s="3" t="s">
        <v>2145</v>
      </c>
      <c r="C313" s="130" t="s">
        <v>8469</v>
      </c>
      <c r="D313" s="3" t="s">
        <v>134</v>
      </c>
      <c r="E313" s="130" t="s">
        <v>8491</v>
      </c>
      <c r="F313" s="3" t="s">
        <v>685</v>
      </c>
      <c r="G313" s="130" t="s">
        <v>9310</v>
      </c>
      <c r="H313" s="243" t="s">
        <v>12530</v>
      </c>
      <c r="I313" s="40" t="s">
        <v>9321</v>
      </c>
      <c r="J313" s="65" t="s">
        <v>2019</v>
      </c>
      <c r="K313" s="10">
        <v>1</v>
      </c>
      <c r="L313" s="20" t="s">
        <v>4541</v>
      </c>
      <c r="M313" s="20" t="s">
        <v>4581</v>
      </c>
      <c r="N313" s="4">
        <v>200</v>
      </c>
      <c r="O313" s="3" t="s">
        <v>137</v>
      </c>
      <c r="P313" s="13">
        <v>956476.33</v>
      </c>
      <c r="Q313" s="13">
        <v>211973.67</v>
      </c>
      <c r="R313" s="13">
        <v>1168450</v>
      </c>
      <c r="S313" s="6">
        <v>41043</v>
      </c>
      <c r="T313" s="30"/>
      <c r="U313" s="13">
        <v>765181.06</v>
      </c>
      <c r="V313" s="3" t="s">
        <v>29</v>
      </c>
      <c r="W313" s="3" t="s">
        <v>181</v>
      </c>
      <c r="X313" s="3" t="s">
        <v>29</v>
      </c>
      <c r="Y313" s="3" t="s">
        <v>246</v>
      </c>
      <c r="Z313" s="6">
        <v>41103</v>
      </c>
      <c r="AA313" s="5"/>
    </row>
    <row r="314" spans="1:27" ht="18" customHeight="1" x14ac:dyDescent="0.25">
      <c r="A314" s="3" t="s">
        <v>21</v>
      </c>
      <c r="B314" s="3" t="s">
        <v>2145</v>
      </c>
      <c r="C314" s="130" t="s">
        <v>8469</v>
      </c>
      <c r="D314" s="3" t="s">
        <v>134</v>
      </c>
      <c r="E314" s="130" t="s">
        <v>8491</v>
      </c>
      <c r="F314" s="3" t="s">
        <v>904</v>
      </c>
      <c r="G314" s="130" t="s">
        <v>8599</v>
      </c>
      <c r="H314" s="39" t="s">
        <v>1402</v>
      </c>
      <c r="I314" s="40" t="s">
        <v>9323</v>
      </c>
      <c r="J314" s="65" t="s">
        <v>1403</v>
      </c>
      <c r="K314" s="10">
        <v>1</v>
      </c>
      <c r="L314" s="20" t="s">
        <v>4508</v>
      </c>
      <c r="M314" s="20" t="s">
        <v>4183</v>
      </c>
      <c r="N314" s="4">
        <v>0.39600000000000002</v>
      </c>
      <c r="O314" s="3" t="s">
        <v>51</v>
      </c>
      <c r="P314" s="13">
        <v>763478</v>
      </c>
      <c r="Q314" s="13">
        <v>903456</v>
      </c>
      <c r="R314" s="13">
        <v>1666934</v>
      </c>
      <c r="S314" s="6">
        <v>40962</v>
      </c>
      <c r="T314" s="6">
        <v>41075</v>
      </c>
      <c r="U314" s="13">
        <v>687130.2</v>
      </c>
      <c r="V314" s="3" t="s">
        <v>29</v>
      </c>
      <c r="W314" s="3" t="s">
        <v>39</v>
      </c>
      <c r="X314" s="3" t="s">
        <v>29</v>
      </c>
      <c r="Y314" s="3" t="s">
        <v>40</v>
      </c>
      <c r="Z314" s="6">
        <v>41040</v>
      </c>
      <c r="AA314" s="5"/>
    </row>
    <row r="315" spans="1:27" ht="18" customHeight="1" x14ac:dyDescent="0.25">
      <c r="A315" s="3" t="s">
        <v>21</v>
      </c>
      <c r="B315" s="3" t="s">
        <v>2145</v>
      </c>
      <c r="C315" s="130" t="s">
        <v>8469</v>
      </c>
      <c r="D315" s="3" t="s">
        <v>134</v>
      </c>
      <c r="E315" s="130" t="s">
        <v>8491</v>
      </c>
      <c r="F315" s="3" t="s">
        <v>904</v>
      </c>
      <c r="G315" s="130" t="s">
        <v>8599</v>
      </c>
      <c r="H315" s="3" t="s">
        <v>1394</v>
      </c>
      <c r="I315" s="40" t="s">
        <v>9324</v>
      </c>
      <c r="J315" s="65" t="s">
        <v>206</v>
      </c>
      <c r="K315" s="10">
        <v>1</v>
      </c>
      <c r="L315" s="20" t="s">
        <v>4511</v>
      </c>
      <c r="M315" s="20" t="s">
        <v>4577</v>
      </c>
      <c r="N315" s="4">
        <v>126</v>
      </c>
      <c r="O315" s="3" t="s">
        <v>28</v>
      </c>
      <c r="P315" s="13">
        <v>1131371</v>
      </c>
      <c r="Q315" s="13">
        <v>385276</v>
      </c>
      <c r="R315" s="13">
        <v>1516647</v>
      </c>
      <c r="S315" s="6">
        <v>40966</v>
      </c>
      <c r="T315" s="6">
        <v>41075</v>
      </c>
      <c r="U315" s="13">
        <v>1018233.8999999999</v>
      </c>
      <c r="V315" s="3" t="s">
        <v>29</v>
      </c>
      <c r="W315" s="3" t="s">
        <v>39</v>
      </c>
      <c r="X315" s="3" t="s">
        <v>62</v>
      </c>
      <c r="Y315" s="3" t="s">
        <v>40</v>
      </c>
      <c r="Z315" s="6">
        <v>40976</v>
      </c>
      <c r="AA315" s="5"/>
    </row>
    <row r="316" spans="1:27" ht="18" customHeight="1" x14ac:dyDescent="0.25">
      <c r="A316" s="3" t="s">
        <v>21</v>
      </c>
      <c r="B316" s="3" t="s">
        <v>2145</v>
      </c>
      <c r="C316" s="130" t="s">
        <v>8469</v>
      </c>
      <c r="D316" s="3" t="s">
        <v>134</v>
      </c>
      <c r="E316" s="130" t="s">
        <v>8491</v>
      </c>
      <c r="F316" s="3" t="s">
        <v>904</v>
      </c>
      <c r="G316" s="130" t="s">
        <v>8599</v>
      </c>
      <c r="H316" s="3" t="s">
        <v>1398</v>
      </c>
      <c r="I316" s="40" t="s">
        <v>9325</v>
      </c>
      <c r="J316" s="65" t="s">
        <v>1399</v>
      </c>
      <c r="K316" s="10">
        <v>1</v>
      </c>
      <c r="L316" s="20" t="s">
        <v>4508</v>
      </c>
      <c r="M316" s="20" t="s">
        <v>4183</v>
      </c>
      <c r="N316" s="4">
        <v>1.4370000000000001</v>
      </c>
      <c r="O316" s="3" t="s">
        <v>51</v>
      </c>
      <c r="P316" s="13">
        <v>1065408</v>
      </c>
      <c r="Q316" s="13">
        <v>450687</v>
      </c>
      <c r="R316" s="13">
        <v>1516095</v>
      </c>
      <c r="S316" s="6">
        <v>40966</v>
      </c>
      <c r="T316" s="6">
        <v>41075</v>
      </c>
      <c r="U316" s="13">
        <v>958867.2</v>
      </c>
      <c r="V316" s="3" t="s">
        <v>29</v>
      </c>
      <c r="W316" s="3" t="s">
        <v>39</v>
      </c>
      <c r="X316" s="3" t="s">
        <v>29</v>
      </c>
      <c r="Y316" s="3" t="s">
        <v>40</v>
      </c>
      <c r="Z316" s="6">
        <v>41010</v>
      </c>
      <c r="AA316" s="5"/>
    </row>
    <row r="317" spans="1:27" ht="18" customHeight="1" x14ac:dyDescent="0.25">
      <c r="A317" s="3" t="s">
        <v>21</v>
      </c>
      <c r="B317" s="3" t="s">
        <v>2145</v>
      </c>
      <c r="C317" s="130" t="s">
        <v>8469</v>
      </c>
      <c r="D317" s="3" t="s">
        <v>134</v>
      </c>
      <c r="E317" s="130" t="s">
        <v>8491</v>
      </c>
      <c r="F317" s="3" t="s">
        <v>904</v>
      </c>
      <c r="G317" s="130" t="s">
        <v>8599</v>
      </c>
      <c r="H317" s="3" t="s">
        <v>1400</v>
      </c>
      <c r="I317" s="40" t="s">
        <v>9326</v>
      </c>
      <c r="J317" s="65" t="s">
        <v>320</v>
      </c>
      <c r="K317" s="10">
        <v>1</v>
      </c>
      <c r="L317" s="20" t="s">
        <v>4511</v>
      </c>
      <c r="M317" s="20" t="s">
        <v>3148</v>
      </c>
      <c r="N317" s="4">
        <v>1</v>
      </c>
      <c r="O317" s="3" t="s">
        <v>76</v>
      </c>
      <c r="P317" s="13">
        <v>2147244</v>
      </c>
      <c r="Q317" s="13">
        <v>506877</v>
      </c>
      <c r="R317" s="13">
        <v>2654121</v>
      </c>
      <c r="S317" s="30"/>
      <c r="T317" s="30"/>
      <c r="U317" s="13">
        <v>1717795.2</v>
      </c>
      <c r="V317" s="3" t="s">
        <v>29</v>
      </c>
      <c r="W317" s="3" t="s">
        <v>181</v>
      </c>
      <c r="X317" s="3" t="s">
        <v>29</v>
      </c>
      <c r="Y317" s="3" t="s">
        <v>31</v>
      </c>
      <c r="Z317" s="30"/>
      <c r="AA317" s="5"/>
    </row>
    <row r="318" spans="1:27" ht="18" customHeight="1" x14ac:dyDescent="0.25">
      <c r="A318" s="3" t="s">
        <v>21</v>
      </c>
      <c r="B318" s="3" t="s">
        <v>2145</v>
      </c>
      <c r="C318" s="130" t="s">
        <v>8469</v>
      </c>
      <c r="D318" s="3" t="s">
        <v>134</v>
      </c>
      <c r="E318" s="130" t="s">
        <v>8491</v>
      </c>
      <c r="F318" s="3" t="s">
        <v>904</v>
      </c>
      <c r="G318" s="130" t="s">
        <v>8599</v>
      </c>
      <c r="H318" s="3" t="s">
        <v>1395</v>
      </c>
      <c r="I318" s="40" t="s">
        <v>9327</v>
      </c>
      <c r="J318" s="65" t="s">
        <v>132</v>
      </c>
      <c r="K318" s="10">
        <v>1</v>
      </c>
      <c r="L318" s="20" t="s">
        <v>4511</v>
      </c>
      <c r="M318" s="20" t="s">
        <v>3267</v>
      </c>
      <c r="N318" s="4">
        <v>51</v>
      </c>
      <c r="O318" s="3" t="s">
        <v>38</v>
      </c>
      <c r="P318" s="13">
        <v>540925</v>
      </c>
      <c r="Q318" s="13">
        <v>306008</v>
      </c>
      <c r="R318" s="13">
        <v>846933</v>
      </c>
      <c r="S318" s="6">
        <v>40975</v>
      </c>
      <c r="T318" s="6">
        <v>41075</v>
      </c>
      <c r="U318" s="13">
        <v>486832.5</v>
      </c>
      <c r="V318" s="3" t="s">
        <v>29</v>
      </c>
      <c r="W318" s="3" t="s">
        <v>39</v>
      </c>
      <c r="X318" s="3" t="s">
        <v>29</v>
      </c>
      <c r="Y318" s="3" t="s">
        <v>40</v>
      </c>
      <c r="Z318" s="6">
        <v>41055</v>
      </c>
      <c r="AA318" s="5"/>
    </row>
    <row r="319" spans="1:27" ht="18" customHeight="1" x14ac:dyDescent="0.25">
      <c r="A319" s="3" t="s">
        <v>21</v>
      </c>
      <c r="B319" s="3" t="s">
        <v>2145</v>
      </c>
      <c r="C319" s="130" t="s">
        <v>8469</v>
      </c>
      <c r="D319" s="3" t="s">
        <v>134</v>
      </c>
      <c r="E319" s="130" t="s">
        <v>8491</v>
      </c>
      <c r="F319" s="3" t="s">
        <v>904</v>
      </c>
      <c r="G319" s="130" t="s">
        <v>8599</v>
      </c>
      <c r="H319" s="3" t="s">
        <v>104</v>
      </c>
      <c r="I319" s="40" t="s">
        <v>9328</v>
      </c>
      <c r="J319" s="65" t="s">
        <v>1401</v>
      </c>
      <c r="K319" s="10">
        <v>1</v>
      </c>
      <c r="L319" s="20" t="s">
        <v>4541</v>
      </c>
      <c r="M319" s="20" t="s">
        <v>4581</v>
      </c>
      <c r="N319" s="4">
        <v>500</v>
      </c>
      <c r="O319" s="3" t="s">
        <v>137</v>
      </c>
      <c r="P319" s="13">
        <v>828503</v>
      </c>
      <c r="Q319" s="13">
        <v>533951</v>
      </c>
      <c r="R319" s="13">
        <v>1362454</v>
      </c>
      <c r="S319" s="6">
        <v>40960</v>
      </c>
      <c r="T319" s="6">
        <v>41044</v>
      </c>
      <c r="U319" s="13">
        <v>745652.7</v>
      </c>
      <c r="V319" s="3" t="s">
        <v>29</v>
      </c>
      <c r="W319" s="3" t="s">
        <v>39</v>
      </c>
      <c r="X319" s="3" t="s">
        <v>29</v>
      </c>
      <c r="Y319" s="3" t="s">
        <v>40</v>
      </c>
      <c r="Z319" s="6">
        <v>41023</v>
      </c>
      <c r="AA319" s="5"/>
    </row>
    <row r="320" spans="1:27" ht="18" customHeight="1" x14ac:dyDescent="0.25">
      <c r="A320" s="3" t="s">
        <v>21</v>
      </c>
      <c r="B320" s="3" t="s">
        <v>2145</v>
      </c>
      <c r="C320" s="130" t="s">
        <v>8469</v>
      </c>
      <c r="D320" s="3" t="s">
        <v>134</v>
      </c>
      <c r="E320" s="130" t="s">
        <v>8491</v>
      </c>
      <c r="F320" s="3" t="s">
        <v>904</v>
      </c>
      <c r="G320" s="130" t="s">
        <v>8599</v>
      </c>
      <c r="H320" s="3" t="s">
        <v>1396</v>
      </c>
      <c r="I320" s="40" t="s">
        <v>9329</v>
      </c>
      <c r="J320" s="65" t="s">
        <v>1397</v>
      </c>
      <c r="K320" s="10">
        <v>1</v>
      </c>
      <c r="L320" s="20" t="s">
        <v>4508</v>
      </c>
      <c r="M320" s="20" t="s">
        <v>4183</v>
      </c>
      <c r="N320" s="4">
        <v>1.2</v>
      </c>
      <c r="O320" s="3" t="s">
        <v>51</v>
      </c>
      <c r="P320" s="13">
        <v>1523071</v>
      </c>
      <c r="Q320" s="13">
        <v>469762</v>
      </c>
      <c r="R320" s="13">
        <v>1992833</v>
      </c>
      <c r="S320" s="6">
        <v>40987</v>
      </c>
      <c r="T320" s="30"/>
      <c r="U320" s="13">
        <v>1370763.9</v>
      </c>
      <c r="V320" s="3" t="s">
        <v>29</v>
      </c>
      <c r="W320" s="3" t="s">
        <v>39</v>
      </c>
      <c r="X320" s="3" t="s">
        <v>29</v>
      </c>
      <c r="Y320" s="3" t="s">
        <v>246</v>
      </c>
      <c r="Z320" s="6">
        <v>41024</v>
      </c>
      <c r="AA320" s="5"/>
    </row>
    <row r="321" spans="1:27" ht="18" customHeight="1" x14ac:dyDescent="0.25">
      <c r="A321" s="3" t="s">
        <v>21</v>
      </c>
      <c r="B321" s="3" t="s">
        <v>2145</v>
      </c>
      <c r="C321" s="130" t="s">
        <v>8469</v>
      </c>
      <c r="D321" s="3" t="s">
        <v>134</v>
      </c>
      <c r="E321" s="130" t="s">
        <v>8491</v>
      </c>
      <c r="F321" s="3" t="s">
        <v>1473</v>
      </c>
      <c r="G321" s="130" t="s">
        <v>8604</v>
      </c>
      <c r="H321" s="3" t="s">
        <v>1477</v>
      </c>
      <c r="I321" s="40" t="s">
        <v>9330</v>
      </c>
      <c r="J321" s="65" t="s">
        <v>1478</v>
      </c>
      <c r="K321" s="10">
        <v>1</v>
      </c>
      <c r="L321" s="20" t="s">
        <v>4508</v>
      </c>
      <c r="M321" s="20" t="s">
        <v>4183</v>
      </c>
      <c r="N321" s="4">
        <v>1.8</v>
      </c>
      <c r="O321" s="3" t="s">
        <v>51</v>
      </c>
      <c r="P321" s="13">
        <v>2689826.08</v>
      </c>
      <c r="Q321" s="13">
        <v>531373.92000000004</v>
      </c>
      <c r="R321" s="13">
        <v>3221200</v>
      </c>
      <c r="S321" s="6">
        <v>41044</v>
      </c>
      <c r="T321" s="30"/>
      <c r="U321" s="13">
        <v>2151860.87</v>
      </c>
      <c r="V321" s="3" t="s">
        <v>29</v>
      </c>
      <c r="W321" s="3" t="s">
        <v>181</v>
      </c>
      <c r="X321" s="3" t="s">
        <v>29</v>
      </c>
      <c r="Y321" s="3" t="s">
        <v>246</v>
      </c>
      <c r="Z321" s="6">
        <v>41104</v>
      </c>
      <c r="AA321" s="5"/>
    </row>
    <row r="322" spans="1:27" ht="18" customHeight="1" x14ac:dyDescent="0.25">
      <c r="A322" s="3" t="s">
        <v>21</v>
      </c>
      <c r="B322" s="3" t="s">
        <v>2145</v>
      </c>
      <c r="C322" s="130" t="s">
        <v>8469</v>
      </c>
      <c r="D322" s="3" t="s">
        <v>134</v>
      </c>
      <c r="E322" s="130" t="s">
        <v>8491</v>
      </c>
      <c r="F322" s="3" t="s">
        <v>1473</v>
      </c>
      <c r="G322" s="130" t="s">
        <v>8604</v>
      </c>
      <c r="H322" s="3" t="s">
        <v>672</v>
      </c>
      <c r="I322" s="40" t="s">
        <v>9331</v>
      </c>
      <c r="J322" s="65" t="s">
        <v>983</v>
      </c>
      <c r="K322" s="10">
        <v>1</v>
      </c>
      <c r="L322" s="20" t="s">
        <v>4511</v>
      </c>
      <c r="M322" s="20" t="s">
        <v>3148</v>
      </c>
      <c r="N322" s="4">
        <v>1</v>
      </c>
      <c r="O322" s="3" t="s">
        <v>76</v>
      </c>
      <c r="P322" s="13">
        <v>2761652.17</v>
      </c>
      <c r="Q322" s="13">
        <v>583947.82999999996</v>
      </c>
      <c r="R322" s="13">
        <v>3345600</v>
      </c>
      <c r="S322" s="6">
        <v>41085</v>
      </c>
      <c r="T322" s="30"/>
      <c r="U322" s="13">
        <v>2209321.7400000002</v>
      </c>
      <c r="V322" s="3" t="s">
        <v>29</v>
      </c>
      <c r="W322" s="3" t="s">
        <v>181</v>
      </c>
      <c r="X322" s="3" t="s">
        <v>29</v>
      </c>
      <c r="Y322" s="3" t="s">
        <v>246</v>
      </c>
      <c r="Z322" s="6">
        <v>41175</v>
      </c>
      <c r="AA322" s="5"/>
    </row>
    <row r="323" spans="1:27" ht="18" customHeight="1" x14ac:dyDescent="0.25">
      <c r="A323" s="3" t="s">
        <v>21</v>
      </c>
      <c r="B323" s="3" t="s">
        <v>2145</v>
      </c>
      <c r="C323" s="130" t="s">
        <v>8469</v>
      </c>
      <c r="D323" s="3" t="s">
        <v>134</v>
      </c>
      <c r="E323" s="130" t="s">
        <v>8491</v>
      </c>
      <c r="F323" s="3" t="s">
        <v>1473</v>
      </c>
      <c r="G323" s="130" t="s">
        <v>8604</v>
      </c>
      <c r="H323" s="3" t="s">
        <v>1474</v>
      </c>
      <c r="I323" s="40" t="s">
        <v>9332</v>
      </c>
      <c r="J323" s="65" t="s">
        <v>1475</v>
      </c>
      <c r="K323" s="10">
        <v>1</v>
      </c>
      <c r="L323" s="20" t="s">
        <v>4508</v>
      </c>
      <c r="M323" s="20" t="s">
        <v>4183</v>
      </c>
      <c r="N323" s="4">
        <v>0.6</v>
      </c>
      <c r="O323" s="3" t="s">
        <v>51</v>
      </c>
      <c r="P323" s="13">
        <v>1344434.78</v>
      </c>
      <c r="Q323" s="13">
        <v>342665.22</v>
      </c>
      <c r="R323" s="13">
        <v>1687100</v>
      </c>
      <c r="S323" s="6">
        <v>41050</v>
      </c>
      <c r="T323" s="30"/>
      <c r="U323" s="13">
        <v>1209991.3</v>
      </c>
      <c r="V323" s="3" t="s">
        <v>29</v>
      </c>
      <c r="W323" s="3" t="s">
        <v>39</v>
      </c>
      <c r="X323" s="3" t="s">
        <v>29</v>
      </c>
      <c r="Y323" s="3" t="s">
        <v>246</v>
      </c>
      <c r="Z323" s="6">
        <v>41110</v>
      </c>
      <c r="AA323" s="5"/>
    </row>
    <row r="324" spans="1:27" ht="18" customHeight="1" x14ac:dyDescent="0.25">
      <c r="A324" s="3" t="s">
        <v>21</v>
      </c>
      <c r="B324" s="3" t="s">
        <v>2145</v>
      </c>
      <c r="C324" s="130" t="s">
        <v>8469</v>
      </c>
      <c r="D324" s="3" t="s">
        <v>134</v>
      </c>
      <c r="E324" s="130" t="s">
        <v>8491</v>
      </c>
      <c r="F324" s="3" t="s">
        <v>1473</v>
      </c>
      <c r="G324" s="130" t="s">
        <v>8604</v>
      </c>
      <c r="H324" s="3" t="s">
        <v>1476</v>
      </c>
      <c r="I324" s="40" t="s">
        <v>9333</v>
      </c>
      <c r="J324" s="65" t="s">
        <v>86</v>
      </c>
      <c r="K324" s="10">
        <v>1</v>
      </c>
      <c r="L324" s="20" t="s">
        <v>4511</v>
      </c>
      <c r="M324" s="20" t="s">
        <v>4577</v>
      </c>
      <c r="N324" s="4">
        <v>126</v>
      </c>
      <c r="O324" s="3" t="s">
        <v>28</v>
      </c>
      <c r="P324" s="13">
        <v>1046343.48</v>
      </c>
      <c r="Q324" s="13">
        <v>368956.52</v>
      </c>
      <c r="R324" s="13">
        <v>1415300</v>
      </c>
      <c r="S324" s="6">
        <v>40946</v>
      </c>
      <c r="T324" s="6">
        <v>41105</v>
      </c>
      <c r="U324" s="13">
        <v>941123.08</v>
      </c>
      <c r="V324" s="3" t="s">
        <v>29</v>
      </c>
      <c r="W324" s="3" t="s">
        <v>39</v>
      </c>
      <c r="X324" s="3" t="s">
        <v>30</v>
      </c>
      <c r="Y324" s="3" t="s">
        <v>40</v>
      </c>
      <c r="Z324" s="6">
        <v>41026</v>
      </c>
      <c r="AA324" s="5"/>
    </row>
    <row r="325" spans="1:27" ht="18" customHeight="1" x14ac:dyDescent="0.25">
      <c r="A325" s="3" t="s">
        <v>21</v>
      </c>
      <c r="B325" s="3" t="s">
        <v>2145</v>
      </c>
      <c r="C325" s="130" t="s">
        <v>8469</v>
      </c>
      <c r="D325" s="3" t="s">
        <v>134</v>
      </c>
      <c r="E325" s="130" t="s">
        <v>8491</v>
      </c>
      <c r="F325" s="3" t="s">
        <v>1473</v>
      </c>
      <c r="G325" s="130" t="s">
        <v>8604</v>
      </c>
      <c r="H325" s="39" t="s">
        <v>2588</v>
      </c>
      <c r="I325" s="40" t="s">
        <v>9334</v>
      </c>
      <c r="J325" s="65" t="s">
        <v>132</v>
      </c>
      <c r="K325" s="10">
        <v>1</v>
      </c>
      <c r="L325" s="20" t="s">
        <v>4511</v>
      </c>
      <c r="M325" s="20" t="s">
        <v>3267</v>
      </c>
      <c r="N325" s="4">
        <v>51</v>
      </c>
      <c r="O325" s="3" t="s">
        <v>38</v>
      </c>
      <c r="P325" s="13">
        <v>638486.96</v>
      </c>
      <c r="Q325" s="13">
        <v>193013.04</v>
      </c>
      <c r="R325" s="13">
        <v>831500</v>
      </c>
      <c r="S325" s="6">
        <v>41043</v>
      </c>
      <c r="T325" s="30"/>
      <c r="U325" s="13">
        <v>574637.88</v>
      </c>
      <c r="V325" s="3" t="s">
        <v>29</v>
      </c>
      <c r="W325" s="3" t="s">
        <v>39</v>
      </c>
      <c r="X325" s="3" t="s">
        <v>29</v>
      </c>
      <c r="Y325" s="3" t="s">
        <v>246</v>
      </c>
      <c r="Z325" s="6">
        <v>41123</v>
      </c>
      <c r="AA325" s="5"/>
    </row>
    <row r="326" spans="1:27" ht="18" customHeight="1" x14ac:dyDescent="0.25">
      <c r="A326" s="3" t="s">
        <v>21</v>
      </c>
      <c r="B326" s="3" t="s">
        <v>2145</v>
      </c>
      <c r="C326" s="130" t="s">
        <v>8469</v>
      </c>
      <c r="D326" s="3" t="s">
        <v>134</v>
      </c>
      <c r="E326" s="130" t="s">
        <v>8491</v>
      </c>
      <c r="F326" s="3" t="s">
        <v>1473</v>
      </c>
      <c r="G326" s="130" t="s">
        <v>8604</v>
      </c>
      <c r="H326" s="3" t="s">
        <v>1479</v>
      </c>
      <c r="I326" s="40" t="s">
        <v>9335</v>
      </c>
      <c r="J326" s="65" t="s">
        <v>132</v>
      </c>
      <c r="K326" s="10">
        <v>1</v>
      </c>
      <c r="L326" s="20" t="s">
        <v>4511</v>
      </c>
      <c r="M326" s="20" t="s">
        <v>3267</v>
      </c>
      <c r="N326" s="4">
        <v>51</v>
      </c>
      <c r="O326" s="3" t="s">
        <v>38</v>
      </c>
      <c r="P326" s="13">
        <v>622526.09</v>
      </c>
      <c r="Q326" s="13">
        <v>198878.91</v>
      </c>
      <c r="R326" s="13">
        <v>821405</v>
      </c>
      <c r="S326" s="6">
        <v>40945</v>
      </c>
      <c r="T326" s="6">
        <v>41105</v>
      </c>
      <c r="U326" s="13">
        <v>560259.18999999994</v>
      </c>
      <c r="V326" s="3" t="s">
        <v>29</v>
      </c>
      <c r="W326" s="3" t="s">
        <v>39</v>
      </c>
      <c r="X326" s="3" t="s">
        <v>29</v>
      </c>
      <c r="Y326" s="3" t="s">
        <v>40</v>
      </c>
      <c r="Z326" s="6">
        <v>41025</v>
      </c>
      <c r="AA326" s="5"/>
    </row>
    <row r="327" spans="1:27" ht="18" customHeight="1" x14ac:dyDescent="0.25">
      <c r="A327" s="3" t="s">
        <v>21</v>
      </c>
      <c r="B327" s="3" t="s">
        <v>2145</v>
      </c>
      <c r="C327" s="130" t="s">
        <v>8469</v>
      </c>
      <c r="D327" s="3" t="s">
        <v>134</v>
      </c>
      <c r="E327" s="130" t="s">
        <v>8491</v>
      </c>
      <c r="F327" s="3" t="s">
        <v>1473</v>
      </c>
      <c r="G327" s="130" t="s">
        <v>8604</v>
      </c>
      <c r="H327" s="3" t="s">
        <v>398</v>
      </c>
      <c r="I327" s="40" t="s">
        <v>9336</v>
      </c>
      <c r="J327" s="65" t="s">
        <v>86</v>
      </c>
      <c r="K327" s="10">
        <v>1</v>
      </c>
      <c r="L327" s="20" t="s">
        <v>4511</v>
      </c>
      <c r="M327" s="20" t="s">
        <v>4577</v>
      </c>
      <c r="N327" s="4">
        <v>126</v>
      </c>
      <c r="O327" s="3" t="s">
        <v>28</v>
      </c>
      <c r="P327" s="13">
        <v>1005817.39</v>
      </c>
      <c r="Q327" s="13">
        <v>668539.13</v>
      </c>
      <c r="R327" s="13">
        <v>1674356.52</v>
      </c>
      <c r="S327" s="6">
        <v>40976</v>
      </c>
      <c r="T327" s="6">
        <v>41105</v>
      </c>
      <c r="U327" s="13">
        <v>1005817.3900000001</v>
      </c>
      <c r="V327" s="3" t="s">
        <v>29</v>
      </c>
      <c r="W327" s="3" t="s">
        <v>44</v>
      </c>
      <c r="X327" s="3" t="s">
        <v>30</v>
      </c>
      <c r="Y327" s="3" t="s">
        <v>40</v>
      </c>
      <c r="Z327" s="6">
        <v>41056</v>
      </c>
      <c r="AA327" s="5"/>
    </row>
    <row r="328" spans="1:27" ht="18" customHeight="1" x14ac:dyDescent="0.25">
      <c r="A328" s="3" t="s">
        <v>21</v>
      </c>
      <c r="B328" s="3" t="s">
        <v>2145</v>
      </c>
      <c r="C328" s="130" t="s">
        <v>8469</v>
      </c>
      <c r="D328" s="3" t="s">
        <v>134</v>
      </c>
      <c r="E328" s="130" t="s">
        <v>8491</v>
      </c>
      <c r="F328" s="3" t="s">
        <v>1473</v>
      </c>
      <c r="G328" s="130" t="s">
        <v>8604</v>
      </c>
      <c r="H328" s="3" t="s">
        <v>212</v>
      </c>
      <c r="I328" s="40" t="s">
        <v>9337</v>
      </c>
      <c r="J328" s="65" t="s">
        <v>132</v>
      </c>
      <c r="K328" s="10">
        <v>1</v>
      </c>
      <c r="L328" s="20" t="s">
        <v>4511</v>
      </c>
      <c r="M328" s="20" t="s">
        <v>3267</v>
      </c>
      <c r="N328" s="4">
        <v>51</v>
      </c>
      <c r="O328" s="3" t="s">
        <v>38</v>
      </c>
      <c r="P328" s="13">
        <v>599826.09</v>
      </c>
      <c r="Q328" s="13">
        <v>247673.91</v>
      </c>
      <c r="R328" s="13">
        <v>847500</v>
      </c>
      <c r="S328" s="6">
        <v>41044</v>
      </c>
      <c r="T328" s="30"/>
      <c r="U328" s="13">
        <v>479860.87</v>
      </c>
      <c r="V328" s="3" t="s">
        <v>29</v>
      </c>
      <c r="W328" s="3" t="s">
        <v>181</v>
      </c>
      <c r="X328" s="3" t="s">
        <v>29</v>
      </c>
      <c r="Y328" s="3" t="s">
        <v>246</v>
      </c>
      <c r="Z328" s="6">
        <v>41124</v>
      </c>
      <c r="AA328" s="5"/>
    </row>
    <row r="329" spans="1:27" ht="18" customHeight="1" x14ac:dyDescent="0.25">
      <c r="A329" s="3" t="s">
        <v>21</v>
      </c>
      <c r="B329" s="3" t="s">
        <v>2145</v>
      </c>
      <c r="C329" s="130" t="s">
        <v>8469</v>
      </c>
      <c r="D329" s="3" t="s">
        <v>134</v>
      </c>
      <c r="E329" s="130" t="s">
        <v>8491</v>
      </c>
      <c r="F329" s="3" t="s">
        <v>1473</v>
      </c>
      <c r="G329" s="130" t="s">
        <v>8604</v>
      </c>
      <c r="H329" s="39" t="s">
        <v>1480</v>
      </c>
      <c r="I329" s="40" t="s">
        <v>9338</v>
      </c>
      <c r="J329" s="65" t="s">
        <v>132</v>
      </c>
      <c r="K329" s="10">
        <v>1</v>
      </c>
      <c r="L329" s="20" t="s">
        <v>4511</v>
      </c>
      <c r="M329" s="20" t="s">
        <v>3267</v>
      </c>
      <c r="N329" s="4">
        <v>51</v>
      </c>
      <c r="O329" s="3" t="s">
        <v>38</v>
      </c>
      <c r="P329" s="13">
        <v>642000</v>
      </c>
      <c r="Q329" s="13">
        <v>199800</v>
      </c>
      <c r="R329" s="13">
        <v>841800</v>
      </c>
      <c r="S329" s="6">
        <v>41027</v>
      </c>
      <c r="T329" s="30"/>
      <c r="U329" s="13">
        <v>575134.13</v>
      </c>
      <c r="V329" s="3" t="s">
        <v>29</v>
      </c>
      <c r="W329" s="3" t="s">
        <v>39</v>
      </c>
      <c r="X329" s="3" t="s">
        <v>29</v>
      </c>
      <c r="Y329" s="3" t="s">
        <v>246</v>
      </c>
      <c r="Z329" s="6">
        <v>41107</v>
      </c>
      <c r="AA329" s="5"/>
    </row>
    <row r="330" spans="1:27" ht="18" customHeight="1" x14ac:dyDescent="0.25">
      <c r="A330" s="3" t="s">
        <v>21</v>
      </c>
      <c r="B330" s="3" t="s">
        <v>2145</v>
      </c>
      <c r="C330" s="130" t="s">
        <v>8469</v>
      </c>
      <c r="D330" s="3" t="s">
        <v>134</v>
      </c>
      <c r="E330" s="130" t="s">
        <v>8491</v>
      </c>
      <c r="F330" s="3" t="s">
        <v>1473</v>
      </c>
      <c r="G330" s="130" t="s">
        <v>8604</v>
      </c>
      <c r="H330" s="39" t="s">
        <v>9339</v>
      </c>
      <c r="I330" s="40" t="s">
        <v>9340</v>
      </c>
      <c r="J330" s="65" t="s">
        <v>983</v>
      </c>
      <c r="K330" s="10">
        <v>1</v>
      </c>
      <c r="L330" s="20" t="s">
        <v>4511</v>
      </c>
      <c r="M330" s="20" t="s">
        <v>3148</v>
      </c>
      <c r="N330" s="4">
        <v>1</v>
      </c>
      <c r="O330" s="3" t="s">
        <v>76</v>
      </c>
      <c r="P330" s="13">
        <v>649086.96</v>
      </c>
      <c r="Q330" s="13">
        <v>170113.04</v>
      </c>
      <c r="R330" s="13">
        <v>819200</v>
      </c>
      <c r="S330" s="6">
        <v>41015</v>
      </c>
      <c r="T330" s="30"/>
      <c r="U330" s="13">
        <v>584178.27</v>
      </c>
      <c r="V330" s="3" t="s">
        <v>29</v>
      </c>
      <c r="W330" s="3" t="s">
        <v>39</v>
      </c>
      <c r="X330" s="3" t="s">
        <v>29</v>
      </c>
      <c r="Y330" s="3" t="s">
        <v>246</v>
      </c>
      <c r="Z330" s="6">
        <v>41075</v>
      </c>
      <c r="AA330" s="5"/>
    </row>
    <row r="331" spans="1:27" ht="18" customHeight="1" x14ac:dyDescent="0.25">
      <c r="A331" s="3" t="s">
        <v>21</v>
      </c>
      <c r="B331" s="3" t="s">
        <v>2149</v>
      </c>
      <c r="C331" s="130" t="s">
        <v>8470</v>
      </c>
      <c r="D331" s="3" t="s">
        <v>287</v>
      </c>
      <c r="E331" s="130" t="s">
        <v>8498</v>
      </c>
      <c r="F331" s="3" t="s">
        <v>1906</v>
      </c>
      <c r="G331" s="130" t="s">
        <v>8537</v>
      </c>
      <c r="H331" s="3" t="s">
        <v>1919</v>
      </c>
      <c r="I331" s="40" t="s">
        <v>9341</v>
      </c>
      <c r="J331" s="65" t="s">
        <v>234</v>
      </c>
      <c r="K331" s="10">
        <v>1</v>
      </c>
      <c r="L331" s="20" t="s">
        <v>4541</v>
      </c>
      <c r="M331" s="20" t="s">
        <v>4542</v>
      </c>
      <c r="N331" s="4">
        <v>64</v>
      </c>
      <c r="O331" s="3" t="s">
        <v>137</v>
      </c>
      <c r="P331" s="13">
        <v>1046101.42</v>
      </c>
      <c r="Q331" s="13">
        <v>307527.78000000003</v>
      </c>
      <c r="R331" s="13">
        <v>1353629.2000000002</v>
      </c>
      <c r="S331" s="30"/>
      <c r="T331" s="30"/>
      <c r="U331" s="13">
        <v>836881.14</v>
      </c>
      <c r="V331" s="3" t="s">
        <v>29</v>
      </c>
      <c r="W331" s="3" t="s">
        <v>181</v>
      </c>
      <c r="X331" s="3" t="s">
        <v>29</v>
      </c>
      <c r="Y331" s="3" t="s">
        <v>31</v>
      </c>
      <c r="Z331" s="30"/>
      <c r="AA331" s="5"/>
    </row>
    <row r="332" spans="1:27" ht="18" customHeight="1" x14ac:dyDescent="0.25">
      <c r="A332" s="3" t="s">
        <v>21</v>
      </c>
      <c r="B332" s="3" t="s">
        <v>2149</v>
      </c>
      <c r="C332" s="130" t="s">
        <v>8470</v>
      </c>
      <c r="D332" s="3" t="s">
        <v>287</v>
      </c>
      <c r="E332" s="130" t="s">
        <v>8498</v>
      </c>
      <c r="F332" s="3" t="s">
        <v>1906</v>
      </c>
      <c r="G332" s="130" t="s">
        <v>8537</v>
      </c>
      <c r="H332" s="3" t="s">
        <v>1918</v>
      </c>
      <c r="I332" s="40" t="s">
        <v>9342</v>
      </c>
      <c r="J332" s="65" t="s">
        <v>351</v>
      </c>
      <c r="K332" s="10">
        <v>1</v>
      </c>
      <c r="L332" s="20" t="s">
        <v>4511</v>
      </c>
      <c r="M332" s="20" t="s">
        <v>4577</v>
      </c>
      <c r="N332" s="4">
        <v>83.25</v>
      </c>
      <c r="O332" s="3" t="s">
        <v>28</v>
      </c>
      <c r="P332" s="13">
        <v>604132.01</v>
      </c>
      <c r="Q332" s="13">
        <v>166685.39000000001</v>
      </c>
      <c r="R332" s="13">
        <v>770817.4</v>
      </c>
      <c r="S332" s="6">
        <v>41030</v>
      </c>
      <c r="T332" s="30"/>
      <c r="U332" s="13">
        <v>483281.61</v>
      </c>
      <c r="V332" s="3" t="s">
        <v>29</v>
      </c>
      <c r="W332" s="3" t="s">
        <v>181</v>
      </c>
      <c r="X332" s="3" t="s">
        <v>352</v>
      </c>
      <c r="Y332" s="3" t="s">
        <v>246</v>
      </c>
      <c r="Z332" s="30"/>
      <c r="AA332" s="5"/>
    </row>
    <row r="333" spans="1:27" ht="18" customHeight="1" x14ac:dyDescent="0.25">
      <c r="A333" s="3" t="s">
        <v>21</v>
      </c>
      <c r="B333" s="3" t="s">
        <v>2149</v>
      </c>
      <c r="C333" s="130" t="s">
        <v>8470</v>
      </c>
      <c r="D333" s="3" t="s">
        <v>287</v>
      </c>
      <c r="E333" s="130" t="s">
        <v>8498</v>
      </c>
      <c r="F333" s="3" t="s">
        <v>1906</v>
      </c>
      <c r="G333" s="130" t="s">
        <v>8537</v>
      </c>
      <c r="H333" s="3" t="s">
        <v>1911</v>
      </c>
      <c r="I333" s="40" t="s">
        <v>9343</v>
      </c>
      <c r="J333" s="65" t="s">
        <v>129</v>
      </c>
      <c r="K333" s="10">
        <v>1</v>
      </c>
      <c r="L333" s="20" t="s">
        <v>4511</v>
      </c>
      <c r="M333" s="20" t="s">
        <v>4577</v>
      </c>
      <c r="N333" s="4">
        <v>164.04</v>
      </c>
      <c r="O333" s="3" t="s">
        <v>28</v>
      </c>
      <c r="P333" s="13">
        <v>1032328.5</v>
      </c>
      <c r="Q333" s="13">
        <v>295097</v>
      </c>
      <c r="R333" s="13">
        <v>1327425.5</v>
      </c>
      <c r="S333" s="6">
        <v>41000</v>
      </c>
      <c r="T333" s="30"/>
      <c r="U333" s="13">
        <v>825862.8</v>
      </c>
      <c r="V333" s="3" t="s">
        <v>29</v>
      </c>
      <c r="W333" s="3" t="s">
        <v>181</v>
      </c>
      <c r="X333" s="3" t="s">
        <v>30</v>
      </c>
      <c r="Y333" s="3" t="s">
        <v>246</v>
      </c>
      <c r="Z333" s="30"/>
      <c r="AA333" s="5"/>
    </row>
    <row r="334" spans="1:27" ht="18" customHeight="1" x14ac:dyDescent="0.25">
      <c r="A334" s="3" t="s">
        <v>21</v>
      </c>
      <c r="B334" s="3" t="s">
        <v>2149</v>
      </c>
      <c r="C334" s="130" t="s">
        <v>8470</v>
      </c>
      <c r="D334" s="3" t="s">
        <v>287</v>
      </c>
      <c r="E334" s="130" t="s">
        <v>8498</v>
      </c>
      <c r="F334" s="3" t="s">
        <v>1906</v>
      </c>
      <c r="G334" s="130" t="s">
        <v>8537</v>
      </c>
      <c r="H334" s="3" t="s">
        <v>1910</v>
      </c>
      <c r="I334" s="40" t="s">
        <v>9344</v>
      </c>
      <c r="J334" s="65" t="s">
        <v>42</v>
      </c>
      <c r="K334" s="10">
        <v>1</v>
      </c>
      <c r="L334" s="20" t="s">
        <v>4511</v>
      </c>
      <c r="M334" s="20" t="s">
        <v>3192</v>
      </c>
      <c r="N334" s="4">
        <v>48</v>
      </c>
      <c r="O334" s="3" t="s">
        <v>38</v>
      </c>
      <c r="P334" s="13">
        <v>556057.91</v>
      </c>
      <c r="Q334" s="13">
        <v>149123</v>
      </c>
      <c r="R334" s="13">
        <v>705180.91</v>
      </c>
      <c r="S334" s="6">
        <v>41030</v>
      </c>
      <c r="T334" s="30"/>
      <c r="U334" s="13">
        <v>444870.33</v>
      </c>
      <c r="V334" s="3" t="s">
        <v>29</v>
      </c>
      <c r="W334" s="3" t="s">
        <v>181</v>
      </c>
      <c r="X334" s="3" t="s">
        <v>29</v>
      </c>
      <c r="Y334" s="3" t="s">
        <v>246</v>
      </c>
      <c r="Z334" s="30"/>
      <c r="AA334" s="5"/>
    </row>
    <row r="335" spans="1:27" ht="18" customHeight="1" x14ac:dyDescent="0.25">
      <c r="A335" s="3" t="s">
        <v>21</v>
      </c>
      <c r="B335" s="3" t="s">
        <v>2149</v>
      </c>
      <c r="C335" s="130" t="s">
        <v>8470</v>
      </c>
      <c r="D335" s="3" t="s">
        <v>287</v>
      </c>
      <c r="E335" s="130" t="s">
        <v>8498</v>
      </c>
      <c r="F335" s="3" t="s">
        <v>1906</v>
      </c>
      <c r="G335" s="130" t="s">
        <v>8537</v>
      </c>
      <c r="H335" s="39" t="s">
        <v>642</v>
      </c>
      <c r="I335" s="40" t="s">
        <v>9345</v>
      </c>
      <c r="J335" s="65" t="s">
        <v>1536</v>
      </c>
      <c r="K335" s="10">
        <v>1</v>
      </c>
      <c r="L335" s="20" t="s">
        <v>4511</v>
      </c>
      <c r="M335" s="20" t="s">
        <v>3148</v>
      </c>
      <c r="N335" s="4">
        <v>1</v>
      </c>
      <c r="O335" s="3" t="s">
        <v>76</v>
      </c>
      <c r="P335" s="13">
        <v>1186397.57</v>
      </c>
      <c r="Q335" s="13">
        <v>305379.73</v>
      </c>
      <c r="R335" s="13">
        <v>1491777.3</v>
      </c>
      <c r="S335" s="30"/>
      <c r="T335" s="30"/>
      <c r="U335" s="13">
        <v>851248</v>
      </c>
      <c r="V335" s="3" t="s">
        <v>29</v>
      </c>
      <c r="W335" s="3" t="s">
        <v>181</v>
      </c>
      <c r="X335" s="3" t="s">
        <v>29</v>
      </c>
      <c r="Y335" s="3" t="s">
        <v>31</v>
      </c>
      <c r="Z335" s="30"/>
      <c r="AA335" s="5"/>
    </row>
    <row r="336" spans="1:27" ht="18" customHeight="1" x14ac:dyDescent="0.25">
      <c r="A336" s="3" t="s">
        <v>21</v>
      </c>
      <c r="B336" s="3" t="s">
        <v>2149</v>
      </c>
      <c r="C336" s="130" t="s">
        <v>8470</v>
      </c>
      <c r="D336" s="3" t="s">
        <v>287</v>
      </c>
      <c r="E336" s="130" t="s">
        <v>8498</v>
      </c>
      <c r="F336" s="3" t="s">
        <v>1906</v>
      </c>
      <c r="G336" s="130" t="s">
        <v>8537</v>
      </c>
      <c r="H336" s="39" t="s">
        <v>2510</v>
      </c>
      <c r="I336" s="40" t="s">
        <v>9346</v>
      </c>
      <c r="J336" s="65" t="s">
        <v>1913</v>
      </c>
      <c r="K336" s="10">
        <v>1</v>
      </c>
      <c r="L336" s="20" t="s">
        <v>4511</v>
      </c>
      <c r="M336" s="20" t="s">
        <v>4577</v>
      </c>
      <c r="N336" s="4">
        <v>166.5</v>
      </c>
      <c r="O336" s="3" t="s">
        <v>28</v>
      </c>
      <c r="P336" s="13">
        <v>1028926.5</v>
      </c>
      <c r="Q336" s="13">
        <v>294527</v>
      </c>
      <c r="R336" s="13">
        <v>1323453.5</v>
      </c>
      <c r="S336" s="6">
        <v>41000</v>
      </c>
      <c r="T336" s="30"/>
      <c r="U336" s="13">
        <v>823141.2</v>
      </c>
      <c r="V336" s="3" t="s">
        <v>245</v>
      </c>
      <c r="W336" s="3" t="s">
        <v>181</v>
      </c>
      <c r="X336" s="3" t="s">
        <v>62</v>
      </c>
      <c r="Y336" s="3" t="s">
        <v>246</v>
      </c>
      <c r="Z336" s="30"/>
      <c r="AA336" s="5"/>
    </row>
    <row r="337" spans="1:27" ht="18" customHeight="1" x14ac:dyDescent="0.25">
      <c r="A337" s="3" t="s">
        <v>21</v>
      </c>
      <c r="B337" s="3" t="s">
        <v>2149</v>
      </c>
      <c r="C337" s="130" t="s">
        <v>8470</v>
      </c>
      <c r="D337" s="3" t="s">
        <v>287</v>
      </c>
      <c r="E337" s="130" t="s">
        <v>8498</v>
      </c>
      <c r="F337" s="3" t="s">
        <v>1906</v>
      </c>
      <c r="G337" s="130" t="s">
        <v>8537</v>
      </c>
      <c r="H337" s="3" t="s">
        <v>1917</v>
      </c>
      <c r="I337" s="40" t="s">
        <v>9347</v>
      </c>
      <c r="J337" s="65" t="s">
        <v>129</v>
      </c>
      <c r="K337" s="10">
        <v>1</v>
      </c>
      <c r="L337" s="20" t="s">
        <v>4511</v>
      </c>
      <c r="M337" s="20" t="s">
        <v>4577</v>
      </c>
      <c r="N337" s="4">
        <v>166.5</v>
      </c>
      <c r="O337" s="3" t="s">
        <v>28</v>
      </c>
      <c r="P337" s="13">
        <v>1027732.5</v>
      </c>
      <c r="Q337" s="13">
        <v>294610</v>
      </c>
      <c r="R337" s="13">
        <v>1322342.5</v>
      </c>
      <c r="S337" s="6">
        <v>41030</v>
      </c>
      <c r="T337" s="30"/>
      <c r="U337" s="13">
        <v>822186</v>
      </c>
      <c r="V337" s="3" t="s">
        <v>29</v>
      </c>
      <c r="W337" s="3" t="s">
        <v>181</v>
      </c>
      <c r="X337" s="3" t="s">
        <v>30</v>
      </c>
      <c r="Y337" s="3" t="s">
        <v>246</v>
      </c>
      <c r="Z337" s="30"/>
      <c r="AA337" s="5"/>
    </row>
    <row r="338" spans="1:27" ht="18" customHeight="1" x14ac:dyDescent="0.25">
      <c r="A338" s="3" t="s">
        <v>21</v>
      </c>
      <c r="B338" s="3" t="s">
        <v>2149</v>
      </c>
      <c r="C338" s="130" t="s">
        <v>8470</v>
      </c>
      <c r="D338" s="3" t="s">
        <v>287</v>
      </c>
      <c r="E338" s="130" t="s">
        <v>8498</v>
      </c>
      <c r="F338" s="3" t="s">
        <v>1906</v>
      </c>
      <c r="G338" s="130" t="s">
        <v>8537</v>
      </c>
      <c r="H338" s="3" t="s">
        <v>1915</v>
      </c>
      <c r="I338" s="40" t="s">
        <v>9348</v>
      </c>
      <c r="J338" s="65" t="s">
        <v>1172</v>
      </c>
      <c r="K338" s="10">
        <v>1</v>
      </c>
      <c r="L338" s="20" t="s">
        <v>4511</v>
      </c>
      <c r="M338" s="20" t="s">
        <v>4577</v>
      </c>
      <c r="N338" s="4">
        <v>83.25</v>
      </c>
      <c r="O338" s="3" t="s">
        <v>28</v>
      </c>
      <c r="P338" s="13">
        <v>608489.81000000006</v>
      </c>
      <c r="Q338" s="13">
        <v>167275.39000000001</v>
      </c>
      <c r="R338" s="13">
        <v>775765.20000000007</v>
      </c>
      <c r="S338" s="6">
        <v>41030</v>
      </c>
      <c r="T338" s="30"/>
      <c r="U338" s="13">
        <v>486767.85</v>
      </c>
      <c r="V338" s="3" t="s">
        <v>29</v>
      </c>
      <c r="W338" s="3" t="s">
        <v>181</v>
      </c>
      <c r="X338" s="3" t="s">
        <v>352</v>
      </c>
      <c r="Y338" s="3" t="s">
        <v>246</v>
      </c>
      <c r="Z338" s="30"/>
      <c r="AA338" s="5"/>
    </row>
    <row r="339" spans="1:27" ht="18" customHeight="1" x14ac:dyDescent="0.25">
      <c r="A339" s="3" t="s">
        <v>21</v>
      </c>
      <c r="B339" s="3" t="s">
        <v>2149</v>
      </c>
      <c r="C339" s="130" t="s">
        <v>8470</v>
      </c>
      <c r="D339" s="3" t="s">
        <v>287</v>
      </c>
      <c r="E339" s="130" t="s">
        <v>8498</v>
      </c>
      <c r="F339" s="3" t="s">
        <v>1906</v>
      </c>
      <c r="G339" s="130" t="s">
        <v>8537</v>
      </c>
      <c r="H339" s="3" t="s">
        <v>1907</v>
      </c>
      <c r="I339" s="40" t="s">
        <v>9349</v>
      </c>
      <c r="J339" s="65" t="s">
        <v>129</v>
      </c>
      <c r="K339" s="10">
        <v>1</v>
      </c>
      <c r="L339" s="20" t="s">
        <v>4511</v>
      </c>
      <c r="M339" s="20" t="s">
        <v>4577</v>
      </c>
      <c r="N339" s="4">
        <v>166.5</v>
      </c>
      <c r="O339" s="3" t="s">
        <v>28</v>
      </c>
      <c r="P339" s="13">
        <v>1030500.5</v>
      </c>
      <c r="Q339" s="13">
        <v>294842</v>
      </c>
      <c r="R339" s="13">
        <v>1325342.5</v>
      </c>
      <c r="S339" s="6">
        <v>41000</v>
      </c>
      <c r="T339" s="30"/>
      <c r="U339" s="13">
        <v>824400.4</v>
      </c>
      <c r="V339" s="3" t="s">
        <v>29</v>
      </c>
      <c r="W339" s="3" t="s">
        <v>181</v>
      </c>
      <c r="X339" s="3" t="s">
        <v>30</v>
      </c>
      <c r="Y339" s="3" t="s">
        <v>246</v>
      </c>
      <c r="Z339" s="30"/>
      <c r="AA339" s="5"/>
    </row>
    <row r="340" spans="1:27" ht="18" customHeight="1" x14ac:dyDescent="0.25">
      <c r="A340" s="3" t="s">
        <v>21</v>
      </c>
      <c r="B340" s="3" t="s">
        <v>2149</v>
      </c>
      <c r="C340" s="130" t="s">
        <v>8470</v>
      </c>
      <c r="D340" s="3" t="s">
        <v>287</v>
      </c>
      <c r="E340" s="130" t="s">
        <v>8498</v>
      </c>
      <c r="F340" s="3" t="s">
        <v>1906</v>
      </c>
      <c r="G340" s="130" t="s">
        <v>8537</v>
      </c>
      <c r="H340" s="39" t="s">
        <v>1909</v>
      </c>
      <c r="I340" s="40" t="s">
        <v>9350</v>
      </c>
      <c r="J340" s="65" t="s">
        <v>42</v>
      </c>
      <c r="K340" s="10">
        <v>1</v>
      </c>
      <c r="L340" s="20" t="s">
        <v>4511</v>
      </c>
      <c r="M340" s="20" t="s">
        <v>3192</v>
      </c>
      <c r="N340" s="4">
        <v>48</v>
      </c>
      <c r="O340" s="3" t="s">
        <v>38</v>
      </c>
      <c r="P340" s="13">
        <v>574922.91</v>
      </c>
      <c r="Q340" s="13">
        <v>137258</v>
      </c>
      <c r="R340" s="13">
        <v>712180.91</v>
      </c>
      <c r="S340" s="6">
        <v>41030</v>
      </c>
      <c r="T340" s="30"/>
      <c r="U340" s="13">
        <v>460966.91</v>
      </c>
      <c r="V340" s="3" t="s">
        <v>29</v>
      </c>
      <c r="W340" s="3" t="s">
        <v>181</v>
      </c>
      <c r="X340" s="3" t="s">
        <v>29</v>
      </c>
      <c r="Y340" s="3" t="s">
        <v>246</v>
      </c>
      <c r="Z340" s="30"/>
      <c r="AA340" s="5"/>
    </row>
    <row r="341" spans="1:27" ht="18" customHeight="1" x14ac:dyDescent="0.25">
      <c r="A341" s="3" t="s">
        <v>21</v>
      </c>
      <c r="B341" s="3" t="s">
        <v>2149</v>
      </c>
      <c r="C341" s="130" t="s">
        <v>8470</v>
      </c>
      <c r="D341" s="3" t="s">
        <v>287</v>
      </c>
      <c r="E341" s="130" t="s">
        <v>8498</v>
      </c>
      <c r="F341" s="3" t="s">
        <v>1906</v>
      </c>
      <c r="G341" s="130" t="s">
        <v>8537</v>
      </c>
      <c r="H341" s="3" t="s">
        <v>1914</v>
      </c>
      <c r="I341" s="40" t="s">
        <v>9351</v>
      </c>
      <c r="J341" s="65" t="s">
        <v>42</v>
      </c>
      <c r="K341" s="10">
        <v>1</v>
      </c>
      <c r="L341" s="20" t="s">
        <v>4511</v>
      </c>
      <c r="M341" s="20" t="s">
        <v>3192</v>
      </c>
      <c r="N341" s="4">
        <v>48</v>
      </c>
      <c r="O341" s="3" t="s">
        <v>38</v>
      </c>
      <c r="P341" s="13">
        <v>574922.91</v>
      </c>
      <c r="Q341" s="13">
        <v>137258</v>
      </c>
      <c r="R341" s="13">
        <v>712180.91</v>
      </c>
      <c r="S341" s="6">
        <v>41061</v>
      </c>
      <c r="T341" s="30"/>
      <c r="U341" s="13">
        <v>459938.33</v>
      </c>
      <c r="V341" s="3" t="s">
        <v>29</v>
      </c>
      <c r="W341" s="3" t="s">
        <v>181</v>
      </c>
      <c r="X341" s="3" t="s">
        <v>29</v>
      </c>
      <c r="Y341" s="3" t="s">
        <v>246</v>
      </c>
      <c r="Z341" s="30"/>
      <c r="AA341" s="5"/>
    </row>
    <row r="342" spans="1:27" ht="18" customHeight="1" x14ac:dyDescent="0.25">
      <c r="A342" s="3" t="s">
        <v>21</v>
      </c>
      <c r="B342" s="3" t="s">
        <v>2149</v>
      </c>
      <c r="C342" s="130" t="s">
        <v>8470</v>
      </c>
      <c r="D342" s="3" t="s">
        <v>287</v>
      </c>
      <c r="E342" s="130" t="s">
        <v>8498</v>
      </c>
      <c r="F342" s="3" t="s">
        <v>1906</v>
      </c>
      <c r="G342" s="130" t="s">
        <v>8537</v>
      </c>
      <c r="H342" s="3" t="s">
        <v>1085</v>
      </c>
      <c r="I342" s="40" t="s">
        <v>9352</v>
      </c>
      <c r="J342" s="65" t="s">
        <v>1920</v>
      </c>
      <c r="K342" s="10">
        <v>1</v>
      </c>
      <c r="L342" s="20" t="s">
        <v>4541</v>
      </c>
      <c r="M342" s="20" t="s">
        <v>4581</v>
      </c>
      <c r="N342" s="4">
        <v>10</v>
      </c>
      <c r="O342" s="3" t="s">
        <v>137</v>
      </c>
      <c r="P342" s="13">
        <v>825997.1</v>
      </c>
      <c r="Q342" s="13">
        <v>177069.36</v>
      </c>
      <c r="R342" s="13">
        <v>1003066.46</v>
      </c>
      <c r="S342" s="30"/>
      <c r="T342" s="30"/>
      <c r="U342" s="13">
        <v>412918.23</v>
      </c>
      <c r="V342" s="3" t="s">
        <v>29</v>
      </c>
      <c r="W342" s="3" t="s">
        <v>181</v>
      </c>
      <c r="X342" s="3" t="s">
        <v>29</v>
      </c>
      <c r="Y342" s="3" t="s">
        <v>31</v>
      </c>
      <c r="Z342" s="30"/>
      <c r="AA342" s="5"/>
    </row>
    <row r="343" spans="1:27" ht="18" customHeight="1" x14ac:dyDescent="0.25">
      <c r="A343" s="3" t="s">
        <v>21</v>
      </c>
      <c r="B343" s="3" t="s">
        <v>2149</v>
      </c>
      <c r="C343" s="130" t="s">
        <v>8470</v>
      </c>
      <c r="D343" s="3" t="s">
        <v>287</v>
      </c>
      <c r="E343" s="130" t="s">
        <v>8498</v>
      </c>
      <c r="F343" s="3" t="s">
        <v>1906</v>
      </c>
      <c r="G343" s="130" t="s">
        <v>8537</v>
      </c>
      <c r="H343" s="3" t="s">
        <v>266</v>
      </c>
      <c r="I343" s="40" t="s">
        <v>9353</v>
      </c>
      <c r="J343" s="65" t="s">
        <v>425</v>
      </c>
      <c r="K343" s="10">
        <v>1</v>
      </c>
      <c r="L343" s="20" t="s">
        <v>4519</v>
      </c>
      <c r="M343" s="16" t="s">
        <v>4525</v>
      </c>
      <c r="N343" s="4">
        <v>420</v>
      </c>
      <c r="O343" s="3" t="s">
        <v>38</v>
      </c>
      <c r="P343" s="13">
        <v>268875.09999999998</v>
      </c>
      <c r="Q343" s="13">
        <v>103410</v>
      </c>
      <c r="R343" s="13">
        <v>372285.1</v>
      </c>
      <c r="S343" s="6">
        <v>41091</v>
      </c>
      <c r="T343" s="30"/>
      <c r="U343" s="13">
        <v>215100.08</v>
      </c>
      <c r="V343" s="3" t="s">
        <v>29</v>
      </c>
      <c r="W343" s="3" t="s">
        <v>181</v>
      </c>
      <c r="X343" s="3" t="s">
        <v>29</v>
      </c>
      <c r="Y343" s="3" t="s">
        <v>246</v>
      </c>
      <c r="Z343" s="30"/>
      <c r="AA343" s="5"/>
    </row>
    <row r="344" spans="1:27" ht="18" customHeight="1" x14ac:dyDescent="0.25">
      <c r="A344" s="3" t="s">
        <v>484</v>
      </c>
      <c r="B344" s="3" t="s">
        <v>2149</v>
      </c>
      <c r="C344" s="130" t="s">
        <v>8470</v>
      </c>
      <c r="D344" s="3" t="s">
        <v>287</v>
      </c>
      <c r="E344" s="130" t="s">
        <v>8498</v>
      </c>
      <c r="F344" s="3" t="s">
        <v>1906</v>
      </c>
      <c r="G344" s="130" t="s">
        <v>8537</v>
      </c>
      <c r="H344" s="3" t="s">
        <v>147</v>
      </c>
      <c r="I344" s="40" t="s">
        <v>9354</v>
      </c>
      <c r="J344" s="65" t="s">
        <v>206</v>
      </c>
      <c r="K344" s="10">
        <v>1</v>
      </c>
      <c r="L344" s="20" t="s">
        <v>4511</v>
      </c>
      <c r="M344" s="20" t="s">
        <v>4577</v>
      </c>
      <c r="N344" s="4">
        <v>166.5</v>
      </c>
      <c r="O344" s="3" t="s">
        <v>28</v>
      </c>
      <c r="P344" s="13">
        <v>1028080.5</v>
      </c>
      <c r="Q344" s="13">
        <v>294262</v>
      </c>
      <c r="R344" s="13">
        <v>1322342.5</v>
      </c>
      <c r="S344" s="6">
        <v>41030</v>
      </c>
      <c r="T344" s="30"/>
      <c r="U344" s="13">
        <v>822464.4</v>
      </c>
      <c r="V344" s="3" t="s">
        <v>29</v>
      </c>
      <c r="W344" s="3" t="s">
        <v>181</v>
      </c>
      <c r="X344" s="3" t="s">
        <v>62</v>
      </c>
      <c r="Y344" s="3" t="s">
        <v>246</v>
      </c>
      <c r="Z344" s="30"/>
      <c r="AA344" s="5"/>
    </row>
    <row r="345" spans="1:27" ht="18" customHeight="1" x14ac:dyDescent="0.25">
      <c r="A345" s="3" t="s">
        <v>484</v>
      </c>
      <c r="B345" s="3" t="s">
        <v>2149</v>
      </c>
      <c r="C345" s="130" t="s">
        <v>8470</v>
      </c>
      <c r="D345" s="3" t="s">
        <v>287</v>
      </c>
      <c r="E345" s="130" t="s">
        <v>8498</v>
      </c>
      <c r="F345" s="3" t="s">
        <v>1906</v>
      </c>
      <c r="G345" s="130" t="s">
        <v>8537</v>
      </c>
      <c r="H345" s="3" t="s">
        <v>1908</v>
      </c>
      <c r="I345" s="40" t="s">
        <v>9355</v>
      </c>
      <c r="J345" s="65" t="s">
        <v>1671</v>
      </c>
      <c r="K345" s="10">
        <v>1</v>
      </c>
      <c r="L345" s="20" t="s">
        <v>4508</v>
      </c>
      <c r="M345" s="20" t="s">
        <v>4183</v>
      </c>
      <c r="N345" s="4">
        <v>2.95</v>
      </c>
      <c r="O345" s="3" t="s">
        <v>51</v>
      </c>
      <c r="P345" s="13">
        <v>2511395.29</v>
      </c>
      <c r="Q345" s="13">
        <v>581774.79</v>
      </c>
      <c r="R345" s="13">
        <v>3093170.08</v>
      </c>
      <c r="S345" s="30"/>
      <c r="T345" s="30"/>
      <c r="U345" s="13">
        <v>1255697.6399999999</v>
      </c>
      <c r="V345" s="3" t="s">
        <v>29</v>
      </c>
      <c r="W345" s="3" t="s">
        <v>181</v>
      </c>
      <c r="X345" s="3" t="s">
        <v>29</v>
      </c>
      <c r="Y345" s="3" t="s">
        <v>31</v>
      </c>
      <c r="Z345" s="30"/>
      <c r="AA345" s="5"/>
    </row>
    <row r="346" spans="1:27" ht="18" customHeight="1" x14ac:dyDescent="0.25">
      <c r="A346" s="3" t="s">
        <v>484</v>
      </c>
      <c r="B346" s="3" t="s">
        <v>2149</v>
      </c>
      <c r="C346" s="130" t="s">
        <v>8470</v>
      </c>
      <c r="D346" s="3" t="s">
        <v>287</v>
      </c>
      <c r="E346" s="130" t="s">
        <v>8498</v>
      </c>
      <c r="F346" s="3" t="s">
        <v>1906</v>
      </c>
      <c r="G346" s="130" t="s">
        <v>8537</v>
      </c>
      <c r="H346" s="39" t="s">
        <v>1916</v>
      </c>
      <c r="I346" s="40" t="s">
        <v>9356</v>
      </c>
      <c r="J346" s="65" t="s">
        <v>1671</v>
      </c>
      <c r="K346" s="10">
        <v>1</v>
      </c>
      <c r="L346" s="20" t="s">
        <v>4508</v>
      </c>
      <c r="M346" s="20" t="s">
        <v>4183</v>
      </c>
      <c r="N346" s="4">
        <v>1.8</v>
      </c>
      <c r="O346" s="3" t="s">
        <v>51</v>
      </c>
      <c r="P346" s="13">
        <v>1382659.9</v>
      </c>
      <c r="Q346" s="13">
        <v>564989.53</v>
      </c>
      <c r="R346" s="13">
        <v>1947649.43</v>
      </c>
      <c r="S346" s="30"/>
      <c r="T346" s="30"/>
      <c r="U346" s="13">
        <v>1106127.92</v>
      </c>
      <c r="V346" s="3" t="s">
        <v>29</v>
      </c>
      <c r="W346" s="3" t="s">
        <v>181</v>
      </c>
      <c r="X346" s="3" t="s">
        <v>29</v>
      </c>
      <c r="Y346" s="3" t="s">
        <v>31</v>
      </c>
      <c r="Z346" s="30"/>
      <c r="AA346" s="5"/>
    </row>
    <row r="347" spans="1:27" ht="18" customHeight="1" x14ac:dyDescent="0.25">
      <c r="A347" s="3" t="s">
        <v>484</v>
      </c>
      <c r="B347" s="3" t="s">
        <v>2149</v>
      </c>
      <c r="C347" s="130" t="s">
        <v>8470</v>
      </c>
      <c r="D347" s="3" t="s">
        <v>287</v>
      </c>
      <c r="E347" s="130" t="s">
        <v>8498</v>
      </c>
      <c r="F347" s="3" t="s">
        <v>1906</v>
      </c>
      <c r="G347" s="130" t="s">
        <v>8537</v>
      </c>
      <c r="H347" s="39" t="s">
        <v>126</v>
      </c>
      <c r="I347" s="40" t="s">
        <v>9357</v>
      </c>
      <c r="J347" s="65" t="s">
        <v>206</v>
      </c>
      <c r="K347" s="10">
        <v>1</v>
      </c>
      <c r="L347" s="20" t="s">
        <v>4511</v>
      </c>
      <c r="M347" s="20" t="s">
        <v>4577</v>
      </c>
      <c r="N347" s="4">
        <v>166.5</v>
      </c>
      <c r="O347" s="3" t="s">
        <v>28</v>
      </c>
      <c r="P347" s="13">
        <v>1028760.5</v>
      </c>
      <c r="Q347" s="13">
        <v>294582</v>
      </c>
      <c r="R347" s="13">
        <v>1323342.5</v>
      </c>
      <c r="S347" s="6">
        <v>41030</v>
      </c>
      <c r="T347" s="30"/>
      <c r="U347" s="13">
        <v>823008.4</v>
      </c>
      <c r="V347" s="3" t="s">
        <v>29</v>
      </c>
      <c r="W347" s="3" t="s">
        <v>181</v>
      </c>
      <c r="X347" s="3" t="s">
        <v>62</v>
      </c>
      <c r="Y347" s="3" t="s">
        <v>246</v>
      </c>
      <c r="Z347" s="30"/>
      <c r="AA347" s="5"/>
    </row>
    <row r="348" spans="1:27" ht="18" customHeight="1" x14ac:dyDescent="0.25">
      <c r="A348" s="3" t="s">
        <v>484</v>
      </c>
      <c r="B348" s="3" t="s">
        <v>2149</v>
      </c>
      <c r="C348" s="130" t="s">
        <v>8470</v>
      </c>
      <c r="D348" s="3" t="s">
        <v>287</v>
      </c>
      <c r="E348" s="130" t="s">
        <v>8498</v>
      </c>
      <c r="F348" s="3" t="s">
        <v>286</v>
      </c>
      <c r="G348" s="130" t="s">
        <v>8547</v>
      </c>
      <c r="H348" s="39" t="s">
        <v>294</v>
      </c>
      <c r="I348" s="40" t="s">
        <v>9358</v>
      </c>
      <c r="J348" s="65" t="s">
        <v>42</v>
      </c>
      <c r="K348" s="10">
        <v>1</v>
      </c>
      <c r="L348" s="20" t="s">
        <v>4511</v>
      </c>
      <c r="M348" s="20" t="s">
        <v>3192</v>
      </c>
      <c r="N348" s="4">
        <v>48</v>
      </c>
      <c r="O348" s="3" t="s">
        <v>38</v>
      </c>
      <c r="P348" s="13">
        <v>572275.81999999995</v>
      </c>
      <c r="Q348" s="13">
        <v>97142.85</v>
      </c>
      <c r="R348" s="13">
        <v>669418.66999999993</v>
      </c>
      <c r="S348" s="6">
        <v>40568</v>
      </c>
      <c r="T348" s="6">
        <v>40694</v>
      </c>
      <c r="U348" s="13">
        <v>571122.56000000006</v>
      </c>
      <c r="V348" s="3" t="s">
        <v>29</v>
      </c>
      <c r="W348" s="3" t="s">
        <v>39</v>
      </c>
      <c r="X348" s="3" t="s">
        <v>29</v>
      </c>
      <c r="Y348" s="3" t="s">
        <v>40</v>
      </c>
      <c r="Z348" s="6">
        <v>40643</v>
      </c>
      <c r="AA348" s="5"/>
    </row>
    <row r="349" spans="1:27" ht="18" customHeight="1" x14ac:dyDescent="0.25">
      <c r="A349" s="3" t="s">
        <v>484</v>
      </c>
      <c r="B349" s="3" t="s">
        <v>2149</v>
      </c>
      <c r="C349" s="130" t="s">
        <v>8470</v>
      </c>
      <c r="D349" s="3" t="s">
        <v>287</v>
      </c>
      <c r="E349" s="130" t="s">
        <v>8498</v>
      </c>
      <c r="F349" s="3" t="s">
        <v>286</v>
      </c>
      <c r="G349" s="130" t="s">
        <v>8547</v>
      </c>
      <c r="H349" s="3" t="s">
        <v>295</v>
      </c>
      <c r="I349" s="40" t="s">
        <v>9359</v>
      </c>
      <c r="J349" s="65" t="s">
        <v>86</v>
      </c>
      <c r="K349" s="10">
        <v>1</v>
      </c>
      <c r="L349" s="20" t="s">
        <v>4511</v>
      </c>
      <c r="M349" s="20" t="s">
        <v>4577</v>
      </c>
      <c r="N349" s="4">
        <v>159.72</v>
      </c>
      <c r="O349" s="3" t="s">
        <v>28</v>
      </c>
      <c r="P349" s="13">
        <v>925793.65</v>
      </c>
      <c r="Q349" s="13">
        <v>129680.35</v>
      </c>
      <c r="R349" s="13">
        <v>1055474</v>
      </c>
      <c r="S349" s="6">
        <v>40598</v>
      </c>
      <c r="T349" s="6">
        <v>40694</v>
      </c>
      <c r="U349" s="13">
        <v>863771.3</v>
      </c>
      <c r="V349" s="3" t="s">
        <v>29</v>
      </c>
      <c r="W349" s="3" t="s">
        <v>39</v>
      </c>
      <c r="X349" s="3" t="s">
        <v>30</v>
      </c>
      <c r="Y349" s="3" t="s">
        <v>40</v>
      </c>
      <c r="Z349" s="6">
        <v>40718</v>
      </c>
      <c r="AA349" s="5"/>
    </row>
    <row r="350" spans="1:27" ht="18" customHeight="1" x14ac:dyDescent="0.25">
      <c r="A350" s="3" t="s">
        <v>484</v>
      </c>
      <c r="B350" s="3" t="s">
        <v>2149</v>
      </c>
      <c r="C350" s="130" t="s">
        <v>8470</v>
      </c>
      <c r="D350" s="3" t="s">
        <v>287</v>
      </c>
      <c r="E350" s="130" t="s">
        <v>8498</v>
      </c>
      <c r="F350" s="3" t="s">
        <v>286</v>
      </c>
      <c r="G350" s="130" t="s">
        <v>8547</v>
      </c>
      <c r="H350" s="3" t="s">
        <v>298</v>
      </c>
      <c r="I350" s="40" t="s">
        <v>9360</v>
      </c>
      <c r="J350" s="65" t="s">
        <v>36</v>
      </c>
      <c r="K350" s="10">
        <v>1</v>
      </c>
      <c r="L350" s="20" t="s">
        <v>4519</v>
      </c>
      <c r="M350" s="20" t="s">
        <v>7264</v>
      </c>
      <c r="N350" s="4">
        <v>77.7</v>
      </c>
      <c r="O350" s="3" t="s">
        <v>38</v>
      </c>
      <c r="P350" s="13">
        <v>507981.15</v>
      </c>
      <c r="Q350" s="13">
        <v>125780.35</v>
      </c>
      <c r="R350" s="13">
        <v>633761.5</v>
      </c>
      <c r="S350" s="6">
        <v>40588</v>
      </c>
      <c r="T350" s="6">
        <v>40724</v>
      </c>
      <c r="U350" s="13">
        <v>507492.06999999995</v>
      </c>
      <c r="V350" s="3" t="s">
        <v>29</v>
      </c>
      <c r="W350" s="3" t="s">
        <v>39</v>
      </c>
      <c r="X350" s="3" t="s">
        <v>29</v>
      </c>
      <c r="Y350" s="3" t="s">
        <v>40</v>
      </c>
      <c r="Z350" s="6">
        <v>40663</v>
      </c>
      <c r="AA350" s="5"/>
    </row>
    <row r="351" spans="1:27" ht="18" customHeight="1" x14ac:dyDescent="0.25">
      <c r="A351" s="3" t="s">
        <v>484</v>
      </c>
      <c r="B351" s="3" t="s">
        <v>2149</v>
      </c>
      <c r="C351" s="130" t="s">
        <v>8470</v>
      </c>
      <c r="D351" s="3" t="s">
        <v>287</v>
      </c>
      <c r="E351" s="130" t="s">
        <v>8498</v>
      </c>
      <c r="F351" s="3" t="s">
        <v>286</v>
      </c>
      <c r="G351" s="130" t="s">
        <v>8547</v>
      </c>
      <c r="H351" s="3" t="s">
        <v>289</v>
      </c>
      <c r="I351" s="40" t="s">
        <v>9361</v>
      </c>
      <c r="J351" s="65" t="s">
        <v>290</v>
      </c>
      <c r="K351" s="10">
        <v>1</v>
      </c>
      <c r="L351" s="20" t="s">
        <v>4511</v>
      </c>
      <c r="M351" s="20" t="s">
        <v>4577</v>
      </c>
      <c r="N351" s="4">
        <v>120</v>
      </c>
      <c r="O351" s="3" t="s">
        <v>28</v>
      </c>
      <c r="P351" s="13">
        <v>930793.15</v>
      </c>
      <c r="Q351" s="13">
        <v>124680.35</v>
      </c>
      <c r="R351" s="13">
        <v>1055473.5</v>
      </c>
      <c r="S351" s="6">
        <v>40574</v>
      </c>
      <c r="T351" s="6">
        <v>40724</v>
      </c>
      <c r="U351" s="13">
        <v>845997.02</v>
      </c>
      <c r="V351" s="3" t="s">
        <v>29</v>
      </c>
      <c r="W351" s="3" t="s">
        <v>39</v>
      </c>
      <c r="X351" s="3" t="s">
        <v>62</v>
      </c>
      <c r="Y351" s="3" t="s">
        <v>40</v>
      </c>
      <c r="Z351" s="6">
        <v>40694</v>
      </c>
      <c r="AA351" s="5"/>
    </row>
    <row r="352" spans="1:27" ht="18" customHeight="1" x14ac:dyDescent="0.25">
      <c r="A352" s="3" t="s">
        <v>484</v>
      </c>
      <c r="B352" s="3" t="s">
        <v>2149</v>
      </c>
      <c r="C352" s="130" t="s">
        <v>8470</v>
      </c>
      <c r="D352" s="3" t="s">
        <v>287</v>
      </c>
      <c r="E352" s="130" t="s">
        <v>8498</v>
      </c>
      <c r="F352" s="3" t="s">
        <v>286</v>
      </c>
      <c r="G352" s="130" t="s">
        <v>8547</v>
      </c>
      <c r="H352" s="3" t="s">
        <v>291</v>
      </c>
      <c r="I352" s="40" t="s">
        <v>9362</v>
      </c>
      <c r="J352" s="65" t="s">
        <v>292</v>
      </c>
      <c r="K352" s="10">
        <v>1</v>
      </c>
      <c r="L352" s="20" t="s">
        <v>4541</v>
      </c>
      <c r="M352" s="20" t="s">
        <v>4581</v>
      </c>
      <c r="N352" s="4">
        <v>80</v>
      </c>
      <c r="O352" s="3" t="s">
        <v>137</v>
      </c>
      <c r="P352" s="13">
        <v>339990.11</v>
      </c>
      <c r="Q352" s="13">
        <v>104955.35</v>
      </c>
      <c r="R352" s="13">
        <v>444945.45999999996</v>
      </c>
      <c r="S352" s="6">
        <v>40589</v>
      </c>
      <c r="T352" s="6">
        <v>40724</v>
      </c>
      <c r="U352" s="13">
        <v>305991.10000000003</v>
      </c>
      <c r="V352" s="3" t="s">
        <v>29</v>
      </c>
      <c r="W352" s="3" t="s">
        <v>39</v>
      </c>
      <c r="X352" s="3" t="s">
        <v>29</v>
      </c>
      <c r="Y352" s="3" t="s">
        <v>40</v>
      </c>
      <c r="Z352" s="6">
        <v>40634</v>
      </c>
      <c r="AA352" s="5"/>
    </row>
    <row r="353" spans="1:27" ht="18" customHeight="1" x14ac:dyDescent="0.25">
      <c r="A353" s="3" t="s">
        <v>484</v>
      </c>
      <c r="B353" s="3" t="s">
        <v>2149</v>
      </c>
      <c r="C353" s="130" t="s">
        <v>8470</v>
      </c>
      <c r="D353" s="3" t="s">
        <v>287</v>
      </c>
      <c r="E353" s="130" t="s">
        <v>8498</v>
      </c>
      <c r="F353" s="3" t="s">
        <v>286</v>
      </c>
      <c r="G353" s="130" t="s">
        <v>8547</v>
      </c>
      <c r="H353" s="3" t="s">
        <v>288</v>
      </c>
      <c r="I353" s="40" t="s">
        <v>9363</v>
      </c>
      <c r="J353" s="65" t="s">
        <v>142</v>
      </c>
      <c r="K353" s="10">
        <v>1</v>
      </c>
      <c r="L353" s="20" t="s">
        <v>4511</v>
      </c>
      <c r="M353" s="20" t="s">
        <v>3267</v>
      </c>
      <c r="N353" s="4">
        <v>51</v>
      </c>
      <c r="O353" s="3" t="s">
        <v>38</v>
      </c>
      <c r="P353" s="13">
        <v>558810.15</v>
      </c>
      <c r="Q353" s="13">
        <v>163892.85</v>
      </c>
      <c r="R353" s="13">
        <v>722703</v>
      </c>
      <c r="S353" s="6">
        <v>40571</v>
      </c>
      <c r="T353" s="6">
        <v>40754</v>
      </c>
      <c r="U353" s="13">
        <v>550889.15</v>
      </c>
      <c r="V353" s="3" t="s">
        <v>29</v>
      </c>
      <c r="W353" s="3" t="s">
        <v>39</v>
      </c>
      <c r="X353" s="3" t="s">
        <v>29</v>
      </c>
      <c r="Y353" s="3" t="s">
        <v>40</v>
      </c>
      <c r="Z353" s="6">
        <v>40651</v>
      </c>
      <c r="AA353" s="5"/>
    </row>
    <row r="354" spans="1:27" ht="18" customHeight="1" x14ac:dyDescent="0.25">
      <c r="A354" s="3" t="s">
        <v>21</v>
      </c>
      <c r="B354" s="3" t="s">
        <v>2149</v>
      </c>
      <c r="C354" s="130" t="s">
        <v>8470</v>
      </c>
      <c r="D354" s="3" t="s">
        <v>287</v>
      </c>
      <c r="E354" s="130" t="s">
        <v>8498</v>
      </c>
      <c r="F354" s="3" t="s">
        <v>286</v>
      </c>
      <c r="G354" s="130" t="s">
        <v>8547</v>
      </c>
      <c r="H354" s="3" t="s">
        <v>296</v>
      </c>
      <c r="I354" s="40" t="s">
        <v>9364</v>
      </c>
      <c r="J354" s="65" t="s">
        <v>86</v>
      </c>
      <c r="K354" s="10">
        <v>1</v>
      </c>
      <c r="L354" s="20" t="s">
        <v>4511</v>
      </c>
      <c r="M354" s="20" t="s">
        <v>4577</v>
      </c>
      <c r="N354" s="4">
        <v>120</v>
      </c>
      <c r="O354" s="3" t="s">
        <v>28</v>
      </c>
      <c r="P354" s="13">
        <v>880793.15</v>
      </c>
      <c r="Q354" s="13">
        <v>174680.35</v>
      </c>
      <c r="R354" s="13">
        <v>1055473.5</v>
      </c>
      <c r="S354" s="6">
        <v>40597</v>
      </c>
      <c r="T354" s="6">
        <v>40694</v>
      </c>
      <c r="U354" s="13">
        <v>804717.65</v>
      </c>
      <c r="V354" s="3" t="s">
        <v>29</v>
      </c>
      <c r="W354" s="3" t="s">
        <v>39</v>
      </c>
      <c r="X354" s="3" t="s">
        <v>30</v>
      </c>
      <c r="Y354" s="3" t="s">
        <v>40</v>
      </c>
      <c r="Z354" s="6">
        <v>40717</v>
      </c>
      <c r="AA354" s="5"/>
    </row>
    <row r="355" spans="1:27" ht="18" customHeight="1" x14ac:dyDescent="0.25">
      <c r="A355" s="3" t="s">
        <v>21</v>
      </c>
      <c r="B355" s="3" t="s">
        <v>2149</v>
      </c>
      <c r="C355" s="130" t="s">
        <v>8470</v>
      </c>
      <c r="D355" s="3" t="s">
        <v>287</v>
      </c>
      <c r="E355" s="130" t="s">
        <v>8498</v>
      </c>
      <c r="F355" s="3" t="s">
        <v>286</v>
      </c>
      <c r="G355" s="130" t="s">
        <v>8547</v>
      </c>
      <c r="H355" s="3" t="s">
        <v>293</v>
      </c>
      <c r="I355" s="40" t="s">
        <v>9365</v>
      </c>
      <c r="J355" s="65" t="s">
        <v>86</v>
      </c>
      <c r="K355" s="10">
        <v>1</v>
      </c>
      <c r="L355" s="20" t="s">
        <v>4511</v>
      </c>
      <c r="M355" s="20" t="s">
        <v>4577</v>
      </c>
      <c r="N355" s="4">
        <v>120</v>
      </c>
      <c r="O355" s="3" t="s">
        <v>28</v>
      </c>
      <c r="P355" s="13">
        <v>927953.15</v>
      </c>
      <c r="Q355" s="13">
        <v>144680.35</v>
      </c>
      <c r="R355" s="13">
        <v>1072633.5</v>
      </c>
      <c r="S355" s="6">
        <v>40596</v>
      </c>
      <c r="T355" s="6">
        <v>40694</v>
      </c>
      <c r="U355" s="13">
        <v>901588.25</v>
      </c>
      <c r="V355" s="3" t="s">
        <v>29</v>
      </c>
      <c r="W355" s="3" t="s">
        <v>39</v>
      </c>
      <c r="X355" s="3" t="s">
        <v>30</v>
      </c>
      <c r="Y355" s="3" t="s">
        <v>40</v>
      </c>
      <c r="Z355" s="6">
        <v>40716</v>
      </c>
      <c r="AA355" s="5"/>
    </row>
    <row r="356" spans="1:27" ht="18" customHeight="1" x14ac:dyDescent="0.25">
      <c r="A356" s="3" t="s">
        <v>21</v>
      </c>
      <c r="B356" s="3" t="s">
        <v>2149</v>
      </c>
      <c r="C356" s="130" t="s">
        <v>8470</v>
      </c>
      <c r="D356" s="3" t="s">
        <v>287</v>
      </c>
      <c r="E356" s="130" t="s">
        <v>8498</v>
      </c>
      <c r="F356" s="3" t="s">
        <v>286</v>
      </c>
      <c r="G356" s="130" t="s">
        <v>8547</v>
      </c>
      <c r="H356" s="3" t="s">
        <v>297</v>
      </c>
      <c r="I356" s="40" t="s">
        <v>9366</v>
      </c>
      <c r="J356" s="65" t="s">
        <v>142</v>
      </c>
      <c r="K356" s="10">
        <v>1</v>
      </c>
      <c r="L356" s="20" t="s">
        <v>4511</v>
      </c>
      <c r="M356" s="20" t="s">
        <v>3267</v>
      </c>
      <c r="N356" s="4">
        <v>51</v>
      </c>
      <c r="O356" s="3" t="s">
        <v>38</v>
      </c>
      <c r="P356" s="13">
        <v>608810.15</v>
      </c>
      <c r="Q356" s="13">
        <v>113892.85</v>
      </c>
      <c r="R356" s="13">
        <v>722703</v>
      </c>
      <c r="S356" s="6">
        <v>40585</v>
      </c>
      <c r="T356" s="6">
        <v>40754</v>
      </c>
      <c r="U356" s="13">
        <v>600922.65</v>
      </c>
      <c r="V356" s="3" t="s">
        <v>29</v>
      </c>
      <c r="W356" s="3" t="s">
        <v>39</v>
      </c>
      <c r="X356" s="3" t="s">
        <v>29</v>
      </c>
      <c r="Y356" s="3" t="s">
        <v>40</v>
      </c>
      <c r="Z356" s="6">
        <v>40665</v>
      </c>
      <c r="AA356" s="5"/>
    </row>
    <row r="357" spans="1:27" ht="18" customHeight="1" x14ac:dyDescent="0.25">
      <c r="A357" s="3" t="s">
        <v>21</v>
      </c>
      <c r="B357" s="3" t="s">
        <v>2149</v>
      </c>
      <c r="C357" s="130" t="s">
        <v>8470</v>
      </c>
      <c r="D357" s="3" t="s">
        <v>287</v>
      </c>
      <c r="E357" s="130" t="s">
        <v>8498</v>
      </c>
      <c r="F357" s="3" t="s">
        <v>286</v>
      </c>
      <c r="G357" s="130" t="s">
        <v>8547</v>
      </c>
      <c r="H357" s="3" t="s">
        <v>68</v>
      </c>
      <c r="I357" s="40" t="s">
        <v>9367</v>
      </c>
      <c r="J357" s="65" t="s">
        <v>42</v>
      </c>
      <c r="K357" s="10">
        <v>1</v>
      </c>
      <c r="L357" s="20" t="s">
        <v>4511</v>
      </c>
      <c r="M357" s="20" t="s">
        <v>3192</v>
      </c>
      <c r="N357" s="4">
        <v>48</v>
      </c>
      <c r="O357" s="3" t="s">
        <v>38</v>
      </c>
      <c r="P357" s="13">
        <v>507275.82</v>
      </c>
      <c r="Q357" s="13">
        <v>157142.85</v>
      </c>
      <c r="R357" s="13">
        <v>664418.67000000004</v>
      </c>
      <c r="S357" s="6">
        <v>40585</v>
      </c>
      <c r="T357" s="6">
        <v>40694</v>
      </c>
      <c r="U357" s="13">
        <v>503182.01</v>
      </c>
      <c r="V357" s="3" t="s">
        <v>29</v>
      </c>
      <c r="W357" s="3" t="s">
        <v>39</v>
      </c>
      <c r="X357" s="3" t="s">
        <v>29</v>
      </c>
      <c r="Y357" s="3" t="s">
        <v>40</v>
      </c>
      <c r="Z357" s="6">
        <v>40659</v>
      </c>
      <c r="AA357" s="5"/>
    </row>
    <row r="358" spans="1:27" ht="18" customHeight="1" x14ac:dyDescent="0.25">
      <c r="A358" s="3" t="s">
        <v>21</v>
      </c>
      <c r="B358" s="3" t="s">
        <v>2149</v>
      </c>
      <c r="C358" s="130" t="s">
        <v>8470</v>
      </c>
      <c r="D358" s="3" t="s">
        <v>287</v>
      </c>
      <c r="E358" s="130" t="s">
        <v>8498</v>
      </c>
      <c r="F358" s="3" t="s">
        <v>491</v>
      </c>
      <c r="G358" s="130" t="s">
        <v>8548</v>
      </c>
      <c r="H358" s="3" t="s">
        <v>507</v>
      </c>
      <c r="I358" s="40" t="s">
        <v>9368</v>
      </c>
      <c r="J358" s="65" t="s">
        <v>496</v>
      </c>
      <c r="K358" s="10">
        <v>1</v>
      </c>
      <c r="L358" s="20" t="s">
        <v>4508</v>
      </c>
      <c r="M358" s="20" t="s">
        <v>4183</v>
      </c>
      <c r="N358" s="4">
        <v>0.15</v>
      </c>
      <c r="O358" s="3" t="s">
        <v>51</v>
      </c>
      <c r="P358" s="13">
        <v>663971.6</v>
      </c>
      <c r="Q358" s="13">
        <v>303323.59000000003</v>
      </c>
      <c r="R358" s="13">
        <v>967295.19</v>
      </c>
      <c r="S358" s="6">
        <v>40695</v>
      </c>
      <c r="T358" s="6">
        <v>40754</v>
      </c>
      <c r="U358" s="13">
        <v>622589.44999999995</v>
      </c>
      <c r="V358" s="3" t="s">
        <v>497</v>
      </c>
      <c r="W358" s="3" t="s">
        <v>39</v>
      </c>
      <c r="X358" s="3" t="s">
        <v>29</v>
      </c>
      <c r="Y358" s="3" t="s">
        <v>40</v>
      </c>
      <c r="Z358" s="6">
        <v>40725</v>
      </c>
      <c r="AA358" s="5"/>
    </row>
    <row r="359" spans="1:27" ht="18" customHeight="1" x14ac:dyDescent="0.25">
      <c r="A359" s="3" t="s">
        <v>21</v>
      </c>
      <c r="B359" s="3" t="s">
        <v>2149</v>
      </c>
      <c r="C359" s="130" t="s">
        <v>8470</v>
      </c>
      <c r="D359" s="3" t="s">
        <v>287</v>
      </c>
      <c r="E359" s="130" t="s">
        <v>8498</v>
      </c>
      <c r="F359" s="3" t="s">
        <v>491</v>
      </c>
      <c r="G359" s="130" t="s">
        <v>8548</v>
      </c>
      <c r="H359" s="3" t="s">
        <v>515</v>
      </c>
      <c r="I359" s="40" t="s">
        <v>9369</v>
      </c>
      <c r="J359" s="65" t="s">
        <v>516</v>
      </c>
      <c r="K359" s="10">
        <v>1</v>
      </c>
      <c r="L359" s="20" t="s">
        <v>4511</v>
      </c>
      <c r="M359" s="20" t="s">
        <v>3267</v>
      </c>
      <c r="N359" s="4">
        <v>51</v>
      </c>
      <c r="O359" s="3" t="s">
        <v>38</v>
      </c>
      <c r="P359" s="13">
        <v>572747.4</v>
      </c>
      <c r="Q359" s="13">
        <v>127452.6</v>
      </c>
      <c r="R359" s="13">
        <v>700200</v>
      </c>
      <c r="S359" s="6">
        <v>40736</v>
      </c>
      <c r="T359" s="6">
        <v>40754</v>
      </c>
      <c r="U359" s="13">
        <v>543363</v>
      </c>
      <c r="V359" s="3" t="s">
        <v>497</v>
      </c>
      <c r="W359" s="3" t="s">
        <v>181</v>
      </c>
      <c r="X359" s="3" t="s">
        <v>29</v>
      </c>
      <c r="Y359" s="3" t="s">
        <v>40</v>
      </c>
      <c r="Z359" s="6">
        <v>40796</v>
      </c>
      <c r="AA359" s="5"/>
    </row>
    <row r="360" spans="1:27" ht="18" customHeight="1" x14ac:dyDescent="0.25">
      <c r="A360" s="3" t="s">
        <v>21</v>
      </c>
      <c r="B360" s="3" t="s">
        <v>2149</v>
      </c>
      <c r="C360" s="130" t="s">
        <v>8470</v>
      </c>
      <c r="D360" s="3" t="s">
        <v>287</v>
      </c>
      <c r="E360" s="130" t="s">
        <v>8498</v>
      </c>
      <c r="F360" s="3" t="s">
        <v>491</v>
      </c>
      <c r="G360" s="130" t="s">
        <v>8548</v>
      </c>
      <c r="H360" s="3" t="s">
        <v>508</v>
      </c>
      <c r="I360" s="40" t="s">
        <v>9370</v>
      </c>
      <c r="J360" s="65" t="s">
        <v>42</v>
      </c>
      <c r="K360" s="10">
        <v>1</v>
      </c>
      <c r="L360" s="20" t="s">
        <v>4511</v>
      </c>
      <c r="M360" s="20" t="s">
        <v>3192</v>
      </c>
      <c r="N360" s="4">
        <v>48</v>
      </c>
      <c r="O360" s="3" t="s">
        <v>38</v>
      </c>
      <c r="P360" s="13">
        <v>543056.29</v>
      </c>
      <c r="Q360" s="13">
        <v>112943.71</v>
      </c>
      <c r="R360" s="13">
        <v>656000</v>
      </c>
      <c r="S360" s="6">
        <v>40680</v>
      </c>
      <c r="T360" s="6">
        <v>40754</v>
      </c>
      <c r="U360" s="13">
        <v>515301.19000000006</v>
      </c>
      <c r="V360" s="3" t="s">
        <v>497</v>
      </c>
      <c r="W360" s="3" t="s">
        <v>39</v>
      </c>
      <c r="X360" s="3" t="s">
        <v>29</v>
      </c>
      <c r="Y360" s="3" t="s">
        <v>40</v>
      </c>
      <c r="Z360" s="6">
        <v>40740</v>
      </c>
      <c r="AA360" s="5"/>
    </row>
    <row r="361" spans="1:27" ht="18" customHeight="1" x14ac:dyDescent="0.25">
      <c r="A361" s="3" t="s">
        <v>21</v>
      </c>
      <c r="B361" s="3" t="s">
        <v>2149</v>
      </c>
      <c r="C361" s="130" t="s">
        <v>8470</v>
      </c>
      <c r="D361" s="3" t="s">
        <v>287</v>
      </c>
      <c r="E361" s="130" t="s">
        <v>8498</v>
      </c>
      <c r="F361" s="3" t="s">
        <v>491</v>
      </c>
      <c r="G361" s="130" t="s">
        <v>8548</v>
      </c>
      <c r="H361" s="3" t="s">
        <v>500</v>
      </c>
      <c r="I361" s="40" t="s">
        <v>9371</v>
      </c>
      <c r="J361" s="65" t="s">
        <v>496</v>
      </c>
      <c r="K361" s="10">
        <v>1</v>
      </c>
      <c r="L361" s="20" t="s">
        <v>4508</v>
      </c>
      <c r="M361" s="20" t="s">
        <v>4183</v>
      </c>
      <c r="N361" s="4">
        <v>0.1</v>
      </c>
      <c r="O361" s="3" t="s">
        <v>51</v>
      </c>
      <c r="P361" s="13">
        <v>507563.62</v>
      </c>
      <c r="Q361" s="13">
        <v>168166.5</v>
      </c>
      <c r="R361" s="13">
        <v>675730.12</v>
      </c>
      <c r="S361" s="6">
        <v>40698</v>
      </c>
      <c r="T361" s="6">
        <v>40770</v>
      </c>
      <c r="U361" s="13">
        <v>471566.20999999996</v>
      </c>
      <c r="V361" s="3" t="s">
        <v>497</v>
      </c>
      <c r="W361" s="3" t="s">
        <v>39</v>
      </c>
      <c r="X361" s="3" t="s">
        <v>29</v>
      </c>
      <c r="Y361" s="3" t="s">
        <v>40</v>
      </c>
      <c r="Z361" s="6">
        <v>40718</v>
      </c>
      <c r="AA361" s="5"/>
    </row>
    <row r="362" spans="1:27" ht="18" customHeight="1" x14ac:dyDescent="0.25">
      <c r="A362" s="3" t="s">
        <v>21</v>
      </c>
      <c r="B362" s="3" t="s">
        <v>2149</v>
      </c>
      <c r="C362" s="130" t="s">
        <v>8470</v>
      </c>
      <c r="D362" s="3" t="s">
        <v>287</v>
      </c>
      <c r="E362" s="130" t="s">
        <v>8498</v>
      </c>
      <c r="F362" s="3" t="s">
        <v>491</v>
      </c>
      <c r="G362" s="130" t="s">
        <v>8548</v>
      </c>
      <c r="H362" s="3" t="s">
        <v>499</v>
      </c>
      <c r="I362" s="40" t="s">
        <v>9372</v>
      </c>
      <c r="J362" s="65" t="s">
        <v>496</v>
      </c>
      <c r="K362" s="10">
        <v>1</v>
      </c>
      <c r="L362" s="20" t="s">
        <v>4508</v>
      </c>
      <c r="M362" s="20" t="s">
        <v>4183</v>
      </c>
      <c r="N362" s="4">
        <v>0.1</v>
      </c>
      <c r="O362" s="3" t="s">
        <v>51</v>
      </c>
      <c r="P362" s="13">
        <v>489412.16</v>
      </c>
      <c r="Q362" s="13">
        <v>173166.5</v>
      </c>
      <c r="R362" s="13">
        <v>662578.65999999992</v>
      </c>
      <c r="S362" s="6">
        <v>40698</v>
      </c>
      <c r="T362" s="6">
        <v>40754</v>
      </c>
      <c r="U362" s="13">
        <v>453414.75</v>
      </c>
      <c r="V362" s="3" t="s">
        <v>497</v>
      </c>
      <c r="W362" s="3" t="s">
        <v>39</v>
      </c>
      <c r="X362" s="3" t="s">
        <v>29</v>
      </c>
      <c r="Y362" s="3" t="s">
        <v>40</v>
      </c>
      <c r="Z362" s="6">
        <v>40718</v>
      </c>
      <c r="AA362" s="5"/>
    </row>
    <row r="363" spans="1:27" ht="18" customHeight="1" x14ac:dyDescent="0.25">
      <c r="A363" s="3" t="s">
        <v>21</v>
      </c>
      <c r="B363" s="3" t="s">
        <v>2149</v>
      </c>
      <c r="C363" s="130" t="s">
        <v>8470</v>
      </c>
      <c r="D363" s="3" t="s">
        <v>287</v>
      </c>
      <c r="E363" s="130" t="s">
        <v>8498</v>
      </c>
      <c r="F363" s="3" t="s">
        <v>491</v>
      </c>
      <c r="G363" s="130" t="s">
        <v>8548</v>
      </c>
      <c r="H363" s="3" t="s">
        <v>517</v>
      </c>
      <c r="I363" s="40" t="s">
        <v>9373</v>
      </c>
      <c r="J363" s="65" t="s">
        <v>129</v>
      </c>
      <c r="K363" s="10">
        <v>1</v>
      </c>
      <c r="L363" s="20" t="s">
        <v>4511</v>
      </c>
      <c r="M363" s="20" t="s">
        <v>4577</v>
      </c>
      <c r="N363" s="4">
        <v>160.19999999999999</v>
      </c>
      <c r="O363" s="3" t="s">
        <v>28</v>
      </c>
      <c r="P363" s="13">
        <v>998342.31</v>
      </c>
      <c r="Q363" s="13">
        <v>114035.12</v>
      </c>
      <c r="R363" s="13">
        <v>1112377.4300000002</v>
      </c>
      <c r="S363" s="6">
        <v>40693</v>
      </c>
      <c r="T363" s="6">
        <v>40754</v>
      </c>
      <c r="U363" s="13">
        <v>963901</v>
      </c>
      <c r="V363" s="3" t="s">
        <v>497</v>
      </c>
      <c r="W363" s="3" t="s">
        <v>39</v>
      </c>
      <c r="X363" s="3" t="s">
        <v>30</v>
      </c>
      <c r="Y363" s="3" t="s">
        <v>40</v>
      </c>
      <c r="Z363" s="6">
        <v>40777</v>
      </c>
      <c r="AA363" s="5"/>
    </row>
    <row r="364" spans="1:27" ht="18" customHeight="1" x14ac:dyDescent="0.25">
      <c r="A364" s="3" t="s">
        <v>21</v>
      </c>
      <c r="B364" s="3" t="s">
        <v>2149</v>
      </c>
      <c r="C364" s="130" t="s">
        <v>8470</v>
      </c>
      <c r="D364" s="3" t="s">
        <v>287</v>
      </c>
      <c r="E364" s="130" t="s">
        <v>8498</v>
      </c>
      <c r="F364" s="3" t="s">
        <v>491</v>
      </c>
      <c r="G364" s="130" t="s">
        <v>8548</v>
      </c>
      <c r="H364" s="3" t="s">
        <v>503</v>
      </c>
      <c r="I364" s="40" t="s">
        <v>9374</v>
      </c>
      <c r="J364" s="65" t="s">
        <v>504</v>
      </c>
      <c r="K364" s="10">
        <v>1</v>
      </c>
      <c r="L364" s="20" t="s">
        <v>4508</v>
      </c>
      <c r="M364" s="20" t="s">
        <v>4530</v>
      </c>
      <c r="N364" s="4">
        <v>42</v>
      </c>
      <c r="O364" s="3" t="s">
        <v>137</v>
      </c>
      <c r="P364" s="13">
        <v>1667242.74</v>
      </c>
      <c r="Q364" s="13">
        <v>330757.26</v>
      </c>
      <c r="R364" s="13">
        <v>1998000</v>
      </c>
      <c r="S364" s="6">
        <v>40702</v>
      </c>
      <c r="T364" s="6">
        <v>40754</v>
      </c>
      <c r="U364" s="13">
        <v>1598792.96</v>
      </c>
      <c r="V364" s="3" t="s">
        <v>497</v>
      </c>
      <c r="W364" s="3" t="s">
        <v>181</v>
      </c>
      <c r="X364" s="3" t="s">
        <v>29</v>
      </c>
      <c r="Y364" s="3" t="s">
        <v>40</v>
      </c>
      <c r="Z364" s="6">
        <v>40755</v>
      </c>
      <c r="AA364" s="5"/>
    </row>
    <row r="365" spans="1:27" ht="18" customHeight="1" x14ac:dyDescent="0.25">
      <c r="A365" s="3" t="s">
        <v>21</v>
      </c>
      <c r="B365" s="3" t="s">
        <v>2149</v>
      </c>
      <c r="C365" s="130" t="s">
        <v>8470</v>
      </c>
      <c r="D365" s="3" t="s">
        <v>287</v>
      </c>
      <c r="E365" s="130" t="s">
        <v>8498</v>
      </c>
      <c r="F365" s="3" t="s">
        <v>491</v>
      </c>
      <c r="G365" s="130" t="s">
        <v>8548</v>
      </c>
      <c r="H365" s="3" t="s">
        <v>505</v>
      </c>
      <c r="I365" s="40" t="s">
        <v>9375</v>
      </c>
      <c r="J365" s="65" t="s">
        <v>42</v>
      </c>
      <c r="K365" s="10">
        <v>1</v>
      </c>
      <c r="L365" s="20" t="s">
        <v>4511</v>
      </c>
      <c r="M365" s="20" t="s">
        <v>3192</v>
      </c>
      <c r="N365" s="4">
        <v>48</v>
      </c>
      <c r="O365" s="3" t="s">
        <v>38</v>
      </c>
      <c r="P365" s="13">
        <v>572747.4</v>
      </c>
      <c r="Q365" s="13">
        <v>156452.60999999999</v>
      </c>
      <c r="R365" s="13">
        <v>729200.01</v>
      </c>
      <c r="S365" s="6">
        <v>40687</v>
      </c>
      <c r="T365" s="6">
        <v>40754</v>
      </c>
      <c r="U365" s="13">
        <v>543363</v>
      </c>
      <c r="V365" s="3" t="s">
        <v>506</v>
      </c>
      <c r="W365" s="3" t="s">
        <v>39</v>
      </c>
      <c r="X365" s="3" t="s">
        <v>29</v>
      </c>
      <c r="Y365" s="3" t="s">
        <v>40</v>
      </c>
      <c r="Z365" s="6">
        <v>40747</v>
      </c>
      <c r="AA365" s="5"/>
    </row>
    <row r="366" spans="1:27" ht="18" customHeight="1" x14ac:dyDescent="0.25">
      <c r="A366" s="3" t="s">
        <v>21</v>
      </c>
      <c r="B366" s="3" t="s">
        <v>2149</v>
      </c>
      <c r="C366" s="130" t="s">
        <v>8470</v>
      </c>
      <c r="D366" s="3" t="s">
        <v>287</v>
      </c>
      <c r="E366" s="130" t="s">
        <v>8498</v>
      </c>
      <c r="F366" s="3" t="s">
        <v>491</v>
      </c>
      <c r="G366" s="130" t="s">
        <v>8548</v>
      </c>
      <c r="H366" s="3" t="s">
        <v>512</v>
      </c>
      <c r="I366" s="40" t="s">
        <v>9376</v>
      </c>
      <c r="J366" s="65" t="s">
        <v>42</v>
      </c>
      <c r="K366" s="10">
        <v>1</v>
      </c>
      <c r="L366" s="20" t="s">
        <v>4511</v>
      </c>
      <c r="M366" s="20" t="s">
        <v>3192</v>
      </c>
      <c r="N366" s="4">
        <v>48</v>
      </c>
      <c r="O366" s="3" t="s">
        <v>38</v>
      </c>
      <c r="P366" s="13">
        <v>543056.30000000005</v>
      </c>
      <c r="Q366" s="13">
        <v>131943.70000000001</v>
      </c>
      <c r="R366" s="13">
        <v>675000</v>
      </c>
      <c r="S366" s="6">
        <v>40682</v>
      </c>
      <c r="T366" s="6">
        <v>40770</v>
      </c>
      <c r="U366" s="13">
        <v>515301.19999999995</v>
      </c>
      <c r="V366" s="3" t="s">
        <v>497</v>
      </c>
      <c r="W366" s="3" t="s">
        <v>39</v>
      </c>
      <c r="X366" s="3" t="s">
        <v>29</v>
      </c>
      <c r="Y366" s="3" t="s">
        <v>40</v>
      </c>
      <c r="Z366" s="6">
        <v>40742</v>
      </c>
      <c r="AA366" s="5"/>
    </row>
    <row r="367" spans="1:27" ht="18" customHeight="1" x14ac:dyDescent="0.25">
      <c r="A367" s="3" t="s">
        <v>21</v>
      </c>
      <c r="B367" s="3" t="s">
        <v>2149</v>
      </c>
      <c r="C367" s="130" t="s">
        <v>8470</v>
      </c>
      <c r="D367" s="3" t="s">
        <v>287</v>
      </c>
      <c r="E367" s="130" t="s">
        <v>8498</v>
      </c>
      <c r="F367" s="3" t="s">
        <v>491</v>
      </c>
      <c r="G367" s="130" t="s">
        <v>8548</v>
      </c>
      <c r="H367" s="3" t="s">
        <v>509</v>
      </c>
      <c r="I367" s="40" t="s">
        <v>9377</v>
      </c>
      <c r="J367" s="65" t="s">
        <v>510</v>
      </c>
      <c r="K367" s="10">
        <v>1</v>
      </c>
      <c r="L367" s="20" t="s">
        <v>4511</v>
      </c>
      <c r="M367" s="20" t="s">
        <v>4577</v>
      </c>
      <c r="N367" s="4">
        <v>160.19999999999999</v>
      </c>
      <c r="O367" s="3" t="s">
        <v>28</v>
      </c>
      <c r="P367" s="13">
        <v>998342.31</v>
      </c>
      <c r="Q367" s="13">
        <v>123185.12</v>
      </c>
      <c r="R367" s="13">
        <v>1121527.4300000002</v>
      </c>
      <c r="S367" s="6">
        <v>40694</v>
      </c>
      <c r="T367" s="6">
        <v>40778</v>
      </c>
      <c r="U367" s="13">
        <v>963901</v>
      </c>
      <c r="V367" s="3" t="s">
        <v>497</v>
      </c>
      <c r="W367" s="3" t="s">
        <v>39</v>
      </c>
      <c r="X367" s="3" t="s">
        <v>30</v>
      </c>
      <c r="Y367" s="3" t="s">
        <v>40</v>
      </c>
      <c r="Z367" s="6">
        <v>40778</v>
      </c>
      <c r="AA367" s="5"/>
    </row>
    <row r="368" spans="1:27" ht="18" customHeight="1" x14ac:dyDescent="0.25">
      <c r="A368" s="3" t="s">
        <v>21</v>
      </c>
      <c r="B368" s="3" t="s">
        <v>2149</v>
      </c>
      <c r="C368" s="130" t="s">
        <v>8470</v>
      </c>
      <c r="D368" s="3" t="s">
        <v>287</v>
      </c>
      <c r="E368" s="130" t="s">
        <v>8498</v>
      </c>
      <c r="F368" s="3" t="s">
        <v>491</v>
      </c>
      <c r="G368" s="130" t="s">
        <v>8548</v>
      </c>
      <c r="H368" s="3" t="s">
        <v>502</v>
      </c>
      <c r="I368" s="40" t="s">
        <v>9378</v>
      </c>
      <c r="J368" s="65" t="s">
        <v>129</v>
      </c>
      <c r="K368" s="10">
        <v>1</v>
      </c>
      <c r="L368" s="20" t="s">
        <v>4511</v>
      </c>
      <c r="M368" s="20" t="s">
        <v>4577</v>
      </c>
      <c r="N368" s="4">
        <v>160.19999999999999</v>
      </c>
      <c r="O368" s="3" t="s">
        <v>28</v>
      </c>
      <c r="P368" s="13">
        <v>998342.31</v>
      </c>
      <c r="Q368" s="13">
        <v>124335.12</v>
      </c>
      <c r="R368" s="13">
        <v>1122677.4300000002</v>
      </c>
      <c r="S368" s="6">
        <v>40681</v>
      </c>
      <c r="T368" s="6">
        <v>40765</v>
      </c>
      <c r="U368" s="13">
        <v>998342.31</v>
      </c>
      <c r="V368" s="3" t="s">
        <v>497</v>
      </c>
      <c r="W368" s="3" t="s">
        <v>44</v>
      </c>
      <c r="X368" s="3" t="s">
        <v>30</v>
      </c>
      <c r="Y368" s="3" t="s">
        <v>40</v>
      </c>
      <c r="Z368" s="6">
        <v>40765</v>
      </c>
      <c r="AA368" s="5"/>
    </row>
    <row r="369" spans="1:27" ht="18" customHeight="1" x14ac:dyDescent="0.25">
      <c r="A369" s="3" t="s">
        <v>21</v>
      </c>
      <c r="B369" s="3" t="s">
        <v>2149</v>
      </c>
      <c r="C369" s="130" t="s">
        <v>8470</v>
      </c>
      <c r="D369" s="3" t="s">
        <v>287</v>
      </c>
      <c r="E369" s="130" t="s">
        <v>8498</v>
      </c>
      <c r="F369" s="3" t="s">
        <v>491</v>
      </c>
      <c r="G369" s="130" t="s">
        <v>8548</v>
      </c>
      <c r="H369" s="3" t="s">
        <v>495</v>
      </c>
      <c r="I369" s="40" t="s">
        <v>9379</v>
      </c>
      <c r="J369" s="65" t="s">
        <v>496</v>
      </c>
      <c r="K369" s="10">
        <v>1</v>
      </c>
      <c r="L369" s="20" t="s">
        <v>4508</v>
      </c>
      <c r="M369" s="20" t="s">
        <v>4183</v>
      </c>
      <c r="N369" s="4">
        <v>0.1</v>
      </c>
      <c r="O369" s="3" t="s">
        <v>51</v>
      </c>
      <c r="P369" s="13">
        <v>424412.15999999997</v>
      </c>
      <c r="Q369" s="13">
        <v>196166.5</v>
      </c>
      <c r="R369" s="13">
        <v>620578.65999999992</v>
      </c>
      <c r="S369" s="6">
        <v>40696</v>
      </c>
      <c r="T369" s="6">
        <v>40754</v>
      </c>
      <c r="U369" s="13">
        <v>388414.75</v>
      </c>
      <c r="V369" s="3" t="s">
        <v>497</v>
      </c>
      <c r="W369" s="3" t="s">
        <v>39</v>
      </c>
      <c r="X369" s="3" t="s">
        <v>29</v>
      </c>
      <c r="Y369" s="3" t="s">
        <v>40</v>
      </c>
      <c r="Z369" s="6">
        <v>40716</v>
      </c>
      <c r="AA369" s="5"/>
    </row>
    <row r="370" spans="1:27" ht="18" customHeight="1" x14ac:dyDescent="0.25">
      <c r="A370" s="3" t="s">
        <v>21</v>
      </c>
      <c r="B370" s="3" t="s">
        <v>2149</v>
      </c>
      <c r="C370" s="130" t="s">
        <v>8470</v>
      </c>
      <c r="D370" s="3" t="s">
        <v>287</v>
      </c>
      <c r="E370" s="130" t="s">
        <v>8498</v>
      </c>
      <c r="F370" s="3" t="s">
        <v>491</v>
      </c>
      <c r="G370" s="130" t="s">
        <v>8548</v>
      </c>
      <c r="H370" s="3" t="s">
        <v>513</v>
      </c>
      <c r="I370" s="40" t="s">
        <v>9380</v>
      </c>
      <c r="J370" s="65" t="s">
        <v>206</v>
      </c>
      <c r="K370" s="10">
        <v>1</v>
      </c>
      <c r="L370" s="20" t="s">
        <v>4511</v>
      </c>
      <c r="M370" s="20" t="s">
        <v>4577</v>
      </c>
      <c r="N370" s="4">
        <v>160.19999999999999</v>
      </c>
      <c r="O370" s="3" t="s">
        <v>28</v>
      </c>
      <c r="P370" s="13">
        <v>998250.92</v>
      </c>
      <c r="Q370" s="13">
        <v>120335.12</v>
      </c>
      <c r="R370" s="13">
        <v>1118586.04</v>
      </c>
      <c r="S370" s="6">
        <v>40693</v>
      </c>
      <c r="T370" s="6">
        <v>40777</v>
      </c>
      <c r="U370" s="13">
        <v>963901</v>
      </c>
      <c r="V370" s="3" t="s">
        <v>497</v>
      </c>
      <c r="W370" s="3" t="s">
        <v>181</v>
      </c>
      <c r="X370" s="3" t="s">
        <v>62</v>
      </c>
      <c r="Y370" s="3" t="s">
        <v>40</v>
      </c>
      <c r="Z370" s="6">
        <v>40777</v>
      </c>
      <c r="AA370" s="5"/>
    </row>
    <row r="371" spans="1:27" ht="18" customHeight="1" x14ac:dyDescent="0.25">
      <c r="A371" s="3" t="s">
        <v>21</v>
      </c>
      <c r="B371" s="3" t="s">
        <v>2149</v>
      </c>
      <c r="C371" s="130" t="s">
        <v>8470</v>
      </c>
      <c r="D371" s="3" t="s">
        <v>287</v>
      </c>
      <c r="E371" s="130" t="s">
        <v>8498</v>
      </c>
      <c r="F371" s="3" t="s">
        <v>491</v>
      </c>
      <c r="G371" s="130" t="s">
        <v>8548</v>
      </c>
      <c r="H371" s="3" t="s">
        <v>122</v>
      </c>
      <c r="I371" s="40" t="s">
        <v>9381</v>
      </c>
      <c r="J371" s="65" t="s">
        <v>132</v>
      </c>
      <c r="K371" s="10">
        <v>1</v>
      </c>
      <c r="L371" s="20" t="s">
        <v>4511</v>
      </c>
      <c r="M371" s="20" t="s">
        <v>3267</v>
      </c>
      <c r="N371" s="4">
        <v>51</v>
      </c>
      <c r="O371" s="3" t="s">
        <v>38</v>
      </c>
      <c r="P371" s="13">
        <v>572747.4</v>
      </c>
      <c r="Q371" s="13">
        <v>117452.6</v>
      </c>
      <c r="R371" s="13">
        <v>690200</v>
      </c>
      <c r="S371" s="6">
        <v>40624</v>
      </c>
      <c r="T371" s="6">
        <v>40724</v>
      </c>
      <c r="U371" s="13">
        <v>543363</v>
      </c>
      <c r="V371" s="3" t="s">
        <v>497</v>
      </c>
      <c r="W371" s="3" t="s">
        <v>39</v>
      </c>
      <c r="X371" s="3" t="s">
        <v>29</v>
      </c>
      <c r="Y371" s="3" t="s">
        <v>40</v>
      </c>
      <c r="Z371" s="6">
        <v>40694</v>
      </c>
      <c r="AA371" s="5"/>
    </row>
    <row r="372" spans="1:27" ht="18" customHeight="1" x14ac:dyDescent="0.25">
      <c r="A372" s="3" t="s">
        <v>21</v>
      </c>
      <c r="B372" s="3" t="s">
        <v>2149</v>
      </c>
      <c r="C372" s="130" t="s">
        <v>8470</v>
      </c>
      <c r="D372" s="3" t="s">
        <v>287</v>
      </c>
      <c r="E372" s="130" t="s">
        <v>8498</v>
      </c>
      <c r="F372" s="3" t="s">
        <v>491</v>
      </c>
      <c r="G372" s="130" t="s">
        <v>8548</v>
      </c>
      <c r="H372" s="3" t="s">
        <v>212</v>
      </c>
      <c r="I372" s="40" t="s">
        <v>9382</v>
      </c>
      <c r="J372" s="65" t="s">
        <v>206</v>
      </c>
      <c r="K372" s="10">
        <v>1</v>
      </c>
      <c r="L372" s="20" t="s">
        <v>4511</v>
      </c>
      <c r="M372" s="20" t="s">
        <v>4577</v>
      </c>
      <c r="N372" s="4">
        <v>160.94999999999999</v>
      </c>
      <c r="O372" s="3" t="s">
        <v>28</v>
      </c>
      <c r="P372" s="13">
        <v>998342.31</v>
      </c>
      <c r="Q372" s="13">
        <v>118610.12</v>
      </c>
      <c r="R372" s="13">
        <v>1116952.4300000002</v>
      </c>
      <c r="S372" s="6">
        <v>40694</v>
      </c>
      <c r="T372" s="6">
        <v>40754</v>
      </c>
      <c r="U372" s="13">
        <v>963901</v>
      </c>
      <c r="V372" s="3" t="s">
        <v>497</v>
      </c>
      <c r="W372" s="3" t="s">
        <v>39</v>
      </c>
      <c r="X372" s="3" t="s">
        <v>62</v>
      </c>
      <c r="Y372" s="3" t="s">
        <v>40</v>
      </c>
      <c r="Z372" s="6">
        <v>40778</v>
      </c>
      <c r="AA372" s="5"/>
    </row>
    <row r="373" spans="1:27" ht="18" customHeight="1" x14ac:dyDescent="0.25">
      <c r="A373" s="3" t="s">
        <v>21</v>
      </c>
      <c r="B373" s="3" t="s">
        <v>2149</v>
      </c>
      <c r="C373" s="130" t="s">
        <v>8470</v>
      </c>
      <c r="D373" s="3" t="s">
        <v>287</v>
      </c>
      <c r="E373" s="130" t="s">
        <v>8498</v>
      </c>
      <c r="F373" s="3" t="s">
        <v>491</v>
      </c>
      <c r="G373" s="130" t="s">
        <v>8548</v>
      </c>
      <c r="H373" s="39" t="s">
        <v>514</v>
      </c>
      <c r="I373" s="40" t="s">
        <v>9383</v>
      </c>
      <c r="J373" s="65" t="s">
        <v>42</v>
      </c>
      <c r="K373" s="10">
        <v>1</v>
      </c>
      <c r="L373" s="20" t="s">
        <v>4511</v>
      </c>
      <c r="M373" s="20" t="s">
        <v>3192</v>
      </c>
      <c r="N373" s="4">
        <v>48</v>
      </c>
      <c r="O373" s="3" t="s">
        <v>38</v>
      </c>
      <c r="P373" s="13">
        <v>543056.30000000005</v>
      </c>
      <c r="Q373" s="13">
        <v>131943.70000000001</v>
      </c>
      <c r="R373" s="13">
        <v>675000</v>
      </c>
      <c r="S373" s="6">
        <v>40680</v>
      </c>
      <c r="T373" s="6">
        <v>40754</v>
      </c>
      <c r="U373" s="13">
        <v>515301.11</v>
      </c>
      <c r="V373" s="3" t="s">
        <v>497</v>
      </c>
      <c r="W373" s="3" t="s">
        <v>39</v>
      </c>
      <c r="X373" s="3" t="s">
        <v>29</v>
      </c>
      <c r="Y373" s="3" t="s">
        <v>40</v>
      </c>
      <c r="Z373" s="6">
        <v>40740</v>
      </c>
      <c r="AA373" s="5"/>
    </row>
    <row r="374" spans="1:27" ht="18" customHeight="1" x14ac:dyDescent="0.25">
      <c r="A374" s="3" t="s">
        <v>21</v>
      </c>
      <c r="B374" s="3" t="s">
        <v>2149</v>
      </c>
      <c r="C374" s="130" t="s">
        <v>8470</v>
      </c>
      <c r="D374" s="3" t="s">
        <v>287</v>
      </c>
      <c r="E374" s="130" t="s">
        <v>8498</v>
      </c>
      <c r="F374" s="3" t="s">
        <v>491</v>
      </c>
      <c r="G374" s="130" t="s">
        <v>8548</v>
      </c>
      <c r="H374" s="3" t="s">
        <v>498</v>
      </c>
      <c r="I374" s="40" t="s">
        <v>9384</v>
      </c>
      <c r="J374" s="65" t="s">
        <v>496</v>
      </c>
      <c r="K374" s="10">
        <v>1</v>
      </c>
      <c r="L374" s="20" t="s">
        <v>4508</v>
      </c>
      <c r="M374" s="20" t="s">
        <v>4183</v>
      </c>
      <c r="N374" s="4">
        <v>0.1</v>
      </c>
      <c r="O374" s="3" t="s">
        <v>51</v>
      </c>
      <c r="P374" s="13">
        <v>424412.15999999997</v>
      </c>
      <c r="Q374" s="13">
        <v>228166.5</v>
      </c>
      <c r="R374" s="13">
        <v>652578.65999999992</v>
      </c>
      <c r="S374" s="6">
        <v>40697</v>
      </c>
      <c r="T374" s="6">
        <v>40754</v>
      </c>
      <c r="U374" s="13">
        <v>388414.75</v>
      </c>
      <c r="V374" s="3" t="s">
        <v>497</v>
      </c>
      <c r="W374" s="3" t="s">
        <v>39</v>
      </c>
      <c r="X374" s="3" t="s">
        <v>29</v>
      </c>
      <c r="Y374" s="3" t="s">
        <v>40</v>
      </c>
      <c r="Z374" s="6">
        <v>40717</v>
      </c>
      <c r="AA374" s="5"/>
    </row>
    <row r="375" spans="1:27" ht="18" customHeight="1" x14ac:dyDescent="0.25">
      <c r="A375" s="3" t="s">
        <v>21</v>
      </c>
      <c r="B375" s="3" t="s">
        <v>2149</v>
      </c>
      <c r="C375" s="130" t="s">
        <v>8470</v>
      </c>
      <c r="D375" s="3" t="s">
        <v>287</v>
      </c>
      <c r="E375" s="130" t="s">
        <v>8498</v>
      </c>
      <c r="F375" s="3" t="s">
        <v>491</v>
      </c>
      <c r="G375" s="130" t="s">
        <v>8548</v>
      </c>
      <c r="H375" s="3" t="s">
        <v>511</v>
      </c>
      <c r="I375" s="40" t="s">
        <v>9385</v>
      </c>
      <c r="J375" s="65" t="s">
        <v>132</v>
      </c>
      <c r="K375" s="10">
        <v>1</v>
      </c>
      <c r="L375" s="20" t="s">
        <v>4511</v>
      </c>
      <c r="M375" s="20" t="s">
        <v>3267</v>
      </c>
      <c r="N375" s="4">
        <v>51</v>
      </c>
      <c r="O375" s="3" t="s">
        <v>38</v>
      </c>
      <c r="P375" s="13">
        <v>572747.4</v>
      </c>
      <c r="Q375" s="13">
        <v>141452.6</v>
      </c>
      <c r="R375" s="13">
        <v>714200</v>
      </c>
      <c r="S375" s="6">
        <v>40681</v>
      </c>
      <c r="T375" s="6">
        <v>40754</v>
      </c>
      <c r="U375" s="13">
        <v>543363</v>
      </c>
      <c r="V375" s="3" t="s">
        <v>497</v>
      </c>
      <c r="W375" s="3" t="s">
        <v>39</v>
      </c>
      <c r="X375" s="3" t="s">
        <v>29</v>
      </c>
      <c r="Y375" s="3" t="s">
        <v>40</v>
      </c>
      <c r="Z375" s="6">
        <v>40743</v>
      </c>
      <c r="AA375" s="5"/>
    </row>
    <row r="376" spans="1:27" ht="18" customHeight="1" x14ac:dyDescent="0.25">
      <c r="A376" s="3" t="s">
        <v>21</v>
      </c>
      <c r="B376" s="3" t="s">
        <v>2149</v>
      </c>
      <c r="C376" s="130" t="s">
        <v>8470</v>
      </c>
      <c r="D376" s="3" t="s">
        <v>287</v>
      </c>
      <c r="E376" s="130" t="s">
        <v>8498</v>
      </c>
      <c r="F376" s="3" t="s">
        <v>491</v>
      </c>
      <c r="G376" s="130" t="s">
        <v>8548</v>
      </c>
      <c r="H376" s="3" t="s">
        <v>126</v>
      </c>
      <c r="I376" s="40" t="s">
        <v>9386</v>
      </c>
      <c r="J376" s="65" t="s">
        <v>129</v>
      </c>
      <c r="K376" s="10">
        <v>1</v>
      </c>
      <c r="L376" s="20" t="s">
        <v>4511</v>
      </c>
      <c r="M376" s="20" t="s">
        <v>4577</v>
      </c>
      <c r="N376" s="4">
        <v>160.19999999999999</v>
      </c>
      <c r="O376" s="3" t="s">
        <v>28</v>
      </c>
      <c r="P376" s="13">
        <v>998250.92</v>
      </c>
      <c r="Q376" s="13">
        <v>119865.12</v>
      </c>
      <c r="R376" s="13">
        <v>1118116.04</v>
      </c>
      <c r="S376" s="6">
        <v>40686</v>
      </c>
      <c r="T376" s="6">
        <v>40770</v>
      </c>
      <c r="U376" s="13">
        <v>963901</v>
      </c>
      <c r="V376" s="3" t="s">
        <v>497</v>
      </c>
      <c r="W376" s="3" t="s">
        <v>39</v>
      </c>
      <c r="X376" s="3" t="s">
        <v>30</v>
      </c>
      <c r="Y376" s="3" t="s">
        <v>40</v>
      </c>
      <c r="Z376" s="6">
        <v>40770</v>
      </c>
      <c r="AA376" s="5"/>
    </row>
    <row r="377" spans="1:27" ht="18" customHeight="1" x14ac:dyDescent="0.25">
      <c r="A377" s="3" t="s">
        <v>21</v>
      </c>
      <c r="B377" s="3" t="s">
        <v>2149</v>
      </c>
      <c r="C377" s="130" t="s">
        <v>8470</v>
      </c>
      <c r="D377" s="3" t="s">
        <v>287</v>
      </c>
      <c r="E377" s="130" t="s">
        <v>8498</v>
      </c>
      <c r="F377" s="3" t="s">
        <v>491</v>
      </c>
      <c r="G377" s="130" t="s">
        <v>8548</v>
      </c>
      <c r="H377" s="3" t="s">
        <v>501</v>
      </c>
      <c r="I377" s="40" t="s">
        <v>9387</v>
      </c>
      <c r="J377" s="65" t="s">
        <v>496</v>
      </c>
      <c r="K377" s="10">
        <v>1</v>
      </c>
      <c r="L377" s="20" t="s">
        <v>4508</v>
      </c>
      <c r="M377" s="20" t="s">
        <v>4183</v>
      </c>
      <c r="N377" s="4">
        <v>0.2</v>
      </c>
      <c r="O377" s="3" t="s">
        <v>51</v>
      </c>
      <c r="P377" s="13">
        <v>912956</v>
      </c>
      <c r="Q377" s="13">
        <v>366556.9</v>
      </c>
      <c r="R377" s="13">
        <v>1279512.8999999999</v>
      </c>
      <c r="S377" s="6">
        <v>40687</v>
      </c>
      <c r="T377" s="6">
        <v>40754</v>
      </c>
      <c r="U377" s="13">
        <v>867549.5</v>
      </c>
      <c r="V377" s="3" t="s">
        <v>497</v>
      </c>
      <c r="W377" s="3" t="s">
        <v>39</v>
      </c>
      <c r="X377" s="3" t="s">
        <v>29</v>
      </c>
      <c r="Y377" s="3" t="s">
        <v>40</v>
      </c>
      <c r="Z377" s="6">
        <v>40727</v>
      </c>
      <c r="AA377" s="5"/>
    </row>
    <row r="378" spans="1:27" ht="18" customHeight="1" x14ac:dyDescent="0.25">
      <c r="A378" s="3" t="s">
        <v>21</v>
      </c>
      <c r="B378" s="3" t="s">
        <v>2149</v>
      </c>
      <c r="C378" s="130" t="s">
        <v>8470</v>
      </c>
      <c r="D378" s="3" t="s">
        <v>287</v>
      </c>
      <c r="E378" s="130" t="s">
        <v>8498</v>
      </c>
      <c r="F378" s="39" t="s">
        <v>9389</v>
      </c>
      <c r="G378" s="130" t="s">
        <v>9388</v>
      </c>
      <c r="H378" s="3" t="s">
        <v>933</v>
      </c>
      <c r="I378" s="40" t="s">
        <v>9390</v>
      </c>
      <c r="J378" s="65" t="s">
        <v>490</v>
      </c>
      <c r="K378" s="10">
        <v>1</v>
      </c>
      <c r="L378" s="20" t="s">
        <v>4508</v>
      </c>
      <c r="M378" s="20" t="s">
        <v>4183</v>
      </c>
      <c r="N378" s="4">
        <v>1.6</v>
      </c>
      <c r="O378" s="3" t="s">
        <v>51</v>
      </c>
      <c r="P378" s="13">
        <v>3351028</v>
      </c>
      <c r="Q378" s="13">
        <v>707550</v>
      </c>
      <c r="R378" s="13">
        <v>4058578</v>
      </c>
      <c r="S378" s="30"/>
      <c r="T378" s="30"/>
      <c r="U378" s="13">
        <v>0</v>
      </c>
      <c r="V378" s="3" t="s">
        <v>29</v>
      </c>
      <c r="W378" s="3" t="s">
        <v>29</v>
      </c>
      <c r="X378" s="3" t="s">
        <v>29</v>
      </c>
      <c r="Y378" s="3" t="s">
        <v>31</v>
      </c>
      <c r="Z378" s="30"/>
      <c r="AA378" s="5"/>
    </row>
    <row r="379" spans="1:27" ht="18" customHeight="1" x14ac:dyDescent="0.25">
      <c r="A379" s="3" t="s">
        <v>21</v>
      </c>
      <c r="B379" s="3" t="s">
        <v>2149</v>
      </c>
      <c r="C379" s="130" t="s">
        <v>8470</v>
      </c>
      <c r="D379" s="3" t="s">
        <v>287</v>
      </c>
      <c r="E379" s="130" t="s">
        <v>8498</v>
      </c>
      <c r="F379" s="39" t="s">
        <v>9389</v>
      </c>
      <c r="G379" s="130" t="s">
        <v>9388</v>
      </c>
      <c r="H379" s="39" t="s">
        <v>9391</v>
      </c>
      <c r="I379" s="40" t="s">
        <v>9392</v>
      </c>
      <c r="J379" s="65" t="s">
        <v>935</v>
      </c>
      <c r="K379" s="10">
        <v>1</v>
      </c>
      <c r="L379" s="20" t="s">
        <v>4511</v>
      </c>
      <c r="M379" s="20" t="s">
        <v>4577</v>
      </c>
      <c r="N379" s="4">
        <v>333</v>
      </c>
      <c r="O379" s="3" t="s">
        <v>28</v>
      </c>
      <c r="P379" s="13">
        <v>1673730</v>
      </c>
      <c r="Q379" s="13">
        <v>935290</v>
      </c>
      <c r="R379" s="13">
        <v>2609020</v>
      </c>
      <c r="S379" s="6">
        <v>40941</v>
      </c>
      <c r="T379" s="6">
        <v>41075</v>
      </c>
      <c r="U379" s="13">
        <v>1673730</v>
      </c>
      <c r="V379" s="3" t="s">
        <v>29</v>
      </c>
      <c r="W379" s="3" t="s">
        <v>39</v>
      </c>
      <c r="X379" s="3" t="s">
        <v>30</v>
      </c>
      <c r="Y379" s="3" t="s">
        <v>40</v>
      </c>
      <c r="Z379" s="6">
        <v>41061</v>
      </c>
      <c r="AA379" s="5"/>
    </row>
    <row r="380" spans="1:27" ht="18" customHeight="1" x14ac:dyDescent="0.25">
      <c r="A380" s="3" t="s">
        <v>21</v>
      </c>
      <c r="B380" s="3" t="s">
        <v>2149</v>
      </c>
      <c r="C380" s="130" t="s">
        <v>8470</v>
      </c>
      <c r="D380" s="3" t="s">
        <v>287</v>
      </c>
      <c r="E380" s="130" t="s">
        <v>8498</v>
      </c>
      <c r="F380" s="39" t="s">
        <v>9389</v>
      </c>
      <c r="G380" s="130" t="s">
        <v>9388</v>
      </c>
      <c r="H380" s="3" t="s">
        <v>934</v>
      </c>
      <c r="I380" s="40" t="s">
        <v>9393</v>
      </c>
      <c r="J380" s="65" t="s">
        <v>490</v>
      </c>
      <c r="K380" s="10">
        <v>1</v>
      </c>
      <c r="L380" s="20" t="s">
        <v>4508</v>
      </c>
      <c r="M380" s="20" t="s">
        <v>4183</v>
      </c>
      <c r="N380" s="4">
        <v>3.5</v>
      </c>
      <c r="O380" s="3" t="s">
        <v>51</v>
      </c>
      <c r="P380" s="13">
        <v>3075242</v>
      </c>
      <c r="Q380" s="13">
        <v>563719</v>
      </c>
      <c r="R380" s="13">
        <v>3638961</v>
      </c>
      <c r="S380" s="30"/>
      <c r="T380" s="30"/>
      <c r="U380" s="13">
        <v>0</v>
      </c>
      <c r="V380" s="3" t="s">
        <v>29</v>
      </c>
      <c r="W380" s="3" t="s">
        <v>29</v>
      </c>
      <c r="X380" s="3" t="s">
        <v>29</v>
      </c>
      <c r="Y380" s="3" t="s">
        <v>31</v>
      </c>
      <c r="Z380" s="30"/>
      <c r="AA380" s="5"/>
    </row>
    <row r="381" spans="1:27" ht="18" customHeight="1" x14ac:dyDescent="0.25">
      <c r="A381" s="3" t="s">
        <v>21</v>
      </c>
      <c r="B381" s="3" t="s">
        <v>2149</v>
      </c>
      <c r="C381" s="130" t="s">
        <v>8470</v>
      </c>
      <c r="D381" s="3" t="s">
        <v>287</v>
      </c>
      <c r="E381" s="130" t="s">
        <v>8498</v>
      </c>
      <c r="F381" s="39" t="s">
        <v>1729</v>
      </c>
      <c r="G381" s="130" t="s">
        <v>9394</v>
      </c>
      <c r="H381" s="3" t="s">
        <v>1733</v>
      </c>
      <c r="I381" s="40" t="s">
        <v>9395</v>
      </c>
      <c r="J381" s="65" t="s">
        <v>1734</v>
      </c>
      <c r="K381" s="10">
        <v>1</v>
      </c>
      <c r="L381" s="20" t="s">
        <v>4519</v>
      </c>
      <c r="M381" s="20" t="s">
        <v>7264</v>
      </c>
      <c r="N381" s="4">
        <v>96</v>
      </c>
      <c r="O381" s="3" t="s">
        <v>38</v>
      </c>
      <c r="P381" s="13">
        <v>640197</v>
      </c>
      <c r="Q381" s="13">
        <v>252763</v>
      </c>
      <c r="R381" s="13">
        <v>892960</v>
      </c>
      <c r="S381" s="6">
        <v>40969</v>
      </c>
      <c r="T381" s="30"/>
      <c r="U381" s="13">
        <v>512157.6</v>
      </c>
      <c r="V381" s="3" t="s">
        <v>29</v>
      </c>
      <c r="W381" s="3" t="s">
        <v>181</v>
      </c>
      <c r="X381" s="3" t="s">
        <v>29</v>
      </c>
      <c r="Y381" s="3" t="s">
        <v>246</v>
      </c>
      <c r="Z381" s="6">
        <v>41044</v>
      </c>
      <c r="AA381" s="5"/>
    </row>
    <row r="382" spans="1:27" ht="18" customHeight="1" x14ac:dyDescent="0.25">
      <c r="A382" s="3" t="s">
        <v>21</v>
      </c>
      <c r="B382" s="3" t="s">
        <v>2149</v>
      </c>
      <c r="C382" s="130" t="s">
        <v>8470</v>
      </c>
      <c r="D382" s="3" t="s">
        <v>287</v>
      </c>
      <c r="E382" s="130" t="s">
        <v>8498</v>
      </c>
      <c r="F382" s="3" t="s">
        <v>1729</v>
      </c>
      <c r="G382" s="130" t="s">
        <v>9394</v>
      </c>
      <c r="H382" s="3" t="s">
        <v>1730</v>
      </c>
      <c r="I382" s="40" t="s">
        <v>9396</v>
      </c>
      <c r="J382" s="65" t="s">
        <v>1731</v>
      </c>
      <c r="K382" s="10">
        <v>1</v>
      </c>
      <c r="L382" s="20" t="s">
        <v>4511</v>
      </c>
      <c r="M382" s="20" t="s">
        <v>4577</v>
      </c>
      <c r="N382" s="4">
        <v>126</v>
      </c>
      <c r="O382" s="3" t="s">
        <v>28</v>
      </c>
      <c r="P382" s="13">
        <v>1087933</v>
      </c>
      <c r="Q382" s="13">
        <v>346595</v>
      </c>
      <c r="R382" s="13">
        <v>1434528</v>
      </c>
      <c r="S382" s="6">
        <v>40966</v>
      </c>
      <c r="T382" s="30"/>
      <c r="U382" s="13">
        <v>870395</v>
      </c>
      <c r="V382" s="3" t="s">
        <v>29</v>
      </c>
      <c r="W382" s="3" t="s">
        <v>181</v>
      </c>
      <c r="X382" s="3" t="s">
        <v>30</v>
      </c>
      <c r="Y382" s="3" t="s">
        <v>246</v>
      </c>
      <c r="Z382" s="6">
        <v>41050</v>
      </c>
      <c r="AA382" s="29">
        <v>0</v>
      </c>
    </row>
    <row r="383" spans="1:27" ht="18" customHeight="1" x14ac:dyDescent="0.25">
      <c r="A383" s="3" t="s">
        <v>21</v>
      </c>
      <c r="B383" s="3" t="s">
        <v>2145</v>
      </c>
      <c r="C383" s="130" t="s">
        <v>8469</v>
      </c>
      <c r="D383" s="3" t="s">
        <v>134</v>
      </c>
      <c r="E383" s="130" t="s">
        <v>8491</v>
      </c>
      <c r="F383" s="3" t="s">
        <v>685</v>
      </c>
      <c r="G383" s="130" t="s">
        <v>9310</v>
      </c>
      <c r="H383" s="243" t="s">
        <v>12530</v>
      </c>
      <c r="I383" s="40" t="s">
        <v>9322</v>
      </c>
      <c r="J383" s="65" t="s">
        <v>2019</v>
      </c>
      <c r="K383" s="10">
        <v>1</v>
      </c>
      <c r="L383" s="20" t="s">
        <v>4541</v>
      </c>
      <c r="M383" s="20" t="s">
        <v>4581</v>
      </c>
      <c r="N383" s="4">
        <v>200</v>
      </c>
      <c r="O383" s="3" t="s">
        <v>137</v>
      </c>
      <c r="P383" s="13">
        <v>956476.33</v>
      </c>
      <c r="Q383" s="13">
        <v>211973.67</v>
      </c>
      <c r="R383" s="13">
        <v>1168450</v>
      </c>
      <c r="S383" s="6">
        <v>41043</v>
      </c>
      <c r="T383" s="30"/>
      <c r="U383" s="13">
        <v>765181.06</v>
      </c>
      <c r="V383" s="3" t="s">
        <v>29</v>
      </c>
      <c r="W383" s="3" t="s">
        <v>181</v>
      </c>
      <c r="X383" s="3" t="s">
        <v>29</v>
      </c>
      <c r="Y383" s="3" t="s">
        <v>246</v>
      </c>
      <c r="Z383" s="6">
        <v>41103</v>
      </c>
      <c r="AA383" s="5"/>
    </row>
    <row r="384" spans="1:27" ht="18" customHeight="1" x14ac:dyDescent="0.25">
      <c r="A384" s="3" t="s">
        <v>21</v>
      </c>
      <c r="B384" s="3" t="s">
        <v>2149</v>
      </c>
      <c r="C384" s="130" t="s">
        <v>8470</v>
      </c>
      <c r="D384" s="3" t="s">
        <v>287</v>
      </c>
      <c r="E384" s="130" t="s">
        <v>8498</v>
      </c>
      <c r="F384" s="3" t="s">
        <v>1729</v>
      </c>
      <c r="G384" s="130" t="s">
        <v>9394</v>
      </c>
      <c r="H384" s="38" t="s">
        <v>1739</v>
      </c>
      <c r="I384" s="40" t="s">
        <v>29</v>
      </c>
      <c r="J384" s="65" t="s">
        <v>496</v>
      </c>
      <c r="K384" s="10">
        <v>1</v>
      </c>
      <c r="L384" s="20" t="s">
        <v>4508</v>
      </c>
      <c r="M384" s="20" t="s">
        <v>4183</v>
      </c>
      <c r="N384" s="4">
        <v>0.48</v>
      </c>
      <c r="O384" s="3" t="s">
        <v>51</v>
      </c>
      <c r="P384" s="13">
        <v>2473275</v>
      </c>
      <c r="Q384" s="13">
        <v>567981</v>
      </c>
      <c r="R384" s="13">
        <v>3041256</v>
      </c>
      <c r="S384" s="6">
        <v>41061</v>
      </c>
      <c r="T384" s="30"/>
      <c r="U384" s="13">
        <v>0</v>
      </c>
      <c r="V384" s="3" t="s">
        <v>651</v>
      </c>
      <c r="W384" s="3" t="s">
        <v>29</v>
      </c>
      <c r="X384" s="3" t="s">
        <v>29</v>
      </c>
      <c r="Y384" s="3" t="s">
        <v>246</v>
      </c>
      <c r="Z384" s="30"/>
      <c r="AA384" s="29">
        <v>0</v>
      </c>
    </row>
    <row r="385" spans="1:27" ht="18" customHeight="1" x14ac:dyDescent="0.25">
      <c r="A385" s="3" t="s">
        <v>21</v>
      </c>
      <c r="B385" s="3" t="s">
        <v>2149</v>
      </c>
      <c r="C385" s="130" t="s">
        <v>8470</v>
      </c>
      <c r="D385" s="3" t="s">
        <v>287</v>
      </c>
      <c r="E385" s="130" t="s">
        <v>8498</v>
      </c>
      <c r="F385" s="3" t="s">
        <v>1729</v>
      </c>
      <c r="G385" s="130" t="s">
        <v>9394</v>
      </c>
      <c r="H385" s="3" t="s">
        <v>1735</v>
      </c>
      <c r="I385" s="40" t="s">
        <v>9397</v>
      </c>
      <c r="J385" s="65" t="s">
        <v>1736</v>
      </c>
      <c r="K385" s="10">
        <v>1</v>
      </c>
      <c r="L385" s="20" t="s">
        <v>4519</v>
      </c>
      <c r="M385" s="20" t="s">
        <v>7264</v>
      </c>
      <c r="N385" s="4">
        <v>96</v>
      </c>
      <c r="O385" s="3" t="s">
        <v>38</v>
      </c>
      <c r="P385" s="13">
        <v>637690</v>
      </c>
      <c r="Q385" s="13">
        <v>252763</v>
      </c>
      <c r="R385" s="13">
        <v>890453</v>
      </c>
      <c r="S385" s="6">
        <v>40971</v>
      </c>
      <c r="T385" s="30"/>
      <c r="U385" s="13">
        <v>510152</v>
      </c>
      <c r="V385" s="3" t="s">
        <v>29</v>
      </c>
      <c r="W385" s="3" t="s">
        <v>181</v>
      </c>
      <c r="X385" s="3" t="s">
        <v>29</v>
      </c>
      <c r="Y385" s="3" t="s">
        <v>246</v>
      </c>
      <c r="Z385" s="6">
        <v>41046</v>
      </c>
      <c r="AA385" s="5"/>
    </row>
    <row r="386" spans="1:27" ht="18" customHeight="1" x14ac:dyDescent="0.25">
      <c r="A386" s="3" t="s">
        <v>21</v>
      </c>
      <c r="B386" s="3" t="s">
        <v>2149</v>
      </c>
      <c r="C386" s="130" t="s">
        <v>8470</v>
      </c>
      <c r="D386" s="3" t="s">
        <v>287</v>
      </c>
      <c r="E386" s="130" t="s">
        <v>8498</v>
      </c>
      <c r="F386" s="3" t="s">
        <v>1729</v>
      </c>
      <c r="G386" s="130" t="s">
        <v>9394</v>
      </c>
      <c r="H386" s="3" t="s">
        <v>1737</v>
      </c>
      <c r="I386" s="40" t="s">
        <v>9398</v>
      </c>
      <c r="J386" s="65" t="s">
        <v>1738</v>
      </c>
      <c r="K386" s="10">
        <v>1</v>
      </c>
      <c r="L386" s="20" t="s">
        <v>4541</v>
      </c>
      <c r="M386" s="20" t="s">
        <v>4581</v>
      </c>
      <c r="N386" s="4">
        <v>500</v>
      </c>
      <c r="O386" s="3" t="s">
        <v>137</v>
      </c>
      <c r="P386" s="13">
        <v>980607.5</v>
      </c>
      <c r="Q386" s="13">
        <v>349400</v>
      </c>
      <c r="R386" s="13">
        <v>1330007.5</v>
      </c>
      <c r="S386" s="6">
        <v>40973</v>
      </c>
      <c r="T386" s="6">
        <v>41044</v>
      </c>
      <c r="U386" s="13">
        <v>490303.75</v>
      </c>
      <c r="V386" s="3" t="s">
        <v>29</v>
      </c>
      <c r="W386" s="3" t="s">
        <v>181</v>
      </c>
      <c r="X386" s="3" t="s">
        <v>29</v>
      </c>
      <c r="Y386" s="3" t="s">
        <v>40</v>
      </c>
      <c r="Z386" s="6">
        <v>41063</v>
      </c>
      <c r="AA386" s="29">
        <v>0</v>
      </c>
    </row>
    <row r="387" spans="1:27" ht="18" customHeight="1" x14ac:dyDescent="0.25">
      <c r="A387" s="3" t="s">
        <v>21</v>
      </c>
      <c r="B387" s="3" t="s">
        <v>2149</v>
      </c>
      <c r="C387" s="130" t="s">
        <v>8470</v>
      </c>
      <c r="D387" s="3" t="s">
        <v>287</v>
      </c>
      <c r="E387" s="130" t="s">
        <v>8498</v>
      </c>
      <c r="F387" s="3" t="s">
        <v>1729</v>
      </c>
      <c r="G387" s="130" t="s">
        <v>9394</v>
      </c>
      <c r="H387" s="3" t="s">
        <v>104</v>
      </c>
      <c r="I387" s="40" t="s">
        <v>9399</v>
      </c>
      <c r="J387" s="65" t="s">
        <v>1740</v>
      </c>
      <c r="K387" s="10">
        <v>1</v>
      </c>
      <c r="L387" s="20" t="s">
        <v>4519</v>
      </c>
      <c r="M387" s="20" t="s">
        <v>7264</v>
      </c>
      <c r="N387" s="4">
        <v>63</v>
      </c>
      <c r="O387" s="3" t="s">
        <v>38</v>
      </c>
      <c r="P387" s="13">
        <v>497628</v>
      </c>
      <c r="Q387" s="13">
        <v>300760</v>
      </c>
      <c r="R387" s="13">
        <v>798388</v>
      </c>
      <c r="S387" s="6">
        <v>40970</v>
      </c>
      <c r="T387" s="30"/>
      <c r="U387" s="13">
        <v>398102</v>
      </c>
      <c r="V387" s="3" t="s">
        <v>29</v>
      </c>
      <c r="W387" s="3" t="s">
        <v>181</v>
      </c>
      <c r="X387" s="3" t="s">
        <v>29</v>
      </c>
      <c r="Y387" s="3" t="s">
        <v>246</v>
      </c>
      <c r="Z387" s="6">
        <v>41058</v>
      </c>
      <c r="AA387" s="29">
        <v>0</v>
      </c>
    </row>
    <row r="388" spans="1:27" ht="18" customHeight="1" x14ac:dyDescent="0.25">
      <c r="A388" s="3" t="s">
        <v>21</v>
      </c>
      <c r="B388" s="3" t="s">
        <v>2149</v>
      </c>
      <c r="C388" s="130" t="s">
        <v>8470</v>
      </c>
      <c r="D388" s="3" t="s">
        <v>287</v>
      </c>
      <c r="E388" s="130" t="s">
        <v>8498</v>
      </c>
      <c r="F388" s="3" t="s">
        <v>1729</v>
      </c>
      <c r="G388" s="130" t="s">
        <v>9394</v>
      </c>
      <c r="H388" s="3" t="s">
        <v>1732</v>
      </c>
      <c r="I388" s="40" t="s">
        <v>9400</v>
      </c>
      <c r="J388" s="65" t="s">
        <v>42</v>
      </c>
      <c r="K388" s="10">
        <v>1</v>
      </c>
      <c r="L388" s="20" t="s">
        <v>4511</v>
      </c>
      <c r="M388" s="20" t="s">
        <v>3192</v>
      </c>
      <c r="N388" s="4">
        <v>48</v>
      </c>
      <c r="O388" s="3" t="s">
        <v>38</v>
      </c>
      <c r="P388" s="13">
        <v>549566</v>
      </c>
      <c r="Q388" s="13">
        <v>250345</v>
      </c>
      <c r="R388" s="13">
        <v>799911</v>
      </c>
      <c r="S388" s="31">
        <v>40974</v>
      </c>
      <c r="T388" s="5"/>
      <c r="U388" s="13">
        <v>439332</v>
      </c>
      <c r="V388" s="3" t="s">
        <v>29</v>
      </c>
      <c r="W388" s="3" t="s">
        <v>181</v>
      </c>
      <c r="X388" s="3" t="s">
        <v>29</v>
      </c>
      <c r="Y388" s="3" t="s">
        <v>246</v>
      </c>
      <c r="Z388" s="31">
        <v>41049</v>
      </c>
      <c r="AA388" s="29">
        <v>0</v>
      </c>
    </row>
    <row r="389" spans="1:27" ht="18" customHeight="1" x14ac:dyDescent="0.25">
      <c r="A389" s="3" t="s">
        <v>484</v>
      </c>
      <c r="B389" s="3" t="s">
        <v>2149</v>
      </c>
      <c r="C389" s="130" t="s">
        <v>8470</v>
      </c>
      <c r="D389" s="3" t="s">
        <v>287</v>
      </c>
      <c r="E389" s="130" t="s">
        <v>8498</v>
      </c>
      <c r="F389" s="3" t="s">
        <v>1129</v>
      </c>
      <c r="G389" s="130" t="s">
        <v>8611</v>
      </c>
      <c r="H389" s="3" t="s">
        <v>507</v>
      </c>
      <c r="I389" s="40" t="s">
        <v>9401</v>
      </c>
      <c r="J389" s="65" t="s">
        <v>1132</v>
      </c>
      <c r="K389" s="10">
        <v>1</v>
      </c>
      <c r="L389" s="20" t="s">
        <v>4508</v>
      </c>
      <c r="M389" s="20" t="s">
        <v>4183</v>
      </c>
      <c r="N389" s="4">
        <v>0.28000000000000003</v>
      </c>
      <c r="O389" s="3" t="s">
        <v>51</v>
      </c>
      <c r="P389" s="13">
        <v>1612622.75</v>
      </c>
      <c r="Q389" s="13">
        <v>283093.5</v>
      </c>
      <c r="R389" s="13">
        <v>1895716.25</v>
      </c>
      <c r="S389" s="6">
        <v>41022</v>
      </c>
      <c r="T389" s="30"/>
      <c r="U389" s="13">
        <v>806311.38</v>
      </c>
      <c r="V389" s="3" t="s">
        <v>29</v>
      </c>
      <c r="W389" s="3" t="s">
        <v>181</v>
      </c>
      <c r="X389" s="3" t="s">
        <v>29</v>
      </c>
      <c r="Y389" s="3" t="s">
        <v>246</v>
      </c>
      <c r="Z389" s="6">
        <v>41057</v>
      </c>
      <c r="AA389" s="5"/>
    </row>
    <row r="390" spans="1:27" ht="18" customHeight="1" x14ac:dyDescent="0.25">
      <c r="A390" s="3" t="s">
        <v>484</v>
      </c>
      <c r="B390" s="3" t="s">
        <v>2149</v>
      </c>
      <c r="C390" s="130" t="s">
        <v>8470</v>
      </c>
      <c r="D390" s="3" t="s">
        <v>287</v>
      </c>
      <c r="E390" s="130" t="s">
        <v>8498</v>
      </c>
      <c r="F390" s="3" t="s">
        <v>1129</v>
      </c>
      <c r="G390" s="130" t="s">
        <v>8611</v>
      </c>
      <c r="H390" s="39" t="s">
        <v>5732</v>
      </c>
      <c r="I390" s="40" t="s">
        <v>9402</v>
      </c>
      <c r="J390" s="65" t="s">
        <v>269</v>
      </c>
      <c r="K390" s="10">
        <v>1</v>
      </c>
      <c r="L390" s="20" t="s">
        <v>4541</v>
      </c>
      <c r="M390" s="20" t="s">
        <v>4542</v>
      </c>
      <c r="N390" s="4">
        <v>130</v>
      </c>
      <c r="O390" s="3" t="s">
        <v>137</v>
      </c>
      <c r="P390" s="13">
        <v>2313210.2599999998</v>
      </c>
      <c r="Q390" s="13">
        <v>513137.74</v>
      </c>
      <c r="R390" s="13">
        <v>2826348</v>
      </c>
      <c r="S390" s="30"/>
      <c r="T390" s="30"/>
      <c r="U390" s="13">
        <v>1850568.21</v>
      </c>
      <c r="V390" s="3" t="s">
        <v>29</v>
      </c>
      <c r="W390" s="3" t="s">
        <v>181</v>
      </c>
      <c r="X390" s="3" t="s">
        <v>29</v>
      </c>
      <c r="Y390" s="3" t="s">
        <v>31</v>
      </c>
      <c r="Z390" s="30"/>
      <c r="AA390" s="5"/>
    </row>
    <row r="391" spans="1:27" ht="18" customHeight="1" x14ac:dyDescent="0.25">
      <c r="A391" s="3" t="s">
        <v>484</v>
      </c>
      <c r="B391" s="3" t="s">
        <v>2149</v>
      </c>
      <c r="C391" s="130" t="s">
        <v>8470</v>
      </c>
      <c r="D391" s="3" t="s">
        <v>287</v>
      </c>
      <c r="E391" s="130" t="s">
        <v>8498</v>
      </c>
      <c r="F391" s="3" t="s">
        <v>1129</v>
      </c>
      <c r="G391" s="130" t="s">
        <v>8611</v>
      </c>
      <c r="H391" s="3" t="s">
        <v>1130</v>
      </c>
      <c r="I391" s="40" t="s">
        <v>9403</v>
      </c>
      <c r="J391" s="65" t="s">
        <v>1131</v>
      </c>
      <c r="K391" s="10">
        <v>1</v>
      </c>
      <c r="L391" s="20" t="s">
        <v>4508</v>
      </c>
      <c r="M391" s="20" t="s">
        <v>4530</v>
      </c>
      <c r="N391" s="4">
        <v>45</v>
      </c>
      <c r="O391" s="3" t="s">
        <v>137</v>
      </c>
      <c r="P391" s="13">
        <v>1660745.15</v>
      </c>
      <c r="Q391" s="13">
        <v>296173.5</v>
      </c>
      <c r="R391" s="13">
        <v>1956918.65</v>
      </c>
      <c r="S391" s="6">
        <v>41066</v>
      </c>
      <c r="T391" s="30"/>
      <c r="U391" s="13">
        <v>830372.58</v>
      </c>
      <c r="V391" s="3" t="s">
        <v>29</v>
      </c>
      <c r="W391" s="3" t="s">
        <v>181</v>
      </c>
      <c r="X391" s="3" t="s">
        <v>29</v>
      </c>
      <c r="Y391" s="3" t="s">
        <v>246</v>
      </c>
      <c r="Z391" s="6">
        <v>41143</v>
      </c>
      <c r="AA391" s="5"/>
    </row>
    <row r="392" spans="1:27" ht="18" customHeight="1" x14ac:dyDescent="0.25">
      <c r="A392" s="3" t="s">
        <v>484</v>
      </c>
      <c r="B392" s="3" t="s">
        <v>2149</v>
      </c>
      <c r="C392" s="130" t="s">
        <v>8470</v>
      </c>
      <c r="D392" s="3" t="s">
        <v>287</v>
      </c>
      <c r="E392" s="130" t="s">
        <v>8498</v>
      </c>
      <c r="F392" s="3" t="s">
        <v>1129</v>
      </c>
      <c r="G392" s="130" t="s">
        <v>8611</v>
      </c>
      <c r="H392" s="3" t="s">
        <v>1139</v>
      </c>
      <c r="I392" s="40" t="s">
        <v>9404</v>
      </c>
      <c r="J392" s="65" t="s">
        <v>1140</v>
      </c>
      <c r="K392" s="10">
        <v>1</v>
      </c>
      <c r="L392" s="20" t="s">
        <v>4508</v>
      </c>
      <c r="M392" s="20" t="s">
        <v>4183</v>
      </c>
      <c r="N392" s="4">
        <v>0.3</v>
      </c>
      <c r="O392" s="3" t="s">
        <v>51</v>
      </c>
      <c r="P392" s="13">
        <v>1220102.8899999999</v>
      </c>
      <c r="Q392" s="13">
        <v>278847</v>
      </c>
      <c r="R392" s="13">
        <v>1498949.89</v>
      </c>
      <c r="S392" s="6">
        <v>41079</v>
      </c>
      <c r="T392" s="30"/>
      <c r="U392" s="13">
        <v>610051.43999999994</v>
      </c>
      <c r="V392" s="3" t="s">
        <v>29</v>
      </c>
      <c r="W392" s="3" t="s">
        <v>181</v>
      </c>
      <c r="X392" s="3" t="s">
        <v>29</v>
      </c>
      <c r="Y392" s="3" t="s">
        <v>246</v>
      </c>
      <c r="Z392" s="6">
        <v>41139</v>
      </c>
      <c r="AA392" s="5"/>
    </row>
    <row r="393" spans="1:27" ht="18" customHeight="1" x14ac:dyDescent="0.25">
      <c r="A393" s="3" t="s">
        <v>484</v>
      </c>
      <c r="B393" s="3" t="s">
        <v>2149</v>
      </c>
      <c r="C393" s="130" t="s">
        <v>8470</v>
      </c>
      <c r="D393" s="3" t="s">
        <v>287</v>
      </c>
      <c r="E393" s="130" t="s">
        <v>8498</v>
      </c>
      <c r="F393" s="3" t="s">
        <v>1129</v>
      </c>
      <c r="G393" s="130" t="s">
        <v>8611</v>
      </c>
      <c r="H393" s="3" t="s">
        <v>1135</v>
      </c>
      <c r="I393" s="40" t="s">
        <v>9405</v>
      </c>
      <c r="J393" s="65" t="s">
        <v>1136</v>
      </c>
      <c r="K393" s="10">
        <v>1</v>
      </c>
      <c r="L393" s="20" t="s">
        <v>4541</v>
      </c>
      <c r="M393" s="20" t="s">
        <v>4581</v>
      </c>
      <c r="N393" s="4">
        <v>380</v>
      </c>
      <c r="O393" s="3" t="s">
        <v>137</v>
      </c>
      <c r="P393" s="13">
        <v>1169715.47</v>
      </c>
      <c r="Q393" s="13">
        <v>207513.81</v>
      </c>
      <c r="R393" s="13">
        <v>1377229.28</v>
      </c>
      <c r="S393" s="30"/>
      <c r="T393" s="30"/>
      <c r="U393" s="13">
        <v>584857.74</v>
      </c>
      <c r="V393" s="3" t="s">
        <v>29</v>
      </c>
      <c r="W393" s="3" t="s">
        <v>181</v>
      </c>
      <c r="X393" s="3" t="s">
        <v>29</v>
      </c>
      <c r="Y393" s="3" t="s">
        <v>31</v>
      </c>
      <c r="Z393" s="30"/>
      <c r="AA393" s="5"/>
    </row>
    <row r="394" spans="1:27" ht="18" customHeight="1" x14ac:dyDescent="0.25">
      <c r="A394" s="3" t="s">
        <v>484</v>
      </c>
      <c r="B394" s="3" t="s">
        <v>2149</v>
      </c>
      <c r="C394" s="130" t="s">
        <v>8470</v>
      </c>
      <c r="D394" s="3" t="s">
        <v>287</v>
      </c>
      <c r="E394" s="130" t="s">
        <v>8498</v>
      </c>
      <c r="F394" s="3" t="s">
        <v>1129</v>
      </c>
      <c r="G394" s="130" t="s">
        <v>8611</v>
      </c>
      <c r="H394" s="3" t="s">
        <v>1133</v>
      </c>
      <c r="I394" s="40" t="s">
        <v>9406</v>
      </c>
      <c r="J394" s="65" t="s">
        <v>1134</v>
      </c>
      <c r="K394" s="10">
        <v>1</v>
      </c>
      <c r="L394" s="20" t="s">
        <v>4508</v>
      </c>
      <c r="M394" s="20" t="s">
        <v>4183</v>
      </c>
      <c r="N394" s="4">
        <v>0.3</v>
      </c>
      <c r="O394" s="3" t="s">
        <v>51</v>
      </c>
      <c r="P394" s="13">
        <v>2118403.86</v>
      </c>
      <c r="Q394" s="13">
        <v>389440</v>
      </c>
      <c r="R394" s="13">
        <v>2507843.86</v>
      </c>
      <c r="S394" s="30"/>
      <c r="T394" s="30"/>
      <c r="U394" s="13">
        <v>1059201.93</v>
      </c>
      <c r="V394" s="3" t="s">
        <v>29</v>
      </c>
      <c r="W394" s="3" t="s">
        <v>181</v>
      </c>
      <c r="X394" s="3" t="s">
        <v>29</v>
      </c>
      <c r="Y394" s="3" t="s">
        <v>31</v>
      </c>
      <c r="Z394" s="30"/>
      <c r="AA394" s="5"/>
    </row>
    <row r="395" spans="1:27" ht="18" customHeight="1" x14ac:dyDescent="0.25">
      <c r="A395" s="3" t="s">
        <v>484</v>
      </c>
      <c r="B395" s="3" t="s">
        <v>2149</v>
      </c>
      <c r="C395" s="130" t="s">
        <v>8470</v>
      </c>
      <c r="D395" s="3" t="s">
        <v>287</v>
      </c>
      <c r="E395" s="130" t="s">
        <v>8498</v>
      </c>
      <c r="F395" s="3" t="s">
        <v>1129</v>
      </c>
      <c r="G395" s="130" t="s">
        <v>8611</v>
      </c>
      <c r="H395" s="3" t="s">
        <v>1137</v>
      </c>
      <c r="I395" s="40" t="s">
        <v>9407</v>
      </c>
      <c r="J395" s="65" t="s">
        <v>1138</v>
      </c>
      <c r="K395" s="10">
        <v>1</v>
      </c>
      <c r="L395" s="20" t="s">
        <v>4541</v>
      </c>
      <c r="M395" s="20" t="s">
        <v>4581</v>
      </c>
      <c r="N395" s="4">
        <v>6</v>
      </c>
      <c r="O395" s="3" t="s">
        <v>137</v>
      </c>
      <c r="P395" s="13">
        <v>905199.62</v>
      </c>
      <c r="Q395" s="13">
        <v>161073.60000000001</v>
      </c>
      <c r="R395" s="13">
        <v>1066273.22</v>
      </c>
      <c r="S395" s="6">
        <v>41018</v>
      </c>
      <c r="T395" s="30"/>
      <c r="U395" s="13">
        <v>452599.81</v>
      </c>
      <c r="V395" s="3" t="s">
        <v>29</v>
      </c>
      <c r="W395" s="3" t="s">
        <v>181</v>
      </c>
      <c r="X395" s="3" t="s">
        <v>29</v>
      </c>
      <c r="Y395" s="3" t="s">
        <v>246</v>
      </c>
      <c r="Z395" s="6">
        <v>41061</v>
      </c>
      <c r="AA395" s="5"/>
    </row>
    <row r="396" spans="1:27" ht="18" customHeight="1" x14ac:dyDescent="0.25">
      <c r="A396" s="3" t="s">
        <v>484</v>
      </c>
      <c r="B396" s="3" t="s">
        <v>2149</v>
      </c>
      <c r="C396" s="130" t="s">
        <v>8470</v>
      </c>
      <c r="D396" s="3" t="s">
        <v>34</v>
      </c>
      <c r="E396" s="130" t="s">
        <v>8499</v>
      </c>
      <c r="F396" s="3" t="s">
        <v>1413</v>
      </c>
      <c r="G396" s="130" t="s">
        <v>8510</v>
      </c>
      <c r="H396" s="3" t="s">
        <v>1436</v>
      </c>
      <c r="I396" s="40" t="s">
        <v>8890</v>
      </c>
      <c r="J396" s="65" t="s">
        <v>449</v>
      </c>
      <c r="K396" s="10">
        <v>1</v>
      </c>
      <c r="L396" s="20" t="s">
        <v>4508</v>
      </c>
      <c r="M396" s="20" t="s">
        <v>4530</v>
      </c>
      <c r="N396" s="4">
        <v>90</v>
      </c>
      <c r="O396" s="3" t="s">
        <v>137</v>
      </c>
      <c r="P396" s="13">
        <v>1612944.8</v>
      </c>
      <c r="Q396" s="13">
        <v>369345</v>
      </c>
      <c r="R396" s="13">
        <v>1982289.8</v>
      </c>
      <c r="S396" s="6">
        <v>41113</v>
      </c>
      <c r="T396" s="30"/>
      <c r="U396" s="13">
        <v>806472.4</v>
      </c>
      <c r="V396" s="3" t="s">
        <v>29</v>
      </c>
      <c r="W396" s="3" t="s">
        <v>181</v>
      </c>
      <c r="X396" s="3" t="s">
        <v>29</v>
      </c>
      <c r="Y396" s="3" t="s">
        <v>246</v>
      </c>
      <c r="Z396" s="6">
        <v>41203</v>
      </c>
      <c r="AA396" s="5"/>
    </row>
    <row r="397" spans="1:27" ht="18" customHeight="1" x14ac:dyDescent="0.25">
      <c r="A397" s="3" t="s">
        <v>484</v>
      </c>
      <c r="B397" s="3" t="s">
        <v>2149</v>
      </c>
      <c r="C397" s="130" t="s">
        <v>8470</v>
      </c>
      <c r="D397" s="3" t="s">
        <v>34</v>
      </c>
      <c r="E397" s="130" t="s">
        <v>8499</v>
      </c>
      <c r="F397" s="3" t="s">
        <v>1413</v>
      </c>
      <c r="G397" s="130" t="s">
        <v>8510</v>
      </c>
      <c r="H397" s="3" t="s">
        <v>1416</v>
      </c>
      <c r="I397" s="40" t="s">
        <v>8891</v>
      </c>
      <c r="J397" s="65" t="s">
        <v>132</v>
      </c>
      <c r="K397" s="10">
        <v>1</v>
      </c>
      <c r="L397" s="20" t="s">
        <v>4511</v>
      </c>
      <c r="M397" s="20" t="s">
        <v>3267</v>
      </c>
      <c r="N397" s="4">
        <v>51</v>
      </c>
      <c r="O397" s="3" t="s">
        <v>38</v>
      </c>
      <c r="P397" s="13">
        <v>648408</v>
      </c>
      <c r="Q397" s="13">
        <v>147700</v>
      </c>
      <c r="R397" s="13">
        <v>796108</v>
      </c>
      <c r="S397" s="6">
        <v>41043</v>
      </c>
      <c r="T397" s="30"/>
      <c r="U397" s="13">
        <v>518726.40000000002</v>
      </c>
      <c r="V397" s="3" t="s">
        <v>29</v>
      </c>
      <c r="W397" s="3" t="s">
        <v>181</v>
      </c>
      <c r="X397" s="3" t="s">
        <v>29</v>
      </c>
      <c r="Y397" s="3" t="s">
        <v>246</v>
      </c>
      <c r="Z397" s="6">
        <v>41103</v>
      </c>
      <c r="AA397" s="29">
        <v>0</v>
      </c>
    </row>
    <row r="398" spans="1:27" ht="18" customHeight="1" x14ac:dyDescent="0.25">
      <c r="A398" s="3" t="s">
        <v>484</v>
      </c>
      <c r="B398" s="3" t="s">
        <v>2149</v>
      </c>
      <c r="C398" s="130" t="s">
        <v>8470</v>
      </c>
      <c r="D398" s="3" t="s">
        <v>34</v>
      </c>
      <c r="E398" s="130" t="s">
        <v>8499</v>
      </c>
      <c r="F398" s="3" t="s">
        <v>1413</v>
      </c>
      <c r="G398" s="130" t="s">
        <v>8510</v>
      </c>
      <c r="H398" s="3" t="s">
        <v>1430</v>
      </c>
      <c r="I398" s="40" t="s">
        <v>8893</v>
      </c>
      <c r="J398" s="65" t="s">
        <v>1431</v>
      </c>
      <c r="K398" s="10">
        <v>1</v>
      </c>
      <c r="L398" s="20" t="s">
        <v>4508</v>
      </c>
      <c r="M398" s="20" t="s">
        <v>4183</v>
      </c>
      <c r="N398" s="4">
        <v>0.65</v>
      </c>
      <c r="O398" s="3" t="s">
        <v>51</v>
      </c>
      <c r="P398" s="13">
        <v>538845.5</v>
      </c>
      <c r="Q398" s="13">
        <v>151575</v>
      </c>
      <c r="R398" s="13">
        <v>690420.5</v>
      </c>
      <c r="S398" s="30"/>
      <c r="T398" s="30"/>
      <c r="U398" s="13">
        <v>269422.75</v>
      </c>
      <c r="V398" s="3" t="s">
        <v>29</v>
      </c>
      <c r="W398" s="3" t="s">
        <v>181</v>
      </c>
      <c r="X398" s="3" t="s">
        <v>29</v>
      </c>
      <c r="Y398" s="3" t="s">
        <v>31</v>
      </c>
      <c r="Z398" s="30"/>
      <c r="AA398" s="5"/>
    </row>
    <row r="399" spans="1:27" ht="18" customHeight="1" x14ac:dyDescent="0.25">
      <c r="A399" s="3" t="s">
        <v>484</v>
      </c>
      <c r="B399" s="3" t="s">
        <v>2149</v>
      </c>
      <c r="C399" s="130" t="s">
        <v>8470</v>
      </c>
      <c r="D399" s="3" t="s">
        <v>34</v>
      </c>
      <c r="E399" s="130" t="s">
        <v>8499</v>
      </c>
      <c r="F399" s="3" t="s">
        <v>1413</v>
      </c>
      <c r="G399" s="130" t="s">
        <v>8510</v>
      </c>
      <c r="H399" s="3" t="s">
        <v>1415</v>
      </c>
      <c r="I399" s="40" t="s">
        <v>8894</v>
      </c>
      <c r="J399" s="65" t="s">
        <v>132</v>
      </c>
      <c r="K399" s="10">
        <v>1</v>
      </c>
      <c r="L399" s="20" t="s">
        <v>4511</v>
      </c>
      <c r="M399" s="20" t="s">
        <v>3267</v>
      </c>
      <c r="N399" s="4">
        <v>51</v>
      </c>
      <c r="O399" s="3" t="s">
        <v>38</v>
      </c>
      <c r="P399" s="13">
        <v>637643</v>
      </c>
      <c r="Q399" s="13">
        <v>151740</v>
      </c>
      <c r="R399" s="13">
        <v>789383</v>
      </c>
      <c r="S399" s="6">
        <v>40956</v>
      </c>
      <c r="T399" s="30"/>
      <c r="U399" s="13">
        <v>510112</v>
      </c>
      <c r="V399" s="3" t="s">
        <v>29</v>
      </c>
      <c r="W399" s="3" t="s">
        <v>181</v>
      </c>
      <c r="X399" s="3" t="s">
        <v>29</v>
      </c>
      <c r="Y399" s="3" t="s">
        <v>246</v>
      </c>
      <c r="Z399" s="6">
        <v>41016</v>
      </c>
      <c r="AA399" s="29">
        <v>0</v>
      </c>
    </row>
    <row r="400" spans="1:27" ht="18" customHeight="1" x14ac:dyDescent="0.25">
      <c r="A400" s="3" t="s">
        <v>484</v>
      </c>
      <c r="B400" s="3" t="s">
        <v>2149</v>
      </c>
      <c r="C400" s="130" t="s">
        <v>8470</v>
      </c>
      <c r="D400" s="3" t="s">
        <v>34</v>
      </c>
      <c r="E400" s="130" t="s">
        <v>8499</v>
      </c>
      <c r="F400" s="3" t="s">
        <v>1413</v>
      </c>
      <c r="G400" s="130" t="s">
        <v>8510</v>
      </c>
      <c r="H400" s="3" t="s">
        <v>1420</v>
      </c>
      <c r="I400" s="40" t="s">
        <v>8895</v>
      </c>
      <c r="J400" s="65" t="s">
        <v>1421</v>
      </c>
      <c r="K400" s="10">
        <v>1</v>
      </c>
      <c r="L400" s="20" t="s">
        <v>4508</v>
      </c>
      <c r="M400" s="20" t="s">
        <v>4183</v>
      </c>
      <c r="N400" s="4">
        <v>0.12</v>
      </c>
      <c r="O400" s="3" t="s">
        <v>51</v>
      </c>
      <c r="P400" s="13">
        <v>558006.5</v>
      </c>
      <c r="Q400" s="13">
        <v>114582.5</v>
      </c>
      <c r="R400" s="13">
        <v>672589</v>
      </c>
      <c r="S400" s="6">
        <v>41098</v>
      </c>
      <c r="T400" s="30"/>
      <c r="U400" s="13">
        <v>279003.25</v>
      </c>
      <c r="V400" s="3" t="s">
        <v>29</v>
      </c>
      <c r="W400" s="3" t="s">
        <v>181</v>
      </c>
      <c r="X400" s="3" t="s">
        <v>29</v>
      </c>
      <c r="Y400" s="3" t="s">
        <v>246</v>
      </c>
      <c r="Z400" s="6">
        <v>41135</v>
      </c>
      <c r="AA400" s="5"/>
    </row>
    <row r="401" spans="1:27" ht="18" customHeight="1" x14ac:dyDescent="0.25">
      <c r="A401" s="3" t="s">
        <v>484</v>
      </c>
      <c r="B401" s="3" t="s">
        <v>2149</v>
      </c>
      <c r="C401" s="130" t="s">
        <v>8470</v>
      </c>
      <c r="D401" s="3" t="s">
        <v>34</v>
      </c>
      <c r="E401" s="130" t="s">
        <v>8499</v>
      </c>
      <c r="F401" s="3" t="s">
        <v>1413</v>
      </c>
      <c r="G401" s="130" t="s">
        <v>8510</v>
      </c>
      <c r="H401" s="3" t="s">
        <v>1424</v>
      </c>
      <c r="I401" s="40" t="s">
        <v>8896</v>
      </c>
      <c r="J401" s="65" t="s">
        <v>78</v>
      </c>
      <c r="K401" s="10">
        <v>1</v>
      </c>
      <c r="L401" s="20" t="s">
        <v>4511</v>
      </c>
      <c r="M401" s="20" t="s">
        <v>4577</v>
      </c>
      <c r="N401" s="4">
        <v>83.25</v>
      </c>
      <c r="O401" s="3" t="s">
        <v>28</v>
      </c>
      <c r="P401" s="13">
        <v>649469</v>
      </c>
      <c r="Q401" s="13">
        <v>145365</v>
      </c>
      <c r="R401" s="13">
        <v>794834</v>
      </c>
      <c r="S401" s="6">
        <v>41080</v>
      </c>
      <c r="T401" s="30"/>
      <c r="U401" s="13">
        <v>519575.2</v>
      </c>
      <c r="V401" s="3" t="s">
        <v>29</v>
      </c>
      <c r="W401" s="3" t="s">
        <v>181</v>
      </c>
      <c r="X401" s="3" t="s">
        <v>30</v>
      </c>
      <c r="Y401" s="3" t="s">
        <v>246</v>
      </c>
      <c r="Z401" s="6">
        <v>41140</v>
      </c>
      <c r="AA401" s="29">
        <v>0</v>
      </c>
    </row>
    <row r="402" spans="1:27" ht="18" customHeight="1" x14ac:dyDescent="0.25">
      <c r="A402" s="3" t="s">
        <v>484</v>
      </c>
      <c r="B402" s="3" t="s">
        <v>2149</v>
      </c>
      <c r="C402" s="130" t="s">
        <v>8470</v>
      </c>
      <c r="D402" s="3" t="s">
        <v>34</v>
      </c>
      <c r="E402" s="130" t="s">
        <v>8499</v>
      </c>
      <c r="F402" s="3" t="s">
        <v>1413</v>
      </c>
      <c r="G402" s="130" t="s">
        <v>8510</v>
      </c>
      <c r="H402" s="3" t="s">
        <v>1435</v>
      </c>
      <c r="I402" s="40" t="s">
        <v>8897</v>
      </c>
      <c r="J402" s="65" t="s">
        <v>42</v>
      </c>
      <c r="K402" s="10">
        <v>1</v>
      </c>
      <c r="L402" s="20" t="s">
        <v>4511</v>
      </c>
      <c r="M402" s="20" t="s">
        <v>3192</v>
      </c>
      <c r="N402" s="4">
        <v>48</v>
      </c>
      <c r="O402" s="3" t="s">
        <v>38</v>
      </c>
      <c r="P402" s="13">
        <v>634433</v>
      </c>
      <c r="Q402" s="13">
        <v>146595</v>
      </c>
      <c r="R402" s="13">
        <v>781028</v>
      </c>
      <c r="S402" s="6">
        <v>40981</v>
      </c>
      <c r="T402" s="30"/>
      <c r="U402" s="13">
        <v>507546.4</v>
      </c>
      <c r="V402" s="3" t="s">
        <v>245</v>
      </c>
      <c r="W402" s="3" t="s">
        <v>181</v>
      </c>
      <c r="X402" s="3" t="s">
        <v>29</v>
      </c>
      <c r="Y402" s="3" t="s">
        <v>246</v>
      </c>
      <c r="Z402" s="6">
        <v>41041</v>
      </c>
      <c r="AA402" s="29">
        <v>0</v>
      </c>
    </row>
    <row r="403" spans="1:27" ht="18" customHeight="1" x14ac:dyDescent="0.25">
      <c r="A403" s="3" t="s">
        <v>484</v>
      </c>
      <c r="B403" s="3" t="s">
        <v>2149</v>
      </c>
      <c r="C403" s="130" t="s">
        <v>8470</v>
      </c>
      <c r="D403" s="3" t="s">
        <v>34</v>
      </c>
      <c r="E403" s="130" t="s">
        <v>8499</v>
      </c>
      <c r="F403" s="3" t="s">
        <v>1413</v>
      </c>
      <c r="G403" s="130" t="s">
        <v>8510</v>
      </c>
      <c r="H403" s="3" t="s">
        <v>1419</v>
      </c>
      <c r="I403" s="40" t="s">
        <v>8899</v>
      </c>
      <c r="J403" s="65" t="s">
        <v>320</v>
      </c>
      <c r="K403" s="10">
        <v>1</v>
      </c>
      <c r="L403" s="20" t="s">
        <v>4511</v>
      </c>
      <c r="M403" s="20" t="s">
        <v>3148</v>
      </c>
      <c r="N403" s="4">
        <v>1</v>
      </c>
      <c r="O403" s="3" t="s">
        <v>76</v>
      </c>
      <c r="P403" s="13">
        <v>645792</v>
      </c>
      <c r="Q403" s="13">
        <v>243617.5</v>
      </c>
      <c r="R403" s="13">
        <v>889409.5</v>
      </c>
      <c r="S403" s="6">
        <v>41061</v>
      </c>
      <c r="T403" s="30"/>
      <c r="U403" s="13">
        <v>516633.59999999998</v>
      </c>
      <c r="V403" s="3" t="s">
        <v>29</v>
      </c>
      <c r="W403" s="3" t="s">
        <v>181</v>
      </c>
      <c r="X403" s="3" t="s">
        <v>29</v>
      </c>
      <c r="Y403" s="3" t="s">
        <v>246</v>
      </c>
      <c r="Z403" s="30"/>
      <c r="AA403" s="5"/>
    </row>
    <row r="404" spans="1:27" ht="18" customHeight="1" x14ac:dyDescent="0.25">
      <c r="A404" s="3" t="s">
        <v>484</v>
      </c>
      <c r="B404" s="3" t="s">
        <v>2149</v>
      </c>
      <c r="C404" s="130" t="s">
        <v>8470</v>
      </c>
      <c r="D404" s="3" t="s">
        <v>34</v>
      </c>
      <c r="E404" s="130" t="s">
        <v>8499</v>
      </c>
      <c r="F404" s="3" t="s">
        <v>1413</v>
      </c>
      <c r="G404" s="130" t="s">
        <v>8510</v>
      </c>
      <c r="H404" s="3" t="s">
        <v>642</v>
      </c>
      <c r="I404" s="40" t="s">
        <v>8900</v>
      </c>
      <c r="J404" s="65" t="s">
        <v>132</v>
      </c>
      <c r="K404" s="10">
        <v>1</v>
      </c>
      <c r="L404" s="20" t="s">
        <v>4511</v>
      </c>
      <c r="M404" s="20" t="s">
        <v>3267</v>
      </c>
      <c r="N404" s="4">
        <v>51</v>
      </c>
      <c r="O404" s="3" t="s">
        <v>38</v>
      </c>
      <c r="P404" s="13">
        <v>639949</v>
      </c>
      <c r="Q404" s="13">
        <v>151740</v>
      </c>
      <c r="R404" s="13">
        <v>791689</v>
      </c>
      <c r="S404" s="6">
        <v>41086</v>
      </c>
      <c r="T404" s="30"/>
      <c r="U404" s="13">
        <v>511959</v>
      </c>
      <c r="V404" s="3" t="s">
        <v>29</v>
      </c>
      <c r="W404" s="3" t="s">
        <v>181</v>
      </c>
      <c r="X404" s="3" t="s">
        <v>29</v>
      </c>
      <c r="Y404" s="3" t="s">
        <v>246</v>
      </c>
      <c r="Z404" s="6">
        <v>41146</v>
      </c>
      <c r="AA404" s="29">
        <v>0</v>
      </c>
    </row>
    <row r="405" spans="1:27" ht="18" customHeight="1" x14ac:dyDescent="0.25">
      <c r="A405" s="3" t="s">
        <v>484</v>
      </c>
      <c r="B405" s="3" t="s">
        <v>2149</v>
      </c>
      <c r="C405" s="130" t="s">
        <v>8470</v>
      </c>
      <c r="D405" s="3" t="s">
        <v>34</v>
      </c>
      <c r="E405" s="130" t="s">
        <v>8499</v>
      </c>
      <c r="F405" s="3" t="s">
        <v>1413</v>
      </c>
      <c r="G405" s="130" t="s">
        <v>8510</v>
      </c>
      <c r="H405" s="3" t="s">
        <v>1432</v>
      </c>
      <c r="I405" s="40" t="s">
        <v>8903</v>
      </c>
      <c r="J405" s="65" t="s">
        <v>132</v>
      </c>
      <c r="K405" s="10">
        <v>1</v>
      </c>
      <c r="L405" s="20" t="s">
        <v>4511</v>
      </c>
      <c r="M405" s="20" t="s">
        <v>3267</v>
      </c>
      <c r="N405" s="4">
        <v>51</v>
      </c>
      <c r="O405" s="3" t="s">
        <v>38</v>
      </c>
      <c r="P405" s="13">
        <v>661986</v>
      </c>
      <c r="Q405" s="13">
        <v>172200</v>
      </c>
      <c r="R405" s="13">
        <v>834186</v>
      </c>
      <c r="S405" s="6">
        <v>40967</v>
      </c>
      <c r="T405" s="30"/>
      <c r="U405" s="13">
        <v>529588</v>
      </c>
      <c r="V405" s="3" t="s">
        <v>29</v>
      </c>
      <c r="W405" s="3" t="s">
        <v>181</v>
      </c>
      <c r="X405" s="3" t="s">
        <v>29</v>
      </c>
      <c r="Y405" s="3" t="s">
        <v>246</v>
      </c>
      <c r="Z405" s="6">
        <v>41027</v>
      </c>
      <c r="AA405" s="29">
        <v>0</v>
      </c>
    </row>
    <row r="406" spans="1:27" ht="18" customHeight="1" x14ac:dyDescent="0.25">
      <c r="A406" s="3" t="s">
        <v>484</v>
      </c>
      <c r="B406" s="3" t="s">
        <v>2149</v>
      </c>
      <c r="C406" s="130" t="s">
        <v>8470</v>
      </c>
      <c r="D406" s="3" t="s">
        <v>34</v>
      </c>
      <c r="E406" s="130" t="s">
        <v>8499</v>
      </c>
      <c r="F406" s="3" t="s">
        <v>1413</v>
      </c>
      <c r="G406" s="130" t="s">
        <v>8510</v>
      </c>
      <c r="H406" s="3" t="s">
        <v>1425</v>
      </c>
      <c r="I406" s="40" t="s">
        <v>8904</v>
      </c>
      <c r="J406" s="65" t="s">
        <v>78</v>
      </c>
      <c r="K406" s="10">
        <v>1</v>
      </c>
      <c r="L406" s="20" t="s">
        <v>4511</v>
      </c>
      <c r="M406" s="20" t="s">
        <v>4577</v>
      </c>
      <c r="N406" s="4">
        <v>83.25</v>
      </c>
      <c r="O406" s="3" t="s">
        <v>28</v>
      </c>
      <c r="P406" s="13">
        <v>644457</v>
      </c>
      <c r="Q406" s="13">
        <v>145825</v>
      </c>
      <c r="R406" s="13">
        <v>790282</v>
      </c>
      <c r="S406" s="6">
        <v>40968</v>
      </c>
      <c r="T406" s="30"/>
      <c r="U406" s="13">
        <v>515565.6</v>
      </c>
      <c r="V406" s="3" t="s">
        <v>29</v>
      </c>
      <c r="W406" s="3" t="s">
        <v>181</v>
      </c>
      <c r="X406" s="3" t="s">
        <v>30</v>
      </c>
      <c r="Y406" s="3" t="s">
        <v>246</v>
      </c>
      <c r="Z406" s="6">
        <v>41028</v>
      </c>
      <c r="AA406" s="29">
        <v>0</v>
      </c>
    </row>
    <row r="407" spans="1:27" ht="18" customHeight="1" x14ac:dyDescent="0.25">
      <c r="A407" s="3" t="s">
        <v>484</v>
      </c>
      <c r="B407" s="3" t="s">
        <v>2149</v>
      </c>
      <c r="C407" s="130" t="s">
        <v>8470</v>
      </c>
      <c r="D407" s="3" t="s">
        <v>34</v>
      </c>
      <c r="E407" s="130" t="s">
        <v>8499</v>
      </c>
      <c r="F407" s="3" t="s">
        <v>1413</v>
      </c>
      <c r="G407" s="130" t="s">
        <v>8510</v>
      </c>
      <c r="H407" s="39" t="s">
        <v>9408</v>
      </c>
      <c r="I407" s="40" t="s">
        <v>8905</v>
      </c>
      <c r="J407" s="65" t="s">
        <v>132</v>
      </c>
      <c r="K407" s="10">
        <v>1</v>
      </c>
      <c r="L407" s="20" t="s">
        <v>4511</v>
      </c>
      <c r="M407" s="20" t="s">
        <v>3267</v>
      </c>
      <c r="N407" s="4">
        <v>51</v>
      </c>
      <c r="O407" s="3" t="s">
        <v>38</v>
      </c>
      <c r="P407" s="13">
        <v>648408</v>
      </c>
      <c r="Q407" s="13">
        <v>147700</v>
      </c>
      <c r="R407" s="13">
        <v>796108</v>
      </c>
      <c r="S407" s="6">
        <v>40968</v>
      </c>
      <c r="T407" s="30"/>
      <c r="U407" s="13">
        <v>499544</v>
      </c>
      <c r="V407" s="3" t="s">
        <v>29</v>
      </c>
      <c r="W407" s="3" t="s">
        <v>181</v>
      </c>
      <c r="X407" s="3" t="s">
        <v>29</v>
      </c>
      <c r="Y407" s="3" t="s">
        <v>246</v>
      </c>
      <c r="Z407" s="6">
        <v>41028</v>
      </c>
      <c r="AA407" s="29">
        <v>0</v>
      </c>
    </row>
    <row r="408" spans="1:27" ht="18" customHeight="1" x14ac:dyDescent="0.25">
      <c r="A408" s="3" t="s">
        <v>484</v>
      </c>
      <c r="B408" s="3" t="s">
        <v>2149</v>
      </c>
      <c r="C408" s="130" t="s">
        <v>8470</v>
      </c>
      <c r="D408" s="3" t="s">
        <v>34</v>
      </c>
      <c r="E408" s="130" t="s">
        <v>8499</v>
      </c>
      <c r="F408" s="3" t="s">
        <v>1413</v>
      </c>
      <c r="G408" s="130" t="s">
        <v>8510</v>
      </c>
      <c r="H408" s="3" t="s">
        <v>770</v>
      </c>
      <c r="I408" s="40" t="s">
        <v>8906</v>
      </c>
      <c r="J408" s="65" t="s">
        <v>729</v>
      </c>
      <c r="K408" s="10">
        <v>1</v>
      </c>
      <c r="L408" s="20" t="s">
        <v>4519</v>
      </c>
      <c r="M408" s="20" t="s">
        <v>4520</v>
      </c>
      <c r="N408" s="4">
        <v>180</v>
      </c>
      <c r="O408" s="3" t="s">
        <v>38</v>
      </c>
      <c r="P408" s="13">
        <v>835768</v>
      </c>
      <c r="Q408" s="13">
        <v>228755</v>
      </c>
      <c r="R408" s="13">
        <v>1064523</v>
      </c>
      <c r="S408" s="30"/>
      <c r="T408" s="30"/>
      <c r="U408" s="13">
        <v>668614.40000000002</v>
      </c>
      <c r="V408" s="3" t="s">
        <v>29</v>
      </c>
      <c r="W408" s="3" t="s">
        <v>181</v>
      </c>
      <c r="X408" s="3" t="s">
        <v>29</v>
      </c>
      <c r="Y408" s="3" t="s">
        <v>31</v>
      </c>
      <c r="Z408" s="30"/>
      <c r="AA408" s="5"/>
    </row>
    <row r="409" spans="1:27" ht="18" customHeight="1" x14ac:dyDescent="0.25">
      <c r="A409" s="3" t="s">
        <v>484</v>
      </c>
      <c r="B409" s="3" t="s">
        <v>2149</v>
      </c>
      <c r="C409" s="130" t="s">
        <v>8470</v>
      </c>
      <c r="D409" s="3" t="s">
        <v>34</v>
      </c>
      <c r="E409" s="130" t="s">
        <v>8499</v>
      </c>
      <c r="F409" s="3" t="s">
        <v>1413</v>
      </c>
      <c r="G409" s="130" t="s">
        <v>8510</v>
      </c>
      <c r="H409" s="3" t="s">
        <v>1426</v>
      </c>
      <c r="I409" s="40" t="s">
        <v>8908</v>
      </c>
      <c r="J409" s="65" t="s">
        <v>1427</v>
      </c>
      <c r="K409" s="10">
        <v>1</v>
      </c>
      <c r="L409" s="20" t="s">
        <v>4508</v>
      </c>
      <c r="M409" s="20" t="s">
        <v>4183</v>
      </c>
      <c r="N409" s="4">
        <v>0.22</v>
      </c>
      <c r="O409" s="3" t="s">
        <v>51</v>
      </c>
      <c r="P409" s="13">
        <v>703733</v>
      </c>
      <c r="Q409" s="13">
        <v>144780</v>
      </c>
      <c r="R409" s="13">
        <v>848513</v>
      </c>
      <c r="S409" s="6">
        <v>41069</v>
      </c>
      <c r="T409" s="30"/>
      <c r="U409" s="13">
        <v>351866.5</v>
      </c>
      <c r="V409" s="3" t="s">
        <v>29</v>
      </c>
      <c r="W409" s="3" t="s">
        <v>181</v>
      </c>
      <c r="X409" s="3" t="s">
        <v>29</v>
      </c>
      <c r="Y409" s="3" t="s">
        <v>246</v>
      </c>
      <c r="Z409" s="6">
        <v>41106</v>
      </c>
      <c r="AA409" s="5"/>
    </row>
    <row r="410" spans="1:27" ht="18" customHeight="1" x14ac:dyDescent="0.25">
      <c r="A410" s="3" t="s">
        <v>484</v>
      </c>
      <c r="B410" s="3" t="s">
        <v>2149</v>
      </c>
      <c r="C410" s="130" t="s">
        <v>8470</v>
      </c>
      <c r="D410" s="3" t="s">
        <v>34</v>
      </c>
      <c r="E410" s="130" t="s">
        <v>8499</v>
      </c>
      <c r="F410" s="3" t="s">
        <v>1413</v>
      </c>
      <c r="G410" s="130" t="s">
        <v>8510</v>
      </c>
      <c r="H410" s="3" t="s">
        <v>1433</v>
      </c>
      <c r="I410" s="40" t="s">
        <v>8910</v>
      </c>
      <c r="J410" s="65" t="s">
        <v>1427</v>
      </c>
      <c r="K410" s="10">
        <v>1</v>
      </c>
      <c r="L410" s="20" t="s">
        <v>4508</v>
      </c>
      <c r="M410" s="20" t="s">
        <v>4183</v>
      </c>
      <c r="N410" s="4">
        <v>0.17399999999999999</v>
      </c>
      <c r="O410" s="3" t="s">
        <v>51</v>
      </c>
      <c r="P410" s="13">
        <v>662277.5</v>
      </c>
      <c r="Q410" s="13">
        <v>156292.5</v>
      </c>
      <c r="R410" s="13">
        <v>818570</v>
      </c>
      <c r="S410" s="6">
        <v>41062</v>
      </c>
      <c r="T410" s="30"/>
      <c r="U410" s="13">
        <v>331138.75</v>
      </c>
      <c r="V410" s="3" t="s">
        <v>29</v>
      </c>
      <c r="W410" s="3" t="s">
        <v>181</v>
      </c>
      <c r="X410" s="3" t="s">
        <v>29</v>
      </c>
      <c r="Y410" s="3" t="s">
        <v>246</v>
      </c>
      <c r="Z410" s="6">
        <v>41107</v>
      </c>
      <c r="AA410" s="5"/>
    </row>
    <row r="411" spans="1:27" ht="18" customHeight="1" x14ac:dyDescent="0.25">
      <c r="A411" s="3" t="s">
        <v>484</v>
      </c>
      <c r="B411" s="3" t="s">
        <v>2149</v>
      </c>
      <c r="C411" s="130" t="s">
        <v>8470</v>
      </c>
      <c r="D411" s="3" t="s">
        <v>34</v>
      </c>
      <c r="E411" s="130" t="s">
        <v>8499</v>
      </c>
      <c r="F411" s="3" t="s">
        <v>1413</v>
      </c>
      <c r="G411" s="130" t="s">
        <v>8510</v>
      </c>
      <c r="H411" s="3" t="s">
        <v>1414</v>
      </c>
      <c r="I411" s="40" t="s">
        <v>8912</v>
      </c>
      <c r="J411" s="65" t="s">
        <v>132</v>
      </c>
      <c r="K411" s="10">
        <v>1</v>
      </c>
      <c r="L411" s="20" t="s">
        <v>4511</v>
      </c>
      <c r="M411" s="20" t="s">
        <v>3267</v>
      </c>
      <c r="N411" s="4">
        <v>51</v>
      </c>
      <c r="O411" s="3" t="s">
        <v>38</v>
      </c>
      <c r="P411" s="13">
        <v>647635</v>
      </c>
      <c r="Q411" s="13">
        <v>148700</v>
      </c>
      <c r="R411" s="13">
        <v>796335</v>
      </c>
      <c r="S411" s="6">
        <v>41050</v>
      </c>
      <c r="T411" s="30"/>
      <c r="U411" s="13">
        <v>518108</v>
      </c>
      <c r="V411" s="3" t="s">
        <v>29</v>
      </c>
      <c r="W411" s="3" t="s">
        <v>181</v>
      </c>
      <c r="X411" s="3" t="s">
        <v>29</v>
      </c>
      <c r="Y411" s="3" t="s">
        <v>246</v>
      </c>
      <c r="Z411" s="6">
        <v>41110</v>
      </c>
      <c r="AA411" s="29">
        <v>0</v>
      </c>
    </row>
    <row r="412" spans="1:27" ht="18" customHeight="1" x14ac:dyDescent="0.25">
      <c r="A412" s="3" t="s">
        <v>484</v>
      </c>
      <c r="B412" s="3" t="s">
        <v>2149</v>
      </c>
      <c r="C412" s="130" t="s">
        <v>8470</v>
      </c>
      <c r="D412" s="3" t="s">
        <v>34</v>
      </c>
      <c r="E412" s="130" t="s">
        <v>8499</v>
      </c>
      <c r="F412" s="3" t="s">
        <v>1413</v>
      </c>
      <c r="G412" s="130" t="s">
        <v>8510</v>
      </c>
      <c r="H412" s="3" t="s">
        <v>1422</v>
      </c>
      <c r="I412" s="40" t="s">
        <v>8913</v>
      </c>
      <c r="J412" s="65" t="s">
        <v>1423</v>
      </c>
      <c r="K412" s="10">
        <v>1</v>
      </c>
      <c r="L412" s="20" t="s">
        <v>4508</v>
      </c>
      <c r="M412" s="20" t="s">
        <v>4183</v>
      </c>
      <c r="N412" s="4">
        <v>0.55000000000000004</v>
      </c>
      <c r="O412" s="3" t="s">
        <v>51</v>
      </c>
      <c r="P412" s="13">
        <v>731667.5</v>
      </c>
      <c r="Q412" s="13">
        <v>192240</v>
      </c>
      <c r="R412" s="13">
        <v>923907.5</v>
      </c>
      <c r="S412" s="6">
        <v>41107</v>
      </c>
      <c r="T412" s="30"/>
      <c r="U412" s="13">
        <v>365833.75</v>
      </c>
      <c r="V412" s="3" t="s">
        <v>29</v>
      </c>
      <c r="W412" s="3" t="s">
        <v>181</v>
      </c>
      <c r="X412" s="3" t="s">
        <v>29</v>
      </c>
      <c r="Y412" s="3" t="s">
        <v>246</v>
      </c>
      <c r="Z412" s="6">
        <v>41145</v>
      </c>
      <c r="AA412" s="5"/>
    </row>
    <row r="413" spans="1:27" ht="18" customHeight="1" x14ac:dyDescent="0.25">
      <c r="A413" s="3" t="s">
        <v>484</v>
      </c>
      <c r="B413" s="3" t="s">
        <v>2149</v>
      </c>
      <c r="C413" s="130" t="s">
        <v>8470</v>
      </c>
      <c r="D413" s="3" t="s">
        <v>34</v>
      </c>
      <c r="E413" s="130" t="s">
        <v>8499</v>
      </c>
      <c r="F413" s="3" t="s">
        <v>1413</v>
      </c>
      <c r="G413" s="130" t="s">
        <v>8510</v>
      </c>
      <c r="H413" s="3" t="s">
        <v>1418</v>
      </c>
      <c r="I413" s="40" t="s">
        <v>8915</v>
      </c>
      <c r="J413" s="65" t="s">
        <v>132</v>
      </c>
      <c r="K413" s="10">
        <v>1</v>
      </c>
      <c r="L413" s="20" t="s">
        <v>4511</v>
      </c>
      <c r="M413" s="20" t="s">
        <v>3267</v>
      </c>
      <c r="N413" s="4">
        <v>51</v>
      </c>
      <c r="O413" s="3" t="s">
        <v>38</v>
      </c>
      <c r="P413" s="13">
        <v>642280</v>
      </c>
      <c r="Q413" s="13">
        <v>174240</v>
      </c>
      <c r="R413" s="13">
        <v>816520</v>
      </c>
      <c r="S413" s="6">
        <v>40967</v>
      </c>
      <c r="T413" s="30"/>
      <c r="U413" s="13">
        <v>513824</v>
      </c>
      <c r="V413" s="3" t="s">
        <v>29</v>
      </c>
      <c r="W413" s="3" t="s">
        <v>181</v>
      </c>
      <c r="X413" s="3" t="s">
        <v>29</v>
      </c>
      <c r="Y413" s="3" t="s">
        <v>246</v>
      </c>
      <c r="Z413" s="6">
        <v>41027</v>
      </c>
      <c r="AA413" s="5"/>
    </row>
    <row r="414" spans="1:27" ht="18" customHeight="1" x14ac:dyDescent="0.25">
      <c r="A414" s="3" t="s">
        <v>484</v>
      </c>
      <c r="B414" s="3" t="s">
        <v>2149</v>
      </c>
      <c r="C414" s="130" t="s">
        <v>8470</v>
      </c>
      <c r="D414" s="3" t="s">
        <v>34</v>
      </c>
      <c r="E414" s="130" t="s">
        <v>8499</v>
      </c>
      <c r="F414" s="3" t="s">
        <v>1413</v>
      </c>
      <c r="G414" s="130" t="s">
        <v>8510</v>
      </c>
      <c r="H414" s="3" t="s">
        <v>1428</v>
      </c>
      <c r="I414" s="40" t="s">
        <v>8918</v>
      </c>
      <c r="J414" s="65" t="s">
        <v>1429</v>
      </c>
      <c r="K414" s="10">
        <v>1</v>
      </c>
      <c r="L414" s="20" t="s">
        <v>4519</v>
      </c>
      <c r="M414" s="16" t="s">
        <v>4525</v>
      </c>
      <c r="N414" s="4">
        <v>1</v>
      </c>
      <c r="O414" s="3" t="s">
        <v>241</v>
      </c>
      <c r="P414" s="13">
        <v>448411</v>
      </c>
      <c r="Q414" s="13">
        <v>130660</v>
      </c>
      <c r="R414" s="13">
        <v>579071</v>
      </c>
      <c r="S414" s="6">
        <v>41065</v>
      </c>
      <c r="T414" s="30"/>
      <c r="U414" s="13">
        <v>358728.8</v>
      </c>
      <c r="V414" s="3" t="s">
        <v>29</v>
      </c>
      <c r="W414" s="3" t="s">
        <v>181</v>
      </c>
      <c r="X414" s="3" t="s">
        <v>29</v>
      </c>
      <c r="Y414" s="3" t="s">
        <v>246</v>
      </c>
      <c r="Z414" s="6">
        <v>41125</v>
      </c>
      <c r="AA414" s="5"/>
    </row>
    <row r="415" spans="1:27" ht="18" customHeight="1" x14ac:dyDescent="0.25">
      <c r="A415" s="3" t="s">
        <v>484</v>
      </c>
      <c r="B415" s="3" t="s">
        <v>2149</v>
      </c>
      <c r="C415" s="130" t="s">
        <v>8470</v>
      </c>
      <c r="D415" s="3" t="s">
        <v>34</v>
      </c>
      <c r="E415" s="130" t="s">
        <v>8499</v>
      </c>
      <c r="F415" s="3" t="s">
        <v>1413</v>
      </c>
      <c r="G415" s="130" t="s">
        <v>8510</v>
      </c>
      <c r="H415" s="3" t="s">
        <v>1434</v>
      </c>
      <c r="I415" s="40" t="s">
        <v>8909</v>
      </c>
      <c r="J415" s="65" t="s">
        <v>1427</v>
      </c>
      <c r="K415" s="10">
        <v>1</v>
      </c>
      <c r="L415" s="20" t="s">
        <v>4508</v>
      </c>
      <c r="M415" s="20" t="s">
        <v>4183</v>
      </c>
      <c r="N415" s="4">
        <v>0.248</v>
      </c>
      <c r="O415" s="3" t="s">
        <v>51</v>
      </c>
      <c r="P415" s="13">
        <v>678456.5</v>
      </c>
      <c r="Q415" s="13">
        <v>147625</v>
      </c>
      <c r="R415" s="13">
        <v>826081.5</v>
      </c>
      <c r="S415" s="6">
        <v>41107</v>
      </c>
      <c r="T415" s="30"/>
      <c r="U415" s="13">
        <v>339228.25</v>
      </c>
      <c r="V415" s="3" t="s">
        <v>29</v>
      </c>
      <c r="W415" s="3" t="s">
        <v>181</v>
      </c>
      <c r="X415" s="3" t="s">
        <v>29</v>
      </c>
      <c r="Y415" s="3" t="s">
        <v>246</v>
      </c>
      <c r="Z415" s="6">
        <v>41153</v>
      </c>
      <c r="AA415" s="5"/>
    </row>
    <row r="416" spans="1:27" ht="18" customHeight="1" x14ac:dyDescent="0.25">
      <c r="A416" s="3" t="s">
        <v>484</v>
      </c>
      <c r="B416" s="3" t="s">
        <v>2149</v>
      </c>
      <c r="C416" s="130" t="s">
        <v>8470</v>
      </c>
      <c r="D416" s="3" t="s">
        <v>34</v>
      </c>
      <c r="E416" s="130" t="s">
        <v>8499</v>
      </c>
      <c r="F416" s="3" t="s">
        <v>493</v>
      </c>
      <c r="G416" s="130" t="s">
        <v>8528</v>
      </c>
      <c r="H416" s="3" t="s">
        <v>1579</v>
      </c>
      <c r="I416" s="40" t="s">
        <v>9409</v>
      </c>
      <c r="J416" s="65" t="s">
        <v>1172</v>
      </c>
      <c r="K416" s="10">
        <v>1</v>
      </c>
      <c r="L416" s="20" t="s">
        <v>4511</v>
      </c>
      <c r="M416" s="20" t="s">
        <v>4577</v>
      </c>
      <c r="N416" s="4">
        <v>83.25</v>
      </c>
      <c r="O416" s="3" t="s">
        <v>28</v>
      </c>
      <c r="P416" s="13">
        <v>737494</v>
      </c>
      <c r="Q416" s="13">
        <v>137030.79999999999</v>
      </c>
      <c r="R416" s="13">
        <v>874524.8</v>
      </c>
      <c r="S416" s="6">
        <v>41057</v>
      </c>
      <c r="T416" s="30"/>
      <c r="U416" s="13">
        <v>532732</v>
      </c>
      <c r="V416" s="3" t="s">
        <v>29</v>
      </c>
      <c r="W416" s="3" t="s">
        <v>181</v>
      </c>
      <c r="X416" s="3" t="s">
        <v>352</v>
      </c>
      <c r="Y416" s="3" t="s">
        <v>246</v>
      </c>
      <c r="Z416" s="6">
        <v>41113</v>
      </c>
      <c r="AA416" s="5"/>
    </row>
    <row r="417" spans="1:27" ht="18" customHeight="1" x14ac:dyDescent="0.25">
      <c r="A417" s="3" t="s">
        <v>484</v>
      </c>
      <c r="B417" s="3" t="s">
        <v>2149</v>
      </c>
      <c r="C417" s="130" t="s">
        <v>8470</v>
      </c>
      <c r="D417" s="3" t="s">
        <v>34</v>
      </c>
      <c r="E417" s="130" t="s">
        <v>8499</v>
      </c>
      <c r="F417" s="3" t="s">
        <v>493</v>
      </c>
      <c r="G417" s="130" t="s">
        <v>8528</v>
      </c>
      <c r="H417" s="3" t="s">
        <v>1597</v>
      </c>
      <c r="I417" s="40" t="s">
        <v>9410</v>
      </c>
      <c r="J417" s="65" t="s">
        <v>1598</v>
      </c>
      <c r="K417" s="10">
        <v>1</v>
      </c>
      <c r="L417" s="20" t="s">
        <v>4511</v>
      </c>
      <c r="M417" s="20" t="s">
        <v>4577</v>
      </c>
      <c r="N417" s="4">
        <v>83.25</v>
      </c>
      <c r="O417" s="3" t="s">
        <v>28</v>
      </c>
      <c r="P417" s="13">
        <v>722894</v>
      </c>
      <c r="Q417" s="13">
        <v>134830.79999999999</v>
      </c>
      <c r="R417" s="13">
        <v>857724.8</v>
      </c>
      <c r="S417" s="6">
        <v>41083</v>
      </c>
      <c r="T417" s="30"/>
      <c r="U417" s="13">
        <v>520104.16</v>
      </c>
      <c r="V417" s="3" t="s">
        <v>29</v>
      </c>
      <c r="W417" s="3" t="s">
        <v>181</v>
      </c>
      <c r="X417" s="3" t="s">
        <v>352</v>
      </c>
      <c r="Y417" s="3" t="s">
        <v>246</v>
      </c>
      <c r="Z417" s="6">
        <v>41108</v>
      </c>
      <c r="AA417" s="5"/>
    </row>
    <row r="418" spans="1:27" ht="18" customHeight="1" x14ac:dyDescent="0.25">
      <c r="A418" s="3" t="s">
        <v>484</v>
      </c>
      <c r="B418" s="3" t="s">
        <v>2149</v>
      </c>
      <c r="C418" s="130" t="s">
        <v>8470</v>
      </c>
      <c r="D418" s="3" t="s">
        <v>34</v>
      </c>
      <c r="E418" s="130" t="s">
        <v>8499</v>
      </c>
      <c r="F418" s="3" t="s">
        <v>493</v>
      </c>
      <c r="G418" s="130" t="s">
        <v>8528</v>
      </c>
      <c r="H418" s="3" t="s">
        <v>1589</v>
      </c>
      <c r="I418" s="40" t="s">
        <v>9411</v>
      </c>
      <c r="J418" s="65" t="s">
        <v>1585</v>
      </c>
      <c r="K418" s="10">
        <v>1</v>
      </c>
      <c r="L418" s="20" t="s">
        <v>4508</v>
      </c>
      <c r="M418" s="20" t="s">
        <v>4183</v>
      </c>
      <c r="N418" s="4">
        <v>0.4</v>
      </c>
      <c r="O418" s="3" t="s">
        <v>51</v>
      </c>
      <c r="P418" s="13">
        <v>729865</v>
      </c>
      <c r="Q418" s="13">
        <v>122081.23</v>
      </c>
      <c r="R418" s="13">
        <v>851946.23</v>
      </c>
      <c r="S418" s="6">
        <v>41029</v>
      </c>
      <c r="T418" s="30"/>
      <c r="U418" s="13">
        <v>364932.5</v>
      </c>
      <c r="V418" s="3" t="s">
        <v>29</v>
      </c>
      <c r="W418" s="3" t="s">
        <v>181</v>
      </c>
      <c r="X418" s="3" t="s">
        <v>29</v>
      </c>
      <c r="Y418" s="3" t="s">
        <v>246</v>
      </c>
      <c r="Z418" s="6">
        <v>41075</v>
      </c>
      <c r="AA418" s="5"/>
    </row>
    <row r="419" spans="1:27" ht="18" customHeight="1" x14ac:dyDescent="0.25">
      <c r="A419" s="3" t="s">
        <v>484</v>
      </c>
      <c r="B419" s="3" t="s">
        <v>2149</v>
      </c>
      <c r="C419" s="130" t="s">
        <v>8470</v>
      </c>
      <c r="D419" s="3" t="s">
        <v>34</v>
      </c>
      <c r="E419" s="130" t="s">
        <v>8499</v>
      </c>
      <c r="F419" s="3" t="s">
        <v>493</v>
      </c>
      <c r="G419" s="130" t="s">
        <v>8528</v>
      </c>
      <c r="H419" s="3" t="s">
        <v>1581</v>
      </c>
      <c r="I419" s="40" t="s">
        <v>9412</v>
      </c>
      <c r="J419" s="65" t="s">
        <v>42</v>
      </c>
      <c r="K419" s="10">
        <v>1</v>
      </c>
      <c r="L419" s="20" t="s">
        <v>4511</v>
      </c>
      <c r="M419" s="20" t="s">
        <v>3192</v>
      </c>
      <c r="N419" s="4">
        <v>48</v>
      </c>
      <c r="O419" s="3" t="s">
        <v>38</v>
      </c>
      <c r="P419" s="13">
        <v>652669</v>
      </c>
      <c r="Q419" s="13">
        <v>124027.34</v>
      </c>
      <c r="R419" s="13">
        <v>776696.34</v>
      </c>
      <c r="S419" s="6">
        <v>40947</v>
      </c>
      <c r="T419" s="6">
        <v>41075</v>
      </c>
      <c r="U419" s="13">
        <v>522135.2</v>
      </c>
      <c r="V419" s="3" t="s">
        <v>29</v>
      </c>
      <c r="W419" s="3" t="s">
        <v>181</v>
      </c>
      <c r="X419" s="3" t="s">
        <v>29</v>
      </c>
      <c r="Y419" s="3" t="s">
        <v>40</v>
      </c>
      <c r="Z419" s="6">
        <v>41003</v>
      </c>
      <c r="AA419" s="5"/>
    </row>
    <row r="420" spans="1:27" ht="18" customHeight="1" x14ac:dyDescent="0.25">
      <c r="A420" s="3" t="s">
        <v>484</v>
      </c>
      <c r="B420" s="3" t="s">
        <v>2149</v>
      </c>
      <c r="C420" s="130" t="s">
        <v>8470</v>
      </c>
      <c r="D420" s="3" t="s">
        <v>34</v>
      </c>
      <c r="E420" s="130" t="s">
        <v>8499</v>
      </c>
      <c r="F420" s="3" t="s">
        <v>493</v>
      </c>
      <c r="G420" s="130" t="s">
        <v>8528</v>
      </c>
      <c r="H420" s="3" t="s">
        <v>1594</v>
      </c>
      <c r="I420" s="40" t="s">
        <v>9413</v>
      </c>
      <c r="J420" s="65" t="s">
        <v>1595</v>
      </c>
      <c r="K420" s="10">
        <v>1</v>
      </c>
      <c r="L420" s="20" t="s">
        <v>4508</v>
      </c>
      <c r="M420" s="20" t="s">
        <v>4183</v>
      </c>
      <c r="N420" s="4">
        <v>0.2</v>
      </c>
      <c r="O420" s="3" t="s">
        <v>51</v>
      </c>
      <c r="P420" s="13">
        <v>774641.4</v>
      </c>
      <c r="Q420" s="13">
        <v>137130.49</v>
      </c>
      <c r="R420" s="13">
        <v>911771.89</v>
      </c>
      <c r="S420" s="6">
        <v>41061</v>
      </c>
      <c r="T420" s="30"/>
      <c r="U420" s="13">
        <v>387320.7</v>
      </c>
      <c r="V420" s="3" t="s">
        <v>651</v>
      </c>
      <c r="W420" s="3" t="s">
        <v>181</v>
      </c>
      <c r="X420" s="3" t="s">
        <v>29</v>
      </c>
      <c r="Y420" s="3" t="s">
        <v>246</v>
      </c>
      <c r="Z420" s="30"/>
      <c r="AA420" s="5"/>
    </row>
    <row r="421" spans="1:27" ht="18" customHeight="1" x14ac:dyDescent="0.25">
      <c r="A421" s="3" t="s">
        <v>484</v>
      </c>
      <c r="B421" s="3" t="s">
        <v>2149</v>
      </c>
      <c r="C421" s="130" t="s">
        <v>8470</v>
      </c>
      <c r="D421" s="3" t="s">
        <v>34</v>
      </c>
      <c r="E421" s="130" t="s">
        <v>8499</v>
      </c>
      <c r="F421" s="3" t="s">
        <v>493</v>
      </c>
      <c r="G421" s="130" t="s">
        <v>8528</v>
      </c>
      <c r="H421" s="3" t="s">
        <v>1580</v>
      </c>
      <c r="I421" s="40" t="s">
        <v>9414</v>
      </c>
      <c r="J421" s="65" t="s">
        <v>320</v>
      </c>
      <c r="K421" s="10">
        <v>1</v>
      </c>
      <c r="L421" s="20" t="s">
        <v>4511</v>
      </c>
      <c r="M421" s="20" t="s">
        <v>3148</v>
      </c>
      <c r="N421" s="4">
        <v>1</v>
      </c>
      <c r="O421" s="3" t="s">
        <v>76</v>
      </c>
      <c r="P421" s="13">
        <v>645696.86</v>
      </c>
      <c r="Q421" s="13">
        <v>116420</v>
      </c>
      <c r="R421" s="13">
        <v>762116.86</v>
      </c>
      <c r="S421" s="6">
        <v>40968</v>
      </c>
      <c r="T421" s="6">
        <v>41105</v>
      </c>
      <c r="U421" s="13">
        <v>516557.49</v>
      </c>
      <c r="V421" s="3" t="s">
        <v>29</v>
      </c>
      <c r="W421" s="3" t="s">
        <v>181</v>
      </c>
      <c r="X421" s="3" t="s">
        <v>29</v>
      </c>
      <c r="Y421" s="3" t="s">
        <v>40</v>
      </c>
      <c r="Z421" s="6">
        <v>41028</v>
      </c>
      <c r="AA421" s="5"/>
    </row>
    <row r="422" spans="1:27" ht="18" customHeight="1" x14ac:dyDescent="0.25">
      <c r="A422" s="3" t="s">
        <v>484</v>
      </c>
      <c r="B422" s="3" t="s">
        <v>2149</v>
      </c>
      <c r="C422" s="130" t="s">
        <v>8470</v>
      </c>
      <c r="D422" s="3" t="s">
        <v>34</v>
      </c>
      <c r="E422" s="130" t="s">
        <v>8499</v>
      </c>
      <c r="F422" s="3" t="s">
        <v>493</v>
      </c>
      <c r="G422" s="130" t="s">
        <v>8528</v>
      </c>
      <c r="H422" s="3" t="s">
        <v>1599</v>
      </c>
      <c r="I422" s="40" t="s">
        <v>9415</v>
      </c>
      <c r="J422" s="65" t="s">
        <v>320</v>
      </c>
      <c r="K422" s="10">
        <v>1</v>
      </c>
      <c r="L422" s="20" t="s">
        <v>4511</v>
      </c>
      <c r="M422" s="20" t="s">
        <v>3148</v>
      </c>
      <c r="N422" s="4">
        <v>1</v>
      </c>
      <c r="O422" s="3" t="s">
        <v>76</v>
      </c>
      <c r="P422" s="13">
        <v>1189314.53</v>
      </c>
      <c r="Q422" s="13">
        <v>187872.93</v>
      </c>
      <c r="R422" s="13">
        <v>1377187.46</v>
      </c>
      <c r="S422" s="6">
        <v>41057</v>
      </c>
      <c r="T422" s="30"/>
      <c r="U422" s="13">
        <v>951451.62</v>
      </c>
      <c r="V422" s="3" t="s">
        <v>29</v>
      </c>
      <c r="W422" s="3" t="s">
        <v>181</v>
      </c>
      <c r="X422" s="3" t="s">
        <v>29</v>
      </c>
      <c r="Y422" s="3" t="s">
        <v>246</v>
      </c>
      <c r="Z422" s="6">
        <v>41121</v>
      </c>
      <c r="AA422" s="5"/>
    </row>
    <row r="423" spans="1:27" ht="18" customHeight="1" x14ac:dyDescent="0.25">
      <c r="A423" s="3" t="s">
        <v>484</v>
      </c>
      <c r="B423" s="3" t="s">
        <v>2149</v>
      </c>
      <c r="C423" s="130" t="s">
        <v>8470</v>
      </c>
      <c r="D423" s="3" t="s">
        <v>34</v>
      </c>
      <c r="E423" s="130" t="s">
        <v>8499</v>
      </c>
      <c r="F423" s="3" t="s">
        <v>493</v>
      </c>
      <c r="G423" s="130" t="s">
        <v>8528</v>
      </c>
      <c r="H423" s="39" t="s">
        <v>1584</v>
      </c>
      <c r="I423" s="40" t="s">
        <v>9416</v>
      </c>
      <c r="J423" s="65" t="s">
        <v>1585</v>
      </c>
      <c r="K423" s="10">
        <v>1</v>
      </c>
      <c r="L423" s="20" t="s">
        <v>4508</v>
      </c>
      <c r="M423" s="20" t="s">
        <v>4183</v>
      </c>
      <c r="N423" s="4">
        <v>0.2</v>
      </c>
      <c r="O423" s="3" t="s">
        <v>51</v>
      </c>
      <c r="P423" s="13">
        <v>638426.4</v>
      </c>
      <c r="Q423" s="13">
        <v>108701.89</v>
      </c>
      <c r="R423" s="13">
        <v>747128.29</v>
      </c>
      <c r="S423" s="6">
        <v>40991</v>
      </c>
      <c r="T423" s="30"/>
      <c r="U423" s="13">
        <v>319213.2</v>
      </c>
      <c r="V423" s="3" t="s">
        <v>29</v>
      </c>
      <c r="W423" s="3" t="s">
        <v>181</v>
      </c>
      <c r="X423" s="3" t="s">
        <v>29</v>
      </c>
      <c r="Y423" s="3" t="s">
        <v>246</v>
      </c>
      <c r="Z423" s="6">
        <v>41028</v>
      </c>
      <c r="AA423" s="5"/>
    </row>
    <row r="424" spans="1:27" ht="18" customHeight="1" x14ac:dyDescent="0.25">
      <c r="A424" s="3" t="s">
        <v>484</v>
      </c>
      <c r="B424" s="3" t="s">
        <v>2149</v>
      </c>
      <c r="C424" s="130" t="s">
        <v>8470</v>
      </c>
      <c r="D424" s="3" t="s">
        <v>34</v>
      </c>
      <c r="E424" s="130" t="s">
        <v>8499</v>
      </c>
      <c r="F424" s="3" t="s">
        <v>493</v>
      </c>
      <c r="G424" s="130" t="s">
        <v>8528</v>
      </c>
      <c r="H424" s="39" t="s">
        <v>9417</v>
      </c>
      <c r="I424" s="40" t="s">
        <v>9418</v>
      </c>
      <c r="J424" s="65" t="s">
        <v>394</v>
      </c>
      <c r="K424" s="10">
        <v>1</v>
      </c>
      <c r="L424" s="20" t="s">
        <v>4508</v>
      </c>
      <c r="M424" s="20" t="s">
        <v>4183</v>
      </c>
      <c r="N424" s="4">
        <v>0.7</v>
      </c>
      <c r="O424" s="3" t="s">
        <v>51</v>
      </c>
      <c r="P424" s="13">
        <v>644071.35</v>
      </c>
      <c r="Q424" s="13">
        <v>105000</v>
      </c>
      <c r="R424" s="13">
        <v>749071.35</v>
      </c>
      <c r="S424" s="6">
        <v>41033</v>
      </c>
      <c r="T424" s="30"/>
      <c r="U424" s="13">
        <v>322035.67</v>
      </c>
      <c r="V424" s="3" t="s">
        <v>29</v>
      </c>
      <c r="W424" s="3" t="s">
        <v>181</v>
      </c>
      <c r="X424" s="3" t="s">
        <v>29</v>
      </c>
      <c r="Y424" s="3" t="s">
        <v>246</v>
      </c>
      <c r="Z424" s="6">
        <v>41072</v>
      </c>
      <c r="AA424" s="5"/>
    </row>
    <row r="425" spans="1:27" ht="18" customHeight="1" x14ac:dyDescent="0.25">
      <c r="A425" s="3" t="s">
        <v>484</v>
      </c>
      <c r="B425" s="3" t="s">
        <v>2149</v>
      </c>
      <c r="C425" s="130" t="s">
        <v>8470</v>
      </c>
      <c r="D425" s="3" t="s">
        <v>34</v>
      </c>
      <c r="E425" s="130" t="s">
        <v>8499</v>
      </c>
      <c r="F425" s="3" t="s">
        <v>493</v>
      </c>
      <c r="G425" s="130" t="s">
        <v>8528</v>
      </c>
      <c r="H425" s="3" t="s">
        <v>1590</v>
      </c>
      <c r="I425" s="40" t="s">
        <v>9419</v>
      </c>
      <c r="J425" s="65" t="s">
        <v>1591</v>
      </c>
      <c r="K425" s="10">
        <v>1</v>
      </c>
      <c r="L425" s="20" t="s">
        <v>4508</v>
      </c>
      <c r="M425" s="20" t="s">
        <v>4183</v>
      </c>
      <c r="N425" s="4">
        <v>0.3</v>
      </c>
      <c r="O425" s="3" t="s">
        <v>51</v>
      </c>
      <c r="P425" s="13">
        <v>1146788.3799999999</v>
      </c>
      <c r="Q425" s="13">
        <v>215950</v>
      </c>
      <c r="R425" s="13">
        <v>1362738.38</v>
      </c>
      <c r="S425" s="6">
        <v>41061</v>
      </c>
      <c r="T425" s="30"/>
      <c r="U425" s="13">
        <v>534835.18999999994</v>
      </c>
      <c r="V425" s="3" t="s">
        <v>29</v>
      </c>
      <c r="W425" s="3" t="s">
        <v>181</v>
      </c>
      <c r="X425" s="3" t="s">
        <v>29</v>
      </c>
      <c r="Y425" s="3" t="s">
        <v>246</v>
      </c>
      <c r="Z425" s="6">
        <v>41093</v>
      </c>
      <c r="AA425" s="5"/>
    </row>
    <row r="426" spans="1:27" ht="18" customHeight="1" x14ac:dyDescent="0.25">
      <c r="A426" s="3" t="s">
        <v>484</v>
      </c>
      <c r="B426" s="3" t="s">
        <v>2149</v>
      </c>
      <c r="C426" s="130" t="s">
        <v>8470</v>
      </c>
      <c r="D426" s="3" t="s">
        <v>34</v>
      </c>
      <c r="E426" s="130" t="s">
        <v>8499</v>
      </c>
      <c r="F426" s="3" t="s">
        <v>493</v>
      </c>
      <c r="G426" s="130" t="s">
        <v>8528</v>
      </c>
      <c r="H426" s="3" t="s">
        <v>1578</v>
      </c>
      <c r="I426" s="40" t="s">
        <v>9420</v>
      </c>
      <c r="J426" s="65" t="s">
        <v>42</v>
      </c>
      <c r="K426" s="10">
        <v>1</v>
      </c>
      <c r="L426" s="20" t="s">
        <v>4511</v>
      </c>
      <c r="M426" s="20" t="s">
        <v>3192</v>
      </c>
      <c r="N426" s="4">
        <v>48</v>
      </c>
      <c r="O426" s="3" t="s">
        <v>38</v>
      </c>
      <c r="P426" s="13">
        <v>652669</v>
      </c>
      <c r="Q426" s="13">
        <v>124027.34</v>
      </c>
      <c r="R426" s="13">
        <v>776696.34</v>
      </c>
      <c r="S426" s="6">
        <v>40955</v>
      </c>
      <c r="T426" s="30"/>
      <c r="U426" s="13">
        <v>522135.2</v>
      </c>
      <c r="V426" s="3" t="s">
        <v>29</v>
      </c>
      <c r="W426" s="3" t="s">
        <v>181</v>
      </c>
      <c r="X426" s="3" t="s">
        <v>29</v>
      </c>
      <c r="Y426" s="3" t="s">
        <v>246</v>
      </c>
      <c r="Z426" s="6">
        <v>41011</v>
      </c>
      <c r="AA426" s="5"/>
    </row>
    <row r="427" spans="1:27" ht="18" customHeight="1" x14ac:dyDescent="0.25">
      <c r="A427" s="3" t="s">
        <v>484</v>
      </c>
      <c r="B427" s="3" t="s">
        <v>2149</v>
      </c>
      <c r="C427" s="130" t="s">
        <v>8470</v>
      </c>
      <c r="D427" s="3" t="s">
        <v>34</v>
      </c>
      <c r="E427" s="130" t="s">
        <v>8499</v>
      </c>
      <c r="F427" s="3" t="s">
        <v>493</v>
      </c>
      <c r="G427" s="130" t="s">
        <v>8528</v>
      </c>
      <c r="H427" s="3" t="s">
        <v>1582</v>
      </c>
      <c r="I427" s="40" t="s">
        <v>9421</v>
      </c>
      <c r="J427" s="65" t="s">
        <v>1583</v>
      </c>
      <c r="K427" s="10">
        <v>1</v>
      </c>
      <c r="L427" s="20" t="s">
        <v>4508</v>
      </c>
      <c r="M427" s="20" t="s">
        <v>4183</v>
      </c>
      <c r="N427" s="4">
        <v>0.22</v>
      </c>
      <c r="O427" s="3" t="s">
        <v>51</v>
      </c>
      <c r="P427" s="13">
        <v>661104.47</v>
      </c>
      <c r="Q427" s="13">
        <v>133700</v>
      </c>
      <c r="R427" s="13">
        <v>794804.47</v>
      </c>
      <c r="S427" s="6">
        <v>41026</v>
      </c>
      <c r="T427" s="6">
        <v>41105</v>
      </c>
      <c r="U427" s="13">
        <v>309922.74</v>
      </c>
      <c r="V427" s="3" t="s">
        <v>29</v>
      </c>
      <c r="W427" s="3" t="s">
        <v>181</v>
      </c>
      <c r="X427" s="3" t="s">
        <v>29</v>
      </c>
      <c r="Y427" s="3" t="s">
        <v>40</v>
      </c>
      <c r="Z427" s="6">
        <v>41065</v>
      </c>
      <c r="AA427" s="5"/>
    </row>
    <row r="428" spans="1:27" ht="18" customHeight="1" x14ac:dyDescent="0.25">
      <c r="A428" s="3" t="s">
        <v>484</v>
      </c>
      <c r="B428" s="3" t="s">
        <v>2149</v>
      </c>
      <c r="C428" s="130" t="s">
        <v>8470</v>
      </c>
      <c r="D428" s="3" t="s">
        <v>34</v>
      </c>
      <c r="E428" s="130" t="s">
        <v>8499</v>
      </c>
      <c r="F428" s="3" t="s">
        <v>493</v>
      </c>
      <c r="G428" s="130" t="s">
        <v>8528</v>
      </c>
      <c r="H428" s="3" t="s">
        <v>1596</v>
      </c>
      <c r="I428" s="40" t="s">
        <v>9422</v>
      </c>
      <c r="J428" s="65" t="s">
        <v>42</v>
      </c>
      <c r="K428" s="10">
        <v>1</v>
      </c>
      <c r="L428" s="20" t="s">
        <v>4511</v>
      </c>
      <c r="M428" s="20" t="s">
        <v>3192</v>
      </c>
      <c r="N428" s="4">
        <v>48</v>
      </c>
      <c r="O428" s="3" t="s">
        <v>38</v>
      </c>
      <c r="P428" s="13">
        <v>682020</v>
      </c>
      <c r="Q428" s="13">
        <v>128427.34</v>
      </c>
      <c r="R428" s="13">
        <v>810447.34</v>
      </c>
      <c r="S428" s="6">
        <v>40966</v>
      </c>
      <c r="T428" s="30"/>
      <c r="U428" s="13">
        <v>545616</v>
      </c>
      <c r="V428" s="3" t="s">
        <v>29</v>
      </c>
      <c r="W428" s="3" t="s">
        <v>181</v>
      </c>
      <c r="X428" s="3" t="s">
        <v>29</v>
      </c>
      <c r="Y428" s="3" t="s">
        <v>246</v>
      </c>
      <c r="Z428" s="6">
        <v>41022</v>
      </c>
      <c r="AA428" s="5"/>
    </row>
    <row r="429" spans="1:27" ht="18" customHeight="1" x14ac:dyDescent="0.25">
      <c r="A429" s="3" t="s">
        <v>484</v>
      </c>
      <c r="B429" s="3" t="s">
        <v>2149</v>
      </c>
      <c r="C429" s="130" t="s">
        <v>8470</v>
      </c>
      <c r="D429" s="3" t="s">
        <v>34</v>
      </c>
      <c r="E429" s="130" t="s">
        <v>8499</v>
      </c>
      <c r="F429" s="3" t="s">
        <v>493</v>
      </c>
      <c r="G429" s="130" t="s">
        <v>8528</v>
      </c>
      <c r="H429" s="3" t="s">
        <v>1593</v>
      </c>
      <c r="I429" s="40" t="s">
        <v>9423</v>
      </c>
      <c r="J429" s="65" t="s">
        <v>1536</v>
      </c>
      <c r="K429" s="10">
        <v>1</v>
      </c>
      <c r="L429" s="20" t="s">
        <v>4511</v>
      </c>
      <c r="M429" s="20" t="s">
        <v>3148</v>
      </c>
      <c r="N429" s="4">
        <v>1</v>
      </c>
      <c r="O429" s="3" t="s">
        <v>76</v>
      </c>
      <c r="P429" s="13">
        <v>409885.24</v>
      </c>
      <c r="Q429" s="13">
        <v>75800</v>
      </c>
      <c r="R429" s="13">
        <v>485685.24</v>
      </c>
      <c r="S429" s="6">
        <v>41089</v>
      </c>
      <c r="T429" s="5"/>
      <c r="U429" s="13">
        <v>331937.40999999997</v>
      </c>
      <c r="V429" s="3" t="s">
        <v>29</v>
      </c>
      <c r="W429" s="3" t="s">
        <v>181</v>
      </c>
      <c r="X429" s="3" t="s">
        <v>29</v>
      </c>
      <c r="Y429" s="3" t="s">
        <v>246</v>
      </c>
      <c r="Z429" s="6">
        <v>41128</v>
      </c>
      <c r="AA429" s="5"/>
    </row>
    <row r="430" spans="1:27" ht="18" customHeight="1" x14ac:dyDescent="0.25">
      <c r="A430" s="3" t="s">
        <v>484</v>
      </c>
      <c r="B430" s="3" t="s">
        <v>2149</v>
      </c>
      <c r="C430" s="130" t="s">
        <v>8470</v>
      </c>
      <c r="D430" s="3" t="s">
        <v>34</v>
      </c>
      <c r="E430" s="130" t="s">
        <v>8499</v>
      </c>
      <c r="F430" s="3" t="s">
        <v>493</v>
      </c>
      <c r="G430" s="130" t="s">
        <v>8528</v>
      </c>
      <c r="H430" s="3" t="s">
        <v>1577</v>
      </c>
      <c r="I430" s="40" t="s">
        <v>9424</v>
      </c>
      <c r="J430" s="65" t="s">
        <v>42</v>
      </c>
      <c r="K430" s="10">
        <v>1</v>
      </c>
      <c r="L430" s="20" t="s">
        <v>4511</v>
      </c>
      <c r="M430" s="20" t="s">
        <v>3192</v>
      </c>
      <c r="N430" s="4">
        <v>48</v>
      </c>
      <c r="O430" s="3" t="s">
        <v>38</v>
      </c>
      <c r="P430" s="13">
        <v>670470</v>
      </c>
      <c r="Q430" s="13">
        <v>126433.62</v>
      </c>
      <c r="R430" s="13">
        <v>796903.62</v>
      </c>
      <c r="S430" s="6">
        <v>40952</v>
      </c>
      <c r="T430" s="5"/>
      <c r="U430" s="13">
        <v>603423</v>
      </c>
      <c r="V430" s="3" t="s">
        <v>29</v>
      </c>
      <c r="W430" s="3" t="s">
        <v>39</v>
      </c>
      <c r="X430" s="3" t="s">
        <v>29</v>
      </c>
      <c r="Y430" s="3" t="s">
        <v>246</v>
      </c>
      <c r="Z430" s="6">
        <v>41008</v>
      </c>
      <c r="AA430" s="5"/>
    </row>
    <row r="431" spans="1:27" ht="18" customHeight="1" x14ac:dyDescent="0.25">
      <c r="A431" s="3" t="s">
        <v>484</v>
      </c>
      <c r="B431" s="3" t="s">
        <v>2149</v>
      </c>
      <c r="C431" s="130" t="s">
        <v>8470</v>
      </c>
      <c r="D431" s="3" t="s">
        <v>34</v>
      </c>
      <c r="E431" s="130" t="s">
        <v>8499</v>
      </c>
      <c r="F431" s="3" t="s">
        <v>493</v>
      </c>
      <c r="G431" s="130" t="s">
        <v>8528</v>
      </c>
      <c r="H431" s="3" t="s">
        <v>1576</v>
      </c>
      <c r="I431" s="40" t="s">
        <v>9425</v>
      </c>
      <c r="J431" s="65" t="s">
        <v>320</v>
      </c>
      <c r="K431" s="10">
        <v>1</v>
      </c>
      <c r="L431" s="20" t="s">
        <v>4511</v>
      </c>
      <c r="M431" s="20" t="s">
        <v>3148</v>
      </c>
      <c r="N431" s="4">
        <v>1</v>
      </c>
      <c r="O431" s="3" t="s">
        <v>76</v>
      </c>
      <c r="P431" s="13">
        <v>543439.15</v>
      </c>
      <c r="Q431" s="13">
        <v>88389.34</v>
      </c>
      <c r="R431" s="13">
        <v>631828.49</v>
      </c>
      <c r="S431" s="6">
        <v>41018</v>
      </c>
      <c r="T431" s="31">
        <v>41105</v>
      </c>
      <c r="U431" s="13">
        <v>501621.21</v>
      </c>
      <c r="V431" s="3" t="s">
        <v>29</v>
      </c>
      <c r="W431" s="3" t="s">
        <v>39</v>
      </c>
      <c r="X431" s="3" t="s">
        <v>29</v>
      </c>
      <c r="Y431" s="3" t="s">
        <v>40</v>
      </c>
      <c r="Z431" s="6">
        <v>41076</v>
      </c>
      <c r="AA431" s="5"/>
    </row>
    <row r="432" spans="1:27" ht="18" customHeight="1" x14ac:dyDescent="0.25">
      <c r="A432" s="3" t="s">
        <v>484</v>
      </c>
      <c r="B432" s="3" t="s">
        <v>2149</v>
      </c>
      <c r="C432" s="130" t="s">
        <v>8470</v>
      </c>
      <c r="D432" s="3" t="s">
        <v>34</v>
      </c>
      <c r="E432" s="130" t="s">
        <v>8499</v>
      </c>
      <c r="F432" s="3" t="s">
        <v>493</v>
      </c>
      <c r="G432" s="130" t="s">
        <v>8528</v>
      </c>
      <c r="H432" s="3" t="s">
        <v>104</v>
      </c>
      <c r="I432" s="40" t="s">
        <v>9426</v>
      </c>
      <c r="J432" s="65" t="s">
        <v>1140</v>
      </c>
      <c r="K432" s="10">
        <v>1</v>
      </c>
      <c r="L432" s="20" t="s">
        <v>4508</v>
      </c>
      <c r="M432" s="20" t="s">
        <v>4183</v>
      </c>
      <c r="N432" s="4">
        <v>0.26</v>
      </c>
      <c r="O432" s="3" t="s">
        <v>51</v>
      </c>
      <c r="P432" s="13">
        <v>986728.78</v>
      </c>
      <c r="Q432" s="13">
        <v>172360</v>
      </c>
      <c r="R432" s="13">
        <v>1159088.78</v>
      </c>
      <c r="S432" s="6">
        <v>41009</v>
      </c>
      <c r="T432" s="5"/>
      <c r="U432" s="13">
        <v>493364.39</v>
      </c>
      <c r="V432" s="3" t="s">
        <v>29</v>
      </c>
      <c r="W432" s="3" t="s">
        <v>181</v>
      </c>
      <c r="X432" s="3" t="s">
        <v>29</v>
      </c>
      <c r="Y432" s="3" t="s">
        <v>246</v>
      </c>
      <c r="Z432" s="6">
        <v>41075</v>
      </c>
      <c r="AA432" s="5"/>
    </row>
    <row r="433" spans="1:27" ht="18" customHeight="1" x14ac:dyDescent="0.25">
      <c r="A433" s="3" t="s">
        <v>484</v>
      </c>
      <c r="B433" s="3" t="s">
        <v>2149</v>
      </c>
      <c r="C433" s="130" t="s">
        <v>8470</v>
      </c>
      <c r="D433" s="3" t="s">
        <v>34</v>
      </c>
      <c r="E433" s="130" t="s">
        <v>8499</v>
      </c>
      <c r="F433" s="3" t="s">
        <v>493</v>
      </c>
      <c r="G433" s="130" t="s">
        <v>8528</v>
      </c>
      <c r="H433" s="3" t="s">
        <v>1586</v>
      </c>
      <c r="I433" s="40" t="s">
        <v>9427</v>
      </c>
      <c r="J433" s="65" t="s">
        <v>320</v>
      </c>
      <c r="K433" s="10">
        <v>1</v>
      </c>
      <c r="L433" s="20" t="s">
        <v>4511</v>
      </c>
      <c r="M433" s="20" t="s">
        <v>3148</v>
      </c>
      <c r="N433" s="4">
        <v>1</v>
      </c>
      <c r="O433" s="3" t="s">
        <v>76</v>
      </c>
      <c r="P433" s="13">
        <v>626365.25</v>
      </c>
      <c r="Q433" s="13">
        <v>99990</v>
      </c>
      <c r="R433" s="13">
        <v>726355.25</v>
      </c>
      <c r="S433" s="6">
        <v>41024</v>
      </c>
      <c r="T433" s="31">
        <v>41075</v>
      </c>
      <c r="U433" s="13">
        <v>571698.14</v>
      </c>
      <c r="V433" s="3" t="s">
        <v>29</v>
      </c>
      <c r="W433" s="3" t="s">
        <v>39</v>
      </c>
      <c r="X433" s="3" t="s">
        <v>29</v>
      </c>
      <c r="Y433" s="3" t="s">
        <v>40</v>
      </c>
      <c r="Z433" s="6">
        <v>41073</v>
      </c>
      <c r="AA433" s="5"/>
    </row>
    <row r="434" spans="1:27" ht="18" customHeight="1" x14ac:dyDescent="0.25">
      <c r="A434" s="3" t="s">
        <v>484</v>
      </c>
      <c r="B434" s="3" t="s">
        <v>2149</v>
      </c>
      <c r="C434" s="130" t="s">
        <v>8470</v>
      </c>
      <c r="D434" s="3" t="s">
        <v>34</v>
      </c>
      <c r="E434" s="130" t="s">
        <v>8499</v>
      </c>
      <c r="F434" s="3" t="s">
        <v>493</v>
      </c>
      <c r="G434" s="130" t="s">
        <v>8528</v>
      </c>
      <c r="H434" s="3" t="s">
        <v>1592</v>
      </c>
      <c r="I434" s="40" t="s">
        <v>9428</v>
      </c>
      <c r="J434" s="65" t="s">
        <v>1585</v>
      </c>
      <c r="K434" s="10">
        <v>1</v>
      </c>
      <c r="L434" s="20" t="s">
        <v>4508</v>
      </c>
      <c r="M434" s="20" t="s">
        <v>4183</v>
      </c>
      <c r="N434" s="4">
        <v>0.72</v>
      </c>
      <c r="O434" s="3" t="s">
        <v>51</v>
      </c>
      <c r="P434" s="13">
        <v>1009071.12</v>
      </c>
      <c r="Q434" s="13">
        <v>163909.07999999999</v>
      </c>
      <c r="R434" s="13">
        <v>1172980.2</v>
      </c>
      <c r="S434" s="6">
        <v>41029</v>
      </c>
      <c r="T434" s="30"/>
      <c r="U434" s="13">
        <v>504535.56</v>
      </c>
      <c r="V434" s="3" t="s">
        <v>29</v>
      </c>
      <c r="W434" s="3" t="s">
        <v>181</v>
      </c>
      <c r="X434" s="3" t="s">
        <v>29</v>
      </c>
      <c r="Y434" s="3" t="s">
        <v>246</v>
      </c>
      <c r="Z434" s="6">
        <v>41093</v>
      </c>
      <c r="AA434" s="5"/>
    </row>
    <row r="435" spans="1:27" ht="18" customHeight="1" x14ac:dyDescent="0.25">
      <c r="A435" s="3" t="s">
        <v>484</v>
      </c>
      <c r="B435" s="3" t="s">
        <v>2149</v>
      </c>
      <c r="C435" s="130" t="s">
        <v>8470</v>
      </c>
      <c r="D435" s="3" t="s">
        <v>34</v>
      </c>
      <c r="E435" s="130" t="s">
        <v>8499</v>
      </c>
      <c r="F435" s="3" t="s">
        <v>493</v>
      </c>
      <c r="G435" s="130" t="s">
        <v>8528</v>
      </c>
      <c r="H435" s="3" t="s">
        <v>1587</v>
      </c>
      <c r="I435" s="40" t="s">
        <v>9429</v>
      </c>
      <c r="J435" s="65" t="s">
        <v>1588</v>
      </c>
      <c r="K435" s="10">
        <v>1</v>
      </c>
      <c r="L435" s="20" t="s">
        <v>4508</v>
      </c>
      <c r="M435" s="20" t="s">
        <v>4183</v>
      </c>
      <c r="N435" s="4">
        <v>0.6</v>
      </c>
      <c r="O435" s="3" t="s">
        <v>51</v>
      </c>
      <c r="P435" s="13">
        <v>870989.2</v>
      </c>
      <c r="Q435" s="13">
        <v>142609.95000000001</v>
      </c>
      <c r="R435" s="13">
        <v>1013599.1499999999</v>
      </c>
      <c r="S435" s="6">
        <v>41061</v>
      </c>
      <c r="T435" s="30"/>
      <c r="U435" s="13">
        <v>435494.6</v>
      </c>
      <c r="V435" s="3" t="s">
        <v>29</v>
      </c>
      <c r="W435" s="3" t="s">
        <v>181</v>
      </c>
      <c r="X435" s="3" t="s">
        <v>29</v>
      </c>
      <c r="Y435" s="3" t="s">
        <v>246</v>
      </c>
      <c r="Z435" s="30"/>
      <c r="AA435" s="5"/>
    </row>
    <row r="436" spans="1:27" ht="18" customHeight="1" x14ac:dyDescent="0.25">
      <c r="A436" s="3" t="s">
        <v>484</v>
      </c>
      <c r="B436" s="3" t="s">
        <v>2149</v>
      </c>
      <c r="C436" s="130" t="s">
        <v>8470</v>
      </c>
      <c r="D436" s="3" t="s">
        <v>34</v>
      </c>
      <c r="E436" s="130" t="s">
        <v>8499</v>
      </c>
      <c r="F436" s="39" t="s">
        <v>1069</v>
      </c>
      <c r="G436" s="130" t="s">
        <v>8533</v>
      </c>
      <c r="H436" s="3" t="s">
        <v>1078</v>
      </c>
      <c r="I436" s="40" t="s">
        <v>9430</v>
      </c>
      <c r="J436" s="65" t="s">
        <v>516</v>
      </c>
      <c r="K436" s="10">
        <v>1</v>
      </c>
      <c r="L436" s="20" t="s">
        <v>4511</v>
      </c>
      <c r="M436" s="20" t="s">
        <v>3267</v>
      </c>
      <c r="N436" s="4">
        <v>51</v>
      </c>
      <c r="O436" s="3" t="s">
        <v>38</v>
      </c>
      <c r="P436" s="13">
        <v>583461.56000000006</v>
      </c>
      <c r="Q436" s="13">
        <v>197920</v>
      </c>
      <c r="R436" s="13">
        <v>781381.56</v>
      </c>
      <c r="S436" s="6">
        <v>40953</v>
      </c>
      <c r="T436" s="30"/>
      <c r="U436" s="13">
        <v>466769.24</v>
      </c>
      <c r="V436" s="3" t="s">
        <v>29</v>
      </c>
      <c r="W436" s="3" t="s">
        <v>181</v>
      </c>
      <c r="X436" s="3" t="s">
        <v>29</v>
      </c>
      <c r="Y436" s="3" t="s">
        <v>246</v>
      </c>
      <c r="Z436" s="6">
        <v>41013</v>
      </c>
      <c r="AA436" s="5"/>
    </row>
    <row r="437" spans="1:27" ht="18" customHeight="1" x14ac:dyDescent="0.25">
      <c r="A437" s="3" t="s">
        <v>484</v>
      </c>
      <c r="B437" s="3" t="s">
        <v>2149</v>
      </c>
      <c r="C437" s="130" t="s">
        <v>8470</v>
      </c>
      <c r="D437" s="3" t="s">
        <v>34</v>
      </c>
      <c r="E437" s="130" t="s">
        <v>8499</v>
      </c>
      <c r="F437" s="3" t="s">
        <v>1069</v>
      </c>
      <c r="G437" s="130" t="s">
        <v>8533</v>
      </c>
      <c r="H437" s="3" t="s">
        <v>397</v>
      </c>
      <c r="I437" s="40" t="s">
        <v>9431</v>
      </c>
      <c r="J437" s="65" t="s">
        <v>42</v>
      </c>
      <c r="K437" s="10">
        <v>1</v>
      </c>
      <c r="L437" s="20" t="s">
        <v>4511</v>
      </c>
      <c r="M437" s="20" t="s">
        <v>3192</v>
      </c>
      <c r="N437" s="4">
        <v>48</v>
      </c>
      <c r="O437" s="3" t="s">
        <v>38</v>
      </c>
      <c r="P437" s="13">
        <v>579119.9</v>
      </c>
      <c r="Q437" s="13">
        <v>195020</v>
      </c>
      <c r="R437" s="13">
        <v>774139.9</v>
      </c>
      <c r="S437" s="6">
        <v>40998</v>
      </c>
      <c r="T437" s="30"/>
      <c r="U437" s="13">
        <v>463295.92</v>
      </c>
      <c r="V437" s="3" t="s">
        <v>29</v>
      </c>
      <c r="W437" s="3" t="s">
        <v>181</v>
      </c>
      <c r="X437" s="3" t="s">
        <v>29</v>
      </c>
      <c r="Y437" s="3" t="s">
        <v>246</v>
      </c>
      <c r="Z437" s="6">
        <v>41058</v>
      </c>
      <c r="AA437" s="5"/>
    </row>
    <row r="438" spans="1:27" ht="18" customHeight="1" x14ac:dyDescent="0.25">
      <c r="A438" s="3" t="s">
        <v>484</v>
      </c>
      <c r="B438" s="3" t="s">
        <v>2149</v>
      </c>
      <c r="C438" s="130" t="s">
        <v>8470</v>
      </c>
      <c r="D438" s="3" t="s">
        <v>34</v>
      </c>
      <c r="E438" s="130" t="s">
        <v>8499</v>
      </c>
      <c r="F438" s="3" t="s">
        <v>1069</v>
      </c>
      <c r="G438" s="130" t="s">
        <v>8533</v>
      </c>
      <c r="H438" s="39" t="s">
        <v>9432</v>
      </c>
      <c r="I438" s="40" t="s">
        <v>9433</v>
      </c>
      <c r="J438" s="65" t="s">
        <v>425</v>
      </c>
      <c r="K438" s="10">
        <v>1</v>
      </c>
      <c r="L438" s="20" t="s">
        <v>4519</v>
      </c>
      <c r="M438" s="16" t="s">
        <v>4525</v>
      </c>
      <c r="N438" s="4">
        <v>420</v>
      </c>
      <c r="O438" s="3" t="s">
        <v>38</v>
      </c>
      <c r="P438" s="13">
        <v>217943</v>
      </c>
      <c r="Q438" s="13">
        <v>126732.5</v>
      </c>
      <c r="R438" s="13">
        <v>344675.5</v>
      </c>
      <c r="S438" s="6">
        <v>40947</v>
      </c>
      <c r="T438" s="6">
        <v>40983</v>
      </c>
      <c r="U438" s="13">
        <v>174354.4</v>
      </c>
      <c r="V438" s="3" t="s">
        <v>29</v>
      </c>
      <c r="W438" s="3" t="s">
        <v>181</v>
      </c>
      <c r="X438" s="3" t="s">
        <v>29</v>
      </c>
      <c r="Y438" s="3" t="s">
        <v>40</v>
      </c>
      <c r="Z438" s="6">
        <v>40969</v>
      </c>
      <c r="AA438" s="5"/>
    </row>
    <row r="439" spans="1:27" ht="18" customHeight="1" x14ac:dyDescent="0.25">
      <c r="A439" s="3" t="s">
        <v>484</v>
      </c>
      <c r="B439" s="3" t="s">
        <v>2149</v>
      </c>
      <c r="C439" s="130" t="s">
        <v>8470</v>
      </c>
      <c r="D439" s="3" t="s">
        <v>34</v>
      </c>
      <c r="E439" s="130" t="s">
        <v>8499</v>
      </c>
      <c r="F439" s="3" t="s">
        <v>1069</v>
      </c>
      <c r="G439" s="130" t="s">
        <v>8533</v>
      </c>
      <c r="H439" s="39" t="s">
        <v>9434</v>
      </c>
      <c r="I439" s="40" t="s">
        <v>9435</v>
      </c>
      <c r="J439" s="65" t="s">
        <v>516</v>
      </c>
      <c r="K439" s="10">
        <v>1</v>
      </c>
      <c r="L439" s="20" t="s">
        <v>4511</v>
      </c>
      <c r="M439" s="20" t="s">
        <v>3267</v>
      </c>
      <c r="N439" s="4">
        <v>51</v>
      </c>
      <c r="O439" s="3" t="s">
        <v>38</v>
      </c>
      <c r="P439" s="13">
        <v>593480.06000000006</v>
      </c>
      <c r="Q439" s="13">
        <v>197920</v>
      </c>
      <c r="R439" s="13">
        <v>791400.06</v>
      </c>
      <c r="S439" s="6">
        <v>41017</v>
      </c>
      <c r="T439" s="30"/>
      <c r="U439" s="13">
        <v>474784.04</v>
      </c>
      <c r="V439" s="3" t="s">
        <v>29</v>
      </c>
      <c r="W439" s="3" t="s">
        <v>181</v>
      </c>
      <c r="X439" s="3" t="s">
        <v>29</v>
      </c>
      <c r="Y439" s="3" t="s">
        <v>246</v>
      </c>
      <c r="Z439" s="6">
        <v>41077</v>
      </c>
      <c r="AA439" s="5"/>
    </row>
    <row r="440" spans="1:27" ht="18" customHeight="1" x14ac:dyDescent="0.25">
      <c r="A440" s="3" t="s">
        <v>484</v>
      </c>
      <c r="B440" s="3" t="s">
        <v>2149</v>
      </c>
      <c r="C440" s="130" t="s">
        <v>8470</v>
      </c>
      <c r="D440" s="3" t="s">
        <v>34</v>
      </c>
      <c r="E440" s="130" t="s">
        <v>8499</v>
      </c>
      <c r="F440" s="3" t="s">
        <v>1069</v>
      </c>
      <c r="G440" s="130" t="s">
        <v>8533</v>
      </c>
      <c r="H440" s="3" t="s">
        <v>1098</v>
      </c>
      <c r="I440" s="40" t="s">
        <v>9436</v>
      </c>
      <c r="J440" s="65" t="s">
        <v>46</v>
      </c>
      <c r="K440" s="10">
        <v>1</v>
      </c>
      <c r="L440" s="20" t="s">
        <v>4511</v>
      </c>
      <c r="M440" s="20" t="s">
        <v>4577</v>
      </c>
      <c r="N440" s="4">
        <v>83.25</v>
      </c>
      <c r="O440" s="3" t="s">
        <v>28</v>
      </c>
      <c r="P440" s="13">
        <v>598472</v>
      </c>
      <c r="Q440" s="13">
        <v>197975</v>
      </c>
      <c r="R440" s="13">
        <v>796447</v>
      </c>
      <c r="S440" s="30"/>
      <c r="T440" s="5"/>
      <c r="U440" s="13">
        <v>483244</v>
      </c>
      <c r="V440" s="3" t="s">
        <v>29</v>
      </c>
      <c r="W440" s="3" t="s">
        <v>181</v>
      </c>
      <c r="X440" s="3" t="s">
        <v>30</v>
      </c>
      <c r="Y440" s="3" t="s">
        <v>31</v>
      </c>
      <c r="Z440" s="30"/>
      <c r="AA440" s="29">
        <v>0</v>
      </c>
    </row>
    <row r="441" spans="1:27" ht="18" customHeight="1" x14ac:dyDescent="0.25">
      <c r="A441" s="3" t="s">
        <v>484</v>
      </c>
      <c r="B441" s="3" t="s">
        <v>2149</v>
      </c>
      <c r="C441" s="130" t="s">
        <v>8470</v>
      </c>
      <c r="D441" s="3" t="s">
        <v>34</v>
      </c>
      <c r="E441" s="130" t="s">
        <v>8499</v>
      </c>
      <c r="F441" s="3" t="s">
        <v>1069</v>
      </c>
      <c r="G441" s="130" t="s">
        <v>8533</v>
      </c>
      <c r="H441" s="39" t="s">
        <v>1094</v>
      </c>
      <c r="I441" s="40" t="s">
        <v>9437</v>
      </c>
      <c r="J441" s="65" t="s">
        <v>42</v>
      </c>
      <c r="K441" s="10">
        <v>1</v>
      </c>
      <c r="L441" s="20" t="s">
        <v>4511</v>
      </c>
      <c r="M441" s="20" t="s">
        <v>3192</v>
      </c>
      <c r="N441" s="4">
        <v>48</v>
      </c>
      <c r="O441" s="3" t="s">
        <v>38</v>
      </c>
      <c r="P441" s="13">
        <v>550501.6</v>
      </c>
      <c r="Q441" s="13">
        <v>210184.4</v>
      </c>
      <c r="R441" s="13">
        <v>760686</v>
      </c>
      <c r="S441" s="6">
        <v>41018</v>
      </c>
      <c r="T441" s="30"/>
      <c r="U441" s="13">
        <v>440401.28</v>
      </c>
      <c r="V441" s="3" t="s">
        <v>29</v>
      </c>
      <c r="W441" s="3" t="s">
        <v>181</v>
      </c>
      <c r="X441" s="3" t="s">
        <v>29</v>
      </c>
      <c r="Y441" s="3" t="s">
        <v>246</v>
      </c>
      <c r="Z441" s="6">
        <v>41078</v>
      </c>
      <c r="AA441" s="5"/>
    </row>
    <row r="442" spans="1:27" ht="18" customHeight="1" x14ac:dyDescent="0.25">
      <c r="A442" s="3" t="s">
        <v>484</v>
      </c>
      <c r="B442" s="3" t="s">
        <v>2149</v>
      </c>
      <c r="C442" s="130" t="s">
        <v>8470</v>
      </c>
      <c r="D442" s="3" t="s">
        <v>34</v>
      </c>
      <c r="E442" s="130" t="s">
        <v>8499</v>
      </c>
      <c r="F442" s="3" t="s">
        <v>1069</v>
      </c>
      <c r="G442" s="130" t="s">
        <v>8533</v>
      </c>
      <c r="H442" s="39" t="s">
        <v>9439</v>
      </c>
      <c r="I442" s="40" t="s">
        <v>9438</v>
      </c>
      <c r="J442" s="65" t="s">
        <v>46</v>
      </c>
      <c r="K442" s="10">
        <v>1</v>
      </c>
      <c r="L442" s="20" t="s">
        <v>4511</v>
      </c>
      <c r="M442" s="20" t="s">
        <v>4577</v>
      </c>
      <c r="N442" s="4">
        <v>83.25</v>
      </c>
      <c r="O442" s="3" t="s">
        <v>28</v>
      </c>
      <c r="P442" s="13">
        <v>598022</v>
      </c>
      <c r="Q442" s="13">
        <v>193490</v>
      </c>
      <c r="R442" s="13">
        <v>791512</v>
      </c>
      <c r="S442" s="6">
        <v>41085</v>
      </c>
      <c r="T442" s="5"/>
      <c r="U442" s="13">
        <v>478417.6</v>
      </c>
      <c r="V442" s="3" t="s">
        <v>1074</v>
      </c>
      <c r="W442" s="3" t="s">
        <v>181</v>
      </c>
      <c r="X442" s="3" t="s">
        <v>30</v>
      </c>
      <c r="Y442" s="3" t="s">
        <v>246</v>
      </c>
      <c r="Z442" s="31">
        <v>41150</v>
      </c>
      <c r="AA442" s="29">
        <v>0</v>
      </c>
    </row>
    <row r="443" spans="1:27" ht="18" customHeight="1" x14ac:dyDescent="0.25">
      <c r="A443" s="3" t="s">
        <v>484</v>
      </c>
      <c r="B443" s="3" t="s">
        <v>2149</v>
      </c>
      <c r="C443" s="130" t="s">
        <v>8470</v>
      </c>
      <c r="D443" s="3" t="s">
        <v>34</v>
      </c>
      <c r="E443" s="130" t="s">
        <v>8499</v>
      </c>
      <c r="F443" s="3" t="s">
        <v>1069</v>
      </c>
      <c r="G443" s="130" t="s">
        <v>8533</v>
      </c>
      <c r="H443" s="3" t="s">
        <v>1073</v>
      </c>
      <c r="I443" s="40" t="s">
        <v>9440</v>
      </c>
      <c r="J443" s="65" t="s">
        <v>42</v>
      </c>
      <c r="K443" s="10">
        <v>1</v>
      </c>
      <c r="L443" s="20" t="s">
        <v>4511</v>
      </c>
      <c r="M443" s="20" t="s">
        <v>3192</v>
      </c>
      <c r="N443" s="4">
        <v>48</v>
      </c>
      <c r="O443" s="3" t="s">
        <v>38</v>
      </c>
      <c r="P443" s="13">
        <v>587840.56000000006</v>
      </c>
      <c r="Q443" s="13">
        <v>197920</v>
      </c>
      <c r="R443" s="13">
        <v>785760.56</v>
      </c>
      <c r="S443" s="6">
        <v>41097</v>
      </c>
      <c r="T443" s="30"/>
      <c r="U443" s="13">
        <v>470272.44</v>
      </c>
      <c r="V443" s="3" t="s">
        <v>1074</v>
      </c>
      <c r="W443" s="3" t="s">
        <v>181</v>
      </c>
      <c r="X443" s="3" t="s">
        <v>29</v>
      </c>
      <c r="Y443" s="3" t="s">
        <v>246</v>
      </c>
      <c r="Z443" s="6">
        <v>41185</v>
      </c>
      <c r="AA443" s="5"/>
    </row>
    <row r="444" spans="1:27" ht="18" customHeight="1" x14ac:dyDescent="0.25">
      <c r="A444" s="3" t="s">
        <v>484</v>
      </c>
      <c r="B444" s="3" t="s">
        <v>2149</v>
      </c>
      <c r="C444" s="130" t="s">
        <v>8470</v>
      </c>
      <c r="D444" s="3" t="s">
        <v>34</v>
      </c>
      <c r="E444" s="130" t="s">
        <v>8499</v>
      </c>
      <c r="F444" s="3" t="s">
        <v>1069</v>
      </c>
      <c r="G444" s="130" t="s">
        <v>8533</v>
      </c>
      <c r="H444" s="3" t="s">
        <v>1083</v>
      </c>
      <c r="I444" s="40" t="s">
        <v>9441</v>
      </c>
      <c r="J444" s="65" t="s">
        <v>1084</v>
      </c>
      <c r="K444" s="10">
        <v>1</v>
      </c>
      <c r="L444" s="20" t="s">
        <v>4511</v>
      </c>
      <c r="M444" s="20" t="s">
        <v>3148</v>
      </c>
      <c r="N444" s="4">
        <v>1</v>
      </c>
      <c r="O444" s="3" t="s">
        <v>76</v>
      </c>
      <c r="P444" s="13">
        <v>1491349</v>
      </c>
      <c r="Q444" s="13">
        <v>1168656</v>
      </c>
      <c r="R444" s="13">
        <v>2660005</v>
      </c>
      <c r="S444" s="6">
        <v>41054</v>
      </c>
      <c r="T444" s="30"/>
      <c r="U444" s="13">
        <v>1058896</v>
      </c>
      <c r="V444" s="3" t="s">
        <v>29</v>
      </c>
      <c r="W444" s="3" t="s">
        <v>181</v>
      </c>
      <c r="X444" s="3" t="s">
        <v>29</v>
      </c>
      <c r="Y444" s="3" t="s">
        <v>246</v>
      </c>
      <c r="Z444" s="6">
        <v>41163</v>
      </c>
      <c r="AA444" s="5"/>
    </row>
    <row r="445" spans="1:27" ht="18" customHeight="1" x14ac:dyDescent="0.25">
      <c r="A445" s="3" t="s">
        <v>484</v>
      </c>
      <c r="B445" s="3" t="s">
        <v>2149</v>
      </c>
      <c r="C445" s="130" t="s">
        <v>8470</v>
      </c>
      <c r="D445" s="3" t="s">
        <v>34</v>
      </c>
      <c r="E445" s="130" t="s">
        <v>8499</v>
      </c>
      <c r="F445" s="3" t="s">
        <v>1069</v>
      </c>
      <c r="G445" s="130" t="s">
        <v>8533</v>
      </c>
      <c r="H445" s="3" t="s">
        <v>1099</v>
      </c>
      <c r="I445" s="40" t="s">
        <v>9442</v>
      </c>
      <c r="J445" s="65" t="s">
        <v>425</v>
      </c>
      <c r="K445" s="10">
        <v>1</v>
      </c>
      <c r="L445" s="20" t="s">
        <v>4519</v>
      </c>
      <c r="M445" s="16" t="s">
        <v>4525</v>
      </c>
      <c r="N445" s="4">
        <v>420</v>
      </c>
      <c r="O445" s="3" t="s">
        <v>38</v>
      </c>
      <c r="P445" s="13">
        <v>210626.36</v>
      </c>
      <c r="Q445" s="13">
        <v>139073.14000000001</v>
      </c>
      <c r="R445" s="13">
        <v>349699.5</v>
      </c>
      <c r="S445" s="6">
        <v>40989</v>
      </c>
      <c r="T445" s="6">
        <v>41049</v>
      </c>
      <c r="U445" s="13">
        <v>197061.36</v>
      </c>
      <c r="V445" s="3" t="s">
        <v>29</v>
      </c>
      <c r="W445" s="3" t="s">
        <v>39</v>
      </c>
      <c r="X445" s="3" t="s">
        <v>29</v>
      </c>
      <c r="Y445" s="3" t="s">
        <v>40</v>
      </c>
      <c r="Z445" s="6">
        <v>41049</v>
      </c>
      <c r="AA445" s="5"/>
    </row>
    <row r="446" spans="1:27" ht="18" customHeight="1" x14ac:dyDescent="0.25">
      <c r="A446" s="3" t="s">
        <v>484</v>
      </c>
      <c r="B446" s="3" t="s">
        <v>2149</v>
      </c>
      <c r="C446" s="130" t="s">
        <v>8470</v>
      </c>
      <c r="D446" s="3" t="s">
        <v>34</v>
      </c>
      <c r="E446" s="130" t="s">
        <v>8499</v>
      </c>
      <c r="F446" s="3" t="s">
        <v>1069</v>
      </c>
      <c r="G446" s="130" t="s">
        <v>8533</v>
      </c>
      <c r="H446" s="3" t="s">
        <v>1086</v>
      </c>
      <c r="I446" s="40" t="s">
        <v>9443</v>
      </c>
      <c r="J446" s="65" t="s">
        <v>132</v>
      </c>
      <c r="K446" s="10">
        <v>1</v>
      </c>
      <c r="L446" s="20" t="s">
        <v>4511</v>
      </c>
      <c r="M446" s="20" t="s">
        <v>3267</v>
      </c>
      <c r="N446" s="4">
        <v>51</v>
      </c>
      <c r="O446" s="3" t="s">
        <v>38</v>
      </c>
      <c r="P446" s="13">
        <v>600887.56000000006</v>
      </c>
      <c r="Q446" s="13">
        <v>197920</v>
      </c>
      <c r="R446" s="13">
        <v>798807.56</v>
      </c>
      <c r="S446" s="6">
        <v>40966</v>
      </c>
      <c r="T446" s="30"/>
      <c r="U446" s="13">
        <v>480710.04</v>
      </c>
      <c r="V446" s="3" t="s">
        <v>29</v>
      </c>
      <c r="W446" s="3" t="s">
        <v>181</v>
      </c>
      <c r="X446" s="3" t="s">
        <v>29</v>
      </c>
      <c r="Y446" s="3" t="s">
        <v>246</v>
      </c>
      <c r="Z446" s="6">
        <v>41026</v>
      </c>
      <c r="AA446" s="5"/>
    </row>
    <row r="447" spans="1:27" ht="18" customHeight="1" x14ac:dyDescent="0.25">
      <c r="A447" s="3" t="s">
        <v>484</v>
      </c>
      <c r="B447" s="3" t="s">
        <v>2149</v>
      </c>
      <c r="C447" s="130" t="s">
        <v>8470</v>
      </c>
      <c r="D447" s="3" t="s">
        <v>34</v>
      </c>
      <c r="E447" s="130" t="s">
        <v>8499</v>
      </c>
      <c r="F447" s="3" t="s">
        <v>1069</v>
      </c>
      <c r="G447" s="130" t="s">
        <v>8533</v>
      </c>
      <c r="H447" s="3" t="s">
        <v>1090</v>
      </c>
      <c r="I447" s="40" t="s">
        <v>9444</v>
      </c>
      <c r="J447" s="65" t="s">
        <v>1091</v>
      </c>
      <c r="K447" s="10">
        <v>1</v>
      </c>
      <c r="L447" s="20" t="s">
        <v>4511</v>
      </c>
      <c r="M447" s="20" t="s">
        <v>4577</v>
      </c>
      <c r="N447" s="4">
        <v>83.25</v>
      </c>
      <c r="O447" s="3" t="s">
        <v>28</v>
      </c>
      <c r="P447" s="13">
        <v>574316</v>
      </c>
      <c r="Q447" s="13">
        <v>203807</v>
      </c>
      <c r="R447" s="13">
        <v>778123</v>
      </c>
      <c r="S447" s="30"/>
      <c r="T447" s="30"/>
      <c r="U447" s="13">
        <v>459452.8</v>
      </c>
      <c r="V447" s="3" t="s">
        <v>1074</v>
      </c>
      <c r="W447" s="3" t="s">
        <v>181</v>
      </c>
      <c r="X447" s="3" t="s">
        <v>62</v>
      </c>
      <c r="Y447" s="3" t="s">
        <v>31</v>
      </c>
      <c r="Z447" s="30"/>
      <c r="AA447" s="29">
        <v>0</v>
      </c>
    </row>
    <row r="448" spans="1:27" ht="18" customHeight="1" x14ac:dyDescent="0.25">
      <c r="A448" s="3" t="s">
        <v>484</v>
      </c>
      <c r="B448" s="3" t="s">
        <v>2149</v>
      </c>
      <c r="C448" s="130" t="s">
        <v>8470</v>
      </c>
      <c r="D448" s="3" t="s">
        <v>34</v>
      </c>
      <c r="E448" s="130" t="s">
        <v>8499</v>
      </c>
      <c r="F448" s="3" t="s">
        <v>1069</v>
      </c>
      <c r="G448" s="130" t="s">
        <v>8533</v>
      </c>
      <c r="H448" s="3" t="s">
        <v>384</v>
      </c>
      <c r="I448" s="40" t="s">
        <v>9445</v>
      </c>
      <c r="J448" s="65" t="s">
        <v>425</v>
      </c>
      <c r="K448" s="10">
        <v>1</v>
      </c>
      <c r="L448" s="20" t="s">
        <v>4519</v>
      </c>
      <c r="M448" s="16" t="s">
        <v>4525</v>
      </c>
      <c r="N448" s="4">
        <v>420</v>
      </c>
      <c r="O448" s="3" t="s">
        <v>38</v>
      </c>
      <c r="P448" s="13">
        <v>302315</v>
      </c>
      <c r="Q448" s="13">
        <v>133525</v>
      </c>
      <c r="R448" s="13">
        <v>435840</v>
      </c>
      <c r="S448" s="6">
        <v>40946</v>
      </c>
      <c r="T448" s="6">
        <v>41014</v>
      </c>
      <c r="U448" s="13">
        <v>301764.88</v>
      </c>
      <c r="V448" s="3" t="s">
        <v>29</v>
      </c>
      <c r="W448" s="3" t="s">
        <v>39</v>
      </c>
      <c r="X448" s="3" t="s">
        <v>29</v>
      </c>
      <c r="Y448" s="3" t="s">
        <v>40</v>
      </c>
      <c r="Z448" s="6">
        <v>40968</v>
      </c>
      <c r="AA448" s="5"/>
    </row>
    <row r="449" spans="1:27" ht="18" customHeight="1" x14ac:dyDescent="0.25">
      <c r="A449" s="3" t="s">
        <v>484</v>
      </c>
      <c r="B449" s="3" t="s">
        <v>2149</v>
      </c>
      <c r="C449" s="130" t="s">
        <v>8470</v>
      </c>
      <c r="D449" s="3" t="s">
        <v>34</v>
      </c>
      <c r="E449" s="130" t="s">
        <v>8499</v>
      </c>
      <c r="F449" s="3" t="s">
        <v>1069</v>
      </c>
      <c r="G449" s="130" t="s">
        <v>8533</v>
      </c>
      <c r="H449" s="3" t="s">
        <v>1081</v>
      </c>
      <c r="I449" s="40" t="s">
        <v>9446</v>
      </c>
      <c r="J449" s="65" t="s">
        <v>635</v>
      </c>
      <c r="K449" s="10">
        <v>1</v>
      </c>
      <c r="L449" s="20" t="s">
        <v>4508</v>
      </c>
      <c r="M449" s="20" t="s">
        <v>4183</v>
      </c>
      <c r="N449" s="4">
        <v>1.95</v>
      </c>
      <c r="O449" s="3" t="s">
        <v>51</v>
      </c>
      <c r="P449" s="13">
        <v>921450.96</v>
      </c>
      <c r="Q449" s="13">
        <v>205455.68</v>
      </c>
      <c r="R449" s="13">
        <v>1126906.6399999999</v>
      </c>
      <c r="S449" s="30"/>
      <c r="T449" s="30"/>
      <c r="U449" s="13">
        <v>460725.48</v>
      </c>
      <c r="V449" s="3" t="s">
        <v>29</v>
      </c>
      <c r="W449" s="3" t="s">
        <v>181</v>
      </c>
      <c r="X449" s="3" t="s">
        <v>29</v>
      </c>
      <c r="Y449" s="3" t="s">
        <v>31</v>
      </c>
      <c r="Z449" s="30"/>
      <c r="AA449" s="5"/>
    </row>
    <row r="450" spans="1:27" ht="18" customHeight="1" x14ac:dyDescent="0.25">
      <c r="A450" s="3" t="s">
        <v>484</v>
      </c>
      <c r="B450" s="3" t="s">
        <v>2149</v>
      </c>
      <c r="C450" s="130" t="s">
        <v>8470</v>
      </c>
      <c r="D450" s="3" t="s">
        <v>34</v>
      </c>
      <c r="E450" s="130" t="s">
        <v>8499</v>
      </c>
      <c r="F450" s="3" t="s">
        <v>1069</v>
      </c>
      <c r="G450" s="130" t="s">
        <v>8533</v>
      </c>
      <c r="H450" s="3" t="s">
        <v>1096</v>
      </c>
      <c r="I450" s="40" t="s">
        <v>9447</v>
      </c>
      <c r="J450" s="65" t="s">
        <v>1097</v>
      </c>
      <c r="K450" s="10">
        <v>1</v>
      </c>
      <c r="L450" s="20" t="s">
        <v>4511</v>
      </c>
      <c r="M450" s="20" t="s">
        <v>3267</v>
      </c>
      <c r="N450" s="4">
        <v>51</v>
      </c>
      <c r="O450" s="3" t="s">
        <v>38</v>
      </c>
      <c r="P450" s="13">
        <v>572814.06000000006</v>
      </c>
      <c r="Q450" s="13">
        <v>204475</v>
      </c>
      <c r="R450" s="13">
        <v>777289.06</v>
      </c>
      <c r="S450" s="6">
        <v>41022</v>
      </c>
      <c r="T450" s="5"/>
      <c r="U450" s="13">
        <v>458251.24</v>
      </c>
      <c r="V450" s="3" t="s">
        <v>29</v>
      </c>
      <c r="W450" s="3" t="s">
        <v>181</v>
      </c>
      <c r="X450" s="3" t="s">
        <v>29</v>
      </c>
      <c r="Y450" s="3" t="s">
        <v>246</v>
      </c>
      <c r="Z450" s="31">
        <v>41082</v>
      </c>
      <c r="AA450" s="5"/>
    </row>
    <row r="451" spans="1:27" ht="18" customHeight="1" x14ac:dyDescent="0.25">
      <c r="A451" s="3" t="s">
        <v>484</v>
      </c>
      <c r="B451" s="3" t="s">
        <v>2149</v>
      </c>
      <c r="C451" s="130" t="s">
        <v>8470</v>
      </c>
      <c r="D451" s="3" t="s">
        <v>34</v>
      </c>
      <c r="E451" s="130" t="s">
        <v>8499</v>
      </c>
      <c r="F451" s="3" t="s">
        <v>1069</v>
      </c>
      <c r="G451" s="130" t="s">
        <v>8533</v>
      </c>
      <c r="H451" s="3" t="s">
        <v>1088</v>
      </c>
      <c r="I451" s="40" t="s">
        <v>9448</v>
      </c>
      <c r="J451" s="65" t="s">
        <v>546</v>
      </c>
      <c r="K451" s="10">
        <v>1</v>
      </c>
      <c r="L451" s="20" t="s">
        <v>4511</v>
      </c>
      <c r="M451" s="20" t="s">
        <v>4577</v>
      </c>
      <c r="N451" s="4">
        <v>63</v>
      </c>
      <c r="O451" s="3" t="s">
        <v>28</v>
      </c>
      <c r="P451" s="13">
        <v>602165</v>
      </c>
      <c r="Q451" s="13">
        <v>196545</v>
      </c>
      <c r="R451" s="13">
        <v>798710</v>
      </c>
      <c r="S451" s="6">
        <v>41061</v>
      </c>
      <c r="T451" s="5"/>
      <c r="U451" s="13">
        <v>481732</v>
      </c>
      <c r="V451" s="3" t="s">
        <v>1074</v>
      </c>
      <c r="W451" s="3" t="s">
        <v>181</v>
      </c>
      <c r="X451" s="3" t="s">
        <v>62</v>
      </c>
      <c r="Y451" s="3" t="s">
        <v>246</v>
      </c>
      <c r="Z451" s="5"/>
      <c r="AA451" s="29">
        <v>0</v>
      </c>
    </row>
    <row r="452" spans="1:27" ht="18" customHeight="1" x14ac:dyDescent="0.25">
      <c r="A452" s="3" t="s">
        <v>484</v>
      </c>
      <c r="B452" s="3" t="s">
        <v>2149</v>
      </c>
      <c r="C452" s="130" t="s">
        <v>8470</v>
      </c>
      <c r="D452" s="3" t="s">
        <v>34</v>
      </c>
      <c r="E452" s="130" t="s">
        <v>8499</v>
      </c>
      <c r="F452" s="3" t="s">
        <v>1069</v>
      </c>
      <c r="G452" s="130" t="s">
        <v>8533</v>
      </c>
      <c r="H452" s="3" t="s">
        <v>1092</v>
      </c>
      <c r="I452" s="40" t="s">
        <v>9449</v>
      </c>
      <c r="J452" s="65" t="s">
        <v>132</v>
      </c>
      <c r="K452" s="10">
        <v>1</v>
      </c>
      <c r="L452" s="20" t="s">
        <v>4511</v>
      </c>
      <c r="M452" s="20" t="s">
        <v>3267</v>
      </c>
      <c r="N452" s="4">
        <v>51</v>
      </c>
      <c r="O452" s="3" t="s">
        <v>38</v>
      </c>
      <c r="P452" s="13">
        <v>611338.56000000006</v>
      </c>
      <c r="Q452" s="13">
        <v>197920</v>
      </c>
      <c r="R452" s="13">
        <v>809258.56</v>
      </c>
      <c r="S452" s="6">
        <v>41060</v>
      </c>
      <c r="T452" s="5"/>
      <c r="U452" s="13">
        <v>489070.84</v>
      </c>
      <c r="V452" s="3" t="s">
        <v>29</v>
      </c>
      <c r="W452" s="3" t="s">
        <v>181</v>
      </c>
      <c r="X452" s="3" t="s">
        <v>29</v>
      </c>
      <c r="Y452" s="3" t="s">
        <v>246</v>
      </c>
      <c r="Z452" s="31">
        <v>41120</v>
      </c>
      <c r="AA452" s="5"/>
    </row>
    <row r="453" spans="1:27" ht="18" customHeight="1" x14ac:dyDescent="0.25">
      <c r="A453" s="3" t="s">
        <v>484</v>
      </c>
      <c r="B453" s="3" t="s">
        <v>2149</v>
      </c>
      <c r="C453" s="130" t="s">
        <v>8470</v>
      </c>
      <c r="D453" s="3" t="s">
        <v>34</v>
      </c>
      <c r="E453" s="130" t="s">
        <v>8499</v>
      </c>
      <c r="F453" s="3" t="s">
        <v>1069</v>
      </c>
      <c r="G453" s="130" t="s">
        <v>8533</v>
      </c>
      <c r="H453" s="3" t="s">
        <v>392</v>
      </c>
      <c r="I453" s="40" t="s">
        <v>9450</v>
      </c>
      <c r="J453" s="65" t="s">
        <v>1076</v>
      </c>
      <c r="K453" s="10">
        <v>1</v>
      </c>
      <c r="L453" s="20" t="s">
        <v>4508</v>
      </c>
      <c r="M453" s="20" t="s">
        <v>4183</v>
      </c>
      <c r="N453" s="4">
        <v>0.32</v>
      </c>
      <c r="O453" s="3" t="s">
        <v>51</v>
      </c>
      <c r="P453" s="13">
        <v>1219066.8500000001</v>
      </c>
      <c r="Q453" s="13">
        <v>347059.24</v>
      </c>
      <c r="R453" s="13">
        <v>1566126.09</v>
      </c>
      <c r="S453" s="30"/>
      <c r="T453" s="30"/>
      <c r="U453" s="13">
        <v>609533.42000000004</v>
      </c>
      <c r="V453" s="3" t="s">
        <v>29</v>
      </c>
      <c r="W453" s="3" t="s">
        <v>181</v>
      </c>
      <c r="X453" s="3" t="s">
        <v>29</v>
      </c>
      <c r="Y453" s="3" t="s">
        <v>31</v>
      </c>
      <c r="Z453" s="30"/>
      <c r="AA453" s="5"/>
    </row>
    <row r="454" spans="1:27" ht="18" customHeight="1" x14ac:dyDescent="0.25">
      <c r="A454" s="3" t="s">
        <v>484</v>
      </c>
      <c r="B454" s="3" t="s">
        <v>2149</v>
      </c>
      <c r="C454" s="130" t="s">
        <v>8470</v>
      </c>
      <c r="D454" s="3" t="s">
        <v>34</v>
      </c>
      <c r="E454" s="130" t="s">
        <v>8499</v>
      </c>
      <c r="F454" s="3" t="s">
        <v>1069</v>
      </c>
      <c r="G454" s="130" t="s">
        <v>8533</v>
      </c>
      <c r="H454" s="3" t="s">
        <v>1087</v>
      </c>
      <c r="I454" s="40" t="s">
        <v>9451</v>
      </c>
      <c r="J454" s="65" t="s">
        <v>46</v>
      </c>
      <c r="K454" s="10">
        <v>1</v>
      </c>
      <c r="L454" s="20" t="s">
        <v>4511</v>
      </c>
      <c r="M454" s="20" t="s">
        <v>4577</v>
      </c>
      <c r="N454" s="4">
        <v>83.25</v>
      </c>
      <c r="O454" s="3" t="s">
        <v>28</v>
      </c>
      <c r="P454" s="13">
        <v>660926.69999999995</v>
      </c>
      <c r="Q454" s="13">
        <v>201545</v>
      </c>
      <c r="R454" s="13">
        <v>862471.7</v>
      </c>
      <c r="S454" s="6">
        <v>40983</v>
      </c>
      <c r="T454" s="30"/>
      <c r="U454" s="13">
        <v>528741.36</v>
      </c>
      <c r="V454" s="3" t="s">
        <v>29</v>
      </c>
      <c r="W454" s="3" t="s">
        <v>181</v>
      </c>
      <c r="X454" s="3" t="s">
        <v>30</v>
      </c>
      <c r="Y454" s="3" t="s">
        <v>246</v>
      </c>
      <c r="Z454" s="6">
        <v>41048</v>
      </c>
      <c r="AA454" s="5"/>
    </row>
    <row r="455" spans="1:27" ht="18" customHeight="1" x14ac:dyDescent="0.25">
      <c r="A455" s="3" t="s">
        <v>484</v>
      </c>
      <c r="B455" s="3" t="s">
        <v>2149</v>
      </c>
      <c r="C455" s="130" t="s">
        <v>8470</v>
      </c>
      <c r="D455" s="3" t="s">
        <v>34</v>
      </c>
      <c r="E455" s="130" t="s">
        <v>8499</v>
      </c>
      <c r="F455" s="3" t="s">
        <v>1069</v>
      </c>
      <c r="G455" s="130" t="s">
        <v>8533</v>
      </c>
      <c r="H455" s="3" t="s">
        <v>55</v>
      </c>
      <c r="I455" s="40" t="s">
        <v>9452</v>
      </c>
      <c r="J455" s="65" t="s">
        <v>812</v>
      </c>
      <c r="K455" s="10">
        <v>1</v>
      </c>
      <c r="L455" s="20" t="s">
        <v>4541</v>
      </c>
      <c r="M455" s="20" t="s">
        <v>4581</v>
      </c>
      <c r="N455" s="4">
        <v>40</v>
      </c>
      <c r="O455" s="3" t="s">
        <v>137</v>
      </c>
      <c r="P455" s="13">
        <v>445830.05</v>
      </c>
      <c r="Q455" s="13">
        <v>165097.14000000001</v>
      </c>
      <c r="R455" s="13">
        <v>610927.18999999994</v>
      </c>
      <c r="S455" s="6">
        <v>40982</v>
      </c>
      <c r="T455" s="5"/>
      <c r="U455" s="13">
        <v>356664.05</v>
      </c>
      <c r="V455" s="3" t="s">
        <v>29</v>
      </c>
      <c r="W455" s="3" t="s">
        <v>181</v>
      </c>
      <c r="X455" s="3" t="s">
        <v>29</v>
      </c>
      <c r="Y455" s="3" t="s">
        <v>246</v>
      </c>
      <c r="Z455" s="31">
        <v>41002</v>
      </c>
      <c r="AA455" s="5"/>
    </row>
    <row r="456" spans="1:27" ht="18" customHeight="1" x14ac:dyDescent="0.25">
      <c r="A456" s="3" t="s">
        <v>484</v>
      </c>
      <c r="B456" s="3" t="s">
        <v>2149</v>
      </c>
      <c r="C456" s="130" t="s">
        <v>8470</v>
      </c>
      <c r="D456" s="3" t="s">
        <v>34</v>
      </c>
      <c r="E456" s="130" t="s">
        <v>8499</v>
      </c>
      <c r="F456" s="3" t="s">
        <v>1069</v>
      </c>
      <c r="G456" s="130" t="s">
        <v>8533</v>
      </c>
      <c r="H456" s="3" t="s">
        <v>1093</v>
      </c>
      <c r="I456" s="40" t="s">
        <v>9453</v>
      </c>
      <c r="J456" s="65" t="s">
        <v>1076</v>
      </c>
      <c r="K456" s="10">
        <v>1</v>
      </c>
      <c r="L456" s="20" t="s">
        <v>4508</v>
      </c>
      <c r="M456" s="20" t="s">
        <v>4183</v>
      </c>
      <c r="N456" s="4">
        <v>0.2</v>
      </c>
      <c r="O456" s="3" t="s">
        <v>51</v>
      </c>
      <c r="P456" s="13">
        <v>696759.68</v>
      </c>
      <c r="Q456" s="13">
        <v>182128.1</v>
      </c>
      <c r="R456" s="13">
        <v>878887.78</v>
      </c>
      <c r="S456" s="30"/>
      <c r="T456" s="5"/>
      <c r="U456" s="13">
        <v>348379.84</v>
      </c>
      <c r="V456" s="3" t="s">
        <v>29</v>
      </c>
      <c r="W456" s="3" t="s">
        <v>181</v>
      </c>
      <c r="X456" s="3" t="s">
        <v>29</v>
      </c>
      <c r="Y456" s="3" t="s">
        <v>31</v>
      </c>
      <c r="Z456" s="5"/>
      <c r="AA456" s="5"/>
    </row>
    <row r="457" spans="1:27" ht="18" customHeight="1" x14ac:dyDescent="0.25">
      <c r="A457" s="3" t="s">
        <v>484</v>
      </c>
      <c r="B457" s="3" t="s">
        <v>2149</v>
      </c>
      <c r="C457" s="130" t="s">
        <v>8470</v>
      </c>
      <c r="D457" s="3" t="s">
        <v>34</v>
      </c>
      <c r="E457" s="130" t="s">
        <v>8499</v>
      </c>
      <c r="F457" s="3" t="s">
        <v>1069</v>
      </c>
      <c r="G457" s="130" t="s">
        <v>8533</v>
      </c>
      <c r="H457" s="3" t="s">
        <v>1079</v>
      </c>
      <c r="I457" s="40" t="s">
        <v>9454</v>
      </c>
      <c r="J457" s="65" t="s">
        <v>425</v>
      </c>
      <c r="K457" s="10">
        <v>1</v>
      </c>
      <c r="L457" s="20" t="s">
        <v>4519</v>
      </c>
      <c r="M457" s="16" t="s">
        <v>4525</v>
      </c>
      <c r="N457" s="4">
        <v>420</v>
      </c>
      <c r="O457" s="3" t="s">
        <v>38</v>
      </c>
      <c r="P457" s="13">
        <v>270733.43</v>
      </c>
      <c r="Q457" s="13">
        <v>128680.07</v>
      </c>
      <c r="R457" s="13">
        <v>399413.5</v>
      </c>
      <c r="S457" s="6">
        <v>40946</v>
      </c>
      <c r="T457" s="6">
        <v>41044</v>
      </c>
      <c r="U457" s="13">
        <v>216586.75</v>
      </c>
      <c r="V457" s="3" t="s">
        <v>29</v>
      </c>
      <c r="W457" s="3" t="s">
        <v>181</v>
      </c>
      <c r="X457" s="3" t="s">
        <v>29</v>
      </c>
      <c r="Y457" s="3" t="s">
        <v>40</v>
      </c>
      <c r="Z457" s="6">
        <v>40968</v>
      </c>
      <c r="AA457" s="5"/>
    </row>
    <row r="458" spans="1:27" ht="18" customHeight="1" x14ac:dyDescent="0.25">
      <c r="A458" s="3" t="s">
        <v>484</v>
      </c>
      <c r="B458" s="3" t="s">
        <v>2149</v>
      </c>
      <c r="C458" s="130" t="s">
        <v>8470</v>
      </c>
      <c r="D458" s="3" t="s">
        <v>34</v>
      </c>
      <c r="E458" s="130" t="s">
        <v>8499</v>
      </c>
      <c r="F458" s="3" t="s">
        <v>1069</v>
      </c>
      <c r="G458" s="130" t="s">
        <v>8533</v>
      </c>
      <c r="H458" s="3" t="s">
        <v>1085</v>
      </c>
      <c r="I458" s="40" t="s">
        <v>9455</v>
      </c>
      <c r="J458" s="65" t="s">
        <v>132</v>
      </c>
      <c r="K458" s="10">
        <v>1</v>
      </c>
      <c r="L458" s="20" t="s">
        <v>4511</v>
      </c>
      <c r="M458" s="20" t="s">
        <v>3267</v>
      </c>
      <c r="N458" s="4">
        <v>51</v>
      </c>
      <c r="O458" s="3" t="s">
        <v>38</v>
      </c>
      <c r="P458" s="13">
        <v>565428.56000000006</v>
      </c>
      <c r="Q458" s="13">
        <v>247920</v>
      </c>
      <c r="R458" s="13">
        <v>813348.56</v>
      </c>
      <c r="S458" s="6">
        <v>41041</v>
      </c>
      <c r="T458" s="30"/>
      <c r="U458" s="13">
        <v>452342.84</v>
      </c>
      <c r="V458" s="3" t="s">
        <v>29</v>
      </c>
      <c r="W458" s="3" t="s">
        <v>181</v>
      </c>
      <c r="X458" s="3" t="s">
        <v>29</v>
      </c>
      <c r="Y458" s="3" t="s">
        <v>246</v>
      </c>
      <c r="Z458" s="6">
        <v>41101</v>
      </c>
      <c r="AA458" s="5"/>
    </row>
    <row r="459" spans="1:27" ht="18" customHeight="1" x14ac:dyDescent="0.25">
      <c r="A459" s="3" t="s">
        <v>484</v>
      </c>
      <c r="B459" s="3" t="s">
        <v>2149</v>
      </c>
      <c r="C459" s="130" t="s">
        <v>8470</v>
      </c>
      <c r="D459" s="3" t="s">
        <v>34</v>
      </c>
      <c r="E459" s="130" t="s">
        <v>8499</v>
      </c>
      <c r="F459" s="3" t="s">
        <v>1069</v>
      </c>
      <c r="G459" s="130" t="s">
        <v>8533</v>
      </c>
      <c r="H459" s="3" t="s">
        <v>147</v>
      </c>
      <c r="I459" s="40" t="s">
        <v>9456</v>
      </c>
      <c r="J459" s="65" t="s">
        <v>42</v>
      </c>
      <c r="K459" s="10">
        <v>1</v>
      </c>
      <c r="L459" s="20" t="s">
        <v>4511</v>
      </c>
      <c r="M459" s="20" t="s">
        <v>3192</v>
      </c>
      <c r="N459" s="4">
        <v>48</v>
      </c>
      <c r="O459" s="3" t="s">
        <v>38</v>
      </c>
      <c r="P459" s="13">
        <v>533472</v>
      </c>
      <c r="Q459" s="13">
        <v>229425.4</v>
      </c>
      <c r="R459" s="13">
        <v>762897.4</v>
      </c>
      <c r="S459" s="6">
        <v>41106</v>
      </c>
      <c r="T459" s="30"/>
      <c r="U459" s="13">
        <v>426777.59999999998</v>
      </c>
      <c r="V459" s="3" t="s">
        <v>29</v>
      </c>
      <c r="W459" s="3" t="s">
        <v>181</v>
      </c>
      <c r="X459" s="3" t="s">
        <v>29</v>
      </c>
      <c r="Y459" s="3" t="s">
        <v>246</v>
      </c>
      <c r="Z459" s="6">
        <v>41166</v>
      </c>
      <c r="AA459" s="5"/>
    </row>
    <row r="460" spans="1:27" ht="18" customHeight="1" x14ac:dyDescent="0.25">
      <c r="A460" s="3" t="s">
        <v>484</v>
      </c>
      <c r="B460" s="3" t="s">
        <v>2149</v>
      </c>
      <c r="C460" s="130" t="s">
        <v>8470</v>
      </c>
      <c r="D460" s="3" t="s">
        <v>34</v>
      </c>
      <c r="E460" s="130" t="s">
        <v>8499</v>
      </c>
      <c r="F460" s="3" t="s">
        <v>1069</v>
      </c>
      <c r="G460" s="130" t="s">
        <v>8533</v>
      </c>
      <c r="H460" s="3" t="s">
        <v>138</v>
      </c>
      <c r="I460" s="40" t="s">
        <v>9457</v>
      </c>
      <c r="J460" s="65" t="s">
        <v>812</v>
      </c>
      <c r="K460" s="10">
        <v>1</v>
      </c>
      <c r="L460" s="20" t="s">
        <v>4541</v>
      </c>
      <c r="M460" s="20" t="s">
        <v>4581</v>
      </c>
      <c r="N460" s="4">
        <v>300</v>
      </c>
      <c r="O460" s="3" t="s">
        <v>137</v>
      </c>
      <c r="P460" s="13">
        <v>334777.34999999998</v>
      </c>
      <c r="Q460" s="13">
        <v>205580</v>
      </c>
      <c r="R460" s="13">
        <v>540357.35</v>
      </c>
      <c r="S460" s="6">
        <v>40945</v>
      </c>
      <c r="T460" s="30"/>
      <c r="U460" s="13">
        <v>301299.61</v>
      </c>
      <c r="V460" s="3" t="s">
        <v>245</v>
      </c>
      <c r="W460" s="3" t="s">
        <v>39</v>
      </c>
      <c r="X460" s="3" t="s">
        <v>29</v>
      </c>
      <c r="Y460" s="3" t="s">
        <v>246</v>
      </c>
      <c r="Z460" s="6">
        <v>40969</v>
      </c>
      <c r="AA460" s="5"/>
    </row>
    <row r="461" spans="1:27" ht="18" customHeight="1" x14ac:dyDescent="0.25">
      <c r="A461" s="3" t="s">
        <v>484</v>
      </c>
      <c r="B461" s="3" t="s">
        <v>2149</v>
      </c>
      <c r="C461" s="130" t="s">
        <v>8470</v>
      </c>
      <c r="D461" s="3" t="s">
        <v>34</v>
      </c>
      <c r="E461" s="130" t="s">
        <v>8499</v>
      </c>
      <c r="F461" s="3" t="s">
        <v>1069</v>
      </c>
      <c r="G461" s="130" t="s">
        <v>8533</v>
      </c>
      <c r="H461" s="3" t="s">
        <v>363</v>
      </c>
      <c r="I461" s="40" t="s">
        <v>9458</v>
      </c>
      <c r="J461" s="65" t="s">
        <v>1095</v>
      </c>
      <c r="K461" s="10">
        <v>1</v>
      </c>
      <c r="L461" s="20" t="s">
        <v>4541</v>
      </c>
      <c r="M461" s="20" t="s">
        <v>4581</v>
      </c>
      <c r="N461" s="4">
        <v>280</v>
      </c>
      <c r="O461" s="3" t="s">
        <v>137</v>
      </c>
      <c r="P461" s="13">
        <v>220542.6</v>
      </c>
      <c r="Q461" s="13">
        <v>193610</v>
      </c>
      <c r="R461" s="13">
        <v>414152.6</v>
      </c>
      <c r="S461" s="6">
        <v>40994</v>
      </c>
      <c r="T461" s="30"/>
      <c r="U461" s="13">
        <v>198488.34</v>
      </c>
      <c r="V461" s="3" t="s">
        <v>29</v>
      </c>
      <c r="W461" s="3" t="s">
        <v>39</v>
      </c>
      <c r="X461" s="3" t="s">
        <v>29</v>
      </c>
      <c r="Y461" s="3" t="s">
        <v>246</v>
      </c>
      <c r="Z461" s="6">
        <v>41018</v>
      </c>
      <c r="AA461" s="5"/>
    </row>
    <row r="462" spans="1:27" ht="18" customHeight="1" x14ac:dyDescent="0.25">
      <c r="A462" s="3" t="s">
        <v>484</v>
      </c>
      <c r="B462" s="3" t="s">
        <v>2149</v>
      </c>
      <c r="C462" s="130" t="s">
        <v>8470</v>
      </c>
      <c r="D462" s="3" t="s">
        <v>34</v>
      </c>
      <c r="E462" s="130" t="s">
        <v>8499</v>
      </c>
      <c r="F462" s="3" t="s">
        <v>1069</v>
      </c>
      <c r="G462" s="130" t="s">
        <v>8533</v>
      </c>
      <c r="H462" s="3" t="s">
        <v>212</v>
      </c>
      <c r="I462" s="40" t="s">
        <v>9459</v>
      </c>
      <c r="J462" s="65" t="s">
        <v>132</v>
      </c>
      <c r="K462" s="10">
        <v>1</v>
      </c>
      <c r="L462" s="20" t="s">
        <v>4511</v>
      </c>
      <c r="M462" s="20" t="s">
        <v>3267</v>
      </c>
      <c r="N462" s="4">
        <v>51</v>
      </c>
      <c r="O462" s="3" t="s">
        <v>38</v>
      </c>
      <c r="P462" s="13">
        <v>597543.56000000006</v>
      </c>
      <c r="Q462" s="13">
        <v>197920</v>
      </c>
      <c r="R462" s="13">
        <v>795463.56</v>
      </c>
      <c r="S462" s="6">
        <v>40966</v>
      </c>
      <c r="T462" s="30"/>
      <c r="U462" s="13">
        <v>478034.84</v>
      </c>
      <c r="V462" s="3" t="s">
        <v>29</v>
      </c>
      <c r="W462" s="3" t="s">
        <v>181</v>
      </c>
      <c r="X462" s="3" t="s">
        <v>29</v>
      </c>
      <c r="Y462" s="3" t="s">
        <v>246</v>
      </c>
      <c r="Z462" s="6">
        <v>41026</v>
      </c>
      <c r="AA462" s="5"/>
    </row>
    <row r="463" spans="1:27" ht="18" customHeight="1" x14ac:dyDescent="0.25">
      <c r="A463" s="3" t="s">
        <v>484</v>
      </c>
      <c r="B463" s="3" t="s">
        <v>2149</v>
      </c>
      <c r="C463" s="130" t="s">
        <v>8470</v>
      </c>
      <c r="D463" s="3" t="s">
        <v>34</v>
      </c>
      <c r="E463" s="130" t="s">
        <v>8499</v>
      </c>
      <c r="F463" s="3" t="s">
        <v>1069</v>
      </c>
      <c r="G463" s="130" t="s">
        <v>8533</v>
      </c>
      <c r="H463" s="3" t="s">
        <v>1089</v>
      </c>
      <c r="I463" s="40" t="s">
        <v>9460</v>
      </c>
      <c r="J463" s="65" t="s">
        <v>132</v>
      </c>
      <c r="K463" s="10">
        <v>1</v>
      </c>
      <c r="L463" s="20" t="s">
        <v>4511</v>
      </c>
      <c r="M463" s="20" t="s">
        <v>3267</v>
      </c>
      <c r="N463" s="4">
        <v>51</v>
      </c>
      <c r="O463" s="3" t="s">
        <v>38</v>
      </c>
      <c r="P463" s="13">
        <v>595291.56000000006</v>
      </c>
      <c r="Q463" s="13">
        <v>197920</v>
      </c>
      <c r="R463" s="13">
        <v>793211.56</v>
      </c>
      <c r="S463" s="6">
        <v>40984</v>
      </c>
      <c r="T463" s="30"/>
      <c r="U463" s="13">
        <v>476233.24</v>
      </c>
      <c r="V463" s="3" t="s">
        <v>29</v>
      </c>
      <c r="W463" s="3" t="s">
        <v>181</v>
      </c>
      <c r="X463" s="3" t="s">
        <v>29</v>
      </c>
      <c r="Y463" s="3" t="s">
        <v>246</v>
      </c>
      <c r="Z463" s="6">
        <v>41044</v>
      </c>
      <c r="AA463" s="5"/>
    </row>
    <row r="464" spans="1:27" ht="18" customHeight="1" x14ac:dyDescent="0.25">
      <c r="A464" s="3" t="s">
        <v>484</v>
      </c>
      <c r="B464" s="3" t="s">
        <v>2149</v>
      </c>
      <c r="C464" s="130" t="s">
        <v>8470</v>
      </c>
      <c r="D464" s="3" t="s">
        <v>34</v>
      </c>
      <c r="E464" s="130" t="s">
        <v>8499</v>
      </c>
      <c r="F464" s="3" t="s">
        <v>1069</v>
      </c>
      <c r="G464" s="130" t="s">
        <v>8533</v>
      </c>
      <c r="H464" s="3" t="s">
        <v>1077</v>
      </c>
      <c r="I464" s="40" t="s">
        <v>9461</v>
      </c>
      <c r="J464" s="65" t="s">
        <v>46</v>
      </c>
      <c r="K464" s="10">
        <v>1</v>
      </c>
      <c r="L464" s="20" t="s">
        <v>4511</v>
      </c>
      <c r="M464" s="20" t="s">
        <v>4577</v>
      </c>
      <c r="N464" s="4">
        <v>83.25</v>
      </c>
      <c r="O464" s="3" t="s">
        <v>28</v>
      </c>
      <c r="P464" s="13">
        <v>723007.7</v>
      </c>
      <c r="Q464" s="13">
        <v>201545</v>
      </c>
      <c r="R464" s="13">
        <v>924552.7</v>
      </c>
      <c r="S464" s="6">
        <v>41048</v>
      </c>
      <c r="T464" s="30"/>
      <c r="U464" s="13">
        <v>578406.16</v>
      </c>
      <c r="V464" s="3" t="s">
        <v>29</v>
      </c>
      <c r="W464" s="3" t="s">
        <v>181</v>
      </c>
      <c r="X464" s="3" t="s">
        <v>30</v>
      </c>
      <c r="Y464" s="3" t="s">
        <v>246</v>
      </c>
      <c r="Z464" s="6">
        <v>41113</v>
      </c>
      <c r="AA464" s="5"/>
    </row>
    <row r="465" spans="1:27" ht="18" customHeight="1" x14ac:dyDescent="0.25">
      <c r="A465" s="3" t="s">
        <v>484</v>
      </c>
      <c r="B465" s="3" t="s">
        <v>2149</v>
      </c>
      <c r="C465" s="130" t="s">
        <v>8470</v>
      </c>
      <c r="D465" s="3" t="s">
        <v>34</v>
      </c>
      <c r="E465" s="130" t="s">
        <v>8499</v>
      </c>
      <c r="F465" s="3" t="s">
        <v>1069</v>
      </c>
      <c r="G465" s="130" t="s">
        <v>8533</v>
      </c>
      <c r="H465" s="3" t="s">
        <v>1070</v>
      </c>
      <c r="I465" s="40" t="s">
        <v>9462</v>
      </c>
      <c r="J465" s="65" t="s">
        <v>1071</v>
      </c>
      <c r="K465" s="10">
        <v>1</v>
      </c>
      <c r="L465" s="20" t="s">
        <v>4508</v>
      </c>
      <c r="M465" s="20" t="s">
        <v>4183</v>
      </c>
      <c r="N465" s="4">
        <v>1.2</v>
      </c>
      <c r="O465" s="3" t="s">
        <v>51</v>
      </c>
      <c r="P465" s="13">
        <v>2773505.56</v>
      </c>
      <c r="Q465" s="13">
        <v>640404.93999999994</v>
      </c>
      <c r="R465" s="13">
        <v>3413910.5</v>
      </c>
      <c r="S465" s="30"/>
      <c r="T465" s="30"/>
      <c r="U465" s="13">
        <v>1323875.5</v>
      </c>
      <c r="V465" s="3" t="s">
        <v>29</v>
      </c>
      <c r="W465" s="3" t="s">
        <v>181</v>
      </c>
      <c r="X465" s="3" t="s">
        <v>29</v>
      </c>
      <c r="Y465" s="3" t="s">
        <v>31</v>
      </c>
      <c r="Z465" s="30"/>
      <c r="AA465" s="5"/>
    </row>
    <row r="466" spans="1:27" ht="18" customHeight="1" x14ac:dyDescent="0.25">
      <c r="A466" s="3" t="s">
        <v>21</v>
      </c>
      <c r="B466" s="3" t="s">
        <v>2149</v>
      </c>
      <c r="C466" s="130" t="s">
        <v>8470</v>
      </c>
      <c r="D466" s="3" t="s">
        <v>34</v>
      </c>
      <c r="E466" s="130" t="s">
        <v>8499</v>
      </c>
      <c r="F466" s="3" t="s">
        <v>1069</v>
      </c>
      <c r="G466" s="130" t="s">
        <v>8533</v>
      </c>
      <c r="H466" s="3" t="s">
        <v>1072</v>
      </c>
      <c r="I466" s="40" t="s">
        <v>9463</v>
      </c>
      <c r="J466" s="65" t="s">
        <v>132</v>
      </c>
      <c r="K466" s="10">
        <v>1</v>
      </c>
      <c r="L466" s="20" t="s">
        <v>4511</v>
      </c>
      <c r="M466" s="20" t="s">
        <v>3267</v>
      </c>
      <c r="N466" s="4">
        <v>51</v>
      </c>
      <c r="O466" s="3" t="s">
        <v>38</v>
      </c>
      <c r="P466" s="13">
        <v>620744.56000000006</v>
      </c>
      <c r="Q466" s="13">
        <v>197920</v>
      </c>
      <c r="R466" s="13">
        <v>818664.56</v>
      </c>
      <c r="S466" s="6">
        <v>41015</v>
      </c>
      <c r="T466" s="30"/>
      <c r="U466" s="13">
        <v>496595.64</v>
      </c>
      <c r="V466" s="3" t="s">
        <v>651</v>
      </c>
      <c r="W466" s="3" t="s">
        <v>181</v>
      </c>
      <c r="X466" s="3" t="s">
        <v>29</v>
      </c>
      <c r="Y466" s="3" t="s">
        <v>246</v>
      </c>
      <c r="Z466" s="6">
        <v>41075</v>
      </c>
      <c r="AA466" s="5"/>
    </row>
    <row r="467" spans="1:27" ht="18" customHeight="1" x14ac:dyDescent="0.25">
      <c r="A467" s="3" t="s">
        <v>484</v>
      </c>
      <c r="B467" s="3" t="s">
        <v>2149</v>
      </c>
      <c r="C467" s="130" t="s">
        <v>8470</v>
      </c>
      <c r="D467" s="3" t="s">
        <v>34</v>
      </c>
      <c r="E467" s="130" t="s">
        <v>8499</v>
      </c>
      <c r="F467" s="3" t="s">
        <v>1069</v>
      </c>
      <c r="G467" s="130" t="s">
        <v>8533</v>
      </c>
      <c r="H467" s="3" t="s">
        <v>1080</v>
      </c>
      <c r="I467" s="40" t="s">
        <v>9464</v>
      </c>
      <c r="J467" s="65" t="s">
        <v>132</v>
      </c>
      <c r="K467" s="10">
        <v>1</v>
      </c>
      <c r="L467" s="20" t="s">
        <v>4511</v>
      </c>
      <c r="M467" s="20" t="s">
        <v>3267</v>
      </c>
      <c r="N467" s="4">
        <v>51</v>
      </c>
      <c r="O467" s="3" t="s">
        <v>38</v>
      </c>
      <c r="P467" s="13">
        <v>562421.56000000006</v>
      </c>
      <c r="Q467" s="13">
        <v>208200</v>
      </c>
      <c r="R467" s="13">
        <v>770621.56</v>
      </c>
      <c r="S467" s="6">
        <v>41033</v>
      </c>
      <c r="T467" s="30"/>
      <c r="U467" s="13">
        <v>449937.24</v>
      </c>
      <c r="V467" s="3" t="s">
        <v>1074</v>
      </c>
      <c r="W467" s="3" t="s">
        <v>181</v>
      </c>
      <c r="X467" s="3" t="s">
        <v>29</v>
      </c>
      <c r="Y467" s="3" t="s">
        <v>246</v>
      </c>
      <c r="Z467" s="6">
        <v>41121</v>
      </c>
      <c r="AA467" s="5"/>
    </row>
    <row r="468" spans="1:27" ht="18" customHeight="1" x14ac:dyDescent="0.25">
      <c r="A468" s="3" t="s">
        <v>484</v>
      </c>
      <c r="B468" s="3" t="s">
        <v>2149</v>
      </c>
      <c r="C468" s="130" t="s">
        <v>8470</v>
      </c>
      <c r="D468" s="3" t="s">
        <v>34</v>
      </c>
      <c r="E468" s="130" t="s">
        <v>8499</v>
      </c>
      <c r="F468" s="3" t="s">
        <v>1069</v>
      </c>
      <c r="G468" s="130" t="s">
        <v>8533</v>
      </c>
      <c r="H468" s="3" t="s">
        <v>1082</v>
      </c>
      <c r="I468" s="40" t="s">
        <v>9465</v>
      </c>
      <c r="J468" s="65" t="s">
        <v>46</v>
      </c>
      <c r="K468" s="10">
        <v>1</v>
      </c>
      <c r="L468" s="20" t="s">
        <v>4511</v>
      </c>
      <c r="M468" s="20" t="s">
        <v>4577</v>
      </c>
      <c r="N468" s="4">
        <v>83.25</v>
      </c>
      <c r="O468" s="3" t="s">
        <v>28</v>
      </c>
      <c r="P468" s="13">
        <v>631166.30000000005</v>
      </c>
      <c r="Q468" s="13">
        <v>201545</v>
      </c>
      <c r="R468" s="13">
        <v>832711.3</v>
      </c>
      <c r="S468" s="6">
        <v>40955</v>
      </c>
      <c r="T468" s="30"/>
      <c r="U468" s="13">
        <v>504933.04</v>
      </c>
      <c r="V468" s="3" t="s">
        <v>29</v>
      </c>
      <c r="W468" s="3" t="s">
        <v>181</v>
      </c>
      <c r="X468" s="3" t="s">
        <v>30</v>
      </c>
      <c r="Y468" s="3" t="s">
        <v>246</v>
      </c>
      <c r="Z468" s="30"/>
      <c r="AA468" s="5"/>
    </row>
    <row r="469" spans="1:27" ht="18" customHeight="1" x14ac:dyDescent="0.25">
      <c r="A469" s="3" t="s">
        <v>484</v>
      </c>
      <c r="B469" s="3" t="s">
        <v>2149</v>
      </c>
      <c r="C469" s="130" t="s">
        <v>8470</v>
      </c>
      <c r="D469" s="3" t="s">
        <v>34</v>
      </c>
      <c r="E469" s="130" t="s">
        <v>8499</v>
      </c>
      <c r="F469" s="3" t="s">
        <v>408</v>
      </c>
      <c r="G469" s="130" t="s">
        <v>8553</v>
      </c>
      <c r="H469" s="39" t="s">
        <v>9466</v>
      </c>
      <c r="I469" s="40" t="s">
        <v>9467</v>
      </c>
      <c r="J469" s="65" t="s">
        <v>42</v>
      </c>
      <c r="K469" s="10">
        <v>1</v>
      </c>
      <c r="L469" s="20" t="s">
        <v>4511</v>
      </c>
      <c r="M469" s="20" t="s">
        <v>3192</v>
      </c>
      <c r="N469" s="4">
        <v>48</v>
      </c>
      <c r="O469" s="3" t="s">
        <v>38</v>
      </c>
      <c r="P469" s="13">
        <v>599890</v>
      </c>
      <c r="Q469" s="13">
        <v>128510</v>
      </c>
      <c r="R469" s="13">
        <v>728400</v>
      </c>
      <c r="S469" s="6">
        <v>40625</v>
      </c>
      <c r="T469" s="6">
        <v>40770</v>
      </c>
      <c r="U469" s="13">
        <v>541927.14</v>
      </c>
      <c r="V469" s="3" t="s">
        <v>29</v>
      </c>
      <c r="W469" s="3" t="s">
        <v>39</v>
      </c>
      <c r="X469" s="3" t="s">
        <v>29</v>
      </c>
      <c r="Y469" s="3" t="s">
        <v>40</v>
      </c>
      <c r="Z469" s="6">
        <v>40700</v>
      </c>
      <c r="AA469" s="5"/>
    </row>
    <row r="470" spans="1:27" ht="18" customHeight="1" x14ac:dyDescent="0.25">
      <c r="A470" s="3" t="s">
        <v>484</v>
      </c>
      <c r="B470" s="3" t="s">
        <v>2149</v>
      </c>
      <c r="C470" s="130" t="s">
        <v>8470</v>
      </c>
      <c r="D470" s="3" t="s">
        <v>34</v>
      </c>
      <c r="E470" s="130" t="s">
        <v>8499</v>
      </c>
      <c r="F470" s="3" t="s">
        <v>408</v>
      </c>
      <c r="G470" s="130" t="s">
        <v>8553</v>
      </c>
      <c r="H470" s="3" t="s">
        <v>412</v>
      </c>
      <c r="I470" s="40" t="s">
        <v>9468</v>
      </c>
      <c r="J470" s="65" t="s">
        <v>206</v>
      </c>
      <c r="K470" s="10">
        <v>1</v>
      </c>
      <c r="L470" s="20" t="s">
        <v>4511</v>
      </c>
      <c r="M470" s="20" t="s">
        <v>4577</v>
      </c>
      <c r="N470" s="4">
        <v>160.94999999999999</v>
      </c>
      <c r="O470" s="3" t="s">
        <v>28</v>
      </c>
      <c r="P470" s="13">
        <v>1081386.3500000001</v>
      </c>
      <c r="Q470" s="13">
        <v>216244.65</v>
      </c>
      <c r="R470" s="13">
        <v>1297631</v>
      </c>
      <c r="S470" s="6">
        <v>40627</v>
      </c>
      <c r="T470" s="6">
        <v>40831</v>
      </c>
      <c r="U470" s="13">
        <v>1038555.23</v>
      </c>
      <c r="V470" s="3" t="s">
        <v>29</v>
      </c>
      <c r="W470" s="3" t="s">
        <v>39</v>
      </c>
      <c r="X470" s="3" t="s">
        <v>62</v>
      </c>
      <c r="Y470" s="3" t="s">
        <v>40</v>
      </c>
      <c r="Z470" s="6">
        <v>40707</v>
      </c>
      <c r="AA470" s="5"/>
    </row>
    <row r="471" spans="1:27" ht="18" customHeight="1" x14ac:dyDescent="0.25">
      <c r="A471" s="3" t="s">
        <v>484</v>
      </c>
      <c r="B471" s="3" t="s">
        <v>2149</v>
      </c>
      <c r="C471" s="130" t="s">
        <v>8470</v>
      </c>
      <c r="D471" s="3" t="s">
        <v>34</v>
      </c>
      <c r="E471" s="130" t="s">
        <v>8499</v>
      </c>
      <c r="F471" s="3" t="s">
        <v>408</v>
      </c>
      <c r="G471" s="130" t="s">
        <v>8553</v>
      </c>
      <c r="H471" s="3" t="s">
        <v>413</v>
      </c>
      <c r="I471" s="40" t="s">
        <v>9469</v>
      </c>
      <c r="J471" s="65" t="s">
        <v>42</v>
      </c>
      <c r="K471" s="10">
        <v>1</v>
      </c>
      <c r="L471" s="20" t="s">
        <v>4511</v>
      </c>
      <c r="M471" s="20" t="s">
        <v>3192</v>
      </c>
      <c r="N471" s="4">
        <v>48</v>
      </c>
      <c r="O471" s="3" t="s">
        <v>38</v>
      </c>
      <c r="P471" s="13">
        <v>618690</v>
      </c>
      <c r="Q471" s="13">
        <v>131210</v>
      </c>
      <c r="R471" s="13">
        <v>749900</v>
      </c>
      <c r="S471" s="6">
        <v>40626</v>
      </c>
      <c r="T471" s="6">
        <v>40754</v>
      </c>
      <c r="U471" s="13">
        <v>582690</v>
      </c>
      <c r="V471" s="3" t="s">
        <v>29</v>
      </c>
      <c r="W471" s="3" t="s">
        <v>39</v>
      </c>
      <c r="X471" s="3" t="s">
        <v>29</v>
      </c>
      <c r="Y471" s="3" t="s">
        <v>40</v>
      </c>
      <c r="Z471" s="6">
        <v>40702</v>
      </c>
      <c r="AA471" s="5"/>
    </row>
    <row r="472" spans="1:27" ht="18" customHeight="1" x14ac:dyDescent="0.25">
      <c r="A472" s="3" t="s">
        <v>484</v>
      </c>
      <c r="B472" s="3" t="s">
        <v>2149</v>
      </c>
      <c r="C472" s="130" t="s">
        <v>8470</v>
      </c>
      <c r="D472" s="3" t="s">
        <v>34</v>
      </c>
      <c r="E472" s="130" t="s">
        <v>8499</v>
      </c>
      <c r="F472" s="3" t="s">
        <v>408</v>
      </c>
      <c r="G472" s="130" t="s">
        <v>8553</v>
      </c>
      <c r="H472" s="3" t="s">
        <v>411</v>
      </c>
      <c r="I472" s="40" t="s">
        <v>9470</v>
      </c>
      <c r="J472" s="65" t="s">
        <v>42</v>
      </c>
      <c r="K472" s="10">
        <v>1</v>
      </c>
      <c r="L472" s="20" t="s">
        <v>4511</v>
      </c>
      <c r="M472" s="20" t="s">
        <v>3192</v>
      </c>
      <c r="N472" s="4">
        <v>48</v>
      </c>
      <c r="O472" s="3" t="s">
        <v>38</v>
      </c>
      <c r="P472" s="13">
        <v>618165</v>
      </c>
      <c r="Q472" s="13">
        <v>131735</v>
      </c>
      <c r="R472" s="13">
        <v>749900</v>
      </c>
      <c r="S472" s="6">
        <v>40620</v>
      </c>
      <c r="T472" s="6">
        <v>40770</v>
      </c>
      <c r="U472" s="13">
        <v>602755.21</v>
      </c>
      <c r="V472" s="3" t="s">
        <v>29</v>
      </c>
      <c r="W472" s="3" t="s">
        <v>39</v>
      </c>
      <c r="X472" s="3" t="s">
        <v>29</v>
      </c>
      <c r="Y472" s="3" t="s">
        <v>40</v>
      </c>
      <c r="Z472" s="6">
        <v>40695</v>
      </c>
      <c r="AA472" s="5"/>
    </row>
    <row r="473" spans="1:27" ht="18" customHeight="1" x14ac:dyDescent="0.25">
      <c r="A473" s="3" t="s">
        <v>484</v>
      </c>
      <c r="B473" s="3" t="s">
        <v>2149</v>
      </c>
      <c r="C473" s="130" t="s">
        <v>8470</v>
      </c>
      <c r="D473" s="3" t="s">
        <v>34</v>
      </c>
      <c r="E473" s="130" t="s">
        <v>8499</v>
      </c>
      <c r="F473" s="3" t="s">
        <v>408</v>
      </c>
      <c r="G473" s="130" t="s">
        <v>8553</v>
      </c>
      <c r="H473" s="3" t="s">
        <v>415</v>
      </c>
      <c r="I473" s="40" t="s">
        <v>9471</v>
      </c>
      <c r="J473" s="65" t="s">
        <v>142</v>
      </c>
      <c r="K473" s="10">
        <v>1</v>
      </c>
      <c r="L473" s="20" t="s">
        <v>4511</v>
      </c>
      <c r="M473" s="20" t="s">
        <v>3267</v>
      </c>
      <c r="N473" s="4">
        <v>51</v>
      </c>
      <c r="O473" s="3" t="s">
        <v>38</v>
      </c>
      <c r="P473" s="13">
        <v>628312.5</v>
      </c>
      <c r="Q473" s="13">
        <v>136937.5</v>
      </c>
      <c r="R473" s="13">
        <v>765250</v>
      </c>
      <c r="S473" s="6">
        <v>40624</v>
      </c>
      <c r="T473" s="6">
        <v>40770</v>
      </c>
      <c r="U473" s="13">
        <v>628312.5</v>
      </c>
      <c r="V473" s="3" t="s">
        <v>29</v>
      </c>
      <c r="W473" s="3" t="s">
        <v>44</v>
      </c>
      <c r="X473" s="3" t="s">
        <v>29</v>
      </c>
      <c r="Y473" s="3" t="s">
        <v>40</v>
      </c>
      <c r="Z473" s="6">
        <v>40704</v>
      </c>
      <c r="AA473" s="5"/>
    </row>
    <row r="474" spans="1:27" ht="18" customHeight="1" x14ac:dyDescent="0.25">
      <c r="A474" s="3" t="s">
        <v>484</v>
      </c>
      <c r="B474" s="3" t="s">
        <v>2149</v>
      </c>
      <c r="C474" s="130" t="s">
        <v>8470</v>
      </c>
      <c r="D474" s="3" t="s">
        <v>34</v>
      </c>
      <c r="E474" s="130" t="s">
        <v>8499</v>
      </c>
      <c r="F474" s="3" t="s">
        <v>408</v>
      </c>
      <c r="G474" s="130" t="s">
        <v>8553</v>
      </c>
      <c r="H474" s="3" t="s">
        <v>417</v>
      </c>
      <c r="I474" s="40" t="s">
        <v>9472</v>
      </c>
      <c r="J474" s="65" t="s">
        <v>129</v>
      </c>
      <c r="K474" s="10">
        <v>1</v>
      </c>
      <c r="L474" s="20" t="s">
        <v>4511</v>
      </c>
      <c r="M474" s="20" t="s">
        <v>4577</v>
      </c>
      <c r="N474" s="4">
        <v>160.19999999999999</v>
      </c>
      <c r="O474" s="3" t="s">
        <v>28</v>
      </c>
      <c r="P474" s="13">
        <v>1287043.6499999999</v>
      </c>
      <c r="Q474" s="13">
        <v>134982.35</v>
      </c>
      <c r="R474" s="13">
        <v>1422026</v>
      </c>
      <c r="S474" s="6">
        <v>40623</v>
      </c>
      <c r="T474" s="6">
        <v>40831</v>
      </c>
      <c r="U474" s="13">
        <v>1287043.6600000001</v>
      </c>
      <c r="V474" s="3" t="s">
        <v>29</v>
      </c>
      <c r="W474" s="3" t="s">
        <v>39</v>
      </c>
      <c r="X474" s="3" t="s">
        <v>30</v>
      </c>
      <c r="Y474" s="3" t="s">
        <v>40</v>
      </c>
      <c r="Z474" s="6">
        <v>40703</v>
      </c>
      <c r="AA474" s="5"/>
    </row>
    <row r="475" spans="1:27" ht="18" customHeight="1" x14ac:dyDescent="0.25">
      <c r="A475" s="3" t="s">
        <v>484</v>
      </c>
      <c r="B475" s="3" t="s">
        <v>2149</v>
      </c>
      <c r="C475" s="130" t="s">
        <v>8470</v>
      </c>
      <c r="D475" s="3" t="s">
        <v>34</v>
      </c>
      <c r="E475" s="130" t="s">
        <v>8499</v>
      </c>
      <c r="F475" s="3" t="s">
        <v>408</v>
      </c>
      <c r="G475" s="130" t="s">
        <v>8553</v>
      </c>
      <c r="H475" s="3" t="s">
        <v>409</v>
      </c>
      <c r="I475" s="40" t="s">
        <v>9473</v>
      </c>
      <c r="J475" s="65" t="s">
        <v>410</v>
      </c>
      <c r="K475" s="10">
        <v>1</v>
      </c>
      <c r="L475" s="20" t="s">
        <v>4511</v>
      </c>
      <c r="M475" s="20" t="s">
        <v>3148</v>
      </c>
      <c r="N475" s="4">
        <v>1</v>
      </c>
      <c r="O475" s="3" t="s">
        <v>76</v>
      </c>
      <c r="P475" s="13">
        <v>957350</v>
      </c>
      <c r="Q475" s="13">
        <v>193650</v>
      </c>
      <c r="R475" s="13">
        <v>1151000</v>
      </c>
      <c r="S475" s="6">
        <v>40630</v>
      </c>
      <c r="T475" s="6">
        <v>40770</v>
      </c>
      <c r="U475" s="13">
        <v>765880</v>
      </c>
      <c r="V475" s="3" t="s">
        <v>29</v>
      </c>
      <c r="W475" s="3" t="s">
        <v>181</v>
      </c>
      <c r="X475" s="3" t="s">
        <v>29</v>
      </c>
      <c r="Y475" s="3" t="s">
        <v>40</v>
      </c>
      <c r="Z475" s="6">
        <v>40692</v>
      </c>
      <c r="AA475" s="5"/>
    </row>
    <row r="476" spans="1:27" ht="18" customHeight="1" x14ac:dyDescent="0.25">
      <c r="A476" s="3" t="s">
        <v>484</v>
      </c>
      <c r="B476" s="3" t="s">
        <v>2149</v>
      </c>
      <c r="C476" s="130" t="s">
        <v>8470</v>
      </c>
      <c r="D476" s="3" t="s">
        <v>34</v>
      </c>
      <c r="E476" s="130" t="s">
        <v>8499</v>
      </c>
      <c r="F476" s="3" t="s">
        <v>408</v>
      </c>
      <c r="G476" s="130" t="s">
        <v>8553</v>
      </c>
      <c r="H476" s="3" t="s">
        <v>414</v>
      </c>
      <c r="I476" s="40" t="s">
        <v>9474</v>
      </c>
      <c r="J476" s="65" t="s">
        <v>142</v>
      </c>
      <c r="K476" s="10">
        <v>1</v>
      </c>
      <c r="L476" s="20" t="s">
        <v>4511</v>
      </c>
      <c r="M476" s="20" t="s">
        <v>3267</v>
      </c>
      <c r="N476" s="4">
        <v>51</v>
      </c>
      <c r="O476" s="3" t="s">
        <v>38</v>
      </c>
      <c r="P476" s="13">
        <v>609272.5</v>
      </c>
      <c r="Q476" s="13">
        <v>133577.5</v>
      </c>
      <c r="R476" s="13">
        <v>742850</v>
      </c>
      <c r="S476" s="6">
        <v>40625</v>
      </c>
      <c r="T476" s="6">
        <v>40770</v>
      </c>
      <c r="U476" s="13">
        <v>590512.94000000006</v>
      </c>
      <c r="V476" s="3" t="s">
        <v>29</v>
      </c>
      <c r="W476" s="3" t="s">
        <v>44</v>
      </c>
      <c r="X476" s="3" t="s">
        <v>29</v>
      </c>
      <c r="Y476" s="3" t="s">
        <v>40</v>
      </c>
      <c r="Z476" s="6">
        <v>40705</v>
      </c>
      <c r="AA476" s="5"/>
    </row>
    <row r="477" spans="1:27" ht="18" customHeight="1" x14ac:dyDescent="0.25">
      <c r="A477" s="3" t="s">
        <v>484</v>
      </c>
      <c r="B477" s="3" t="s">
        <v>2149</v>
      </c>
      <c r="C477" s="130" t="s">
        <v>8470</v>
      </c>
      <c r="D477" s="3" t="s">
        <v>34</v>
      </c>
      <c r="E477" s="130" t="s">
        <v>8499</v>
      </c>
      <c r="F477" s="3" t="s">
        <v>408</v>
      </c>
      <c r="G477" s="130" t="s">
        <v>8553</v>
      </c>
      <c r="H477" s="3" t="s">
        <v>416</v>
      </c>
      <c r="I477" s="40" t="s">
        <v>9475</v>
      </c>
      <c r="J477" s="65" t="s">
        <v>42</v>
      </c>
      <c r="K477" s="10">
        <v>1</v>
      </c>
      <c r="L477" s="20" t="s">
        <v>4511</v>
      </c>
      <c r="M477" s="20" t="s">
        <v>3192</v>
      </c>
      <c r="N477" s="4">
        <v>48</v>
      </c>
      <c r="O477" s="3" t="s">
        <v>38</v>
      </c>
      <c r="P477" s="13">
        <v>599890</v>
      </c>
      <c r="Q477" s="13">
        <v>128510</v>
      </c>
      <c r="R477" s="13">
        <v>728400</v>
      </c>
      <c r="S477" s="6">
        <v>40624</v>
      </c>
      <c r="T477" s="6">
        <v>40755</v>
      </c>
      <c r="U477" s="13">
        <v>539901</v>
      </c>
      <c r="V477" s="3" t="s">
        <v>29</v>
      </c>
      <c r="W477" s="3" t="s">
        <v>39</v>
      </c>
      <c r="X477" s="3" t="s">
        <v>29</v>
      </c>
      <c r="Y477" s="3" t="s">
        <v>40</v>
      </c>
      <c r="Z477" s="6">
        <v>40699</v>
      </c>
      <c r="AA477" s="5"/>
    </row>
    <row r="478" spans="1:27" ht="18" customHeight="1" x14ac:dyDescent="0.25">
      <c r="A478" s="3" t="s">
        <v>484</v>
      </c>
      <c r="B478" s="3" t="s">
        <v>2149</v>
      </c>
      <c r="C478" s="130" t="s">
        <v>8470</v>
      </c>
      <c r="D478" s="3" t="s">
        <v>34</v>
      </c>
      <c r="E478" s="130" t="s">
        <v>8499</v>
      </c>
      <c r="F478" s="3" t="s">
        <v>33</v>
      </c>
      <c r="G478" s="130" t="s">
        <v>8556</v>
      </c>
      <c r="H478" s="3" t="s">
        <v>53</v>
      </c>
      <c r="I478" s="40" t="s">
        <v>9476</v>
      </c>
      <c r="J478" s="65" t="s">
        <v>46</v>
      </c>
      <c r="K478" s="10">
        <v>1</v>
      </c>
      <c r="L478" s="20" t="s">
        <v>4511</v>
      </c>
      <c r="M478" s="20" t="s">
        <v>4577</v>
      </c>
      <c r="N478" s="4">
        <v>87.35</v>
      </c>
      <c r="O478" s="3" t="s">
        <v>28</v>
      </c>
      <c r="P478" s="13">
        <v>537999</v>
      </c>
      <c r="Q478" s="13">
        <v>125866</v>
      </c>
      <c r="R478" s="13">
        <v>663865</v>
      </c>
      <c r="S478" s="6">
        <v>40609</v>
      </c>
      <c r="T478" s="6">
        <v>40754</v>
      </c>
      <c r="U478" s="13">
        <v>533778.33000000007</v>
      </c>
      <c r="V478" s="3" t="s">
        <v>29</v>
      </c>
      <c r="W478" s="3" t="s">
        <v>44</v>
      </c>
      <c r="X478" s="3" t="s">
        <v>30</v>
      </c>
      <c r="Y478" s="3" t="s">
        <v>40</v>
      </c>
      <c r="Z478" s="6">
        <v>40679</v>
      </c>
      <c r="AA478" s="5"/>
    </row>
    <row r="479" spans="1:27" ht="18" customHeight="1" x14ac:dyDescent="0.25">
      <c r="A479" s="3" t="s">
        <v>484</v>
      </c>
      <c r="B479" s="3" t="s">
        <v>2149</v>
      </c>
      <c r="C479" s="130" t="s">
        <v>8470</v>
      </c>
      <c r="D479" s="3" t="s">
        <v>34</v>
      </c>
      <c r="E479" s="130" t="s">
        <v>8499</v>
      </c>
      <c r="F479" s="3" t="s">
        <v>33</v>
      </c>
      <c r="G479" s="130" t="s">
        <v>8556</v>
      </c>
      <c r="H479" s="39" t="s">
        <v>5718</v>
      </c>
      <c r="I479" s="40" t="s">
        <v>9477</v>
      </c>
      <c r="J479" s="65" t="s">
        <v>42</v>
      </c>
      <c r="K479" s="10">
        <v>1</v>
      </c>
      <c r="L479" s="20" t="s">
        <v>4511</v>
      </c>
      <c r="M479" s="20" t="s">
        <v>3192</v>
      </c>
      <c r="N479" s="4">
        <v>48</v>
      </c>
      <c r="O479" s="3" t="s">
        <v>38</v>
      </c>
      <c r="P479" s="13">
        <v>565439</v>
      </c>
      <c r="Q479" s="13">
        <v>104053</v>
      </c>
      <c r="R479" s="13">
        <v>669492</v>
      </c>
      <c r="S479" s="6">
        <v>40617</v>
      </c>
      <c r="T479" s="6">
        <v>40770</v>
      </c>
      <c r="U479" s="13">
        <v>562925.43000000005</v>
      </c>
      <c r="V479" s="3" t="s">
        <v>29</v>
      </c>
      <c r="W479" s="3" t="s">
        <v>44</v>
      </c>
      <c r="X479" s="3" t="s">
        <v>29</v>
      </c>
      <c r="Y479" s="3" t="s">
        <v>40</v>
      </c>
      <c r="Z479" s="6">
        <v>40673</v>
      </c>
      <c r="AA479" s="5"/>
    </row>
    <row r="480" spans="1:27" ht="18" customHeight="1" x14ac:dyDescent="0.25">
      <c r="A480" s="3" t="s">
        <v>484</v>
      </c>
      <c r="B480" s="3" t="s">
        <v>2149</v>
      </c>
      <c r="C480" s="130" t="s">
        <v>8470</v>
      </c>
      <c r="D480" s="3" t="s">
        <v>34</v>
      </c>
      <c r="E480" s="130" t="s">
        <v>8499</v>
      </c>
      <c r="F480" s="3" t="s">
        <v>33</v>
      </c>
      <c r="G480" s="130" t="s">
        <v>8556</v>
      </c>
      <c r="H480" s="3" t="s">
        <v>52</v>
      </c>
      <c r="I480" s="40" t="s">
        <v>9478</v>
      </c>
      <c r="J480" s="65" t="s">
        <v>42</v>
      </c>
      <c r="K480" s="10">
        <v>1</v>
      </c>
      <c r="L480" s="20" t="s">
        <v>4511</v>
      </c>
      <c r="M480" s="20" t="s">
        <v>3192</v>
      </c>
      <c r="N480" s="4">
        <v>48</v>
      </c>
      <c r="O480" s="3" t="s">
        <v>38</v>
      </c>
      <c r="P480" s="13">
        <v>585439</v>
      </c>
      <c r="Q480" s="13">
        <v>104053</v>
      </c>
      <c r="R480" s="13">
        <v>689492</v>
      </c>
      <c r="S480" s="6">
        <v>40619</v>
      </c>
      <c r="T480" s="6">
        <v>40801</v>
      </c>
      <c r="U480" s="13">
        <v>579222.04</v>
      </c>
      <c r="V480" s="3" t="s">
        <v>29</v>
      </c>
      <c r="W480" s="3" t="s">
        <v>44</v>
      </c>
      <c r="X480" s="3" t="s">
        <v>29</v>
      </c>
      <c r="Y480" s="3" t="s">
        <v>40</v>
      </c>
      <c r="Z480" s="6">
        <v>40675</v>
      </c>
      <c r="AA480" s="5"/>
    </row>
    <row r="481" spans="1:27" ht="18" customHeight="1" x14ac:dyDescent="0.25">
      <c r="A481" s="3" t="s">
        <v>484</v>
      </c>
      <c r="B481" s="3" t="s">
        <v>2149</v>
      </c>
      <c r="C481" s="130" t="s">
        <v>8470</v>
      </c>
      <c r="D481" s="3" t="s">
        <v>34</v>
      </c>
      <c r="E481" s="130" t="s">
        <v>8499</v>
      </c>
      <c r="F481" s="3" t="s">
        <v>33</v>
      </c>
      <c r="G481" s="130" t="s">
        <v>8556</v>
      </c>
      <c r="H481" s="3" t="s">
        <v>47</v>
      </c>
      <c r="I481" s="40" t="s">
        <v>9479</v>
      </c>
      <c r="J481" s="65" t="s">
        <v>42</v>
      </c>
      <c r="K481" s="10">
        <v>1</v>
      </c>
      <c r="L481" s="20" t="s">
        <v>4511</v>
      </c>
      <c r="M481" s="20" t="s">
        <v>3192</v>
      </c>
      <c r="N481" s="4">
        <v>48</v>
      </c>
      <c r="O481" s="3" t="s">
        <v>38</v>
      </c>
      <c r="P481" s="13">
        <v>570439</v>
      </c>
      <c r="Q481" s="13">
        <v>104053</v>
      </c>
      <c r="R481" s="13">
        <v>674492</v>
      </c>
      <c r="S481" s="6">
        <v>40612</v>
      </c>
      <c r="T481" s="6">
        <v>40770</v>
      </c>
      <c r="U481" s="13">
        <v>550949.93000000005</v>
      </c>
      <c r="V481" s="3" t="s">
        <v>29</v>
      </c>
      <c r="W481" s="3" t="s">
        <v>44</v>
      </c>
      <c r="X481" s="3" t="s">
        <v>29</v>
      </c>
      <c r="Y481" s="3" t="s">
        <v>40</v>
      </c>
      <c r="Z481" s="6">
        <v>40668</v>
      </c>
      <c r="AA481" s="5"/>
    </row>
    <row r="482" spans="1:27" ht="18" customHeight="1" x14ac:dyDescent="0.25">
      <c r="A482" s="3" t="s">
        <v>484</v>
      </c>
      <c r="B482" s="3" t="s">
        <v>2149</v>
      </c>
      <c r="C482" s="130" t="s">
        <v>8470</v>
      </c>
      <c r="D482" s="3" t="s">
        <v>34</v>
      </c>
      <c r="E482" s="130" t="s">
        <v>8499</v>
      </c>
      <c r="F482" s="3" t="s">
        <v>33</v>
      </c>
      <c r="G482" s="130" t="s">
        <v>8556</v>
      </c>
      <c r="H482" s="3" t="s">
        <v>45</v>
      </c>
      <c r="I482" s="40" t="s">
        <v>9480</v>
      </c>
      <c r="J482" s="65" t="s">
        <v>46</v>
      </c>
      <c r="K482" s="10">
        <v>1</v>
      </c>
      <c r="L482" s="20" t="s">
        <v>4511</v>
      </c>
      <c r="M482" s="20" t="s">
        <v>4577</v>
      </c>
      <c r="N482" s="4">
        <v>87.35</v>
      </c>
      <c r="O482" s="3" t="s">
        <v>28</v>
      </c>
      <c r="P482" s="13">
        <v>598000</v>
      </c>
      <c r="Q482" s="13">
        <v>100864</v>
      </c>
      <c r="R482" s="13">
        <v>698864</v>
      </c>
      <c r="S482" s="6">
        <v>40575</v>
      </c>
      <c r="T482" s="6">
        <v>40770</v>
      </c>
      <c r="U482" s="13">
        <v>572598.07000000007</v>
      </c>
      <c r="V482" s="3" t="s">
        <v>29</v>
      </c>
      <c r="W482" s="3" t="s">
        <v>39</v>
      </c>
      <c r="X482" s="3" t="s">
        <v>30</v>
      </c>
      <c r="Y482" s="3" t="s">
        <v>40</v>
      </c>
      <c r="Z482" s="6">
        <v>40645</v>
      </c>
      <c r="AA482" s="5"/>
    </row>
    <row r="483" spans="1:27" ht="18" customHeight="1" x14ac:dyDescent="0.25">
      <c r="A483" s="3" t="s">
        <v>484</v>
      </c>
      <c r="B483" s="3" t="s">
        <v>2149</v>
      </c>
      <c r="C483" s="130" t="s">
        <v>8470</v>
      </c>
      <c r="D483" s="3" t="s">
        <v>34</v>
      </c>
      <c r="E483" s="130" t="s">
        <v>8499</v>
      </c>
      <c r="F483" s="3" t="s">
        <v>33</v>
      </c>
      <c r="G483" s="130" t="s">
        <v>8556</v>
      </c>
      <c r="H483" s="39" t="s">
        <v>9481</v>
      </c>
      <c r="I483" s="40" t="s">
        <v>9482</v>
      </c>
      <c r="J483" s="65" t="s">
        <v>49</v>
      </c>
      <c r="K483" s="10">
        <v>1</v>
      </c>
      <c r="L483" s="20" t="s">
        <v>4508</v>
      </c>
      <c r="M483" s="20" t="s">
        <v>4538</v>
      </c>
      <c r="N483" s="4">
        <v>0.5</v>
      </c>
      <c r="O483" s="3" t="s">
        <v>51</v>
      </c>
      <c r="P483" s="13">
        <v>630299</v>
      </c>
      <c r="Q483" s="13">
        <v>139446</v>
      </c>
      <c r="R483" s="13">
        <v>769745</v>
      </c>
      <c r="S483" s="6">
        <v>40591</v>
      </c>
      <c r="T483" s="6">
        <v>40754</v>
      </c>
      <c r="U483" s="13">
        <v>630299.00000000012</v>
      </c>
      <c r="V483" s="3" t="s">
        <v>29</v>
      </c>
      <c r="W483" s="3" t="s">
        <v>44</v>
      </c>
      <c r="X483" s="3" t="s">
        <v>29</v>
      </c>
      <c r="Y483" s="3" t="s">
        <v>40</v>
      </c>
      <c r="Z483" s="6">
        <v>40651</v>
      </c>
      <c r="AA483" s="5"/>
    </row>
    <row r="484" spans="1:27" ht="18" customHeight="1" x14ac:dyDescent="0.25">
      <c r="A484" s="3" t="s">
        <v>484</v>
      </c>
      <c r="B484" s="3" t="s">
        <v>2149</v>
      </c>
      <c r="C484" s="130" t="s">
        <v>8470</v>
      </c>
      <c r="D484" s="3" t="s">
        <v>34</v>
      </c>
      <c r="E484" s="130" t="s">
        <v>8499</v>
      </c>
      <c r="F484" s="3" t="s">
        <v>33</v>
      </c>
      <c r="G484" s="130" t="s">
        <v>8556</v>
      </c>
      <c r="H484" s="3" t="s">
        <v>35</v>
      </c>
      <c r="I484" s="40" t="s">
        <v>9483</v>
      </c>
      <c r="J484" s="65" t="s">
        <v>36</v>
      </c>
      <c r="K484" s="10">
        <v>1</v>
      </c>
      <c r="L484" s="20" t="s">
        <v>4519</v>
      </c>
      <c r="M484" s="20" t="s">
        <v>7264</v>
      </c>
      <c r="N484" s="4">
        <v>120</v>
      </c>
      <c r="O484" s="3" t="s">
        <v>38</v>
      </c>
      <c r="P484" s="13">
        <v>719130</v>
      </c>
      <c r="Q484" s="13">
        <v>117669</v>
      </c>
      <c r="R484" s="13">
        <v>836799</v>
      </c>
      <c r="S484" s="6">
        <v>40583</v>
      </c>
      <c r="T484" s="6">
        <v>40770</v>
      </c>
      <c r="U484" s="13">
        <v>718608.49</v>
      </c>
      <c r="V484" s="3" t="s">
        <v>29</v>
      </c>
      <c r="W484" s="3" t="s">
        <v>39</v>
      </c>
      <c r="X484" s="3" t="s">
        <v>29</v>
      </c>
      <c r="Y484" s="3" t="s">
        <v>40</v>
      </c>
      <c r="Z484" s="6">
        <v>40639</v>
      </c>
      <c r="AA484" s="5"/>
    </row>
    <row r="485" spans="1:27" ht="18" customHeight="1" x14ac:dyDescent="0.25">
      <c r="A485" s="3" t="s">
        <v>484</v>
      </c>
      <c r="B485" s="3" t="s">
        <v>2149</v>
      </c>
      <c r="C485" s="130" t="s">
        <v>8470</v>
      </c>
      <c r="D485" s="3" t="s">
        <v>34</v>
      </c>
      <c r="E485" s="130" t="s">
        <v>8499</v>
      </c>
      <c r="F485" s="3" t="s">
        <v>33</v>
      </c>
      <c r="G485" s="130" t="s">
        <v>8556</v>
      </c>
      <c r="H485" s="39" t="s">
        <v>9484</v>
      </c>
      <c r="I485" s="40" t="s">
        <v>9485</v>
      </c>
      <c r="J485" s="65" t="s">
        <v>42</v>
      </c>
      <c r="K485" s="10">
        <v>1</v>
      </c>
      <c r="L485" s="20" t="s">
        <v>4511</v>
      </c>
      <c r="M485" s="20" t="s">
        <v>3192</v>
      </c>
      <c r="N485" s="4">
        <v>48</v>
      </c>
      <c r="O485" s="3" t="s">
        <v>38</v>
      </c>
      <c r="P485" s="13">
        <v>570439</v>
      </c>
      <c r="Q485" s="13">
        <v>104053</v>
      </c>
      <c r="R485" s="13">
        <v>674492</v>
      </c>
      <c r="S485" s="6">
        <v>40613</v>
      </c>
      <c r="T485" s="6">
        <v>40770</v>
      </c>
      <c r="U485" s="13">
        <v>570439</v>
      </c>
      <c r="V485" s="3" t="s">
        <v>29</v>
      </c>
      <c r="W485" s="3" t="s">
        <v>44</v>
      </c>
      <c r="X485" s="3" t="s">
        <v>29</v>
      </c>
      <c r="Y485" s="3" t="s">
        <v>40</v>
      </c>
      <c r="Z485" s="6">
        <v>40669</v>
      </c>
      <c r="AA485" s="5"/>
    </row>
    <row r="486" spans="1:27" ht="18" customHeight="1" x14ac:dyDescent="0.25">
      <c r="A486" s="3" t="s">
        <v>484</v>
      </c>
      <c r="B486" s="3" t="s">
        <v>2149</v>
      </c>
      <c r="C486" s="130" t="s">
        <v>8470</v>
      </c>
      <c r="D486" s="3" t="s">
        <v>34</v>
      </c>
      <c r="E486" s="130" t="s">
        <v>8499</v>
      </c>
      <c r="F486" s="3" t="s">
        <v>33</v>
      </c>
      <c r="G486" s="130" t="s">
        <v>8556</v>
      </c>
      <c r="H486" s="3" t="s">
        <v>48</v>
      </c>
      <c r="I486" s="40" t="s">
        <v>9486</v>
      </c>
      <c r="J486" s="65" t="s">
        <v>42</v>
      </c>
      <c r="K486" s="10">
        <v>1</v>
      </c>
      <c r="L486" s="20" t="s">
        <v>4511</v>
      </c>
      <c r="M486" s="20" t="s">
        <v>3192</v>
      </c>
      <c r="N486" s="4">
        <v>48</v>
      </c>
      <c r="O486" s="3" t="s">
        <v>38</v>
      </c>
      <c r="P486" s="13">
        <v>575439</v>
      </c>
      <c r="Q486" s="13">
        <v>104053</v>
      </c>
      <c r="R486" s="13">
        <v>679492</v>
      </c>
      <c r="S486" s="6">
        <v>40623</v>
      </c>
      <c r="T486" s="6">
        <v>40770</v>
      </c>
      <c r="U486" s="13">
        <v>574951.09</v>
      </c>
      <c r="V486" s="3" t="s">
        <v>29</v>
      </c>
      <c r="W486" s="3" t="s">
        <v>44</v>
      </c>
      <c r="X486" s="3" t="s">
        <v>29</v>
      </c>
      <c r="Y486" s="3" t="s">
        <v>40</v>
      </c>
      <c r="Z486" s="6">
        <v>40679</v>
      </c>
      <c r="AA486" s="5"/>
    </row>
    <row r="487" spans="1:27" ht="18" customHeight="1" x14ac:dyDescent="0.25">
      <c r="A487" s="3" t="s">
        <v>484</v>
      </c>
      <c r="B487" s="3" t="s">
        <v>2149</v>
      </c>
      <c r="C487" s="130" t="s">
        <v>8470</v>
      </c>
      <c r="D487" s="3" t="s">
        <v>34</v>
      </c>
      <c r="E487" s="130" t="s">
        <v>8499</v>
      </c>
      <c r="F487" s="3" t="s">
        <v>33</v>
      </c>
      <c r="G487" s="130" t="s">
        <v>8556</v>
      </c>
      <c r="H487" s="3" t="s">
        <v>41</v>
      </c>
      <c r="I487" s="40" t="s">
        <v>9487</v>
      </c>
      <c r="J487" s="65" t="s">
        <v>42</v>
      </c>
      <c r="K487" s="10">
        <v>1</v>
      </c>
      <c r="L487" s="20" t="s">
        <v>4511</v>
      </c>
      <c r="M487" s="20" t="s">
        <v>3192</v>
      </c>
      <c r="N487" s="4">
        <v>48</v>
      </c>
      <c r="O487" s="3" t="s">
        <v>38</v>
      </c>
      <c r="P487" s="13">
        <v>599299</v>
      </c>
      <c r="Q487" s="13">
        <v>104053</v>
      </c>
      <c r="R487" s="13">
        <v>703352</v>
      </c>
      <c r="S487" s="6">
        <v>40589</v>
      </c>
      <c r="T487" s="6">
        <v>40770</v>
      </c>
      <c r="U487" s="13">
        <v>596527</v>
      </c>
      <c r="V487" s="3" t="s">
        <v>29</v>
      </c>
      <c r="W487" s="3" t="s">
        <v>44</v>
      </c>
      <c r="X487" s="3" t="s">
        <v>29</v>
      </c>
      <c r="Y487" s="3" t="s">
        <v>40</v>
      </c>
      <c r="Z487" s="6">
        <v>40645</v>
      </c>
      <c r="AA487" s="5"/>
    </row>
    <row r="488" spans="1:27" ht="18" customHeight="1" x14ac:dyDescent="0.25">
      <c r="A488" s="3" t="s">
        <v>484</v>
      </c>
      <c r="B488" s="3" t="s">
        <v>2149</v>
      </c>
      <c r="C488" s="130" t="s">
        <v>8470</v>
      </c>
      <c r="D488" s="3" t="s">
        <v>34</v>
      </c>
      <c r="E488" s="130" t="s">
        <v>8499</v>
      </c>
      <c r="F488" s="3" t="s">
        <v>33</v>
      </c>
      <c r="G488" s="130" t="s">
        <v>8556</v>
      </c>
      <c r="H488" s="3" t="s">
        <v>55</v>
      </c>
      <c r="I488" s="40" t="s">
        <v>9488</v>
      </c>
      <c r="J488" s="65" t="s">
        <v>56</v>
      </c>
      <c r="K488" s="10">
        <v>1</v>
      </c>
      <c r="L488" s="20" t="s">
        <v>4519</v>
      </c>
      <c r="M488" s="16" t="s">
        <v>4525</v>
      </c>
      <c r="N488" s="4">
        <v>600</v>
      </c>
      <c r="O488" s="3" t="s">
        <v>38</v>
      </c>
      <c r="P488" s="13">
        <v>449766</v>
      </c>
      <c r="Q488" s="13">
        <v>82043</v>
      </c>
      <c r="R488" s="13">
        <v>531809</v>
      </c>
      <c r="S488" s="6">
        <v>40605</v>
      </c>
      <c r="T488" s="6">
        <v>40663</v>
      </c>
      <c r="U488" s="13">
        <v>449765.4</v>
      </c>
      <c r="V488" s="3" t="s">
        <v>29</v>
      </c>
      <c r="W488" s="3" t="s">
        <v>39</v>
      </c>
      <c r="X488" s="3" t="s">
        <v>29</v>
      </c>
      <c r="Y488" s="3" t="s">
        <v>40</v>
      </c>
      <c r="Z488" s="6">
        <v>40640</v>
      </c>
      <c r="AA488" s="5"/>
    </row>
    <row r="489" spans="1:27" ht="18" customHeight="1" x14ac:dyDescent="0.25">
      <c r="A489" s="3" t="s">
        <v>484</v>
      </c>
      <c r="B489" s="3" t="s">
        <v>2149</v>
      </c>
      <c r="C489" s="130" t="s">
        <v>8470</v>
      </c>
      <c r="D489" s="3" t="s">
        <v>34</v>
      </c>
      <c r="E489" s="130" t="s">
        <v>8499</v>
      </c>
      <c r="F489" s="3" t="s">
        <v>33</v>
      </c>
      <c r="G489" s="130" t="s">
        <v>8556</v>
      </c>
      <c r="H489" s="3" t="s">
        <v>63</v>
      </c>
      <c r="I489" s="40" t="s">
        <v>9489</v>
      </c>
      <c r="J489" s="65" t="s">
        <v>46</v>
      </c>
      <c r="K489" s="10">
        <v>1</v>
      </c>
      <c r="L489" s="20" t="s">
        <v>4511</v>
      </c>
      <c r="M489" s="20" t="s">
        <v>4577</v>
      </c>
      <c r="N489" s="4">
        <v>87.35</v>
      </c>
      <c r="O489" s="3" t="s">
        <v>28</v>
      </c>
      <c r="P489" s="13">
        <v>548036</v>
      </c>
      <c r="Q489" s="13">
        <v>115098</v>
      </c>
      <c r="R489" s="13">
        <v>663134</v>
      </c>
      <c r="S489" s="6">
        <v>40663</v>
      </c>
      <c r="T489" s="6">
        <v>40801</v>
      </c>
      <c r="U489" s="13">
        <v>548036</v>
      </c>
      <c r="V489" s="3" t="s">
        <v>29</v>
      </c>
      <c r="W489" s="3" t="s">
        <v>44</v>
      </c>
      <c r="X489" s="3" t="s">
        <v>30</v>
      </c>
      <c r="Y489" s="3" t="s">
        <v>40</v>
      </c>
      <c r="Z489" s="6">
        <v>40694</v>
      </c>
      <c r="AA489" s="5"/>
    </row>
    <row r="490" spans="1:27" ht="18" customHeight="1" x14ac:dyDescent="0.25">
      <c r="A490" s="3" t="s">
        <v>484</v>
      </c>
      <c r="B490" s="3" t="s">
        <v>2149</v>
      </c>
      <c r="C490" s="130" t="s">
        <v>8470</v>
      </c>
      <c r="D490" s="3" t="s">
        <v>34</v>
      </c>
      <c r="E490" s="130" t="s">
        <v>8499</v>
      </c>
      <c r="F490" s="3" t="s">
        <v>33</v>
      </c>
      <c r="G490" s="130" t="s">
        <v>8556</v>
      </c>
      <c r="H490" s="39" t="s">
        <v>5725</v>
      </c>
      <c r="I490" s="40" t="s">
        <v>9490</v>
      </c>
      <c r="J490" s="65" t="s">
        <v>46</v>
      </c>
      <c r="K490" s="10">
        <v>1</v>
      </c>
      <c r="L490" s="20" t="s">
        <v>4511</v>
      </c>
      <c r="M490" s="20" t="s">
        <v>4577</v>
      </c>
      <c r="N490" s="4">
        <v>87.35</v>
      </c>
      <c r="O490" s="3" t="s">
        <v>28</v>
      </c>
      <c r="P490" s="13">
        <v>542999</v>
      </c>
      <c r="Q490" s="13">
        <v>120866</v>
      </c>
      <c r="R490" s="13">
        <v>663865</v>
      </c>
      <c r="S490" s="6">
        <v>40608</v>
      </c>
      <c r="T490" s="6">
        <v>40754</v>
      </c>
      <c r="U490" s="13">
        <v>542999</v>
      </c>
      <c r="V490" s="3" t="s">
        <v>29</v>
      </c>
      <c r="W490" s="3" t="s">
        <v>44</v>
      </c>
      <c r="X490" s="3" t="s">
        <v>30</v>
      </c>
      <c r="Y490" s="3" t="s">
        <v>40</v>
      </c>
      <c r="Z490" s="6">
        <v>40678</v>
      </c>
      <c r="AA490" s="5"/>
    </row>
    <row r="491" spans="1:27" ht="18" customHeight="1" x14ac:dyDescent="0.25">
      <c r="A491" s="3" t="s">
        <v>484</v>
      </c>
      <c r="B491" s="3" t="s">
        <v>2149</v>
      </c>
      <c r="C491" s="130" t="s">
        <v>8470</v>
      </c>
      <c r="D491" s="3" t="s">
        <v>34</v>
      </c>
      <c r="E491" s="130" t="s">
        <v>8499</v>
      </c>
      <c r="F491" s="3" t="s">
        <v>33</v>
      </c>
      <c r="G491" s="130" t="s">
        <v>8556</v>
      </c>
      <c r="H491" s="3" t="s">
        <v>58</v>
      </c>
      <c r="I491" s="40" t="s">
        <v>9491</v>
      </c>
      <c r="J491" s="65" t="s">
        <v>59</v>
      </c>
      <c r="K491" s="10">
        <v>1</v>
      </c>
      <c r="L491" s="20" t="s">
        <v>4511</v>
      </c>
      <c r="M491" s="20" t="s">
        <v>4577</v>
      </c>
      <c r="N491" s="4">
        <v>87.35</v>
      </c>
      <c r="O491" s="3" t="s">
        <v>28</v>
      </c>
      <c r="P491" s="13">
        <v>588000</v>
      </c>
      <c r="Q491" s="13">
        <v>100864</v>
      </c>
      <c r="R491" s="13">
        <v>688864</v>
      </c>
      <c r="S491" s="6">
        <v>40628</v>
      </c>
      <c r="T491" s="6">
        <v>40754</v>
      </c>
      <c r="U491" s="13">
        <v>588000</v>
      </c>
      <c r="V491" s="3" t="s">
        <v>29</v>
      </c>
      <c r="W491" s="3" t="s">
        <v>44</v>
      </c>
      <c r="X491" s="3" t="s">
        <v>30</v>
      </c>
      <c r="Y491" s="3" t="s">
        <v>40</v>
      </c>
      <c r="Z491" s="6">
        <v>40698</v>
      </c>
      <c r="AA491" s="5"/>
    </row>
    <row r="492" spans="1:27" ht="18" customHeight="1" x14ac:dyDescent="0.25">
      <c r="A492" s="3" t="s">
        <v>484</v>
      </c>
      <c r="B492" s="3" t="s">
        <v>2149</v>
      </c>
      <c r="C492" s="130" t="s">
        <v>8470</v>
      </c>
      <c r="D492" s="3" t="s">
        <v>34</v>
      </c>
      <c r="E492" s="130" t="s">
        <v>8499</v>
      </c>
      <c r="F492" s="3" t="s">
        <v>33</v>
      </c>
      <c r="G492" s="130" t="s">
        <v>8556</v>
      </c>
      <c r="H492" s="3" t="s">
        <v>65</v>
      </c>
      <c r="I492" s="40" t="s">
        <v>9492</v>
      </c>
      <c r="J492" s="65" t="s">
        <v>42</v>
      </c>
      <c r="K492" s="10">
        <v>1</v>
      </c>
      <c r="L492" s="20" t="s">
        <v>4511</v>
      </c>
      <c r="M492" s="20" t="s">
        <v>3192</v>
      </c>
      <c r="N492" s="4">
        <v>48</v>
      </c>
      <c r="O492" s="3" t="s">
        <v>38</v>
      </c>
      <c r="P492" s="13">
        <v>565439</v>
      </c>
      <c r="Q492" s="13">
        <v>129053</v>
      </c>
      <c r="R492" s="13">
        <v>694492</v>
      </c>
      <c r="S492" s="6">
        <v>40619</v>
      </c>
      <c r="T492" s="6">
        <v>40754</v>
      </c>
      <c r="U492" s="13">
        <v>542247.91</v>
      </c>
      <c r="V492" s="3" t="s">
        <v>29</v>
      </c>
      <c r="W492" s="3" t="s">
        <v>44</v>
      </c>
      <c r="X492" s="3" t="s">
        <v>29</v>
      </c>
      <c r="Y492" s="3" t="s">
        <v>40</v>
      </c>
      <c r="Z492" s="6">
        <v>40675</v>
      </c>
      <c r="AA492" s="5"/>
    </row>
    <row r="493" spans="1:27" ht="18" customHeight="1" x14ac:dyDescent="0.25">
      <c r="A493" s="3" t="s">
        <v>484</v>
      </c>
      <c r="B493" s="3" t="s">
        <v>2149</v>
      </c>
      <c r="C493" s="130" t="s">
        <v>8470</v>
      </c>
      <c r="D493" s="3" t="s">
        <v>34</v>
      </c>
      <c r="E493" s="130" t="s">
        <v>8499</v>
      </c>
      <c r="F493" s="3" t="s">
        <v>33</v>
      </c>
      <c r="G493" s="130" t="s">
        <v>8556</v>
      </c>
      <c r="H493" s="3" t="s">
        <v>69</v>
      </c>
      <c r="I493" s="40" t="s">
        <v>9493</v>
      </c>
      <c r="J493" s="65" t="s">
        <v>46</v>
      </c>
      <c r="K493" s="10">
        <v>1</v>
      </c>
      <c r="L493" s="20" t="s">
        <v>4511</v>
      </c>
      <c r="M493" s="20" t="s">
        <v>4577</v>
      </c>
      <c r="N493" s="4">
        <v>87.35</v>
      </c>
      <c r="O493" s="3" t="s">
        <v>28</v>
      </c>
      <c r="P493" s="13">
        <v>217960</v>
      </c>
      <c r="Q493" s="13">
        <v>463887</v>
      </c>
      <c r="R493" s="13">
        <v>681847</v>
      </c>
      <c r="S493" s="6">
        <v>40597</v>
      </c>
      <c r="T493" s="6">
        <v>40754</v>
      </c>
      <c r="U493" s="13">
        <v>217960</v>
      </c>
      <c r="V493" s="3" t="s">
        <v>29</v>
      </c>
      <c r="W493" s="3" t="s">
        <v>44</v>
      </c>
      <c r="X493" s="3" t="s">
        <v>30</v>
      </c>
      <c r="Y493" s="3" t="s">
        <v>40</v>
      </c>
      <c r="Z493" s="6">
        <v>40667</v>
      </c>
      <c r="AA493" s="5"/>
    </row>
    <row r="494" spans="1:27" ht="18" customHeight="1" x14ac:dyDescent="0.25">
      <c r="A494" s="3" t="s">
        <v>21</v>
      </c>
      <c r="B494" s="3" t="s">
        <v>2149</v>
      </c>
      <c r="C494" s="130" t="s">
        <v>8470</v>
      </c>
      <c r="D494" s="3" t="s">
        <v>34</v>
      </c>
      <c r="E494" s="130" t="s">
        <v>8499</v>
      </c>
      <c r="F494" s="3" t="s">
        <v>33</v>
      </c>
      <c r="G494" s="130" t="s">
        <v>8556</v>
      </c>
      <c r="H494" s="3" t="s">
        <v>68</v>
      </c>
      <c r="I494" s="40" t="s">
        <v>9494</v>
      </c>
      <c r="J494" s="65" t="s">
        <v>46</v>
      </c>
      <c r="K494" s="10">
        <v>1</v>
      </c>
      <c r="L494" s="20" t="s">
        <v>4511</v>
      </c>
      <c r="M494" s="20" t="s">
        <v>4577</v>
      </c>
      <c r="N494" s="4">
        <v>87.35</v>
      </c>
      <c r="O494" s="3" t="s">
        <v>28</v>
      </c>
      <c r="P494" s="13">
        <v>598000</v>
      </c>
      <c r="Q494" s="13">
        <v>100864</v>
      </c>
      <c r="R494" s="13">
        <v>698864</v>
      </c>
      <c r="S494" s="6">
        <v>40627</v>
      </c>
      <c r="T494" s="6">
        <v>40724</v>
      </c>
      <c r="U494" s="13">
        <v>597997.44999999995</v>
      </c>
      <c r="V494" s="3" t="s">
        <v>29</v>
      </c>
      <c r="W494" s="3" t="s">
        <v>44</v>
      </c>
      <c r="X494" s="3" t="s">
        <v>30</v>
      </c>
      <c r="Y494" s="3" t="s">
        <v>40</v>
      </c>
      <c r="Z494" s="6">
        <v>40697</v>
      </c>
      <c r="AA494" s="5"/>
    </row>
    <row r="495" spans="1:27" ht="18" customHeight="1" x14ac:dyDescent="0.25">
      <c r="A495" s="3" t="s">
        <v>21</v>
      </c>
      <c r="B495" s="3" t="s">
        <v>2149</v>
      </c>
      <c r="C495" s="130" t="s">
        <v>8470</v>
      </c>
      <c r="D495" s="3" t="s">
        <v>34</v>
      </c>
      <c r="E495" s="130" t="s">
        <v>8499</v>
      </c>
      <c r="F495" s="3" t="s">
        <v>33</v>
      </c>
      <c r="G495" s="130" t="s">
        <v>8556</v>
      </c>
      <c r="H495" s="3" t="s">
        <v>64</v>
      </c>
      <c r="I495" s="40" t="s">
        <v>9495</v>
      </c>
      <c r="J495" s="65" t="s">
        <v>42</v>
      </c>
      <c r="K495" s="10">
        <v>1</v>
      </c>
      <c r="L495" s="20" t="s">
        <v>4511</v>
      </c>
      <c r="M495" s="20" t="s">
        <v>3192</v>
      </c>
      <c r="N495" s="4">
        <v>48</v>
      </c>
      <c r="O495" s="3" t="s">
        <v>38</v>
      </c>
      <c r="P495" s="13">
        <v>615439</v>
      </c>
      <c r="Q495" s="13">
        <v>104053</v>
      </c>
      <c r="R495" s="13">
        <v>719492</v>
      </c>
      <c r="S495" s="6">
        <v>40618</v>
      </c>
      <c r="T495" s="6">
        <v>40754</v>
      </c>
      <c r="U495" s="13">
        <v>597636</v>
      </c>
      <c r="V495" s="3" t="s">
        <v>29</v>
      </c>
      <c r="W495" s="3" t="s">
        <v>44</v>
      </c>
      <c r="X495" s="3" t="s">
        <v>29</v>
      </c>
      <c r="Y495" s="3" t="s">
        <v>40</v>
      </c>
      <c r="Z495" s="6">
        <v>40674</v>
      </c>
      <c r="AA495" s="5"/>
    </row>
    <row r="496" spans="1:27" ht="18" customHeight="1" x14ac:dyDescent="0.25">
      <c r="A496" s="3" t="s">
        <v>21</v>
      </c>
      <c r="B496" s="3" t="s">
        <v>2149</v>
      </c>
      <c r="C496" s="130" t="s">
        <v>8470</v>
      </c>
      <c r="D496" s="3" t="s">
        <v>34</v>
      </c>
      <c r="E496" s="130" t="s">
        <v>8499</v>
      </c>
      <c r="F496" s="3" t="s">
        <v>33</v>
      </c>
      <c r="G496" s="130" t="s">
        <v>8556</v>
      </c>
      <c r="H496" s="39" t="s">
        <v>9496</v>
      </c>
      <c r="I496" s="40" t="s">
        <v>9497</v>
      </c>
      <c r="J496" s="65" t="s">
        <v>46</v>
      </c>
      <c r="K496" s="10">
        <v>1</v>
      </c>
      <c r="L496" s="20" t="s">
        <v>4511</v>
      </c>
      <c r="M496" s="20" t="s">
        <v>4577</v>
      </c>
      <c r="N496" s="4">
        <v>87.35</v>
      </c>
      <c r="O496" s="3" t="s">
        <v>28</v>
      </c>
      <c r="P496" s="13">
        <v>588000</v>
      </c>
      <c r="Q496" s="13">
        <v>100864</v>
      </c>
      <c r="R496" s="13">
        <v>688864</v>
      </c>
      <c r="S496" s="6">
        <v>40620</v>
      </c>
      <c r="T496" s="6">
        <v>40801</v>
      </c>
      <c r="U496" s="13">
        <v>588000</v>
      </c>
      <c r="V496" s="3" t="s">
        <v>29</v>
      </c>
      <c r="W496" s="3" t="s">
        <v>44</v>
      </c>
      <c r="X496" s="3" t="s">
        <v>30</v>
      </c>
      <c r="Y496" s="3" t="s">
        <v>40</v>
      </c>
      <c r="Z496" s="6">
        <v>40690</v>
      </c>
      <c r="AA496" s="5"/>
    </row>
    <row r="497" spans="1:27" ht="18" customHeight="1" x14ac:dyDescent="0.25">
      <c r="A497" s="3" t="s">
        <v>21</v>
      </c>
      <c r="B497" s="3" t="s">
        <v>2149</v>
      </c>
      <c r="C497" s="130" t="s">
        <v>8470</v>
      </c>
      <c r="D497" s="3" t="s">
        <v>34</v>
      </c>
      <c r="E497" s="130" t="s">
        <v>8499</v>
      </c>
      <c r="F497" s="3" t="s">
        <v>33</v>
      </c>
      <c r="G497" s="130" t="s">
        <v>8556</v>
      </c>
      <c r="H497" s="3" t="s">
        <v>60</v>
      </c>
      <c r="I497" s="40" t="s">
        <v>9498</v>
      </c>
      <c r="J497" s="65" t="s">
        <v>61</v>
      </c>
      <c r="K497" s="10">
        <v>1</v>
      </c>
      <c r="L497" s="20" t="s">
        <v>4511</v>
      </c>
      <c r="M497" s="20" t="s">
        <v>4577</v>
      </c>
      <c r="N497" s="4">
        <v>87.35</v>
      </c>
      <c r="O497" s="3" t="s">
        <v>28</v>
      </c>
      <c r="P497" s="13">
        <v>588000</v>
      </c>
      <c r="Q497" s="13">
        <v>100864</v>
      </c>
      <c r="R497" s="13">
        <v>688864</v>
      </c>
      <c r="S497" s="6">
        <v>40619</v>
      </c>
      <c r="T497" s="6">
        <v>40754</v>
      </c>
      <c r="U497" s="13">
        <v>588000</v>
      </c>
      <c r="V497" s="3" t="s">
        <v>29</v>
      </c>
      <c r="W497" s="3" t="s">
        <v>44</v>
      </c>
      <c r="X497" s="3" t="s">
        <v>62</v>
      </c>
      <c r="Y497" s="3" t="s">
        <v>40</v>
      </c>
      <c r="Z497" s="6">
        <v>40689</v>
      </c>
      <c r="AA497" s="5"/>
    </row>
    <row r="498" spans="1:27" ht="18" customHeight="1" x14ac:dyDescent="0.25">
      <c r="A498" s="3" t="s">
        <v>21</v>
      </c>
      <c r="B498" s="3" t="s">
        <v>2149</v>
      </c>
      <c r="C498" s="130" t="s">
        <v>8470</v>
      </c>
      <c r="D498" s="3" t="s">
        <v>34</v>
      </c>
      <c r="E498" s="130" t="s">
        <v>8499</v>
      </c>
      <c r="F498" s="3" t="s">
        <v>33</v>
      </c>
      <c r="G498" s="130" t="s">
        <v>8556</v>
      </c>
      <c r="H498" s="3" t="s">
        <v>66</v>
      </c>
      <c r="I498" s="40" t="s">
        <v>9499</v>
      </c>
      <c r="J498" s="65" t="s">
        <v>46</v>
      </c>
      <c r="K498" s="10">
        <v>1</v>
      </c>
      <c r="L498" s="20" t="s">
        <v>4511</v>
      </c>
      <c r="M498" s="20" t="s">
        <v>4577</v>
      </c>
      <c r="N498" s="4">
        <v>87.35</v>
      </c>
      <c r="O498" s="3" t="s">
        <v>28</v>
      </c>
      <c r="P498" s="13">
        <v>588000</v>
      </c>
      <c r="Q498" s="13">
        <v>100864</v>
      </c>
      <c r="R498" s="13">
        <v>688864</v>
      </c>
      <c r="S498" s="6">
        <v>40618</v>
      </c>
      <c r="T498" s="6">
        <v>40754</v>
      </c>
      <c r="U498" s="13">
        <v>588000</v>
      </c>
      <c r="V498" s="3" t="s">
        <v>29</v>
      </c>
      <c r="W498" s="3" t="s">
        <v>44</v>
      </c>
      <c r="X498" s="3" t="s">
        <v>30</v>
      </c>
      <c r="Y498" s="3" t="s">
        <v>40</v>
      </c>
      <c r="Z498" s="6">
        <v>40688</v>
      </c>
      <c r="AA498" s="5"/>
    </row>
    <row r="499" spans="1:27" ht="18" customHeight="1" x14ac:dyDescent="0.25">
      <c r="A499" s="3" t="s">
        <v>744</v>
      </c>
      <c r="B499" s="3" t="s">
        <v>2149</v>
      </c>
      <c r="C499" s="130" t="s">
        <v>8470</v>
      </c>
      <c r="D499" s="3" t="s">
        <v>34</v>
      </c>
      <c r="E499" s="130" t="s">
        <v>8499</v>
      </c>
      <c r="F499" s="3" t="s">
        <v>33</v>
      </c>
      <c r="G499" s="130" t="s">
        <v>8556</v>
      </c>
      <c r="H499" s="3" t="s">
        <v>67</v>
      </c>
      <c r="I499" s="40" t="s">
        <v>9500</v>
      </c>
      <c r="J499" s="65" t="s">
        <v>42</v>
      </c>
      <c r="K499" s="10">
        <v>1</v>
      </c>
      <c r="L499" s="20" t="s">
        <v>4511</v>
      </c>
      <c r="M499" s="20" t="s">
        <v>3192</v>
      </c>
      <c r="N499" s="4">
        <v>48</v>
      </c>
      <c r="O499" s="3" t="s">
        <v>38</v>
      </c>
      <c r="P499" s="13">
        <v>570439</v>
      </c>
      <c r="Q499" s="13">
        <v>104053</v>
      </c>
      <c r="R499" s="13">
        <v>674492</v>
      </c>
      <c r="S499" s="6">
        <v>40614</v>
      </c>
      <c r="T499" s="6">
        <v>40801</v>
      </c>
      <c r="U499" s="13">
        <v>569711.54</v>
      </c>
      <c r="V499" s="3" t="s">
        <v>29</v>
      </c>
      <c r="W499" s="3" t="s">
        <v>44</v>
      </c>
      <c r="X499" s="3" t="s">
        <v>29</v>
      </c>
      <c r="Y499" s="3" t="s">
        <v>40</v>
      </c>
      <c r="Z499" s="6">
        <v>40670</v>
      </c>
      <c r="AA499" s="5"/>
    </row>
    <row r="500" spans="1:27" ht="18" customHeight="1" x14ac:dyDescent="0.25">
      <c r="A500" s="3" t="s">
        <v>744</v>
      </c>
      <c r="B500" s="3" t="s">
        <v>2149</v>
      </c>
      <c r="C500" s="130" t="s">
        <v>8470</v>
      </c>
      <c r="D500" s="3" t="s">
        <v>34</v>
      </c>
      <c r="E500" s="130" t="s">
        <v>8499</v>
      </c>
      <c r="F500" s="3" t="s">
        <v>33</v>
      </c>
      <c r="G500" s="130" t="s">
        <v>8556</v>
      </c>
      <c r="H500" s="3" t="s">
        <v>54</v>
      </c>
      <c r="I500" s="40" t="s">
        <v>9501</v>
      </c>
      <c r="J500" s="65" t="s">
        <v>46</v>
      </c>
      <c r="K500" s="10">
        <v>1</v>
      </c>
      <c r="L500" s="20" t="s">
        <v>4511</v>
      </c>
      <c r="M500" s="20" t="s">
        <v>4577</v>
      </c>
      <c r="N500" s="4">
        <v>87.35</v>
      </c>
      <c r="O500" s="3" t="s">
        <v>28</v>
      </c>
      <c r="P500" s="13">
        <v>588000</v>
      </c>
      <c r="Q500" s="13">
        <v>100864</v>
      </c>
      <c r="R500" s="13">
        <v>688864</v>
      </c>
      <c r="S500" s="6">
        <v>40609</v>
      </c>
      <c r="T500" s="6">
        <v>40754</v>
      </c>
      <c r="U500" s="13">
        <v>588000</v>
      </c>
      <c r="V500" s="3" t="s">
        <v>29</v>
      </c>
      <c r="W500" s="3" t="s">
        <v>44</v>
      </c>
      <c r="X500" s="3" t="s">
        <v>30</v>
      </c>
      <c r="Y500" s="3" t="s">
        <v>40</v>
      </c>
      <c r="Z500" s="6">
        <v>40679</v>
      </c>
      <c r="AA500" s="5"/>
    </row>
    <row r="501" spans="1:27" ht="18" customHeight="1" x14ac:dyDescent="0.25">
      <c r="A501" s="3" t="s">
        <v>744</v>
      </c>
      <c r="B501" s="3" t="s">
        <v>2149</v>
      </c>
      <c r="C501" s="130" t="s">
        <v>8470</v>
      </c>
      <c r="D501" s="3" t="s">
        <v>34</v>
      </c>
      <c r="E501" s="130" t="s">
        <v>8499</v>
      </c>
      <c r="F501" s="3" t="s">
        <v>1664</v>
      </c>
      <c r="G501" s="130" t="s">
        <v>8576</v>
      </c>
      <c r="H501" s="3" t="s">
        <v>1672</v>
      </c>
      <c r="I501" s="40" t="s">
        <v>9502</v>
      </c>
      <c r="J501" s="65" t="s">
        <v>320</v>
      </c>
      <c r="K501" s="10">
        <v>1</v>
      </c>
      <c r="L501" s="20" t="s">
        <v>4511</v>
      </c>
      <c r="M501" s="20" t="s">
        <v>3148</v>
      </c>
      <c r="N501" s="4">
        <v>1</v>
      </c>
      <c r="O501" s="3" t="s">
        <v>76</v>
      </c>
      <c r="P501" s="13">
        <v>874459.89</v>
      </c>
      <c r="Q501" s="13">
        <v>256745</v>
      </c>
      <c r="R501" s="13">
        <v>1131204.8900000001</v>
      </c>
      <c r="S501" s="6">
        <v>41091</v>
      </c>
      <c r="T501" s="30"/>
      <c r="U501" s="13">
        <v>699567.91</v>
      </c>
      <c r="V501" s="3" t="s">
        <v>29</v>
      </c>
      <c r="W501" s="3" t="s">
        <v>181</v>
      </c>
      <c r="X501" s="3" t="s">
        <v>29</v>
      </c>
      <c r="Y501" s="3" t="s">
        <v>246</v>
      </c>
      <c r="Z501" s="30"/>
      <c r="AA501" s="5"/>
    </row>
    <row r="502" spans="1:27" ht="18" customHeight="1" x14ac:dyDescent="0.25">
      <c r="A502" s="3" t="s">
        <v>744</v>
      </c>
      <c r="B502" s="3" t="s">
        <v>2149</v>
      </c>
      <c r="C502" s="130" t="s">
        <v>8470</v>
      </c>
      <c r="D502" s="3" t="s">
        <v>34</v>
      </c>
      <c r="E502" s="130" t="s">
        <v>8499</v>
      </c>
      <c r="F502" s="3" t="s">
        <v>1664</v>
      </c>
      <c r="G502" s="130" t="s">
        <v>8576</v>
      </c>
      <c r="H502" s="39" t="s">
        <v>3529</v>
      </c>
      <c r="I502" s="40" t="s">
        <v>9503</v>
      </c>
      <c r="J502" s="65" t="s">
        <v>129</v>
      </c>
      <c r="K502" s="10">
        <v>1</v>
      </c>
      <c r="L502" s="20" t="s">
        <v>4511</v>
      </c>
      <c r="M502" s="20" t="s">
        <v>4577</v>
      </c>
      <c r="N502" s="4">
        <v>166.5</v>
      </c>
      <c r="O502" s="3" t="s">
        <v>28</v>
      </c>
      <c r="P502" s="13">
        <v>971983.46</v>
      </c>
      <c r="Q502" s="13">
        <v>265318.71000000002</v>
      </c>
      <c r="R502" s="13">
        <v>1237302.17</v>
      </c>
      <c r="S502" s="6">
        <v>40933</v>
      </c>
      <c r="T502" s="6">
        <v>41044</v>
      </c>
      <c r="U502" s="13">
        <v>777586.76</v>
      </c>
      <c r="V502" s="3" t="s">
        <v>29</v>
      </c>
      <c r="W502" s="3" t="s">
        <v>181</v>
      </c>
      <c r="X502" s="3" t="s">
        <v>30</v>
      </c>
      <c r="Y502" s="3" t="s">
        <v>40</v>
      </c>
      <c r="Z502" s="6">
        <v>40986</v>
      </c>
      <c r="AA502" s="5"/>
    </row>
    <row r="503" spans="1:27" ht="18" customHeight="1" x14ac:dyDescent="0.25">
      <c r="A503" s="3" t="s">
        <v>744</v>
      </c>
      <c r="B503" s="3" t="s">
        <v>2149</v>
      </c>
      <c r="C503" s="130" t="s">
        <v>8470</v>
      </c>
      <c r="D503" s="3" t="s">
        <v>34</v>
      </c>
      <c r="E503" s="130" t="s">
        <v>8499</v>
      </c>
      <c r="F503" s="3" t="s">
        <v>1664</v>
      </c>
      <c r="G503" s="130" t="s">
        <v>8576</v>
      </c>
      <c r="H503" s="39" t="s">
        <v>9504</v>
      </c>
      <c r="I503" s="40" t="s">
        <v>9505</v>
      </c>
      <c r="J503" s="65" t="s">
        <v>46</v>
      </c>
      <c r="K503" s="10">
        <v>1</v>
      </c>
      <c r="L503" s="20" t="s">
        <v>4511</v>
      </c>
      <c r="M503" s="20" t="s">
        <v>4577</v>
      </c>
      <c r="N503" s="4">
        <v>83.25</v>
      </c>
      <c r="O503" s="3" t="s">
        <v>28</v>
      </c>
      <c r="P503" s="13">
        <v>660608</v>
      </c>
      <c r="Q503" s="13">
        <v>152682.54</v>
      </c>
      <c r="R503" s="13">
        <v>813290.54</v>
      </c>
      <c r="S503" s="6">
        <v>40939</v>
      </c>
      <c r="T503" s="6">
        <v>41044</v>
      </c>
      <c r="U503" s="13">
        <v>657553.43000000005</v>
      </c>
      <c r="V503" s="3" t="s">
        <v>29</v>
      </c>
      <c r="W503" s="3" t="s">
        <v>39</v>
      </c>
      <c r="X503" s="3" t="s">
        <v>30</v>
      </c>
      <c r="Y503" s="3" t="s">
        <v>40</v>
      </c>
      <c r="Z503" s="6">
        <v>40984</v>
      </c>
      <c r="AA503" s="5"/>
    </row>
    <row r="504" spans="1:27" ht="18" customHeight="1" x14ac:dyDescent="0.25">
      <c r="A504" s="3" t="s">
        <v>751</v>
      </c>
      <c r="B504" s="3" t="s">
        <v>2149</v>
      </c>
      <c r="C504" s="130" t="s">
        <v>8470</v>
      </c>
      <c r="D504" s="3" t="s">
        <v>34</v>
      </c>
      <c r="E504" s="130" t="s">
        <v>8499</v>
      </c>
      <c r="F504" s="3" t="s">
        <v>1664</v>
      </c>
      <c r="G504" s="130" t="s">
        <v>8576</v>
      </c>
      <c r="H504" s="3" t="s">
        <v>1853</v>
      </c>
      <c r="I504" s="40" t="s">
        <v>9506</v>
      </c>
      <c r="J504" s="65" t="s">
        <v>1854</v>
      </c>
      <c r="K504" s="10">
        <v>1</v>
      </c>
      <c r="L504" s="20" t="s">
        <v>4519</v>
      </c>
      <c r="M504" s="16" t="s">
        <v>4525</v>
      </c>
      <c r="N504" s="4">
        <v>492</v>
      </c>
      <c r="O504" s="3" t="s">
        <v>38</v>
      </c>
      <c r="P504" s="13">
        <v>214962.65</v>
      </c>
      <c r="Q504" s="13">
        <v>320605</v>
      </c>
      <c r="R504" s="13">
        <v>535567.65</v>
      </c>
      <c r="S504" s="6">
        <v>41037</v>
      </c>
      <c r="T504" s="31">
        <v>41105</v>
      </c>
      <c r="U504" s="13">
        <v>171970.13</v>
      </c>
      <c r="V504" s="3" t="s">
        <v>1855</v>
      </c>
      <c r="W504" s="3" t="s">
        <v>181</v>
      </c>
      <c r="X504" s="3" t="s">
        <v>29</v>
      </c>
      <c r="Y504" s="3" t="s">
        <v>40</v>
      </c>
      <c r="Z504" s="6">
        <v>41078</v>
      </c>
      <c r="AA504" s="5"/>
    </row>
    <row r="505" spans="1:27" ht="18" customHeight="1" x14ac:dyDescent="0.25">
      <c r="A505" s="3" t="s">
        <v>751</v>
      </c>
      <c r="B505" s="3" t="s">
        <v>2149</v>
      </c>
      <c r="C505" s="130" t="s">
        <v>8470</v>
      </c>
      <c r="D505" s="3" t="s">
        <v>34</v>
      </c>
      <c r="E505" s="130" t="s">
        <v>8499</v>
      </c>
      <c r="F505" s="3" t="s">
        <v>1664</v>
      </c>
      <c r="G505" s="130" t="s">
        <v>8576</v>
      </c>
      <c r="H505" s="3" t="s">
        <v>2025</v>
      </c>
      <c r="I505" s="40" t="s">
        <v>9507</v>
      </c>
      <c r="J505" s="65" t="s">
        <v>510</v>
      </c>
      <c r="K505" s="10">
        <v>1</v>
      </c>
      <c r="L505" s="20" t="s">
        <v>4511</v>
      </c>
      <c r="M505" s="20" t="s">
        <v>4577</v>
      </c>
      <c r="N505" s="4">
        <v>166.5</v>
      </c>
      <c r="O505" s="3" t="s">
        <v>28</v>
      </c>
      <c r="P505" s="13">
        <v>909873.66</v>
      </c>
      <c r="Q505" s="13">
        <v>272330.34000000003</v>
      </c>
      <c r="R505" s="13">
        <v>1182204</v>
      </c>
      <c r="S505" s="6">
        <v>41032</v>
      </c>
      <c r="T505" s="30"/>
      <c r="U505" s="13">
        <v>818886.29</v>
      </c>
      <c r="V505" s="3" t="s">
        <v>29</v>
      </c>
      <c r="W505" s="3" t="s">
        <v>39</v>
      </c>
      <c r="X505" s="3" t="s">
        <v>30</v>
      </c>
      <c r="Y505" s="3" t="s">
        <v>246</v>
      </c>
      <c r="Z505" s="6">
        <v>41085</v>
      </c>
      <c r="AA505" s="5"/>
    </row>
    <row r="506" spans="1:27" ht="18" customHeight="1" x14ac:dyDescent="0.25">
      <c r="A506" s="3" t="s">
        <v>751</v>
      </c>
      <c r="B506" s="3" t="s">
        <v>2149</v>
      </c>
      <c r="C506" s="130" t="s">
        <v>8470</v>
      </c>
      <c r="D506" s="3" t="s">
        <v>34</v>
      </c>
      <c r="E506" s="130" t="s">
        <v>8499</v>
      </c>
      <c r="F506" s="3" t="s">
        <v>1664</v>
      </c>
      <c r="G506" s="130" t="s">
        <v>8576</v>
      </c>
      <c r="H506" s="3" t="s">
        <v>1668</v>
      </c>
      <c r="I506" s="40" t="s">
        <v>9508</v>
      </c>
      <c r="J506" s="65" t="s">
        <v>1427</v>
      </c>
      <c r="K506" s="10">
        <v>1</v>
      </c>
      <c r="L506" s="20" t="s">
        <v>4508</v>
      </c>
      <c r="M506" s="20" t="s">
        <v>4183</v>
      </c>
      <c r="N506" s="4">
        <v>1.18</v>
      </c>
      <c r="O506" s="3" t="s">
        <v>51</v>
      </c>
      <c r="P506" s="13">
        <v>2709939.36</v>
      </c>
      <c r="Q506" s="13">
        <v>571293.5</v>
      </c>
      <c r="R506" s="13">
        <v>3281232.86</v>
      </c>
      <c r="S506" s="6">
        <v>40968</v>
      </c>
      <c r="T506" s="5"/>
      <c r="U506" s="13">
        <v>1354969.68</v>
      </c>
      <c r="V506" s="3" t="s">
        <v>651</v>
      </c>
      <c r="W506" s="3" t="s">
        <v>181</v>
      </c>
      <c r="X506" s="3" t="s">
        <v>29</v>
      </c>
      <c r="Y506" s="3" t="s">
        <v>246</v>
      </c>
      <c r="Z506" s="6">
        <v>41046</v>
      </c>
      <c r="AA506" s="5"/>
    </row>
    <row r="507" spans="1:27" ht="18" customHeight="1" x14ac:dyDescent="0.25">
      <c r="A507" s="3" t="s">
        <v>751</v>
      </c>
      <c r="B507" s="3" t="s">
        <v>2149</v>
      </c>
      <c r="C507" s="130" t="s">
        <v>8470</v>
      </c>
      <c r="D507" s="3" t="s">
        <v>34</v>
      </c>
      <c r="E507" s="130" t="s">
        <v>8499</v>
      </c>
      <c r="F507" s="3" t="s">
        <v>1664</v>
      </c>
      <c r="G507" s="130" t="s">
        <v>8576</v>
      </c>
      <c r="H507" s="3" t="s">
        <v>1673</v>
      </c>
      <c r="I507" s="40" t="s">
        <v>9509</v>
      </c>
      <c r="J507" s="65" t="s">
        <v>132</v>
      </c>
      <c r="K507" s="10">
        <v>1</v>
      </c>
      <c r="L507" s="20" t="s">
        <v>4511</v>
      </c>
      <c r="M507" s="20" t="s">
        <v>3267</v>
      </c>
      <c r="N507" s="4">
        <v>51</v>
      </c>
      <c r="O507" s="3" t="s">
        <v>38</v>
      </c>
      <c r="P507" s="13">
        <v>618740.17000000004</v>
      </c>
      <c r="Q507" s="13">
        <v>204722.58</v>
      </c>
      <c r="R507" s="13">
        <v>823462.75</v>
      </c>
      <c r="S507" s="30"/>
      <c r="T507" s="30"/>
      <c r="U507" s="13">
        <v>500385.28000000003</v>
      </c>
      <c r="V507" s="3" t="s">
        <v>29</v>
      </c>
      <c r="W507" s="3" t="s">
        <v>181</v>
      </c>
      <c r="X507" s="3" t="s">
        <v>29</v>
      </c>
      <c r="Y507" s="3" t="s">
        <v>31</v>
      </c>
      <c r="Z507" s="30"/>
      <c r="AA507" s="5"/>
    </row>
    <row r="508" spans="1:27" ht="18" customHeight="1" x14ac:dyDescent="0.25">
      <c r="A508" s="3" t="s">
        <v>751</v>
      </c>
      <c r="B508" s="3" t="s">
        <v>2149</v>
      </c>
      <c r="C508" s="130" t="s">
        <v>8470</v>
      </c>
      <c r="D508" s="3" t="s">
        <v>34</v>
      </c>
      <c r="E508" s="130" t="s">
        <v>8499</v>
      </c>
      <c r="F508" s="3" t="s">
        <v>1664</v>
      </c>
      <c r="G508" s="130" t="s">
        <v>8576</v>
      </c>
      <c r="H508" s="3" t="s">
        <v>1666</v>
      </c>
      <c r="I508" s="40" t="s">
        <v>9510</v>
      </c>
      <c r="J508" s="65" t="s">
        <v>643</v>
      </c>
      <c r="K508" s="10">
        <v>1</v>
      </c>
      <c r="L508" s="20" t="s">
        <v>4541</v>
      </c>
      <c r="M508" s="20" t="s">
        <v>4581</v>
      </c>
      <c r="N508" s="4">
        <v>23</v>
      </c>
      <c r="O508" s="3" t="s">
        <v>137</v>
      </c>
      <c r="P508" s="13">
        <v>802522.2</v>
      </c>
      <c r="Q508" s="13">
        <v>185275</v>
      </c>
      <c r="R508" s="13">
        <v>987797.2</v>
      </c>
      <c r="S508" s="6">
        <v>41030</v>
      </c>
      <c r="T508" s="30"/>
      <c r="U508" s="13">
        <v>642017.76</v>
      </c>
      <c r="V508" s="3" t="s">
        <v>1667</v>
      </c>
      <c r="W508" s="3" t="s">
        <v>181</v>
      </c>
      <c r="X508" s="3" t="s">
        <v>29</v>
      </c>
      <c r="Y508" s="3" t="s">
        <v>246</v>
      </c>
      <c r="Z508" s="30"/>
      <c r="AA508" s="5"/>
    </row>
    <row r="509" spans="1:27" ht="18" customHeight="1" x14ac:dyDescent="0.25">
      <c r="A509" s="3" t="s">
        <v>751</v>
      </c>
      <c r="B509" s="3" t="s">
        <v>2149</v>
      </c>
      <c r="C509" s="130" t="s">
        <v>8470</v>
      </c>
      <c r="D509" s="3" t="s">
        <v>34</v>
      </c>
      <c r="E509" s="130" t="s">
        <v>8499</v>
      </c>
      <c r="F509" s="3" t="s">
        <v>1664</v>
      </c>
      <c r="G509" s="130" t="s">
        <v>8576</v>
      </c>
      <c r="H509" s="3" t="s">
        <v>770</v>
      </c>
      <c r="I509" s="40" t="s">
        <v>9511</v>
      </c>
      <c r="J509" s="65" t="s">
        <v>42</v>
      </c>
      <c r="K509" s="10">
        <v>1</v>
      </c>
      <c r="L509" s="20" t="s">
        <v>4511</v>
      </c>
      <c r="M509" s="20" t="s">
        <v>3192</v>
      </c>
      <c r="N509" s="4">
        <v>48</v>
      </c>
      <c r="O509" s="3" t="s">
        <v>38</v>
      </c>
      <c r="P509" s="13">
        <v>625404.49</v>
      </c>
      <c r="Q509" s="13">
        <v>167445</v>
      </c>
      <c r="R509" s="13">
        <v>792849.49</v>
      </c>
      <c r="S509" s="6">
        <v>40978</v>
      </c>
      <c r="T509" s="6">
        <v>41075</v>
      </c>
      <c r="U509" s="13">
        <v>500323.59</v>
      </c>
      <c r="V509" s="3" t="s">
        <v>29</v>
      </c>
      <c r="W509" s="3" t="s">
        <v>181</v>
      </c>
      <c r="X509" s="3" t="s">
        <v>29</v>
      </c>
      <c r="Y509" s="3" t="s">
        <v>40</v>
      </c>
      <c r="Z509" s="6">
        <v>41028</v>
      </c>
      <c r="AA509" s="5"/>
    </row>
    <row r="510" spans="1:27" ht="18" customHeight="1" x14ac:dyDescent="0.25">
      <c r="A510" s="3" t="s">
        <v>751</v>
      </c>
      <c r="B510" s="3" t="s">
        <v>2149</v>
      </c>
      <c r="C510" s="130" t="s">
        <v>8470</v>
      </c>
      <c r="D510" s="3" t="s">
        <v>34</v>
      </c>
      <c r="E510" s="130" t="s">
        <v>8499</v>
      </c>
      <c r="F510" s="3" t="s">
        <v>1664</v>
      </c>
      <c r="G510" s="130" t="s">
        <v>8576</v>
      </c>
      <c r="H510" s="3" t="s">
        <v>1852</v>
      </c>
      <c r="I510" s="40" t="s">
        <v>9512</v>
      </c>
      <c r="J510" s="65" t="s">
        <v>132</v>
      </c>
      <c r="K510" s="10">
        <v>1</v>
      </c>
      <c r="L510" s="20" t="s">
        <v>4511</v>
      </c>
      <c r="M510" s="20" t="s">
        <v>3267</v>
      </c>
      <c r="N510" s="4">
        <v>51</v>
      </c>
      <c r="O510" s="3" t="s">
        <v>38</v>
      </c>
      <c r="P510" s="13">
        <v>590229</v>
      </c>
      <c r="Q510" s="13">
        <v>153185</v>
      </c>
      <c r="R510" s="13">
        <v>743414</v>
      </c>
      <c r="S510" s="6">
        <v>41061</v>
      </c>
      <c r="T510" s="5"/>
      <c r="U510" s="13">
        <v>472183.2</v>
      </c>
      <c r="V510" s="3" t="s">
        <v>29</v>
      </c>
      <c r="W510" s="3" t="s">
        <v>181</v>
      </c>
      <c r="X510" s="3" t="s">
        <v>29</v>
      </c>
      <c r="Y510" s="3" t="s">
        <v>246</v>
      </c>
      <c r="Z510" s="30"/>
      <c r="AA510" s="5"/>
    </row>
    <row r="511" spans="1:27" ht="18" customHeight="1" x14ac:dyDescent="0.25">
      <c r="A511" s="3" t="s">
        <v>751</v>
      </c>
      <c r="B511" s="3" t="s">
        <v>2149</v>
      </c>
      <c r="C511" s="130" t="s">
        <v>8470</v>
      </c>
      <c r="D511" s="3" t="s">
        <v>34</v>
      </c>
      <c r="E511" s="130" t="s">
        <v>8499</v>
      </c>
      <c r="F511" s="3" t="s">
        <v>1664</v>
      </c>
      <c r="G511" s="130" t="s">
        <v>8576</v>
      </c>
      <c r="H511" s="39" t="s">
        <v>9513</v>
      </c>
      <c r="I511" s="40" t="s">
        <v>9514</v>
      </c>
      <c r="J511" s="65" t="s">
        <v>320</v>
      </c>
      <c r="K511" s="10">
        <v>1</v>
      </c>
      <c r="L511" s="20" t="s">
        <v>4511</v>
      </c>
      <c r="M511" s="20" t="s">
        <v>3148</v>
      </c>
      <c r="N511" s="4">
        <v>1</v>
      </c>
      <c r="O511" s="3" t="s">
        <v>76</v>
      </c>
      <c r="P511" s="13">
        <v>1594232</v>
      </c>
      <c r="Q511" s="13">
        <v>449690</v>
      </c>
      <c r="R511" s="13">
        <v>2043922</v>
      </c>
      <c r="S511" s="6">
        <v>41031</v>
      </c>
      <c r="T511" s="30"/>
      <c r="U511" s="13">
        <v>1275385.6000000001</v>
      </c>
      <c r="V511" s="3" t="s">
        <v>29</v>
      </c>
      <c r="W511" s="3" t="s">
        <v>181</v>
      </c>
      <c r="X511" s="3" t="s">
        <v>29</v>
      </c>
      <c r="Y511" s="3" t="s">
        <v>246</v>
      </c>
      <c r="Z511" s="6">
        <v>41124</v>
      </c>
      <c r="AA511" s="5"/>
    </row>
    <row r="512" spans="1:27" ht="18" customHeight="1" x14ac:dyDescent="0.25">
      <c r="A512" s="3" t="s">
        <v>751</v>
      </c>
      <c r="B512" s="3" t="s">
        <v>2149</v>
      </c>
      <c r="C512" s="130" t="s">
        <v>8470</v>
      </c>
      <c r="D512" s="3" t="s">
        <v>34</v>
      </c>
      <c r="E512" s="130" t="s">
        <v>8499</v>
      </c>
      <c r="F512" s="3" t="s">
        <v>1664</v>
      </c>
      <c r="G512" s="130" t="s">
        <v>8576</v>
      </c>
      <c r="H512" s="3" t="s">
        <v>1445</v>
      </c>
      <c r="I512" s="40" t="s">
        <v>9515</v>
      </c>
      <c r="J512" s="65" t="s">
        <v>46</v>
      </c>
      <c r="K512" s="10">
        <v>1</v>
      </c>
      <c r="L512" s="20" t="s">
        <v>4511</v>
      </c>
      <c r="M512" s="20" t="s">
        <v>4577</v>
      </c>
      <c r="N512" s="4">
        <v>83.25</v>
      </c>
      <c r="O512" s="3" t="s">
        <v>28</v>
      </c>
      <c r="P512" s="13">
        <v>660928.93999999994</v>
      </c>
      <c r="Q512" s="13">
        <v>312385.24</v>
      </c>
      <c r="R512" s="13">
        <v>973314.17999999993</v>
      </c>
      <c r="S512" s="6">
        <v>41091</v>
      </c>
      <c r="T512" s="30"/>
      <c r="U512" s="13">
        <v>515170.77</v>
      </c>
      <c r="V512" s="3" t="s">
        <v>29</v>
      </c>
      <c r="W512" s="3" t="s">
        <v>181</v>
      </c>
      <c r="X512" s="3" t="s">
        <v>30</v>
      </c>
      <c r="Y512" s="3" t="s">
        <v>246</v>
      </c>
      <c r="Z512" s="30"/>
      <c r="AA512" s="5"/>
    </row>
    <row r="513" spans="1:27" ht="18" customHeight="1" x14ac:dyDescent="0.25">
      <c r="A513" s="3" t="s">
        <v>751</v>
      </c>
      <c r="B513" s="3" t="s">
        <v>2149</v>
      </c>
      <c r="C513" s="130" t="s">
        <v>8470</v>
      </c>
      <c r="D513" s="3" t="s">
        <v>34</v>
      </c>
      <c r="E513" s="130" t="s">
        <v>8499</v>
      </c>
      <c r="F513" s="3" t="s">
        <v>1664</v>
      </c>
      <c r="G513" s="130" t="s">
        <v>8576</v>
      </c>
      <c r="H513" s="3" t="s">
        <v>1851</v>
      </c>
      <c r="I513" s="40" t="s">
        <v>9516</v>
      </c>
      <c r="J513" s="65" t="s">
        <v>132</v>
      </c>
      <c r="K513" s="10">
        <v>1</v>
      </c>
      <c r="L513" s="20" t="s">
        <v>4511</v>
      </c>
      <c r="M513" s="20" t="s">
        <v>3267</v>
      </c>
      <c r="N513" s="4">
        <v>51</v>
      </c>
      <c r="O513" s="3" t="s">
        <v>38</v>
      </c>
      <c r="P513" s="13">
        <v>612734.6</v>
      </c>
      <c r="Q513" s="13">
        <v>167927</v>
      </c>
      <c r="R513" s="13">
        <v>780661.6</v>
      </c>
      <c r="S513" s="6">
        <v>41061</v>
      </c>
      <c r="T513" s="6">
        <v>41105</v>
      </c>
      <c r="U513" s="13">
        <v>551461.14</v>
      </c>
      <c r="V513" s="3" t="s">
        <v>29</v>
      </c>
      <c r="W513" s="3" t="s">
        <v>39</v>
      </c>
      <c r="X513" s="3" t="s">
        <v>29</v>
      </c>
      <c r="Y513" s="3" t="s">
        <v>40</v>
      </c>
      <c r="Z513" s="6">
        <v>41105</v>
      </c>
      <c r="AA513" s="5"/>
    </row>
    <row r="514" spans="1:27" ht="18" customHeight="1" x14ac:dyDescent="0.25">
      <c r="A514" s="3" t="s">
        <v>751</v>
      </c>
      <c r="B514" s="3" t="s">
        <v>2149</v>
      </c>
      <c r="C514" s="130" t="s">
        <v>8470</v>
      </c>
      <c r="D514" s="3" t="s">
        <v>34</v>
      </c>
      <c r="E514" s="130" t="s">
        <v>8499</v>
      </c>
      <c r="F514" s="3" t="s">
        <v>1664</v>
      </c>
      <c r="G514" s="130" t="s">
        <v>8576</v>
      </c>
      <c r="H514" s="3" t="s">
        <v>1674</v>
      </c>
      <c r="I514" s="40" t="s">
        <v>9517</v>
      </c>
      <c r="J514" s="65" t="s">
        <v>46</v>
      </c>
      <c r="K514" s="10">
        <v>1</v>
      </c>
      <c r="L514" s="20" t="s">
        <v>4511</v>
      </c>
      <c r="M514" s="20" t="s">
        <v>4577</v>
      </c>
      <c r="N514" s="4">
        <v>83.25</v>
      </c>
      <c r="O514" s="3" t="s">
        <v>28</v>
      </c>
      <c r="P514" s="13">
        <v>402031.05</v>
      </c>
      <c r="Q514" s="13">
        <v>414611.20000000001</v>
      </c>
      <c r="R514" s="13">
        <v>816642.25</v>
      </c>
      <c r="S514" s="6">
        <v>41010</v>
      </c>
      <c r="T514" s="5"/>
      <c r="U514" s="13">
        <v>309840.26</v>
      </c>
      <c r="V514" s="3" t="s">
        <v>29</v>
      </c>
      <c r="W514" s="3" t="s">
        <v>181</v>
      </c>
      <c r="X514" s="3" t="s">
        <v>30</v>
      </c>
      <c r="Y514" s="3" t="s">
        <v>246</v>
      </c>
      <c r="Z514" s="6">
        <v>41055</v>
      </c>
      <c r="AA514" s="5"/>
    </row>
    <row r="515" spans="1:27" ht="18" customHeight="1" x14ac:dyDescent="0.25">
      <c r="A515" s="3" t="s">
        <v>751</v>
      </c>
      <c r="B515" s="3" t="s">
        <v>2149</v>
      </c>
      <c r="C515" s="130" t="s">
        <v>8470</v>
      </c>
      <c r="D515" s="3" t="s">
        <v>34</v>
      </c>
      <c r="E515" s="130" t="s">
        <v>8499</v>
      </c>
      <c r="F515" s="3" t="s">
        <v>1664</v>
      </c>
      <c r="G515" s="130" t="s">
        <v>8576</v>
      </c>
      <c r="H515" s="3" t="s">
        <v>1669</v>
      </c>
      <c r="I515" s="40" t="s">
        <v>9518</v>
      </c>
      <c r="J515" s="65" t="s">
        <v>320</v>
      </c>
      <c r="K515" s="10">
        <v>1</v>
      </c>
      <c r="L515" s="20" t="s">
        <v>4511</v>
      </c>
      <c r="M515" s="20" t="s">
        <v>3148</v>
      </c>
      <c r="N515" s="4">
        <v>1</v>
      </c>
      <c r="O515" s="3" t="s">
        <v>76</v>
      </c>
      <c r="P515" s="13">
        <v>1978462</v>
      </c>
      <c r="Q515" s="13">
        <v>575595</v>
      </c>
      <c r="R515" s="13">
        <v>2554057</v>
      </c>
      <c r="S515" s="6">
        <v>40962</v>
      </c>
      <c r="T515" s="5"/>
      <c r="U515" s="13">
        <v>1582769</v>
      </c>
      <c r="V515" s="3" t="s">
        <v>29</v>
      </c>
      <c r="W515" s="3" t="s">
        <v>181</v>
      </c>
      <c r="X515" s="3" t="s">
        <v>29</v>
      </c>
      <c r="Y515" s="3" t="s">
        <v>246</v>
      </c>
      <c r="Z515" s="6">
        <v>41063</v>
      </c>
      <c r="AA515" s="5"/>
    </row>
    <row r="516" spans="1:27" ht="18" customHeight="1" x14ac:dyDescent="0.25">
      <c r="A516" s="3" t="s">
        <v>751</v>
      </c>
      <c r="B516" s="3" t="s">
        <v>2149</v>
      </c>
      <c r="C516" s="130" t="s">
        <v>8470</v>
      </c>
      <c r="D516" s="3" t="s">
        <v>34</v>
      </c>
      <c r="E516" s="130" t="s">
        <v>8499</v>
      </c>
      <c r="F516" s="3" t="s">
        <v>1664</v>
      </c>
      <c r="G516" s="130" t="s">
        <v>8576</v>
      </c>
      <c r="H516" s="3" t="s">
        <v>1670</v>
      </c>
      <c r="I516" s="40" t="s">
        <v>9519</v>
      </c>
      <c r="J516" s="65" t="s">
        <v>1671</v>
      </c>
      <c r="K516" s="10">
        <v>1</v>
      </c>
      <c r="L516" s="20" t="s">
        <v>4508</v>
      </c>
      <c r="M516" s="20" t="s">
        <v>4183</v>
      </c>
      <c r="N516" s="4">
        <v>0.96</v>
      </c>
      <c r="O516" s="3" t="s">
        <v>51</v>
      </c>
      <c r="P516" s="13">
        <v>1627590.83</v>
      </c>
      <c r="Q516" s="13">
        <v>381990</v>
      </c>
      <c r="R516" s="13">
        <v>2009580.83</v>
      </c>
      <c r="S516" s="30"/>
      <c r="T516" s="5"/>
      <c r="U516" s="13">
        <v>813745.42</v>
      </c>
      <c r="V516" s="3" t="s">
        <v>29</v>
      </c>
      <c r="W516" s="3" t="s">
        <v>181</v>
      </c>
      <c r="X516" s="3" t="s">
        <v>29</v>
      </c>
      <c r="Y516" s="3" t="s">
        <v>31</v>
      </c>
      <c r="Z516" s="30"/>
      <c r="AA516" s="5"/>
    </row>
    <row r="517" spans="1:27" ht="18" customHeight="1" x14ac:dyDescent="0.25">
      <c r="A517" s="3" t="s">
        <v>751</v>
      </c>
      <c r="B517" s="3" t="s">
        <v>2149</v>
      </c>
      <c r="C517" s="130" t="s">
        <v>8470</v>
      </c>
      <c r="D517" s="3" t="s">
        <v>34</v>
      </c>
      <c r="E517" s="130" t="s">
        <v>8499</v>
      </c>
      <c r="F517" s="3" t="s">
        <v>1664</v>
      </c>
      <c r="G517" s="130" t="s">
        <v>8576</v>
      </c>
      <c r="H517" s="3" t="s">
        <v>1665</v>
      </c>
      <c r="I517" s="40" t="s">
        <v>9520</v>
      </c>
      <c r="J517" s="65" t="s">
        <v>132</v>
      </c>
      <c r="K517" s="10">
        <v>1</v>
      </c>
      <c r="L517" s="20" t="s">
        <v>4511</v>
      </c>
      <c r="M517" s="20" t="s">
        <v>3267</v>
      </c>
      <c r="N517" s="4">
        <v>51</v>
      </c>
      <c r="O517" s="3" t="s">
        <v>38</v>
      </c>
      <c r="P517" s="13">
        <v>645297.69999999995</v>
      </c>
      <c r="Q517" s="13">
        <v>153565</v>
      </c>
      <c r="R517" s="13">
        <v>798862.7</v>
      </c>
      <c r="S517" s="6">
        <v>40960</v>
      </c>
      <c r="T517" s="6">
        <v>41075</v>
      </c>
      <c r="U517" s="13">
        <v>516238.16</v>
      </c>
      <c r="V517" s="3" t="s">
        <v>29</v>
      </c>
      <c r="W517" s="3" t="s">
        <v>181</v>
      </c>
      <c r="X517" s="3" t="s">
        <v>29</v>
      </c>
      <c r="Y517" s="3" t="s">
        <v>40</v>
      </c>
      <c r="Z517" s="6">
        <v>41007</v>
      </c>
      <c r="AA517" s="5"/>
    </row>
    <row r="518" spans="1:27" ht="18" customHeight="1" x14ac:dyDescent="0.25">
      <c r="A518" s="3" t="s">
        <v>751</v>
      </c>
      <c r="B518" s="3" t="s">
        <v>2149</v>
      </c>
      <c r="C518" s="130" t="s">
        <v>8470</v>
      </c>
      <c r="D518" s="3" t="s">
        <v>34</v>
      </c>
      <c r="E518" s="130" t="s">
        <v>8499</v>
      </c>
      <c r="F518" s="3" t="s">
        <v>138</v>
      </c>
      <c r="G518" s="130" t="s">
        <v>8605</v>
      </c>
      <c r="H518" s="3" t="s">
        <v>159</v>
      </c>
      <c r="I518" s="40" t="s">
        <v>9521</v>
      </c>
      <c r="J518" s="65" t="s">
        <v>42</v>
      </c>
      <c r="K518" s="10">
        <v>1</v>
      </c>
      <c r="L518" s="20" t="s">
        <v>4511</v>
      </c>
      <c r="M518" s="20" t="s">
        <v>3192</v>
      </c>
      <c r="N518" s="4">
        <v>48</v>
      </c>
      <c r="O518" s="3" t="s">
        <v>38</v>
      </c>
      <c r="P518" s="13">
        <v>524836</v>
      </c>
      <c r="Q518" s="13">
        <v>210256</v>
      </c>
      <c r="R518" s="13">
        <v>735092</v>
      </c>
      <c r="S518" s="6">
        <v>40695</v>
      </c>
      <c r="T518" s="6">
        <v>40801</v>
      </c>
      <c r="U518" s="13">
        <v>526846.82999999996</v>
      </c>
      <c r="V518" s="3" t="s">
        <v>29</v>
      </c>
      <c r="W518" s="3" t="s">
        <v>44</v>
      </c>
      <c r="X518" s="3" t="s">
        <v>29</v>
      </c>
      <c r="Y518" s="3" t="s">
        <v>40</v>
      </c>
      <c r="Z518" s="6">
        <v>40755</v>
      </c>
      <c r="AA518" s="5"/>
    </row>
    <row r="519" spans="1:27" ht="18" customHeight="1" x14ac:dyDescent="0.25">
      <c r="A519" s="3" t="s">
        <v>751</v>
      </c>
      <c r="B519" s="3" t="s">
        <v>2149</v>
      </c>
      <c r="C519" s="130" t="s">
        <v>8470</v>
      </c>
      <c r="D519" s="3" t="s">
        <v>34</v>
      </c>
      <c r="E519" s="130" t="s">
        <v>8499</v>
      </c>
      <c r="F519" s="3" t="s">
        <v>138</v>
      </c>
      <c r="G519" s="130" t="s">
        <v>8605</v>
      </c>
      <c r="H519" s="3" t="s">
        <v>162</v>
      </c>
      <c r="I519" s="40" t="s">
        <v>9522</v>
      </c>
      <c r="J519" s="65" t="s">
        <v>142</v>
      </c>
      <c r="K519" s="10">
        <v>1</v>
      </c>
      <c r="L519" s="20" t="s">
        <v>4511</v>
      </c>
      <c r="M519" s="20" t="s">
        <v>3267</v>
      </c>
      <c r="N519" s="4">
        <v>51</v>
      </c>
      <c r="O519" s="3" t="s">
        <v>38</v>
      </c>
      <c r="P519" s="13">
        <v>531987</v>
      </c>
      <c r="Q519" s="13">
        <v>204256</v>
      </c>
      <c r="R519" s="13">
        <v>736243</v>
      </c>
      <c r="S519" s="6">
        <v>40604</v>
      </c>
      <c r="T519" s="6">
        <v>40801</v>
      </c>
      <c r="U519" s="13">
        <v>526926.1</v>
      </c>
      <c r="V519" s="3" t="s">
        <v>29</v>
      </c>
      <c r="W519" s="3" t="s">
        <v>44</v>
      </c>
      <c r="X519" s="3" t="s">
        <v>29</v>
      </c>
      <c r="Y519" s="3" t="s">
        <v>40</v>
      </c>
      <c r="Z519" s="6">
        <v>40694</v>
      </c>
      <c r="AA519" s="5"/>
    </row>
    <row r="520" spans="1:27" ht="18" customHeight="1" x14ac:dyDescent="0.25">
      <c r="A520" s="3" t="s">
        <v>751</v>
      </c>
      <c r="B520" s="3" t="s">
        <v>2149</v>
      </c>
      <c r="C520" s="130" t="s">
        <v>8470</v>
      </c>
      <c r="D520" s="3" t="s">
        <v>34</v>
      </c>
      <c r="E520" s="130" t="s">
        <v>8499</v>
      </c>
      <c r="F520" s="3" t="s">
        <v>138</v>
      </c>
      <c r="G520" s="130" t="s">
        <v>8605</v>
      </c>
      <c r="H520" s="3" t="s">
        <v>160</v>
      </c>
      <c r="I520" s="40" t="s">
        <v>9523</v>
      </c>
      <c r="J520" s="65" t="s">
        <v>42</v>
      </c>
      <c r="K520" s="10">
        <v>1</v>
      </c>
      <c r="L520" s="20" t="s">
        <v>4511</v>
      </c>
      <c r="M520" s="20" t="s">
        <v>3192</v>
      </c>
      <c r="N520" s="4">
        <v>48</v>
      </c>
      <c r="O520" s="3" t="s">
        <v>38</v>
      </c>
      <c r="P520" s="13">
        <v>466836</v>
      </c>
      <c r="Q520" s="13">
        <v>204256</v>
      </c>
      <c r="R520" s="13">
        <v>671092</v>
      </c>
      <c r="S520" s="6">
        <v>40602</v>
      </c>
      <c r="T520" s="6">
        <v>40754</v>
      </c>
      <c r="U520" s="13">
        <v>456902.20999999996</v>
      </c>
      <c r="V520" s="3" t="s">
        <v>29</v>
      </c>
      <c r="W520" s="3" t="s">
        <v>44</v>
      </c>
      <c r="X520" s="3" t="s">
        <v>29</v>
      </c>
      <c r="Y520" s="3" t="s">
        <v>40</v>
      </c>
      <c r="Z520" s="6">
        <v>40677</v>
      </c>
      <c r="AA520" s="5"/>
    </row>
    <row r="521" spans="1:27" ht="18" customHeight="1" x14ac:dyDescent="0.25">
      <c r="A521" s="3" t="s">
        <v>751</v>
      </c>
      <c r="B521" s="3" t="s">
        <v>2149</v>
      </c>
      <c r="C521" s="130" t="s">
        <v>8470</v>
      </c>
      <c r="D521" s="3" t="s">
        <v>34</v>
      </c>
      <c r="E521" s="130" t="s">
        <v>8499</v>
      </c>
      <c r="F521" s="3" t="s">
        <v>138</v>
      </c>
      <c r="G521" s="130" t="s">
        <v>8605</v>
      </c>
      <c r="H521" s="3" t="s">
        <v>146</v>
      </c>
      <c r="I521" s="40" t="s">
        <v>9524</v>
      </c>
      <c r="J521" s="65" t="s">
        <v>46</v>
      </c>
      <c r="K521" s="10">
        <v>1</v>
      </c>
      <c r="L521" s="20" t="s">
        <v>4511</v>
      </c>
      <c r="M521" s="20" t="s">
        <v>4577</v>
      </c>
      <c r="N521" s="4">
        <v>59.37</v>
      </c>
      <c r="O521" s="3" t="s">
        <v>28</v>
      </c>
      <c r="P521" s="13">
        <v>471212</v>
      </c>
      <c r="Q521" s="13">
        <v>202237</v>
      </c>
      <c r="R521" s="13">
        <v>673449</v>
      </c>
      <c r="S521" s="6">
        <v>40630</v>
      </c>
      <c r="T521" s="6">
        <v>40754</v>
      </c>
      <c r="U521" s="13">
        <v>456722.57</v>
      </c>
      <c r="V521" s="3" t="s">
        <v>29</v>
      </c>
      <c r="W521" s="3" t="s">
        <v>44</v>
      </c>
      <c r="X521" s="3" t="s">
        <v>30</v>
      </c>
      <c r="Y521" s="3" t="s">
        <v>40</v>
      </c>
      <c r="Z521" s="6">
        <v>40694</v>
      </c>
      <c r="AA521" s="5"/>
    </row>
    <row r="522" spans="1:27" ht="18" customHeight="1" x14ac:dyDescent="0.25">
      <c r="A522" s="3" t="s">
        <v>751</v>
      </c>
      <c r="B522" s="3" t="s">
        <v>2149</v>
      </c>
      <c r="C522" s="130" t="s">
        <v>8470</v>
      </c>
      <c r="D522" s="3" t="s">
        <v>34</v>
      </c>
      <c r="E522" s="130" t="s">
        <v>8499</v>
      </c>
      <c r="F522" s="3" t="s">
        <v>138</v>
      </c>
      <c r="G522" s="130" t="s">
        <v>8605</v>
      </c>
      <c r="H522" s="3" t="s">
        <v>148</v>
      </c>
      <c r="I522" s="40" t="s">
        <v>9525</v>
      </c>
      <c r="J522" s="65" t="s">
        <v>46</v>
      </c>
      <c r="K522" s="10">
        <v>1</v>
      </c>
      <c r="L522" s="20" t="s">
        <v>4511</v>
      </c>
      <c r="M522" s="20" t="s">
        <v>4577</v>
      </c>
      <c r="N522" s="4">
        <v>59.37</v>
      </c>
      <c r="O522" s="3" t="s">
        <v>28</v>
      </c>
      <c r="P522" s="13">
        <v>471212</v>
      </c>
      <c r="Q522" s="13">
        <v>202237</v>
      </c>
      <c r="R522" s="13">
        <v>673449</v>
      </c>
      <c r="S522" s="6">
        <v>40644</v>
      </c>
      <c r="T522" s="6">
        <v>40801</v>
      </c>
      <c r="U522" s="13">
        <v>467300</v>
      </c>
      <c r="V522" s="3" t="s">
        <v>29</v>
      </c>
      <c r="W522" s="3" t="s">
        <v>44</v>
      </c>
      <c r="X522" s="3" t="s">
        <v>30</v>
      </c>
      <c r="Y522" s="3" t="s">
        <v>40</v>
      </c>
      <c r="Z522" s="6">
        <v>40694</v>
      </c>
      <c r="AA522" s="5"/>
    </row>
    <row r="523" spans="1:27" ht="18" customHeight="1" x14ac:dyDescent="0.25">
      <c r="A523" s="3" t="s">
        <v>751</v>
      </c>
      <c r="B523" s="3" t="s">
        <v>2149</v>
      </c>
      <c r="C523" s="130" t="s">
        <v>8470</v>
      </c>
      <c r="D523" s="3" t="s">
        <v>34</v>
      </c>
      <c r="E523" s="130" t="s">
        <v>8499</v>
      </c>
      <c r="F523" s="3" t="s">
        <v>138</v>
      </c>
      <c r="G523" s="130" t="s">
        <v>8605</v>
      </c>
      <c r="H523" s="3" t="s">
        <v>158</v>
      </c>
      <c r="I523" s="40" t="s">
        <v>9526</v>
      </c>
      <c r="J523" s="65" t="s">
        <v>142</v>
      </c>
      <c r="K523" s="10">
        <v>1</v>
      </c>
      <c r="L523" s="20" t="s">
        <v>4511</v>
      </c>
      <c r="M523" s="20" t="s">
        <v>3267</v>
      </c>
      <c r="N523" s="4">
        <v>51</v>
      </c>
      <c r="O523" s="3" t="s">
        <v>38</v>
      </c>
      <c r="P523" s="13">
        <v>531987</v>
      </c>
      <c r="Q523" s="13">
        <v>204256</v>
      </c>
      <c r="R523" s="13">
        <v>736243</v>
      </c>
      <c r="S523" s="6">
        <v>40708</v>
      </c>
      <c r="T523" s="6">
        <v>40770</v>
      </c>
      <c r="U523" s="13">
        <v>504958.25</v>
      </c>
      <c r="V523" s="3" t="s">
        <v>29</v>
      </c>
      <c r="W523" s="3" t="s">
        <v>44</v>
      </c>
      <c r="X523" s="3" t="s">
        <v>29</v>
      </c>
      <c r="Y523" s="3" t="s">
        <v>40</v>
      </c>
      <c r="Z523" s="6">
        <v>40755</v>
      </c>
      <c r="AA523" s="5"/>
    </row>
    <row r="524" spans="1:27" ht="18" customHeight="1" x14ac:dyDescent="0.25">
      <c r="A524" s="3" t="s">
        <v>751</v>
      </c>
      <c r="B524" s="3" t="s">
        <v>2149</v>
      </c>
      <c r="C524" s="130" t="s">
        <v>8470</v>
      </c>
      <c r="D524" s="3" t="s">
        <v>34</v>
      </c>
      <c r="E524" s="130" t="s">
        <v>8499</v>
      </c>
      <c r="F524" s="3" t="s">
        <v>138</v>
      </c>
      <c r="G524" s="130" t="s">
        <v>8605</v>
      </c>
      <c r="H524" s="3" t="s">
        <v>144</v>
      </c>
      <c r="I524" s="40" t="s">
        <v>9527</v>
      </c>
      <c r="J524" s="65" t="s">
        <v>142</v>
      </c>
      <c r="K524" s="10">
        <v>1</v>
      </c>
      <c r="L524" s="20" t="s">
        <v>4511</v>
      </c>
      <c r="M524" s="20" t="s">
        <v>3267</v>
      </c>
      <c r="N524" s="4">
        <v>51</v>
      </c>
      <c r="O524" s="3" t="s">
        <v>38</v>
      </c>
      <c r="P524" s="13">
        <v>531987</v>
      </c>
      <c r="Q524" s="13">
        <v>204508</v>
      </c>
      <c r="R524" s="13">
        <v>736495</v>
      </c>
      <c r="S524" s="6">
        <v>40616</v>
      </c>
      <c r="T524" s="6">
        <v>40801</v>
      </c>
      <c r="U524" s="13">
        <v>509020.22000000003</v>
      </c>
      <c r="V524" s="3" t="s">
        <v>29</v>
      </c>
      <c r="W524" s="3" t="s">
        <v>44</v>
      </c>
      <c r="X524" s="3" t="s">
        <v>29</v>
      </c>
      <c r="Y524" s="3" t="s">
        <v>40</v>
      </c>
      <c r="Z524" s="6">
        <v>40694</v>
      </c>
      <c r="AA524" s="5"/>
    </row>
    <row r="525" spans="1:27" ht="18" customHeight="1" x14ac:dyDescent="0.25">
      <c r="A525" s="3" t="s">
        <v>751</v>
      </c>
      <c r="B525" s="3" t="s">
        <v>2149</v>
      </c>
      <c r="C525" s="130" t="s">
        <v>8470</v>
      </c>
      <c r="D525" s="3" t="s">
        <v>34</v>
      </c>
      <c r="E525" s="130" t="s">
        <v>8499</v>
      </c>
      <c r="F525" s="3" t="s">
        <v>138</v>
      </c>
      <c r="G525" s="130" t="s">
        <v>8605</v>
      </c>
      <c r="H525" s="3" t="s">
        <v>152</v>
      </c>
      <c r="I525" s="40" t="s">
        <v>9528</v>
      </c>
      <c r="J525" s="65" t="s">
        <v>142</v>
      </c>
      <c r="K525" s="10">
        <v>1</v>
      </c>
      <c r="L525" s="20" t="s">
        <v>4511</v>
      </c>
      <c r="M525" s="20" t="s">
        <v>3267</v>
      </c>
      <c r="N525" s="4">
        <v>51</v>
      </c>
      <c r="O525" s="3" t="s">
        <v>38</v>
      </c>
      <c r="P525" s="13">
        <v>531987</v>
      </c>
      <c r="Q525" s="13">
        <v>204508</v>
      </c>
      <c r="R525" s="13">
        <v>736495</v>
      </c>
      <c r="S525" s="6">
        <v>40659</v>
      </c>
      <c r="T525" s="6">
        <v>40770</v>
      </c>
      <c r="U525" s="13">
        <v>520283.5</v>
      </c>
      <c r="V525" s="3" t="s">
        <v>29</v>
      </c>
      <c r="W525" s="3" t="s">
        <v>44</v>
      </c>
      <c r="X525" s="3" t="s">
        <v>29</v>
      </c>
      <c r="Y525" s="3" t="s">
        <v>40</v>
      </c>
      <c r="Z525" s="6">
        <v>40734</v>
      </c>
      <c r="AA525" s="5"/>
    </row>
    <row r="526" spans="1:27" ht="18" customHeight="1" x14ac:dyDescent="0.25">
      <c r="A526" s="3" t="s">
        <v>751</v>
      </c>
      <c r="B526" s="3" t="s">
        <v>2149</v>
      </c>
      <c r="C526" s="130" t="s">
        <v>8470</v>
      </c>
      <c r="D526" s="3" t="s">
        <v>34</v>
      </c>
      <c r="E526" s="130" t="s">
        <v>8499</v>
      </c>
      <c r="F526" s="3" t="s">
        <v>138</v>
      </c>
      <c r="G526" s="130" t="s">
        <v>8605</v>
      </c>
      <c r="H526" s="3" t="s">
        <v>151</v>
      </c>
      <c r="I526" s="40" t="s">
        <v>9529</v>
      </c>
      <c r="J526" s="65" t="s">
        <v>142</v>
      </c>
      <c r="K526" s="10">
        <v>1</v>
      </c>
      <c r="L526" s="20" t="s">
        <v>4511</v>
      </c>
      <c r="M526" s="20" t="s">
        <v>3267</v>
      </c>
      <c r="N526" s="4">
        <v>51</v>
      </c>
      <c r="O526" s="3" t="s">
        <v>38</v>
      </c>
      <c r="P526" s="13">
        <v>531987</v>
      </c>
      <c r="Q526" s="13">
        <v>204508</v>
      </c>
      <c r="R526" s="13">
        <v>736495</v>
      </c>
      <c r="S526" s="6">
        <v>40575</v>
      </c>
      <c r="T526" s="6">
        <v>40770</v>
      </c>
      <c r="U526" s="13">
        <v>494824</v>
      </c>
      <c r="V526" s="3" t="s">
        <v>29</v>
      </c>
      <c r="W526" s="3" t="s">
        <v>44</v>
      </c>
      <c r="X526" s="3" t="s">
        <v>29</v>
      </c>
      <c r="Y526" s="3" t="s">
        <v>40</v>
      </c>
      <c r="Z526" s="6">
        <v>40648</v>
      </c>
      <c r="AA526" s="5"/>
    </row>
    <row r="527" spans="1:27" ht="18" customHeight="1" x14ac:dyDescent="0.25">
      <c r="A527" s="3" t="s">
        <v>751</v>
      </c>
      <c r="B527" s="3" t="s">
        <v>2149</v>
      </c>
      <c r="C527" s="130" t="s">
        <v>8470</v>
      </c>
      <c r="D527" s="3" t="s">
        <v>34</v>
      </c>
      <c r="E527" s="130" t="s">
        <v>8499</v>
      </c>
      <c r="F527" s="3" t="s">
        <v>138</v>
      </c>
      <c r="G527" s="130" t="s">
        <v>8605</v>
      </c>
      <c r="H527" s="3" t="s">
        <v>149</v>
      </c>
      <c r="I527" s="40" t="s">
        <v>9530</v>
      </c>
      <c r="J527" s="65" t="s">
        <v>46</v>
      </c>
      <c r="K527" s="10">
        <v>1</v>
      </c>
      <c r="L527" s="20" t="s">
        <v>4511</v>
      </c>
      <c r="M527" s="20" t="s">
        <v>4577</v>
      </c>
      <c r="N527" s="4">
        <v>59.37</v>
      </c>
      <c r="O527" s="3" t="s">
        <v>38</v>
      </c>
      <c r="P527" s="13">
        <v>471212</v>
      </c>
      <c r="Q527" s="13">
        <v>202237</v>
      </c>
      <c r="R527" s="13">
        <v>673449</v>
      </c>
      <c r="S527" s="6">
        <v>40687</v>
      </c>
      <c r="T527" s="6">
        <v>40801</v>
      </c>
      <c r="U527" s="13">
        <v>465926.5</v>
      </c>
      <c r="V527" s="3" t="s">
        <v>29</v>
      </c>
      <c r="W527" s="3" t="s">
        <v>44</v>
      </c>
      <c r="X527" s="3" t="s">
        <v>30</v>
      </c>
      <c r="Y527" s="3" t="s">
        <v>40</v>
      </c>
      <c r="Z527" s="6">
        <v>40755</v>
      </c>
      <c r="AA527" s="5"/>
    </row>
    <row r="528" spans="1:27" ht="18" customHeight="1" x14ac:dyDescent="0.25">
      <c r="A528" s="3" t="s">
        <v>751</v>
      </c>
      <c r="B528" s="3" t="s">
        <v>2149</v>
      </c>
      <c r="C528" s="130" t="s">
        <v>8470</v>
      </c>
      <c r="D528" s="3" t="s">
        <v>34</v>
      </c>
      <c r="E528" s="130" t="s">
        <v>8499</v>
      </c>
      <c r="F528" s="3" t="s">
        <v>138</v>
      </c>
      <c r="G528" s="130" t="s">
        <v>8605</v>
      </c>
      <c r="H528" s="3" t="s">
        <v>154</v>
      </c>
      <c r="I528" s="40" t="s">
        <v>9531</v>
      </c>
      <c r="J528" s="65" t="s">
        <v>42</v>
      </c>
      <c r="K528" s="10">
        <v>1</v>
      </c>
      <c r="L528" s="20" t="s">
        <v>4511</v>
      </c>
      <c r="M528" s="20" t="s">
        <v>3192</v>
      </c>
      <c r="N528" s="4">
        <v>48</v>
      </c>
      <c r="O528" s="3" t="s">
        <v>38</v>
      </c>
      <c r="P528" s="13">
        <v>466836</v>
      </c>
      <c r="Q528" s="13">
        <v>204256</v>
      </c>
      <c r="R528" s="13">
        <v>671092</v>
      </c>
      <c r="S528" s="6">
        <v>40633</v>
      </c>
      <c r="T528" s="6">
        <v>40754</v>
      </c>
      <c r="U528" s="13">
        <v>435159.33999999997</v>
      </c>
      <c r="V528" s="3" t="s">
        <v>29</v>
      </c>
      <c r="W528" s="3" t="s">
        <v>44</v>
      </c>
      <c r="X528" s="3" t="s">
        <v>29</v>
      </c>
      <c r="Y528" s="3" t="s">
        <v>40</v>
      </c>
      <c r="Z528" s="6">
        <v>40694</v>
      </c>
      <c r="AA528" s="5"/>
    </row>
    <row r="529" spans="1:27" ht="18" customHeight="1" x14ac:dyDescent="0.25">
      <c r="A529" s="3" t="s">
        <v>744</v>
      </c>
      <c r="B529" s="3" t="s">
        <v>2149</v>
      </c>
      <c r="C529" s="130" t="s">
        <v>8470</v>
      </c>
      <c r="D529" s="3" t="s">
        <v>34</v>
      </c>
      <c r="E529" s="130" t="s">
        <v>8499</v>
      </c>
      <c r="F529" s="3" t="s">
        <v>138</v>
      </c>
      <c r="G529" s="130" t="s">
        <v>8605</v>
      </c>
      <c r="H529" s="39" t="s">
        <v>9532</v>
      </c>
      <c r="I529" s="40" t="s">
        <v>9533</v>
      </c>
      <c r="J529" s="65" t="s">
        <v>142</v>
      </c>
      <c r="K529" s="10">
        <v>1</v>
      </c>
      <c r="L529" s="20" t="s">
        <v>4511</v>
      </c>
      <c r="M529" s="20" t="s">
        <v>3267</v>
      </c>
      <c r="N529" s="4">
        <v>51</v>
      </c>
      <c r="O529" s="3" t="s">
        <v>38</v>
      </c>
      <c r="P529" s="13">
        <v>531987</v>
      </c>
      <c r="Q529" s="13">
        <v>204508</v>
      </c>
      <c r="R529" s="13">
        <v>736495</v>
      </c>
      <c r="S529" s="6">
        <v>40665</v>
      </c>
      <c r="T529" s="31">
        <v>40801</v>
      </c>
      <c r="U529" s="13">
        <v>507862.01</v>
      </c>
      <c r="V529" s="3" t="s">
        <v>29</v>
      </c>
      <c r="W529" s="3" t="s">
        <v>44</v>
      </c>
      <c r="X529" s="3" t="s">
        <v>29</v>
      </c>
      <c r="Y529" s="3" t="s">
        <v>40</v>
      </c>
      <c r="Z529" s="6">
        <v>40740</v>
      </c>
      <c r="AA529" s="30"/>
    </row>
    <row r="530" spans="1:27" ht="18" customHeight="1" x14ac:dyDescent="0.25">
      <c r="A530" s="3" t="s">
        <v>744</v>
      </c>
      <c r="B530" s="3" t="s">
        <v>2149</v>
      </c>
      <c r="C530" s="130" t="s">
        <v>8470</v>
      </c>
      <c r="D530" s="3" t="s">
        <v>34</v>
      </c>
      <c r="E530" s="130" t="s">
        <v>8499</v>
      </c>
      <c r="F530" s="3" t="s">
        <v>138</v>
      </c>
      <c r="G530" s="130" t="s">
        <v>8605</v>
      </c>
      <c r="H530" s="3" t="s">
        <v>65</v>
      </c>
      <c r="I530" s="40" t="s">
        <v>9534</v>
      </c>
      <c r="J530" s="65" t="s">
        <v>142</v>
      </c>
      <c r="K530" s="10">
        <v>1</v>
      </c>
      <c r="L530" s="20" t="s">
        <v>4511</v>
      </c>
      <c r="M530" s="20" t="s">
        <v>3267</v>
      </c>
      <c r="N530" s="4">
        <v>51</v>
      </c>
      <c r="O530" s="3" t="s">
        <v>38</v>
      </c>
      <c r="P530" s="13">
        <v>531987</v>
      </c>
      <c r="Q530" s="13">
        <v>204508</v>
      </c>
      <c r="R530" s="13">
        <v>736495</v>
      </c>
      <c r="S530" s="31">
        <v>40575</v>
      </c>
      <c r="T530" s="31">
        <v>40770</v>
      </c>
      <c r="U530" s="13">
        <v>524574.45000000007</v>
      </c>
      <c r="V530" s="3" t="s">
        <v>29</v>
      </c>
      <c r="W530" s="3" t="s">
        <v>44</v>
      </c>
      <c r="X530" s="3" t="s">
        <v>29</v>
      </c>
      <c r="Y530" s="3" t="s">
        <v>40</v>
      </c>
      <c r="Z530" s="31">
        <v>40650</v>
      </c>
      <c r="AA530" s="30"/>
    </row>
    <row r="531" spans="1:27" ht="18" customHeight="1" x14ac:dyDescent="0.25">
      <c r="A531" s="3" t="s">
        <v>744</v>
      </c>
      <c r="B531" s="3" t="s">
        <v>2149</v>
      </c>
      <c r="C531" s="130" t="s">
        <v>8470</v>
      </c>
      <c r="D531" s="3" t="s">
        <v>34</v>
      </c>
      <c r="E531" s="130" t="s">
        <v>8499</v>
      </c>
      <c r="F531" s="3" t="s">
        <v>138</v>
      </c>
      <c r="G531" s="130" t="s">
        <v>8605</v>
      </c>
      <c r="H531" s="3" t="s">
        <v>141</v>
      </c>
      <c r="I531" s="40" t="s">
        <v>9535</v>
      </c>
      <c r="J531" s="65" t="s">
        <v>142</v>
      </c>
      <c r="K531" s="10">
        <v>1</v>
      </c>
      <c r="L531" s="20" t="s">
        <v>4511</v>
      </c>
      <c r="M531" s="20" t="s">
        <v>3267</v>
      </c>
      <c r="N531" s="4">
        <v>51</v>
      </c>
      <c r="O531" s="3" t="s">
        <v>38</v>
      </c>
      <c r="P531" s="13">
        <v>531987</v>
      </c>
      <c r="Q531" s="13">
        <v>204508</v>
      </c>
      <c r="R531" s="13">
        <v>736495</v>
      </c>
      <c r="S531" s="6">
        <v>40600</v>
      </c>
      <c r="T531" s="31">
        <v>40770</v>
      </c>
      <c r="U531" s="13">
        <v>505362.2</v>
      </c>
      <c r="V531" s="3" t="s">
        <v>29</v>
      </c>
      <c r="W531" s="3" t="s">
        <v>44</v>
      </c>
      <c r="X531" s="3" t="s">
        <v>29</v>
      </c>
      <c r="Y531" s="3" t="s">
        <v>40</v>
      </c>
      <c r="Z531" s="6">
        <v>40675</v>
      </c>
      <c r="AA531" s="30"/>
    </row>
    <row r="532" spans="1:27" ht="18" customHeight="1" x14ac:dyDescent="0.25">
      <c r="A532" s="3" t="s">
        <v>744</v>
      </c>
      <c r="B532" s="3" t="s">
        <v>2149</v>
      </c>
      <c r="C532" s="130" t="s">
        <v>8470</v>
      </c>
      <c r="D532" s="3" t="s">
        <v>34</v>
      </c>
      <c r="E532" s="130" t="s">
        <v>8499</v>
      </c>
      <c r="F532" s="3" t="s">
        <v>138</v>
      </c>
      <c r="G532" s="130" t="s">
        <v>8605</v>
      </c>
      <c r="H532" s="3" t="s">
        <v>150</v>
      </c>
      <c r="I532" s="40" t="s">
        <v>9536</v>
      </c>
      <c r="J532" s="65" t="s">
        <v>142</v>
      </c>
      <c r="K532" s="10">
        <v>1</v>
      </c>
      <c r="L532" s="20" t="s">
        <v>4511</v>
      </c>
      <c r="M532" s="20" t="s">
        <v>3267</v>
      </c>
      <c r="N532" s="4">
        <v>51</v>
      </c>
      <c r="O532" s="3" t="s">
        <v>38</v>
      </c>
      <c r="P532" s="13">
        <v>531987</v>
      </c>
      <c r="Q532" s="13">
        <v>204508</v>
      </c>
      <c r="R532" s="13">
        <v>736495</v>
      </c>
      <c r="S532" s="6">
        <v>40575</v>
      </c>
      <c r="T532" s="31">
        <v>40770</v>
      </c>
      <c r="U532" s="13">
        <v>499577.59999999998</v>
      </c>
      <c r="V532" s="3" t="s">
        <v>29</v>
      </c>
      <c r="W532" s="3" t="s">
        <v>44</v>
      </c>
      <c r="X532" s="3" t="s">
        <v>29</v>
      </c>
      <c r="Y532" s="3" t="s">
        <v>40</v>
      </c>
      <c r="Z532" s="6">
        <v>40650</v>
      </c>
      <c r="AA532" s="30"/>
    </row>
    <row r="533" spans="1:27" ht="18" customHeight="1" x14ac:dyDescent="0.25">
      <c r="A533" s="3" t="s">
        <v>744</v>
      </c>
      <c r="B533" s="3" t="s">
        <v>2149</v>
      </c>
      <c r="C533" s="130" t="s">
        <v>8470</v>
      </c>
      <c r="D533" s="3" t="s">
        <v>34</v>
      </c>
      <c r="E533" s="130" t="s">
        <v>8499</v>
      </c>
      <c r="F533" s="3" t="s">
        <v>138</v>
      </c>
      <c r="G533" s="130" t="s">
        <v>8605</v>
      </c>
      <c r="H533" s="39" t="s">
        <v>9538</v>
      </c>
      <c r="I533" s="40" t="s">
        <v>9537</v>
      </c>
      <c r="J533" s="65" t="s">
        <v>42</v>
      </c>
      <c r="K533" s="10">
        <v>1</v>
      </c>
      <c r="L533" s="20" t="s">
        <v>4511</v>
      </c>
      <c r="M533" s="20" t="s">
        <v>3192</v>
      </c>
      <c r="N533" s="4">
        <v>48</v>
      </c>
      <c r="O533" s="3" t="s">
        <v>38</v>
      </c>
      <c r="P533" s="13">
        <v>466836</v>
      </c>
      <c r="Q533" s="13">
        <v>204256</v>
      </c>
      <c r="R533" s="13">
        <v>671092</v>
      </c>
      <c r="S533" s="6">
        <v>40624</v>
      </c>
      <c r="T533" s="31">
        <v>40754</v>
      </c>
      <c r="U533" s="13">
        <v>421494.89999999997</v>
      </c>
      <c r="V533" s="3" t="s">
        <v>29</v>
      </c>
      <c r="W533" s="3" t="s">
        <v>44</v>
      </c>
      <c r="X533" s="3" t="s">
        <v>29</v>
      </c>
      <c r="Y533" s="3" t="s">
        <v>40</v>
      </c>
      <c r="Z533" s="6">
        <v>40694</v>
      </c>
      <c r="AA533" s="30"/>
    </row>
    <row r="534" spans="1:27" ht="18" customHeight="1" x14ac:dyDescent="0.25">
      <c r="A534" s="3" t="s">
        <v>744</v>
      </c>
      <c r="B534" s="3" t="s">
        <v>2149</v>
      </c>
      <c r="C534" s="130" t="s">
        <v>8470</v>
      </c>
      <c r="D534" s="3" t="s">
        <v>34</v>
      </c>
      <c r="E534" s="130" t="s">
        <v>8499</v>
      </c>
      <c r="F534" s="3" t="s">
        <v>138</v>
      </c>
      <c r="G534" s="130" t="s">
        <v>8605</v>
      </c>
      <c r="H534" s="3" t="s">
        <v>140</v>
      </c>
      <c r="I534" s="40" t="s">
        <v>9539</v>
      </c>
      <c r="J534" s="65" t="s">
        <v>46</v>
      </c>
      <c r="K534" s="10">
        <v>1</v>
      </c>
      <c r="L534" s="20" t="s">
        <v>4511</v>
      </c>
      <c r="M534" s="20" t="s">
        <v>4577</v>
      </c>
      <c r="N534" s="4">
        <v>59.37</v>
      </c>
      <c r="O534" s="3" t="s">
        <v>38</v>
      </c>
      <c r="P534" s="13">
        <v>471212</v>
      </c>
      <c r="Q534" s="13">
        <v>202237</v>
      </c>
      <c r="R534" s="13">
        <v>673449</v>
      </c>
      <c r="S534" s="6">
        <v>40665</v>
      </c>
      <c r="T534" s="31">
        <v>40801</v>
      </c>
      <c r="U534" s="13">
        <v>463795</v>
      </c>
      <c r="V534" s="3" t="s">
        <v>29</v>
      </c>
      <c r="W534" s="3" t="s">
        <v>44</v>
      </c>
      <c r="X534" s="3" t="s">
        <v>30</v>
      </c>
      <c r="Y534" s="3" t="s">
        <v>40</v>
      </c>
      <c r="Z534" s="6">
        <v>40735</v>
      </c>
      <c r="AA534" s="30"/>
    </row>
    <row r="535" spans="1:27" ht="18" customHeight="1" x14ac:dyDescent="0.25">
      <c r="A535" s="3" t="s">
        <v>744</v>
      </c>
      <c r="B535" s="3" t="s">
        <v>2149</v>
      </c>
      <c r="C535" s="130" t="s">
        <v>8470</v>
      </c>
      <c r="D535" s="3" t="s">
        <v>34</v>
      </c>
      <c r="E535" s="130" t="s">
        <v>8499</v>
      </c>
      <c r="F535" s="3" t="s">
        <v>138</v>
      </c>
      <c r="G535" s="130" t="s">
        <v>8605</v>
      </c>
      <c r="H535" s="3" t="s">
        <v>156</v>
      </c>
      <c r="I535" s="40" t="s">
        <v>9540</v>
      </c>
      <c r="J535" s="65" t="s">
        <v>46</v>
      </c>
      <c r="K535" s="10">
        <v>1</v>
      </c>
      <c r="L535" s="20" t="s">
        <v>4511</v>
      </c>
      <c r="M535" s="20" t="s">
        <v>4577</v>
      </c>
      <c r="N535" s="4">
        <v>59.37</v>
      </c>
      <c r="O535" s="3" t="s">
        <v>38</v>
      </c>
      <c r="P535" s="13">
        <v>501370</v>
      </c>
      <c r="Q535" s="13">
        <v>214704</v>
      </c>
      <c r="R535" s="13">
        <v>716074</v>
      </c>
      <c r="S535" s="6">
        <v>40687</v>
      </c>
      <c r="T535" s="31">
        <v>40831</v>
      </c>
      <c r="U535" s="13">
        <v>497332</v>
      </c>
      <c r="V535" s="3" t="s">
        <v>29</v>
      </c>
      <c r="W535" s="3" t="s">
        <v>44</v>
      </c>
      <c r="X535" s="3" t="s">
        <v>30</v>
      </c>
      <c r="Y535" s="3" t="s">
        <v>40</v>
      </c>
      <c r="Z535" s="6">
        <v>40757</v>
      </c>
      <c r="AA535" s="30"/>
    </row>
    <row r="536" spans="1:27" ht="18" customHeight="1" x14ac:dyDescent="0.25">
      <c r="A536" s="3" t="s">
        <v>744</v>
      </c>
      <c r="B536" s="3" t="s">
        <v>2149</v>
      </c>
      <c r="C536" s="130" t="s">
        <v>8470</v>
      </c>
      <c r="D536" s="3" t="s">
        <v>34</v>
      </c>
      <c r="E536" s="130" t="s">
        <v>8499</v>
      </c>
      <c r="F536" s="3" t="s">
        <v>138</v>
      </c>
      <c r="G536" s="130" t="s">
        <v>8605</v>
      </c>
      <c r="H536" s="3" t="s">
        <v>139</v>
      </c>
      <c r="I536" s="40" t="s">
        <v>9541</v>
      </c>
      <c r="J536" s="65" t="s">
        <v>46</v>
      </c>
      <c r="K536" s="10">
        <v>1</v>
      </c>
      <c r="L536" s="20" t="s">
        <v>4511</v>
      </c>
      <c r="M536" s="20" t="s">
        <v>4577</v>
      </c>
      <c r="N536" s="4">
        <v>59.37</v>
      </c>
      <c r="O536" s="3" t="s">
        <v>38</v>
      </c>
      <c r="P536" s="13">
        <v>471212</v>
      </c>
      <c r="Q536" s="13">
        <v>202237</v>
      </c>
      <c r="R536" s="13">
        <v>673449</v>
      </c>
      <c r="S536" s="31">
        <v>40623</v>
      </c>
      <c r="T536" s="31">
        <v>40801</v>
      </c>
      <c r="U536" s="13">
        <v>450929.5</v>
      </c>
      <c r="V536" s="3" t="s">
        <v>29</v>
      </c>
      <c r="W536" s="3" t="s">
        <v>44</v>
      </c>
      <c r="X536" s="3" t="s">
        <v>30</v>
      </c>
      <c r="Y536" s="3" t="s">
        <v>40</v>
      </c>
      <c r="Z536" s="31">
        <v>40694</v>
      </c>
      <c r="AA536" s="30"/>
    </row>
    <row r="537" spans="1:27" ht="18" customHeight="1" x14ac:dyDescent="0.25">
      <c r="A537" s="3" t="s">
        <v>744</v>
      </c>
      <c r="B537" s="3" t="s">
        <v>2149</v>
      </c>
      <c r="C537" s="130" t="s">
        <v>8470</v>
      </c>
      <c r="D537" s="3" t="s">
        <v>34</v>
      </c>
      <c r="E537" s="130" t="s">
        <v>8499</v>
      </c>
      <c r="F537" s="3" t="s">
        <v>138</v>
      </c>
      <c r="G537" s="130" t="s">
        <v>8605</v>
      </c>
      <c r="H537" s="3" t="s">
        <v>147</v>
      </c>
      <c r="I537" s="40" t="s">
        <v>9542</v>
      </c>
      <c r="J537" s="65" t="s">
        <v>46</v>
      </c>
      <c r="K537" s="10">
        <v>1</v>
      </c>
      <c r="L537" s="20" t="s">
        <v>4511</v>
      </c>
      <c r="M537" s="20" t="s">
        <v>4577</v>
      </c>
      <c r="N537" s="4">
        <v>59.37</v>
      </c>
      <c r="O537" s="3" t="s">
        <v>38</v>
      </c>
      <c r="P537" s="13">
        <v>498682</v>
      </c>
      <c r="Q537" s="13">
        <v>208237</v>
      </c>
      <c r="R537" s="13">
        <v>706919</v>
      </c>
      <c r="S537" s="6">
        <v>40701</v>
      </c>
      <c r="T537" s="31">
        <v>40801</v>
      </c>
      <c r="U537" s="13">
        <v>488724.18000000005</v>
      </c>
      <c r="V537" s="3" t="s">
        <v>29</v>
      </c>
      <c r="W537" s="3" t="s">
        <v>44</v>
      </c>
      <c r="X537" s="3" t="s">
        <v>30</v>
      </c>
      <c r="Y537" s="3" t="s">
        <v>40</v>
      </c>
      <c r="Z537" s="6">
        <v>40755</v>
      </c>
      <c r="AA537" s="30"/>
    </row>
    <row r="538" spans="1:27" ht="18" customHeight="1" x14ac:dyDescent="0.25">
      <c r="A538" s="3" t="s">
        <v>744</v>
      </c>
      <c r="B538" s="3" t="s">
        <v>2149</v>
      </c>
      <c r="C538" s="130" t="s">
        <v>8470</v>
      </c>
      <c r="D538" s="3" t="s">
        <v>34</v>
      </c>
      <c r="E538" s="130" t="s">
        <v>8499</v>
      </c>
      <c r="F538" s="3" t="s">
        <v>138</v>
      </c>
      <c r="G538" s="130" t="s">
        <v>8605</v>
      </c>
      <c r="H538" s="3" t="s">
        <v>163</v>
      </c>
      <c r="I538" s="40" t="s">
        <v>9543</v>
      </c>
      <c r="J538" s="65" t="s">
        <v>46</v>
      </c>
      <c r="K538" s="10">
        <v>1</v>
      </c>
      <c r="L538" s="20" t="s">
        <v>4511</v>
      </c>
      <c r="M538" s="20" t="s">
        <v>4577</v>
      </c>
      <c r="N538" s="4">
        <v>59.37</v>
      </c>
      <c r="O538" s="3" t="s">
        <v>38</v>
      </c>
      <c r="P538" s="13">
        <v>471212</v>
      </c>
      <c r="Q538" s="13">
        <v>202237</v>
      </c>
      <c r="R538" s="13">
        <v>673449</v>
      </c>
      <c r="S538" s="6">
        <v>40718</v>
      </c>
      <c r="T538" s="31">
        <v>40831</v>
      </c>
      <c r="U538" s="13">
        <v>451229.75</v>
      </c>
      <c r="V538" s="3" t="s">
        <v>29</v>
      </c>
      <c r="W538" s="3" t="s">
        <v>44</v>
      </c>
      <c r="X538" s="3" t="s">
        <v>30</v>
      </c>
      <c r="Y538" s="3" t="s">
        <v>40</v>
      </c>
      <c r="Z538" s="6">
        <v>40755</v>
      </c>
      <c r="AA538" s="30"/>
    </row>
    <row r="539" spans="1:27" ht="18" customHeight="1" x14ac:dyDescent="0.25">
      <c r="A539" s="3" t="s">
        <v>744</v>
      </c>
      <c r="B539" s="3" t="s">
        <v>2149</v>
      </c>
      <c r="C539" s="130" t="s">
        <v>8470</v>
      </c>
      <c r="D539" s="3" t="s">
        <v>34</v>
      </c>
      <c r="E539" s="130" t="s">
        <v>8499</v>
      </c>
      <c r="F539" s="3" t="s">
        <v>138</v>
      </c>
      <c r="G539" s="130" t="s">
        <v>8605</v>
      </c>
      <c r="H539" s="3" t="s">
        <v>145</v>
      </c>
      <c r="I539" s="40" t="s">
        <v>9544</v>
      </c>
      <c r="J539" s="65" t="s">
        <v>46</v>
      </c>
      <c r="K539" s="10">
        <v>1</v>
      </c>
      <c r="L539" s="20" t="s">
        <v>4511</v>
      </c>
      <c r="M539" s="20" t="s">
        <v>4577</v>
      </c>
      <c r="N539" s="4">
        <v>59.37</v>
      </c>
      <c r="O539" s="3" t="s">
        <v>38</v>
      </c>
      <c r="P539" s="13">
        <v>471212</v>
      </c>
      <c r="Q539" s="13">
        <v>202237</v>
      </c>
      <c r="R539" s="13">
        <v>673449</v>
      </c>
      <c r="S539" s="6">
        <v>40701</v>
      </c>
      <c r="T539" s="31">
        <v>40801</v>
      </c>
      <c r="U539" s="13">
        <v>471161.72</v>
      </c>
      <c r="V539" s="3" t="s">
        <v>29</v>
      </c>
      <c r="W539" s="3" t="s">
        <v>44</v>
      </c>
      <c r="X539" s="3" t="s">
        <v>30</v>
      </c>
      <c r="Y539" s="3" t="s">
        <v>40</v>
      </c>
      <c r="Z539" s="6">
        <v>40755</v>
      </c>
      <c r="AA539" s="30"/>
    </row>
    <row r="540" spans="1:27" ht="18" customHeight="1" x14ac:dyDescent="0.25">
      <c r="A540" s="3" t="s">
        <v>744</v>
      </c>
      <c r="B540" s="3" t="s">
        <v>2149</v>
      </c>
      <c r="C540" s="130" t="s">
        <v>8470</v>
      </c>
      <c r="D540" s="3" t="s">
        <v>34</v>
      </c>
      <c r="E540" s="130" t="s">
        <v>8499</v>
      </c>
      <c r="F540" s="3" t="s">
        <v>138</v>
      </c>
      <c r="G540" s="130" t="s">
        <v>8605</v>
      </c>
      <c r="H540" s="3" t="s">
        <v>161</v>
      </c>
      <c r="I540" s="40" t="s">
        <v>9545</v>
      </c>
      <c r="J540" s="65" t="s">
        <v>42</v>
      </c>
      <c r="K540" s="10">
        <v>1</v>
      </c>
      <c r="L540" s="20" t="s">
        <v>4511</v>
      </c>
      <c r="M540" s="20" t="s">
        <v>3192</v>
      </c>
      <c r="N540" s="4">
        <v>48</v>
      </c>
      <c r="O540" s="3" t="s">
        <v>38</v>
      </c>
      <c r="P540" s="13">
        <v>466836</v>
      </c>
      <c r="Q540" s="13">
        <v>204256</v>
      </c>
      <c r="R540" s="13">
        <v>671092</v>
      </c>
      <c r="S540" s="6">
        <v>40626</v>
      </c>
      <c r="T540" s="31">
        <v>40770</v>
      </c>
      <c r="U540" s="13">
        <v>462924.79999999999</v>
      </c>
      <c r="V540" s="3" t="s">
        <v>29</v>
      </c>
      <c r="W540" s="3" t="s">
        <v>44</v>
      </c>
      <c r="X540" s="3" t="s">
        <v>29</v>
      </c>
      <c r="Y540" s="3" t="s">
        <v>40</v>
      </c>
      <c r="Z540" s="6">
        <v>40694</v>
      </c>
      <c r="AA540" s="30"/>
    </row>
    <row r="541" spans="1:27" ht="18" customHeight="1" x14ac:dyDescent="0.25">
      <c r="A541" s="3" t="s">
        <v>744</v>
      </c>
      <c r="B541" s="3" t="s">
        <v>2149</v>
      </c>
      <c r="C541" s="130" t="s">
        <v>8470</v>
      </c>
      <c r="D541" s="3" t="s">
        <v>34</v>
      </c>
      <c r="E541" s="130" t="s">
        <v>8499</v>
      </c>
      <c r="F541" s="3" t="s">
        <v>138</v>
      </c>
      <c r="G541" s="130" t="s">
        <v>8605</v>
      </c>
      <c r="H541" s="3" t="s">
        <v>157</v>
      </c>
      <c r="I541" s="40" t="s">
        <v>9546</v>
      </c>
      <c r="J541" s="65" t="s">
        <v>46</v>
      </c>
      <c r="K541" s="10">
        <v>1</v>
      </c>
      <c r="L541" s="20" t="s">
        <v>4511</v>
      </c>
      <c r="M541" s="20" t="s">
        <v>4577</v>
      </c>
      <c r="N541" s="4">
        <v>59.37</v>
      </c>
      <c r="O541" s="3" t="s">
        <v>38</v>
      </c>
      <c r="P541" s="13">
        <v>471212</v>
      </c>
      <c r="Q541" s="13">
        <v>202237</v>
      </c>
      <c r="R541" s="13">
        <v>673449</v>
      </c>
      <c r="S541" s="6">
        <v>40626</v>
      </c>
      <c r="T541" s="31">
        <v>40801</v>
      </c>
      <c r="U541" s="13">
        <v>471212</v>
      </c>
      <c r="V541" s="3" t="s">
        <v>29</v>
      </c>
      <c r="W541" s="3" t="s">
        <v>44</v>
      </c>
      <c r="X541" s="3" t="s">
        <v>30</v>
      </c>
      <c r="Y541" s="3" t="s">
        <v>40</v>
      </c>
      <c r="Z541" s="6">
        <v>40694</v>
      </c>
      <c r="AA541" s="30"/>
    </row>
    <row r="542" spans="1:27" ht="18" customHeight="1" x14ac:dyDescent="0.25">
      <c r="A542" s="3" t="s">
        <v>744</v>
      </c>
      <c r="B542" s="3" t="s">
        <v>2149</v>
      </c>
      <c r="C542" s="130" t="s">
        <v>8470</v>
      </c>
      <c r="D542" s="3" t="s">
        <v>34</v>
      </c>
      <c r="E542" s="130" t="s">
        <v>8499</v>
      </c>
      <c r="F542" s="3" t="s">
        <v>138</v>
      </c>
      <c r="G542" s="130" t="s">
        <v>8605</v>
      </c>
      <c r="H542" s="3" t="s">
        <v>155</v>
      </c>
      <c r="I542" s="40" t="s">
        <v>9547</v>
      </c>
      <c r="J542" s="65" t="s">
        <v>42</v>
      </c>
      <c r="K542" s="10">
        <v>1</v>
      </c>
      <c r="L542" s="20" t="s">
        <v>4511</v>
      </c>
      <c r="M542" s="20" t="s">
        <v>3192</v>
      </c>
      <c r="N542" s="4">
        <v>48</v>
      </c>
      <c r="O542" s="3" t="s">
        <v>38</v>
      </c>
      <c r="P542" s="13">
        <v>525836</v>
      </c>
      <c r="Q542" s="13">
        <v>204256</v>
      </c>
      <c r="R542" s="13">
        <v>730092</v>
      </c>
      <c r="S542" s="6">
        <v>40631</v>
      </c>
      <c r="T542" s="31">
        <v>40754</v>
      </c>
      <c r="U542" s="13">
        <v>518810.13</v>
      </c>
      <c r="V542" s="3" t="s">
        <v>29</v>
      </c>
      <c r="W542" s="3" t="s">
        <v>44</v>
      </c>
      <c r="X542" s="3" t="s">
        <v>29</v>
      </c>
      <c r="Y542" s="3" t="s">
        <v>40</v>
      </c>
      <c r="Z542" s="6">
        <v>40694</v>
      </c>
      <c r="AA542" s="30"/>
    </row>
    <row r="543" spans="1:27" ht="18" customHeight="1" x14ac:dyDescent="0.25">
      <c r="A543" s="3" t="s">
        <v>744</v>
      </c>
      <c r="B543" s="3" t="s">
        <v>2149</v>
      </c>
      <c r="C543" s="130" t="s">
        <v>8470</v>
      </c>
      <c r="D543" s="3" t="s">
        <v>34</v>
      </c>
      <c r="E543" s="130" t="s">
        <v>8499</v>
      </c>
      <c r="F543" s="3" t="s">
        <v>138</v>
      </c>
      <c r="G543" s="130" t="s">
        <v>8605</v>
      </c>
      <c r="H543" s="3" t="s">
        <v>153</v>
      </c>
      <c r="I543" s="40" t="s">
        <v>9548</v>
      </c>
      <c r="J543" s="65" t="s">
        <v>142</v>
      </c>
      <c r="K543" s="10">
        <v>1</v>
      </c>
      <c r="L543" s="20" t="s">
        <v>4511</v>
      </c>
      <c r="M543" s="20" t="s">
        <v>3267</v>
      </c>
      <c r="N543" s="4">
        <v>51</v>
      </c>
      <c r="O543" s="3" t="s">
        <v>38</v>
      </c>
      <c r="P543" s="13">
        <v>531987</v>
      </c>
      <c r="Q543" s="13">
        <v>204508</v>
      </c>
      <c r="R543" s="13">
        <v>736495</v>
      </c>
      <c r="S543" s="6">
        <v>40602</v>
      </c>
      <c r="T543" s="31">
        <v>40770</v>
      </c>
      <c r="U543" s="13">
        <v>491323.39</v>
      </c>
      <c r="V543" s="3" t="s">
        <v>29</v>
      </c>
      <c r="W543" s="3" t="s">
        <v>44</v>
      </c>
      <c r="X543" s="3" t="s">
        <v>29</v>
      </c>
      <c r="Y543" s="3" t="s">
        <v>40</v>
      </c>
      <c r="Z543" s="6">
        <v>40694</v>
      </c>
      <c r="AA543" s="30"/>
    </row>
    <row r="544" spans="1:27" ht="18" customHeight="1" x14ac:dyDescent="0.25">
      <c r="A544" s="3" t="s">
        <v>744</v>
      </c>
      <c r="B544" s="3" t="s">
        <v>2149</v>
      </c>
      <c r="C544" s="130" t="s">
        <v>8470</v>
      </c>
      <c r="D544" s="3" t="s">
        <v>34</v>
      </c>
      <c r="E544" s="130" t="s">
        <v>8499</v>
      </c>
      <c r="F544" s="3" t="s">
        <v>138</v>
      </c>
      <c r="G544" s="130" t="s">
        <v>8605</v>
      </c>
      <c r="H544" s="3" t="s">
        <v>143</v>
      </c>
      <c r="I544" s="40" t="s">
        <v>9549</v>
      </c>
      <c r="J544" s="65" t="s">
        <v>142</v>
      </c>
      <c r="K544" s="10">
        <v>1</v>
      </c>
      <c r="L544" s="20" t="s">
        <v>4511</v>
      </c>
      <c r="M544" s="20" t="s">
        <v>3267</v>
      </c>
      <c r="N544" s="4">
        <v>51</v>
      </c>
      <c r="O544" s="3" t="s">
        <v>38</v>
      </c>
      <c r="P544" s="13">
        <v>531987</v>
      </c>
      <c r="Q544" s="13">
        <v>204508</v>
      </c>
      <c r="R544" s="13">
        <v>736495</v>
      </c>
      <c r="S544" s="31">
        <v>40612</v>
      </c>
      <c r="T544" s="31">
        <v>40770</v>
      </c>
      <c r="U544" s="13">
        <v>512021.09</v>
      </c>
      <c r="V544" s="3" t="s">
        <v>29</v>
      </c>
      <c r="W544" s="3" t="s">
        <v>44</v>
      </c>
      <c r="X544" s="3" t="s">
        <v>29</v>
      </c>
      <c r="Y544" s="3" t="s">
        <v>40</v>
      </c>
      <c r="Z544" s="31">
        <v>40694</v>
      </c>
      <c r="AA544" s="30"/>
    </row>
    <row r="545" spans="1:27" ht="18" customHeight="1" x14ac:dyDescent="0.25">
      <c r="A545" s="3" t="s">
        <v>744</v>
      </c>
      <c r="B545" s="3" t="s">
        <v>2149</v>
      </c>
      <c r="C545" s="130" t="s">
        <v>8470</v>
      </c>
      <c r="D545" s="3" t="s">
        <v>34</v>
      </c>
      <c r="E545" s="130" t="s">
        <v>8499</v>
      </c>
      <c r="F545" s="39" t="s">
        <v>9551</v>
      </c>
      <c r="G545" s="130" t="s">
        <v>9550</v>
      </c>
      <c r="H545" s="3" t="s">
        <v>2059</v>
      </c>
      <c r="I545" s="40" t="s">
        <v>9552</v>
      </c>
      <c r="J545" s="65" t="s">
        <v>132</v>
      </c>
      <c r="K545" s="10">
        <v>1</v>
      </c>
      <c r="L545" s="20" t="s">
        <v>4511</v>
      </c>
      <c r="M545" s="20" t="s">
        <v>3267</v>
      </c>
      <c r="N545" s="4">
        <v>51</v>
      </c>
      <c r="O545" s="3" t="s">
        <v>38</v>
      </c>
      <c r="P545" s="13">
        <v>641738.5</v>
      </c>
      <c r="Q545" s="13">
        <v>153500</v>
      </c>
      <c r="R545" s="13">
        <v>795238.5</v>
      </c>
      <c r="S545" s="6">
        <v>41068</v>
      </c>
      <c r="T545" s="5"/>
      <c r="U545" s="13">
        <v>513390.8</v>
      </c>
      <c r="V545" s="3" t="s">
        <v>29</v>
      </c>
      <c r="W545" s="3" t="s">
        <v>181</v>
      </c>
      <c r="X545" s="3" t="s">
        <v>29</v>
      </c>
      <c r="Y545" s="3" t="s">
        <v>246</v>
      </c>
      <c r="Z545" s="6">
        <v>41118</v>
      </c>
      <c r="AA545" s="4">
        <v>0</v>
      </c>
    </row>
    <row r="546" spans="1:27" ht="18" customHeight="1" x14ac:dyDescent="0.25">
      <c r="A546" s="3" t="s">
        <v>744</v>
      </c>
      <c r="B546" s="3" t="s">
        <v>2149</v>
      </c>
      <c r="C546" s="130" t="s">
        <v>8470</v>
      </c>
      <c r="D546" s="3" t="s">
        <v>34</v>
      </c>
      <c r="E546" s="130" t="s">
        <v>8499</v>
      </c>
      <c r="F546" s="39" t="s">
        <v>9551</v>
      </c>
      <c r="G546" s="130" t="s">
        <v>9550</v>
      </c>
      <c r="H546" s="3" t="s">
        <v>2060</v>
      </c>
      <c r="I546" s="40" t="s">
        <v>9553</v>
      </c>
      <c r="J546" s="65" t="s">
        <v>2061</v>
      </c>
      <c r="K546" s="10">
        <v>1</v>
      </c>
      <c r="L546" s="20" t="s">
        <v>4508</v>
      </c>
      <c r="M546" s="20" t="s">
        <v>4183</v>
      </c>
      <c r="N546" s="4">
        <v>0.24</v>
      </c>
      <c r="O546" s="3" t="s">
        <v>51</v>
      </c>
      <c r="P546" s="13">
        <v>1771064</v>
      </c>
      <c r="Q546" s="13">
        <v>355230.38</v>
      </c>
      <c r="R546" s="13">
        <v>2126294.38</v>
      </c>
      <c r="S546" s="6">
        <v>41095</v>
      </c>
      <c r="T546" s="5"/>
      <c r="U546" s="13">
        <v>855532</v>
      </c>
      <c r="V546" s="3" t="s">
        <v>651</v>
      </c>
      <c r="W546" s="3" t="s">
        <v>181</v>
      </c>
      <c r="X546" s="3" t="s">
        <v>29</v>
      </c>
      <c r="Y546" s="3" t="s">
        <v>246</v>
      </c>
      <c r="Z546" s="6">
        <v>41142</v>
      </c>
      <c r="AA546" s="4">
        <v>0</v>
      </c>
    </row>
    <row r="547" spans="1:27" ht="18" customHeight="1" x14ac:dyDescent="0.25">
      <c r="A547" s="3" t="s">
        <v>744</v>
      </c>
      <c r="B547" s="3" t="s">
        <v>2149</v>
      </c>
      <c r="C547" s="130" t="s">
        <v>8470</v>
      </c>
      <c r="D547" s="3" t="s">
        <v>34</v>
      </c>
      <c r="E547" s="130" t="s">
        <v>8499</v>
      </c>
      <c r="F547" s="39" t="s">
        <v>9551</v>
      </c>
      <c r="G547" s="130" t="s">
        <v>9550</v>
      </c>
      <c r="H547" s="3" t="s">
        <v>2062</v>
      </c>
      <c r="I547" s="40" t="s">
        <v>9554</v>
      </c>
      <c r="J547" s="65" t="s">
        <v>42</v>
      </c>
      <c r="K547" s="10">
        <v>1</v>
      </c>
      <c r="L547" s="20" t="s">
        <v>4511</v>
      </c>
      <c r="M547" s="20" t="s">
        <v>3192</v>
      </c>
      <c r="N547" s="4">
        <v>48</v>
      </c>
      <c r="O547" s="3" t="s">
        <v>38</v>
      </c>
      <c r="P547" s="13">
        <v>610034.25</v>
      </c>
      <c r="Q547" s="13">
        <v>146153.57999999999</v>
      </c>
      <c r="R547" s="13">
        <v>756187.83</v>
      </c>
      <c r="S547" s="6">
        <v>41055</v>
      </c>
      <c r="T547" s="5"/>
      <c r="U547" s="13">
        <v>488027.4</v>
      </c>
      <c r="V547" s="3" t="s">
        <v>29</v>
      </c>
      <c r="W547" s="3" t="s">
        <v>181</v>
      </c>
      <c r="X547" s="3" t="s">
        <v>29</v>
      </c>
      <c r="Y547" s="3" t="s">
        <v>246</v>
      </c>
      <c r="Z547" s="6">
        <v>41105</v>
      </c>
      <c r="AA547" s="4">
        <v>0</v>
      </c>
    </row>
    <row r="548" spans="1:27" ht="18" customHeight="1" x14ac:dyDescent="0.25">
      <c r="A548" s="3" t="s">
        <v>744</v>
      </c>
      <c r="B548" s="3" t="s">
        <v>2149</v>
      </c>
      <c r="C548" s="130" t="s">
        <v>8470</v>
      </c>
      <c r="D548" s="3" t="s">
        <v>34</v>
      </c>
      <c r="E548" s="130" t="s">
        <v>8499</v>
      </c>
      <c r="F548" s="39" t="s">
        <v>9551</v>
      </c>
      <c r="G548" s="130" t="s">
        <v>9550</v>
      </c>
      <c r="H548" s="43" t="s">
        <v>2063</v>
      </c>
      <c r="I548" s="3"/>
      <c r="J548" s="65" t="s">
        <v>2064</v>
      </c>
      <c r="K548" s="10">
        <v>1</v>
      </c>
      <c r="L548" s="20" t="s">
        <v>4511</v>
      </c>
      <c r="M548" s="20" t="s">
        <v>3148</v>
      </c>
      <c r="N548" s="4">
        <v>1</v>
      </c>
      <c r="O548" s="3" t="s">
        <v>76</v>
      </c>
      <c r="P548" s="13">
        <v>2885298.4</v>
      </c>
      <c r="Q548" s="13">
        <v>1237390</v>
      </c>
      <c r="R548" s="13">
        <v>4122688.4</v>
      </c>
      <c r="S548" s="30"/>
      <c r="T548" s="5"/>
      <c r="U548" s="13">
        <v>0</v>
      </c>
      <c r="V548" s="3" t="s">
        <v>29</v>
      </c>
      <c r="W548" s="3" t="s">
        <v>29</v>
      </c>
      <c r="X548" s="3" t="s">
        <v>29</v>
      </c>
      <c r="Y548" s="3" t="s">
        <v>31</v>
      </c>
      <c r="Z548" s="30"/>
      <c r="AA548" s="4">
        <v>0</v>
      </c>
    </row>
    <row r="549" spans="1:27" ht="18" customHeight="1" x14ac:dyDescent="0.25">
      <c r="A549" s="3" t="s">
        <v>744</v>
      </c>
      <c r="B549" s="3" t="s">
        <v>2149</v>
      </c>
      <c r="C549" s="130" t="s">
        <v>8470</v>
      </c>
      <c r="D549" s="3" t="s">
        <v>34</v>
      </c>
      <c r="E549" s="130" t="s">
        <v>8499</v>
      </c>
      <c r="F549" s="39" t="s">
        <v>9551</v>
      </c>
      <c r="G549" s="130" t="s">
        <v>9550</v>
      </c>
      <c r="H549" s="3" t="s">
        <v>642</v>
      </c>
      <c r="I549" s="40" t="s">
        <v>9555</v>
      </c>
      <c r="J549" s="65" t="s">
        <v>643</v>
      </c>
      <c r="K549" s="10">
        <v>1</v>
      </c>
      <c r="L549" s="20" t="s">
        <v>4541</v>
      </c>
      <c r="M549" s="20" t="s">
        <v>4581</v>
      </c>
      <c r="N549" s="4">
        <v>115</v>
      </c>
      <c r="O549" s="3" t="s">
        <v>137</v>
      </c>
      <c r="P549" s="13">
        <v>1085930.5</v>
      </c>
      <c r="Q549" s="13">
        <v>206500</v>
      </c>
      <c r="R549" s="13">
        <v>1292430.5</v>
      </c>
      <c r="S549" s="6">
        <v>40689</v>
      </c>
      <c r="T549" s="31">
        <v>40755</v>
      </c>
      <c r="U549" s="13">
        <v>977337.45000000007</v>
      </c>
      <c r="V549" s="3" t="s">
        <v>29</v>
      </c>
      <c r="W549" s="3" t="s">
        <v>39</v>
      </c>
      <c r="X549" s="3" t="s">
        <v>29</v>
      </c>
      <c r="Y549" s="3" t="s">
        <v>40</v>
      </c>
      <c r="Z549" s="6">
        <v>40755</v>
      </c>
      <c r="AA549" s="30"/>
    </row>
    <row r="550" spans="1:27" ht="18" customHeight="1" x14ac:dyDescent="0.25">
      <c r="A550" s="3" t="s">
        <v>744</v>
      </c>
      <c r="B550" s="3" t="s">
        <v>2149</v>
      </c>
      <c r="C550" s="130" t="s">
        <v>8470</v>
      </c>
      <c r="D550" s="3" t="s">
        <v>34</v>
      </c>
      <c r="E550" s="130" t="s">
        <v>8499</v>
      </c>
      <c r="F550" s="39" t="s">
        <v>9551</v>
      </c>
      <c r="G550" s="130" t="s">
        <v>9550</v>
      </c>
      <c r="H550" s="3" t="s">
        <v>642</v>
      </c>
      <c r="I550" s="40" t="s">
        <v>9555</v>
      </c>
      <c r="J550" s="65" t="s">
        <v>2065</v>
      </c>
      <c r="K550" s="10">
        <v>1</v>
      </c>
      <c r="L550" s="20" t="s">
        <v>4508</v>
      </c>
      <c r="M550" s="20" t="s">
        <v>4183</v>
      </c>
      <c r="N550" s="30"/>
      <c r="O550" s="3" t="s">
        <v>51</v>
      </c>
      <c r="P550" s="13">
        <v>3509602.73</v>
      </c>
      <c r="Q550" s="13">
        <v>1504910</v>
      </c>
      <c r="R550" s="13">
        <v>5014512.7300000004</v>
      </c>
      <c r="S550" s="30"/>
      <c r="T550" s="5"/>
      <c r="U550" s="13">
        <v>0</v>
      </c>
      <c r="V550" s="3" t="s">
        <v>29</v>
      </c>
      <c r="W550" s="3" t="s">
        <v>29</v>
      </c>
      <c r="X550" s="3" t="s">
        <v>29</v>
      </c>
      <c r="Y550" s="3" t="s">
        <v>31</v>
      </c>
      <c r="Z550" s="30"/>
      <c r="AA550" s="4">
        <v>0</v>
      </c>
    </row>
    <row r="551" spans="1:27" ht="18" customHeight="1" x14ac:dyDescent="0.25">
      <c r="A551" s="3" t="s">
        <v>744</v>
      </c>
      <c r="B551" s="3" t="s">
        <v>2149</v>
      </c>
      <c r="C551" s="130" t="s">
        <v>8470</v>
      </c>
      <c r="D551" s="3" t="s">
        <v>34</v>
      </c>
      <c r="E551" s="130" t="s">
        <v>8499</v>
      </c>
      <c r="F551" s="39" t="s">
        <v>9551</v>
      </c>
      <c r="G551" s="130" t="s">
        <v>9550</v>
      </c>
      <c r="H551" s="3" t="s">
        <v>2066</v>
      </c>
      <c r="I551" s="40" t="s">
        <v>9556</v>
      </c>
      <c r="J551" s="65" t="s">
        <v>2067</v>
      </c>
      <c r="K551" s="10">
        <v>1</v>
      </c>
      <c r="L551" s="20" t="s">
        <v>4508</v>
      </c>
      <c r="M551" s="20" t="s">
        <v>4183</v>
      </c>
      <c r="N551" s="4">
        <v>0.8</v>
      </c>
      <c r="O551" s="3" t="s">
        <v>51</v>
      </c>
      <c r="P551" s="13">
        <v>1909817.25</v>
      </c>
      <c r="Q551" s="13">
        <v>501442.26</v>
      </c>
      <c r="R551" s="13">
        <v>2411259.5099999998</v>
      </c>
      <c r="S551" s="31">
        <v>41030</v>
      </c>
      <c r="T551" s="5"/>
      <c r="U551" s="13">
        <v>954908.62</v>
      </c>
      <c r="V551" s="3" t="s">
        <v>29</v>
      </c>
      <c r="W551" s="3" t="s">
        <v>181</v>
      </c>
      <c r="X551" s="3" t="s">
        <v>29</v>
      </c>
      <c r="Y551" s="3" t="s">
        <v>246</v>
      </c>
      <c r="Z551" s="5"/>
      <c r="AA551" s="4">
        <v>0</v>
      </c>
    </row>
    <row r="552" spans="1:27" ht="18" customHeight="1" x14ac:dyDescent="0.25">
      <c r="A552" s="3" t="s">
        <v>744</v>
      </c>
      <c r="B552" s="3" t="s">
        <v>2149</v>
      </c>
      <c r="C552" s="130" t="s">
        <v>8470</v>
      </c>
      <c r="D552" s="3" t="s">
        <v>34</v>
      </c>
      <c r="E552" s="130" t="s">
        <v>8499</v>
      </c>
      <c r="F552" s="39" t="s">
        <v>9551</v>
      </c>
      <c r="G552" s="130" t="s">
        <v>9550</v>
      </c>
      <c r="H552" s="3" t="s">
        <v>2068</v>
      </c>
      <c r="I552" s="40" t="s">
        <v>9557</v>
      </c>
      <c r="J552" s="65" t="s">
        <v>129</v>
      </c>
      <c r="K552" s="10">
        <v>1</v>
      </c>
      <c r="L552" s="20" t="s">
        <v>4511</v>
      </c>
      <c r="M552" s="20" t="s">
        <v>4577</v>
      </c>
      <c r="N552" s="4">
        <v>126</v>
      </c>
      <c r="O552" s="3" t="s">
        <v>28</v>
      </c>
      <c r="P552" s="13">
        <v>944478.15</v>
      </c>
      <c r="Q552" s="13">
        <v>405959</v>
      </c>
      <c r="R552" s="13">
        <v>1350437.15</v>
      </c>
      <c r="S552" s="30"/>
      <c r="T552" s="5"/>
      <c r="U552" s="13">
        <v>0</v>
      </c>
      <c r="V552" s="3" t="s">
        <v>29</v>
      </c>
      <c r="W552" s="3" t="s">
        <v>29</v>
      </c>
      <c r="X552" s="3" t="s">
        <v>30</v>
      </c>
      <c r="Y552" s="3" t="s">
        <v>31</v>
      </c>
      <c r="Z552" s="30"/>
      <c r="AA552" s="4">
        <v>0</v>
      </c>
    </row>
    <row r="553" spans="1:27" ht="18" customHeight="1" x14ac:dyDescent="0.25">
      <c r="A553" s="3" t="s">
        <v>744</v>
      </c>
      <c r="B553" s="3" t="s">
        <v>2149</v>
      </c>
      <c r="C553" s="130" t="s">
        <v>8470</v>
      </c>
      <c r="D553" s="3" t="s">
        <v>34</v>
      </c>
      <c r="E553" s="130" t="s">
        <v>8499</v>
      </c>
      <c r="F553" s="39" t="s">
        <v>9551</v>
      </c>
      <c r="G553" s="130" t="s">
        <v>9550</v>
      </c>
      <c r="H553" s="3" t="s">
        <v>384</v>
      </c>
      <c r="I553" s="40" t="s">
        <v>9558</v>
      </c>
      <c r="J553" s="65" t="s">
        <v>42</v>
      </c>
      <c r="K553" s="10">
        <v>1</v>
      </c>
      <c r="L553" s="20" t="s">
        <v>4511</v>
      </c>
      <c r="M553" s="20" t="s">
        <v>3192</v>
      </c>
      <c r="N553" s="4">
        <v>48</v>
      </c>
      <c r="O553" s="3" t="s">
        <v>38</v>
      </c>
      <c r="P553" s="13">
        <v>537915</v>
      </c>
      <c r="Q553" s="13">
        <v>161700</v>
      </c>
      <c r="R553" s="13">
        <v>699615</v>
      </c>
      <c r="S553" s="6">
        <v>40658</v>
      </c>
      <c r="T553" s="31">
        <v>40724</v>
      </c>
      <c r="U553" s="13">
        <v>518160</v>
      </c>
      <c r="V553" s="3" t="s">
        <v>29</v>
      </c>
      <c r="W553" s="3" t="s">
        <v>44</v>
      </c>
      <c r="X553" s="3" t="s">
        <v>29</v>
      </c>
      <c r="Y553" s="3" t="s">
        <v>40</v>
      </c>
      <c r="Z553" s="6">
        <v>40755</v>
      </c>
      <c r="AA553" s="30"/>
    </row>
    <row r="554" spans="1:27" ht="18" customHeight="1" x14ac:dyDescent="0.25">
      <c r="A554" s="3" t="s">
        <v>744</v>
      </c>
      <c r="B554" s="3" t="s">
        <v>2149</v>
      </c>
      <c r="C554" s="130" t="s">
        <v>8470</v>
      </c>
      <c r="D554" s="3" t="s">
        <v>34</v>
      </c>
      <c r="E554" s="130" t="s">
        <v>8499</v>
      </c>
      <c r="F554" s="39" t="s">
        <v>9551</v>
      </c>
      <c r="G554" s="130" t="s">
        <v>9550</v>
      </c>
      <c r="H554" s="39" t="s">
        <v>9559</v>
      </c>
      <c r="I554" s="40" t="s">
        <v>9560</v>
      </c>
      <c r="J554" s="65" t="s">
        <v>42</v>
      </c>
      <c r="K554" s="10">
        <v>1</v>
      </c>
      <c r="L554" s="20" t="s">
        <v>4511</v>
      </c>
      <c r="M554" s="20" t="s">
        <v>3192</v>
      </c>
      <c r="N554" s="4">
        <v>48</v>
      </c>
      <c r="O554" s="3" t="s">
        <v>38</v>
      </c>
      <c r="P554" s="13">
        <v>253846.65</v>
      </c>
      <c r="Q554" s="13">
        <v>465568.35</v>
      </c>
      <c r="R554" s="13">
        <v>719415</v>
      </c>
      <c r="S554" s="6">
        <v>40661</v>
      </c>
      <c r="T554" s="31">
        <v>40755</v>
      </c>
      <c r="U554" s="13">
        <v>228461.48</v>
      </c>
      <c r="V554" s="3" t="s">
        <v>29</v>
      </c>
      <c r="W554" s="3" t="s">
        <v>39</v>
      </c>
      <c r="X554" s="3" t="s">
        <v>29</v>
      </c>
      <c r="Y554" s="3" t="s">
        <v>40</v>
      </c>
      <c r="Z554" s="6">
        <v>40755</v>
      </c>
      <c r="AA554" s="30"/>
    </row>
    <row r="555" spans="1:27" ht="18" customHeight="1" x14ac:dyDescent="0.25">
      <c r="A555" s="3" t="s">
        <v>744</v>
      </c>
      <c r="B555" s="3" t="s">
        <v>2149</v>
      </c>
      <c r="C555" s="130" t="s">
        <v>8470</v>
      </c>
      <c r="D555" s="3" t="s">
        <v>34</v>
      </c>
      <c r="E555" s="130" t="s">
        <v>8499</v>
      </c>
      <c r="F555" s="39" t="s">
        <v>9551</v>
      </c>
      <c r="G555" s="130" t="s">
        <v>9550</v>
      </c>
      <c r="H555" s="3" t="s">
        <v>2069</v>
      </c>
      <c r="I555" s="40" t="s">
        <v>9561</v>
      </c>
      <c r="J555" s="65" t="s">
        <v>132</v>
      </c>
      <c r="K555" s="10">
        <v>1</v>
      </c>
      <c r="L555" s="20" t="s">
        <v>4511</v>
      </c>
      <c r="M555" s="20" t="s">
        <v>3267</v>
      </c>
      <c r="N555" s="4">
        <v>51</v>
      </c>
      <c r="O555" s="3" t="s">
        <v>38</v>
      </c>
      <c r="P555" s="13">
        <v>632201</v>
      </c>
      <c r="Q555" s="13">
        <v>148500</v>
      </c>
      <c r="R555" s="13">
        <v>780701</v>
      </c>
      <c r="S555" s="6">
        <v>41064</v>
      </c>
      <c r="T555" s="5"/>
      <c r="U555" s="13">
        <v>505760.8</v>
      </c>
      <c r="V555" s="3" t="s">
        <v>29</v>
      </c>
      <c r="W555" s="3" t="s">
        <v>181</v>
      </c>
      <c r="X555" s="3" t="s">
        <v>29</v>
      </c>
      <c r="Y555" s="3" t="s">
        <v>246</v>
      </c>
      <c r="Z555" s="6">
        <v>41114</v>
      </c>
      <c r="AA555" s="4">
        <v>0</v>
      </c>
    </row>
    <row r="556" spans="1:27" ht="18" customHeight="1" x14ac:dyDescent="0.25">
      <c r="A556" s="3" t="s">
        <v>744</v>
      </c>
      <c r="B556" s="3" t="s">
        <v>2149</v>
      </c>
      <c r="C556" s="130" t="s">
        <v>8470</v>
      </c>
      <c r="D556" s="3" t="s">
        <v>34</v>
      </c>
      <c r="E556" s="130" t="s">
        <v>8499</v>
      </c>
      <c r="F556" s="39" t="s">
        <v>9551</v>
      </c>
      <c r="G556" s="130" t="s">
        <v>9550</v>
      </c>
      <c r="H556" s="39" t="s">
        <v>9562</v>
      </c>
      <c r="I556" s="40" t="s">
        <v>9563</v>
      </c>
      <c r="J556" s="65" t="s">
        <v>42</v>
      </c>
      <c r="K556" s="10">
        <v>1</v>
      </c>
      <c r="L556" s="20" t="s">
        <v>4511</v>
      </c>
      <c r="M556" s="20" t="s">
        <v>3192</v>
      </c>
      <c r="N556" s="4">
        <v>48</v>
      </c>
      <c r="O556" s="3" t="s">
        <v>38</v>
      </c>
      <c r="P556" s="13">
        <v>514715</v>
      </c>
      <c r="Q556" s="13">
        <v>188700</v>
      </c>
      <c r="R556" s="13">
        <v>703415</v>
      </c>
      <c r="S556" s="6">
        <v>40658</v>
      </c>
      <c r="T556" s="31">
        <v>40724</v>
      </c>
      <c r="U556" s="13">
        <v>506187.86</v>
      </c>
      <c r="V556" s="3" t="s">
        <v>29</v>
      </c>
      <c r="W556" s="3" t="s">
        <v>39</v>
      </c>
      <c r="X556" s="3" t="s">
        <v>29</v>
      </c>
      <c r="Y556" s="3" t="s">
        <v>40</v>
      </c>
      <c r="Z556" s="6">
        <v>40755</v>
      </c>
      <c r="AA556" s="30"/>
    </row>
    <row r="557" spans="1:27" ht="18" customHeight="1" x14ac:dyDescent="0.25">
      <c r="A557" s="3" t="s">
        <v>744</v>
      </c>
      <c r="B557" s="3" t="s">
        <v>2149</v>
      </c>
      <c r="C557" s="130" t="s">
        <v>8470</v>
      </c>
      <c r="D557" s="3" t="s">
        <v>34</v>
      </c>
      <c r="E557" s="130" t="s">
        <v>8499</v>
      </c>
      <c r="F557" s="39" t="s">
        <v>9551</v>
      </c>
      <c r="G557" s="130" t="s">
        <v>9550</v>
      </c>
      <c r="H557" s="39" t="s">
        <v>9562</v>
      </c>
      <c r="I557" s="40" t="s">
        <v>9563</v>
      </c>
      <c r="J557" s="65" t="s">
        <v>132</v>
      </c>
      <c r="K557" s="10">
        <v>1</v>
      </c>
      <c r="L557" s="20" t="s">
        <v>4511</v>
      </c>
      <c r="M557" s="20" t="s">
        <v>3267</v>
      </c>
      <c r="N557" s="4">
        <v>51</v>
      </c>
      <c r="O557" s="3" t="s">
        <v>38</v>
      </c>
      <c r="P557" s="13">
        <v>614482.75</v>
      </c>
      <c r="Q557" s="13">
        <v>144000</v>
      </c>
      <c r="R557" s="13">
        <v>758482.75</v>
      </c>
      <c r="S557" s="6">
        <v>41055</v>
      </c>
      <c r="T557" s="5"/>
      <c r="U557" s="13">
        <v>491586.2</v>
      </c>
      <c r="V557" s="3" t="s">
        <v>29</v>
      </c>
      <c r="W557" s="3" t="s">
        <v>181</v>
      </c>
      <c r="X557" s="3" t="s">
        <v>29</v>
      </c>
      <c r="Y557" s="3" t="s">
        <v>246</v>
      </c>
      <c r="Z557" s="6">
        <v>41105</v>
      </c>
      <c r="AA557" s="4">
        <v>0</v>
      </c>
    </row>
    <row r="558" spans="1:27" ht="18" customHeight="1" x14ac:dyDescent="0.25">
      <c r="A558" s="3" t="s">
        <v>744</v>
      </c>
      <c r="B558" s="3" t="s">
        <v>2149</v>
      </c>
      <c r="C558" s="130" t="s">
        <v>8470</v>
      </c>
      <c r="D558" s="3" t="s">
        <v>34</v>
      </c>
      <c r="E558" s="130" t="s">
        <v>8499</v>
      </c>
      <c r="F558" s="39" t="s">
        <v>9551</v>
      </c>
      <c r="G558" s="130" t="s">
        <v>9550</v>
      </c>
      <c r="H558" s="39" t="s">
        <v>2070</v>
      </c>
      <c r="I558" s="40" t="s">
        <v>9564</v>
      </c>
      <c r="J558" s="65" t="s">
        <v>132</v>
      </c>
      <c r="K558" s="10">
        <v>1</v>
      </c>
      <c r="L558" s="20" t="s">
        <v>4511</v>
      </c>
      <c r="M558" s="20" t="s">
        <v>3267</v>
      </c>
      <c r="N558" s="4">
        <v>51</v>
      </c>
      <c r="O558" s="3" t="s">
        <v>38</v>
      </c>
      <c r="P558" s="13">
        <v>575655</v>
      </c>
      <c r="Q558" s="13">
        <v>168450</v>
      </c>
      <c r="R558" s="13">
        <v>744105</v>
      </c>
      <c r="S558" s="6">
        <v>40661</v>
      </c>
      <c r="T558" s="31">
        <v>40801</v>
      </c>
      <c r="U558" s="13">
        <v>518089.5</v>
      </c>
      <c r="V558" s="3" t="s">
        <v>29</v>
      </c>
      <c r="W558" s="3" t="s">
        <v>39</v>
      </c>
      <c r="X558" s="3" t="s">
        <v>29</v>
      </c>
      <c r="Y558" s="3" t="s">
        <v>40</v>
      </c>
      <c r="Z558" s="6">
        <v>40755</v>
      </c>
      <c r="AA558" s="30"/>
    </row>
    <row r="559" spans="1:27" ht="18" customHeight="1" x14ac:dyDescent="0.25">
      <c r="A559" s="3" t="s">
        <v>744</v>
      </c>
      <c r="B559" s="3" t="s">
        <v>2149</v>
      </c>
      <c r="C559" s="130" t="s">
        <v>8470</v>
      </c>
      <c r="D559" s="3" t="s">
        <v>34</v>
      </c>
      <c r="E559" s="130" t="s">
        <v>8499</v>
      </c>
      <c r="F559" s="39" t="s">
        <v>9551</v>
      </c>
      <c r="G559" s="130" t="s">
        <v>9550</v>
      </c>
      <c r="H559" s="3" t="s">
        <v>2070</v>
      </c>
      <c r="I559" s="40" t="s">
        <v>9564</v>
      </c>
      <c r="J559" s="65" t="s">
        <v>2071</v>
      </c>
      <c r="K559" s="10">
        <v>1</v>
      </c>
      <c r="L559" s="20" t="s">
        <v>4508</v>
      </c>
      <c r="M559" s="20" t="s">
        <v>4183</v>
      </c>
      <c r="N559" s="30"/>
      <c r="O559" s="3" t="s">
        <v>51</v>
      </c>
      <c r="P559" s="13">
        <v>1603494</v>
      </c>
      <c r="Q559" s="13">
        <v>689838.25</v>
      </c>
      <c r="R559" s="13">
        <v>2293332.25</v>
      </c>
      <c r="S559" s="30"/>
      <c r="T559" s="5"/>
      <c r="U559" s="13">
        <v>0</v>
      </c>
      <c r="V559" s="3" t="s">
        <v>29</v>
      </c>
      <c r="W559" s="3" t="s">
        <v>29</v>
      </c>
      <c r="X559" s="3" t="s">
        <v>29</v>
      </c>
      <c r="Y559" s="3" t="s">
        <v>31</v>
      </c>
      <c r="Z559" s="30"/>
      <c r="AA559" s="4">
        <v>0</v>
      </c>
    </row>
    <row r="560" spans="1:27" ht="18" customHeight="1" x14ac:dyDescent="0.25">
      <c r="A560" s="3" t="s">
        <v>744</v>
      </c>
      <c r="B560" s="3" t="s">
        <v>2149</v>
      </c>
      <c r="C560" s="130" t="s">
        <v>8470</v>
      </c>
      <c r="D560" s="3" t="s">
        <v>34</v>
      </c>
      <c r="E560" s="130" t="s">
        <v>8499</v>
      </c>
      <c r="F560" s="39" t="s">
        <v>9551</v>
      </c>
      <c r="G560" s="130" t="s">
        <v>9550</v>
      </c>
      <c r="H560" s="3" t="s">
        <v>104</v>
      </c>
      <c r="I560" s="40" t="s">
        <v>9565</v>
      </c>
      <c r="J560" s="65" t="s">
        <v>129</v>
      </c>
      <c r="K560" s="10">
        <v>1</v>
      </c>
      <c r="L560" s="20" t="s">
        <v>4511</v>
      </c>
      <c r="M560" s="20" t="s">
        <v>4577</v>
      </c>
      <c r="N560" s="4">
        <v>160.19999999999999</v>
      </c>
      <c r="O560" s="3" t="s">
        <v>28</v>
      </c>
      <c r="P560" s="13">
        <v>1003809</v>
      </c>
      <c r="Q560" s="13">
        <v>191700</v>
      </c>
      <c r="R560" s="13">
        <v>1195509</v>
      </c>
      <c r="S560" s="6">
        <v>40695</v>
      </c>
      <c r="T560" s="31">
        <v>40755</v>
      </c>
      <c r="U560" s="13">
        <v>903428.1</v>
      </c>
      <c r="V560" s="3" t="s">
        <v>29</v>
      </c>
      <c r="W560" s="3" t="s">
        <v>39</v>
      </c>
      <c r="X560" s="3" t="s">
        <v>30</v>
      </c>
      <c r="Y560" s="3" t="s">
        <v>40</v>
      </c>
      <c r="Z560" s="6">
        <v>40775</v>
      </c>
      <c r="AA560" s="30"/>
    </row>
    <row r="561" spans="1:27" ht="18" customHeight="1" x14ac:dyDescent="0.25">
      <c r="A561" s="3" t="s">
        <v>744</v>
      </c>
      <c r="B561" s="3" t="s">
        <v>2149</v>
      </c>
      <c r="C561" s="130" t="s">
        <v>8470</v>
      </c>
      <c r="D561" s="3" t="s">
        <v>34</v>
      </c>
      <c r="E561" s="130" t="s">
        <v>8499</v>
      </c>
      <c r="F561" s="39" t="s">
        <v>9551</v>
      </c>
      <c r="G561" s="130" t="s">
        <v>9550</v>
      </c>
      <c r="H561" s="3" t="s">
        <v>104</v>
      </c>
      <c r="I561" s="40" t="s">
        <v>9565</v>
      </c>
      <c r="J561" s="65" t="s">
        <v>234</v>
      </c>
      <c r="K561" s="10">
        <v>1</v>
      </c>
      <c r="L561" s="20" t="s">
        <v>4541</v>
      </c>
      <c r="M561" s="20" t="s">
        <v>4542</v>
      </c>
      <c r="N561" s="30"/>
      <c r="O561" s="3" t="s">
        <v>137</v>
      </c>
      <c r="P561" s="13">
        <v>1925781.55</v>
      </c>
      <c r="Q561" s="13">
        <v>828269</v>
      </c>
      <c r="R561" s="13">
        <v>2754050.55</v>
      </c>
      <c r="S561" s="30"/>
      <c r="T561" s="5"/>
      <c r="U561" s="13">
        <v>0</v>
      </c>
      <c r="V561" s="3" t="s">
        <v>29</v>
      </c>
      <c r="W561" s="3" t="s">
        <v>29</v>
      </c>
      <c r="X561" s="3" t="s">
        <v>29</v>
      </c>
      <c r="Y561" s="3" t="s">
        <v>31</v>
      </c>
      <c r="Z561" s="30"/>
      <c r="AA561" s="4">
        <v>0</v>
      </c>
    </row>
    <row r="562" spans="1:27" ht="18" customHeight="1" x14ac:dyDescent="0.25">
      <c r="A562" s="3" t="s">
        <v>744</v>
      </c>
      <c r="B562" s="3" t="s">
        <v>2149</v>
      </c>
      <c r="C562" s="130" t="s">
        <v>8470</v>
      </c>
      <c r="D562" s="3" t="s">
        <v>34</v>
      </c>
      <c r="E562" s="130" t="s">
        <v>8499</v>
      </c>
      <c r="F562" s="39" t="s">
        <v>9551</v>
      </c>
      <c r="G562" s="130" t="s">
        <v>9550</v>
      </c>
      <c r="H562" s="3" t="s">
        <v>398</v>
      </c>
      <c r="I562" s="40" t="s">
        <v>9566</v>
      </c>
      <c r="J562" s="65" t="s">
        <v>129</v>
      </c>
      <c r="K562" s="10">
        <v>1</v>
      </c>
      <c r="L562" s="20" t="s">
        <v>4511</v>
      </c>
      <c r="M562" s="20" t="s">
        <v>4577</v>
      </c>
      <c r="N562" s="4">
        <v>160.19999999999999</v>
      </c>
      <c r="O562" s="3" t="s">
        <v>28</v>
      </c>
      <c r="P562" s="13">
        <v>965709</v>
      </c>
      <c r="Q562" s="13">
        <v>254800</v>
      </c>
      <c r="R562" s="13">
        <v>1220509</v>
      </c>
      <c r="S562" s="6">
        <v>40660</v>
      </c>
      <c r="T562" s="31">
        <v>40755</v>
      </c>
      <c r="U562" s="13">
        <v>869138.1</v>
      </c>
      <c r="V562" s="3" t="s">
        <v>29</v>
      </c>
      <c r="W562" s="3" t="s">
        <v>39</v>
      </c>
      <c r="X562" s="3" t="s">
        <v>30</v>
      </c>
      <c r="Y562" s="3" t="s">
        <v>40</v>
      </c>
      <c r="Z562" s="6">
        <v>40755</v>
      </c>
      <c r="AA562" s="30"/>
    </row>
    <row r="563" spans="1:27" ht="18" customHeight="1" x14ac:dyDescent="0.25">
      <c r="A563" s="3" t="s">
        <v>744</v>
      </c>
      <c r="B563" s="3" t="s">
        <v>2149</v>
      </c>
      <c r="C563" s="130" t="s">
        <v>8470</v>
      </c>
      <c r="D563" s="3" t="s">
        <v>34</v>
      </c>
      <c r="E563" s="130" t="s">
        <v>8499</v>
      </c>
      <c r="F563" s="39" t="s">
        <v>9551</v>
      </c>
      <c r="G563" s="130" t="s">
        <v>9550</v>
      </c>
      <c r="H563" s="3" t="s">
        <v>398</v>
      </c>
      <c r="I563" s="40" t="s">
        <v>9566</v>
      </c>
      <c r="J563" s="65" t="s">
        <v>1536</v>
      </c>
      <c r="K563" s="10">
        <v>1</v>
      </c>
      <c r="L563" s="20" t="s">
        <v>4511</v>
      </c>
      <c r="M563" s="20" t="s">
        <v>3148</v>
      </c>
      <c r="N563" s="4">
        <v>1</v>
      </c>
      <c r="O563" s="3" t="s">
        <v>76</v>
      </c>
      <c r="P563" s="13">
        <v>1602351.38</v>
      </c>
      <c r="Q563" s="13">
        <v>704580.33</v>
      </c>
      <c r="R563" s="13">
        <v>2306931.71</v>
      </c>
      <c r="S563" s="30"/>
      <c r="T563" s="5"/>
      <c r="U563" s="13">
        <v>0</v>
      </c>
      <c r="V563" s="3" t="s">
        <v>29</v>
      </c>
      <c r="W563" s="3" t="s">
        <v>29</v>
      </c>
      <c r="X563" s="3" t="s">
        <v>29</v>
      </c>
      <c r="Y563" s="3" t="s">
        <v>31</v>
      </c>
      <c r="Z563" s="30"/>
      <c r="AA563" s="4">
        <v>0</v>
      </c>
    </row>
    <row r="564" spans="1:27" ht="18" customHeight="1" x14ac:dyDescent="0.25">
      <c r="A564" s="3" t="s">
        <v>744</v>
      </c>
      <c r="B564" s="3" t="s">
        <v>2149</v>
      </c>
      <c r="C564" s="130" t="s">
        <v>8470</v>
      </c>
      <c r="D564" s="3" t="s">
        <v>34</v>
      </c>
      <c r="E564" s="130" t="s">
        <v>8499</v>
      </c>
      <c r="F564" s="39" t="s">
        <v>9551</v>
      </c>
      <c r="G564" s="130" t="s">
        <v>9550</v>
      </c>
      <c r="H564" s="3" t="s">
        <v>254</v>
      </c>
      <c r="I564" s="40" t="s">
        <v>9567</v>
      </c>
      <c r="J564" s="65" t="s">
        <v>129</v>
      </c>
      <c r="K564" s="10">
        <v>1</v>
      </c>
      <c r="L564" s="20" t="s">
        <v>4511</v>
      </c>
      <c r="M564" s="20" t="s">
        <v>4577</v>
      </c>
      <c r="N564" s="4">
        <v>160.19999999999999</v>
      </c>
      <c r="O564" s="3" t="s">
        <v>28</v>
      </c>
      <c r="P564" s="13">
        <v>791289.85</v>
      </c>
      <c r="Q564" s="13">
        <v>439219.15</v>
      </c>
      <c r="R564" s="13">
        <v>1230509</v>
      </c>
      <c r="S564" s="6">
        <v>40665</v>
      </c>
      <c r="T564" s="31">
        <v>40755</v>
      </c>
      <c r="U564" s="13">
        <v>712160.85</v>
      </c>
      <c r="V564" s="3" t="s">
        <v>29</v>
      </c>
      <c r="W564" s="3" t="s">
        <v>39</v>
      </c>
      <c r="X564" s="3" t="s">
        <v>30</v>
      </c>
      <c r="Y564" s="3" t="s">
        <v>40</v>
      </c>
      <c r="Z564" s="6">
        <v>40755</v>
      </c>
      <c r="AA564" s="5"/>
    </row>
    <row r="565" spans="1:27" ht="18" customHeight="1" x14ac:dyDescent="0.25">
      <c r="A565" s="3" t="s">
        <v>744</v>
      </c>
      <c r="B565" s="3" t="s">
        <v>2149</v>
      </c>
      <c r="C565" s="130" t="s">
        <v>8470</v>
      </c>
      <c r="D565" s="3" t="s">
        <v>34</v>
      </c>
      <c r="E565" s="130" t="s">
        <v>8499</v>
      </c>
      <c r="F565" s="39" t="s">
        <v>9551</v>
      </c>
      <c r="G565" s="130" t="s">
        <v>9550</v>
      </c>
      <c r="H565" s="3" t="s">
        <v>254</v>
      </c>
      <c r="I565" s="40" t="s">
        <v>9567</v>
      </c>
      <c r="J565" s="65" t="s">
        <v>2071</v>
      </c>
      <c r="K565" s="10">
        <v>1</v>
      </c>
      <c r="L565" s="20" t="s">
        <v>4508</v>
      </c>
      <c r="M565" s="20" t="s">
        <v>4183</v>
      </c>
      <c r="N565" s="30"/>
      <c r="O565" s="3" t="s">
        <v>51</v>
      </c>
      <c r="P565" s="13">
        <v>2723438</v>
      </c>
      <c r="Q565" s="13">
        <v>1170814.5</v>
      </c>
      <c r="R565" s="13">
        <v>3894252.5</v>
      </c>
      <c r="S565" s="30"/>
      <c r="T565" s="5"/>
      <c r="U565" s="13">
        <v>0</v>
      </c>
      <c r="V565" s="3" t="s">
        <v>29</v>
      </c>
      <c r="W565" s="3" t="s">
        <v>29</v>
      </c>
      <c r="X565" s="3" t="s">
        <v>29</v>
      </c>
      <c r="Y565" s="3" t="s">
        <v>31</v>
      </c>
      <c r="Z565" s="30"/>
      <c r="AA565" s="4">
        <v>0</v>
      </c>
    </row>
    <row r="566" spans="1:27" ht="18" customHeight="1" x14ac:dyDescent="0.25">
      <c r="A566" s="3" t="s">
        <v>744</v>
      </c>
      <c r="B566" s="3" t="s">
        <v>2149</v>
      </c>
      <c r="C566" s="130" t="s">
        <v>8470</v>
      </c>
      <c r="D566" s="3" t="s">
        <v>34</v>
      </c>
      <c r="E566" s="130" t="s">
        <v>8499</v>
      </c>
      <c r="F566" s="39" t="s">
        <v>9551</v>
      </c>
      <c r="G566" s="130" t="s">
        <v>9550</v>
      </c>
      <c r="H566" s="3" t="s">
        <v>641</v>
      </c>
      <c r="I566" s="40" t="s">
        <v>9568</v>
      </c>
      <c r="J566" s="65" t="s">
        <v>132</v>
      </c>
      <c r="K566" s="10">
        <v>1</v>
      </c>
      <c r="L566" s="20" t="s">
        <v>4511</v>
      </c>
      <c r="M566" s="20" t="s">
        <v>3267</v>
      </c>
      <c r="N566" s="4">
        <v>51</v>
      </c>
      <c r="O566" s="3" t="s">
        <v>38</v>
      </c>
      <c r="P566" s="13">
        <v>599480</v>
      </c>
      <c r="Q566" s="13">
        <v>146625</v>
      </c>
      <c r="R566" s="13">
        <v>746105</v>
      </c>
      <c r="S566" s="6">
        <v>40661</v>
      </c>
      <c r="T566" s="31">
        <v>40801</v>
      </c>
      <c r="U566" s="13">
        <v>539532</v>
      </c>
      <c r="V566" s="3" t="s">
        <v>29</v>
      </c>
      <c r="W566" s="3" t="s">
        <v>39</v>
      </c>
      <c r="X566" s="3" t="s">
        <v>29</v>
      </c>
      <c r="Y566" s="3" t="s">
        <v>40</v>
      </c>
      <c r="Z566" s="6">
        <v>40755</v>
      </c>
      <c r="AA566" s="30"/>
    </row>
    <row r="567" spans="1:27" ht="18" customHeight="1" x14ac:dyDescent="0.25">
      <c r="A567" s="3" t="s">
        <v>744</v>
      </c>
      <c r="B567" s="3" t="s">
        <v>2149</v>
      </c>
      <c r="C567" s="130" t="s">
        <v>8470</v>
      </c>
      <c r="D567" s="3" t="s">
        <v>34</v>
      </c>
      <c r="E567" s="130" t="s">
        <v>8499</v>
      </c>
      <c r="F567" s="39" t="s">
        <v>9551</v>
      </c>
      <c r="G567" s="130" t="s">
        <v>9550</v>
      </c>
      <c r="H567" s="3" t="s">
        <v>126</v>
      </c>
      <c r="I567" s="40" t="s">
        <v>9569</v>
      </c>
      <c r="J567" s="65" t="s">
        <v>132</v>
      </c>
      <c r="K567" s="10">
        <v>1</v>
      </c>
      <c r="L567" s="20" t="s">
        <v>4511</v>
      </c>
      <c r="M567" s="20" t="s">
        <v>3267</v>
      </c>
      <c r="N567" s="4">
        <v>51</v>
      </c>
      <c r="O567" s="3" t="s">
        <v>38</v>
      </c>
      <c r="P567" s="13">
        <v>542105</v>
      </c>
      <c r="Q567" s="13">
        <v>187000</v>
      </c>
      <c r="R567" s="13">
        <v>729105</v>
      </c>
      <c r="S567" s="6">
        <v>40659</v>
      </c>
      <c r="T567" s="31">
        <v>40770</v>
      </c>
      <c r="U567" s="13">
        <v>542105</v>
      </c>
      <c r="V567" s="3" t="s">
        <v>29</v>
      </c>
      <c r="W567" s="3" t="s">
        <v>44</v>
      </c>
      <c r="X567" s="3" t="s">
        <v>29</v>
      </c>
      <c r="Y567" s="3" t="s">
        <v>40</v>
      </c>
      <c r="Z567" s="6">
        <v>40755</v>
      </c>
      <c r="AA567" s="5"/>
    </row>
    <row r="568" spans="1:27" ht="18" customHeight="1" x14ac:dyDescent="0.25">
      <c r="A568" s="3" t="s">
        <v>744</v>
      </c>
      <c r="B568" s="3" t="s">
        <v>2149</v>
      </c>
      <c r="C568" s="130" t="s">
        <v>8470</v>
      </c>
      <c r="D568" s="3" t="s">
        <v>34</v>
      </c>
      <c r="E568" s="130" t="s">
        <v>8499</v>
      </c>
      <c r="F568" s="39" t="s">
        <v>9551</v>
      </c>
      <c r="G568" s="130" t="s">
        <v>9550</v>
      </c>
      <c r="H568" s="3" t="s">
        <v>1165</v>
      </c>
      <c r="I568" s="40" t="s">
        <v>9570</v>
      </c>
      <c r="J568" s="65" t="s">
        <v>132</v>
      </c>
      <c r="K568" s="10">
        <v>1</v>
      </c>
      <c r="L568" s="20" t="s">
        <v>4511</v>
      </c>
      <c r="M568" s="20" t="s">
        <v>3267</v>
      </c>
      <c r="N568" s="4">
        <v>51</v>
      </c>
      <c r="O568" s="3" t="s">
        <v>38</v>
      </c>
      <c r="P568" s="13">
        <v>635265.64</v>
      </c>
      <c r="Q568" s="13">
        <v>145635.10999999999</v>
      </c>
      <c r="R568" s="13">
        <v>780900.75</v>
      </c>
      <c r="S568" s="6">
        <v>41055</v>
      </c>
      <c r="T568" s="5"/>
      <c r="U568" s="13">
        <v>508212.51</v>
      </c>
      <c r="V568" s="3" t="s">
        <v>29</v>
      </c>
      <c r="W568" s="3" t="s">
        <v>181</v>
      </c>
      <c r="X568" s="3" t="s">
        <v>29</v>
      </c>
      <c r="Y568" s="3" t="s">
        <v>246</v>
      </c>
      <c r="Z568" s="6">
        <v>41105</v>
      </c>
      <c r="AA568" s="29">
        <v>0</v>
      </c>
    </row>
    <row r="569" spans="1:27" ht="18" customHeight="1" x14ac:dyDescent="0.25">
      <c r="A569" s="3" t="s">
        <v>744</v>
      </c>
      <c r="B569" s="3" t="s">
        <v>2149</v>
      </c>
      <c r="C569" s="130" t="s">
        <v>8470</v>
      </c>
      <c r="D569" s="3" t="s">
        <v>34</v>
      </c>
      <c r="E569" s="130" t="s">
        <v>8499</v>
      </c>
      <c r="F569" s="39" t="s">
        <v>9551</v>
      </c>
      <c r="G569" s="130" t="s">
        <v>9550</v>
      </c>
      <c r="H569" s="3" t="s">
        <v>644</v>
      </c>
      <c r="I569" s="40" t="s">
        <v>9571</v>
      </c>
      <c r="J569" s="65" t="s">
        <v>643</v>
      </c>
      <c r="K569" s="10">
        <v>1</v>
      </c>
      <c r="L569" s="20" t="s">
        <v>4541</v>
      </c>
      <c r="M569" s="20" t="s">
        <v>4581</v>
      </c>
      <c r="N569" s="4">
        <v>190</v>
      </c>
      <c r="O569" s="3" t="s">
        <v>137</v>
      </c>
      <c r="P569" s="13">
        <v>1229545</v>
      </c>
      <c r="Q569" s="13">
        <v>199000</v>
      </c>
      <c r="R569" s="13">
        <v>1428545</v>
      </c>
      <c r="S569" s="6">
        <v>40704</v>
      </c>
      <c r="T569" s="31">
        <v>40755</v>
      </c>
      <c r="U569" s="13">
        <v>1106590.5</v>
      </c>
      <c r="V569" s="3" t="s">
        <v>29</v>
      </c>
      <c r="W569" s="3" t="s">
        <v>39</v>
      </c>
      <c r="X569" s="3" t="s">
        <v>29</v>
      </c>
      <c r="Y569" s="3" t="s">
        <v>40</v>
      </c>
      <c r="Z569" s="6">
        <v>40784</v>
      </c>
      <c r="AA569" s="30"/>
    </row>
    <row r="570" spans="1:27" ht="18" customHeight="1" x14ac:dyDescent="0.25">
      <c r="A570" s="3" t="s">
        <v>744</v>
      </c>
      <c r="B570" s="3" t="s">
        <v>2149</v>
      </c>
      <c r="C570" s="130" t="s">
        <v>8470</v>
      </c>
      <c r="D570" s="3" t="s">
        <v>34</v>
      </c>
      <c r="E570" s="130" t="s">
        <v>8499</v>
      </c>
      <c r="F570" s="39" t="s">
        <v>9551</v>
      </c>
      <c r="G570" s="130" t="s">
        <v>9550</v>
      </c>
      <c r="H570" s="3" t="s">
        <v>644</v>
      </c>
      <c r="I570" s="40" t="s">
        <v>9571</v>
      </c>
      <c r="J570" s="65" t="s">
        <v>2071</v>
      </c>
      <c r="K570" s="10">
        <v>1</v>
      </c>
      <c r="L570" s="20" t="s">
        <v>4508</v>
      </c>
      <c r="M570" s="20" t="s">
        <v>4183</v>
      </c>
      <c r="N570" s="4">
        <v>0.36</v>
      </c>
      <c r="O570" s="3" t="s">
        <v>51</v>
      </c>
      <c r="P570" s="13">
        <v>1908967</v>
      </c>
      <c r="Q570" s="13">
        <v>368122.78</v>
      </c>
      <c r="R570" s="13">
        <v>2277089.7800000003</v>
      </c>
      <c r="S570" s="6">
        <v>41096</v>
      </c>
      <c r="T570" s="5"/>
      <c r="U570" s="13">
        <v>954483.11</v>
      </c>
      <c r="V570" s="3" t="s">
        <v>651</v>
      </c>
      <c r="W570" s="3" t="s">
        <v>181</v>
      </c>
      <c r="X570" s="3" t="s">
        <v>29</v>
      </c>
      <c r="Y570" s="3" t="s">
        <v>246</v>
      </c>
      <c r="Z570" s="6">
        <v>41143</v>
      </c>
      <c r="AA570" s="29">
        <v>0</v>
      </c>
    </row>
    <row r="571" spans="1:27" ht="18" customHeight="1" x14ac:dyDescent="0.25">
      <c r="A571" s="3" t="s">
        <v>744</v>
      </c>
      <c r="B571" s="3" t="s">
        <v>2149</v>
      </c>
      <c r="C571" s="130" t="s">
        <v>8470</v>
      </c>
      <c r="D571" s="3" t="s">
        <v>34</v>
      </c>
      <c r="E571" s="130" t="s">
        <v>8499</v>
      </c>
      <c r="F571" s="39" t="s">
        <v>9572</v>
      </c>
      <c r="G571" s="130" t="s">
        <v>9573</v>
      </c>
      <c r="H571" s="3" t="s">
        <v>2030</v>
      </c>
      <c r="I571" s="40" t="s">
        <v>9574</v>
      </c>
      <c r="J571" s="65" t="s">
        <v>142</v>
      </c>
      <c r="K571" s="10">
        <v>1</v>
      </c>
      <c r="L571" s="20" t="s">
        <v>4511</v>
      </c>
      <c r="M571" s="20" t="s">
        <v>3267</v>
      </c>
      <c r="N571" s="4">
        <v>51</v>
      </c>
      <c r="O571" s="3" t="s">
        <v>38</v>
      </c>
      <c r="P571" s="13">
        <v>685134</v>
      </c>
      <c r="Q571" s="13">
        <v>156392</v>
      </c>
      <c r="R571" s="13">
        <v>841526</v>
      </c>
      <c r="S571" s="6">
        <v>41114</v>
      </c>
      <c r="T571" s="5"/>
      <c r="U571" s="13">
        <v>513997.6</v>
      </c>
      <c r="V571" s="3" t="s">
        <v>29</v>
      </c>
      <c r="W571" s="3" t="s">
        <v>181</v>
      </c>
      <c r="X571" s="3" t="s">
        <v>29</v>
      </c>
      <c r="Y571" s="3" t="s">
        <v>246</v>
      </c>
      <c r="Z571" s="6">
        <v>41167</v>
      </c>
      <c r="AA571" s="29">
        <v>0</v>
      </c>
    </row>
    <row r="572" spans="1:27" ht="18" customHeight="1" x14ac:dyDescent="0.25">
      <c r="A572" s="3" t="s">
        <v>744</v>
      </c>
      <c r="B572" s="3" t="s">
        <v>2149</v>
      </c>
      <c r="C572" s="130" t="s">
        <v>8470</v>
      </c>
      <c r="D572" s="3" t="s">
        <v>34</v>
      </c>
      <c r="E572" s="130" t="s">
        <v>8499</v>
      </c>
      <c r="F572" s="39" t="s">
        <v>9572</v>
      </c>
      <c r="G572" s="130" t="s">
        <v>9573</v>
      </c>
      <c r="H572" s="3" t="s">
        <v>540</v>
      </c>
      <c r="I572" s="40" t="s">
        <v>9575</v>
      </c>
      <c r="J572" s="65" t="s">
        <v>46</v>
      </c>
      <c r="K572" s="10">
        <v>1</v>
      </c>
      <c r="L572" s="20" t="s">
        <v>4511</v>
      </c>
      <c r="M572" s="20" t="s">
        <v>4577</v>
      </c>
      <c r="N572" s="4">
        <v>87.35</v>
      </c>
      <c r="O572" s="3" t="s">
        <v>28</v>
      </c>
      <c r="P572" s="13">
        <v>590933</v>
      </c>
      <c r="Q572" s="13">
        <v>148592</v>
      </c>
      <c r="R572" s="13">
        <v>739525</v>
      </c>
      <c r="S572" s="6">
        <v>40695</v>
      </c>
      <c r="T572" s="31">
        <v>40770</v>
      </c>
      <c r="U572" s="13">
        <v>531839.70000000007</v>
      </c>
      <c r="V572" s="3" t="s">
        <v>29</v>
      </c>
      <c r="W572" s="3" t="s">
        <v>39</v>
      </c>
      <c r="X572" s="3" t="s">
        <v>30</v>
      </c>
      <c r="Y572" s="3" t="s">
        <v>40</v>
      </c>
      <c r="Z572" s="6">
        <v>40755</v>
      </c>
      <c r="AA572" s="5"/>
    </row>
    <row r="573" spans="1:27" ht="18" customHeight="1" x14ac:dyDescent="0.25">
      <c r="A573" s="3" t="s">
        <v>744</v>
      </c>
      <c r="B573" s="3" t="s">
        <v>2149</v>
      </c>
      <c r="C573" s="130" t="s">
        <v>8470</v>
      </c>
      <c r="D573" s="3" t="s">
        <v>34</v>
      </c>
      <c r="E573" s="130" t="s">
        <v>8499</v>
      </c>
      <c r="F573" s="39" t="s">
        <v>9572</v>
      </c>
      <c r="G573" s="130" t="s">
        <v>9573</v>
      </c>
      <c r="H573" s="3" t="s">
        <v>540</v>
      </c>
      <c r="I573" s="40" t="s">
        <v>9575</v>
      </c>
      <c r="J573" s="65" t="s">
        <v>2029</v>
      </c>
      <c r="K573" s="10">
        <v>1</v>
      </c>
      <c r="L573" s="20" t="s">
        <v>4541</v>
      </c>
      <c r="M573" s="20" t="s">
        <v>4581</v>
      </c>
      <c r="N573" s="4">
        <v>35</v>
      </c>
      <c r="O573" s="3" t="s">
        <v>137</v>
      </c>
      <c r="P573" s="13">
        <v>1202309</v>
      </c>
      <c r="Q573" s="13">
        <v>279731</v>
      </c>
      <c r="R573" s="13">
        <v>1482040</v>
      </c>
      <c r="S573" s="6">
        <v>41118</v>
      </c>
      <c r="T573" s="5"/>
      <c r="U573" s="13">
        <v>919478.4</v>
      </c>
      <c r="V573" s="3" t="s">
        <v>29</v>
      </c>
      <c r="W573" s="3" t="s">
        <v>181</v>
      </c>
      <c r="X573" s="3" t="s">
        <v>29</v>
      </c>
      <c r="Y573" s="3" t="s">
        <v>246</v>
      </c>
      <c r="Z573" s="6">
        <v>41218</v>
      </c>
      <c r="AA573" s="29">
        <v>0</v>
      </c>
    </row>
    <row r="574" spans="1:27" ht="18" customHeight="1" x14ac:dyDescent="0.25">
      <c r="A574" s="3" t="s">
        <v>744</v>
      </c>
      <c r="B574" s="3" t="s">
        <v>2149</v>
      </c>
      <c r="C574" s="130" t="s">
        <v>8470</v>
      </c>
      <c r="D574" s="3" t="s">
        <v>34</v>
      </c>
      <c r="E574" s="130" t="s">
        <v>8499</v>
      </c>
      <c r="F574" s="39" t="s">
        <v>9572</v>
      </c>
      <c r="G574" s="130" t="s">
        <v>9573</v>
      </c>
      <c r="H574" s="3" t="s">
        <v>542</v>
      </c>
      <c r="I574" s="40" t="s">
        <v>9576</v>
      </c>
      <c r="J574" s="65" t="s">
        <v>42</v>
      </c>
      <c r="K574" s="10">
        <v>1</v>
      </c>
      <c r="L574" s="20" t="s">
        <v>4511</v>
      </c>
      <c r="M574" s="20" t="s">
        <v>3192</v>
      </c>
      <c r="N574" s="4">
        <v>48</v>
      </c>
      <c r="O574" s="3" t="s">
        <v>38</v>
      </c>
      <c r="P574" s="13">
        <v>480056</v>
      </c>
      <c r="Q574" s="13">
        <v>205739</v>
      </c>
      <c r="R574" s="13">
        <v>685795</v>
      </c>
      <c r="S574" s="6">
        <v>40658</v>
      </c>
      <c r="T574" s="31">
        <v>40755</v>
      </c>
      <c r="U574" s="13">
        <v>432050.39999999997</v>
      </c>
      <c r="V574" s="3" t="s">
        <v>29</v>
      </c>
      <c r="W574" s="3" t="s">
        <v>39</v>
      </c>
      <c r="X574" s="3" t="s">
        <v>29</v>
      </c>
      <c r="Y574" s="3" t="s">
        <v>40</v>
      </c>
      <c r="Z574" s="6">
        <v>40733</v>
      </c>
      <c r="AA574" s="5"/>
    </row>
    <row r="575" spans="1:27" ht="18" customHeight="1" x14ac:dyDescent="0.25">
      <c r="A575" s="3" t="s">
        <v>744</v>
      </c>
      <c r="B575" s="3" t="s">
        <v>2149</v>
      </c>
      <c r="C575" s="130" t="s">
        <v>8470</v>
      </c>
      <c r="D575" s="3" t="s">
        <v>34</v>
      </c>
      <c r="E575" s="130" t="s">
        <v>8499</v>
      </c>
      <c r="F575" s="39" t="s">
        <v>9572</v>
      </c>
      <c r="G575" s="130" t="s">
        <v>9573</v>
      </c>
      <c r="H575" s="3" t="s">
        <v>542</v>
      </c>
      <c r="I575" s="40" t="s">
        <v>9576</v>
      </c>
      <c r="J575" s="65" t="s">
        <v>1172</v>
      </c>
      <c r="K575" s="10">
        <v>1</v>
      </c>
      <c r="L575" s="20" t="s">
        <v>4511</v>
      </c>
      <c r="M575" s="20" t="s">
        <v>4577</v>
      </c>
      <c r="N575" s="4">
        <v>80.28</v>
      </c>
      <c r="O575" s="3" t="s">
        <v>28</v>
      </c>
      <c r="P575" s="13">
        <v>589892</v>
      </c>
      <c r="Q575" s="13">
        <v>226394</v>
      </c>
      <c r="R575" s="13">
        <v>816286</v>
      </c>
      <c r="S575" s="6">
        <v>41053</v>
      </c>
      <c r="T575" s="5"/>
      <c r="U575" s="13">
        <v>491151.60000000003</v>
      </c>
      <c r="V575" s="3" t="s">
        <v>29</v>
      </c>
      <c r="W575" s="3" t="s">
        <v>39</v>
      </c>
      <c r="X575" s="3" t="s">
        <v>352</v>
      </c>
      <c r="Y575" s="3" t="s">
        <v>246</v>
      </c>
      <c r="Z575" s="6">
        <v>41111</v>
      </c>
      <c r="AA575" s="29">
        <v>0</v>
      </c>
    </row>
    <row r="576" spans="1:27" ht="18" customHeight="1" x14ac:dyDescent="0.25">
      <c r="A576" s="3" t="s">
        <v>744</v>
      </c>
      <c r="B576" s="3" t="s">
        <v>2149</v>
      </c>
      <c r="C576" s="130" t="s">
        <v>8470</v>
      </c>
      <c r="D576" s="3" t="s">
        <v>34</v>
      </c>
      <c r="E576" s="130" t="s">
        <v>8499</v>
      </c>
      <c r="F576" s="39" t="s">
        <v>9572</v>
      </c>
      <c r="G576" s="130" t="s">
        <v>9573</v>
      </c>
      <c r="H576" s="3" t="s">
        <v>543</v>
      </c>
      <c r="I576" s="40" t="s">
        <v>9577</v>
      </c>
      <c r="J576" s="65" t="s">
        <v>544</v>
      </c>
      <c r="K576" s="10">
        <v>1</v>
      </c>
      <c r="L576" s="20" t="s">
        <v>4508</v>
      </c>
      <c r="M576" s="20" t="s">
        <v>4183</v>
      </c>
      <c r="N576" s="4">
        <v>0.80900000000000005</v>
      </c>
      <c r="O576" s="3" t="s">
        <v>51</v>
      </c>
      <c r="P576" s="13">
        <v>1393688</v>
      </c>
      <c r="Q576" s="13">
        <v>597296</v>
      </c>
      <c r="R576" s="13">
        <v>1990984</v>
      </c>
      <c r="S576" s="6">
        <v>40695</v>
      </c>
      <c r="T576" s="31">
        <v>40862</v>
      </c>
      <c r="U576" s="13">
        <v>1254319.2</v>
      </c>
      <c r="V576" s="3" t="s">
        <v>29</v>
      </c>
      <c r="W576" s="3" t="s">
        <v>39</v>
      </c>
      <c r="X576" s="3" t="s">
        <v>29</v>
      </c>
      <c r="Y576" s="3" t="s">
        <v>40</v>
      </c>
      <c r="Z576" s="6">
        <v>40755</v>
      </c>
      <c r="AA576" s="5"/>
    </row>
    <row r="577" spans="1:27" ht="18" customHeight="1" x14ac:dyDescent="0.25">
      <c r="A577" s="3" t="s">
        <v>744</v>
      </c>
      <c r="B577" s="3" t="s">
        <v>2149</v>
      </c>
      <c r="C577" s="130" t="s">
        <v>8470</v>
      </c>
      <c r="D577" s="3" t="s">
        <v>34</v>
      </c>
      <c r="E577" s="130" t="s">
        <v>8499</v>
      </c>
      <c r="F577" s="39" t="s">
        <v>9572</v>
      </c>
      <c r="G577" s="130" t="s">
        <v>9573</v>
      </c>
      <c r="H577" s="3" t="s">
        <v>543</v>
      </c>
      <c r="I577" s="40" t="s">
        <v>9577</v>
      </c>
      <c r="J577" s="65" t="s">
        <v>142</v>
      </c>
      <c r="K577" s="10">
        <v>1</v>
      </c>
      <c r="L577" s="20" t="s">
        <v>4511</v>
      </c>
      <c r="M577" s="20" t="s">
        <v>3267</v>
      </c>
      <c r="N577" s="4">
        <v>51</v>
      </c>
      <c r="O577" s="3" t="s">
        <v>38</v>
      </c>
      <c r="P577" s="13">
        <v>684284</v>
      </c>
      <c r="Q577" s="13">
        <v>156242</v>
      </c>
      <c r="R577" s="13">
        <v>840526</v>
      </c>
      <c r="S577" s="6">
        <v>41106</v>
      </c>
      <c r="T577" s="5"/>
      <c r="U577" s="13">
        <v>514117.6</v>
      </c>
      <c r="V577" s="3" t="s">
        <v>29</v>
      </c>
      <c r="W577" s="3" t="s">
        <v>181</v>
      </c>
      <c r="X577" s="3" t="s">
        <v>29</v>
      </c>
      <c r="Y577" s="3" t="s">
        <v>246</v>
      </c>
      <c r="Z577" s="6">
        <v>41173</v>
      </c>
      <c r="AA577" s="4">
        <v>0</v>
      </c>
    </row>
    <row r="578" spans="1:27" ht="18" customHeight="1" x14ac:dyDescent="0.25">
      <c r="A578" s="3" t="s">
        <v>744</v>
      </c>
      <c r="B578" s="3" t="s">
        <v>2149</v>
      </c>
      <c r="C578" s="130" t="s">
        <v>8470</v>
      </c>
      <c r="D578" s="3" t="s">
        <v>34</v>
      </c>
      <c r="E578" s="130" t="s">
        <v>8499</v>
      </c>
      <c r="F578" s="39" t="s">
        <v>9572</v>
      </c>
      <c r="G578" s="130" t="s">
        <v>9573</v>
      </c>
      <c r="H578" s="3" t="s">
        <v>548</v>
      </c>
      <c r="I578" s="40" t="s">
        <v>9578</v>
      </c>
      <c r="J578" s="65" t="s">
        <v>132</v>
      </c>
      <c r="K578" s="10">
        <v>1</v>
      </c>
      <c r="L578" s="20" t="s">
        <v>4511</v>
      </c>
      <c r="M578" s="20" t="s">
        <v>3267</v>
      </c>
      <c r="N578" s="4">
        <v>51</v>
      </c>
      <c r="O578" s="3" t="s">
        <v>38</v>
      </c>
      <c r="P578" s="13">
        <v>552437</v>
      </c>
      <c r="Q578" s="13">
        <v>179675</v>
      </c>
      <c r="R578" s="13">
        <v>732112</v>
      </c>
      <c r="S578" s="6">
        <v>40705</v>
      </c>
      <c r="T578" s="31">
        <v>40755</v>
      </c>
      <c r="U578" s="13">
        <v>497193.3</v>
      </c>
      <c r="V578" s="3" t="s">
        <v>29</v>
      </c>
      <c r="W578" s="3" t="s">
        <v>39</v>
      </c>
      <c r="X578" s="3" t="s">
        <v>29</v>
      </c>
      <c r="Y578" s="3" t="s">
        <v>40</v>
      </c>
      <c r="Z578" s="6">
        <v>40785</v>
      </c>
      <c r="AA578" s="5"/>
    </row>
    <row r="579" spans="1:27" ht="18" customHeight="1" x14ac:dyDescent="0.25">
      <c r="A579" s="3" t="s">
        <v>744</v>
      </c>
      <c r="B579" s="3" t="s">
        <v>2149</v>
      </c>
      <c r="C579" s="130" t="s">
        <v>8470</v>
      </c>
      <c r="D579" s="3" t="s">
        <v>34</v>
      </c>
      <c r="E579" s="130" t="s">
        <v>8499</v>
      </c>
      <c r="F579" s="39" t="s">
        <v>9572</v>
      </c>
      <c r="G579" s="130" t="s">
        <v>9573</v>
      </c>
      <c r="H579" s="3" t="s">
        <v>539</v>
      </c>
      <c r="I579" s="40" t="s">
        <v>9579</v>
      </c>
      <c r="J579" s="65" t="s">
        <v>42</v>
      </c>
      <c r="K579" s="10">
        <v>1</v>
      </c>
      <c r="L579" s="20" t="s">
        <v>4511</v>
      </c>
      <c r="M579" s="20" t="s">
        <v>3192</v>
      </c>
      <c r="N579" s="4">
        <v>48</v>
      </c>
      <c r="O579" s="3" t="s">
        <v>38</v>
      </c>
      <c r="P579" s="13">
        <v>473056</v>
      </c>
      <c r="Q579" s="13">
        <v>202739</v>
      </c>
      <c r="R579" s="13">
        <v>675795</v>
      </c>
      <c r="S579" s="6">
        <v>40668</v>
      </c>
      <c r="T579" s="31">
        <v>40755</v>
      </c>
      <c r="U579" s="13">
        <v>425750.39999999997</v>
      </c>
      <c r="V579" s="3" t="s">
        <v>29</v>
      </c>
      <c r="W579" s="3" t="s">
        <v>39</v>
      </c>
      <c r="X579" s="3" t="s">
        <v>29</v>
      </c>
      <c r="Y579" s="3" t="s">
        <v>40</v>
      </c>
      <c r="Z579" s="6">
        <v>40755</v>
      </c>
      <c r="AA579" s="30"/>
    </row>
    <row r="580" spans="1:27" ht="18" customHeight="1" x14ac:dyDescent="0.25">
      <c r="A580" s="3" t="s">
        <v>744</v>
      </c>
      <c r="B580" s="3" t="s">
        <v>2149</v>
      </c>
      <c r="C580" s="130" t="s">
        <v>8470</v>
      </c>
      <c r="D580" s="3" t="s">
        <v>34</v>
      </c>
      <c r="E580" s="130" t="s">
        <v>8499</v>
      </c>
      <c r="F580" s="39" t="s">
        <v>9572</v>
      </c>
      <c r="G580" s="130" t="s">
        <v>9573</v>
      </c>
      <c r="H580" s="3" t="s">
        <v>539</v>
      </c>
      <c r="I580" s="40" t="s">
        <v>9579</v>
      </c>
      <c r="J580" s="65" t="s">
        <v>1172</v>
      </c>
      <c r="K580" s="10">
        <v>1</v>
      </c>
      <c r="L580" s="20" t="s">
        <v>4511</v>
      </c>
      <c r="M580" s="20" t="s">
        <v>4577</v>
      </c>
      <c r="N580" s="4">
        <v>80.28</v>
      </c>
      <c r="O580" s="3" t="s">
        <v>28</v>
      </c>
      <c r="P580" s="13">
        <v>665273</v>
      </c>
      <c r="Q580" s="13">
        <v>151013</v>
      </c>
      <c r="R580" s="13">
        <v>816286</v>
      </c>
      <c r="S580" s="6">
        <v>41068</v>
      </c>
      <c r="T580" s="5"/>
      <c r="U580" s="13">
        <v>558994.5</v>
      </c>
      <c r="V580" s="3" t="s">
        <v>29</v>
      </c>
      <c r="W580" s="3" t="s">
        <v>39</v>
      </c>
      <c r="X580" s="3" t="s">
        <v>352</v>
      </c>
      <c r="Y580" s="3" t="s">
        <v>246</v>
      </c>
      <c r="Z580" s="6">
        <v>41126</v>
      </c>
      <c r="AA580" s="4">
        <v>0</v>
      </c>
    </row>
    <row r="581" spans="1:27" ht="18" customHeight="1" x14ac:dyDescent="0.25">
      <c r="A581" s="3" t="s">
        <v>744</v>
      </c>
      <c r="B581" s="3" t="s">
        <v>2149</v>
      </c>
      <c r="C581" s="130" t="s">
        <v>8470</v>
      </c>
      <c r="D581" s="3" t="s">
        <v>34</v>
      </c>
      <c r="E581" s="130" t="s">
        <v>8499</v>
      </c>
      <c r="F581" s="39" t="s">
        <v>9572</v>
      </c>
      <c r="G581" s="130" t="s">
        <v>9573</v>
      </c>
      <c r="H581" s="3" t="s">
        <v>547</v>
      </c>
      <c r="I581" s="40" t="s">
        <v>9580</v>
      </c>
      <c r="J581" s="65" t="s">
        <v>42</v>
      </c>
      <c r="K581" s="10">
        <v>1</v>
      </c>
      <c r="L581" s="20" t="s">
        <v>4511</v>
      </c>
      <c r="M581" s="20" t="s">
        <v>3192</v>
      </c>
      <c r="N581" s="4">
        <v>48</v>
      </c>
      <c r="O581" s="3" t="s">
        <v>38</v>
      </c>
      <c r="P581" s="13">
        <v>589925</v>
      </c>
      <c r="Q581" s="13">
        <v>92653</v>
      </c>
      <c r="R581" s="13">
        <v>682578</v>
      </c>
      <c r="S581" s="6">
        <v>40702</v>
      </c>
      <c r="T581" s="31">
        <v>40777</v>
      </c>
      <c r="U581" s="13">
        <v>530932.5</v>
      </c>
      <c r="V581" s="3" t="s">
        <v>29</v>
      </c>
      <c r="W581" s="3" t="s">
        <v>39</v>
      </c>
      <c r="X581" s="3" t="s">
        <v>29</v>
      </c>
      <c r="Y581" s="3" t="s">
        <v>40</v>
      </c>
      <c r="Z581" s="6">
        <v>40777</v>
      </c>
      <c r="AA581" s="30"/>
    </row>
    <row r="582" spans="1:27" ht="18" customHeight="1" x14ac:dyDescent="0.25">
      <c r="A582" s="3" t="s">
        <v>744</v>
      </c>
      <c r="B582" s="3" t="s">
        <v>2149</v>
      </c>
      <c r="C582" s="130" t="s">
        <v>8470</v>
      </c>
      <c r="D582" s="3" t="s">
        <v>34</v>
      </c>
      <c r="E582" s="130" t="s">
        <v>8499</v>
      </c>
      <c r="F582" s="39" t="s">
        <v>9572</v>
      </c>
      <c r="G582" s="130" t="s">
        <v>9573</v>
      </c>
      <c r="H582" s="3" t="s">
        <v>547</v>
      </c>
      <c r="I582" s="40" t="s">
        <v>9580</v>
      </c>
      <c r="J582" s="65" t="s">
        <v>142</v>
      </c>
      <c r="K582" s="10">
        <v>1</v>
      </c>
      <c r="L582" s="20" t="s">
        <v>4511</v>
      </c>
      <c r="M582" s="20" t="s">
        <v>3267</v>
      </c>
      <c r="N582" s="4">
        <v>51</v>
      </c>
      <c r="O582" s="3" t="s">
        <v>38</v>
      </c>
      <c r="P582" s="13">
        <v>690280</v>
      </c>
      <c r="Q582" s="13">
        <v>151418</v>
      </c>
      <c r="R582" s="13">
        <v>841698</v>
      </c>
      <c r="S582" s="6">
        <v>41074</v>
      </c>
      <c r="T582" s="5"/>
      <c r="U582" s="13">
        <v>516544</v>
      </c>
      <c r="V582" s="3" t="s">
        <v>29</v>
      </c>
      <c r="W582" s="3" t="s">
        <v>181</v>
      </c>
      <c r="X582" s="3" t="s">
        <v>29</v>
      </c>
      <c r="Y582" s="3" t="s">
        <v>246</v>
      </c>
      <c r="Z582" s="6">
        <v>41129</v>
      </c>
      <c r="AA582" s="29">
        <v>0</v>
      </c>
    </row>
    <row r="583" spans="1:27" ht="18" customHeight="1" x14ac:dyDescent="0.25">
      <c r="A583" s="3" t="s">
        <v>744</v>
      </c>
      <c r="B583" s="3" t="s">
        <v>2149</v>
      </c>
      <c r="C583" s="130" t="s">
        <v>8470</v>
      </c>
      <c r="D583" s="3" t="s">
        <v>34</v>
      </c>
      <c r="E583" s="130" t="s">
        <v>8499</v>
      </c>
      <c r="F583" s="39" t="s">
        <v>9572</v>
      </c>
      <c r="G583" s="130" t="s">
        <v>9573</v>
      </c>
      <c r="H583" s="3" t="s">
        <v>2028</v>
      </c>
      <c r="I583" s="40" t="s">
        <v>9581</v>
      </c>
      <c r="J583" s="65" t="s">
        <v>1172</v>
      </c>
      <c r="K583" s="10">
        <v>1</v>
      </c>
      <c r="L583" s="20" t="s">
        <v>4511</v>
      </c>
      <c r="M583" s="20" t="s">
        <v>4577</v>
      </c>
      <c r="N583" s="4">
        <v>80.28</v>
      </c>
      <c r="O583" s="3" t="s">
        <v>28</v>
      </c>
      <c r="P583" s="13">
        <v>579769</v>
      </c>
      <c r="Q583" s="13">
        <v>248473</v>
      </c>
      <c r="R583" s="13">
        <v>828242</v>
      </c>
      <c r="S583" s="31">
        <v>41079</v>
      </c>
      <c r="T583" s="5"/>
      <c r="U583" s="13">
        <v>432480.8</v>
      </c>
      <c r="V583" s="3" t="s">
        <v>29</v>
      </c>
      <c r="W583" s="3" t="s">
        <v>181</v>
      </c>
      <c r="X583" s="3" t="s">
        <v>352</v>
      </c>
      <c r="Y583" s="3" t="s">
        <v>246</v>
      </c>
      <c r="Z583" s="31">
        <v>41137</v>
      </c>
      <c r="AA583" s="29">
        <v>0</v>
      </c>
    </row>
    <row r="584" spans="1:27" ht="18" customHeight="1" x14ac:dyDescent="0.25">
      <c r="A584" s="3" t="s">
        <v>744</v>
      </c>
      <c r="B584" s="3" t="s">
        <v>2149</v>
      </c>
      <c r="C584" s="130" t="s">
        <v>8470</v>
      </c>
      <c r="D584" s="3" t="s">
        <v>34</v>
      </c>
      <c r="E584" s="130" t="s">
        <v>8499</v>
      </c>
      <c r="F584" s="39" t="s">
        <v>9572</v>
      </c>
      <c r="G584" s="130" t="s">
        <v>9573</v>
      </c>
      <c r="H584" s="3" t="s">
        <v>538</v>
      </c>
      <c r="I584" s="40" t="s">
        <v>9582</v>
      </c>
      <c r="J584" s="65" t="s">
        <v>132</v>
      </c>
      <c r="K584" s="10">
        <v>1</v>
      </c>
      <c r="L584" s="20" t="s">
        <v>4511</v>
      </c>
      <c r="M584" s="20" t="s">
        <v>3267</v>
      </c>
      <c r="N584" s="4">
        <v>51</v>
      </c>
      <c r="O584" s="3" t="s">
        <v>38</v>
      </c>
      <c r="P584" s="13">
        <v>532924</v>
      </c>
      <c r="Q584" s="13">
        <v>228397</v>
      </c>
      <c r="R584" s="13">
        <v>761321</v>
      </c>
      <c r="S584" s="6">
        <v>40724</v>
      </c>
      <c r="T584" s="31">
        <v>40755</v>
      </c>
      <c r="U584" s="13">
        <v>479631.60000000003</v>
      </c>
      <c r="V584" s="3" t="s">
        <v>29</v>
      </c>
      <c r="W584" s="3" t="s">
        <v>39</v>
      </c>
      <c r="X584" s="3" t="s">
        <v>29</v>
      </c>
      <c r="Y584" s="3" t="s">
        <v>40</v>
      </c>
      <c r="Z584" s="6">
        <v>40755</v>
      </c>
      <c r="AA584" s="5"/>
    </row>
    <row r="585" spans="1:27" ht="18" customHeight="1" x14ac:dyDescent="0.25">
      <c r="A585" s="3" t="s">
        <v>744</v>
      </c>
      <c r="B585" s="3" t="s">
        <v>2149</v>
      </c>
      <c r="C585" s="130" t="s">
        <v>8470</v>
      </c>
      <c r="D585" s="3" t="s">
        <v>34</v>
      </c>
      <c r="E585" s="130" t="s">
        <v>8499</v>
      </c>
      <c r="F585" s="39" t="s">
        <v>9572</v>
      </c>
      <c r="G585" s="130" t="s">
        <v>9573</v>
      </c>
      <c r="H585" s="3" t="s">
        <v>2026</v>
      </c>
      <c r="I585" s="40" t="s">
        <v>9583</v>
      </c>
      <c r="J585" s="65" t="s">
        <v>42</v>
      </c>
      <c r="K585" s="10">
        <v>1</v>
      </c>
      <c r="L585" s="20" t="s">
        <v>4511</v>
      </c>
      <c r="M585" s="20" t="s">
        <v>3192</v>
      </c>
      <c r="N585" s="4">
        <v>48</v>
      </c>
      <c r="O585" s="3" t="s">
        <v>38</v>
      </c>
      <c r="P585" s="13">
        <v>600701</v>
      </c>
      <c r="Q585" s="13">
        <v>188112.85</v>
      </c>
      <c r="R585" s="13">
        <v>788813.85</v>
      </c>
      <c r="S585" s="6">
        <v>41051</v>
      </c>
      <c r="T585" s="5"/>
      <c r="U585" s="13">
        <v>540630.9</v>
      </c>
      <c r="V585" s="3" t="s">
        <v>29</v>
      </c>
      <c r="W585" s="3" t="s">
        <v>39</v>
      </c>
      <c r="X585" s="3" t="s">
        <v>29</v>
      </c>
      <c r="Y585" s="3" t="s">
        <v>246</v>
      </c>
      <c r="Z585" s="6">
        <v>41114</v>
      </c>
      <c r="AA585" s="29">
        <v>0</v>
      </c>
    </row>
    <row r="586" spans="1:27" ht="18" customHeight="1" x14ac:dyDescent="0.25">
      <c r="A586" s="3" t="s">
        <v>744</v>
      </c>
      <c r="B586" s="3" t="s">
        <v>2149</v>
      </c>
      <c r="C586" s="130" t="s">
        <v>8470</v>
      </c>
      <c r="D586" s="3" t="s">
        <v>34</v>
      </c>
      <c r="E586" s="130" t="s">
        <v>8499</v>
      </c>
      <c r="F586" s="39" t="s">
        <v>9572</v>
      </c>
      <c r="G586" s="130" t="s">
        <v>9573</v>
      </c>
      <c r="H586" s="3" t="s">
        <v>536</v>
      </c>
      <c r="I586" s="40" t="s">
        <v>9584</v>
      </c>
      <c r="J586" s="65" t="s">
        <v>46</v>
      </c>
      <c r="K586" s="10">
        <v>1</v>
      </c>
      <c r="L586" s="20" t="s">
        <v>4511</v>
      </c>
      <c r="M586" s="20" t="s">
        <v>4577</v>
      </c>
      <c r="N586" s="4">
        <v>87.35</v>
      </c>
      <c r="O586" s="3" t="s">
        <v>28</v>
      </c>
      <c r="P586" s="13">
        <v>590058</v>
      </c>
      <c r="Q586" s="13">
        <v>140827</v>
      </c>
      <c r="R586" s="13">
        <v>730885</v>
      </c>
      <c r="S586" s="6">
        <v>40733</v>
      </c>
      <c r="T586" s="31">
        <v>40801</v>
      </c>
      <c r="U586" s="13">
        <v>531052.20000000007</v>
      </c>
      <c r="V586" s="3" t="s">
        <v>537</v>
      </c>
      <c r="W586" s="3" t="s">
        <v>39</v>
      </c>
      <c r="X586" s="3" t="s">
        <v>30</v>
      </c>
      <c r="Y586" s="3" t="s">
        <v>40</v>
      </c>
      <c r="Z586" s="6">
        <v>40808</v>
      </c>
      <c r="AA586" s="5"/>
    </row>
    <row r="587" spans="1:27" ht="18" customHeight="1" x14ac:dyDescent="0.25">
      <c r="A587" s="3" t="s">
        <v>744</v>
      </c>
      <c r="B587" s="3" t="s">
        <v>2149</v>
      </c>
      <c r="C587" s="130" t="s">
        <v>8470</v>
      </c>
      <c r="D587" s="3" t="s">
        <v>34</v>
      </c>
      <c r="E587" s="130" t="s">
        <v>8499</v>
      </c>
      <c r="F587" s="39" t="s">
        <v>9572</v>
      </c>
      <c r="G587" s="130" t="s">
        <v>9573</v>
      </c>
      <c r="H587" s="3" t="s">
        <v>2027</v>
      </c>
      <c r="I587" s="40" t="s">
        <v>9585</v>
      </c>
      <c r="J587" s="65" t="s">
        <v>42</v>
      </c>
      <c r="K587" s="10">
        <v>1</v>
      </c>
      <c r="L587" s="20" t="s">
        <v>4511</v>
      </c>
      <c r="M587" s="20" t="s">
        <v>3192</v>
      </c>
      <c r="N587" s="4">
        <v>48</v>
      </c>
      <c r="O587" s="3" t="s">
        <v>38</v>
      </c>
      <c r="P587" s="13">
        <v>602358</v>
      </c>
      <c r="Q587" s="13">
        <v>188527</v>
      </c>
      <c r="R587" s="13">
        <v>790885</v>
      </c>
      <c r="S587" s="6">
        <v>41047</v>
      </c>
      <c r="T587" s="5"/>
      <c r="U587" s="13">
        <v>542122.20000000007</v>
      </c>
      <c r="V587" s="3" t="s">
        <v>29</v>
      </c>
      <c r="W587" s="3" t="s">
        <v>39</v>
      </c>
      <c r="X587" s="3" t="s">
        <v>29</v>
      </c>
      <c r="Y587" s="3" t="s">
        <v>246</v>
      </c>
      <c r="Z587" s="6">
        <v>41110</v>
      </c>
      <c r="AA587" s="4">
        <v>0</v>
      </c>
    </row>
    <row r="588" spans="1:27" ht="18" customHeight="1" x14ac:dyDescent="0.25">
      <c r="A588" s="3" t="s">
        <v>744</v>
      </c>
      <c r="B588" s="3" t="s">
        <v>2149</v>
      </c>
      <c r="C588" s="130" t="s">
        <v>8470</v>
      </c>
      <c r="D588" s="3" t="s">
        <v>34</v>
      </c>
      <c r="E588" s="130" t="s">
        <v>8499</v>
      </c>
      <c r="F588" s="39" t="s">
        <v>9572</v>
      </c>
      <c r="G588" s="130" t="s">
        <v>9573</v>
      </c>
      <c r="H588" s="3" t="s">
        <v>545</v>
      </c>
      <c r="I588" s="40" t="s">
        <v>9586</v>
      </c>
      <c r="J588" s="65" t="s">
        <v>546</v>
      </c>
      <c r="K588" s="10">
        <v>1</v>
      </c>
      <c r="L588" s="20" t="s">
        <v>4511</v>
      </c>
      <c r="M588" s="20" t="s">
        <v>4577</v>
      </c>
      <c r="N588" s="4">
        <v>87.35</v>
      </c>
      <c r="O588" s="3" t="s">
        <v>28</v>
      </c>
      <c r="P588" s="13">
        <v>612872</v>
      </c>
      <c r="Q588" s="13">
        <v>136361</v>
      </c>
      <c r="R588" s="13">
        <v>749233</v>
      </c>
      <c r="S588" s="6">
        <v>40732</v>
      </c>
      <c r="T588" s="31">
        <v>40831</v>
      </c>
      <c r="U588" s="13">
        <v>551584.79999999993</v>
      </c>
      <c r="V588" s="3" t="s">
        <v>29</v>
      </c>
      <c r="W588" s="3" t="s">
        <v>39</v>
      </c>
      <c r="X588" s="3" t="s">
        <v>62</v>
      </c>
      <c r="Y588" s="3" t="s">
        <v>40</v>
      </c>
      <c r="Z588" s="6">
        <v>40807</v>
      </c>
      <c r="AA588" s="30"/>
    </row>
    <row r="589" spans="1:27" ht="18" customHeight="1" x14ac:dyDescent="0.25">
      <c r="A589" s="3" t="s">
        <v>744</v>
      </c>
      <c r="B589" s="3" t="s">
        <v>2149</v>
      </c>
      <c r="C589" s="130" t="s">
        <v>8470</v>
      </c>
      <c r="D589" s="3" t="s">
        <v>34</v>
      </c>
      <c r="E589" s="130" t="s">
        <v>8499</v>
      </c>
      <c r="F589" s="39" t="s">
        <v>9572</v>
      </c>
      <c r="G589" s="130" t="s">
        <v>9573</v>
      </c>
      <c r="H589" s="3" t="s">
        <v>541</v>
      </c>
      <c r="I589" s="40" t="s">
        <v>9587</v>
      </c>
      <c r="J589" s="65" t="s">
        <v>42</v>
      </c>
      <c r="K589" s="10">
        <v>1</v>
      </c>
      <c r="L589" s="20" t="s">
        <v>4511</v>
      </c>
      <c r="M589" s="20" t="s">
        <v>3192</v>
      </c>
      <c r="N589" s="4">
        <v>48</v>
      </c>
      <c r="O589" s="3" t="s">
        <v>38</v>
      </c>
      <c r="P589" s="13">
        <v>484051</v>
      </c>
      <c r="Q589" s="13">
        <v>207451</v>
      </c>
      <c r="R589" s="13">
        <v>691502</v>
      </c>
      <c r="S589" s="6">
        <v>40704</v>
      </c>
      <c r="T589" s="31">
        <v>40755</v>
      </c>
      <c r="U589" s="13">
        <v>435645.89999999997</v>
      </c>
      <c r="V589" s="3" t="s">
        <v>29</v>
      </c>
      <c r="W589" s="3" t="s">
        <v>39</v>
      </c>
      <c r="X589" s="3" t="s">
        <v>29</v>
      </c>
      <c r="Y589" s="3" t="s">
        <v>40</v>
      </c>
      <c r="Z589" s="6">
        <v>40779</v>
      </c>
      <c r="AA589" s="30"/>
    </row>
    <row r="590" spans="1:27" ht="18" customHeight="1" x14ac:dyDescent="0.25">
      <c r="A590" s="3" t="s">
        <v>744</v>
      </c>
      <c r="B590" s="3" t="s">
        <v>2149</v>
      </c>
      <c r="C590" s="130" t="s">
        <v>8470</v>
      </c>
      <c r="D590" s="3" t="s">
        <v>1166</v>
      </c>
      <c r="E590" s="130" t="s">
        <v>8500</v>
      </c>
      <c r="F590" s="3" t="s">
        <v>151</v>
      </c>
      <c r="G590" s="130" t="s">
        <v>8569</v>
      </c>
      <c r="H590" s="3" t="s">
        <v>1806</v>
      </c>
      <c r="I590" s="40" t="s">
        <v>9588</v>
      </c>
      <c r="J590" s="65" t="s">
        <v>1797</v>
      </c>
      <c r="K590" s="10">
        <v>1</v>
      </c>
      <c r="L590" s="20" t="s">
        <v>4519</v>
      </c>
      <c r="M590" s="20" t="s">
        <v>4520</v>
      </c>
      <c r="N590" s="4">
        <v>63</v>
      </c>
      <c r="O590" s="3" t="s">
        <v>38</v>
      </c>
      <c r="P590" s="13">
        <v>474352.35</v>
      </c>
      <c r="Q590" s="13">
        <v>185124</v>
      </c>
      <c r="R590" s="13">
        <v>959476.35</v>
      </c>
      <c r="S590" s="30"/>
      <c r="T590" s="5"/>
      <c r="U590" s="13">
        <v>0</v>
      </c>
      <c r="V590" s="3" t="s">
        <v>1807</v>
      </c>
      <c r="W590" s="3" t="s">
        <v>29</v>
      </c>
      <c r="X590" s="3" t="s">
        <v>29</v>
      </c>
      <c r="Y590" s="3" t="s">
        <v>31</v>
      </c>
      <c r="Z590" s="30"/>
      <c r="AA590" s="4">
        <v>300000</v>
      </c>
    </row>
    <row r="591" spans="1:27" ht="18" customHeight="1" x14ac:dyDescent="0.25">
      <c r="A591" s="3" t="s">
        <v>744</v>
      </c>
      <c r="B591" s="3" t="s">
        <v>2149</v>
      </c>
      <c r="C591" s="130" t="s">
        <v>8470</v>
      </c>
      <c r="D591" s="3" t="s">
        <v>1166</v>
      </c>
      <c r="E591" s="130" t="s">
        <v>8500</v>
      </c>
      <c r="F591" s="3" t="s">
        <v>151</v>
      </c>
      <c r="G591" s="130" t="s">
        <v>8569</v>
      </c>
      <c r="H591" s="3" t="s">
        <v>397</v>
      </c>
      <c r="I591" s="40" t="s">
        <v>9589</v>
      </c>
      <c r="J591" s="65" t="s">
        <v>1799</v>
      </c>
      <c r="K591" s="10">
        <v>1</v>
      </c>
      <c r="L591" s="20" t="s">
        <v>4519</v>
      </c>
      <c r="M591" s="16" t="s">
        <v>4525</v>
      </c>
      <c r="N591" s="4">
        <v>568</v>
      </c>
      <c r="O591" s="3" t="s">
        <v>38</v>
      </c>
      <c r="P591" s="13">
        <v>452533.5</v>
      </c>
      <c r="Q591" s="13">
        <v>166697.34</v>
      </c>
      <c r="R591" s="13">
        <v>919230.84</v>
      </c>
      <c r="S591" s="6">
        <v>41078</v>
      </c>
      <c r="T591" s="5"/>
      <c r="U591" s="13">
        <v>362026.8</v>
      </c>
      <c r="V591" s="3" t="s">
        <v>1800</v>
      </c>
      <c r="W591" s="3" t="s">
        <v>181</v>
      </c>
      <c r="X591" s="3" t="s">
        <v>29</v>
      </c>
      <c r="Y591" s="3" t="s">
        <v>246</v>
      </c>
      <c r="Z591" s="6">
        <v>41158</v>
      </c>
      <c r="AA591" s="29">
        <v>300000</v>
      </c>
    </row>
    <row r="592" spans="1:27" ht="18" customHeight="1" x14ac:dyDescent="0.25">
      <c r="A592" s="3" t="s">
        <v>744</v>
      </c>
      <c r="B592" s="3" t="s">
        <v>2149</v>
      </c>
      <c r="C592" s="130" t="s">
        <v>8470</v>
      </c>
      <c r="D592" s="3" t="s">
        <v>1166</v>
      </c>
      <c r="E592" s="130" t="s">
        <v>8500</v>
      </c>
      <c r="F592" s="3" t="s">
        <v>151</v>
      </c>
      <c r="G592" s="130" t="s">
        <v>8569</v>
      </c>
      <c r="H592" s="3" t="s">
        <v>1813</v>
      </c>
      <c r="I592" s="40" t="s">
        <v>9590</v>
      </c>
      <c r="J592" s="65" t="s">
        <v>132</v>
      </c>
      <c r="K592" s="10">
        <v>1</v>
      </c>
      <c r="L592" s="20" t="s">
        <v>4511</v>
      </c>
      <c r="M592" s="20" t="s">
        <v>3267</v>
      </c>
      <c r="N592" s="4">
        <v>51</v>
      </c>
      <c r="O592" s="3" t="s">
        <v>38</v>
      </c>
      <c r="P592" s="13">
        <v>708191.05</v>
      </c>
      <c r="Q592" s="13">
        <v>169183.78</v>
      </c>
      <c r="R592" s="13">
        <v>877374.83000000007</v>
      </c>
      <c r="S592" s="6">
        <v>41092</v>
      </c>
      <c r="T592" s="5"/>
      <c r="U592" s="13">
        <v>530651.19999999995</v>
      </c>
      <c r="V592" s="3" t="s">
        <v>29</v>
      </c>
      <c r="W592" s="3" t="s">
        <v>181</v>
      </c>
      <c r="X592" s="3" t="s">
        <v>29</v>
      </c>
      <c r="Y592" s="3" t="s">
        <v>246</v>
      </c>
      <c r="Z592" s="6">
        <v>41172</v>
      </c>
      <c r="AA592" s="30"/>
    </row>
    <row r="593" spans="1:27" ht="18" customHeight="1" x14ac:dyDescent="0.25">
      <c r="A593" s="3" t="s">
        <v>744</v>
      </c>
      <c r="B593" s="3" t="s">
        <v>2149</v>
      </c>
      <c r="C593" s="130" t="s">
        <v>8470</v>
      </c>
      <c r="D593" s="3" t="s">
        <v>1166</v>
      </c>
      <c r="E593" s="130" t="s">
        <v>8500</v>
      </c>
      <c r="F593" s="3" t="s">
        <v>151</v>
      </c>
      <c r="G593" s="130" t="s">
        <v>8569</v>
      </c>
      <c r="H593" s="3" t="s">
        <v>1801</v>
      </c>
      <c r="I593" s="40" t="s">
        <v>9591</v>
      </c>
      <c r="J593" s="65" t="s">
        <v>132</v>
      </c>
      <c r="K593" s="10">
        <v>1</v>
      </c>
      <c r="L593" s="20" t="s">
        <v>4511</v>
      </c>
      <c r="M593" s="20" t="s">
        <v>3267</v>
      </c>
      <c r="N593" s="4">
        <v>51</v>
      </c>
      <c r="O593" s="3" t="s">
        <v>38</v>
      </c>
      <c r="P593" s="13">
        <v>407670.8</v>
      </c>
      <c r="Q593" s="13">
        <v>164158.68</v>
      </c>
      <c r="R593" s="13">
        <v>871829.48</v>
      </c>
      <c r="S593" s="30"/>
      <c r="T593" s="5"/>
      <c r="U593" s="13">
        <v>296540</v>
      </c>
      <c r="V593" s="3" t="s">
        <v>1802</v>
      </c>
      <c r="W593" s="3" t="s">
        <v>181</v>
      </c>
      <c r="X593" s="3" t="s">
        <v>29</v>
      </c>
      <c r="Y593" s="3" t="s">
        <v>31</v>
      </c>
      <c r="Z593" s="30"/>
      <c r="AA593" s="4">
        <v>300000</v>
      </c>
    </row>
    <row r="594" spans="1:27" ht="18" customHeight="1" x14ac:dyDescent="0.25">
      <c r="A594" s="3" t="s">
        <v>744</v>
      </c>
      <c r="B594" s="3" t="s">
        <v>2149</v>
      </c>
      <c r="C594" s="130" t="s">
        <v>8470</v>
      </c>
      <c r="D594" s="3" t="s">
        <v>1166</v>
      </c>
      <c r="E594" s="130" t="s">
        <v>8500</v>
      </c>
      <c r="F594" s="3" t="s">
        <v>151</v>
      </c>
      <c r="G594" s="130" t="s">
        <v>8569</v>
      </c>
      <c r="H594" s="3" t="s">
        <v>299</v>
      </c>
      <c r="I594" s="40" t="s">
        <v>9592</v>
      </c>
      <c r="J594" s="65" t="s">
        <v>1797</v>
      </c>
      <c r="K594" s="10">
        <v>1</v>
      </c>
      <c r="L594" s="20" t="s">
        <v>4519</v>
      </c>
      <c r="M594" s="20" t="s">
        <v>4520</v>
      </c>
      <c r="N594" s="4">
        <v>63</v>
      </c>
      <c r="O594" s="3" t="s">
        <v>38</v>
      </c>
      <c r="P594" s="13">
        <v>504202.23999999999</v>
      </c>
      <c r="Q594" s="13">
        <v>172426.41</v>
      </c>
      <c r="R594" s="13">
        <v>976628.65</v>
      </c>
      <c r="S594" s="6">
        <v>40986</v>
      </c>
      <c r="T594" s="5"/>
      <c r="U594" s="13">
        <v>0</v>
      </c>
      <c r="V594" s="3" t="s">
        <v>1798</v>
      </c>
      <c r="W594" s="3" t="s">
        <v>29</v>
      </c>
      <c r="X594" s="3" t="s">
        <v>29</v>
      </c>
      <c r="Y594" s="3" t="s">
        <v>246</v>
      </c>
      <c r="Z594" s="6">
        <v>41066</v>
      </c>
      <c r="AA594" s="4">
        <v>300000</v>
      </c>
    </row>
    <row r="595" spans="1:27" ht="18" customHeight="1" x14ac:dyDescent="0.25">
      <c r="A595" s="3" t="s">
        <v>744</v>
      </c>
      <c r="B595" s="3" t="s">
        <v>2149</v>
      </c>
      <c r="C595" s="130" t="s">
        <v>8470</v>
      </c>
      <c r="D595" s="3" t="s">
        <v>1166</v>
      </c>
      <c r="E595" s="130" t="s">
        <v>8500</v>
      </c>
      <c r="F595" s="3" t="s">
        <v>151</v>
      </c>
      <c r="G595" s="130" t="s">
        <v>8569</v>
      </c>
      <c r="H595" s="3" t="s">
        <v>1808</v>
      </c>
      <c r="I595" s="40" t="s">
        <v>9593</v>
      </c>
      <c r="J595" s="65" t="s">
        <v>1797</v>
      </c>
      <c r="K595" s="10">
        <v>1</v>
      </c>
      <c r="L595" s="20" t="s">
        <v>4519</v>
      </c>
      <c r="M595" s="20" t="s">
        <v>4520</v>
      </c>
      <c r="N595" s="4">
        <v>63</v>
      </c>
      <c r="O595" s="3" t="s">
        <v>38</v>
      </c>
      <c r="P595" s="13">
        <v>423483.52</v>
      </c>
      <c r="Q595" s="13">
        <v>167155.13</v>
      </c>
      <c r="R595" s="13">
        <v>890638.65</v>
      </c>
      <c r="S595" s="6">
        <v>41011</v>
      </c>
      <c r="T595" s="5"/>
      <c r="U595" s="13">
        <v>338786.82</v>
      </c>
      <c r="V595" s="3" t="s">
        <v>1809</v>
      </c>
      <c r="W595" s="3" t="s">
        <v>181</v>
      </c>
      <c r="X595" s="3" t="s">
        <v>29</v>
      </c>
      <c r="Y595" s="3" t="s">
        <v>246</v>
      </c>
      <c r="Z595" s="6">
        <v>41091</v>
      </c>
      <c r="AA595" s="29">
        <v>300000</v>
      </c>
    </row>
    <row r="596" spans="1:27" ht="18" customHeight="1" x14ac:dyDescent="0.25">
      <c r="A596" s="3" t="s">
        <v>744</v>
      </c>
      <c r="B596" s="3" t="s">
        <v>2149</v>
      </c>
      <c r="C596" s="130" t="s">
        <v>8470</v>
      </c>
      <c r="D596" s="3" t="s">
        <v>1166</v>
      </c>
      <c r="E596" s="130" t="s">
        <v>8500</v>
      </c>
      <c r="F596" s="3" t="s">
        <v>151</v>
      </c>
      <c r="G596" s="130" t="s">
        <v>8569</v>
      </c>
      <c r="H596" s="39" t="s">
        <v>9594</v>
      </c>
      <c r="I596" s="40" t="s">
        <v>9595</v>
      </c>
      <c r="J596" s="65" t="s">
        <v>132</v>
      </c>
      <c r="K596" s="10">
        <v>1</v>
      </c>
      <c r="L596" s="20" t="s">
        <v>4511</v>
      </c>
      <c r="M596" s="20" t="s">
        <v>3267</v>
      </c>
      <c r="N596" s="4">
        <v>51</v>
      </c>
      <c r="O596" s="3" t="s">
        <v>38</v>
      </c>
      <c r="P596" s="13">
        <v>414816.47</v>
      </c>
      <c r="Q596" s="13">
        <v>159214.9</v>
      </c>
      <c r="R596" s="13">
        <v>874031.37</v>
      </c>
      <c r="S596" s="6">
        <v>41012</v>
      </c>
      <c r="T596" s="5"/>
      <c r="U596" s="13">
        <v>331853.18</v>
      </c>
      <c r="V596" s="3" t="s">
        <v>1817</v>
      </c>
      <c r="W596" s="3" t="s">
        <v>181</v>
      </c>
      <c r="X596" s="3" t="s">
        <v>29</v>
      </c>
      <c r="Y596" s="3" t="s">
        <v>246</v>
      </c>
      <c r="Z596" s="6">
        <v>41092</v>
      </c>
      <c r="AA596" s="4">
        <v>300000</v>
      </c>
    </row>
    <row r="597" spans="1:27" ht="18" customHeight="1" x14ac:dyDescent="0.25">
      <c r="A597" s="3" t="s">
        <v>744</v>
      </c>
      <c r="B597" s="3" t="s">
        <v>2149</v>
      </c>
      <c r="C597" s="130" t="s">
        <v>8470</v>
      </c>
      <c r="D597" s="3" t="s">
        <v>1166</v>
      </c>
      <c r="E597" s="130" t="s">
        <v>8500</v>
      </c>
      <c r="F597" s="3" t="s">
        <v>151</v>
      </c>
      <c r="G597" s="130" t="s">
        <v>8569</v>
      </c>
      <c r="H597" s="3" t="s">
        <v>1357</v>
      </c>
      <c r="I597" s="40" t="s">
        <v>9596</v>
      </c>
      <c r="J597" s="65" t="s">
        <v>1818</v>
      </c>
      <c r="K597" s="10">
        <v>1</v>
      </c>
      <c r="L597" s="20" t="s">
        <v>4519</v>
      </c>
      <c r="M597" s="20" t="s">
        <v>4520</v>
      </c>
      <c r="N597" s="4">
        <v>117.7</v>
      </c>
      <c r="O597" s="3" t="s">
        <v>137</v>
      </c>
      <c r="P597" s="13">
        <v>617171.5</v>
      </c>
      <c r="Q597" s="13">
        <v>363541</v>
      </c>
      <c r="R597" s="13">
        <v>1280712.5</v>
      </c>
      <c r="S597" s="31">
        <v>41025</v>
      </c>
      <c r="T597" s="5"/>
      <c r="U597" s="13">
        <v>453598.74</v>
      </c>
      <c r="V597" s="3" t="s">
        <v>651</v>
      </c>
      <c r="W597" s="3" t="s">
        <v>181</v>
      </c>
      <c r="X597" s="3" t="s">
        <v>29</v>
      </c>
      <c r="Y597" s="3" t="s">
        <v>246</v>
      </c>
      <c r="Z597" s="31">
        <v>41105</v>
      </c>
      <c r="AA597" s="29">
        <v>300000</v>
      </c>
    </row>
    <row r="598" spans="1:27" ht="18" customHeight="1" x14ac:dyDescent="0.25">
      <c r="A598" s="3" t="s">
        <v>744</v>
      </c>
      <c r="B598" s="3" t="s">
        <v>2149</v>
      </c>
      <c r="C598" s="130" t="s">
        <v>8470</v>
      </c>
      <c r="D598" s="3" t="s">
        <v>1166</v>
      </c>
      <c r="E598" s="130" t="s">
        <v>8500</v>
      </c>
      <c r="F598" s="3" t="s">
        <v>151</v>
      </c>
      <c r="G598" s="130" t="s">
        <v>8569</v>
      </c>
      <c r="H598" s="3" t="s">
        <v>1815</v>
      </c>
      <c r="I598" s="40" t="s">
        <v>9597</v>
      </c>
      <c r="J598" s="65" t="s">
        <v>132</v>
      </c>
      <c r="K598" s="10">
        <v>1</v>
      </c>
      <c r="L598" s="20" t="s">
        <v>4511</v>
      </c>
      <c r="M598" s="20" t="s">
        <v>3267</v>
      </c>
      <c r="N598" s="4">
        <v>51</v>
      </c>
      <c r="O598" s="3" t="s">
        <v>38</v>
      </c>
      <c r="P598" s="13">
        <v>410762.37</v>
      </c>
      <c r="Q598" s="13">
        <v>154558.35</v>
      </c>
      <c r="R598" s="13">
        <v>865320.72</v>
      </c>
      <c r="S598" s="6">
        <v>41092</v>
      </c>
      <c r="T598" s="5"/>
      <c r="U598" s="13">
        <v>323927.26</v>
      </c>
      <c r="V598" s="3" t="s">
        <v>1816</v>
      </c>
      <c r="W598" s="3" t="s">
        <v>181</v>
      </c>
      <c r="X598" s="3" t="s">
        <v>29</v>
      </c>
      <c r="Y598" s="3" t="s">
        <v>246</v>
      </c>
      <c r="Z598" s="6">
        <v>41172</v>
      </c>
      <c r="AA598" s="4">
        <v>300000</v>
      </c>
    </row>
    <row r="599" spans="1:27" ht="18" customHeight="1" x14ac:dyDescent="0.25">
      <c r="A599" s="3" t="s">
        <v>744</v>
      </c>
      <c r="B599" s="3" t="s">
        <v>2149</v>
      </c>
      <c r="C599" s="130" t="s">
        <v>8470</v>
      </c>
      <c r="D599" s="3" t="s">
        <v>1166</v>
      </c>
      <c r="E599" s="130" t="s">
        <v>8500</v>
      </c>
      <c r="F599" s="3" t="s">
        <v>151</v>
      </c>
      <c r="G599" s="130" t="s">
        <v>8569</v>
      </c>
      <c r="H599" s="3" t="s">
        <v>104</v>
      </c>
      <c r="I599" s="40" t="s">
        <v>9598</v>
      </c>
      <c r="J599" s="65" t="s">
        <v>1803</v>
      </c>
      <c r="K599" s="10">
        <v>1</v>
      </c>
      <c r="L599" s="20" t="s">
        <v>4519</v>
      </c>
      <c r="M599" s="20" t="s">
        <v>4520</v>
      </c>
      <c r="N599" s="4">
        <v>63</v>
      </c>
      <c r="O599" s="3" t="s">
        <v>38</v>
      </c>
      <c r="P599" s="13">
        <v>421563.52</v>
      </c>
      <c r="Q599" s="13">
        <v>169075.13</v>
      </c>
      <c r="R599" s="13">
        <v>890638.65</v>
      </c>
      <c r="S599" s="5"/>
      <c r="T599" s="5"/>
      <c r="U599" s="13">
        <v>0</v>
      </c>
      <c r="V599" s="3" t="s">
        <v>1804</v>
      </c>
      <c r="W599" s="3" t="s">
        <v>29</v>
      </c>
      <c r="X599" s="3" t="s">
        <v>29</v>
      </c>
      <c r="Y599" s="3" t="s">
        <v>31</v>
      </c>
      <c r="Z599" s="5"/>
      <c r="AA599" s="29">
        <v>300000</v>
      </c>
    </row>
    <row r="600" spans="1:27" ht="18" customHeight="1" x14ac:dyDescent="0.25">
      <c r="A600" s="3" t="s">
        <v>744</v>
      </c>
      <c r="B600" s="3" t="s">
        <v>2149</v>
      </c>
      <c r="C600" s="130" t="s">
        <v>8470</v>
      </c>
      <c r="D600" s="3" t="s">
        <v>1166</v>
      </c>
      <c r="E600" s="130" t="s">
        <v>8500</v>
      </c>
      <c r="F600" s="3" t="s">
        <v>151</v>
      </c>
      <c r="G600" s="130" t="s">
        <v>8569</v>
      </c>
      <c r="H600" s="3" t="s">
        <v>1805</v>
      </c>
      <c r="I600" s="40" t="s">
        <v>9599</v>
      </c>
      <c r="J600" s="65" t="s">
        <v>1797</v>
      </c>
      <c r="K600" s="10">
        <v>1</v>
      </c>
      <c r="L600" s="20" t="s">
        <v>4519</v>
      </c>
      <c r="M600" s="20" t="s">
        <v>4520</v>
      </c>
      <c r="N600" s="4">
        <v>63</v>
      </c>
      <c r="O600" s="3" t="s">
        <v>38</v>
      </c>
      <c r="P600" s="13">
        <v>424123.52</v>
      </c>
      <c r="Q600" s="13">
        <v>166515.13</v>
      </c>
      <c r="R600" s="13">
        <v>890638.65</v>
      </c>
      <c r="S600" s="30"/>
      <c r="T600" s="5"/>
      <c r="U600" s="13">
        <v>0</v>
      </c>
      <c r="V600" s="3" t="s">
        <v>1804</v>
      </c>
      <c r="W600" s="3" t="s">
        <v>29</v>
      </c>
      <c r="X600" s="3" t="s">
        <v>29</v>
      </c>
      <c r="Y600" s="3" t="s">
        <v>31</v>
      </c>
      <c r="Z600" s="30"/>
      <c r="AA600" s="29">
        <v>300000</v>
      </c>
    </row>
    <row r="601" spans="1:27" ht="18" customHeight="1" x14ac:dyDescent="0.25">
      <c r="A601" s="3" t="s">
        <v>744</v>
      </c>
      <c r="B601" s="3" t="s">
        <v>2149</v>
      </c>
      <c r="C601" s="130" t="s">
        <v>8470</v>
      </c>
      <c r="D601" s="3" t="s">
        <v>1166</v>
      </c>
      <c r="E601" s="130" t="s">
        <v>8500</v>
      </c>
      <c r="F601" s="3" t="s">
        <v>151</v>
      </c>
      <c r="G601" s="130" t="s">
        <v>8569</v>
      </c>
      <c r="H601" s="39" t="s">
        <v>9601</v>
      </c>
      <c r="I601" s="40" t="s">
        <v>9600</v>
      </c>
      <c r="J601" s="65" t="s">
        <v>445</v>
      </c>
      <c r="K601" s="10">
        <v>1</v>
      </c>
      <c r="L601" s="20" t="s">
        <v>4511</v>
      </c>
      <c r="M601" s="20" t="s">
        <v>3148</v>
      </c>
      <c r="N601" s="4">
        <v>1</v>
      </c>
      <c r="O601" s="3" t="s">
        <v>76</v>
      </c>
      <c r="P601" s="13">
        <v>893648.15</v>
      </c>
      <c r="Q601" s="13">
        <v>242533.23</v>
      </c>
      <c r="R601" s="13">
        <v>1436181.3800000001</v>
      </c>
      <c r="S601" s="6">
        <v>41061</v>
      </c>
      <c r="T601" s="5"/>
      <c r="U601" s="13">
        <v>0</v>
      </c>
      <c r="V601" s="3" t="s">
        <v>651</v>
      </c>
      <c r="W601" s="3" t="s">
        <v>29</v>
      </c>
      <c r="X601" s="3" t="s">
        <v>29</v>
      </c>
      <c r="Y601" s="3" t="s">
        <v>246</v>
      </c>
      <c r="Z601" s="30"/>
      <c r="AA601" s="29">
        <v>300000</v>
      </c>
    </row>
    <row r="602" spans="1:27" ht="18" customHeight="1" x14ac:dyDescent="0.25">
      <c r="A602" s="3" t="s">
        <v>744</v>
      </c>
      <c r="B602" s="3" t="s">
        <v>2149</v>
      </c>
      <c r="C602" s="130" t="s">
        <v>8470</v>
      </c>
      <c r="D602" s="3" t="s">
        <v>1166</v>
      </c>
      <c r="E602" s="130" t="s">
        <v>8500</v>
      </c>
      <c r="F602" s="3" t="s">
        <v>151</v>
      </c>
      <c r="G602" s="130" t="s">
        <v>8569</v>
      </c>
      <c r="H602" s="3" t="s">
        <v>1810</v>
      </c>
      <c r="I602" s="40" t="s">
        <v>9602</v>
      </c>
      <c r="J602" s="65" t="s">
        <v>1797</v>
      </c>
      <c r="K602" s="10">
        <v>1</v>
      </c>
      <c r="L602" s="20" t="s">
        <v>4519</v>
      </c>
      <c r="M602" s="20" t="s">
        <v>4520</v>
      </c>
      <c r="N602" s="4">
        <v>63</v>
      </c>
      <c r="O602" s="3" t="s">
        <v>38</v>
      </c>
      <c r="P602" s="13">
        <v>504202.23999999999</v>
      </c>
      <c r="Q602" s="13">
        <v>172426.41</v>
      </c>
      <c r="R602" s="13">
        <v>976628.65</v>
      </c>
      <c r="S602" s="6">
        <v>41092</v>
      </c>
      <c r="T602" s="5"/>
      <c r="U602" s="13">
        <v>0</v>
      </c>
      <c r="V602" s="3" t="s">
        <v>1811</v>
      </c>
      <c r="W602" s="3" t="s">
        <v>29</v>
      </c>
      <c r="X602" s="3" t="s">
        <v>29</v>
      </c>
      <c r="Y602" s="3" t="s">
        <v>246</v>
      </c>
      <c r="Z602" s="6">
        <v>41172</v>
      </c>
      <c r="AA602" s="29">
        <v>300000</v>
      </c>
    </row>
    <row r="603" spans="1:27" ht="18" customHeight="1" x14ac:dyDescent="0.25">
      <c r="A603" s="3" t="s">
        <v>744</v>
      </c>
      <c r="B603" s="3" t="s">
        <v>2149</v>
      </c>
      <c r="C603" s="130" t="s">
        <v>8470</v>
      </c>
      <c r="D603" s="3" t="s">
        <v>1166</v>
      </c>
      <c r="E603" s="130" t="s">
        <v>8500</v>
      </c>
      <c r="F603" s="3" t="s">
        <v>151</v>
      </c>
      <c r="G603" s="130" t="s">
        <v>8569</v>
      </c>
      <c r="H603" s="39" t="s">
        <v>9603</v>
      </c>
      <c r="I603" s="40" t="s">
        <v>9604</v>
      </c>
      <c r="J603" s="65" t="s">
        <v>223</v>
      </c>
      <c r="K603" s="10">
        <v>1</v>
      </c>
      <c r="L603" s="20" t="s">
        <v>4508</v>
      </c>
      <c r="M603" s="20" t="s">
        <v>4538</v>
      </c>
      <c r="N603" s="4">
        <v>0.46800000000000003</v>
      </c>
      <c r="O603" s="3" t="s">
        <v>51</v>
      </c>
      <c r="P603" s="13">
        <v>819791.61</v>
      </c>
      <c r="Q603" s="13">
        <v>224495</v>
      </c>
      <c r="R603" s="13">
        <v>1344286.6099999999</v>
      </c>
      <c r="S603" s="6">
        <v>41027</v>
      </c>
      <c r="T603" s="5"/>
      <c r="U603" s="13">
        <v>595833.28</v>
      </c>
      <c r="V603" s="3" t="s">
        <v>1819</v>
      </c>
      <c r="W603" s="3" t="s">
        <v>181</v>
      </c>
      <c r="X603" s="3" t="s">
        <v>29</v>
      </c>
      <c r="Y603" s="3" t="s">
        <v>246</v>
      </c>
      <c r="Z603" s="6">
        <v>41107</v>
      </c>
      <c r="AA603" s="29">
        <v>300000</v>
      </c>
    </row>
    <row r="604" spans="1:27" ht="18" customHeight="1" x14ac:dyDescent="0.25">
      <c r="A604" s="3" t="s">
        <v>744</v>
      </c>
      <c r="B604" s="3" t="s">
        <v>2149</v>
      </c>
      <c r="C604" s="130" t="s">
        <v>8470</v>
      </c>
      <c r="D604" s="3" t="s">
        <v>1166</v>
      </c>
      <c r="E604" s="130" t="s">
        <v>8500</v>
      </c>
      <c r="F604" s="3" t="s">
        <v>151</v>
      </c>
      <c r="G604" s="130" t="s">
        <v>8569</v>
      </c>
      <c r="H604" s="3" t="s">
        <v>1812</v>
      </c>
      <c r="I604" s="40" t="s">
        <v>9605</v>
      </c>
      <c r="J604" s="65" t="s">
        <v>1276</v>
      </c>
      <c r="K604" s="10">
        <v>1</v>
      </c>
      <c r="L604" s="20" t="s">
        <v>4508</v>
      </c>
      <c r="M604" s="20" t="s">
        <v>4538</v>
      </c>
      <c r="N604" s="4">
        <v>0.48699999999999999</v>
      </c>
      <c r="O604" s="3" t="s">
        <v>51</v>
      </c>
      <c r="P604" s="13">
        <v>879932</v>
      </c>
      <c r="Q604" s="13">
        <v>271244.88</v>
      </c>
      <c r="R604" s="13">
        <v>1451176.88</v>
      </c>
      <c r="S604" s="6">
        <v>40987</v>
      </c>
      <c r="T604" s="5"/>
      <c r="U604" s="13">
        <v>644145.6</v>
      </c>
      <c r="V604" s="3" t="s">
        <v>651</v>
      </c>
      <c r="W604" s="3" t="s">
        <v>181</v>
      </c>
      <c r="X604" s="3" t="s">
        <v>29</v>
      </c>
      <c r="Y604" s="3" t="s">
        <v>246</v>
      </c>
      <c r="Z604" s="6">
        <v>41067</v>
      </c>
      <c r="AA604" s="29">
        <v>300000</v>
      </c>
    </row>
    <row r="605" spans="1:27" ht="18" customHeight="1" x14ac:dyDescent="0.25">
      <c r="A605" s="3" t="s">
        <v>744</v>
      </c>
      <c r="B605" s="3" t="s">
        <v>2149</v>
      </c>
      <c r="C605" s="130" t="s">
        <v>8470</v>
      </c>
      <c r="D605" s="3" t="s">
        <v>1166</v>
      </c>
      <c r="E605" s="130" t="s">
        <v>8500</v>
      </c>
      <c r="F605" s="3" t="s">
        <v>151</v>
      </c>
      <c r="G605" s="130" t="s">
        <v>8569</v>
      </c>
      <c r="H605" s="39" t="s">
        <v>9607</v>
      </c>
      <c r="I605" s="40" t="s">
        <v>9606</v>
      </c>
      <c r="J605" s="65" t="s">
        <v>132</v>
      </c>
      <c r="K605" s="10">
        <v>1</v>
      </c>
      <c r="L605" s="20" t="s">
        <v>4511</v>
      </c>
      <c r="M605" s="20" t="s">
        <v>3267</v>
      </c>
      <c r="N605" s="4">
        <v>51</v>
      </c>
      <c r="O605" s="3" t="s">
        <v>38</v>
      </c>
      <c r="P605" s="13">
        <v>403825.55</v>
      </c>
      <c r="Q605" s="13">
        <v>168696.93</v>
      </c>
      <c r="R605" s="13">
        <v>872522.48</v>
      </c>
      <c r="S605" s="6">
        <v>41103</v>
      </c>
      <c r="T605" s="5"/>
      <c r="U605" s="13">
        <v>227210.2</v>
      </c>
      <c r="V605" s="3" t="s">
        <v>1814</v>
      </c>
      <c r="W605" s="3" t="s">
        <v>181</v>
      </c>
      <c r="X605" s="3" t="s">
        <v>29</v>
      </c>
      <c r="Y605" s="3" t="s">
        <v>246</v>
      </c>
      <c r="Z605" s="6">
        <v>41183</v>
      </c>
      <c r="AA605" s="29">
        <v>300000</v>
      </c>
    </row>
    <row r="606" spans="1:27" ht="18" customHeight="1" x14ac:dyDescent="0.25">
      <c r="A606" s="3" t="s">
        <v>744</v>
      </c>
      <c r="B606" s="3" t="s">
        <v>2149</v>
      </c>
      <c r="C606" s="130" t="s">
        <v>8470</v>
      </c>
      <c r="D606" s="3" t="s">
        <v>1166</v>
      </c>
      <c r="E606" s="130" t="s">
        <v>8500</v>
      </c>
      <c r="F606" s="3" t="s">
        <v>1699</v>
      </c>
      <c r="G606" s="130" t="s">
        <v>8587</v>
      </c>
      <c r="H606" s="3" t="s">
        <v>1708</v>
      </c>
      <c r="I606" s="40" t="s">
        <v>9608</v>
      </c>
      <c r="J606" s="65" t="s">
        <v>129</v>
      </c>
      <c r="K606" s="10">
        <v>1</v>
      </c>
      <c r="L606" s="20" t="s">
        <v>4511</v>
      </c>
      <c r="M606" s="20" t="s">
        <v>4577</v>
      </c>
      <c r="N606" s="4">
        <v>166.5</v>
      </c>
      <c r="O606" s="3" t="s">
        <v>28</v>
      </c>
      <c r="P606" s="13">
        <v>1388076.83</v>
      </c>
      <c r="Q606" s="13">
        <v>207475</v>
      </c>
      <c r="R606" s="13">
        <v>1595551.83</v>
      </c>
      <c r="S606" s="30"/>
      <c r="T606" s="5"/>
      <c r="U606" s="13">
        <v>951183.2</v>
      </c>
      <c r="V606" s="3" t="s">
        <v>1074</v>
      </c>
      <c r="W606" s="3" t="s">
        <v>181</v>
      </c>
      <c r="X606" s="3" t="s">
        <v>30</v>
      </c>
      <c r="Y606" s="3" t="s">
        <v>31</v>
      </c>
      <c r="Z606" s="30"/>
      <c r="AA606" s="5"/>
    </row>
    <row r="607" spans="1:27" ht="18" customHeight="1" x14ac:dyDescent="0.25">
      <c r="A607" s="3" t="s">
        <v>744</v>
      </c>
      <c r="B607" s="3" t="s">
        <v>2149</v>
      </c>
      <c r="C607" s="130" t="s">
        <v>8470</v>
      </c>
      <c r="D607" s="3" t="s">
        <v>1166</v>
      </c>
      <c r="E607" s="130" t="s">
        <v>8500</v>
      </c>
      <c r="F607" s="3" t="s">
        <v>1699</v>
      </c>
      <c r="G607" s="130" t="s">
        <v>8587</v>
      </c>
      <c r="H607" s="39" t="s">
        <v>9610</v>
      </c>
      <c r="I607" s="40" t="s">
        <v>9609</v>
      </c>
      <c r="J607" s="65" t="s">
        <v>1702</v>
      </c>
      <c r="K607" s="10">
        <v>1</v>
      </c>
      <c r="L607" s="20" t="s">
        <v>4519</v>
      </c>
      <c r="M607" s="16" t="s">
        <v>4525</v>
      </c>
      <c r="N607" s="4">
        <v>600</v>
      </c>
      <c r="O607" s="3" t="s">
        <v>38</v>
      </c>
      <c r="P607" s="13">
        <v>535098.55000000005</v>
      </c>
      <c r="Q607" s="13">
        <v>135750</v>
      </c>
      <c r="R607" s="13">
        <v>670848.55000000005</v>
      </c>
      <c r="S607" s="6">
        <v>41061</v>
      </c>
      <c r="T607" s="5"/>
      <c r="U607" s="13">
        <v>428078.84</v>
      </c>
      <c r="V607" s="3" t="s">
        <v>651</v>
      </c>
      <c r="W607" s="3" t="s">
        <v>181</v>
      </c>
      <c r="X607" s="3" t="s">
        <v>29</v>
      </c>
      <c r="Y607" s="3" t="s">
        <v>246</v>
      </c>
      <c r="Z607" s="30"/>
      <c r="AA607" s="5"/>
    </row>
    <row r="608" spans="1:27" ht="18" customHeight="1" x14ac:dyDescent="0.25">
      <c r="A608" s="3" t="s">
        <v>744</v>
      </c>
      <c r="B608" s="3" t="s">
        <v>2149</v>
      </c>
      <c r="C608" s="130" t="s">
        <v>8470</v>
      </c>
      <c r="D608" s="3" t="s">
        <v>1166</v>
      </c>
      <c r="E608" s="130" t="s">
        <v>8500</v>
      </c>
      <c r="F608" s="3" t="s">
        <v>1699</v>
      </c>
      <c r="G608" s="130" t="s">
        <v>8587</v>
      </c>
      <c r="H608" s="3" t="s">
        <v>53</v>
      </c>
      <c r="I608" s="40" t="s">
        <v>9611</v>
      </c>
      <c r="J608" s="65" t="s">
        <v>129</v>
      </c>
      <c r="K608" s="10">
        <v>1</v>
      </c>
      <c r="L608" s="20" t="s">
        <v>4511</v>
      </c>
      <c r="M608" s="20" t="s">
        <v>4577</v>
      </c>
      <c r="N608" s="4">
        <v>166.5</v>
      </c>
      <c r="O608" s="3" t="s">
        <v>28</v>
      </c>
      <c r="P608" s="13">
        <v>1300482.3799999999</v>
      </c>
      <c r="Q608" s="13">
        <v>207475</v>
      </c>
      <c r="R608" s="13">
        <v>1507957.38</v>
      </c>
      <c r="S608" s="6">
        <v>41061</v>
      </c>
      <c r="T608" s="5"/>
      <c r="U608" s="13">
        <v>780289.43</v>
      </c>
      <c r="V608" s="3" t="s">
        <v>651</v>
      </c>
      <c r="W608" s="3" t="s">
        <v>181</v>
      </c>
      <c r="X608" s="3" t="s">
        <v>30</v>
      </c>
      <c r="Y608" s="3" t="s">
        <v>246</v>
      </c>
      <c r="Z608" s="30"/>
      <c r="AA608" s="5"/>
    </row>
    <row r="609" spans="1:27" ht="18" customHeight="1" x14ac:dyDescent="0.25">
      <c r="A609" s="3" t="s">
        <v>744</v>
      </c>
      <c r="B609" s="3" t="s">
        <v>2149</v>
      </c>
      <c r="C609" s="130" t="s">
        <v>8470</v>
      </c>
      <c r="D609" s="3" t="s">
        <v>1166</v>
      </c>
      <c r="E609" s="130" t="s">
        <v>8500</v>
      </c>
      <c r="F609" s="3" t="s">
        <v>1699</v>
      </c>
      <c r="G609" s="130" t="s">
        <v>8587</v>
      </c>
      <c r="H609" s="3" t="s">
        <v>1703</v>
      </c>
      <c r="I609" s="40" t="s">
        <v>9612</v>
      </c>
      <c r="J609" s="65" t="s">
        <v>46</v>
      </c>
      <c r="K609" s="10">
        <v>1</v>
      </c>
      <c r="L609" s="20" t="s">
        <v>4511</v>
      </c>
      <c r="M609" s="20" t="s">
        <v>4577</v>
      </c>
      <c r="N609" s="4">
        <v>83.25</v>
      </c>
      <c r="O609" s="3" t="s">
        <v>28</v>
      </c>
      <c r="P609" s="13">
        <v>675348.7</v>
      </c>
      <c r="Q609" s="13">
        <v>136300</v>
      </c>
      <c r="R609" s="13">
        <v>811648.7</v>
      </c>
      <c r="S609" s="6">
        <v>41061</v>
      </c>
      <c r="T609" s="5"/>
      <c r="U609" s="13">
        <v>540278.96</v>
      </c>
      <c r="V609" s="3" t="s">
        <v>651</v>
      </c>
      <c r="W609" s="3" t="s">
        <v>181</v>
      </c>
      <c r="X609" s="3" t="s">
        <v>30</v>
      </c>
      <c r="Y609" s="3" t="s">
        <v>246</v>
      </c>
      <c r="Z609" s="30"/>
      <c r="AA609" s="5"/>
    </row>
    <row r="610" spans="1:27" ht="18" customHeight="1" x14ac:dyDescent="0.25">
      <c r="A610" s="3" t="s">
        <v>744</v>
      </c>
      <c r="B610" s="3" t="s">
        <v>2149</v>
      </c>
      <c r="C610" s="130" t="s">
        <v>8470</v>
      </c>
      <c r="D610" s="3" t="s">
        <v>1166</v>
      </c>
      <c r="E610" s="130" t="s">
        <v>8500</v>
      </c>
      <c r="F610" s="3" t="s">
        <v>1699</v>
      </c>
      <c r="G610" s="130" t="s">
        <v>8587</v>
      </c>
      <c r="H610" s="3" t="s">
        <v>298</v>
      </c>
      <c r="I610" s="40" t="s">
        <v>9613</v>
      </c>
      <c r="J610" s="65" t="s">
        <v>1704</v>
      </c>
      <c r="K610" s="10">
        <v>1</v>
      </c>
      <c r="L610" s="20" t="s">
        <v>4508</v>
      </c>
      <c r="M610" s="20" t="s">
        <v>4183</v>
      </c>
      <c r="N610" s="4">
        <v>0.4</v>
      </c>
      <c r="O610" s="3" t="s">
        <v>51</v>
      </c>
      <c r="P610" s="13">
        <v>859751.34</v>
      </c>
      <c r="Q610" s="13">
        <v>132500</v>
      </c>
      <c r="R610" s="13">
        <v>992251.34</v>
      </c>
      <c r="S610" s="30"/>
      <c r="T610" s="5"/>
      <c r="U610" s="13">
        <v>429875.67</v>
      </c>
      <c r="V610" s="3" t="s">
        <v>29</v>
      </c>
      <c r="W610" s="3" t="s">
        <v>181</v>
      </c>
      <c r="X610" s="3" t="s">
        <v>29</v>
      </c>
      <c r="Y610" s="3" t="s">
        <v>31</v>
      </c>
      <c r="Z610" s="30"/>
      <c r="AA610" s="5"/>
    </row>
    <row r="611" spans="1:27" ht="18" customHeight="1" x14ac:dyDescent="0.25">
      <c r="A611" s="3" t="s">
        <v>744</v>
      </c>
      <c r="B611" s="3" t="s">
        <v>2149</v>
      </c>
      <c r="C611" s="130" t="s">
        <v>8470</v>
      </c>
      <c r="D611" s="3" t="s">
        <v>1166</v>
      </c>
      <c r="E611" s="130" t="s">
        <v>8500</v>
      </c>
      <c r="F611" s="3" t="s">
        <v>1699</v>
      </c>
      <c r="G611" s="130" t="s">
        <v>8587</v>
      </c>
      <c r="H611" s="3" t="s">
        <v>1705</v>
      </c>
      <c r="I611" s="40" t="s">
        <v>9614</v>
      </c>
      <c r="J611" s="65" t="s">
        <v>269</v>
      </c>
      <c r="K611" s="10">
        <v>1</v>
      </c>
      <c r="L611" s="20" t="s">
        <v>4541</v>
      </c>
      <c r="M611" s="20" t="s">
        <v>4542</v>
      </c>
      <c r="N611" s="4">
        <v>672.2</v>
      </c>
      <c r="O611" s="3" t="s">
        <v>137</v>
      </c>
      <c r="P611" s="13">
        <v>681146.5</v>
      </c>
      <c r="Q611" s="13">
        <v>152500</v>
      </c>
      <c r="R611" s="13">
        <v>1133646.5</v>
      </c>
      <c r="S611" s="30"/>
      <c r="T611" s="5"/>
      <c r="U611" s="13">
        <v>0</v>
      </c>
      <c r="V611" s="3" t="s">
        <v>1706</v>
      </c>
      <c r="W611" s="3" t="s">
        <v>29</v>
      </c>
      <c r="X611" s="3" t="s">
        <v>29</v>
      </c>
      <c r="Y611" s="3" t="s">
        <v>31</v>
      </c>
      <c r="Z611" s="30"/>
      <c r="AA611" s="29">
        <v>300000</v>
      </c>
    </row>
    <row r="612" spans="1:27" ht="18" customHeight="1" x14ac:dyDescent="0.25">
      <c r="A612" s="3" t="s">
        <v>744</v>
      </c>
      <c r="B612" s="3" t="s">
        <v>2149</v>
      </c>
      <c r="C612" s="130" t="s">
        <v>8470</v>
      </c>
      <c r="D612" s="3" t="s">
        <v>1166</v>
      </c>
      <c r="E612" s="130" t="s">
        <v>8500</v>
      </c>
      <c r="F612" s="3" t="s">
        <v>1699</v>
      </c>
      <c r="G612" s="130" t="s">
        <v>8587</v>
      </c>
      <c r="H612" s="3" t="s">
        <v>1710</v>
      </c>
      <c r="I612" s="40" t="s">
        <v>9615</v>
      </c>
      <c r="J612" s="65" t="s">
        <v>49</v>
      </c>
      <c r="K612" s="10">
        <v>1</v>
      </c>
      <c r="L612" s="20" t="s">
        <v>4508</v>
      </c>
      <c r="M612" s="20" t="s">
        <v>4538</v>
      </c>
      <c r="N612" s="4">
        <v>0.3</v>
      </c>
      <c r="O612" s="3" t="s">
        <v>51</v>
      </c>
      <c r="P612" s="13">
        <v>635486.85</v>
      </c>
      <c r="Q612" s="13">
        <v>132500</v>
      </c>
      <c r="R612" s="13">
        <v>767986.85</v>
      </c>
      <c r="S612" s="5"/>
      <c r="T612" s="5"/>
      <c r="U612" s="13">
        <v>317743.48</v>
      </c>
      <c r="V612" s="3" t="s">
        <v>29</v>
      </c>
      <c r="W612" s="3" t="s">
        <v>181</v>
      </c>
      <c r="X612" s="3" t="s">
        <v>29</v>
      </c>
      <c r="Y612" s="3" t="s">
        <v>31</v>
      </c>
      <c r="Z612" s="5"/>
      <c r="AA612" s="5"/>
    </row>
    <row r="613" spans="1:27" ht="18" customHeight="1" x14ac:dyDescent="0.25">
      <c r="A613" s="3" t="s">
        <v>744</v>
      </c>
      <c r="B613" s="3" t="s">
        <v>2149</v>
      </c>
      <c r="C613" s="130" t="s">
        <v>8470</v>
      </c>
      <c r="D613" s="3" t="s">
        <v>1166</v>
      </c>
      <c r="E613" s="130" t="s">
        <v>8500</v>
      </c>
      <c r="F613" s="3" t="s">
        <v>1699</v>
      </c>
      <c r="G613" s="130" t="s">
        <v>8587</v>
      </c>
      <c r="H613" s="3" t="s">
        <v>1711</v>
      </c>
      <c r="I613" s="40" t="s">
        <v>9616</v>
      </c>
      <c r="J613" s="65" t="s">
        <v>1712</v>
      </c>
      <c r="K613" s="10">
        <v>1</v>
      </c>
      <c r="L613" s="20" t="s">
        <v>4519</v>
      </c>
      <c r="M613" s="20" t="s">
        <v>4520</v>
      </c>
      <c r="N613" s="4">
        <v>120</v>
      </c>
      <c r="O613" s="3" t="s">
        <v>38</v>
      </c>
      <c r="P613" s="13">
        <v>570071.85</v>
      </c>
      <c r="Q613" s="13">
        <v>133187.5</v>
      </c>
      <c r="R613" s="13">
        <v>703259.35</v>
      </c>
      <c r="S613" s="6">
        <v>41061</v>
      </c>
      <c r="T613" s="5"/>
      <c r="U613" s="13">
        <v>0</v>
      </c>
      <c r="V613" s="3" t="s">
        <v>651</v>
      </c>
      <c r="W613" s="3" t="s">
        <v>29</v>
      </c>
      <c r="X613" s="3" t="s">
        <v>29</v>
      </c>
      <c r="Y613" s="3" t="s">
        <v>246</v>
      </c>
      <c r="Z613" s="30"/>
      <c r="AA613" s="5"/>
    </row>
    <row r="614" spans="1:27" ht="18" customHeight="1" x14ac:dyDescent="0.25">
      <c r="A614" s="3" t="s">
        <v>744</v>
      </c>
      <c r="B614" s="3" t="s">
        <v>2149</v>
      </c>
      <c r="C614" s="130" t="s">
        <v>8470</v>
      </c>
      <c r="D614" s="3" t="s">
        <v>1166</v>
      </c>
      <c r="E614" s="130" t="s">
        <v>8500</v>
      </c>
      <c r="F614" s="3" t="s">
        <v>1699</v>
      </c>
      <c r="G614" s="130" t="s">
        <v>8587</v>
      </c>
      <c r="H614" s="3" t="s">
        <v>1716</v>
      </c>
      <c r="I614" s="40" t="s">
        <v>9617</v>
      </c>
      <c r="J614" s="65" t="s">
        <v>129</v>
      </c>
      <c r="K614" s="10">
        <v>1</v>
      </c>
      <c r="L614" s="20" t="s">
        <v>4511</v>
      </c>
      <c r="M614" s="20" t="s">
        <v>4577</v>
      </c>
      <c r="N614" s="4">
        <v>166.5</v>
      </c>
      <c r="O614" s="3" t="s">
        <v>28</v>
      </c>
      <c r="P614" s="13">
        <v>1267482.3799999999</v>
      </c>
      <c r="Q614" s="13">
        <v>240475</v>
      </c>
      <c r="R614" s="13">
        <v>1507957.38</v>
      </c>
      <c r="S614" s="6">
        <v>41061</v>
      </c>
      <c r="T614" s="5"/>
      <c r="U614" s="13">
        <v>760489.43</v>
      </c>
      <c r="V614" s="3" t="s">
        <v>1717</v>
      </c>
      <c r="W614" s="3" t="s">
        <v>181</v>
      </c>
      <c r="X614" s="3" t="s">
        <v>30</v>
      </c>
      <c r="Y614" s="3" t="s">
        <v>246</v>
      </c>
      <c r="Z614" s="30"/>
      <c r="AA614" s="5"/>
    </row>
    <row r="615" spans="1:27" ht="18" customHeight="1" x14ac:dyDescent="0.25">
      <c r="A615" s="3" t="s">
        <v>744</v>
      </c>
      <c r="B615" s="3" t="s">
        <v>2149</v>
      </c>
      <c r="C615" s="130" t="s">
        <v>8470</v>
      </c>
      <c r="D615" s="3" t="s">
        <v>1166</v>
      </c>
      <c r="E615" s="130" t="s">
        <v>8500</v>
      </c>
      <c r="F615" s="3" t="s">
        <v>1699</v>
      </c>
      <c r="G615" s="130" t="s">
        <v>8587</v>
      </c>
      <c r="H615" s="3" t="s">
        <v>1700</v>
      </c>
      <c r="I615" s="40" t="s">
        <v>9618</v>
      </c>
      <c r="J615" s="65" t="s">
        <v>132</v>
      </c>
      <c r="K615" s="10">
        <v>1</v>
      </c>
      <c r="L615" s="20" t="s">
        <v>4511</v>
      </c>
      <c r="M615" s="20" t="s">
        <v>3267</v>
      </c>
      <c r="N615" s="4">
        <v>51</v>
      </c>
      <c r="O615" s="3" t="s">
        <v>38</v>
      </c>
      <c r="P615" s="13">
        <v>674884</v>
      </c>
      <c r="Q615" s="13">
        <v>138995</v>
      </c>
      <c r="R615" s="13">
        <v>813879</v>
      </c>
      <c r="S615" s="6">
        <v>41061</v>
      </c>
      <c r="T615" s="5"/>
      <c r="U615" s="13">
        <v>337442</v>
      </c>
      <c r="V615" s="3" t="s">
        <v>651</v>
      </c>
      <c r="W615" s="3" t="s">
        <v>181</v>
      </c>
      <c r="X615" s="3" t="s">
        <v>29</v>
      </c>
      <c r="Y615" s="3" t="s">
        <v>246</v>
      </c>
      <c r="Z615" s="30"/>
      <c r="AA615" s="5"/>
    </row>
    <row r="616" spans="1:27" ht="18" customHeight="1" x14ac:dyDescent="0.25">
      <c r="A616" s="3" t="s">
        <v>744</v>
      </c>
      <c r="B616" s="3" t="s">
        <v>2149</v>
      </c>
      <c r="C616" s="130" t="s">
        <v>8470</v>
      </c>
      <c r="D616" s="3" t="s">
        <v>1166</v>
      </c>
      <c r="E616" s="130" t="s">
        <v>8500</v>
      </c>
      <c r="F616" s="3" t="s">
        <v>1699</v>
      </c>
      <c r="G616" s="130" t="s">
        <v>8587</v>
      </c>
      <c r="H616" s="3" t="s">
        <v>1719</v>
      </c>
      <c r="I616" s="40" t="s">
        <v>9619</v>
      </c>
      <c r="J616" s="65" t="s">
        <v>1720</v>
      </c>
      <c r="K616" s="10">
        <v>1</v>
      </c>
      <c r="L616" s="20" t="s">
        <v>4519</v>
      </c>
      <c r="M616" s="16" t="s">
        <v>4525</v>
      </c>
      <c r="N616" s="4">
        <v>80.62</v>
      </c>
      <c r="O616" s="3" t="s">
        <v>38</v>
      </c>
      <c r="P616" s="13">
        <v>510862.04</v>
      </c>
      <c r="Q616" s="13">
        <v>393617.16</v>
      </c>
      <c r="R616" s="13">
        <v>904479.2</v>
      </c>
      <c r="S616" s="30"/>
      <c r="T616" s="5"/>
      <c r="U616" s="13">
        <v>0</v>
      </c>
      <c r="V616" s="3" t="s">
        <v>29</v>
      </c>
      <c r="W616" s="3" t="s">
        <v>29</v>
      </c>
      <c r="X616" s="3" t="s">
        <v>29</v>
      </c>
      <c r="Y616" s="3" t="s">
        <v>31</v>
      </c>
      <c r="Z616" s="30"/>
      <c r="AA616" s="5"/>
    </row>
    <row r="617" spans="1:27" ht="18" customHeight="1" x14ac:dyDescent="0.25">
      <c r="A617" s="3" t="s">
        <v>744</v>
      </c>
      <c r="B617" s="3" t="s">
        <v>2149</v>
      </c>
      <c r="C617" s="130" t="s">
        <v>8470</v>
      </c>
      <c r="D617" s="3" t="s">
        <v>1166</v>
      </c>
      <c r="E617" s="130" t="s">
        <v>8500</v>
      </c>
      <c r="F617" s="3" t="s">
        <v>1699</v>
      </c>
      <c r="G617" s="130" t="s">
        <v>8587</v>
      </c>
      <c r="H617" s="3" t="s">
        <v>1709</v>
      </c>
      <c r="I617" s="40" t="s">
        <v>9620</v>
      </c>
      <c r="J617" s="65" t="s">
        <v>46</v>
      </c>
      <c r="K617" s="10">
        <v>1</v>
      </c>
      <c r="L617" s="20" t="s">
        <v>4511</v>
      </c>
      <c r="M617" s="20" t="s">
        <v>4577</v>
      </c>
      <c r="N617" s="4">
        <v>83.25</v>
      </c>
      <c r="O617" s="3" t="s">
        <v>28</v>
      </c>
      <c r="P617" s="13">
        <v>675348.7</v>
      </c>
      <c r="Q617" s="13">
        <v>136300</v>
      </c>
      <c r="R617" s="13">
        <v>811648.7</v>
      </c>
      <c r="S617" s="6">
        <v>41061</v>
      </c>
      <c r="T617" s="5"/>
      <c r="U617" s="13">
        <v>513265</v>
      </c>
      <c r="V617" s="3" t="s">
        <v>29</v>
      </c>
      <c r="W617" s="3" t="s">
        <v>181</v>
      </c>
      <c r="X617" s="3" t="s">
        <v>30</v>
      </c>
      <c r="Y617" s="3" t="s">
        <v>246</v>
      </c>
      <c r="Z617" s="30"/>
      <c r="AA617" s="5"/>
    </row>
    <row r="618" spans="1:27" ht="18" customHeight="1" x14ac:dyDescent="0.25">
      <c r="A618" s="3" t="s">
        <v>744</v>
      </c>
      <c r="B618" s="3" t="s">
        <v>2149</v>
      </c>
      <c r="C618" s="130" t="s">
        <v>8470</v>
      </c>
      <c r="D618" s="3" t="s">
        <v>1166</v>
      </c>
      <c r="E618" s="130" t="s">
        <v>8500</v>
      </c>
      <c r="F618" s="3" t="s">
        <v>1699</v>
      </c>
      <c r="G618" s="130" t="s">
        <v>8587</v>
      </c>
      <c r="H618" s="39" t="s">
        <v>9622</v>
      </c>
      <c r="I618" s="40" t="s">
        <v>9621</v>
      </c>
      <c r="J618" s="65" t="s">
        <v>42</v>
      </c>
      <c r="K618" s="10">
        <v>1</v>
      </c>
      <c r="L618" s="20" t="s">
        <v>4511</v>
      </c>
      <c r="M618" s="20" t="s">
        <v>3192</v>
      </c>
      <c r="N618" s="4">
        <v>48</v>
      </c>
      <c r="O618" s="3" t="s">
        <v>38</v>
      </c>
      <c r="P618" s="13">
        <v>717630</v>
      </c>
      <c r="Q618" s="13">
        <v>140400</v>
      </c>
      <c r="R618" s="13">
        <v>858030</v>
      </c>
      <c r="S618" s="30"/>
      <c r="T618" s="5"/>
      <c r="U618" s="13">
        <v>522535.6</v>
      </c>
      <c r="V618" s="3" t="s">
        <v>29</v>
      </c>
      <c r="W618" s="3" t="s">
        <v>181</v>
      </c>
      <c r="X618" s="3" t="s">
        <v>29</v>
      </c>
      <c r="Y618" s="3" t="s">
        <v>31</v>
      </c>
      <c r="Z618" s="30"/>
      <c r="AA618" s="5"/>
    </row>
    <row r="619" spans="1:27" ht="18" customHeight="1" x14ac:dyDescent="0.25">
      <c r="A619" s="3" t="s">
        <v>744</v>
      </c>
      <c r="B619" s="3" t="s">
        <v>2149</v>
      </c>
      <c r="C619" s="130" t="s">
        <v>8470</v>
      </c>
      <c r="D619" s="3" t="s">
        <v>1166</v>
      </c>
      <c r="E619" s="130" t="s">
        <v>8500</v>
      </c>
      <c r="F619" s="3" t="s">
        <v>1699</v>
      </c>
      <c r="G619" s="130" t="s">
        <v>8587</v>
      </c>
      <c r="H619" s="39" t="s">
        <v>9623</v>
      </c>
      <c r="I619" s="40" t="s">
        <v>9624</v>
      </c>
      <c r="J619" s="65" t="s">
        <v>132</v>
      </c>
      <c r="K619" s="10">
        <v>1</v>
      </c>
      <c r="L619" s="20" t="s">
        <v>4511</v>
      </c>
      <c r="M619" s="20" t="s">
        <v>3267</v>
      </c>
      <c r="N619" s="4">
        <v>51</v>
      </c>
      <c r="O619" s="3" t="s">
        <v>38</v>
      </c>
      <c r="P619" s="13">
        <v>737839</v>
      </c>
      <c r="Q619" s="13">
        <v>140495</v>
      </c>
      <c r="R619" s="13">
        <v>878334</v>
      </c>
      <c r="S619" s="30"/>
      <c r="T619" s="5"/>
      <c r="U619" s="13">
        <v>532805.6</v>
      </c>
      <c r="V619" s="3" t="s">
        <v>1715</v>
      </c>
      <c r="W619" s="3" t="s">
        <v>181</v>
      </c>
      <c r="X619" s="3" t="s">
        <v>29</v>
      </c>
      <c r="Y619" s="3" t="s">
        <v>31</v>
      </c>
      <c r="Z619" s="30"/>
      <c r="AA619" s="5"/>
    </row>
    <row r="620" spans="1:27" ht="18" customHeight="1" x14ac:dyDescent="0.25">
      <c r="A620" s="3" t="s">
        <v>744</v>
      </c>
      <c r="B620" s="3" t="s">
        <v>2149</v>
      </c>
      <c r="C620" s="130" t="s">
        <v>8470</v>
      </c>
      <c r="D620" s="3" t="s">
        <v>1166</v>
      </c>
      <c r="E620" s="130" t="s">
        <v>8500</v>
      </c>
      <c r="F620" s="3" t="s">
        <v>1699</v>
      </c>
      <c r="G620" s="130" t="s">
        <v>8587</v>
      </c>
      <c r="H620" s="3" t="s">
        <v>1707</v>
      </c>
      <c r="I620" s="40" t="s">
        <v>9625</v>
      </c>
      <c r="J620" s="65" t="s">
        <v>1097</v>
      </c>
      <c r="K620" s="10">
        <v>1</v>
      </c>
      <c r="L620" s="20" t="s">
        <v>4511</v>
      </c>
      <c r="M620" s="20" t="s">
        <v>3267</v>
      </c>
      <c r="N620" s="4">
        <v>51</v>
      </c>
      <c r="O620" s="3" t="s">
        <v>38</v>
      </c>
      <c r="P620" s="13">
        <v>674884</v>
      </c>
      <c r="Q620" s="13">
        <v>138995</v>
      </c>
      <c r="R620" s="13">
        <v>813879</v>
      </c>
      <c r="S620" s="6">
        <v>41036</v>
      </c>
      <c r="T620" s="5"/>
      <c r="U620" s="13">
        <v>337422</v>
      </c>
      <c r="V620" s="3" t="s">
        <v>29</v>
      </c>
      <c r="W620" s="3" t="s">
        <v>181</v>
      </c>
      <c r="X620" s="3" t="s">
        <v>29</v>
      </c>
      <c r="Y620" s="3" t="s">
        <v>246</v>
      </c>
      <c r="Z620" s="6">
        <v>41116</v>
      </c>
      <c r="AA620" s="5"/>
    </row>
    <row r="621" spans="1:27" ht="18" customHeight="1" x14ac:dyDescent="0.25">
      <c r="A621" s="3" t="s">
        <v>744</v>
      </c>
      <c r="B621" s="3" t="s">
        <v>2149</v>
      </c>
      <c r="C621" s="130" t="s">
        <v>8470</v>
      </c>
      <c r="D621" s="3" t="s">
        <v>1166</v>
      </c>
      <c r="E621" s="130" t="s">
        <v>8500</v>
      </c>
      <c r="F621" s="3" t="s">
        <v>1699</v>
      </c>
      <c r="G621" s="130" t="s">
        <v>8587</v>
      </c>
      <c r="H621" s="3" t="s">
        <v>266</v>
      </c>
      <c r="I621" s="40" t="s">
        <v>9626</v>
      </c>
      <c r="J621" s="65" t="s">
        <v>129</v>
      </c>
      <c r="K621" s="10">
        <v>1</v>
      </c>
      <c r="L621" s="20" t="s">
        <v>4511</v>
      </c>
      <c r="M621" s="20" t="s">
        <v>4577</v>
      </c>
      <c r="N621" s="4">
        <v>166.5</v>
      </c>
      <c r="O621" s="3" t="s">
        <v>28</v>
      </c>
      <c r="P621" s="13">
        <v>1266482.3799999999</v>
      </c>
      <c r="Q621" s="13">
        <v>241475</v>
      </c>
      <c r="R621" s="13">
        <v>1507957.38</v>
      </c>
      <c r="S621" s="6">
        <v>41061</v>
      </c>
      <c r="T621" s="5"/>
      <c r="U621" s="13">
        <v>759889.43</v>
      </c>
      <c r="V621" s="3" t="s">
        <v>29</v>
      </c>
      <c r="W621" s="3" t="s">
        <v>181</v>
      </c>
      <c r="X621" s="3" t="s">
        <v>30</v>
      </c>
      <c r="Y621" s="3" t="s">
        <v>246</v>
      </c>
      <c r="Z621" s="30"/>
      <c r="AA621" s="5"/>
    </row>
    <row r="622" spans="1:27" ht="18" customHeight="1" x14ac:dyDescent="0.25">
      <c r="A622" s="3" t="s">
        <v>744</v>
      </c>
      <c r="B622" s="3" t="s">
        <v>2149</v>
      </c>
      <c r="C622" s="130" t="s">
        <v>8470</v>
      </c>
      <c r="D622" s="3" t="s">
        <v>1166</v>
      </c>
      <c r="E622" s="130" t="s">
        <v>8500</v>
      </c>
      <c r="F622" s="3" t="s">
        <v>1699</v>
      </c>
      <c r="G622" s="130" t="s">
        <v>8587</v>
      </c>
      <c r="H622" s="39" t="s">
        <v>9627</v>
      </c>
      <c r="I622" s="40" t="s">
        <v>9609</v>
      </c>
      <c r="J622" s="65" t="s">
        <v>42</v>
      </c>
      <c r="K622" s="10">
        <v>1</v>
      </c>
      <c r="L622" s="20" t="s">
        <v>4511</v>
      </c>
      <c r="M622" s="20" t="s">
        <v>3192</v>
      </c>
      <c r="N622" s="4">
        <v>48</v>
      </c>
      <c r="O622" s="3" t="s">
        <v>38</v>
      </c>
      <c r="P622" s="13">
        <v>664562.25</v>
      </c>
      <c r="Q622" s="13">
        <v>135400</v>
      </c>
      <c r="R622" s="13">
        <v>799962.25</v>
      </c>
      <c r="S622" s="6">
        <v>41061</v>
      </c>
      <c r="T622" s="30"/>
      <c r="U622" s="13">
        <v>531649.80000000005</v>
      </c>
      <c r="V622" s="3" t="s">
        <v>651</v>
      </c>
      <c r="W622" s="3" t="s">
        <v>181</v>
      </c>
      <c r="X622" s="3" t="s">
        <v>29</v>
      </c>
      <c r="Y622" s="3" t="s">
        <v>246</v>
      </c>
      <c r="Z622" s="30"/>
      <c r="AA622" s="5"/>
    </row>
    <row r="623" spans="1:27" ht="18" customHeight="1" x14ac:dyDescent="0.25">
      <c r="A623" s="3" t="s">
        <v>744</v>
      </c>
      <c r="B623" s="3" t="s">
        <v>2149</v>
      </c>
      <c r="C623" s="130" t="s">
        <v>8470</v>
      </c>
      <c r="D623" s="3" t="s">
        <v>1166</v>
      </c>
      <c r="E623" s="130" t="s">
        <v>8500</v>
      </c>
      <c r="F623" s="3" t="s">
        <v>1699</v>
      </c>
      <c r="G623" s="130" t="s">
        <v>8587</v>
      </c>
      <c r="H623" s="3" t="s">
        <v>1713</v>
      </c>
      <c r="I623" s="40" t="s">
        <v>9628</v>
      </c>
      <c r="J623" s="65" t="s">
        <v>42</v>
      </c>
      <c r="K623" s="10">
        <v>1</v>
      </c>
      <c r="L623" s="20" t="s">
        <v>4511</v>
      </c>
      <c r="M623" s="20" t="s">
        <v>3192</v>
      </c>
      <c r="N623" s="4">
        <v>48</v>
      </c>
      <c r="O623" s="3" t="s">
        <v>38</v>
      </c>
      <c r="P623" s="13">
        <v>664562.25</v>
      </c>
      <c r="Q623" s="13">
        <v>135400</v>
      </c>
      <c r="R623" s="13">
        <v>799962.25</v>
      </c>
      <c r="S623" s="6">
        <v>41072</v>
      </c>
      <c r="T623" s="30"/>
      <c r="U623" s="13">
        <v>505067.73</v>
      </c>
      <c r="V623" s="3" t="s">
        <v>29</v>
      </c>
      <c r="W623" s="3" t="s">
        <v>181</v>
      </c>
      <c r="X623" s="3" t="s">
        <v>29</v>
      </c>
      <c r="Y623" s="3" t="s">
        <v>246</v>
      </c>
      <c r="Z623" s="6">
        <v>41147</v>
      </c>
      <c r="AA623" s="5"/>
    </row>
    <row r="624" spans="1:27" ht="18" customHeight="1" x14ac:dyDescent="0.25">
      <c r="A624" s="3" t="s">
        <v>744</v>
      </c>
      <c r="B624" s="3" t="s">
        <v>2149</v>
      </c>
      <c r="C624" s="130" t="s">
        <v>8470</v>
      </c>
      <c r="D624" s="3" t="s">
        <v>1166</v>
      </c>
      <c r="E624" s="130" t="s">
        <v>8500</v>
      </c>
      <c r="F624" s="3" t="s">
        <v>1165</v>
      </c>
      <c r="G624" s="130" t="s">
        <v>8625</v>
      </c>
      <c r="H624" s="3" t="s">
        <v>1175</v>
      </c>
      <c r="I624" s="40" t="s">
        <v>9629</v>
      </c>
      <c r="J624" s="65" t="s">
        <v>1176</v>
      </c>
      <c r="K624" s="10">
        <v>1</v>
      </c>
      <c r="L624" s="20" t="s">
        <v>4511</v>
      </c>
      <c r="M624" s="20" t="s">
        <v>4577</v>
      </c>
      <c r="N624" s="4">
        <v>126</v>
      </c>
      <c r="O624" s="3" t="s">
        <v>28</v>
      </c>
      <c r="P624" s="13">
        <v>1202141</v>
      </c>
      <c r="Q624" s="13">
        <v>180365.37</v>
      </c>
      <c r="R624" s="13">
        <v>1382506.37</v>
      </c>
      <c r="S624" s="6">
        <v>40948</v>
      </c>
      <c r="T624" s="30"/>
      <c r="U624" s="13">
        <v>841498</v>
      </c>
      <c r="V624" s="3" t="s">
        <v>29</v>
      </c>
      <c r="W624" s="3" t="s">
        <v>181</v>
      </c>
      <c r="X624" s="3" t="s">
        <v>30</v>
      </c>
      <c r="Y624" s="3" t="s">
        <v>246</v>
      </c>
      <c r="Z624" s="6">
        <v>41058</v>
      </c>
      <c r="AA624" s="29">
        <v>0</v>
      </c>
    </row>
    <row r="625" spans="1:27" ht="18" customHeight="1" x14ac:dyDescent="0.25">
      <c r="A625" s="3" t="s">
        <v>744</v>
      </c>
      <c r="B625" s="3" t="s">
        <v>2149</v>
      </c>
      <c r="C625" s="130" t="s">
        <v>8470</v>
      </c>
      <c r="D625" s="3" t="s">
        <v>1166</v>
      </c>
      <c r="E625" s="130" t="s">
        <v>8500</v>
      </c>
      <c r="F625" s="3" t="s">
        <v>1165</v>
      </c>
      <c r="G625" s="130" t="s">
        <v>8625</v>
      </c>
      <c r="H625" s="3" t="s">
        <v>1179</v>
      </c>
      <c r="I625" s="40" t="s">
        <v>9630</v>
      </c>
      <c r="J625" s="65" t="s">
        <v>1180</v>
      </c>
      <c r="K625" s="10">
        <v>1</v>
      </c>
      <c r="L625" s="20" t="s">
        <v>4511</v>
      </c>
      <c r="M625" s="20" t="s">
        <v>4577</v>
      </c>
      <c r="N625" s="4">
        <v>63</v>
      </c>
      <c r="O625" s="3" t="s">
        <v>28</v>
      </c>
      <c r="P625" s="13">
        <v>705135</v>
      </c>
      <c r="Q625" s="13">
        <v>138088.54999999999</v>
      </c>
      <c r="R625" s="13">
        <v>843223.55</v>
      </c>
      <c r="S625" s="6">
        <v>40940</v>
      </c>
      <c r="T625" s="30"/>
      <c r="U625" s="13">
        <v>493594.5</v>
      </c>
      <c r="V625" s="3" t="s">
        <v>767</v>
      </c>
      <c r="W625" s="3" t="s">
        <v>181</v>
      </c>
      <c r="X625" s="3" t="s">
        <v>352</v>
      </c>
      <c r="Y625" s="3" t="s">
        <v>246</v>
      </c>
      <c r="Z625" s="6">
        <v>41050</v>
      </c>
      <c r="AA625" s="5"/>
    </row>
    <row r="626" spans="1:27" ht="18" customHeight="1" x14ac:dyDescent="0.25">
      <c r="A626" s="3" t="s">
        <v>744</v>
      </c>
      <c r="B626" s="3" t="s">
        <v>2149</v>
      </c>
      <c r="C626" s="130" t="s">
        <v>8470</v>
      </c>
      <c r="D626" s="3" t="s">
        <v>1166</v>
      </c>
      <c r="E626" s="130" t="s">
        <v>8500</v>
      </c>
      <c r="F626" s="3" t="s">
        <v>1165</v>
      </c>
      <c r="G626" s="130" t="s">
        <v>8625</v>
      </c>
      <c r="H626" s="3" t="s">
        <v>1170</v>
      </c>
      <c r="I626" s="40" t="s">
        <v>9631</v>
      </c>
      <c r="J626" s="65" t="s">
        <v>121</v>
      </c>
      <c r="K626" s="10">
        <v>1</v>
      </c>
      <c r="L626" s="20" t="s">
        <v>4511</v>
      </c>
      <c r="M626" s="20" t="s">
        <v>3192</v>
      </c>
      <c r="N626" s="4">
        <v>48</v>
      </c>
      <c r="O626" s="3" t="s">
        <v>38</v>
      </c>
      <c r="P626" s="13">
        <v>658786</v>
      </c>
      <c r="Q626" s="13">
        <v>131612</v>
      </c>
      <c r="R626" s="13">
        <v>790398</v>
      </c>
      <c r="S626" s="6">
        <v>40956</v>
      </c>
      <c r="T626" s="30"/>
      <c r="U626" s="13">
        <v>461150</v>
      </c>
      <c r="V626" s="3" t="s">
        <v>29</v>
      </c>
      <c r="W626" s="3" t="s">
        <v>181</v>
      </c>
      <c r="X626" s="3" t="s">
        <v>29</v>
      </c>
      <c r="Y626" s="3" t="s">
        <v>246</v>
      </c>
      <c r="Z626" s="6">
        <v>41041</v>
      </c>
      <c r="AA626" s="29">
        <v>0</v>
      </c>
    </row>
    <row r="627" spans="1:27" ht="18" customHeight="1" x14ac:dyDescent="0.25">
      <c r="A627" s="3" t="s">
        <v>744</v>
      </c>
      <c r="B627" s="3" t="s">
        <v>2149</v>
      </c>
      <c r="C627" s="130" t="s">
        <v>8470</v>
      </c>
      <c r="D627" s="3" t="s">
        <v>1166</v>
      </c>
      <c r="E627" s="130" t="s">
        <v>8500</v>
      </c>
      <c r="F627" s="3" t="s">
        <v>1165</v>
      </c>
      <c r="G627" s="130" t="s">
        <v>8625</v>
      </c>
      <c r="H627" s="3" t="s">
        <v>1169</v>
      </c>
      <c r="I627" s="40" t="s">
        <v>9632</v>
      </c>
      <c r="J627" s="65" t="s">
        <v>132</v>
      </c>
      <c r="K627" s="10">
        <v>1</v>
      </c>
      <c r="L627" s="20" t="s">
        <v>4511</v>
      </c>
      <c r="M627" s="20" t="s">
        <v>3267</v>
      </c>
      <c r="N627" s="4">
        <v>51</v>
      </c>
      <c r="O627" s="3" t="s">
        <v>38</v>
      </c>
      <c r="P627" s="13">
        <v>595607</v>
      </c>
      <c r="Q627" s="13">
        <v>159615</v>
      </c>
      <c r="R627" s="13">
        <v>755222</v>
      </c>
      <c r="S627" s="6">
        <v>40954</v>
      </c>
      <c r="T627" s="30"/>
      <c r="U627" s="13">
        <v>356904</v>
      </c>
      <c r="V627" s="3" t="s">
        <v>29</v>
      </c>
      <c r="W627" s="3" t="s">
        <v>181</v>
      </c>
      <c r="X627" s="3" t="s">
        <v>29</v>
      </c>
      <c r="Y627" s="3" t="s">
        <v>246</v>
      </c>
      <c r="Z627" s="6">
        <v>41039</v>
      </c>
      <c r="AA627" s="29">
        <v>0</v>
      </c>
    </row>
    <row r="628" spans="1:27" ht="18" customHeight="1" x14ac:dyDescent="0.25">
      <c r="A628" s="3" t="s">
        <v>744</v>
      </c>
      <c r="B628" s="3" t="s">
        <v>2149</v>
      </c>
      <c r="C628" s="130" t="s">
        <v>8470</v>
      </c>
      <c r="D628" s="3" t="s">
        <v>1166</v>
      </c>
      <c r="E628" s="130" t="s">
        <v>8500</v>
      </c>
      <c r="F628" s="3" t="s">
        <v>1165</v>
      </c>
      <c r="G628" s="130" t="s">
        <v>8625</v>
      </c>
      <c r="H628" s="3" t="s">
        <v>1183</v>
      </c>
      <c r="I628" s="40" t="s">
        <v>9633</v>
      </c>
      <c r="J628" s="65" t="s">
        <v>132</v>
      </c>
      <c r="K628" s="10">
        <v>1</v>
      </c>
      <c r="L628" s="20" t="s">
        <v>4511</v>
      </c>
      <c r="M628" s="20" t="s">
        <v>3267</v>
      </c>
      <c r="N628" s="4">
        <v>51</v>
      </c>
      <c r="O628" s="3" t="s">
        <v>38</v>
      </c>
      <c r="P628" s="13">
        <v>627957</v>
      </c>
      <c r="Q628" s="13">
        <v>160600</v>
      </c>
      <c r="R628" s="13">
        <v>788557</v>
      </c>
      <c r="S628" s="6">
        <v>40946</v>
      </c>
      <c r="T628" s="30"/>
      <c r="U628" s="13">
        <v>444607</v>
      </c>
      <c r="V628" s="3" t="s">
        <v>29</v>
      </c>
      <c r="W628" s="3" t="s">
        <v>181</v>
      </c>
      <c r="X628" s="3" t="s">
        <v>29</v>
      </c>
      <c r="Y628" s="3" t="s">
        <v>246</v>
      </c>
      <c r="Z628" s="6">
        <v>41031</v>
      </c>
      <c r="AA628" s="29">
        <v>0</v>
      </c>
    </row>
    <row r="629" spans="1:27" ht="18" customHeight="1" x14ac:dyDescent="0.25">
      <c r="A629" s="3" t="s">
        <v>744</v>
      </c>
      <c r="B629" s="3" t="s">
        <v>2149</v>
      </c>
      <c r="C629" s="130" t="s">
        <v>8470</v>
      </c>
      <c r="D629" s="3" t="s">
        <v>1166</v>
      </c>
      <c r="E629" s="130" t="s">
        <v>8500</v>
      </c>
      <c r="F629" s="3" t="s">
        <v>1165</v>
      </c>
      <c r="G629" s="130" t="s">
        <v>8625</v>
      </c>
      <c r="H629" s="3" t="s">
        <v>1182</v>
      </c>
      <c r="I629" s="40" t="s">
        <v>9634</v>
      </c>
      <c r="J629" s="65" t="s">
        <v>121</v>
      </c>
      <c r="K629" s="10">
        <v>1</v>
      </c>
      <c r="L629" s="20" t="s">
        <v>4511</v>
      </c>
      <c r="M629" s="20" t="s">
        <v>3192</v>
      </c>
      <c r="N629" s="4">
        <v>48</v>
      </c>
      <c r="O629" s="3" t="s">
        <v>38</v>
      </c>
      <c r="P629" s="13">
        <v>671646</v>
      </c>
      <c r="Q629" s="13">
        <v>147112.49</v>
      </c>
      <c r="R629" s="13">
        <v>818758.49</v>
      </c>
      <c r="S629" s="6">
        <v>40952</v>
      </c>
      <c r="T629" s="30"/>
      <c r="U629" s="13">
        <v>470152</v>
      </c>
      <c r="V629" s="3" t="s">
        <v>29</v>
      </c>
      <c r="W629" s="3" t="s">
        <v>181</v>
      </c>
      <c r="X629" s="3" t="s">
        <v>29</v>
      </c>
      <c r="Y629" s="3" t="s">
        <v>246</v>
      </c>
      <c r="Z629" s="6">
        <v>41037</v>
      </c>
      <c r="AA629" s="5"/>
    </row>
    <row r="630" spans="1:27" ht="18" customHeight="1" x14ac:dyDescent="0.25">
      <c r="A630" s="3" t="s">
        <v>744</v>
      </c>
      <c r="B630" s="3" t="s">
        <v>2149</v>
      </c>
      <c r="C630" s="130" t="s">
        <v>8470</v>
      </c>
      <c r="D630" s="3" t="s">
        <v>1166</v>
      </c>
      <c r="E630" s="130" t="s">
        <v>8500</v>
      </c>
      <c r="F630" s="3" t="s">
        <v>1165</v>
      </c>
      <c r="G630" s="130" t="s">
        <v>8625</v>
      </c>
      <c r="H630" s="3" t="s">
        <v>1177</v>
      </c>
      <c r="I630" s="40" t="s">
        <v>9635</v>
      </c>
      <c r="J630" s="65" t="s">
        <v>510</v>
      </c>
      <c r="K630" s="10">
        <v>1</v>
      </c>
      <c r="L630" s="20" t="s">
        <v>4511</v>
      </c>
      <c r="M630" s="20" t="s">
        <v>4577</v>
      </c>
      <c r="N630" s="4">
        <v>166.5</v>
      </c>
      <c r="O630" s="3" t="s">
        <v>28</v>
      </c>
      <c r="P630" s="13">
        <v>1249991</v>
      </c>
      <c r="Q630" s="13">
        <v>239506.37</v>
      </c>
      <c r="R630" s="13">
        <v>1489497.37</v>
      </c>
      <c r="S630" s="6">
        <v>40956</v>
      </c>
      <c r="T630" s="5"/>
      <c r="U630" s="13">
        <v>874993</v>
      </c>
      <c r="V630" s="3" t="s">
        <v>29</v>
      </c>
      <c r="W630" s="3" t="s">
        <v>181</v>
      </c>
      <c r="X630" s="3" t="s">
        <v>30</v>
      </c>
      <c r="Y630" s="3" t="s">
        <v>246</v>
      </c>
      <c r="Z630" s="31">
        <v>41066</v>
      </c>
      <c r="AA630" s="29">
        <v>0</v>
      </c>
    </row>
    <row r="631" spans="1:27" ht="18" customHeight="1" x14ac:dyDescent="0.25">
      <c r="A631" s="3" t="s">
        <v>744</v>
      </c>
      <c r="B631" s="3" t="s">
        <v>2149</v>
      </c>
      <c r="C631" s="130" t="s">
        <v>8470</v>
      </c>
      <c r="D631" s="3" t="s">
        <v>1166</v>
      </c>
      <c r="E631" s="130" t="s">
        <v>8500</v>
      </c>
      <c r="F631" s="3" t="s">
        <v>1165</v>
      </c>
      <c r="G631" s="130" t="s">
        <v>8625</v>
      </c>
      <c r="H631" s="3" t="s">
        <v>1167</v>
      </c>
      <c r="I631" s="40" t="s">
        <v>9636</v>
      </c>
      <c r="J631" s="65" t="s">
        <v>1168</v>
      </c>
      <c r="K631" s="10">
        <v>1</v>
      </c>
      <c r="L631" s="20" t="s">
        <v>4519</v>
      </c>
      <c r="M631" s="20" t="s">
        <v>4520</v>
      </c>
      <c r="N631" s="4">
        <v>63</v>
      </c>
      <c r="O631" s="3" t="s">
        <v>28</v>
      </c>
      <c r="P631" s="13">
        <v>654000</v>
      </c>
      <c r="Q631" s="13">
        <v>133885</v>
      </c>
      <c r="R631" s="13">
        <v>787885</v>
      </c>
      <c r="S631" s="6">
        <v>40989</v>
      </c>
      <c r="T631" s="5"/>
      <c r="U631" s="13">
        <v>455663</v>
      </c>
      <c r="V631" s="3" t="s">
        <v>245</v>
      </c>
      <c r="W631" s="3" t="s">
        <v>181</v>
      </c>
      <c r="X631" s="3" t="s">
        <v>29</v>
      </c>
      <c r="Y631" s="3" t="s">
        <v>246</v>
      </c>
      <c r="Z631" s="6">
        <v>41074</v>
      </c>
      <c r="AA631" s="29">
        <v>0</v>
      </c>
    </row>
    <row r="632" spans="1:27" ht="18" customHeight="1" x14ac:dyDescent="0.25">
      <c r="A632" s="3" t="s">
        <v>744</v>
      </c>
      <c r="B632" s="3" t="s">
        <v>2149</v>
      </c>
      <c r="C632" s="130" t="s">
        <v>8470</v>
      </c>
      <c r="D632" s="3" t="s">
        <v>1166</v>
      </c>
      <c r="E632" s="130" t="s">
        <v>8500</v>
      </c>
      <c r="F632" s="3" t="s">
        <v>1165</v>
      </c>
      <c r="G632" s="130" t="s">
        <v>8625</v>
      </c>
      <c r="H632" s="3" t="s">
        <v>266</v>
      </c>
      <c r="I632" s="40" t="s">
        <v>9637</v>
      </c>
      <c r="J632" s="65" t="s">
        <v>121</v>
      </c>
      <c r="K632" s="10">
        <v>1</v>
      </c>
      <c r="L632" s="20" t="s">
        <v>4511</v>
      </c>
      <c r="M632" s="20" t="s">
        <v>3192</v>
      </c>
      <c r="N632" s="4">
        <v>48</v>
      </c>
      <c r="O632" s="3" t="s">
        <v>38</v>
      </c>
      <c r="P632" s="13">
        <v>663324</v>
      </c>
      <c r="Q632" s="13">
        <v>131498</v>
      </c>
      <c r="R632" s="13">
        <v>794822</v>
      </c>
      <c r="S632" s="6">
        <v>40956</v>
      </c>
      <c r="T632" s="30"/>
      <c r="U632" s="13">
        <v>464327</v>
      </c>
      <c r="V632" s="3" t="s">
        <v>651</v>
      </c>
      <c r="W632" s="3" t="s">
        <v>181</v>
      </c>
      <c r="X632" s="3" t="s">
        <v>29</v>
      </c>
      <c r="Y632" s="3" t="s">
        <v>246</v>
      </c>
      <c r="Z632" s="6">
        <v>41041</v>
      </c>
      <c r="AA632" s="29">
        <v>0</v>
      </c>
    </row>
    <row r="633" spans="1:27" ht="18" customHeight="1" x14ac:dyDescent="0.25">
      <c r="A633" s="3" t="s">
        <v>744</v>
      </c>
      <c r="B633" s="3" t="s">
        <v>2149</v>
      </c>
      <c r="C633" s="130" t="s">
        <v>8470</v>
      </c>
      <c r="D633" s="3" t="s">
        <v>1166</v>
      </c>
      <c r="E633" s="130" t="s">
        <v>8500</v>
      </c>
      <c r="F633" s="3" t="s">
        <v>1165</v>
      </c>
      <c r="G633" s="130" t="s">
        <v>8625</v>
      </c>
      <c r="H633" s="3" t="s">
        <v>126</v>
      </c>
      <c r="I633" s="40" t="s">
        <v>9638</v>
      </c>
      <c r="J633" s="65" t="s">
        <v>1172</v>
      </c>
      <c r="K633" s="10">
        <v>1</v>
      </c>
      <c r="L633" s="20" t="s">
        <v>4511</v>
      </c>
      <c r="M633" s="20" t="s">
        <v>4577</v>
      </c>
      <c r="N633" s="4">
        <v>83.25</v>
      </c>
      <c r="O633" s="3" t="s">
        <v>28</v>
      </c>
      <c r="P633" s="13">
        <v>710955</v>
      </c>
      <c r="Q633" s="13">
        <v>140188.54999999999</v>
      </c>
      <c r="R633" s="13">
        <v>851143.55</v>
      </c>
      <c r="S633" s="6">
        <v>40959</v>
      </c>
      <c r="T633" s="5"/>
      <c r="U633" s="13">
        <v>497668.5</v>
      </c>
      <c r="V633" s="3" t="s">
        <v>651</v>
      </c>
      <c r="W633" s="3" t="s">
        <v>181</v>
      </c>
      <c r="X633" s="3" t="s">
        <v>352</v>
      </c>
      <c r="Y633" s="3" t="s">
        <v>246</v>
      </c>
      <c r="Z633" s="31">
        <v>41034</v>
      </c>
      <c r="AA633" s="5"/>
    </row>
    <row r="634" spans="1:27" ht="18" customHeight="1" x14ac:dyDescent="0.25">
      <c r="A634" s="3" t="s">
        <v>744</v>
      </c>
      <c r="B634" s="3" t="s">
        <v>2149</v>
      </c>
      <c r="C634" s="130" t="s">
        <v>8470</v>
      </c>
      <c r="D634" s="3" t="s">
        <v>1166</v>
      </c>
      <c r="E634" s="130" t="s">
        <v>8500</v>
      </c>
      <c r="F634" s="3" t="s">
        <v>1165</v>
      </c>
      <c r="G634" s="130" t="s">
        <v>8625</v>
      </c>
      <c r="H634" s="3" t="s">
        <v>1174</v>
      </c>
      <c r="I634" s="40" t="s">
        <v>9639</v>
      </c>
      <c r="J634" s="65" t="s">
        <v>320</v>
      </c>
      <c r="K634" s="10">
        <v>1</v>
      </c>
      <c r="L634" s="20" t="s">
        <v>4511</v>
      </c>
      <c r="M634" s="20" t="s">
        <v>3148</v>
      </c>
      <c r="N634" s="4">
        <v>1</v>
      </c>
      <c r="O634" s="3" t="s">
        <v>76</v>
      </c>
      <c r="P634" s="13">
        <v>1623129.6</v>
      </c>
      <c r="Q634" s="13">
        <v>347167.4</v>
      </c>
      <c r="R634" s="13">
        <v>1970297</v>
      </c>
      <c r="S634" s="30"/>
      <c r="T634" s="30"/>
      <c r="U634" s="13">
        <v>858325.4</v>
      </c>
      <c r="V634" s="3" t="s">
        <v>29</v>
      </c>
      <c r="W634" s="3" t="s">
        <v>181</v>
      </c>
      <c r="X634" s="3" t="s">
        <v>29</v>
      </c>
      <c r="Y634" s="3" t="s">
        <v>31</v>
      </c>
      <c r="Z634" s="30"/>
      <c r="AA634" s="5"/>
    </row>
    <row r="635" spans="1:27" ht="18" customHeight="1" x14ac:dyDescent="0.25">
      <c r="A635" s="3" t="s">
        <v>744</v>
      </c>
      <c r="B635" s="3" t="s">
        <v>2149</v>
      </c>
      <c r="C635" s="130" t="s">
        <v>8470</v>
      </c>
      <c r="D635" s="3" t="s">
        <v>1166</v>
      </c>
      <c r="E635" s="130" t="s">
        <v>8500</v>
      </c>
      <c r="F635" s="3" t="s">
        <v>1165</v>
      </c>
      <c r="G635" s="130" t="s">
        <v>8625</v>
      </c>
      <c r="H635" s="3" t="s">
        <v>1181</v>
      </c>
      <c r="I635" s="40" t="s">
        <v>9641</v>
      </c>
      <c r="J635" s="65" t="s">
        <v>1043</v>
      </c>
      <c r="K635" s="10">
        <v>1</v>
      </c>
      <c r="L635" s="20" t="s">
        <v>4511</v>
      </c>
      <c r="M635" s="20" t="s">
        <v>4577</v>
      </c>
      <c r="N635" s="4">
        <v>83.25</v>
      </c>
      <c r="O635" s="3" t="s">
        <v>28</v>
      </c>
      <c r="P635" s="13">
        <v>700635</v>
      </c>
      <c r="Q635" s="13">
        <v>136688.54999999999</v>
      </c>
      <c r="R635" s="13">
        <v>837323.55</v>
      </c>
      <c r="S635" s="6">
        <v>40945</v>
      </c>
      <c r="T635" s="30"/>
      <c r="U635" s="13">
        <v>490445</v>
      </c>
      <c r="V635" s="3" t="s">
        <v>29</v>
      </c>
      <c r="W635" s="3" t="s">
        <v>181</v>
      </c>
      <c r="X635" s="3" t="s">
        <v>352</v>
      </c>
      <c r="Y635" s="3" t="s">
        <v>246</v>
      </c>
      <c r="Z635" s="6">
        <v>41020</v>
      </c>
      <c r="AA635" s="5"/>
    </row>
    <row r="636" spans="1:27" ht="18" customHeight="1" x14ac:dyDescent="0.25">
      <c r="A636" s="3" t="s">
        <v>744</v>
      </c>
      <c r="B636" s="3" t="s">
        <v>2149</v>
      </c>
      <c r="C636" s="130" t="s">
        <v>8470</v>
      </c>
      <c r="D636" s="3" t="s">
        <v>1166</v>
      </c>
      <c r="E636" s="130" t="s">
        <v>8500</v>
      </c>
      <c r="F636" s="3" t="s">
        <v>1165</v>
      </c>
      <c r="G636" s="130" t="s">
        <v>8625</v>
      </c>
      <c r="H636" s="3" t="s">
        <v>1178</v>
      </c>
      <c r="I636" s="40" t="s">
        <v>9640</v>
      </c>
      <c r="J636" s="65" t="s">
        <v>1043</v>
      </c>
      <c r="K636" s="10">
        <v>1</v>
      </c>
      <c r="L636" s="20" t="s">
        <v>4511</v>
      </c>
      <c r="M636" s="20" t="s">
        <v>4577</v>
      </c>
      <c r="N636" s="4">
        <v>83.25</v>
      </c>
      <c r="O636" s="3" t="s">
        <v>28</v>
      </c>
      <c r="P636" s="13">
        <v>615486</v>
      </c>
      <c r="Q636" s="13">
        <v>144811</v>
      </c>
      <c r="R636" s="13">
        <v>760297</v>
      </c>
      <c r="S636" s="6">
        <v>40947</v>
      </c>
      <c r="T636" s="30"/>
      <c r="U636" s="13">
        <v>442054</v>
      </c>
      <c r="V636" s="3" t="s">
        <v>245</v>
      </c>
      <c r="W636" s="3" t="s">
        <v>181</v>
      </c>
      <c r="X636" s="3" t="s">
        <v>352</v>
      </c>
      <c r="Y636" s="3" t="s">
        <v>246</v>
      </c>
      <c r="Z636" s="6">
        <v>41022</v>
      </c>
      <c r="AA636" s="29">
        <v>0</v>
      </c>
    </row>
    <row r="637" spans="1:27" ht="18" customHeight="1" x14ac:dyDescent="0.25">
      <c r="A637" s="3" t="s">
        <v>744</v>
      </c>
      <c r="B637" s="3" t="s">
        <v>2149</v>
      </c>
      <c r="C637" s="130" t="s">
        <v>8470</v>
      </c>
      <c r="D637" s="3" t="s">
        <v>1166</v>
      </c>
      <c r="E637" s="130" t="s">
        <v>8500</v>
      </c>
      <c r="F637" s="3" t="s">
        <v>1165</v>
      </c>
      <c r="G637" s="130" t="s">
        <v>8625</v>
      </c>
      <c r="H637" s="3" t="s">
        <v>1171</v>
      </c>
      <c r="I637" s="40" t="s">
        <v>9642</v>
      </c>
      <c r="J637" s="65" t="s">
        <v>46</v>
      </c>
      <c r="K637" s="10">
        <v>1</v>
      </c>
      <c r="L637" s="20" t="s">
        <v>4511</v>
      </c>
      <c r="M637" s="20" t="s">
        <v>4577</v>
      </c>
      <c r="N637" s="4">
        <v>83.25</v>
      </c>
      <c r="O637" s="3" t="s">
        <v>28</v>
      </c>
      <c r="P637" s="13">
        <v>715455</v>
      </c>
      <c r="Q637" s="13">
        <v>140728.54999999999</v>
      </c>
      <c r="R637" s="13">
        <v>856183.55</v>
      </c>
      <c r="S637" s="6">
        <v>40945</v>
      </c>
      <c r="T637" s="30"/>
      <c r="U637" s="13">
        <v>500818</v>
      </c>
      <c r="V637" s="3" t="s">
        <v>651</v>
      </c>
      <c r="W637" s="3" t="s">
        <v>181</v>
      </c>
      <c r="X637" s="3" t="s">
        <v>30</v>
      </c>
      <c r="Y637" s="3" t="s">
        <v>246</v>
      </c>
      <c r="Z637" s="6">
        <v>41020</v>
      </c>
      <c r="AA637" s="5"/>
    </row>
    <row r="638" spans="1:27" ht="18" customHeight="1" x14ac:dyDescent="0.25">
      <c r="A638" s="3" t="s">
        <v>751</v>
      </c>
      <c r="B638" s="3" t="s">
        <v>2149</v>
      </c>
      <c r="C638" s="130" t="s">
        <v>8470</v>
      </c>
      <c r="D638" s="3" t="s">
        <v>1166</v>
      </c>
      <c r="E638" s="130" t="s">
        <v>8500</v>
      </c>
      <c r="F638" s="3" t="s">
        <v>1165</v>
      </c>
      <c r="G638" s="130" t="s">
        <v>8625</v>
      </c>
      <c r="H638" s="3" t="s">
        <v>1173</v>
      </c>
      <c r="I638" s="40" t="s">
        <v>9643</v>
      </c>
      <c r="J638" s="65" t="s">
        <v>121</v>
      </c>
      <c r="K638" s="10">
        <v>1</v>
      </c>
      <c r="L638" s="20" t="s">
        <v>4511</v>
      </c>
      <c r="M638" s="20" t="s">
        <v>3192</v>
      </c>
      <c r="N638" s="4">
        <v>48</v>
      </c>
      <c r="O638" s="3" t="s">
        <v>38</v>
      </c>
      <c r="P638" s="13">
        <v>654306</v>
      </c>
      <c r="Q638" s="13">
        <v>134202</v>
      </c>
      <c r="R638" s="13">
        <v>788508</v>
      </c>
      <c r="S638" s="31">
        <v>40939</v>
      </c>
      <c r="T638" s="31">
        <v>41105</v>
      </c>
      <c r="U638" s="13">
        <v>458014</v>
      </c>
      <c r="V638" s="3" t="s">
        <v>245</v>
      </c>
      <c r="W638" s="3" t="s">
        <v>181</v>
      </c>
      <c r="X638" s="3" t="s">
        <v>29</v>
      </c>
      <c r="Y638" s="3" t="s">
        <v>40</v>
      </c>
      <c r="Z638" s="31">
        <v>41024</v>
      </c>
      <c r="AA638" s="29">
        <v>0</v>
      </c>
    </row>
    <row r="639" spans="1:27" ht="18" customHeight="1" x14ac:dyDescent="0.25">
      <c r="A639" s="3" t="s">
        <v>751</v>
      </c>
      <c r="B639" s="3" t="s">
        <v>2146</v>
      </c>
      <c r="C639" s="130" t="s">
        <v>7266</v>
      </c>
      <c r="D639" s="3" t="s">
        <v>1201</v>
      </c>
      <c r="E639" s="130" t="s">
        <v>8477</v>
      </c>
      <c r="F639" s="3" t="s">
        <v>1367</v>
      </c>
      <c r="G639" s="130" t="s">
        <v>8545</v>
      </c>
      <c r="H639" s="3" t="s">
        <v>630</v>
      </c>
      <c r="I639" s="40" t="s">
        <v>9644</v>
      </c>
      <c r="J639" s="65" t="s">
        <v>516</v>
      </c>
      <c r="K639" s="10">
        <v>1</v>
      </c>
      <c r="L639" s="20" t="s">
        <v>4511</v>
      </c>
      <c r="M639" s="20" t="s">
        <v>3267</v>
      </c>
      <c r="N639" s="4">
        <v>48</v>
      </c>
      <c r="O639" s="3" t="s">
        <v>38</v>
      </c>
      <c r="P639" s="13">
        <v>625000</v>
      </c>
      <c r="Q639" s="13">
        <v>125000</v>
      </c>
      <c r="R639" s="13">
        <v>750000</v>
      </c>
      <c r="S639" s="5"/>
      <c r="T639" s="5"/>
      <c r="U639" s="13">
        <v>0</v>
      </c>
      <c r="V639" s="3" t="s">
        <v>29</v>
      </c>
      <c r="W639" s="3" t="s">
        <v>29</v>
      </c>
      <c r="X639" s="3" t="s">
        <v>29</v>
      </c>
      <c r="Y639" s="3" t="s">
        <v>31</v>
      </c>
      <c r="Z639" s="5"/>
      <c r="AA639" s="5"/>
    </row>
    <row r="640" spans="1:27" ht="18" customHeight="1" x14ac:dyDescent="0.25">
      <c r="A640" s="3" t="s">
        <v>751</v>
      </c>
      <c r="B640" s="3" t="s">
        <v>2146</v>
      </c>
      <c r="C640" s="130" t="s">
        <v>7266</v>
      </c>
      <c r="D640" s="3" t="s">
        <v>1201</v>
      </c>
      <c r="E640" s="130" t="s">
        <v>8477</v>
      </c>
      <c r="F640" s="3" t="s">
        <v>1367</v>
      </c>
      <c r="G640" s="130" t="s">
        <v>8545</v>
      </c>
      <c r="H640" s="3" t="s">
        <v>1368</v>
      </c>
      <c r="I640" s="40" t="s">
        <v>12567</v>
      </c>
      <c r="J640" s="65" t="s">
        <v>1369</v>
      </c>
      <c r="K640" s="10">
        <v>2</v>
      </c>
      <c r="L640" s="20" t="s">
        <v>4508</v>
      </c>
      <c r="M640" s="20" t="s">
        <v>4183</v>
      </c>
      <c r="N640" s="30"/>
      <c r="O640" s="3" t="s">
        <v>51</v>
      </c>
      <c r="P640" s="13">
        <v>3416948.79</v>
      </c>
      <c r="Q640" s="13">
        <v>683389.76</v>
      </c>
      <c r="R640" s="13">
        <v>4100338.55</v>
      </c>
      <c r="S640" s="30"/>
      <c r="T640" s="30"/>
      <c r="U640" s="13">
        <v>0</v>
      </c>
      <c r="V640" s="3" t="s">
        <v>29</v>
      </c>
      <c r="W640" s="3" t="s">
        <v>29</v>
      </c>
      <c r="X640" s="3" t="s">
        <v>29</v>
      </c>
      <c r="Y640" s="3" t="s">
        <v>31</v>
      </c>
      <c r="Z640" s="30"/>
      <c r="AA640" s="5"/>
    </row>
    <row r="641" spans="1:27" ht="18" customHeight="1" x14ac:dyDescent="0.25">
      <c r="A641" s="3" t="s">
        <v>751</v>
      </c>
      <c r="B641" s="3" t="s">
        <v>2146</v>
      </c>
      <c r="C641" s="130" t="s">
        <v>7266</v>
      </c>
      <c r="D641" s="3" t="s">
        <v>1201</v>
      </c>
      <c r="E641" s="130" t="s">
        <v>8477</v>
      </c>
      <c r="F641" s="3" t="s">
        <v>1367</v>
      </c>
      <c r="G641" s="130" t="s">
        <v>8545</v>
      </c>
      <c r="H641" s="3" t="s">
        <v>1370</v>
      </c>
      <c r="I641" s="40" t="s">
        <v>9645</v>
      </c>
      <c r="J641" s="65" t="s">
        <v>1371</v>
      </c>
      <c r="K641" s="10">
        <v>8</v>
      </c>
      <c r="L641" s="20" t="s">
        <v>4541</v>
      </c>
      <c r="M641" s="20" t="s">
        <v>7265</v>
      </c>
      <c r="N641" s="4">
        <v>281</v>
      </c>
      <c r="O641" s="3" t="s">
        <v>137</v>
      </c>
      <c r="P641" s="13">
        <v>9106549.2100000009</v>
      </c>
      <c r="Q641" s="13">
        <v>1821309.84</v>
      </c>
      <c r="R641" s="13">
        <v>10927859.050000001</v>
      </c>
      <c r="S641" s="6">
        <v>41061</v>
      </c>
      <c r="T641" s="5"/>
      <c r="U641" s="13">
        <v>7285239.3700000001</v>
      </c>
      <c r="V641" s="3" t="s">
        <v>1372</v>
      </c>
      <c r="W641" s="3" t="s">
        <v>181</v>
      </c>
      <c r="X641" s="3" t="s">
        <v>29</v>
      </c>
      <c r="Y641" s="3" t="s">
        <v>246</v>
      </c>
      <c r="Z641" s="30"/>
      <c r="AA641" s="5"/>
    </row>
    <row r="642" spans="1:27" ht="18" customHeight="1" x14ac:dyDescent="0.25">
      <c r="A642" s="3" t="s">
        <v>751</v>
      </c>
      <c r="B642" s="3" t="s">
        <v>2146</v>
      </c>
      <c r="C642" s="130" t="s">
        <v>7266</v>
      </c>
      <c r="D642" s="3" t="s">
        <v>1201</v>
      </c>
      <c r="E642" s="130" t="s">
        <v>8477</v>
      </c>
      <c r="F642" s="3" t="s">
        <v>1367</v>
      </c>
      <c r="G642" s="130" t="s">
        <v>8545</v>
      </c>
      <c r="H642" s="3" t="s">
        <v>1373</v>
      </c>
      <c r="I642" s="40" t="s">
        <v>9646</v>
      </c>
      <c r="J642" s="65" t="s">
        <v>1369</v>
      </c>
      <c r="K642" s="10">
        <v>4</v>
      </c>
      <c r="L642" s="20" t="s">
        <v>4508</v>
      </c>
      <c r="M642" s="20" t="s">
        <v>4183</v>
      </c>
      <c r="N642" s="30"/>
      <c r="O642" s="3" t="s">
        <v>51</v>
      </c>
      <c r="P642" s="13">
        <v>1586567.71</v>
      </c>
      <c r="Q642" s="13">
        <v>317313.53999999998</v>
      </c>
      <c r="R642" s="13">
        <v>1903881.25</v>
      </c>
      <c r="S642" s="30"/>
      <c r="T642" s="5"/>
      <c r="U642" s="13">
        <v>0</v>
      </c>
      <c r="V642" s="3" t="s">
        <v>1374</v>
      </c>
      <c r="W642" s="3" t="s">
        <v>29</v>
      </c>
      <c r="X642" s="3" t="s">
        <v>29</v>
      </c>
      <c r="Y642" s="3" t="s">
        <v>31</v>
      </c>
      <c r="Z642" s="30"/>
      <c r="AA642" s="5"/>
    </row>
    <row r="643" spans="1:27" ht="18" customHeight="1" x14ac:dyDescent="0.25">
      <c r="A643" s="3" t="s">
        <v>751</v>
      </c>
      <c r="B643" s="3" t="s">
        <v>2146</v>
      </c>
      <c r="C643" s="130" t="s">
        <v>7266</v>
      </c>
      <c r="D643" s="3" t="s">
        <v>1201</v>
      </c>
      <c r="E643" s="130" t="s">
        <v>8477</v>
      </c>
      <c r="F643" s="3" t="s">
        <v>1367</v>
      </c>
      <c r="G643" s="130" t="s">
        <v>8545</v>
      </c>
      <c r="H643" s="39" t="s">
        <v>9648</v>
      </c>
      <c r="I643" s="40" t="s">
        <v>9647</v>
      </c>
      <c r="J643" s="65" t="s">
        <v>635</v>
      </c>
      <c r="K643" s="10">
        <v>7</v>
      </c>
      <c r="L643" s="20" t="s">
        <v>4508</v>
      </c>
      <c r="M643" s="20" t="s">
        <v>4183</v>
      </c>
      <c r="N643" s="4">
        <v>2.5169999999999999</v>
      </c>
      <c r="O643" s="3" t="s">
        <v>51</v>
      </c>
      <c r="P643" s="13">
        <v>2393283.21</v>
      </c>
      <c r="Q643" s="13">
        <v>478656.64</v>
      </c>
      <c r="R643" s="13">
        <v>2871939.85</v>
      </c>
      <c r="S643" s="6">
        <v>41061</v>
      </c>
      <c r="T643" s="30"/>
      <c r="U643" s="13">
        <v>1435969.93</v>
      </c>
      <c r="V643" s="3" t="s">
        <v>1375</v>
      </c>
      <c r="W643" s="3" t="s">
        <v>181</v>
      </c>
      <c r="X643" s="3" t="s">
        <v>29</v>
      </c>
      <c r="Y643" s="3" t="s">
        <v>246</v>
      </c>
      <c r="Z643" s="30"/>
      <c r="AA643" s="5"/>
    </row>
    <row r="644" spans="1:27" ht="18" customHeight="1" x14ac:dyDescent="0.25">
      <c r="A644" s="3" t="s">
        <v>751</v>
      </c>
      <c r="B644" s="3" t="s">
        <v>2146</v>
      </c>
      <c r="C644" s="130" t="s">
        <v>7266</v>
      </c>
      <c r="D644" s="3" t="s">
        <v>1201</v>
      </c>
      <c r="E644" s="130" t="s">
        <v>8477</v>
      </c>
      <c r="F644" s="3" t="s">
        <v>1367</v>
      </c>
      <c r="G644" s="130" t="s">
        <v>8545</v>
      </c>
      <c r="H644" s="3" t="s">
        <v>1376</v>
      </c>
      <c r="I644" s="40" t="s">
        <v>9649</v>
      </c>
      <c r="J644" s="65" t="s">
        <v>320</v>
      </c>
      <c r="K644" s="10">
        <v>1</v>
      </c>
      <c r="L644" s="20" t="s">
        <v>4511</v>
      </c>
      <c r="M644" s="20" t="s">
        <v>3148</v>
      </c>
      <c r="N644" s="4">
        <v>1</v>
      </c>
      <c r="O644" s="3" t="s">
        <v>76</v>
      </c>
      <c r="P644" s="13">
        <v>777404.67</v>
      </c>
      <c r="Q644" s="13">
        <v>155480.93</v>
      </c>
      <c r="R644" s="13">
        <v>932885.60000000009</v>
      </c>
      <c r="S644" s="30"/>
      <c r="T644" s="30"/>
      <c r="U644" s="13">
        <v>0</v>
      </c>
      <c r="V644" s="3" t="s">
        <v>29</v>
      </c>
      <c r="W644" s="3" t="s">
        <v>29</v>
      </c>
      <c r="X644" s="3" t="s">
        <v>29</v>
      </c>
      <c r="Y644" s="3" t="s">
        <v>31</v>
      </c>
      <c r="Z644" s="30"/>
      <c r="AA644" s="5"/>
    </row>
    <row r="645" spans="1:27" ht="18" customHeight="1" x14ac:dyDescent="0.25">
      <c r="A645" s="3" t="s">
        <v>751</v>
      </c>
      <c r="B645" s="3" t="s">
        <v>2146</v>
      </c>
      <c r="C645" s="130" t="s">
        <v>7266</v>
      </c>
      <c r="D645" s="3" t="s">
        <v>1201</v>
      </c>
      <c r="E645" s="130" t="s">
        <v>8477</v>
      </c>
      <c r="F645" s="3" t="s">
        <v>1337</v>
      </c>
      <c r="G645" s="130" t="s">
        <v>8561</v>
      </c>
      <c r="H645" s="39" t="s">
        <v>9650</v>
      </c>
      <c r="I645" s="40" t="s">
        <v>9651</v>
      </c>
      <c r="J645" s="65" t="s">
        <v>49</v>
      </c>
      <c r="K645" s="10">
        <v>1</v>
      </c>
      <c r="L645" s="20" t="s">
        <v>4508</v>
      </c>
      <c r="M645" s="20" t="s">
        <v>4538</v>
      </c>
      <c r="N645" s="4">
        <v>0.70299999999999996</v>
      </c>
      <c r="O645" s="3" t="s">
        <v>51</v>
      </c>
      <c r="P645" s="13">
        <v>1026700</v>
      </c>
      <c r="Q645" s="13">
        <v>205300</v>
      </c>
      <c r="R645" s="13">
        <v>1232000</v>
      </c>
      <c r="S645" s="6">
        <v>40931</v>
      </c>
      <c r="T645" s="6">
        <v>41044</v>
      </c>
      <c r="U645" s="13">
        <v>924030</v>
      </c>
      <c r="V645" s="3" t="s">
        <v>29</v>
      </c>
      <c r="W645" s="3" t="s">
        <v>39</v>
      </c>
      <c r="X645" s="3" t="s">
        <v>29</v>
      </c>
      <c r="Y645" s="3" t="s">
        <v>40</v>
      </c>
      <c r="Z645" s="6">
        <v>41004</v>
      </c>
      <c r="AA645" s="5"/>
    </row>
    <row r="646" spans="1:27" ht="18" customHeight="1" x14ac:dyDescent="0.25">
      <c r="A646" s="3" t="s">
        <v>751</v>
      </c>
      <c r="B646" s="3" t="s">
        <v>2146</v>
      </c>
      <c r="C646" s="130" t="s">
        <v>7266</v>
      </c>
      <c r="D646" s="3" t="s">
        <v>1201</v>
      </c>
      <c r="E646" s="130" t="s">
        <v>8477</v>
      </c>
      <c r="F646" s="3" t="s">
        <v>1337</v>
      </c>
      <c r="G646" s="130" t="s">
        <v>8561</v>
      </c>
      <c r="H646" s="3" t="s">
        <v>1341</v>
      </c>
      <c r="I646" s="40" t="s">
        <v>9652</v>
      </c>
      <c r="J646" s="65" t="s">
        <v>269</v>
      </c>
      <c r="K646" s="10">
        <v>1</v>
      </c>
      <c r="L646" s="20" t="s">
        <v>4541</v>
      </c>
      <c r="M646" s="20" t="s">
        <v>4542</v>
      </c>
      <c r="N646" s="4">
        <v>176</v>
      </c>
      <c r="O646" s="3" t="s">
        <v>137</v>
      </c>
      <c r="P646" s="13">
        <v>1904500</v>
      </c>
      <c r="Q646" s="13">
        <v>381000</v>
      </c>
      <c r="R646" s="13">
        <v>2285500</v>
      </c>
      <c r="S646" s="6">
        <v>40956</v>
      </c>
      <c r="T646" s="30"/>
      <c r="U646" s="13">
        <v>1714050</v>
      </c>
      <c r="V646" s="3" t="s">
        <v>1342</v>
      </c>
      <c r="W646" s="3" t="s">
        <v>39</v>
      </c>
      <c r="X646" s="3" t="s">
        <v>29</v>
      </c>
      <c r="Y646" s="3" t="s">
        <v>246</v>
      </c>
      <c r="Z646" s="6">
        <v>41038</v>
      </c>
      <c r="AA646" s="5"/>
    </row>
    <row r="647" spans="1:27" ht="18" customHeight="1" x14ac:dyDescent="0.25">
      <c r="A647" s="3" t="s">
        <v>751</v>
      </c>
      <c r="B647" s="3" t="s">
        <v>2146</v>
      </c>
      <c r="C647" s="130" t="s">
        <v>7266</v>
      </c>
      <c r="D647" s="3" t="s">
        <v>1201</v>
      </c>
      <c r="E647" s="130" t="s">
        <v>8477</v>
      </c>
      <c r="F647" s="3" t="s">
        <v>1337</v>
      </c>
      <c r="G647" s="130" t="s">
        <v>8561</v>
      </c>
      <c r="H647" s="3" t="s">
        <v>1355</v>
      </c>
      <c r="I647" s="40" t="s">
        <v>9653</v>
      </c>
      <c r="J647" s="65" t="s">
        <v>49</v>
      </c>
      <c r="K647" s="10">
        <v>1</v>
      </c>
      <c r="L647" s="20" t="s">
        <v>4508</v>
      </c>
      <c r="M647" s="20" t="s">
        <v>4538</v>
      </c>
      <c r="N647" s="4">
        <v>0.2</v>
      </c>
      <c r="O647" s="3" t="s">
        <v>51</v>
      </c>
      <c r="P647" s="13">
        <v>472500</v>
      </c>
      <c r="Q647" s="13">
        <v>94500</v>
      </c>
      <c r="R647" s="13">
        <v>567000</v>
      </c>
      <c r="S647" s="6">
        <v>40967</v>
      </c>
      <c r="T647" s="31">
        <v>41044</v>
      </c>
      <c r="U647" s="13">
        <v>425250</v>
      </c>
      <c r="V647" s="3" t="s">
        <v>29</v>
      </c>
      <c r="W647" s="3" t="s">
        <v>39</v>
      </c>
      <c r="X647" s="3" t="s">
        <v>29</v>
      </c>
      <c r="Y647" s="3" t="s">
        <v>40</v>
      </c>
      <c r="Z647" s="6">
        <v>40996</v>
      </c>
      <c r="AA647" s="5"/>
    </row>
    <row r="648" spans="1:27" ht="18" customHeight="1" x14ac:dyDescent="0.25">
      <c r="A648" s="3" t="s">
        <v>751</v>
      </c>
      <c r="B648" s="3" t="s">
        <v>2146</v>
      </c>
      <c r="C648" s="130" t="s">
        <v>7266</v>
      </c>
      <c r="D648" s="3" t="s">
        <v>1201</v>
      </c>
      <c r="E648" s="130" t="s">
        <v>8477</v>
      </c>
      <c r="F648" s="3" t="s">
        <v>1337</v>
      </c>
      <c r="G648" s="130" t="s">
        <v>8561</v>
      </c>
      <c r="H648" s="3" t="s">
        <v>857</v>
      </c>
      <c r="I648" s="40" t="s">
        <v>9654</v>
      </c>
      <c r="J648" s="65" t="s">
        <v>49</v>
      </c>
      <c r="K648" s="10">
        <v>1</v>
      </c>
      <c r="L648" s="20" t="s">
        <v>4508</v>
      </c>
      <c r="M648" s="20" t="s">
        <v>4538</v>
      </c>
      <c r="N648" s="4">
        <v>0.78</v>
      </c>
      <c r="O648" s="3" t="s">
        <v>51</v>
      </c>
      <c r="P648" s="13">
        <v>1020800</v>
      </c>
      <c r="Q648" s="13">
        <v>204200</v>
      </c>
      <c r="R648" s="13">
        <v>1225000</v>
      </c>
      <c r="S648" s="6">
        <v>40966</v>
      </c>
      <c r="T648" s="31">
        <v>41075</v>
      </c>
      <c r="U648" s="13">
        <v>918720</v>
      </c>
      <c r="V648" s="3" t="s">
        <v>29</v>
      </c>
      <c r="W648" s="3" t="s">
        <v>39</v>
      </c>
      <c r="X648" s="3" t="s">
        <v>29</v>
      </c>
      <c r="Y648" s="3" t="s">
        <v>40</v>
      </c>
      <c r="Z648" s="6">
        <v>41029</v>
      </c>
      <c r="AA648" s="5"/>
    </row>
    <row r="649" spans="1:27" ht="18" customHeight="1" x14ac:dyDescent="0.25">
      <c r="A649" s="3" t="s">
        <v>751</v>
      </c>
      <c r="B649" s="3" t="s">
        <v>2146</v>
      </c>
      <c r="C649" s="130" t="s">
        <v>7266</v>
      </c>
      <c r="D649" s="3" t="s">
        <v>1201</v>
      </c>
      <c r="E649" s="130" t="s">
        <v>8477</v>
      </c>
      <c r="F649" s="3" t="s">
        <v>1337</v>
      </c>
      <c r="G649" s="130" t="s">
        <v>8561</v>
      </c>
      <c r="H649" s="3" t="s">
        <v>1350</v>
      </c>
      <c r="I649" s="40" t="s">
        <v>9655</v>
      </c>
      <c r="J649" s="65" t="s">
        <v>1351</v>
      </c>
      <c r="K649" s="10">
        <v>1</v>
      </c>
      <c r="L649" s="20" t="s">
        <v>4508</v>
      </c>
      <c r="M649" s="20" t="s">
        <v>4538</v>
      </c>
      <c r="N649" s="29">
        <v>0.32900000000000001</v>
      </c>
      <c r="O649" s="3" t="s">
        <v>51</v>
      </c>
      <c r="P649" s="13">
        <v>648400</v>
      </c>
      <c r="Q649" s="13">
        <v>129600</v>
      </c>
      <c r="R649" s="13">
        <v>778000</v>
      </c>
      <c r="S649" s="31">
        <v>40931</v>
      </c>
      <c r="T649" s="31">
        <v>41044</v>
      </c>
      <c r="U649" s="13">
        <v>583560</v>
      </c>
      <c r="V649" s="3" t="s">
        <v>29</v>
      </c>
      <c r="W649" s="3" t="s">
        <v>39</v>
      </c>
      <c r="X649" s="3" t="s">
        <v>29</v>
      </c>
      <c r="Y649" s="3" t="s">
        <v>40</v>
      </c>
      <c r="Z649" s="31">
        <v>40973</v>
      </c>
      <c r="AA649" s="5"/>
    </row>
    <row r="650" spans="1:27" ht="18" customHeight="1" x14ac:dyDescent="0.25">
      <c r="A650" s="3" t="s">
        <v>751</v>
      </c>
      <c r="B650" s="3" t="s">
        <v>2146</v>
      </c>
      <c r="C650" s="130" t="s">
        <v>7266</v>
      </c>
      <c r="D650" s="3" t="s">
        <v>1201</v>
      </c>
      <c r="E650" s="130" t="s">
        <v>8477</v>
      </c>
      <c r="F650" s="3" t="s">
        <v>1337</v>
      </c>
      <c r="G650" s="130" t="s">
        <v>8561</v>
      </c>
      <c r="H650" s="3" t="s">
        <v>1352</v>
      </c>
      <c r="I650" s="40" t="s">
        <v>9656</v>
      </c>
      <c r="J650" s="65" t="s">
        <v>49</v>
      </c>
      <c r="K650" s="10">
        <v>1</v>
      </c>
      <c r="L650" s="20" t="s">
        <v>4508</v>
      </c>
      <c r="M650" s="20" t="s">
        <v>4538</v>
      </c>
      <c r="N650" s="29">
        <v>0.38300000000000001</v>
      </c>
      <c r="O650" s="3" t="s">
        <v>51</v>
      </c>
      <c r="P650" s="13">
        <v>541700</v>
      </c>
      <c r="Q650" s="13">
        <v>108300</v>
      </c>
      <c r="R650" s="13">
        <v>650000</v>
      </c>
      <c r="S650" s="31">
        <v>40929</v>
      </c>
      <c r="T650" s="31">
        <v>41044</v>
      </c>
      <c r="U650" s="13">
        <v>487530</v>
      </c>
      <c r="V650" s="3" t="s">
        <v>29</v>
      </c>
      <c r="W650" s="3" t="s">
        <v>39</v>
      </c>
      <c r="X650" s="3" t="s">
        <v>29</v>
      </c>
      <c r="Y650" s="3" t="s">
        <v>40</v>
      </c>
      <c r="Z650" s="31">
        <v>40964</v>
      </c>
      <c r="AA650" s="5"/>
    </row>
    <row r="651" spans="1:27" ht="18" customHeight="1" x14ac:dyDescent="0.25">
      <c r="A651" s="3" t="s">
        <v>751</v>
      </c>
      <c r="B651" s="3" t="s">
        <v>2146</v>
      </c>
      <c r="C651" s="130" t="s">
        <v>7266</v>
      </c>
      <c r="D651" s="3" t="s">
        <v>1201</v>
      </c>
      <c r="E651" s="130" t="s">
        <v>8477</v>
      </c>
      <c r="F651" s="3" t="s">
        <v>1337</v>
      </c>
      <c r="G651" s="130" t="s">
        <v>8561</v>
      </c>
      <c r="H651" s="3" t="s">
        <v>1346</v>
      </c>
      <c r="I651" s="40" t="s">
        <v>9657</v>
      </c>
      <c r="J651" s="65" t="s">
        <v>1347</v>
      </c>
      <c r="K651" s="10">
        <v>1</v>
      </c>
      <c r="L651" s="20" t="s">
        <v>4511</v>
      </c>
      <c r="M651" s="20" t="s">
        <v>4577</v>
      </c>
      <c r="N651" s="4">
        <v>63</v>
      </c>
      <c r="O651" s="3" t="s">
        <v>28</v>
      </c>
      <c r="P651" s="13">
        <v>640500</v>
      </c>
      <c r="Q651" s="13">
        <v>131500</v>
      </c>
      <c r="R651" s="13">
        <v>772000</v>
      </c>
      <c r="S651" s="31">
        <v>40929</v>
      </c>
      <c r="T651" s="5"/>
      <c r="U651" s="13">
        <v>576450</v>
      </c>
      <c r="V651" s="3" t="s">
        <v>1348</v>
      </c>
      <c r="W651" s="3" t="s">
        <v>39</v>
      </c>
      <c r="X651" s="3" t="s">
        <v>30</v>
      </c>
      <c r="Y651" s="3" t="s">
        <v>246</v>
      </c>
      <c r="Z651" s="31">
        <v>40971</v>
      </c>
      <c r="AA651" s="5"/>
    </row>
    <row r="652" spans="1:27" ht="18" customHeight="1" x14ac:dyDescent="0.25">
      <c r="A652" s="3" t="s">
        <v>751</v>
      </c>
      <c r="B652" s="3" t="s">
        <v>2146</v>
      </c>
      <c r="C652" s="130" t="s">
        <v>7266</v>
      </c>
      <c r="D652" s="3" t="s">
        <v>1201</v>
      </c>
      <c r="E652" s="130" t="s">
        <v>8477</v>
      </c>
      <c r="F652" s="3" t="s">
        <v>1337</v>
      </c>
      <c r="G652" s="130" t="s">
        <v>8561</v>
      </c>
      <c r="H652" s="3" t="s">
        <v>1338</v>
      </c>
      <c r="I652" s="40" t="s">
        <v>9658</v>
      </c>
      <c r="J652" s="65" t="s">
        <v>1061</v>
      </c>
      <c r="K652" s="10">
        <v>1</v>
      </c>
      <c r="L652" s="20" t="s">
        <v>4511</v>
      </c>
      <c r="M652" s="20" t="s">
        <v>3267</v>
      </c>
      <c r="N652" s="4">
        <v>51</v>
      </c>
      <c r="O652" s="3" t="s">
        <v>38</v>
      </c>
      <c r="P652" s="13">
        <v>640600</v>
      </c>
      <c r="Q652" s="13">
        <v>131400</v>
      </c>
      <c r="R652" s="13">
        <v>772000</v>
      </c>
      <c r="S652" s="31">
        <v>40950</v>
      </c>
      <c r="T652" s="31">
        <v>41075</v>
      </c>
      <c r="U652" s="13">
        <v>576540</v>
      </c>
      <c r="V652" s="3" t="s">
        <v>767</v>
      </c>
      <c r="W652" s="3" t="s">
        <v>39</v>
      </c>
      <c r="X652" s="3" t="s">
        <v>29</v>
      </c>
      <c r="Y652" s="3" t="s">
        <v>40</v>
      </c>
      <c r="Z652" s="31">
        <v>40989</v>
      </c>
      <c r="AA652" s="5"/>
    </row>
    <row r="653" spans="1:27" ht="18" customHeight="1" x14ac:dyDescent="0.25">
      <c r="A653" s="3" t="s">
        <v>751</v>
      </c>
      <c r="B653" s="3" t="s">
        <v>2146</v>
      </c>
      <c r="C653" s="130" t="s">
        <v>7266</v>
      </c>
      <c r="D653" s="3" t="s">
        <v>1201</v>
      </c>
      <c r="E653" s="130" t="s">
        <v>8477</v>
      </c>
      <c r="F653" s="3" t="s">
        <v>1337</v>
      </c>
      <c r="G653" s="130" t="s">
        <v>8561</v>
      </c>
      <c r="H653" s="3" t="s">
        <v>1343</v>
      </c>
      <c r="I653" s="40" t="s">
        <v>9659</v>
      </c>
      <c r="J653" s="65" t="s">
        <v>49</v>
      </c>
      <c r="K653" s="10">
        <v>1</v>
      </c>
      <c r="L653" s="20" t="s">
        <v>4508</v>
      </c>
      <c r="M653" s="20" t="s">
        <v>4538</v>
      </c>
      <c r="N653" s="4">
        <v>0.96</v>
      </c>
      <c r="O653" s="3" t="s">
        <v>51</v>
      </c>
      <c r="P653" s="13">
        <v>1512500</v>
      </c>
      <c r="Q653" s="13">
        <v>302500</v>
      </c>
      <c r="R653" s="13">
        <v>1815000</v>
      </c>
      <c r="S653" s="31">
        <v>40931</v>
      </c>
      <c r="T653" s="5"/>
      <c r="U653" s="13">
        <v>1361250</v>
      </c>
      <c r="V653" s="3" t="s">
        <v>245</v>
      </c>
      <c r="W653" s="3" t="s">
        <v>39</v>
      </c>
      <c r="X653" s="3" t="s">
        <v>29</v>
      </c>
      <c r="Y653" s="3" t="s">
        <v>246</v>
      </c>
      <c r="Z653" s="31">
        <v>41001</v>
      </c>
      <c r="AA653" s="5"/>
    </row>
    <row r="654" spans="1:27" ht="18" customHeight="1" x14ac:dyDescent="0.25">
      <c r="A654" s="3" t="s">
        <v>751</v>
      </c>
      <c r="B654" s="3" t="s">
        <v>2146</v>
      </c>
      <c r="C654" s="130" t="s">
        <v>7266</v>
      </c>
      <c r="D654" s="3" t="s">
        <v>1201</v>
      </c>
      <c r="E654" s="130" t="s">
        <v>8477</v>
      </c>
      <c r="F654" s="3" t="s">
        <v>1337</v>
      </c>
      <c r="G654" s="130" t="s">
        <v>8561</v>
      </c>
      <c r="H654" s="3" t="s">
        <v>1353</v>
      </c>
      <c r="I654" s="40" t="s">
        <v>9660</v>
      </c>
      <c r="J654" s="65" t="s">
        <v>49</v>
      </c>
      <c r="K654" s="10">
        <v>1</v>
      </c>
      <c r="L654" s="20" t="s">
        <v>4508</v>
      </c>
      <c r="M654" s="20" t="s">
        <v>4538</v>
      </c>
      <c r="N654" s="4">
        <v>0.45700000000000002</v>
      </c>
      <c r="O654" s="3" t="s">
        <v>51</v>
      </c>
      <c r="P654" s="13">
        <v>664200</v>
      </c>
      <c r="Q654" s="13">
        <v>132800</v>
      </c>
      <c r="R654" s="13">
        <v>797000</v>
      </c>
      <c r="S654" s="31">
        <v>40929</v>
      </c>
      <c r="T654" s="5"/>
      <c r="U654" s="13">
        <v>597780</v>
      </c>
      <c r="V654" s="3" t="s">
        <v>245</v>
      </c>
      <c r="W654" s="3" t="s">
        <v>39</v>
      </c>
      <c r="X654" s="3" t="s">
        <v>29</v>
      </c>
      <c r="Y654" s="3" t="s">
        <v>246</v>
      </c>
      <c r="Z654" s="31">
        <v>40981</v>
      </c>
      <c r="AA654" s="5"/>
    </row>
    <row r="655" spans="1:27" ht="18" customHeight="1" x14ac:dyDescent="0.25">
      <c r="A655" s="3" t="s">
        <v>751</v>
      </c>
      <c r="B655" s="3" t="s">
        <v>2146</v>
      </c>
      <c r="C655" s="130" t="s">
        <v>7266</v>
      </c>
      <c r="D655" s="3" t="s">
        <v>1201</v>
      </c>
      <c r="E655" s="130" t="s">
        <v>8477</v>
      </c>
      <c r="F655" s="3" t="s">
        <v>1337</v>
      </c>
      <c r="G655" s="130" t="s">
        <v>8561</v>
      </c>
      <c r="H655" s="3" t="s">
        <v>1349</v>
      </c>
      <c r="I655" s="40" t="s">
        <v>9661</v>
      </c>
      <c r="J655" s="65" t="s">
        <v>49</v>
      </c>
      <c r="K655" s="10">
        <v>1</v>
      </c>
      <c r="L655" s="20" t="s">
        <v>4508</v>
      </c>
      <c r="M655" s="20" t="s">
        <v>4538</v>
      </c>
      <c r="N655" s="4">
        <v>0.62</v>
      </c>
      <c r="O655" s="3" t="s">
        <v>51</v>
      </c>
      <c r="P655" s="13">
        <v>1137500</v>
      </c>
      <c r="Q655" s="13">
        <v>227500</v>
      </c>
      <c r="R655" s="13">
        <v>1365000</v>
      </c>
      <c r="S655" s="31">
        <v>41008</v>
      </c>
      <c r="T655" s="5"/>
      <c r="U655" s="13">
        <v>910000</v>
      </c>
      <c r="V655" s="3" t="s">
        <v>245</v>
      </c>
      <c r="W655" s="3" t="s">
        <v>181</v>
      </c>
      <c r="X655" s="3" t="s">
        <v>29</v>
      </c>
      <c r="Y655" s="3" t="s">
        <v>246</v>
      </c>
      <c r="Z655" s="31">
        <v>41072</v>
      </c>
      <c r="AA655" s="5"/>
    </row>
    <row r="656" spans="1:27" ht="18" customHeight="1" x14ac:dyDescent="0.25">
      <c r="A656" s="3" t="s">
        <v>751</v>
      </c>
      <c r="B656" s="3" t="s">
        <v>2146</v>
      </c>
      <c r="C656" s="130" t="s">
        <v>7266</v>
      </c>
      <c r="D656" s="3" t="s">
        <v>1201</v>
      </c>
      <c r="E656" s="130" t="s">
        <v>8477</v>
      </c>
      <c r="F656" s="3" t="s">
        <v>1337</v>
      </c>
      <c r="G656" s="130" t="s">
        <v>8561</v>
      </c>
      <c r="H656" s="3" t="s">
        <v>1354</v>
      </c>
      <c r="I656" s="40" t="s">
        <v>9662</v>
      </c>
      <c r="J656" s="65" t="s">
        <v>1276</v>
      </c>
      <c r="K656" s="10">
        <v>1</v>
      </c>
      <c r="L656" s="20" t="s">
        <v>4508</v>
      </c>
      <c r="M656" s="20" t="s">
        <v>4538</v>
      </c>
      <c r="N656" s="4">
        <v>0.45</v>
      </c>
      <c r="O656" s="3" t="s">
        <v>51</v>
      </c>
      <c r="P656" s="13">
        <v>690000</v>
      </c>
      <c r="Q656" s="13">
        <v>138000</v>
      </c>
      <c r="R656" s="13">
        <v>828000</v>
      </c>
      <c r="S656" s="31">
        <v>40945</v>
      </c>
      <c r="T656" s="31">
        <v>41044</v>
      </c>
      <c r="U656" s="13">
        <v>621000</v>
      </c>
      <c r="V656" s="3" t="s">
        <v>29</v>
      </c>
      <c r="W656" s="3" t="s">
        <v>39</v>
      </c>
      <c r="X656" s="3" t="s">
        <v>29</v>
      </c>
      <c r="Y656" s="3" t="s">
        <v>40</v>
      </c>
      <c r="Z656" s="31">
        <v>40991</v>
      </c>
      <c r="AA656" s="5"/>
    </row>
    <row r="657" spans="1:27" ht="18" customHeight="1" x14ac:dyDescent="0.25">
      <c r="A657" s="3" t="s">
        <v>751</v>
      </c>
      <c r="B657" s="3" t="s">
        <v>2146</v>
      </c>
      <c r="C657" s="130" t="s">
        <v>7266</v>
      </c>
      <c r="D657" s="3" t="s">
        <v>1201</v>
      </c>
      <c r="E657" s="130" t="s">
        <v>8477</v>
      </c>
      <c r="F657" s="3" t="s">
        <v>1337</v>
      </c>
      <c r="G657" s="130" t="s">
        <v>8561</v>
      </c>
      <c r="H657" s="3" t="s">
        <v>1206</v>
      </c>
      <c r="I657" s="40" t="s">
        <v>9663</v>
      </c>
      <c r="J657" s="65" t="s">
        <v>1276</v>
      </c>
      <c r="K657" s="10">
        <v>1</v>
      </c>
      <c r="L657" s="20" t="s">
        <v>4508</v>
      </c>
      <c r="M657" s="20" t="s">
        <v>4538</v>
      </c>
      <c r="N657" s="4">
        <v>1</v>
      </c>
      <c r="O657" s="3" t="s">
        <v>51</v>
      </c>
      <c r="P657" s="13">
        <v>1698400</v>
      </c>
      <c r="Q657" s="13">
        <v>339600</v>
      </c>
      <c r="R657" s="13">
        <v>2038000</v>
      </c>
      <c r="S657" s="31">
        <v>40952</v>
      </c>
      <c r="T657" s="5"/>
      <c r="U657" s="13">
        <v>1528560</v>
      </c>
      <c r="V657" s="3" t="s">
        <v>245</v>
      </c>
      <c r="W657" s="3" t="s">
        <v>39</v>
      </c>
      <c r="X657" s="3" t="s">
        <v>29</v>
      </c>
      <c r="Y657" s="3" t="s">
        <v>246</v>
      </c>
      <c r="Z657" s="31">
        <v>41033</v>
      </c>
      <c r="AA657" s="5"/>
    </row>
    <row r="658" spans="1:27" ht="18" customHeight="1" x14ac:dyDescent="0.25">
      <c r="A658" s="3" t="s">
        <v>751</v>
      </c>
      <c r="B658" s="3" t="s">
        <v>2146</v>
      </c>
      <c r="C658" s="130" t="s">
        <v>7266</v>
      </c>
      <c r="D658" s="3" t="s">
        <v>1201</v>
      </c>
      <c r="E658" s="130" t="s">
        <v>8477</v>
      </c>
      <c r="F658" s="3" t="s">
        <v>1337</v>
      </c>
      <c r="G658" s="130" t="s">
        <v>8561</v>
      </c>
      <c r="H658" s="3" t="s">
        <v>1116</v>
      </c>
      <c r="I658" s="40" t="s">
        <v>9664</v>
      </c>
      <c r="J658" s="65" t="s">
        <v>269</v>
      </c>
      <c r="K658" s="10">
        <v>1</v>
      </c>
      <c r="L658" s="20" t="s">
        <v>4541</v>
      </c>
      <c r="M658" s="20" t="s">
        <v>4542</v>
      </c>
      <c r="N658" s="29">
        <v>131</v>
      </c>
      <c r="O658" s="3" t="s">
        <v>137</v>
      </c>
      <c r="P658" s="13">
        <v>1678800</v>
      </c>
      <c r="Q658" s="13">
        <v>336200</v>
      </c>
      <c r="R658" s="13">
        <v>2015000</v>
      </c>
      <c r="S658" s="31">
        <v>40973</v>
      </c>
      <c r="T658" s="5"/>
      <c r="U658" s="13">
        <v>1510920</v>
      </c>
      <c r="V658" s="3" t="s">
        <v>245</v>
      </c>
      <c r="W658" s="3" t="s">
        <v>39</v>
      </c>
      <c r="X658" s="3" t="s">
        <v>29</v>
      </c>
      <c r="Y658" s="3" t="s">
        <v>246</v>
      </c>
      <c r="Z658" s="31">
        <v>41055</v>
      </c>
      <c r="AA658" s="5"/>
    </row>
    <row r="659" spans="1:27" ht="18" customHeight="1" x14ac:dyDescent="0.25">
      <c r="A659" s="3" t="s">
        <v>751</v>
      </c>
      <c r="B659" s="3" t="s">
        <v>2146</v>
      </c>
      <c r="C659" s="130" t="s">
        <v>7266</v>
      </c>
      <c r="D659" s="3" t="s">
        <v>1201</v>
      </c>
      <c r="E659" s="130" t="s">
        <v>8477</v>
      </c>
      <c r="F659" s="3" t="s">
        <v>1337</v>
      </c>
      <c r="G659" s="130" t="s">
        <v>8561</v>
      </c>
      <c r="H659" s="3" t="s">
        <v>122</v>
      </c>
      <c r="I659" s="40" t="s">
        <v>9665</v>
      </c>
      <c r="J659" s="65" t="s">
        <v>49</v>
      </c>
      <c r="K659" s="10">
        <v>1</v>
      </c>
      <c r="L659" s="20" t="s">
        <v>4508</v>
      </c>
      <c r="M659" s="20" t="s">
        <v>4538</v>
      </c>
      <c r="N659" s="4">
        <v>0.41599999999999998</v>
      </c>
      <c r="O659" s="3" t="s">
        <v>51</v>
      </c>
      <c r="P659" s="13">
        <v>671700</v>
      </c>
      <c r="Q659" s="13">
        <v>134300</v>
      </c>
      <c r="R659" s="13">
        <v>806000</v>
      </c>
      <c r="S659" s="6">
        <v>41031</v>
      </c>
      <c r="T659" s="6">
        <v>41105</v>
      </c>
      <c r="U659" s="13">
        <v>537360</v>
      </c>
      <c r="V659" s="3" t="s">
        <v>29</v>
      </c>
      <c r="W659" s="3" t="s">
        <v>181</v>
      </c>
      <c r="X659" s="3" t="s">
        <v>29</v>
      </c>
      <c r="Y659" s="3" t="s">
        <v>40</v>
      </c>
      <c r="Z659" s="6">
        <v>41091</v>
      </c>
      <c r="AA659" s="5"/>
    </row>
    <row r="660" spans="1:27" ht="18" customHeight="1" x14ac:dyDescent="0.25">
      <c r="A660" s="3" t="s">
        <v>751</v>
      </c>
      <c r="B660" s="3" t="s">
        <v>2146</v>
      </c>
      <c r="C660" s="130" t="s">
        <v>7266</v>
      </c>
      <c r="D660" s="3" t="s">
        <v>1201</v>
      </c>
      <c r="E660" s="130" t="s">
        <v>8477</v>
      </c>
      <c r="F660" s="3" t="s">
        <v>1337</v>
      </c>
      <c r="G660" s="130" t="s">
        <v>8561</v>
      </c>
      <c r="H660" s="3" t="s">
        <v>266</v>
      </c>
      <c r="I660" s="40" t="s">
        <v>9666</v>
      </c>
      <c r="J660" s="65" t="s">
        <v>425</v>
      </c>
      <c r="K660" s="10">
        <v>1</v>
      </c>
      <c r="L660" s="20" t="s">
        <v>4519</v>
      </c>
      <c r="M660" s="16" t="s">
        <v>4525</v>
      </c>
      <c r="N660" s="4">
        <v>1309</v>
      </c>
      <c r="O660" s="3" t="s">
        <v>38</v>
      </c>
      <c r="P660" s="13">
        <v>975000</v>
      </c>
      <c r="Q660" s="13">
        <v>195000</v>
      </c>
      <c r="R660" s="13">
        <v>1170000</v>
      </c>
      <c r="S660" s="6">
        <v>40924</v>
      </c>
      <c r="T660" s="31">
        <v>41105</v>
      </c>
      <c r="U660" s="13">
        <v>877500</v>
      </c>
      <c r="V660" s="3" t="s">
        <v>245</v>
      </c>
      <c r="W660" s="3" t="s">
        <v>39</v>
      </c>
      <c r="X660" s="3" t="s">
        <v>29</v>
      </c>
      <c r="Y660" s="3" t="s">
        <v>40</v>
      </c>
      <c r="Z660" s="6">
        <v>40994</v>
      </c>
      <c r="AA660" s="5"/>
    </row>
    <row r="661" spans="1:27" ht="18" customHeight="1" x14ac:dyDescent="0.25">
      <c r="A661" s="3" t="s">
        <v>751</v>
      </c>
      <c r="B661" s="3" t="s">
        <v>2146</v>
      </c>
      <c r="C661" s="130" t="s">
        <v>7266</v>
      </c>
      <c r="D661" s="3" t="s">
        <v>1201</v>
      </c>
      <c r="E661" s="130" t="s">
        <v>8477</v>
      </c>
      <c r="F661" s="3" t="s">
        <v>1337</v>
      </c>
      <c r="G661" s="130" t="s">
        <v>8561</v>
      </c>
      <c r="H661" s="3" t="s">
        <v>521</v>
      </c>
      <c r="I661" s="40" t="s">
        <v>9667</v>
      </c>
      <c r="J661" s="65" t="s">
        <v>49</v>
      </c>
      <c r="K661" s="10">
        <v>1</v>
      </c>
      <c r="L661" s="20" t="s">
        <v>4508</v>
      </c>
      <c r="M661" s="20" t="s">
        <v>4538</v>
      </c>
      <c r="N661" s="4">
        <v>0.69499999999999995</v>
      </c>
      <c r="O661" s="3" t="s">
        <v>51</v>
      </c>
      <c r="P661" s="13">
        <v>1258400</v>
      </c>
      <c r="Q661" s="13">
        <v>251600</v>
      </c>
      <c r="R661" s="13">
        <v>1510000</v>
      </c>
      <c r="S661" s="6">
        <v>41011</v>
      </c>
      <c r="T661" s="30"/>
      <c r="U661" s="13">
        <v>629200</v>
      </c>
      <c r="V661" s="3" t="s">
        <v>651</v>
      </c>
      <c r="W661" s="3" t="s">
        <v>181</v>
      </c>
      <c r="X661" s="3" t="s">
        <v>29</v>
      </c>
      <c r="Y661" s="3" t="s">
        <v>246</v>
      </c>
      <c r="Z661" s="6">
        <v>41082</v>
      </c>
      <c r="AA661" s="5"/>
    </row>
    <row r="662" spans="1:27" ht="18" customHeight="1" x14ac:dyDescent="0.25">
      <c r="A662" s="3" t="s">
        <v>751</v>
      </c>
      <c r="B662" s="3" t="s">
        <v>2146</v>
      </c>
      <c r="C662" s="130" t="s">
        <v>7266</v>
      </c>
      <c r="D662" s="3" t="s">
        <v>1201</v>
      </c>
      <c r="E662" s="130" t="s">
        <v>8477</v>
      </c>
      <c r="F662" s="3" t="s">
        <v>1337</v>
      </c>
      <c r="G662" s="130" t="s">
        <v>8561</v>
      </c>
      <c r="H662" s="3" t="s">
        <v>1060</v>
      </c>
      <c r="I662" s="40" t="s">
        <v>9668</v>
      </c>
      <c r="J662" s="65" t="s">
        <v>49</v>
      </c>
      <c r="K662" s="10">
        <v>1</v>
      </c>
      <c r="L662" s="20" t="s">
        <v>4508</v>
      </c>
      <c r="M662" s="20" t="s">
        <v>4538</v>
      </c>
      <c r="N662" s="4">
        <v>0.6</v>
      </c>
      <c r="O662" s="3" t="s">
        <v>51</v>
      </c>
      <c r="P662" s="13">
        <v>865800</v>
      </c>
      <c r="Q662" s="13">
        <v>173200</v>
      </c>
      <c r="R662" s="13">
        <v>1039000</v>
      </c>
      <c r="S662" s="6">
        <v>40968</v>
      </c>
      <c r="T662" s="6">
        <v>41105</v>
      </c>
      <c r="U662" s="13">
        <v>692640</v>
      </c>
      <c r="V662" s="3" t="s">
        <v>29</v>
      </c>
      <c r="W662" s="3" t="s">
        <v>181</v>
      </c>
      <c r="X662" s="3" t="s">
        <v>29</v>
      </c>
      <c r="Y662" s="3" t="s">
        <v>40</v>
      </c>
      <c r="Z662" s="6">
        <v>41037</v>
      </c>
      <c r="AA662" s="5"/>
    </row>
    <row r="663" spans="1:27" ht="18" customHeight="1" x14ac:dyDescent="0.25">
      <c r="A663" s="3" t="s">
        <v>751</v>
      </c>
      <c r="B663" s="3" t="s">
        <v>2146</v>
      </c>
      <c r="C663" s="130" t="s">
        <v>7266</v>
      </c>
      <c r="D663" s="3" t="s">
        <v>1201</v>
      </c>
      <c r="E663" s="130" t="s">
        <v>8477</v>
      </c>
      <c r="F663" s="3" t="s">
        <v>1337</v>
      </c>
      <c r="G663" s="130" t="s">
        <v>8561</v>
      </c>
      <c r="H663" s="3" t="s">
        <v>1339</v>
      </c>
      <c r="I663" s="40" t="s">
        <v>9669</v>
      </c>
      <c r="J663" s="65" t="s">
        <v>132</v>
      </c>
      <c r="K663" s="10">
        <v>1</v>
      </c>
      <c r="L663" s="20" t="s">
        <v>4511</v>
      </c>
      <c r="M663" s="20" t="s">
        <v>3267</v>
      </c>
      <c r="N663" s="4">
        <v>51</v>
      </c>
      <c r="O663" s="3" t="s">
        <v>38</v>
      </c>
      <c r="P663" s="13">
        <v>733400</v>
      </c>
      <c r="Q663" s="13">
        <v>146600</v>
      </c>
      <c r="R663" s="13">
        <v>880000</v>
      </c>
      <c r="S663" s="6">
        <v>41030</v>
      </c>
      <c r="T663" s="30"/>
      <c r="U663" s="13">
        <v>500320</v>
      </c>
      <c r="V663" s="3" t="s">
        <v>1340</v>
      </c>
      <c r="W663" s="3" t="s">
        <v>181</v>
      </c>
      <c r="X663" s="3" t="s">
        <v>29</v>
      </c>
      <c r="Y663" s="3" t="s">
        <v>246</v>
      </c>
      <c r="Z663" s="30"/>
      <c r="AA663" s="5"/>
    </row>
    <row r="664" spans="1:27" ht="18" customHeight="1" x14ac:dyDescent="0.25">
      <c r="A664" s="3" t="s">
        <v>751</v>
      </c>
      <c r="B664" s="3" t="s">
        <v>2146</v>
      </c>
      <c r="C664" s="130" t="s">
        <v>7266</v>
      </c>
      <c r="D664" s="3" t="s">
        <v>1201</v>
      </c>
      <c r="E664" s="130" t="s">
        <v>8477</v>
      </c>
      <c r="F664" s="3" t="s">
        <v>1337</v>
      </c>
      <c r="G664" s="130" t="s">
        <v>8561</v>
      </c>
      <c r="H664" s="3" t="s">
        <v>1356</v>
      </c>
      <c r="I664" s="40" t="s">
        <v>9670</v>
      </c>
      <c r="J664" s="65" t="s">
        <v>1061</v>
      </c>
      <c r="K664" s="10">
        <v>1</v>
      </c>
      <c r="L664" s="20" t="s">
        <v>4511</v>
      </c>
      <c r="M664" s="20" t="s">
        <v>3267</v>
      </c>
      <c r="N664" s="4">
        <v>51</v>
      </c>
      <c r="O664" s="3" t="s">
        <v>38</v>
      </c>
      <c r="P664" s="13">
        <v>640600</v>
      </c>
      <c r="Q664" s="13">
        <v>131400</v>
      </c>
      <c r="R664" s="13">
        <v>772000</v>
      </c>
      <c r="S664" s="6">
        <v>40920</v>
      </c>
      <c r="T664" s="31">
        <v>41075</v>
      </c>
      <c r="U664" s="13">
        <v>576540</v>
      </c>
      <c r="V664" s="3" t="s">
        <v>245</v>
      </c>
      <c r="W664" s="3" t="s">
        <v>39</v>
      </c>
      <c r="X664" s="3" t="s">
        <v>29</v>
      </c>
      <c r="Y664" s="3" t="s">
        <v>40</v>
      </c>
      <c r="Z664" s="6">
        <v>40990</v>
      </c>
      <c r="AA664" s="5"/>
    </row>
    <row r="665" spans="1:27" ht="18" customHeight="1" x14ac:dyDescent="0.25">
      <c r="A665" s="3" t="s">
        <v>751</v>
      </c>
      <c r="B665" s="3" t="s">
        <v>2146</v>
      </c>
      <c r="C665" s="130" t="s">
        <v>7266</v>
      </c>
      <c r="D665" s="3" t="s">
        <v>1201</v>
      </c>
      <c r="E665" s="130" t="s">
        <v>8477</v>
      </c>
      <c r="F665" s="3" t="s">
        <v>1337</v>
      </c>
      <c r="G665" s="130" t="s">
        <v>8561</v>
      </c>
      <c r="H665" s="3" t="s">
        <v>226</v>
      </c>
      <c r="I665" s="40" t="s">
        <v>9671</v>
      </c>
      <c r="J665" s="65" t="s">
        <v>425</v>
      </c>
      <c r="K665" s="10">
        <v>1</v>
      </c>
      <c r="L665" s="20" t="s">
        <v>4519</v>
      </c>
      <c r="M665" s="16" t="s">
        <v>4525</v>
      </c>
      <c r="N665" s="4">
        <v>900</v>
      </c>
      <c r="O665" s="3" t="s">
        <v>38</v>
      </c>
      <c r="P665" s="13">
        <v>700000</v>
      </c>
      <c r="Q665" s="13">
        <v>140000</v>
      </c>
      <c r="R665" s="13">
        <v>840000</v>
      </c>
      <c r="S665" s="6">
        <v>40929</v>
      </c>
      <c r="T665" s="6">
        <v>41105</v>
      </c>
      <c r="U665" s="13">
        <v>630000</v>
      </c>
      <c r="V665" s="3" t="s">
        <v>245</v>
      </c>
      <c r="W665" s="3" t="s">
        <v>39</v>
      </c>
      <c r="X665" s="3" t="s">
        <v>29</v>
      </c>
      <c r="Y665" s="3" t="s">
        <v>40</v>
      </c>
      <c r="Z665" s="6">
        <v>40977</v>
      </c>
      <c r="AA665" s="5"/>
    </row>
    <row r="666" spans="1:27" ht="18" customHeight="1" x14ac:dyDescent="0.25">
      <c r="A666" s="3" t="s">
        <v>751</v>
      </c>
      <c r="B666" s="3" t="s">
        <v>2146</v>
      </c>
      <c r="C666" s="130" t="s">
        <v>7266</v>
      </c>
      <c r="D666" s="3" t="s">
        <v>1201</v>
      </c>
      <c r="E666" s="130" t="s">
        <v>8477</v>
      </c>
      <c r="F666" s="3" t="s">
        <v>1337</v>
      </c>
      <c r="G666" s="130" t="s">
        <v>8561</v>
      </c>
      <c r="H666" s="3" t="s">
        <v>231</v>
      </c>
      <c r="I666" s="40" t="s">
        <v>9672</v>
      </c>
      <c r="J666" s="65" t="s">
        <v>269</v>
      </c>
      <c r="K666" s="10">
        <v>1</v>
      </c>
      <c r="L666" s="20" t="s">
        <v>4541</v>
      </c>
      <c r="M666" s="20" t="s">
        <v>4542</v>
      </c>
      <c r="N666" s="4">
        <v>121</v>
      </c>
      <c r="O666" s="3" t="s">
        <v>137</v>
      </c>
      <c r="P666" s="13">
        <v>804200</v>
      </c>
      <c r="Q666" s="13">
        <v>160800</v>
      </c>
      <c r="R666" s="13">
        <v>965000</v>
      </c>
      <c r="S666" s="6">
        <v>41012</v>
      </c>
      <c r="T666" s="6">
        <v>41105</v>
      </c>
      <c r="U666" s="13">
        <v>723780</v>
      </c>
      <c r="V666" s="3" t="s">
        <v>245</v>
      </c>
      <c r="W666" s="3" t="s">
        <v>39</v>
      </c>
      <c r="X666" s="3" t="s">
        <v>29</v>
      </c>
      <c r="Y666" s="3" t="s">
        <v>40</v>
      </c>
      <c r="Z666" s="6">
        <v>41048</v>
      </c>
      <c r="AA666" s="5"/>
    </row>
    <row r="667" spans="1:27" ht="18" customHeight="1" x14ac:dyDescent="0.25">
      <c r="A667" s="3" t="s">
        <v>751</v>
      </c>
      <c r="B667" s="3" t="s">
        <v>2146</v>
      </c>
      <c r="C667" s="130" t="s">
        <v>7266</v>
      </c>
      <c r="D667" s="3" t="s">
        <v>1201</v>
      </c>
      <c r="E667" s="130" t="s">
        <v>8477</v>
      </c>
      <c r="F667" s="3" t="s">
        <v>1337</v>
      </c>
      <c r="G667" s="130" t="s">
        <v>8561</v>
      </c>
      <c r="H667" s="3" t="s">
        <v>229</v>
      </c>
      <c r="I667" s="40" t="s">
        <v>9673</v>
      </c>
      <c r="J667" s="65" t="s">
        <v>269</v>
      </c>
      <c r="K667" s="10">
        <v>1</v>
      </c>
      <c r="L667" s="20" t="s">
        <v>4541</v>
      </c>
      <c r="M667" s="20" t="s">
        <v>4542</v>
      </c>
      <c r="N667" s="4">
        <v>90</v>
      </c>
      <c r="O667" s="3" t="s">
        <v>137</v>
      </c>
      <c r="P667" s="13">
        <v>616700</v>
      </c>
      <c r="Q667" s="13">
        <v>123300</v>
      </c>
      <c r="R667" s="13">
        <v>740000</v>
      </c>
      <c r="S667" s="6">
        <v>40931</v>
      </c>
      <c r="T667" s="31">
        <v>41075</v>
      </c>
      <c r="U667" s="13">
        <v>555030</v>
      </c>
      <c r="V667" s="3" t="s">
        <v>245</v>
      </c>
      <c r="W667" s="3" t="s">
        <v>39</v>
      </c>
      <c r="X667" s="3" t="s">
        <v>29</v>
      </c>
      <c r="Y667" s="3" t="s">
        <v>40</v>
      </c>
      <c r="Z667" s="6">
        <v>40944</v>
      </c>
      <c r="AA667" s="5"/>
    </row>
    <row r="668" spans="1:27" ht="18" customHeight="1" x14ac:dyDescent="0.25">
      <c r="A668" s="3" t="s">
        <v>751</v>
      </c>
      <c r="B668" s="3" t="s">
        <v>2146</v>
      </c>
      <c r="C668" s="130" t="s">
        <v>7266</v>
      </c>
      <c r="D668" s="3" t="s">
        <v>1201</v>
      </c>
      <c r="E668" s="130" t="s">
        <v>8477</v>
      </c>
      <c r="F668" s="3" t="s">
        <v>1337</v>
      </c>
      <c r="G668" s="130" t="s">
        <v>8561</v>
      </c>
      <c r="H668" s="3" t="s">
        <v>232</v>
      </c>
      <c r="I668" s="40" t="s">
        <v>9674</v>
      </c>
      <c r="J668" s="65" t="s">
        <v>49</v>
      </c>
      <c r="K668" s="10">
        <v>1</v>
      </c>
      <c r="L668" s="20" t="s">
        <v>4508</v>
      </c>
      <c r="M668" s="20" t="s">
        <v>4538</v>
      </c>
      <c r="N668" s="4">
        <v>1</v>
      </c>
      <c r="O668" s="3" t="s">
        <v>51</v>
      </c>
      <c r="P668" s="13">
        <v>1342500</v>
      </c>
      <c r="Q668" s="13">
        <v>268500</v>
      </c>
      <c r="R668" s="13">
        <v>1611000</v>
      </c>
      <c r="S668" s="6">
        <v>40940</v>
      </c>
      <c r="T668" s="5"/>
      <c r="U668" s="13">
        <v>1208250</v>
      </c>
      <c r="V668" s="3" t="s">
        <v>651</v>
      </c>
      <c r="W668" s="3" t="s">
        <v>39</v>
      </c>
      <c r="X668" s="3" t="s">
        <v>29</v>
      </c>
      <c r="Y668" s="3" t="s">
        <v>246</v>
      </c>
      <c r="Z668" s="6">
        <v>41009</v>
      </c>
      <c r="AA668" s="5"/>
    </row>
    <row r="669" spans="1:27" ht="18" customHeight="1" x14ac:dyDescent="0.25">
      <c r="A669" s="3" t="s">
        <v>751</v>
      </c>
      <c r="B669" s="3" t="s">
        <v>2146</v>
      </c>
      <c r="C669" s="130" t="s">
        <v>7266</v>
      </c>
      <c r="D669" s="3" t="s">
        <v>1201</v>
      </c>
      <c r="E669" s="130" t="s">
        <v>8477</v>
      </c>
      <c r="F669" s="3" t="s">
        <v>1337</v>
      </c>
      <c r="G669" s="130" t="s">
        <v>8561</v>
      </c>
      <c r="H669" s="3" t="s">
        <v>1344</v>
      </c>
      <c r="I669" s="40" t="s">
        <v>9675</v>
      </c>
      <c r="J669" s="65" t="s">
        <v>1345</v>
      </c>
      <c r="K669" s="10">
        <v>1</v>
      </c>
      <c r="L669" s="20" t="s">
        <v>4519</v>
      </c>
      <c r="M669" s="20" t="s">
        <v>4522</v>
      </c>
      <c r="N669" s="4">
        <v>12.35</v>
      </c>
      <c r="O669" s="3" t="s">
        <v>137</v>
      </c>
      <c r="P669" s="13">
        <v>564600</v>
      </c>
      <c r="Q669" s="13">
        <v>112900</v>
      </c>
      <c r="R669" s="13">
        <v>677500</v>
      </c>
      <c r="S669" s="6">
        <v>40973</v>
      </c>
      <c r="T669" s="5"/>
      <c r="U669" s="13">
        <v>508140</v>
      </c>
      <c r="V669" s="3" t="s">
        <v>245</v>
      </c>
      <c r="W669" s="3" t="s">
        <v>39</v>
      </c>
      <c r="X669" s="3" t="s">
        <v>29</v>
      </c>
      <c r="Y669" s="3" t="s">
        <v>246</v>
      </c>
      <c r="Z669" s="6">
        <v>41023</v>
      </c>
      <c r="AA669" s="5"/>
    </row>
    <row r="670" spans="1:27" ht="18" customHeight="1" x14ac:dyDescent="0.25">
      <c r="A670" s="3" t="s">
        <v>751</v>
      </c>
      <c r="B670" s="3" t="s">
        <v>2146</v>
      </c>
      <c r="C670" s="130" t="s">
        <v>7266</v>
      </c>
      <c r="D670" s="3" t="s">
        <v>1201</v>
      </c>
      <c r="E670" s="130" t="s">
        <v>8477</v>
      </c>
      <c r="F670" s="3" t="s">
        <v>1357</v>
      </c>
      <c r="G670" s="130" t="s">
        <v>9676</v>
      </c>
      <c r="H670" s="3" t="s">
        <v>1362</v>
      </c>
      <c r="I670" s="40" t="s">
        <v>9677</v>
      </c>
      <c r="J670" s="65" t="s">
        <v>49</v>
      </c>
      <c r="K670" s="10">
        <v>1</v>
      </c>
      <c r="L670" s="20" t="s">
        <v>4508</v>
      </c>
      <c r="M670" s="20" t="s">
        <v>4538</v>
      </c>
      <c r="N670" s="4">
        <v>1.6</v>
      </c>
      <c r="O670" s="3" t="s">
        <v>51</v>
      </c>
      <c r="P670" s="13">
        <v>831344.27</v>
      </c>
      <c r="Q670" s="13">
        <v>356283.23</v>
      </c>
      <c r="R670" s="13">
        <v>1187627.5</v>
      </c>
      <c r="S670" s="6">
        <v>40995</v>
      </c>
      <c r="T670" s="31">
        <v>41105</v>
      </c>
      <c r="U670" s="13">
        <v>745420</v>
      </c>
      <c r="V670" s="3" t="s">
        <v>29</v>
      </c>
      <c r="W670" s="3" t="s">
        <v>39</v>
      </c>
      <c r="X670" s="3" t="s">
        <v>29</v>
      </c>
      <c r="Y670" s="3" t="s">
        <v>40</v>
      </c>
      <c r="Z670" s="6">
        <v>41061</v>
      </c>
      <c r="AA670" s="5"/>
    </row>
    <row r="671" spans="1:27" ht="18" customHeight="1" x14ac:dyDescent="0.25">
      <c r="A671" s="3" t="s">
        <v>751</v>
      </c>
      <c r="B671" s="3" t="s">
        <v>2146</v>
      </c>
      <c r="C671" s="130" t="s">
        <v>7266</v>
      </c>
      <c r="D671" s="3" t="s">
        <v>1201</v>
      </c>
      <c r="E671" s="130" t="s">
        <v>8477</v>
      </c>
      <c r="F671" s="3" t="s">
        <v>1357</v>
      </c>
      <c r="G671" s="130" t="s">
        <v>9676</v>
      </c>
      <c r="H671" s="3" t="s">
        <v>1361</v>
      </c>
      <c r="I671" s="40" t="s">
        <v>9678</v>
      </c>
      <c r="J671" s="65" t="s">
        <v>269</v>
      </c>
      <c r="K671" s="10">
        <v>9</v>
      </c>
      <c r="L671" s="20" t="s">
        <v>4541</v>
      </c>
      <c r="M671" s="20" t="s">
        <v>4542</v>
      </c>
      <c r="N671" s="4">
        <v>296.60000000000002</v>
      </c>
      <c r="O671" s="3" t="s">
        <v>137</v>
      </c>
      <c r="P671" s="13">
        <v>2032905.06</v>
      </c>
      <c r="Q671" s="13">
        <v>871369.54</v>
      </c>
      <c r="R671" s="13">
        <v>2904274.6</v>
      </c>
      <c r="S671" s="6">
        <v>41031</v>
      </c>
      <c r="T671" s="5"/>
      <c r="U671" s="13">
        <v>1626324.05</v>
      </c>
      <c r="V671" s="3" t="s">
        <v>29</v>
      </c>
      <c r="W671" s="3" t="s">
        <v>181</v>
      </c>
      <c r="X671" s="3" t="s">
        <v>29</v>
      </c>
      <c r="Y671" s="3" t="s">
        <v>246</v>
      </c>
      <c r="Z671" s="6">
        <v>41075</v>
      </c>
      <c r="AA671" s="5"/>
    </row>
    <row r="672" spans="1:27" ht="18" customHeight="1" x14ac:dyDescent="0.25">
      <c r="A672" s="3" t="s">
        <v>751</v>
      </c>
      <c r="B672" s="3" t="s">
        <v>2146</v>
      </c>
      <c r="C672" s="130" t="s">
        <v>7266</v>
      </c>
      <c r="D672" s="3" t="s">
        <v>1201</v>
      </c>
      <c r="E672" s="130" t="s">
        <v>8477</v>
      </c>
      <c r="F672" s="3" t="s">
        <v>1357</v>
      </c>
      <c r="G672" s="130" t="s">
        <v>9676</v>
      </c>
      <c r="H672" s="3" t="s">
        <v>1366</v>
      </c>
      <c r="I672" s="40" t="s">
        <v>9679</v>
      </c>
      <c r="J672" s="65" t="s">
        <v>320</v>
      </c>
      <c r="K672" s="10">
        <v>1</v>
      </c>
      <c r="L672" s="20" t="s">
        <v>4511</v>
      </c>
      <c r="M672" s="20" t="s">
        <v>3148</v>
      </c>
      <c r="N672" s="4">
        <v>1</v>
      </c>
      <c r="O672" s="3" t="s">
        <v>76</v>
      </c>
      <c r="P672" s="13">
        <v>1476625.55</v>
      </c>
      <c r="Q672" s="13">
        <v>369142.93</v>
      </c>
      <c r="R672" s="13">
        <v>1845768.48</v>
      </c>
      <c r="S672" s="6">
        <v>41000</v>
      </c>
      <c r="T672" s="5"/>
      <c r="U672" s="13">
        <v>1332666.78</v>
      </c>
      <c r="V672" s="3" t="s">
        <v>29</v>
      </c>
      <c r="W672" s="3" t="s">
        <v>39</v>
      </c>
      <c r="X672" s="3" t="s">
        <v>29</v>
      </c>
      <c r="Y672" s="3" t="s">
        <v>246</v>
      </c>
      <c r="Z672" s="30"/>
      <c r="AA672" s="5"/>
    </row>
    <row r="673" spans="1:27" ht="18" customHeight="1" x14ac:dyDescent="0.25">
      <c r="A673" s="3" t="s">
        <v>751</v>
      </c>
      <c r="B673" s="3" t="s">
        <v>2146</v>
      </c>
      <c r="C673" s="130" t="s">
        <v>7266</v>
      </c>
      <c r="D673" s="3" t="s">
        <v>1201</v>
      </c>
      <c r="E673" s="130" t="s">
        <v>8477</v>
      </c>
      <c r="F673" s="3" t="s">
        <v>1357</v>
      </c>
      <c r="G673" s="130" t="s">
        <v>9676</v>
      </c>
      <c r="H673" s="3" t="s">
        <v>1360</v>
      </c>
      <c r="I673" s="40" t="s">
        <v>9680</v>
      </c>
      <c r="J673" s="65" t="s">
        <v>269</v>
      </c>
      <c r="K673" s="10">
        <v>8</v>
      </c>
      <c r="L673" s="20" t="s">
        <v>4541</v>
      </c>
      <c r="M673" s="20" t="s">
        <v>4542</v>
      </c>
      <c r="N673" s="4">
        <v>140</v>
      </c>
      <c r="O673" s="3" t="s">
        <v>137</v>
      </c>
      <c r="P673" s="13">
        <v>2667220.48</v>
      </c>
      <c r="Q673" s="13">
        <v>772357.6</v>
      </c>
      <c r="R673" s="13">
        <v>3439578.08</v>
      </c>
      <c r="S673" s="30"/>
      <c r="T673" s="5"/>
      <c r="U673" s="13">
        <v>2133776.38</v>
      </c>
      <c r="V673" s="3" t="s">
        <v>29</v>
      </c>
      <c r="W673" s="3" t="s">
        <v>181</v>
      </c>
      <c r="X673" s="3" t="s">
        <v>29</v>
      </c>
      <c r="Y673" s="3" t="s">
        <v>31</v>
      </c>
      <c r="Z673" s="30"/>
      <c r="AA673" s="5"/>
    </row>
    <row r="674" spans="1:27" ht="18" customHeight="1" x14ac:dyDescent="0.25">
      <c r="A674" s="3" t="s">
        <v>751</v>
      </c>
      <c r="B674" s="3" t="s">
        <v>2146</v>
      </c>
      <c r="C674" s="130" t="s">
        <v>7266</v>
      </c>
      <c r="D674" s="3" t="s">
        <v>1201</v>
      </c>
      <c r="E674" s="130" t="s">
        <v>8477</v>
      </c>
      <c r="F674" s="3" t="s">
        <v>1357</v>
      </c>
      <c r="G674" s="130" t="s">
        <v>9676</v>
      </c>
      <c r="H674" s="3" t="s">
        <v>1365</v>
      </c>
      <c r="I674" s="40" t="s">
        <v>9681</v>
      </c>
      <c r="J674" s="65" t="s">
        <v>49</v>
      </c>
      <c r="K674" s="10">
        <v>1</v>
      </c>
      <c r="L674" s="20" t="s">
        <v>4508</v>
      </c>
      <c r="M674" s="20" t="s">
        <v>4538</v>
      </c>
      <c r="N674" s="4">
        <v>0.75</v>
      </c>
      <c r="O674" s="3" t="s">
        <v>51</v>
      </c>
      <c r="P674" s="13">
        <v>384222.19</v>
      </c>
      <c r="Q674" s="13">
        <v>164648.31</v>
      </c>
      <c r="R674" s="13">
        <v>548870.5</v>
      </c>
      <c r="S674" s="6">
        <v>40972</v>
      </c>
      <c r="T674" s="5"/>
      <c r="U674" s="13">
        <v>384222.19</v>
      </c>
      <c r="V674" s="3" t="s">
        <v>651</v>
      </c>
      <c r="W674" s="3" t="s">
        <v>39</v>
      </c>
      <c r="X674" s="3" t="s">
        <v>29</v>
      </c>
      <c r="Y674" s="3" t="s">
        <v>246</v>
      </c>
      <c r="Z674" s="30"/>
      <c r="AA674" s="5"/>
    </row>
    <row r="675" spans="1:27" ht="18" customHeight="1" x14ac:dyDescent="0.25">
      <c r="A675" s="3" t="s">
        <v>751</v>
      </c>
      <c r="B675" s="3" t="s">
        <v>2146</v>
      </c>
      <c r="C675" s="130" t="s">
        <v>7266</v>
      </c>
      <c r="D675" s="3" t="s">
        <v>1201</v>
      </c>
      <c r="E675" s="130" t="s">
        <v>8477</v>
      </c>
      <c r="F675" s="3" t="s">
        <v>1357</v>
      </c>
      <c r="G675" s="130" t="s">
        <v>9676</v>
      </c>
      <c r="H675" s="3" t="s">
        <v>1363</v>
      </c>
      <c r="I675" s="40" t="s">
        <v>9682</v>
      </c>
      <c r="J675" s="65" t="s">
        <v>1364</v>
      </c>
      <c r="K675" s="10">
        <v>1</v>
      </c>
      <c r="L675" s="20" t="s">
        <v>4508</v>
      </c>
      <c r="M675" s="20" t="s">
        <v>4183</v>
      </c>
      <c r="N675" s="4">
        <v>0.89900000000000002</v>
      </c>
      <c r="O675" s="3" t="s">
        <v>51</v>
      </c>
      <c r="P675" s="13">
        <v>1623930.34</v>
      </c>
      <c r="Q675" s="13">
        <v>487875.16</v>
      </c>
      <c r="R675" s="13">
        <v>2111805.5</v>
      </c>
      <c r="S675" s="6">
        <v>40981</v>
      </c>
      <c r="T675" s="5"/>
      <c r="U675" s="13">
        <v>1299144.27</v>
      </c>
      <c r="V675" s="3" t="s">
        <v>29</v>
      </c>
      <c r="W675" s="3" t="s">
        <v>181</v>
      </c>
      <c r="X675" s="3" t="s">
        <v>29</v>
      </c>
      <c r="Y675" s="3" t="s">
        <v>246</v>
      </c>
      <c r="Z675" s="30"/>
      <c r="AA675" s="5"/>
    </row>
    <row r="676" spans="1:27" ht="18" customHeight="1" x14ac:dyDescent="0.25">
      <c r="A676" s="3" t="s">
        <v>751</v>
      </c>
      <c r="B676" s="3" t="s">
        <v>2146</v>
      </c>
      <c r="C676" s="130" t="s">
        <v>7266</v>
      </c>
      <c r="D676" s="3" t="s">
        <v>1201</v>
      </c>
      <c r="E676" s="130" t="s">
        <v>8477</v>
      </c>
      <c r="F676" s="3" t="s">
        <v>1357</v>
      </c>
      <c r="G676" s="130" t="s">
        <v>9676</v>
      </c>
      <c r="H676" s="3" t="s">
        <v>1358</v>
      </c>
      <c r="I676" s="40" t="s">
        <v>9683</v>
      </c>
      <c r="J676" s="65" t="s">
        <v>269</v>
      </c>
      <c r="K676" s="10">
        <v>5</v>
      </c>
      <c r="L676" s="20" t="s">
        <v>4541</v>
      </c>
      <c r="M676" s="20" t="s">
        <v>4542</v>
      </c>
      <c r="N676" s="4">
        <v>110</v>
      </c>
      <c r="O676" s="3" t="s">
        <v>137</v>
      </c>
      <c r="P676" s="13">
        <v>2999115.71</v>
      </c>
      <c r="Q676" s="13">
        <v>1283363.29</v>
      </c>
      <c r="R676" s="13">
        <v>4282479</v>
      </c>
      <c r="S676" s="6">
        <v>41061</v>
      </c>
      <c r="T676" s="5"/>
      <c r="U676" s="13">
        <v>2399292.56</v>
      </c>
      <c r="V676" s="3" t="s">
        <v>29</v>
      </c>
      <c r="W676" s="3" t="s">
        <v>181</v>
      </c>
      <c r="X676" s="3" t="s">
        <v>29</v>
      </c>
      <c r="Y676" s="3" t="s">
        <v>246</v>
      </c>
      <c r="Z676" s="30"/>
      <c r="AA676" s="5"/>
    </row>
    <row r="677" spans="1:27" ht="18" customHeight="1" x14ac:dyDescent="0.25">
      <c r="A677" s="3" t="s">
        <v>751</v>
      </c>
      <c r="B677" s="3" t="s">
        <v>2146</v>
      </c>
      <c r="C677" s="130" t="s">
        <v>7266</v>
      </c>
      <c r="D677" s="3" t="s">
        <v>1201</v>
      </c>
      <c r="E677" s="130" t="s">
        <v>8477</v>
      </c>
      <c r="F677" s="3" t="s">
        <v>1357</v>
      </c>
      <c r="G677" s="130" t="s">
        <v>9676</v>
      </c>
      <c r="H677" s="3" t="s">
        <v>1359</v>
      </c>
      <c r="I677" s="40" t="s">
        <v>9684</v>
      </c>
      <c r="J677" s="65" t="s">
        <v>269</v>
      </c>
      <c r="K677" s="10">
        <v>3</v>
      </c>
      <c r="L677" s="20" t="s">
        <v>4541</v>
      </c>
      <c r="M677" s="20" t="s">
        <v>4542</v>
      </c>
      <c r="N677" s="4">
        <v>225</v>
      </c>
      <c r="O677" s="3" t="s">
        <v>137</v>
      </c>
      <c r="P677" s="13">
        <v>2484596.4</v>
      </c>
      <c r="Q677" s="13">
        <v>1070499.6000000001</v>
      </c>
      <c r="R677" s="13">
        <v>3555096</v>
      </c>
      <c r="S677" s="6">
        <v>41024</v>
      </c>
      <c r="T677" s="5"/>
      <c r="U677" s="13">
        <v>1987677.12</v>
      </c>
      <c r="V677" s="3" t="s">
        <v>29</v>
      </c>
      <c r="W677" s="3" t="s">
        <v>181</v>
      </c>
      <c r="X677" s="3" t="s">
        <v>29</v>
      </c>
      <c r="Y677" s="3" t="s">
        <v>246</v>
      </c>
      <c r="Z677" s="6">
        <v>41083</v>
      </c>
      <c r="AA677" s="5"/>
    </row>
    <row r="678" spans="1:27" ht="18" customHeight="1" x14ac:dyDescent="0.25">
      <c r="A678" s="3" t="s">
        <v>751</v>
      </c>
      <c r="B678" s="3" t="s">
        <v>2146</v>
      </c>
      <c r="C678" s="130" t="s">
        <v>7266</v>
      </c>
      <c r="D678" s="3" t="s">
        <v>1201</v>
      </c>
      <c r="E678" s="130" t="s">
        <v>8477</v>
      </c>
      <c r="F678" s="3" t="s">
        <v>1384</v>
      </c>
      <c r="G678" s="130" t="s">
        <v>9685</v>
      </c>
      <c r="H678" s="3" t="s">
        <v>1392</v>
      </c>
      <c r="I678" s="40" t="s">
        <v>9686</v>
      </c>
      <c r="J678" s="65" t="s">
        <v>1393</v>
      </c>
      <c r="K678" s="10">
        <v>1</v>
      </c>
      <c r="L678" s="20" t="s">
        <v>4511</v>
      </c>
      <c r="M678" s="20" t="s">
        <v>4577</v>
      </c>
      <c r="N678" s="4">
        <v>63</v>
      </c>
      <c r="O678" s="3" t="s">
        <v>28</v>
      </c>
      <c r="P678" s="13">
        <v>454394.45</v>
      </c>
      <c r="Q678" s="13">
        <v>311468.15000000002</v>
      </c>
      <c r="R678" s="13">
        <v>765862.60000000009</v>
      </c>
      <c r="S678" s="6">
        <v>40940</v>
      </c>
      <c r="T678" s="31">
        <v>41105</v>
      </c>
      <c r="U678" s="13">
        <v>451256.99</v>
      </c>
      <c r="V678" s="3" t="s">
        <v>29</v>
      </c>
      <c r="W678" s="3" t="s">
        <v>39</v>
      </c>
      <c r="X678" s="3" t="s">
        <v>62</v>
      </c>
      <c r="Y678" s="3" t="s">
        <v>40</v>
      </c>
      <c r="Z678" s="6">
        <v>41091</v>
      </c>
      <c r="AA678" s="5"/>
    </row>
    <row r="679" spans="1:27" ht="18" customHeight="1" x14ac:dyDescent="0.25">
      <c r="A679" s="3" t="s">
        <v>751</v>
      </c>
      <c r="B679" s="3" t="s">
        <v>2146</v>
      </c>
      <c r="C679" s="130" t="s">
        <v>7266</v>
      </c>
      <c r="D679" s="3" t="s">
        <v>1201</v>
      </c>
      <c r="E679" s="130" t="s">
        <v>8477</v>
      </c>
      <c r="F679" s="3" t="s">
        <v>1384</v>
      </c>
      <c r="G679" s="130" t="s">
        <v>9685</v>
      </c>
      <c r="H679" s="3" t="s">
        <v>1391</v>
      </c>
      <c r="I679" s="40" t="s">
        <v>9687</v>
      </c>
      <c r="J679" s="65" t="s">
        <v>376</v>
      </c>
      <c r="K679" s="10">
        <v>1</v>
      </c>
      <c r="L679" s="20" t="s">
        <v>4511</v>
      </c>
      <c r="M679" s="20" t="s">
        <v>4577</v>
      </c>
      <c r="N679" s="29">
        <v>63</v>
      </c>
      <c r="O679" s="3" t="s">
        <v>28</v>
      </c>
      <c r="P679" s="13">
        <v>609905.48</v>
      </c>
      <c r="Q679" s="13">
        <v>152476.37</v>
      </c>
      <c r="R679" s="13">
        <v>762381.85</v>
      </c>
      <c r="S679" s="31">
        <v>40962</v>
      </c>
      <c r="T679" s="31">
        <v>41044</v>
      </c>
      <c r="U679" s="13">
        <v>609905.48</v>
      </c>
      <c r="V679" s="3" t="s">
        <v>29</v>
      </c>
      <c r="W679" s="3" t="s">
        <v>39</v>
      </c>
      <c r="X679" s="3" t="s">
        <v>30</v>
      </c>
      <c r="Y679" s="3" t="s">
        <v>40</v>
      </c>
      <c r="Z679" s="31">
        <v>41044</v>
      </c>
      <c r="AA679" s="5"/>
    </row>
    <row r="680" spans="1:27" ht="18" customHeight="1" x14ac:dyDescent="0.25">
      <c r="A680" s="3" t="s">
        <v>744</v>
      </c>
      <c r="B680" s="3" t="s">
        <v>2146</v>
      </c>
      <c r="C680" s="130" t="s">
        <v>7266</v>
      </c>
      <c r="D680" s="3" t="s">
        <v>1201</v>
      </c>
      <c r="E680" s="130" t="s">
        <v>8477</v>
      </c>
      <c r="F680" s="3" t="s">
        <v>1384</v>
      </c>
      <c r="G680" s="130" t="s">
        <v>9685</v>
      </c>
      <c r="H680" s="3" t="s">
        <v>1390</v>
      </c>
      <c r="I680" s="40" t="s">
        <v>9688</v>
      </c>
      <c r="J680" s="65" t="s">
        <v>376</v>
      </c>
      <c r="K680" s="10">
        <v>1</v>
      </c>
      <c r="L680" s="20" t="s">
        <v>4511</v>
      </c>
      <c r="M680" s="20" t="s">
        <v>4577</v>
      </c>
      <c r="N680" s="4">
        <v>63</v>
      </c>
      <c r="O680" s="3" t="s">
        <v>28</v>
      </c>
      <c r="P680" s="13">
        <v>631072.31999999995</v>
      </c>
      <c r="Q680" s="13">
        <v>157768.07999999999</v>
      </c>
      <c r="R680" s="13">
        <v>788840.39999999991</v>
      </c>
      <c r="S680" s="6">
        <v>40933</v>
      </c>
      <c r="T680" s="6">
        <v>41075</v>
      </c>
      <c r="U680" s="13">
        <v>624449.91999999993</v>
      </c>
      <c r="V680" s="3" t="s">
        <v>29</v>
      </c>
      <c r="W680" s="3" t="s">
        <v>39</v>
      </c>
      <c r="X680" s="3" t="s">
        <v>30</v>
      </c>
      <c r="Y680" s="3" t="s">
        <v>40</v>
      </c>
      <c r="Z680" s="6">
        <v>41061</v>
      </c>
      <c r="AA680" s="5"/>
    </row>
    <row r="681" spans="1:27" ht="18" customHeight="1" x14ac:dyDescent="0.25">
      <c r="A681" s="3" t="s">
        <v>744</v>
      </c>
      <c r="B681" s="3" t="s">
        <v>2146</v>
      </c>
      <c r="C681" s="130" t="s">
        <v>7266</v>
      </c>
      <c r="D681" s="3" t="s">
        <v>1201</v>
      </c>
      <c r="E681" s="130" t="s">
        <v>8477</v>
      </c>
      <c r="F681" s="3" t="s">
        <v>1384</v>
      </c>
      <c r="G681" s="130" t="s">
        <v>9685</v>
      </c>
      <c r="H681" s="3" t="s">
        <v>1389</v>
      </c>
      <c r="I681" s="40" t="s">
        <v>9689</v>
      </c>
      <c r="J681" s="65" t="s">
        <v>320</v>
      </c>
      <c r="K681" s="10">
        <v>1</v>
      </c>
      <c r="L681" s="20" t="s">
        <v>4511</v>
      </c>
      <c r="M681" s="20" t="s">
        <v>3148</v>
      </c>
      <c r="N681" s="4">
        <v>1</v>
      </c>
      <c r="O681" s="3" t="s">
        <v>76</v>
      </c>
      <c r="P681" s="13">
        <v>1152084.26</v>
      </c>
      <c r="Q681" s="13">
        <v>288021.07</v>
      </c>
      <c r="R681" s="13">
        <v>1440105.33</v>
      </c>
      <c r="S681" s="6">
        <v>40969</v>
      </c>
      <c r="T681" s="30"/>
      <c r="U681" s="13">
        <v>921667.36</v>
      </c>
      <c r="V681" s="3" t="s">
        <v>651</v>
      </c>
      <c r="W681" s="3" t="s">
        <v>181</v>
      </c>
      <c r="X681" s="3" t="s">
        <v>29</v>
      </c>
      <c r="Y681" s="3" t="s">
        <v>246</v>
      </c>
      <c r="Z681" s="30"/>
      <c r="AA681" s="5"/>
    </row>
    <row r="682" spans="1:27" ht="18" customHeight="1" x14ac:dyDescent="0.25">
      <c r="A682" s="3" t="s">
        <v>744</v>
      </c>
      <c r="B682" s="3" t="s">
        <v>2146</v>
      </c>
      <c r="C682" s="130" t="s">
        <v>7266</v>
      </c>
      <c r="D682" s="3" t="s">
        <v>1201</v>
      </c>
      <c r="E682" s="130" t="s">
        <v>8477</v>
      </c>
      <c r="F682" s="3" t="s">
        <v>1384</v>
      </c>
      <c r="G682" s="130" t="s">
        <v>9685</v>
      </c>
      <c r="H682" s="39" t="s">
        <v>9690</v>
      </c>
      <c r="I682" s="40" t="s">
        <v>9691</v>
      </c>
      <c r="J682" s="65" t="s">
        <v>132</v>
      </c>
      <c r="K682" s="10">
        <v>1</v>
      </c>
      <c r="L682" s="20" t="s">
        <v>4511</v>
      </c>
      <c r="M682" s="20" t="s">
        <v>3267</v>
      </c>
      <c r="N682" s="4">
        <v>51</v>
      </c>
      <c r="O682" s="3" t="s">
        <v>38</v>
      </c>
      <c r="P682" s="13">
        <v>624547.86</v>
      </c>
      <c r="Q682" s="13">
        <v>156136.97</v>
      </c>
      <c r="R682" s="13">
        <v>780684.83</v>
      </c>
      <c r="S682" s="6">
        <v>40932</v>
      </c>
      <c r="T682" s="6">
        <v>41105</v>
      </c>
      <c r="U682" s="13">
        <v>562093.07000000007</v>
      </c>
      <c r="V682" s="3" t="s">
        <v>29</v>
      </c>
      <c r="W682" s="3" t="s">
        <v>39</v>
      </c>
      <c r="X682" s="3" t="s">
        <v>29</v>
      </c>
      <c r="Y682" s="3" t="s">
        <v>40</v>
      </c>
      <c r="Z682" s="6">
        <v>41091</v>
      </c>
      <c r="AA682" s="5"/>
    </row>
    <row r="683" spans="1:27" ht="18" customHeight="1" x14ac:dyDescent="0.25">
      <c r="A683" s="3" t="s">
        <v>744</v>
      </c>
      <c r="B683" s="3" t="s">
        <v>2146</v>
      </c>
      <c r="C683" s="130" t="s">
        <v>7266</v>
      </c>
      <c r="D683" s="3" t="s">
        <v>1201</v>
      </c>
      <c r="E683" s="130" t="s">
        <v>8477</v>
      </c>
      <c r="F683" s="3" t="s">
        <v>1384</v>
      </c>
      <c r="G683" s="130" t="s">
        <v>9685</v>
      </c>
      <c r="H683" s="3" t="s">
        <v>387</v>
      </c>
      <c r="I683" s="40" t="s">
        <v>9692</v>
      </c>
      <c r="J683" s="65" t="s">
        <v>121</v>
      </c>
      <c r="K683" s="10">
        <v>1</v>
      </c>
      <c r="L683" s="20" t="s">
        <v>4511</v>
      </c>
      <c r="M683" s="20" t="s">
        <v>3192</v>
      </c>
      <c r="N683" s="4">
        <v>48</v>
      </c>
      <c r="O683" s="3" t="s">
        <v>38</v>
      </c>
      <c r="P683" s="13">
        <v>628738.48</v>
      </c>
      <c r="Q683" s="13">
        <v>157184.62</v>
      </c>
      <c r="R683" s="13">
        <v>785923.1</v>
      </c>
      <c r="S683" s="6">
        <v>40939</v>
      </c>
      <c r="T683" s="6">
        <v>41075</v>
      </c>
      <c r="U683" s="13">
        <v>502990.78</v>
      </c>
      <c r="V683" s="3" t="s">
        <v>29</v>
      </c>
      <c r="W683" s="3" t="s">
        <v>181</v>
      </c>
      <c r="X683" s="3" t="s">
        <v>29</v>
      </c>
      <c r="Y683" s="3" t="s">
        <v>40</v>
      </c>
      <c r="Z683" s="6">
        <v>41061</v>
      </c>
      <c r="AA683" s="5"/>
    </row>
    <row r="684" spans="1:27" ht="18" customHeight="1" x14ac:dyDescent="0.25">
      <c r="A684" s="3" t="s">
        <v>744</v>
      </c>
      <c r="B684" s="3" t="s">
        <v>2146</v>
      </c>
      <c r="C684" s="130" t="s">
        <v>7266</v>
      </c>
      <c r="D684" s="3" t="s">
        <v>1201</v>
      </c>
      <c r="E684" s="130" t="s">
        <v>8477</v>
      </c>
      <c r="F684" s="3" t="s">
        <v>1384</v>
      </c>
      <c r="G684" s="130" t="s">
        <v>9685</v>
      </c>
      <c r="H684" s="3" t="s">
        <v>1387</v>
      </c>
      <c r="I684" s="40" t="s">
        <v>9693</v>
      </c>
      <c r="J684" s="65" t="s">
        <v>1388</v>
      </c>
      <c r="K684" s="10">
        <v>1</v>
      </c>
      <c r="L684" s="20" t="s">
        <v>4508</v>
      </c>
      <c r="M684" s="20" t="s">
        <v>4183</v>
      </c>
      <c r="N684" s="4">
        <v>2</v>
      </c>
      <c r="O684" s="3" t="s">
        <v>51</v>
      </c>
      <c r="P684" s="13">
        <v>2010956.4</v>
      </c>
      <c r="Q684" s="13">
        <v>504314.1</v>
      </c>
      <c r="R684" s="13">
        <v>2515270.5</v>
      </c>
      <c r="S684" s="6">
        <v>41033</v>
      </c>
      <c r="T684" s="30"/>
      <c r="U684" s="13">
        <v>1467998.17</v>
      </c>
      <c r="V684" s="3" t="s">
        <v>651</v>
      </c>
      <c r="W684" s="3" t="s">
        <v>181</v>
      </c>
      <c r="X684" s="3" t="s">
        <v>29</v>
      </c>
      <c r="Y684" s="3" t="s">
        <v>246</v>
      </c>
      <c r="Z684" s="30"/>
      <c r="AA684" s="5"/>
    </row>
    <row r="685" spans="1:27" ht="18" customHeight="1" x14ac:dyDescent="0.25">
      <c r="A685" s="3" t="s">
        <v>744</v>
      </c>
      <c r="B685" s="3" t="s">
        <v>2146</v>
      </c>
      <c r="C685" s="130" t="s">
        <v>7266</v>
      </c>
      <c r="D685" s="3" t="s">
        <v>1201</v>
      </c>
      <c r="E685" s="130" t="s">
        <v>8477</v>
      </c>
      <c r="F685" s="3" t="s">
        <v>1384</v>
      </c>
      <c r="G685" s="130" t="s">
        <v>9685</v>
      </c>
      <c r="H685" s="3" t="s">
        <v>1386</v>
      </c>
      <c r="I685" s="40" t="s">
        <v>9694</v>
      </c>
      <c r="J685" s="65" t="s">
        <v>129</v>
      </c>
      <c r="K685" s="10">
        <v>1</v>
      </c>
      <c r="L685" s="20" t="s">
        <v>4511</v>
      </c>
      <c r="M685" s="20" t="s">
        <v>4577</v>
      </c>
      <c r="N685" s="4">
        <v>126</v>
      </c>
      <c r="O685" s="3" t="s">
        <v>28</v>
      </c>
      <c r="P685" s="13">
        <v>1086108.78</v>
      </c>
      <c r="Q685" s="13">
        <v>271527.2</v>
      </c>
      <c r="R685" s="13">
        <v>1357635.98</v>
      </c>
      <c r="S685" s="6">
        <v>40939</v>
      </c>
      <c r="T685" s="31">
        <v>41075</v>
      </c>
      <c r="U685" s="13">
        <v>1067470.7</v>
      </c>
      <c r="V685" s="3" t="s">
        <v>245</v>
      </c>
      <c r="W685" s="3" t="s">
        <v>39</v>
      </c>
      <c r="X685" s="3" t="s">
        <v>30</v>
      </c>
      <c r="Y685" s="3" t="s">
        <v>40</v>
      </c>
      <c r="Z685" s="6">
        <v>41061</v>
      </c>
      <c r="AA685" s="5"/>
    </row>
    <row r="686" spans="1:27" ht="18" customHeight="1" x14ac:dyDescent="0.25">
      <c r="A686" s="3" t="s">
        <v>744</v>
      </c>
      <c r="B686" s="3" t="s">
        <v>2146</v>
      </c>
      <c r="C686" s="130" t="s">
        <v>7266</v>
      </c>
      <c r="D686" s="3" t="s">
        <v>1201</v>
      </c>
      <c r="E686" s="130" t="s">
        <v>8477</v>
      </c>
      <c r="F686" s="3" t="s">
        <v>1384</v>
      </c>
      <c r="G686" s="130" t="s">
        <v>9685</v>
      </c>
      <c r="H686" s="3" t="s">
        <v>1385</v>
      </c>
      <c r="I686" s="40" t="s">
        <v>9695</v>
      </c>
      <c r="J686" s="65" t="s">
        <v>425</v>
      </c>
      <c r="K686" s="10">
        <v>1</v>
      </c>
      <c r="L686" s="20" t="s">
        <v>4519</v>
      </c>
      <c r="M686" s="16" t="s">
        <v>4525</v>
      </c>
      <c r="N686" s="4">
        <v>431</v>
      </c>
      <c r="O686" s="3" t="s">
        <v>38</v>
      </c>
      <c r="P686" s="13">
        <v>302191.96000000002</v>
      </c>
      <c r="Q686" s="13">
        <v>75547.990000000005</v>
      </c>
      <c r="R686" s="13">
        <v>377739.95</v>
      </c>
      <c r="S686" s="6">
        <v>40959</v>
      </c>
      <c r="T686" s="6">
        <v>41014</v>
      </c>
      <c r="U686" s="13">
        <v>302142.61</v>
      </c>
      <c r="V686" s="3" t="s">
        <v>29</v>
      </c>
      <c r="W686" s="3" t="s">
        <v>39</v>
      </c>
      <c r="X686" s="3" t="s">
        <v>29</v>
      </c>
      <c r="Y686" s="3" t="s">
        <v>40</v>
      </c>
      <c r="Z686" s="6">
        <v>41014</v>
      </c>
      <c r="AA686" s="5"/>
    </row>
    <row r="687" spans="1:27" ht="18" customHeight="1" x14ac:dyDescent="0.25">
      <c r="A687" s="3" t="s">
        <v>751</v>
      </c>
      <c r="B687" s="3" t="s">
        <v>2146</v>
      </c>
      <c r="C687" s="130" t="s">
        <v>7266</v>
      </c>
      <c r="D687" s="3" t="s">
        <v>1201</v>
      </c>
      <c r="E687" s="130" t="s">
        <v>8477</v>
      </c>
      <c r="F687" s="3" t="s">
        <v>1367</v>
      </c>
      <c r="G687" s="130" t="s">
        <v>8545</v>
      </c>
      <c r="H687" s="3" t="s">
        <v>1368</v>
      </c>
      <c r="I687" s="40" t="s">
        <v>11016</v>
      </c>
      <c r="J687" s="65" t="s">
        <v>1369</v>
      </c>
      <c r="K687" s="10">
        <v>2</v>
      </c>
      <c r="L687" s="20" t="s">
        <v>4508</v>
      </c>
      <c r="M687" s="20" t="s">
        <v>4183</v>
      </c>
      <c r="N687" s="30"/>
      <c r="O687" s="3" t="s">
        <v>51</v>
      </c>
      <c r="P687" s="13">
        <v>3416948.79</v>
      </c>
      <c r="Q687" s="13">
        <v>683389.76</v>
      </c>
      <c r="R687" s="13">
        <v>4100338.55</v>
      </c>
      <c r="S687" s="30"/>
      <c r="T687" s="30"/>
      <c r="U687" s="13">
        <v>0</v>
      </c>
      <c r="V687" s="3" t="s">
        <v>29</v>
      </c>
      <c r="W687" s="3" t="s">
        <v>29</v>
      </c>
      <c r="X687" s="3" t="s">
        <v>29</v>
      </c>
      <c r="Y687" s="3" t="s">
        <v>31</v>
      </c>
      <c r="Z687" s="30"/>
      <c r="AA687" s="5"/>
    </row>
    <row r="688" spans="1:27" ht="18" customHeight="1" x14ac:dyDescent="0.25">
      <c r="A688" s="3" t="s">
        <v>744</v>
      </c>
      <c r="B688" s="3" t="s">
        <v>2146</v>
      </c>
      <c r="C688" s="130" t="s">
        <v>7266</v>
      </c>
      <c r="D688" s="3" t="s">
        <v>1201</v>
      </c>
      <c r="E688" s="130" t="s">
        <v>8477</v>
      </c>
      <c r="F688" s="3" t="s">
        <v>1200</v>
      </c>
      <c r="G688" s="130" t="s">
        <v>8590</v>
      </c>
      <c r="H688" s="3" t="s">
        <v>1202</v>
      </c>
      <c r="I688" s="40" t="s">
        <v>11036</v>
      </c>
      <c r="J688" s="65" t="s">
        <v>1203</v>
      </c>
      <c r="K688" s="10">
        <v>2</v>
      </c>
      <c r="L688" s="20" t="s">
        <v>4508</v>
      </c>
      <c r="M688" s="20" t="s">
        <v>4183</v>
      </c>
      <c r="N688" s="4">
        <v>2.226</v>
      </c>
      <c r="O688" s="3" t="s">
        <v>51</v>
      </c>
      <c r="P688" s="13">
        <v>2950254.25</v>
      </c>
      <c r="Q688" s="13">
        <v>590050.85</v>
      </c>
      <c r="R688" s="13">
        <v>3540305.1</v>
      </c>
      <c r="S688" s="6">
        <v>41061</v>
      </c>
      <c r="T688" s="30"/>
      <c r="U688" s="13">
        <v>2360203.4</v>
      </c>
      <c r="V688" s="3" t="s">
        <v>29</v>
      </c>
      <c r="W688" s="3" t="s">
        <v>181</v>
      </c>
      <c r="X688" s="3" t="s">
        <v>29</v>
      </c>
      <c r="Y688" s="3" t="s">
        <v>246</v>
      </c>
      <c r="Z688" s="30"/>
      <c r="AA688" s="5"/>
    </row>
    <row r="689" spans="1:27" ht="18" customHeight="1" x14ac:dyDescent="0.25">
      <c r="A689" s="3" t="s">
        <v>744</v>
      </c>
      <c r="B689" s="3" t="s">
        <v>2146</v>
      </c>
      <c r="C689" s="130" t="s">
        <v>7266</v>
      </c>
      <c r="D689" s="3" t="s">
        <v>1201</v>
      </c>
      <c r="E689" s="130" t="s">
        <v>8477</v>
      </c>
      <c r="F689" s="3" t="s">
        <v>1200</v>
      </c>
      <c r="G689" s="130" t="s">
        <v>8590</v>
      </c>
      <c r="H689" s="3" t="s">
        <v>1213</v>
      </c>
      <c r="I689" s="40" t="s">
        <v>9696</v>
      </c>
      <c r="J689" s="65" t="s">
        <v>227</v>
      </c>
      <c r="K689" s="10">
        <v>1</v>
      </c>
      <c r="L689" s="20" t="s">
        <v>4541</v>
      </c>
      <c r="M689" s="20" t="s">
        <v>4581</v>
      </c>
      <c r="N689" s="4">
        <v>122</v>
      </c>
      <c r="O689" s="3" t="s">
        <v>137</v>
      </c>
      <c r="P689" s="13">
        <v>1389774.72</v>
      </c>
      <c r="Q689" s="13">
        <v>277954.94</v>
      </c>
      <c r="R689" s="13">
        <v>1667729.66</v>
      </c>
      <c r="S689" s="6">
        <v>41023</v>
      </c>
      <c r="T689" s="6">
        <v>41075</v>
      </c>
      <c r="U689" s="13">
        <v>1111837.29</v>
      </c>
      <c r="V689" s="3" t="s">
        <v>29</v>
      </c>
      <c r="W689" s="3" t="s">
        <v>181</v>
      </c>
      <c r="X689" s="3" t="s">
        <v>29</v>
      </c>
      <c r="Y689" s="3" t="s">
        <v>40</v>
      </c>
      <c r="Z689" s="6">
        <v>41092</v>
      </c>
      <c r="AA689" s="5"/>
    </row>
    <row r="690" spans="1:27" ht="18" customHeight="1" x14ac:dyDescent="0.25">
      <c r="A690" s="3" t="s">
        <v>744</v>
      </c>
      <c r="B690" s="3" t="s">
        <v>2146</v>
      </c>
      <c r="C690" s="130" t="s">
        <v>7266</v>
      </c>
      <c r="D690" s="3" t="s">
        <v>1201</v>
      </c>
      <c r="E690" s="130" t="s">
        <v>8477</v>
      </c>
      <c r="F690" s="3" t="s">
        <v>1200</v>
      </c>
      <c r="G690" s="130" t="s">
        <v>8590</v>
      </c>
      <c r="H690" s="3" t="s">
        <v>1212</v>
      </c>
      <c r="I690" s="40" t="s">
        <v>9697</v>
      </c>
      <c r="J690" s="65" t="s">
        <v>269</v>
      </c>
      <c r="K690" s="10">
        <v>1</v>
      </c>
      <c r="L690" s="20" t="s">
        <v>4541</v>
      </c>
      <c r="M690" s="20" t="s">
        <v>4542</v>
      </c>
      <c r="N690" s="4">
        <v>400</v>
      </c>
      <c r="O690" s="3" t="s">
        <v>137</v>
      </c>
      <c r="P690" s="13">
        <v>422592.58</v>
      </c>
      <c r="Q690" s="13">
        <v>84518.52</v>
      </c>
      <c r="R690" s="13">
        <v>507111.10000000003</v>
      </c>
      <c r="S690" s="6">
        <v>40992</v>
      </c>
      <c r="T690" s="6">
        <v>41040</v>
      </c>
      <c r="U690" s="13">
        <v>338074.06</v>
      </c>
      <c r="V690" s="3" t="s">
        <v>29</v>
      </c>
      <c r="W690" s="3" t="s">
        <v>181</v>
      </c>
      <c r="X690" s="3" t="s">
        <v>29</v>
      </c>
      <c r="Y690" s="3" t="s">
        <v>40</v>
      </c>
      <c r="Z690" s="6">
        <v>41040</v>
      </c>
      <c r="AA690" s="5"/>
    </row>
    <row r="691" spans="1:27" ht="18" customHeight="1" x14ac:dyDescent="0.25">
      <c r="A691" s="3" t="s">
        <v>744</v>
      </c>
      <c r="B691" s="3" t="s">
        <v>2146</v>
      </c>
      <c r="C691" s="130" t="s">
        <v>7266</v>
      </c>
      <c r="D691" s="3" t="s">
        <v>1201</v>
      </c>
      <c r="E691" s="130" t="s">
        <v>8477</v>
      </c>
      <c r="F691" s="3" t="s">
        <v>1200</v>
      </c>
      <c r="G691" s="130" t="s">
        <v>8590</v>
      </c>
      <c r="H691" s="3" t="s">
        <v>1216</v>
      </c>
      <c r="I691" s="40" t="s">
        <v>9698</v>
      </c>
      <c r="J691" s="65" t="s">
        <v>269</v>
      </c>
      <c r="K691" s="10">
        <v>1</v>
      </c>
      <c r="L691" s="20" t="s">
        <v>4541</v>
      </c>
      <c r="M691" s="20" t="s">
        <v>4542</v>
      </c>
      <c r="N691" s="4">
        <v>250</v>
      </c>
      <c r="O691" s="3" t="s">
        <v>137</v>
      </c>
      <c r="P691" s="13">
        <v>1772950.6</v>
      </c>
      <c r="Q691" s="13">
        <v>354590.12</v>
      </c>
      <c r="R691" s="13">
        <v>2127540.7200000002</v>
      </c>
      <c r="S691" s="6">
        <v>40946</v>
      </c>
      <c r="T691" s="6">
        <v>41075</v>
      </c>
      <c r="U691" s="13">
        <v>1594845.48</v>
      </c>
      <c r="V691" s="3" t="s">
        <v>29</v>
      </c>
      <c r="W691" s="3" t="s">
        <v>39</v>
      </c>
      <c r="X691" s="3" t="s">
        <v>29</v>
      </c>
      <c r="Y691" s="3" t="s">
        <v>40</v>
      </c>
      <c r="Z691" s="6">
        <v>41015</v>
      </c>
      <c r="AA691" s="5"/>
    </row>
    <row r="692" spans="1:27" ht="18" customHeight="1" x14ac:dyDescent="0.25">
      <c r="A692" s="3" t="s">
        <v>744</v>
      </c>
      <c r="B692" s="3" t="s">
        <v>2146</v>
      </c>
      <c r="C692" s="130" t="s">
        <v>7266</v>
      </c>
      <c r="D692" s="3" t="s">
        <v>1201</v>
      </c>
      <c r="E692" s="130" t="s">
        <v>8477</v>
      </c>
      <c r="F692" s="3" t="s">
        <v>1200</v>
      </c>
      <c r="G692" s="130" t="s">
        <v>8590</v>
      </c>
      <c r="H692" s="3" t="s">
        <v>1209</v>
      </c>
      <c r="I692" s="40" t="s">
        <v>9699</v>
      </c>
      <c r="J692" s="65" t="s">
        <v>269</v>
      </c>
      <c r="K692" s="10">
        <v>1</v>
      </c>
      <c r="L692" s="20" t="s">
        <v>4541</v>
      </c>
      <c r="M692" s="20" t="s">
        <v>4542</v>
      </c>
      <c r="N692" s="4">
        <v>277</v>
      </c>
      <c r="O692" s="3" t="s">
        <v>137</v>
      </c>
      <c r="P692" s="13">
        <v>2221861.5099999998</v>
      </c>
      <c r="Q692" s="13">
        <v>444372.3</v>
      </c>
      <c r="R692" s="13">
        <v>2666233.8099999996</v>
      </c>
      <c r="S692" s="6">
        <v>40984</v>
      </c>
      <c r="T692" s="6">
        <v>41053</v>
      </c>
      <c r="U692" s="13">
        <v>1777489.21</v>
      </c>
      <c r="V692" s="3" t="s">
        <v>29</v>
      </c>
      <c r="W692" s="3" t="s">
        <v>181</v>
      </c>
      <c r="X692" s="3" t="s">
        <v>29</v>
      </c>
      <c r="Y692" s="3" t="s">
        <v>40</v>
      </c>
      <c r="Z692" s="6">
        <v>41053</v>
      </c>
      <c r="AA692" s="5"/>
    </row>
    <row r="693" spans="1:27" ht="18" customHeight="1" x14ac:dyDescent="0.25">
      <c r="A693" s="3" t="s">
        <v>744</v>
      </c>
      <c r="B693" s="3" t="s">
        <v>2146</v>
      </c>
      <c r="C693" s="130" t="s">
        <v>7266</v>
      </c>
      <c r="D693" s="3" t="s">
        <v>1201</v>
      </c>
      <c r="E693" s="130" t="s">
        <v>8477</v>
      </c>
      <c r="F693" s="3" t="s">
        <v>1200</v>
      </c>
      <c r="G693" s="130" t="s">
        <v>8590</v>
      </c>
      <c r="H693" s="3" t="s">
        <v>1214</v>
      </c>
      <c r="I693" s="40" t="s">
        <v>9700</v>
      </c>
      <c r="J693" s="65" t="s">
        <v>1215</v>
      </c>
      <c r="K693" s="10">
        <v>1</v>
      </c>
      <c r="L693" s="20" t="s">
        <v>4508</v>
      </c>
      <c r="M693" s="20" t="s">
        <v>4538</v>
      </c>
      <c r="N693" s="4">
        <v>1.5</v>
      </c>
      <c r="O693" s="3" t="s">
        <v>51</v>
      </c>
      <c r="P693" s="13">
        <v>1373935.78</v>
      </c>
      <c r="Q693" s="13">
        <v>274787.15999999997</v>
      </c>
      <c r="R693" s="13">
        <v>1648722.94</v>
      </c>
      <c r="S693" s="6">
        <v>40932</v>
      </c>
      <c r="T693" s="6">
        <v>41044</v>
      </c>
      <c r="U693" s="13">
        <v>1236542.2000000002</v>
      </c>
      <c r="V693" s="3" t="s">
        <v>29</v>
      </c>
      <c r="W693" s="3" t="s">
        <v>39</v>
      </c>
      <c r="X693" s="3" t="s">
        <v>29</v>
      </c>
      <c r="Y693" s="3" t="s">
        <v>40</v>
      </c>
      <c r="Z693" s="6">
        <v>40977</v>
      </c>
      <c r="AA693" s="5"/>
    </row>
    <row r="694" spans="1:27" ht="18" customHeight="1" x14ac:dyDescent="0.25">
      <c r="A694" s="3" t="s">
        <v>744</v>
      </c>
      <c r="B694" s="3" t="s">
        <v>2146</v>
      </c>
      <c r="C694" s="130" t="s">
        <v>7266</v>
      </c>
      <c r="D694" s="3" t="s">
        <v>1201</v>
      </c>
      <c r="E694" s="130" t="s">
        <v>8477</v>
      </c>
      <c r="F694" s="3" t="s">
        <v>1200</v>
      </c>
      <c r="G694" s="130" t="s">
        <v>8590</v>
      </c>
      <c r="H694" s="3" t="s">
        <v>1207</v>
      </c>
      <c r="I694" s="40" t="s">
        <v>9701</v>
      </c>
      <c r="J694" s="65" t="s">
        <v>320</v>
      </c>
      <c r="K694" s="10">
        <v>1</v>
      </c>
      <c r="L694" s="20" t="s">
        <v>4511</v>
      </c>
      <c r="M694" s="20" t="s">
        <v>3148</v>
      </c>
      <c r="N694" s="4">
        <v>1</v>
      </c>
      <c r="O694" s="3" t="s">
        <v>76</v>
      </c>
      <c r="P694" s="13">
        <v>1220873.49</v>
      </c>
      <c r="Q694" s="13">
        <v>244174.7</v>
      </c>
      <c r="R694" s="13">
        <v>1465048.19</v>
      </c>
      <c r="S694" s="6">
        <v>41029</v>
      </c>
      <c r="T694" s="6">
        <v>41075</v>
      </c>
      <c r="U694" s="13">
        <v>976698.79</v>
      </c>
      <c r="V694" s="3" t="s">
        <v>1208</v>
      </c>
      <c r="W694" s="3" t="s">
        <v>181</v>
      </c>
      <c r="X694" s="3" t="s">
        <v>29</v>
      </c>
      <c r="Y694" s="3" t="s">
        <v>40</v>
      </c>
      <c r="Z694" s="6">
        <v>41098</v>
      </c>
      <c r="AA694" s="5"/>
    </row>
    <row r="695" spans="1:27" ht="18" customHeight="1" x14ac:dyDescent="0.25">
      <c r="A695" s="3" t="s">
        <v>744</v>
      </c>
      <c r="B695" s="3" t="s">
        <v>2146</v>
      </c>
      <c r="C695" s="130" t="s">
        <v>7266</v>
      </c>
      <c r="D695" s="3" t="s">
        <v>1201</v>
      </c>
      <c r="E695" s="130" t="s">
        <v>8477</v>
      </c>
      <c r="F695" s="3" t="s">
        <v>1200</v>
      </c>
      <c r="G695" s="130" t="s">
        <v>8590</v>
      </c>
      <c r="H695" s="3" t="s">
        <v>1202</v>
      </c>
      <c r="I695" s="40" t="s">
        <v>12568</v>
      </c>
      <c r="J695" s="65" t="s">
        <v>1203</v>
      </c>
      <c r="K695" s="10">
        <v>2</v>
      </c>
      <c r="L695" s="20" t="s">
        <v>4508</v>
      </c>
      <c r="M695" s="20" t="s">
        <v>4183</v>
      </c>
      <c r="N695" s="4">
        <v>2.226</v>
      </c>
      <c r="O695" s="3" t="s">
        <v>51</v>
      </c>
      <c r="P695" s="13">
        <v>2950254.25</v>
      </c>
      <c r="Q695" s="13">
        <v>590050.85</v>
      </c>
      <c r="R695" s="13">
        <v>3540305.1</v>
      </c>
      <c r="S695" s="6">
        <v>41061</v>
      </c>
      <c r="T695" s="30"/>
      <c r="U695" s="13">
        <v>2360203.4</v>
      </c>
      <c r="V695" s="3" t="s">
        <v>29</v>
      </c>
      <c r="W695" s="3" t="s">
        <v>181</v>
      </c>
      <c r="X695" s="3" t="s">
        <v>29</v>
      </c>
      <c r="Y695" s="3" t="s">
        <v>246</v>
      </c>
      <c r="Z695" s="30"/>
      <c r="AA695" s="5"/>
    </row>
    <row r="696" spans="1:27" ht="18" customHeight="1" x14ac:dyDescent="0.25">
      <c r="A696" s="3" t="s">
        <v>744</v>
      </c>
      <c r="B696" s="3" t="s">
        <v>2146</v>
      </c>
      <c r="C696" s="130" t="s">
        <v>7266</v>
      </c>
      <c r="D696" s="3" t="s">
        <v>1201</v>
      </c>
      <c r="E696" s="130" t="s">
        <v>8477</v>
      </c>
      <c r="F696" s="3" t="s">
        <v>1200</v>
      </c>
      <c r="G696" s="130" t="s">
        <v>8590</v>
      </c>
      <c r="H696" s="3" t="s">
        <v>1210</v>
      </c>
      <c r="I696" s="40" t="s">
        <v>12569</v>
      </c>
      <c r="J696" s="65" t="s">
        <v>1211</v>
      </c>
      <c r="K696" s="10">
        <v>2</v>
      </c>
      <c r="L696" s="20" t="s">
        <v>4508</v>
      </c>
      <c r="M696" s="20" t="s">
        <v>4183</v>
      </c>
      <c r="N696" s="4">
        <v>1.34</v>
      </c>
      <c r="O696" s="3" t="s">
        <v>51</v>
      </c>
      <c r="P696" s="13">
        <v>2850831.42</v>
      </c>
      <c r="Q696" s="13">
        <v>570166.28</v>
      </c>
      <c r="R696" s="13">
        <v>3420997.7</v>
      </c>
      <c r="S696" s="6">
        <v>41091</v>
      </c>
      <c r="T696" s="30"/>
      <c r="U696" s="13">
        <v>2280665.14</v>
      </c>
      <c r="V696" s="3" t="s">
        <v>29</v>
      </c>
      <c r="W696" s="3" t="s">
        <v>181</v>
      </c>
      <c r="X696" s="3" t="s">
        <v>29</v>
      </c>
      <c r="Y696" s="3" t="s">
        <v>246</v>
      </c>
      <c r="Z696" s="30"/>
      <c r="AA696" s="5"/>
    </row>
    <row r="697" spans="1:27" ht="18" customHeight="1" x14ac:dyDescent="0.25">
      <c r="A697" s="3" t="s">
        <v>744</v>
      </c>
      <c r="B697" s="3" t="s">
        <v>2146</v>
      </c>
      <c r="C697" s="130" t="s">
        <v>7266</v>
      </c>
      <c r="D697" s="3" t="s">
        <v>1201</v>
      </c>
      <c r="E697" s="130" t="s">
        <v>8477</v>
      </c>
      <c r="F697" s="3" t="s">
        <v>1200</v>
      </c>
      <c r="G697" s="130" t="s">
        <v>8590</v>
      </c>
      <c r="H697" s="3" t="s">
        <v>1204</v>
      </c>
      <c r="I697" s="40" t="s">
        <v>9702</v>
      </c>
      <c r="J697" s="65" t="s">
        <v>1205</v>
      </c>
      <c r="K697" s="10">
        <v>1</v>
      </c>
      <c r="L697" s="20" t="s">
        <v>4508</v>
      </c>
      <c r="M697" s="20" t="s">
        <v>4530</v>
      </c>
      <c r="N697" s="4">
        <v>50</v>
      </c>
      <c r="O697" s="3" t="s">
        <v>137</v>
      </c>
      <c r="P697" s="13">
        <v>1504195.61</v>
      </c>
      <c r="Q697" s="13">
        <v>300839.12</v>
      </c>
      <c r="R697" s="13">
        <v>1805034.73</v>
      </c>
      <c r="S697" s="6">
        <v>41040</v>
      </c>
      <c r="T697" s="30"/>
      <c r="U697" s="13">
        <v>1154585.67</v>
      </c>
      <c r="V697" s="3" t="s">
        <v>29</v>
      </c>
      <c r="W697" s="3" t="s">
        <v>181</v>
      </c>
      <c r="X697" s="3" t="s">
        <v>29</v>
      </c>
      <c r="Y697" s="3" t="s">
        <v>246</v>
      </c>
      <c r="Z697" s="6">
        <v>41102</v>
      </c>
      <c r="AA697" s="5"/>
    </row>
    <row r="698" spans="1:27" ht="18" customHeight="1" x14ac:dyDescent="0.25">
      <c r="A698" s="3" t="s">
        <v>744</v>
      </c>
      <c r="B698" s="3" t="s">
        <v>2146</v>
      </c>
      <c r="C698" s="130" t="s">
        <v>7266</v>
      </c>
      <c r="D698" s="3" t="s">
        <v>1201</v>
      </c>
      <c r="E698" s="130" t="s">
        <v>8477</v>
      </c>
      <c r="F698" s="3" t="s">
        <v>1200</v>
      </c>
      <c r="G698" s="130" t="s">
        <v>8590</v>
      </c>
      <c r="H698" s="3" t="s">
        <v>1206</v>
      </c>
      <c r="I698" s="40" t="s">
        <v>9703</v>
      </c>
      <c r="J698" s="65" t="s">
        <v>223</v>
      </c>
      <c r="K698" s="10">
        <v>1</v>
      </c>
      <c r="L698" s="20" t="s">
        <v>4508</v>
      </c>
      <c r="M698" s="20" t="s">
        <v>4538</v>
      </c>
      <c r="N698" s="4">
        <v>0.7</v>
      </c>
      <c r="O698" s="3" t="s">
        <v>51</v>
      </c>
      <c r="P698" s="13">
        <v>772577.43</v>
      </c>
      <c r="Q698" s="13">
        <v>154552.57</v>
      </c>
      <c r="R698" s="13">
        <v>927130</v>
      </c>
      <c r="S698" s="6">
        <v>40928</v>
      </c>
      <c r="T698" s="6">
        <v>41044</v>
      </c>
      <c r="U698" s="13">
        <v>695319.67999999993</v>
      </c>
      <c r="V698" s="3" t="s">
        <v>29</v>
      </c>
      <c r="W698" s="3" t="s">
        <v>39</v>
      </c>
      <c r="X698" s="3" t="s">
        <v>29</v>
      </c>
      <c r="Y698" s="3" t="s">
        <v>40</v>
      </c>
      <c r="Z698" s="6">
        <v>40973</v>
      </c>
      <c r="AA698" s="5"/>
    </row>
    <row r="699" spans="1:27" ht="18" customHeight="1" x14ac:dyDescent="0.25">
      <c r="A699" s="3" t="s">
        <v>744</v>
      </c>
      <c r="B699" s="3" t="s">
        <v>2146</v>
      </c>
      <c r="C699" s="130" t="s">
        <v>7266</v>
      </c>
      <c r="D699" s="3" t="s">
        <v>1201</v>
      </c>
      <c r="E699" s="130" t="s">
        <v>8477</v>
      </c>
      <c r="F699" s="3" t="s">
        <v>1271</v>
      </c>
      <c r="G699" s="130" t="s">
        <v>8593</v>
      </c>
      <c r="H699" s="3" t="s">
        <v>1282</v>
      </c>
      <c r="I699" s="40" t="s">
        <v>9704</v>
      </c>
      <c r="J699" s="65" t="s">
        <v>142</v>
      </c>
      <c r="K699" s="10">
        <v>1</v>
      </c>
      <c r="L699" s="20" t="s">
        <v>4511</v>
      </c>
      <c r="M699" s="20" t="s">
        <v>3267</v>
      </c>
      <c r="N699" s="4">
        <v>51</v>
      </c>
      <c r="O699" s="3" t="s">
        <v>38</v>
      </c>
      <c r="P699" s="13">
        <v>788447.46</v>
      </c>
      <c r="Q699" s="13">
        <v>186489.24</v>
      </c>
      <c r="R699" s="13">
        <v>974936.7</v>
      </c>
      <c r="S699" s="6">
        <v>41061</v>
      </c>
      <c r="T699" s="30"/>
      <c r="U699" s="13">
        <v>527685.5</v>
      </c>
      <c r="V699" s="3" t="s">
        <v>29</v>
      </c>
      <c r="W699" s="3" t="s">
        <v>181</v>
      </c>
      <c r="X699" s="3" t="s">
        <v>29</v>
      </c>
      <c r="Y699" s="3" t="s">
        <v>246</v>
      </c>
      <c r="Z699" s="30"/>
      <c r="AA699" s="5"/>
    </row>
    <row r="700" spans="1:27" ht="18" customHeight="1" x14ac:dyDescent="0.25">
      <c r="A700" s="3" t="s">
        <v>744</v>
      </c>
      <c r="B700" s="3" t="s">
        <v>2146</v>
      </c>
      <c r="C700" s="130" t="s">
        <v>7266</v>
      </c>
      <c r="D700" s="3" t="s">
        <v>1201</v>
      </c>
      <c r="E700" s="130" t="s">
        <v>8477</v>
      </c>
      <c r="F700" s="3" t="s">
        <v>1271</v>
      </c>
      <c r="G700" s="130" t="s">
        <v>8593</v>
      </c>
      <c r="H700" s="3" t="s">
        <v>1288</v>
      </c>
      <c r="I700" s="40" t="s">
        <v>9705</v>
      </c>
      <c r="J700" s="65" t="s">
        <v>86</v>
      </c>
      <c r="K700" s="10">
        <v>1</v>
      </c>
      <c r="L700" s="20" t="s">
        <v>4511</v>
      </c>
      <c r="M700" s="20" t="s">
        <v>4577</v>
      </c>
      <c r="N700" s="4">
        <v>126</v>
      </c>
      <c r="O700" s="3" t="s">
        <v>28</v>
      </c>
      <c r="P700" s="13">
        <v>1370213.87</v>
      </c>
      <c r="Q700" s="13">
        <v>305646.21000000002</v>
      </c>
      <c r="R700" s="13">
        <v>1675860.08</v>
      </c>
      <c r="S700" s="6">
        <v>41048</v>
      </c>
      <c r="T700" s="30"/>
      <c r="U700" s="13">
        <v>927715.3</v>
      </c>
      <c r="V700" s="3" t="s">
        <v>1289</v>
      </c>
      <c r="W700" s="3" t="s">
        <v>181</v>
      </c>
      <c r="X700" s="3" t="s">
        <v>30</v>
      </c>
      <c r="Y700" s="3" t="s">
        <v>246</v>
      </c>
      <c r="Z700" s="6">
        <v>41090</v>
      </c>
      <c r="AA700" s="5"/>
    </row>
    <row r="701" spans="1:27" ht="18" customHeight="1" x14ac:dyDescent="0.25">
      <c r="A701" s="3" t="s">
        <v>744</v>
      </c>
      <c r="B701" s="3" t="s">
        <v>2146</v>
      </c>
      <c r="C701" s="130" t="s">
        <v>7266</v>
      </c>
      <c r="D701" s="3" t="s">
        <v>1201</v>
      </c>
      <c r="E701" s="130" t="s">
        <v>8477</v>
      </c>
      <c r="F701" s="3" t="s">
        <v>1271</v>
      </c>
      <c r="G701" s="130" t="s">
        <v>8593</v>
      </c>
      <c r="H701" s="3" t="s">
        <v>1275</v>
      </c>
      <c r="I701" s="40" t="s">
        <v>9706</v>
      </c>
      <c r="J701" s="65" t="s">
        <v>1276</v>
      </c>
      <c r="K701" s="10">
        <v>1</v>
      </c>
      <c r="L701" s="20" t="s">
        <v>4508</v>
      </c>
      <c r="M701" s="20" t="s">
        <v>4538</v>
      </c>
      <c r="N701" s="4">
        <v>1.1299999999999999</v>
      </c>
      <c r="O701" s="3" t="s">
        <v>51</v>
      </c>
      <c r="P701" s="13">
        <v>2069673.99</v>
      </c>
      <c r="Q701" s="13">
        <v>448909.13</v>
      </c>
      <c r="R701" s="13">
        <v>2518583.12</v>
      </c>
      <c r="S701" s="6">
        <v>40951</v>
      </c>
      <c r="T701" s="6">
        <v>41075</v>
      </c>
      <c r="U701" s="13">
        <v>1657650</v>
      </c>
      <c r="V701" s="3" t="s">
        <v>29</v>
      </c>
      <c r="W701" s="3" t="s">
        <v>181</v>
      </c>
      <c r="X701" s="3" t="s">
        <v>29</v>
      </c>
      <c r="Y701" s="3" t="s">
        <v>40</v>
      </c>
      <c r="Z701" s="6">
        <v>41029</v>
      </c>
      <c r="AA701" s="5"/>
    </row>
    <row r="702" spans="1:27" ht="18" customHeight="1" x14ac:dyDescent="0.25">
      <c r="A702" s="3" t="s">
        <v>744</v>
      </c>
      <c r="B702" s="3" t="s">
        <v>2146</v>
      </c>
      <c r="C702" s="130" t="s">
        <v>7266</v>
      </c>
      <c r="D702" s="3" t="s">
        <v>1201</v>
      </c>
      <c r="E702" s="130" t="s">
        <v>8477</v>
      </c>
      <c r="F702" s="3" t="s">
        <v>1271</v>
      </c>
      <c r="G702" s="130" t="s">
        <v>8593</v>
      </c>
      <c r="H702" s="3" t="s">
        <v>1280</v>
      </c>
      <c r="I702" s="40" t="s">
        <v>9707</v>
      </c>
      <c r="J702" s="65" t="s">
        <v>86</v>
      </c>
      <c r="K702" s="10">
        <v>1</v>
      </c>
      <c r="L702" s="20" t="s">
        <v>4511</v>
      </c>
      <c r="M702" s="20" t="s">
        <v>4577</v>
      </c>
      <c r="N702" s="4">
        <v>126</v>
      </c>
      <c r="O702" s="3" t="s">
        <v>28</v>
      </c>
      <c r="P702" s="13">
        <v>1316494.8999999999</v>
      </c>
      <c r="Q702" s="13">
        <v>294643.53000000003</v>
      </c>
      <c r="R702" s="13">
        <v>1611138.43</v>
      </c>
      <c r="S702" s="6">
        <v>40959</v>
      </c>
      <c r="T702" s="6">
        <v>41075</v>
      </c>
      <c r="U702" s="13">
        <v>1181040.22</v>
      </c>
      <c r="V702" s="3" t="s">
        <v>1281</v>
      </c>
      <c r="W702" s="3" t="s">
        <v>39</v>
      </c>
      <c r="X702" s="3" t="s">
        <v>30</v>
      </c>
      <c r="Y702" s="3" t="s">
        <v>40</v>
      </c>
      <c r="Z702" s="6">
        <v>41029</v>
      </c>
      <c r="AA702" s="5"/>
    </row>
    <row r="703" spans="1:27" ht="18" customHeight="1" x14ac:dyDescent="0.25">
      <c r="A703" s="3" t="s">
        <v>744</v>
      </c>
      <c r="B703" s="3" t="s">
        <v>2146</v>
      </c>
      <c r="C703" s="130" t="s">
        <v>7266</v>
      </c>
      <c r="D703" s="3" t="s">
        <v>1201</v>
      </c>
      <c r="E703" s="130" t="s">
        <v>8477</v>
      </c>
      <c r="F703" s="3" t="s">
        <v>1271</v>
      </c>
      <c r="G703" s="130" t="s">
        <v>8593</v>
      </c>
      <c r="H703" s="3" t="s">
        <v>1285</v>
      </c>
      <c r="I703" s="40" t="s">
        <v>9708</v>
      </c>
      <c r="J703" s="65" t="s">
        <v>86</v>
      </c>
      <c r="K703" s="10">
        <v>1</v>
      </c>
      <c r="L703" s="20" t="s">
        <v>4511</v>
      </c>
      <c r="M703" s="20" t="s">
        <v>4577</v>
      </c>
      <c r="N703" s="4">
        <v>126</v>
      </c>
      <c r="O703" s="3" t="s">
        <v>28</v>
      </c>
      <c r="P703" s="13">
        <v>1320538.19</v>
      </c>
      <c r="Q703" s="13">
        <v>295471.68</v>
      </c>
      <c r="R703" s="13">
        <v>1616009.8699999999</v>
      </c>
      <c r="S703" s="6">
        <v>41048</v>
      </c>
      <c r="T703" s="30"/>
      <c r="U703" s="13">
        <v>904922.9</v>
      </c>
      <c r="V703" s="3" t="s">
        <v>1286</v>
      </c>
      <c r="W703" s="3" t="s">
        <v>181</v>
      </c>
      <c r="X703" s="3" t="s">
        <v>30</v>
      </c>
      <c r="Y703" s="3" t="s">
        <v>246</v>
      </c>
      <c r="Z703" s="6">
        <v>41090</v>
      </c>
      <c r="AA703" s="5"/>
    </row>
    <row r="704" spans="1:27" ht="18" customHeight="1" x14ac:dyDescent="0.25">
      <c r="A704" s="3" t="s">
        <v>744</v>
      </c>
      <c r="B704" s="3" t="s">
        <v>2146</v>
      </c>
      <c r="C704" s="130" t="s">
        <v>7266</v>
      </c>
      <c r="D704" s="3" t="s">
        <v>1201</v>
      </c>
      <c r="E704" s="130" t="s">
        <v>8477</v>
      </c>
      <c r="F704" s="3" t="s">
        <v>1271</v>
      </c>
      <c r="G704" s="130" t="s">
        <v>8593</v>
      </c>
      <c r="H704" s="3" t="s">
        <v>1272</v>
      </c>
      <c r="I704" s="40" t="s">
        <v>9709</v>
      </c>
      <c r="J704" s="65" t="s">
        <v>616</v>
      </c>
      <c r="K704" s="10">
        <v>1</v>
      </c>
      <c r="L704" s="20" t="s">
        <v>4541</v>
      </c>
      <c r="M704" s="20" t="s">
        <v>3370</v>
      </c>
      <c r="N704" s="4">
        <v>206</v>
      </c>
      <c r="O704" s="3" t="s">
        <v>137</v>
      </c>
      <c r="P704" s="13">
        <v>2032301.85</v>
      </c>
      <c r="Q704" s="13">
        <v>441254.59</v>
      </c>
      <c r="R704" s="13">
        <v>2473556.44</v>
      </c>
      <c r="S704" s="6">
        <v>41017</v>
      </c>
      <c r="T704" s="6">
        <v>41105</v>
      </c>
      <c r="U704" s="13">
        <v>1819163.18</v>
      </c>
      <c r="V704" s="3" t="s">
        <v>29</v>
      </c>
      <c r="W704" s="3" t="s">
        <v>39</v>
      </c>
      <c r="X704" s="3" t="s">
        <v>29</v>
      </c>
      <c r="Y704" s="3" t="s">
        <v>40</v>
      </c>
      <c r="Z704" s="6">
        <v>41070</v>
      </c>
      <c r="AA704" s="5"/>
    </row>
    <row r="705" spans="1:27" ht="18" customHeight="1" x14ac:dyDescent="0.25">
      <c r="A705" s="3" t="s">
        <v>744</v>
      </c>
      <c r="B705" s="3" t="s">
        <v>2146</v>
      </c>
      <c r="C705" s="130" t="s">
        <v>7266</v>
      </c>
      <c r="D705" s="3" t="s">
        <v>1201</v>
      </c>
      <c r="E705" s="130" t="s">
        <v>8477</v>
      </c>
      <c r="F705" s="3" t="s">
        <v>1271</v>
      </c>
      <c r="G705" s="130" t="s">
        <v>8593</v>
      </c>
      <c r="H705" s="3" t="s">
        <v>1277</v>
      </c>
      <c r="I705" s="40" t="s">
        <v>9710</v>
      </c>
      <c r="J705" s="65" t="s">
        <v>42</v>
      </c>
      <c r="K705" s="10">
        <v>1</v>
      </c>
      <c r="L705" s="20" t="s">
        <v>4511</v>
      </c>
      <c r="M705" s="20" t="s">
        <v>3192</v>
      </c>
      <c r="N705" s="4">
        <v>48</v>
      </c>
      <c r="O705" s="3" t="s">
        <v>38</v>
      </c>
      <c r="P705" s="13">
        <v>685887.42</v>
      </c>
      <c r="Q705" s="13">
        <v>165482.97</v>
      </c>
      <c r="R705" s="13">
        <v>851370.39</v>
      </c>
      <c r="S705" s="6">
        <v>40980</v>
      </c>
      <c r="T705" s="30"/>
      <c r="U705" s="13">
        <v>545427</v>
      </c>
      <c r="V705" s="3" t="s">
        <v>1278</v>
      </c>
      <c r="W705" s="3" t="s">
        <v>181</v>
      </c>
      <c r="X705" s="3" t="s">
        <v>29</v>
      </c>
      <c r="Y705" s="3" t="s">
        <v>246</v>
      </c>
      <c r="Z705" s="6">
        <v>41029</v>
      </c>
      <c r="AA705" s="5"/>
    </row>
    <row r="706" spans="1:27" ht="18" customHeight="1" x14ac:dyDescent="0.25">
      <c r="A706" s="3" t="s">
        <v>744</v>
      </c>
      <c r="B706" s="3" t="s">
        <v>2146</v>
      </c>
      <c r="C706" s="130" t="s">
        <v>7266</v>
      </c>
      <c r="D706" s="3" t="s">
        <v>1201</v>
      </c>
      <c r="E706" s="130" t="s">
        <v>8477</v>
      </c>
      <c r="F706" s="3" t="s">
        <v>1271</v>
      </c>
      <c r="G706" s="130" t="s">
        <v>8593</v>
      </c>
      <c r="H706" s="3" t="s">
        <v>1273</v>
      </c>
      <c r="I706" s="40" t="s">
        <v>9711</v>
      </c>
      <c r="J706" s="65" t="s">
        <v>42</v>
      </c>
      <c r="K706" s="10">
        <v>1</v>
      </c>
      <c r="L706" s="20" t="s">
        <v>4511</v>
      </c>
      <c r="M706" s="20" t="s">
        <v>3192</v>
      </c>
      <c r="N706" s="4">
        <v>48</v>
      </c>
      <c r="O706" s="3" t="s">
        <v>38</v>
      </c>
      <c r="P706" s="13">
        <v>675051.81</v>
      </c>
      <c r="Q706" s="13">
        <v>163263.62</v>
      </c>
      <c r="R706" s="13">
        <v>838315.43</v>
      </c>
      <c r="S706" s="6">
        <v>41017</v>
      </c>
      <c r="T706" s="30"/>
      <c r="U706" s="13">
        <v>530347.69999999995</v>
      </c>
      <c r="V706" s="3" t="s">
        <v>1274</v>
      </c>
      <c r="W706" s="3" t="s">
        <v>181</v>
      </c>
      <c r="X706" s="3" t="s">
        <v>29</v>
      </c>
      <c r="Y706" s="3" t="s">
        <v>246</v>
      </c>
      <c r="Z706" s="6">
        <v>41075</v>
      </c>
      <c r="AA706" s="5"/>
    </row>
    <row r="707" spans="1:27" ht="18" customHeight="1" x14ac:dyDescent="0.25">
      <c r="A707" s="3" t="s">
        <v>744</v>
      </c>
      <c r="B707" s="3" t="s">
        <v>2146</v>
      </c>
      <c r="C707" s="130" t="s">
        <v>7266</v>
      </c>
      <c r="D707" s="3" t="s">
        <v>1201</v>
      </c>
      <c r="E707" s="130" t="s">
        <v>8477</v>
      </c>
      <c r="F707" s="3" t="s">
        <v>1271</v>
      </c>
      <c r="G707" s="130" t="s">
        <v>8593</v>
      </c>
      <c r="H707" s="3" t="s">
        <v>1283</v>
      </c>
      <c r="I707" s="40" t="s">
        <v>9712</v>
      </c>
      <c r="J707" s="65" t="s">
        <v>86</v>
      </c>
      <c r="K707" s="10">
        <v>1</v>
      </c>
      <c r="L707" s="20" t="s">
        <v>4511</v>
      </c>
      <c r="M707" s="20" t="s">
        <v>4577</v>
      </c>
      <c r="N707" s="4">
        <v>126</v>
      </c>
      <c r="O707" s="3" t="s">
        <v>28</v>
      </c>
      <c r="P707" s="13">
        <v>1428710.19</v>
      </c>
      <c r="Q707" s="13">
        <v>317627.39</v>
      </c>
      <c r="R707" s="13">
        <v>1746337.58</v>
      </c>
      <c r="S707" s="6">
        <v>40966</v>
      </c>
      <c r="T707" s="30"/>
      <c r="U707" s="13">
        <v>1283944.1099999999</v>
      </c>
      <c r="V707" s="3" t="s">
        <v>1284</v>
      </c>
      <c r="W707" s="3" t="s">
        <v>39</v>
      </c>
      <c r="X707" s="3" t="s">
        <v>30</v>
      </c>
      <c r="Y707" s="3" t="s">
        <v>246</v>
      </c>
      <c r="Z707" s="6">
        <v>41029</v>
      </c>
      <c r="AA707" s="5"/>
    </row>
    <row r="708" spans="1:27" ht="18" customHeight="1" x14ac:dyDescent="0.25">
      <c r="A708" s="3" t="s">
        <v>744</v>
      </c>
      <c r="B708" s="3" t="s">
        <v>2146</v>
      </c>
      <c r="C708" s="130" t="s">
        <v>7266</v>
      </c>
      <c r="D708" s="3" t="s">
        <v>1201</v>
      </c>
      <c r="E708" s="130" t="s">
        <v>8477</v>
      </c>
      <c r="F708" s="3" t="s">
        <v>1271</v>
      </c>
      <c r="G708" s="130" t="s">
        <v>8593</v>
      </c>
      <c r="H708" s="3" t="s">
        <v>1279</v>
      </c>
      <c r="I708" s="40" t="s">
        <v>9713</v>
      </c>
      <c r="J708" s="65" t="s">
        <v>1276</v>
      </c>
      <c r="K708" s="10">
        <v>1</v>
      </c>
      <c r="L708" s="20" t="s">
        <v>4508</v>
      </c>
      <c r="M708" s="20" t="s">
        <v>4538</v>
      </c>
      <c r="N708" s="4">
        <v>0.61099999999999999</v>
      </c>
      <c r="O708" s="3" t="s">
        <v>51</v>
      </c>
      <c r="P708" s="13">
        <v>1480607.42</v>
      </c>
      <c r="Q708" s="13">
        <v>328256.94</v>
      </c>
      <c r="R708" s="13">
        <v>1808864.3599999999</v>
      </c>
      <c r="S708" s="6">
        <v>40951</v>
      </c>
      <c r="T708" s="31">
        <v>41105</v>
      </c>
      <c r="U708" s="13">
        <v>1182707.2</v>
      </c>
      <c r="V708" s="3" t="s">
        <v>29</v>
      </c>
      <c r="W708" s="3" t="s">
        <v>181</v>
      </c>
      <c r="X708" s="3" t="s">
        <v>29</v>
      </c>
      <c r="Y708" s="3" t="s">
        <v>40</v>
      </c>
      <c r="Z708" s="6">
        <v>41014</v>
      </c>
      <c r="AA708" s="5"/>
    </row>
    <row r="709" spans="1:27" ht="18" customHeight="1" x14ac:dyDescent="0.25">
      <c r="A709" s="3" t="s">
        <v>744</v>
      </c>
      <c r="B709" s="3" t="s">
        <v>2146</v>
      </c>
      <c r="C709" s="130" t="s">
        <v>7266</v>
      </c>
      <c r="D709" s="3" t="s">
        <v>1201</v>
      </c>
      <c r="E709" s="130" t="s">
        <v>8477</v>
      </c>
      <c r="F709" s="3" t="s">
        <v>1271</v>
      </c>
      <c r="G709" s="130" t="s">
        <v>8593</v>
      </c>
      <c r="H709" s="3" t="s">
        <v>1287</v>
      </c>
      <c r="I709" s="40" t="s">
        <v>9714</v>
      </c>
      <c r="J709" s="65" t="s">
        <v>1276</v>
      </c>
      <c r="K709" s="10">
        <v>1</v>
      </c>
      <c r="L709" s="20" t="s">
        <v>4508</v>
      </c>
      <c r="M709" s="20" t="s">
        <v>4538</v>
      </c>
      <c r="N709" s="4">
        <v>2.16</v>
      </c>
      <c r="O709" s="3" t="s">
        <v>51</v>
      </c>
      <c r="P709" s="13">
        <v>3813317.06</v>
      </c>
      <c r="Q709" s="13">
        <v>806040.84</v>
      </c>
      <c r="R709" s="13">
        <v>4619357.9000000004</v>
      </c>
      <c r="S709" s="6">
        <v>40966</v>
      </c>
      <c r="T709" s="30"/>
      <c r="U709" s="13">
        <v>3450081.2</v>
      </c>
      <c r="V709" s="3" t="s">
        <v>29</v>
      </c>
      <c r="W709" s="3" t="s">
        <v>39</v>
      </c>
      <c r="X709" s="3" t="s">
        <v>29</v>
      </c>
      <c r="Y709" s="3" t="s">
        <v>246</v>
      </c>
      <c r="Z709" s="6">
        <v>41029</v>
      </c>
      <c r="AA709" s="5"/>
    </row>
    <row r="710" spans="1:27" ht="18" customHeight="1" x14ac:dyDescent="0.25">
      <c r="A710" s="3" t="s">
        <v>744</v>
      </c>
      <c r="B710" s="3" t="s">
        <v>2146</v>
      </c>
      <c r="C710" s="130" t="s">
        <v>7266</v>
      </c>
      <c r="D710" s="3" t="s">
        <v>520</v>
      </c>
      <c r="E710" s="130" t="s">
        <v>8486</v>
      </c>
      <c r="F710" s="3" t="s">
        <v>1377</v>
      </c>
      <c r="G710" s="130" t="s">
        <v>8508</v>
      </c>
      <c r="H710" s="3" t="s">
        <v>1380</v>
      </c>
      <c r="I710" s="40" t="s">
        <v>8871</v>
      </c>
      <c r="J710" s="65" t="s">
        <v>1379</v>
      </c>
      <c r="K710" s="10">
        <v>1</v>
      </c>
      <c r="L710" s="20" t="s">
        <v>4541</v>
      </c>
      <c r="M710" s="20" t="s">
        <v>4581</v>
      </c>
      <c r="N710" s="4">
        <v>280</v>
      </c>
      <c r="O710" s="3" t="s">
        <v>137</v>
      </c>
      <c r="P710" s="13">
        <v>1024502.93</v>
      </c>
      <c r="Q710" s="13">
        <v>180794.64</v>
      </c>
      <c r="R710" s="13">
        <v>1205297.57</v>
      </c>
      <c r="S710" s="6">
        <v>40994</v>
      </c>
      <c r="T710" s="6">
        <v>41044</v>
      </c>
      <c r="U710" s="13">
        <v>819602.34</v>
      </c>
      <c r="V710" s="3" t="s">
        <v>29</v>
      </c>
      <c r="W710" s="3" t="s">
        <v>181</v>
      </c>
      <c r="X710" s="3" t="s">
        <v>29</v>
      </c>
      <c r="Y710" s="3" t="s">
        <v>40</v>
      </c>
      <c r="Z710" s="6">
        <v>41086</v>
      </c>
      <c r="AA710" s="5"/>
    </row>
    <row r="711" spans="1:27" ht="18" customHeight="1" x14ac:dyDescent="0.25">
      <c r="A711" s="3" t="s">
        <v>744</v>
      </c>
      <c r="B711" s="3" t="s">
        <v>2146</v>
      </c>
      <c r="C711" s="130" t="s">
        <v>7266</v>
      </c>
      <c r="D711" s="3" t="s">
        <v>520</v>
      </c>
      <c r="E711" s="130" t="s">
        <v>8486</v>
      </c>
      <c r="F711" s="3" t="s">
        <v>1377</v>
      </c>
      <c r="G711" s="130" t="s">
        <v>8508</v>
      </c>
      <c r="H711" s="3" t="s">
        <v>1378</v>
      </c>
      <c r="I711" s="40" t="s">
        <v>8873</v>
      </c>
      <c r="J711" s="65" t="s">
        <v>1379</v>
      </c>
      <c r="K711" s="10">
        <v>1</v>
      </c>
      <c r="L711" s="20" t="s">
        <v>4541</v>
      </c>
      <c r="M711" s="20" t="s">
        <v>4581</v>
      </c>
      <c r="N711" s="4">
        <v>450</v>
      </c>
      <c r="O711" s="3" t="s">
        <v>137</v>
      </c>
      <c r="P711" s="13">
        <v>804860.28</v>
      </c>
      <c r="Q711" s="13">
        <v>142034.17000000001</v>
      </c>
      <c r="R711" s="13">
        <v>946894.45000000007</v>
      </c>
      <c r="S711" s="31">
        <v>40997</v>
      </c>
      <c r="T711" s="5"/>
      <c r="U711" s="13">
        <v>643888.22</v>
      </c>
      <c r="V711" s="3" t="s">
        <v>29</v>
      </c>
      <c r="W711" s="3" t="s">
        <v>181</v>
      </c>
      <c r="X711" s="3" t="s">
        <v>29</v>
      </c>
      <c r="Y711" s="3" t="s">
        <v>246</v>
      </c>
      <c r="Z711" s="31">
        <v>41089</v>
      </c>
      <c r="AA711" s="5"/>
    </row>
    <row r="712" spans="1:27" ht="18" customHeight="1" x14ac:dyDescent="0.25">
      <c r="A712" s="3" t="s">
        <v>744</v>
      </c>
      <c r="B712" s="3" t="s">
        <v>2146</v>
      </c>
      <c r="C712" s="130" t="s">
        <v>7266</v>
      </c>
      <c r="D712" s="3" t="s">
        <v>520</v>
      </c>
      <c r="E712" s="130" t="s">
        <v>8486</v>
      </c>
      <c r="F712" s="3" t="s">
        <v>1377</v>
      </c>
      <c r="G712" s="130" t="s">
        <v>8508</v>
      </c>
      <c r="H712" s="3" t="s">
        <v>1382</v>
      </c>
      <c r="I712" s="40" t="s">
        <v>8874</v>
      </c>
      <c r="J712" s="65" t="s">
        <v>121</v>
      </c>
      <c r="K712" s="10">
        <v>1</v>
      </c>
      <c r="L712" s="20" t="s">
        <v>4511</v>
      </c>
      <c r="M712" s="20" t="s">
        <v>3192</v>
      </c>
      <c r="N712" s="4">
        <v>48</v>
      </c>
      <c r="O712" s="3" t="s">
        <v>38</v>
      </c>
      <c r="P712" s="13">
        <v>734211.72</v>
      </c>
      <c r="Q712" s="13">
        <v>129566.81</v>
      </c>
      <c r="R712" s="13">
        <v>863778.53</v>
      </c>
      <c r="S712" s="6">
        <v>40987</v>
      </c>
      <c r="T712" s="6">
        <v>41047</v>
      </c>
      <c r="U712" s="13">
        <v>567922.68999999994</v>
      </c>
      <c r="V712" s="3" t="s">
        <v>29</v>
      </c>
      <c r="W712" s="3" t="s">
        <v>181</v>
      </c>
      <c r="X712" s="3" t="s">
        <v>29</v>
      </c>
      <c r="Y712" s="3" t="s">
        <v>40</v>
      </c>
      <c r="Z712" s="6">
        <v>41047</v>
      </c>
      <c r="AA712" s="5"/>
    </row>
    <row r="713" spans="1:27" ht="18" customHeight="1" x14ac:dyDescent="0.25">
      <c r="A713" s="3" t="s">
        <v>744</v>
      </c>
      <c r="B713" s="3" t="s">
        <v>2146</v>
      </c>
      <c r="C713" s="130" t="s">
        <v>7266</v>
      </c>
      <c r="D713" s="3" t="s">
        <v>520</v>
      </c>
      <c r="E713" s="130" t="s">
        <v>8486</v>
      </c>
      <c r="F713" s="3" t="s">
        <v>1377</v>
      </c>
      <c r="G713" s="130" t="s">
        <v>8508</v>
      </c>
      <c r="H713" s="3" t="s">
        <v>2109</v>
      </c>
      <c r="I713" s="40" t="s">
        <v>8875</v>
      </c>
      <c r="J713" s="65" t="s">
        <v>42</v>
      </c>
      <c r="K713" s="10">
        <v>1</v>
      </c>
      <c r="L713" s="20" t="s">
        <v>4511</v>
      </c>
      <c r="M713" s="20" t="s">
        <v>3192</v>
      </c>
      <c r="N713" s="4">
        <v>48</v>
      </c>
      <c r="O713" s="3" t="s">
        <v>38</v>
      </c>
      <c r="P713" s="13">
        <v>601338.5</v>
      </c>
      <c r="Q713" s="13">
        <v>197829.5</v>
      </c>
      <c r="R713" s="13">
        <v>799168</v>
      </c>
      <c r="S713" s="6">
        <v>41022</v>
      </c>
      <c r="T713" s="6">
        <v>41105</v>
      </c>
      <c r="U713" s="13">
        <v>481070.8</v>
      </c>
      <c r="V713" s="3" t="s">
        <v>2110</v>
      </c>
      <c r="W713" s="3" t="s">
        <v>181</v>
      </c>
      <c r="X713" s="3" t="s">
        <v>29</v>
      </c>
      <c r="Y713" s="3" t="s">
        <v>40</v>
      </c>
      <c r="Z713" s="6">
        <v>41082</v>
      </c>
      <c r="AA713" s="29">
        <v>0</v>
      </c>
    </row>
    <row r="714" spans="1:27" ht="18" customHeight="1" x14ac:dyDescent="0.25">
      <c r="A714" s="3" t="s">
        <v>744</v>
      </c>
      <c r="B714" s="3" t="s">
        <v>2146</v>
      </c>
      <c r="C714" s="130" t="s">
        <v>7266</v>
      </c>
      <c r="D714" s="3" t="s">
        <v>520</v>
      </c>
      <c r="E714" s="130" t="s">
        <v>8486</v>
      </c>
      <c r="F714" s="3" t="s">
        <v>1377</v>
      </c>
      <c r="G714" s="130" t="s">
        <v>8508</v>
      </c>
      <c r="H714" s="3" t="s">
        <v>1381</v>
      </c>
      <c r="I714" s="40" t="s">
        <v>9715</v>
      </c>
      <c r="J714" s="65" t="s">
        <v>1276</v>
      </c>
      <c r="K714" s="10">
        <v>2</v>
      </c>
      <c r="L714" s="20" t="s">
        <v>4508</v>
      </c>
      <c r="M714" s="20" t="s">
        <v>4538</v>
      </c>
      <c r="N714" s="4">
        <v>2.11</v>
      </c>
      <c r="O714" s="3" t="s">
        <v>51</v>
      </c>
      <c r="P714" s="13">
        <v>2595798.91</v>
      </c>
      <c r="Q714" s="13">
        <v>458082.16</v>
      </c>
      <c r="R714" s="13">
        <v>3053881.0700000003</v>
      </c>
      <c r="S714" s="6">
        <v>41034</v>
      </c>
      <c r="T714" s="30"/>
      <c r="U714" s="13">
        <v>2086109.84</v>
      </c>
      <c r="V714" s="3" t="s">
        <v>29</v>
      </c>
      <c r="W714" s="3" t="s">
        <v>181</v>
      </c>
      <c r="X714" s="3" t="s">
        <v>29</v>
      </c>
      <c r="Y714" s="3" t="s">
        <v>246</v>
      </c>
      <c r="Z714" s="6">
        <v>41093</v>
      </c>
      <c r="AA714" s="5"/>
    </row>
    <row r="715" spans="1:27" ht="18" customHeight="1" x14ac:dyDescent="0.25">
      <c r="A715" s="3" t="s">
        <v>744</v>
      </c>
      <c r="B715" s="3" t="s">
        <v>2146</v>
      </c>
      <c r="C715" s="130" t="s">
        <v>7266</v>
      </c>
      <c r="D715" s="3" t="s">
        <v>520</v>
      </c>
      <c r="E715" s="130" t="s">
        <v>8486</v>
      </c>
      <c r="F715" s="3" t="s">
        <v>1377</v>
      </c>
      <c r="G715" s="130" t="s">
        <v>8508</v>
      </c>
      <c r="H715" s="3" t="s">
        <v>1383</v>
      </c>
      <c r="I715" s="40" t="s">
        <v>8878</v>
      </c>
      <c r="J715" s="65" t="s">
        <v>121</v>
      </c>
      <c r="K715" s="10">
        <v>1</v>
      </c>
      <c r="L715" s="20" t="s">
        <v>4511</v>
      </c>
      <c r="M715" s="20" t="s">
        <v>3192</v>
      </c>
      <c r="N715" s="4">
        <v>48</v>
      </c>
      <c r="O715" s="3" t="s">
        <v>38</v>
      </c>
      <c r="P715" s="13">
        <v>659192.31000000006</v>
      </c>
      <c r="Q715" s="13">
        <v>112209.69</v>
      </c>
      <c r="R715" s="13">
        <v>771402</v>
      </c>
      <c r="S715" s="6">
        <v>41001</v>
      </c>
      <c r="T715" s="6">
        <v>41044</v>
      </c>
      <c r="U715" s="13">
        <v>524947.65</v>
      </c>
      <c r="V715" s="3" t="s">
        <v>29</v>
      </c>
      <c r="W715" s="3" t="s">
        <v>181</v>
      </c>
      <c r="X715" s="3" t="s">
        <v>29</v>
      </c>
      <c r="Y715" s="3" t="s">
        <v>40</v>
      </c>
      <c r="Z715" s="6">
        <v>41061</v>
      </c>
      <c r="AA715" s="29">
        <v>0</v>
      </c>
    </row>
    <row r="716" spans="1:27" ht="18" customHeight="1" x14ac:dyDescent="0.25">
      <c r="A716" s="3" t="s">
        <v>744</v>
      </c>
      <c r="B716" s="3" t="s">
        <v>2146</v>
      </c>
      <c r="C716" s="130" t="s">
        <v>7266</v>
      </c>
      <c r="D716" s="3" t="s">
        <v>520</v>
      </c>
      <c r="E716" s="130" t="s">
        <v>8486</v>
      </c>
      <c r="F716" s="3" t="s">
        <v>1377</v>
      </c>
      <c r="G716" s="130" t="s">
        <v>8508</v>
      </c>
      <c r="H716" s="3" t="s">
        <v>398</v>
      </c>
      <c r="I716" s="40" t="s">
        <v>8880</v>
      </c>
      <c r="J716" s="65" t="s">
        <v>1379</v>
      </c>
      <c r="K716" s="10">
        <v>1</v>
      </c>
      <c r="L716" s="20" t="s">
        <v>4541</v>
      </c>
      <c r="M716" s="20" t="s">
        <v>4581</v>
      </c>
      <c r="N716" s="4">
        <v>520</v>
      </c>
      <c r="O716" s="3" t="s">
        <v>137</v>
      </c>
      <c r="P716" s="13">
        <v>500675.97</v>
      </c>
      <c r="Q716" s="13">
        <v>88354.58</v>
      </c>
      <c r="R716" s="13">
        <v>589030.54999999993</v>
      </c>
      <c r="S716" s="6">
        <v>40994</v>
      </c>
      <c r="T716" s="6">
        <v>41044</v>
      </c>
      <c r="U716" s="13">
        <v>400540.78</v>
      </c>
      <c r="V716" s="3" t="s">
        <v>29</v>
      </c>
      <c r="W716" s="3" t="s">
        <v>181</v>
      </c>
      <c r="X716" s="3" t="s">
        <v>29</v>
      </c>
      <c r="Y716" s="3" t="s">
        <v>40</v>
      </c>
      <c r="Z716" s="6">
        <v>41086</v>
      </c>
      <c r="AA716" s="5"/>
    </row>
    <row r="717" spans="1:27" ht="18" customHeight="1" x14ac:dyDescent="0.25">
      <c r="A717" s="3" t="s">
        <v>744</v>
      </c>
      <c r="B717" s="3" t="s">
        <v>2146</v>
      </c>
      <c r="C717" s="130" t="s">
        <v>7266</v>
      </c>
      <c r="D717" s="3" t="s">
        <v>520</v>
      </c>
      <c r="E717" s="130" t="s">
        <v>8486</v>
      </c>
      <c r="F717" s="3" t="s">
        <v>527</v>
      </c>
      <c r="G717" s="130" t="s">
        <v>9716</v>
      </c>
      <c r="H717" s="3" t="s">
        <v>755</v>
      </c>
      <c r="I717" s="40" t="s">
        <v>9717</v>
      </c>
      <c r="J717" s="65" t="s">
        <v>756</v>
      </c>
      <c r="K717" s="10">
        <v>1</v>
      </c>
      <c r="L717" s="20" t="s">
        <v>4511</v>
      </c>
      <c r="M717" s="20" t="s">
        <v>4577</v>
      </c>
      <c r="N717" s="4">
        <v>189</v>
      </c>
      <c r="O717" s="3" t="s">
        <v>28</v>
      </c>
      <c r="P717" s="13">
        <v>1492223.69</v>
      </c>
      <c r="Q717" s="13">
        <v>435680.39</v>
      </c>
      <c r="R717" s="13">
        <v>1927904.08</v>
      </c>
      <c r="S717" s="6">
        <v>40898</v>
      </c>
      <c r="T717" s="30"/>
      <c r="U717" s="13">
        <v>1343001.3199999998</v>
      </c>
      <c r="V717" s="3" t="s">
        <v>29</v>
      </c>
      <c r="W717" s="3" t="s">
        <v>39</v>
      </c>
      <c r="X717" s="3" t="s">
        <v>62</v>
      </c>
      <c r="Y717" s="3" t="s">
        <v>246</v>
      </c>
      <c r="Z717" s="6">
        <v>41003</v>
      </c>
      <c r="AA717" s="5"/>
    </row>
    <row r="718" spans="1:27" ht="18" customHeight="1" x14ac:dyDescent="0.25">
      <c r="A718" s="3" t="s">
        <v>744</v>
      </c>
      <c r="B718" s="3" t="s">
        <v>2146</v>
      </c>
      <c r="C718" s="130" t="s">
        <v>7266</v>
      </c>
      <c r="D718" s="3" t="s">
        <v>520</v>
      </c>
      <c r="E718" s="130" t="s">
        <v>8486</v>
      </c>
      <c r="F718" s="3" t="s">
        <v>527</v>
      </c>
      <c r="G718" s="130" t="s">
        <v>9716</v>
      </c>
      <c r="H718" s="3" t="s">
        <v>762</v>
      </c>
      <c r="I718" s="40" t="s">
        <v>9718</v>
      </c>
      <c r="J718" s="65" t="s">
        <v>763</v>
      </c>
      <c r="K718" s="10">
        <v>1</v>
      </c>
      <c r="L718" s="20" t="s">
        <v>4511</v>
      </c>
      <c r="M718" s="20" t="s">
        <v>3192</v>
      </c>
      <c r="N718" s="4">
        <v>96</v>
      </c>
      <c r="O718" s="3" t="s">
        <v>38</v>
      </c>
      <c r="P718" s="13">
        <v>1312784.6200000001</v>
      </c>
      <c r="Q718" s="13">
        <v>395315.01</v>
      </c>
      <c r="R718" s="13">
        <v>1708099.6300000001</v>
      </c>
      <c r="S718" s="6">
        <v>40932</v>
      </c>
      <c r="T718" s="6">
        <v>41105</v>
      </c>
      <c r="U718" s="13">
        <v>1181506.1599999999</v>
      </c>
      <c r="V718" s="3" t="s">
        <v>764</v>
      </c>
      <c r="W718" s="3" t="s">
        <v>39</v>
      </c>
      <c r="X718" s="3" t="s">
        <v>29</v>
      </c>
      <c r="Y718" s="3" t="s">
        <v>40</v>
      </c>
      <c r="Z718" s="6">
        <v>40991</v>
      </c>
      <c r="AA718" s="5"/>
    </row>
    <row r="719" spans="1:27" ht="18" customHeight="1" x14ac:dyDescent="0.25">
      <c r="A719" s="3" t="s">
        <v>751</v>
      </c>
      <c r="B719" s="3" t="s">
        <v>2146</v>
      </c>
      <c r="C719" s="130" t="s">
        <v>7266</v>
      </c>
      <c r="D719" s="3" t="s">
        <v>520</v>
      </c>
      <c r="E719" s="130" t="s">
        <v>8486</v>
      </c>
      <c r="F719" s="3" t="s">
        <v>527</v>
      </c>
      <c r="G719" s="130" t="s">
        <v>9716</v>
      </c>
      <c r="H719" s="3" t="s">
        <v>765</v>
      </c>
      <c r="I719" s="40" t="s">
        <v>9719</v>
      </c>
      <c r="J719" s="65" t="s">
        <v>754</v>
      </c>
      <c r="K719" s="10">
        <v>1</v>
      </c>
      <c r="L719" s="20" t="s">
        <v>4511</v>
      </c>
      <c r="M719" s="20" t="s">
        <v>3267</v>
      </c>
      <c r="N719" s="4">
        <v>51</v>
      </c>
      <c r="O719" s="3" t="s">
        <v>38</v>
      </c>
      <c r="P719" s="13">
        <v>772093.5</v>
      </c>
      <c r="Q719" s="13">
        <v>223684.85</v>
      </c>
      <c r="R719" s="13">
        <v>995778.35</v>
      </c>
      <c r="S719" s="6">
        <v>40953</v>
      </c>
      <c r="T719" s="30"/>
      <c r="U719" s="13">
        <v>555907.31999999995</v>
      </c>
      <c r="V719" s="3" t="s">
        <v>245</v>
      </c>
      <c r="W719" s="3" t="s">
        <v>181</v>
      </c>
      <c r="X719" s="3" t="s">
        <v>29</v>
      </c>
      <c r="Y719" s="3" t="s">
        <v>246</v>
      </c>
      <c r="Z719" s="6">
        <v>41027</v>
      </c>
      <c r="AA719" s="5"/>
    </row>
    <row r="720" spans="1:27" ht="18" customHeight="1" x14ac:dyDescent="0.25">
      <c r="A720" s="3" t="s">
        <v>751</v>
      </c>
      <c r="B720" s="3" t="s">
        <v>2146</v>
      </c>
      <c r="C720" s="130" t="s">
        <v>7266</v>
      </c>
      <c r="D720" s="3" t="s">
        <v>520</v>
      </c>
      <c r="E720" s="130" t="s">
        <v>8486</v>
      </c>
      <c r="F720" s="3" t="s">
        <v>527</v>
      </c>
      <c r="G720" s="130" t="s">
        <v>9716</v>
      </c>
      <c r="H720" s="3" t="s">
        <v>752</v>
      </c>
      <c r="I720" s="40" t="s">
        <v>9720</v>
      </c>
      <c r="J720" s="65" t="s">
        <v>657</v>
      </c>
      <c r="K720" s="10">
        <v>1</v>
      </c>
      <c r="L720" s="20" t="s">
        <v>4511</v>
      </c>
      <c r="M720" s="20" t="s">
        <v>4577</v>
      </c>
      <c r="N720" s="4">
        <v>189</v>
      </c>
      <c r="O720" s="3" t="s">
        <v>28</v>
      </c>
      <c r="P720" s="13">
        <v>1545085.91</v>
      </c>
      <c r="Q720" s="13">
        <v>447185.49</v>
      </c>
      <c r="R720" s="13">
        <v>1992271.4</v>
      </c>
      <c r="S720" s="6">
        <v>40946</v>
      </c>
      <c r="T720" s="30"/>
      <c r="U720" s="13">
        <v>1390577.3199999998</v>
      </c>
      <c r="V720" s="3" t="s">
        <v>29</v>
      </c>
      <c r="W720" s="3" t="s">
        <v>39</v>
      </c>
      <c r="X720" s="3" t="s">
        <v>30</v>
      </c>
      <c r="Y720" s="3" t="s">
        <v>246</v>
      </c>
      <c r="Z720" s="6">
        <v>41065</v>
      </c>
      <c r="AA720" s="5"/>
    </row>
    <row r="721" spans="1:27" ht="18" customHeight="1" x14ac:dyDescent="0.25">
      <c r="A721" s="3" t="s">
        <v>751</v>
      </c>
      <c r="B721" s="3" t="s">
        <v>2146</v>
      </c>
      <c r="C721" s="130" t="s">
        <v>7266</v>
      </c>
      <c r="D721" s="3" t="s">
        <v>520</v>
      </c>
      <c r="E721" s="130" t="s">
        <v>8486</v>
      </c>
      <c r="F721" s="3" t="s">
        <v>527</v>
      </c>
      <c r="G721" s="130" t="s">
        <v>9716</v>
      </c>
      <c r="H721" s="3" t="s">
        <v>392</v>
      </c>
      <c r="I721" s="40" t="s">
        <v>9721</v>
      </c>
      <c r="J721" s="65" t="s">
        <v>754</v>
      </c>
      <c r="K721" s="10">
        <v>1</v>
      </c>
      <c r="L721" s="20" t="s">
        <v>4511</v>
      </c>
      <c r="M721" s="20" t="s">
        <v>3267</v>
      </c>
      <c r="N721" s="4">
        <v>51</v>
      </c>
      <c r="O721" s="3" t="s">
        <v>38</v>
      </c>
      <c r="P721" s="13">
        <v>700548.93</v>
      </c>
      <c r="Q721" s="13">
        <v>177590.68</v>
      </c>
      <c r="R721" s="13">
        <v>878139.6100000001</v>
      </c>
      <c r="S721" s="6">
        <v>41012</v>
      </c>
      <c r="T721" s="30"/>
      <c r="U721" s="13">
        <v>490384.25</v>
      </c>
      <c r="V721" s="3" t="s">
        <v>29</v>
      </c>
      <c r="W721" s="3" t="s">
        <v>181</v>
      </c>
      <c r="X721" s="3" t="s">
        <v>29</v>
      </c>
      <c r="Y721" s="3" t="s">
        <v>246</v>
      </c>
      <c r="Z721" s="6">
        <v>41071</v>
      </c>
      <c r="AA721" s="5"/>
    </row>
    <row r="722" spans="1:27" ht="18" customHeight="1" x14ac:dyDescent="0.25">
      <c r="A722" s="3" t="s">
        <v>751</v>
      </c>
      <c r="B722" s="3" t="s">
        <v>2146</v>
      </c>
      <c r="C722" s="130" t="s">
        <v>7266</v>
      </c>
      <c r="D722" s="3" t="s">
        <v>520</v>
      </c>
      <c r="E722" s="130" t="s">
        <v>8486</v>
      </c>
      <c r="F722" s="3" t="s">
        <v>527</v>
      </c>
      <c r="G722" s="130" t="s">
        <v>9716</v>
      </c>
      <c r="H722" s="3" t="s">
        <v>757</v>
      </c>
      <c r="I722" s="40" t="s">
        <v>9722</v>
      </c>
      <c r="J722" s="65" t="s">
        <v>657</v>
      </c>
      <c r="K722" s="10">
        <v>1</v>
      </c>
      <c r="L722" s="20" t="s">
        <v>4511</v>
      </c>
      <c r="M722" s="20" t="s">
        <v>4577</v>
      </c>
      <c r="N722" s="4">
        <v>189</v>
      </c>
      <c r="O722" s="3" t="s">
        <v>28</v>
      </c>
      <c r="P722" s="13">
        <v>1486881.68</v>
      </c>
      <c r="Q722" s="13">
        <v>434478.69</v>
      </c>
      <c r="R722" s="13">
        <v>1921360.3699999999</v>
      </c>
      <c r="S722" s="6">
        <v>40925</v>
      </c>
      <c r="T722" s="6">
        <v>41105</v>
      </c>
      <c r="U722" s="13">
        <v>1338193.52</v>
      </c>
      <c r="V722" s="3" t="s">
        <v>29</v>
      </c>
      <c r="W722" s="3" t="s">
        <v>39</v>
      </c>
      <c r="X722" s="3" t="s">
        <v>30</v>
      </c>
      <c r="Y722" s="3" t="s">
        <v>40</v>
      </c>
      <c r="Z722" s="6">
        <v>41029</v>
      </c>
      <c r="AA722" s="5"/>
    </row>
    <row r="723" spans="1:27" ht="18" customHeight="1" x14ac:dyDescent="0.25">
      <c r="A723" s="3" t="s">
        <v>751</v>
      </c>
      <c r="B723" s="3" t="s">
        <v>2146</v>
      </c>
      <c r="C723" s="130" t="s">
        <v>7266</v>
      </c>
      <c r="D723" s="3" t="s">
        <v>520</v>
      </c>
      <c r="E723" s="130" t="s">
        <v>8486</v>
      </c>
      <c r="F723" s="3" t="s">
        <v>527</v>
      </c>
      <c r="G723" s="130" t="s">
        <v>9716</v>
      </c>
      <c r="H723" s="3" t="s">
        <v>759</v>
      </c>
      <c r="I723" s="40" t="s">
        <v>9723</v>
      </c>
      <c r="J723" s="65" t="s">
        <v>657</v>
      </c>
      <c r="K723" s="10">
        <v>1</v>
      </c>
      <c r="L723" s="20" t="s">
        <v>4511</v>
      </c>
      <c r="M723" s="20" t="s">
        <v>4577</v>
      </c>
      <c r="N723" s="4">
        <v>189</v>
      </c>
      <c r="O723" s="3" t="s">
        <v>28</v>
      </c>
      <c r="P723" s="13">
        <v>1574158.71</v>
      </c>
      <c r="Q723" s="13">
        <v>449111.93</v>
      </c>
      <c r="R723" s="13">
        <v>2023270.64</v>
      </c>
      <c r="S723" s="6">
        <v>40925</v>
      </c>
      <c r="T723" s="6">
        <v>41105</v>
      </c>
      <c r="U723" s="13">
        <v>1416742.84</v>
      </c>
      <c r="V723" s="3" t="s">
        <v>29</v>
      </c>
      <c r="W723" s="3" t="s">
        <v>39</v>
      </c>
      <c r="X723" s="3" t="s">
        <v>30</v>
      </c>
      <c r="Y723" s="3" t="s">
        <v>40</v>
      </c>
      <c r="Z723" s="6">
        <v>41044</v>
      </c>
      <c r="AA723" s="5"/>
    </row>
    <row r="724" spans="1:27" ht="18" customHeight="1" x14ac:dyDescent="0.25">
      <c r="A724" s="3" t="s">
        <v>751</v>
      </c>
      <c r="B724" s="3" t="s">
        <v>2146</v>
      </c>
      <c r="C724" s="130" t="s">
        <v>7266</v>
      </c>
      <c r="D724" s="3" t="s">
        <v>520</v>
      </c>
      <c r="E724" s="130" t="s">
        <v>8486</v>
      </c>
      <c r="F724" s="3" t="s">
        <v>527</v>
      </c>
      <c r="G724" s="130" t="s">
        <v>9716</v>
      </c>
      <c r="H724" s="3" t="s">
        <v>760</v>
      </c>
      <c r="I724" s="40" t="s">
        <v>9724</v>
      </c>
      <c r="J724" s="65" t="s">
        <v>761</v>
      </c>
      <c r="K724" s="10">
        <v>1</v>
      </c>
      <c r="L724" s="20" t="s">
        <v>4519</v>
      </c>
      <c r="M724" s="16" t="s">
        <v>4525</v>
      </c>
      <c r="N724" s="4">
        <v>420</v>
      </c>
      <c r="O724" s="3" t="s">
        <v>38</v>
      </c>
      <c r="P724" s="13">
        <v>1055264.93</v>
      </c>
      <c r="Q724" s="13">
        <v>287385.15000000002</v>
      </c>
      <c r="R724" s="13">
        <v>1342650.08</v>
      </c>
      <c r="S724" s="6">
        <v>40919</v>
      </c>
      <c r="T724" s="6">
        <v>41105</v>
      </c>
      <c r="U724" s="13">
        <v>949738.44</v>
      </c>
      <c r="V724" s="3" t="s">
        <v>29</v>
      </c>
      <c r="W724" s="3" t="s">
        <v>39</v>
      </c>
      <c r="X724" s="3" t="s">
        <v>29</v>
      </c>
      <c r="Y724" s="3" t="s">
        <v>40</v>
      </c>
      <c r="Z724" s="6">
        <v>40973</v>
      </c>
      <c r="AA724" s="5"/>
    </row>
    <row r="725" spans="1:27" ht="18" customHeight="1" x14ac:dyDescent="0.25">
      <c r="A725" s="3" t="s">
        <v>751</v>
      </c>
      <c r="B725" s="3" t="s">
        <v>2146</v>
      </c>
      <c r="C725" s="130" t="s">
        <v>7266</v>
      </c>
      <c r="D725" s="3" t="s">
        <v>520</v>
      </c>
      <c r="E725" s="130" t="s">
        <v>8486</v>
      </c>
      <c r="F725" s="3" t="s">
        <v>527</v>
      </c>
      <c r="G725" s="130" t="s">
        <v>9716</v>
      </c>
      <c r="H725" s="3" t="s">
        <v>104</v>
      </c>
      <c r="I725" s="40" t="s">
        <v>9725</v>
      </c>
      <c r="J725" s="65" t="s">
        <v>768</v>
      </c>
      <c r="K725" s="10">
        <v>1</v>
      </c>
      <c r="L725" s="20" t="s">
        <v>4541</v>
      </c>
      <c r="M725" s="20" t="s">
        <v>4581</v>
      </c>
      <c r="N725" s="4">
        <v>390</v>
      </c>
      <c r="O725" s="3" t="s">
        <v>137</v>
      </c>
      <c r="P725" s="13">
        <v>410746.74</v>
      </c>
      <c r="Q725" s="13">
        <v>1137628.32</v>
      </c>
      <c r="R725" s="13">
        <v>1548375.06</v>
      </c>
      <c r="S725" s="6">
        <v>40949</v>
      </c>
      <c r="T725" s="6">
        <v>41105</v>
      </c>
      <c r="U725" s="13">
        <v>287552.71000000002</v>
      </c>
      <c r="V725" s="3" t="s">
        <v>769</v>
      </c>
      <c r="W725" s="3" t="s">
        <v>181</v>
      </c>
      <c r="X725" s="3" t="s">
        <v>29</v>
      </c>
      <c r="Y725" s="3" t="s">
        <v>40</v>
      </c>
      <c r="Z725" s="6">
        <v>40979</v>
      </c>
      <c r="AA725" s="5"/>
    </row>
    <row r="726" spans="1:27" ht="18" customHeight="1" x14ac:dyDescent="0.25">
      <c r="A726" s="3" t="s">
        <v>751</v>
      </c>
      <c r="B726" s="3" t="s">
        <v>2146</v>
      </c>
      <c r="C726" s="130" t="s">
        <v>7266</v>
      </c>
      <c r="D726" s="3" t="s">
        <v>520</v>
      </c>
      <c r="E726" s="130" t="s">
        <v>8486</v>
      </c>
      <c r="F726" s="3" t="s">
        <v>527</v>
      </c>
      <c r="G726" s="130" t="s">
        <v>9716</v>
      </c>
      <c r="H726" s="3" t="s">
        <v>766</v>
      </c>
      <c r="I726" s="40" t="s">
        <v>9726</v>
      </c>
      <c r="J726" s="65" t="s">
        <v>657</v>
      </c>
      <c r="K726" s="10">
        <v>1</v>
      </c>
      <c r="L726" s="20" t="s">
        <v>4511</v>
      </c>
      <c r="M726" s="20" t="s">
        <v>4577</v>
      </c>
      <c r="N726" s="4">
        <v>189</v>
      </c>
      <c r="O726" s="3" t="s">
        <v>28</v>
      </c>
      <c r="P726" s="13">
        <v>1575003.94</v>
      </c>
      <c r="Q726" s="13">
        <v>404302.06</v>
      </c>
      <c r="R726" s="13">
        <v>1979306</v>
      </c>
      <c r="S726" s="6">
        <v>40935</v>
      </c>
      <c r="T726" s="30"/>
      <c r="U726" s="13">
        <v>1417503.55</v>
      </c>
      <c r="V726" s="3" t="s">
        <v>29</v>
      </c>
      <c r="W726" s="3" t="s">
        <v>39</v>
      </c>
      <c r="X726" s="3" t="s">
        <v>30</v>
      </c>
      <c r="Y726" s="3" t="s">
        <v>246</v>
      </c>
      <c r="Z726" s="6">
        <v>41034</v>
      </c>
      <c r="AA726" s="5"/>
    </row>
    <row r="727" spans="1:27" ht="18" customHeight="1" x14ac:dyDescent="0.25">
      <c r="A727" s="3" t="s">
        <v>751</v>
      </c>
      <c r="B727" s="3" t="s">
        <v>2146</v>
      </c>
      <c r="C727" s="130" t="s">
        <v>7266</v>
      </c>
      <c r="D727" s="3" t="s">
        <v>520</v>
      </c>
      <c r="E727" s="130" t="s">
        <v>8486</v>
      </c>
      <c r="F727" s="3" t="s">
        <v>527</v>
      </c>
      <c r="G727" s="130" t="s">
        <v>9716</v>
      </c>
      <c r="H727" s="3" t="s">
        <v>68</v>
      </c>
      <c r="I727" s="40" t="s">
        <v>9727</v>
      </c>
      <c r="J727" s="65" t="s">
        <v>121</v>
      </c>
      <c r="K727" s="10">
        <v>1</v>
      </c>
      <c r="L727" s="20" t="s">
        <v>4511</v>
      </c>
      <c r="M727" s="20" t="s">
        <v>3192</v>
      </c>
      <c r="N727" s="4">
        <v>48</v>
      </c>
      <c r="O727" s="3" t="s">
        <v>38</v>
      </c>
      <c r="P727" s="13">
        <v>665603.59</v>
      </c>
      <c r="Q727" s="13">
        <v>204779.61</v>
      </c>
      <c r="R727" s="13">
        <v>870383.2</v>
      </c>
      <c r="S727" s="6">
        <v>40912</v>
      </c>
      <c r="T727" s="6">
        <v>41105</v>
      </c>
      <c r="U727" s="13">
        <v>599043.23</v>
      </c>
      <c r="V727" s="3" t="s">
        <v>29</v>
      </c>
      <c r="W727" s="3" t="s">
        <v>39</v>
      </c>
      <c r="X727" s="3" t="s">
        <v>29</v>
      </c>
      <c r="Y727" s="3" t="s">
        <v>40</v>
      </c>
      <c r="Z727" s="6">
        <v>40972</v>
      </c>
      <c r="AA727" s="5"/>
    </row>
    <row r="728" spans="1:27" ht="18" customHeight="1" x14ac:dyDescent="0.25">
      <c r="A728" s="3" t="s">
        <v>751</v>
      </c>
      <c r="B728" s="3" t="s">
        <v>2146</v>
      </c>
      <c r="C728" s="130" t="s">
        <v>7266</v>
      </c>
      <c r="D728" s="3" t="s">
        <v>520</v>
      </c>
      <c r="E728" s="130" t="s">
        <v>8486</v>
      </c>
      <c r="F728" s="3" t="s">
        <v>527</v>
      </c>
      <c r="G728" s="130" t="s">
        <v>9716</v>
      </c>
      <c r="H728" s="3" t="s">
        <v>758</v>
      </c>
      <c r="I728" s="40" t="s">
        <v>9728</v>
      </c>
      <c r="J728" s="65" t="s">
        <v>754</v>
      </c>
      <c r="K728" s="10">
        <v>1</v>
      </c>
      <c r="L728" s="20" t="s">
        <v>4511</v>
      </c>
      <c r="M728" s="20" t="s">
        <v>3267</v>
      </c>
      <c r="N728" s="4">
        <v>51</v>
      </c>
      <c r="O728" s="3" t="s">
        <v>38</v>
      </c>
      <c r="P728" s="13">
        <v>683650.93</v>
      </c>
      <c r="Q728" s="13">
        <v>203789.42</v>
      </c>
      <c r="R728" s="13">
        <v>887440.35000000009</v>
      </c>
      <c r="S728" s="6">
        <v>40918</v>
      </c>
      <c r="T728" s="6">
        <v>41105</v>
      </c>
      <c r="U728" s="13">
        <v>615285.84000000008</v>
      </c>
      <c r="V728" s="3" t="s">
        <v>29</v>
      </c>
      <c r="W728" s="3" t="s">
        <v>39</v>
      </c>
      <c r="X728" s="3" t="s">
        <v>29</v>
      </c>
      <c r="Y728" s="3" t="s">
        <v>40</v>
      </c>
      <c r="Z728" s="6">
        <v>40977</v>
      </c>
      <c r="AA728" s="5"/>
    </row>
    <row r="729" spans="1:27" ht="18" customHeight="1" x14ac:dyDescent="0.25">
      <c r="A729" s="3" t="s">
        <v>751</v>
      </c>
      <c r="B729" s="3" t="s">
        <v>2146</v>
      </c>
      <c r="C729" s="130" t="s">
        <v>7266</v>
      </c>
      <c r="D729" s="3" t="s">
        <v>520</v>
      </c>
      <c r="E729" s="130" t="s">
        <v>8486</v>
      </c>
      <c r="F729" s="3" t="s">
        <v>527</v>
      </c>
      <c r="G729" s="130" t="s">
        <v>9716</v>
      </c>
      <c r="H729" s="3" t="s">
        <v>330</v>
      </c>
      <c r="I729" s="40" t="s">
        <v>9729</v>
      </c>
      <c r="J729" s="65" t="s">
        <v>657</v>
      </c>
      <c r="K729" s="10">
        <v>1</v>
      </c>
      <c r="L729" s="20" t="s">
        <v>4511</v>
      </c>
      <c r="M729" s="20" t="s">
        <v>4577</v>
      </c>
      <c r="N729" s="4">
        <v>189</v>
      </c>
      <c r="O729" s="3" t="s">
        <v>28</v>
      </c>
      <c r="P729" s="13">
        <v>1595302.38</v>
      </c>
      <c r="Q729" s="13">
        <v>458868.26</v>
      </c>
      <c r="R729" s="13">
        <v>2054170.64</v>
      </c>
      <c r="S729" s="6">
        <v>40931</v>
      </c>
      <c r="T729" s="31">
        <v>41105</v>
      </c>
      <c r="U729" s="13">
        <v>1435772.14</v>
      </c>
      <c r="V729" s="3" t="s">
        <v>29</v>
      </c>
      <c r="W729" s="3" t="s">
        <v>39</v>
      </c>
      <c r="X729" s="3" t="s">
        <v>30</v>
      </c>
      <c r="Y729" s="3" t="s">
        <v>40</v>
      </c>
      <c r="Z729" s="6">
        <v>41050</v>
      </c>
      <c r="AA729" s="5"/>
    </row>
    <row r="730" spans="1:27" ht="18" customHeight="1" x14ac:dyDescent="0.25">
      <c r="A730" s="3" t="s">
        <v>751</v>
      </c>
      <c r="B730" s="3" t="s">
        <v>2146</v>
      </c>
      <c r="C730" s="130" t="s">
        <v>7266</v>
      </c>
      <c r="D730" s="3" t="s">
        <v>520</v>
      </c>
      <c r="E730" s="130" t="s">
        <v>8486</v>
      </c>
      <c r="F730" s="3" t="s">
        <v>527</v>
      </c>
      <c r="G730" s="130" t="s">
        <v>9716</v>
      </c>
      <c r="H730" s="3" t="s">
        <v>753</v>
      </c>
      <c r="I730" s="40" t="s">
        <v>9730</v>
      </c>
      <c r="J730" s="65" t="s">
        <v>754</v>
      </c>
      <c r="K730" s="10">
        <v>1</v>
      </c>
      <c r="L730" s="20" t="s">
        <v>4511</v>
      </c>
      <c r="M730" s="20" t="s">
        <v>3267</v>
      </c>
      <c r="N730" s="4">
        <v>51</v>
      </c>
      <c r="O730" s="3" t="s">
        <v>38</v>
      </c>
      <c r="P730" s="13">
        <v>707458.37</v>
      </c>
      <c r="Q730" s="13">
        <v>159144.98000000001</v>
      </c>
      <c r="R730" s="13">
        <v>866603.35</v>
      </c>
      <c r="S730" s="6">
        <v>40913</v>
      </c>
      <c r="T730" s="6">
        <v>41105</v>
      </c>
      <c r="U730" s="13">
        <v>636712.53</v>
      </c>
      <c r="V730" s="3" t="s">
        <v>29</v>
      </c>
      <c r="W730" s="3" t="s">
        <v>39</v>
      </c>
      <c r="X730" s="3" t="s">
        <v>29</v>
      </c>
      <c r="Y730" s="3" t="s">
        <v>40</v>
      </c>
      <c r="Z730" s="6">
        <v>40973</v>
      </c>
      <c r="AA730" s="5"/>
    </row>
    <row r="731" spans="1:27" ht="18" customHeight="1" x14ac:dyDescent="0.25">
      <c r="A731" s="3" t="s">
        <v>751</v>
      </c>
      <c r="B731" s="3" t="s">
        <v>2146</v>
      </c>
      <c r="C731" s="130" t="s">
        <v>7266</v>
      </c>
      <c r="D731" s="3" t="s">
        <v>520</v>
      </c>
      <c r="E731" s="130" t="s">
        <v>8486</v>
      </c>
      <c r="F731" s="3" t="s">
        <v>527</v>
      </c>
      <c r="G731" s="130" t="s">
        <v>9716</v>
      </c>
      <c r="H731" s="3" t="s">
        <v>501</v>
      </c>
      <c r="I731" s="40" t="s">
        <v>9731</v>
      </c>
      <c r="J731" s="65" t="s">
        <v>761</v>
      </c>
      <c r="K731" s="10">
        <v>1</v>
      </c>
      <c r="L731" s="20" t="s">
        <v>4519</v>
      </c>
      <c r="M731" s="16" t="s">
        <v>4525</v>
      </c>
      <c r="N731" s="4">
        <v>420</v>
      </c>
      <c r="O731" s="3" t="s">
        <v>38</v>
      </c>
      <c r="P731" s="13">
        <v>1073192.08</v>
      </c>
      <c r="Q731" s="13">
        <v>291417.92</v>
      </c>
      <c r="R731" s="13">
        <v>1364610</v>
      </c>
      <c r="S731" s="6">
        <v>40921</v>
      </c>
      <c r="T731" s="5"/>
      <c r="U731" s="13">
        <v>965872.87</v>
      </c>
      <c r="V731" s="3" t="s">
        <v>767</v>
      </c>
      <c r="W731" s="3" t="s">
        <v>39</v>
      </c>
      <c r="X731" s="3" t="s">
        <v>29</v>
      </c>
      <c r="Y731" s="3" t="s">
        <v>246</v>
      </c>
      <c r="Z731" s="6">
        <v>40975</v>
      </c>
      <c r="AA731" s="5"/>
    </row>
    <row r="732" spans="1:27" ht="18" customHeight="1" x14ac:dyDescent="0.25">
      <c r="A732" s="3" t="s">
        <v>744</v>
      </c>
      <c r="B732" s="3" t="s">
        <v>2146</v>
      </c>
      <c r="C732" s="130" t="s">
        <v>7266</v>
      </c>
      <c r="D732" s="3" t="s">
        <v>520</v>
      </c>
      <c r="E732" s="130" t="s">
        <v>8486</v>
      </c>
      <c r="F732" s="3" t="s">
        <v>519</v>
      </c>
      <c r="G732" s="130" t="s">
        <v>8523</v>
      </c>
      <c r="H732" s="3" t="s">
        <v>522</v>
      </c>
      <c r="I732" s="40" t="s">
        <v>9732</v>
      </c>
      <c r="J732" s="65" t="s">
        <v>523</v>
      </c>
      <c r="K732" s="10">
        <v>1</v>
      </c>
      <c r="L732" s="20" t="s">
        <v>4508</v>
      </c>
      <c r="M732" s="20" t="s">
        <v>4183</v>
      </c>
      <c r="N732" s="4">
        <v>0.8</v>
      </c>
      <c r="O732" s="3" t="s">
        <v>51</v>
      </c>
      <c r="P732" s="13">
        <v>898136.65</v>
      </c>
      <c r="Q732" s="13">
        <v>300295</v>
      </c>
      <c r="R732" s="13">
        <v>1198431.6499999999</v>
      </c>
      <c r="S732" s="31">
        <v>40685</v>
      </c>
      <c r="T732" s="31">
        <v>40755</v>
      </c>
      <c r="U732" s="13">
        <v>898136.65</v>
      </c>
      <c r="V732" s="3" t="s">
        <v>29</v>
      </c>
      <c r="W732" s="3" t="s">
        <v>39</v>
      </c>
      <c r="X732" s="3" t="s">
        <v>29</v>
      </c>
      <c r="Y732" s="3" t="s">
        <v>40</v>
      </c>
      <c r="Z732" s="31">
        <v>40755</v>
      </c>
      <c r="AA732" s="5"/>
    </row>
    <row r="733" spans="1:27" ht="18" customHeight="1" x14ac:dyDescent="0.25">
      <c r="A733" s="3" t="s">
        <v>744</v>
      </c>
      <c r="B733" s="3" t="s">
        <v>2146</v>
      </c>
      <c r="C733" s="130" t="s">
        <v>7266</v>
      </c>
      <c r="D733" s="3" t="s">
        <v>520</v>
      </c>
      <c r="E733" s="130" t="s">
        <v>8486</v>
      </c>
      <c r="F733" s="3" t="s">
        <v>519</v>
      </c>
      <c r="G733" s="130" t="s">
        <v>8523</v>
      </c>
      <c r="H733" s="3" t="s">
        <v>530</v>
      </c>
      <c r="I733" s="40" t="s">
        <v>9733</v>
      </c>
      <c r="J733" s="65" t="s">
        <v>528</v>
      </c>
      <c r="K733" s="10">
        <v>1</v>
      </c>
      <c r="L733" s="20" t="s">
        <v>4508</v>
      </c>
      <c r="M733" s="20" t="s">
        <v>4183</v>
      </c>
      <c r="N733" s="4">
        <v>0.5</v>
      </c>
      <c r="O733" s="3" t="s">
        <v>51</v>
      </c>
      <c r="P733" s="13">
        <v>744403.5</v>
      </c>
      <c r="Q733" s="13">
        <v>169685</v>
      </c>
      <c r="R733" s="13">
        <v>914088.5</v>
      </c>
      <c r="S733" s="6">
        <v>40627</v>
      </c>
      <c r="T733" s="31">
        <v>40755</v>
      </c>
      <c r="U733" s="13">
        <v>684783.73</v>
      </c>
      <c r="V733" s="3" t="s">
        <v>29</v>
      </c>
      <c r="W733" s="3" t="s">
        <v>39</v>
      </c>
      <c r="X733" s="3" t="s">
        <v>29</v>
      </c>
      <c r="Y733" s="3" t="s">
        <v>40</v>
      </c>
      <c r="Z733" s="6">
        <v>40755</v>
      </c>
      <c r="AA733" s="5"/>
    </row>
    <row r="734" spans="1:27" ht="18" customHeight="1" x14ac:dyDescent="0.25">
      <c r="A734" s="3" t="s">
        <v>744</v>
      </c>
      <c r="B734" s="3" t="s">
        <v>2146</v>
      </c>
      <c r="C734" s="130" t="s">
        <v>7266</v>
      </c>
      <c r="D734" s="3" t="s">
        <v>520</v>
      </c>
      <c r="E734" s="130" t="s">
        <v>8486</v>
      </c>
      <c r="F734" s="3" t="s">
        <v>519</v>
      </c>
      <c r="G734" s="130" t="s">
        <v>8523</v>
      </c>
      <c r="H734" s="3" t="s">
        <v>531</v>
      </c>
      <c r="I734" s="40" t="s">
        <v>9734</v>
      </c>
      <c r="J734" s="65" t="s">
        <v>528</v>
      </c>
      <c r="K734" s="10">
        <v>1</v>
      </c>
      <c r="L734" s="20" t="s">
        <v>4508</v>
      </c>
      <c r="M734" s="20" t="s">
        <v>4183</v>
      </c>
      <c r="N734" s="4">
        <v>1.8</v>
      </c>
      <c r="O734" s="3" t="s">
        <v>51</v>
      </c>
      <c r="P734" s="13">
        <v>938122.15</v>
      </c>
      <c r="Q734" s="13">
        <v>721501</v>
      </c>
      <c r="R734" s="13">
        <v>1659623.15</v>
      </c>
      <c r="S734" s="6">
        <v>40682</v>
      </c>
      <c r="T734" s="31">
        <v>40770</v>
      </c>
      <c r="U734" s="13">
        <v>844309.95</v>
      </c>
      <c r="V734" s="3" t="s">
        <v>29</v>
      </c>
      <c r="W734" s="3" t="s">
        <v>39</v>
      </c>
      <c r="X734" s="3" t="s">
        <v>29</v>
      </c>
      <c r="Y734" s="3" t="s">
        <v>40</v>
      </c>
      <c r="Z734" s="6">
        <v>40755</v>
      </c>
      <c r="AA734" s="5"/>
    </row>
    <row r="735" spans="1:27" ht="18" customHeight="1" x14ac:dyDescent="0.25">
      <c r="A735" s="3" t="s">
        <v>744</v>
      </c>
      <c r="B735" s="3" t="s">
        <v>2146</v>
      </c>
      <c r="C735" s="130" t="s">
        <v>7266</v>
      </c>
      <c r="D735" s="3" t="s">
        <v>520</v>
      </c>
      <c r="E735" s="130" t="s">
        <v>8486</v>
      </c>
      <c r="F735" s="3" t="s">
        <v>519</v>
      </c>
      <c r="G735" s="130" t="s">
        <v>8523</v>
      </c>
      <c r="H735" s="3" t="s">
        <v>533</v>
      </c>
      <c r="I735" s="40" t="s">
        <v>9735</v>
      </c>
      <c r="J735" s="65" t="s">
        <v>528</v>
      </c>
      <c r="K735" s="10">
        <v>1</v>
      </c>
      <c r="L735" s="20" t="s">
        <v>4508</v>
      </c>
      <c r="M735" s="20" t="s">
        <v>4183</v>
      </c>
      <c r="N735" s="4">
        <v>1.05</v>
      </c>
      <c r="O735" s="3" t="s">
        <v>51</v>
      </c>
      <c r="P735" s="13">
        <v>865794.5</v>
      </c>
      <c r="Q735" s="13">
        <v>212115</v>
      </c>
      <c r="R735" s="13">
        <v>1077909.5</v>
      </c>
      <c r="S735" s="6">
        <v>40644</v>
      </c>
      <c r="T735" s="6">
        <v>40755</v>
      </c>
      <c r="U735" s="13">
        <v>775713.42999999993</v>
      </c>
      <c r="V735" s="3" t="s">
        <v>29</v>
      </c>
      <c r="W735" s="3" t="s">
        <v>39</v>
      </c>
      <c r="X735" s="3" t="s">
        <v>29</v>
      </c>
      <c r="Y735" s="3" t="s">
        <v>40</v>
      </c>
      <c r="Z735" s="6">
        <v>40755</v>
      </c>
      <c r="AA735" s="5"/>
    </row>
    <row r="736" spans="1:27" ht="18" customHeight="1" x14ac:dyDescent="0.25">
      <c r="A736" s="3" t="s">
        <v>744</v>
      </c>
      <c r="B736" s="3" t="s">
        <v>2146</v>
      </c>
      <c r="C736" s="130" t="s">
        <v>7266</v>
      </c>
      <c r="D736" s="3" t="s">
        <v>520</v>
      </c>
      <c r="E736" s="130" t="s">
        <v>8486</v>
      </c>
      <c r="F736" s="3" t="s">
        <v>519</v>
      </c>
      <c r="G736" s="130" t="s">
        <v>8523</v>
      </c>
      <c r="H736" s="3" t="s">
        <v>527</v>
      </c>
      <c r="I736" s="40" t="s">
        <v>9736</v>
      </c>
      <c r="J736" s="65" t="s">
        <v>528</v>
      </c>
      <c r="K736" s="10">
        <v>1</v>
      </c>
      <c r="L736" s="20" t="s">
        <v>4508</v>
      </c>
      <c r="M736" s="20" t="s">
        <v>4183</v>
      </c>
      <c r="N736" s="4">
        <v>2.9</v>
      </c>
      <c r="O736" s="3" t="s">
        <v>51</v>
      </c>
      <c r="P736" s="13">
        <v>1496997.05</v>
      </c>
      <c r="Q736" s="13">
        <v>685066</v>
      </c>
      <c r="R736" s="13">
        <v>2182063.0499999998</v>
      </c>
      <c r="S736" s="31">
        <v>40711</v>
      </c>
      <c r="T736" s="31">
        <v>40831</v>
      </c>
      <c r="U736" s="13">
        <v>1396875</v>
      </c>
      <c r="V736" s="3" t="s">
        <v>29</v>
      </c>
      <c r="W736" s="3" t="s">
        <v>39</v>
      </c>
      <c r="X736" s="3" t="s">
        <v>29</v>
      </c>
      <c r="Y736" s="3" t="s">
        <v>40</v>
      </c>
      <c r="Z736" s="31">
        <v>40846</v>
      </c>
      <c r="AA736" s="5"/>
    </row>
    <row r="737" spans="1:27" ht="18" customHeight="1" x14ac:dyDescent="0.25">
      <c r="A737" s="3" t="s">
        <v>744</v>
      </c>
      <c r="B737" s="3" t="s">
        <v>2146</v>
      </c>
      <c r="C737" s="130" t="s">
        <v>7266</v>
      </c>
      <c r="D737" s="3" t="s">
        <v>520</v>
      </c>
      <c r="E737" s="130" t="s">
        <v>8486</v>
      </c>
      <c r="F737" s="3" t="s">
        <v>519</v>
      </c>
      <c r="G737" s="130" t="s">
        <v>8523</v>
      </c>
      <c r="H737" s="39" t="s">
        <v>9738</v>
      </c>
      <c r="I737" s="40" t="s">
        <v>9737</v>
      </c>
      <c r="J737" s="65" t="s">
        <v>529</v>
      </c>
      <c r="K737" s="10">
        <v>1</v>
      </c>
      <c r="L737" s="20" t="s">
        <v>4508</v>
      </c>
      <c r="M737" s="20" t="s">
        <v>4183</v>
      </c>
      <c r="N737" s="4">
        <v>0.77500000000000002</v>
      </c>
      <c r="O737" s="3" t="s">
        <v>51</v>
      </c>
      <c r="P737" s="13">
        <v>934305.3</v>
      </c>
      <c r="Q737" s="13">
        <v>283250</v>
      </c>
      <c r="R737" s="13">
        <v>1217555.3</v>
      </c>
      <c r="S737" s="6">
        <v>40666</v>
      </c>
      <c r="T737" s="31">
        <v>40755</v>
      </c>
      <c r="U737" s="13">
        <v>840874.77</v>
      </c>
      <c r="V737" s="3" t="s">
        <v>29</v>
      </c>
      <c r="W737" s="3" t="s">
        <v>39</v>
      </c>
      <c r="X737" s="3" t="s">
        <v>29</v>
      </c>
      <c r="Y737" s="3" t="s">
        <v>40</v>
      </c>
      <c r="Z737" s="6">
        <v>40755</v>
      </c>
      <c r="AA737" s="5"/>
    </row>
    <row r="738" spans="1:27" ht="18" customHeight="1" x14ac:dyDescent="0.25">
      <c r="A738" s="3" t="s">
        <v>744</v>
      </c>
      <c r="B738" s="3" t="s">
        <v>2146</v>
      </c>
      <c r="C738" s="130" t="s">
        <v>7266</v>
      </c>
      <c r="D738" s="3" t="s">
        <v>520</v>
      </c>
      <c r="E738" s="130" t="s">
        <v>8486</v>
      </c>
      <c r="F738" s="3" t="s">
        <v>519</v>
      </c>
      <c r="G738" s="130" t="s">
        <v>8523</v>
      </c>
      <c r="H738" s="3" t="s">
        <v>532</v>
      </c>
      <c r="I738" s="40" t="s">
        <v>9739</v>
      </c>
      <c r="J738" s="65" t="s">
        <v>223</v>
      </c>
      <c r="K738" s="10">
        <v>1</v>
      </c>
      <c r="L738" s="20" t="s">
        <v>4508</v>
      </c>
      <c r="M738" s="20" t="s">
        <v>4538</v>
      </c>
      <c r="N738" s="4">
        <v>0.55500000000000005</v>
      </c>
      <c r="O738" s="3" t="s">
        <v>51</v>
      </c>
      <c r="P738" s="13">
        <v>853686</v>
      </c>
      <c r="Q738" s="13">
        <v>227162.45</v>
      </c>
      <c r="R738" s="13">
        <v>1080848.45</v>
      </c>
      <c r="S738" s="6">
        <v>40647</v>
      </c>
      <c r="T738" s="31">
        <v>40755</v>
      </c>
      <c r="U738" s="13">
        <v>792419.72</v>
      </c>
      <c r="V738" s="3" t="s">
        <v>29</v>
      </c>
      <c r="W738" s="3" t="s">
        <v>39</v>
      </c>
      <c r="X738" s="3" t="s">
        <v>29</v>
      </c>
      <c r="Y738" s="3" t="s">
        <v>40</v>
      </c>
      <c r="Z738" s="6">
        <v>40755</v>
      </c>
      <c r="AA738" s="5"/>
    </row>
    <row r="739" spans="1:27" ht="18" customHeight="1" x14ac:dyDescent="0.25">
      <c r="A739" s="3" t="s">
        <v>744</v>
      </c>
      <c r="B739" s="3" t="s">
        <v>2146</v>
      </c>
      <c r="C739" s="130" t="s">
        <v>7266</v>
      </c>
      <c r="D739" s="3" t="s">
        <v>520</v>
      </c>
      <c r="E739" s="130" t="s">
        <v>8486</v>
      </c>
      <c r="F739" s="3" t="s">
        <v>519</v>
      </c>
      <c r="G739" s="130" t="s">
        <v>8523</v>
      </c>
      <c r="H739" s="3" t="s">
        <v>534</v>
      </c>
      <c r="I739" s="40" t="s">
        <v>9740</v>
      </c>
      <c r="J739" s="65" t="s">
        <v>525</v>
      </c>
      <c r="K739" s="10">
        <v>1</v>
      </c>
      <c r="L739" s="20" t="s">
        <v>4508</v>
      </c>
      <c r="M739" s="20" t="s">
        <v>4183</v>
      </c>
      <c r="N739" s="4">
        <v>2.95</v>
      </c>
      <c r="O739" s="3" t="s">
        <v>51</v>
      </c>
      <c r="P739" s="13">
        <v>841061.9</v>
      </c>
      <c r="Q739" s="13">
        <v>897625</v>
      </c>
      <c r="R739" s="13">
        <v>1738686.9</v>
      </c>
      <c r="S739" s="6">
        <v>40647</v>
      </c>
      <c r="T739" s="31">
        <v>40862</v>
      </c>
      <c r="U739" s="13">
        <v>756955.71</v>
      </c>
      <c r="V739" s="3" t="s">
        <v>29</v>
      </c>
      <c r="W739" s="3" t="s">
        <v>39</v>
      </c>
      <c r="X739" s="3" t="s">
        <v>29</v>
      </c>
      <c r="Y739" s="3" t="s">
        <v>40</v>
      </c>
      <c r="Z739" s="6">
        <v>40755</v>
      </c>
      <c r="AA739" s="5"/>
    </row>
    <row r="740" spans="1:27" ht="18" customHeight="1" x14ac:dyDescent="0.25">
      <c r="A740" s="3" t="s">
        <v>744</v>
      </c>
      <c r="B740" s="3" t="s">
        <v>2146</v>
      </c>
      <c r="C740" s="130" t="s">
        <v>7266</v>
      </c>
      <c r="D740" s="3" t="s">
        <v>520</v>
      </c>
      <c r="E740" s="130" t="s">
        <v>8486</v>
      </c>
      <c r="F740" s="3" t="s">
        <v>519</v>
      </c>
      <c r="G740" s="130" t="s">
        <v>8523</v>
      </c>
      <c r="H740" s="3" t="s">
        <v>535</v>
      </c>
      <c r="I740" s="40" t="s">
        <v>9741</v>
      </c>
      <c r="J740" s="65" t="s">
        <v>223</v>
      </c>
      <c r="K740" s="10">
        <v>1</v>
      </c>
      <c r="L740" s="20" t="s">
        <v>4508</v>
      </c>
      <c r="M740" s="20" t="s">
        <v>4538</v>
      </c>
      <c r="N740" s="4">
        <v>0.17</v>
      </c>
      <c r="O740" s="3" t="s">
        <v>51</v>
      </c>
      <c r="P740" s="13">
        <v>290939.40000000002</v>
      </c>
      <c r="Q740" s="13">
        <v>196448</v>
      </c>
      <c r="R740" s="13">
        <v>487387.4</v>
      </c>
      <c r="S740" s="6">
        <v>40639</v>
      </c>
      <c r="T740" s="31">
        <v>40755</v>
      </c>
      <c r="U740" s="13">
        <v>216880</v>
      </c>
      <c r="V740" s="3" t="s">
        <v>29</v>
      </c>
      <c r="W740" s="3" t="s">
        <v>181</v>
      </c>
      <c r="X740" s="3" t="s">
        <v>29</v>
      </c>
      <c r="Y740" s="3" t="s">
        <v>40</v>
      </c>
      <c r="Z740" s="6">
        <v>40755</v>
      </c>
      <c r="AA740" s="5"/>
    </row>
    <row r="741" spans="1:27" ht="18" customHeight="1" x14ac:dyDescent="0.25">
      <c r="A741" s="3" t="s">
        <v>744</v>
      </c>
      <c r="B741" s="3" t="s">
        <v>2146</v>
      </c>
      <c r="C741" s="130" t="s">
        <v>7266</v>
      </c>
      <c r="D741" s="3" t="s">
        <v>520</v>
      </c>
      <c r="E741" s="130" t="s">
        <v>8486</v>
      </c>
      <c r="F741" s="3" t="s">
        <v>519</v>
      </c>
      <c r="G741" s="130" t="s">
        <v>8523</v>
      </c>
      <c r="H741" s="3" t="s">
        <v>127</v>
      </c>
      <c r="I741" s="40" t="s">
        <v>9742</v>
      </c>
      <c r="J741" s="65" t="s">
        <v>528</v>
      </c>
      <c r="K741" s="10">
        <v>1</v>
      </c>
      <c r="L741" s="20" t="s">
        <v>4508</v>
      </c>
      <c r="M741" s="20" t="s">
        <v>4183</v>
      </c>
      <c r="N741" s="4">
        <v>1.5</v>
      </c>
      <c r="O741" s="3" t="s">
        <v>51</v>
      </c>
      <c r="P741" s="13">
        <v>1141626</v>
      </c>
      <c r="Q741" s="13">
        <v>582343.15</v>
      </c>
      <c r="R741" s="13">
        <v>1723969.15</v>
      </c>
      <c r="S741" s="6">
        <v>40610</v>
      </c>
      <c r="T741" s="6">
        <v>40831</v>
      </c>
      <c r="U741" s="13">
        <v>858318</v>
      </c>
      <c r="V741" s="3" t="s">
        <v>29</v>
      </c>
      <c r="W741" s="3" t="s">
        <v>181</v>
      </c>
      <c r="X741" s="3" t="s">
        <v>29</v>
      </c>
      <c r="Y741" s="3" t="s">
        <v>40</v>
      </c>
      <c r="Z741" s="6">
        <v>40755</v>
      </c>
      <c r="AA741" s="5"/>
    </row>
    <row r="742" spans="1:27" ht="18" customHeight="1" x14ac:dyDescent="0.25">
      <c r="A742" s="3" t="s">
        <v>744</v>
      </c>
      <c r="B742" s="3" t="s">
        <v>2146</v>
      </c>
      <c r="C742" s="130" t="s">
        <v>7266</v>
      </c>
      <c r="D742" s="3" t="s">
        <v>520</v>
      </c>
      <c r="E742" s="130" t="s">
        <v>8486</v>
      </c>
      <c r="F742" s="3" t="s">
        <v>519</v>
      </c>
      <c r="G742" s="130" t="s">
        <v>8523</v>
      </c>
      <c r="H742" s="3" t="s">
        <v>524</v>
      </c>
      <c r="I742" s="40" t="s">
        <v>9743</v>
      </c>
      <c r="J742" s="65" t="s">
        <v>525</v>
      </c>
      <c r="K742" s="10">
        <v>1</v>
      </c>
      <c r="L742" s="20" t="s">
        <v>4508</v>
      </c>
      <c r="M742" s="20" t="s">
        <v>4183</v>
      </c>
      <c r="N742" s="4">
        <v>3</v>
      </c>
      <c r="O742" s="3" t="s">
        <v>51</v>
      </c>
      <c r="P742" s="13">
        <v>774958.3</v>
      </c>
      <c r="Q742" s="13">
        <v>1061902.55</v>
      </c>
      <c r="R742" s="13">
        <v>1836860.85</v>
      </c>
      <c r="S742" s="6">
        <v>40689</v>
      </c>
      <c r="T742" s="31">
        <v>41014</v>
      </c>
      <c r="U742" s="13">
        <v>691274.45</v>
      </c>
      <c r="V742" s="3" t="s">
        <v>526</v>
      </c>
      <c r="W742" s="3" t="s">
        <v>39</v>
      </c>
      <c r="X742" s="3" t="s">
        <v>29</v>
      </c>
      <c r="Y742" s="3" t="s">
        <v>40</v>
      </c>
      <c r="Z742" s="6">
        <v>40755</v>
      </c>
      <c r="AA742" s="5"/>
    </row>
    <row r="743" spans="1:27" ht="18" customHeight="1" x14ac:dyDescent="0.25">
      <c r="A743" s="3" t="s">
        <v>744</v>
      </c>
      <c r="B743" s="3" t="s">
        <v>2146</v>
      </c>
      <c r="C743" s="130" t="s">
        <v>7266</v>
      </c>
      <c r="D743" s="3" t="s">
        <v>520</v>
      </c>
      <c r="E743" s="130" t="s">
        <v>8486</v>
      </c>
      <c r="F743" s="3" t="s">
        <v>519</v>
      </c>
      <c r="G743" s="130" t="s">
        <v>8523</v>
      </c>
      <c r="H743" s="3" t="s">
        <v>266</v>
      </c>
      <c r="I743" s="40" t="s">
        <v>9744</v>
      </c>
      <c r="J743" s="65" t="s">
        <v>223</v>
      </c>
      <c r="K743" s="10">
        <v>1</v>
      </c>
      <c r="L743" s="20" t="s">
        <v>4508</v>
      </c>
      <c r="M743" s="20" t="s">
        <v>4538</v>
      </c>
      <c r="N743" s="4">
        <v>0.8</v>
      </c>
      <c r="O743" s="3" t="s">
        <v>51</v>
      </c>
      <c r="P743" s="13">
        <v>666228.9</v>
      </c>
      <c r="Q743" s="13">
        <v>528050</v>
      </c>
      <c r="R743" s="13">
        <v>1194278.8999999999</v>
      </c>
      <c r="S743" s="6">
        <v>40629</v>
      </c>
      <c r="T743" s="31">
        <v>40755</v>
      </c>
      <c r="U743" s="13">
        <v>613208.03</v>
      </c>
      <c r="V743" s="3" t="s">
        <v>29</v>
      </c>
      <c r="W743" s="3" t="s">
        <v>39</v>
      </c>
      <c r="X743" s="3" t="s">
        <v>29</v>
      </c>
      <c r="Y743" s="3" t="s">
        <v>40</v>
      </c>
      <c r="Z743" s="6">
        <v>40755</v>
      </c>
      <c r="AA743" s="5"/>
    </row>
    <row r="744" spans="1:27" ht="18" customHeight="1" x14ac:dyDescent="0.25">
      <c r="A744" s="3" t="s">
        <v>744</v>
      </c>
      <c r="B744" s="3" t="s">
        <v>2146</v>
      </c>
      <c r="C744" s="130" t="s">
        <v>7266</v>
      </c>
      <c r="D744" s="3" t="s">
        <v>520</v>
      </c>
      <c r="E744" s="130" t="s">
        <v>8486</v>
      </c>
      <c r="F744" s="3" t="s">
        <v>519</v>
      </c>
      <c r="G744" s="130" t="s">
        <v>8523</v>
      </c>
      <c r="H744" s="3" t="s">
        <v>521</v>
      </c>
      <c r="I744" s="40" t="s">
        <v>9745</v>
      </c>
      <c r="J744" s="65" t="s">
        <v>223</v>
      </c>
      <c r="K744" s="10">
        <v>1</v>
      </c>
      <c r="L744" s="20" t="s">
        <v>4508</v>
      </c>
      <c r="M744" s="20" t="s">
        <v>4538</v>
      </c>
      <c r="N744" s="4">
        <v>0.53</v>
      </c>
      <c r="O744" s="3" t="s">
        <v>51</v>
      </c>
      <c r="P744" s="13">
        <v>553740.35</v>
      </c>
      <c r="Q744" s="13">
        <v>192807</v>
      </c>
      <c r="R744" s="13">
        <v>746547.35</v>
      </c>
      <c r="S744" s="6">
        <v>40681</v>
      </c>
      <c r="T744" s="31">
        <v>40755</v>
      </c>
      <c r="U744" s="13">
        <v>543166.57999999996</v>
      </c>
      <c r="V744" s="3" t="s">
        <v>29</v>
      </c>
      <c r="W744" s="3" t="s">
        <v>39</v>
      </c>
      <c r="X744" s="3" t="s">
        <v>29</v>
      </c>
      <c r="Y744" s="3" t="s">
        <v>40</v>
      </c>
      <c r="Z744" s="6">
        <v>40755</v>
      </c>
      <c r="AA744" s="5"/>
    </row>
    <row r="745" spans="1:27" ht="18" customHeight="1" x14ac:dyDescent="0.25">
      <c r="A745" s="3" t="s">
        <v>744</v>
      </c>
      <c r="B745" s="3" t="s">
        <v>2146</v>
      </c>
      <c r="C745" s="130" t="s">
        <v>7266</v>
      </c>
      <c r="D745" s="3" t="s">
        <v>1201</v>
      </c>
      <c r="E745" s="130" t="s">
        <v>8477</v>
      </c>
      <c r="F745" s="3" t="s">
        <v>1200</v>
      </c>
      <c r="G745" s="130" t="s">
        <v>8590</v>
      </c>
      <c r="H745" s="3" t="s">
        <v>1210</v>
      </c>
      <c r="I745" s="40" t="s">
        <v>12570</v>
      </c>
      <c r="J745" s="65" t="s">
        <v>1211</v>
      </c>
      <c r="K745" s="10">
        <v>2</v>
      </c>
      <c r="L745" s="20" t="s">
        <v>4508</v>
      </c>
      <c r="M745" s="20" t="s">
        <v>4183</v>
      </c>
      <c r="N745" s="4">
        <v>1.34</v>
      </c>
      <c r="O745" s="3" t="s">
        <v>51</v>
      </c>
      <c r="P745" s="13">
        <v>2850831.42</v>
      </c>
      <c r="Q745" s="13">
        <v>570166.28</v>
      </c>
      <c r="R745" s="13">
        <v>3420997.7</v>
      </c>
      <c r="S745" s="6">
        <v>41091</v>
      </c>
      <c r="T745" s="30"/>
      <c r="U745" s="13">
        <v>2280665.14</v>
      </c>
      <c r="V745" s="3" t="s">
        <v>29</v>
      </c>
      <c r="W745" s="3" t="s">
        <v>181</v>
      </c>
      <c r="X745" s="3" t="s">
        <v>29</v>
      </c>
      <c r="Y745" s="3" t="s">
        <v>246</v>
      </c>
      <c r="Z745" s="30"/>
      <c r="AA745" s="5"/>
    </row>
    <row r="746" spans="1:27" ht="18" customHeight="1" x14ac:dyDescent="0.25">
      <c r="A746" s="3" t="s">
        <v>744</v>
      </c>
      <c r="B746" s="3" t="s">
        <v>2146</v>
      </c>
      <c r="C746" s="130" t="s">
        <v>7266</v>
      </c>
      <c r="D746" s="3" t="s">
        <v>520</v>
      </c>
      <c r="E746" s="130" t="s">
        <v>8486</v>
      </c>
      <c r="F746" s="3" t="s">
        <v>626</v>
      </c>
      <c r="G746" s="130" t="s">
        <v>9746</v>
      </c>
      <c r="H746" s="44" t="s">
        <v>636</v>
      </c>
      <c r="I746" s="40" t="s">
        <v>12571</v>
      </c>
      <c r="J746" s="65" t="s">
        <v>637</v>
      </c>
      <c r="K746" s="10">
        <v>2</v>
      </c>
      <c r="L746" s="20" t="s">
        <v>4508</v>
      </c>
      <c r="M746" s="20" t="s">
        <v>4183</v>
      </c>
      <c r="N746" s="4">
        <v>3.1</v>
      </c>
      <c r="O746" s="3" t="s">
        <v>51</v>
      </c>
      <c r="P746" s="13">
        <v>3663817</v>
      </c>
      <c r="Q746" s="13">
        <v>1230424</v>
      </c>
      <c r="R746" s="13">
        <v>4894241</v>
      </c>
      <c r="S746" s="6">
        <v>40708</v>
      </c>
      <c r="T746" s="6">
        <v>41044</v>
      </c>
      <c r="U746" s="13">
        <v>3453609.3699999996</v>
      </c>
      <c r="V746" s="3" t="s">
        <v>638</v>
      </c>
      <c r="W746" s="3" t="s">
        <v>44</v>
      </c>
      <c r="X746" s="3" t="s">
        <v>29</v>
      </c>
      <c r="Y746" s="3" t="s">
        <v>40</v>
      </c>
      <c r="Z746" s="6">
        <v>40798</v>
      </c>
      <c r="AA746" s="5"/>
    </row>
    <row r="747" spans="1:27" ht="18" customHeight="1" x14ac:dyDescent="0.25">
      <c r="A747" s="3" t="s">
        <v>744</v>
      </c>
      <c r="B747" s="3" t="s">
        <v>2146</v>
      </c>
      <c r="C747" s="130" t="s">
        <v>7266</v>
      </c>
      <c r="D747" s="3" t="s">
        <v>520</v>
      </c>
      <c r="E747" s="130" t="s">
        <v>8486</v>
      </c>
      <c r="F747" s="3" t="s">
        <v>626</v>
      </c>
      <c r="G747" s="130" t="s">
        <v>9746</v>
      </c>
      <c r="H747" s="3" t="s">
        <v>630</v>
      </c>
      <c r="I747" s="40" t="s">
        <v>9747</v>
      </c>
      <c r="J747" s="65" t="s">
        <v>42</v>
      </c>
      <c r="K747" s="10">
        <v>1</v>
      </c>
      <c r="L747" s="20" t="s">
        <v>4511</v>
      </c>
      <c r="M747" s="20" t="s">
        <v>3192</v>
      </c>
      <c r="N747" s="4">
        <v>48</v>
      </c>
      <c r="O747" s="3" t="s">
        <v>38</v>
      </c>
      <c r="P747" s="13">
        <v>569351</v>
      </c>
      <c r="Q747" s="13">
        <v>225082.5</v>
      </c>
      <c r="R747" s="13">
        <v>794433.5</v>
      </c>
      <c r="S747" s="31">
        <v>40702</v>
      </c>
      <c r="T747" s="31">
        <v>40801</v>
      </c>
      <c r="U747" s="13">
        <v>569348.92999999993</v>
      </c>
      <c r="V747" s="3" t="s">
        <v>29</v>
      </c>
      <c r="W747" s="3" t="s">
        <v>44</v>
      </c>
      <c r="X747" s="3" t="s">
        <v>29</v>
      </c>
      <c r="Y747" s="3" t="s">
        <v>40</v>
      </c>
      <c r="Z747" s="31">
        <v>40762</v>
      </c>
      <c r="AA747" s="5"/>
    </row>
    <row r="748" spans="1:27" ht="18" customHeight="1" x14ac:dyDescent="0.25">
      <c r="A748" s="3" t="s">
        <v>744</v>
      </c>
      <c r="B748" s="3" t="s">
        <v>2146</v>
      </c>
      <c r="C748" s="130" t="s">
        <v>7266</v>
      </c>
      <c r="D748" s="3" t="s">
        <v>520</v>
      </c>
      <c r="E748" s="130" t="s">
        <v>8486</v>
      </c>
      <c r="F748" s="3" t="s">
        <v>626</v>
      </c>
      <c r="G748" s="130" t="s">
        <v>9746</v>
      </c>
      <c r="H748" s="3" t="s">
        <v>1968</v>
      </c>
      <c r="I748" s="40" t="s">
        <v>9748</v>
      </c>
      <c r="J748" s="65" t="s">
        <v>42</v>
      </c>
      <c r="K748" s="10">
        <v>1</v>
      </c>
      <c r="L748" s="20" t="s">
        <v>4511</v>
      </c>
      <c r="M748" s="20" t="s">
        <v>3192</v>
      </c>
      <c r="N748" s="4">
        <v>48</v>
      </c>
      <c r="O748" s="3" t="s">
        <v>38</v>
      </c>
      <c r="P748" s="13">
        <v>573328</v>
      </c>
      <c r="Q748" s="13">
        <v>278786.46999999997</v>
      </c>
      <c r="R748" s="13">
        <v>852114.47</v>
      </c>
      <c r="S748" s="6">
        <v>41071</v>
      </c>
      <c r="T748" s="5"/>
      <c r="U748" s="13">
        <v>392938.42</v>
      </c>
      <c r="V748" s="3" t="s">
        <v>29</v>
      </c>
      <c r="W748" s="3" t="s">
        <v>181</v>
      </c>
      <c r="X748" s="3" t="s">
        <v>29</v>
      </c>
      <c r="Y748" s="3" t="s">
        <v>246</v>
      </c>
      <c r="Z748" s="31">
        <v>41130</v>
      </c>
      <c r="AA748" s="5"/>
    </row>
    <row r="749" spans="1:27" ht="18" customHeight="1" x14ac:dyDescent="0.25">
      <c r="A749" s="3" t="s">
        <v>744</v>
      </c>
      <c r="B749" s="3" t="s">
        <v>2146</v>
      </c>
      <c r="C749" s="130" t="s">
        <v>7266</v>
      </c>
      <c r="D749" s="3" t="s">
        <v>520</v>
      </c>
      <c r="E749" s="130" t="s">
        <v>8486</v>
      </c>
      <c r="F749" s="3" t="s">
        <v>626</v>
      </c>
      <c r="G749" s="130" t="s">
        <v>9746</v>
      </c>
      <c r="H749" s="3" t="s">
        <v>1962</v>
      </c>
      <c r="I749" s="40" t="s">
        <v>9749</v>
      </c>
      <c r="J749" s="65" t="s">
        <v>132</v>
      </c>
      <c r="K749" s="10">
        <v>1</v>
      </c>
      <c r="L749" s="20" t="s">
        <v>4511</v>
      </c>
      <c r="M749" s="20" t="s">
        <v>3267</v>
      </c>
      <c r="N749" s="4">
        <v>51</v>
      </c>
      <c r="O749" s="3" t="s">
        <v>38</v>
      </c>
      <c r="P749" s="13">
        <v>533701.91</v>
      </c>
      <c r="Q749" s="13">
        <v>233201.08</v>
      </c>
      <c r="R749" s="13">
        <v>766902.99</v>
      </c>
      <c r="S749" s="6">
        <v>41029</v>
      </c>
      <c r="T749" s="5"/>
      <c r="U749" s="13">
        <v>426961.52</v>
      </c>
      <c r="V749" s="3" t="s">
        <v>651</v>
      </c>
      <c r="W749" s="3" t="s">
        <v>181</v>
      </c>
      <c r="X749" s="3" t="s">
        <v>29</v>
      </c>
      <c r="Y749" s="3" t="s">
        <v>246</v>
      </c>
      <c r="Z749" s="6">
        <v>41091</v>
      </c>
      <c r="AA749" s="5"/>
    </row>
    <row r="750" spans="1:27" ht="18" customHeight="1" x14ac:dyDescent="0.25">
      <c r="A750" s="3" t="s">
        <v>744</v>
      </c>
      <c r="B750" s="3" t="s">
        <v>2146</v>
      </c>
      <c r="C750" s="130" t="s">
        <v>7266</v>
      </c>
      <c r="D750" s="3" t="s">
        <v>520</v>
      </c>
      <c r="E750" s="130" t="s">
        <v>8486</v>
      </c>
      <c r="F750" s="3" t="s">
        <v>626</v>
      </c>
      <c r="G750" s="130" t="s">
        <v>9746</v>
      </c>
      <c r="H750" s="3" t="s">
        <v>1966</v>
      </c>
      <c r="I750" s="40" t="s">
        <v>9750</v>
      </c>
      <c r="J750" s="65" t="s">
        <v>1967</v>
      </c>
      <c r="K750" s="10">
        <v>1</v>
      </c>
      <c r="L750" s="20" t="s">
        <v>4511</v>
      </c>
      <c r="M750" s="20" t="s">
        <v>3148</v>
      </c>
      <c r="N750" s="4">
        <v>1</v>
      </c>
      <c r="O750" s="3" t="s">
        <v>76</v>
      </c>
      <c r="P750" s="13">
        <v>620225.9</v>
      </c>
      <c r="Q750" s="13">
        <v>187787.47</v>
      </c>
      <c r="R750" s="13">
        <v>808013.37</v>
      </c>
      <c r="S750" s="6">
        <v>41078</v>
      </c>
      <c r="T750" s="5"/>
      <c r="U750" s="13">
        <v>496180.72</v>
      </c>
      <c r="V750" s="3" t="s">
        <v>29</v>
      </c>
      <c r="W750" s="3" t="s">
        <v>181</v>
      </c>
      <c r="X750" s="3" t="s">
        <v>29</v>
      </c>
      <c r="Y750" s="3" t="s">
        <v>246</v>
      </c>
      <c r="Z750" s="6">
        <v>41138</v>
      </c>
      <c r="AA750" s="5"/>
    </row>
    <row r="751" spans="1:27" ht="18" customHeight="1" x14ac:dyDescent="0.25">
      <c r="A751" s="3" t="s">
        <v>744</v>
      </c>
      <c r="B751" s="3" t="s">
        <v>2146</v>
      </c>
      <c r="C751" s="130" t="s">
        <v>7266</v>
      </c>
      <c r="D751" s="3" t="s">
        <v>520</v>
      </c>
      <c r="E751" s="130" t="s">
        <v>8486</v>
      </c>
      <c r="F751" s="3" t="s">
        <v>626</v>
      </c>
      <c r="G751" s="130" t="s">
        <v>9746</v>
      </c>
      <c r="H751" s="3" t="s">
        <v>627</v>
      </c>
      <c r="I751" s="40" t="s">
        <v>9751</v>
      </c>
      <c r="J751" s="65" t="s">
        <v>628</v>
      </c>
      <c r="K751" s="10">
        <v>1</v>
      </c>
      <c r="L751" s="20" t="s">
        <v>4511</v>
      </c>
      <c r="M751" s="20" t="s">
        <v>3148</v>
      </c>
      <c r="N751" s="4">
        <v>1</v>
      </c>
      <c r="O751" s="3" t="s">
        <v>76</v>
      </c>
      <c r="P751" s="13">
        <v>740207</v>
      </c>
      <c r="Q751" s="13">
        <v>122982.2</v>
      </c>
      <c r="R751" s="13">
        <v>863189.2</v>
      </c>
      <c r="S751" s="6">
        <v>40697</v>
      </c>
      <c r="T751" s="31">
        <v>40801</v>
      </c>
      <c r="U751" s="13">
        <v>726187.24</v>
      </c>
      <c r="V751" s="3" t="s">
        <v>29</v>
      </c>
      <c r="W751" s="3" t="s">
        <v>44</v>
      </c>
      <c r="X751" s="3" t="s">
        <v>29</v>
      </c>
      <c r="Y751" s="3" t="s">
        <v>40</v>
      </c>
      <c r="Z751" s="6">
        <v>40757</v>
      </c>
      <c r="AA751" s="5"/>
    </row>
    <row r="752" spans="1:27" ht="18" customHeight="1" x14ac:dyDescent="0.25">
      <c r="A752" s="3" t="s">
        <v>744</v>
      </c>
      <c r="B752" s="3" t="s">
        <v>2146</v>
      </c>
      <c r="C752" s="130" t="s">
        <v>7266</v>
      </c>
      <c r="D752" s="3" t="s">
        <v>520</v>
      </c>
      <c r="E752" s="130" t="s">
        <v>8486</v>
      </c>
      <c r="F752" s="3" t="s">
        <v>626</v>
      </c>
      <c r="G752" s="130" t="s">
        <v>9746</v>
      </c>
      <c r="H752" s="3" t="s">
        <v>1970</v>
      </c>
      <c r="I752" s="40" t="s">
        <v>9752</v>
      </c>
      <c r="J752" s="65" t="s">
        <v>42</v>
      </c>
      <c r="K752" s="10">
        <v>1</v>
      </c>
      <c r="L752" s="20" t="s">
        <v>4511</v>
      </c>
      <c r="M752" s="20" t="s">
        <v>3192</v>
      </c>
      <c r="N752" s="4">
        <v>48</v>
      </c>
      <c r="O752" s="3" t="s">
        <v>38</v>
      </c>
      <c r="P752" s="13">
        <v>477127.92</v>
      </c>
      <c r="Q752" s="13">
        <v>313923.28999999998</v>
      </c>
      <c r="R752" s="13">
        <v>791051.21</v>
      </c>
      <c r="S752" s="6">
        <v>41029</v>
      </c>
      <c r="T752" s="5"/>
      <c r="U752" s="13">
        <v>381702.33</v>
      </c>
      <c r="V752" s="3" t="s">
        <v>651</v>
      </c>
      <c r="W752" s="3" t="s">
        <v>181</v>
      </c>
      <c r="X752" s="3" t="s">
        <v>29</v>
      </c>
      <c r="Y752" s="3" t="s">
        <v>246</v>
      </c>
      <c r="Z752" s="6">
        <v>41091</v>
      </c>
      <c r="AA752" s="5"/>
    </row>
    <row r="753" spans="1:27" ht="18" customHeight="1" x14ac:dyDescent="0.25">
      <c r="A753" s="3" t="s">
        <v>744</v>
      </c>
      <c r="B753" s="3" t="s">
        <v>2146</v>
      </c>
      <c r="C753" s="130" t="s">
        <v>7266</v>
      </c>
      <c r="D753" s="3" t="s">
        <v>520</v>
      </c>
      <c r="E753" s="130" t="s">
        <v>8486</v>
      </c>
      <c r="F753" s="3" t="s">
        <v>626</v>
      </c>
      <c r="G753" s="130" t="s">
        <v>9746</v>
      </c>
      <c r="H753" s="3" t="s">
        <v>1963</v>
      </c>
      <c r="I753" s="40" t="s">
        <v>9753</v>
      </c>
      <c r="J753" s="65" t="s">
        <v>657</v>
      </c>
      <c r="K753" s="10">
        <v>1</v>
      </c>
      <c r="L753" s="20" t="s">
        <v>4511</v>
      </c>
      <c r="M753" s="20" t="s">
        <v>4577</v>
      </c>
      <c r="N753" s="4">
        <v>189</v>
      </c>
      <c r="O753" s="3" t="s">
        <v>28</v>
      </c>
      <c r="P753" s="13">
        <v>1437895.25</v>
      </c>
      <c r="Q753" s="13">
        <v>417978.39</v>
      </c>
      <c r="R753" s="13">
        <v>1855873.6400000001</v>
      </c>
      <c r="S753" s="6">
        <v>41040</v>
      </c>
      <c r="T753" s="5"/>
      <c r="U753" s="13">
        <v>1006526.67</v>
      </c>
      <c r="V753" s="3" t="s">
        <v>29</v>
      </c>
      <c r="W753" s="3" t="s">
        <v>181</v>
      </c>
      <c r="X753" s="3" t="s">
        <v>30</v>
      </c>
      <c r="Y753" s="3" t="s">
        <v>246</v>
      </c>
      <c r="Z753" s="6">
        <v>41149</v>
      </c>
      <c r="AA753" s="5"/>
    </row>
    <row r="754" spans="1:27" ht="18" customHeight="1" x14ac:dyDescent="0.25">
      <c r="A754" s="3" t="s">
        <v>744</v>
      </c>
      <c r="B754" s="3" t="s">
        <v>2146</v>
      </c>
      <c r="C754" s="130" t="s">
        <v>7266</v>
      </c>
      <c r="D754" s="3" t="s">
        <v>520</v>
      </c>
      <c r="E754" s="130" t="s">
        <v>8486</v>
      </c>
      <c r="F754" s="3" t="s">
        <v>626</v>
      </c>
      <c r="G754" s="130" t="s">
        <v>9746</v>
      </c>
      <c r="H754" s="3" t="s">
        <v>1960</v>
      </c>
      <c r="I754" s="40" t="s">
        <v>9754</v>
      </c>
      <c r="J754" s="65" t="s">
        <v>635</v>
      </c>
      <c r="K754" s="10">
        <v>1</v>
      </c>
      <c r="L754" s="20" t="s">
        <v>4508</v>
      </c>
      <c r="M754" s="20" t="s">
        <v>4183</v>
      </c>
      <c r="N754" s="4">
        <v>1.24</v>
      </c>
      <c r="O754" s="3" t="s">
        <v>51</v>
      </c>
      <c r="P754" s="13">
        <v>1704717.24</v>
      </c>
      <c r="Q754" s="13">
        <v>447831.78</v>
      </c>
      <c r="R754" s="13">
        <v>2152549.02</v>
      </c>
      <c r="S754" s="30"/>
      <c r="T754" s="5"/>
      <c r="U754" s="13">
        <v>1193302.07</v>
      </c>
      <c r="V754" s="3" t="s">
        <v>29</v>
      </c>
      <c r="W754" s="3" t="s">
        <v>181</v>
      </c>
      <c r="X754" s="3" t="s">
        <v>29</v>
      </c>
      <c r="Y754" s="3" t="s">
        <v>31</v>
      </c>
      <c r="Z754" s="5"/>
      <c r="AA754" s="30"/>
    </row>
    <row r="755" spans="1:27" ht="18" customHeight="1" x14ac:dyDescent="0.25">
      <c r="A755" s="3" t="s">
        <v>744</v>
      </c>
      <c r="B755" s="3" t="s">
        <v>2146</v>
      </c>
      <c r="C755" s="130" t="s">
        <v>7266</v>
      </c>
      <c r="D755" s="3" t="s">
        <v>520</v>
      </c>
      <c r="E755" s="130" t="s">
        <v>8486</v>
      </c>
      <c r="F755" s="3" t="s">
        <v>626</v>
      </c>
      <c r="G755" s="130" t="s">
        <v>9746</v>
      </c>
      <c r="H755" s="3" t="s">
        <v>151</v>
      </c>
      <c r="I755" s="40" t="s">
        <v>9755</v>
      </c>
      <c r="J755" s="65" t="s">
        <v>132</v>
      </c>
      <c r="K755" s="10">
        <v>1</v>
      </c>
      <c r="L755" s="20" t="s">
        <v>4511</v>
      </c>
      <c r="M755" s="20" t="s">
        <v>3267</v>
      </c>
      <c r="N755" s="4">
        <v>51</v>
      </c>
      <c r="O755" s="3" t="s">
        <v>38</v>
      </c>
      <c r="P755" s="13">
        <v>751543</v>
      </c>
      <c r="Q755" s="13">
        <v>172312.99</v>
      </c>
      <c r="R755" s="13">
        <v>923855.99</v>
      </c>
      <c r="S755" s="6">
        <v>40749</v>
      </c>
      <c r="T755" s="31">
        <v>40862</v>
      </c>
      <c r="U755" s="13">
        <v>712263.01</v>
      </c>
      <c r="V755" s="3" t="s">
        <v>29</v>
      </c>
      <c r="W755" s="3" t="s">
        <v>44</v>
      </c>
      <c r="X755" s="3" t="s">
        <v>29</v>
      </c>
      <c r="Y755" s="3" t="s">
        <v>40</v>
      </c>
      <c r="Z755" s="6">
        <v>40810</v>
      </c>
      <c r="AA755" s="5"/>
    </row>
    <row r="756" spans="1:27" ht="18" customHeight="1" x14ac:dyDescent="0.25">
      <c r="A756" s="3" t="s">
        <v>744</v>
      </c>
      <c r="B756" s="3" t="s">
        <v>2146</v>
      </c>
      <c r="C756" s="130" t="s">
        <v>7266</v>
      </c>
      <c r="D756" s="3" t="s">
        <v>520</v>
      </c>
      <c r="E756" s="130" t="s">
        <v>8486</v>
      </c>
      <c r="F756" s="3" t="s">
        <v>626</v>
      </c>
      <c r="G756" s="130" t="s">
        <v>9746</v>
      </c>
      <c r="H756" s="3" t="s">
        <v>151</v>
      </c>
      <c r="I756" s="40" t="s">
        <v>9755</v>
      </c>
      <c r="J756" s="65" t="s">
        <v>1961</v>
      </c>
      <c r="K756" s="10">
        <v>1</v>
      </c>
      <c r="L756" s="20" t="s">
        <v>4508</v>
      </c>
      <c r="M756" s="20" t="s">
        <v>4530</v>
      </c>
      <c r="N756" s="4">
        <v>200</v>
      </c>
      <c r="O756" s="3" t="s">
        <v>137</v>
      </c>
      <c r="P756" s="13">
        <v>609528.92000000004</v>
      </c>
      <c r="Q756" s="13">
        <v>187313.88</v>
      </c>
      <c r="R756" s="13">
        <v>796842.8</v>
      </c>
      <c r="S756" s="31">
        <v>41040</v>
      </c>
      <c r="T756" s="5"/>
      <c r="U756" s="13">
        <v>487623.14</v>
      </c>
      <c r="V756" s="3" t="s">
        <v>29</v>
      </c>
      <c r="W756" s="3" t="s">
        <v>181</v>
      </c>
      <c r="X756" s="3" t="s">
        <v>29</v>
      </c>
      <c r="Y756" s="3" t="s">
        <v>246</v>
      </c>
      <c r="Z756" s="31">
        <v>41102</v>
      </c>
      <c r="AA756" s="30"/>
    </row>
    <row r="757" spans="1:27" ht="18" customHeight="1" x14ac:dyDescent="0.25">
      <c r="A757" s="3" t="s">
        <v>744</v>
      </c>
      <c r="B757" s="3" t="s">
        <v>2146</v>
      </c>
      <c r="C757" s="130" t="s">
        <v>7266</v>
      </c>
      <c r="D757" s="3" t="s">
        <v>520</v>
      </c>
      <c r="E757" s="130" t="s">
        <v>8486</v>
      </c>
      <c r="F757" s="3" t="s">
        <v>626</v>
      </c>
      <c r="G757" s="130" t="s">
        <v>9746</v>
      </c>
      <c r="H757" s="3" t="s">
        <v>634</v>
      </c>
      <c r="I757" s="40" t="s">
        <v>9756</v>
      </c>
      <c r="J757" s="65" t="s">
        <v>635</v>
      </c>
      <c r="K757" s="10">
        <v>1</v>
      </c>
      <c r="L757" s="20" t="s">
        <v>4508</v>
      </c>
      <c r="M757" s="20" t="s">
        <v>4183</v>
      </c>
      <c r="N757" s="4">
        <v>0.9</v>
      </c>
      <c r="O757" s="3" t="s">
        <v>51</v>
      </c>
      <c r="P757" s="13">
        <v>1885198</v>
      </c>
      <c r="Q757" s="13">
        <v>121960</v>
      </c>
      <c r="R757" s="13">
        <v>2007158</v>
      </c>
      <c r="S757" s="6">
        <v>40708</v>
      </c>
      <c r="T757" s="31">
        <v>40831</v>
      </c>
      <c r="U757" s="13">
        <v>1694768.49</v>
      </c>
      <c r="V757" s="3" t="s">
        <v>29</v>
      </c>
      <c r="W757" s="3" t="s">
        <v>39</v>
      </c>
      <c r="X757" s="3" t="s">
        <v>29</v>
      </c>
      <c r="Y757" s="3" t="s">
        <v>40</v>
      </c>
      <c r="Z757" s="6">
        <v>40752</v>
      </c>
      <c r="AA757" s="5"/>
    </row>
    <row r="758" spans="1:27" ht="18" customHeight="1" x14ac:dyDescent="0.25">
      <c r="A758" s="3" t="s">
        <v>744</v>
      </c>
      <c r="B758" s="3" t="s">
        <v>2146</v>
      </c>
      <c r="C758" s="130" t="s">
        <v>7266</v>
      </c>
      <c r="D758" s="3" t="s">
        <v>520</v>
      </c>
      <c r="E758" s="130" t="s">
        <v>8486</v>
      </c>
      <c r="F758" s="3" t="s">
        <v>626</v>
      </c>
      <c r="G758" s="130" t="s">
        <v>9746</v>
      </c>
      <c r="H758" s="3" t="s">
        <v>632</v>
      </c>
      <c r="I758" s="40" t="s">
        <v>9757</v>
      </c>
      <c r="J758" s="65" t="s">
        <v>480</v>
      </c>
      <c r="K758" s="10">
        <v>1</v>
      </c>
      <c r="L758" s="20" t="s">
        <v>4511</v>
      </c>
      <c r="M758" s="20" t="s">
        <v>4577</v>
      </c>
      <c r="N758" s="4">
        <v>189</v>
      </c>
      <c r="O758" s="3" t="s">
        <v>38</v>
      </c>
      <c r="P758" s="13">
        <v>1435006</v>
      </c>
      <c r="Q758" s="13">
        <v>475151.8</v>
      </c>
      <c r="R758" s="13">
        <v>1910157.8</v>
      </c>
      <c r="S758" s="31">
        <v>40725</v>
      </c>
      <c r="T758" s="31">
        <v>40831</v>
      </c>
      <c r="U758" s="13">
        <v>1435006</v>
      </c>
      <c r="V758" s="3" t="s">
        <v>633</v>
      </c>
      <c r="W758" s="3" t="s">
        <v>44</v>
      </c>
      <c r="X758" s="3" t="s">
        <v>30</v>
      </c>
      <c r="Y758" s="3" t="s">
        <v>40</v>
      </c>
      <c r="Z758" s="31">
        <v>40814</v>
      </c>
      <c r="AA758" s="5"/>
    </row>
    <row r="759" spans="1:27" ht="18" customHeight="1" x14ac:dyDescent="0.25">
      <c r="A759" s="3" t="s">
        <v>744</v>
      </c>
      <c r="B759" s="3" t="s">
        <v>2146</v>
      </c>
      <c r="C759" s="130" t="s">
        <v>7266</v>
      </c>
      <c r="D759" s="3" t="s">
        <v>520</v>
      </c>
      <c r="E759" s="130" t="s">
        <v>8486</v>
      </c>
      <c r="F759" s="3" t="s">
        <v>626</v>
      </c>
      <c r="G759" s="130" t="s">
        <v>9746</v>
      </c>
      <c r="H759" s="3" t="s">
        <v>632</v>
      </c>
      <c r="I759" s="40" t="s">
        <v>9757</v>
      </c>
      <c r="J759" s="65" t="s">
        <v>1276</v>
      </c>
      <c r="K759" s="10">
        <v>1</v>
      </c>
      <c r="L759" s="20" t="s">
        <v>4508</v>
      </c>
      <c r="M759" s="20" t="s">
        <v>4538</v>
      </c>
      <c r="N759" s="4">
        <v>2.512</v>
      </c>
      <c r="O759" s="3" t="s">
        <v>51</v>
      </c>
      <c r="P759" s="13">
        <v>1620943.57</v>
      </c>
      <c r="Q759" s="13">
        <v>437276.04</v>
      </c>
      <c r="R759" s="13">
        <v>2058219.61</v>
      </c>
      <c r="S759" s="6">
        <v>41040</v>
      </c>
      <c r="T759" s="5"/>
      <c r="U759" s="13">
        <v>1134660.5</v>
      </c>
      <c r="V759" s="3" t="s">
        <v>29</v>
      </c>
      <c r="W759" s="3" t="s">
        <v>181</v>
      </c>
      <c r="X759" s="3" t="s">
        <v>29</v>
      </c>
      <c r="Y759" s="3" t="s">
        <v>246</v>
      </c>
      <c r="Z759" s="6">
        <v>41149</v>
      </c>
      <c r="AA759" s="30"/>
    </row>
    <row r="760" spans="1:27" ht="18" customHeight="1" x14ac:dyDescent="0.25">
      <c r="A760" s="3" t="s">
        <v>744</v>
      </c>
      <c r="B760" s="3" t="s">
        <v>2146</v>
      </c>
      <c r="C760" s="130" t="s">
        <v>7266</v>
      </c>
      <c r="D760" s="3" t="s">
        <v>520</v>
      </c>
      <c r="E760" s="130" t="s">
        <v>8486</v>
      </c>
      <c r="F760" s="3" t="s">
        <v>626</v>
      </c>
      <c r="G760" s="130" t="s">
        <v>9746</v>
      </c>
      <c r="H760" s="3" t="s">
        <v>1964</v>
      </c>
      <c r="I760" s="40" t="s">
        <v>9758</v>
      </c>
      <c r="J760" s="65" t="s">
        <v>666</v>
      </c>
      <c r="K760" s="10">
        <v>1</v>
      </c>
      <c r="L760" s="20" t="s">
        <v>4511</v>
      </c>
      <c r="M760" s="20" t="s">
        <v>3148</v>
      </c>
      <c r="N760" s="4">
        <v>1</v>
      </c>
      <c r="O760" s="3" t="s">
        <v>76</v>
      </c>
      <c r="P760" s="13">
        <v>1252140.75</v>
      </c>
      <c r="Q760" s="13">
        <v>365597.25</v>
      </c>
      <c r="R760" s="13">
        <v>1617738</v>
      </c>
      <c r="S760" s="6">
        <v>41068</v>
      </c>
      <c r="T760" s="5"/>
      <c r="U760" s="13">
        <v>1001712.68</v>
      </c>
      <c r="V760" s="3" t="s">
        <v>29</v>
      </c>
      <c r="W760" s="3" t="s">
        <v>181</v>
      </c>
      <c r="X760" s="3" t="s">
        <v>29</v>
      </c>
      <c r="Y760" s="3" t="s">
        <v>246</v>
      </c>
      <c r="Z760" s="6">
        <v>41128</v>
      </c>
      <c r="AA760" s="5"/>
    </row>
    <row r="761" spans="1:27" ht="18" customHeight="1" x14ac:dyDescent="0.25">
      <c r="A761" s="3" t="s">
        <v>744</v>
      </c>
      <c r="B761" s="3" t="s">
        <v>2146</v>
      </c>
      <c r="C761" s="130" t="s">
        <v>7266</v>
      </c>
      <c r="D761" s="3" t="s">
        <v>520</v>
      </c>
      <c r="E761" s="130" t="s">
        <v>8486</v>
      </c>
      <c r="F761" s="3" t="s">
        <v>626</v>
      </c>
      <c r="G761" s="130" t="s">
        <v>9746</v>
      </c>
      <c r="H761" s="3" t="s">
        <v>1969</v>
      </c>
      <c r="I761" s="40" t="s">
        <v>9759</v>
      </c>
      <c r="J761" s="65" t="s">
        <v>1043</v>
      </c>
      <c r="K761" s="10">
        <v>1</v>
      </c>
      <c r="L761" s="20" t="s">
        <v>4511</v>
      </c>
      <c r="M761" s="20" t="s">
        <v>4577</v>
      </c>
      <c r="N761" s="4">
        <v>63</v>
      </c>
      <c r="O761" s="3" t="s">
        <v>28</v>
      </c>
      <c r="P761" s="13">
        <v>512335.46</v>
      </c>
      <c r="Q761" s="13">
        <v>206835.59</v>
      </c>
      <c r="R761" s="13">
        <v>719171.05</v>
      </c>
      <c r="S761" s="6">
        <v>41029</v>
      </c>
      <c r="T761" s="5"/>
      <c r="U761" s="13">
        <v>409868.68</v>
      </c>
      <c r="V761" s="3" t="s">
        <v>651</v>
      </c>
      <c r="W761" s="3" t="s">
        <v>181</v>
      </c>
      <c r="X761" s="3" t="s">
        <v>352</v>
      </c>
      <c r="Y761" s="3" t="s">
        <v>246</v>
      </c>
      <c r="Z761" s="6">
        <v>41092</v>
      </c>
      <c r="AA761" s="5"/>
    </row>
    <row r="762" spans="1:27" ht="18" customHeight="1" x14ac:dyDescent="0.25">
      <c r="A762" s="3" t="s">
        <v>744</v>
      </c>
      <c r="B762" s="3" t="s">
        <v>2146</v>
      </c>
      <c r="C762" s="130" t="s">
        <v>7266</v>
      </c>
      <c r="D762" s="3" t="s">
        <v>520</v>
      </c>
      <c r="E762" s="130" t="s">
        <v>8486</v>
      </c>
      <c r="F762" s="3" t="s">
        <v>626</v>
      </c>
      <c r="G762" s="130" t="s">
        <v>9746</v>
      </c>
      <c r="H762" s="3" t="s">
        <v>629</v>
      </c>
      <c r="I762" s="40" t="s">
        <v>9760</v>
      </c>
      <c r="J762" s="65" t="s">
        <v>132</v>
      </c>
      <c r="K762" s="10">
        <v>1</v>
      </c>
      <c r="L762" s="20" t="s">
        <v>4511</v>
      </c>
      <c r="M762" s="20" t="s">
        <v>3267</v>
      </c>
      <c r="N762" s="4">
        <v>51</v>
      </c>
      <c r="O762" s="3" t="s">
        <v>38</v>
      </c>
      <c r="P762" s="13">
        <v>747484</v>
      </c>
      <c r="Q762" s="13">
        <v>154222.20000000001</v>
      </c>
      <c r="R762" s="13">
        <v>901706.2</v>
      </c>
      <c r="S762" s="6">
        <v>40767</v>
      </c>
      <c r="T762" s="31">
        <v>40862</v>
      </c>
      <c r="U762" s="13">
        <v>705156.93</v>
      </c>
      <c r="V762" s="3" t="s">
        <v>29</v>
      </c>
      <c r="W762" s="3" t="s">
        <v>44</v>
      </c>
      <c r="X762" s="3" t="s">
        <v>29</v>
      </c>
      <c r="Y762" s="3" t="s">
        <v>40</v>
      </c>
      <c r="Z762" s="6">
        <v>40826</v>
      </c>
      <c r="AA762" s="5"/>
    </row>
    <row r="763" spans="1:27" ht="18" customHeight="1" x14ac:dyDescent="0.25">
      <c r="A763" s="3" t="s">
        <v>744</v>
      </c>
      <c r="B763" s="3" t="s">
        <v>2146</v>
      </c>
      <c r="C763" s="130" t="s">
        <v>7266</v>
      </c>
      <c r="D763" s="3" t="s">
        <v>520</v>
      </c>
      <c r="E763" s="130" t="s">
        <v>8486</v>
      </c>
      <c r="F763" s="3" t="s">
        <v>626</v>
      </c>
      <c r="G763" s="130" t="s">
        <v>9746</v>
      </c>
      <c r="H763" s="3" t="s">
        <v>1958</v>
      </c>
      <c r="I763" s="40" t="s">
        <v>9761</v>
      </c>
      <c r="J763" s="65" t="s">
        <v>1959</v>
      </c>
      <c r="K763" s="10">
        <v>1</v>
      </c>
      <c r="L763" s="20" t="s">
        <v>4541</v>
      </c>
      <c r="M763" s="20" t="s">
        <v>4581</v>
      </c>
      <c r="N763" s="4">
        <v>207</v>
      </c>
      <c r="O763" s="3" t="s">
        <v>137</v>
      </c>
      <c r="P763" s="13">
        <v>1802565.97</v>
      </c>
      <c r="Q763" s="13">
        <v>497358.52</v>
      </c>
      <c r="R763" s="13">
        <v>2299924.4900000002</v>
      </c>
      <c r="S763" s="6">
        <v>41113</v>
      </c>
      <c r="T763" s="5"/>
      <c r="U763" s="13">
        <v>1171667.8799999999</v>
      </c>
      <c r="V763" s="3" t="s">
        <v>29</v>
      </c>
      <c r="W763" s="3" t="s">
        <v>181</v>
      </c>
      <c r="X763" s="3" t="s">
        <v>29</v>
      </c>
      <c r="Y763" s="3" t="s">
        <v>246</v>
      </c>
      <c r="Z763" s="6">
        <v>41203</v>
      </c>
      <c r="AA763" s="5"/>
    </row>
    <row r="764" spans="1:27" ht="18" customHeight="1" x14ac:dyDescent="0.25">
      <c r="A764" s="3" t="s">
        <v>744</v>
      </c>
      <c r="B764" s="3" t="s">
        <v>2146</v>
      </c>
      <c r="C764" s="130" t="s">
        <v>7266</v>
      </c>
      <c r="D764" s="3" t="s">
        <v>520</v>
      </c>
      <c r="E764" s="130" t="s">
        <v>8486</v>
      </c>
      <c r="F764" s="3" t="s">
        <v>626</v>
      </c>
      <c r="G764" s="130" t="s">
        <v>9746</v>
      </c>
      <c r="H764" s="3" t="s">
        <v>1965</v>
      </c>
      <c r="I764" s="40" t="s">
        <v>9762</v>
      </c>
      <c r="J764" s="65" t="s">
        <v>635</v>
      </c>
      <c r="K764" s="10">
        <v>1</v>
      </c>
      <c r="L764" s="20" t="s">
        <v>4508</v>
      </c>
      <c r="M764" s="20" t="s">
        <v>4183</v>
      </c>
      <c r="N764" s="4">
        <v>1.2</v>
      </c>
      <c r="O764" s="3" t="s">
        <v>51</v>
      </c>
      <c r="P764" s="13">
        <v>1340695.1200000001</v>
      </c>
      <c r="Q764" s="13">
        <v>460893.92</v>
      </c>
      <c r="R764" s="13">
        <v>1801589.04</v>
      </c>
      <c r="S764" s="31">
        <v>41085</v>
      </c>
      <c r="T764" s="5"/>
      <c r="U764" s="13">
        <v>1072556.0900000001</v>
      </c>
      <c r="V764" s="3" t="s">
        <v>29</v>
      </c>
      <c r="W764" s="3" t="s">
        <v>181</v>
      </c>
      <c r="X764" s="3" t="s">
        <v>29</v>
      </c>
      <c r="Y764" s="3" t="s">
        <v>246</v>
      </c>
      <c r="Z764" s="31">
        <v>41145</v>
      </c>
      <c r="AA764" s="30"/>
    </row>
    <row r="765" spans="1:27" ht="18" customHeight="1" x14ac:dyDescent="0.25">
      <c r="A765" s="3" t="s">
        <v>744</v>
      </c>
      <c r="B765" s="3" t="s">
        <v>2146</v>
      </c>
      <c r="C765" s="130" t="s">
        <v>7266</v>
      </c>
      <c r="D765" s="3" t="s">
        <v>520</v>
      </c>
      <c r="E765" s="130" t="s">
        <v>8486</v>
      </c>
      <c r="F765" s="3" t="s">
        <v>626</v>
      </c>
      <c r="G765" s="130" t="s">
        <v>9746</v>
      </c>
      <c r="H765" s="3" t="s">
        <v>639</v>
      </c>
      <c r="I765" s="40" t="s">
        <v>9763</v>
      </c>
      <c r="J765" s="65" t="s">
        <v>640</v>
      </c>
      <c r="K765" s="10">
        <v>1</v>
      </c>
      <c r="L765" s="20" t="s">
        <v>4511</v>
      </c>
      <c r="M765" s="20" t="s">
        <v>4577</v>
      </c>
      <c r="N765" s="4">
        <v>189</v>
      </c>
      <c r="O765" s="3" t="s">
        <v>38</v>
      </c>
      <c r="P765" s="13">
        <v>1950948</v>
      </c>
      <c r="Q765" s="13">
        <v>264825</v>
      </c>
      <c r="R765" s="13">
        <v>2215773</v>
      </c>
      <c r="S765" s="6">
        <v>40707</v>
      </c>
      <c r="T765" s="6">
        <v>40831</v>
      </c>
      <c r="U765" s="13">
        <v>1755853.2</v>
      </c>
      <c r="V765" s="3" t="s">
        <v>29</v>
      </c>
      <c r="W765" s="3" t="s">
        <v>39</v>
      </c>
      <c r="X765" s="3" t="s">
        <v>30</v>
      </c>
      <c r="Y765" s="3" t="s">
        <v>40</v>
      </c>
      <c r="Z765" s="6">
        <v>40772</v>
      </c>
      <c r="AA765" s="5"/>
    </row>
    <row r="766" spans="1:27" ht="18" customHeight="1" x14ac:dyDescent="0.25">
      <c r="A766" s="3" t="s">
        <v>744</v>
      </c>
      <c r="B766" s="3" t="s">
        <v>2146</v>
      </c>
      <c r="C766" s="130" t="s">
        <v>7266</v>
      </c>
      <c r="D766" s="3" t="s">
        <v>520</v>
      </c>
      <c r="E766" s="130" t="s">
        <v>8486</v>
      </c>
      <c r="F766" s="3" t="s">
        <v>626</v>
      </c>
      <c r="G766" s="130" t="s">
        <v>9746</v>
      </c>
      <c r="H766" s="3" t="s">
        <v>631</v>
      </c>
      <c r="I766" s="40" t="s">
        <v>9764</v>
      </c>
      <c r="J766" s="65" t="s">
        <v>480</v>
      </c>
      <c r="K766" s="10">
        <v>1</v>
      </c>
      <c r="L766" s="20" t="s">
        <v>4511</v>
      </c>
      <c r="M766" s="20" t="s">
        <v>4577</v>
      </c>
      <c r="N766" s="4">
        <v>189</v>
      </c>
      <c r="O766" s="3" t="s">
        <v>28</v>
      </c>
      <c r="P766" s="13">
        <v>1306446</v>
      </c>
      <c r="Q766" s="13">
        <v>470279</v>
      </c>
      <c r="R766" s="13">
        <v>1776725</v>
      </c>
      <c r="S766" s="6">
        <v>40697</v>
      </c>
      <c r="T766" s="6">
        <v>40831</v>
      </c>
      <c r="U766" s="13">
        <v>1301445.45</v>
      </c>
      <c r="V766" s="3" t="s">
        <v>29</v>
      </c>
      <c r="W766" s="3" t="s">
        <v>44</v>
      </c>
      <c r="X766" s="3" t="s">
        <v>30</v>
      </c>
      <c r="Y766" s="3" t="s">
        <v>40</v>
      </c>
      <c r="Z766" s="6">
        <v>40787</v>
      </c>
      <c r="AA766" s="5"/>
    </row>
    <row r="767" spans="1:27" ht="18" customHeight="1" x14ac:dyDescent="0.25">
      <c r="A767" s="3" t="s">
        <v>744</v>
      </c>
      <c r="B767" s="3" t="s">
        <v>2146</v>
      </c>
      <c r="C767" s="130" t="s">
        <v>7266</v>
      </c>
      <c r="D767" s="3" t="s">
        <v>520</v>
      </c>
      <c r="E767" s="130" t="s">
        <v>8486</v>
      </c>
      <c r="F767" s="3" t="s">
        <v>626</v>
      </c>
      <c r="G767" s="130" t="s">
        <v>9746</v>
      </c>
      <c r="H767" s="3" t="s">
        <v>631</v>
      </c>
      <c r="I767" s="40" t="s">
        <v>9764</v>
      </c>
      <c r="J767" s="65" t="s">
        <v>132</v>
      </c>
      <c r="K767" s="10">
        <v>1</v>
      </c>
      <c r="L767" s="20" t="s">
        <v>4511</v>
      </c>
      <c r="M767" s="20" t="s">
        <v>3267</v>
      </c>
      <c r="N767" s="4">
        <v>51</v>
      </c>
      <c r="O767" s="3" t="s">
        <v>38</v>
      </c>
      <c r="P767" s="13">
        <v>564793.99</v>
      </c>
      <c r="Q767" s="13">
        <v>198181.09</v>
      </c>
      <c r="R767" s="13">
        <v>762975.08</v>
      </c>
      <c r="S767" s="6">
        <v>41036</v>
      </c>
      <c r="T767" s="30"/>
      <c r="U767" s="13">
        <v>451835.19</v>
      </c>
      <c r="V767" s="3" t="s">
        <v>29</v>
      </c>
      <c r="W767" s="3" t="s">
        <v>181</v>
      </c>
      <c r="X767" s="3" t="s">
        <v>29</v>
      </c>
      <c r="Y767" s="3" t="s">
        <v>246</v>
      </c>
      <c r="Z767" s="6">
        <v>41099</v>
      </c>
      <c r="AA767" s="5"/>
    </row>
    <row r="768" spans="1:27" ht="18" customHeight="1" x14ac:dyDescent="0.25">
      <c r="A768" s="3" t="s">
        <v>744</v>
      </c>
      <c r="B768" s="3" t="s">
        <v>2146</v>
      </c>
      <c r="C768" s="130" t="s">
        <v>7266</v>
      </c>
      <c r="D768" s="3" t="s">
        <v>520</v>
      </c>
      <c r="E768" s="130" t="s">
        <v>8486</v>
      </c>
      <c r="F768" s="3" t="s">
        <v>1184</v>
      </c>
      <c r="G768" s="130" t="s">
        <v>8579</v>
      </c>
      <c r="H768" s="3" t="s">
        <v>1186</v>
      </c>
      <c r="I768" s="40" t="s">
        <v>9765</v>
      </c>
      <c r="J768" s="65" t="s">
        <v>49</v>
      </c>
      <c r="K768" s="10">
        <v>1</v>
      </c>
      <c r="L768" s="20" t="s">
        <v>4508</v>
      </c>
      <c r="M768" s="20" t="s">
        <v>4538</v>
      </c>
      <c r="N768" s="4">
        <v>2.7450000000000001</v>
      </c>
      <c r="O768" s="3" t="s">
        <v>51</v>
      </c>
      <c r="P768" s="13">
        <v>2401501.33</v>
      </c>
      <c r="Q768" s="13">
        <v>380202.96</v>
      </c>
      <c r="R768" s="13">
        <v>2781704.29</v>
      </c>
      <c r="S768" s="6">
        <v>41014</v>
      </c>
      <c r="T768" s="5"/>
      <c r="U768" s="13">
        <v>2165792.04</v>
      </c>
      <c r="V768" s="3" t="s">
        <v>29</v>
      </c>
      <c r="W768" s="3" t="s">
        <v>39</v>
      </c>
      <c r="X768" s="3" t="s">
        <v>29</v>
      </c>
      <c r="Y768" s="3" t="s">
        <v>246</v>
      </c>
      <c r="Z768" s="6">
        <v>41049</v>
      </c>
      <c r="AA768" s="5"/>
    </row>
    <row r="769" spans="1:27" ht="18" customHeight="1" x14ac:dyDescent="0.25">
      <c r="A769" s="3" t="s">
        <v>744</v>
      </c>
      <c r="B769" s="3" t="s">
        <v>2146</v>
      </c>
      <c r="C769" s="130" t="s">
        <v>7266</v>
      </c>
      <c r="D769" s="3" t="s">
        <v>520</v>
      </c>
      <c r="E769" s="130" t="s">
        <v>8486</v>
      </c>
      <c r="F769" s="3" t="s">
        <v>1184</v>
      </c>
      <c r="G769" s="130" t="s">
        <v>8579</v>
      </c>
      <c r="H769" s="3" t="s">
        <v>1185</v>
      </c>
      <c r="I769" s="40" t="s">
        <v>9766</v>
      </c>
      <c r="J769" s="65" t="s">
        <v>49</v>
      </c>
      <c r="K769" s="10">
        <v>1</v>
      </c>
      <c r="L769" s="20" t="s">
        <v>4508</v>
      </c>
      <c r="M769" s="20" t="s">
        <v>4538</v>
      </c>
      <c r="N769" s="4">
        <v>1.075</v>
      </c>
      <c r="O769" s="3" t="s">
        <v>51</v>
      </c>
      <c r="P769" s="13">
        <v>1574931.26</v>
      </c>
      <c r="Q769" s="13">
        <v>268179.09999999998</v>
      </c>
      <c r="R769" s="13">
        <v>1843110.3599999999</v>
      </c>
      <c r="S769" s="6">
        <v>40962</v>
      </c>
      <c r="T769" s="6">
        <v>41075</v>
      </c>
      <c r="U769" s="13">
        <v>1416005.5799999998</v>
      </c>
      <c r="V769" s="3" t="s">
        <v>29</v>
      </c>
      <c r="W769" s="3" t="s">
        <v>39</v>
      </c>
      <c r="X769" s="3" t="s">
        <v>29</v>
      </c>
      <c r="Y769" s="3" t="s">
        <v>40</v>
      </c>
      <c r="Z769" s="6">
        <v>41032</v>
      </c>
      <c r="AA769" s="5"/>
    </row>
    <row r="770" spans="1:27" ht="18" customHeight="1" x14ac:dyDescent="0.25">
      <c r="A770" s="3" t="s">
        <v>744</v>
      </c>
      <c r="B770" s="3" t="s">
        <v>2146</v>
      </c>
      <c r="C770" s="130" t="s">
        <v>7266</v>
      </c>
      <c r="D770" s="3" t="s">
        <v>520</v>
      </c>
      <c r="E770" s="130" t="s">
        <v>8486</v>
      </c>
      <c r="F770" s="3" t="s">
        <v>1184</v>
      </c>
      <c r="G770" s="130" t="s">
        <v>8579</v>
      </c>
      <c r="H770" s="3" t="s">
        <v>1187</v>
      </c>
      <c r="I770" s="40" t="s">
        <v>9767</v>
      </c>
      <c r="J770" s="65" t="s">
        <v>132</v>
      </c>
      <c r="K770" s="10">
        <v>1</v>
      </c>
      <c r="L770" s="20" t="s">
        <v>4511</v>
      </c>
      <c r="M770" s="20" t="s">
        <v>3267</v>
      </c>
      <c r="N770" s="4">
        <v>51</v>
      </c>
      <c r="O770" s="3" t="s">
        <v>38</v>
      </c>
      <c r="P770" s="13">
        <v>716482.22</v>
      </c>
      <c r="Q770" s="13">
        <v>153763.13</v>
      </c>
      <c r="R770" s="13">
        <v>870245.35</v>
      </c>
      <c r="S770" s="6">
        <v>40982</v>
      </c>
      <c r="T770" s="30"/>
      <c r="U770" s="13">
        <v>534280.87</v>
      </c>
      <c r="V770" s="3" t="s">
        <v>29</v>
      </c>
      <c r="W770" s="3" t="s">
        <v>181</v>
      </c>
      <c r="X770" s="3" t="s">
        <v>29</v>
      </c>
      <c r="Y770" s="3" t="s">
        <v>246</v>
      </c>
      <c r="Z770" s="6">
        <v>41045</v>
      </c>
      <c r="AA770" s="5"/>
    </row>
    <row r="771" spans="1:27" ht="18" customHeight="1" x14ac:dyDescent="0.25">
      <c r="A771" s="3" t="s">
        <v>744</v>
      </c>
      <c r="B771" s="3" t="s">
        <v>2146</v>
      </c>
      <c r="C771" s="130" t="s">
        <v>7266</v>
      </c>
      <c r="D771" s="3" t="s">
        <v>520</v>
      </c>
      <c r="E771" s="130" t="s">
        <v>8486</v>
      </c>
      <c r="F771" s="3" t="s">
        <v>1184</v>
      </c>
      <c r="G771" s="130" t="s">
        <v>8579</v>
      </c>
      <c r="H771" s="3" t="s">
        <v>398</v>
      </c>
      <c r="I771" s="40" t="s">
        <v>9768</v>
      </c>
      <c r="J771" s="65" t="s">
        <v>46</v>
      </c>
      <c r="K771" s="10">
        <v>1</v>
      </c>
      <c r="L771" s="20" t="s">
        <v>4511</v>
      </c>
      <c r="M771" s="20" t="s">
        <v>4577</v>
      </c>
      <c r="N771" s="4">
        <v>63</v>
      </c>
      <c r="O771" s="3" t="s">
        <v>28</v>
      </c>
      <c r="P771" s="13">
        <v>676086.49</v>
      </c>
      <c r="Q771" s="13">
        <v>150731.93</v>
      </c>
      <c r="R771" s="13">
        <v>826818.41999999993</v>
      </c>
      <c r="S771" s="30"/>
      <c r="T771" s="30"/>
      <c r="U771" s="13">
        <v>500532.37</v>
      </c>
      <c r="V771" s="3" t="s">
        <v>1074</v>
      </c>
      <c r="W771" s="3" t="s">
        <v>181</v>
      </c>
      <c r="X771" s="3" t="s">
        <v>30</v>
      </c>
      <c r="Y771" s="3" t="s">
        <v>31</v>
      </c>
      <c r="Z771" s="30"/>
      <c r="AA771" s="5"/>
    </row>
    <row r="772" spans="1:27" ht="18" customHeight="1" x14ac:dyDescent="0.25">
      <c r="A772" s="3" t="s">
        <v>744</v>
      </c>
      <c r="B772" s="3" t="s">
        <v>2146</v>
      </c>
      <c r="C772" s="130" t="s">
        <v>7266</v>
      </c>
      <c r="D772" s="3" t="s">
        <v>1676</v>
      </c>
      <c r="E772" s="130" t="s">
        <v>8493</v>
      </c>
      <c r="F772" s="3" t="s">
        <v>1675</v>
      </c>
      <c r="G772" s="130" t="s">
        <v>8531</v>
      </c>
      <c r="H772" s="3" t="s">
        <v>1687</v>
      </c>
      <c r="I772" s="40" t="s">
        <v>9769</v>
      </c>
      <c r="J772" s="65" t="s">
        <v>49</v>
      </c>
      <c r="K772" s="10">
        <v>1</v>
      </c>
      <c r="L772" s="20" t="s">
        <v>4508</v>
      </c>
      <c r="M772" s="20" t="s">
        <v>4538</v>
      </c>
      <c r="N772" s="4">
        <v>1.3979999999999999</v>
      </c>
      <c r="O772" s="3" t="s">
        <v>51</v>
      </c>
      <c r="P772" s="13">
        <v>1970103</v>
      </c>
      <c r="Q772" s="13">
        <v>295515.05</v>
      </c>
      <c r="R772" s="13">
        <v>2265618.0499999998</v>
      </c>
      <c r="S772" s="6">
        <v>40926</v>
      </c>
      <c r="T772" s="6">
        <v>41032</v>
      </c>
      <c r="U772" s="13">
        <v>1950296.51</v>
      </c>
      <c r="V772" s="3" t="s">
        <v>29</v>
      </c>
      <c r="W772" s="3" t="s">
        <v>39</v>
      </c>
      <c r="X772" s="3" t="s">
        <v>29</v>
      </c>
      <c r="Y772" s="3" t="s">
        <v>40</v>
      </c>
      <c r="Z772" s="6">
        <v>41032</v>
      </c>
      <c r="AA772" s="5"/>
    </row>
    <row r="773" spans="1:27" ht="18" customHeight="1" x14ac:dyDescent="0.25">
      <c r="A773" s="3" t="s">
        <v>744</v>
      </c>
      <c r="B773" s="3" t="s">
        <v>2146</v>
      </c>
      <c r="C773" s="130" t="s">
        <v>7266</v>
      </c>
      <c r="D773" s="3" t="s">
        <v>1676</v>
      </c>
      <c r="E773" s="130" t="s">
        <v>8493</v>
      </c>
      <c r="F773" s="3" t="s">
        <v>1675</v>
      </c>
      <c r="G773" s="130" t="s">
        <v>8531</v>
      </c>
      <c r="H773" s="39" t="s">
        <v>9771</v>
      </c>
      <c r="I773" s="40" t="s">
        <v>9770</v>
      </c>
      <c r="J773" s="65" t="s">
        <v>1379</v>
      </c>
      <c r="K773" s="10">
        <v>1</v>
      </c>
      <c r="L773" s="20" t="s">
        <v>4541</v>
      </c>
      <c r="M773" s="20" t="s">
        <v>4581</v>
      </c>
      <c r="N773" s="4">
        <v>110</v>
      </c>
      <c r="O773" s="3" t="s">
        <v>137</v>
      </c>
      <c r="P773" s="13">
        <v>294763.65999999997</v>
      </c>
      <c r="Q773" s="13">
        <v>156009.19</v>
      </c>
      <c r="R773" s="13">
        <v>450772.85</v>
      </c>
      <c r="S773" s="6">
        <v>40995</v>
      </c>
      <c r="T773" s="6">
        <v>41032</v>
      </c>
      <c r="U773" s="13">
        <v>265287.3</v>
      </c>
      <c r="V773" s="3" t="s">
        <v>29</v>
      </c>
      <c r="W773" s="3" t="s">
        <v>39</v>
      </c>
      <c r="X773" s="3" t="s">
        <v>29</v>
      </c>
      <c r="Y773" s="3" t="s">
        <v>40</v>
      </c>
      <c r="Z773" s="6">
        <v>41032</v>
      </c>
      <c r="AA773" s="29">
        <v>0</v>
      </c>
    </row>
    <row r="774" spans="1:27" ht="18" customHeight="1" x14ac:dyDescent="0.25">
      <c r="A774" s="3" t="s">
        <v>744</v>
      </c>
      <c r="B774" s="3" t="s">
        <v>2146</v>
      </c>
      <c r="C774" s="130" t="s">
        <v>7266</v>
      </c>
      <c r="D774" s="3" t="s">
        <v>1676</v>
      </c>
      <c r="E774" s="130" t="s">
        <v>8493</v>
      </c>
      <c r="F774" s="3" t="s">
        <v>1675</v>
      </c>
      <c r="G774" s="130" t="s">
        <v>8531</v>
      </c>
      <c r="H774" s="3" t="s">
        <v>1106</v>
      </c>
      <c r="I774" s="40" t="s">
        <v>9772</v>
      </c>
      <c r="J774" s="65" t="s">
        <v>49</v>
      </c>
      <c r="K774" s="10">
        <v>1</v>
      </c>
      <c r="L774" s="20" t="s">
        <v>4508</v>
      </c>
      <c r="M774" s="20" t="s">
        <v>4538</v>
      </c>
      <c r="N774" s="4">
        <v>1.1000000000000001</v>
      </c>
      <c r="O774" s="3" t="s">
        <v>51</v>
      </c>
      <c r="P774" s="13">
        <v>1854326</v>
      </c>
      <c r="Q774" s="13">
        <v>278149</v>
      </c>
      <c r="R774" s="13">
        <v>2132475</v>
      </c>
      <c r="S774" s="6">
        <v>40933</v>
      </c>
      <c r="T774" s="6">
        <v>41040</v>
      </c>
      <c r="U774" s="13">
        <v>1854326</v>
      </c>
      <c r="V774" s="3" t="s">
        <v>29</v>
      </c>
      <c r="W774" s="3" t="s">
        <v>39</v>
      </c>
      <c r="X774" s="3" t="s">
        <v>29</v>
      </c>
      <c r="Y774" s="3" t="s">
        <v>40</v>
      </c>
      <c r="Z774" s="6">
        <v>41040</v>
      </c>
      <c r="AA774" s="5"/>
    </row>
    <row r="775" spans="1:27" ht="18" customHeight="1" x14ac:dyDescent="0.25">
      <c r="A775" s="3" t="s">
        <v>744</v>
      </c>
      <c r="B775" s="3" t="s">
        <v>2146</v>
      </c>
      <c r="C775" s="130" t="s">
        <v>7266</v>
      </c>
      <c r="D775" s="3" t="s">
        <v>1676</v>
      </c>
      <c r="E775" s="130" t="s">
        <v>8493</v>
      </c>
      <c r="F775" s="3" t="s">
        <v>1675</v>
      </c>
      <c r="G775" s="130" t="s">
        <v>8531</v>
      </c>
      <c r="H775" s="3" t="s">
        <v>867</v>
      </c>
      <c r="I775" s="40" t="s">
        <v>9773</v>
      </c>
      <c r="J775" s="65" t="s">
        <v>49</v>
      </c>
      <c r="K775" s="10">
        <v>1</v>
      </c>
      <c r="L775" s="20" t="s">
        <v>4508</v>
      </c>
      <c r="M775" s="20" t="s">
        <v>4538</v>
      </c>
      <c r="N775" s="4">
        <v>2.98</v>
      </c>
      <c r="O775" s="3" t="s">
        <v>51</v>
      </c>
      <c r="P775" s="13">
        <v>4209337</v>
      </c>
      <c r="Q775" s="13">
        <v>631400</v>
      </c>
      <c r="R775" s="13">
        <v>4840737</v>
      </c>
      <c r="S775" s="31">
        <v>40945</v>
      </c>
      <c r="T775" s="5"/>
      <c r="U775" s="13">
        <v>3788403.3000000003</v>
      </c>
      <c r="V775" s="3" t="s">
        <v>29</v>
      </c>
      <c r="W775" s="3" t="s">
        <v>39</v>
      </c>
      <c r="X775" s="3" t="s">
        <v>29</v>
      </c>
      <c r="Y775" s="3" t="s">
        <v>246</v>
      </c>
      <c r="Z775" s="31">
        <v>41049</v>
      </c>
      <c r="AA775" s="5"/>
    </row>
    <row r="776" spans="1:27" ht="18" customHeight="1" x14ac:dyDescent="0.25">
      <c r="A776" s="3" t="s">
        <v>744</v>
      </c>
      <c r="B776" s="3" t="s">
        <v>2146</v>
      </c>
      <c r="C776" s="130" t="s">
        <v>7266</v>
      </c>
      <c r="D776" s="3" t="s">
        <v>1676</v>
      </c>
      <c r="E776" s="130" t="s">
        <v>8493</v>
      </c>
      <c r="F776" s="3" t="s">
        <v>1675</v>
      </c>
      <c r="G776" s="130" t="s">
        <v>8531</v>
      </c>
      <c r="H776" s="3" t="s">
        <v>1681</v>
      </c>
      <c r="I776" s="40" t="s">
        <v>9774</v>
      </c>
      <c r="J776" s="65" t="s">
        <v>49</v>
      </c>
      <c r="K776" s="10">
        <v>1</v>
      </c>
      <c r="L776" s="20" t="s">
        <v>4508</v>
      </c>
      <c r="M776" s="20" t="s">
        <v>4538</v>
      </c>
      <c r="N776" s="4">
        <v>1.278</v>
      </c>
      <c r="O776" s="3" t="s">
        <v>51</v>
      </c>
      <c r="P776" s="13">
        <v>1851908</v>
      </c>
      <c r="Q776" s="13">
        <v>277786.5</v>
      </c>
      <c r="R776" s="13">
        <v>2129694.5</v>
      </c>
      <c r="S776" s="6">
        <v>40926</v>
      </c>
      <c r="T776" s="6">
        <v>41032</v>
      </c>
      <c r="U776" s="13">
        <v>1760319.2400000002</v>
      </c>
      <c r="V776" s="3" t="s">
        <v>29</v>
      </c>
      <c r="W776" s="3" t="s">
        <v>39</v>
      </c>
      <c r="X776" s="3" t="s">
        <v>29</v>
      </c>
      <c r="Y776" s="3" t="s">
        <v>40</v>
      </c>
      <c r="Z776" s="6">
        <v>41032</v>
      </c>
      <c r="AA776" s="5"/>
    </row>
    <row r="777" spans="1:27" ht="18" customHeight="1" x14ac:dyDescent="0.25">
      <c r="A777" s="3" t="s">
        <v>744</v>
      </c>
      <c r="B777" s="3" t="s">
        <v>2146</v>
      </c>
      <c r="C777" s="130" t="s">
        <v>7266</v>
      </c>
      <c r="D777" s="3" t="s">
        <v>1676</v>
      </c>
      <c r="E777" s="130" t="s">
        <v>8493</v>
      </c>
      <c r="F777" s="3" t="s">
        <v>1675</v>
      </c>
      <c r="G777" s="130" t="s">
        <v>8531</v>
      </c>
      <c r="H777" s="3" t="s">
        <v>1679</v>
      </c>
      <c r="I777" s="40" t="s">
        <v>9775</v>
      </c>
      <c r="J777" s="65" t="s">
        <v>49</v>
      </c>
      <c r="K777" s="10">
        <v>1</v>
      </c>
      <c r="L777" s="20" t="s">
        <v>4508</v>
      </c>
      <c r="M777" s="20" t="s">
        <v>4538</v>
      </c>
      <c r="N777" s="4">
        <v>1.5669999999999999</v>
      </c>
      <c r="O777" s="3" t="s">
        <v>51</v>
      </c>
      <c r="P777" s="13">
        <v>2054863</v>
      </c>
      <c r="Q777" s="13">
        <v>308229.8</v>
      </c>
      <c r="R777" s="13">
        <v>2363092.7999999998</v>
      </c>
      <c r="S777" s="6">
        <v>40926</v>
      </c>
      <c r="T777" s="6">
        <v>41032</v>
      </c>
      <c r="U777" s="13">
        <v>1849376.7000000002</v>
      </c>
      <c r="V777" s="3" t="s">
        <v>29</v>
      </c>
      <c r="W777" s="3" t="s">
        <v>39</v>
      </c>
      <c r="X777" s="3" t="s">
        <v>29</v>
      </c>
      <c r="Y777" s="3" t="s">
        <v>40</v>
      </c>
      <c r="Z777" s="6">
        <v>41032</v>
      </c>
      <c r="AA777" s="5"/>
    </row>
    <row r="778" spans="1:27" ht="18" customHeight="1" x14ac:dyDescent="0.25">
      <c r="A778" s="3" t="s">
        <v>744</v>
      </c>
      <c r="B778" s="3" t="s">
        <v>2146</v>
      </c>
      <c r="C778" s="130" t="s">
        <v>7266</v>
      </c>
      <c r="D778" s="3" t="s">
        <v>1676</v>
      </c>
      <c r="E778" s="130" t="s">
        <v>8493</v>
      </c>
      <c r="F778" s="3" t="s">
        <v>1675</v>
      </c>
      <c r="G778" s="130" t="s">
        <v>8531</v>
      </c>
      <c r="H778" s="3" t="s">
        <v>1680</v>
      </c>
      <c r="I778" s="40" t="s">
        <v>9776</v>
      </c>
      <c r="J778" s="65" t="s">
        <v>42</v>
      </c>
      <c r="K778" s="10">
        <v>1</v>
      </c>
      <c r="L778" s="20" t="s">
        <v>4511</v>
      </c>
      <c r="M778" s="20" t="s">
        <v>3192</v>
      </c>
      <c r="N778" s="4">
        <v>48</v>
      </c>
      <c r="O778" s="3" t="s">
        <v>38</v>
      </c>
      <c r="P778" s="13">
        <v>656077.54</v>
      </c>
      <c r="Q778" s="13">
        <v>130048.21</v>
      </c>
      <c r="R778" s="13">
        <v>786125.75</v>
      </c>
      <c r="S778" s="6">
        <v>40971</v>
      </c>
      <c r="T778" s="31">
        <v>41075</v>
      </c>
      <c r="U778" s="13">
        <v>626263.91</v>
      </c>
      <c r="V778" s="3" t="s">
        <v>29</v>
      </c>
      <c r="W778" s="3" t="s">
        <v>39</v>
      </c>
      <c r="X778" s="3" t="s">
        <v>29</v>
      </c>
      <c r="Y778" s="3" t="s">
        <v>40</v>
      </c>
      <c r="Z778" s="6">
        <v>41039</v>
      </c>
      <c r="AA778" s="29">
        <v>0</v>
      </c>
    </row>
    <row r="779" spans="1:27" ht="18" customHeight="1" x14ac:dyDescent="0.25">
      <c r="A779" s="3" t="s">
        <v>744</v>
      </c>
      <c r="B779" s="3" t="s">
        <v>2146</v>
      </c>
      <c r="C779" s="130" t="s">
        <v>7266</v>
      </c>
      <c r="D779" s="3" t="s">
        <v>1676</v>
      </c>
      <c r="E779" s="130" t="s">
        <v>8493</v>
      </c>
      <c r="F779" s="3" t="s">
        <v>1675</v>
      </c>
      <c r="G779" s="130" t="s">
        <v>8531</v>
      </c>
      <c r="H779" s="3" t="s">
        <v>1678</v>
      </c>
      <c r="I779" s="40" t="s">
        <v>9777</v>
      </c>
      <c r="J779" s="65" t="s">
        <v>49</v>
      </c>
      <c r="K779" s="10">
        <v>1</v>
      </c>
      <c r="L779" s="20" t="s">
        <v>4508</v>
      </c>
      <c r="M779" s="20" t="s">
        <v>4538</v>
      </c>
      <c r="N779" s="4">
        <v>1.212</v>
      </c>
      <c r="O779" s="3" t="s">
        <v>51</v>
      </c>
      <c r="P779" s="13">
        <v>1820922</v>
      </c>
      <c r="Q779" s="13">
        <v>273138.44</v>
      </c>
      <c r="R779" s="13">
        <v>2094060.44</v>
      </c>
      <c r="S779" s="6">
        <v>40952</v>
      </c>
      <c r="T779" s="30"/>
      <c r="U779" s="13">
        <v>1638829.7999999998</v>
      </c>
      <c r="V779" s="3" t="s">
        <v>651</v>
      </c>
      <c r="W779" s="3" t="s">
        <v>39</v>
      </c>
      <c r="X779" s="3" t="s">
        <v>29</v>
      </c>
      <c r="Y779" s="3" t="s">
        <v>246</v>
      </c>
      <c r="Z779" s="6">
        <v>41036</v>
      </c>
      <c r="AA779" s="5"/>
    </row>
    <row r="780" spans="1:27" ht="18" customHeight="1" x14ac:dyDescent="0.25">
      <c r="A780" s="3" t="s">
        <v>744</v>
      </c>
      <c r="B780" s="3" t="s">
        <v>2146</v>
      </c>
      <c r="C780" s="130" t="s">
        <v>7266</v>
      </c>
      <c r="D780" s="3" t="s">
        <v>1676</v>
      </c>
      <c r="E780" s="130" t="s">
        <v>8493</v>
      </c>
      <c r="F780" s="3" t="s">
        <v>1675</v>
      </c>
      <c r="G780" s="130" t="s">
        <v>8531</v>
      </c>
      <c r="H780" s="3" t="s">
        <v>1206</v>
      </c>
      <c r="I780" s="40" t="s">
        <v>9778</v>
      </c>
      <c r="J780" s="65" t="s">
        <v>1379</v>
      </c>
      <c r="K780" s="10">
        <v>1</v>
      </c>
      <c r="L780" s="20" t="s">
        <v>4541</v>
      </c>
      <c r="M780" s="20" t="s">
        <v>4581</v>
      </c>
      <c r="N780" s="4">
        <v>342</v>
      </c>
      <c r="O780" s="3" t="s">
        <v>137</v>
      </c>
      <c r="P780" s="13">
        <v>1136182.8899999999</v>
      </c>
      <c r="Q780" s="13">
        <v>169774.46</v>
      </c>
      <c r="R780" s="13">
        <v>1305957.3499999999</v>
      </c>
      <c r="S780" s="6">
        <v>40994</v>
      </c>
      <c r="T780" s="6">
        <v>41075</v>
      </c>
      <c r="U780" s="13">
        <v>908946.54</v>
      </c>
      <c r="V780" s="3" t="s">
        <v>29</v>
      </c>
      <c r="W780" s="3" t="s">
        <v>181</v>
      </c>
      <c r="X780" s="3" t="s">
        <v>29</v>
      </c>
      <c r="Y780" s="3" t="s">
        <v>40</v>
      </c>
      <c r="Z780" s="6">
        <v>41060</v>
      </c>
      <c r="AA780" s="29">
        <v>0</v>
      </c>
    </row>
    <row r="781" spans="1:27" ht="18" customHeight="1" x14ac:dyDescent="0.25">
      <c r="A781" s="3" t="s">
        <v>744</v>
      </c>
      <c r="B781" s="3" t="s">
        <v>2146</v>
      </c>
      <c r="C781" s="130" t="s">
        <v>7266</v>
      </c>
      <c r="D781" s="3" t="s">
        <v>1676</v>
      </c>
      <c r="E781" s="130" t="s">
        <v>8493</v>
      </c>
      <c r="F781" s="3" t="s">
        <v>1675</v>
      </c>
      <c r="G781" s="130" t="s">
        <v>8531</v>
      </c>
      <c r="H781" s="3" t="s">
        <v>266</v>
      </c>
      <c r="I781" s="40" t="s">
        <v>9779</v>
      </c>
      <c r="J781" s="65" t="s">
        <v>49</v>
      </c>
      <c r="K781" s="10">
        <v>1</v>
      </c>
      <c r="L781" s="20" t="s">
        <v>4508</v>
      </c>
      <c r="M781" s="20" t="s">
        <v>4538</v>
      </c>
      <c r="N781" s="4">
        <v>0.98399999999999999</v>
      </c>
      <c r="O781" s="3" t="s">
        <v>51</v>
      </c>
      <c r="P781" s="13">
        <v>1579326</v>
      </c>
      <c r="Q781" s="13">
        <v>236898.9</v>
      </c>
      <c r="R781" s="13">
        <v>1816224.9</v>
      </c>
      <c r="S781" s="6">
        <v>40931</v>
      </c>
      <c r="T781" s="6">
        <v>41041</v>
      </c>
      <c r="U781" s="13">
        <v>1460804.6500000001</v>
      </c>
      <c r="V781" s="3" t="s">
        <v>29</v>
      </c>
      <c r="W781" s="3" t="s">
        <v>39</v>
      </c>
      <c r="X781" s="3" t="s">
        <v>29</v>
      </c>
      <c r="Y781" s="3" t="s">
        <v>40</v>
      </c>
      <c r="Z781" s="6">
        <v>41041</v>
      </c>
      <c r="AA781" s="5"/>
    </row>
    <row r="782" spans="1:27" ht="18" customHeight="1" x14ac:dyDescent="0.25">
      <c r="A782" s="3" t="s">
        <v>744</v>
      </c>
      <c r="B782" s="3" t="s">
        <v>2146</v>
      </c>
      <c r="C782" s="130" t="s">
        <v>7266</v>
      </c>
      <c r="D782" s="3" t="s">
        <v>1676</v>
      </c>
      <c r="E782" s="130" t="s">
        <v>8493</v>
      </c>
      <c r="F782" s="3" t="s">
        <v>1675</v>
      </c>
      <c r="G782" s="130" t="s">
        <v>8531</v>
      </c>
      <c r="H782" s="3" t="s">
        <v>1685</v>
      </c>
      <c r="I782" s="40" t="s">
        <v>9780</v>
      </c>
      <c r="J782" s="65" t="s">
        <v>1686</v>
      </c>
      <c r="K782" s="10">
        <v>1</v>
      </c>
      <c r="L782" s="20" t="s">
        <v>4511</v>
      </c>
      <c r="M782" s="20" t="s">
        <v>3148</v>
      </c>
      <c r="N782" s="4">
        <v>1</v>
      </c>
      <c r="O782" s="3" t="s">
        <v>76</v>
      </c>
      <c r="P782" s="13">
        <v>624747</v>
      </c>
      <c r="Q782" s="13">
        <v>93712.05</v>
      </c>
      <c r="R782" s="13">
        <v>718459.05</v>
      </c>
      <c r="S782" s="6">
        <v>40938</v>
      </c>
      <c r="T782" s="31">
        <v>41075</v>
      </c>
      <c r="U782" s="13">
        <v>562272.29999999993</v>
      </c>
      <c r="V782" s="3" t="s">
        <v>29</v>
      </c>
      <c r="W782" s="3" t="s">
        <v>39</v>
      </c>
      <c r="X782" s="3" t="s">
        <v>29</v>
      </c>
      <c r="Y782" s="3" t="s">
        <v>40</v>
      </c>
      <c r="Z782" s="6">
        <v>40998</v>
      </c>
      <c r="AA782" s="5"/>
    </row>
    <row r="783" spans="1:27" ht="18" customHeight="1" x14ac:dyDescent="0.25">
      <c r="A783" s="3" t="s">
        <v>744</v>
      </c>
      <c r="B783" s="3" t="s">
        <v>2146</v>
      </c>
      <c r="C783" s="130" t="s">
        <v>7266</v>
      </c>
      <c r="D783" s="3" t="s">
        <v>1676</v>
      </c>
      <c r="E783" s="130" t="s">
        <v>8493</v>
      </c>
      <c r="F783" s="3" t="s">
        <v>1675</v>
      </c>
      <c r="G783" s="130" t="s">
        <v>8531</v>
      </c>
      <c r="H783" s="3" t="s">
        <v>1060</v>
      </c>
      <c r="I783" s="40" t="s">
        <v>9781</v>
      </c>
      <c r="J783" s="65" t="s">
        <v>1379</v>
      </c>
      <c r="K783" s="10">
        <v>1</v>
      </c>
      <c r="L783" s="20" t="s">
        <v>4541</v>
      </c>
      <c r="M783" s="20" t="s">
        <v>4581</v>
      </c>
      <c r="N783" s="4">
        <v>629.6</v>
      </c>
      <c r="O783" s="3" t="s">
        <v>137</v>
      </c>
      <c r="P783" s="13">
        <v>1225130.9099999999</v>
      </c>
      <c r="Q783" s="13">
        <v>183065.54</v>
      </c>
      <c r="R783" s="13">
        <v>1408196.45</v>
      </c>
      <c r="S783" s="6">
        <v>40942</v>
      </c>
      <c r="T783" s="6">
        <v>41045</v>
      </c>
      <c r="U783" s="13">
        <v>1224317.1299999999</v>
      </c>
      <c r="V783" s="3" t="s">
        <v>29</v>
      </c>
      <c r="W783" s="3" t="s">
        <v>39</v>
      </c>
      <c r="X783" s="3" t="s">
        <v>29</v>
      </c>
      <c r="Y783" s="3" t="s">
        <v>40</v>
      </c>
      <c r="Z783" s="6">
        <v>41045</v>
      </c>
      <c r="AA783" s="29">
        <v>0</v>
      </c>
    </row>
    <row r="784" spans="1:27" ht="18" customHeight="1" x14ac:dyDescent="0.25">
      <c r="A784" s="3" t="s">
        <v>744</v>
      </c>
      <c r="B784" s="3" t="s">
        <v>2146</v>
      </c>
      <c r="C784" s="130" t="s">
        <v>7266</v>
      </c>
      <c r="D784" s="3" t="s">
        <v>1676</v>
      </c>
      <c r="E784" s="130" t="s">
        <v>8493</v>
      </c>
      <c r="F784" s="3" t="s">
        <v>1675</v>
      </c>
      <c r="G784" s="130" t="s">
        <v>8531</v>
      </c>
      <c r="H784" s="3" t="s">
        <v>1682</v>
      </c>
      <c r="I784" s="40" t="s">
        <v>9782</v>
      </c>
      <c r="J784" s="65" t="s">
        <v>49</v>
      </c>
      <c r="K784" s="10">
        <v>1</v>
      </c>
      <c r="L784" s="20" t="s">
        <v>4508</v>
      </c>
      <c r="M784" s="20" t="s">
        <v>4538</v>
      </c>
      <c r="N784" s="4">
        <v>1.508</v>
      </c>
      <c r="O784" s="3" t="s">
        <v>51</v>
      </c>
      <c r="P784" s="13">
        <v>3415969</v>
      </c>
      <c r="Q784" s="13">
        <v>512395.55</v>
      </c>
      <c r="R784" s="13">
        <v>3928364.55</v>
      </c>
      <c r="S784" s="6">
        <v>40943</v>
      </c>
      <c r="T784" s="6">
        <v>41047</v>
      </c>
      <c r="U784" s="13">
        <v>2732775.2</v>
      </c>
      <c r="V784" s="3" t="s">
        <v>29</v>
      </c>
      <c r="W784" s="3" t="s">
        <v>181</v>
      </c>
      <c r="X784" s="3" t="s">
        <v>29</v>
      </c>
      <c r="Y784" s="3" t="s">
        <v>40</v>
      </c>
      <c r="Z784" s="6">
        <v>41047</v>
      </c>
      <c r="AA784" s="5"/>
    </row>
    <row r="785" spans="1:27" ht="18" customHeight="1" x14ac:dyDescent="0.25">
      <c r="A785" s="3" t="s">
        <v>744</v>
      </c>
      <c r="B785" s="3" t="s">
        <v>2146</v>
      </c>
      <c r="C785" s="130" t="s">
        <v>7266</v>
      </c>
      <c r="D785" s="3" t="s">
        <v>1676</v>
      </c>
      <c r="E785" s="130" t="s">
        <v>8493</v>
      </c>
      <c r="F785" s="3" t="s">
        <v>1675</v>
      </c>
      <c r="G785" s="130" t="s">
        <v>8531</v>
      </c>
      <c r="H785" s="3" t="s">
        <v>1683</v>
      </c>
      <c r="I785" s="40" t="s">
        <v>9783</v>
      </c>
      <c r="J785" s="65" t="s">
        <v>1684</v>
      </c>
      <c r="K785" s="10">
        <v>1</v>
      </c>
      <c r="L785" s="20" t="s">
        <v>4519</v>
      </c>
      <c r="M785" s="20" t="s">
        <v>4520</v>
      </c>
      <c r="N785" s="4">
        <v>48</v>
      </c>
      <c r="O785" s="3" t="s">
        <v>38</v>
      </c>
      <c r="P785" s="13">
        <v>678306</v>
      </c>
      <c r="Q785" s="13">
        <v>101745.96</v>
      </c>
      <c r="R785" s="13">
        <v>780051.96</v>
      </c>
      <c r="S785" s="6">
        <v>40967</v>
      </c>
      <c r="T785" s="31">
        <v>41037</v>
      </c>
      <c r="U785" s="13">
        <v>651140.34000000008</v>
      </c>
      <c r="V785" s="3" t="s">
        <v>29</v>
      </c>
      <c r="W785" s="3" t="s">
        <v>39</v>
      </c>
      <c r="X785" s="3" t="s">
        <v>29</v>
      </c>
      <c r="Y785" s="3" t="s">
        <v>40</v>
      </c>
      <c r="Z785" s="6">
        <v>41037</v>
      </c>
      <c r="AA785" s="5"/>
    </row>
    <row r="786" spans="1:27" ht="18" customHeight="1" x14ac:dyDescent="0.25">
      <c r="A786" s="3" t="s">
        <v>744</v>
      </c>
      <c r="B786" s="3" t="s">
        <v>2146</v>
      </c>
      <c r="C786" s="130" t="s">
        <v>7266</v>
      </c>
      <c r="D786" s="3" t="s">
        <v>1676</v>
      </c>
      <c r="E786" s="130" t="s">
        <v>8493</v>
      </c>
      <c r="F786" s="3" t="s">
        <v>1675</v>
      </c>
      <c r="G786" s="130" t="s">
        <v>8531</v>
      </c>
      <c r="H786" s="3" t="s">
        <v>1677</v>
      </c>
      <c r="I786" s="40" t="s">
        <v>9784</v>
      </c>
      <c r="J786" s="65" t="s">
        <v>49</v>
      </c>
      <c r="K786" s="10">
        <v>1</v>
      </c>
      <c r="L786" s="20" t="s">
        <v>4508</v>
      </c>
      <c r="M786" s="20" t="s">
        <v>4538</v>
      </c>
      <c r="N786" s="4">
        <v>1.3</v>
      </c>
      <c r="O786" s="3" t="s">
        <v>51</v>
      </c>
      <c r="P786" s="13">
        <v>2128038</v>
      </c>
      <c r="Q786" s="13">
        <v>319206</v>
      </c>
      <c r="R786" s="13">
        <v>2447244</v>
      </c>
      <c r="S786" s="6">
        <v>40956</v>
      </c>
      <c r="T786" s="31">
        <v>41075</v>
      </c>
      <c r="U786" s="13">
        <v>2127976.88</v>
      </c>
      <c r="V786" s="3" t="s">
        <v>29</v>
      </c>
      <c r="W786" s="3" t="s">
        <v>39</v>
      </c>
      <c r="X786" s="3" t="s">
        <v>29</v>
      </c>
      <c r="Y786" s="3" t="s">
        <v>40</v>
      </c>
      <c r="Z786" s="6">
        <v>41060</v>
      </c>
      <c r="AA786" s="5"/>
    </row>
    <row r="787" spans="1:27" ht="18" customHeight="1" x14ac:dyDescent="0.25">
      <c r="A787" s="3" t="s">
        <v>744</v>
      </c>
      <c r="B787" s="3" t="s">
        <v>2147</v>
      </c>
      <c r="C787" s="130" t="s">
        <v>7270</v>
      </c>
      <c r="D787" s="3" t="s">
        <v>885</v>
      </c>
      <c r="E787" s="130" t="s">
        <v>8479</v>
      </c>
      <c r="F787" s="39" t="s">
        <v>9785</v>
      </c>
      <c r="G787" s="130" t="s">
        <v>8567</v>
      </c>
      <c r="H787" s="3" t="s">
        <v>1644</v>
      </c>
      <c r="I787" s="40" t="s">
        <v>9786</v>
      </c>
      <c r="J787" s="65" t="s">
        <v>1633</v>
      </c>
      <c r="K787" s="10">
        <v>1</v>
      </c>
      <c r="L787" s="20" t="s">
        <v>4519</v>
      </c>
      <c r="M787" s="16" t="s">
        <v>4525</v>
      </c>
      <c r="N787" s="4">
        <v>122.925</v>
      </c>
      <c r="O787" s="3" t="s">
        <v>38</v>
      </c>
      <c r="P787" s="13">
        <v>890710.44</v>
      </c>
      <c r="Q787" s="13">
        <v>157622.56</v>
      </c>
      <c r="R787" s="13">
        <v>1048333</v>
      </c>
      <c r="S787" s="5"/>
      <c r="T787" s="5"/>
      <c r="U787" s="13">
        <v>712568.35</v>
      </c>
      <c r="V787" s="3" t="s">
        <v>29</v>
      </c>
      <c r="W787" s="3" t="s">
        <v>181</v>
      </c>
      <c r="X787" s="3" t="s">
        <v>29</v>
      </c>
      <c r="Y787" s="3" t="s">
        <v>31</v>
      </c>
      <c r="Z787" s="5"/>
      <c r="AA787" s="5"/>
    </row>
    <row r="788" spans="1:27" ht="18" customHeight="1" x14ac:dyDescent="0.25">
      <c r="A788" s="3" t="s">
        <v>744</v>
      </c>
      <c r="B788" s="3" t="s">
        <v>2147</v>
      </c>
      <c r="C788" s="130" t="s">
        <v>7270</v>
      </c>
      <c r="D788" s="3" t="s">
        <v>885</v>
      </c>
      <c r="E788" s="130" t="s">
        <v>8479</v>
      </c>
      <c r="F788" s="39" t="s">
        <v>9785</v>
      </c>
      <c r="G788" s="130" t="s">
        <v>8567</v>
      </c>
      <c r="H788" s="3" t="s">
        <v>1642</v>
      </c>
      <c r="I788" s="40" t="s">
        <v>9787</v>
      </c>
      <c r="J788" s="65" t="s">
        <v>1633</v>
      </c>
      <c r="K788" s="10">
        <v>1</v>
      </c>
      <c r="L788" s="20" t="s">
        <v>4519</v>
      </c>
      <c r="M788" s="16" t="s">
        <v>4525</v>
      </c>
      <c r="N788" s="4">
        <v>122.925</v>
      </c>
      <c r="O788" s="3" t="s">
        <v>38</v>
      </c>
      <c r="P788" s="13">
        <v>890710.44</v>
      </c>
      <c r="Q788" s="13">
        <v>157622.56</v>
      </c>
      <c r="R788" s="13">
        <v>1048333</v>
      </c>
      <c r="S788" s="5"/>
      <c r="T788" s="5"/>
      <c r="U788" s="13">
        <v>683941.35</v>
      </c>
      <c r="V788" s="3" t="s">
        <v>29</v>
      </c>
      <c r="W788" s="3" t="s">
        <v>181</v>
      </c>
      <c r="X788" s="3" t="s">
        <v>29</v>
      </c>
      <c r="Y788" s="3" t="s">
        <v>31</v>
      </c>
      <c r="Z788" s="5"/>
      <c r="AA788" s="5"/>
    </row>
    <row r="789" spans="1:27" ht="18" customHeight="1" x14ac:dyDescent="0.25">
      <c r="A789" s="3" t="s">
        <v>744</v>
      </c>
      <c r="B789" s="3" t="s">
        <v>2147</v>
      </c>
      <c r="C789" s="130" t="s">
        <v>7270</v>
      </c>
      <c r="D789" s="3" t="s">
        <v>885</v>
      </c>
      <c r="E789" s="130" t="s">
        <v>8479</v>
      </c>
      <c r="F789" s="39" t="s">
        <v>9785</v>
      </c>
      <c r="G789" s="130" t="s">
        <v>8567</v>
      </c>
      <c r="H789" s="3" t="s">
        <v>1630</v>
      </c>
      <c r="I789" s="40" t="s">
        <v>9788</v>
      </c>
      <c r="J789" s="65" t="s">
        <v>1631</v>
      </c>
      <c r="K789" s="10">
        <v>1</v>
      </c>
      <c r="L789" s="20" t="s">
        <v>4511</v>
      </c>
      <c r="M789" s="20" t="s">
        <v>4577</v>
      </c>
      <c r="N789" s="4">
        <v>66.36</v>
      </c>
      <c r="O789" s="3" t="s">
        <v>28</v>
      </c>
      <c r="P789" s="13">
        <v>635918.80000000005</v>
      </c>
      <c r="Q789" s="13">
        <v>156432.20000000001</v>
      </c>
      <c r="R789" s="13">
        <v>792351</v>
      </c>
      <c r="S789" s="6">
        <v>41071</v>
      </c>
      <c r="T789" s="5"/>
      <c r="U789" s="13">
        <v>317959.40000000002</v>
      </c>
      <c r="V789" s="3" t="s">
        <v>29</v>
      </c>
      <c r="W789" s="3" t="s">
        <v>181</v>
      </c>
      <c r="X789" s="3" t="s">
        <v>352</v>
      </c>
      <c r="Y789" s="3" t="s">
        <v>246</v>
      </c>
      <c r="Z789" s="6">
        <v>41130</v>
      </c>
      <c r="AA789" s="29">
        <v>0</v>
      </c>
    </row>
    <row r="790" spans="1:27" ht="18" customHeight="1" x14ac:dyDescent="0.25">
      <c r="A790" s="3" t="s">
        <v>744</v>
      </c>
      <c r="B790" s="3" t="s">
        <v>2147</v>
      </c>
      <c r="C790" s="130" t="s">
        <v>7270</v>
      </c>
      <c r="D790" s="3" t="s">
        <v>885</v>
      </c>
      <c r="E790" s="130" t="s">
        <v>8479</v>
      </c>
      <c r="F790" s="39" t="s">
        <v>9785</v>
      </c>
      <c r="G790" s="130" t="s">
        <v>8567</v>
      </c>
      <c r="H790" s="3" t="s">
        <v>1651</v>
      </c>
      <c r="I790" s="40" t="s">
        <v>9789</v>
      </c>
      <c r="J790" s="65" t="s">
        <v>1631</v>
      </c>
      <c r="K790" s="10">
        <v>1</v>
      </c>
      <c r="L790" s="20" t="s">
        <v>4511</v>
      </c>
      <c r="M790" s="20" t="s">
        <v>4577</v>
      </c>
      <c r="N790" s="4">
        <v>66.36</v>
      </c>
      <c r="O790" s="3" t="s">
        <v>28</v>
      </c>
      <c r="P790" s="13">
        <v>638168.69999999995</v>
      </c>
      <c r="Q790" s="13">
        <v>158320.29999999999</v>
      </c>
      <c r="R790" s="13">
        <v>796489</v>
      </c>
      <c r="S790" s="6">
        <v>41076</v>
      </c>
      <c r="T790" s="5"/>
      <c r="U790" s="13">
        <v>319084.34999999998</v>
      </c>
      <c r="V790" s="3" t="s">
        <v>29</v>
      </c>
      <c r="W790" s="3" t="s">
        <v>181</v>
      </c>
      <c r="X790" s="3" t="s">
        <v>352</v>
      </c>
      <c r="Y790" s="3" t="s">
        <v>246</v>
      </c>
      <c r="Z790" s="6">
        <v>41135</v>
      </c>
      <c r="AA790" s="29">
        <v>0</v>
      </c>
    </row>
    <row r="791" spans="1:27" ht="18" customHeight="1" x14ac:dyDescent="0.25">
      <c r="A791" s="3" t="s">
        <v>744</v>
      </c>
      <c r="B791" s="3" t="s">
        <v>2147</v>
      </c>
      <c r="C791" s="130" t="s">
        <v>7270</v>
      </c>
      <c r="D791" s="3" t="s">
        <v>885</v>
      </c>
      <c r="E791" s="130" t="s">
        <v>8479</v>
      </c>
      <c r="F791" s="39" t="s">
        <v>9785</v>
      </c>
      <c r="G791" s="130" t="s">
        <v>8567</v>
      </c>
      <c r="H791" s="3" t="s">
        <v>1653</v>
      </c>
      <c r="I791" s="40" t="s">
        <v>9790</v>
      </c>
      <c r="J791" s="65" t="s">
        <v>1654</v>
      </c>
      <c r="K791" s="10">
        <v>1</v>
      </c>
      <c r="L791" s="20" t="s">
        <v>4508</v>
      </c>
      <c r="M791" s="20" t="s">
        <v>4183</v>
      </c>
      <c r="N791" s="4">
        <v>0.31</v>
      </c>
      <c r="O791" s="3" t="s">
        <v>51</v>
      </c>
      <c r="P791" s="13">
        <v>487863.22</v>
      </c>
      <c r="Q791" s="13">
        <v>157851.78</v>
      </c>
      <c r="R791" s="13">
        <v>645715</v>
      </c>
      <c r="S791" s="31">
        <v>41046</v>
      </c>
      <c r="T791" s="5"/>
      <c r="U791" s="13">
        <v>390290.58</v>
      </c>
      <c r="V791" s="3" t="s">
        <v>29</v>
      </c>
      <c r="W791" s="3" t="s">
        <v>181</v>
      </c>
      <c r="X791" s="3" t="s">
        <v>29</v>
      </c>
      <c r="Y791" s="3" t="s">
        <v>246</v>
      </c>
      <c r="Z791" s="31">
        <v>41090</v>
      </c>
      <c r="AA791" s="5"/>
    </row>
    <row r="792" spans="1:27" ht="18" customHeight="1" x14ac:dyDescent="0.25">
      <c r="A792" s="3" t="s">
        <v>751</v>
      </c>
      <c r="B792" s="3" t="s">
        <v>2147</v>
      </c>
      <c r="C792" s="130" t="s">
        <v>7270</v>
      </c>
      <c r="D792" s="3" t="s">
        <v>885</v>
      </c>
      <c r="E792" s="130" t="s">
        <v>8479</v>
      </c>
      <c r="F792" s="39" t="s">
        <v>9785</v>
      </c>
      <c r="G792" s="130" t="s">
        <v>8567</v>
      </c>
      <c r="H792" s="3" t="s">
        <v>1632</v>
      </c>
      <c r="I792" s="40" t="s">
        <v>9791</v>
      </c>
      <c r="J792" s="65" t="s">
        <v>1633</v>
      </c>
      <c r="K792" s="10">
        <v>1</v>
      </c>
      <c r="L792" s="20" t="s">
        <v>4519</v>
      </c>
      <c r="M792" s="16" t="s">
        <v>4525</v>
      </c>
      <c r="N792" s="4">
        <v>122.925</v>
      </c>
      <c r="O792" s="3" t="s">
        <v>38</v>
      </c>
      <c r="P792" s="13">
        <v>890710.44</v>
      </c>
      <c r="Q792" s="13">
        <v>157622.56</v>
      </c>
      <c r="R792" s="13">
        <v>1048333</v>
      </c>
      <c r="S792" s="6">
        <v>41090</v>
      </c>
      <c r="T792" s="5"/>
      <c r="U792" s="13">
        <v>712568.35</v>
      </c>
      <c r="V792" s="3" t="s">
        <v>29</v>
      </c>
      <c r="W792" s="3" t="s">
        <v>181</v>
      </c>
      <c r="X792" s="3" t="s">
        <v>29</v>
      </c>
      <c r="Y792" s="3" t="s">
        <v>246</v>
      </c>
      <c r="Z792" s="6">
        <v>41149</v>
      </c>
      <c r="AA792" s="5"/>
    </row>
    <row r="793" spans="1:27" ht="18" customHeight="1" x14ac:dyDescent="0.25">
      <c r="A793" s="3" t="s">
        <v>751</v>
      </c>
      <c r="B793" s="3" t="s">
        <v>2147</v>
      </c>
      <c r="C793" s="130" t="s">
        <v>7270</v>
      </c>
      <c r="D793" s="3" t="s">
        <v>885</v>
      </c>
      <c r="E793" s="130" t="s">
        <v>8479</v>
      </c>
      <c r="F793" s="39" t="s">
        <v>9785</v>
      </c>
      <c r="G793" s="130" t="s">
        <v>8567</v>
      </c>
      <c r="H793" s="3" t="s">
        <v>1640</v>
      </c>
      <c r="I793" s="40" t="s">
        <v>9792</v>
      </c>
      <c r="J793" s="65" t="s">
        <v>1641</v>
      </c>
      <c r="K793" s="10">
        <v>1</v>
      </c>
      <c r="L793" s="20" t="s">
        <v>4511</v>
      </c>
      <c r="M793" s="20" t="s">
        <v>4577</v>
      </c>
      <c r="N793" s="4">
        <v>66.36</v>
      </c>
      <c r="O793" s="3" t="s">
        <v>28</v>
      </c>
      <c r="P793" s="13">
        <v>607562.78</v>
      </c>
      <c r="Q793" s="13">
        <v>184820.22</v>
      </c>
      <c r="R793" s="13">
        <v>792383</v>
      </c>
      <c r="S793" s="6">
        <v>41106</v>
      </c>
      <c r="T793" s="5"/>
      <c r="U793" s="13">
        <v>303781.39</v>
      </c>
      <c r="V793" s="3" t="s">
        <v>29</v>
      </c>
      <c r="W793" s="3" t="s">
        <v>181</v>
      </c>
      <c r="X793" s="3" t="s">
        <v>352</v>
      </c>
      <c r="Y793" s="3" t="s">
        <v>246</v>
      </c>
      <c r="Z793" s="6">
        <v>41165</v>
      </c>
      <c r="AA793" s="29">
        <v>0</v>
      </c>
    </row>
    <row r="794" spans="1:27" ht="18" customHeight="1" x14ac:dyDescent="0.25">
      <c r="A794" s="3" t="s">
        <v>751</v>
      </c>
      <c r="B794" s="3" t="s">
        <v>2147</v>
      </c>
      <c r="C794" s="130" t="s">
        <v>7270</v>
      </c>
      <c r="D794" s="3" t="s">
        <v>885</v>
      </c>
      <c r="E794" s="130" t="s">
        <v>8479</v>
      </c>
      <c r="F794" s="39" t="s">
        <v>9785</v>
      </c>
      <c r="G794" s="130" t="s">
        <v>8567</v>
      </c>
      <c r="H794" s="3" t="s">
        <v>1637</v>
      </c>
      <c r="I794" s="40" t="s">
        <v>9793</v>
      </c>
      <c r="J794" s="65" t="s">
        <v>78</v>
      </c>
      <c r="K794" s="10">
        <v>1</v>
      </c>
      <c r="L794" s="20" t="s">
        <v>4511</v>
      </c>
      <c r="M794" s="20" t="s">
        <v>4577</v>
      </c>
      <c r="N794" s="4">
        <v>66.36</v>
      </c>
      <c r="O794" s="3" t="s">
        <v>28</v>
      </c>
      <c r="P794" s="13">
        <v>639772.18999999994</v>
      </c>
      <c r="Q794" s="13">
        <v>157640.81</v>
      </c>
      <c r="R794" s="13">
        <v>797413</v>
      </c>
      <c r="S794" s="6">
        <v>41065</v>
      </c>
      <c r="T794" s="5"/>
      <c r="U794" s="13">
        <v>319886.09999999998</v>
      </c>
      <c r="V794" s="3" t="s">
        <v>29</v>
      </c>
      <c r="W794" s="3" t="s">
        <v>181</v>
      </c>
      <c r="X794" s="3" t="s">
        <v>30</v>
      </c>
      <c r="Y794" s="3" t="s">
        <v>246</v>
      </c>
      <c r="Z794" s="6">
        <v>41124</v>
      </c>
      <c r="AA794" s="29">
        <v>0</v>
      </c>
    </row>
    <row r="795" spans="1:27" ht="18" customHeight="1" x14ac:dyDescent="0.25">
      <c r="A795" s="3" t="s">
        <v>751</v>
      </c>
      <c r="B795" s="3" t="s">
        <v>2147</v>
      </c>
      <c r="C795" s="130" t="s">
        <v>7270</v>
      </c>
      <c r="D795" s="3" t="s">
        <v>885</v>
      </c>
      <c r="E795" s="130" t="s">
        <v>8479</v>
      </c>
      <c r="F795" s="39" t="s">
        <v>9785</v>
      </c>
      <c r="G795" s="130" t="s">
        <v>8567</v>
      </c>
      <c r="H795" s="3" t="s">
        <v>1626</v>
      </c>
      <c r="I795" s="40" t="s">
        <v>9794</v>
      </c>
      <c r="J795" s="65" t="s">
        <v>1627</v>
      </c>
      <c r="K795" s="10">
        <v>1</v>
      </c>
      <c r="L795" s="20" t="s">
        <v>4508</v>
      </c>
      <c r="M795" s="20" t="s">
        <v>4183</v>
      </c>
      <c r="N795" s="4">
        <v>0.26</v>
      </c>
      <c r="O795" s="3" t="s">
        <v>51</v>
      </c>
      <c r="P795" s="13">
        <v>535785.22</v>
      </c>
      <c r="Q795" s="13">
        <v>161953.78</v>
      </c>
      <c r="R795" s="13">
        <v>697739</v>
      </c>
      <c r="S795" s="30"/>
      <c r="T795" s="5"/>
      <c r="U795" s="13">
        <v>267892.61</v>
      </c>
      <c r="V795" s="3" t="s">
        <v>29</v>
      </c>
      <c r="W795" s="3" t="s">
        <v>181</v>
      </c>
      <c r="X795" s="3" t="s">
        <v>29</v>
      </c>
      <c r="Y795" s="3" t="s">
        <v>31</v>
      </c>
      <c r="Z795" s="30"/>
      <c r="AA795" s="5"/>
    </row>
    <row r="796" spans="1:27" ht="18" customHeight="1" x14ac:dyDescent="0.25">
      <c r="A796" s="3" t="s">
        <v>751</v>
      </c>
      <c r="B796" s="3" t="s">
        <v>2147</v>
      </c>
      <c r="C796" s="130" t="s">
        <v>7270</v>
      </c>
      <c r="D796" s="3" t="s">
        <v>885</v>
      </c>
      <c r="E796" s="130" t="s">
        <v>8479</v>
      </c>
      <c r="F796" s="39" t="s">
        <v>9785</v>
      </c>
      <c r="G796" s="130" t="s">
        <v>8567</v>
      </c>
      <c r="H796" s="39" t="s">
        <v>9795</v>
      </c>
      <c r="I796" s="40" t="s">
        <v>9796</v>
      </c>
      <c r="J796" s="65" t="s">
        <v>129</v>
      </c>
      <c r="K796" s="10">
        <v>1</v>
      </c>
      <c r="L796" s="20" t="s">
        <v>4511</v>
      </c>
      <c r="M796" s="20" t="s">
        <v>4577</v>
      </c>
      <c r="N796" s="4">
        <v>132.72</v>
      </c>
      <c r="O796" s="3" t="s">
        <v>28</v>
      </c>
      <c r="P796" s="13">
        <v>1116467.74</v>
      </c>
      <c r="Q796" s="13">
        <v>353505.26</v>
      </c>
      <c r="R796" s="13">
        <v>1469973</v>
      </c>
      <c r="S796" s="6">
        <v>41050</v>
      </c>
      <c r="T796" s="5"/>
      <c r="U796" s="13">
        <v>558233.87</v>
      </c>
      <c r="V796" s="3" t="s">
        <v>29</v>
      </c>
      <c r="W796" s="3" t="s">
        <v>181</v>
      </c>
      <c r="X796" s="3" t="s">
        <v>30</v>
      </c>
      <c r="Y796" s="3" t="s">
        <v>246</v>
      </c>
      <c r="Z796" s="6">
        <v>41139</v>
      </c>
      <c r="AA796" s="5"/>
    </row>
    <row r="797" spans="1:27" ht="18" customHeight="1" x14ac:dyDescent="0.25">
      <c r="A797" s="3" t="s">
        <v>751</v>
      </c>
      <c r="B797" s="3" t="s">
        <v>2147</v>
      </c>
      <c r="C797" s="130" t="s">
        <v>7270</v>
      </c>
      <c r="D797" s="3" t="s">
        <v>885</v>
      </c>
      <c r="E797" s="130" t="s">
        <v>8479</v>
      </c>
      <c r="F797" s="39" t="s">
        <v>9785</v>
      </c>
      <c r="G797" s="130" t="s">
        <v>8567</v>
      </c>
      <c r="H797" s="3" t="s">
        <v>1638</v>
      </c>
      <c r="I797" s="40" t="s">
        <v>9797</v>
      </c>
      <c r="J797" s="65" t="s">
        <v>1639</v>
      </c>
      <c r="K797" s="10">
        <v>1</v>
      </c>
      <c r="L797" s="20" t="s">
        <v>4508</v>
      </c>
      <c r="M797" s="20" t="s">
        <v>4183</v>
      </c>
      <c r="N797" s="4">
        <v>0.2</v>
      </c>
      <c r="O797" s="3" t="s">
        <v>51</v>
      </c>
      <c r="P797" s="13">
        <v>491103.3</v>
      </c>
      <c r="Q797" s="13">
        <v>163926.70000000001</v>
      </c>
      <c r="R797" s="13">
        <v>655030</v>
      </c>
      <c r="S797" s="6">
        <v>41052</v>
      </c>
      <c r="T797" s="5"/>
      <c r="U797" s="13">
        <v>392882.64</v>
      </c>
      <c r="V797" s="3" t="s">
        <v>29</v>
      </c>
      <c r="W797" s="3" t="s">
        <v>181</v>
      </c>
      <c r="X797" s="3" t="s">
        <v>29</v>
      </c>
      <c r="Y797" s="3" t="s">
        <v>246</v>
      </c>
      <c r="Z797" s="6">
        <v>41111</v>
      </c>
      <c r="AA797" s="5"/>
    </row>
    <row r="798" spans="1:27" ht="18" customHeight="1" x14ac:dyDescent="0.25">
      <c r="A798" s="3" t="s">
        <v>744</v>
      </c>
      <c r="B798" s="3" t="s">
        <v>2147</v>
      </c>
      <c r="C798" s="130" t="s">
        <v>7270</v>
      </c>
      <c r="D798" s="3" t="s">
        <v>885</v>
      </c>
      <c r="E798" s="130" t="s">
        <v>8479</v>
      </c>
      <c r="F798" s="39" t="s">
        <v>9785</v>
      </c>
      <c r="G798" s="130" t="s">
        <v>8567</v>
      </c>
      <c r="H798" s="3" t="s">
        <v>1643</v>
      </c>
      <c r="I798" s="40" t="s">
        <v>9798</v>
      </c>
      <c r="J798" s="65" t="s">
        <v>376</v>
      </c>
      <c r="K798" s="10">
        <v>1</v>
      </c>
      <c r="L798" s="20" t="s">
        <v>4511</v>
      </c>
      <c r="M798" s="20" t="s">
        <v>4577</v>
      </c>
      <c r="N798" s="4">
        <v>66.36</v>
      </c>
      <c r="O798" s="3" t="s">
        <v>28</v>
      </c>
      <c r="P798" s="13">
        <v>620442.18999999994</v>
      </c>
      <c r="Q798" s="13">
        <v>177262.81</v>
      </c>
      <c r="R798" s="13">
        <v>797705</v>
      </c>
      <c r="S798" s="30"/>
      <c r="T798" s="5"/>
      <c r="U798" s="13">
        <v>310221.09000000003</v>
      </c>
      <c r="V798" s="3" t="s">
        <v>29</v>
      </c>
      <c r="W798" s="3" t="s">
        <v>181</v>
      </c>
      <c r="X798" s="3" t="s">
        <v>30</v>
      </c>
      <c r="Y798" s="3" t="s">
        <v>31</v>
      </c>
      <c r="Z798" s="30"/>
      <c r="AA798" s="4">
        <v>0</v>
      </c>
    </row>
    <row r="799" spans="1:27" ht="18" customHeight="1" x14ac:dyDescent="0.25">
      <c r="A799" s="3" t="s">
        <v>744</v>
      </c>
      <c r="B799" s="3" t="s">
        <v>2147</v>
      </c>
      <c r="C799" s="130" t="s">
        <v>7270</v>
      </c>
      <c r="D799" s="3" t="s">
        <v>885</v>
      </c>
      <c r="E799" s="130" t="s">
        <v>8479</v>
      </c>
      <c r="F799" s="39" t="s">
        <v>9785</v>
      </c>
      <c r="G799" s="130" t="s">
        <v>8567</v>
      </c>
      <c r="H799" s="3" t="s">
        <v>1655</v>
      </c>
      <c r="I799" s="40" t="s">
        <v>9799</v>
      </c>
      <c r="J799" s="65" t="s">
        <v>1656</v>
      </c>
      <c r="K799" s="10">
        <v>1</v>
      </c>
      <c r="L799" s="20" t="s">
        <v>4508</v>
      </c>
      <c r="M799" s="20" t="s">
        <v>4183</v>
      </c>
      <c r="N799" s="4">
        <v>0.12</v>
      </c>
      <c r="O799" s="3" t="s">
        <v>51</v>
      </c>
      <c r="P799" s="13">
        <v>341076.39</v>
      </c>
      <c r="Q799" s="13">
        <v>121025.61</v>
      </c>
      <c r="R799" s="13">
        <v>462102</v>
      </c>
      <c r="S799" s="30"/>
      <c r="T799" s="30"/>
      <c r="U799" s="13">
        <v>272861.11</v>
      </c>
      <c r="V799" s="3" t="s">
        <v>29</v>
      </c>
      <c r="W799" s="3" t="s">
        <v>181</v>
      </c>
      <c r="X799" s="3" t="s">
        <v>29</v>
      </c>
      <c r="Y799" s="3" t="s">
        <v>31</v>
      </c>
      <c r="Z799" s="30"/>
      <c r="AA799" s="5"/>
    </row>
    <row r="800" spans="1:27" ht="18" customHeight="1" x14ac:dyDescent="0.25">
      <c r="A800" s="3" t="s">
        <v>744</v>
      </c>
      <c r="B800" s="3" t="s">
        <v>2147</v>
      </c>
      <c r="C800" s="130" t="s">
        <v>7270</v>
      </c>
      <c r="D800" s="3" t="s">
        <v>885</v>
      </c>
      <c r="E800" s="130" t="s">
        <v>8479</v>
      </c>
      <c r="F800" s="39" t="s">
        <v>9785</v>
      </c>
      <c r="G800" s="130" t="s">
        <v>8567</v>
      </c>
      <c r="H800" s="3" t="s">
        <v>1636</v>
      </c>
      <c r="I800" s="40" t="s">
        <v>9800</v>
      </c>
      <c r="J800" s="65" t="s">
        <v>78</v>
      </c>
      <c r="K800" s="10">
        <v>1</v>
      </c>
      <c r="L800" s="20" t="s">
        <v>4511</v>
      </c>
      <c r="M800" s="20" t="s">
        <v>4577</v>
      </c>
      <c r="N800" s="4">
        <v>66.36</v>
      </c>
      <c r="O800" s="3" t="s">
        <v>28</v>
      </c>
      <c r="P800" s="13">
        <v>654788.43999999994</v>
      </c>
      <c r="Q800" s="13">
        <v>141509.56</v>
      </c>
      <c r="R800" s="13">
        <v>796298</v>
      </c>
      <c r="S800" s="6">
        <v>41037</v>
      </c>
      <c r="T800" s="30"/>
      <c r="U800" s="13">
        <v>327394.21999999997</v>
      </c>
      <c r="V800" s="3" t="s">
        <v>29</v>
      </c>
      <c r="W800" s="3" t="s">
        <v>181</v>
      </c>
      <c r="X800" s="3" t="s">
        <v>30</v>
      </c>
      <c r="Y800" s="3" t="s">
        <v>246</v>
      </c>
      <c r="Z800" s="6">
        <v>41096</v>
      </c>
      <c r="AA800" s="29">
        <v>0</v>
      </c>
    </row>
    <row r="801" spans="1:27" ht="18" customHeight="1" x14ac:dyDescent="0.25">
      <c r="A801" s="3" t="s">
        <v>744</v>
      </c>
      <c r="B801" s="3" t="s">
        <v>2147</v>
      </c>
      <c r="C801" s="130" t="s">
        <v>7270</v>
      </c>
      <c r="D801" s="3" t="s">
        <v>885</v>
      </c>
      <c r="E801" s="130" t="s">
        <v>8479</v>
      </c>
      <c r="F801" s="39" t="s">
        <v>9785</v>
      </c>
      <c r="G801" s="130" t="s">
        <v>8567</v>
      </c>
      <c r="H801" s="3" t="s">
        <v>1634</v>
      </c>
      <c r="I801" s="40" t="s">
        <v>9801</v>
      </c>
      <c r="J801" s="65" t="s">
        <v>1635</v>
      </c>
      <c r="K801" s="10">
        <v>1</v>
      </c>
      <c r="L801" s="20" t="s">
        <v>4541</v>
      </c>
      <c r="M801" s="20" t="s">
        <v>4581</v>
      </c>
      <c r="N801" s="4">
        <v>12</v>
      </c>
      <c r="O801" s="3" t="s">
        <v>137</v>
      </c>
      <c r="P801" s="13">
        <v>303446.96000000002</v>
      </c>
      <c r="Q801" s="13">
        <v>110723.04</v>
      </c>
      <c r="R801" s="13">
        <v>414170</v>
      </c>
      <c r="S801" s="30"/>
      <c r="T801" s="30"/>
      <c r="U801" s="13">
        <v>242757.56</v>
      </c>
      <c r="V801" s="3" t="s">
        <v>29</v>
      </c>
      <c r="W801" s="3" t="s">
        <v>181</v>
      </c>
      <c r="X801" s="3" t="s">
        <v>29</v>
      </c>
      <c r="Y801" s="3" t="s">
        <v>31</v>
      </c>
      <c r="Z801" s="30"/>
      <c r="AA801" s="5"/>
    </row>
    <row r="802" spans="1:27" ht="18" customHeight="1" x14ac:dyDescent="0.25">
      <c r="A802" s="3" t="s">
        <v>744</v>
      </c>
      <c r="B802" s="3" t="s">
        <v>2147</v>
      </c>
      <c r="C802" s="130" t="s">
        <v>7270</v>
      </c>
      <c r="D802" s="3" t="s">
        <v>885</v>
      </c>
      <c r="E802" s="130" t="s">
        <v>8479</v>
      </c>
      <c r="F802" s="39" t="s">
        <v>9785</v>
      </c>
      <c r="G802" s="130" t="s">
        <v>8567</v>
      </c>
      <c r="H802" s="3" t="s">
        <v>1652</v>
      </c>
      <c r="I802" s="40" t="s">
        <v>9802</v>
      </c>
      <c r="J802" s="65" t="s">
        <v>1631</v>
      </c>
      <c r="K802" s="10">
        <v>1</v>
      </c>
      <c r="L802" s="20" t="s">
        <v>4511</v>
      </c>
      <c r="M802" s="20" t="s">
        <v>4577</v>
      </c>
      <c r="N802" s="4">
        <v>63</v>
      </c>
      <c r="O802" s="3" t="s">
        <v>28</v>
      </c>
      <c r="P802" s="13">
        <v>657781.74</v>
      </c>
      <c r="Q802" s="13">
        <v>139087.26</v>
      </c>
      <c r="R802" s="13">
        <v>796869</v>
      </c>
      <c r="S802" s="6">
        <v>41051</v>
      </c>
      <c r="T802" s="30"/>
      <c r="U802" s="13">
        <v>328890.87</v>
      </c>
      <c r="V802" s="3" t="s">
        <v>29</v>
      </c>
      <c r="W802" s="3" t="s">
        <v>181</v>
      </c>
      <c r="X802" s="3" t="s">
        <v>30</v>
      </c>
      <c r="Y802" s="3" t="s">
        <v>246</v>
      </c>
      <c r="Z802" s="6">
        <v>41110</v>
      </c>
      <c r="AA802" s="29">
        <v>0</v>
      </c>
    </row>
    <row r="803" spans="1:27" ht="18" customHeight="1" x14ac:dyDescent="0.25">
      <c r="A803" s="3" t="s">
        <v>744</v>
      </c>
      <c r="B803" s="3" t="s">
        <v>2147</v>
      </c>
      <c r="C803" s="130" t="s">
        <v>7270</v>
      </c>
      <c r="D803" s="3" t="s">
        <v>885</v>
      </c>
      <c r="E803" s="130" t="s">
        <v>8479</v>
      </c>
      <c r="F803" s="39" t="s">
        <v>9785</v>
      </c>
      <c r="G803" s="130" t="s">
        <v>8567</v>
      </c>
      <c r="H803" s="3" t="s">
        <v>860</v>
      </c>
      <c r="I803" s="40" t="s">
        <v>9803</v>
      </c>
      <c r="J803" s="65" t="s">
        <v>78</v>
      </c>
      <c r="K803" s="10">
        <v>1</v>
      </c>
      <c r="L803" s="20" t="s">
        <v>4511</v>
      </c>
      <c r="M803" s="20" t="s">
        <v>4577</v>
      </c>
      <c r="N803" s="4">
        <v>66.36</v>
      </c>
      <c r="O803" s="3" t="s">
        <v>28</v>
      </c>
      <c r="P803" s="13">
        <v>659934.65</v>
      </c>
      <c r="Q803" s="13">
        <v>136732.35</v>
      </c>
      <c r="R803" s="13">
        <v>796667</v>
      </c>
      <c r="S803" s="6">
        <v>41078</v>
      </c>
      <c r="T803" s="30"/>
      <c r="U803" s="13">
        <v>329967.33</v>
      </c>
      <c r="V803" s="3" t="s">
        <v>29</v>
      </c>
      <c r="W803" s="3" t="s">
        <v>181</v>
      </c>
      <c r="X803" s="3" t="s">
        <v>30</v>
      </c>
      <c r="Y803" s="3" t="s">
        <v>246</v>
      </c>
      <c r="Z803" s="6">
        <v>41137</v>
      </c>
      <c r="AA803" s="29">
        <v>0</v>
      </c>
    </row>
    <row r="804" spans="1:27" ht="18" customHeight="1" x14ac:dyDescent="0.25">
      <c r="A804" s="3" t="s">
        <v>744</v>
      </c>
      <c r="B804" s="3" t="s">
        <v>2147</v>
      </c>
      <c r="C804" s="130" t="s">
        <v>7270</v>
      </c>
      <c r="D804" s="3" t="s">
        <v>885</v>
      </c>
      <c r="E804" s="130" t="s">
        <v>8479</v>
      </c>
      <c r="F804" s="39" t="s">
        <v>9785</v>
      </c>
      <c r="G804" s="130" t="s">
        <v>8567</v>
      </c>
      <c r="H804" s="3" t="s">
        <v>1647</v>
      </c>
      <c r="I804" s="40" t="s">
        <v>9804</v>
      </c>
      <c r="J804" s="65" t="s">
        <v>1631</v>
      </c>
      <c r="K804" s="10">
        <v>1</v>
      </c>
      <c r="L804" s="20" t="s">
        <v>4511</v>
      </c>
      <c r="M804" s="20" t="s">
        <v>4577</v>
      </c>
      <c r="N804" s="4">
        <v>66.36</v>
      </c>
      <c r="O804" s="3" t="s">
        <v>28</v>
      </c>
      <c r="P804" s="13">
        <v>637036.96</v>
      </c>
      <c r="Q804" s="13">
        <v>159078.04</v>
      </c>
      <c r="R804" s="13">
        <v>796115</v>
      </c>
      <c r="S804" s="6">
        <v>41066</v>
      </c>
      <c r="T804" s="30"/>
      <c r="U804" s="13">
        <v>318518.48</v>
      </c>
      <c r="V804" s="3" t="s">
        <v>29</v>
      </c>
      <c r="W804" s="3" t="s">
        <v>181</v>
      </c>
      <c r="X804" s="3" t="s">
        <v>30</v>
      </c>
      <c r="Y804" s="3" t="s">
        <v>246</v>
      </c>
      <c r="Z804" s="6">
        <v>41125</v>
      </c>
      <c r="AA804" s="29">
        <v>0</v>
      </c>
    </row>
    <row r="805" spans="1:27" ht="18" customHeight="1" x14ac:dyDescent="0.25">
      <c r="A805" s="3" t="s">
        <v>744</v>
      </c>
      <c r="B805" s="3" t="s">
        <v>2147</v>
      </c>
      <c r="C805" s="130" t="s">
        <v>7270</v>
      </c>
      <c r="D805" s="3" t="s">
        <v>885</v>
      </c>
      <c r="E805" s="130" t="s">
        <v>8479</v>
      </c>
      <c r="F805" s="39" t="s">
        <v>9785</v>
      </c>
      <c r="G805" s="130" t="s">
        <v>8567</v>
      </c>
      <c r="H805" s="3" t="s">
        <v>1646</v>
      </c>
      <c r="I805" s="40" t="s">
        <v>9805</v>
      </c>
      <c r="J805" s="65" t="s">
        <v>1633</v>
      </c>
      <c r="K805" s="10">
        <v>1</v>
      </c>
      <c r="L805" s="20" t="s">
        <v>4519</v>
      </c>
      <c r="M805" s="16" t="s">
        <v>4525</v>
      </c>
      <c r="N805" s="4">
        <v>122.925</v>
      </c>
      <c r="O805" s="3" t="s">
        <v>38</v>
      </c>
      <c r="P805" s="13">
        <v>889810.43</v>
      </c>
      <c r="Q805" s="13">
        <v>158522.57</v>
      </c>
      <c r="R805" s="13">
        <v>1048333</v>
      </c>
      <c r="S805" s="30"/>
      <c r="T805" s="30"/>
      <c r="U805" s="13">
        <v>683221.34</v>
      </c>
      <c r="V805" s="3" t="s">
        <v>29</v>
      </c>
      <c r="W805" s="3" t="s">
        <v>181</v>
      </c>
      <c r="X805" s="3" t="s">
        <v>29</v>
      </c>
      <c r="Y805" s="3" t="s">
        <v>31</v>
      </c>
      <c r="Z805" s="30"/>
      <c r="AA805" s="5"/>
    </row>
    <row r="806" spans="1:27" ht="18" customHeight="1" x14ac:dyDescent="0.25">
      <c r="A806" s="3" t="s">
        <v>744</v>
      </c>
      <c r="B806" s="3" t="s">
        <v>2147</v>
      </c>
      <c r="C806" s="130" t="s">
        <v>7270</v>
      </c>
      <c r="D806" s="3" t="s">
        <v>885</v>
      </c>
      <c r="E806" s="130" t="s">
        <v>8479</v>
      </c>
      <c r="F806" s="39" t="s">
        <v>9785</v>
      </c>
      <c r="G806" s="130" t="s">
        <v>8567</v>
      </c>
      <c r="H806" s="3" t="s">
        <v>1649</v>
      </c>
      <c r="I806" s="40" t="s">
        <v>9806</v>
      </c>
      <c r="J806" s="65" t="s">
        <v>1650</v>
      </c>
      <c r="K806" s="10">
        <v>1</v>
      </c>
      <c r="L806" s="20" t="s">
        <v>4508</v>
      </c>
      <c r="M806" s="20" t="s">
        <v>4538</v>
      </c>
      <c r="N806" s="4">
        <v>0.8</v>
      </c>
      <c r="O806" s="3" t="s">
        <v>51</v>
      </c>
      <c r="P806" s="13">
        <v>1070128.18</v>
      </c>
      <c r="Q806" s="13">
        <v>309182.82</v>
      </c>
      <c r="R806" s="13">
        <v>1379311</v>
      </c>
      <c r="S806" s="6">
        <v>41060</v>
      </c>
      <c r="T806" s="30"/>
      <c r="U806" s="13">
        <v>856102.53</v>
      </c>
      <c r="V806" s="3" t="s">
        <v>29</v>
      </c>
      <c r="W806" s="3" t="s">
        <v>181</v>
      </c>
      <c r="X806" s="3" t="s">
        <v>29</v>
      </c>
      <c r="Y806" s="3" t="s">
        <v>246</v>
      </c>
      <c r="Z806" s="6">
        <v>41149</v>
      </c>
      <c r="AA806" s="5"/>
    </row>
    <row r="807" spans="1:27" ht="18" customHeight="1" x14ac:dyDescent="0.25">
      <c r="A807" s="3" t="s">
        <v>744</v>
      </c>
      <c r="B807" s="3" t="s">
        <v>2147</v>
      </c>
      <c r="C807" s="130" t="s">
        <v>7270</v>
      </c>
      <c r="D807" s="3" t="s">
        <v>885</v>
      </c>
      <c r="E807" s="130" t="s">
        <v>8479</v>
      </c>
      <c r="F807" s="39" t="s">
        <v>9785</v>
      </c>
      <c r="G807" s="130" t="s">
        <v>8567</v>
      </c>
      <c r="H807" s="3" t="s">
        <v>1645</v>
      </c>
      <c r="I807" s="40" t="s">
        <v>9807</v>
      </c>
      <c r="J807" s="65" t="s">
        <v>1631</v>
      </c>
      <c r="K807" s="10">
        <v>1</v>
      </c>
      <c r="L807" s="20" t="s">
        <v>4511</v>
      </c>
      <c r="M807" s="20" t="s">
        <v>4577</v>
      </c>
      <c r="N807" s="4">
        <v>66.36</v>
      </c>
      <c r="O807" s="3" t="s">
        <v>28</v>
      </c>
      <c r="P807" s="13">
        <v>634215.9</v>
      </c>
      <c r="Q807" s="13">
        <v>162512.1</v>
      </c>
      <c r="R807" s="13">
        <v>796728</v>
      </c>
      <c r="S807" s="6">
        <v>41076</v>
      </c>
      <c r="T807" s="30"/>
      <c r="U807" s="13">
        <v>317107.95</v>
      </c>
      <c r="V807" s="3" t="s">
        <v>29</v>
      </c>
      <c r="W807" s="3" t="s">
        <v>181</v>
      </c>
      <c r="X807" s="3" t="s">
        <v>352</v>
      </c>
      <c r="Y807" s="3" t="s">
        <v>246</v>
      </c>
      <c r="Z807" s="6">
        <v>41135</v>
      </c>
      <c r="AA807" s="29">
        <v>0</v>
      </c>
    </row>
    <row r="808" spans="1:27" ht="18" customHeight="1" x14ac:dyDescent="0.25">
      <c r="A808" s="3" t="s">
        <v>744</v>
      </c>
      <c r="B808" s="3" t="s">
        <v>2147</v>
      </c>
      <c r="C808" s="130" t="s">
        <v>7270</v>
      </c>
      <c r="D808" s="3" t="s">
        <v>885</v>
      </c>
      <c r="E808" s="130" t="s">
        <v>8479</v>
      </c>
      <c r="F808" s="39" t="s">
        <v>9785</v>
      </c>
      <c r="G808" s="130" t="s">
        <v>8567</v>
      </c>
      <c r="H808" s="3" t="s">
        <v>1628</v>
      </c>
      <c r="I808" s="40" t="s">
        <v>9808</v>
      </c>
      <c r="J808" s="65" t="s">
        <v>1629</v>
      </c>
      <c r="K808" s="10">
        <v>1</v>
      </c>
      <c r="L808" s="20" t="s">
        <v>4508</v>
      </c>
      <c r="M808" s="20" t="s">
        <v>4183</v>
      </c>
      <c r="N808" s="4">
        <v>0.14799999999999999</v>
      </c>
      <c r="O808" s="3" t="s">
        <v>51</v>
      </c>
      <c r="P808" s="13">
        <v>360611.07</v>
      </c>
      <c r="Q808" s="13">
        <v>87917.93</v>
      </c>
      <c r="R808" s="13">
        <v>448529</v>
      </c>
      <c r="S808" s="6">
        <v>41056</v>
      </c>
      <c r="T808" s="5"/>
      <c r="U808" s="13">
        <v>288488.84999999998</v>
      </c>
      <c r="V808" s="3" t="s">
        <v>29</v>
      </c>
      <c r="W808" s="3" t="s">
        <v>181</v>
      </c>
      <c r="X808" s="3" t="s">
        <v>29</v>
      </c>
      <c r="Y808" s="3" t="s">
        <v>246</v>
      </c>
      <c r="Z808" s="6">
        <v>41112</v>
      </c>
      <c r="AA808" s="30"/>
    </row>
    <row r="809" spans="1:27" ht="18" customHeight="1" x14ac:dyDescent="0.25">
      <c r="A809" s="3" t="s">
        <v>744</v>
      </c>
      <c r="B809" s="3" t="s">
        <v>2147</v>
      </c>
      <c r="C809" s="130" t="s">
        <v>7270</v>
      </c>
      <c r="D809" s="3" t="s">
        <v>885</v>
      </c>
      <c r="E809" s="130" t="s">
        <v>8479</v>
      </c>
      <c r="F809" s="39" t="s">
        <v>9785</v>
      </c>
      <c r="G809" s="130" t="s">
        <v>8567</v>
      </c>
      <c r="H809" s="3" t="s">
        <v>1648</v>
      </c>
      <c r="I809" s="40" t="s">
        <v>9809</v>
      </c>
      <c r="J809" s="65" t="s">
        <v>1631</v>
      </c>
      <c r="K809" s="10">
        <v>1</v>
      </c>
      <c r="L809" s="20" t="s">
        <v>4511</v>
      </c>
      <c r="M809" s="20" t="s">
        <v>4577</v>
      </c>
      <c r="N809" s="4">
        <v>66.36</v>
      </c>
      <c r="O809" s="3" t="s">
        <v>28</v>
      </c>
      <c r="P809" s="13">
        <v>600915.27</v>
      </c>
      <c r="Q809" s="13">
        <v>191440.73</v>
      </c>
      <c r="R809" s="13">
        <v>792356</v>
      </c>
      <c r="S809" s="6">
        <v>41110</v>
      </c>
      <c r="T809" s="30"/>
      <c r="U809" s="13">
        <v>300457.64</v>
      </c>
      <c r="V809" s="3" t="s">
        <v>29</v>
      </c>
      <c r="W809" s="3" t="s">
        <v>181</v>
      </c>
      <c r="X809" s="3" t="s">
        <v>352</v>
      </c>
      <c r="Y809" s="3" t="s">
        <v>246</v>
      </c>
      <c r="Z809" s="6">
        <v>41169</v>
      </c>
      <c r="AA809" s="29">
        <v>0</v>
      </c>
    </row>
    <row r="810" spans="1:27" ht="18" customHeight="1" x14ac:dyDescent="0.25">
      <c r="A810" s="3" t="s">
        <v>744</v>
      </c>
      <c r="B810" s="3" t="s">
        <v>2147</v>
      </c>
      <c r="C810" s="130" t="s">
        <v>7270</v>
      </c>
      <c r="D810" s="3" t="s">
        <v>885</v>
      </c>
      <c r="E810" s="130" t="s">
        <v>8479</v>
      </c>
      <c r="F810" s="3" t="s">
        <v>884</v>
      </c>
      <c r="G810" s="130" t="s">
        <v>8621</v>
      </c>
      <c r="H810" s="3" t="s">
        <v>893</v>
      </c>
      <c r="I810" s="40" t="s">
        <v>9810</v>
      </c>
      <c r="J810" s="65" t="s">
        <v>129</v>
      </c>
      <c r="K810" s="10">
        <v>1</v>
      </c>
      <c r="L810" s="20" t="s">
        <v>4511</v>
      </c>
      <c r="M810" s="20" t="s">
        <v>4577</v>
      </c>
      <c r="N810" s="4">
        <v>126</v>
      </c>
      <c r="O810" s="3" t="s">
        <v>28</v>
      </c>
      <c r="P810" s="13">
        <v>1169506.81</v>
      </c>
      <c r="Q810" s="13">
        <v>272376.19</v>
      </c>
      <c r="R810" s="13">
        <v>1441883</v>
      </c>
      <c r="S810" s="6">
        <v>41017</v>
      </c>
      <c r="T810" s="30"/>
      <c r="U810" s="13">
        <v>584753.41</v>
      </c>
      <c r="V810" s="3" t="s">
        <v>29</v>
      </c>
      <c r="W810" s="3" t="s">
        <v>181</v>
      </c>
      <c r="X810" s="3" t="s">
        <v>30</v>
      </c>
      <c r="Y810" s="3" t="s">
        <v>246</v>
      </c>
      <c r="Z810" s="6">
        <v>41107</v>
      </c>
      <c r="AA810" s="5"/>
    </row>
    <row r="811" spans="1:27" ht="18" customHeight="1" x14ac:dyDescent="0.25">
      <c r="A811" s="3" t="s">
        <v>744</v>
      </c>
      <c r="B811" s="3" t="s">
        <v>2147</v>
      </c>
      <c r="C811" s="130" t="s">
        <v>7270</v>
      </c>
      <c r="D811" s="3" t="s">
        <v>885</v>
      </c>
      <c r="E811" s="130" t="s">
        <v>8479</v>
      </c>
      <c r="F811" s="3" t="s">
        <v>884</v>
      </c>
      <c r="G811" s="130" t="s">
        <v>8621</v>
      </c>
      <c r="H811" s="39" t="s">
        <v>9811</v>
      </c>
      <c r="I811" s="40" t="s">
        <v>9812</v>
      </c>
      <c r="J811" s="65" t="s">
        <v>206</v>
      </c>
      <c r="K811" s="10">
        <v>1</v>
      </c>
      <c r="L811" s="20" t="s">
        <v>4511</v>
      </c>
      <c r="M811" s="20" t="s">
        <v>4577</v>
      </c>
      <c r="N811" s="4">
        <v>126</v>
      </c>
      <c r="O811" s="3" t="s">
        <v>28</v>
      </c>
      <c r="P811" s="13">
        <v>1159662.46</v>
      </c>
      <c r="Q811" s="13">
        <v>280299.53999999998</v>
      </c>
      <c r="R811" s="13">
        <v>1439962</v>
      </c>
      <c r="S811" s="6">
        <v>41009</v>
      </c>
      <c r="T811" s="30"/>
      <c r="U811" s="13">
        <v>1043696.21</v>
      </c>
      <c r="V811" s="3" t="s">
        <v>651</v>
      </c>
      <c r="W811" s="3" t="s">
        <v>39</v>
      </c>
      <c r="X811" s="3" t="s">
        <v>62</v>
      </c>
      <c r="Y811" s="3" t="s">
        <v>246</v>
      </c>
      <c r="Z811" s="6">
        <v>41099</v>
      </c>
      <c r="AA811" s="5"/>
    </row>
    <row r="812" spans="1:27" ht="18" customHeight="1" x14ac:dyDescent="0.25">
      <c r="A812" s="3" t="s">
        <v>744</v>
      </c>
      <c r="B812" s="3" t="s">
        <v>2147</v>
      </c>
      <c r="C812" s="130" t="s">
        <v>7270</v>
      </c>
      <c r="D812" s="3" t="s">
        <v>885</v>
      </c>
      <c r="E812" s="130" t="s">
        <v>8479</v>
      </c>
      <c r="F812" s="3" t="s">
        <v>884</v>
      </c>
      <c r="G812" s="130" t="s">
        <v>8621</v>
      </c>
      <c r="H812" s="3" t="s">
        <v>888</v>
      </c>
      <c r="I812" s="40" t="s">
        <v>9813</v>
      </c>
      <c r="J812" s="65" t="s">
        <v>889</v>
      </c>
      <c r="K812" s="10">
        <v>1</v>
      </c>
      <c r="L812" s="20" t="s">
        <v>4508</v>
      </c>
      <c r="M812" s="20" t="s">
        <v>4538</v>
      </c>
      <c r="N812" s="4">
        <v>11.606999999999999</v>
      </c>
      <c r="O812" s="3" t="s">
        <v>51</v>
      </c>
      <c r="P812" s="13">
        <v>1308209.54</v>
      </c>
      <c r="Q812" s="13">
        <v>268382.27</v>
      </c>
      <c r="R812" s="13">
        <v>1576591.81</v>
      </c>
      <c r="S812" s="6">
        <v>41073</v>
      </c>
      <c r="T812" s="30"/>
      <c r="U812" s="13">
        <v>1046567.63</v>
      </c>
      <c r="V812" s="3" t="s">
        <v>890</v>
      </c>
      <c r="W812" s="3" t="s">
        <v>181</v>
      </c>
      <c r="X812" s="3" t="s">
        <v>29</v>
      </c>
      <c r="Y812" s="3" t="s">
        <v>246</v>
      </c>
      <c r="Z812" s="6">
        <v>41173</v>
      </c>
      <c r="AA812" s="29">
        <v>0</v>
      </c>
    </row>
    <row r="813" spans="1:27" ht="18" customHeight="1" x14ac:dyDescent="0.25">
      <c r="A813" s="3" t="s">
        <v>744</v>
      </c>
      <c r="B813" s="3" t="s">
        <v>2147</v>
      </c>
      <c r="C813" s="130" t="s">
        <v>7270</v>
      </c>
      <c r="D813" s="3" t="s">
        <v>885</v>
      </c>
      <c r="E813" s="130" t="s">
        <v>8479</v>
      </c>
      <c r="F813" s="3" t="s">
        <v>884</v>
      </c>
      <c r="G813" s="130" t="s">
        <v>8621</v>
      </c>
      <c r="H813" s="3" t="s">
        <v>898</v>
      </c>
      <c r="I813" s="40" t="s">
        <v>9814</v>
      </c>
      <c r="J813" s="65" t="s">
        <v>899</v>
      </c>
      <c r="K813" s="10">
        <v>1</v>
      </c>
      <c r="L813" s="20" t="s">
        <v>4519</v>
      </c>
      <c r="M813" s="20" t="s">
        <v>4520</v>
      </c>
      <c r="N813" s="4">
        <v>51.6</v>
      </c>
      <c r="O813" s="3" t="s">
        <v>38</v>
      </c>
      <c r="P813" s="13">
        <v>998126.09</v>
      </c>
      <c r="Q813" s="13">
        <v>215413.86</v>
      </c>
      <c r="R813" s="13">
        <v>1213539.95</v>
      </c>
      <c r="S813" s="30"/>
      <c r="T813" s="30"/>
      <c r="U813" s="13">
        <v>0</v>
      </c>
      <c r="V813" s="3" t="s">
        <v>29</v>
      </c>
      <c r="W813" s="3" t="s">
        <v>29</v>
      </c>
      <c r="X813" s="3" t="s">
        <v>29</v>
      </c>
      <c r="Y813" s="3" t="s">
        <v>31</v>
      </c>
      <c r="Z813" s="30"/>
      <c r="AA813" s="5"/>
    </row>
    <row r="814" spans="1:27" ht="18" customHeight="1" x14ac:dyDescent="0.25">
      <c r="A814" s="3" t="s">
        <v>744</v>
      </c>
      <c r="B814" s="3" t="s">
        <v>2147</v>
      </c>
      <c r="C814" s="130" t="s">
        <v>7270</v>
      </c>
      <c r="D814" s="3" t="s">
        <v>885</v>
      </c>
      <c r="E814" s="130" t="s">
        <v>8479</v>
      </c>
      <c r="F814" s="3" t="s">
        <v>884</v>
      </c>
      <c r="G814" s="130" t="s">
        <v>8621</v>
      </c>
      <c r="H814" s="3" t="s">
        <v>902</v>
      </c>
      <c r="I814" s="40" t="s">
        <v>9815</v>
      </c>
      <c r="J814" s="65" t="s">
        <v>129</v>
      </c>
      <c r="K814" s="10">
        <v>1</v>
      </c>
      <c r="L814" s="20" t="s">
        <v>4511</v>
      </c>
      <c r="M814" s="20" t="s">
        <v>4577</v>
      </c>
      <c r="N814" s="4">
        <v>126</v>
      </c>
      <c r="O814" s="3" t="s">
        <v>28</v>
      </c>
      <c r="P814" s="13">
        <v>1164410.29</v>
      </c>
      <c r="Q814" s="13">
        <v>274111.71000000002</v>
      </c>
      <c r="R814" s="13">
        <v>1438522</v>
      </c>
      <c r="S814" s="6">
        <v>41001</v>
      </c>
      <c r="T814" s="5"/>
      <c r="U814" s="13">
        <v>1047969.26</v>
      </c>
      <c r="V814" s="3" t="s">
        <v>651</v>
      </c>
      <c r="W814" s="3" t="s">
        <v>39</v>
      </c>
      <c r="X814" s="3" t="s">
        <v>30</v>
      </c>
      <c r="Y814" s="3" t="s">
        <v>246</v>
      </c>
      <c r="Z814" s="6">
        <v>41091</v>
      </c>
      <c r="AA814" s="30"/>
    </row>
    <row r="815" spans="1:27" ht="18" customHeight="1" x14ac:dyDescent="0.25">
      <c r="A815" s="3" t="s">
        <v>744</v>
      </c>
      <c r="B815" s="3" t="s">
        <v>2147</v>
      </c>
      <c r="C815" s="130" t="s">
        <v>7270</v>
      </c>
      <c r="D815" s="3" t="s">
        <v>885</v>
      </c>
      <c r="E815" s="130" t="s">
        <v>8479</v>
      </c>
      <c r="F815" s="3" t="s">
        <v>884</v>
      </c>
      <c r="G815" s="130" t="s">
        <v>8621</v>
      </c>
      <c r="H815" s="39" t="s">
        <v>9817</v>
      </c>
      <c r="I815" s="40" t="s">
        <v>9816</v>
      </c>
      <c r="J815" s="65" t="s">
        <v>887</v>
      </c>
      <c r="K815" s="10">
        <v>1</v>
      </c>
      <c r="L815" s="20" t="s">
        <v>4508</v>
      </c>
      <c r="M815" s="20" t="s">
        <v>4183</v>
      </c>
      <c r="N815" s="4">
        <v>3.4</v>
      </c>
      <c r="O815" s="3" t="s">
        <v>51</v>
      </c>
      <c r="P815" s="13">
        <v>4139600</v>
      </c>
      <c r="Q815" s="13">
        <v>772423</v>
      </c>
      <c r="R815" s="13">
        <v>4912023</v>
      </c>
      <c r="S815" s="30"/>
      <c r="T815" s="5"/>
      <c r="U815" s="13">
        <v>2069800</v>
      </c>
      <c r="V815" s="3" t="s">
        <v>29</v>
      </c>
      <c r="W815" s="3" t="s">
        <v>181</v>
      </c>
      <c r="X815" s="3" t="s">
        <v>29</v>
      </c>
      <c r="Y815" s="3" t="s">
        <v>31</v>
      </c>
      <c r="Z815" s="30"/>
      <c r="AA815" s="30"/>
    </row>
    <row r="816" spans="1:27" ht="18" customHeight="1" x14ac:dyDescent="0.25">
      <c r="A816" s="3" t="s">
        <v>744</v>
      </c>
      <c r="B816" s="3" t="s">
        <v>2147</v>
      </c>
      <c r="C816" s="130" t="s">
        <v>7270</v>
      </c>
      <c r="D816" s="3" t="s">
        <v>885</v>
      </c>
      <c r="E816" s="130" t="s">
        <v>8479</v>
      </c>
      <c r="F816" s="3" t="s">
        <v>884</v>
      </c>
      <c r="G816" s="130" t="s">
        <v>8621</v>
      </c>
      <c r="H816" s="3" t="s">
        <v>810</v>
      </c>
      <c r="I816" s="40" t="s">
        <v>9818</v>
      </c>
      <c r="J816" s="65" t="s">
        <v>803</v>
      </c>
      <c r="K816" s="10">
        <v>1</v>
      </c>
      <c r="L816" s="20" t="s">
        <v>4519</v>
      </c>
      <c r="M816" s="16" t="s">
        <v>4525</v>
      </c>
      <c r="N816" s="4">
        <v>24</v>
      </c>
      <c r="O816" s="3" t="s">
        <v>38</v>
      </c>
      <c r="P816" s="13">
        <v>455170.4</v>
      </c>
      <c r="Q816" s="13">
        <v>117396.6</v>
      </c>
      <c r="R816" s="13">
        <v>572567</v>
      </c>
      <c r="S816" s="30"/>
      <c r="T816" s="5"/>
      <c r="U816" s="13">
        <v>0</v>
      </c>
      <c r="V816" s="3" t="s">
        <v>29</v>
      </c>
      <c r="W816" s="3" t="s">
        <v>29</v>
      </c>
      <c r="X816" s="3" t="s">
        <v>29</v>
      </c>
      <c r="Y816" s="3" t="s">
        <v>31</v>
      </c>
      <c r="Z816" s="30"/>
      <c r="AA816" s="30"/>
    </row>
    <row r="817" spans="1:27" ht="18" customHeight="1" x14ac:dyDescent="0.25">
      <c r="A817" s="3" t="s">
        <v>744</v>
      </c>
      <c r="B817" s="3" t="s">
        <v>2147</v>
      </c>
      <c r="C817" s="130" t="s">
        <v>7270</v>
      </c>
      <c r="D817" s="3" t="s">
        <v>885</v>
      </c>
      <c r="E817" s="130" t="s">
        <v>8479</v>
      </c>
      <c r="F817" s="3" t="s">
        <v>884</v>
      </c>
      <c r="G817" s="130" t="s">
        <v>8621</v>
      </c>
      <c r="H817" s="3" t="s">
        <v>896</v>
      </c>
      <c r="I817" s="40" t="s">
        <v>9819</v>
      </c>
      <c r="J817" s="65" t="s">
        <v>129</v>
      </c>
      <c r="K817" s="10">
        <v>1</v>
      </c>
      <c r="L817" s="20" t="s">
        <v>4511</v>
      </c>
      <c r="M817" s="20" t="s">
        <v>4577</v>
      </c>
      <c r="N817" s="4">
        <v>126</v>
      </c>
      <c r="O817" s="3" t="s">
        <v>28</v>
      </c>
      <c r="P817" s="13">
        <v>931414.58</v>
      </c>
      <c r="Q817" s="13">
        <v>228435.42</v>
      </c>
      <c r="R817" s="13">
        <v>1159850</v>
      </c>
      <c r="S817" s="6">
        <v>41045</v>
      </c>
      <c r="T817" s="5"/>
      <c r="U817" s="13">
        <v>465707.29</v>
      </c>
      <c r="V817" s="3" t="s">
        <v>29</v>
      </c>
      <c r="W817" s="3" t="s">
        <v>181</v>
      </c>
      <c r="X817" s="3" t="s">
        <v>30</v>
      </c>
      <c r="Y817" s="3" t="s">
        <v>246</v>
      </c>
      <c r="Z817" s="6">
        <v>41105</v>
      </c>
      <c r="AA817" s="5"/>
    </row>
    <row r="818" spans="1:27" ht="18" customHeight="1" x14ac:dyDescent="0.25">
      <c r="A818" s="3" t="s">
        <v>744</v>
      </c>
      <c r="B818" s="3" t="s">
        <v>2147</v>
      </c>
      <c r="C818" s="130" t="s">
        <v>7270</v>
      </c>
      <c r="D818" s="3" t="s">
        <v>885</v>
      </c>
      <c r="E818" s="130" t="s">
        <v>8479</v>
      </c>
      <c r="F818" s="3" t="s">
        <v>884</v>
      </c>
      <c r="G818" s="130" t="s">
        <v>8621</v>
      </c>
      <c r="H818" s="3" t="s">
        <v>907</v>
      </c>
      <c r="I818" s="40" t="s">
        <v>9820</v>
      </c>
      <c r="J818" s="65" t="s">
        <v>129</v>
      </c>
      <c r="K818" s="10">
        <v>1</v>
      </c>
      <c r="L818" s="20" t="s">
        <v>4511</v>
      </c>
      <c r="M818" s="20" t="s">
        <v>4577</v>
      </c>
      <c r="N818" s="4">
        <v>126</v>
      </c>
      <c r="O818" s="3" t="s">
        <v>28</v>
      </c>
      <c r="P818" s="13">
        <v>1112606.3700000001</v>
      </c>
      <c r="Q818" s="13">
        <v>327835.63</v>
      </c>
      <c r="R818" s="13">
        <v>1440442</v>
      </c>
      <c r="S818" s="6">
        <v>41045</v>
      </c>
      <c r="T818" s="5"/>
      <c r="U818" s="13">
        <v>556303.18000000005</v>
      </c>
      <c r="V818" s="3" t="s">
        <v>29</v>
      </c>
      <c r="W818" s="3" t="s">
        <v>181</v>
      </c>
      <c r="X818" s="3" t="s">
        <v>30</v>
      </c>
      <c r="Y818" s="3" t="s">
        <v>246</v>
      </c>
      <c r="Z818" s="6">
        <v>41135</v>
      </c>
      <c r="AA818" s="30"/>
    </row>
    <row r="819" spans="1:27" ht="18" customHeight="1" x14ac:dyDescent="0.25">
      <c r="A819" s="3" t="s">
        <v>744</v>
      </c>
      <c r="B819" s="3" t="s">
        <v>2147</v>
      </c>
      <c r="C819" s="130" t="s">
        <v>7270</v>
      </c>
      <c r="D819" s="3" t="s">
        <v>885</v>
      </c>
      <c r="E819" s="130" t="s">
        <v>8479</v>
      </c>
      <c r="F819" s="3" t="s">
        <v>884</v>
      </c>
      <c r="G819" s="130" t="s">
        <v>8621</v>
      </c>
      <c r="H819" s="3" t="s">
        <v>104</v>
      </c>
      <c r="I819" s="40" t="s">
        <v>9821</v>
      </c>
      <c r="J819" s="65" t="s">
        <v>129</v>
      </c>
      <c r="K819" s="10">
        <v>1</v>
      </c>
      <c r="L819" s="20" t="s">
        <v>4511</v>
      </c>
      <c r="M819" s="20" t="s">
        <v>4577</v>
      </c>
      <c r="N819" s="4">
        <v>126</v>
      </c>
      <c r="O819" s="3" t="s">
        <v>28</v>
      </c>
      <c r="P819" s="13">
        <v>1164992.8999999999</v>
      </c>
      <c r="Q819" s="13">
        <v>273049.09999999998</v>
      </c>
      <c r="R819" s="13">
        <v>1438042</v>
      </c>
      <c r="S819" s="6">
        <v>41073</v>
      </c>
      <c r="T819" s="5"/>
      <c r="U819" s="13">
        <v>582496.44999999995</v>
      </c>
      <c r="V819" s="3" t="s">
        <v>29</v>
      </c>
      <c r="W819" s="3" t="s">
        <v>181</v>
      </c>
      <c r="X819" s="3" t="s">
        <v>30</v>
      </c>
      <c r="Y819" s="3" t="s">
        <v>246</v>
      </c>
      <c r="Z819" s="6">
        <v>41163</v>
      </c>
      <c r="AA819" s="5"/>
    </row>
    <row r="820" spans="1:27" ht="18" customHeight="1" x14ac:dyDescent="0.25">
      <c r="A820" s="3" t="s">
        <v>744</v>
      </c>
      <c r="B820" s="3" t="s">
        <v>2147</v>
      </c>
      <c r="C820" s="130" t="s">
        <v>7270</v>
      </c>
      <c r="D820" s="3" t="s">
        <v>885</v>
      </c>
      <c r="E820" s="130" t="s">
        <v>8479</v>
      </c>
      <c r="F820" s="3" t="s">
        <v>884</v>
      </c>
      <c r="G820" s="130" t="s">
        <v>8621</v>
      </c>
      <c r="H820" s="3" t="s">
        <v>891</v>
      </c>
      <c r="I820" s="40" t="s">
        <v>9822</v>
      </c>
      <c r="J820" s="65" t="s">
        <v>129</v>
      </c>
      <c r="K820" s="10">
        <v>1</v>
      </c>
      <c r="L820" s="20" t="s">
        <v>4511</v>
      </c>
      <c r="M820" s="20" t="s">
        <v>4577</v>
      </c>
      <c r="N820" s="4">
        <v>126</v>
      </c>
      <c r="O820" s="3" t="s">
        <v>28</v>
      </c>
      <c r="P820" s="13">
        <v>986947.82</v>
      </c>
      <c r="Q820" s="13">
        <v>287783.27</v>
      </c>
      <c r="R820" s="13">
        <v>1274731.0899999999</v>
      </c>
      <c r="S820" s="6">
        <v>41044</v>
      </c>
      <c r="T820" s="30"/>
      <c r="U820" s="13">
        <v>493473.91</v>
      </c>
      <c r="V820" s="3" t="s">
        <v>29</v>
      </c>
      <c r="W820" s="3" t="s">
        <v>181</v>
      </c>
      <c r="X820" s="3" t="s">
        <v>30</v>
      </c>
      <c r="Y820" s="3" t="s">
        <v>246</v>
      </c>
      <c r="Z820" s="6">
        <v>41151</v>
      </c>
      <c r="AA820" s="30"/>
    </row>
    <row r="821" spans="1:27" ht="18" customHeight="1" x14ac:dyDescent="0.25">
      <c r="A821" s="3" t="s">
        <v>744</v>
      </c>
      <c r="B821" s="3" t="s">
        <v>2147</v>
      </c>
      <c r="C821" s="130" t="s">
        <v>7270</v>
      </c>
      <c r="D821" s="3" t="s">
        <v>885</v>
      </c>
      <c r="E821" s="130" t="s">
        <v>8479</v>
      </c>
      <c r="F821" s="3" t="s">
        <v>884</v>
      </c>
      <c r="G821" s="130" t="s">
        <v>8621</v>
      </c>
      <c r="H821" s="3" t="s">
        <v>894</v>
      </c>
      <c r="I821" s="40" t="s">
        <v>9823</v>
      </c>
      <c r="J821" s="65" t="s">
        <v>206</v>
      </c>
      <c r="K821" s="10">
        <v>1</v>
      </c>
      <c r="L821" s="20" t="s">
        <v>4511</v>
      </c>
      <c r="M821" s="20" t="s">
        <v>4577</v>
      </c>
      <c r="N821" s="4">
        <v>126</v>
      </c>
      <c r="O821" s="3" t="s">
        <v>28</v>
      </c>
      <c r="P821" s="13">
        <v>1176206.3700000001</v>
      </c>
      <c r="Q821" s="13">
        <v>264236.63</v>
      </c>
      <c r="R821" s="13">
        <v>1440443</v>
      </c>
      <c r="S821" s="31">
        <v>41034</v>
      </c>
      <c r="T821" s="5"/>
      <c r="U821" s="13">
        <v>588103.18000000005</v>
      </c>
      <c r="V821" s="3" t="s">
        <v>29</v>
      </c>
      <c r="W821" s="3" t="s">
        <v>181</v>
      </c>
      <c r="X821" s="3" t="s">
        <v>62</v>
      </c>
      <c r="Y821" s="3" t="s">
        <v>246</v>
      </c>
      <c r="Z821" s="31">
        <v>41064</v>
      </c>
      <c r="AA821" s="5"/>
    </row>
    <row r="822" spans="1:27" ht="18" customHeight="1" x14ac:dyDescent="0.25">
      <c r="A822" s="3" t="s">
        <v>744</v>
      </c>
      <c r="B822" s="3" t="s">
        <v>2147</v>
      </c>
      <c r="C822" s="130" t="s">
        <v>7270</v>
      </c>
      <c r="D822" s="3" t="s">
        <v>885</v>
      </c>
      <c r="E822" s="130" t="s">
        <v>8479</v>
      </c>
      <c r="F822" s="3" t="s">
        <v>884</v>
      </c>
      <c r="G822" s="130" t="s">
        <v>8621</v>
      </c>
      <c r="H822" s="3" t="s">
        <v>904</v>
      </c>
      <c r="I822" s="40" t="s">
        <v>9824</v>
      </c>
      <c r="J822" s="65" t="s">
        <v>895</v>
      </c>
      <c r="K822" s="10">
        <v>1</v>
      </c>
      <c r="L822" s="20" t="s">
        <v>4508</v>
      </c>
      <c r="M822" s="20" t="s">
        <v>4183</v>
      </c>
      <c r="N822" s="4">
        <v>0.7</v>
      </c>
      <c r="O822" s="3" t="s">
        <v>51</v>
      </c>
      <c r="P822" s="13">
        <v>942454.2</v>
      </c>
      <c r="Q822" s="13">
        <v>197422.8</v>
      </c>
      <c r="R822" s="13">
        <v>1139877</v>
      </c>
      <c r="S822" s="6">
        <v>41049</v>
      </c>
      <c r="T822" s="5"/>
      <c r="U822" s="13">
        <v>471227.1</v>
      </c>
      <c r="V822" s="3" t="s">
        <v>29</v>
      </c>
      <c r="W822" s="3" t="s">
        <v>181</v>
      </c>
      <c r="X822" s="3" t="s">
        <v>29</v>
      </c>
      <c r="Y822" s="3" t="s">
        <v>246</v>
      </c>
      <c r="Z822" s="6">
        <v>41114</v>
      </c>
      <c r="AA822" s="30"/>
    </row>
    <row r="823" spans="1:27" ht="18" customHeight="1" x14ac:dyDescent="0.25">
      <c r="A823" s="3" t="s">
        <v>744</v>
      </c>
      <c r="B823" s="3" t="s">
        <v>2147</v>
      </c>
      <c r="C823" s="130" t="s">
        <v>7270</v>
      </c>
      <c r="D823" s="3" t="s">
        <v>885</v>
      </c>
      <c r="E823" s="130" t="s">
        <v>8479</v>
      </c>
      <c r="F823" s="3" t="s">
        <v>884</v>
      </c>
      <c r="G823" s="130" t="s">
        <v>8621</v>
      </c>
      <c r="H823" s="3" t="s">
        <v>68</v>
      </c>
      <c r="I823" s="40" t="s">
        <v>9825</v>
      </c>
      <c r="J823" s="65" t="s">
        <v>129</v>
      </c>
      <c r="K823" s="10">
        <v>1</v>
      </c>
      <c r="L823" s="20" t="s">
        <v>4511</v>
      </c>
      <c r="M823" s="20" t="s">
        <v>4577</v>
      </c>
      <c r="N823" s="4">
        <v>126</v>
      </c>
      <c r="O823" s="3" t="s">
        <v>28</v>
      </c>
      <c r="P823" s="13">
        <v>1165232.46</v>
      </c>
      <c r="Q823" s="13">
        <v>272810.53999999998</v>
      </c>
      <c r="R823" s="13">
        <v>1438043</v>
      </c>
      <c r="S823" s="6">
        <v>41002</v>
      </c>
      <c r="T823" s="5"/>
      <c r="U823" s="13">
        <v>1048709.21</v>
      </c>
      <c r="V823" s="3" t="s">
        <v>29</v>
      </c>
      <c r="W823" s="3" t="s">
        <v>39</v>
      </c>
      <c r="X823" s="3" t="s">
        <v>30</v>
      </c>
      <c r="Y823" s="3" t="s">
        <v>246</v>
      </c>
      <c r="Z823" s="6">
        <v>41092</v>
      </c>
      <c r="AA823" s="30"/>
    </row>
    <row r="824" spans="1:27" ht="18" customHeight="1" x14ac:dyDescent="0.25">
      <c r="A824" s="3" t="s">
        <v>744</v>
      </c>
      <c r="B824" s="3" t="s">
        <v>2147</v>
      </c>
      <c r="C824" s="130" t="s">
        <v>7270</v>
      </c>
      <c r="D824" s="3" t="s">
        <v>885</v>
      </c>
      <c r="E824" s="130" t="s">
        <v>8479</v>
      </c>
      <c r="F824" s="3" t="s">
        <v>884</v>
      </c>
      <c r="G824" s="130" t="s">
        <v>8621</v>
      </c>
      <c r="H824" s="3" t="s">
        <v>897</v>
      </c>
      <c r="I824" s="40" t="s">
        <v>9826</v>
      </c>
      <c r="J824" s="65" t="s">
        <v>129</v>
      </c>
      <c r="K824" s="10">
        <v>1</v>
      </c>
      <c r="L824" s="20" t="s">
        <v>4511</v>
      </c>
      <c r="M824" s="20" t="s">
        <v>4577</v>
      </c>
      <c r="N824" s="4">
        <v>126</v>
      </c>
      <c r="O824" s="3" t="s">
        <v>28</v>
      </c>
      <c r="P824" s="13">
        <v>1166585.07</v>
      </c>
      <c r="Q824" s="13">
        <v>271937.93</v>
      </c>
      <c r="R824" s="13">
        <v>1438523</v>
      </c>
      <c r="S824" s="6">
        <v>41080</v>
      </c>
      <c r="T824" s="5"/>
      <c r="U824" s="13">
        <v>583292.53</v>
      </c>
      <c r="V824" s="3" t="s">
        <v>29</v>
      </c>
      <c r="W824" s="3" t="s">
        <v>181</v>
      </c>
      <c r="X824" s="3" t="s">
        <v>30</v>
      </c>
      <c r="Y824" s="3" t="s">
        <v>31</v>
      </c>
      <c r="Z824" s="6">
        <v>41170</v>
      </c>
      <c r="AA824" s="30"/>
    </row>
    <row r="825" spans="1:27" ht="18" customHeight="1" x14ac:dyDescent="0.25">
      <c r="A825" s="3" t="s">
        <v>744</v>
      </c>
      <c r="B825" s="3" t="s">
        <v>2147</v>
      </c>
      <c r="C825" s="130" t="s">
        <v>7270</v>
      </c>
      <c r="D825" s="3" t="s">
        <v>885</v>
      </c>
      <c r="E825" s="130" t="s">
        <v>8479</v>
      </c>
      <c r="F825" s="3" t="s">
        <v>884</v>
      </c>
      <c r="G825" s="130" t="s">
        <v>8621</v>
      </c>
      <c r="H825" s="3" t="s">
        <v>807</v>
      </c>
      <c r="I825" s="40" t="s">
        <v>9827</v>
      </c>
      <c r="J825" s="65" t="s">
        <v>895</v>
      </c>
      <c r="K825" s="10">
        <v>1</v>
      </c>
      <c r="L825" s="20" t="s">
        <v>4508</v>
      </c>
      <c r="M825" s="20" t="s">
        <v>4183</v>
      </c>
      <c r="N825" s="4">
        <v>0.7</v>
      </c>
      <c r="O825" s="3" t="s">
        <v>51</v>
      </c>
      <c r="P825" s="13">
        <v>1004299.5</v>
      </c>
      <c r="Q825" s="13">
        <v>209628.5</v>
      </c>
      <c r="R825" s="13">
        <v>1213928</v>
      </c>
      <c r="S825" s="6">
        <v>41064</v>
      </c>
      <c r="T825" s="5"/>
      <c r="U825" s="13">
        <v>502149.75</v>
      </c>
      <c r="V825" s="3" t="s">
        <v>29</v>
      </c>
      <c r="W825" s="3" t="s">
        <v>181</v>
      </c>
      <c r="X825" s="3" t="s">
        <v>29</v>
      </c>
      <c r="Y825" s="3" t="s">
        <v>246</v>
      </c>
      <c r="Z825" s="6">
        <v>41114</v>
      </c>
      <c r="AA825" s="5"/>
    </row>
    <row r="826" spans="1:27" ht="18" customHeight="1" x14ac:dyDescent="0.25">
      <c r="A826" s="3" t="s">
        <v>744</v>
      </c>
      <c r="B826" s="3" t="s">
        <v>2147</v>
      </c>
      <c r="C826" s="130" t="s">
        <v>7270</v>
      </c>
      <c r="D826" s="3" t="s">
        <v>885</v>
      </c>
      <c r="E826" s="130" t="s">
        <v>8479</v>
      </c>
      <c r="F826" s="3" t="s">
        <v>884</v>
      </c>
      <c r="G826" s="130" t="s">
        <v>8621</v>
      </c>
      <c r="H826" s="3" t="s">
        <v>220</v>
      </c>
      <c r="I826" s="40" t="s">
        <v>9828</v>
      </c>
      <c r="J826" s="65" t="s">
        <v>129</v>
      </c>
      <c r="K826" s="10">
        <v>1</v>
      </c>
      <c r="L826" s="20" t="s">
        <v>4511</v>
      </c>
      <c r="M826" s="20" t="s">
        <v>4577</v>
      </c>
      <c r="N826" s="4">
        <v>126</v>
      </c>
      <c r="O826" s="3" t="s">
        <v>28</v>
      </c>
      <c r="P826" s="13">
        <v>1170419.8500000001</v>
      </c>
      <c r="Q826" s="13">
        <v>273863.15000000002</v>
      </c>
      <c r="R826" s="13">
        <v>1444283</v>
      </c>
      <c r="S826" s="6">
        <v>41081</v>
      </c>
      <c r="T826" s="5"/>
      <c r="U826" s="13">
        <v>585209.92000000004</v>
      </c>
      <c r="V826" s="3" t="s">
        <v>29</v>
      </c>
      <c r="W826" s="3" t="s">
        <v>181</v>
      </c>
      <c r="X826" s="3" t="s">
        <v>30</v>
      </c>
      <c r="Y826" s="3" t="s">
        <v>31</v>
      </c>
      <c r="Z826" s="6">
        <v>41171</v>
      </c>
      <c r="AA826" s="5"/>
    </row>
    <row r="827" spans="1:27" ht="18" customHeight="1" x14ac:dyDescent="0.25">
      <c r="A827" s="3" t="s">
        <v>744</v>
      </c>
      <c r="B827" s="3" t="s">
        <v>2147</v>
      </c>
      <c r="C827" s="130" t="s">
        <v>7270</v>
      </c>
      <c r="D827" s="3" t="s">
        <v>885</v>
      </c>
      <c r="E827" s="130" t="s">
        <v>8479</v>
      </c>
      <c r="F827" s="3" t="s">
        <v>884</v>
      </c>
      <c r="G827" s="130" t="s">
        <v>8621</v>
      </c>
      <c r="H827" s="3" t="s">
        <v>212</v>
      </c>
      <c r="I827" s="40" t="s">
        <v>9829</v>
      </c>
      <c r="J827" s="65" t="s">
        <v>895</v>
      </c>
      <c r="K827" s="10">
        <v>1</v>
      </c>
      <c r="L827" s="20" t="s">
        <v>4508</v>
      </c>
      <c r="M827" s="20" t="s">
        <v>4183</v>
      </c>
      <c r="N827" s="4">
        <v>0.53400000000000003</v>
      </c>
      <c r="O827" s="3" t="s">
        <v>51</v>
      </c>
      <c r="P827" s="13">
        <v>1480461.5</v>
      </c>
      <c r="Q827" s="13">
        <v>298714.5</v>
      </c>
      <c r="R827" s="13">
        <v>1779176</v>
      </c>
      <c r="S827" s="6">
        <v>41033</v>
      </c>
      <c r="T827" s="5"/>
      <c r="U827" s="13">
        <v>740230.75</v>
      </c>
      <c r="V827" s="3" t="s">
        <v>29</v>
      </c>
      <c r="W827" s="3" t="s">
        <v>181</v>
      </c>
      <c r="X827" s="3" t="s">
        <v>29</v>
      </c>
      <c r="Y827" s="3" t="s">
        <v>246</v>
      </c>
      <c r="Z827" s="6">
        <v>41115</v>
      </c>
      <c r="AA827" s="5"/>
    </row>
    <row r="828" spans="1:27" ht="18" customHeight="1" x14ac:dyDescent="0.25">
      <c r="A828" s="3" t="s">
        <v>744</v>
      </c>
      <c r="B828" s="3" t="s">
        <v>2147</v>
      </c>
      <c r="C828" s="130" t="s">
        <v>7270</v>
      </c>
      <c r="D828" s="3" t="s">
        <v>885</v>
      </c>
      <c r="E828" s="130" t="s">
        <v>8479</v>
      </c>
      <c r="F828" s="3" t="s">
        <v>884</v>
      </c>
      <c r="G828" s="130" t="s">
        <v>8621</v>
      </c>
      <c r="H828" s="39" t="s">
        <v>9831</v>
      </c>
      <c r="I828" s="40" t="s">
        <v>9830</v>
      </c>
      <c r="J828" s="65" t="s">
        <v>129</v>
      </c>
      <c r="K828" s="10">
        <v>1</v>
      </c>
      <c r="L828" s="20" t="s">
        <v>4511</v>
      </c>
      <c r="M828" s="20" t="s">
        <v>4577</v>
      </c>
      <c r="N828" s="4">
        <v>126</v>
      </c>
      <c r="O828" s="3" t="s">
        <v>28</v>
      </c>
      <c r="P828" s="13">
        <v>1146592.8999999999</v>
      </c>
      <c r="Q828" s="13">
        <v>295289.09999999998</v>
      </c>
      <c r="R828" s="13">
        <v>1441882</v>
      </c>
      <c r="S828" s="6">
        <v>41081</v>
      </c>
      <c r="T828" s="5"/>
      <c r="U828" s="13">
        <v>573296.44999999995</v>
      </c>
      <c r="V828" s="3" t="s">
        <v>29</v>
      </c>
      <c r="W828" s="3" t="s">
        <v>181</v>
      </c>
      <c r="X828" s="3" t="s">
        <v>30</v>
      </c>
      <c r="Y828" s="3" t="s">
        <v>246</v>
      </c>
      <c r="Z828" s="6">
        <v>41171</v>
      </c>
      <c r="AA828" s="30"/>
    </row>
    <row r="829" spans="1:27" ht="18" customHeight="1" x14ac:dyDescent="0.25">
      <c r="A829" s="3" t="s">
        <v>744</v>
      </c>
      <c r="B829" s="3" t="s">
        <v>2147</v>
      </c>
      <c r="C829" s="130" t="s">
        <v>7270</v>
      </c>
      <c r="D829" s="3" t="s">
        <v>885</v>
      </c>
      <c r="E829" s="130" t="s">
        <v>8479</v>
      </c>
      <c r="F829" s="3" t="s">
        <v>884</v>
      </c>
      <c r="G829" s="130" t="s">
        <v>8621</v>
      </c>
      <c r="H829" s="3" t="s">
        <v>905</v>
      </c>
      <c r="I829" s="40" t="s">
        <v>9832</v>
      </c>
      <c r="J829" s="65" t="s">
        <v>906</v>
      </c>
      <c r="K829" s="10">
        <v>1</v>
      </c>
      <c r="L829" s="20" t="s">
        <v>4541</v>
      </c>
      <c r="M829" s="20" t="s">
        <v>4581</v>
      </c>
      <c r="N829" s="4">
        <v>50</v>
      </c>
      <c r="O829" s="3" t="s">
        <v>137</v>
      </c>
      <c r="P829" s="13">
        <v>319809.19</v>
      </c>
      <c r="Q829" s="13">
        <v>294437.81</v>
      </c>
      <c r="R829" s="13">
        <v>614247</v>
      </c>
      <c r="S829" s="6">
        <v>41100</v>
      </c>
      <c r="T829" s="30"/>
      <c r="U829" s="13">
        <v>255847.35</v>
      </c>
      <c r="V829" s="3" t="s">
        <v>29</v>
      </c>
      <c r="W829" s="3" t="s">
        <v>181</v>
      </c>
      <c r="X829" s="3" t="s">
        <v>29</v>
      </c>
      <c r="Y829" s="3" t="s">
        <v>31</v>
      </c>
      <c r="Z829" s="6">
        <v>41136</v>
      </c>
      <c r="AA829" s="5"/>
    </row>
    <row r="830" spans="1:27" ht="18" customHeight="1" x14ac:dyDescent="0.25">
      <c r="A830" s="3" t="s">
        <v>744</v>
      </c>
      <c r="B830" s="3" t="s">
        <v>2147</v>
      </c>
      <c r="C830" s="130" t="s">
        <v>7270</v>
      </c>
      <c r="D830" s="3" t="s">
        <v>885</v>
      </c>
      <c r="E830" s="130" t="s">
        <v>8479</v>
      </c>
      <c r="F830" s="3" t="s">
        <v>884</v>
      </c>
      <c r="G830" s="130" t="s">
        <v>8621</v>
      </c>
      <c r="H830" s="3" t="s">
        <v>903</v>
      </c>
      <c r="I830" s="40" t="s">
        <v>9833</v>
      </c>
      <c r="J830" s="65" t="s">
        <v>895</v>
      </c>
      <c r="K830" s="10">
        <v>1</v>
      </c>
      <c r="L830" s="20" t="s">
        <v>4508</v>
      </c>
      <c r="M830" s="20" t="s">
        <v>4183</v>
      </c>
      <c r="N830" s="4">
        <v>0.67500000000000004</v>
      </c>
      <c r="O830" s="3" t="s">
        <v>51</v>
      </c>
      <c r="P830" s="13">
        <v>906492.22</v>
      </c>
      <c r="Q830" s="13">
        <v>187414.78</v>
      </c>
      <c r="R830" s="13">
        <v>1093907</v>
      </c>
      <c r="S830" s="6">
        <v>41066</v>
      </c>
      <c r="T830" s="5"/>
      <c r="U830" s="13">
        <v>453246</v>
      </c>
      <c r="V830" s="3" t="s">
        <v>29</v>
      </c>
      <c r="W830" s="3" t="s">
        <v>181</v>
      </c>
      <c r="X830" s="3" t="s">
        <v>29</v>
      </c>
      <c r="Y830" s="3" t="s">
        <v>246</v>
      </c>
      <c r="Z830" s="6">
        <v>41107</v>
      </c>
      <c r="AA830" s="5"/>
    </row>
    <row r="831" spans="1:27" ht="18" customHeight="1" x14ac:dyDescent="0.25">
      <c r="A831" s="3" t="s">
        <v>744</v>
      </c>
      <c r="B831" s="3" t="s">
        <v>2147</v>
      </c>
      <c r="C831" s="130" t="s">
        <v>7270</v>
      </c>
      <c r="D831" s="3" t="s">
        <v>885</v>
      </c>
      <c r="E831" s="130" t="s">
        <v>8479</v>
      </c>
      <c r="F831" s="3" t="s">
        <v>884</v>
      </c>
      <c r="G831" s="130" t="s">
        <v>8621</v>
      </c>
      <c r="H831" s="3" t="s">
        <v>64</v>
      </c>
      <c r="I831" s="40" t="s">
        <v>9834</v>
      </c>
      <c r="J831" s="65" t="s">
        <v>754</v>
      </c>
      <c r="K831" s="10">
        <v>1</v>
      </c>
      <c r="L831" s="20" t="s">
        <v>4511</v>
      </c>
      <c r="M831" s="20" t="s">
        <v>3267</v>
      </c>
      <c r="N831" s="4">
        <v>51</v>
      </c>
      <c r="O831" s="3" t="s">
        <v>38</v>
      </c>
      <c r="P831" s="13">
        <v>683302.12</v>
      </c>
      <c r="Q831" s="13">
        <v>139521.09</v>
      </c>
      <c r="R831" s="13">
        <v>822823.21</v>
      </c>
      <c r="S831" s="31">
        <v>41099</v>
      </c>
      <c r="T831" s="5"/>
      <c r="U831" s="13">
        <v>536480.30000000005</v>
      </c>
      <c r="V831" s="3" t="s">
        <v>29</v>
      </c>
      <c r="W831" s="3" t="s">
        <v>181</v>
      </c>
      <c r="X831" s="3" t="s">
        <v>29</v>
      </c>
      <c r="Y831" s="3" t="s">
        <v>246</v>
      </c>
      <c r="Z831" s="31">
        <v>41179</v>
      </c>
      <c r="AA831" s="5"/>
    </row>
    <row r="832" spans="1:27" ht="18" customHeight="1" x14ac:dyDescent="0.25">
      <c r="A832" s="3" t="s">
        <v>744</v>
      </c>
      <c r="B832" s="3" t="s">
        <v>2147</v>
      </c>
      <c r="C832" s="130" t="s">
        <v>7270</v>
      </c>
      <c r="D832" s="3" t="s">
        <v>885</v>
      </c>
      <c r="E832" s="130" t="s">
        <v>8479</v>
      </c>
      <c r="F832" s="3" t="s">
        <v>884</v>
      </c>
      <c r="G832" s="130" t="s">
        <v>8621</v>
      </c>
      <c r="H832" s="3" t="s">
        <v>892</v>
      </c>
      <c r="I832" s="40" t="s">
        <v>9835</v>
      </c>
      <c r="J832" s="65" t="s">
        <v>754</v>
      </c>
      <c r="K832" s="10">
        <v>1</v>
      </c>
      <c r="L832" s="20" t="s">
        <v>4511</v>
      </c>
      <c r="M832" s="20" t="s">
        <v>3267</v>
      </c>
      <c r="N832" s="4">
        <v>51</v>
      </c>
      <c r="O832" s="3" t="s">
        <v>38</v>
      </c>
      <c r="P832" s="13">
        <v>706120.2</v>
      </c>
      <c r="Q832" s="13">
        <v>157264.79999999999</v>
      </c>
      <c r="R832" s="13">
        <v>863385</v>
      </c>
      <c r="S832" s="6">
        <v>41100</v>
      </c>
      <c r="T832" s="5"/>
      <c r="U832" s="13">
        <v>516743.98</v>
      </c>
      <c r="V832" s="3" t="s">
        <v>29</v>
      </c>
      <c r="W832" s="3" t="s">
        <v>181</v>
      </c>
      <c r="X832" s="3" t="s">
        <v>29</v>
      </c>
      <c r="Y832" s="3" t="s">
        <v>31</v>
      </c>
      <c r="Z832" s="6">
        <v>41180</v>
      </c>
      <c r="AA832" s="5"/>
    </row>
    <row r="833" spans="1:27" ht="18" customHeight="1" x14ac:dyDescent="0.25">
      <c r="A833" s="3" t="s">
        <v>751</v>
      </c>
      <c r="B833" s="3" t="s">
        <v>2147</v>
      </c>
      <c r="C833" s="130" t="s">
        <v>7270</v>
      </c>
      <c r="D833" s="3" t="s">
        <v>885</v>
      </c>
      <c r="E833" s="130" t="s">
        <v>8479</v>
      </c>
      <c r="F833" s="3" t="s">
        <v>884</v>
      </c>
      <c r="G833" s="130" t="s">
        <v>8621</v>
      </c>
      <c r="H833" s="3" t="s">
        <v>901</v>
      </c>
      <c r="I833" s="40" t="s">
        <v>9836</v>
      </c>
      <c r="J833" s="65" t="s">
        <v>206</v>
      </c>
      <c r="K833" s="10">
        <v>1</v>
      </c>
      <c r="L833" s="20" t="s">
        <v>4511</v>
      </c>
      <c r="M833" s="20" t="s">
        <v>4577</v>
      </c>
      <c r="N833" s="4">
        <v>126</v>
      </c>
      <c r="O833" s="3" t="s">
        <v>28</v>
      </c>
      <c r="P833" s="13">
        <v>1168294.46</v>
      </c>
      <c r="Q833" s="13">
        <v>272149.34000000003</v>
      </c>
      <c r="R833" s="13">
        <v>1440443.8</v>
      </c>
      <c r="S833" s="6">
        <v>40999</v>
      </c>
      <c r="T833" s="5"/>
      <c r="U833" s="13">
        <v>1051465.01</v>
      </c>
      <c r="V833" s="3" t="s">
        <v>651</v>
      </c>
      <c r="W833" s="3" t="s">
        <v>39</v>
      </c>
      <c r="X833" s="3" t="s">
        <v>62</v>
      </c>
      <c r="Y833" s="3" t="s">
        <v>246</v>
      </c>
      <c r="Z833" s="6">
        <v>41090</v>
      </c>
      <c r="AA833" s="5"/>
    </row>
    <row r="834" spans="1:27" ht="18" customHeight="1" x14ac:dyDescent="0.25">
      <c r="A834" s="3" t="s">
        <v>751</v>
      </c>
      <c r="B834" s="3" t="s">
        <v>2147</v>
      </c>
      <c r="C834" s="130" t="s">
        <v>7270</v>
      </c>
      <c r="D834" s="3" t="s">
        <v>885</v>
      </c>
      <c r="E834" s="130" t="s">
        <v>8479</v>
      </c>
      <c r="F834" s="3" t="s">
        <v>884</v>
      </c>
      <c r="G834" s="130" t="s">
        <v>8621</v>
      </c>
      <c r="H834" s="3" t="s">
        <v>900</v>
      </c>
      <c r="I834" s="40" t="s">
        <v>9837</v>
      </c>
      <c r="J834" s="65" t="s">
        <v>895</v>
      </c>
      <c r="K834" s="10">
        <v>1</v>
      </c>
      <c r="L834" s="20" t="s">
        <v>4508</v>
      </c>
      <c r="M834" s="20" t="s">
        <v>4183</v>
      </c>
      <c r="N834" s="4">
        <v>1</v>
      </c>
      <c r="O834" s="3" t="s">
        <v>51</v>
      </c>
      <c r="P834" s="13">
        <v>1263010.46</v>
      </c>
      <c r="Q834" s="13">
        <v>258478.54</v>
      </c>
      <c r="R834" s="13">
        <v>1521489</v>
      </c>
      <c r="S834" s="6">
        <v>41064</v>
      </c>
      <c r="T834" s="30"/>
      <c r="U834" s="13">
        <v>631505.23</v>
      </c>
      <c r="V834" s="3" t="s">
        <v>29</v>
      </c>
      <c r="W834" s="3" t="s">
        <v>181</v>
      </c>
      <c r="X834" s="3" t="s">
        <v>29</v>
      </c>
      <c r="Y834" s="3" t="s">
        <v>246</v>
      </c>
      <c r="Z834" s="6">
        <v>41093</v>
      </c>
      <c r="AA834" s="5"/>
    </row>
    <row r="835" spans="1:27" ht="18" customHeight="1" x14ac:dyDescent="0.25">
      <c r="A835" s="3" t="s">
        <v>751</v>
      </c>
      <c r="B835" s="3" t="s">
        <v>2147</v>
      </c>
      <c r="C835" s="130" t="s">
        <v>7270</v>
      </c>
      <c r="D835" s="39" t="s">
        <v>24</v>
      </c>
      <c r="E835" s="130" t="s">
        <v>8484</v>
      </c>
      <c r="F835" s="3" t="s">
        <v>1769</v>
      </c>
      <c r="G835" s="130" t="s">
        <v>9838</v>
      </c>
      <c r="H835" s="39" t="s">
        <v>1780</v>
      </c>
      <c r="I835" s="40" t="s">
        <v>8829</v>
      </c>
      <c r="J835" s="65" t="s">
        <v>1776</v>
      </c>
      <c r="K835" s="10">
        <v>1</v>
      </c>
      <c r="L835" s="20" t="s">
        <v>4511</v>
      </c>
      <c r="M835" s="20" t="s">
        <v>3267</v>
      </c>
      <c r="N835" s="4">
        <v>51</v>
      </c>
      <c r="O835" s="3" t="s">
        <v>38</v>
      </c>
      <c r="P835" s="13">
        <v>760378.27</v>
      </c>
      <c r="Q835" s="13">
        <v>256171.53</v>
      </c>
      <c r="R835" s="13">
        <v>1016549.8</v>
      </c>
      <c r="S835" s="6">
        <v>41051</v>
      </c>
      <c r="T835" s="30"/>
      <c r="U835" s="13">
        <v>380189.13</v>
      </c>
      <c r="V835" s="3" t="s">
        <v>29</v>
      </c>
      <c r="W835" s="3" t="s">
        <v>181</v>
      </c>
      <c r="X835" s="3" t="s">
        <v>29</v>
      </c>
      <c r="Y835" s="3" t="s">
        <v>246</v>
      </c>
      <c r="Z835" s="6">
        <v>41122</v>
      </c>
      <c r="AA835" s="5"/>
    </row>
    <row r="836" spans="1:27" ht="18" customHeight="1" x14ac:dyDescent="0.25">
      <c r="A836" s="3" t="s">
        <v>751</v>
      </c>
      <c r="B836" s="3" t="s">
        <v>2147</v>
      </c>
      <c r="C836" s="130" t="s">
        <v>7270</v>
      </c>
      <c r="D836" s="3" t="s">
        <v>24</v>
      </c>
      <c r="E836" s="130" t="s">
        <v>8484</v>
      </c>
      <c r="F836" s="3" t="s">
        <v>1769</v>
      </c>
      <c r="G836" s="130" t="s">
        <v>9838</v>
      </c>
      <c r="H836" s="3" t="s">
        <v>1773</v>
      </c>
      <c r="I836" s="40" t="s">
        <v>8830</v>
      </c>
      <c r="J836" s="65" t="s">
        <v>1771</v>
      </c>
      <c r="K836" s="10">
        <v>1</v>
      </c>
      <c r="L836" s="20" t="s">
        <v>4511</v>
      </c>
      <c r="M836" s="20" t="s">
        <v>3192</v>
      </c>
      <c r="N836" s="4">
        <v>48</v>
      </c>
      <c r="O836" s="3" t="s">
        <v>38</v>
      </c>
      <c r="P836" s="13">
        <v>642239</v>
      </c>
      <c r="Q836" s="13">
        <v>192688.84</v>
      </c>
      <c r="R836" s="13">
        <v>834927.84</v>
      </c>
      <c r="S836" s="6">
        <v>41031</v>
      </c>
      <c r="T836" s="30"/>
      <c r="U836" s="13">
        <v>321119.5</v>
      </c>
      <c r="V836" s="3" t="s">
        <v>29</v>
      </c>
      <c r="W836" s="3" t="s">
        <v>181</v>
      </c>
      <c r="X836" s="3" t="s">
        <v>29</v>
      </c>
      <c r="Y836" s="3" t="s">
        <v>246</v>
      </c>
      <c r="Z836" s="6">
        <v>41102</v>
      </c>
      <c r="AA836" s="5"/>
    </row>
    <row r="837" spans="1:27" ht="18" customHeight="1" x14ac:dyDescent="0.25">
      <c r="A837" s="3" t="s">
        <v>751</v>
      </c>
      <c r="B837" s="3" t="s">
        <v>2147</v>
      </c>
      <c r="C837" s="130" t="s">
        <v>7270</v>
      </c>
      <c r="D837" s="3" t="s">
        <v>24</v>
      </c>
      <c r="E837" s="130" t="s">
        <v>8484</v>
      </c>
      <c r="F837" s="3" t="s">
        <v>1769</v>
      </c>
      <c r="G837" s="130" t="s">
        <v>9838</v>
      </c>
      <c r="H837" s="3" t="s">
        <v>739</v>
      </c>
      <c r="I837" s="40" t="s">
        <v>8831</v>
      </c>
      <c r="J837" s="65" t="s">
        <v>1781</v>
      </c>
      <c r="K837" s="10">
        <v>1</v>
      </c>
      <c r="L837" s="20" t="s">
        <v>4519</v>
      </c>
      <c r="M837" s="16" t="s">
        <v>4525</v>
      </c>
      <c r="N837" s="4">
        <v>96</v>
      </c>
      <c r="O837" s="3" t="s">
        <v>38</v>
      </c>
      <c r="P837" s="13">
        <v>882035.65</v>
      </c>
      <c r="Q837" s="13">
        <v>243412.27</v>
      </c>
      <c r="R837" s="13">
        <v>1125447.92</v>
      </c>
      <c r="S837" s="30"/>
      <c r="T837" s="5"/>
      <c r="U837" s="13">
        <v>705628.52</v>
      </c>
      <c r="V837" s="3" t="s">
        <v>29</v>
      </c>
      <c r="W837" s="3" t="s">
        <v>181</v>
      </c>
      <c r="X837" s="3" t="s">
        <v>29</v>
      </c>
      <c r="Y837" s="3" t="s">
        <v>31</v>
      </c>
      <c r="Z837" s="30"/>
      <c r="AA837" s="5"/>
    </row>
    <row r="838" spans="1:27" ht="18" customHeight="1" x14ac:dyDescent="0.25">
      <c r="A838" s="3" t="s">
        <v>751</v>
      </c>
      <c r="B838" s="3" t="s">
        <v>2147</v>
      </c>
      <c r="C838" s="130" t="s">
        <v>7270</v>
      </c>
      <c r="D838" s="3" t="s">
        <v>24</v>
      </c>
      <c r="E838" s="130" t="s">
        <v>8484</v>
      </c>
      <c r="F838" s="3" t="s">
        <v>1769</v>
      </c>
      <c r="G838" s="130" t="s">
        <v>9838</v>
      </c>
      <c r="H838" s="39" t="s">
        <v>2374</v>
      </c>
      <c r="I838" s="40" t="s">
        <v>8832</v>
      </c>
      <c r="J838" s="65" t="s">
        <v>1771</v>
      </c>
      <c r="K838" s="10">
        <v>1</v>
      </c>
      <c r="L838" s="20" t="s">
        <v>4511</v>
      </c>
      <c r="M838" s="20" t="s">
        <v>3192</v>
      </c>
      <c r="N838" s="4">
        <v>48</v>
      </c>
      <c r="O838" s="3" t="s">
        <v>38</v>
      </c>
      <c r="P838" s="13">
        <v>646281.06999999995</v>
      </c>
      <c r="Q838" s="13">
        <v>188646.77</v>
      </c>
      <c r="R838" s="13">
        <v>834927.84</v>
      </c>
      <c r="S838" s="6">
        <v>41045</v>
      </c>
      <c r="T838" s="5"/>
      <c r="U838" s="13">
        <v>323140.53000000003</v>
      </c>
      <c r="V838" s="3" t="s">
        <v>29</v>
      </c>
      <c r="W838" s="3" t="s">
        <v>181</v>
      </c>
      <c r="X838" s="3" t="s">
        <v>29</v>
      </c>
      <c r="Y838" s="3" t="s">
        <v>246</v>
      </c>
      <c r="Z838" s="6">
        <v>41116</v>
      </c>
      <c r="AA838" s="5"/>
    </row>
    <row r="839" spans="1:27" ht="18" customHeight="1" x14ac:dyDescent="0.25">
      <c r="A839" s="3" t="s">
        <v>751</v>
      </c>
      <c r="B839" s="3" t="s">
        <v>2147</v>
      </c>
      <c r="C839" s="130" t="s">
        <v>7270</v>
      </c>
      <c r="D839" s="3" t="s">
        <v>24</v>
      </c>
      <c r="E839" s="130" t="s">
        <v>8484</v>
      </c>
      <c r="F839" s="3" t="s">
        <v>1769</v>
      </c>
      <c r="G839" s="130" t="s">
        <v>9838</v>
      </c>
      <c r="H839" s="3" t="s">
        <v>1772</v>
      </c>
      <c r="I839" s="40" t="s">
        <v>8833</v>
      </c>
      <c r="J839" s="65" t="s">
        <v>1771</v>
      </c>
      <c r="K839" s="10">
        <v>1</v>
      </c>
      <c r="L839" s="20" t="s">
        <v>4511</v>
      </c>
      <c r="M839" s="20" t="s">
        <v>3192</v>
      </c>
      <c r="N839" s="4">
        <v>48</v>
      </c>
      <c r="O839" s="3" t="s">
        <v>38</v>
      </c>
      <c r="P839" s="13">
        <v>642460.67000000004</v>
      </c>
      <c r="Q839" s="13">
        <v>192467.17</v>
      </c>
      <c r="R839" s="13">
        <v>834927.84000000008</v>
      </c>
      <c r="S839" s="6">
        <v>41043</v>
      </c>
      <c r="T839" s="30"/>
      <c r="U839" s="13">
        <v>321230.33</v>
      </c>
      <c r="V839" s="3" t="s">
        <v>29</v>
      </c>
      <c r="W839" s="3" t="s">
        <v>181</v>
      </c>
      <c r="X839" s="3" t="s">
        <v>29</v>
      </c>
      <c r="Y839" s="3" t="s">
        <v>246</v>
      </c>
      <c r="Z839" s="6">
        <v>41114</v>
      </c>
      <c r="AA839" s="5"/>
    </row>
    <row r="840" spans="1:27" ht="18" customHeight="1" x14ac:dyDescent="0.25">
      <c r="A840" s="3" t="s">
        <v>751</v>
      </c>
      <c r="B840" s="3" t="s">
        <v>2147</v>
      </c>
      <c r="C840" s="130" t="s">
        <v>7270</v>
      </c>
      <c r="D840" s="3" t="s">
        <v>24</v>
      </c>
      <c r="E840" s="130" t="s">
        <v>8484</v>
      </c>
      <c r="F840" s="3" t="s">
        <v>1769</v>
      </c>
      <c r="G840" s="130" t="s">
        <v>9838</v>
      </c>
      <c r="H840" s="3" t="s">
        <v>1700</v>
      </c>
      <c r="I840" s="40" t="s">
        <v>8834</v>
      </c>
      <c r="J840" s="65" t="s">
        <v>1776</v>
      </c>
      <c r="K840" s="10">
        <v>1</v>
      </c>
      <c r="L840" s="20" t="s">
        <v>4511</v>
      </c>
      <c r="M840" s="20" t="s">
        <v>3267</v>
      </c>
      <c r="N840" s="4">
        <v>51</v>
      </c>
      <c r="O840" s="3" t="s">
        <v>38</v>
      </c>
      <c r="P840" s="13">
        <v>789252.77</v>
      </c>
      <c r="Q840" s="13">
        <v>227297.03</v>
      </c>
      <c r="R840" s="13">
        <v>1016549.8</v>
      </c>
      <c r="S840" s="6">
        <v>41059</v>
      </c>
      <c r="T840" s="5"/>
      <c r="U840" s="13">
        <v>394626.38</v>
      </c>
      <c r="V840" s="3" t="s">
        <v>29</v>
      </c>
      <c r="W840" s="3" t="s">
        <v>181</v>
      </c>
      <c r="X840" s="3" t="s">
        <v>29</v>
      </c>
      <c r="Y840" s="3" t="s">
        <v>246</v>
      </c>
      <c r="Z840" s="6">
        <v>41130</v>
      </c>
      <c r="AA840" s="5"/>
    </row>
    <row r="841" spans="1:27" ht="18" customHeight="1" x14ac:dyDescent="0.25">
      <c r="A841" s="3" t="s">
        <v>751</v>
      </c>
      <c r="B841" s="3" t="s">
        <v>2147</v>
      </c>
      <c r="C841" s="130" t="s">
        <v>7270</v>
      </c>
      <c r="D841" s="3" t="s">
        <v>24</v>
      </c>
      <c r="E841" s="130" t="s">
        <v>8484</v>
      </c>
      <c r="F841" s="3" t="s">
        <v>1769</v>
      </c>
      <c r="G841" s="130" t="s">
        <v>9838</v>
      </c>
      <c r="H841" s="3" t="s">
        <v>1782</v>
      </c>
      <c r="I841" s="40" t="s">
        <v>8835</v>
      </c>
      <c r="J841" s="65" t="s">
        <v>1783</v>
      </c>
      <c r="K841" s="10">
        <v>1</v>
      </c>
      <c r="L841" s="20" t="s">
        <v>4511</v>
      </c>
      <c r="M841" s="20" t="s">
        <v>4577</v>
      </c>
      <c r="N841" s="4">
        <v>133.19999999999999</v>
      </c>
      <c r="O841" s="3" t="s">
        <v>28</v>
      </c>
      <c r="P841" s="13">
        <v>1045914.78</v>
      </c>
      <c r="Q841" s="13">
        <v>319949.56</v>
      </c>
      <c r="R841" s="13">
        <v>1365864.34</v>
      </c>
      <c r="S841" s="6">
        <v>40958</v>
      </c>
      <c r="T841" s="30"/>
      <c r="U841" s="13">
        <v>522957.39</v>
      </c>
      <c r="V841" s="3" t="s">
        <v>651</v>
      </c>
      <c r="W841" s="3" t="s">
        <v>181</v>
      </c>
      <c r="X841" s="3" t="s">
        <v>30</v>
      </c>
      <c r="Y841" s="3" t="s">
        <v>246</v>
      </c>
      <c r="Z841" s="6">
        <v>41041</v>
      </c>
      <c r="AA841" s="5"/>
    </row>
    <row r="842" spans="1:27" ht="18" customHeight="1" x14ac:dyDescent="0.25">
      <c r="A842" s="3" t="s">
        <v>744</v>
      </c>
      <c r="B842" s="3" t="s">
        <v>2147</v>
      </c>
      <c r="C842" s="130" t="s">
        <v>7270</v>
      </c>
      <c r="D842" s="3" t="s">
        <v>24</v>
      </c>
      <c r="E842" s="130" t="s">
        <v>8484</v>
      </c>
      <c r="F842" s="3" t="s">
        <v>1769</v>
      </c>
      <c r="G842" s="130" t="s">
        <v>9838</v>
      </c>
      <c r="H842" s="3" t="s">
        <v>1770</v>
      </c>
      <c r="I842" s="40" t="s">
        <v>9839</v>
      </c>
      <c r="J842" s="65" t="s">
        <v>1771</v>
      </c>
      <c r="K842" s="10">
        <v>1</v>
      </c>
      <c r="L842" s="20" t="s">
        <v>4511</v>
      </c>
      <c r="M842" s="20" t="s">
        <v>3192</v>
      </c>
      <c r="N842" s="4">
        <v>48</v>
      </c>
      <c r="O842" s="3" t="s">
        <v>38</v>
      </c>
      <c r="P842" s="13">
        <v>711740.7</v>
      </c>
      <c r="Q842" s="13">
        <v>216269.61</v>
      </c>
      <c r="R842" s="13">
        <v>928010.30999999994</v>
      </c>
      <c r="S842" s="6">
        <v>41071</v>
      </c>
      <c r="T842" s="5"/>
      <c r="U842" s="13">
        <v>355870.35</v>
      </c>
      <c r="V842" s="3" t="s">
        <v>29</v>
      </c>
      <c r="W842" s="3" t="s">
        <v>181</v>
      </c>
      <c r="X842" s="3" t="s">
        <v>29</v>
      </c>
      <c r="Y842" s="3" t="s">
        <v>246</v>
      </c>
      <c r="Z842" s="31">
        <v>41142</v>
      </c>
      <c r="AA842" s="5"/>
    </row>
    <row r="843" spans="1:27" ht="18" customHeight="1" x14ac:dyDescent="0.25">
      <c r="A843" s="3" t="s">
        <v>744</v>
      </c>
      <c r="B843" s="3" t="s">
        <v>2147</v>
      </c>
      <c r="C843" s="130" t="s">
        <v>7270</v>
      </c>
      <c r="D843" s="3" t="s">
        <v>24</v>
      </c>
      <c r="E843" s="130" t="s">
        <v>8484</v>
      </c>
      <c r="F843" s="3" t="s">
        <v>1769</v>
      </c>
      <c r="G843" s="130" t="s">
        <v>9838</v>
      </c>
      <c r="H843" s="3" t="s">
        <v>1777</v>
      </c>
      <c r="I843" s="40" t="s">
        <v>8837</v>
      </c>
      <c r="J843" s="65" t="s">
        <v>1771</v>
      </c>
      <c r="K843" s="10">
        <v>1</v>
      </c>
      <c r="L843" s="20" t="s">
        <v>4511</v>
      </c>
      <c r="M843" s="20" t="s">
        <v>3192</v>
      </c>
      <c r="N843" s="4">
        <v>48</v>
      </c>
      <c r="O843" s="3" t="s">
        <v>38</v>
      </c>
      <c r="P843" s="13">
        <v>631809.47</v>
      </c>
      <c r="Q843" s="13">
        <v>200955.37</v>
      </c>
      <c r="R843" s="13">
        <v>832764.84</v>
      </c>
      <c r="S843" s="6">
        <v>40993</v>
      </c>
      <c r="T843" s="5"/>
      <c r="U843" s="13">
        <v>568628.52</v>
      </c>
      <c r="V843" s="3" t="s">
        <v>651</v>
      </c>
      <c r="W843" s="3" t="s">
        <v>39</v>
      </c>
      <c r="X843" s="3" t="s">
        <v>29</v>
      </c>
      <c r="Y843" s="3" t="s">
        <v>246</v>
      </c>
      <c r="Z843" s="6">
        <v>41064</v>
      </c>
      <c r="AA843" s="5"/>
    </row>
    <row r="844" spans="1:27" ht="18" customHeight="1" x14ac:dyDescent="0.25">
      <c r="A844" s="3" t="s">
        <v>744</v>
      </c>
      <c r="B844" s="3" t="s">
        <v>2147</v>
      </c>
      <c r="C844" s="130" t="s">
        <v>7270</v>
      </c>
      <c r="D844" s="3" t="s">
        <v>24</v>
      </c>
      <c r="E844" s="130" t="s">
        <v>8484</v>
      </c>
      <c r="F844" s="3" t="s">
        <v>1769</v>
      </c>
      <c r="G844" s="130" t="s">
        <v>9838</v>
      </c>
      <c r="H844" s="3" t="s">
        <v>398</v>
      </c>
      <c r="I844" s="40" t="s">
        <v>8840</v>
      </c>
      <c r="J844" s="65" t="s">
        <v>1776</v>
      </c>
      <c r="K844" s="10">
        <v>1</v>
      </c>
      <c r="L844" s="20" t="s">
        <v>4511</v>
      </c>
      <c r="M844" s="20" t="s">
        <v>3267</v>
      </c>
      <c r="N844" s="4">
        <v>51</v>
      </c>
      <c r="O844" s="3" t="s">
        <v>38</v>
      </c>
      <c r="P844" s="13">
        <v>759527.13</v>
      </c>
      <c r="Q844" s="13">
        <v>257022.66</v>
      </c>
      <c r="R844" s="13">
        <v>1016549.79</v>
      </c>
      <c r="S844" s="6">
        <v>41050</v>
      </c>
      <c r="T844" s="30"/>
      <c r="U844" s="13">
        <v>379763.57</v>
      </c>
      <c r="V844" s="3" t="s">
        <v>29</v>
      </c>
      <c r="W844" s="3" t="s">
        <v>181</v>
      </c>
      <c r="X844" s="3" t="s">
        <v>29</v>
      </c>
      <c r="Y844" s="3" t="s">
        <v>246</v>
      </c>
      <c r="Z844" s="6">
        <v>41121</v>
      </c>
      <c r="AA844" s="5"/>
    </row>
    <row r="845" spans="1:27" ht="18" customHeight="1" x14ac:dyDescent="0.25">
      <c r="A845" s="3" t="s">
        <v>744</v>
      </c>
      <c r="B845" s="3" t="s">
        <v>2147</v>
      </c>
      <c r="C845" s="130" t="s">
        <v>7270</v>
      </c>
      <c r="D845" s="3" t="s">
        <v>24</v>
      </c>
      <c r="E845" s="130" t="s">
        <v>8484</v>
      </c>
      <c r="F845" s="3" t="s">
        <v>1769</v>
      </c>
      <c r="G845" s="130" t="s">
        <v>9838</v>
      </c>
      <c r="H845" s="3" t="s">
        <v>122</v>
      </c>
      <c r="I845" s="40" t="s">
        <v>8847</v>
      </c>
      <c r="J845" s="65" t="s">
        <v>1783</v>
      </c>
      <c r="K845" s="10">
        <v>1</v>
      </c>
      <c r="L845" s="20" t="s">
        <v>4511</v>
      </c>
      <c r="M845" s="20" t="s">
        <v>4577</v>
      </c>
      <c r="N845" s="4">
        <v>133.19999999999999</v>
      </c>
      <c r="O845" s="3" t="s">
        <v>28</v>
      </c>
      <c r="P845" s="13">
        <v>748398.97</v>
      </c>
      <c r="Q845" s="13">
        <v>617465.37</v>
      </c>
      <c r="R845" s="13">
        <v>1365864.3399999999</v>
      </c>
      <c r="S845" s="6">
        <v>40965</v>
      </c>
      <c r="T845" s="30"/>
      <c r="U845" s="13">
        <v>374199.48</v>
      </c>
      <c r="V845" s="3" t="s">
        <v>651</v>
      </c>
      <c r="W845" s="3" t="s">
        <v>181</v>
      </c>
      <c r="X845" s="3" t="s">
        <v>30</v>
      </c>
      <c r="Y845" s="3" t="s">
        <v>246</v>
      </c>
      <c r="Z845" s="6">
        <v>41048</v>
      </c>
      <c r="AA845" s="5"/>
    </row>
    <row r="846" spans="1:27" ht="18" customHeight="1" x14ac:dyDescent="0.25">
      <c r="A846" s="3" t="s">
        <v>744</v>
      </c>
      <c r="B846" s="3" t="s">
        <v>2147</v>
      </c>
      <c r="C846" s="130" t="s">
        <v>7270</v>
      </c>
      <c r="D846" s="3" t="s">
        <v>24</v>
      </c>
      <c r="E846" s="130" t="s">
        <v>8484</v>
      </c>
      <c r="F846" s="3" t="s">
        <v>1769</v>
      </c>
      <c r="G846" s="130" t="s">
        <v>9838</v>
      </c>
      <c r="H846" s="3" t="s">
        <v>1778</v>
      </c>
      <c r="I846" s="40" t="s">
        <v>8848</v>
      </c>
      <c r="J846" s="65" t="s">
        <v>1779</v>
      </c>
      <c r="K846" s="10">
        <v>1</v>
      </c>
      <c r="L846" s="20" t="s">
        <v>4511</v>
      </c>
      <c r="M846" s="20" t="s">
        <v>4577</v>
      </c>
      <c r="N846" s="4">
        <v>63</v>
      </c>
      <c r="O846" s="3" t="s">
        <v>28</v>
      </c>
      <c r="P846" s="13">
        <v>617963.6</v>
      </c>
      <c r="Q846" s="13">
        <v>261112.1</v>
      </c>
      <c r="R846" s="13">
        <v>879075.7</v>
      </c>
      <c r="S846" s="6">
        <v>41092</v>
      </c>
      <c r="T846" s="30"/>
      <c r="U846" s="13">
        <v>308981.8</v>
      </c>
      <c r="V846" s="3" t="s">
        <v>29</v>
      </c>
      <c r="W846" s="3" t="s">
        <v>181</v>
      </c>
      <c r="X846" s="3" t="s">
        <v>30</v>
      </c>
      <c r="Y846" s="3" t="s">
        <v>246</v>
      </c>
      <c r="Z846" s="6">
        <v>41163</v>
      </c>
      <c r="AA846" s="5"/>
    </row>
    <row r="847" spans="1:27" ht="18" customHeight="1" x14ac:dyDescent="0.25">
      <c r="A847" s="3" t="s">
        <v>744</v>
      </c>
      <c r="B847" s="3" t="s">
        <v>2147</v>
      </c>
      <c r="C847" s="130" t="s">
        <v>7270</v>
      </c>
      <c r="D847" s="3" t="s">
        <v>24</v>
      </c>
      <c r="E847" s="130" t="s">
        <v>8484</v>
      </c>
      <c r="F847" s="3" t="s">
        <v>1769</v>
      </c>
      <c r="G847" s="130" t="s">
        <v>9838</v>
      </c>
      <c r="H847" s="3" t="s">
        <v>1774</v>
      </c>
      <c r="I847" s="40" t="s">
        <v>8846</v>
      </c>
      <c r="J847" s="65" t="s">
        <v>1771</v>
      </c>
      <c r="K847" s="10">
        <v>1</v>
      </c>
      <c r="L847" s="20" t="s">
        <v>4511</v>
      </c>
      <c r="M847" s="20" t="s">
        <v>3192</v>
      </c>
      <c r="N847" s="4">
        <v>48</v>
      </c>
      <c r="O847" s="3" t="s">
        <v>38</v>
      </c>
      <c r="P847" s="13">
        <v>635967.17000000004</v>
      </c>
      <c r="Q847" s="13">
        <v>198960.67</v>
      </c>
      <c r="R847" s="13">
        <v>834927.84000000008</v>
      </c>
      <c r="S847" s="6">
        <v>41091</v>
      </c>
      <c r="T847" s="5"/>
      <c r="U847" s="13">
        <v>317983.58</v>
      </c>
      <c r="V847" s="3" t="s">
        <v>29</v>
      </c>
      <c r="W847" s="3" t="s">
        <v>181</v>
      </c>
      <c r="X847" s="3" t="s">
        <v>29</v>
      </c>
      <c r="Y847" s="3" t="s">
        <v>246</v>
      </c>
      <c r="Z847" s="31">
        <v>41162</v>
      </c>
      <c r="AA847" s="5"/>
    </row>
    <row r="848" spans="1:27" ht="18" customHeight="1" x14ac:dyDescent="0.25">
      <c r="A848" s="3" t="s">
        <v>744</v>
      </c>
      <c r="B848" s="3" t="s">
        <v>2147</v>
      </c>
      <c r="C848" s="130" t="s">
        <v>7270</v>
      </c>
      <c r="D848" s="3" t="s">
        <v>24</v>
      </c>
      <c r="E848" s="130" t="s">
        <v>8484</v>
      </c>
      <c r="F848" s="3" t="s">
        <v>1769</v>
      </c>
      <c r="G848" s="130" t="s">
        <v>9838</v>
      </c>
      <c r="H848" s="3" t="s">
        <v>147</v>
      </c>
      <c r="I848" s="40" t="s">
        <v>9840</v>
      </c>
      <c r="J848" s="65" t="s">
        <v>1776</v>
      </c>
      <c r="K848" s="10">
        <v>1</v>
      </c>
      <c r="L848" s="20" t="s">
        <v>4511</v>
      </c>
      <c r="M848" s="20" t="s">
        <v>3267</v>
      </c>
      <c r="N848" s="4">
        <v>51</v>
      </c>
      <c r="O848" s="3" t="s">
        <v>38</v>
      </c>
      <c r="P848" s="13">
        <v>792465.77</v>
      </c>
      <c r="Q848" s="13">
        <v>224084.03</v>
      </c>
      <c r="R848" s="13">
        <v>1016549.8</v>
      </c>
      <c r="S848" s="6">
        <v>41046</v>
      </c>
      <c r="T848" s="30"/>
      <c r="U848" s="13">
        <v>713219.19</v>
      </c>
      <c r="V848" s="3" t="s">
        <v>29</v>
      </c>
      <c r="W848" s="3" t="s">
        <v>39</v>
      </c>
      <c r="X848" s="3" t="s">
        <v>29</v>
      </c>
      <c r="Y848" s="3" t="s">
        <v>246</v>
      </c>
      <c r="Z848" s="6">
        <v>41117</v>
      </c>
      <c r="AA848" s="5"/>
    </row>
    <row r="849" spans="1:27" ht="18" customHeight="1" x14ac:dyDescent="0.25">
      <c r="A849" s="3" t="s">
        <v>744</v>
      </c>
      <c r="B849" s="3" t="s">
        <v>2147</v>
      </c>
      <c r="C849" s="130" t="s">
        <v>7270</v>
      </c>
      <c r="D849" s="3" t="s">
        <v>24</v>
      </c>
      <c r="E849" s="130" t="s">
        <v>8484</v>
      </c>
      <c r="F849" s="3" t="s">
        <v>1769</v>
      </c>
      <c r="G849" s="130" t="s">
        <v>9838</v>
      </c>
      <c r="H849" s="3" t="s">
        <v>254</v>
      </c>
      <c r="I849" s="40" t="s">
        <v>8845</v>
      </c>
      <c r="J849" s="65" t="s">
        <v>1771</v>
      </c>
      <c r="K849" s="10">
        <v>1</v>
      </c>
      <c r="L849" s="20" t="s">
        <v>4511</v>
      </c>
      <c r="M849" s="20" t="s">
        <v>3192</v>
      </c>
      <c r="N849" s="4">
        <v>48</v>
      </c>
      <c r="O849" s="3" t="s">
        <v>38</v>
      </c>
      <c r="P849" s="13">
        <v>642793.23</v>
      </c>
      <c r="Q849" s="13">
        <v>192134.6</v>
      </c>
      <c r="R849" s="13">
        <v>834927.83</v>
      </c>
      <c r="S849" s="6">
        <v>41050</v>
      </c>
      <c r="T849" s="30"/>
      <c r="U849" s="13">
        <v>578513.91</v>
      </c>
      <c r="V849" s="3" t="s">
        <v>29</v>
      </c>
      <c r="W849" s="3" t="s">
        <v>39</v>
      </c>
      <c r="X849" s="3" t="s">
        <v>29</v>
      </c>
      <c r="Y849" s="3" t="s">
        <v>246</v>
      </c>
      <c r="Z849" s="6">
        <v>41121</v>
      </c>
      <c r="AA849" s="5"/>
    </row>
    <row r="850" spans="1:27" ht="18" customHeight="1" x14ac:dyDescent="0.25">
      <c r="A850" s="3" t="s">
        <v>744</v>
      </c>
      <c r="B850" s="3" t="s">
        <v>2147</v>
      </c>
      <c r="C850" s="130" t="s">
        <v>7270</v>
      </c>
      <c r="D850" s="3" t="s">
        <v>24</v>
      </c>
      <c r="E850" s="130" t="s">
        <v>8484</v>
      </c>
      <c r="F850" s="3" t="s">
        <v>1769</v>
      </c>
      <c r="G850" s="130" t="s">
        <v>9838</v>
      </c>
      <c r="H850" s="3" t="s">
        <v>220</v>
      </c>
      <c r="I850" s="40" t="s">
        <v>8851</v>
      </c>
      <c r="J850" s="65" t="s">
        <v>1771</v>
      </c>
      <c r="K850" s="10">
        <v>1</v>
      </c>
      <c r="L850" s="20" t="s">
        <v>4511</v>
      </c>
      <c r="M850" s="20" t="s">
        <v>3192</v>
      </c>
      <c r="N850" s="4">
        <v>48</v>
      </c>
      <c r="O850" s="3" t="s">
        <v>38</v>
      </c>
      <c r="P850" s="13">
        <v>642362.56999999995</v>
      </c>
      <c r="Q850" s="13">
        <v>190402.27</v>
      </c>
      <c r="R850" s="13">
        <v>832764.84</v>
      </c>
      <c r="S850" s="6">
        <v>41042</v>
      </c>
      <c r="T850" s="30"/>
      <c r="U850" s="13">
        <v>578126.31000000006</v>
      </c>
      <c r="V850" s="3" t="s">
        <v>29</v>
      </c>
      <c r="W850" s="3" t="s">
        <v>39</v>
      </c>
      <c r="X850" s="3" t="s">
        <v>29</v>
      </c>
      <c r="Y850" s="3" t="s">
        <v>246</v>
      </c>
      <c r="Z850" s="6">
        <v>41113</v>
      </c>
      <c r="AA850" s="5"/>
    </row>
    <row r="851" spans="1:27" ht="18" customHeight="1" x14ac:dyDescent="0.25">
      <c r="A851" s="3" t="s">
        <v>744</v>
      </c>
      <c r="B851" s="3" t="s">
        <v>2147</v>
      </c>
      <c r="C851" s="130" t="s">
        <v>7270</v>
      </c>
      <c r="D851" s="3" t="s">
        <v>24</v>
      </c>
      <c r="E851" s="130" t="s">
        <v>8484</v>
      </c>
      <c r="F851" s="3" t="s">
        <v>1769</v>
      </c>
      <c r="G851" s="130" t="s">
        <v>9838</v>
      </c>
      <c r="H851" s="3" t="s">
        <v>1009</v>
      </c>
      <c r="I851" s="40" t="s">
        <v>8852</v>
      </c>
      <c r="J851" s="65" t="s">
        <v>1771</v>
      </c>
      <c r="K851" s="10">
        <v>1</v>
      </c>
      <c r="L851" s="20" t="s">
        <v>4511</v>
      </c>
      <c r="M851" s="20" t="s">
        <v>3192</v>
      </c>
      <c r="N851" s="4">
        <v>48</v>
      </c>
      <c r="O851" s="3" t="s">
        <v>38</v>
      </c>
      <c r="P851" s="13">
        <v>616963.43000000005</v>
      </c>
      <c r="Q851" s="13">
        <v>217964.4</v>
      </c>
      <c r="R851" s="13">
        <v>834927.83000000007</v>
      </c>
      <c r="S851" s="6">
        <v>41041</v>
      </c>
      <c r="T851" s="30"/>
      <c r="U851" s="13">
        <v>308481.71999999997</v>
      </c>
      <c r="V851" s="3" t="s">
        <v>29</v>
      </c>
      <c r="W851" s="3" t="s">
        <v>181</v>
      </c>
      <c r="X851" s="3" t="s">
        <v>29</v>
      </c>
      <c r="Y851" s="3" t="s">
        <v>246</v>
      </c>
      <c r="Z851" s="6">
        <v>41112</v>
      </c>
      <c r="AA851" s="5"/>
    </row>
    <row r="852" spans="1:27" ht="18" customHeight="1" x14ac:dyDescent="0.25">
      <c r="A852" s="3" t="s">
        <v>751</v>
      </c>
      <c r="B852" s="3" t="s">
        <v>2147</v>
      </c>
      <c r="C852" s="130" t="s">
        <v>7270</v>
      </c>
      <c r="D852" s="3" t="s">
        <v>24</v>
      </c>
      <c r="E852" s="130" t="s">
        <v>8484</v>
      </c>
      <c r="F852" s="3" t="s">
        <v>1769</v>
      </c>
      <c r="G852" s="130" t="s">
        <v>9838</v>
      </c>
      <c r="H852" s="3" t="s">
        <v>1775</v>
      </c>
      <c r="I852" s="40" t="s">
        <v>8854</v>
      </c>
      <c r="J852" s="65" t="s">
        <v>1776</v>
      </c>
      <c r="K852" s="10">
        <v>1</v>
      </c>
      <c r="L852" s="20" t="s">
        <v>4511</v>
      </c>
      <c r="M852" s="20" t="s">
        <v>3267</v>
      </c>
      <c r="N852" s="4">
        <v>51</v>
      </c>
      <c r="O852" s="3" t="s">
        <v>38</v>
      </c>
      <c r="P852" s="13">
        <v>791445.77</v>
      </c>
      <c r="Q852" s="13">
        <v>225104.03</v>
      </c>
      <c r="R852" s="13">
        <v>1016549.8</v>
      </c>
      <c r="S852" s="6">
        <v>41044</v>
      </c>
      <c r="T852" s="30"/>
      <c r="U852" s="13">
        <v>395722.88</v>
      </c>
      <c r="V852" s="3" t="s">
        <v>29</v>
      </c>
      <c r="W852" s="3" t="s">
        <v>181</v>
      </c>
      <c r="X852" s="3" t="s">
        <v>29</v>
      </c>
      <c r="Y852" s="3" t="s">
        <v>246</v>
      </c>
      <c r="Z852" s="6">
        <v>41115</v>
      </c>
      <c r="AA852" s="5"/>
    </row>
    <row r="853" spans="1:27" ht="18" customHeight="1" x14ac:dyDescent="0.25">
      <c r="A853" s="3" t="s">
        <v>751</v>
      </c>
      <c r="B853" s="3" t="s">
        <v>2147</v>
      </c>
      <c r="C853" s="130" t="s">
        <v>7270</v>
      </c>
      <c r="D853" s="3" t="s">
        <v>24</v>
      </c>
      <c r="E853" s="130" t="s">
        <v>8484</v>
      </c>
      <c r="F853" s="3" t="s">
        <v>23</v>
      </c>
      <c r="G853" s="130" t="s">
        <v>8512</v>
      </c>
      <c r="H853" s="3" t="s">
        <v>1765</v>
      </c>
      <c r="I853" s="40" t="s">
        <v>8920</v>
      </c>
      <c r="J853" s="65" t="s">
        <v>1766</v>
      </c>
      <c r="K853" s="10">
        <v>1</v>
      </c>
      <c r="L853" s="20" t="s">
        <v>4508</v>
      </c>
      <c r="M853" s="20" t="s">
        <v>4183</v>
      </c>
      <c r="N853" s="4">
        <v>0.54300000000000004</v>
      </c>
      <c r="O853" s="3" t="s">
        <v>51</v>
      </c>
      <c r="P853" s="13">
        <v>534904.35</v>
      </c>
      <c r="Q853" s="13">
        <v>110095.65</v>
      </c>
      <c r="R853" s="13">
        <v>645000</v>
      </c>
      <c r="S853" s="6">
        <v>40994</v>
      </c>
      <c r="T853" s="30"/>
      <c r="U853" s="13">
        <v>481419.92</v>
      </c>
      <c r="V853" s="3" t="s">
        <v>29</v>
      </c>
      <c r="W853" s="3" t="s">
        <v>39</v>
      </c>
      <c r="X853" s="3" t="s">
        <v>29</v>
      </c>
      <c r="Y853" s="3" t="s">
        <v>246</v>
      </c>
      <c r="Z853" s="6">
        <v>41053</v>
      </c>
      <c r="AA853" s="5"/>
    </row>
    <row r="854" spans="1:27" ht="18" customHeight="1" x14ac:dyDescent="0.25">
      <c r="A854" s="3" t="s">
        <v>751</v>
      </c>
      <c r="B854" s="3" t="s">
        <v>2147</v>
      </c>
      <c r="C854" s="130" t="s">
        <v>7270</v>
      </c>
      <c r="D854" s="3" t="s">
        <v>24</v>
      </c>
      <c r="E854" s="130" t="s">
        <v>8484</v>
      </c>
      <c r="F854" s="3" t="s">
        <v>23</v>
      </c>
      <c r="G854" s="130" t="s">
        <v>8512</v>
      </c>
      <c r="H854" s="3" t="s">
        <v>1757</v>
      </c>
      <c r="I854" s="40" t="s">
        <v>8921</v>
      </c>
      <c r="J854" s="65" t="s">
        <v>129</v>
      </c>
      <c r="K854" s="10">
        <v>1</v>
      </c>
      <c r="L854" s="20" t="s">
        <v>4511</v>
      </c>
      <c r="M854" s="20" t="s">
        <v>4577</v>
      </c>
      <c r="N854" s="4">
        <v>126</v>
      </c>
      <c r="O854" s="3" t="s">
        <v>28</v>
      </c>
      <c r="P854" s="13">
        <v>1157913.04</v>
      </c>
      <c r="Q854" s="13">
        <v>232366.96</v>
      </c>
      <c r="R854" s="13">
        <v>1390280</v>
      </c>
      <c r="S854" s="6">
        <v>41003</v>
      </c>
      <c r="T854" s="30"/>
      <c r="U854" s="13">
        <v>1042121.74</v>
      </c>
      <c r="V854" s="3" t="s">
        <v>29</v>
      </c>
      <c r="W854" s="3" t="s">
        <v>39</v>
      </c>
      <c r="X854" s="3" t="s">
        <v>30</v>
      </c>
      <c r="Y854" s="3" t="s">
        <v>246</v>
      </c>
      <c r="Z854" s="6">
        <v>41092</v>
      </c>
      <c r="AA854" s="5"/>
    </row>
    <row r="855" spans="1:27" ht="18" customHeight="1" x14ac:dyDescent="0.25">
      <c r="A855" s="3" t="s">
        <v>751</v>
      </c>
      <c r="B855" s="3" t="s">
        <v>2147</v>
      </c>
      <c r="C855" s="130" t="s">
        <v>7270</v>
      </c>
      <c r="D855" s="3" t="s">
        <v>24</v>
      </c>
      <c r="E855" s="130" t="s">
        <v>8484</v>
      </c>
      <c r="F855" s="3" t="s">
        <v>23</v>
      </c>
      <c r="G855" s="130" t="s">
        <v>8512</v>
      </c>
      <c r="H855" s="3" t="s">
        <v>1767</v>
      </c>
      <c r="I855" s="40" t="s">
        <v>8923</v>
      </c>
      <c r="J855" s="65" t="s">
        <v>1768</v>
      </c>
      <c r="K855" s="10">
        <v>1</v>
      </c>
      <c r="L855" s="20" t="s">
        <v>4508</v>
      </c>
      <c r="M855" s="20" t="s">
        <v>4183</v>
      </c>
      <c r="N855" s="4">
        <v>0.12</v>
      </c>
      <c r="O855" s="3" t="s">
        <v>51</v>
      </c>
      <c r="P855" s="13">
        <v>413586.96</v>
      </c>
      <c r="Q855" s="13">
        <v>226413.04</v>
      </c>
      <c r="R855" s="13">
        <v>640000</v>
      </c>
      <c r="S855" s="6">
        <v>40994</v>
      </c>
      <c r="T855" s="6">
        <v>41075</v>
      </c>
      <c r="U855" s="13">
        <v>206793.48</v>
      </c>
      <c r="V855" s="3" t="s">
        <v>29</v>
      </c>
      <c r="W855" s="3" t="s">
        <v>181</v>
      </c>
      <c r="X855" s="3" t="s">
        <v>29</v>
      </c>
      <c r="Y855" s="3" t="s">
        <v>40</v>
      </c>
      <c r="Z855" s="6">
        <v>41053</v>
      </c>
      <c r="AA855" s="5"/>
    </row>
    <row r="856" spans="1:27" ht="18" customHeight="1" x14ac:dyDescent="0.25">
      <c r="A856" s="3" t="s">
        <v>751</v>
      </c>
      <c r="B856" s="3" t="s">
        <v>2147</v>
      </c>
      <c r="C856" s="130" t="s">
        <v>7270</v>
      </c>
      <c r="D856" s="3" t="s">
        <v>24</v>
      </c>
      <c r="E856" s="130" t="s">
        <v>8484</v>
      </c>
      <c r="F856" s="3" t="s">
        <v>23</v>
      </c>
      <c r="G856" s="130" t="s">
        <v>8512</v>
      </c>
      <c r="H856" s="3" t="s">
        <v>25</v>
      </c>
      <c r="I856" s="40" t="s">
        <v>8924</v>
      </c>
      <c r="J856" s="65" t="s">
        <v>26</v>
      </c>
      <c r="K856" s="10">
        <v>1</v>
      </c>
      <c r="L856" s="20" t="s">
        <v>4511</v>
      </c>
      <c r="M856" s="20" t="s">
        <v>4577</v>
      </c>
      <c r="N856" s="4">
        <v>144</v>
      </c>
      <c r="O856" s="3" t="s">
        <v>28</v>
      </c>
      <c r="P856" s="13">
        <v>1177522.46</v>
      </c>
      <c r="Q856" s="13">
        <v>104025</v>
      </c>
      <c r="R856" s="13">
        <v>1281547.46</v>
      </c>
      <c r="S856" s="30"/>
      <c r="T856" s="5"/>
      <c r="U856" s="13">
        <v>0</v>
      </c>
      <c r="V856" s="3" t="s">
        <v>29</v>
      </c>
      <c r="W856" s="3" t="s">
        <v>29</v>
      </c>
      <c r="X856" s="3" t="s">
        <v>30</v>
      </c>
      <c r="Y856" s="3" t="s">
        <v>31</v>
      </c>
      <c r="Z856" s="30"/>
      <c r="AA856" s="5"/>
    </row>
    <row r="857" spans="1:27" ht="18" customHeight="1" x14ac:dyDescent="0.25">
      <c r="A857" s="3" t="s">
        <v>751</v>
      </c>
      <c r="B857" s="3" t="s">
        <v>2147</v>
      </c>
      <c r="C857" s="130" t="s">
        <v>7270</v>
      </c>
      <c r="D857" s="3" t="s">
        <v>24</v>
      </c>
      <c r="E857" s="130" t="s">
        <v>8484</v>
      </c>
      <c r="F857" s="3" t="s">
        <v>23</v>
      </c>
      <c r="G857" s="130" t="s">
        <v>8512</v>
      </c>
      <c r="H857" s="3" t="s">
        <v>1762</v>
      </c>
      <c r="I857" s="40" t="s">
        <v>8924</v>
      </c>
      <c r="J857" s="65" t="s">
        <v>1763</v>
      </c>
      <c r="K857" s="10">
        <v>1</v>
      </c>
      <c r="L857" s="20" t="s">
        <v>4508</v>
      </c>
      <c r="M857" s="20" t="s">
        <v>4183</v>
      </c>
      <c r="N857" s="4">
        <v>0.2</v>
      </c>
      <c r="O857" s="3" t="s">
        <v>51</v>
      </c>
      <c r="P857" s="13">
        <v>783304.35</v>
      </c>
      <c r="Q857" s="13">
        <v>146755.65</v>
      </c>
      <c r="R857" s="13">
        <v>930060</v>
      </c>
      <c r="S857" s="6">
        <v>41022</v>
      </c>
      <c r="T857" s="31">
        <v>41075</v>
      </c>
      <c r="U857" s="13">
        <v>391652.17</v>
      </c>
      <c r="V857" s="3" t="s">
        <v>29</v>
      </c>
      <c r="W857" s="3" t="s">
        <v>181</v>
      </c>
      <c r="X857" s="3" t="s">
        <v>29</v>
      </c>
      <c r="Y857" s="3" t="s">
        <v>40</v>
      </c>
      <c r="Z857" s="6">
        <v>41071</v>
      </c>
      <c r="AA857" s="5"/>
    </row>
    <row r="858" spans="1:27" ht="18" customHeight="1" x14ac:dyDescent="0.25">
      <c r="A858" s="3" t="s">
        <v>751</v>
      </c>
      <c r="B858" s="3" t="s">
        <v>2147</v>
      </c>
      <c r="C858" s="130" t="s">
        <v>7270</v>
      </c>
      <c r="D858" s="3" t="s">
        <v>24</v>
      </c>
      <c r="E858" s="130" t="s">
        <v>8484</v>
      </c>
      <c r="F858" s="3" t="s">
        <v>23</v>
      </c>
      <c r="G858" s="130" t="s">
        <v>8512</v>
      </c>
      <c r="H858" s="3" t="s">
        <v>1760</v>
      </c>
      <c r="I858" s="40" t="s">
        <v>8925</v>
      </c>
      <c r="J858" s="65" t="s">
        <v>1731</v>
      </c>
      <c r="K858" s="10">
        <v>1</v>
      </c>
      <c r="L858" s="20" t="s">
        <v>4511</v>
      </c>
      <c r="M858" s="20" t="s">
        <v>4577</v>
      </c>
      <c r="N858" s="4">
        <v>126</v>
      </c>
      <c r="O858" s="3" t="s">
        <v>28</v>
      </c>
      <c r="P858" s="13">
        <v>1157913.04</v>
      </c>
      <c r="Q858" s="13">
        <v>232366.96</v>
      </c>
      <c r="R858" s="13">
        <v>1390280</v>
      </c>
      <c r="S858" s="6">
        <v>41010</v>
      </c>
      <c r="T858" s="30"/>
      <c r="U858" s="13">
        <v>1042121.74</v>
      </c>
      <c r="V858" s="3" t="s">
        <v>29</v>
      </c>
      <c r="W858" s="3" t="s">
        <v>39</v>
      </c>
      <c r="X858" s="3" t="s">
        <v>30</v>
      </c>
      <c r="Y858" s="3" t="s">
        <v>246</v>
      </c>
      <c r="Z858" s="6">
        <v>41100</v>
      </c>
      <c r="AA858" s="5"/>
    </row>
    <row r="859" spans="1:27" ht="18" customHeight="1" x14ac:dyDescent="0.25">
      <c r="A859" s="3" t="s">
        <v>751</v>
      </c>
      <c r="B859" s="3" t="s">
        <v>2147</v>
      </c>
      <c r="C859" s="130" t="s">
        <v>7270</v>
      </c>
      <c r="D859" s="3" t="s">
        <v>24</v>
      </c>
      <c r="E859" s="130" t="s">
        <v>8484</v>
      </c>
      <c r="F859" s="3" t="s">
        <v>23</v>
      </c>
      <c r="G859" s="130" t="s">
        <v>8512</v>
      </c>
      <c r="H859" s="3" t="s">
        <v>1758</v>
      </c>
      <c r="I859" s="40" t="s">
        <v>8926</v>
      </c>
      <c r="J859" s="65" t="s">
        <v>1759</v>
      </c>
      <c r="K859" s="10">
        <v>1</v>
      </c>
      <c r="L859" s="20" t="s">
        <v>4508</v>
      </c>
      <c r="M859" s="20" t="s">
        <v>4183</v>
      </c>
      <c r="N859" s="4">
        <v>1.26</v>
      </c>
      <c r="O859" s="3" t="s">
        <v>51</v>
      </c>
      <c r="P859" s="13">
        <v>970530.43</v>
      </c>
      <c r="Q859" s="13">
        <v>179469.57</v>
      </c>
      <c r="R859" s="13">
        <v>1150000</v>
      </c>
      <c r="S859" s="6">
        <v>41016</v>
      </c>
      <c r="T859" s="5"/>
      <c r="U859" s="13">
        <v>485265.22</v>
      </c>
      <c r="V859" s="3" t="s">
        <v>651</v>
      </c>
      <c r="W859" s="3" t="s">
        <v>181</v>
      </c>
      <c r="X859" s="3" t="s">
        <v>29</v>
      </c>
      <c r="Y859" s="3" t="s">
        <v>246</v>
      </c>
      <c r="Z859" s="6">
        <v>41075</v>
      </c>
      <c r="AA859" s="5"/>
    </row>
    <row r="860" spans="1:27" ht="18" customHeight="1" x14ac:dyDescent="0.25">
      <c r="A860" s="3" t="s">
        <v>751</v>
      </c>
      <c r="B860" s="3" t="s">
        <v>2147</v>
      </c>
      <c r="C860" s="130" t="s">
        <v>7270</v>
      </c>
      <c r="D860" s="3" t="s">
        <v>24</v>
      </c>
      <c r="E860" s="130" t="s">
        <v>8484</v>
      </c>
      <c r="F860" s="3" t="s">
        <v>23</v>
      </c>
      <c r="G860" s="130" t="s">
        <v>8512</v>
      </c>
      <c r="H860" s="3" t="s">
        <v>104</v>
      </c>
      <c r="I860" s="40" t="s">
        <v>8929</v>
      </c>
      <c r="J860" s="65" t="s">
        <v>850</v>
      </c>
      <c r="K860" s="10">
        <v>1</v>
      </c>
      <c r="L860" s="20" t="s">
        <v>4511</v>
      </c>
      <c r="M860" s="20" t="s">
        <v>3192</v>
      </c>
      <c r="N860" s="4">
        <v>48</v>
      </c>
      <c r="O860" s="3" t="s">
        <v>38</v>
      </c>
      <c r="P860" s="13">
        <v>613604.35</v>
      </c>
      <c r="Q860" s="13">
        <v>138680.65</v>
      </c>
      <c r="R860" s="13">
        <v>752285</v>
      </c>
      <c r="S860" s="6">
        <v>41002</v>
      </c>
      <c r="T860" s="5"/>
      <c r="U860" s="13">
        <v>552243.91999999993</v>
      </c>
      <c r="V860" s="3" t="s">
        <v>29</v>
      </c>
      <c r="W860" s="3" t="s">
        <v>39</v>
      </c>
      <c r="X860" s="3" t="s">
        <v>29</v>
      </c>
      <c r="Y860" s="3" t="s">
        <v>246</v>
      </c>
      <c r="Z860" s="6">
        <v>41062</v>
      </c>
      <c r="AA860" s="5"/>
    </row>
    <row r="861" spans="1:27" ht="18" customHeight="1" x14ac:dyDescent="0.25">
      <c r="A861" s="3" t="s">
        <v>751</v>
      </c>
      <c r="B861" s="3" t="s">
        <v>2147</v>
      </c>
      <c r="C861" s="130" t="s">
        <v>7270</v>
      </c>
      <c r="D861" s="3" t="s">
        <v>24</v>
      </c>
      <c r="E861" s="130" t="s">
        <v>8484</v>
      </c>
      <c r="F861" s="3" t="s">
        <v>23</v>
      </c>
      <c r="G861" s="130" t="s">
        <v>8512</v>
      </c>
      <c r="H861" s="3" t="s">
        <v>1764</v>
      </c>
      <c r="I861" s="40" t="s">
        <v>8931</v>
      </c>
      <c r="J861" s="65" t="s">
        <v>142</v>
      </c>
      <c r="K861" s="10">
        <v>1</v>
      </c>
      <c r="L861" s="20" t="s">
        <v>4511</v>
      </c>
      <c r="M861" s="20" t="s">
        <v>3267</v>
      </c>
      <c r="N861" s="4">
        <v>51</v>
      </c>
      <c r="O861" s="3" t="s">
        <v>38</v>
      </c>
      <c r="P861" s="13">
        <v>649017.39</v>
      </c>
      <c r="Q861" s="13">
        <v>141282.60999999999</v>
      </c>
      <c r="R861" s="13">
        <v>790300</v>
      </c>
      <c r="S861" s="6">
        <v>41015</v>
      </c>
      <c r="T861" s="30"/>
      <c r="U861" s="13">
        <v>584115.65</v>
      </c>
      <c r="V861" s="3" t="s">
        <v>651</v>
      </c>
      <c r="W861" s="3" t="s">
        <v>39</v>
      </c>
      <c r="X861" s="3" t="s">
        <v>29</v>
      </c>
      <c r="Y861" s="3" t="s">
        <v>246</v>
      </c>
      <c r="Z861" s="6">
        <v>41075</v>
      </c>
      <c r="AA861" s="5"/>
    </row>
    <row r="862" spans="1:27" ht="18" customHeight="1" x14ac:dyDescent="0.25">
      <c r="A862" s="3" t="s">
        <v>751</v>
      </c>
      <c r="B862" s="3" t="s">
        <v>2147</v>
      </c>
      <c r="C862" s="130" t="s">
        <v>7270</v>
      </c>
      <c r="D862" s="3" t="s">
        <v>24</v>
      </c>
      <c r="E862" s="130" t="s">
        <v>8484</v>
      </c>
      <c r="F862" s="3" t="s">
        <v>23</v>
      </c>
      <c r="G862" s="130" t="s">
        <v>8512</v>
      </c>
      <c r="H862" s="3" t="s">
        <v>416</v>
      </c>
      <c r="I862" s="40" t="s">
        <v>8932</v>
      </c>
      <c r="J862" s="65" t="s">
        <v>1761</v>
      </c>
      <c r="K862" s="10">
        <v>1</v>
      </c>
      <c r="L862" s="20" t="s">
        <v>4508</v>
      </c>
      <c r="M862" s="20" t="s">
        <v>4183</v>
      </c>
      <c r="N862" s="4">
        <v>1.25</v>
      </c>
      <c r="O862" s="3" t="s">
        <v>51</v>
      </c>
      <c r="P862" s="13">
        <v>719226.09</v>
      </c>
      <c r="Q862" s="13">
        <v>137773.91</v>
      </c>
      <c r="R862" s="13">
        <v>857000</v>
      </c>
      <c r="S862" s="6">
        <v>41019</v>
      </c>
      <c r="T862" s="5"/>
      <c r="U862" s="13">
        <v>359613.04</v>
      </c>
      <c r="V862" s="3" t="s">
        <v>29</v>
      </c>
      <c r="W862" s="3" t="s">
        <v>181</v>
      </c>
      <c r="X862" s="3" t="s">
        <v>29</v>
      </c>
      <c r="Y862" s="3" t="s">
        <v>246</v>
      </c>
      <c r="Z862" s="6">
        <v>41079</v>
      </c>
      <c r="AA862" s="5"/>
    </row>
    <row r="863" spans="1:27" ht="18" customHeight="1" x14ac:dyDescent="0.25">
      <c r="A863" s="3" t="s">
        <v>751</v>
      </c>
      <c r="B863" s="3" t="s">
        <v>2147</v>
      </c>
      <c r="C863" s="130" t="s">
        <v>7270</v>
      </c>
      <c r="D863" s="3" t="s">
        <v>24</v>
      </c>
      <c r="E863" s="130" t="s">
        <v>8484</v>
      </c>
      <c r="F863" s="3" t="s">
        <v>784</v>
      </c>
      <c r="G863" s="130" t="s">
        <v>8516</v>
      </c>
      <c r="H863" s="3" t="s">
        <v>789</v>
      </c>
      <c r="I863" s="40" t="s">
        <v>9841</v>
      </c>
      <c r="J863" s="65" t="s">
        <v>78</v>
      </c>
      <c r="K863" s="10">
        <v>1</v>
      </c>
      <c r="L863" s="20" t="s">
        <v>4511</v>
      </c>
      <c r="M863" s="20" t="s">
        <v>4577</v>
      </c>
      <c r="N863" s="4">
        <v>66.36</v>
      </c>
      <c r="O863" s="3" t="s">
        <v>28</v>
      </c>
      <c r="P863" s="13">
        <v>610181.31999999995</v>
      </c>
      <c r="Q863" s="13">
        <v>155960.57</v>
      </c>
      <c r="R863" s="13">
        <v>766141.8899999999</v>
      </c>
      <c r="S863" s="6">
        <v>41064</v>
      </c>
      <c r="T863" s="30"/>
      <c r="U863" s="13">
        <v>549163.17999999993</v>
      </c>
      <c r="V863" s="3" t="s">
        <v>29</v>
      </c>
      <c r="W863" s="3" t="s">
        <v>39</v>
      </c>
      <c r="X863" s="3" t="s">
        <v>30</v>
      </c>
      <c r="Y863" s="3" t="s">
        <v>246</v>
      </c>
      <c r="Z863" s="6">
        <v>41124</v>
      </c>
      <c r="AA863" s="29">
        <v>0</v>
      </c>
    </row>
    <row r="864" spans="1:27" ht="18" customHeight="1" x14ac:dyDescent="0.25">
      <c r="A864" s="3" t="s">
        <v>744</v>
      </c>
      <c r="B864" s="3" t="s">
        <v>2147</v>
      </c>
      <c r="C864" s="130" t="s">
        <v>7270</v>
      </c>
      <c r="D864" s="3" t="s">
        <v>24</v>
      </c>
      <c r="E864" s="130" t="s">
        <v>8484</v>
      </c>
      <c r="F864" s="3" t="s">
        <v>784</v>
      </c>
      <c r="G864" s="130" t="s">
        <v>8516</v>
      </c>
      <c r="H864" s="3" t="s">
        <v>794</v>
      </c>
      <c r="I864" s="40" t="s">
        <v>9842</v>
      </c>
      <c r="J864" s="65" t="s">
        <v>786</v>
      </c>
      <c r="K864" s="10">
        <v>1</v>
      </c>
      <c r="L864" s="20" t="s">
        <v>4511</v>
      </c>
      <c r="M864" s="20" t="s">
        <v>3267</v>
      </c>
      <c r="N864" s="4">
        <v>55.5</v>
      </c>
      <c r="O864" s="3" t="s">
        <v>38</v>
      </c>
      <c r="P864" s="13">
        <v>716103.12</v>
      </c>
      <c r="Q864" s="13">
        <v>137381.81</v>
      </c>
      <c r="R864" s="13">
        <v>853484.92999999993</v>
      </c>
      <c r="S864" s="6">
        <v>41039</v>
      </c>
      <c r="T864" s="5"/>
      <c r="U864" s="13">
        <v>572882.5</v>
      </c>
      <c r="V864" s="3" t="s">
        <v>29</v>
      </c>
      <c r="W864" s="3" t="s">
        <v>181</v>
      </c>
      <c r="X864" s="3" t="s">
        <v>29</v>
      </c>
      <c r="Y864" s="3" t="s">
        <v>246</v>
      </c>
      <c r="Z864" s="6">
        <v>41102</v>
      </c>
      <c r="AA864" s="29">
        <v>0</v>
      </c>
    </row>
    <row r="865" spans="1:27" ht="18" customHeight="1" x14ac:dyDescent="0.25">
      <c r="A865" s="3" t="s">
        <v>744</v>
      </c>
      <c r="B865" s="3" t="s">
        <v>2147</v>
      </c>
      <c r="C865" s="130" t="s">
        <v>7270</v>
      </c>
      <c r="D865" s="3" t="s">
        <v>24</v>
      </c>
      <c r="E865" s="130" t="s">
        <v>8484</v>
      </c>
      <c r="F865" s="3" t="s">
        <v>784</v>
      </c>
      <c r="G865" s="130" t="s">
        <v>8516</v>
      </c>
      <c r="H865" s="3" t="s">
        <v>825</v>
      </c>
      <c r="I865" s="40" t="s">
        <v>9843</v>
      </c>
      <c r="J865" s="65" t="s">
        <v>480</v>
      </c>
      <c r="K865" s="10">
        <v>1</v>
      </c>
      <c r="L865" s="20" t="s">
        <v>4511</v>
      </c>
      <c r="M865" s="20" t="s">
        <v>4577</v>
      </c>
      <c r="N865" s="4">
        <v>199.08</v>
      </c>
      <c r="O865" s="3" t="s">
        <v>28</v>
      </c>
      <c r="P865" s="13">
        <v>1564312.94</v>
      </c>
      <c r="Q865" s="13">
        <v>452341.06</v>
      </c>
      <c r="R865" s="13">
        <v>2016654</v>
      </c>
      <c r="S865" s="6">
        <v>41004</v>
      </c>
      <c r="T865" s="5"/>
      <c r="U865" s="13">
        <v>1407881.65</v>
      </c>
      <c r="V865" s="3" t="s">
        <v>29</v>
      </c>
      <c r="W865" s="3" t="s">
        <v>39</v>
      </c>
      <c r="X865" s="3" t="s">
        <v>30</v>
      </c>
      <c r="Y865" s="3" t="s">
        <v>246</v>
      </c>
      <c r="Z865" s="6">
        <v>41093</v>
      </c>
      <c r="AA865" s="29">
        <v>0</v>
      </c>
    </row>
    <row r="866" spans="1:27" ht="18" customHeight="1" x14ac:dyDescent="0.25">
      <c r="A866" s="3" t="s">
        <v>744</v>
      </c>
      <c r="B866" s="3" t="s">
        <v>2147</v>
      </c>
      <c r="C866" s="130" t="s">
        <v>7270</v>
      </c>
      <c r="D866" s="3" t="s">
        <v>24</v>
      </c>
      <c r="E866" s="130" t="s">
        <v>8484</v>
      </c>
      <c r="F866" s="3" t="s">
        <v>784</v>
      </c>
      <c r="G866" s="130" t="s">
        <v>8516</v>
      </c>
      <c r="H866" s="3" t="s">
        <v>818</v>
      </c>
      <c r="I866" s="40" t="s">
        <v>9844</v>
      </c>
      <c r="J866" s="65" t="s">
        <v>786</v>
      </c>
      <c r="K866" s="10">
        <v>1</v>
      </c>
      <c r="L866" s="20" t="s">
        <v>4511</v>
      </c>
      <c r="M866" s="20" t="s">
        <v>3267</v>
      </c>
      <c r="N866" s="4">
        <v>55.5</v>
      </c>
      <c r="O866" s="3" t="s">
        <v>38</v>
      </c>
      <c r="P866" s="13">
        <v>625060.02</v>
      </c>
      <c r="Q866" s="13">
        <v>159000.98000000001</v>
      </c>
      <c r="R866" s="13">
        <v>784061</v>
      </c>
      <c r="S866" s="6">
        <v>41064</v>
      </c>
      <c r="T866" s="5"/>
      <c r="U866" s="13">
        <v>562554.02</v>
      </c>
      <c r="V866" s="3" t="s">
        <v>29</v>
      </c>
      <c r="W866" s="3" t="s">
        <v>39</v>
      </c>
      <c r="X866" s="3" t="s">
        <v>29</v>
      </c>
      <c r="Y866" s="3" t="s">
        <v>246</v>
      </c>
      <c r="Z866" s="6">
        <v>41124</v>
      </c>
      <c r="AA866" s="29">
        <v>0</v>
      </c>
    </row>
    <row r="867" spans="1:27" ht="18" customHeight="1" x14ac:dyDescent="0.25">
      <c r="A867" s="3" t="s">
        <v>744</v>
      </c>
      <c r="B867" s="3" t="s">
        <v>2147</v>
      </c>
      <c r="C867" s="130" t="s">
        <v>7270</v>
      </c>
      <c r="D867" s="3" t="s">
        <v>24</v>
      </c>
      <c r="E867" s="130" t="s">
        <v>8484</v>
      </c>
      <c r="F867" s="3" t="s">
        <v>784</v>
      </c>
      <c r="G867" s="130" t="s">
        <v>8516</v>
      </c>
      <c r="H867" s="39" t="s">
        <v>9846</v>
      </c>
      <c r="I867" s="40" t="s">
        <v>9845</v>
      </c>
      <c r="J867" s="65" t="s">
        <v>814</v>
      </c>
      <c r="K867" s="10">
        <v>1</v>
      </c>
      <c r="L867" s="20" t="s">
        <v>4541</v>
      </c>
      <c r="M867" s="20" t="s">
        <v>4542</v>
      </c>
      <c r="N867" s="4">
        <v>40</v>
      </c>
      <c r="O867" s="3" t="s">
        <v>137</v>
      </c>
      <c r="P867" s="13">
        <v>1045905.33</v>
      </c>
      <c r="Q867" s="13">
        <v>367928.75</v>
      </c>
      <c r="R867" s="13">
        <v>1413834.08</v>
      </c>
      <c r="S867" s="30"/>
      <c r="T867" s="5"/>
      <c r="U867" s="13">
        <v>836724.27</v>
      </c>
      <c r="V867" s="3" t="s">
        <v>29</v>
      </c>
      <c r="W867" s="3" t="s">
        <v>181</v>
      </c>
      <c r="X867" s="3" t="s">
        <v>29</v>
      </c>
      <c r="Y867" s="3" t="s">
        <v>31</v>
      </c>
      <c r="Z867" s="30"/>
      <c r="AA867" s="29">
        <v>0</v>
      </c>
    </row>
    <row r="868" spans="1:27" ht="18" customHeight="1" x14ac:dyDescent="0.25">
      <c r="A868" s="3" t="s">
        <v>744</v>
      </c>
      <c r="B868" s="3" t="s">
        <v>2147</v>
      </c>
      <c r="C868" s="130" t="s">
        <v>7270</v>
      </c>
      <c r="D868" s="3" t="s">
        <v>24</v>
      </c>
      <c r="E868" s="130" t="s">
        <v>8484</v>
      </c>
      <c r="F868" s="3" t="s">
        <v>784</v>
      </c>
      <c r="G868" s="130" t="s">
        <v>8516</v>
      </c>
      <c r="H868" s="3" t="s">
        <v>824</v>
      </c>
      <c r="I868" s="40" t="s">
        <v>9847</v>
      </c>
      <c r="J868" s="65" t="s">
        <v>78</v>
      </c>
      <c r="K868" s="10">
        <v>1</v>
      </c>
      <c r="L868" s="20" t="s">
        <v>4511</v>
      </c>
      <c r="M868" s="20" t="s">
        <v>4577</v>
      </c>
      <c r="N868" s="4">
        <v>66.36</v>
      </c>
      <c r="O868" s="3" t="s">
        <v>28</v>
      </c>
      <c r="P868" s="13">
        <v>596206.5</v>
      </c>
      <c r="Q868" s="13">
        <v>187362</v>
      </c>
      <c r="R868" s="13">
        <v>783568.5</v>
      </c>
      <c r="S868" s="6">
        <v>41057</v>
      </c>
      <c r="T868" s="5"/>
      <c r="U868" s="13">
        <v>540392.85</v>
      </c>
      <c r="V868" s="3" t="s">
        <v>29</v>
      </c>
      <c r="W868" s="3" t="s">
        <v>39</v>
      </c>
      <c r="X868" s="3" t="s">
        <v>30</v>
      </c>
      <c r="Y868" s="3" t="s">
        <v>246</v>
      </c>
      <c r="Z868" s="6">
        <v>41117</v>
      </c>
      <c r="AA868" s="29">
        <v>0</v>
      </c>
    </row>
    <row r="869" spans="1:27" ht="18" customHeight="1" x14ac:dyDescent="0.25">
      <c r="A869" s="3" t="s">
        <v>744</v>
      </c>
      <c r="B869" s="3" t="s">
        <v>2147</v>
      </c>
      <c r="C869" s="130" t="s">
        <v>7270</v>
      </c>
      <c r="D869" s="3" t="s">
        <v>24</v>
      </c>
      <c r="E869" s="130" t="s">
        <v>8484</v>
      </c>
      <c r="F869" s="3" t="s">
        <v>784</v>
      </c>
      <c r="G869" s="130" t="s">
        <v>8516</v>
      </c>
      <c r="H869" s="3" t="s">
        <v>811</v>
      </c>
      <c r="I869" s="40" t="s">
        <v>9848</v>
      </c>
      <c r="J869" s="65" t="s">
        <v>812</v>
      </c>
      <c r="K869" s="10">
        <v>1</v>
      </c>
      <c r="L869" s="20" t="s">
        <v>4541</v>
      </c>
      <c r="M869" s="20" t="s">
        <v>4581</v>
      </c>
      <c r="N869" s="4">
        <v>350</v>
      </c>
      <c r="O869" s="3" t="s">
        <v>137</v>
      </c>
      <c r="P869" s="13">
        <v>551245.38</v>
      </c>
      <c r="Q869" s="13">
        <v>140665.62</v>
      </c>
      <c r="R869" s="13">
        <v>691911</v>
      </c>
      <c r="S869" s="6">
        <v>41015</v>
      </c>
      <c r="T869" s="5"/>
      <c r="U869" s="13">
        <v>479984.95999999996</v>
      </c>
      <c r="V869" s="3" t="s">
        <v>813</v>
      </c>
      <c r="W869" s="3" t="s">
        <v>39</v>
      </c>
      <c r="X869" s="3" t="s">
        <v>29</v>
      </c>
      <c r="Y869" s="3" t="s">
        <v>246</v>
      </c>
      <c r="Z869" s="6">
        <v>41074</v>
      </c>
      <c r="AA869" s="29">
        <v>0</v>
      </c>
    </row>
    <row r="870" spans="1:27" ht="18" customHeight="1" x14ac:dyDescent="0.25">
      <c r="A870" s="3" t="s">
        <v>744</v>
      </c>
      <c r="B870" s="3" t="s">
        <v>2147</v>
      </c>
      <c r="C870" s="130" t="s">
        <v>7270</v>
      </c>
      <c r="D870" s="3" t="s">
        <v>24</v>
      </c>
      <c r="E870" s="130" t="s">
        <v>8484</v>
      </c>
      <c r="F870" s="3" t="s">
        <v>784</v>
      </c>
      <c r="G870" s="130" t="s">
        <v>8516</v>
      </c>
      <c r="H870" s="39" t="s">
        <v>2768</v>
      </c>
      <c r="I870" s="40" t="s">
        <v>9849</v>
      </c>
      <c r="J870" s="65" t="s">
        <v>806</v>
      </c>
      <c r="K870" s="10">
        <v>1</v>
      </c>
      <c r="L870" s="20" t="s">
        <v>4511</v>
      </c>
      <c r="M870" s="20" t="s">
        <v>4577</v>
      </c>
      <c r="N870" s="4">
        <v>66.36</v>
      </c>
      <c r="O870" s="3" t="s">
        <v>28</v>
      </c>
      <c r="P870" s="13">
        <v>629139.55000000005</v>
      </c>
      <c r="Q870" s="13">
        <v>163667.5</v>
      </c>
      <c r="R870" s="13">
        <v>792807.05</v>
      </c>
      <c r="S870" s="6">
        <v>41037</v>
      </c>
      <c r="T870" s="5"/>
      <c r="U870" s="13">
        <v>566225.59000000008</v>
      </c>
      <c r="V870" s="3" t="s">
        <v>29</v>
      </c>
      <c r="W870" s="3" t="s">
        <v>39</v>
      </c>
      <c r="X870" s="3" t="s">
        <v>30</v>
      </c>
      <c r="Y870" s="3" t="s">
        <v>246</v>
      </c>
      <c r="Z870" s="6">
        <v>41096</v>
      </c>
      <c r="AA870" s="29">
        <v>0</v>
      </c>
    </row>
    <row r="871" spans="1:27" ht="18" customHeight="1" x14ac:dyDescent="0.25">
      <c r="A871" s="3" t="s">
        <v>744</v>
      </c>
      <c r="B871" s="3" t="s">
        <v>2147</v>
      </c>
      <c r="C871" s="130" t="s">
        <v>7270</v>
      </c>
      <c r="D871" s="3" t="s">
        <v>24</v>
      </c>
      <c r="E871" s="130" t="s">
        <v>8484</v>
      </c>
      <c r="F871" s="3" t="s">
        <v>784</v>
      </c>
      <c r="G871" s="130" t="s">
        <v>8516</v>
      </c>
      <c r="H871" s="3" t="s">
        <v>791</v>
      </c>
      <c r="I871" s="40" t="s">
        <v>9850</v>
      </c>
      <c r="J871" s="65" t="s">
        <v>78</v>
      </c>
      <c r="K871" s="10">
        <v>1</v>
      </c>
      <c r="L871" s="20" t="s">
        <v>4511</v>
      </c>
      <c r="M871" s="20" t="s">
        <v>4577</v>
      </c>
      <c r="N871" s="4">
        <v>66.36</v>
      </c>
      <c r="O871" s="3" t="s">
        <v>28</v>
      </c>
      <c r="P871" s="13">
        <v>803391.53</v>
      </c>
      <c r="Q871" s="13">
        <v>152243.73000000001</v>
      </c>
      <c r="R871" s="13">
        <v>955635.26</v>
      </c>
      <c r="S871" s="6">
        <v>41079</v>
      </c>
      <c r="T871" s="5"/>
      <c r="U871" s="13">
        <v>648179.64</v>
      </c>
      <c r="V871" s="3" t="s">
        <v>29</v>
      </c>
      <c r="W871" s="3" t="s">
        <v>39</v>
      </c>
      <c r="X871" s="3" t="s">
        <v>30</v>
      </c>
      <c r="Y871" s="3" t="s">
        <v>246</v>
      </c>
      <c r="Z871" s="6">
        <v>41139</v>
      </c>
      <c r="AA871" s="29">
        <v>0</v>
      </c>
    </row>
    <row r="872" spans="1:27" ht="18" customHeight="1" x14ac:dyDescent="0.25">
      <c r="A872" s="3" t="s">
        <v>744</v>
      </c>
      <c r="B872" s="3" t="s">
        <v>2147</v>
      </c>
      <c r="C872" s="130" t="s">
        <v>7270</v>
      </c>
      <c r="D872" s="3" t="s">
        <v>24</v>
      </c>
      <c r="E872" s="130" t="s">
        <v>8484</v>
      </c>
      <c r="F872" s="3" t="s">
        <v>784</v>
      </c>
      <c r="G872" s="130" t="s">
        <v>8516</v>
      </c>
      <c r="H872" s="3" t="s">
        <v>802</v>
      </c>
      <c r="I872" s="40" t="s">
        <v>9851</v>
      </c>
      <c r="J872" s="65" t="s">
        <v>803</v>
      </c>
      <c r="K872" s="10">
        <v>1</v>
      </c>
      <c r="L872" s="20" t="s">
        <v>4519</v>
      </c>
      <c r="M872" s="16" t="s">
        <v>4525</v>
      </c>
      <c r="N872" s="4">
        <v>1</v>
      </c>
      <c r="O872" s="3" t="s">
        <v>241</v>
      </c>
      <c r="P872" s="13">
        <v>824553.87</v>
      </c>
      <c r="Q872" s="13">
        <v>181346.13</v>
      </c>
      <c r="R872" s="13">
        <v>1005900</v>
      </c>
      <c r="S872" s="6">
        <v>41057</v>
      </c>
      <c r="T872" s="30"/>
      <c r="U872" s="13">
        <v>659643.09</v>
      </c>
      <c r="V872" s="3" t="s">
        <v>29</v>
      </c>
      <c r="W872" s="3" t="s">
        <v>181</v>
      </c>
      <c r="X872" s="3" t="s">
        <v>29</v>
      </c>
      <c r="Y872" s="3" t="s">
        <v>246</v>
      </c>
      <c r="Z872" s="6">
        <v>41097</v>
      </c>
      <c r="AA872" s="29">
        <v>0</v>
      </c>
    </row>
    <row r="873" spans="1:27" ht="18" customHeight="1" x14ac:dyDescent="0.25">
      <c r="A873" s="3" t="s">
        <v>744</v>
      </c>
      <c r="B873" s="3" t="s">
        <v>2147</v>
      </c>
      <c r="C873" s="130" t="s">
        <v>7270</v>
      </c>
      <c r="D873" s="3" t="s">
        <v>24</v>
      </c>
      <c r="E873" s="130" t="s">
        <v>8484</v>
      </c>
      <c r="F873" s="3" t="s">
        <v>784</v>
      </c>
      <c r="G873" s="130" t="s">
        <v>8516</v>
      </c>
      <c r="H873" s="3" t="s">
        <v>798</v>
      </c>
      <c r="I873" s="40" t="s">
        <v>9852</v>
      </c>
      <c r="J873" s="65" t="s">
        <v>786</v>
      </c>
      <c r="K873" s="10">
        <v>1</v>
      </c>
      <c r="L873" s="20" t="s">
        <v>4511</v>
      </c>
      <c r="M873" s="20" t="s">
        <v>3267</v>
      </c>
      <c r="N873" s="4">
        <v>55.5</v>
      </c>
      <c r="O873" s="3" t="s">
        <v>38</v>
      </c>
      <c r="P873" s="13">
        <v>666077.64</v>
      </c>
      <c r="Q873" s="13">
        <v>128213.72</v>
      </c>
      <c r="R873" s="13">
        <v>794291.36</v>
      </c>
      <c r="S873" s="6">
        <v>41037</v>
      </c>
      <c r="T873" s="30"/>
      <c r="U873" s="13">
        <v>599469.87</v>
      </c>
      <c r="V873" s="3" t="s">
        <v>29</v>
      </c>
      <c r="W873" s="3" t="s">
        <v>39</v>
      </c>
      <c r="X873" s="3" t="s">
        <v>29</v>
      </c>
      <c r="Y873" s="3" t="s">
        <v>246</v>
      </c>
      <c r="Z873" s="6">
        <v>41096</v>
      </c>
      <c r="AA873" s="29">
        <v>0</v>
      </c>
    </row>
    <row r="874" spans="1:27" ht="18" customHeight="1" x14ac:dyDescent="0.25">
      <c r="A874" s="3" t="s">
        <v>744</v>
      </c>
      <c r="B874" s="3" t="s">
        <v>2147</v>
      </c>
      <c r="C874" s="130" t="s">
        <v>7270</v>
      </c>
      <c r="D874" s="3" t="s">
        <v>24</v>
      </c>
      <c r="E874" s="130" t="s">
        <v>8484</v>
      </c>
      <c r="F874" s="3" t="s">
        <v>784</v>
      </c>
      <c r="G874" s="130" t="s">
        <v>8516</v>
      </c>
      <c r="H874" s="3" t="s">
        <v>800</v>
      </c>
      <c r="I874" s="40" t="s">
        <v>9853</v>
      </c>
      <c r="J874" s="65" t="s">
        <v>801</v>
      </c>
      <c r="K874" s="10">
        <v>1</v>
      </c>
      <c r="L874" s="20" t="s">
        <v>4519</v>
      </c>
      <c r="M874" s="16" t="s">
        <v>4525</v>
      </c>
      <c r="N874" s="4">
        <v>1</v>
      </c>
      <c r="O874" s="3" t="s">
        <v>241</v>
      </c>
      <c r="P874" s="13">
        <v>749394.8</v>
      </c>
      <c r="Q874" s="13">
        <v>177505.2</v>
      </c>
      <c r="R874" s="13">
        <v>926900</v>
      </c>
      <c r="S874" s="6">
        <v>41063</v>
      </c>
      <c r="T874" s="30"/>
      <c r="U874" s="13">
        <v>599515.84</v>
      </c>
      <c r="V874" s="3" t="s">
        <v>29</v>
      </c>
      <c r="W874" s="3" t="s">
        <v>181</v>
      </c>
      <c r="X874" s="3" t="s">
        <v>29</v>
      </c>
      <c r="Y874" s="3" t="s">
        <v>246</v>
      </c>
      <c r="Z874" s="6">
        <v>41103</v>
      </c>
      <c r="AA874" s="29">
        <v>0</v>
      </c>
    </row>
    <row r="875" spans="1:27" ht="18" customHeight="1" x14ac:dyDescent="0.25">
      <c r="A875" s="3" t="s">
        <v>744</v>
      </c>
      <c r="B875" s="3" t="s">
        <v>2147</v>
      </c>
      <c r="C875" s="130" t="s">
        <v>7270</v>
      </c>
      <c r="D875" s="3" t="s">
        <v>24</v>
      </c>
      <c r="E875" s="130" t="s">
        <v>8484</v>
      </c>
      <c r="F875" s="3" t="s">
        <v>784</v>
      </c>
      <c r="G875" s="130" t="s">
        <v>8516</v>
      </c>
      <c r="H875" s="3" t="s">
        <v>796</v>
      </c>
      <c r="I875" s="40" t="s">
        <v>9854</v>
      </c>
      <c r="J875" s="65" t="s">
        <v>797</v>
      </c>
      <c r="K875" s="10">
        <v>1</v>
      </c>
      <c r="L875" s="20" t="s">
        <v>4519</v>
      </c>
      <c r="M875" s="16" t="s">
        <v>4525</v>
      </c>
      <c r="N875" s="4">
        <v>1</v>
      </c>
      <c r="O875" s="3" t="s">
        <v>241</v>
      </c>
      <c r="P875" s="13">
        <v>936626.4</v>
      </c>
      <c r="Q875" s="13">
        <v>203505.6</v>
      </c>
      <c r="R875" s="13">
        <v>1140132</v>
      </c>
      <c r="S875" s="6">
        <v>41047</v>
      </c>
      <c r="T875" s="30"/>
      <c r="U875" s="13">
        <v>749301.12</v>
      </c>
      <c r="V875" s="3" t="s">
        <v>29</v>
      </c>
      <c r="W875" s="3" t="s">
        <v>181</v>
      </c>
      <c r="X875" s="3" t="s">
        <v>29</v>
      </c>
      <c r="Y875" s="3" t="s">
        <v>246</v>
      </c>
      <c r="Z875" s="6">
        <v>41086</v>
      </c>
      <c r="AA875" s="29">
        <v>0</v>
      </c>
    </row>
    <row r="876" spans="1:27" ht="18" customHeight="1" x14ac:dyDescent="0.25">
      <c r="A876" s="3" t="s">
        <v>744</v>
      </c>
      <c r="B876" s="3" t="s">
        <v>2147</v>
      </c>
      <c r="C876" s="130" t="s">
        <v>7270</v>
      </c>
      <c r="D876" s="3" t="s">
        <v>24</v>
      </c>
      <c r="E876" s="130" t="s">
        <v>8484</v>
      </c>
      <c r="F876" s="3" t="s">
        <v>784</v>
      </c>
      <c r="G876" s="130" t="s">
        <v>8516</v>
      </c>
      <c r="H876" s="3" t="s">
        <v>804</v>
      </c>
      <c r="I876" s="40" t="s">
        <v>9855</v>
      </c>
      <c r="J876" s="65" t="s">
        <v>805</v>
      </c>
      <c r="K876" s="10">
        <v>1</v>
      </c>
      <c r="L876" s="20" t="s">
        <v>4519</v>
      </c>
      <c r="M876" s="16" t="s">
        <v>4525</v>
      </c>
      <c r="N876" s="4">
        <v>1</v>
      </c>
      <c r="O876" s="3" t="s">
        <v>241</v>
      </c>
      <c r="P876" s="13">
        <v>915026.5</v>
      </c>
      <c r="Q876" s="13">
        <v>191773.5</v>
      </c>
      <c r="R876" s="13">
        <v>1106800</v>
      </c>
      <c r="S876" s="30"/>
      <c r="T876" s="30"/>
      <c r="U876" s="13">
        <v>0</v>
      </c>
      <c r="V876" s="3" t="s">
        <v>29</v>
      </c>
      <c r="W876" s="3" t="s">
        <v>29</v>
      </c>
      <c r="X876" s="3" t="s">
        <v>29</v>
      </c>
      <c r="Y876" s="3" t="s">
        <v>31</v>
      </c>
      <c r="Z876" s="30"/>
      <c r="AA876" s="29">
        <v>0</v>
      </c>
    </row>
    <row r="877" spans="1:27" ht="18" customHeight="1" x14ac:dyDescent="0.25">
      <c r="A877" s="3" t="s">
        <v>744</v>
      </c>
      <c r="B877" s="3" t="s">
        <v>2147</v>
      </c>
      <c r="C877" s="130" t="s">
        <v>7270</v>
      </c>
      <c r="D877" s="3" t="s">
        <v>24</v>
      </c>
      <c r="E877" s="130" t="s">
        <v>8484</v>
      </c>
      <c r="F877" s="3" t="s">
        <v>784</v>
      </c>
      <c r="G877" s="130" t="s">
        <v>8516</v>
      </c>
      <c r="H877" s="3" t="s">
        <v>826</v>
      </c>
      <c r="I877" s="40" t="s">
        <v>9856</v>
      </c>
      <c r="J877" s="65" t="s">
        <v>827</v>
      </c>
      <c r="K877" s="10">
        <v>1</v>
      </c>
      <c r="L877" s="20" t="s">
        <v>4508</v>
      </c>
      <c r="M877" s="20" t="s">
        <v>4183</v>
      </c>
      <c r="N877" s="4">
        <v>0.97</v>
      </c>
      <c r="O877" s="3" t="s">
        <v>51</v>
      </c>
      <c r="P877" s="13">
        <v>1050293.05</v>
      </c>
      <c r="Q877" s="13">
        <v>245488.95</v>
      </c>
      <c r="R877" s="13">
        <v>1295782</v>
      </c>
      <c r="S877" s="6">
        <v>41015</v>
      </c>
      <c r="T877" s="30"/>
      <c r="U877" s="13">
        <v>630175.82999999996</v>
      </c>
      <c r="V877" s="3" t="s">
        <v>651</v>
      </c>
      <c r="W877" s="3" t="s">
        <v>181</v>
      </c>
      <c r="X877" s="3" t="s">
        <v>29</v>
      </c>
      <c r="Y877" s="3" t="s">
        <v>246</v>
      </c>
      <c r="Z877" s="6">
        <v>41124</v>
      </c>
      <c r="AA877" s="29">
        <v>0</v>
      </c>
    </row>
    <row r="878" spans="1:27" ht="18" customHeight="1" x14ac:dyDescent="0.25">
      <c r="A878" s="3" t="s">
        <v>744</v>
      </c>
      <c r="B878" s="3" t="s">
        <v>2147</v>
      </c>
      <c r="C878" s="130" t="s">
        <v>7270</v>
      </c>
      <c r="D878" s="3" t="s">
        <v>24</v>
      </c>
      <c r="E878" s="130" t="s">
        <v>8484</v>
      </c>
      <c r="F878" s="3" t="s">
        <v>784</v>
      </c>
      <c r="G878" s="130" t="s">
        <v>8516</v>
      </c>
      <c r="H878" s="3" t="s">
        <v>642</v>
      </c>
      <c r="I878" s="40" t="s">
        <v>9857</v>
      </c>
      <c r="J878" s="65" t="s">
        <v>78</v>
      </c>
      <c r="K878" s="10">
        <v>1</v>
      </c>
      <c r="L878" s="20" t="s">
        <v>4511</v>
      </c>
      <c r="M878" s="20" t="s">
        <v>4577</v>
      </c>
      <c r="N878" s="4">
        <v>66.36</v>
      </c>
      <c r="O878" s="3" t="s">
        <v>28</v>
      </c>
      <c r="P878" s="13">
        <v>640730.15</v>
      </c>
      <c r="Q878" s="13">
        <v>147492.51</v>
      </c>
      <c r="R878" s="13">
        <v>788222.66</v>
      </c>
      <c r="S878" s="6">
        <v>41061</v>
      </c>
      <c r="T878" s="30"/>
      <c r="U878" s="13">
        <v>576657.14</v>
      </c>
      <c r="V878" s="3" t="s">
        <v>29</v>
      </c>
      <c r="W878" s="3" t="s">
        <v>39</v>
      </c>
      <c r="X878" s="3" t="s">
        <v>30</v>
      </c>
      <c r="Y878" s="3" t="s">
        <v>246</v>
      </c>
      <c r="Z878" s="6">
        <v>41121</v>
      </c>
      <c r="AA878" s="29">
        <v>0</v>
      </c>
    </row>
    <row r="879" spans="1:27" ht="18" customHeight="1" x14ac:dyDescent="0.25">
      <c r="A879" s="3" t="s">
        <v>744</v>
      </c>
      <c r="B879" s="3" t="s">
        <v>2147</v>
      </c>
      <c r="C879" s="130" t="s">
        <v>7270</v>
      </c>
      <c r="D879" s="3" t="s">
        <v>24</v>
      </c>
      <c r="E879" s="130" t="s">
        <v>8484</v>
      </c>
      <c r="F879" s="3" t="s">
        <v>784</v>
      </c>
      <c r="G879" s="130" t="s">
        <v>8516</v>
      </c>
      <c r="H879" s="3" t="s">
        <v>792</v>
      </c>
      <c r="I879" s="40" t="s">
        <v>9858</v>
      </c>
      <c r="J879" s="65" t="s">
        <v>78</v>
      </c>
      <c r="K879" s="10">
        <v>1</v>
      </c>
      <c r="L879" s="20" t="s">
        <v>4511</v>
      </c>
      <c r="M879" s="20" t="s">
        <v>4577</v>
      </c>
      <c r="N879" s="4">
        <v>66.36</v>
      </c>
      <c r="O879" s="3" t="s">
        <v>28</v>
      </c>
      <c r="P879" s="13">
        <v>733221.4</v>
      </c>
      <c r="Q879" s="13">
        <v>189167.5</v>
      </c>
      <c r="R879" s="13">
        <v>922388.9</v>
      </c>
      <c r="S879" s="6">
        <v>41050</v>
      </c>
      <c r="T879" s="30"/>
      <c r="U879" s="13">
        <v>467101.6</v>
      </c>
      <c r="V879" s="3" t="s">
        <v>29</v>
      </c>
      <c r="W879" s="3" t="s">
        <v>181</v>
      </c>
      <c r="X879" s="3" t="s">
        <v>30</v>
      </c>
      <c r="Y879" s="3" t="s">
        <v>246</v>
      </c>
      <c r="Z879" s="6">
        <v>41109</v>
      </c>
      <c r="AA879" s="29">
        <v>0</v>
      </c>
    </row>
    <row r="880" spans="1:27" ht="18" customHeight="1" x14ac:dyDescent="0.25">
      <c r="A880" s="3" t="s">
        <v>744</v>
      </c>
      <c r="B880" s="3" t="s">
        <v>2147</v>
      </c>
      <c r="C880" s="130" t="s">
        <v>7270</v>
      </c>
      <c r="D880" s="3" t="s">
        <v>24</v>
      </c>
      <c r="E880" s="130" t="s">
        <v>8484</v>
      </c>
      <c r="F880" s="3" t="s">
        <v>784</v>
      </c>
      <c r="G880" s="130" t="s">
        <v>8516</v>
      </c>
      <c r="H880" s="3" t="s">
        <v>790</v>
      </c>
      <c r="I880" s="40" t="s">
        <v>9859</v>
      </c>
      <c r="J880" s="65" t="s">
        <v>42</v>
      </c>
      <c r="K880" s="10">
        <v>1</v>
      </c>
      <c r="L880" s="20" t="s">
        <v>4511</v>
      </c>
      <c r="M880" s="20" t="s">
        <v>3192</v>
      </c>
      <c r="N880" s="4">
        <v>51.6</v>
      </c>
      <c r="O880" s="3" t="s">
        <v>38</v>
      </c>
      <c r="P880" s="13">
        <v>759506.1</v>
      </c>
      <c r="Q880" s="13">
        <v>139227.5</v>
      </c>
      <c r="R880" s="13">
        <v>898733.6</v>
      </c>
      <c r="S880" s="6">
        <v>41107</v>
      </c>
      <c r="T880" s="30"/>
      <c r="U880" s="13">
        <v>571378.53</v>
      </c>
      <c r="V880" s="3" t="s">
        <v>29</v>
      </c>
      <c r="W880" s="3" t="s">
        <v>181</v>
      </c>
      <c r="X880" s="3" t="s">
        <v>29</v>
      </c>
      <c r="Y880" s="3" t="s">
        <v>246</v>
      </c>
      <c r="Z880" s="6">
        <v>41167</v>
      </c>
      <c r="AA880" s="29">
        <v>0</v>
      </c>
    </row>
    <row r="881" spans="1:27" ht="18" customHeight="1" x14ac:dyDescent="0.25">
      <c r="A881" s="3" t="s">
        <v>744</v>
      </c>
      <c r="B881" s="3" t="s">
        <v>2147</v>
      </c>
      <c r="C881" s="130" t="s">
        <v>7270</v>
      </c>
      <c r="D881" s="3" t="s">
        <v>24</v>
      </c>
      <c r="E881" s="130" t="s">
        <v>8484</v>
      </c>
      <c r="F881" s="3" t="s">
        <v>784</v>
      </c>
      <c r="G881" s="130" t="s">
        <v>8516</v>
      </c>
      <c r="H881" s="3" t="s">
        <v>810</v>
      </c>
      <c r="I881" s="40" t="s">
        <v>9860</v>
      </c>
      <c r="J881" s="65" t="s">
        <v>786</v>
      </c>
      <c r="K881" s="10">
        <v>1</v>
      </c>
      <c r="L881" s="20" t="s">
        <v>4511</v>
      </c>
      <c r="M881" s="20" t="s">
        <v>3267</v>
      </c>
      <c r="N881" s="4">
        <v>55.5</v>
      </c>
      <c r="O881" s="3" t="s">
        <v>38</v>
      </c>
      <c r="P881" s="13">
        <v>715450.56</v>
      </c>
      <c r="Q881" s="13">
        <v>129156.72</v>
      </c>
      <c r="R881" s="13">
        <v>844607.28</v>
      </c>
      <c r="S881" s="6">
        <v>41040</v>
      </c>
      <c r="T881" s="30"/>
      <c r="U881" s="13">
        <v>643905.51</v>
      </c>
      <c r="V881" s="3" t="s">
        <v>29</v>
      </c>
      <c r="W881" s="3" t="s">
        <v>39</v>
      </c>
      <c r="X881" s="3" t="s">
        <v>29</v>
      </c>
      <c r="Y881" s="3" t="s">
        <v>246</v>
      </c>
      <c r="Z881" s="6">
        <v>41099</v>
      </c>
      <c r="AA881" s="29">
        <v>0</v>
      </c>
    </row>
    <row r="882" spans="1:27" ht="18" customHeight="1" x14ac:dyDescent="0.25">
      <c r="A882" s="3" t="s">
        <v>744</v>
      </c>
      <c r="B882" s="3" t="s">
        <v>2147</v>
      </c>
      <c r="C882" s="130" t="s">
        <v>7270</v>
      </c>
      <c r="D882" s="3" t="s">
        <v>24</v>
      </c>
      <c r="E882" s="130" t="s">
        <v>8484</v>
      </c>
      <c r="F882" s="3" t="s">
        <v>784</v>
      </c>
      <c r="G882" s="130" t="s">
        <v>8516</v>
      </c>
      <c r="H882" s="3" t="s">
        <v>822</v>
      </c>
      <c r="I882" s="40" t="s">
        <v>9861</v>
      </c>
      <c r="J882" s="65" t="s">
        <v>823</v>
      </c>
      <c r="K882" s="10">
        <v>1</v>
      </c>
      <c r="L882" s="20" t="s">
        <v>4508</v>
      </c>
      <c r="M882" s="20" t="s">
        <v>4183</v>
      </c>
      <c r="N882" s="4">
        <v>0.25</v>
      </c>
      <c r="O882" s="3" t="s">
        <v>51</v>
      </c>
      <c r="P882" s="13">
        <v>858174.91</v>
      </c>
      <c r="Q882" s="13">
        <v>197186.09</v>
      </c>
      <c r="R882" s="13">
        <v>1055361</v>
      </c>
      <c r="S882" s="6">
        <v>41082</v>
      </c>
      <c r="T882" s="30"/>
      <c r="U882" s="13">
        <v>429087.46</v>
      </c>
      <c r="V882" s="3" t="s">
        <v>29</v>
      </c>
      <c r="W882" s="3" t="s">
        <v>181</v>
      </c>
      <c r="X882" s="3" t="s">
        <v>29</v>
      </c>
      <c r="Y882" s="3" t="s">
        <v>246</v>
      </c>
      <c r="Z882" s="6">
        <v>41172</v>
      </c>
      <c r="AA882" s="29">
        <v>0</v>
      </c>
    </row>
    <row r="883" spans="1:27" ht="18" customHeight="1" x14ac:dyDescent="0.25">
      <c r="A883" s="3" t="s">
        <v>744</v>
      </c>
      <c r="B883" s="3" t="s">
        <v>2147</v>
      </c>
      <c r="C883" s="130" t="s">
        <v>7270</v>
      </c>
      <c r="D883" s="3" t="s">
        <v>24</v>
      </c>
      <c r="E883" s="130" t="s">
        <v>8484</v>
      </c>
      <c r="F883" s="3" t="s">
        <v>784</v>
      </c>
      <c r="G883" s="130" t="s">
        <v>8516</v>
      </c>
      <c r="H883" s="3" t="s">
        <v>809</v>
      </c>
      <c r="I883" s="40" t="s">
        <v>9862</v>
      </c>
      <c r="J883" s="65" t="s">
        <v>786</v>
      </c>
      <c r="K883" s="10">
        <v>1</v>
      </c>
      <c r="L883" s="20" t="s">
        <v>4511</v>
      </c>
      <c r="M883" s="20" t="s">
        <v>3267</v>
      </c>
      <c r="N883" s="4">
        <v>55.5</v>
      </c>
      <c r="O883" s="3" t="s">
        <v>38</v>
      </c>
      <c r="P883" s="13">
        <v>646397</v>
      </c>
      <c r="Q883" s="13">
        <v>137525.70000000001</v>
      </c>
      <c r="R883" s="13">
        <v>783922.7</v>
      </c>
      <c r="S883" s="6">
        <v>41037</v>
      </c>
      <c r="T883" s="30"/>
      <c r="U883" s="13">
        <v>581757.30000000005</v>
      </c>
      <c r="V883" s="3" t="s">
        <v>29</v>
      </c>
      <c r="W883" s="3" t="s">
        <v>39</v>
      </c>
      <c r="X883" s="3" t="s">
        <v>29</v>
      </c>
      <c r="Y883" s="3" t="s">
        <v>246</v>
      </c>
      <c r="Z883" s="6">
        <v>41096</v>
      </c>
      <c r="AA883" s="29">
        <v>0</v>
      </c>
    </row>
    <row r="884" spans="1:27" ht="18" customHeight="1" x14ac:dyDescent="0.25">
      <c r="A884" s="3" t="s">
        <v>744</v>
      </c>
      <c r="B884" s="3" t="s">
        <v>2147</v>
      </c>
      <c r="C884" s="130" t="s">
        <v>7270</v>
      </c>
      <c r="D884" s="3" t="s">
        <v>24</v>
      </c>
      <c r="E884" s="130" t="s">
        <v>8484</v>
      </c>
      <c r="F884" s="3" t="s">
        <v>784</v>
      </c>
      <c r="G884" s="130" t="s">
        <v>8516</v>
      </c>
      <c r="H884" s="3" t="s">
        <v>815</v>
      </c>
      <c r="I884" s="40" t="s">
        <v>9863</v>
      </c>
      <c r="J884" s="65" t="s">
        <v>816</v>
      </c>
      <c r="K884" s="10">
        <v>1</v>
      </c>
      <c r="L884" s="20" t="s">
        <v>4508</v>
      </c>
      <c r="M884" s="20" t="s">
        <v>4183</v>
      </c>
      <c r="N884" s="4">
        <v>0.12</v>
      </c>
      <c r="O884" s="3" t="s">
        <v>51</v>
      </c>
      <c r="P884" s="13">
        <v>471061.51</v>
      </c>
      <c r="Q884" s="13">
        <v>106262.49</v>
      </c>
      <c r="R884" s="13">
        <v>577324</v>
      </c>
      <c r="S884" s="6">
        <v>41029</v>
      </c>
      <c r="T884" s="30"/>
      <c r="U884" s="13">
        <v>333984.5</v>
      </c>
      <c r="V884" s="3" t="s">
        <v>29</v>
      </c>
      <c r="W884" s="3" t="s">
        <v>181</v>
      </c>
      <c r="X884" s="3" t="s">
        <v>29</v>
      </c>
      <c r="Y884" s="3" t="s">
        <v>246</v>
      </c>
      <c r="Z884" s="6">
        <v>41098</v>
      </c>
      <c r="AA884" s="29">
        <v>0</v>
      </c>
    </row>
    <row r="885" spans="1:27" ht="18" customHeight="1" x14ac:dyDescent="0.25">
      <c r="A885" s="3" t="s">
        <v>744</v>
      </c>
      <c r="B885" s="3" t="s">
        <v>2147</v>
      </c>
      <c r="C885" s="130" t="s">
        <v>7270</v>
      </c>
      <c r="D885" s="3" t="s">
        <v>24</v>
      </c>
      <c r="E885" s="130" t="s">
        <v>8484</v>
      </c>
      <c r="F885" s="3" t="s">
        <v>784</v>
      </c>
      <c r="G885" s="130" t="s">
        <v>8516</v>
      </c>
      <c r="H885" s="3" t="s">
        <v>817</v>
      </c>
      <c r="I885" s="40" t="s">
        <v>9864</v>
      </c>
      <c r="J885" s="65" t="s">
        <v>142</v>
      </c>
      <c r="K885" s="10">
        <v>1</v>
      </c>
      <c r="L885" s="20" t="s">
        <v>4511</v>
      </c>
      <c r="M885" s="20" t="s">
        <v>3267</v>
      </c>
      <c r="N885" s="4">
        <v>55.5</v>
      </c>
      <c r="O885" s="3" t="s">
        <v>38</v>
      </c>
      <c r="P885" s="13">
        <v>634220.02</v>
      </c>
      <c r="Q885" s="13">
        <v>152380.98000000001</v>
      </c>
      <c r="R885" s="13">
        <v>786601</v>
      </c>
      <c r="S885" s="6">
        <v>41057</v>
      </c>
      <c r="T885" s="30"/>
      <c r="U885" s="13">
        <v>570798.02</v>
      </c>
      <c r="V885" s="3" t="s">
        <v>29</v>
      </c>
      <c r="W885" s="3" t="s">
        <v>39</v>
      </c>
      <c r="X885" s="3" t="s">
        <v>29</v>
      </c>
      <c r="Y885" s="3" t="s">
        <v>246</v>
      </c>
      <c r="Z885" s="6">
        <v>41117</v>
      </c>
      <c r="AA885" s="29">
        <v>0</v>
      </c>
    </row>
    <row r="886" spans="1:27" ht="18" customHeight="1" x14ac:dyDescent="0.25">
      <c r="A886" s="3" t="s">
        <v>744</v>
      </c>
      <c r="B886" s="3" t="s">
        <v>2147</v>
      </c>
      <c r="C886" s="130" t="s">
        <v>7270</v>
      </c>
      <c r="D886" s="3" t="s">
        <v>24</v>
      </c>
      <c r="E886" s="130" t="s">
        <v>8484</v>
      </c>
      <c r="F886" s="3" t="s">
        <v>784</v>
      </c>
      <c r="G886" s="130" t="s">
        <v>8516</v>
      </c>
      <c r="H886" s="3" t="s">
        <v>799</v>
      </c>
      <c r="I886" s="40" t="s">
        <v>9865</v>
      </c>
      <c r="J886" s="65" t="s">
        <v>78</v>
      </c>
      <c r="K886" s="10">
        <v>1</v>
      </c>
      <c r="L886" s="20" t="s">
        <v>4511</v>
      </c>
      <c r="M886" s="20" t="s">
        <v>4577</v>
      </c>
      <c r="N886" s="4">
        <v>66.36</v>
      </c>
      <c r="O886" s="3" t="s">
        <v>28</v>
      </c>
      <c r="P886" s="13">
        <v>617084.5</v>
      </c>
      <c r="Q886" s="13">
        <v>160084.5</v>
      </c>
      <c r="R886" s="13">
        <v>777169</v>
      </c>
      <c r="S886" s="6">
        <v>41050</v>
      </c>
      <c r="T886" s="30"/>
      <c r="U886" s="13">
        <v>555376.05000000005</v>
      </c>
      <c r="V886" s="3" t="s">
        <v>29</v>
      </c>
      <c r="W886" s="3" t="s">
        <v>39</v>
      </c>
      <c r="X886" s="3" t="s">
        <v>30</v>
      </c>
      <c r="Y886" s="3" t="s">
        <v>246</v>
      </c>
      <c r="Z886" s="6">
        <v>41109</v>
      </c>
      <c r="AA886" s="29">
        <v>0</v>
      </c>
    </row>
    <row r="887" spans="1:27" ht="18" customHeight="1" x14ac:dyDescent="0.25">
      <c r="A887" s="3" t="s">
        <v>744</v>
      </c>
      <c r="B887" s="3" t="s">
        <v>2147</v>
      </c>
      <c r="C887" s="130" t="s">
        <v>7270</v>
      </c>
      <c r="D887" s="3" t="s">
        <v>24</v>
      </c>
      <c r="E887" s="130" t="s">
        <v>8484</v>
      </c>
      <c r="F887" s="3" t="s">
        <v>784</v>
      </c>
      <c r="G887" s="130" t="s">
        <v>8516</v>
      </c>
      <c r="H887" s="3" t="s">
        <v>808</v>
      </c>
      <c r="I887" s="40" t="s">
        <v>9866</v>
      </c>
      <c r="J887" s="65" t="s">
        <v>42</v>
      </c>
      <c r="K887" s="10">
        <v>1</v>
      </c>
      <c r="L887" s="20" t="s">
        <v>4511</v>
      </c>
      <c r="M887" s="20" t="s">
        <v>3192</v>
      </c>
      <c r="N887" s="4">
        <v>51.6</v>
      </c>
      <c r="O887" s="3" t="s">
        <v>38</v>
      </c>
      <c r="P887" s="13">
        <v>760865.55</v>
      </c>
      <c r="Q887" s="13">
        <v>188134.45</v>
      </c>
      <c r="R887" s="13">
        <v>949000</v>
      </c>
      <c r="S887" s="6">
        <v>41085</v>
      </c>
      <c r="T887" s="30"/>
      <c r="U887" s="13">
        <v>574817.28000000003</v>
      </c>
      <c r="V887" s="3" t="s">
        <v>29</v>
      </c>
      <c r="W887" s="3" t="s">
        <v>181</v>
      </c>
      <c r="X887" s="3" t="s">
        <v>29</v>
      </c>
      <c r="Y887" s="3" t="s">
        <v>246</v>
      </c>
      <c r="Z887" s="6">
        <v>41145</v>
      </c>
      <c r="AA887" s="29">
        <v>0</v>
      </c>
    </row>
    <row r="888" spans="1:27" ht="18" customHeight="1" x14ac:dyDescent="0.25">
      <c r="A888" s="3" t="s">
        <v>744</v>
      </c>
      <c r="B888" s="3" t="s">
        <v>2147</v>
      </c>
      <c r="C888" s="130" t="s">
        <v>7270</v>
      </c>
      <c r="D888" s="3" t="s">
        <v>24</v>
      </c>
      <c r="E888" s="130" t="s">
        <v>8484</v>
      </c>
      <c r="F888" s="3" t="s">
        <v>784</v>
      </c>
      <c r="G888" s="130" t="s">
        <v>8516</v>
      </c>
      <c r="H888" s="3" t="s">
        <v>787</v>
      </c>
      <c r="I888" s="40" t="s">
        <v>9867</v>
      </c>
      <c r="J888" s="65" t="s">
        <v>788</v>
      </c>
      <c r="K888" s="10">
        <v>1</v>
      </c>
      <c r="L888" s="20" t="s">
        <v>4541</v>
      </c>
      <c r="M888" s="20" t="s">
        <v>4581</v>
      </c>
      <c r="N888" s="4">
        <v>2620</v>
      </c>
      <c r="O888" s="3" t="s">
        <v>137</v>
      </c>
      <c r="P888" s="13">
        <v>2016035.41</v>
      </c>
      <c r="Q888" s="13">
        <v>399121.71</v>
      </c>
      <c r="R888" s="13">
        <v>2415157.12</v>
      </c>
      <c r="S888" s="30"/>
      <c r="T888" s="30"/>
      <c r="U888" s="13">
        <v>1616904.46</v>
      </c>
      <c r="V888" s="3" t="s">
        <v>29</v>
      </c>
      <c r="W888" s="3" t="s">
        <v>181</v>
      </c>
      <c r="X888" s="3" t="s">
        <v>29</v>
      </c>
      <c r="Y888" s="3" t="s">
        <v>31</v>
      </c>
      <c r="Z888" s="30"/>
      <c r="AA888" s="29">
        <v>0</v>
      </c>
    </row>
    <row r="889" spans="1:27" ht="18" customHeight="1" x14ac:dyDescent="0.25">
      <c r="A889" s="3" t="s">
        <v>744</v>
      </c>
      <c r="B889" s="3" t="s">
        <v>2147</v>
      </c>
      <c r="C889" s="130" t="s">
        <v>7270</v>
      </c>
      <c r="D889" s="3" t="s">
        <v>24</v>
      </c>
      <c r="E889" s="130" t="s">
        <v>8484</v>
      </c>
      <c r="F889" s="3" t="s">
        <v>784</v>
      </c>
      <c r="G889" s="130" t="s">
        <v>8516</v>
      </c>
      <c r="H889" s="3" t="s">
        <v>819</v>
      </c>
      <c r="I889" s="40" t="s">
        <v>9868</v>
      </c>
      <c r="J889" s="65" t="s">
        <v>820</v>
      </c>
      <c r="K889" s="10">
        <v>1</v>
      </c>
      <c r="L889" s="20" t="s">
        <v>4508</v>
      </c>
      <c r="M889" s="20" t="s">
        <v>4183</v>
      </c>
      <c r="N889" s="4">
        <v>1.32</v>
      </c>
      <c r="O889" s="3" t="s">
        <v>51</v>
      </c>
      <c r="P889" s="13">
        <v>1345379.18</v>
      </c>
      <c r="Q889" s="13">
        <v>319673.82</v>
      </c>
      <c r="R889" s="13">
        <v>1665053</v>
      </c>
      <c r="S889" s="6">
        <v>41015</v>
      </c>
      <c r="T889" s="30"/>
      <c r="U889" s="13">
        <v>672689.59</v>
      </c>
      <c r="V889" s="3" t="s">
        <v>29</v>
      </c>
      <c r="W889" s="3" t="s">
        <v>181</v>
      </c>
      <c r="X889" s="3" t="s">
        <v>29</v>
      </c>
      <c r="Y889" s="3" t="s">
        <v>246</v>
      </c>
      <c r="Z889" s="6">
        <v>41134</v>
      </c>
      <c r="AA889" s="29">
        <v>0</v>
      </c>
    </row>
    <row r="890" spans="1:27" ht="18" customHeight="1" x14ac:dyDescent="0.25">
      <c r="A890" s="3" t="s">
        <v>744</v>
      </c>
      <c r="B890" s="3" t="s">
        <v>2146</v>
      </c>
      <c r="C890" s="130" t="s">
        <v>7266</v>
      </c>
      <c r="D890" s="3" t="s">
        <v>520</v>
      </c>
      <c r="E890" s="130" t="s">
        <v>8486</v>
      </c>
      <c r="F890" s="3" t="s">
        <v>626</v>
      </c>
      <c r="G890" s="130" t="s">
        <v>9746</v>
      </c>
      <c r="H890" s="44" t="s">
        <v>636</v>
      </c>
      <c r="I890" s="40" t="s">
        <v>9762</v>
      </c>
      <c r="J890" s="65" t="s">
        <v>637</v>
      </c>
      <c r="K890" s="10">
        <v>2</v>
      </c>
      <c r="L890" s="20" t="s">
        <v>4508</v>
      </c>
      <c r="M890" s="20" t="s">
        <v>4183</v>
      </c>
      <c r="N890" s="4">
        <v>3.1</v>
      </c>
      <c r="O890" s="3" t="s">
        <v>51</v>
      </c>
      <c r="P890" s="13">
        <v>3663817</v>
      </c>
      <c r="Q890" s="13">
        <v>1230424</v>
      </c>
      <c r="R890" s="13">
        <v>4894241</v>
      </c>
      <c r="S890" s="6">
        <v>40708</v>
      </c>
      <c r="T890" s="6">
        <v>41044</v>
      </c>
      <c r="U890" s="13">
        <v>3453609.3699999996</v>
      </c>
      <c r="V890" s="3" t="s">
        <v>638</v>
      </c>
      <c r="W890" s="3" t="s">
        <v>44</v>
      </c>
      <c r="X890" s="3" t="s">
        <v>29</v>
      </c>
      <c r="Y890" s="3" t="s">
        <v>40</v>
      </c>
      <c r="Z890" s="6">
        <v>40798</v>
      </c>
      <c r="AA890" s="5"/>
    </row>
    <row r="891" spans="1:27" ht="18" customHeight="1" x14ac:dyDescent="0.25">
      <c r="A891" s="3" t="s">
        <v>744</v>
      </c>
      <c r="B891" s="3" t="s">
        <v>2147</v>
      </c>
      <c r="C891" s="130" t="s">
        <v>7270</v>
      </c>
      <c r="D891" s="3" t="s">
        <v>24</v>
      </c>
      <c r="E891" s="130" t="s">
        <v>8484</v>
      </c>
      <c r="F891" s="3" t="s">
        <v>784</v>
      </c>
      <c r="G891" s="130" t="s">
        <v>8516</v>
      </c>
      <c r="H891" s="44" t="s">
        <v>9869</v>
      </c>
      <c r="I891" s="40" t="s">
        <v>11384</v>
      </c>
      <c r="J891" s="65" t="s">
        <v>793</v>
      </c>
      <c r="K891" s="10">
        <v>3</v>
      </c>
      <c r="L891" s="20" t="s">
        <v>4508</v>
      </c>
      <c r="M891" s="20" t="s">
        <v>4530</v>
      </c>
      <c r="N891" s="4">
        <v>100</v>
      </c>
      <c r="O891" s="3" t="s">
        <v>137</v>
      </c>
      <c r="P891" s="13">
        <v>2721853.5</v>
      </c>
      <c r="Q891" s="13">
        <v>682098.17</v>
      </c>
      <c r="R891" s="13">
        <v>3403951.67</v>
      </c>
      <c r="S891" s="30"/>
      <c r="T891" s="30"/>
      <c r="U891" s="13">
        <v>2357184.4500000002</v>
      </c>
      <c r="V891" s="3" t="s">
        <v>29</v>
      </c>
      <c r="W891" s="3" t="s">
        <v>181</v>
      </c>
      <c r="X891" s="3" t="s">
        <v>29</v>
      </c>
      <c r="Y891" s="3" t="s">
        <v>31</v>
      </c>
      <c r="Z891" s="30"/>
      <c r="AA891" s="29">
        <v>0</v>
      </c>
    </row>
    <row r="892" spans="1:27" ht="18" customHeight="1" x14ac:dyDescent="0.25">
      <c r="A892" s="3" t="s">
        <v>744</v>
      </c>
      <c r="B892" s="3" t="s">
        <v>2147</v>
      </c>
      <c r="C892" s="130" t="s">
        <v>7270</v>
      </c>
      <c r="D892" s="3" t="s">
        <v>24</v>
      </c>
      <c r="E892" s="130" t="s">
        <v>8484</v>
      </c>
      <c r="F892" s="3" t="s">
        <v>784</v>
      </c>
      <c r="G892" s="130" t="s">
        <v>8516</v>
      </c>
      <c r="H892" s="3" t="s">
        <v>807</v>
      </c>
      <c r="I892" s="40" t="s">
        <v>9870</v>
      </c>
      <c r="J892" s="65" t="s">
        <v>78</v>
      </c>
      <c r="K892" s="10">
        <v>1</v>
      </c>
      <c r="L892" s="20" t="s">
        <v>4511</v>
      </c>
      <c r="M892" s="20" t="s">
        <v>4577</v>
      </c>
      <c r="N892" s="4">
        <v>66.36</v>
      </c>
      <c r="O892" s="3" t="s">
        <v>28</v>
      </c>
      <c r="P892" s="13">
        <v>632646.5</v>
      </c>
      <c r="Q892" s="13">
        <v>138207.5</v>
      </c>
      <c r="R892" s="13">
        <v>770854</v>
      </c>
      <c r="S892" s="6">
        <v>41017</v>
      </c>
      <c r="T892" s="30"/>
      <c r="U892" s="13">
        <v>569381.85</v>
      </c>
      <c r="V892" s="3" t="s">
        <v>29</v>
      </c>
      <c r="W892" s="3" t="s">
        <v>39</v>
      </c>
      <c r="X892" s="3" t="s">
        <v>30</v>
      </c>
      <c r="Y892" s="3" t="s">
        <v>246</v>
      </c>
      <c r="Z892" s="6">
        <v>41076</v>
      </c>
      <c r="AA892" s="29">
        <v>0</v>
      </c>
    </row>
    <row r="893" spans="1:27" ht="18" customHeight="1" x14ac:dyDescent="0.25">
      <c r="A893" s="3" t="s">
        <v>744</v>
      </c>
      <c r="B893" s="3" t="s">
        <v>2147</v>
      </c>
      <c r="C893" s="130" t="s">
        <v>7270</v>
      </c>
      <c r="D893" s="3" t="s">
        <v>24</v>
      </c>
      <c r="E893" s="130" t="s">
        <v>8484</v>
      </c>
      <c r="F893" s="3" t="s">
        <v>784</v>
      </c>
      <c r="G893" s="130" t="s">
        <v>8516</v>
      </c>
      <c r="H893" s="3" t="s">
        <v>821</v>
      </c>
      <c r="I893" s="40" t="s">
        <v>9871</v>
      </c>
      <c r="J893" s="65" t="s">
        <v>290</v>
      </c>
      <c r="K893" s="10">
        <v>1</v>
      </c>
      <c r="L893" s="20" t="s">
        <v>4511</v>
      </c>
      <c r="M893" s="20" t="s">
        <v>4577</v>
      </c>
      <c r="N893" s="4">
        <v>132.72</v>
      </c>
      <c r="O893" s="3" t="s">
        <v>28</v>
      </c>
      <c r="P893" s="13">
        <v>1125225.75</v>
      </c>
      <c r="Q893" s="13">
        <v>253260.5</v>
      </c>
      <c r="R893" s="13">
        <v>1378486.25</v>
      </c>
      <c r="S893" s="6">
        <v>41058</v>
      </c>
      <c r="T893" s="30"/>
      <c r="U893" s="13">
        <v>1003336.9500000001</v>
      </c>
      <c r="V893" s="3" t="s">
        <v>29</v>
      </c>
      <c r="W893" s="3" t="s">
        <v>39</v>
      </c>
      <c r="X893" s="3" t="s">
        <v>62</v>
      </c>
      <c r="Y893" s="3" t="s">
        <v>246</v>
      </c>
      <c r="Z893" s="6">
        <v>41138</v>
      </c>
      <c r="AA893" s="29">
        <v>0</v>
      </c>
    </row>
    <row r="894" spans="1:27" ht="18" customHeight="1" x14ac:dyDescent="0.25">
      <c r="A894" s="3" t="s">
        <v>744</v>
      </c>
      <c r="B894" s="3" t="s">
        <v>2147</v>
      </c>
      <c r="C894" s="130" t="s">
        <v>7270</v>
      </c>
      <c r="D894" s="3" t="s">
        <v>24</v>
      </c>
      <c r="E894" s="130" t="s">
        <v>8484</v>
      </c>
      <c r="F894" s="3" t="s">
        <v>784</v>
      </c>
      <c r="G894" s="130" t="s">
        <v>8516</v>
      </c>
      <c r="H894" s="3" t="s">
        <v>785</v>
      </c>
      <c r="I894" s="40" t="s">
        <v>9872</v>
      </c>
      <c r="J894" s="65" t="s">
        <v>786</v>
      </c>
      <c r="K894" s="10">
        <v>1</v>
      </c>
      <c r="L894" s="20" t="s">
        <v>4511</v>
      </c>
      <c r="M894" s="20" t="s">
        <v>3267</v>
      </c>
      <c r="N894" s="4">
        <v>55.5</v>
      </c>
      <c r="O894" s="3" t="s">
        <v>38</v>
      </c>
      <c r="P894" s="13">
        <v>680570.06</v>
      </c>
      <c r="Q894" s="13">
        <v>118638.13</v>
      </c>
      <c r="R894" s="13">
        <v>799208.19000000006</v>
      </c>
      <c r="S894" s="6">
        <v>41043</v>
      </c>
      <c r="T894" s="30"/>
      <c r="U894" s="13">
        <v>612513.05000000005</v>
      </c>
      <c r="V894" s="3" t="s">
        <v>29</v>
      </c>
      <c r="W894" s="3" t="s">
        <v>39</v>
      </c>
      <c r="X894" s="3" t="s">
        <v>29</v>
      </c>
      <c r="Y894" s="3" t="s">
        <v>246</v>
      </c>
      <c r="Z894" s="6">
        <v>41102</v>
      </c>
      <c r="AA894" s="29">
        <v>0</v>
      </c>
    </row>
    <row r="895" spans="1:27" ht="18" customHeight="1" x14ac:dyDescent="0.25">
      <c r="A895" s="3" t="s">
        <v>744</v>
      </c>
      <c r="B895" s="3" t="s">
        <v>2147</v>
      </c>
      <c r="C895" s="130" t="s">
        <v>7270</v>
      </c>
      <c r="D895" s="3" t="s">
        <v>24</v>
      </c>
      <c r="E895" s="130" t="s">
        <v>8484</v>
      </c>
      <c r="F895" s="3" t="s">
        <v>784</v>
      </c>
      <c r="G895" s="130" t="s">
        <v>8516</v>
      </c>
      <c r="H895" s="3" t="s">
        <v>795</v>
      </c>
      <c r="I895" s="40" t="s">
        <v>9873</v>
      </c>
      <c r="J895" s="65" t="s">
        <v>86</v>
      </c>
      <c r="K895" s="10">
        <v>1</v>
      </c>
      <c r="L895" s="20" t="s">
        <v>4511</v>
      </c>
      <c r="M895" s="20" t="s">
        <v>4577</v>
      </c>
      <c r="N895" s="4">
        <v>132.72</v>
      </c>
      <c r="O895" s="3" t="s">
        <v>28</v>
      </c>
      <c r="P895" s="13">
        <v>1182952.73</v>
      </c>
      <c r="Q895" s="13">
        <v>209308.9</v>
      </c>
      <c r="R895" s="13">
        <v>1392261.63</v>
      </c>
      <c r="S895" s="6">
        <v>41022</v>
      </c>
      <c r="T895" s="30"/>
      <c r="U895" s="13">
        <v>1064657.46</v>
      </c>
      <c r="V895" s="3" t="s">
        <v>29</v>
      </c>
      <c r="W895" s="3" t="s">
        <v>39</v>
      </c>
      <c r="X895" s="3" t="s">
        <v>30</v>
      </c>
      <c r="Y895" s="3" t="s">
        <v>246</v>
      </c>
      <c r="Z895" s="6">
        <v>41101</v>
      </c>
      <c r="AA895" s="29">
        <v>0</v>
      </c>
    </row>
    <row r="896" spans="1:27" ht="18" customHeight="1" x14ac:dyDescent="0.25">
      <c r="A896" s="3" t="s">
        <v>744</v>
      </c>
      <c r="B896" s="3" t="s">
        <v>2147</v>
      </c>
      <c r="C896" s="130" t="s">
        <v>7270</v>
      </c>
      <c r="D896" s="3" t="s">
        <v>24</v>
      </c>
      <c r="E896" s="130" t="s">
        <v>8484</v>
      </c>
      <c r="F896" s="3" t="s">
        <v>784</v>
      </c>
      <c r="G896" s="130" t="s">
        <v>8516</v>
      </c>
      <c r="H896" s="3" t="s">
        <v>828</v>
      </c>
      <c r="I896" s="40" t="s">
        <v>9874</v>
      </c>
      <c r="J896" s="65" t="s">
        <v>829</v>
      </c>
      <c r="K896" s="10">
        <v>1</v>
      </c>
      <c r="L896" s="20" t="s">
        <v>4519</v>
      </c>
      <c r="M896" s="16" t="s">
        <v>4525</v>
      </c>
      <c r="N896" s="4">
        <v>1</v>
      </c>
      <c r="O896" s="3" t="s">
        <v>241</v>
      </c>
      <c r="P896" s="13">
        <v>675107.22</v>
      </c>
      <c r="Q896" s="13">
        <v>155492.78</v>
      </c>
      <c r="R896" s="13">
        <v>830600</v>
      </c>
      <c r="S896" s="6">
        <v>41080</v>
      </c>
      <c r="T896" s="30"/>
      <c r="U896" s="13">
        <v>607596.5</v>
      </c>
      <c r="V896" s="3" t="s">
        <v>29</v>
      </c>
      <c r="W896" s="3" t="s">
        <v>39</v>
      </c>
      <c r="X896" s="3" t="s">
        <v>29</v>
      </c>
      <c r="Y896" s="3" t="s">
        <v>246</v>
      </c>
      <c r="Z896" s="6">
        <v>41120</v>
      </c>
      <c r="AA896" s="29">
        <v>0</v>
      </c>
    </row>
    <row r="897" spans="1:27" ht="18" customHeight="1" x14ac:dyDescent="0.25">
      <c r="A897" s="3" t="s">
        <v>744</v>
      </c>
      <c r="B897" s="3" t="s">
        <v>2147</v>
      </c>
      <c r="C897" s="130" t="s">
        <v>7270</v>
      </c>
      <c r="D897" s="3" t="s">
        <v>24</v>
      </c>
      <c r="E897" s="130" t="s">
        <v>8484</v>
      </c>
      <c r="F897" s="3" t="s">
        <v>2031</v>
      </c>
      <c r="G897" s="130" t="s">
        <v>8520</v>
      </c>
      <c r="H897" s="3" t="s">
        <v>2040</v>
      </c>
      <c r="I897" s="40" t="s">
        <v>9875</v>
      </c>
      <c r="J897" s="65" t="s">
        <v>2035</v>
      </c>
      <c r="K897" s="10">
        <v>1</v>
      </c>
      <c r="L897" s="20" t="s">
        <v>4511</v>
      </c>
      <c r="M897" s="20" t="s">
        <v>4577</v>
      </c>
      <c r="N897" s="4">
        <v>133.19999999999999</v>
      </c>
      <c r="O897" s="3" t="s">
        <v>28</v>
      </c>
      <c r="P897" s="13">
        <v>1214872.77</v>
      </c>
      <c r="Q897" s="13">
        <v>263359.5</v>
      </c>
      <c r="R897" s="13">
        <v>1478232.27</v>
      </c>
      <c r="S897" s="6">
        <v>41034</v>
      </c>
      <c r="T897" s="5"/>
      <c r="U897" s="13">
        <v>607436.38</v>
      </c>
      <c r="V897" s="3" t="s">
        <v>2033</v>
      </c>
      <c r="W897" s="3" t="s">
        <v>181</v>
      </c>
      <c r="X897" s="3" t="s">
        <v>62</v>
      </c>
      <c r="Y897" s="3" t="s">
        <v>246</v>
      </c>
      <c r="Z897" s="6">
        <v>41094</v>
      </c>
      <c r="AA897" s="29">
        <v>0</v>
      </c>
    </row>
    <row r="898" spans="1:27" ht="18" customHeight="1" x14ac:dyDescent="0.25">
      <c r="A898" s="3" t="s">
        <v>744</v>
      </c>
      <c r="B898" s="3" t="s">
        <v>2147</v>
      </c>
      <c r="C898" s="130" t="s">
        <v>7270</v>
      </c>
      <c r="D898" s="3" t="s">
        <v>24</v>
      </c>
      <c r="E898" s="130" t="s">
        <v>8484</v>
      </c>
      <c r="F898" s="3" t="s">
        <v>2031</v>
      </c>
      <c r="G898" s="130" t="s">
        <v>8520</v>
      </c>
      <c r="H898" s="3" t="s">
        <v>2053</v>
      </c>
      <c r="I898" s="40" t="s">
        <v>9876</v>
      </c>
      <c r="J898" s="65" t="s">
        <v>46</v>
      </c>
      <c r="K898" s="10">
        <v>1</v>
      </c>
      <c r="L898" s="20" t="s">
        <v>4511</v>
      </c>
      <c r="M898" s="20" t="s">
        <v>4577</v>
      </c>
      <c r="N898" s="4">
        <v>66.599999999999994</v>
      </c>
      <c r="O898" s="3" t="s">
        <v>28</v>
      </c>
      <c r="P898" s="13">
        <v>555140.09</v>
      </c>
      <c r="Q898" s="13">
        <v>190775</v>
      </c>
      <c r="R898" s="13">
        <v>745915.09</v>
      </c>
      <c r="S898" s="6">
        <v>41037</v>
      </c>
      <c r="T898" s="30"/>
      <c r="U898" s="13">
        <v>277570.03999999998</v>
      </c>
      <c r="V898" s="3" t="s">
        <v>2046</v>
      </c>
      <c r="W898" s="3" t="s">
        <v>181</v>
      </c>
      <c r="X898" s="3" t="s">
        <v>30</v>
      </c>
      <c r="Y898" s="3" t="s">
        <v>246</v>
      </c>
      <c r="Z898" s="6">
        <v>41097</v>
      </c>
      <c r="AA898" s="29">
        <v>0</v>
      </c>
    </row>
    <row r="899" spans="1:27" ht="18" customHeight="1" x14ac:dyDescent="0.25">
      <c r="A899" s="3" t="s">
        <v>744</v>
      </c>
      <c r="B899" s="3" t="s">
        <v>2147</v>
      </c>
      <c r="C899" s="130" t="s">
        <v>7270</v>
      </c>
      <c r="D899" s="3" t="s">
        <v>24</v>
      </c>
      <c r="E899" s="130" t="s">
        <v>8484</v>
      </c>
      <c r="F899" s="3" t="s">
        <v>2031</v>
      </c>
      <c r="G899" s="130" t="s">
        <v>8520</v>
      </c>
      <c r="H899" s="3" t="s">
        <v>2050</v>
      </c>
      <c r="I899" s="40" t="s">
        <v>9877</v>
      </c>
      <c r="J899" s="65" t="s">
        <v>142</v>
      </c>
      <c r="K899" s="10">
        <v>1</v>
      </c>
      <c r="L899" s="20" t="s">
        <v>4511</v>
      </c>
      <c r="M899" s="20" t="s">
        <v>3267</v>
      </c>
      <c r="N899" s="4">
        <v>55.5</v>
      </c>
      <c r="O899" s="3" t="s">
        <v>38</v>
      </c>
      <c r="P899" s="13">
        <v>588908.09</v>
      </c>
      <c r="Q899" s="13">
        <v>195395</v>
      </c>
      <c r="R899" s="13">
        <v>784303.09</v>
      </c>
      <c r="S899" s="6">
        <v>41031</v>
      </c>
      <c r="T899" s="30"/>
      <c r="U899" s="13">
        <v>294454.05</v>
      </c>
      <c r="V899" s="3" t="s">
        <v>2046</v>
      </c>
      <c r="W899" s="3" t="s">
        <v>181</v>
      </c>
      <c r="X899" s="3" t="s">
        <v>29</v>
      </c>
      <c r="Y899" s="3" t="s">
        <v>246</v>
      </c>
      <c r="Z899" s="6">
        <v>41091</v>
      </c>
      <c r="AA899" s="29">
        <v>0</v>
      </c>
    </row>
    <row r="900" spans="1:27" ht="18" customHeight="1" x14ac:dyDescent="0.25">
      <c r="A900" s="3" t="s">
        <v>744</v>
      </c>
      <c r="B900" s="3" t="s">
        <v>2147</v>
      </c>
      <c r="C900" s="130" t="s">
        <v>7270</v>
      </c>
      <c r="D900" s="3" t="s">
        <v>24</v>
      </c>
      <c r="E900" s="130" t="s">
        <v>8484</v>
      </c>
      <c r="F900" s="3" t="s">
        <v>2031</v>
      </c>
      <c r="G900" s="130" t="s">
        <v>8520</v>
      </c>
      <c r="H900" s="3" t="s">
        <v>982</v>
      </c>
      <c r="I900" s="40" t="s">
        <v>9878</v>
      </c>
      <c r="J900" s="65" t="s">
        <v>46</v>
      </c>
      <c r="K900" s="10">
        <v>1</v>
      </c>
      <c r="L900" s="20" t="s">
        <v>4511</v>
      </c>
      <c r="M900" s="20" t="s">
        <v>4577</v>
      </c>
      <c r="N900" s="4">
        <v>66.599999999999994</v>
      </c>
      <c r="O900" s="3" t="s">
        <v>28</v>
      </c>
      <c r="P900" s="13">
        <v>562845.09</v>
      </c>
      <c r="Q900" s="13">
        <v>184250</v>
      </c>
      <c r="R900" s="13">
        <v>747095.09</v>
      </c>
      <c r="S900" s="6">
        <v>41036</v>
      </c>
      <c r="T900" s="30"/>
      <c r="U900" s="13">
        <v>281422.53999999998</v>
      </c>
      <c r="V900" s="3" t="s">
        <v>2046</v>
      </c>
      <c r="W900" s="3" t="s">
        <v>181</v>
      </c>
      <c r="X900" s="3" t="s">
        <v>30</v>
      </c>
      <c r="Y900" s="3" t="s">
        <v>246</v>
      </c>
      <c r="Z900" s="6">
        <v>41096</v>
      </c>
      <c r="AA900" s="29">
        <v>0</v>
      </c>
    </row>
    <row r="901" spans="1:27" ht="18" customHeight="1" x14ac:dyDescent="0.25">
      <c r="A901" s="3" t="s">
        <v>744</v>
      </c>
      <c r="B901" s="3" t="s">
        <v>2147</v>
      </c>
      <c r="C901" s="130" t="s">
        <v>7270</v>
      </c>
      <c r="D901" s="3" t="s">
        <v>24</v>
      </c>
      <c r="E901" s="130" t="s">
        <v>8484</v>
      </c>
      <c r="F901" s="3" t="s">
        <v>2031</v>
      </c>
      <c r="G901" s="130" t="s">
        <v>8520</v>
      </c>
      <c r="H901" s="3" t="s">
        <v>1325</v>
      </c>
      <c r="I901" s="40" t="s">
        <v>9879</v>
      </c>
      <c r="J901" s="65" t="s">
        <v>833</v>
      </c>
      <c r="K901" s="10">
        <v>1</v>
      </c>
      <c r="L901" s="20" t="s">
        <v>4511</v>
      </c>
      <c r="M901" s="20" t="s">
        <v>4577</v>
      </c>
      <c r="N901" s="4">
        <v>133.19999999999999</v>
      </c>
      <c r="O901" s="3" t="s">
        <v>28</v>
      </c>
      <c r="P901" s="13">
        <v>1193463.27</v>
      </c>
      <c r="Q901" s="13">
        <v>300765</v>
      </c>
      <c r="R901" s="13">
        <v>1494228.27</v>
      </c>
      <c r="S901" s="6">
        <v>41033</v>
      </c>
      <c r="T901" s="30"/>
      <c r="U901" s="13">
        <v>596731.64</v>
      </c>
      <c r="V901" s="3" t="s">
        <v>2033</v>
      </c>
      <c r="W901" s="3" t="s">
        <v>181</v>
      </c>
      <c r="X901" s="3" t="s">
        <v>30</v>
      </c>
      <c r="Y901" s="3" t="s">
        <v>246</v>
      </c>
      <c r="Z901" s="6">
        <v>41093</v>
      </c>
      <c r="AA901" s="29">
        <v>0</v>
      </c>
    </row>
    <row r="902" spans="1:27" ht="18" customHeight="1" x14ac:dyDescent="0.25">
      <c r="A902" s="3" t="s">
        <v>744</v>
      </c>
      <c r="B902" s="3" t="s">
        <v>2147</v>
      </c>
      <c r="C902" s="130" t="s">
        <v>7270</v>
      </c>
      <c r="D902" s="3" t="s">
        <v>24</v>
      </c>
      <c r="E902" s="130" t="s">
        <v>8484</v>
      </c>
      <c r="F902" s="3" t="s">
        <v>2031</v>
      </c>
      <c r="G902" s="130" t="s">
        <v>8520</v>
      </c>
      <c r="H902" s="3" t="s">
        <v>2055</v>
      </c>
      <c r="I902" s="40" t="s">
        <v>9880</v>
      </c>
      <c r="J902" s="65" t="s">
        <v>46</v>
      </c>
      <c r="K902" s="10">
        <v>1</v>
      </c>
      <c r="L902" s="20" t="s">
        <v>4511</v>
      </c>
      <c r="M902" s="20" t="s">
        <v>4577</v>
      </c>
      <c r="N902" s="4">
        <v>66.599999999999994</v>
      </c>
      <c r="O902" s="3" t="s">
        <v>28</v>
      </c>
      <c r="P902" s="13">
        <v>563217.09</v>
      </c>
      <c r="Q902" s="13">
        <v>183758</v>
      </c>
      <c r="R902" s="13">
        <v>746975.09</v>
      </c>
      <c r="S902" s="6">
        <v>41037</v>
      </c>
      <c r="T902" s="30"/>
      <c r="U902" s="13">
        <v>281608.53999999998</v>
      </c>
      <c r="V902" s="3" t="s">
        <v>2046</v>
      </c>
      <c r="W902" s="3" t="s">
        <v>181</v>
      </c>
      <c r="X902" s="3" t="s">
        <v>30</v>
      </c>
      <c r="Y902" s="3" t="s">
        <v>246</v>
      </c>
      <c r="Z902" s="6">
        <v>41097</v>
      </c>
      <c r="AA902" s="29">
        <v>0</v>
      </c>
    </row>
    <row r="903" spans="1:27" ht="18" customHeight="1" x14ac:dyDescent="0.25">
      <c r="A903" s="3" t="s">
        <v>744</v>
      </c>
      <c r="B903" s="3" t="s">
        <v>2147</v>
      </c>
      <c r="C903" s="130" t="s">
        <v>7270</v>
      </c>
      <c r="D903" s="3" t="s">
        <v>24</v>
      </c>
      <c r="E903" s="130" t="s">
        <v>8484</v>
      </c>
      <c r="F903" s="3" t="s">
        <v>2031</v>
      </c>
      <c r="G903" s="130" t="s">
        <v>8520</v>
      </c>
      <c r="H903" s="3" t="s">
        <v>2045</v>
      </c>
      <c r="I903" s="40" t="s">
        <v>9881</v>
      </c>
      <c r="J903" s="65" t="s">
        <v>46</v>
      </c>
      <c r="K903" s="10">
        <v>1</v>
      </c>
      <c r="L903" s="20" t="s">
        <v>4511</v>
      </c>
      <c r="M903" s="20" t="s">
        <v>4577</v>
      </c>
      <c r="N903" s="4">
        <v>66.599999999999994</v>
      </c>
      <c r="O903" s="3" t="s">
        <v>28</v>
      </c>
      <c r="P903" s="13">
        <v>550375.09</v>
      </c>
      <c r="Q903" s="13">
        <v>194560</v>
      </c>
      <c r="R903" s="13">
        <v>744935.09</v>
      </c>
      <c r="S903" s="6">
        <v>41027</v>
      </c>
      <c r="T903" s="5"/>
      <c r="U903" s="13">
        <v>275187.53999999998</v>
      </c>
      <c r="V903" s="3" t="s">
        <v>2046</v>
      </c>
      <c r="W903" s="3" t="s">
        <v>181</v>
      </c>
      <c r="X903" s="3" t="s">
        <v>30</v>
      </c>
      <c r="Y903" s="3" t="s">
        <v>246</v>
      </c>
      <c r="Z903" s="6">
        <v>41087</v>
      </c>
      <c r="AA903" s="29">
        <v>0</v>
      </c>
    </row>
    <row r="904" spans="1:27" ht="18" customHeight="1" x14ac:dyDescent="0.25">
      <c r="A904" s="3" t="s">
        <v>744</v>
      </c>
      <c r="B904" s="3" t="s">
        <v>2147</v>
      </c>
      <c r="C904" s="130" t="s">
        <v>7270</v>
      </c>
      <c r="D904" s="3" t="s">
        <v>24</v>
      </c>
      <c r="E904" s="130" t="s">
        <v>8484</v>
      </c>
      <c r="F904" s="3" t="s">
        <v>2031</v>
      </c>
      <c r="G904" s="130" t="s">
        <v>8520</v>
      </c>
      <c r="H904" s="3" t="s">
        <v>527</v>
      </c>
      <c r="I904" s="40" t="s">
        <v>9882</v>
      </c>
      <c r="J904" s="65" t="s">
        <v>46</v>
      </c>
      <c r="K904" s="10">
        <v>1</v>
      </c>
      <c r="L904" s="20" t="s">
        <v>4511</v>
      </c>
      <c r="M904" s="20" t="s">
        <v>4577</v>
      </c>
      <c r="N904" s="4">
        <v>66.599999999999994</v>
      </c>
      <c r="O904" s="3" t="s">
        <v>28</v>
      </c>
      <c r="P904" s="13">
        <v>561910.09</v>
      </c>
      <c r="Q904" s="13">
        <v>0</v>
      </c>
      <c r="R904" s="13">
        <v>745695.09</v>
      </c>
      <c r="S904" s="6">
        <v>41036</v>
      </c>
      <c r="T904" s="30"/>
      <c r="U904" s="13">
        <v>280955.03999999998</v>
      </c>
      <c r="V904" s="3" t="s">
        <v>2046</v>
      </c>
      <c r="W904" s="3" t="s">
        <v>181</v>
      </c>
      <c r="X904" s="3" t="s">
        <v>30</v>
      </c>
      <c r="Y904" s="3" t="s">
        <v>246</v>
      </c>
      <c r="Z904" s="6">
        <v>41096</v>
      </c>
      <c r="AA904" s="29">
        <v>183785</v>
      </c>
    </row>
    <row r="905" spans="1:27" ht="18" customHeight="1" x14ac:dyDescent="0.25">
      <c r="A905" s="3" t="s">
        <v>744</v>
      </c>
      <c r="B905" s="3" t="s">
        <v>2147</v>
      </c>
      <c r="C905" s="130" t="s">
        <v>7270</v>
      </c>
      <c r="D905" s="3" t="s">
        <v>24</v>
      </c>
      <c r="E905" s="130" t="s">
        <v>8484</v>
      </c>
      <c r="F905" s="3" t="s">
        <v>2031</v>
      </c>
      <c r="G905" s="130" t="s">
        <v>8520</v>
      </c>
      <c r="H905" s="3" t="s">
        <v>2054</v>
      </c>
      <c r="I905" s="40" t="s">
        <v>9883</v>
      </c>
      <c r="J905" s="65" t="s">
        <v>46</v>
      </c>
      <c r="K905" s="10">
        <v>1</v>
      </c>
      <c r="L905" s="20" t="s">
        <v>4511</v>
      </c>
      <c r="M905" s="20" t="s">
        <v>4577</v>
      </c>
      <c r="N905" s="4">
        <v>66.599999999999994</v>
      </c>
      <c r="O905" s="3" t="s">
        <v>28</v>
      </c>
      <c r="P905" s="13">
        <v>560071.09</v>
      </c>
      <c r="Q905" s="13">
        <v>186544</v>
      </c>
      <c r="R905" s="13">
        <v>746615.09</v>
      </c>
      <c r="S905" s="6">
        <v>41036</v>
      </c>
      <c r="T905" s="5"/>
      <c r="U905" s="13">
        <v>280035.53999999998</v>
      </c>
      <c r="V905" s="3" t="s">
        <v>2046</v>
      </c>
      <c r="W905" s="3" t="s">
        <v>181</v>
      </c>
      <c r="X905" s="3" t="s">
        <v>30</v>
      </c>
      <c r="Y905" s="3" t="s">
        <v>246</v>
      </c>
      <c r="Z905" s="6">
        <v>41096</v>
      </c>
      <c r="AA905" s="29">
        <v>0</v>
      </c>
    </row>
    <row r="906" spans="1:27" ht="18" customHeight="1" x14ac:dyDescent="0.25">
      <c r="A906" s="3" t="s">
        <v>744</v>
      </c>
      <c r="B906" s="3" t="s">
        <v>2147</v>
      </c>
      <c r="C906" s="130" t="s">
        <v>7270</v>
      </c>
      <c r="D906" s="3" t="s">
        <v>24</v>
      </c>
      <c r="E906" s="130" t="s">
        <v>8484</v>
      </c>
      <c r="F906" s="3" t="s">
        <v>2031</v>
      </c>
      <c r="G906" s="130" t="s">
        <v>8520</v>
      </c>
      <c r="H906" s="3" t="s">
        <v>720</v>
      </c>
      <c r="I906" s="40" t="s">
        <v>9884</v>
      </c>
      <c r="J906" s="65" t="s">
        <v>833</v>
      </c>
      <c r="K906" s="10">
        <v>1</v>
      </c>
      <c r="L906" s="20" t="s">
        <v>4511</v>
      </c>
      <c r="M906" s="20" t="s">
        <v>4577</v>
      </c>
      <c r="N906" s="4">
        <v>133.19999999999999</v>
      </c>
      <c r="O906" s="3" t="s">
        <v>28</v>
      </c>
      <c r="P906" s="13">
        <v>1167838.27</v>
      </c>
      <c r="Q906" s="13">
        <v>320640</v>
      </c>
      <c r="R906" s="13">
        <v>1488478.27</v>
      </c>
      <c r="S906" s="6">
        <v>41047</v>
      </c>
      <c r="T906" s="30"/>
      <c r="U906" s="13">
        <v>583919.13</v>
      </c>
      <c r="V906" s="3" t="s">
        <v>2033</v>
      </c>
      <c r="W906" s="3" t="s">
        <v>181</v>
      </c>
      <c r="X906" s="3" t="s">
        <v>30</v>
      </c>
      <c r="Y906" s="3" t="s">
        <v>246</v>
      </c>
      <c r="Z906" s="6">
        <v>41107</v>
      </c>
      <c r="AA906" s="29">
        <v>0</v>
      </c>
    </row>
    <row r="907" spans="1:27" ht="18" customHeight="1" x14ac:dyDescent="0.25">
      <c r="A907" s="3" t="s">
        <v>744</v>
      </c>
      <c r="B907" s="3" t="s">
        <v>2147</v>
      </c>
      <c r="C907" s="130" t="s">
        <v>7270</v>
      </c>
      <c r="D907" s="3" t="s">
        <v>24</v>
      </c>
      <c r="E907" s="130" t="s">
        <v>8484</v>
      </c>
      <c r="F907" s="3" t="s">
        <v>2031</v>
      </c>
      <c r="G907" s="130" t="s">
        <v>8520</v>
      </c>
      <c r="H907" s="3" t="s">
        <v>2043</v>
      </c>
      <c r="I907" s="40" t="s">
        <v>9885</v>
      </c>
      <c r="J907" s="65" t="s">
        <v>2044</v>
      </c>
      <c r="K907" s="10">
        <v>1</v>
      </c>
      <c r="L907" s="20" t="s">
        <v>4511</v>
      </c>
      <c r="M907" s="20" t="s">
        <v>4577</v>
      </c>
      <c r="N907" s="4">
        <v>66.599999999999994</v>
      </c>
      <c r="O907" s="3" t="s">
        <v>28</v>
      </c>
      <c r="P907" s="13">
        <v>503448.14</v>
      </c>
      <c r="Q907" s="13">
        <v>371925.72</v>
      </c>
      <c r="R907" s="13">
        <v>875373.86</v>
      </c>
      <c r="S907" s="6">
        <v>41053</v>
      </c>
      <c r="T907" s="30"/>
      <c r="U907" s="13">
        <v>251724.07</v>
      </c>
      <c r="V907" s="3" t="s">
        <v>2033</v>
      </c>
      <c r="W907" s="3" t="s">
        <v>181</v>
      </c>
      <c r="X907" s="3" t="s">
        <v>62</v>
      </c>
      <c r="Y907" s="3" t="s">
        <v>246</v>
      </c>
      <c r="Z907" s="6">
        <v>41113</v>
      </c>
      <c r="AA907" s="29">
        <v>0</v>
      </c>
    </row>
    <row r="908" spans="1:27" ht="18" customHeight="1" x14ac:dyDescent="0.25">
      <c r="A908" s="3" t="s">
        <v>744</v>
      </c>
      <c r="B908" s="3" t="s">
        <v>2147</v>
      </c>
      <c r="C908" s="130" t="s">
        <v>7270</v>
      </c>
      <c r="D908" s="3" t="s">
        <v>24</v>
      </c>
      <c r="E908" s="130" t="s">
        <v>8484</v>
      </c>
      <c r="F908" s="3" t="s">
        <v>2031</v>
      </c>
      <c r="G908" s="130" t="s">
        <v>8520</v>
      </c>
      <c r="H908" s="3" t="s">
        <v>2049</v>
      </c>
      <c r="I908" s="40" t="s">
        <v>9886</v>
      </c>
      <c r="J908" s="65" t="s">
        <v>46</v>
      </c>
      <c r="K908" s="10">
        <v>1</v>
      </c>
      <c r="L908" s="20" t="s">
        <v>4511</v>
      </c>
      <c r="M908" s="20" t="s">
        <v>4577</v>
      </c>
      <c r="N908" s="4">
        <v>66.599999999999994</v>
      </c>
      <c r="O908" s="3" t="s">
        <v>28</v>
      </c>
      <c r="P908" s="13">
        <v>562625.09</v>
      </c>
      <c r="Q908" s="13">
        <v>187650</v>
      </c>
      <c r="R908" s="13">
        <v>750275.09</v>
      </c>
      <c r="S908" s="6">
        <v>41032</v>
      </c>
      <c r="T908" s="5"/>
      <c r="U908" s="13">
        <v>281312.53999999998</v>
      </c>
      <c r="V908" s="3" t="s">
        <v>2046</v>
      </c>
      <c r="W908" s="3" t="s">
        <v>181</v>
      </c>
      <c r="X908" s="3" t="s">
        <v>30</v>
      </c>
      <c r="Y908" s="3" t="s">
        <v>246</v>
      </c>
      <c r="Z908" s="31">
        <v>41092</v>
      </c>
      <c r="AA908" s="29">
        <v>0</v>
      </c>
    </row>
    <row r="909" spans="1:27" ht="18" customHeight="1" x14ac:dyDescent="0.25">
      <c r="A909" s="3" t="s">
        <v>744</v>
      </c>
      <c r="B909" s="3" t="s">
        <v>2147</v>
      </c>
      <c r="C909" s="130" t="s">
        <v>7270</v>
      </c>
      <c r="D909" s="3" t="s">
        <v>24</v>
      </c>
      <c r="E909" s="130" t="s">
        <v>8484</v>
      </c>
      <c r="F909" s="3" t="s">
        <v>2031</v>
      </c>
      <c r="G909" s="130" t="s">
        <v>8520</v>
      </c>
      <c r="H909" s="3" t="s">
        <v>2037</v>
      </c>
      <c r="I909" s="40" t="s">
        <v>9887</v>
      </c>
      <c r="J909" s="65" t="s">
        <v>862</v>
      </c>
      <c r="K909" s="10">
        <v>1</v>
      </c>
      <c r="L909" s="20" t="s">
        <v>4511</v>
      </c>
      <c r="M909" s="20" t="s">
        <v>3267</v>
      </c>
      <c r="N909" s="4">
        <v>55.5</v>
      </c>
      <c r="O909" s="3" t="s">
        <v>38</v>
      </c>
      <c r="P909" s="13">
        <v>778904.76</v>
      </c>
      <c r="Q909" s="13">
        <v>150769.82999999999</v>
      </c>
      <c r="R909" s="13">
        <v>929674.59</v>
      </c>
      <c r="S909" s="6">
        <v>41055</v>
      </c>
      <c r="T909" s="5"/>
      <c r="U909" s="13">
        <v>389452.38</v>
      </c>
      <c r="V909" s="3" t="s">
        <v>2033</v>
      </c>
      <c r="W909" s="3" t="s">
        <v>181</v>
      </c>
      <c r="X909" s="3" t="s">
        <v>29</v>
      </c>
      <c r="Y909" s="3" t="s">
        <v>246</v>
      </c>
      <c r="Z909" s="6">
        <v>41115</v>
      </c>
      <c r="AA909" s="29">
        <v>0</v>
      </c>
    </row>
    <row r="910" spans="1:27" ht="18" customHeight="1" x14ac:dyDescent="0.25">
      <c r="A910" s="3" t="s">
        <v>744</v>
      </c>
      <c r="B910" s="3" t="s">
        <v>2147</v>
      </c>
      <c r="C910" s="130" t="s">
        <v>7270</v>
      </c>
      <c r="D910" s="3" t="s">
        <v>24</v>
      </c>
      <c r="E910" s="130" t="s">
        <v>8484</v>
      </c>
      <c r="F910" s="3" t="s">
        <v>2031</v>
      </c>
      <c r="G910" s="130" t="s">
        <v>8520</v>
      </c>
      <c r="H910" s="3" t="s">
        <v>2036</v>
      </c>
      <c r="I910" s="40" t="s">
        <v>9888</v>
      </c>
      <c r="J910" s="65" t="s">
        <v>2035</v>
      </c>
      <c r="K910" s="10">
        <v>1</v>
      </c>
      <c r="L910" s="20" t="s">
        <v>4511</v>
      </c>
      <c r="M910" s="20" t="s">
        <v>4577</v>
      </c>
      <c r="N910" s="4">
        <v>133.19999999999999</v>
      </c>
      <c r="O910" s="3" t="s">
        <v>28</v>
      </c>
      <c r="P910" s="13">
        <v>1145492.27</v>
      </c>
      <c r="Q910" s="13">
        <v>342640</v>
      </c>
      <c r="R910" s="13">
        <v>1488132.27</v>
      </c>
      <c r="S910" s="6">
        <v>41039</v>
      </c>
      <c r="T910" s="5"/>
      <c r="U910" s="13">
        <v>572746.13</v>
      </c>
      <c r="V910" s="3" t="s">
        <v>2033</v>
      </c>
      <c r="W910" s="3" t="s">
        <v>181</v>
      </c>
      <c r="X910" s="3" t="s">
        <v>62</v>
      </c>
      <c r="Y910" s="3" t="s">
        <v>246</v>
      </c>
      <c r="Z910" s="6">
        <v>41099</v>
      </c>
      <c r="AA910" s="29">
        <v>0</v>
      </c>
    </row>
    <row r="911" spans="1:27" ht="18" customHeight="1" x14ac:dyDescent="0.25">
      <c r="A911" s="3" t="s">
        <v>744</v>
      </c>
      <c r="B911" s="3" t="s">
        <v>2147</v>
      </c>
      <c r="C911" s="130" t="s">
        <v>7270</v>
      </c>
      <c r="D911" s="3" t="s">
        <v>24</v>
      </c>
      <c r="E911" s="130" t="s">
        <v>8484</v>
      </c>
      <c r="F911" s="3" t="s">
        <v>2031</v>
      </c>
      <c r="G911" s="130" t="s">
        <v>8520</v>
      </c>
      <c r="H911" s="3" t="s">
        <v>2047</v>
      </c>
      <c r="I911" s="40" t="s">
        <v>9889</v>
      </c>
      <c r="J911" s="65" t="s">
        <v>2048</v>
      </c>
      <c r="K911" s="10">
        <v>1</v>
      </c>
      <c r="L911" s="20" t="s">
        <v>4511</v>
      </c>
      <c r="M911" s="20" t="s">
        <v>3192</v>
      </c>
      <c r="N911" s="4">
        <v>52.5</v>
      </c>
      <c r="O911" s="3" t="s">
        <v>38</v>
      </c>
      <c r="P911" s="13">
        <v>547667.67000000004</v>
      </c>
      <c r="Q911" s="13">
        <v>186729.45</v>
      </c>
      <c r="R911" s="13">
        <v>734397.12000000011</v>
      </c>
      <c r="S911" s="6">
        <v>41037</v>
      </c>
      <c r="T911" s="5"/>
      <c r="U911" s="13">
        <v>273833.83</v>
      </c>
      <c r="V911" s="3" t="s">
        <v>2046</v>
      </c>
      <c r="W911" s="3" t="s">
        <v>181</v>
      </c>
      <c r="X911" s="3" t="s">
        <v>29</v>
      </c>
      <c r="Y911" s="3" t="s">
        <v>246</v>
      </c>
      <c r="Z911" s="6">
        <v>41097</v>
      </c>
      <c r="AA911" s="29">
        <v>0</v>
      </c>
    </row>
    <row r="912" spans="1:27" ht="18" customHeight="1" x14ac:dyDescent="0.25">
      <c r="A912" s="3" t="s">
        <v>744</v>
      </c>
      <c r="B912" s="3" t="s">
        <v>2147</v>
      </c>
      <c r="C912" s="130" t="s">
        <v>7270</v>
      </c>
      <c r="D912" s="3" t="s">
        <v>24</v>
      </c>
      <c r="E912" s="130" t="s">
        <v>8484</v>
      </c>
      <c r="F912" s="3" t="s">
        <v>2031</v>
      </c>
      <c r="G912" s="130" t="s">
        <v>8520</v>
      </c>
      <c r="H912" s="3" t="s">
        <v>2038</v>
      </c>
      <c r="I912" s="40" t="s">
        <v>9890</v>
      </c>
      <c r="J912" s="65" t="s">
        <v>2039</v>
      </c>
      <c r="K912" s="10">
        <v>1</v>
      </c>
      <c r="L912" s="20" t="s">
        <v>4511</v>
      </c>
      <c r="M912" s="20" t="s">
        <v>3192</v>
      </c>
      <c r="N912" s="4">
        <v>52.5</v>
      </c>
      <c r="O912" s="3" t="s">
        <v>38</v>
      </c>
      <c r="P912" s="13">
        <v>641519.62</v>
      </c>
      <c r="Q912" s="13">
        <v>173970</v>
      </c>
      <c r="R912" s="13">
        <v>815489.62</v>
      </c>
      <c r="S912" s="6">
        <v>41044</v>
      </c>
      <c r="T912" s="5"/>
      <c r="U912" s="13">
        <v>320759.81</v>
      </c>
      <c r="V912" s="3" t="s">
        <v>2033</v>
      </c>
      <c r="W912" s="3" t="s">
        <v>181</v>
      </c>
      <c r="X912" s="3" t="s">
        <v>29</v>
      </c>
      <c r="Y912" s="3" t="s">
        <v>246</v>
      </c>
      <c r="Z912" s="6">
        <v>41104</v>
      </c>
      <c r="AA912" s="29">
        <v>0</v>
      </c>
    </row>
    <row r="913" spans="1:27" ht="18" customHeight="1" x14ac:dyDescent="0.25">
      <c r="A913" s="3" t="s">
        <v>744</v>
      </c>
      <c r="B913" s="3" t="s">
        <v>2147</v>
      </c>
      <c r="C913" s="130" t="s">
        <v>7270</v>
      </c>
      <c r="D913" s="3" t="s">
        <v>24</v>
      </c>
      <c r="E913" s="130" t="s">
        <v>8484</v>
      </c>
      <c r="F913" s="3" t="s">
        <v>2031</v>
      </c>
      <c r="G913" s="130" t="s">
        <v>8520</v>
      </c>
      <c r="H913" s="3" t="s">
        <v>104</v>
      </c>
      <c r="I913" s="40" t="s">
        <v>9891</v>
      </c>
      <c r="J913" s="65" t="s">
        <v>46</v>
      </c>
      <c r="K913" s="10">
        <v>1</v>
      </c>
      <c r="L913" s="20" t="s">
        <v>4511</v>
      </c>
      <c r="M913" s="20" t="s">
        <v>4577</v>
      </c>
      <c r="N913" s="4">
        <v>66.599999999999994</v>
      </c>
      <c r="O913" s="3" t="s">
        <v>28</v>
      </c>
      <c r="P913" s="13">
        <v>553635.09</v>
      </c>
      <c r="Q913" s="13">
        <v>191140</v>
      </c>
      <c r="R913" s="13">
        <v>744775.09</v>
      </c>
      <c r="S913" s="6">
        <v>41059</v>
      </c>
      <c r="T913" s="30"/>
      <c r="U913" s="13">
        <v>276817.53999999998</v>
      </c>
      <c r="V913" s="3" t="s">
        <v>2046</v>
      </c>
      <c r="W913" s="3" t="s">
        <v>181</v>
      </c>
      <c r="X913" s="3" t="s">
        <v>30</v>
      </c>
      <c r="Y913" s="3" t="s">
        <v>246</v>
      </c>
      <c r="Z913" s="6">
        <v>41119</v>
      </c>
      <c r="AA913" s="29">
        <v>0</v>
      </c>
    </row>
    <row r="914" spans="1:27" ht="18" customHeight="1" x14ac:dyDescent="0.25">
      <c r="A914" s="3" t="s">
        <v>744</v>
      </c>
      <c r="B914" s="3" t="s">
        <v>2147</v>
      </c>
      <c r="C914" s="130" t="s">
        <v>7270</v>
      </c>
      <c r="D914" s="3" t="s">
        <v>24</v>
      </c>
      <c r="E914" s="130" t="s">
        <v>8484</v>
      </c>
      <c r="F914" s="3" t="s">
        <v>2031</v>
      </c>
      <c r="G914" s="130" t="s">
        <v>8520</v>
      </c>
      <c r="H914" s="39" t="s">
        <v>9893</v>
      </c>
      <c r="I914" s="40" t="s">
        <v>9892</v>
      </c>
      <c r="J914" s="65" t="s">
        <v>61</v>
      </c>
      <c r="K914" s="10">
        <v>1</v>
      </c>
      <c r="L914" s="20" t="s">
        <v>4511</v>
      </c>
      <c r="M914" s="20" t="s">
        <v>4577</v>
      </c>
      <c r="N914" s="4">
        <v>66.599999999999994</v>
      </c>
      <c r="O914" s="3" t="s">
        <v>28</v>
      </c>
      <c r="P914" s="13">
        <v>563385.09</v>
      </c>
      <c r="Q914" s="13">
        <v>183210</v>
      </c>
      <c r="R914" s="13">
        <v>746595.09</v>
      </c>
      <c r="S914" s="6">
        <v>41027</v>
      </c>
      <c r="T914" s="30"/>
      <c r="U914" s="13">
        <v>281692.53999999998</v>
      </c>
      <c r="V914" s="3" t="s">
        <v>2046</v>
      </c>
      <c r="W914" s="3" t="s">
        <v>181</v>
      </c>
      <c r="X914" s="3" t="s">
        <v>62</v>
      </c>
      <c r="Y914" s="3" t="s">
        <v>246</v>
      </c>
      <c r="Z914" s="6">
        <v>41087</v>
      </c>
      <c r="AA914" s="29">
        <v>0</v>
      </c>
    </row>
    <row r="915" spans="1:27" ht="18" customHeight="1" x14ac:dyDescent="0.25">
      <c r="A915" s="3" t="s">
        <v>744</v>
      </c>
      <c r="B915" s="3" t="s">
        <v>2147</v>
      </c>
      <c r="C915" s="130" t="s">
        <v>7270</v>
      </c>
      <c r="D915" s="3" t="s">
        <v>24</v>
      </c>
      <c r="E915" s="130" t="s">
        <v>8484</v>
      </c>
      <c r="F915" s="3" t="s">
        <v>2031</v>
      </c>
      <c r="G915" s="130" t="s">
        <v>8520</v>
      </c>
      <c r="H915" s="3" t="s">
        <v>2041</v>
      </c>
      <c r="I915" s="40" t="s">
        <v>9894</v>
      </c>
      <c r="J915" s="65" t="s">
        <v>2042</v>
      </c>
      <c r="K915" s="10">
        <v>1</v>
      </c>
      <c r="L915" s="20" t="s">
        <v>4511</v>
      </c>
      <c r="M915" s="20" t="s">
        <v>3267</v>
      </c>
      <c r="N915" s="4">
        <v>55.5</v>
      </c>
      <c r="O915" s="3" t="s">
        <v>38</v>
      </c>
      <c r="P915" s="13">
        <v>747839.67</v>
      </c>
      <c r="Q915" s="13">
        <v>141734.92000000001</v>
      </c>
      <c r="R915" s="13">
        <v>889574.59000000008</v>
      </c>
      <c r="S915" s="6">
        <v>41037</v>
      </c>
      <c r="T915" s="30"/>
      <c r="U915" s="13">
        <v>373919.83</v>
      </c>
      <c r="V915" s="3" t="s">
        <v>2033</v>
      </c>
      <c r="W915" s="3" t="s">
        <v>181</v>
      </c>
      <c r="X915" s="3" t="s">
        <v>29</v>
      </c>
      <c r="Y915" s="3" t="s">
        <v>246</v>
      </c>
      <c r="Z915" s="6">
        <v>41097</v>
      </c>
      <c r="AA915" s="29">
        <v>0</v>
      </c>
    </row>
    <row r="916" spans="1:27" ht="18" customHeight="1" x14ac:dyDescent="0.25">
      <c r="A916" s="3" t="s">
        <v>744</v>
      </c>
      <c r="B916" s="3" t="s">
        <v>2147</v>
      </c>
      <c r="C916" s="130" t="s">
        <v>7270</v>
      </c>
      <c r="D916" s="3" t="s">
        <v>24</v>
      </c>
      <c r="E916" s="130" t="s">
        <v>8484</v>
      </c>
      <c r="F916" s="3" t="s">
        <v>2031</v>
      </c>
      <c r="G916" s="130" t="s">
        <v>8520</v>
      </c>
      <c r="H916" s="3" t="s">
        <v>2032</v>
      </c>
      <c r="I916" s="40" t="s">
        <v>9895</v>
      </c>
      <c r="J916" s="65" t="s">
        <v>876</v>
      </c>
      <c r="K916" s="10">
        <v>1</v>
      </c>
      <c r="L916" s="20" t="s">
        <v>4511</v>
      </c>
      <c r="M916" s="20" t="s">
        <v>4577</v>
      </c>
      <c r="N916" s="4">
        <v>66.599999999999994</v>
      </c>
      <c r="O916" s="3" t="s">
        <v>28</v>
      </c>
      <c r="P916" s="13">
        <v>637208.86</v>
      </c>
      <c r="Q916" s="13">
        <v>211845</v>
      </c>
      <c r="R916" s="13">
        <v>849053.86</v>
      </c>
      <c r="S916" s="6">
        <v>41037</v>
      </c>
      <c r="T916" s="30"/>
      <c r="U916" s="13">
        <v>318604.43</v>
      </c>
      <c r="V916" s="3" t="s">
        <v>2033</v>
      </c>
      <c r="W916" s="3" t="s">
        <v>181</v>
      </c>
      <c r="X916" s="3" t="s">
        <v>30</v>
      </c>
      <c r="Y916" s="3" t="s">
        <v>246</v>
      </c>
      <c r="Z916" s="6">
        <v>41097</v>
      </c>
      <c r="AA916" s="29">
        <v>0</v>
      </c>
    </row>
    <row r="917" spans="1:27" ht="18" customHeight="1" x14ac:dyDescent="0.25">
      <c r="A917" s="3" t="s">
        <v>744</v>
      </c>
      <c r="B917" s="3" t="s">
        <v>2147</v>
      </c>
      <c r="C917" s="130" t="s">
        <v>7270</v>
      </c>
      <c r="D917" s="3" t="s">
        <v>24</v>
      </c>
      <c r="E917" s="130" t="s">
        <v>8484</v>
      </c>
      <c r="F917" s="3" t="s">
        <v>2031</v>
      </c>
      <c r="G917" s="130" t="s">
        <v>8520</v>
      </c>
      <c r="H917" s="3" t="s">
        <v>2034</v>
      </c>
      <c r="I917" s="40" t="s">
        <v>9896</v>
      </c>
      <c r="J917" s="65" t="s">
        <v>2035</v>
      </c>
      <c r="K917" s="10">
        <v>1</v>
      </c>
      <c r="L917" s="20" t="s">
        <v>4511</v>
      </c>
      <c r="M917" s="20" t="s">
        <v>4577</v>
      </c>
      <c r="N917" s="4">
        <v>133.19999999999999</v>
      </c>
      <c r="O917" s="3" t="s">
        <v>28</v>
      </c>
      <c r="P917" s="13">
        <v>1184322.8700000001</v>
      </c>
      <c r="Q917" s="13">
        <v>303809.40000000002</v>
      </c>
      <c r="R917" s="13">
        <v>1488132.27</v>
      </c>
      <c r="S917" s="6">
        <v>41037</v>
      </c>
      <c r="T917" s="30"/>
      <c r="U917" s="13">
        <v>592161.43000000005</v>
      </c>
      <c r="V917" s="3" t="s">
        <v>2033</v>
      </c>
      <c r="W917" s="3" t="s">
        <v>181</v>
      </c>
      <c r="X917" s="3" t="s">
        <v>62</v>
      </c>
      <c r="Y917" s="3" t="s">
        <v>246</v>
      </c>
      <c r="Z917" s="6">
        <v>41097</v>
      </c>
      <c r="AA917" s="29">
        <v>0</v>
      </c>
    </row>
    <row r="918" spans="1:27" ht="18" customHeight="1" x14ac:dyDescent="0.25">
      <c r="A918" s="3" t="s">
        <v>744</v>
      </c>
      <c r="B918" s="3" t="s">
        <v>2147</v>
      </c>
      <c r="C918" s="130" t="s">
        <v>7270</v>
      </c>
      <c r="D918" s="3" t="s">
        <v>24</v>
      </c>
      <c r="E918" s="130" t="s">
        <v>8484</v>
      </c>
      <c r="F918" s="3" t="s">
        <v>2031</v>
      </c>
      <c r="G918" s="130" t="s">
        <v>8520</v>
      </c>
      <c r="H918" s="3" t="s">
        <v>2056</v>
      </c>
      <c r="I918" s="40" t="s">
        <v>9897</v>
      </c>
      <c r="J918" s="65" t="s">
        <v>46</v>
      </c>
      <c r="K918" s="10">
        <v>1</v>
      </c>
      <c r="L918" s="20" t="s">
        <v>4511</v>
      </c>
      <c r="M918" s="20" t="s">
        <v>4577</v>
      </c>
      <c r="N918" s="4">
        <v>66.599999999999994</v>
      </c>
      <c r="O918" s="3" t="s">
        <v>28</v>
      </c>
      <c r="P918" s="13">
        <v>554245.09</v>
      </c>
      <c r="Q918" s="13">
        <v>195230</v>
      </c>
      <c r="R918" s="13">
        <v>749475.09</v>
      </c>
      <c r="S918" s="6">
        <v>41036</v>
      </c>
      <c r="T918" s="30"/>
      <c r="U918" s="13">
        <v>277122.53999999998</v>
      </c>
      <c r="V918" s="3" t="s">
        <v>2046</v>
      </c>
      <c r="W918" s="3" t="s">
        <v>181</v>
      </c>
      <c r="X918" s="3" t="s">
        <v>30</v>
      </c>
      <c r="Y918" s="3" t="s">
        <v>246</v>
      </c>
      <c r="Z918" s="6">
        <v>41096</v>
      </c>
      <c r="AA918" s="29">
        <v>0</v>
      </c>
    </row>
    <row r="919" spans="1:27" ht="18" customHeight="1" x14ac:dyDescent="0.25">
      <c r="A919" s="3" t="s">
        <v>744</v>
      </c>
      <c r="B919" s="3" t="s">
        <v>2147</v>
      </c>
      <c r="C919" s="130" t="s">
        <v>7270</v>
      </c>
      <c r="D919" s="3" t="s">
        <v>24</v>
      </c>
      <c r="E919" s="130" t="s">
        <v>8484</v>
      </c>
      <c r="F919" s="3" t="s">
        <v>2031</v>
      </c>
      <c r="G919" s="130" t="s">
        <v>8520</v>
      </c>
      <c r="H919" s="3" t="s">
        <v>2052</v>
      </c>
      <c r="I919" s="40" t="s">
        <v>9898</v>
      </c>
      <c r="J919" s="65" t="s">
        <v>46</v>
      </c>
      <c r="K919" s="10">
        <v>1</v>
      </c>
      <c r="L919" s="20" t="s">
        <v>4511</v>
      </c>
      <c r="M919" s="20" t="s">
        <v>4577</v>
      </c>
      <c r="N919" s="4">
        <v>66.599999999999994</v>
      </c>
      <c r="O919" s="3" t="s">
        <v>28</v>
      </c>
      <c r="P919" s="13">
        <v>560635.09</v>
      </c>
      <c r="Q919" s="13">
        <v>186360</v>
      </c>
      <c r="R919" s="13">
        <v>746995.09</v>
      </c>
      <c r="S919" s="6">
        <v>41040</v>
      </c>
      <c r="T919" s="30"/>
      <c r="U919" s="13">
        <v>280317.53999999998</v>
      </c>
      <c r="V919" s="3" t="s">
        <v>2046</v>
      </c>
      <c r="W919" s="3" t="s">
        <v>181</v>
      </c>
      <c r="X919" s="3" t="s">
        <v>30</v>
      </c>
      <c r="Y919" s="3" t="s">
        <v>246</v>
      </c>
      <c r="Z919" s="6">
        <v>41100</v>
      </c>
      <c r="AA919" s="29">
        <v>0</v>
      </c>
    </row>
    <row r="920" spans="1:27" ht="18" customHeight="1" x14ac:dyDescent="0.25">
      <c r="A920" s="3" t="s">
        <v>744</v>
      </c>
      <c r="B920" s="3" t="s">
        <v>2147</v>
      </c>
      <c r="C920" s="130" t="s">
        <v>7270</v>
      </c>
      <c r="D920" s="3" t="s">
        <v>24</v>
      </c>
      <c r="E920" s="130" t="s">
        <v>8484</v>
      </c>
      <c r="F920" s="3" t="s">
        <v>830</v>
      </c>
      <c r="G920" s="130" t="s">
        <v>8554</v>
      </c>
      <c r="H920" s="3" t="s">
        <v>882</v>
      </c>
      <c r="I920" s="40" t="s">
        <v>9899</v>
      </c>
      <c r="J920" s="65" t="s">
        <v>833</v>
      </c>
      <c r="K920" s="10">
        <v>1</v>
      </c>
      <c r="L920" s="20" t="s">
        <v>4511</v>
      </c>
      <c r="M920" s="20" t="s">
        <v>4577</v>
      </c>
      <c r="N920" s="4">
        <v>132.72</v>
      </c>
      <c r="O920" s="3" t="s">
        <v>28</v>
      </c>
      <c r="P920" s="13">
        <v>1189996</v>
      </c>
      <c r="Q920" s="13">
        <v>222005</v>
      </c>
      <c r="R920" s="13">
        <v>1412001</v>
      </c>
      <c r="S920" s="6">
        <v>41029</v>
      </c>
      <c r="T920" s="30"/>
      <c r="U920" s="13">
        <v>713997.6</v>
      </c>
      <c r="V920" s="3" t="s">
        <v>29</v>
      </c>
      <c r="W920" s="3" t="s">
        <v>181</v>
      </c>
      <c r="X920" s="3" t="s">
        <v>30</v>
      </c>
      <c r="Y920" s="3" t="s">
        <v>246</v>
      </c>
      <c r="Z920" s="6">
        <v>41109</v>
      </c>
      <c r="AA920" s="5"/>
    </row>
    <row r="921" spans="1:27" ht="18" customHeight="1" x14ac:dyDescent="0.25">
      <c r="A921" s="3" t="s">
        <v>744</v>
      </c>
      <c r="B921" s="3" t="s">
        <v>2147</v>
      </c>
      <c r="C921" s="130" t="s">
        <v>7270</v>
      </c>
      <c r="D921" s="3" t="s">
        <v>24</v>
      </c>
      <c r="E921" s="130" t="s">
        <v>8484</v>
      </c>
      <c r="F921" s="3" t="s">
        <v>830</v>
      </c>
      <c r="G921" s="130" t="s">
        <v>8554</v>
      </c>
      <c r="H921" s="3" t="s">
        <v>865</v>
      </c>
      <c r="I921" s="40" t="s">
        <v>9900</v>
      </c>
      <c r="J921" s="65" t="s">
        <v>866</v>
      </c>
      <c r="K921" s="10">
        <v>1</v>
      </c>
      <c r="L921" s="20" t="s">
        <v>4508</v>
      </c>
      <c r="M921" s="20" t="s">
        <v>4183</v>
      </c>
      <c r="N921" s="4">
        <v>0.62</v>
      </c>
      <c r="O921" s="3" t="s">
        <v>51</v>
      </c>
      <c r="P921" s="13">
        <v>1485969</v>
      </c>
      <c r="Q921" s="13">
        <v>265365</v>
      </c>
      <c r="R921" s="13">
        <v>1751334</v>
      </c>
      <c r="S921" s="30"/>
      <c r="T921" s="30"/>
      <c r="U921" s="13">
        <v>1173385.6299999999</v>
      </c>
      <c r="V921" s="3" t="s">
        <v>29</v>
      </c>
      <c r="W921" s="3" t="s">
        <v>181</v>
      </c>
      <c r="X921" s="3" t="s">
        <v>29</v>
      </c>
      <c r="Y921" s="3" t="s">
        <v>31</v>
      </c>
      <c r="Z921" s="30"/>
      <c r="AA921" s="5"/>
    </row>
    <row r="922" spans="1:27" ht="18" customHeight="1" x14ac:dyDescent="0.25">
      <c r="A922" s="3" t="s">
        <v>744</v>
      </c>
      <c r="B922" s="3" t="s">
        <v>2147</v>
      </c>
      <c r="C922" s="130" t="s">
        <v>7270</v>
      </c>
      <c r="D922" s="3" t="s">
        <v>24</v>
      </c>
      <c r="E922" s="130" t="s">
        <v>8484</v>
      </c>
      <c r="F922" s="3" t="s">
        <v>784</v>
      </c>
      <c r="G922" s="130" t="s">
        <v>8516</v>
      </c>
      <c r="H922" s="44" t="s">
        <v>9869</v>
      </c>
      <c r="I922" s="40" t="s">
        <v>12572</v>
      </c>
      <c r="J922" s="65" t="s">
        <v>793</v>
      </c>
      <c r="K922" s="10">
        <v>3</v>
      </c>
      <c r="L922" s="20" t="s">
        <v>4508</v>
      </c>
      <c r="M922" s="20" t="s">
        <v>4530</v>
      </c>
      <c r="N922" s="4">
        <v>100</v>
      </c>
      <c r="O922" s="3" t="s">
        <v>137</v>
      </c>
      <c r="P922" s="13">
        <v>2721853.5</v>
      </c>
      <c r="Q922" s="13">
        <v>682098.17</v>
      </c>
      <c r="R922" s="13">
        <v>3403951.67</v>
      </c>
      <c r="S922" s="30"/>
      <c r="T922" s="30"/>
      <c r="U922" s="13">
        <v>2357184.4500000002</v>
      </c>
      <c r="V922" s="3" t="s">
        <v>29</v>
      </c>
      <c r="W922" s="3" t="s">
        <v>181</v>
      </c>
      <c r="X922" s="3" t="s">
        <v>29</v>
      </c>
      <c r="Y922" s="3" t="s">
        <v>31</v>
      </c>
      <c r="Z922" s="30"/>
      <c r="AA922" s="29">
        <v>0</v>
      </c>
    </row>
    <row r="923" spans="1:27" ht="18" customHeight="1" x14ac:dyDescent="0.25">
      <c r="A923" s="3" t="s">
        <v>744</v>
      </c>
      <c r="B923" s="3" t="s">
        <v>2147</v>
      </c>
      <c r="C923" s="130" t="s">
        <v>7270</v>
      </c>
      <c r="D923" s="3" t="s">
        <v>24</v>
      </c>
      <c r="E923" s="130" t="s">
        <v>8484</v>
      </c>
      <c r="F923" s="3" t="s">
        <v>784</v>
      </c>
      <c r="G923" s="130" t="s">
        <v>8516</v>
      </c>
      <c r="H923" s="44" t="s">
        <v>9869</v>
      </c>
      <c r="I923" s="40" t="s">
        <v>12572</v>
      </c>
      <c r="J923" s="65" t="s">
        <v>793</v>
      </c>
      <c r="K923" s="10">
        <v>3</v>
      </c>
      <c r="L923" s="20" t="s">
        <v>4508</v>
      </c>
      <c r="M923" s="20" t="s">
        <v>4530</v>
      </c>
      <c r="N923" s="4">
        <v>100</v>
      </c>
      <c r="O923" s="3" t="s">
        <v>137</v>
      </c>
      <c r="P923" s="13">
        <v>2721853.5</v>
      </c>
      <c r="Q923" s="13">
        <v>682098.17</v>
      </c>
      <c r="R923" s="13">
        <v>3403951.67</v>
      </c>
      <c r="S923" s="30"/>
      <c r="T923" s="30"/>
      <c r="U923" s="13">
        <v>2357184.4500000002</v>
      </c>
      <c r="V923" s="3" t="s">
        <v>29</v>
      </c>
      <c r="W923" s="3" t="s">
        <v>181</v>
      </c>
      <c r="X923" s="3" t="s">
        <v>29</v>
      </c>
      <c r="Y923" s="3" t="s">
        <v>31</v>
      </c>
      <c r="Z923" s="30"/>
      <c r="AA923" s="29">
        <v>0</v>
      </c>
    </row>
    <row r="924" spans="1:27" ht="18" customHeight="1" x14ac:dyDescent="0.25">
      <c r="A924" s="3" t="s">
        <v>744</v>
      </c>
      <c r="B924" s="3" t="s">
        <v>2147</v>
      </c>
      <c r="C924" s="130" t="s">
        <v>7270</v>
      </c>
      <c r="D924" s="3" t="s">
        <v>24</v>
      </c>
      <c r="E924" s="130" t="s">
        <v>8484</v>
      </c>
      <c r="F924" s="3" t="s">
        <v>830</v>
      </c>
      <c r="G924" s="130" t="s">
        <v>8554</v>
      </c>
      <c r="H924" s="3" t="s">
        <v>842</v>
      </c>
      <c r="I924" s="40" t="s">
        <v>12573</v>
      </c>
      <c r="J924" s="65" t="s">
        <v>843</v>
      </c>
      <c r="K924" s="10">
        <v>3</v>
      </c>
      <c r="L924" s="20" t="s">
        <v>4508</v>
      </c>
      <c r="M924" s="20" t="s">
        <v>4530</v>
      </c>
      <c r="N924" s="4">
        <v>73</v>
      </c>
      <c r="O924" s="3" t="s">
        <v>137</v>
      </c>
      <c r="P924" s="13">
        <v>2363553</v>
      </c>
      <c r="Q924" s="13">
        <v>423375</v>
      </c>
      <c r="R924" s="13">
        <v>2786928</v>
      </c>
      <c r="S924" s="6">
        <v>41013</v>
      </c>
      <c r="T924" s="30"/>
      <c r="U924" s="13">
        <v>1890842.4</v>
      </c>
      <c r="V924" s="3" t="s">
        <v>842</v>
      </c>
      <c r="W924" s="3" t="s">
        <v>181</v>
      </c>
      <c r="X924" s="3" t="s">
        <v>29</v>
      </c>
      <c r="Y924" s="3" t="s">
        <v>246</v>
      </c>
      <c r="Z924" s="6">
        <v>41158</v>
      </c>
      <c r="AA924" s="29">
        <v>0</v>
      </c>
    </row>
    <row r="925" spans="1:27" ht="18" customHeight="1" x14ac:dyDescent="0.25">
      <c r="A925" s="3" t="s">
        <v>744</v>
      </c>
      <c r="B925" s="3" t="s">
        <v>2147</v>
      </c>
      <c r="C925" s="130" t="s">
        <v>7270</v>
      </c>
      <c r="D925" s="3" t="s">
        <v>24</v>
      </c>
      <c r="E925" s="130" t="s">
        <v>8484</v>
      </c>
      <c r="F925" s="3" t="s">
        <v>830</v>
      </c>
      <c r="G925" s="130" t="s">
        <v>8554</v>
      </c>
      <c r="H925" s="3" t="s">
        <v>863</v>
      </c>
      <c r="I925" s="40" t="s">
        <v>9901</v>
      </c>
      <c r="J925" s="65" t="s">
        <v>864</v>
      </c>
      <c r="K925" s="10">
        <v>1</v>
      </c>
      <c r="L925" s="20" t="s">
        <v>4508</v>
      </c>
      <c r="M925" s="20" t="s">
        <v>4183</v>
      </c>
      <c r="N925" s="4">
        <v>0.99</v>
      </c>
      <c r="O925" s="3" t="s">
        <v>51</v>
      </c>
      <c r="P925" s="13">
        <v>1502802</v>
      </c>
      <c r="Q925" s="13">
        <v>261510</v>
      </c>
      <c r="R925" s="13">
        <v>1764312</v>
      </c>
      <c r="S925" s="6">
        <v>41022</v>
      </c>
      <c r="T925" s="5"/>
      <c r="U925" s="13">
        <v>1051961.3999999999</v>
      </c>
      <c r="V925" s="3" t="s">
        <v>29</v>
      </c>
      <c r="W925" s="3" t="s">
        <v>181</v>
      </c>
      <c r="X925" s="3" t="s">
        <v>29</v>
      </c>
      <c r="Y925" s="3" t="s">
        <v>246</v>
      </c>
      <c r="Z925" s="6">
        <v>41111</v>
      </c>
      <c r="AA925" s="5"/>
    </row>
    <row r="926" spans="1:27" ht="18" customHeight="1" x14ac:dyDescent="0.25">
      <c r="A926" s="3" t="s">
        <v>744</v>
      </c>
      <c r="B926" s="3" t="s">
        <v>2147</v>
      </c>
      <c r="C926" s="130" t="s">
        <v>7270</v>
      </c>
      <c r="D926" s="3" t="s">
        <v>24</v>
      </c>
      <c r="E926" s="130" t="s">
        <v>8484</v>
      </c>
      <c r="F926" s="3" t="s">
        <v>830</v>
      </c>
      <c r="G926" s="130" t="s">
        <v>8554</v>
      </c>
      <c r="H926" s="3" t="s">
        <v>883</v>
      </c>
      <c r="I926" s="40" t="s">
        <v>9902</v>
      </c>
      <c r="J926" s="65" t="s">
        <v>862</v>
      </c>
      <c r="K926" s="10">
        <v>1</v>
      </c>
      <c r="L926" s="20" t="s">
        <v>4511</v>
      </c>
      <c r="M926" s="20" t="s">
        <v>3267</v>
      </c>
      <c r="N926" s="4">
        <v>51</v>
      </c>
      <c r="O926" s="3" t="s">
        <v>38</v>
      </c>
      <c r="P926" s="13">
        <v>645734.5</v>
      </c>
      <c r="Q926" s="13">
        <v>151225</v>
      </c>
      <c r="R926" s="13">
        <v>796959.5</v>
      </c>
      <c r="S926" s="6">
        <v>41039</v>
      </c>
      <c r="T926" s="5"/>
      <c r="U926" s="13">
        <v>581161.05000000005</v>
      </c>
      <c r="V926" s="3" t="s">
        <v>29</v>
      </c>
      <c r="W926" s="3" t="s">
        <v>39</v>
      </c>
      <c r="X926" s="3" t="s">
        <v>29</v>
      </c>
      <c r="Y926" s="3" t="s">
        <v>246</v>
      </c>
      <c r="Z926" s="6">
        <v>41099</v>
      </c>
      <c r="AA926" s="29">
        <v>0</v>
      </c>
    </row>
    <row r="927" spans="1:27" ht="18" customHeight="1" x14ac:dyDescent="0.25">
      <c r="A927" s="3" t="s">
        <v>744</v>
      </c>
      <c r="B927" s="3" t="s">
        <v>2147</v>
      </c>
      <c r="C927" s="130" t="s">
        <v>7270</v>
      </c>
      <c r="D927" s="3" t="s">
        <v>24</v>
      </c>
      <c r="E927" s="130" t="s">
        <v>8484</v>
      </c>
      <c r="F927" s="3" t="s">
        <v>830</v>
      </c>
      <c r="G927" s="130" t="s">
        <v>8554</v>
      </c>
      <c r="H927" s="39" t="s">
        <v>5070</v>
      </c>
      <c r="I927" s="40" t="s">
        <v>9903</v>
      </c>
      <c r="J927" s="65" t="s">
        <v>870</v>
      </c>
      <c r="K927" s="10">
        <v>1</v>
      </c>
      <c r="L927" s="20" t="s">
        <v>4508</v>
      </c>
      <c r="M927" s="20" t="s">
        <v>4183</v>
      </c>
      <c r="N927" s="4">
        <v>0.53</v>
      </c>
      <c r="O927" s="3" t="s">
        <v>51</v>
      </c>
      <c r="P927" s="13">
        <v>451215</v>
      </c>
      <c r="Q927" s="13">
        <v>75750</v>
      </c>
      <c r="R927" s="13">
        <v>526965</v>
      </c>
      <c r="S927" s="6">
        <v>41020</v>
      </c>
      <c r="T927" s="5"/>
      <c r="U927" s="13">
        <v>360972</v>
      </c>
      <c r="V927" s="3" t="s">
        <v>29</v>
      </c>
      <c r="W927" s="3" t="s">
        <v>181</v>
      </c>
      <c r="X927" s="3" t="s">
        <v>29</v>
      </c>
      <c r="Y927" s="3" t="s">
        <v>246</v>
      </c>
      <c r="Z927" s="31">
        <v>41050</v>
      </c>
      <c r="AA927" s="30"/>
    </row>
    <row r="928" spans="1:27" ht="18" customHeight="1" x14ac:dyDescent="0.25">
      <c r="A928" s="3" t="s">
        <v>744</v>
      </c>
      <c r="B928" s="3" t="s">
        <v>2147</v>
      </c>
      <c r="C928" s="130" t="s">
        <v>7270</v>
      </c>
      <c r="D928" s="3" t="s">
        <v>24</v>
      </c>
      <c r="E928" s="130" t="s">
        <v>8484</v>
      </c>
      <c r="F928" s="3" t="s">
        <v>830</v>
      </c>
      <c r="G928" s="130" t="s">
        <v>8554</v>
      </c>
      <c r="H928" s="3" t="s">
        <v>857</v>
      </c>
      <c r="I928" s="40" t="s">
        <v>9904</v>
      </c>
      <c r="J928" s="65" t="s">
        <v>833</v>
      </c>
      <c r="K928" s="10">
        <v>1</v>
      </c>
      <c r="L928" s="20" t="s">
        <v>4511</v>
      </c>
      <c r="M928" s="20" t="s">
        <v>4577</v>
      </c>
      <c r="N928" s="4">
        <v>132.72</v>
      </c>
      <c r="O928" s="3" t="s">
        <v>28</v>
      </c>
      <c r="P928" s="13">
        <v>1168889</v>
      </c>
      <c r="Q928" s="13">
        <v>221775</v>
      </c>
      <c r="R928" s="13">
        <v>1390664</v>
      </c>
      <c r="S928" s="6">
        <v>41022</v>
      </c>
      <c r="T928" s="5"/>
      <c r="U928" s="13">
        <v>583194.5</v>
      </c>
      <c r="V928" s="3" t="s">
        <v>29</v>
      </c>
      <c r="W928" s="3" t="s">
        <v>181</v>
      </c>
      <c r="X928" s="3" t="s">
        <v>30</v>
      </c>
      <c r="Y928" s="3" t="s">
        <v>246</v>
      </c>
      <c r="Z928" s="6">
        <v>41102</v>
      </c>
      <c r="AA928" s="4">
        <v>0</v>
      </c>
    </row>
    <row r="929" spans="1:27" ht="18" customHeight="1" x14ac:dyDescent="0.25">
      <c r="A929" s="3" t="s">
        <v>744</v>
      </c>
      <c r="B929" s="3" t="s">
        <v>2147</v>
      </c>
      <c r="C929" s="130" t="s">
        <v>7270</v>
      </c>
      <c r="D929" s="3" t="s">
        <v>24</v>
      </c>
      <c r="E929" s="130" t="s">
        <v>8484</v>
      </c>
      <c r="F929" s="3" t="s">
        <v>830</v>
      </c>
      <c r="G929" s="130" t="s">
        <v>8554</v>
      </c>
      <c r="H929" s="3" t="s">
        <v>834</v>
      </c>
      <c r="I929" s="40" t="s">
        <v>9905</v>
      </c>
      <c r="J929" s="65" t="s">
        <v>835</v>
      </c>
      <c r="K929" s="10">
        <v>1</v>
      </c>
      <c r="L929" s="20" t="s">
        <v>4511</v>
      </c>
      <c r="M929" s="20" t="s">
        <v>3192</v>
      </c>
      <c r="N929" s="4">
        <v>48</v>
      </c>
      <c r="O929" s="3" t="s">
        <v>38</v>
      </c>
      <c r="P929" s="13">
        <v>646279</v>
      </c>
      <c r="Q929" s="13">
        <v>133410</v>
      </c>
      <c r="R929" s="13">
        <v>779689</v>
      </c>
      <c r="S929" s="6">
        <v>41018</v>
      </c>
      <c r="T929" s="5"/>
      <c r="U929" s="13">
        <v>581651.10000000009</v>
      </c>
      <c r="V929" s="3" t="s">
        <v>29</v>
      </c>
      <c r="W929" s="3" t="s">
        <v>39</v>
      </c>
      <c r="X929" s="3" t="s">
        <v>29</v>
      </c>
      <c r="Y929" s="3" t="s">
        <v>246</v>
      </c>
      <c r="Z929" s="6">
        <v>41047</v>
      </c>
      <c r="AA929" s="5"/>
    </row>
    <row r="930" spans="1:27" ht="18" customHeight="1" x14ac:dyDescent="0.25">
      <c r="A930" s="3" t="s">
        <v>744</v>
      </c>
      <c r="B930" s="3" t="s">
        <v>2147</v>
      </c>
      <c r="C930" s="130" t="s">
        <v>7270</v>
      </c>
      <c r="D930" s="3" t="s">
        <v>24</v>
      </c>
      <c r="E930" s="130" t="s">
        <v>8484</v>
      </c>
      <c r="F930" s="3" t="s">
        <v>830</v>
      </c>
      <c r="G930" s="130" t="s">
        <v>8554</v>
      </c>
      <c r="H930" s="3" t="s">
        <v>848</v>
      </c>
      <c r="I930" s="40" t="s">
        <v>9906</v>
      </c>
      <c r="J930" s="65" t="s">
        <v>849</v>
      </c>
      <c r="K930" s="10">
        <v>1</v>
      </c>
      <c r="L930" s="20" t="s">
        <v>4508</v>
      </c>
      <c r="M930" s="20" t="s">
        <v>4183</v>
      </c>
      <c r="N930" s="4">
        <v>0.7</v>
      </c>
      <c r="O930" s="3" t="s">
        <v>51</v>
      </c>
      <c r="P930" s="13">
        <v>932861</v>
      </c>
      <c r="Q930" s="13">
        <v>152440</v>
      </c>
      <c r="R930" s="13">
        <v>1085301</v>
      </c>
      <c r="S930" s="6">
        <v>41043</v>
      </c>
      <c r="T930" s="5"/>
      <c r="U930" s="13">
        <v>653002.69999999995</v>
      </c>
      <c r="V930" s="3" t="s">
        <v>651</v>
      </c>
      <c r="W930" s="3" t="s">
        <v>181</v>
      </c>
      <c r="X930" s="3" t="s">
        <v>29</v>
      </c>
      <c r="Y930" s="3" t="s">
        <v>246</v>
      </c>
      <c r="Z930" s="31">
        <v>41088</v>
      </c>
      <c r="AA930" s="5"/>
    </row>
    <row r="931" spans="1:27" ht="18" customHeight="1" x14ac:dyDescent="0.25">
      <c r="A931" s="3" t="s">
        <v>744</v>
      </c>
      <c r="B931" s="3" t="s">
        <v>2147</v>
      </c>
      <c r="C931" s="130" t="s">
        <v>7270</v>
      </c>
      <c r="D931" s="3" t="s">
        <v>24</v>
      </c>
      <c r="E931" s="130" t="s">
        <v>8484</v>
      </c>
      <c r="F931" s="3" t="s">
        <v>830</v>
      </c>
      <c r="G931" s="130" t="s">
        <v>8554</v>
      </c>
      <c r="H931" s="3" t="s">
        <v>867</v>
      </c>
      <c r="I931" s="40" t="s">
        <v>9907</v>
      </c>
      <c r="J931" s="65" t="s">
        <v>868</v>
      </c>
      <c r="K931" s="10">
        <v>1</v>
      </c>
      <c r="L931" s="20" t="s">
        <v>4508</v>
      </c>
      <c r="M931" s="20" t="s">
        <v>4183</v>
      </c>
      <c r="N931" s="4">
        <v>0.36499999999999999</v>
      </c>
      <c r="O931" s="3" t="s">
        <v>51</v>
      </c>
      <c r="P931" s="13">
        <v>901963</v>
      </c>
      <c r="Q931" s="13">
        <v>152840</v>
      </c>
      <c r="R931" s="13">
        <v>1054803</v>
      </c>
      <c r="S931" s="6">
        <v>41006</v>
      </c>
      <c r="T931" s="5"/>
      <c r="U931" s="13">
        <v>631374.1</v>
      </c>
      <c r="V931" s="3" t="s">
        <v>29</v>
      </c>
      <c r="W931" s="3" t="s">
        <v>181</v>
      </c>
      <c r="X931" s="3" t="s">
        <v>29</v>
      </c>
      <c r="Y931" s="3" t="s">
        <v>246</v>
      </c>
      <c r="Z931" s="31">
        <v>41059</v>
      </c>
      <c r="AA931" s="5"/>
    </row>
    <row r="932" spans="1:27" ht="18" customHeight="1" x14ac:dyDescent="0.25">
      <c r="A932" s="3" t="s">
        <v>744</v>
      </c>
      <c r="B932" s="3" t="s">
        <v>2147</v>
      </c>
      <c r="C932" s="130" t="s">
        <v>7270</v>
      </c>
      <c r="D932" s="3" t="s">
        <v>24</v>
      </c>
      <c r="E932" s="130" t="s">
        <v>8484</v>
      </c>
      <c r="F932" s="3" t="s">
        <v>830</v>
      </c>
      <c r="G932" s="130" t="s">
        <v>8554</v>
      </c>
      <c r="H932" s="39" t="s">
        <v>5072</v>
      </c>
      <c r="I932" s="40" t="s">
        <v>9908</v>
      </c>
      <c r="J932" s="65" t="s">
        <v>850</v>
      </c>
      <c r="K932" s="10">
        <v>1</v>
      </c>
      <c r="L932" s="20" t="s">
        <v>4511</v>
      </c>
      <c r="M932" s="20" t="s">
        <v>3192</v>
      </c>
      <c r="N932" s="4">
        <v>48</v>
      </c>
      <c r="O932" s="3" t="s">
        <v>38</v>
      </c>
      <c r="P932" s="13">
        <v>653764</v>
      </c>
      <c r="Q932" s="13">
        <v>123965</v>
      </c>
      <c r="R932" s="13">
        <v>777729</v>
      </c>
      <c r="S932" s="6">
        <v>41011</v>
      </c>
      <c r="T932" s="5"/>
      <c r="U932" s="13">
        <v>588387.60000000009</v>
      </c>
      <c r="V932" s="3" t="s">
        <v>29</v>
      </c>
      <c r="W932" s="3" t="s">
        <v>39</v>
      </c>
      <c r="X932" s="3" t="s">
        <v>29</v>
      </c>
      <c r="Y932" s="3" t="s">
        <v>246</v>
      </c>
      <c r="Z932" s="31">
        <v>41071</v>
      </c>
      <c r="AA932" s="5"/>
    </row>
    <row r="933" spans="1:27" ht="18" customHeight="1" x14ac:dyDescent="0.25">
      <c r="A933" s="3" t="s">
        <v>744</v>
      </c>
      <c r="B933" s="3" t="s">
        <v>2147</v>
      </c>
      <c r="C933" s="130" t="s">
        <v>7270</v>
      </c>
      <c r="D933" s="3" t="s">
        <v>24</v>
      </c>
      <c r="E933" s="130" t="s">
        <v>8484</v>
      </c>
      <c r="F933" s="3" t="s">
        <v>830</v>
      </c>
      <c r="G933" s="130" t="s">
        <v>8554</v>
      </c>
      <c r="H933" s="3" t="s">
        <v>838</v>
      </c>
      <c r="I933" s="40" t="s">
        <v>9909</v>
      </c>
      <c r="J933" s="65" t="s">
        <v>833</v>
      </c>
      <c r="K933" s="10">
        <v>1</v>
      </c>
      <c r="L933" s="20" t="s">
        <v>4511</v>
      </c>
      <c r="M933" s="20" t="s">
        <v>4577</v>
      </c>
      <c r="N933" s="4">
        <v>132.72</v>
      </c>
      <c r="O933" s="3" t="s">
        <v>28</v>
      </c>
      <c r="P933" s="13">
        <v>1100503.75</v>
      </c>
      <c r="Q933" s="13">
        <v>246625</v>
      </c>
      <c r="R933" s="13">
        <v>1347128.75</v>
      </c>
      <c r="S933" s="6">
        <v>41041</v>
      </c>
      <c r="T933" s="5"/>
      <c r="U933" s="13">
        <v>990453.38</v>
      </c>
      <c r="V933" s="3" t="s">
        <v>29</v>
      </c>
      <c r="W933" s="3" t="s">
        <v>39</v>
      </c>
      <c r="X933" s="3" t="s">
        <v>30</v>
      </c>
      <c r="Y933" s="3" t="s">
        <v>246</v>
      </c>
      <c r="Z933" s="6">
        <v>41111</v>
      </c>
      <c r="AA933" s="29">
        <v>0</v>
      </c>
    </row>
    <row r="934" spans="1:27" ht="18" customHeight="1" x14ac:dyDescent="0.25">
      <c r="A934" s="3" t="s">
        <v>744</v>
      </c>
      <c r="B934" s="3" t="s">
        <v>2147</v>
      </c>
      <c r="C934" s="130" t="s">
        <v>7270</v>
      </c>
      <c r="D934" s="3" t="s">
        <v>24</v>
      </c>
      <c r="E934" s="130" t="s">
        <v>8484</v>
      </c>
      <c r="F934" s="3" t="s">
        <v>830</v>
      </c>
      <c r="G934" s="130" t="s">
        <v>8554</v>
      </c>
      <c r="H934" s="3" t="s">
        <v>846</v>
      </c>
      <c r="I934" s="40" t="s">
        <v>9910</v>
      </c>
      <c r="J934" s="65" t="s">
        <v>847</v>
      </c>
      <c r="K934" s="10">
        <v>1</v>
      </c>
      <c r="L934" s="20" t="s">
        <v>4508</v>
      </c>
      <c r="M934" s="20" t="s">
        <v>4183</v>
      </c>
      <c r="N934" s="4">
        <v>1.6</v>
      </c>
      <c r="O934" s="3" t="s">
        <v>51</v>
      </c>
      <c r="P934" s="13">
        <v>1443034</v>
      </c>
      <c r="Q934" s="13">
        <v>287025</v>
      </c>
      <c r="R934" s="13">
        <v>1730059</v>
      </c>
      <c r="S934" s="6">
        <v>41026</v>
      </c>
      <c r="T934" s="5"/>
      <c r="U934" s="13">
        <v>1010123.8</v>
      </c>
      <c r="V934" s="3" t="s">
        <v>29</v>
      </c>
      <c r="W934" s="3" t="s">
        <v>181</v>
      </c>
      <c r="X934" s="3" t="s">
        <v>29</v>
      </c>
      <c r="Y934" s="3" t="s">
        <v>246</v>
      </c>
      <c r="Z934" s="31">
        <v>41111</v>
      </c>
      <c r="AA934" s="5"/>
    </row>
    <row r="935" spans="1:27" ht="18" customHeight="1" x14ac:dyDescent="0.25">
      <c r="A935" s="3" t="s">
        <v>744</v>
      </c>
      <c r="B935" s="3" t="s">
        <v>2147</v>
      </c>
      <c r="C935" s="130" t="s">
        <v>7270</v>
      </c>
      <c r="D935" s="3" t="s">
        <v>24</v>
      </c>
      <c r="E935" s="130" t="s">
        <v>8484</v>
      </c>
      <c r="F935" s="3" t="s">
        <v>830</v>
      </c>
      <c r="G935" s="130" t="s">
        <v>8554</v>
      </c>
      <c r="H935" s="3" t="s">
        <v>877</v>
      </c>
      <c r="I935" s="40" t="s">
        <v>9911</v>
      </c>
      <c r="J935" s="65" t="s">
        <v>46</v>
      </c>
      <c r="K935" s="10">
        <v>1</v>
      </c>
      <c r="L935" s="20" t="s">
        <v>4511</v>
      </c>
      <c r="M935" s="20" t="s">
        <v>4577</v>
      </c>
      <c r="N935" s="4">
        <v>66.36</v>
      </c>
      <c r="O935" s="3" t="s">
        <v>28</v>
      </c>
      <c r="P935" s="13">
        <v>667551.75</v>
      </c>
      <c r="Q935" s="13">
        <v>132345</v>
      </c>
      <c r="R935" s="13">
        <v>799896.75</v>
      </c>
      <c r="S935" s="6">
        <v>41031</v>
      </c>
      <c r="T935" s="5"/>
      <c r="U935" s="13">
        <v>600796.58000000007</v>
      </c>
      <c r="V935" s="3" t="s">
        <v>29</v>
      </c>
      <c r="W935" s="3" t="s">
        <v>39</v>
      </c>
      <c r="X935" s="3" t="s">
        <v>30</v>
      </c>
      <c r="Y935" s="3" t="s">
        <v>246</v>
      </c>
      <c r="Z935" s="31">
        <v>41091</v>
      </c>
      <c r="AA935" s="4">
        <v>0</v>
      </c>
    </row>
    <row r="936" spans="1:27" ht="18" customHeight="1" x14ac:dyDescent="0.25">
      <c r="A936" s="3" t="s">
        <v>744</v>
      </c>
      <c r="B936" s="3" t="s">
        <v>2147</v>
      </c>
      <c r="C936" s="130" t="s">
        <v>7270</v>
      </c>
      <c r="D936" s="3" t="s">
        <v>24</v>
      </c>
      <c r="E936" s="130" t="s">
        <v>8484</v>
      </c>
      <c r="F936" s="3" t="s">
        <v>830</v>
      </c>
      <c r="G936" s="130" t="s">
        <v>8554</v>
      </c>
      <c r="H936" s="3" t="s">
        <v>878</v>
      </c>
      <c r="I936" s="40" t="s">
        <v>9912</v>
      </c>
      <c r="J936" s="65" t="s">
        <v>879</v>
      </c>
      <c r="K936" s="10">
        <v>1</v>
      </c>
      <c r="L936" s="20" t="s">
        <v>4508</v>
      </c>
      <c r="M936" s="20" t="s">
        <v>4183</v>
      </c>
      <c r="N936" s="4">
        <v>0.9</v>
      </c>
      <c r="O936" s="3" t="s">
        <v>51</v>
      </c>
      <c r="P936" s="13">
        <v>2312337</v>
      </c>
      <c r="Q936" s="13">
        <v>386910</v>
      </c>
      <c r="R936" s="13">
        <v>2699247</v>
      </c>
      <c r="S936" s="6">
        <v>41051</v>
      </c>
      <c r="T936" s="5"/>
      <c r="U936" s="13">
        <v>1618635.9</v>
      </c>
      <c r="V936" s="3" t="s">
        <v>29</v>
      </c>
      <c r="W936" s="3" t="s">
        <v>181</v>
      </c>
      <c r="X936" s="3" t="s">
        <v>29</v>
      </c>
      <c r="Y936" s="3" t="s">
        <v>246</v>
      </c>
      <c r="Z936" s="31">
        <v>41158</v>
      </c>
      <c r="AA936" s="5"/>
    </row>
    <row r="937" spans="1:27" ht="18" customHeight="1" x14ac:dyDescent="0.25">
      <c r="A937" s="3" t="s">
        <v>744</v>
      </c>
      <c r="B937" s="3" t="s">
        <v>2147</v>
      </c>
      <c r="C937" s="130" t="s">
        <v>7270</v>
      </c>
      <c r="D937" s="3" t="s">
        <v>24</v>
      </c>
      <c r="E937" s="130" t="s">
        <v>8484</v>
      </c>
      <c r="F937" s="3" t="s">
        <v>830</v>
      </c>
      <c r="G937" s="130" t="s">
        <v>8554</v>
      </c>
      <c r="H937" s="3" t="s">
        <v>873</v>
      </c>
      <c r="I937" s="40" t="s">
        <v>9913</v>
      </c>
      <c r="J937" s="65" t="s">
        <v>874</v>
      </c>
      <c r="K937" s="10">
        <v>1</v>
      </c>
      <c r="L937" s="20" t="s">
        <v>4511</v>
      </c>
      <c r="M937" s="20" t="s">
        <v>4577</v>
      </c>
      <c r="N937" s="4">
        <v>66.36</v>
      </c>
      <c r="O937" s="3" t="s">
        <v>28</v>
      </c>
      <c r="P937" s="13">
        <v>677114</v>
      </c>
      <c r="Q937" s="13">
        <v>122730</v>
      </c>
      <c r="R937" s="13">
        <v>799844</v>
      </c>
      <c r="S937" s="31">
        <v>41030</v>
      </c>
      <c r="T937" s="5"/>
      <c r="U937" s="13">
        <v>609402.6</v>
      </c>
      <c r="V937" s="3" t="s">
        <v>29</v>
      </c>
      <c r="W937" s="3" t="s">
        <v>39</v>
      </c>
      <c r="X937" s="3" t="s">
        <v>30</v>
      </c>
      <c r="Y937" s="3" t="s">
        <v>246</v>
      </c>
      <c r="Z937" s="31">
        <v>41090</v>
      </c>
      <c r="AA937" s="29">
        <v>0</v>
      </c>
    </row>
    <row r="938" spans="1:27" ht="18" customHeight="1" x14ac:dyDescent="0.25">
      <c r="A938" s="3" t="s">
        <v>744</v>
      </c>
      <c r="B938" s="3" t="s">
        <v>2147</v>
      </c>
      <c r="C938" s="130" t="s">
        <v>7270</v>
      </c>
      <c r="D938" s="3" t="s">
        <v>24</v>
      </c>
      <c r="E938" s="130" t="s">
        <v>8484</v>
      </c>
      <c r="F938" s="3" t="s">
        <v>830</v>
      </c>
      <c r="G938" s="130" t="s">
        <v>8554</v>
      </c>
      <c r="H938" s="3" t="s">
        <v>855</v>
      </c>
      <c r="I938" s="40" t="s">
        <v>9914</v>
      </c>
      <c r="J938" s="65" t="s">
        <v>856</v>
      </c>
      <c r="K938" s="10">
        <v>1</v>
      </c>
      <c r="L938" s="20" t="s">
        <v>4508</v>
      </c>
      <c r="M938" s="20" t="s">
        <v>4183</v>
      </c>
      <c r="N938" s="4">
        <v>1</v>
      </c>
      <c r="O938" s="3" t="s">
        <v>51</v>
      </c>
      <c r="P938" s="13">
        <v>1882961</v>
      </c>
      <c r="Q938" s="13">
        <v>340815</v>
      </c>
      <c r="R938" s="13">
        <v>2223776</v>
      </c>
      <c r="S938" s="6">
        <v>41043</v>
      </c>
      <c r="T938" s="5"/>
      <c r="U938" s="13">
        <v>1506368.8</v>
      </c>
      <c r="V938" s="3" t="s">
        <v>29</v>
      </c>
      <c r="W938" s="3" t="s">
        <v>181</v>
      </c>
      <c r="X938" s="3" t="s">
        <v>29</v>
      </c>
      <c r="Y938" s="3" t="s">
        <v>246</v>
      </c>
      <c r="Z938" s="31">
        <v>41118</v>
      </c>
      <c r="AA938" s="30"/>
    </row>
    <row r="939" spans="1:27" ht="18" customHeight="1" x14ac:dyDescent="0.25">
      <c r="A939" s="3" t="s">
        <v>744</v>
      </c>
      <c r="B939" s="3" t="s">
        <v>2147</v>
      </c>
      <c r="C939" s="130" t="s">
        <v>7270</v>
      </c>
      <c r="D939" s="3" t="s">
        <v>24</v>
      </c>
      <c r="E939" s="130" t="s">
        <v>8484</v>
      </c>
      <c r="F939" s="3" t="s">
        <v>830</v>
      </c>
      <c r="G939" s="130" t="s">
        <v>8554</v>
      </c>
      <c r="H939" s="3" t="s">
        <v>853</v>
      </c>
      <c r="I939" s="40" t="s">
        <v>9915</v>
      </c>
      <c r="J939" s="65" t="s">
        <v>854</v>
      </c>
      <c r="K939" s="10">
        <v>1</v>
      </c>
      <c r="L939" s="20" t="s">
        <v>4508</v>
      </c>
      <c r="M939" s="20" t="s">
        <v>4183</v>
      </c>
      <c r="N939" s="4">
        <v>1.1000000000000001</v>
      </c>
      <c r="O939" s="3" t="s">
        <v>51</v>
      </c>
      <c r="P939" s="13">
        <v>1511354</v>
      </c>
      <c r="Q939" s="13">
        <v>263065</v>
      </c>
      <c r="R939" s="13">
        <v>1774419</v>
      </c>
      <c r="S939" s="6">
        <v>41052</v>
      </c>
      <c r="T939" s="5"/>
      <c r="U939" s="13">
        <v>1209083.2</v>
      </c>
      <c r="V939" s="3" t="s">
        <v>29</v>
      </c>
      <c r="W939" s="3" t="s">
        <v>181</v>
      </c>
      <c r="X939" s="3" t="s">
        <v>29</v>
      </c>
      <c r="Y939" s="3" t="s">
        <v>246</v>
      </c>
      <c r="Z939" s="31">
        <v>41137</v>
      </c>
      <c r="AA939" s="30"/>
    </row>
    <row r="940" spans="1:27" ht="18" customHeight="1" x14ac:dyDescent="0.25">
      <c r="A940" s="3" t="s">
        <v>744</v>
      </c>
      <c r="B940" s="3" t="s">
        <v>2147</v>
      </c>
      <c r="C940" s="130" t="s">
        <v>7270</v>
      </c>
      <c r="D940" s="3" t="s">
        <v>24</v>
      </c>
      <c r="E940" s="130" t="s">
        <v>8484</v>
      </c>
      <c r="F940" s="3" t="s">
        <v>830</v>
      </c>
      <c r="G940" s="130" t="s">
        <v>8554</v>
      </c>
      <c r="H940" s="3" t="s">
        <v>869</v>
      </c>
      <c r="I940" s="40" t="s">
        <v>9916</v>
      </c>
      <c r="J940" s="65" t="s">
        <v>833</v>
      </c>
      <c r="K940" s="10">
        <v>1</v>
      </c>
      <c r="L940" s="20" t="s">
        <v>4511</v>
      </c>
      <c r="M940" s="20" t="s">
        <v>4577</v>
      </c>
      <c r="N940" s="4">
        <v>132.72</v>
      </c>
      <c r="O940" s="3" t="s">
        <v>28</v>
      </c>
      <c r="P940" s="13">
        <v>1168869</v>
      </c>
      <c r="Q940" s="13">
        <v>222775</v>
      </c>
      <c r="R940" s="13">
        <v>1391644</v>
      </c>
      <c r="S940" s="6">
        <v>40917</v>
      </c>
      <c r="T940" s="5"/>
      <c r="U940" s="13">
        <v>1051982.1000000001</v>
      </c>
      <c r="V940" s="3" t="s">
        <v>29</v>
      </c>
      <c r="W940" s="3" t="s">
        <v>39</v>
      </c>
      <c r="X940" s="3" t="s">
        <v>30</v>
      </c>
      <c r="Y940" s="3" t="s">
        <v>246</v>
      </c>
      <c r="Z940" s="31">
        <v>40997</v>
      </c>
      <c r="AA940" s="30"/>
    </row>
    <row r="941" spans="1:27" ht="18" customHeight="1" x14ac:dyDescent="0.25">
      <c r="A941" s="3" t="s">
        <v>744</v>
      </c>
      <c r="B941" s="3" t="s">
        <v>2147</v>
      </c>
      <c r="C941" s="130" t="s">
        <v>7270</v>
      </c>
      <c r="D941" s="3" t="s">
        <v>24</v>
      </c>
      <c r="E941" s="130" t="s">
        <v>8484</v>
      </c>
      <c r="F941" s="3" t="s">
        <v>830</v>
      </c>
      <c r="G941" s="130" t="s">
        <v>8554</v>
      </c>
      <c r="H941" s="3" t="s">
        <v>875</v>
      </c>
      <c r="I941" s="40" t="s">
        <v>9917</v>
      </c>
      <c r="J941" s="65" t="s">
        <v>876</v>
      </c>
      <c r="K941" s="10">
        <v>1</v>
      </c>
      <c r="L941" s="20" t="s">
        <v>4511</v>
      </c>
      <c r="M941" s="20" t="s">
        <v>4577</v>
      </c>
      <c r="N941" s="4">
        <v>66.36</v>
      </c>
      <c r="O941" s="3" t="s">
        <v>28</v>
      </c>
      <c r="P941" s="13">
        <v>666621.75</v>
      </c>
      <c r="Q941" s="13">
        <v>133345</v>
      </c>
      <c r="R941" s="13">
        <v>799966.75</v>
      </c>
      <c r="S941" s="6">
        <v>41023</v>
      </c>
      <c r="T941" s="5"/>
      <c r="U941" s="13">
        <v>599959.58000000007</v>
      </c>
      <c r="V941" s="3" t="s">
        <v>29</v>
      </c>
      <c r="W941" s="3" t="s">
        <v>39</v>
      </c>
      <c r="X941" s="3" t="s">
        <v>30</v>
      </c>
      <c r="Y941" s="3" t="s">
        <v>246</v>
      </c>
      <c r="Z941" s="31">
        <v>41083</v>
      </c>
      <c r="AA941" s="4">
        <v>0</v>
      </c>
    </row>
    <row r="942" spans="1:27" ht="18" customHeight="1" x14ac:dyDescent="0.25">
      <c r="A942" s="3" t="s">
        <v>744</v>
      </c>
      <c r="B942" s="3" t="s">
        <v>2147</v>
      </c>
      <c r="C942" s="130" t="s">
        <v>7270</v>
      </c>
      <c r="D942" s="3" t="s">
        <v>24</v>
      </c>
      <c r="E942" s="130" t="s">
        <v>8484</v>
      </c>
      <c r="F942" s="3" t="s">
        <v>830</v>
      </c>
      <c r="G942" s="130" t="s">
        <v>8554</v>
      </c>
      <c r="H942" s="3" t="s">
        <v>861</v>
      </c>
      <c r="I942" s="40" t="s">
        <v>9918</v>
      </c>
      <c r="J942" s="65" t="s">
        <v>862</v>
      </c>
      <c r="K942" s="10">
        <v>1</v>
      </c>
      <c r="L942" s="20" t="s">
        <v>4511</v>
      </c>
      <c r="M942" s="20" t="s">
        <v>3267</v>
      </c>
      <c r="N942" s="4">
        <v>51</v>
      </c>
      <c r="O942" s="3" t="s">
        <v>38</v>
      </c>
      <c r="P942" s="13">
        <v>662948</v>
      </c>
      <c r="Q942" s="13">
        <v>127080</v>
      </c>
      <c r="R942" s="13">
        <v>790028</v>
      </c>
      <c r="S942" s="6">
        <v>41053</v>
      </c>
      <c r="T942" s="5"/>
      <c r="U942" s="13">
        <v>397768.8</v>
      </c>
      <c r="V942" s="3" t="s">
        <v>29</v>
      </c>
      <c r="W942" s="3" t="s">
        <v>181</v>
      </c>
      <c r="X942" s="3" t="s">
        <v>29</v>
      </c>
      <c r="Y942" s="3" t="s">
        <v>246</v>
      </c>
      <c r="Z942" s="31">
        <v>41113</v>
      </c>
      <c r="AA942" s="4">
        <v>0</v>
      </c>
    </row>
    <row r="943" spans="1:27" ht="18" customHeight="1" x14ac:dyDescent="0.25">
      <c r="A943" s="3" t="s">
        <v>744</v>
      </c>
      <c r="B943" s="3" t="s">
        <v>2147</v>
      </c>
      <c r="C943" s="130" t="s">
        <v>7270</v>
      </c>
      <c r="D943" s="3" t="s">
        <v>24</v>
      </c>
      <c r="E943" s="130" t="s">
        <v>8484</v>
      </c>
      <c r="F943" s="3" t="s">
        <v>830</v>
      </c>
      <c r="G943" s="130" t="s">
        <v>8554</v>
      </c>
      <c r="H943" s="3" t="s">
        <v>880</v>
      </c>
      <c r="I943" s="40" t="s">
        <v>9919</v>
      </c>
      <c r="J943" s="65" t="s">
        <v>876</v>
      </c>
      <c r="K943" s="10">
        <v>1</v>
      </c>
      <c r="L943" s="20" t="s">
        <v>4511</v>
      </c>
      <c r="M943" s="20" t="s">
        <v>4577</v>
      </c>
      <c r="N943" s="4">
        <v>66.36</v>
      </c>
      <c r="O943" s="3" t="s">
        <v>28</v>
      </c>
      <c r="P943" s="13">
        <v>666056.75</v>
      </c>
      <c r="Q943" s="13">
        <v>133630</v>
      </c>
      <c r="R943" s="13">
        <v>799686.75</v>
      </c>
      <c r="S943" s="6">
        <v>41034</v>
      </c>
      <c r="T943" s="30"/>
      <c r="U943" s="13">
        <v>599451.07000000007</v>
      </c>
      <c r="V943" s="3" t="s">
        <v>29</v>
      </c>
      <c r="W943" s="3" t="s">
        <v>39</v>
      </c>
      <c r="X943" s="3" t="s">
        <v>30</v>
      </c>
      <c r="Y943" s="3" t="s">
        <v>246</v>
      </c>
      <c r="Z943" s="6">
        <v>41093</v>
      </c>
      <c r="AA943" s="29">
        <v>0</v>
      </c>
    </row>
    <row r="944" spans="1:27" ht="18" customHeight="1" x14ac:dyDescent="0.25">
      <c r="A944" s="3" t="s">
        <v>744</v>
      </c>
      <c r="B944" s="3" t="s">
        <v>2147</v>
      </c>
      <c r="C944" s="130" t="s">
        <v>7270</v>
      </c>
      <c r="D944" s="3" t="s">
        <v>24</v>
      </c>
      <c r="E944" s="130" t="s">
        <v>8484</v>
      </c>
      <c r="F944" s="3" t="s">
        <v>830</v>
      </c>
      <c r="G944" s="130" t="s">
        <v>8554</v>
      </c>
      <c r="H944" s="3" t="s">
        <v>832</v>
      </c>
      <c r="I944" s="40" t="s">
        <v>9920</v>
      </c>
      <c r="J944" s="65" t="s">
        <v>833</v>
      </c>
      <c r="K944" s="10">
        <v>1</v>
      </c>
      <c r="L944" s="20" t="s">
        <v>4511</v>
      </c>
      <c r="M944" s="20" t="s">
        <v>4577</v>
      </c>
      <c r="N944" s="4">
        <v>132.72</v>
      </c>
      <c r="O944" s="3" t="s">
        <v>28</v>
      </c>
      <c r="P944" s="13">
        <v>1080551.5</v>
      </c>
      <c r="Q944" s="13">
        <v>261885</v>
      </c>
      <c r="R944" s="13">
        <v>1342436.5</v>
      </c>
      <c r="S944" s="6">
        <v>41078</v>
      </c>
      <c r="T944" s="5"/>
      <c r="U944" s="13">
        <v>540275.75</v>
      </c>
      <c r="V944" s="3" t="s">
        <v>29</v>
      </c>
      <c r="W944" s="3" t="s">
        <v>181</v>
      </c>
      <c r="X944" s="3" t="s">
        <v>30</v>
      </c>
      <c r="Y944" s="3" t="s">
        <v>246</v>
      </c>
      <c r="Z944" s="31">
        <v>41158</v>
      </c>
      <c r="AA944" s="29">
        <v>0</v>
      </c>
    </row>
    <row r="945" spans="1:27" ht="18" customHeight="1" x14ac:dyDescent="0.25">
      <c r="A945" s="3" t="s">
        <v>744</v>
      </c>
      <c r="B945" s="3" t="s">
        <v>2147</v>
      </c>
      <c r="C945" s="130" t="s">
        <v>7270</v>
      </c>
      <c r="D945" s="3" t="s">
        <v>24</v>
      </c>
      <c r="E945" s="130" t="s">
        <v>8484</v>
      </c>
      <c r="F945" s="3" t="s">
        <v>830</v>
      </c>
      <c r="G945" s="130" t="s">
        <v>8554</v>
      </c>
      <c r="H945" s="3" t="s">
        <v>858</v>
      </c>
      <c r="I945" s="40" t="s">
        <v>9921</v>
      </c>
      <c r="J945" s="65" t="s">
        <v>859</v>
      </c>
      <c r="K945" s="10">
        <v>1</v>
      </c>
      <c r="L945" s="20" t="s">
        <v>4508</v>
      </c>
      <c r="M945" s="20" t="s">
        <v>4183</v>
      </c>
      <c r="N945" s="4">
        <v>0.5</v>
      </c>
      <c r="O945" s="3" t="s">
        <v>51</v>
      </c>
      <c r="P945" s="13">
        <v>843215</v>
      </c>
      <c r="Q945" s="13">
        <v>130585</v>
      </c>
      <c r="R945" s="13">
        <v>973800</v>
      </c>
      <c r="S945" s="6">
        <v>41042</v>
      </c>
      <c r="T945" s="5"/>
      <c r="U945" s="13">
        <v>674572</v>
      </c>
      <c r="V945" s="3" t="s">
        <v>29</v>
      </c>
      <c r="W945" s="3" t="s">
        <v>181</v>
      </c>
      <c r="X945" s="3" t="s">
        <v>29</v>
      </c>
      <c r="Y945" s="3" t="s">
        <v>246</v>
      </c>
      <c r="Z945" s="6">
        <v>41072</v>
      </c>
      <c r="AA945" s="5"/>
    </row>
    <row r="946" spans="1:27" ht="18" customHeight="1" x14ac:dyDescent="0.25">
      <c r="A946" s="3" t="s">
        <v>744</v>
      </c>
      <c r="B946" s="3" t="s">
        <v>2147</v>
      </c>
      <c r="C946" s="130" t="s">
        <v>7270</v>
      </c>
      <c r="D946" s="3" t="s">
        <v>24</v>
      </c>
      <c r="E946" s="130" t="s">
        <v>8484</v>
      </c>
      <c r="F946" s="3" t="s">
        <v>830</v>
      </c>
      <c r="G946" s="130" t="s">
        <v>8554</v>
      </c>
      <c r="H946" s="3" t="s">
        <v>2057</v>
      </c>
      <c r="I946" s="40" t="s">
        <v>9922</v>
      </c>
      <c r="J946" s="65" t="s">
        <v>2058</v>
      </c>
      <c r="K946" s="10">
        <v>1</v>
      </c>
      <c r="L946" s="20" t="s">
        <v>4508</v>
      </c>
      <c r="M946" s="20" t="s">
        <v>4183</v>
      </c>
      <c r="N946" s="4">
        <v>0.22</v>
      </c>
      <c r="O946" s="3" t="s">
        <v>51</v>
      </c>
      <c r="P946" s="13">
        <v>477095.25</v>
      </c>
      <c r="Q946" s="13">
        <v>177389.75</v>
      </c>
      <c r="R946" s="13">
        <v>654485</v>
      </c>
      <c r="S946" s="6">
        <v>41062</v>
      </c>
      <c r="T946" s="5"/>
      <c r="U946" s="13">
        <v>429385.73</v>
      </c>
      <c r="V946" s="3" t="s">
        <v>29</v>
      </c>
      <c r="W946" s="3" t="s">
        <v>39</v>
      </c>
      <c r="X946" s="3" t="s">
        <v>29</v>
      </c>
      <c r="Y946" s="3" t="s">
        <v>246</v>
      </c>
      <c r="Z946" s="6">
        <v>41092</v>
      </c>
      <c r="AA946" s="29">
        <v>0</v>
      </c>
    </row>
    <row r="947" spans="1:27" ht="18" customHeight="1" x14ac:dyDescent="0.25">
      <c r="A947" s="3" t="s">
        <v>744</v>
      </c>
      <c r="B947" s="3" t="s">
        <v>2147</v>
      </c>
      <c r="C947" s="130" t="s">
        <v>7270</v>
      </c>
      <c r="D947" s="3" t="s">
        <v>24</v>
      </c>
      <c r="E947" s="130" t="s">
        <v>8484</v>
      </c>
      <c r="F947" s="3" t="s">
        <v>830</v>
      </c>
      <c r="G947" s="130" t="s">
        <v>8554</v>
      </c>
      <c r="H947" s="3" t="s">
        <v>839</v>
      </c>
      <c r="I947" s="40" t="s">
        <v>9923</v>
      </c>
      <c r="J947" s="65" t="s">
        <v>833</v>
      </c>
      <c r="K947" s="10">
        <v>1</v>
      </c>
      <c r="L947" s="20" t="s">
        <v>4511</v>
      </c>
      <c r="M947" s="20" t="s">
        <v>4577</v>
      </c>
      <c r="N947" s="4">
        <v>132.72</v>
      </c>
      <c r="O947" s="3" t="s">
        <v>28</v>
      </c>
      <c r="P947" s="13">
        <v>1172459</v>
      </c>
      <c r="Q947" s="13">
        <v>218205</v>
      </c>
      <c r="R947" s="13">
        <v>1390664</v>
      </c>
      <c r="S947" s="6">
        <v>41019</v>
      </c>
      <c r="T947" s="30"/>
      <c r="U947" s="13">
        <v>1055213.1000000001</v>
      </c>
      <c r="V947" s="3" t="s">
        <v>29</v>
      </c>
      <c r="W947" s="3" t="s">
        <v>39</v>
      </c>
      <c r="X947" s="3" t="s">
        <v>30</v>
      </c>
      <c r="Y947" s="3" t="s">
        <v>246</v>
      </c>
      <c r="Z947" s="6">
        <v>41100</v>
      </c>
      <c r="AA947" s="5"/>
    </row>
    <row r="948" spans="1:27" ht="18" customHeight="1" x14ac:dyDescent="0.25">
      <c r="A948" s="3" t="s">
        <v>744</v>
      </c>
      <c r="B948" s="3" t="s">
        <v>2147</v>
      </c>
      <c r="C948" s="130" t="s">
        <v>7270</v>
      </c>
      <c r="D948" s="3" t="s">
        <v>24</v>
      </c>
      <c r="E948" s="130" t="s">
        <v>8484</v>
      </c>
      <c r="F948" s="3" t="s">
        <v>830</v>
      </c>
      <c r="G948" s="130" t="s">
        <v>8554</v>
      </c>
      <c r="H948" s="3" t="s">
        <v>840</v>
      </c>
      <c r="I948" s="40" t="s">
        <v>9924</v>
      </c>
      <c r="J948" s="65" t="s">
        <v>841</v>
      </c>
      <c r="K948" s="10">
        <v>1</v>
      </c>
      <c r="L948" s="20" t="s">
        <v>4541</v>
      </c>
      <c r="M948" s="20" t="s">
        <v>4581</v>
      </c>
      <c r="N948" s="4">
        <v>0.24</v>
      </c>
      <c r="O948" s="3" t="s">
        <v>137</v>
      </c>
      <c r="P948" s="13">
        <v>746024</v>
      </c>
      <c r="Q948" s="13">
        <v>145920</v>
      </c>
      <c r="R948" s="13">
        <v>891944</v>
      </c>
      <c r="S948" s="6">
        <v>41019</v>
      </c>
      <c r="T948" s="5"/>
      <c r="U948" s="13">
        <v>671421.60000000009</v>
      </c>
      <c r="V948" s="3" t="s">
        <v>29</v>
      </c>
      <c r="W948" s="3" t="s">
        <v>39</v>
      </c>
      <c r="X948" s="3" t="s">
        <v>29</v>
      </c>
      <c r="Y948" s="3" t="s">
        <v>246</v>
      </c>
      <c r="Z948" s="6">
        <v>41092</v>
      </c>
      <c r="AA948" s="5"/>
    </row>
    <row r="949" spans="1:27" ht="18" customHeight="1" x14ac:dyDescent="0.25">
      <c r="A949" s="3" t="s">
        <v>744</v>
      </c>
      <c r="B949" s="3" t="s">
        <v>2147</v>
      </c>
      <c r="C949" s="130" t="s">
        <v>7270</v>
      </c>
      <c r="D949" s="3" t="s">
        <v>24</v>
      </c>
      <c r="E949" s="130" t="s">
        <v>8484</v>
      </c>
      <c r="F949" s="3" t="s">
        <v>830</v>
      </c>
      <c r="G949" s="130" t="s">
        <v>8554</v>
      </c>
      <c r="H949" s="3" t="s">
        <v>881</v>
      </c>
      <c r="I949" s="40" t="s">
        <v>9925</v>
      </c>
      <c r="J949" s="65" t="s">
        <v>835</v>
      </c>
      <c r="K949" s="10">
        <v>1</v>
      </c>
      <c r="L949" s="20" t="s">
        <v>4511</v>
      </c>
      <c r="M949" s="20" t="s">
        <v>3192</v>
      </c>
      <c r="N949" s="4">
        <v>48</v>
      </c>
      <c r="O949" s="3" t="s">
        <v>38</v>
      </c>
      <c r="P949" s="13">
        <v>610078</v>
      </c>
      <c r="Q949" s="13">
        <v>188540</v>
      </c>
      <c r="R949" s="13">
        <v>798618</v>
      </c>
      <c r="S949" s="6">
        <v>41040</v>
      </c>
      <c r="T949" s="30"/>
      <c r="U949" s="13">
        <v>549070.19999999995</v>
      </c>
      <c r="V949" s="3" t="s">
        <v>29</v>
      </c>
      <c r="W949" s="3" t="s">
        <v>39</v>
      </c>
      <c r="X949" s="3" t="s">
        <v>29</v>
      </c>
      <c r="Y949" s="3" t="s">
        <v>246</v>
      </c>
      <c r="Z949" s="6">
        <v>41100</v>
      </c>
      <c r="AA949" s="29">
        <v>0</v>
      </c>
    </row>
    <row r="950" spans="1:27" ht="18" customHeight="1" x14ac:dyDescent="0.25">
      <c r="A950" s="3" t="s">
        <v>744</v>
      </c>
      <c r="B950" s="3" t="s">
        <v>2147</v>
      </c>
      <c r="C950" s="130" t="s">
        <v>7270</v>
      </c>
      <c r="D950" s="3" t="s">
        <v>24</v>
      </c>
      <c r="E950" s="130" t="s">
        <v>8484</v>
      </c>
      <c r="F950" s="3" t="s">
        <v>830</v>
      </c>
      <c r="G950" s="130" t="s">
        <v>8554</v>
      </c>
      <c r="H950" s="3" t="s">
        <v>831</v>
      </c>
      <c r="I950" s="40" t="s">
        <v>9926</v>
      </c>
      <c r="J950" s="65" t="s">
        <v>129</v>
      </c>
      <c r="K950" s="10">
        <v>1</v>
      </c>
      <c r="L950" s="20" t="s">
        <v>4511</v>
      </c>
      <c r="M950" s="20" t="s">
        <v>4577</v>
      </c>
      <c r="N950" s="4">
        <v>132.72</v>
      </c>
      <c r="O950" s="3" t="s">
        <v>28</v>
      </c>
      <c r="P950" s="13">
        <v>1077912</v>
      </c>
      <c r="Q950" s="13">
        <v>272625</v>
      </c>
      <c r="R950" s="13">
        <v>1350537</v>
      </c>
      <c r="S950" s="6">
        <v>41022</v>
      </c>
      <c r="T950" s="5"/>
      <c r="U950" s="13">
        <v>991391.04</v>
      </c>
      <c r="V950" s="3" t="s">
        <v>29</v>
      </c>
      <c r="W950" s="3" t="s">
        <v>39</v>
      </c>
      <c r="X950" s="3" t="s">
        <v>30</v>
      </c>
      <c r="Y950" s="3" t="s">
        <v>246</v>
      </c>
      <c r="Z950" s="6">
        <v>41102</v>
      </c>
      <c r="AA950" s="29">
        <v>0</v>
      </c>
    </row>
    <row r="951" spans="1:27" ht="18" customHeight="1" x14ac:dyDescent="0.25">
      <c r="A951" s="3" t="s">
        <v>744</v>
      </c>
      <c r="B951" s="3" t="s">
        <v>2147</v>
      </c>
      <c r="C951" s="130" t="s">
        <v>7270</v>
      </c>
      <c r="D951" s="3" t="s">
        <v>24</v>
      </c>
      <c r="E951" s="130" t="s">
        <v>8484</v>
      </c>
      <c r="F951" s="3" t="s">
        <v>830</v>
      </c>
      <c r="G951" s="130" t="s">
        <v>8554</v>
      </c>
      <c r="H951" s="3" t="s">
        <v>844</v>
      </c>
      <c r="I951" s="40" t="s">
        <v>9927</v>
      </c>
      <c r="J951" s="65" t="s">
        <v>845</v>
      </c>
      <c r="K951" s="10">
        <v>1</v>
      </c>
      <c r="L951" s="20" t="s">
        <v>4519</v>
      </c>
      <c r="M951" s="20" t="s">
        <v>4520</v>
      </c>
      <c r="N951" s="4">
        <v>369.25</v>
      </c>
      <c r="O951" s="3" t="s">
        <v>38</v>
      </c>
      <c r="P951" s="13">
        <v>1226188</v>
      </c>
      <c r="Q951" s="13">
        <v>248075</v>
      </c>
      <c r="R951" s="13">
        <v>1474263</v>
      </c>
      <c r="S951" s="6">
        <v>41057</v>
      </c>
      <c r="T951" s="5"/>
      <c r="U951" s="13">
        <v>735712.8</v>
      </c>
      <c r="V951" s="3" t="s">
        <v>29</v>
      </c>
      <c r="W951" s="3" t="s">
        <v>181</v>
      </c>
      <c r="X951" s="3" t="s">
        <v>29</v>
      </c>
      <c r="Y951" s="3" t="s">
        <v>246</v>
      </c>
      <c r="Z951" s="6">
        <v>41147</v>
      </c>
      <c r="AA951" s="5"/>
    </row>
    <row r="952" spans="1:27" ht="18" customHeight="1" x14ac:dyDescent="0.25">
      <c r="A952" s="3" t="s">
        <v>744</v>
      </c>
      <c r="B952" s="3" t="s">
        <v>2147</v>
      </c>
      <c r="C952" s="130" t="s">
        <v>7270</v>
      </c>
      <c r="D952" s="3" t="s">
        <v>24</v>
      </c>
      <c r="E952" s="130" t="s">
        <v>8484</v>
      </c>
      <c r="F952" s="3" t="s">
        <v>830</v>
      </c>
      <c r="G952" s="130" t="s">
        <v>8554</v>
      </c>
      <c r="H952" s="3" t="s">
        <v>860</v>
      </c>
      <c r="I952" s="40" t="s">
        <v>9928</v>
      </c>
      <c r="J952" s="65" t="s">
        <v>46</v>
      </c>
      <c r="K952" s="10">
        <v>1</v>
      </c>
      <c r="L952" s="20" t="s">
        <v>4511</v>
      </c>
      <c r="M952" s="20" t="s">
        <v>4577</v>
      </c>
      <c r="N952" s="4">
        <v>66.36</v>
      </c>
      <c r="O952" s="3" t="s">
        <v>28</v>
      </c>
      <c r="P952" s="13">
        <v>705116</v>
      </c>
      <c r="Q952" s="13">
        <v>126230</v>
      </c>
      <c r="R952" s="13">
        <v>831346</v>
      </c>
      <c r="S952" s="6">
        <v>40925</v>
      </c>
      <c r="T952" s="5"/>
      <c r="U952" s="13">
        <v>629523.9</v>
      </c>
      <c r="V952" s="3" t="s">
        <v>651</v>
      </c>
      <c r="W952" s="3" t="s">
        <v>39</v>
      </c>
      <c r="X952" s="3" t="s">
        <v>30</v>
      </c>
      <c r="Y952" s="3" t="s">
        <v>246</v>
      </c>
      <c r="Z952" s="6">
        <v>40985</v>
      </c>
      <c r="AA952" s="29">
        <v>0</v>
      </c>
    </row>
    <row r="953" spans="1:27" ht="18" customHeight="1" x14ac:dyDescent="0.25">
      <c r="A953" s="3" t="s">
        <v>744</v>
      </c>
      <c r="B953" s="3" t="s">
        <v>2147</v>
      </c>
      <c r="C953" s="130" t="s">
        <v>7270</v>
      </c>
      <c r="D953" s="3" t="s">
        <v>24</v>
      </c>
      <c r="E953" s="130" t="s">
        <v>8484</v>
      </c>
      <c r="F953" s="3" t="s">
        <v>830</v>
      </c>
      <c r="G953" s="130" t="s">
        <v>8554</v>
      </c>
      <c r="H953" s="39" t="s">
        <v>5074</v>
      </c>
      <c r="I953" s="40" t="s">
        <v>9929</v>
      </c>
      <c r="J953" s="65" t="s">
        <v>876</v>
      </c>
      <c r="K953" s="10">
        <v>1</v>
      </c>
      <c r="L953" s="20" t="s">
        <v>4511</v>
      </c>
      <c r="M953" s="20" t="s">
        <v>4577</v>
      </c>
      <c r="N953" s="4">
        <v>66.36</v>
      </c>
      <c r="O953" s="3" t="s">
        <v>28</v>
      </c>
      <c r="P953" s="13">
        <v>678121.75</v>
      </c>
      <c r="Q953" s="13">
        <v>121775</v>
      </c>
      <c r="R953" s="13">
        <v>799896.75</v>
      </c>
      <c r="S953" s="6">
        <v>41039</v>
      </c>
      <c r="T953" s="5"/>
      <c r="U953" s="13">
        <v>610309.58000000007</v>
      </c>
      <c r="V953" s="3" t="s">
        <v>29</v>
      </c>
      <c r="W953" s="3" t="s">
        <v>39</v>
      </c>
      <c r="X953" s="3" t="s">
        <v>30</v>
      </c>
      <c r="Y953" s="3" t="s">
        <v>246</v>
      </c>
      <c r="Z953" s="6">
        <v>41099</v>
      </c>
      <c r="AA953" s="29">
        <v>0</v>
      </c>
    </row>
    <row r="954" spans="1:27" ht="18" customHeight="1" x14ac:dyDescent="0.25">
      <c r="A954" s="3" t="s">
        <v>744</v>
      </c>
      <c r="B954" s="3" t="s">
        <v>2147</v>
      </c>
      <c r="C954" s="130" t="s">
        <v>7270</v>
      </c>
      <c r="D954" s="3" t="s">
        <v>24</v>
      </c>
      <c r="E954" s="130" t="s">
        <v>8484</v>
      </c>
      <c r="F954" s="3" t="s">
        <v>830</v>
      </c>
      <c r="G954" s="130" t="s">
        <v>8554</v>
      </c>
      <c r="H954" s="3" t="s">
        <v>871</v>
      </c>
      <c r="I954" s="40" t="s">
        <v>9930</v>
      </c>
      <c r="J954" s="65" t="s">
        <v>872</v>
      </c>
      <c r="K954" s="10">
        <v>1</v>
      </c>
      <c r="L954" s="20" t="s">
        <v>4508</v>
      </c>
      <c r="M954" s="20" t="s">
        <v>4183</v>
      </c>
      <c r="N954" s="4">
        <v>0.5</v>
      </c>
      <c r="O954" s="3" t="s">
        <v>51</v>
      </c>
      <c r="P954" s="13">
        <v>770564</v>
      </c>
      <c r="Q954" s="13">
        <v>113910</v>
      </c>
      <c r="R954" s="13">
        <v>884474</v>
      </c>
      <c r="S954" s="6">
        <v>41011</v>
      </c>
      <c r="T954" s="30"/>
      <c r="U954" s="13">
        <v>537935.57999999996</v>
      </c>
      <c r="V954" s="3" t="s">
        <v>29</v>
      </c>
      <c r="W954" s="3" t="s">
        <v>181</v>
      </c>
      <c r="X954" s="3" t="s">
        <v>29</v>
      </c>
      <c r="Y954" s="3" t="s">
        <v>246</v>
      </c>
      <c r="Z954" s="6">
        <v>41051</v>
      </c>
      <c r="AA954" s="29">
        <v>0</v>
      </c>
    </row>
    <row r="955" spans="1:27" ht="18" customHeight="1" x14ac:dyDescent="0.25">
      <c r="A955" s="3" t="s">
        <v>744</v>
      </c>
      <c r="B955" s="3" t="s">
        <v>2147</v>
      </c>
      <c r="C955" s="130" t="s">
        <v>7270</v>
      </c>
      <c r="D955" s="3" t="s">
        <v>24</v>
      </c>
      <c r="E955" s="130" t="s">
        <v>8484</v>
      </c>
      <c r="F955" s="3" t="s">
        <v>830</v>
      </c>
      <c r="G955" s="130" t="s">
        <v>8554</v>
      </c>
      <c r="H955" s="3" t="s">
        <v>821</v>
      </c>
      <c r="I955" s="40" t="s">
        <v>9931</v>
      </c>
      <c r="J955" s="65" t="s">
        <v>833</v>
      </c>
      <c r="K955" s="10">
        <v>1</v>
      </c>
      <c r="L955" s="20" t="s">
        <v>4511</v>
      </c>
      <c r="M955" s="20" t="s">
        <v>4577</v>
      </c>
      <c r="N955" s="4">
        <v>132.72</v>
      </c>
      <c r="O955" s="3" t="s">
        <v>28</v>
      </c>
      <c r="P955" s="13">
        <v>1167289</v>
      </c>
      <c r="Q955" s="13">
        <v>223375</v>
      </c>
      <c r="R955" s="13">
        <v>1390664</v>
      </c>
      <c r="S955" s="6">
        <v>40917</v>
      </c>
      <c r="T955" s="5"/>
      <c r="U955" s="13">
        <v>1049930.1000000001</v>
      </c>
      <c r="V955" s="3" t="s">
        <v>245</v>
      </c>
      <c r="W955" s="3" t="s">
        <v>39</v>
      </c>
      <c r="X955" s="3" t="s">
        <v>30</v>
      </c>
      <c r="Y955" s="3" t="s">
        <v>246</v>
      </c>
      <c r="Z955" s="6">
        <v>40997</v>
      </c>
      <c r="AA955" s="29">
        <v>0</v>
      </c>
    </row>
    <row r="956" spans="1:27" ht="18" customHeight="1" x14ac:dyDescent="0.25">
      <c r="A956" s="3" t="s">
        <v>744</v>
      </c>
      <c r="B956" s="3" t="s">
        <v>2147</v>
      </c>
      <c r="C956" s="130" t="s">
        <v>7270</v>
      </c>
      <c r="D956" s="3" t="s">
        <v>24</v>
      </c>
      <c r="E956" s="130" t="s">
        <v>8484</v>
      </c>
      <c r="F956" s="3" t="s">
        <v>830</v>
      </c>
      <c r="G956" s="130" t="s">
        <v>8554</v>
      </c>
      <c r="H956" s="3" t="s">
        <v>836</v>
      </c>
      <c r="I956" s="40" t="s">
        <v>9932</v>
      </c>
      <c r="J956" s="65" t="s">
        <v>837</v>
      </c>
      <c r="K956" s="10">
        <v>1</v>
      </c>
      <c r="L956" s="20" t="s">
        <v>4511</v>
      </c>
      <c r="M956" s="20" t="s">
        <v>3267</v>
      </c>
      <c r="N956" s="4">
        <v>51</v>
      </c>
      <c r="O956" s="3" t="s">
        <v>38</v>
      </c>
      <c r="P956" s="13">
        <v>650033</v>
      </c>
      <c r="Q956" s="13">
        <v>140075</v>
      </c>
      <c r="R956" s="13">
        <v>790108</v>
      </c>
      <c r="S956" s="6">
        <v>41010</v>
      </c>
      <c r="T956" s="30"/>
      <c r="U956" s="13">
        <v>585029.69999999995</v>
      </c>
      <c r="V956" s="3" t="s">
        <v>29</v>
      </c>
      <c r="W956" s="3" t="s">
        <v>39</v>
      </c>
      <c r="X956" s="3" t="s">
        <v>29</v>
      </c>
      <c r="Y956" s="3" t="s">
        <v>246</v>
      </c>
      <c r="Z956" s="6">
        <v>41070</v>
      </c>
      <c r="AA956" s="29">
        <v>0</v>
      </c>
    </row>
    <row r="957" spans="1:27" ht="18" customHeight="1" x14ac:dyDescent="0.25">
      <c r="A957" s="3" t="s">
        <v>744</v>
      </c>
      <c r="B957" s="3" t="s">
        <v>2147</v>
      </c>
      <c r="C957" s="130" t="s">
        <v>7270</v>
      </c>
      <c r="D957" s="3" t="s">
        <v>24</v>
      </c>
      <c r="E957" s="130" t="s">
        <v>8484</v>
      </c>
      <c r="F957" s="3" t="s">
        <v>830</v>
      </c>
      <c r="G957" s="130" t="s">
        <v>8554</v>
      </c>
      <c r="H957" s="3" t="s">
        <v>851</v>
      </c>
      <c r="I957" s="40" t="s">
        <v>9933</v>
      </c>
      <c r="J957" s="65" t="s">
        <v>852</v>
      </c>
      <c r="K957" s="10">
        <v>1</v>
      </c>
      <c r="L957" s="20" t="s">
        <v>4508</v>
      </c>
      <c r="M957" s="20" t="s">
        <v>4183</v>
      </c>
      <c r="N957" s="4">
        <v>0.46</v>
      </c>
      <c r="O957" s="3" t="s">
        <v>51</v>
      </c>
      <c r="P957" s="13">
        <v>592977</v>
      </c>
      <c r="Q957" s="13">
        <v>107780</v>
      </c>
      <c r="R957" s="13">
        <v>700757</v>
      </c>
      <c r="S957" s="6">
        <v>40926</v>
      </c>
      <c r="T957" s="30"/>
      <c r="U957" s="13">
        <v>474381.6</v>
      </c>
      <c r="V957" s="3" t="s">
        <v>245</v>
      </c>
      <c r="W957" s="3" t="s">
        <v>181</v>
      </c>
      <c r="X957" s="3" t="s">
        <v>29</v>
      </c>
      <c r="Y957" s="3" t="s">
        <v>246</v>
      </c>
      <c r="Z957" s="6">
        <v>40959</v>
      </c>
      <c r="AA957" s="5"/>
    </row>
    <row r="958" spans="1:27" ht="18" customHeight="1" x14ac:dyDescent="0.25">
      <c r="A958" s="3" t="s">
        <v>744</v>
      </c>
      <c r="B958" s="3" t="s">
        <v>2147</v>
      </c>
      <c r="C958" s="130" t="s">
        <v>7270</v>
      </c>
      <c r="D958" s="3" t="s">
        <v>24</v>
      </c>
      <c r="E958" s="130" t="s">
        <v>8484</v>
      </c>
      <c r="F958" s="3" t="s">
        <v>1306</v>
      </c>
      <c r="G958" s="130" t="s">
        <v>8559</v>
      </c>
      <c r="H958" s="3" t="s">
        <v>1311</v>
      </c>
      <c r="I958" s="40" t="s">
        <v>9934</v>
      </c>
      <c r="J958" s="65" t="s">
        <v>1310</v>
      </c>
      <c r="K958" s="10">
        <v>1</v>
      </c>
      <c r="L958" s="20" t="s">
        <v>4511</v>
      </c>
      <c r="M958" s="20" t="s">
        <v>4577</v>
      </c>
      <c r="N958" s="4">
        <v>84.14</v>
      </c>
      <c r="O958" s="3" t="s">
        <v>28</v>
      </c>
      <c r="P958" s="13">
        <v>654694</v>
      </c>
      <c r="Q958" s="13">
        <v>144315.35999999999</v>
      </c>
      <c r="R958" s="13">
        <v>799009.36</v>
      </c>
      <c r="S958" s="6">
        <v>41044</v>
      </c>
      <c r="T958" s="30"/>
      <c r="U958" s="13">
        <v>327347</v>
      </c>
      <c r="V958" s="3" t="s">
        <v>29</v>
      </c>
      <c r="W958" s="3" t="s">
        <v>181</v>
      </c>
      <c r="X958" s="3" t="s">
        <v>30</v>
      </c>
      <c r="Y958" s="3" t="s">
        <v>246</v>
      </c>
      <c r="Z958" s="30"/>
      <c r="AA958" s="29">
        <v>0</v>
      </c>
    </row>
    <row r="959" spans="1:27" ht="18" customHeight="1" x14ac:dyDescent="0.25">
      <c r="A959" s="3" t="s">
        <v>744</v>
      </c>
      <c r="B959" s="3" t="s">
        <v>2147</v>
      </c>
      <c r="C959" s="130" t="s">
        <v>7270</v>
      </c>
      <c r="D959" s="3" t="s">
        <v>24</v>
      </c>
      <c r="E959" s="130" t="s">
        <v>8484</v>
      </c>
      <c r="F959" s="3" t="s">
        <v>1306</v>
      </c>
      <c r="G959" s="130" t="s">
        <v>8559</v>
      </c>
      <c r="H959" s="3" t="s">
        <v>1329</v>
      </c>
      <c r="I959" s="40" t="s">
        <v>9935</v>
      </c>
      <c r="J959" s="65" t="s">
        <v>1330</v>
      </c>
      <c r="K959" s="10">
        <v>1</v>
      </c>
      <c r="L959" s="20" t="s">
        <v>4519</v>
      </c>
      <c r="M959" s="16" t="s">
        <v>4525</v>
      </c>
      <c r="N959" s="4">
        <v>1</v>
      </c>
      <c r="O959" s="3" t="s">
        <v>241</v>
      </c>
      <c r="P959" s="13">
        <v>531336</v>
      </c>
      <c r="Q959" s="13">
        <v>87451.5</v>
      </c>
      <c r="R959" s="13">
        <v>618787.5</v>
      </c>
      <c r="S959" s="30"/>
      <c r="T959" s="30"/>
      <c r="U959" s="13">
        <v>425068.79999999999</v>
      </c>
      <c r="V959" s="3" t="s">
        <v>29</v>
      </c>
      <c r="W959" s="3" t="s">
        <v>181</v>
      </c>
      <c r="X959" s="3" t="s">
        <v>29</v>
      </c>
      <c r="Y959" s="3" t="s">
        <v>31</v>
      </c>
      <c r="Z959" s="30"/>
      <c r="AA959" s="5"/>
    </row>
    <row r="960" spans="1:27" ht="18" customHeight="1" x14ac:dyDescent="0.25">
      <c r="A960" s="3" t="s">
        <v>744</v>
      </c>
      <c r="B960" s="3" t="s">
        <v>2147</v>
      </c>
      <c r="C960" s="130" t="s">
        <v>7270</v>
      </c>
      <c r="D960" s="3" t="s">
        <v>24</v>
      </c>
      <c r="E960" s="130" t="s">
        <v>8484</v>
      </c>
      <c r="F960" s="3" t="s">
        <v>1306</v>
      </c>
      <c r="G960" s="130" t="s">
        <v>8559</v>
      </c>
      <c r="H960" s="3" t="s">
        <v>1331</v>
      </c>
      <c r="I960" s="40" t="s">
        <v>9936</v>
      </c>
      <c r="J960" s="65" t="s">
        <v>1332</v>
      </c>
      <c r="K960" s="10">
        <v>1</v>
      </c>
      <c r="L960" s="20" t="s">
        <v>4519</v>
      </c>
      <c r="M960" s="16" t="s">
        <v>4525</v>
      </c>
      <c r="N960" s="4">
        <v>1</v>
      </c>
      <c r="O960" s="3" t="s">
        <v>241</v>
      </c>
      <c r="P960" s="13">
        <v>599524</v>
      </c>
      <c r="Q960" s="13">
        <v>396541.48</v>
      </c>
      <c r="R960" s="13">
        <v>996065.48</v>
      </c>
      <c r="S960" s="6">
        <v>41105</v>
      </c>
      <c r="T960" s="5"/>
      <c r="U960" s="13">
        <v>423804.8</v>
      </c>
      <c r="V960" s="3" t="s">
        <v>1333</v>
      </c>
      <c r="W960" s="3" t="s">
        <v>181</v>
      </c>
      <c r="X960" s="3" t="s">
        <v>29</v>
      </c>
      <c r="Y960" s="3" t="s">
        <v>246</v>
      </c>
      <c r="Z960" s="30"/>
      <c r="AA960" s="29">
        <v>0</v>
      </c>
    </row>
    <row r="961" spans="1:27" ht="18" customHeight="1" x14ac:dyDescent="0.25">
      <c r="A961" s="3" t="s">
        <v>744</v>
      </c>
      <c r="B961" s="3" t="s">
        <v>2147</v>
      </c>
      <c r="C961" s="130" t="s">
        <v>7270</v>
      </c>
      <c r="D961" s="3" t="s">
        <v>24</v>
      </c>
      <c r="E961" s="130" t="s">
        <v>8484</v>
      </c>
      <c r="F961" s="3" t="s">
        <v>1306</v>
      </c>
      <c r="G961" s="130" t="s">
        <v>8559</v>
      </c>
      <c r="H961" s="3" t="s">
        <v>1309</v>
      </c>
      <c r="I961" s="40" t="s">
        <v>9937</v>
      </c>
      <c r="J961" s="65" t="s">
        <v>1310</v>
      </c>
      <c r="K961" s="10">
        <v>1</v>
      </c>
      <c r="L961" s="20" t="s">
        <v>4511</v>
      </c>
      <c r="M961" s="20" t="s">
        <v>4577</v>
      </c>
      <c r="N961" s="4">
        <v>84.14</v>
      </c>
      <c r="O961" s="3" t="s">
        <v>28</v>
      </c>
      <c r="P961" s="13">
        <v>689329</v>
      </c>
      <c r="Q961" s="13">
        <v>149969.76</v>
      </c>
      <c r="R961" s="13">
        <v>839298.76</v>
      </c>
      <c r="S961" s="6">
        <v>40932</v>
      </c>
      <c r="T961" s="30"/>
      <c r="U961" s="13">
        <v>620396.1</v>
      </c>
      <c r="V961" s="3" t="s">
        <v>245</v>
      </c>
      <c r="W961" s="3" t="s">
        <v>39</v>
      </c>
      <c r="X961" s="3" t="s">
        <v>30</v>
      </c>
      <c r="Y961" s="3" t="s">
        <v>246</v>
      </c>
      <c r="Z961" s="6">
        <v>40992</v>
      </c>
      <c r="AA961" s="5"/>
    </row>
    <row r="962" spans="1:27" ht="18" customHeight="1" x14ac:dyDescent="0.25">
      <c r="A962" s="3" t="s">
        <v>744</v>
      </c>
      <c r="B962" s="3" t="s">
        <v>2147</v>
      </c>
      <c r="C962" s="130" t="s">
        <v>7270</v>
      </c>
      <c r="D962" s="3" t="s">
        <v>24</v>
      </c>
      <c r="E962" s="130" t="s">
        <v>8484</v>
      </c>
      <c r="F962" s="3" t="s">
        <v>1306</v>
      </c>
      <c r="G962" s="130" t="s">
        <v>8559</v>
      </c>
      <c r="H962" s="3" t="s">
        <v>1325</v>
      </c>
      <c r="I962" s="40" t="s">
        <v>9938</v>
      </c>
      <c r="J962" s="65" t="s">
        <v>1326</v>
      </c>
      <c r="K962" s="10">
        <v>1</v>
      </c>
      <c r="L962" s="20" t="s">
        <v>4508</v>
      </c>
      <c r="M962" s="20" t="s">
        <v>4530</v>
      </c>
      <c r="N962" s="4">
        <v>49.21</v>
      </c>
      <c r="O962" s="3" t="s">
        <v>137</v>
      </c>
      <c r="P962" s="13">
        <v>627975</v>
      </c>
      <c r="Q962" s="13">
        <v>145601.10999999999</v>
      </c>
      <c r="R962" s="13">
        <v>773576.11</v>
      </c>
      <c r="S962" s="6">
        <v>41044</v>
      </c>
      <c r="T962" s="30"/>
      <c r="U962" s="13">
        <v>422380</v>
      </c>
      <c r="V962" s="3" t="s">
        <v>1327</v>
      </c>
      <c r="W962" s="3" t="s">
        <v>181</v>
      </c>
      <c r="X962" s="3" t="s">
        <v>29</v>
      </c>
      <c r="Y962" s="3" t="s">
        <v>246</v>
      </c>
      <c r="Z962" s="30"/>
      <c r="AA962" s="29">
        <v>0</v>
      </c>
    </row>
    <row r="963" spans="1:27" ht="18" customHeight="1" x14ac:dyDescent="0.25">
      <c r="A963" s="3" t="s">
        <v>744</v>
      </c>
      <c r="B963" s="3" t="s">
        <v>2147</v>
      </c>
      <c r="C963" s="130" t="s">
        <v>7270</v>
      </c>
      <c r="D963" s="3" t="s">
        <v>24</v>
      </c>
      <c r="E963" s="130" t="s">
        <v>8484</v>
      </c>
      <c r="F963" s="3" t="s">
        <v>1306</v>
      </c>
      <c r="G963" s="130" t="s">
        <v>8559</v>
      </c>
      <c r="H963" s="3" t="s">
        <v>1315</v>
      </c>
      <c r="I963" s="40" t="s">
        <v>9939</v>
      </c>
      <c r="J963" s="65" t="s">
        <v>1316</v>
      </c>
      <c r="K963" s="10">
        <v>1</v>
      </c>
      <c r="L963" s="20" t="s">
        <v>4541</v>
      </c>
      <c r="M963" s="20" t="s">
        <v>4581</v>
      </c>
      <c r="N963" s="4">
        <v>6</v>
      </c>
      <c r="O963" s="3" t="s">
        <v>137</v>
      </c>
      <c r="P963" s="13">
        <v>584421</v>
      </c>
      <c r="Q963" s="13">
        <v>127421.57</v>
      </c>
      <c r="R963" s="13">
        <v>711842.57000000007</v>
      </c>
      <c r="S963" s="6">
        <v>41044</v>
      </c>
      <c r="T963" s="30"/>
      <c r="U963" s="13">
        <v>525978.9</v>
      </c>
      <c r="V963" s="3" t="s">
        <v>29</v>
      </c>
      <c r="W963" s="3" t="s">
        <v>39</v>
      </c>
      <c r="X963" s="3" t="s">
        <v>29</v>
      </c>
      <c r="Y963" s="3" t="s">
        <v>246</v>
      </c>
      <c r="Z963" s="30"/>
      <c r="AA963" s="5"/>
    </row>
    <row r="964" spans="1:27" ht="18" customHeight="1" x14ac:dyDescent="0.25">
      <c r="A964" s="3" t="s">
        <v>744</v>
      </c>
      <c r="B964" s="3" t="s">
        <v>2147</v>
      </c>
      <c r="C964" s="130" t="s">
        <v>7270</v>
      </c>
      <c r="D964" s="3" t="s">
        <v>24</v>
      </c>
      <c r="E964" s="130" t="s">
        <v>8484</v>
      </c>
      <c r="F964" s="3" t="s">
        <v>1306</v>
      </c>
      <c r="G964" s="130" t="s">
        <v>8559</v>
      </c>
      <c r="H964" s="3" t="s">
        <v>1334</v>
      </c>
      <c r="I964" s="40" t="s">
        <v>9940</v>
      </c>
      <c r="J964" s="65" t="s">
        <v>42</v>
      </c>
      <c r="K964" s="10">
        <v>1</v>
      </c>
      <c r="L964" s="20" t="s">
        <v>4511</v>
      </c>
      <c r="M964" s="20" t="s">
        <v>3192</v>
      </c>
      <c r="N964" s="4">
        <v>48</v>
      </c>
      <c r="O964" s="3" t="s">
        <v>38</v>
      </c>
      <c r="P964" s="13">
        <v>644149</v>
      </c>
      <c r="Q964" s="13">
        <v>126521.83</v>
      </c>
      <c r="R964" s="13">
        <v>770670.83</v>
      </c>
      <c r="S964" s="6">
        <v>41044</v>
      </c>
      <c r="T964" s="30"/>
      <c r="U964" s="13">
        <v>579734.1</v>
      </c>
      <c r="V964" s="3" t="s">
        <v>29</v>
      </c>
      <c r="W964" s="3" t="s">
        <v>39</v>
      </c>
      <c r="X964" s="3" t="s">
        <v>29</v>
      </c>
      <c r="Y964" s="3" t="s">
        <v>246</v>
      </c>
      <c r="Z964" s="30"/>
      <c r="AA964" s="29">
        <v>0</v>
      </c>
    </row>
    <row r="965" spans="1:27" ht="18" customHeight="1" x14ac:dyDescent="0.25">
      <c r="A965" s="3" t="s">
        <v>744</v>
      </c>
      <c r="B965" s="3" t="s">
        <v>2147</v>
      </c>
      <c r="C965" s="130" t="s">
        <v>7270</v>
      </c>
      <c r="D965" s="3" t="s">
        <v>24</v>
      </c>
      <c r="E965" s="130" t="s">
        <v>8484</v>
      </c>
      <c r="F965" s="3" t="s">
        <v>1306</v>
      </c>
      <c r="G965" s="130" t="s">
        <v>8559</v>
      </c>
      <c r="H965" s="3" t="s">
        <v>755</v>
      </c>
      <c r="I965" s="40" t="s">
        <v>9941</v>
      </c>
      <c r="J965" s="65" t="s">
        <v>1328</v>
      </c>
      <c r="K965" s="10">
        <v>1</v>
      </c>
      <c r="L965" s="20" t="s">
        <v>4519</v>
      </c>
      <c r="M965" s="16" t="s">
        <v>4525</v>
      </c>
      <c r="N965" s="4">
        <v>96</v>
      </c>
      <c r="O965" s="3" t="s">
        <v>38</v>
      </c>
      <c r="P965" s="13">
        <v>950647</v>
      </c>
      <c r="Q965" s="13">
        <v>201225.96</v>
      </c>
      <c r="R965" s="13">
        <v>1151872.96</v>
      </c>
      <c r="S965" s="6">
        <v>41044</v>
      </c>
      <c r="T965" s="5"/>
      <c r="U965" s="13">
        <v>475323.5</v>
      </c>
      <c r="V965" s="3" t="s">
        <v>29</v>
      </c>
      <c r="W965" s="3" t="s">
        <v>181</v>
      </c>
      <c r="X965" s="3" t="s">
        <v>29</v>
      </c>
      <c r="Y965" s="3" t="s">
        <v>246</v>
      </c>
      <c r="Z965" s="30"/>
      <c r="AA965" s="5"/>
    </row>
    <row r="966" spans="1:27" ht="18" customHeight="1" x14ac:dyDescent="0.25">
      <c r="A966" s="3" t="s">
        <v>744</v>
      </c>
      <c r="B966" s="3" t="s">
        <v>2147</v>
      </c>
      <c r="C966" s="130" t="s">
        <v>7270</v>
      </c>
      <c r="D966" s="3" t="s">
        <v>24</v>
      </c>
      <c r="E966" s="130" t="s">
        <v>8484</v>
      </c>
      <c r="F966" s="3" t="s">
        <v>1306</v>
      </c>
      <c r="G966" s="130" t="s">
        <v>8559</v>
      </c>
      <c r="H966" s="3" t="s">
        <v>1323</v>
      </c>
      <c r="I966" s="40" t="s">
        <v>9942</v>
      </c>
      <c r="J966" s="65" t="s">
        <v>1324</v>
      </c>
      <c r="K966" s="10">
        <v>1</v>
      </c>
      <c r="L966" s="20" t="s">
        <v>4508</v>
      </c>
      <c r="M966" s="20" t="s">
        <v>4183</v>
      </c>
      <c r="N966" s="4">
        <v>0.39500000000000002</v>
      </c>
      <c r="O966" s="3" t="s">
        <v>51</v>
      </c>
      <c r="P966" s="13">
        <v>887228</v>
      </c>
      <c r="Q966" s="13">
        <v>166818.13</v>
      </c>
      <c r="R966" s="13">
        <v>1054046.1299999999</v>
      </c>
      <c r="S966" s="6">
        <v>41044</v>
      </c>
      <c r="T966" s="30"/>
      <c r="U966" s="13">
        <v>709782.4</v>
      </c>
      <c r="V966" s="3" t="s">
        <v>29</v>
      </c>
      <c r="W966" s="3" t="s">
        <v>181</v>
      </c>
      <c r="X966" s="3" t="s">
        <v>29</v>
      </c>
      <c r="Y966" s="3" t="s">
        <v>246</v>
      </c>
      <c r="Z966" s="30"/>
      <c r="AA966" s="5"/>
    </row>
    <row r="967" spans="1:27" ht="18" customHeight="1" x14ac:dyDescent="0.25">
      <c r="A967" s="3" t="s">
        <v>744</v>
      </c>
      <c r="B967" s="3" t="s">
        <v>2147</v>
      </c>
      <c r="C967" s="130" t="s">
        <v>7270</v>
      </c>
      <c r="D967" s="3" t="s">
        <v>24</v>
      </c>
      <c r="E967" s="130" t="s">
        <v>8484</v>
      </c>
      <c r="F967" s="3" t="s">
        <v>1306</v>
      </c>
      <c r="G967" s="130" t="s">
        <v>8559</v>
      </c>
      <c r="H967" s="3" t="s">
        <v>1314</v>
      </c>
      <c r="I967" s="40" t="s">
        <v>9943</v>
      </c>
      <c r="J967" s="65" t="s">
        <v>1313</v>
      </c>
      <c r="K967" s="10">
        <v>1</v>
      </c>
      <c r="L967" s="20" t="s">
        <v>4511</v>
      </c>
      <c r="M967" s="20" t="s">
        <v>4577</v>
      </c>
      <c r="N967" s="4">
        <v>162</v>
      </c>
      <c r="O967" s="3" t="s">
        <v>28</v>
      </c>
      <c r="P967" s="13">
        <v>1094894</v>
      </c>
      <c r="Q967" s="13">
        <v>398954.2</v>
      </c>
      <c r="R967" s="13">
        <v>1493848.2</v>
      </c>
      <c r="S967" s="6">
        <v>40918</v>
      </c>
      <c r="T967" s="30"/>
      <c r="U967" s="13">
        <v>985404.6</v>
      </c>
      <c r="V967" s="3" t="s">
        <v>245</v>
      </c>
      <c r="W967" s="3" t="s">
        <v>39</v>
      </c>
      <c r="X967" s="3" t="s">
        <v>30</v>
      </c>
      <c r="Y967" s="3" t="s">
        <v>246</v>
      </c>
      <c r="Z967" s="6">
        <v>41002</v>
      </c>
      <c r="AA967" s="5"/>
    </row>
    <row r="968" spans="1:27" ht="18" customHeight="1" x14ac:dyDescent="0.25">
      <c r="A968" s="3" t="s">
        <v>744</v>
      </c>
      <c r="B968" s="3" t="s">
        <v>2147</v>
      </c>
      <c r="C968" s="130" t="s">
        <v>7270</v>
      </c>
      <c r="D968" s="3" t="s">
        <v>24</v>
      </c>
      <c r="E968" s="130" t="s">
        <v>8484</v>
      </c>
      <c r="F968" s="3" t="s">
        <v>1306</v>
      </c>
      <c r="G968" s="130" t="s">
        <v>8559</v>
      </c>
      <c r="H968" s="3" t="s">
        <v>1335</v>
      </c>
      <c r="I968" s="40" t="s">
        <v>9944</v>
      </c>
      <c r="J968" s="65" t="s">
        <v>42</v>
      </c>
      <c r="K968" s="10">
        <v>1</v>
      </c>
      <c r="L968" s="20" t="s">
        <v>4511</v>
      </c>
      <c r="M968" s="20" t="s">
        <v>3192</v>
      </c>
      <c r="N968" s="4">
        <v>48</v>
      </c>
      <c r="O968" s="3" t="s">
        <v>38</v>
      </c>
      <c r="P968" s="13">
        <v>665773</v>
      </c>
      <c r="Q968" s="13">
        <v>126905.07</v>
      </c>
      <c r="R968" s="13">
        <v>792678.07000000007</v>
      </c>
      <c r="S968" s="6">
        <v>41044</v>
      </c>
      <c r="T968" s="5"/>
      <c r="U968" s="13">
        <v>599195.69999999995</v>
      </c>
      <c r="V968" s="3" t="s">
        <v>29</v>
      </c>
      <c r="W968" s="3" t="s">
        <v>39</v>
      </c>
      <c r="X968" s="3" t="s">
        <v>29</v>
      </c>
      <c r="Y968" s="3" t="s">
        <v>246</v>
      </c>
      <c r="Z968" s="5"/>
      <c r="AA968" s="29">
        <v>0</v>
      </c>
    </row>
    <row r="969" spans="1:27" ht="18" customHeight="1" x14ac:dyDescent="0.25">
      <c r="A969" s="3" t="s">
        <v>744</v>
      </c>
      <c r="B969" s="3" t="s">
        <v>2147</v>
      </c>
      <c r="C969" s="130" t="s">
        <v>7270</v>
      </c>
      <c r="D969" s="3" t="s">
        <v>24</v>
      </c>
      <c r="E969" s="130" t="s">
        <v>8484</v>
      </c>
      <c r="F969" s="3" t="s">
        <v>1306</v>
      </c>
      <c r="G969" s="130" t="s">
        <v>8559</v>
      </c>
      <c r="H969" s="3" t="s">
        <v>1317</v>
      </c>
      <c r="I969" s="40" t="s">
        <v>9945</v>
      </c>
      <c r="J969" s="65" t="s">
        <v>1318</v>
      </c>
      <c r="K969" s="10">
        <v>1</v>
      </c>
      <c r="L969" s="20" t="s">
        <v>4508</v>
      </c>
      <c r="M969" s="20" t="s">
        <v>4183</v>
      </c>
      <c r="N969" s="4">
        <v>0.3</v>
      </c>
      <c r="O969" s="3" t="s">
        <v>51</v>
      </c>
      <c r="P969" s="13">
        <v>1091536</v>
      </c>
      <c r="Q969" s="13">
        <v>199098.56</v>
      </c>
      <c r="R969" s="13">
        <v>1290634.56</v>
      </c>
      <c r="S969" s="6">
        <v>41044</v>
      </c>
      <c r="T969" s="5"/>
      <c r="U969" s="13">
        <v>764075.2</v>
      </c>
      <c r="V969" s="3" t="s">
        <v>29</v>
      </c>
      <c r="W969" s="3" t="s">
        <v>181</v>
      </c>
      <c r="X969" s="3" t="s">
        <v>29</v>
      </c>
      <c r="Y969" s="3" t="s">
        <v>246</v>
      </c>
      <c r="Z969" s="30"/>
      <c r="AA969" s="5"/>
    </row>
    <row r="970" spans="1:27" ht="18" customHeight="1" x14ac:dyDescent="0.25">
      <c r="A970" s="3" t="s">
        <v>744</v>
      </c>
      <c r="B970" s="3" t="s">
        <v>2147</v>
      </c>
      <c r="C970" s="130" t="s">
        <v>7270</v>
      </c>
      <c r="D970" s="3" t="s">
        <v>24</v>
      </c>
      <c r="E970" s="130" t="s">
        <v>8484</v>
      </c>
      <c r="F970" s="3" t="s">
        <v>1306</v>
      </c>
      <c r="G970" s="130" t="s">
        <v>8559</v>
      </c>
      <c r="H970" s="3" t="s">
        <v>1307</v>
      </c>
      <c r="I970" s="40" t="s">
        <v>9946</v>
      </c>
      <c r="J970" s="65" t="s">
        <v>1308</v>
      </c>
      <c r="K970" s="10">
        <v>1</v>
      </c>
      <c r="L970" s="20" t="s">
        <v>4511</v>
      </c>
      <c r="M970" s="20" t="s">
        <v>4577</v>
      </c>
      <c r="N970" s="4">
        <v>162</v>
      </c>
      <c r="O970" s="3" t="s">
        <v>28</v>
      </c>
      <c r="P970" s="13">
        <v>1254910</v>
      </c>
      <c r="Q970" s="13">
        <v>267545.15000000002</v>
      </c>
      <c r="R970" s="13">
        <v>1522455.15</v>
      </c>
      <c r="S970" s="31">
        <v>40924</v>
      </c>
      <c r="T970" s="5"/>
      <c r="U970" s="13">
        <v>1129419</v>
      </c>
      <c r="V970" s="3" t="s">
        <v>651</v>
      </c>
      <c r="W970" s="3" t="s">
        <v>39</v>
      </c>
      <c r="X970" s="3" t="s">
        <v>62</v>
      </c>
      <c r="Y970" s="3" t="s">
        <v>246</v>
      </c>
      <c r="Z970" s="31">
        <v>41008</v>
      </c>
      <c r="AA970" s="5"/>
    </row>
    <row r="971" spans="1:27" ht="18" customHeight="1" x14ac:dyDescent="0.25">
      <c r="A971" s="3" t="s">
        <v>744</v>
      </c>
      <c r="B971" s="3" t="s">
        <v>2147</v>
      </c>
      <c r="C971" s="130" t="s">
        <v>7270</v>
      </c>
      <c r="D971" s="3" t="s">
        <v>24</v>
      </c>
      <c r="E971" s="130" t="s">
        <v>8484</v>
      </c>
      <c r="F971" s="3" t="s">
        <v>1306</v>
      </c>
      <c r="G971" s="130" t="s">
        <v>8559</v>
      </c>
      <c r="H971" s="3" t="s">
        <v>1312</v>
      </c>
      <c r="I971" s="40" t="s">
        <v>9947</v>
      </c>
      <c r="J971" s="65" t="s">
        <v>1313</v>
      </c>
      <c r="K971" s="10">
        <v>1</v>
      </c>
      <c r="L971" s="20" t="s">
        <v>4511</v>
      </c>
      <c r="M971" s="20" t="s">
        <v>4577</v>
      </c>
      <c r="N971" s="4">
        <v>162</v>
      </c>
      <c r="O971" s="3" t="s">
        <v>28</v>
      </c>
      <c r="P971" s="13">
        <v>1231584</v>
      </c>
      <c r="Q971" s="13">
        <v>253473.64</v>
      </c>
      <c r="R971" s="13">
        <v>1485057.6400000001</v>
      </c>
      <c r="S971" s="6">
        <v>41016</v>
      </c>
      <c r="T971" s="5"/>
      <c r="U971" s="13">
        <v>1108425.6000000001</v>
      </c>
      <c r="V971" s="3" t="s">
        <v>245</v>
      </c>
      <c r="W971" s="3" t="s">
        <v>39</v>
      </c>
      <c r="X971" s="3" t="s">
        <v>30</v>
      </c>
      <c r="Y971" s="3" t="s">
        <v>246</v>
      </c>
      <c r="Z971" s="6">
        <v>41100</v>
      </c>
      <c r="AA971" s="29">
        <v>0</v>
      </c>
    </row>
    <row r="972" spans="1:27" ht="18" customHeight="1" x14ac:dyDescent="0.25">
      <c r="A972" s="3" t="s">
        <v>744</v>
      </c>
      <c r="B972" s="3" t="s">
        <v>2147</v>
      </c>
      <c r="C972" s="130" t="s">
        <v>7270</v>
      </c>
      <c r="D972" s="3" t="s">
        <v>24</v>
      </c>
      <c r="E972" s="130" t="s">
        <v>8484</v>
      </c>
      <c r="F972" s="3" t="s">
        <v>1306</v>
      </c>
      <c r="G972" s="130" t="s">
        <v>8559</v>
      </c>
      <c r="H972" s="3" t="s">
        <v>1321</v>
      </c>
      <c r="I972" s="40" t="s">
        <v>9948</v>
      </c>
      <c r="J972" s="65" t="s">
        <v>1322</v>
      </c>
      <c r="K972" s="10">
        <v>1</v>
      </c>
      <c r="L972" s="20" t="s">
        <v>4508</v>
      </c>
      <c r="M972" s="20" t="s">
        <v>4183</v>
      </c>
      <c r="N972" s="4">
        <v>2.4500000000000002</v>
      </c>
      <c r="O972" s="3" t="s">
        <v>51</v>
      </c>
      <c r="P972" s="13">
        <v>1352600</v>
      </c>
      <c r="Q972" s="13">
        <v>236960.73</v>
      </c>
      <c r="R972" s="13">
        <v>1589560.73</v>
      </c>
      <c r="S972" s="6">
        <v>40987</v>
      </c>
      <c r="T972" s="30"/>
      <c r="U972" s="13">
        <v>1082080</v>
      </c>
      <c r="V972" s="3" t="s">
        <v>245</v>
      </c>
      <c r="W972" s="3" t="s">
        <v>181</v>
      </c>
      <c r="X972" s="3" t="s">
        <v>29</v>
      </c>
      <c r="Y972" s="3" t="s">
        <v>246</v>
      </c>
      <c r="Z972" s="6">
        <v>41071</v>
      </c>
      <c r="AA972" s="5"/>
    </row>
    <row r="973" spans="1:27" ht="18" customHeight="1" x14ac:dyDescent="0.25">
      <c r="A973" s="3" t="s">
        <v>744</v>
      </c>
      <c r="B973" s="3" t="s">
        <v>2147</v>
      </c>
      <c r="C973" s="130" t="s">
        <v>7270</v>
      </c>
      <c r="D973" s="3" t="s">
        <v>24</v>
      </c>
      <c r="E973" s="130" t="s">
        <v>8484</v>
      </c>
      <c r="F973" s="3" t="s">
        <v>1306</v>
      </c>
      <c r="G973" s="130" t="s">
        <v>8559</v>
      </c>
      <c r="H973" s="39" t="s">
        <v>5077</v>
      </c>
      <c r="I973" s="40" t="s">
        <v>9949</v>
      </c>
      <c r="J973" s="65" t="s">
        <v>42</v>
      </c>
      <c r="K973" s="10">
        <v>1</v>
      </c>
      <c r="L973" s="20" t="s">
        <v>4511</v>
      </c>
      <c r="M973" s="20" t="s">
        <v>3192</v>
      </c>
      <c r="N973" s="4">
        <v>48</v>
      </c>
      <c r="O973" s="3" t="s">
        <v>38</v>
      </c>
      <c r="P973" s="13">
        <v>689992</v>
      </c>
      <c r="Q973" s="13">
        <v>137751.60999999999</v>
      </c>
      <c r="R973" s="13">
        <v>827743.61</v>
      </c>
      <c r="S973" s="6">
        <v>41105</v>
      </c>
      <c r="T973" s="5"/>
      <c r="U973" s="13">
        <v>344996</v>
      </c>
      <c r="V973" s="3" t="s">
        <v>29</v>
      </c>
      <c r="W973" s="3" t="s">
        <v>181</v>
      </c>
      <c r="X973" s="3" t="s">
        <v>29</v>
      </c>
      <c r="Y973" s="3" t="s">
        <v>246</v>
      </c>
      <c r="Z973" s="5"/>
      <c r="AA973" s="29">
        <v>0</v>
      </c>
    </row>
    <row r="974" spans="1:27" ht="18" customHeight="1" x14ac:dyDescent="0.25">
      <c r="A974" s="3" t="s">
        <v>744</v>
      </c>
      <c r="B974" s="3" t="s">
        <v>2147</v>
      </c>
      <c r="C974" s="130" t="s">
        <v>7270</v>
      </c>
      <c r="D974" s="3" t="s">
        <v>24</v>
      </c>
      <c r="E974" s="130" t="s">
        <v>8484</v>
      </c>
      <c r="F974" s="3" t="s">
        <v>1306</v>
      </c>
      <c r="G974" s="130" t="s">
        <v>8559</v>
      </c>
      <c r="H974" s="3" t="s">
        <v>1336</v>
      </c>
      <c r="I974" s="40" t="s">
        <v>9950</v>
      </c>
      <c r="J974" s="65" t="s">
        <v>42</v>
      </c>
      <c r="K974" s="10">
        <v>1</v>
      </c>
      <c r="L974" s="20" t="s">
        <v>4511</v>
      </c>
      <c r="M974" s="20" t="s">
        <v>3192</v>
      </c>
      <c r="N974" s="4">
        <v>48</v>
      </c>
      <c r="O974" s="3" t="s">
        <v>38</v>
      </c>
      <c r="P974" s="13">
        <v>669698</v>
      </c>
      <c r="Q974" s="13">
        <v>124432.04</v>
      </c>
      <c r="R974" s="13">
        <v>794130.04</v>
      </c>
      <c r="S974" s="6">
        <v>41044</v>
      </c>
      <c r="T974" s="5"/>
      <c r="U974" s="13">
        <v>334849</v>
      </c>
      <c r="V974" s="3" t="s">
        <v>29</v>
      </c>
      <c r="W974" s="3" t="s">
        <v>181</v>
      </c>
      <c r="X974" s="3" t="s">
        <v>29</v>
      </c>
      <c r="Y974" s="3" t="s">
        <v>246</v>
      </c>
      <c r="Z974" s="5"/>
      <c r="AA974" s="29">
        <v>0</v>
      </c>
    </row>
    <row r="975" spans="1:27" ht="18" customHeight="1" x14ac:dyDescent="0.25">
      <c r="A975" s="3" t="s">
        <v>744</v>
      </c>
      <c r="B975" s="3" t="s">
        <v>2147</v>
      </c>
      <c r="C975" s="130" t="s">
        <v>7270</v>
      </c>
      <c r="D975" s="3" t="s">
        <v>24</v>
      </c>
      <c r="E975" s="130" t="s">
        <v>8484</v>
      </c>
      <c r="F975" s="3" t="s">
        <v>1306</v>
      </c>
      <c r="G975" s="130" t="s">
        <v>8559</v>
      </c>
      <c r="H975" s="3" t="s">
        <v>1319</v>
      </c>
      <c r="I975" s="40" t="s">
        <v>9951</v>
      </c>
      <c r="J975" s="65" t="s">
        <v>1320</v>
      </c>
      <c r="K975" s="10">
        <v>1</v>
      </c>
      <c r="L975" s="20" t="s">
        <v>4508</v>
      </c>
      <c r="M975" s="20" t="s">
        <v>4183</v>
      </c>
      <c r="N975" s="4">
        <v>0.48799999999999999</v>
      </c>
      <c r="O975" s="3" t="s">
        <v>51</v>
      </c>
      <c r="P975" s="13">
        <v>1279710</v>
      </c>
      <c r="Q975" s="13">
        <v>232631.1</v>
      </c>
      <c r="R975" s="13">
        <v>1512341.1</v>
      </c>
      <c r="S975" s="6">
        <v>41044</v>
      </c>
      <c r="T975" s="5"/>
      <c r="U975" s="13">
        <v>895797</v>
      </c>
      <c r="V975" s="3" t="s">
        <v>29</v>
      </c>
      <c r="W975" s="3" t="s">
        <v>181</v>
      </c>
      <c r="X975" s="3" t="s">
        <v>29</v>
      </c>
      <c r="Y975" s="3" t="s">
        <v>246</v>
      </c>
      <c r="Z975" s="5"/>
      <c r="AA975" s="5"/>
    </row>
    <row r="976" spans="1:27" ht="18" customHeight="1" x14ac:dyDescent="0.25">
      <c r="A976" s="3" t="s">
        <v>744</v>
      </c>
      <c r="B976" s="3" t="s">
        <v>2147</v>
      </c>
      <c r="C976" s="130" t="s">
        <v>7270</v>
      </c>
      <c r="D976" s="3" t="s">
        <v>646</v>
      </c>
      <c r="E976" s="130" t="s">
        <v>8488</v>
      </c>
      <c r="F976" s="3" t="s">
        <v>1230</v>
      </c>
      <c r="G976" s="130" t="s">
        <v>8538</v>
      </c>
      <c r="H976" s="3" t="s">
        <v>1239</v>
      </c>
      <c r="I976" s="40" t="s">
        <v>9952</v>
      </c>
      <c r="J976" s="65" t="s">
        <v>1240</v>
      </c>
      <c r="K976" s="10">
        <v>1</v>
      </c>
      <c r="L976" s="20" t="s">
        <v>4508</v>
      </c>
      <c r="M976" s="20" t="s">
        <v>4183</v>
      </c>
      <c r="N976" s="4">
        <v>1</v>
      </c>
      <c r="O976" s="3" t="s">
        <v>51</v>
      </c>
      <c r="P976" s="13">
        <v>1795127.16</v>
      </c>
      <c r="Q976" s="13">
        <v>168588.84</v>
      </c>
      <c r="R976" s="13">
        <v>1963716</v>
      </c>
      <c r="S976" s="31">
        <v>41050</v>
      </c>
      <c r="T976" s="5"/>
      <c r="U976" s="13">
        <v>1436101.72</v>
      </c>
      <c r="V976" s="3" t="s">
        <v>29</v>
      </c>
      <c r="W976" s="3" t="s">
        <v>181</v>
      </c>
      <c r="X976" s="3" t="s">
        <v>29</v>
      </c>
      <c r="Y976" s="3" t="s">
        <v>246</v>
      </c>
      <c r="Z976" s="31">
        <v>41112</v>
      </c>
      <c r="AA976" s="5"/>
    </row>
    <row r="977" spans="1:27" ht="18" customHeight="1" x14ac:dyDescent="0.25">
      <c r="A977" s="3" t="s">
        <v>744</v>
      </c>
      <c r="B977" s="3" t="s">
        <v>2147</v>
      </c>
      <c r="C977" s="130" t="s">
        <v>7270</v>
      </c>
      <c r="D977" s="3" t="s">
        <v>646</v>
      </c>
      <c r="E977" s="130" t="s">
        <v>8488</v>
      </c>
      <c r="F977" s="3" t="s">
        <v>1230</v>
      </c>
      <c r="G977" s="130" t="s">
        <v>8538</v>
      </c>
      <c r="H977" s="3" t="s">
        <v>1234</v>
      </c>
      <c r="I977" s="40" t="s">
        <v>9953</v>
      </c>
      <c r="J977" s="65" t="s">
        <v>1235</v>
      </c>
      <c r="K977" s="10">
        <v>1</v>
      </c>
      <c r="L977" s="20" t="s">
        <v>4541</v>
      </c>
      <c r="M977" s="20" t="s">
        <v>4542</v>
      </c>
      <c r="N977" s="29">
        <v>140</v>
      </c>
      <c r="O977" s="3" t="s">
        <v>137</v>
      </c>
      <c r="P977" s="13">
        <v>863241.18</v>
      </c>
      <c r="Q977" s="13">
        <v>315132.82</v>
      </c>
      <c r="R977" s="13">
        <v>1178374</v>
      </c>
      <c r="S977" s="31">
        <v>41032</v>
      </c>
      <c r="T977" s="5"/>
      <c r="U977" s="13">
        <v>776917.05999999994</v>
      </c>
      <c r="V977" s="3" t="s">
        <v>29</v>
      </c>
      <c r="W977" s="3" t="s">
        <v>39</v>
      </c>
      <c r="X977" s="3" t="s">
        <v>29</v>
      </c>
      <c r="Y977" s="3" t="s">
        <v>246</v>
      </c>
      <c r="Z977" s="31">
        <v>41092</v>
      </c>
      <c r="AA977" s="5"/>
    </row>
    <row r="978" spans="1:27" ht="18" customHeight="1" x14ac:dyDescent="0.25">
      <c r="A978" s="3" t="s">
        <v>744</v>
      </c>
      <c r="B978" s="3" t="s">
        <v>2147</v>
      </c>
      <c r="C978" s="130" t="s">
        <v>7270</v>
      </c>
      <c r="D978" s="3" t="s">
        <v>646</v>
      </c>
      <c r="E978" s="130" t="s">
        <v>8488</v>
      </c>
      <c r="F978" s="3" t="s">
        <v>1230</v>
      </c>
      <c r="G978" s="130" t="s">
        <v>8538</v>
      </c>
      <c r="H978" s="3" t="s">
        <v>1233</v>
      </c>
      <c r="I978" s="40" t="s">
        <v>9954</v>
      </c>
      <c r="J978" s="65" t="s">
        <v>206</v>
      </c>
      <c r="K978" s="10">
        <v>1</v>
      </c>
      <c r="L978" s="20" t="s">
        <v>4511</v>
      </c>
      <c r="M978" s="20" t="s">
        <v>4577</v>
      </c>
      <c r="N978" s="4">
        <v>126</v>
      </c>
      <c r="O978" s="3" t="s">
        <v>28</v>
      </c>
      <c r="P978" s="13">
        <v>1058690.95</v>
      </c>
      <c r="Q978" s="13">
        <v>332098.05</v>
      </c>
      <c r="R978" s="13">
        <v>1390789</v>
      </c>
      <c r="S978" s="6">
        <v>41029</v>
      </c>
      <c r="T978" s="5"/>
      <c r="U978" s="13">
        <v>846952.75</v>
      </c>
      <c r="V978" s="3" t="s">
        <v>29</v>
      </c>
      <c r="W978" s="3" t="s">
        <v>181</v>
      </c>
      <c r="X978" s="3" t="s">
        <v>62</v>
      </c>
      <c r="Y978" s="3" t="s">
        <v>246</v>
      </c>
      <c r="Z978" s="31">
        <v>41092</v>
      </c>
      <c r="AA978" s="5"/>
    </row>
    <row r="979" spans="1:27" ht="18" customHeight="1" x14ac:dyDescent="0.25">
      <c r="A979" s="3" t="s">
        <v>744</v>
      </c>
      <c r="B979" s="3" t="s">
        <v>2147</v>
      </c>
      <c r="C979" s="130" t="s">
        <v>7270</v>
      </c>
      <c r="D979" s="3" t="s">
        <v>646</v>
      </c>
      <c r="E979" s="130" t="s">
        <v>8488</v>
      </c>
      <c r="F979" s="3" t="s">
        <v>1230</v>
      </c>
      <c r="G979" s="130" t="s">
        <v>8538</v>
      </c>
      <c r="H979" s="3" t="s">
        <v>1231</v>
      </c>
      <c r="I979" s="40" t="s">
        <v>9955</v>
      </c>
      <c r="J979" s="65" t="s">
        <v>1232</v>
      </c>
      <c r="K979" s="10">
        <v>1</v>
      </c>
      <c r="L979" s="20" t="s">
        <v>4541</v>
      </c>
      <c r="M979" s="20" t="s">
        <v>3370</v>
      </c>
      <c r="N979" s="29">
        <v>59</v>
      </c>
      <c r="O979" s="3" t="s">
        <v>137</v>
      </c>
      <c r="P979" s="13">
        <v>261113.21</v>
      </c>
      <c r="Q979" s="13">
        <v>139837.79</v>
      </c>
      <c r="R979" s="13">
        <v>400951</v>
      </c>
      <c r="S979" s="31">
        <v>41037</v>
      </c>
      <c r="T979" s="5"/>
      <c r="U979" s="13">
        <v>235001.89</v>
      </c>
      <c r="V979" s="3" t="s">
        <v>29</v>
      </c>
      <c r="W979" s="3" t="s">
        <v>39</v>
      </c>
      <c r="X979" s="3" t="s">
        <v>29</v>
      </c>
      <c r="Y979" s="3" t="s">
        <v>246</v>
      </c>
      <c r="Z979" s="31">
        <v>41087</v>
      </c>
      <c r="AA979" s="5"/>
    </row>
    <row r="980" spans="1:27" ht="18" customHeight="1" x14ac:dyDescent="0.25">
      <c r="A980" s="3" t="s">
        <v>744</v>
      </c>
      <c r="B980" s="3" t="s">
        <v>2147</v>
      </c>
      <c r="C980" s="130" t="s">
        <v>7270</v>
      </c>
      <c r="D980" s="3" t="s">
        <v>646</v>
      </c>
      <c r="E980" s="130" t="s">
        <v>8488</v>
      </c>
      <c r="F980" s="3" t="s">
        <v>1230</v>
      </c>
      <c r="G980" s="130" t="s">
        <v>8538</v>
      </c>
      <c r="H980" s="3" t="s">
        <v>242</v>
      </c>
      <c r="I980" s="40" t="s">
        <v>9956</v>
      </c>
      <c r="J980" s="65" t="s">
        <v>1238</v>
      </c>
      <c r="K980" s="10">
        <v>1</v>
      </c>
      <c r="L980" s="20" t="s">
        <v>4508</v>
      </c>
      <c r="M980" s="20" t="s">
        <v>4183</v>
      </c>
      <c r="N980" s="4">
        <v>0.377</v>
      </c>
      <c r="O980" s="3" t="s">
        <v>51</v>
      </c>
      <c r="P980" s="13">
        <v>702024.26</v>
      </c>
      <c r="Q980" s="13">
        <v>423013.74</v>
      </c>
      <c r="R980" s="13">
        <v>1125038</v>
      </c>
      <c r="S980" s="6">
        <v>41050</v>
      </c>
      <c r="T980" s="5"/>
      <c r="U980" s="13">
        <v>561619.4</v>
      </c>
      <c r="V980" s="3" t="s">
        <v>29</v>
      </c>
      <c r="W980" s="3" t="s">
        <v>181</v>
      </c>
      <c r="X980" s="3" t="s">
        <v>29</v>
      </c>
      <c r="Y980" s="3" t="s">
        <v>246</v>
      </c>
      <c r="Z980" s="31">
        <v>41120</v>
      </c>
      <c r="AA980" s="5"/>
    </row>
    <row r="981" spans="1:27" ht="18" customHeight="1" x14ac:dyDescent="0.25">
      <c r="A981" s="3" t="s">
        <v>744</v>
      </c>
      <c r="B981" s="3" t="s">
        <v>2147</v>
      </c>
      <c r="C981" s="130" t="s">
        <v>7270</v>
      </c>
      <c r="D981" s="3" t="s">
        <v>646</v>
      </c>
      <c r="E981" s="130" t="s">
        <v>8488</v>
      </c>
      <c r="F981" s="3" t="s">
        <v>1230</v>
      </c>
      <c r="G981" s="130" t="s">
        <v>8538</v>
      </c>
      <c r="H981" s="39" t="s">
        <v>9957</v>
      </c>
      <c r="I981" s="40" t="s">
        <v>9958</v>
      </c>
      <c r="J981" s="65" t="s">
        <v>1236</v>
      </c>
      <c r="K981" s="10">
        <v>1</v>
      </c>
      <c r="L981" s="20" t="s">
        <v>4508</v>
      </c>
      <c r="M981" s="20" t="s">
        <v>4183</v>
      </c>
      <c r="N981" s="4">
        <v>1.24</v>
      </c>
      <c r="O981" s="3" t="s">
        <v>51</v>
      </c>
      <c r="P981" s="13">
        <v>812065.28000000003</v>
      </c>
      <c r="Q981" s="13">
        <v>242633.72</v>
      </c>
      <c r="R981" s="13">
        <v>1054699</v>
      </c>
      <c r="S981" s="31">
        <v>41050</v>
      </c>
      <c r="T981" s="5"/>
      <c r="U981" s="13">
        <v>649652.22</v>
      </c>
      <c r="V981" s="3" t="s">
        <v>29</v>
      </c>
      <c r="W981" s="3" t="s">
        <v>181</v>
      </c>
      <c r="X981" s="3" t="s">
        <v>29</v>
      </c>
      <c r="Y981" s="3" t="s">
        <v>246</v>
      </c>
      <c r="Z981" s="31">
        <v>41112</v>
      </c>
      <c r="AA981" s="5"/>
    </row>
    <row r="982" spans="1:27" ht="18" customHeight="1" x14ac:dyDescent="0.25">
      <c r="A982" s="3" t="s">
        <v>744</v>
      </c>
      <c r="B982" s="3" t="s">
        <v>2147</v>
      </c>
      <c r="C982" s="130" t="s">
        <v>7270</v>
      </c>
      <c r="D982" s="3" t="s">
        <v>646</v>
      </c>
      <c r="E982" s="130" t="s">
        <v>8488</v>
      </c>
      <c r="F982" s="3" t="s">
        <v>1230</v>
      </c>
      <c r="G982" s="130" t="s">
        <v>8538</v>
      </c>
      <c r="H982" s="3" t="s">
        <v>1237</v>
      </c>
      <c r="I982" s="40" t="s">
        <v>9959</v>
      </c>
      <c r="J982" s="65" t="s">
        <v>129</v>
      </c>
      <c r="K982" s="10">
        <v>1</v>
      </c>
      <c r="L982" s="20" t="s">
        <v>4511</v>
      </c>
      <c r="M982" s="20" t="s">
        <v>4577</v>
      </c>
      <c r="N982" s="4">
        <v>126</v>
      </c>
      <c r="O982" s="3" t="s">
        <v>28</v>
      </c>
      <c r="P982" s="13">
        <v>1007737.96</v>
      </c>
      <c r="Q982" s="13">
        <v>317185.03999999998</v>
      </c>
      <c r="R982" s="13">
        <v>1324923</v>
      </c>
      <c r="S982" s="6">
        <v>40945</v>
      </c>
      <c r="T982" s="5"/>
      <c r="U982" s="13">
        <v>906964.16</v>
      </c>
      <c r="V982" s="3" t="s">
        <v>29</v>
      </c>
      <c r="W982" s="3" t="s">
        <v>39</v>
      </c>
      <c r="X982" s="3" t="s">
        <v>30</v>
      </c>
      <c r="Y982" s="3" t="s">
        <v>246</v>
      </c>
      <c r="Z982" s="6">
        <v>41025</v>
      </c>
      <c r="AA982" s="5"/>
    </row>
    <row r="983" spans="1:27" ht="18" customHeight="1" x14ac:dyDescent="0.25">
      <c r="A983" s="3" t="s">
        <v>744</v>
      </c>
      <c r="B983" s="3" t="s">
        <v>2147</v>
      </c>
      <c r="C983" s="130" t="s">
        <v>7270</v>
      </c>
      <c r="D983" s="3" t="s">
        <v>646</v>
      </c>
      <c r="E983" s="130" t="s">
        <v>8488</v>
      </c>
      <c r="F983" s="3" t="s">
        <v>1404</v>
      </c>
      <c r="G983" s="130" t="s">
        <v>9960</v>
      </c>
      <c r="H983" s="39" t="s">
        <v>9961</v>
      </c>
      <c r="I983" s="40" t="s">
        <v>9962</v>
      </c>
      <c r="J983" s="65" t="s">
        <v>206</v>
      </c>
      <c r="K983" s="10">
        <v>1</v>
      </c>
      <c r="L983" s="20" t="s">
        <v>4511</v>
      </c>
      <c r="M983" s="20" t="s">
        <v>4577</v>
      </c>
      <c r="N983" s="4">
        <v>133.19999999999999</v>
      </c>
      <c r="O983" s="3" t="s">
        <v>28</v>
      </c>
      <c r="P983" s="13">
        <v>998987.7</v>
      </c>
      <c r="Q983" s="13">
        <v>293120.3</v>
      </c>
      <c r="R983" s="13">
        <v>1292108</v>
      </c>
      <c r="S983" s="6">
        <v>40976</v>
      </c>
      <c r="T983" s="30"/>
      <c r="U983" s="13">
        <v>899088.93</v>
      </c>
      <c r="V983" s="3" t="s">
        <v>29</v>
      </c>
      <c r="W983" s="3" t="s">
        <v>39</v>
      </c>
      <c r="X983" s="3" t="s">
        <v>62</v>
      </c>
      <c r="Y983" s="3" t="s">
        <v>246</v>
      </c>
      <c r="Z983" s="6">
        <v>41076</v>
      </c>
      <c r="AA983" s="5"/>
    </row>
    <row r="984" spans="1:27" ht="18" customHeight="1" x14ac:dyDescent="0.25">
      <c r="A984" s="3" t="s">
        <v>744</v>
      </c>
      <c r="B984" s="3" t="s">
        <v>2147</v>
      </c>
      <c r="C984" s="130" t="s">
        <v>7270</v>
      </c>
      <c r="D984" s="3" t="s">
        <v>646</v>
      </c>
      <c r="E984" s="130" t="s">
        <v>8488</v>
      </c>
      <c r="F984" s="3" t="s">
        <v>1404</v>
      </c>
      <c r="G984" s="130" t="s">
        <v>9960</v>
      </c>
      <c r="H984" s="3" t="s">
        <v>1406</v>
      </c>
      <c r="I984" s="40" t="s">
        <v>9963</v>
      </c>
      <c r="J984" s="65" t="s">
        <v>1407</v>
      </c>
      <c r="K984" s="10">
        <v>1</v>
      </c>
      <c r="L984" s="20" t="s">
        <v>4508</v>
      </c>
      <c r="M984" s="20" t="s">
        <v>4183</v>
      </c>
      <c r="N984" s="4">
        <v>1.82</v>
      </c>
      <c r="O984" s="3" t="s">
        <v>51</v>
      </c>
      <c r="P984" s="13">
        <v>1483847.14</v>
      </c>
      <c r="Q984" s="13">
        <v>359841.86</v>
      </c>
      <c r="R984" s="13">
        <v>1843689</v>
      </c>
      <c r="S984" s="6">
        <v>41025</v>
      </c>
      <c r="T984" s="5"/>
      <c r="U984" s="13">
        <v>1038693</v>
      </c>
      <c r="V984" s="3" t="s">
        <v>29</v>
      </c>
      <c r="W984" s="3" t="s">
        <v>181</v>
      </c>
      <c r="X984" s="3" t="s">
        <v>29</v>
      </c>
      <c r="Y984" s="3" t="s">
        <v>246</v>
      </c>
      <c r="Z984" s="6">
        <v>41125</v>
      </c>
      <c r="AA984" s="5"/>
    </row>
    <row r="985" spans="1:27" ht="18" customHeight="1" x14ac:dyDescent="0.25">
      <c r="A985" s="3" t="s">
        <v>744</v>
      </c>
      <c r="B985" s="3" t="s">
        <v>2147</v>
      </c>
      <c r="C985" s="130" t="s">
        <v>7270</v>
      </c>
      <c r="D985" s="3" t="s">
        <v>646</v>
      </c>
      <c r="E985" s="130" t="s">
        <v>8488</v>
      </c>
      <c r="F985" s="3" t="s">
        <v>1404</v>
      </c>
      <c r="G985" s="130" t="s">
        <v>9960</v>
      </c>
      <c r="H985" s="3" t="s">
        <v>1405</v>
      </c>
      <c r="I985" s="40" t="s">
        <v>9964</v>
      </c>
      <c r="J985" s="65" t="s">
        <v>46</v>
      </c>
      <c r="K985" s="10">
        <v>1</v>
      </c>
      <c r="L985" s="20" t="s">
        <v>4511</v>
      </c>
      <c r="M985" s="20" t="s">
        <v>4577</v>
      </c>
      <c r="N985" s="4">
        <v>66.599999999999994</v>
      </c>
      <c r="O985" s="3" t="s">
        <v>28</v>
      </c>
      <c r="P985" s="13">
        <v>602827.44999999995</v>
      </c>
      <c r="Q985" s="13">
        <v>155404.54999999999</v>
      </c>
      <c r="R985" s="13">
        <v>758232</v>
      </c>
      <c r="S985" s="6">
        <v>40987</v>
      </c>
      <c r="T985" s="30"/>
      <c r="U985" s="13">
        <v>542544.71</v>
      </c>
      <c r="V985" s="3" t="s">
        <v>651</v>
      </c>
      <c r="W985" s="3" t="s">
        <v>39</v>
      </c>
      <c r="X985" s="3" t="s">
        <v>30</v>
      </c>
      <c r="Y985" s="3" t="s">
        <v>246</v>
      </c>
      <c r="Z985" s="6">
        <v>41057</v>
      </c>
      <c r="AA985" s="5"/>
    </row>
    <row r="986" spans="1:27" ht="18" customHeight="1" x14ac:dyDescent="0.25">
      <c r="A986" s="3" t="s">
        <v>744</v>
      </c>
      <c r="B986" s="3" t="s">
        <v>2147</v>
      </c>
      <c r="C986" s="130" t="s">
        <v>7270</v>
      </c>
      <c r="D986" s="3" t="s">
        <v>646</v>
      </c>
      <c r="E986" s="130" t="s">
        <v>8488</v>
      </c>
      <c r="F986" s="3" t="s">
        <v>1404</v>
      </c>
      <c r="G986" s="130" t="s">
        <v>9960</v>
      </c>
      <c r="H986" s="3" t="s">
        <v>1408</v>
      </c>
      <c r="I986" s="40" t="s">
        <v>9965</v>
      </c>
      <c r="J986" s="65" t="s">
        <v>1409</v>
      </c>
      <c r="K986" s="10">
        <v>1</v>
      </c>
      <c r="L986" s="20" t="s">
        <v>4508</v>
      </c>
      <c r="M986" s="20" t="s">
        <v>4183</v>
      </c>
      <c r="N986" s="4">
        <v>2.2000000000000002</v>
      </c>
      <c r="O986" s="3" t="s">
        <v>51</v>
      </c>
      <c r="P986" s="13">
        <v>1423258.99</v>
      </c>
      <c r="Q986" s="13">
        <v>357757.01</v>
      </c>
      <c r="R986" s="13">
        <v>1781016</v>
      </c>
      <c r="S986" s="6">
        <v>41015</v>
      </c>
      <c r="T986" s="30"/>
      <c r="U986" s="13">
        <v>1280933.0900000001</v>
      </c>
      <c r="V986" s="3" t="s">
        <v>29</v>
      </c>
      <c r="W986" s="3" t="s">
        <v>39</v>
      </c>
      <c r="X986" s="3" t="s">
        <v>29</v>
      </c>
      <c r="Y986" s="3" t="s">
        <v>246</v>
      </c>
      <c r="Z986" s="6">
        <v>41115</v>
      </c>
      <c r="AA986" s="5"/>
    </row>
    <row r="987" spans="1:27" ht="18" customHeight="1" x14ac:dyDescent="0.25">
      <c r="A987" s="3" t="s">
        <v>744</v>
      </c>
      <c r="B987" s="3" t="s">
        <v>2147</v>
      </c>
      <c r="C987" s="130" t="s">
        <v>7270</v>
      </c>
      <c r="D987" s="3" t="s">
        <v>646</v>
      </c>
      <c r="E987" s="130" t="s">
        <v>8488</v>
      </c>
      <c r="F987" s="3" t="s">
        <v>1404</v>
      </c>
      <c r="G987" s="130" t="s">
        <v>9960</v>
      </c>
      <c r="H987" s="39" t="s">
        <v>9967</v>
      </c>
      <c r="I987" s="40" t="s">
        <v>9966</v>
      </c>
      <c r="J987" s="65" t="s">
        <v>1410</v>
      </c>
      <c r="K987" s="10">
        <v>1</v>
      </c>
      <c r="L987" s="20" t="s">
        <v>4508</v>
      </c>
      <c r="M987" s="20" t="s">
        <v>4183</v>
      </c>
      <c r="N987" s="4">
        <v>1.875</v>
      </c>
      <c r="O987" s="3" t="s">
        <v>51</v>
      </c>
      <c r="P987" s="13">
        <v>868829.78</v>
      </c>
      <c r="Q987" s="13">
        <v>333733.21999999997</v>
      </c>
      <c r="R987" s="13">
        <v>1202563</v>
      </c>
      <c r="S987" s="6">
        <v>41105</v>
      </c>
      <c r="T987" s="30"/>
      <c r="U987" s="13">
        <v>608180.85</v>
      </c>
      <c r="V987" s="3" t="s">
        <v>29</v>
      </c>
      <c r="W987" s="3" t="s">
        <v>181</v>
      </c>
      <c r="X987" s="3" t="s">
        <v>29</v>
      </c>
      <c r="Y987" s="3" t="s">
        <v>246</v>
      </c>
      <c r="Z987" s="30"/>
      <c r="AA987" s="30"/>
    </row>
    <row r="988" spans="1:27" ht="18" customHeight="1" x14ac:dyDescent="0.25">
      <c r="A988" s="3" t="s">
        <v>744</v>
      </c>
      <c r="B988" s="3" t="s">
        <v>2147</v>
      </c>
      <c r="C988" s="130" t="s">
        <v>7270</v>
      </c>
      <c r="D988" s="3" t="s">
        <v>646</v>
      </c>
      <c r="E988" s="130" t="s">
        <v>8488</v>
      </c>
      <c r="F988" s="3" t="s">
        <v>1404</v>
      </c>
      <c r="G988" s="130" t="s">
        <v>9960</v>
      </c>
      <c r="H988" s="3" t="s">
        <v>1411</v>
      </c>
      <c r="I988" s="40" t="s">
        <v>9968</v>
      </c>
      <c r="J988" s="65" t="s">
        <v>1412</v>
      </c>
      <c r="K988" s="10">
        <v>1</v>
      </c>
      <c r="L988" s="20" t="s">
        <v>4519</v>
      </c>
      <c r="M988" s="20" t="s">
        <v>4520</v>
      </c>
      <c r="N988" s="4">
        <v>96</v>
      </c>
      <c r="O988" s="3" t="s">
        <v>38</v>
      </c>
      <c r="P988" s="13">
        <v>472248.95</v>
      </c>
      <c r="Q988" s="13">
        <v>262010.05</v>
      </c>
      <c r="R988" s="13">
        <v>734259</v>
      </c>
      <c r="S988" s="30"/>
      <c r="T988" s="30"/>
      <c r="U988" s="13">
        <v>330574.26</v>
      </c>
      <c r="V988" s="3" t="s">
        <v>29</v>
      </c>
      <c r="W988" s="3" t="s">
        <v>181</v>
      </c>
      <c r="X988" s="3" t="s">
        <v>29</v>
      </c>
      <c r="Y988" s="3" t="s">
        <v>31</v>
      </c>
      <c r="Z988" s="30"/>
      <c r="AA988" s="5"/>
    </row>
    <row r="989" spans="1:27" ht="18" customHeight="1" x14ac:dyDescent="0.25">
      <c r="A989" s="3" t="s">
        <v>744</v>
      </c>
      <c r="B989" s="3" t="s">
        <v>2147</v>
      </c>
      <c r="C989" s="130" t="s">
        <v>7270</v>
      </c>
      <c r="D989" s="3" t="s">
        <v>646</v>
      </c>
      <c r="E989" s="130" t="s">
        <v>8488</v>
      </c>
      <c r="F989" s="3" t="s">
        <v>1741</v>
      </c>
      <c r="G989" s="130" t="s">
        <v>9969</v>
      </c>
      <c r="H989" s="39" t="s">
        <v>9971</v>
      </c>
      <c r="I989" s="40" t="s">
        <v>9970</v>
      </c>
      <c r="J989" s="65" t="s">
        <v>42</v>
      </c>
      <c r="K989" s="10">
        <v>1</v>
      </c>
      <c r="L989" s="20" t="s">
        <v>4511</v>
      </c>
      <c r="M989" s="20" t="s">
        <v>3192</v>
      </c>
      <c r="N989" s="4">
        <v>48</v>
      </c>
      <c r="O989" s="3" t="s">
        <v>38</v>
      </c>
      <c r="P989" s="13">
        <v>611528</v>
      </c>
      <c r="Q989" s="13">
        <v>131249.60999999999</v>
      </c>
      <c r="R989" s="13">
        <v>742777.61</v>
      </c>
      <c r="S989" s="6">
        <v>41078</v>
      </c>
      <c r="T989" s="30"/>
      <c r="U989" s="13">
        <v>428069.6</v>
      </c>
      <c r="V989" s="3" t="s">
        <v>29</v>
      </c>
      <c r="W989" s="3" t="s">
        <v>181</v>
      </c>
      <c r="X989" s="3" t="s">
        <v>29</v>
      </c>
      <c r="Y989" s="3" t="s">
        <v>246</v>
      </c>
      <c r="Z989" s="6">
        <v>41155</v>
      </c>
      <c r="AA989" s="29">
        <v>0</v>
      </c>
    </row>
    <row r="990" spans="1:27" ht="18" customHeight="1" x14ac:dyDescent="0.25">
      <c r="A990" s="3" t="s">
        <v>744</v>
      </c>
      <c r="B990" s="3" t="s">
        <v>2147</v>
      </c>
      <c r="C990" s="130" t="s">
        <v>7270</v>
      </c>
      <c r="D990" s="3" t="s">
        <v>646</v>
      </c>
      <c r="E990" s="130" t="s">
        <v>8488</v>
      </c>
      <c r="F990" s="3" t="s">
        <v>1741</v>
      </c>
      <c r="G990" s="130" t="s">
        <v>9969</v>
      </c>
      <c r="H990" s="3" t="s">
        <v>397</v>
      </c>
      <c r="I990" s="40" t="s">
        <v>9972</v>
      </c>
      <c r="J990" s="65" t="s">
        <v>1347</v>
      </c>
      <c r="K990" s="10">
        <v>1</v>
      </c>
      <c r="L990" s="20" t="s">
        <v>4511</v>
      </c>
      <c r="M990" s="20" t="s">
        <v>4577</v>
      </c>
      <c r="N990" s="4">
        <v>66.599999999999994</v>
      </c>
      <c r="O990" s="3" t="s">
        <v>28</v>
      </c>
      <c r="P990" s="13">
        <v>644020</v>
      </c>
      <c r="Q990" s="13">
        <v>137520.82</v>
      </c>
      <c r="R990" s="13">
        <v>781540.82000000007</v>
      </c>
      <c r="S990" s="6">
        <v>41067</v>
      </c>
      <c r="T990" s="5"/>
      <c r="U990" s="13">
        <v>450814</v>
      </c>
      <c r="V990" s="3" t="s">
        <v>29</v>
      </c>
      <c r="W990" s="3" t="s">
        <v>181</v>
      </c>
      <c r="X990" s="3" t="s">
        <v>30</v>
      </c>
      <c r="Y990" s="3" t="s">
        <v>246</v>
      </c>
      <c r="Z990" s="31">
        <v>41144</v>
      </c>
      <c r="AA990" s="29">
        <v>0</v>
      </c>
    </row>
    <row r="991" spans="1:27" ht="18" customHeight="1" x14ac:dyDescent="0.25">
      <c r="A991" s="3" t="s">
        <v>744</v>
      </c>
      <c r="B991" s="3" t="s">
        <v>2147</v>
      </c>
      <c r="C991" s="130" t="s">
        <v>7270</v>
      </c>
      <c r="D991" s="3" t="s">
        <v>646</v>
      </c>
      <c r="E991" s="130" t="s">
        <v>8488</v>
      </c>
      <c r="F991" s="3" t="s">
        <v>1741</v>
      </c>
      <c r="G991" s="130" t="s">
        <v>9969</v>
      </c>
      <c r="H991" s="3" t="s">
        <v>1742</v>
      </c>
      <c r="I991" s="40" t="s">
        <v>9973</v>
      </c>
      <c r="J991" s="65" t="s">
        <v>42</v>
      </c>
      <c r="K991" s="10">
        <v>1</v>
      </c>
      <c r="L991" s="20" t="s">
        <v>4511</v>
      </c>
      <c r="M991" s="20" t="s">
        <v>3192</v>
      </c>
      <c r="N991" s="4">
        <v>48</v>
      </c>
      <c r="O991" s="3" t="s">
        <v>38</v>
      </c>
      <c r="P991" s="13">
        <v>619074</v>
      </c>
      <c r="Q991" s="13">
        <v>131278.41</v>
      </c>
      <c r="R991" s="13">
        <v>750352.41</v>
      </c>
      <c r="S991" s="6">
        <v>41075</v>
      </c>
      <c r="T991" s="30"/>
      <c r="U991" s="13">
        <v>433351.8</v>
      </c>
      <c r="V991" s="3" t="s">
        <v>29</v>
      </c>
      <c r="W991" s="3" t="s">
        <v>181</v>
      </c>
      <c r="X991" s="3" t="s">
        <v>29</v>
      </c>
      <c r="Y991" s="3" t="s">
        <v>246</v>
      </c>
      <c r="Z991" s="6">
        <v>41152</v>
      </c>
      <c r="AA991" s="29">
        <v>0</v>
      </c>
    </row>
    <row r="992" spans="1:27" ht="18" customHeight="1" x14ac:dyDescent="0.25">
      <c r="A992" s="3" t="s">
        <v>744</v>
      </c>
      <c r="B992" s="3" t="s">
        <v>2147</v>
      </c>
      <c r="C992" s="130" t="s">
        <v>7270</v>
      </c>
      <c r="D992" s="3" t="s">
        <v>646</v>
      </c>
      <c r="E992" s="130" t="s">
        <v>8488</v>
      </c>
      <c r="F992" s="3" t="s">
        <v>1741</v>
      </c>
      <c r="G992" s="130" t="s">
        <v>9969</v>
      </c>
      <c r="H992" s="3" t="s">
        <v>1743</v>
      </c>
      <c r="I992" s="40" t="s">
        <v>9974</v>
      </c>
      <c r="J992" s="65" t="s">
        <v>1347</v>
      </c>
      <c r="K992" s="10">
        <v>1</v>
      </c>
      <c r="L992" s="20" t="s">
        <v>4511</v>
      </c>
      <c r="M992" s="20" t="s">
        <v>4577</v>
      </c>
      <c r="N992" s="4">
        <v>66.599999999999994</v>
      </c>
      <c r="O992" s="3" t="s">
        <v>28</v>
      </c>
      <c r="P992" s="13">
        <v>641150</v>
      </c>
      <c r="Q992" s="13">
        <v>140390.82</v>
      </c>
      <c r="R992" s="13">
        <v>781540.82000000007</v>
      </c>
      <c r="S992" s="6">
        <v>41068</v>
      </c>
      <c r="T992" s="5"/>
      <c r="U992" s="13">
        <v>448805</v>
      </c>
      <c r="V992" s="3" t="s">
        <v>29</v>
      </c>
      <c r="W992" s="3" t="s">
        <v>181</v>
      </c>
      <c r="X992" s="3" t="s">
        <v>30</v>
      </c>
      <c r="Y992" s="3" t="s">
        <v>246</v>
      </c>
      <c r="Z992" s="31">
        <v>41145</v>
      </c>
      <c r="AA992" s="29">
        <v>0</v>
      </c>
    </row>
    <row r="993" spans="1:27" ht="18" customHeight="1" x14ac:dyDescent="0.25">
      <c r="A993" s="3" t="s">
        <v>744</v>
      </c>
      <c r="B993" s="3" t="s">
        <v>2147</v>
      </c>
      <c r="C993" s="130" t="s">
        <v>7270</v>
      </c>
      <c r="D993" s="3" t="s">
        <v>646</v>
      </c>
      <c r="E993" s="130" t="s">
        <v>8488</v>
      </c>
      <c r="F993" s="3" t="s">
        <v>1741</v>
      </c>
      <c r="G993" s="130" t="s">
        <v>9969</v>
      </c>
      <c r="H993" s="3" t="s">
        <v>1744</v>
      </c>
      <c r="I993" s="40" t="s">
        <v>9975</v>
      </c>
      <c r="J993" s="65" t="s">
        <v>42</v>
      </c>
      <c r="K993" s="10">
        <v>1</v>
      </c>
      <c r="L993" s="20" t="s">
        <v>4511</v>
      </c>
      <c r="M993" s="20" t="s">
        <v>3192</v>
      </c>
      <c r="N993" s="4">
        <v>48</v>
      </c>
      <c r="O993" s="3" t="s">
        <v>38</v>
      </c>
      <c r="P993" s="13">
        <v>611290</v>
      </c>
      <c r="Q993" s="13">
        <v>131213.91</v>
      </c>
      <c r="R993" s="13">
        <v>742503.91</v>
      </c>
      <c r="S993" s="6">
        <v>41065</v>
      </c>
      <c r="T993" s="30"/>
      <c r="U993" s="13">
        <v>427903</v>
      </c>
      <c r="V993" s="3" t="s">
        <v>29</v>
      </c>
      <c r="W993" s="3" t="s">
        <v>181</v>
      </c>
      <c r="X993" s="3" t="s">
        <v>29</v>
      </c>
      <c r="Y993" s="3" t="s">
        <v>246</v>
      </c>
      <c r="Z993" s="6">
        <v>41142</v>
      </c>
      <c r="AA993" s="29">
        <v>0</v>
      </c>
    </row>
    <row r="994" spans="1:27" ht="18" customHeight="1" x14ac:dyDescent="0.25">
      <c r="A994" s="3" t="s">
        <v>744</v>
      </c>
      <c r="B994" s="3" t="s">
        <v>2147</v>
      </c>
      <c r="C994" s="130" t="s">
        <v>7270</v>
      </c>
      <c r="D994" s="3" t="s">
        <v>646</v>
      </c>
      <c r="E994" s="130" t="s">
        <v>8488</v>
      </c>
      <c r="F994" s="3" t="s">
        <v>645</v>
      </c>
      <c r="G994" s="130" t="s">
        <v>9976</v>
      </c>
      <c r="H994" s="3" t="s">
        <v>648</v>
      </c>
      <c r="I994" s="40" t="s">
        <v>9977</v>
      </c>
      <c r="J994" s="65" t="s">
        <v>267</v>
      </c>
      <c r="K994" s="10">
        <v>1</v>
      </c>
      <c r="L994" s="20" t="s">
        <v>4508</v>
      </c>
      <c r="M994" s="20" t="s">
        <v>4530</v>
      </c>
      <c r="N994" s="4">
        <v>29.1</v>
      </c>
      <c r="O994" s="3" t="s">
        <v>137</v>
      </c>
      <c r="P994" s="13">
        <v>980000</v>
      </c>
      <c r="Q994" s="13">
        <v>210000</v>
      </c>
      <c r="R994" s="13">
        <v>1190000</v>
      </c>
      <c r="S994" s="6">
        <v>40743</v>
      </c>
      <c r="T994" s="30"/>
      <c r="U994" s="13">
        <v>882000</v>
      </c>
      <c r="V994" s="3" t="s">
        <v>29</v>
      </c>
      <c r="W994" s="3" t="s">
        <v>39</v>
      </c>
      <c r="X994" s="3" t="s">
        <v>29</v>
      </c>
      <c r="Y994" s="3" t="s">
        <v>246</v>
      </c>
      <c r="Z994" s="6">
        <v>40848</v>
      </c>
      <c r="AA994" s="5"/>
    </row>
    <row r="995" spans="1:27" ht="18" customHeight="1" x14ac:dyDescent="0.25">
      <c r="A995" s="3" t="s">
        <v>744</v>
      </c>
      <c r="B995" s="3" t="s">
        <v>2147</v>
      </c>
      <c r="C995" s="130" t="s">
        <v>7270</v>
      </c>
      <c r="D995" s="3" t="s">
        <v>646</v>
      </c>
      <c r="E995" s="130" t="s">
        <v>8488</v>
      </c>
      <c r="F995" s="3" t="s">
        <v>645</v>
      </c>
      <c r="G995" s="130" t="s">
        <v>9976</v>
      </c>
      <c r="H995" s="3" t="s">
        <v>653</v>
      </c>
      <c r="I995" s="40" t="s">
        <v>9978</v>
      </c>
      <c r="J995" s="65" t="s">
        <v>42</v>
      </c>
      <c r="K995" s="10">
        <v>1</v>
      </c>
      <c r="L995" s="20" t="s">
        <v>4511</v>
      </c>
      <c r="M995" s="20" t="s">
        <v>3192</v>
      </c>
      <c r="N995" s="4">
        <v>48</v>
      </c>
      <c r="O995" s="3" t="s">
        <v>38</v>
      </c>
      <c r="P995" s="13">
        <v>542000</v>
      </c>
      <c r="Q995" s="13">
        <v>168000</v>
      </c>
      <c r="R995" s="13">
        <v>710000</v>
      </c>
      <c r="S995" s="6">
        <v>40716</v>
      </c>
      <c r="T995" s="30"/>
      <c r="U995" s="13">
        <v>487800</v>
      </c>
      <c r="V995" s="3" t="s">
        <v>29</v>
      </c>
      <c r="W995" s="3" t="s">
        <v>39</v>
      </c>
      <c r="X995" s="3" t="s">
        <v>29</v>
      </c>
      <c r="Y995" s="3" t="s">
        <v>246</v>
      </c>
      <c r="Z995" s="6">
        <v>40806</v>
      </c>
      <c r="AA995" s="5"/>
    </row>
    <row r="996" spans="1:27" ht="18" customHeight="1" x14ac:dyDescent="0.25">
      <c r="A996" s="3" t="s">
        <v>744</v>
      </c>
      <c r="B996" s="3" t="s">
        <v>2147</v>
      </c>
      <c r="C996" s="130" t="s">
        <v>7270</v>
      </c>
      <c r="D996" s="3" t="s">
        <v>646</v>
      </c>
      <c r="E996" s="130" t="s">
        <v>8488</v>
      </c>
      <c r="F996" s="3" t="s">
        <v>645</v>
      </c>
      <c r="G996" s="130" t="s">
        <v>9976</v>
      </c>
      <c r="H996" s="3" t="s">
        <v>652</v>
      </c>
      <c r="I996" s="40" t="s">
        <v>9979</v>
      </c>
      <c r="J996" s="65" t="s">
        <v>86</v>
      </c>
      <c r="K996" s="10">
        <v>1</v>
      </c>
      <c r="L996" s="20" t="s">
        <v>4511</v>
      </c>
      <c r="M996" s="20" t="s">
        <v>4577</v>
      </c>
      <c r="N996" s="4">
        <v>126</v>
      </c>
      <c r="O996" s="3" t="s">
        <v>28</v>
      </c>
      <c r="P996" s="13">
        <v>1098000</v>
      </c>
      <c r="Q996" s="13">
        <v>199000</v>
      </c>
      <c r="R996" s="13">
        <v>1297000</v>
      </c>
      <c r="S996" s="6">
        <v>40715</v>
      </c>
      <c r="T996" s="30"/>
      <c r="U996" s="13">
        <v>988200</v>
      </c>
      <c r="V996" s="3" t="s">
        <v>29</v>
      </c>
      <c r="W996" s="3" t="s">
        <v>39</v>
      </c>
      <c r="X996" s="3" t="s">
        <v>30</v>
      </c>
      <c r="Y996" s="3" t="s">
        <v>246</v>
      </c>
      <c r="Z996" s="6">
        <v>40820</v>
      </c>
      <c r="AA996" s="5"/>
    </row>
    <row r="997" spans="1:27" ht="18" customHeight="1" x14ac:dyDescent="0.25">
      <c r="A997" s="3" t="s">
        <v>744</v>
      </c>
      <c r="B997" s="3" t="s">
        <v>2147</v>
      </c>
      <c r="C997" s="130" t="s">
        <v>7270</v>
      </c>
      <c r="D997" s="3" t="s">
        <v>646</v>
      </c>
      <c r="E997" s="130" t="s">
        <v>8488</v>
      </c>
      <c r="F997" s="3" t="s">
        <v>645</v>
      </c>
      <c r="G997" s="130" t="s">
        <v>9976</v>
      </c>
      <c r="H997" s="3" t="s">
        <v>104</v>
      </c>
      <c r="I997" s="40" t="s">
        <v>9980</v>
      </c>
      <c r="J997" s="65" t="s">
        <v>649</v>
      </c>
      <c r="K997" s="10">
        <v>1</v>
      </c>
      <c r="L997" s="20" t="s">
        <v>4541</v>
      </c>
      <c r="M997" s="20" t="s">
        <v>4910</v>
      </c>
      <c r="N997" s="4">
        <v>100</v>
      </c>
      <c r="O997" s="3" t="s">
        <v>241</v>
      </c>
      <c r="P997" s="13">
        <v>230000</v>
      </c>
      <c r="Q997" s="13">
        <v>184000</v>
      </c>
      <c r="R997" s="13">
        <v>414000</v>
      </c>
      <c r="S997" s="6">
        <v>40831</v>
      </c>
      <c r="T997" s="30"/>
      <c r="U997" s="13">
        <v>115000</v>
      </c>
      <c r="V997" s="3" t="s">
        <v>651</v>
      </c>
      <c r="W997" s="3" t="s">
        <v>181</v>
      </c>
      <c r="X997" s="3" t="s">
        <v>29</v>
      </c>
      <c r="Y997" s="3" t="s">
        <v>246</v>
      </c>
      <c r="Z997" s="6">
        <v>40920</v>
      </c>
      <c r="AA997" s="5"/>
    </row>
    <row r="998" spans="1:27" ht="18" customHeight="1" x14ac:dyDescent="0.25">
      <c r="A998" s="3" t="s">
        <v>744</v>
      </c>
      <c r="B998" s="3" t="s">
        <v>2147</v>
      </c>
      <c r="C998" s="130" t="s">
        <v>7270</v>
      </c>
      <c r="D998" s="3" t="s">
        <v>646</v>
      </c>
      <c r="E998" s="130" t="s">
        <v>8488</v>
      </c>
      <c r="F998" s="3" t="s">
        <v>645</v>
      </c>
      <c r="G998" s="130" t="s">
        <v>9976</v>
      </c>
      <c r="H998" s="3" t="s">
        <v>266</v>
      </c>
      <c r="I998" s="40" t="s">
        <v>9981</v>
      </c>
      <c r="J998" s="65" t="s">
        <v>647</v>
      </c>
      <c r="K998" s="10">
        <v>1</v>
      </c>
      <c r="L998" s="20" t="s">
        <v>4519</v>
      </c>
      <c r="M998" s="16" t="s">
        <v>4525</v>
      </c>
      <c r="N998" s="4">
        <v>118.5</v>
      </c>
      <c r="O998" s="3" t="s">
        <v>38</v>
      </c>
      <c r="P998" s="13">
        <v>1200000</v>
      </c>
      <c r="Q998" s="13">
        <v>140000</v>
      </c>
      <c r="R998" s="13">
        <v>1340000</v>
      </c>
      <c r="S998" s="6">
        <v>40757</v>
      </c>
      <c r="T998" s="30"/>
      <c r="U998" s="13">
        <v>1080000</v>
      </c>
      <c r="V998" s="3" t="s">
        <v>29</v>
      </c>
      <c r="W998" s="3" t="s">
        <v>39</v>
      </c>
      <c r="X998" s="3" t="s">
        <v>29</v>
      </c>
      <c r="Y998" s="3" t="s">
        <v>246</v>
      </c>
      <c r="Z998" s="6">
        <v>40861</v>
      </c>
      <c r="AA998" s="5"/>
    </row>
    <row r="999" spans="1:27" ht="18" customHeight="1" x14ac:dyDescent="0.25">
      <c r="A999" s="3" t="s">
        <v>744</v>
      </c>
      <c r="B999" s="3" t="s">
        <v>2148</v>
      </c>
      <c r="C999" s="130" t="s">
        <v>7269</v>
      </c>
      <c r="D999" s="3" t="s">
        <v>237</v>
      </c>
      <c r="E999" s="130" t="s">
        <v>8483</v>
      </c>
      <c r="F999" s="3" t="s">
        <v>236</v>
      </c>
      <c r="G999" s="130" t="s">
        <v>8506</v>
      </c>
      <c r="H999" s="3" t="s">
        <v>255</v>
      </c>
      <c r="I999" s="40" t="s">
        <v>8810</v>
      </c>
      <c r="J999" s="65" t="s">
        <v>239</v>
      </c>
      <c r="K999" s="10">
        <v>1</v>
      </c>
      <c r="L999" s="20" t="s">
        <v>4541</v>
      </c>
      <c r="M999" s="20" t="s">
        <v>4600</v>
      </c>
      <c r="N999" s="4">
        <v>71</v>
      </c>
      <c r="O999" s="3" t="s">
        <v>241</v>
      </c>
      <c r="P999" s="13">
        <v>429931</v>
      </c>
      <c r="Q999" s="13">
        <v>382712</v>
      </c>
      <c r="R999" s="13">
        <v>812643</v>
      </c>
      <c r="S999" s="6">
        <v>40623</v>
      </c>
      <c r="T999" s="31">
        <v>40755</v>
      </c>
      <c r="U999" s="13">
        <v>386937.89999999997</v>
      </c>
      <c r="V999" s="3" t="s">
        <v>29</v>
      </c>
      <c r="W999" s="3" t="s">
        <v>39</v>
      </c>
      <c r="X999" s="3" t="s">
        <v>29</v>
      </c>
      <c r="Y999" s="3" t="s">
        <v>40</v>
      </c>
      <c r="Z999" s="6">
        <v>40672</v>
      </c>
      <c r="AA999" s="5"/>
    </row>
    <row r="1000" spans="1:27" ht="18" customHeight="1" x14ac:dyDescent="0.25">
      <c r="A1000" s="3" t="s">
        <v>744</v>
      </c>
      <c r="B1000" s="3" t="s">
        <v>2148</v>
      </c>
      <c r="C1000" s="130" t="s">
        <v>7269</v>
      </c>
      <c r="D1000" s="3" t="s">
        <v>237</v>
      </c>
      <c r="E1000" s="130" t="s">
        <v>8483</v>
      </c>
      <c r="F1000" s="3" t="s">
        <v>236</v>
      </c>
      <c r="G1000" s="130" t="s">
        <v>8506</v>
      </c>
      <c r="H1000" s="3" t="s">
        <v>260</v>
      </c>
      <c r="I1000" s="40" t="s">
        <v>8811</v>
      </c>
      <c r="J1000" s="65" t="s">
        <v>261</v>
      </c>
      <c r="K1000" s="10">
        <v>1</v>
      </c>
      <c r="L1000" s="20" t="s">
        <v>4508</v>
      </c>
      <c r="M1000" s="20" t="s">
        <v>4538</v>
      </c>
      <c r="N1000" s="4">
        <v>0.48</v>
      </c>
      <c r="O1000" s="3" t="s">
        <v>51</v>
      </c>
      <c r="P1000" s="13">
        <v>406022</v>
      </c>
      <c r="Q1000" s="13">
        <v>216662</v>
      </c>
      <c r="R1000" s="13">
        <v>622684</v>
      </c>
      <c r="S1000" s="6">
        <v>40651</v>
      </c>
      <c r="T1000" s="6">
        <v>40892</v>
      </c>
      <c r="U1000" s="13">
        <v>396986.6</v>
      </c>
      <c r="V1000" s="3" t="s">
        <v>29</v>
      </c>
      <c r="W1000" s="3" t="s">
        <v>39</v>
      </c>
      <c r="X1000" s="3" t="s">
        <v>29</v>
      </c>
      <c r="Y1000" s="3" t="s">
        <v>40</v>
      </c>
      <c r="Z1000" s="6">
        <v>40730</v>
      </c>
      <c r="AA1000" s="5"/>
    </row>
    <row r="1001" spans="1:27" ht="18" customHeight="1" x14ac:dyDescent="0.25">
      <c r="A1001" s="3" t="s">
        <v>744</v>
      </c>
      <c r="B1001" s="3" t="s">
        <v>2148</v>
      </c>
      <c r="C1001" s="130" t="s">
        <v>7269</v>
      </c>
      <c r="D1001" s="3" t="s">
        <v>237</v>
      </c>
      <c r="E1001" s="130" t="s">
        <v>8483</v>
      </c>
      <c r="F1001" s="3" t="s">
        <v>236</v>
      </c>
      <c r="G1001" s="130" t="s">
        <v>8506</v>
      </c>
      <c r="H1001" s="39" t="s">
        <v>256</v>
      </c>
      <c r="I1001" s="40" t="s">
        <v>8812</v>
      </c>
      <c r="J1001" s="65" t="s">
        <v>257</v>
      </c>
      <c r="K1001" s="10">
        <v>1</v>
      </c>
      <c r="L1001" s="20" t="s">
        <v>4511</v>
      </c>
      <c r="M1001" s="20" t="s">
        <v>3148</v>
      </c>
      <c r="N1001" s="4">
        <v>1</v>
      </c>
      <c r="O1001" s="3" t="s">
        <v>76</v>
      </c>
      <c r="P1001" s="13">
        <v>449215</v>
      </c>
      <c r="Q1001" s="13">
        <v>312389</v>
      </c>
      <c r="R1001" s="13">
        <v>761604</v>
      </c>
      <c r="S1001" s="31">
        <v>40658</v>
      </c>
      <c r="T1001" s="5"/>
      <c r="U1001" s="13">
        <v>404293.5</v>
      </c>
      <c r="V1001" s="3" t="s">
        <v>245</v>
      </c>
      <c r="W1001" s="3" t="s">
        <v>39</v>
      </c>
      <c r="X1001" s="3" t="s">
        <v>29</v>
      </c>
      <c r="Y1001" s="3" t="s">
        <v>246</v>
      </c>
      <c r="Z1001" s="31">
        <v>40749</v>
      </c>
      <c r="AA1001" s="5"/>
    </row>
    <row r="1002" spans="1:27" ht="18" customHeight="1" x14ac:dyDescent="0.25">
      <c r="A1002" s="3" t="s">
        <v>744</v>
      </c>
      <c r="B1002" s="3" t="s">
        <v>2148</v>
      </c>
      <c r="C1002" s="130" t="s">
        <v>7269</v>
      </c>
      <c r="D1002" s="3" t="s">
        <v>237</v>
      </c>
      <c r="E1002" s="130" t="s">
        <v>8483</v>
      </c>
      <c r="F1002" s="3" t="s">
        <v>236</v>
      </c>
      <c r="G1002" s="130" t="s">
        <v>8506</v>
      </c>
      <c r="H1002" s="3" t="s">
        <v>262</v>
      </c>
      <c r="I1002" s="40" t="s">
        <v>8813</v>
      </c>
      <c r="J1002" s="65" t="s">
        <v>257</v>
      </c>
      <c r="K1002" s="10">
        <v>1</v>
      </c>
      <c r="L1002" s="20" t="s">
        <v>4511</v>
      </c>
      <c r="M1002" s="20" t="s">
        <v>3148</v>
      </c>
      <c r="N1002" s="4">
        <v>1</v>
      </c>
      <c r="O1002" s="3" t="s">
        <v>76</v>
      </c>
      <c r="P1002" s="13">
        <v>733322</v>
      </c>
      <c r="Q1002" s="13">
        <v>315740</v>
      </c>
      <c r="R1002" s="13">
        <v>1049062</v>
      </c>
      <c r="S1002" s="6">
        <v>40658</v>
      </c>
      <c r="T1002" s="6">
        <v>40755</v>
      </c>
      <c r="U1002" s="13">
        <v>733321.99999999988</v>
      </c>
      <c r="V1002" s="3" t="s">
        <v>29</v>
      </c>
      <c r="W1002" s="3" t="s">
        <v>44</v>
      </c>
      <c r="X1002" s="3" t="s">
        <v>29</v>
      </c>
      <c r="Y1002" s="3" t="s">
        <v>40</v>
      </c>
      <c r="Z1002" s="6">
        <v>40726</v>
      </c>
      <c r="AA1002" s="5"/>
    </row>
    <row r="1003" spans="1:27" ht="18" customHeight="1" x14ac:dyDescent="0.25">
      <c r="A1003" s="3" t="s">
        <v>744</v>
      </c>
      <c r="B1003" s="3" t="s">
        <v>2148</v>
      </c>
      <c r="C1003" s="130" t="s">
        <v>7269</v>
      </c>
      <c r="D1003" s="3" t="s">
        <v>237</v>
      </c>
      <c r="E1003" s="130" t="s">
        <v>8483</v>
      </c>
      <c r="F1003" s="3" t="s">
        <v>236</v>
      </c>
      <c r="G1003" s="130" t="s">
        <v>8506</v>
      </c>
      <c r="H1003" s="3" t="s">
        <v>263</v>
      </c>
      <c r="I1003" s="40" t="s">
        <v>8814</v>
      </c>
      <c r="J1003" s="65" t="s">
        <v>261</v>
      </c>
      <c r="K1003" s="10">
        <v>1</v>
      </c>
      <c r="L1003" s="20" t="s">
        <v>4508</v>
      </c>
      <c r="M1003" s="20" t="s">
        <v>4538</v>
      </c>
      <c r="N1003" s="4">
        <v>0.2</v>
      </c>
      <c r="O1003" s="3" t="s">
        <v>51</v>
      </c>
      <c r="P1003" s="13">
        <v>177035</v>
      </c>
      <c r="Q1003" s="13">
        <v>245158</v>
      </c>
      <c r="R1003" s="13">
        <v>422193</v>
      </c>
      <c r="S1003" s="6">
        <v>40637</v>
      </c>
      <c r="T1003" s="6">
        <v>40892</v>
      </c>
      <c r="U1003" s="13">
        <v>173628</v>
      </c>
      <c r="V1003" s="3" t="s">
        <v>29</v>
      </c>
      <c r="W1003" s="3" t="s">
        <v>39</v>
      </c>
      <c r="X1003" s="3" t="s">
        <v>29</v>
      </c>
      <c r="Y1003" s="3" t="s">
        <v>40</v>
      </c>
      <c r="Z1003" s="6">
        <v>40698</v>
      </c>
      <c r="AA1003" s="5"/>
    </row>
    <row r="1004" spans="1:27" ht="18" customHeight="1" x14ac:dyDescent="0.25">
      <c r="A1004" s="3" t="s">
        <v>751</v>
      </c>
      <c r="B1004" s="3" t="s">
        <v>2148</v>
      </c>
      <c r="C1004" s="130" t="s">
        <v>7269</v>
      </c>
      <c r="D1004" s="3" t="s">
        <v>237</v>
      </c>
      <c r="E1004" s="130" t="s">
        <v>8483</v>
      </c>
      <c r="F1004" s="3" t="s">
        <v>236</v>
      </c>
      <c r="G1004" s="130" t="s">
        <v>8506</v>
      </c>
      <c r="H1004" s="3" t="s">
        <v>238</v>
      </c>
      <c r="I1004" s="40" t="s">
        <v>8815</v>
      </c>
      <c r="J1004" s="65" t="s">
        <v>239</v>
      </c>
      <c r="K1004" s="10">
        <v>1</v>
      </c>
      <c r="L1004" s="20" t="s">
        <v>4541</v>
      </c>
      <c r="M1004" s="20" t="s">
        <v>4600</v>
      </c>
      <c r="N1004" s="4">
        <v>118</v>
      </c>
      <c r="O1004" s="3" t="s">
        <v>241</v>
      </c>
      <c r="P1004" s="13">
        <v>680749</v>
      </c>
      <c r="Q1004" s="13">
        <v>593792</v>
      </c>
      <c r="R1004" s="13">
        <v>1274541</v>
      </c>
      <c r="S1004" s="6">
        <v>40641</v>
      </c>
      <c r="T1004" s="31">
        <v>40983</v>
      </c>
      <c r="U1004" s="13">
        <v>612674.1</v>
      </c>
      <c r="V1004" s="3" t="s">
        <v>29</v>
      </c>
      <c r="W1004" s="3" t="s">
        <v>39</v>
      </c>
      <c r="X1004" s="3" t="s">
        <v>29</v>
      </c>
      <c r="Y1004" s="3" t="s">
        <v>40</v>
      </c>
      <c r="Z1004" s="6">
        <v>40689</v>
      </c>
      <c r="AA1004" s="5"/>
    </row>
    <row r="1005" spans="1:27" ht="18" customHeight="1" x14ac:dyDescent="0.25">
      <c r="A1005" s="3" t="s">
        <v>751</v>
      </c>
      <c r="B1005" s="3" t="s">
        <v>2148</v>
      </c>
      <c r="C1005" s="130" t="s">
        <v>7269</v>
      </c>
      <c r="D1005" s="3" t="s">
        <v>237</v>
      </c>
      <c r="E1005" s="130" t="s">
        <v>8483</v>
      </c>
      <c r="F1005" s="3" t="s">
        <v>236</v>
      </c>
      <c r="G1005" s="130" t="s">
        <v>8506</v>
      </c>
      <c r="H1005" s="3" t="s">
        <v>242</v>
      </c>
      <c r="I1005" s="40" t="s">
        <v>8816</v>
      </c>
      <c r="J1005" s="65" t="s">
        <v>243</v>
      </c>
      <c r="K1005" s="10">
        <v>1</v>
      </c>
      <c r="L1005" s="20" t="s">
        <v>4508</v>
      </c>
      <c r="M1005" s="20" t="s">
        <v>4183</v>
      </c>
      <c r="N1005" s="4">
        <v>0.14000000000000001</v>
      </c>
      <c r="O1005" s="3" t="s">
        <v>51</v>
      </c>
      <c r="P1005" s="13">
        <v>401682</v>
      </c>
      <c r="Q1005" s="13">
        <v>185086</v>
      </c>
      <c r="R1005" s="13">
        <v>586768</v>
      </c>
      <c r="S1005" s="6">
        <v>40612</v>
      </c>
      <c r="T1005" s="5"/>
      <c r="U1005" s="13">
        <v>321345.59999999998</v>
      </c>
      <c r="V1005" s="3" t="s">
        <v>245</v>
      </c>
      <c r="W1005" s="3" t="s">
        <v>181</v>
      </c>
      <c r="X1005" s="3" t="s">
        <v>29</v>
      </c>
      <c r="Y1005" s="3" t="s">
        <v>246</v>
      </c>
      <c r="Z1005" s="6">
        <v>40628</v>
      </c>
      <c r="AA1005" s="5"/>
    </row>
    <row r="1006" spans="1:27" ht="18" customHeight="1" x14ac:dyDescent="0.25">
      <c r="A1006" s="3" t="s">
        <v>751</v>
      </c>
      <c r="B1006" s="3" t="s">
        <v>2148</v>
      </c>
      <c r="C1006" s="130" t="s">
        <v>7269</v>
      </c>
      <c r="D1006" s="3" t="s">
        <v>237</v>
      </c>
      <c r="E1006" s="130" t="s">
        <v>8483</v>
      </c>
      <c r="F1006" s="3" t="s">
        <v>236</v>
      </c>
      <c r="G1006" s="130" t="s">
        <v>8506</v>
      </c>
      <c r="H1006" s="3" t="s">
        <v>247</v>
      </c>
      <c r="I1006" s="40" t="s">
        <v>8817</v>
      </c>
      <c r="J1006" s="65" t="s">
        <v>248</v>
      </c>
      <c r="K1006" s="10">
        <v>1</v>
      </c>
      <c r="L1006" s="20" t="s">
        <v>4541</v>
      </c>
      <c r="M1006" s="20" t="s">
        <v>4581</v>
      </c>
      <c r="N1006" s="4">
        <v>330</v>
      </c>
      <c r="O1006" s="3" t="s">
        <v>137</v>
      </c>
      <c r="P1006" s="13">
        <v>285533</v>
      </c>
      <c r="Q1006" s="13">
        <v>200760</v>
      </c>
      <c r="R1006" s="13">
        <v>486293</v>
      </c>
      <c r="S1006" s="6">
        <v>40644</v>
      </c>
      <c r="T1006" s="31">
        <v>40892</v>
      </c>
      <c r="U1006" s="13">
        <v>256979.69999999998</v>
      </c>
      <c r="V1006" s="3" t="s">
        <v>29</v>
      </c>
      <c r="W1006" s="3" t="s">
        <v>39</v>
      </c>
      <c r="X1006" s="3" t="s">
        <v>29</v>
      </c>
      <c r="Y1006" s="3" t="s">
        <v>40</v>
      </c>
      <c r="Z1006" s="6">
        <v>40708</v>
      </c>
      <c r="AA1006" s="5"/>
    </row>
    <row r="1007" spans="1:27" ht="18" customHeight="1" x14ac:dyDescent="0.25">
      <c r="A1007" s="3" t="s">
        <v>751</v>
      </c>
      <c r="B1007" s="3" t="s">
        <v>2148</v>
      </c>
      <c r="C1007" s="130" t="s">
        <v>7269</v>
      </c>
      <c r="D1007" s="3" t="s">
        <v>237</v>
      </c>
      <c r="E1007" s="130" t="s">
        <v>8483</v>
      </c>
      <c r="F1007" s="3" t="s">
        <v>236</v>
      </c>
      <c r="G1007" s="130" t="s">
        <v>8506</v>
      </c>
      <c r="H1007" s="3" t="s">
        <v>249</v>
      </c>
      <c r="I1007" s="40" t="s">
        <v>8818</v>
      </c>
      <c r="J1007" s="65" t="s">
        <v>250</v>
      </c>
      <c r="K1007" s="10">
        <v>1</v>
      </c>
      <c r="L1007" s="20" t="s">
        <v>4541</v>
      </c>
      <c r="M1007" s="20" t="s">
        <v>3370</v>
      </c>
      <c r="N1007" s="4">
        <v>33</v>
      </c>
      <c r="O1007" s="3" t="s">
        <v>137</v>
      </c>
      <c r="P1007" s="13">
        <v>742447</v>
      </c>
      <c r="Q1007" s="13">
        <v>316695</v>
      </c>
      <c r="R1007" s="13">
        <v>1059142</v>
      </c>
      <c r="S1007" s="6">
        <v>40724</v>
      </c>
      <c r="T1007" s="31">
        <v>40892</v>
      </c>
      <c r="U1007" s="13">
        <v>593957.6</v>
      </c>
      <c r="V1007" s="3" t="s">
        <v>29</v>
      </c>
      <c r="W1007" s="3" t="s">
        <v>181</v>
      </c>
      <c r="X1007" s="3" t="s">
        <v>29</v>
      </c>
      <c r="Y1007" s="3" t="s">
        <v>40</v>
      </c>
      <c r="Z1007" s="6">
        <v>40781</v>
      </c>
      <c r="AA1007" s="5"/>
    </row>
    <row r="1008" spans="1:27" ht="18" customHeight="1" x14ac:dyDescent="0.25">
      <c r="A1008" s="3" t="s">
        <v>751</v>
      </c>
      <c r="B1008" s="3" t="s">
        <v>2148</v>
      </c>
      <c r="C1008" s="130" t="s">
        <v>7269</v>
      </c>
      <c r="D1008" s="3" t="s">
        <v>237</v>
      </c>
      <c r="E1008" s="130" t="s">
        <v>8483</v>
      </c>
      <c r="F1008" s="3" t="s">
        <v>236</v>
      </c>
      <c r="G1008" s="130" t="s">
        <v>8506</v>
      </c>
      <c r="H1008" s="3" t="s">
        <v>252</v>
      </c>
      <c r="I1008" s="40" t="s">
        <v>8819</v>
      </c>
      <c r="J1008" s="65" t="s">
        <v>250</v>
      </c>
      <c r="K1008" s="10">
        <v>1</v>
      </c>
      <c r="L1008" s="20" t="s">
        <v>4541</v>
      </c>
      <c r="M1008" s="20" t="s">
        <v>3370</v>
      </c>
      <c r="N1008" s="4">
        <v>24</v>
      </c>
      <c r="O1008" s="3" t="s">
        <v>137</v>
      </c>
      <c r="P1008" s="13">
        <v>470606</v>
      </c>
      <c r="Q1008" s="13">
        <v>327511</v>
      </c>
      <c r="R1008" s="13">
        <v>798117</v>
      </c>
      <c r="S1008" s="6">
        <v>40721</v>
      </c>
      <c r="T1008" s="31">
        <v>40983</v>
      </c>
      <c r="U1008" s="13">
        <v>376484.8</v>
      </c>
      <c r="V1008" s="3" t="s">
        <v>29</v>
      </c>
      <c r="W1008" s="3" t="s">
        <v>181</v>
      </c>
      <c r="X1008" s="3" t="s">
        <v>29</v>
      </c>
      <c r="Y1008" s="3" t="s">
        <v>40</v>
      </c>
      <c r="Z1008" s="31">
        <v>40782</v>
      </c>
      <c r="AA1008" s="5"/>
    </row>
    <row r="1009" spans="1:27" ht="18" customHeight="1" x14ac:dyDescent="0.25">
      <c r="A1009" s="3" t="s">
        <v>751</v>
      </c>
      <c r="B1009" s="3" t="s">
        <v>2148</v>
      </c>
      <c r="C1009" s="130" t="s">
        <v>7269</v>
      </c>
      <c r="D1009" s="3" t="s">
        <v>237</v>
      </c>
      <c r="E1009" s="130" t="s">
        <v>8483</v>
      </c>
      <c r="F1009" s="3" t="s">
        <v>236</v>
      </c>
      <c r="G1009" s="130" t="s">
        <v>8506</v>
      </c>
      <c r="H1009" s="3" t="s">
        <v>253</v>
      </c>
      <c r="I1009" s="40" t="s">
        <v>8820</v>
      </c>
      <c r="J1009" s="65" t="s">
        <v>250</v>
      </c>
      <c r="K1009" s="10">
        <v>1</v>
      </c>
      <c r="L1009" s="20" t="s">
        <v>4541</v>
      </c>
      <c r="M1009" s="20" t="s">
        <v>3370</v>
      </c>
      <c r="N1009" s="4">
        <v>24</v>
      </c>
      <c r="O1009" s="3" t="s">
        <v>137</v>
      </c>
      <c r="P1009" s="13">
        <v>468607</v>
      </c>
      <c r="Q1009" s="13">
        <v>329510</v>
      </c>
      <c r="R1009" s="13">
        <v>798117</v>
      </c>
      <c r="S1009" s="31">
        <v>40724</v>
      </c>
      <c r="T1009" s="31">
        <v>40954</v>
      </c>
      <c r="U1009" s="13">
        <v>374885.6</v>
      </c>
      <c r="V1009" s="3" t="s">
        <v>29</v>
      </c>
      <c r="W1009" s="3" t="s">
        <v>181</v>
      </c>
      <c r="X1009" s="3" t="s">
        <v>29</v>
      </c>
      <c r="Y1009" s="3" t="s">
        <v>40</v>
      </c>
      <c r="Z1009" s="31">
        <v>40772</v>
      </c>
      <c r="AA1009" s="5"/>
    </row>
    <row r="1010" spans="1:27" ht="18" customHeight="1" x14ac:dyDescent="0.25">
      <c r="A1010" s="3" t="s">
        <v>744</v>
      </c>
      <c r="B1010" s="3" t="s">
        <v>2148</v>
      </c>
      <c r="C1010" s="130" t="s">
        <v>7269</v>
      </c>
      <c r="D1010" s="3" t="s">
        <v>237</v>
      </c>
      <c r="E1010" s="130" t="s">
        <v>8483</v>
      </c>
      <c r="F1010" s="3" t="s">
        <v>236</v>
      </c>
      <c r="G1010" s="130" t="s">
        <v>8506</v>
      </c>
      <c r="H1010" s="3" t="s">
        <v>254</v>
      </c>
      <c r="I1010" s="40" t="s">
        <v>8821</v>
      </c>
      <c r="J1010" s="65" t="s">
        <v>248</v>
      </c>
      <c r="K1010" s="10">
        <v>1</v>
      </c>
      <c r="L1010" s="20" t="s">
        <v>4541</v>
      </c>
      <c r="M1010" s="20" t="s">
        <v>4581</v>
      </c>
      <c r="N1010" s="4">
        <v>374.18</v>
      </c>
      <c r="O1010" s="3" t="s">
        <v>137</v>
      </c>
      <c r="P1010" s="13">
        <v>547301</v>
      </c>
      <c r="Q1010" s="13">
        <v>225820</v>
      </c>
      <c r="R1010" s="13">
        <v>773121</v>
      </c>
      <c r="S1010" s="31">
        <v>40647</v>
      </c>
      <c r="T1010" s="31">
        <v>40892</v>
      </c>
      <c r="U1010" s="13">
        <v>547300.80000000005</v>
      </c>
      <c r="V1010" s="3" t="s">
        <v>29</v>
      </c>
      <c r="W1010" s="3" t="s">
        <v>39</v>
      </c>
      <c r="X1010" s="3" t="s">
        <v>29</v>
      </c>
      <c r="Y1010" s="3" t="s">
        <v>40</v>
      </c>
      <c r="Z1010" s="31">
        <v>40724</v>
      </c>
      <c r="AA1010" s="5"/>
    </row>
    <row r="1011" spans="1:27" ht="18" customHeight="1" x14ac:dyDescent="0.25">
      <c r="A1011" s="3" t="s">
        <v>744</v>
      </c>
      <c r="B1011" s="3" t="s">
        <v>2148</v>
      </c>
      <c r="C1011" s="130" t="s">
        <v>7269</v>
      </c>
      <c r="D1011" s="3" t="s">
        <v>237</v>
      </c>
      <c r="E1011" s="130" t="s">
        <v>8483</v>
      </c>
      <c r="F1011" s="3" t="s">
        <v>236</v>
      </c>
      <c r="G1011" s="130" t="s">
        <v>8506</v>
      </c>
      <c r="H1011" s="3" t="s">
        <v>258</v>
      </c>
      <c r="I1011" s="40" t="s">
        <v>8822</v>
      </c>
      <c r="J1011" s="65" t="s">
        <v>239</v>
      </c>
      <c r="K1011" s="10">
        <v>1</v>
      </c>
      <c r="L1011" s="20" t="s">
        <v>4541</v>
      </c>
      <c r="M1011" s="20" t="s">
        <v>4600</v>
      </c>
      <c r="N1011" s="4">
        <v>158</v>
      </c>
      <c r="O1011" s="3" t="s">
        <v>241</v>
      </c>
      <c r="P1011" s="13">
        <v>707550</v>
      </c>
      <c r="Q1011" s="13">
        <v>981147</v>
      </c>
      <c r="R1011" s="13">
        <v>1688697</v>
      </c>
      <c r="S1011" s="6">
        <v>40724</v>
      </c>
      <c r="T1011" s="31">
        <v>40923</v>
      </c>
      <c r="U1011" s="13">
        <v>694040</v>
      </c>
      <c r="V1011" s="3" t="s">
        <v>259</v>
      </c>
      <c r="W1011" s="3" t="s">
        <v>39</v>
      </c>
      <c r="X1011" s="3" t="s">
        <v>29</v>
      </c>
      <c r="Y1011" s="3" t="s">
        <v>40</v>
      </c>
      <c r="Z1011" s="6">
        <v>40757</v>
      </c>
      <c r="AA1011" s="30"/>
    </row>
    <row r="1012" spans="1:27" ht="18" customHeight="1" x14ac:dyDescent="0.25">
      <c r="A1012" s="3" t="s">
        <v>744</v>
      </c>
      <c r="B1012" s="3" t="s">
        <v>2148</v>
      </c>
      <c r="C1012" s="130" t="s">
        <v>7269</v>
      </c>
      <c r="D1012" s="3" t="s">
        <v>237</v>
      </c>
      <c r="E1012" s="130" t="s">
        <v>8483</v>
      </c>
      <c r="F1012" s="3" t="s">
        <v>1820</v>
      </c>
      <c r="G1012" s="130" t="s">
        <v>8517</v>
      </c>
      <c r="H1012" s="3" t="s">
        <v>1839</v>
      </c>
      <c r="I1012" s="40" t="s">
        <v>9982</v>
      </c>
      <c r="J1012" s="65" t="s">
        <v>376</v>
      </c>
      <c r="K1012" s="10">
        <v>1</v>
      </c>
      <c r="L1012" s="20" t="s">
        <v>4511</v>
      </c>
      <c r="M1012" s="20" t="s">
        <v>4577</v>
      </c>
      <c r="N1012" s="4">
        <v>63</v>
      </c>
      <c r="O1012" s="3" t="s">
        <v>28</v>
      </c>
      <c r="P1012" s="13">
        <v>515954</v>
      </c>
      <c r="Q1012" s="13">
        <v>127111</v>
      </c>
      <c r="R1012" s="13">
        <v>643065</v>
      </c>
      <c r="S1012" s="6">
        <v>41061</v>
      </c>
      <c r="T1012" s="5"/>
      <c r="U1012" s="13">
        <v>412763.2</v>
      </c>
      <c r="V1012" s="3" t="s">
        <v>651</v>
      </c>
      <c r="W1012" s="3" t="s">
        <v>181</v>
      </c>
      <c r="X1012" s="3" t="s">
        <v>30</v>
      </c>
      <c r="Y1012" s="3" t="s">
        <v>246</v>
      </c>
      <c r="Z1012" s="30"/>
      <c r="AA1012" s="30"/>
    </row>
    <row r="1013" spans="1:27" ht="18" customHeight="1" x14ac:dyDescent="0.25">
      <c r="A1013" s="3" t="s">
        <v>744</v>
      </c>
      <c r="B1013" s="3" t="s">
        <v>2148</v>
      </c>
      <c r="C1013" s="130" t="s">
        <v>7269</v>
      </c>
      <c r="D1013" s="3" t="s">
        <v>237</v>
      </c>
      <c r="E1013" s="130" t="s">
        <v>8483</v>
      </c>
      <c r="F1013" s="3" t="s">
        <v>1820</v>
      </c>
      <c r="G1013" s="130" t="s">
        <v>8517</v>
      </c>
      <c r="H1013" s="3" t="s">
        <v>1213</v>
      </c>
      <c r="I1013" s="40" t="s">
        <v>9983</v>
      </c>
      <c r="J1013" s="65" t="s">
        <v>1836</v>
      </c>
      <c r="K1013" s="10">
        <v>1</v>
      </c>
      <c r="L1013" s="20" t="s">
        <v>4541</v>
      </c>
      <c r="M1013" s="20" t="s">
        <v>4542</v>
      </c>
      <c r="N1013" s="4">
        <v>98.5</v>
      </c>
      <c r="O1013" s="3" t="s">
        <v>137</v>
      </c>
      <c r="P1013" s="13">
        <v>421215</v>
      </c>
      <c r="Q1013" s="13">
        <v>102221</v>
      </c>
      <c r="R1013" s="13">
        <v>523436</v>
      </c>
      <c r="S1013" s="6">
        <v>41030</v>
      </c>
      <c r="T1013" s="5"/>
      <c r="U1013" s="13">
        <v>336972</v>
      </c>
      <c r="V1013" s="3" t="s">
        <v>651</v>
      </c>
      <c r="W1013" s="3" t="s">
        <v>181</v>
      </c>
      <c r="X1013" s="3" t="s">
        <v>29</v>
      </c>
      <c r="Y1013" s="3" t="s">
        <v>246</v>
      </c>
      <c r="Z1013" s="30"/>
      <c r="AA1013" s="30"/>
    </row>
    <row r="1014" spans="1:27" ht="18" customHeight="1" x14ac:dyDescent="0.25">
      <c r="A1014" s="3" t="s">
        <v>744</v>
      </c>
      <c r="B1014" s="3" t="s">
        <v>2148</v>
      </c>
      <c r="C1014" s="130" t="s">
        <v>7269</v>
      </c>
      <c r="D1014" s="3" t="s">
        <v>237</v>
      </c>
      <c r="E1014" s="130" t="s">
        <v>8483</v>
      </c>
      <c r="F1014" s="3" t="s">
        <v>1820</v>
      </c>
      <c r="G1014" s="130" t="s">
        <v>8517</v>
      </c>
      <c r="H1014" s="3" t="s">
        <v>1843</v>
      </c>
      <c r="I1014" s="40" t="s">
        <v>9984</v>
      </c>
      <c r="J1014" s="65" t="s">
        <v>42</v>
      </c>
      <c r="K1014" s="10">
        <v>1</v>
      </c>
      <c r="L1014" s="20" t="s">
        <v>4511</v>
      </c>
      <c r="M1014" s="20" t="s">
        <v>3192</v>
      </c>
      <c r="N1014" s="4">
        <v>48</v>
      </c>
      <c r="O1014" s="3" t="s">
        <v>38</v>
      </c>
      <c r="P1014" s="13">
        <v>547402</v>
      </c>
      <c r="Q1014" s="13">
        <v>142632</v>
      </c>
      <c r="R1014" s="13">
        <v>690034</v>
      </c>
      <c r="S1014" s="6">
        <v>41030</v>
      </c>
      <c r="T1014" s="5"/>
      <c r="U1014" s="13">
        <v>437921</v>
      </c>
      <c r="V1014" s="3" t="s">
        <v>651</v>
      </c>
      <c r="W1014" s="3" t="s">
        <v>181</v>
      </c>
      <c r="X1014" s="3" t="s">
        <v>29</v>
      </c>
      <c r="Y1014" s="3" t="s">
        <v>246</v>
      </c>
      <c r="Z1014" s="30"/>
      <c r="AA1014" s="30"/>
    </row>
    <row r="1015" spans="1:27" ht="18" customHeight="1" x14ac:dyDescent="0.25">
      <c r="A1015" s="3" t="s">
        <v>744</v>
      </c>
      <c r="B1015" s="3" t="s">
        <v>2148</v>
      </c>
      <c r="C1015" s="130" t="s">
        <v>7269</v>
      </c>
      <c r="D1015" s="3" t="s">
        <v>237</v>
      </c>
      <c r="E1015" s="130" t="s">
        <v>8483</v>
      </c>
      <c r="F1015" s="3" t="s">
        <v>1820</v>
      </c>
      <c r="G1015" s="130" t="s">
        <v>8517</v>
      </c>
      <c r="H1015" s="3" t="s">
        <v>1841</v>
      </c>
      <c r="I1015" s="40" t="s">
        <v>9985</v>
      </c>
      <c r="J1015" s="65" t="s">
        <v>1439</v>
      </c>
      <c r="K1015" s="10">
        <v>1</v>
      </c>
      <c r="L1015" s="20" t="s">
        <v>4541</v>
      </c>
      <c r="M1015" s="20" t="s">
        <v>4581</v>
      </c>
      <c r="N1015" s="4">
        <v>333</v>
      </c>
      <c r="O1015" s="3" t="s">
        <v>137</v>
      </c>
      <c r="P1015" s="13">
        <v>298812</v>
      </c>
      <c r="Q1015" s="13">
        <v>82166</v>
      </c>
      <c r="R1015" s="13">
        <v>380978</v>
      </c>
      <c r="S1015" s="6">
        <v>41030</v>
      </c>
      <c r="T1015" s="31">
        <v>41060</v>
      </c>
      <c r="U1015" s="13">
        <v>239049.60000000001</v>
      </c>
      <c r="V1015" s="3" t="s">
        <v>29</v>
      </c>
      <c r="W1015" s="3" t="s">
        <v>181</v>
      </c>
      <c r="X1015" s="3" t="s">
        <v>29</v>
      </c>
      <c r="Y1015" s="3" t="s">
        <v>40</v>
      </c>
      <c r="Z1015" s="6">
        <v>41060</v>
      </c>
      <c r="AA1015" s="5"/>
    </row>
    <row r="1016" spans="1:27" ht="18" customHeight="1" x14ac:dyDescent="0.25">
      <c r="A1016" s="3" t="s">
        <v>744</v>
      </c>
      <c r="B1016" s="3" t="s">
        <v>2148</v>
      </c>
      <c r="C1016" s="130" t="s">
        <v>7269</v>
      </c>
      <c r="D1016" s="3" t="s">
        <v>237</v>
      </c>
      <c r="E1016" s="130" t="s">
        <v>8483</v>
      </c>
      <c r="F1016" s="3" t="s">
        <v>1820</v>
      </c>
      <c r="G1016" s="130" t="s">
        <v>8517</v>
      </c>
      <c r="H1016" s="3" t="s">
        <v>1212</v>
      </c>
      <c r="I1016" s="40" t="s">
        <v>9986</v>
      </c>
      <c r="J1016" s="65" t="s">
        <v>1824</v>
      </c>
      <c r="K1016" s="10">
        <v>1</v>
      </c>
      <c r="L1016" s="20" t="s">
        <v>4541</v>
      </c>
      <c r="M1016" s="20" t="s">
        <v>4581</v>
      </c>
      <c r="N1016" s="4">
        <v>220</v>
      </c>
      <c r="O1016" s="3" t="s">
        <v>137</v>
      </c>
      <c r="P1016" s="13">
        <v>325424</v>
      </c>
      <c r="Q1016" s="13">
        <v>93042</v>
      </c>
      <c r="R1016" s="13">
        <v>418466</v>
      </c>
      <c r="S1016" s="6">
        <v>40989</v>
      </c>
      <c r="T1016" s="5"/>
      <c r="U1016" s="13">
        <v>260339.20000000001</v>
      </c>
      <c r="V1016" s="3" t="s">
        <v>651</v>
      </c>
      <c r="W1016" s="3" t="s">
        <v>181</v>
      </c>
      <c r="X1016" s="3" t="s">
        <v>29</v>
      </c>
      <c r="Y1016" s="3" t="s">
        <v>246</v>
      </c>
      <c r="Z1016" s="31">
        <v>41012</v>
      </c>
      <c r="AA1016" s="5"/>
    </row>
    <row r="1017" spans="1:27" ht="18" customHeight="1" x14ac:dyDescent="0.25">
      <c r="A1017" s="3" t="s">
        <v>744</v>
      </c>
      <c r="B1017" s="3" t="s">
        <v>2148</v>
      </c>
      <c r="C1017" s="130" t="s">
        <v>7269</v>
      </c>
      <c r="D1017" s="3" t="s">
        <v>237</v>
      </c>
      <c r="E1017" s="130" t="s">
        <v>8483</v>
      </c>
      <c r="F1017" s="3" t="s">
        <v>1820</v>
      </c>
      <c r="G1017" s="130" t="s">
        <v>8517</v>
      </c>
      <c r="H1017" s="3" t="s">
        <v>1216</v>
      </c>
      <c r="I1017" s="40" t="s">
        <v>9987</v>
      </c>
      <c r="J1017" s="65" t="s">
        <v>1848</v>
      </c>
      <c r="K1017" s="10">
        <v>1</v>
      </c>
      <c r="L1017" s="20" t="s">
        <v>4541</v>
      </c>
      <c r="M1017" s="20" t="s">
        <v>4581</v>
      </c>
      <c r="N1017" s="4">
        <v>380</v>
      </c>
      <c r="O1017" s="3" t="s">
        <v>137</v>
      </c>
      <c r="P1017" s="13">
        <v>520491</v>
      </c>
      <c r="Q1017" s="13">
        <v>137044</v>
      </c>
      <c r="R1017" s="13">
        <v>657535</v>
      </c>
      <c r="S1017" s="6">
        <v>40990</v>
      </c>
      <c r="T1017" s="31">
        <v>41046</v>
      </c>
      <c r="U1017" s="13">
        <v>416392</v>
      </c>
      <c r="V1017" s="3" t="s">
        <v>29</v>
      </c>
      <c r="W1017" s="3" t="s">
        <v>181</v>
      </c>
      <c r="X1017" s="3" t="s">
        <v>29</v>
      </c>
      <c r="Y1017" s="3" t="s">
        <v>40</v>
      </c>
      <c r="Z1017" s="6">
        <v>41046</v>
      </c>
      <c r="AA1017" s="5"/>
    </row>
    <row r="1018" spans="1:27" ht="18" customHeight="1" x14ac:dyDescent="0.25">
      <c r="A1018" s="3" t="s">
        <v>744</v>
      </c>
      <c r="B1018" s="3" t="s">
        <v>2148</v>
      </c>
      <c r="C1018" s="130" t="s">
        <v>7269</v>
      </c>
      <c r="D1018" s="3" t="s">
        <v>237</v>
      </c>
      <c r="E1018" s="130" t="s">
        <v>8483</v>
      </c>
      <c r="F1018" s="3" t="s">
        <v>1820</v>
      </c>
      <c r="G1018" s="130" t="s">
        <v>8517</v>
      </c>
      <c r="H1018" s="3" t="s">
        <v>1209</v>
      </c>
      <c r="I1018" s="40" t="s">
        <v>9988</v>
      </c>
      <c r="J1018" s="65" t="s">
        <v>1845</v>
      </c>
      <c r="K1018" s="10">
        <v>1</v>
      </c>
      <c r="L1018" s="20" t="s">
        <v>4541</v>
      </c>
      <c r="M1018" s="20" t="s">
        <v>4581</v>
      </c>
      <c r="N1018" s="4">
        <v>194</v>
      </c>
      <c r="O1018" s="3" t="s">
        <v>137</v>
      </c>
      <c r="P1018" s="13">
        <v>274930</v>
      </c>
      <c r="Q1018" s="13">
        <v>80629</v>
      </c>
      <c r="R1018" s="13">
        <v>355559</v>
      </c>
      <c r="S1018" s="6">
        <v>40998</v>
      </c>
      <c r="T1018" s="31">
        <v>41040</v>
      </c>
      <c r="U1018" s="13">
        <v>219944</v>
      </c>
      <c r="V1018" s="3" t="s">
        <v>29</v>
      </c>
      <c r="W1018" s="3" t="s">
        <v>181</v>
      </c>
      <c r="X1018" s="3" t="s">
        <v>29</v>
      </c>
      <c r="Y1018" s="3" t="s">
        <v>40</v>
      </c>
      <c r="Z1018" s="6">
        <v>41040</v>
      </c>
      <c r="AA1018" s="5"/>
    </row>
    <row r="1019" spans="1:27" ht="18" customHeight="1" x14ac:dyDescent="0.25">
      <c r="A1019" s="3" t="s">
        <v>744</v>
      </c>
      <c r="B1019" s="3" t="s">
        <v>2148</v>
      </c>
      <c r="C1019" s="130" t="s">
        <v>7269</v>
      </c>
      <c r="D1019" s="3" t="s">
        <v>237</v>
      </c>
      <c r="E1019" s="130" t="s">
        <v>8483</v>
      </c>
      <c r="F1019" s="3" t="s">
        <v>1820</v>
      </c>
      <c r="G1019" s="130" t="s">
        <v>8517</v>
      </c>
      <c r="H1019" s="3" t="s">
        <v>1490</v>
      </c>
      <c r="I1019" s="40" t="s">
        <v>9989</v>
      </c>
      <c r="J1019" s="65" t="s">
        <v>1849</v>
      </c>
      <c r="K1019" s="10">
        <v>1</v>
      </c>
      <c r="L1019" s="20" t="s">
        <v>4511</v>
      </c>
      <c r="M1019" s="20" t="s">
        <v>3148</v>
      </c>
      <c r="N1019" s="4">
        <v>1</v>
      </c>
      <c r="O1019" s="3" t="s">
        <v>76</v>
      </c>
      <c r="P1019" s="13">
        <v>752582</v>
      </c>
      <c r="Q1019" s="13">
        <v>168843</v>
      </c>
      <c r="R1019" s="13">
        <v>921425</v>
      </c>
      <c r="S1019" s="30"/>
      <c r="T1019" s="5"/>
      <c r="U1019" s="13">
        <v>0</v>
      </c>
      <c r="V1019" s="3" t="s">
        <v>29</v>
      </c>
      <c r="W1019" s="3" t="s">
        <v>29</v>
      </c>
      <c r="X1019" s="3" t="s">
        <v>29</v>
      </c>
      <c r="Y1019" s="3" t="s">
        <v>31</v>
      </c>
      <c r="Z1019" s="30"/>
      <c r="AA1019" s="30"/>
    </row>
    <row r="1020" spans="1:27" ht="18" customHeight="1" x14ac:dyDescent="0.25">
      <c r="A1020" s="3" t="s">
        <v>744</v>
      </c>
      <c r="B1020" s="3" t="s">
        <v>2148</v>
      </c>
      <c r="C1020" s="130" t="s">
        <v>7269</v>
      </c>
      <c r="D1020" s="3" t="s">
        <v>237</v>
      </c>
      <c r="E1020" s="130" t="s">
        <v>8483</v>
      </c>
      <c r="F1020" s="3" t="s">
        <v>1820</v>
      </c>
      <c r="G1020" s="130" t="s">
        <v>8517</v>
      </c>
      <c r="H1020" s="3" t="s">
        <v>1496</v>
      </c>
      <c r="I1020" s="40" t="s">
        <v>9990</v>
      </c>
      <c r="J1020" s="65" t="s">
        <v>1823</v>
      </c>
      <c r="K1020" s="10">
        <v>1</v>
      </c>
      <c r="L1020" s="20" t="s">
        <v>4541</v>
      </c>
      <c r="M1020" s="20" t="s">
        <v>4581</v>
      </c>
      <c r="N1020" s="4">
        <v>247</v>
      </c>
      <c r="O1020" s="3" t="s">
        <v>137</v>
      </c>
      <c r="P1020" s="13">
        <v>305514</v>
      </c>
      <c r="Q1020" s="13">
        <v>90044</v>
      </c>
      <c r="R1020" s="13">
        <v>395558</v>
      </c>
      <c r="S1020" s="6">
        <v>40988</v>
      </c>
      <c r="T1020" s="31">
        <v>41032</v>
      </c>
      <c r="U1020" s="13">
        <v>244411</v>
      </c>
      <c r="V1020" s="3" t="s">
        <v>29</v>
      </c>
      <c r="W1020" s="3" t="s">
        <v>181</v>
      </c>
      <c r="X1020" s="3" t="s">
        <v>29</v>
      </c>
      <c r="Y1020" s="3" t="s">
        <v>40</v>
      </c>
      <c r="Z1020" s="6">
        <v>41032</v>
      </c>
      <c r="AA1020" s="30"/>
    </row>
    <row r="1021" spans="1:27" ht="18" customHeight="1" x14ac:dyDescent="0.25">
      <c r="A1021" s="3" t="s">
        <v>744</v>
      </c>
      <c r="B1021" s="3" t="s">
        <v>2148</v>
      </c>
      <c r="C1021" s="130" t="s">
        <v>7269</v>
      </c>
      <c r="D1021" s="3" t="s">
        <v>237</v>
      </c>
      <c r="E1021" s="130" t="s">
        <v>8483</v>
      </c>
      <c r="F1021" s="3" t="s">
        <v>1820</v>
      </c>
      <c r="G1021" s="130" t="s">
        <v>8517</v>
      </c>
      <c r="H1021" s="3" t="s">
        <v>1825</v>
      </c>
      <c r="I1021" s="40" t="s">
        <v>9991</v>
      </c>
      <c r="J1021" s="65" t="s">
        <v>1826</v>
      </c>
      <c r="K1021" s="10">
        <v>1</v>
      </c>
      <c r="L1021" s="20" t="s">
        <v>4541</v>
      </c>
      <c r="M1021" s="20" t="s">
        <v>4542</v>
      </c>
      <c r="N1021" s="4">
        <v>50</v>
      </c>
      <c r="O1021" s="3" t="s">
        <v>137</v>
      </c>
      <c r="P1021" s="13">
        <v>592596</v>
      </c>
      <c r="Q1021" s="13">
        <v>151647</v>
      </c>
      <c r="R1021" s="13">
        <v>744243</v>
      </c>
      <c r="S1021" s="30"/>
      <c r="T1021" s="5"/>
      <c r="U1021" s="13">
        <v>474077</v>
      </c>
      <c r="V1021" s="3" t="s">
        <v>29</v>
      </c>
      <c r="W1021" s="3" t="s">
        <v>181</v>
      </c>
      <c r="X1021" s="3" t="s">
        <v>29</v>
      </c>
      <c r="Y1021" s="3" t="s">
        <v>31</v>
      </c>
      <c r="Z1021" s="30"/>
      <c r="AA1021" s="5"/>
    </row>
    <row r="1022" spans="1:27" ht="18" customHeight="1" x14ac:dyDescent="0.25">
      <c r="A1022" s="3" t="s">
        <v>744</v>
      </c>
      <c r="B1022" s="3" t="s">
        <v>2148</v>
      </c>
      <c r="C1022" s="130" t="s">
        <v>7269</v>
      </c>
      <c r="D1022" s="3" t="s">
        <v>237</v>
      </c>
      <c r="E1022" s="130" t="s">
        <v>8483</v>
      </c>
      <c r="F1022" s="3" t="s">
        <v>1820</v>
      </c>
      <c r="G1022" s="130" t="s">
        <v>8517</v>
      </c>
      <c r="H1022" s="3" t="s">
        <v>1840</v>
      </c>
      <c r="I1022" s="40" t="s">
        <v>9992</v>
      </c>
      <c r="J1022" s="65" t="s">
        <v>1822</v>
      </c>
      <c r="K1022" s="10">
        <v>1</v>
      </c>
      <c r="L1022" s="20" t="s">
        <v>4511</v>
      </c>
      <c r="M1022" s="20" t="s">
        <v>3148</v>
      </c>
      <c r="N1022" s="4">
        <v>1</v>
      </c>
      <c r="O1022" s="3" t="s">
        <v>76</v>
      </c>
      <c r="P1022" s="13">
        <v>366440</v>
      </c>
      <c r="Q1022" s="13">
        <v>100486</v>
      </c>
      <c r="R1022" s="13">
        <v>466926</v>
      </c>
      <c r="S1022" s="30"/>
      <c r="T1022" s="5"/>
      <c r="U1022" s="13">
        <v>0</v>
      </c>
      <c r="V1022" s="3" t="s">
        <v>29</v>
      </c>
      <c r="W1022" s="3" t="s">
        <v>29</v>
      </c>
      <c r="X1022" s="3" t="s">
        <v>29</v>
      </c>
      <c r="Y1022" s="3" t="s">
        <v>31</v>
      </c>
      <c r="Z1022" s="30"/>
      <c r="AA1022" s="5"/>
    </row>
    <row r="1023" spans="1:27" ht="18" customHeight="1" x14ac:dyDescent="0.25">
      <c r="A1023" s="3" t="s">
        <v>744</v>
      </c>
      <c r="B1023" s="3" t="s">
        <v>2148</v>
      </c>
      <c r="C1023" s="130" t="s">
        <v>7269</v>
      </c>
      <c r="D1023" s="3" t="s">
        <v>237</v>
      </c>
      <c r="E1023" s="130" t="s">
        <v>8483</v>
      </c>
      <c r="F1023" s="3" t="s">
        <v>1820</v>
      </c>
      <c r="G1023" s="130" t="s">
        <v>8517</v>
      </c>
      <c r="H1023" s="3" t="s">
        <v>1827</v>
      </c>
      <c r="I1023" s="40" t="s">
        <v>9993</v>
      </c>
      <c r="J1023" s="65" t="s">
        <v>1826</v>
      </c>
      <c r="K1023" s="10">
        <v>1</v>
      </c>
      <c r="L1023" s="20" t="s">
        <v>4541</v>
      </c>
      <c r="M1023" s="20" t="s">
        <v>4542</v>
      </c>
      <c r="N1023" s="4">
        <v>50</v>
      </c>
      <c r="O1023" s="3" t="s">
        <v>137</v>
      </c>
      <c r="P1023" s="13">
        <v>579181</v>
      </c>
      <c r="Q1023" s="13">
        <v>149280</v>
      </c>
      <c r="R1023" s="13">
        <v>728461</v>
      </c>
      <c r="S1023" s="30"/>
      <c r="T1023" s="5"/>
      <c r="U1023" s="13">
        <v>463344.8</v>
      </c>
      <c r="V1023" s="3" t="s">
        <v>29</v>
      </c>
      <c r="W1023" s="3" t="s">
        <v>181</v>
      </c>
      <c r="X1023" s="3" t="s">
        <v>29</v>
      </c>
      <c r="Y1023" s="3" t="s">
        <v>31</v>
      </c>
      <c r="Z1023" s="30"/>
      <c r="AA1023" s="30"/>
    </row>
    <row r="1024" spans="1:27" ht="18" customHeight="1" x14ac:dyDescent="0.25">
      <c r="A1024" s="3" t="s">
        <v>744</v>
      </c>
      <c r="B1024" s="3" t="s">
        <v>2148</v>
      </c>
      <c r="C1024" s="130" t="s">
        <v>7269</v>
      </c>
      <c r="D1024" s="3" t="s">
        <v>237</v>
      </c>
      <c r="E1024" s="130" t="s">
        <v>8483</v>
      </c>
      <c r="F1024" s="3" t="s">
        <v>1820</v>
      </c>
      <c r="G1024" s="130" t="s">
        <v>8517</v>
      </c>
      <c r="H1024" s="3" t="s">
        <v>1835</v>
      </c>
      <c r="I1024" s="40" t="s">
        <v>9994</v>
      </c>
      <c r="J1024" s="65" t="s">
        <v>1829</v>
      </c>
      <c r="K1024" s="10">
        <v>1</v>
      </c>
      <c r="L1024" s="20" t="s">
        <v>4508</v>
      </c>
      <c r="M1024" s="20" t="s">
        <v>4538</v>
      </c>
      <c r="N1024" s="4">
        <v>0.39</v>
      </c>
      <c r="O1024" s="3" t="s">
        <v>51</v>
      </c>
      <c r="P1024" s="13">
        <v>444785</v>
      </c>
      <c r="Q1024" s="13">
        <v>96463</v>
      </c>
      <c r="R1024" s="13">
        <v>541248</v>
      </c>
      <c r="S1024" s="31">
        <v>41030</v>
      </c>
      <c r="T1024" s="31">
        <v>41060</v>
      </c>
      <c r="U1024" s="13">
        <v>355828</v>
      </c>
      <c r="V1024" s="3" t="s">
        <v>29</v>
      </c>
      <c r="W1024" s="3" t="s">
        <v>181</v>
      </c>
      <c r="X1024" s="3" t="s">
        <v>29</v>
      </c>
      <c r="Y1024" s="3" t="s">
        <v>40</v>
      </c>
      <c r="Z1024" s="31">
        <v>41060</v>
      </c>
      <c r="AA1024" s="5"/>
    </row>
    <row r="1025" spans="1:27" ht="18" customHeight="1" x14ac:dyDescent="0.25">
      <c r="A1025" s="3" t="s">
        <v>744</v>
      </c>
      <c r="B1025" s="3" t="s">
        <v>2148</v>
      </c>
      <c r="C1025" s="130" t="s">
        <v>7269</v>
      </c>
      <c r="D1025" s="3" t="s">
        <v>237</v>
      </c>
      <c r="E1025" s="130" t="s">
        <v>8483</v>
      </c>
      <c r="F1025" s="3" t="s">
        <v>1820</v>
      </c>
      <c r="G1025" s="130" t="s">
        <v>8517</v>
      </c>
      <c r="H1025" s="39" t="s">
        <v>2483</v>
      </c>
      <c r="I1025" s="40" t="s">
        <v>9995</v>
      </c>
      <c r="J1025" s="65" t="s">
        <v>86</v>
      </c>
      <c r="K1025" s="10">
        <v>1</v>
      </c>
      <c r="L1025" s="20" t="s">
        <v>4511</v>
      </c>
      <c r="M1025" s="20" t="s">
        <v>4577</v>
      </c>
      <c r="N1025" s="4">
        <v>126</v>
      </c>
      <c r="O1025" s="3" t="s">
        <v>28</v>
      </c>
      <c r="P1025" s="13">
        <v>883042</v>
      </c>
      <c r="Q1025" s="13">
        <v>238348</v>
      </c>
      <c r="R1025" s="13">
        <v>1121390</v>
      </c>
      <c r="S1025" s="6">
        <v>41030</v>
      </c>
      <c r="T1025" s="5"/>
      <c r="U1025" s="13">
        <v>719369.6</v>
      </c>
      <c r="V1025" s="3" t="s">
        <v>651</v>
      </c>
      <c r="W1025" s="3" t="s">
        <v>181</v>
      </c>
      <c r="X1025" s="3" t="s">
        <v>30</v>
      </c>
      <c r="Y1025" s="3" t="s">
        <v>246</v>
      </c>
      <c r="Z1025" s="30"/>
      <c r="AA1025" s="30"/>
    </row>
    <row r="1026" spans="1:27" ht="18" customHeight="1" x14ac:dyDescent="0.25">
      <c r="A1026" s="3" t="s">
        <v>744</v>
      </c>
      <c r="B1026" s="3" t="s">
        <v>2148</v>
      </c>
      <c r="C1026" s="130" t="s">
        <v>7269</v>
      </c>
      <c r="D1026" s="3" t="s">
        <v>237</v>
      </c>
      <c r="E1026" s="130" t="s">
        <v>8483</v>
      </c>
      <c r="F1026" s="3" t="s">
        <v>1820</v>
      </c>
      <c r="G1026" s="130" t="s">
        <v>8517</v>
      </c>
      <c r="H1026" s="3" t="s">
        <v>1831</v>
      </c>
      <c r="I1026" s="40" t="s">
        <v>9996</v>
      </c>
      <c r="J1026" s="65" t="s">
        <v>1832</v>
      </c>
      <c r="K1026" s="10">
        <v>1</v>
      </c>
      <c r="L1026" s="20" t="s">
        <v>4541</v>
      </c>
      <c r="M1026" s="20" t="s">
        <v>4581</v>
      </c>
      <c r="N1026" s="4">
        <v>243</v>
      </c>
      <c r="O1026" s="3" t="s">
        <v>137</v>
      </c>
      <c r="P1026" s="13">
        <v>357788</v>
      </c>
      <c r="Q1026" s="13">
        <v>100812</v>
      </c>
      <c r="R1026" s="13">
        <v>458600</v>
      </c>
      <c r="S1026" s="6">
        <v>40980</v>
      </c>
      <c r="T1026" s="31">
        <v>41044</v>
      </c>
      <c r="U1026" s="13">
        <v>286230</v>
      </c>
      <c r="V1026" s="3" t="s">
        <v>29</v>
      </c>
      <c r="W1026" s="3" t="s">
        <v>181</v>
      </c>
      <c r="X1026" s="3" t="s">
        <v>29</v>
      </c>
      <c r="Y1026" s="3" t="s">
        <v>40</v>
      </c>
      <c r="Z1026" s="6">
        <v>41020</v>
      </c>
      <c r="AA1026" s="5"/>
    </row>
    <row r="1027" spans="1:27" ht="18" customHeight="1" x14ac:dyDescent="0.25">
      <c r="A1027" s="3" t="s">
        <v>744</v>
      </c>
      <c r="B1027" s="3" t="s">
        <v>2148</v>
      </c>
      <c r="C1027" s="130" t="s">
        <v>7269</v>
      </c>
      <c r="D1027" s="3" t="s">
        <v>237</v>
      </c>
      <c r="E1027" s="130" t="s">
        <v>8483</v>
      </c>
      <c r="F1027" s="3" t="s">
        <v>1820</v>
      </c>
      <c r="G1027" s="130" t="s">
        <v>8517</v>
      </c>
      <c r="H1027" s="3" t="s">
        <v>1837</v>
      </c>
      <c r="I1027" s="40" t="s">
        <v>9997</v>
      </c>
      <c r="J1027" s="65" t="s">
        <v>1838</v>
      </c>
      <c r="K1027" s="10">
        <v>1</v>
      </c>
      <c r="L1027" s="20" t="s">
        <v>4541</v>
      </c>
      <c r="M1027" s="20" t="s">
        <v>4581</v>
      </c>
      <c r="N1027" s="4">
        <v>182</v>
      </c>
      <c r="O1027" s="3" t="s">
        <v>137</v>
      </c>
      <c r="P1027" s="13">
        <v>363961</v>
      </c>
      <c r="Q1027" s="13">
        <v>104992</v>
      </c>
      <c r="R1027" s="13">
        <v>468953</v>
      </c>
      <c r="S1027" s="6">
        <v>40980</v>
      </c>
      <c r="T1027" s="31">
        <v>41048</v>
      </c>
      <c r="U1027" s="13">
        <v>291168.8</v>
      </c>
      <c r="V1027" s="3" t="s">
        <v>29</v>
      </c>
      <c r="W1027" s="3" t="s">
        <v>181</v>
      </c>
      <c r="X1027" s="3" t="s">
        <v>29</v>
      </c>
      <c r="Y1027" s="3" t="s">
        <v>40</v>
      </c>
      <c r="Z1027" s="6">
        <v>41048</v>
      </c>
      <c r="AA1027" s="5"/>
    </row>
    <row r="1028" spans="1:27" ht="18" customHeight="1" x14ac:dyDescent="0.25">
      <c r="A1028" s="3" t="s">
        <v>744</v>
      </c>
      <c r="B1028" s="3" t="s">
        <v>2148</v>
      </c>
      <c r="C1028" s="130" t="s">
        <v>7269</v>
      </c>
      <c r="D1028" s="3" t="s">
        <v>237</v>
      </c>
      <c r="E1028" s="130" t="s">
        <v>8483</v>
      </c>
      <c r="F1028" s="3" t="s">
        <v>1820</v>
      </c>
      <c r="G1028" s="130" t="s">
        <v>8517</v>
      </c>
      <c r="H1028" s="3" t="s">
        <v>1847</v>
      </c>
      <c r="I1028" s="40" t="s">
        <v>9998</v>
      </c>
      <c r="J1028" s="65" t="s">
        <v>1848</v>
      </c>
      <c r="K1028" s="10">
        <v>1</v>
      </c>
      <c r="L1028" s="20" t="s">
        <v>4541</v>
      </c>
      <c r="M1028" s="20" t="s">
        <v>4581</v>
      </c>
      <c r="N1028" s="4">
        <v>390</v>
      </c>
      <c r="O1028" s="3" t="s">
        <v>137</v>
      </c>
      <c r="P1028" s="13">
        <v>543066</v>
      </c>
      <c r="Q1028" s="13">
        <v>133818</v>
      </c>
      <c r="R1028" s="13">
        <v>676884</v>
      </c>
      <c r="S1028" s="6">
        <v>40980</v>
      </c>
      <c r="T1028" s="5"/>
      <c r="U1028" s="13">
        <v>434452</v>
      </c>
      <c r="V1028" s="3" t="s">
        <v>29</v>
      </c>
      <c r="W1028" s="3" t="s">
        <v>181</v>
      </c>
      <c r="X1028" s="3" t="s">
        <v>29</v>
      </c>
      <c r="Y1028" s="3" t="s">
        <v>246</v>
      </c>
      <c r="Z1028" s="6">
        <v>41043</v>
      </c>
      <c r="AA1028" s="30"/>
    </row>
    <row r="1029" spans="1:27" ht="18" customHeight="1" x14ac:dyDescent="0.25">
      <c r="A1029" s="3" t="s">
        <v>744</v>
      </c>
      <c r="B1029" s="3" t="s">
        <v>2148</v>
      </c>
      <c r="C1029" s="130" t="s">
        <v>7269</v>
      </c>
      <c r="D1029" s="3" t="s">
        <v>237</v>
      </c>
      <c r="E1029" s="130" t="s">
        <v>8483</v>
      </c>
      <c r="F1029" s="3" t="s">
        <v>1820</v>
      </c>
      <c r="G1029" s="130" t="s">
        <v>8517</v>
      </c>
      <c r="H1029" s="3" t="s">
        <v>1844</v>
      </c>
      <c r="I1029" s="40" t="s">
        <v>9999</v>
      </c>
      <c r="J1029" s="65" t="s">
        <v>1826</v>
      </c>
      <c r="K1029" s="10">
        <v>1</v>
      </c>
      <c r="L1029" s="20" t="s">
        <v>4541</v>
      </c>
      <c r="M1029" s="20" t="s">
        <v>4542</v>
      </c>
      <c r="N1029" s="4">
        <v>50</v>
      </c>
      <c r="O1029" s="3" t="s">
        <v>137</v>
      </c>
      <c r="P1029" s="13">
        <v>598224</v>
      </c>
      <c r="Q1029" s="13">
        <v>152641</v>
      </c>
      <c r="R1029" s="13">
        <v>750865</v>
      </c>
      <c r="S1029" s="30"/>
      <c r="T1029" s="5"/>
      <c r="U1029" s="13">
        <v>484433.6</v>
      </c>
      <c r="V1029" s="3" t="s">
        <v>29</v>
      </c>
      <c r="W1029" s="3" t="s">
        <v>181</v>
      </c>
      <c r="X1029" s="3" t="s">
        <v>29</v>
      </c>
      <c r="Y1029" s="3" t="s">
        <v>31</v>
      </c>
      <c r="Z1029" s="30"/>
      <c r="AA1029" s="5"/>
    </row>
    <row r="1030" spans="1:27" ht="18" customHeight="1" x14ac:dyDescent="0.25">
      <c r="A1030" s="3" t="s">
        <v>744</v>
      </c>
      <c r="B1030" s="3" t="s">
        <v>2148</v>
      </c>
      <c r="C1030" s="130" t="s">
        <v>7269</v>
      </c>
      <c r="D1030" s="3" t="s">
        <v>237</v>
      </c>
      <c r="E1030" s="130" t="s">
        <v>8483</v>
      </c>
      <c r="F1030" s="3" t="s">
        <v>1820</v>
      </c>
      <c r="G1030" s="130" t="s">
        <v>8517</v>
      </c>
      <c r="H1030" s="3" t="s">
        <v>1830</v>
      </c>
      <c r="I1030" s="40" t="s">
        <v>10000</v>
      </c>
      <c r="J1030" s="65" t="s">
        <v>1829</v>
      </c>
      <c r="K1030" s="10">
        <v>1</v>
      </c>
      <c r="L1030" s="20" t="s">
        <v>4508</v>
      </c>
      <c r="M1030" s="20" t="s">
        <v>4538</v>
      </c>
      <c r="N1030" s="4">
        <v>1.302</v>
      </c>
      <c r="O1030" s="3" t="s">
        <v>51</v>
      </c>
      <c r="P1030" s="13">
        <v>1110101</v>
      </c>
      <c r="Q1030" s="13">
        <v>223401</v>
      </c>
      <c r="R1030" s="13">
        <v>1333502</v>
      </c>
      <c r="S1030" s="30"/>
      <c r="T1030" s="5"/>
      <c r="U1030" s="13">
        <v>871988</v>
      </c>
      <c r="V1030" s="3" t="s">
        <v>29</v>
      </c>
      <c r="W1030" s="3" t="s">
        <v>181</v>
      </c>
      <c r="X1030" s="3" t="s">
        <v>29</v>
      </c>
      <c r="Y1030" s="3" t="s">
        <v>31</v>
      </c>
      <c r="Z1030" s="30"/>
      <c r="AA1030" s="5"/>
    </row>
    <row r="1031" spans="1:27" ht="18" customHeight="1" x14ac:dyDescent="0.25">
      <c r="A1031" s="3" t="s">
        <v>744</v>
      </c>
      <c r="B1031" s="3" t="s">
        <v>2148</v>
      </c>
      <c r="C1031" s="130" t="s">
        <v>7269</v>
      </c>
      <c r="D1031" s="3" t="s">
        <v>237</v>
      </c>
      <c r="E1031" s="130" t="s">
        <v>8483</v>
      </c>
      <c r="F1031" s="3" t="s">
        <v>1820</v>
      </c>
      <c r="G1031" s="130" t="s">
        <v>8517</v>
      </c>
      <c r="H1031" s="3" t="s">
        <v>151</v>
      </c>
      <c r="I1031" s="40" t="s">
        <v>10001</v>
      </c>
      <c r="J1031" s="65" t="s">
        <v>1850</v>
      </c>
      <c r="K1031" s="10">
        <v>1</v>
      </c>
      <c r="L1031" s="20" t="s">
        <v>4511</v>
      </c>
      <c r="M1031" s="20" t="s">
        <v>3148</v>
      </c>
      <c r="N1031" s="4">
        <v>1</v>
      </c>
      <c r="O1031" s="3" t="s">
        <v>76</v>
      </c>
      <c r="P1031" s="13">
        <v>690108</v>
      </c>
      <c r="Q1031" s="13">
        <v>157114</v>
      </c>
      <c r="R1031" s="13">
        <v>847222</v>
      </c>
      <c r="S1031" s="30"/>
      <c r="T1031" s="5"/>
      <c r="U1031" s="13">
        <v>0</v>
      </c>
      <c r="V1031" s="3" t="s">
        <v>29</v>
      </c>
      <c r="W1031" s="3" t="s">
        <v>29</v>
      </c>
      <c r="X1031" s="3" t="s">
        <v>29</v>
      </c>
      <c r="Y1031" s="3" t="s">
        <v>31</v>
      </c>
      <c r="Z1031" s="30"/>
      <c r="AA1031" s="5"/>
    </row>
    <row r="1032" spans="1:27" ht="18" customHeight="1" x14ac:dyDescent="0.25">
      <c r="A1032" s="3" t="s">
        <v>744</v>
      </c>
      <c r="B1032" s="3" t="s">
        <v>2148</v>
      </c>
      <c r="C1032" s="130" t="s">
        <v>7269</v>
      </c>
      <c r="D1032" s="3" t="s">
        <v>237</v>
      </c>
      <c r="E1032" s="130" t="s">
        <v>8483</v>
      </c>
      <c r="F1032" s="3" t="s">
        <v>1820</v>
      </c>
      <c r="G1032" s="130" t="s">
        <v>8517</v>
      </c>
      <c r="H1032" s="3" t="s">
        <v>1821</v>
      </c>
      <c r="I1032" s="40" t="s">
        <v>10002</v>
      </c>
      <c r="J1032" s="65" t="s">
        <v>1822</v>
      </c>
      <c r="K1032" s="10">
        <v>1</v>
      </c>
      <c r="L1032" s="20" t="s">
        <v>4511</v>
      </c>
      <c r="M1032" s="20" t="s">
        <v>3148</v>
      </c>
      <c r="N1032" s="4">
        <v>1</v>
      </c>
      <c r="O1032" s="3" t="s">
        <v>76</v>
      </c>
      <c r="P1032" s="13">
        <v>587458</v>
      </c>
      <c r="Q1032" s="13">
        <v>136320</v>
      </c>
      <c r="R1032" s="13">
        <v>723778</v>
      </c>
      <c r="S1032" s="30"/>
      <c r="T1032" s="30"/>
      <c r="U1032" s="13">
        <v>0</v>
      </c>
      <c r="V1032" s="3" t="s">
        <v>29</v>
      </c>
      <c r="W1032" s="3" t="s">
        <v>29</v>
      </c>
      <c r="X1032" s="3" t="s">
        <v>29</v>
      </c>
      <c r="Y1032" s="3" t="s">
        <v>31</v>
      </c>
      <c r="Z1032" s="30"/>
      <c r="AA1032" s="5"/>
    </row>
    <row r="1033" spans="1:27" ht="18" customHeight="1" x14ac:dyDescent="0.25">
      <c r="A1033" s="3" t="s">
        <v>744</v>
      </c>
      <c r="B1033" s="3" t="s">
        <v>2148</v>
      </c>
      <c r="C1033" s="130" t="s">
        <v>7269</v>
      </c>
      <c r="D1033" s="3" t="s">
        <v>237</v>
      </c>
      <c r="E1033" s="130" t="s">
        <v>8483</v>
      </c>
      <c r="F1033" s="3" t="s">
        <v>1820</v>
      </c>
      <c r="G1033" s="130" t="s">
        <v>8517</v>
      </c>
      <c r="H1033" s="3" t="s">
        <v>1833</v>
      </c>
      <c r="I1033" s="40" t="s">
        <v>10003</v>
      </c>
      <c r="J1033" s="65" t="s">
        <v>1834</v>
      </c>
      <c r="K1033" s="10">
        <v>1</v>
      </c>
      <c r="L1033" s="20" t="s">
        <v>4519</v>
      </c>
      <c r="M1033" s="16" t="s">
        <v>4525</v>
      </c>
      <c r="N1033" s="4">
        <v>15</v>
      </c>
      <c r="O1033" s="3" t="s">
        <v>241</v>
      </c>
      <c r="P1033" s="13">
        <v>771534</v>
      </c>
      <c r="Q1033" s="13">
        <v>154571</v>
      </c>
      <c r="R1033" s="13">
        <v>926105</v>
      </c>
      <c r="S1033" s="30"/>
      <c r="T1033" s="5"/>
      <c r="U1033" s="13">
        <v>0</v>
      </c>
      <c r="V1033" s="3" t="s">
        <v>29</v>
      </c>
      <c r="W1033" s="3" t="s">
        <v>29</v>
      </c>
      <c r="X1033" s="3" t="s">
        <v>29</v>
      </c>
      <c r="Y1033" s="3" t="s">
        <v>31</v>
      </c>
      <c r="Z1033" s="30"/>
      <c r="AA1033" s="5"/>
    </row>
    <row r="1034" spans="1:27" ht="18" customHeight="1" x14ac:dyDescent="0.25">
      <c r="A1034" s="3" t="s">
        <v>744</v>
      </c>
      <c r="B1034" s="3" t="s">
        <v>2148</v>
      </c>
      <c r="C1034" s="130" t="s">
        <v>7269</v>
      </c>
      <c r="D1034" s="3" t="s">
        <v>237</v>
      </c>
      <c r="E1034" s="130" t="s">
        <v>8483</v>
      </c>
      <c r="F1034" s="3" t="s">
        <v>1820</v>
      </c>
      <c r="G1034" s="130" t="s">
        <v>8517</v>
      </c>
      <c r="H1034" s="3" t="s">
        <v>1842</v>
      </c>
      <c r="I1034" s="40" t="s">
        <v>10004</v>
      </c>
      <c r="J1034" s="65" t="s">
        <v>376</v>
      </c>
      <c r="K1034" s="10">
        <v>1</v>
      </c>
      <c r="L1034" s="20" t="s">
        <v>4511</v>
      </c>
      <c r="M1034" s="20" t="s">
        <v>4577</v>
      </c>
      <c r="N1034" s="4">
        <v>63</v>
      </c>
      <c r="O1034" s="3" t="s">
        <v>28</v>
      </c>
      <c r="P1034" s="13">
        <v>511760</v>
      </c>
      <c r="Q1034" s="13">
        <v>113400</v>
      </c>
      <c r="R1034" s="13">
        <v>625160</v>
      </c>
      <c r="S1034" s="6">
        <v>41030</v>
      </c>
      <c r="T1034" s="30"/>
      <c r="U1034" s="13">
        <v>409408</v>
      </c>
      <c r="V1034" s="3" t="s">
        <v>29</v>
      </c>
      <c r="W1034" s="3" t="s">
        <v>181</v>
      </c>
      <c r="X1034" s="3" t="s">
        <v>30</v>
      </c>
      <c r="Y1034" s="3" t="s">
        <v>246</v>
      </c>
      <c r="Z1034" s="30"/>
      <c r="AA1034" s="5"/>
    </row>
    <row r="1035" spans="1:27" ht="18" customHeight="1" x14ac:dyDescent="0.25">
      <c r="A1035" s="3" t="s">
        <v>744</v>
      </c>
      <c r="B1035" s="3" t="s">
        <v>2148</v>
      </c>
      <c r="C1035" s="130" t="s">
        <v>7269</v>
      </c>
      <c r="D1035" s="3" t="s">
        <v>237</v>
      </c>
      <c r="E1035" s="130" t="s">
        <v>8483</v>
      </c>
      <c r="F1035" s="3" t="s">
        <v>1820</v>
      </c>
      <c r="G1035" s="130" t="s">
        <v>8517</v>
      </c>
      <c r="H1035" s="3" t="s">
        <v>1206</v>
      </c>
      <c r="I1035" s="40" t="s">
        <v>10005</v>
      </c>
      <c r="J1035" s="65" t="s">
        <v>1846</v>
      </c>
      <c r="K1035" s="10">
        <v>1</v>
      </c>
      <c r="L1035" s="20" t="s">
        <v>4541</v>
      </c>
      <c r="M1035" s="20" t="s">
        <v>4910</v>
      </c>
      <c r="N1035" s="4">
        <v>12</v>
      </c>
      <c r="O1035" s="3" t="s">
        <v>241</v>
      </c>
      <c r="P1035" s="13">
        <v>641759</v>
      </c>
      <c r="Q1035" s="13">
        <v>125509</v>
      </c>
      <c r="R1035" s="13">
        <v>767268</v>
      </c>
      <c r="S1035" s="30"/>
      <c r="T1035" s="30"/>
      <c r="U1035" s="13">
        <v>0</v>
      </c>
      <c r="V1035" s="3" t="s">
        <v>29</v>
      </c>
      <c r="W1035" s="3" t="s">
        <v>29</v>
      </c>
      <c r="X1035" s="3" t="s">
        <v>29</v>
      </c>
      <c r="Y1035" s="3" t="s">
        <v>31</v>
      </c>
      <c r="Z1035" s="30"/>
      <c r="AA1035" s="5"/>
    </row>
    <row r="1036" spans="1:27" ht="18" customHeight="1" x14ac:dyDescent="0.25">
      <c r="A1036" s="3" t="s">
        <v>744</v>
      </c>
      <c r="B1036" s="3" t="s">
        <v>2148</v>
      </c>
      <c r="C1036" s="130" t="s">
        <v>7269</v>
      </c>
      <c r="D1036" s="3" t="s">
        <v>237</v>
      </c>
      <c r="E1036" s="130" t="s">
        <v>8483</v>
      </c>
      <c r="F1036" s="3" t="s">
        <v>1820</v>
      </c>
      <c r="G1036" s="130" t="s">
        <v>8517</v>
      </c>
      <c r="H1036" s="3" t="s">
        <v>913</v>
      </c>
      <c r="I1036" s="40" t="s">
        <v>10006</v>
      </c>
      <c r="J1036" s="65" t="s">
        <v>1850</v>
      </c>
      <c r="K1036" s="10">
        <v>1</v>
      </c>
      <c r="L1036" s="20" t="s">
        <v>4511</v>
      </c>
      <c r="M1036" s="20" t="s">
        <v>3148</v>
      </c>
      <c r="N1036" s="4">
        <v>1</v>
      </c>
      <c r="O1036" s="3" t="s">
        <v>76</v>
      </c>
      <c r="P1036" s="13">
        <v>445794</v>
      </c>
      <c r="Q1036" s="13">
        <v>107461</v>
      </c>
      <c r="R1036" s="13">
        <v>553255</v>
      </c>
      <c r="S1036" s="30"/>
      <c r="T1036" s="30"/>
      <c r="U1036" s="13">
        <v>0</v>
      </c>
      <c r="V1036" s="3" t="s">
        <v>29</v>
      </c>
      <c r="W1036" s="3" t="s">
        <v>29</v>
      </c>
      <c r="X1036" s="3" t="s">
        <v>29</v>
      </c>
      <c r="Y1036" s="3" t="s">
        <v>31</v>
      </c>
      <c r="Z1036" s="30"/>
      <c r="AA1036" s="5"/>
    </row>
    <row r="1037" spans="1:27" ht="18" customHeight="1" x14ac:dyDescent="0.25">
      <c r="A1037" s="3" t="s">
        <v>744</v>
      </c>
      <c r="B1037" s="3" t="s">
        <v>2148</v>
      </c>
      <c r="C1037" s="130" t="s">
        <v>7269</v>
      </c>
      <c r="D1037" s="3" t="s">
        <v>237</v>
      </c>
      <c r="E1037" s="130" t="s">
        <v>8483</v>
      </c>
      <c r="F1037" s="3" t="s">
        <v>1820</v>
      </c>
      <c r="G1037" s="130" t="s">
        <v>8517</v>
      </c>
      <c r="H1037" s="3" t="s">
        <v>1828</v>
      </c>
      <c r="I1037" s="40" t="s">
        <v>10007</v>
      </c>
      <c r="J1037" s="65" t="s">
        <v>1829</v>
      </c>
      <c r="K1037" s="10">
        <v>1</v>
      </c>
      <c r="L1037" s="20" t="s">
        <v>4508</v>
      </c>
      <c r="M1037" s="20" t="s">
        <v>4538</v>
      </c>
      <c r="N1037" s="4">
        <v>0.29699999999999999</v>
      </c>
      <c r="O1037" s="3" t="s">
        <v>51</v>
      </c>
      <c r="P1037" s="13">
        <v>300431</v>
      </c>
      <c r="Q1037" s="13">
        <v>71224</v>
      </c>
      <c r="R1037" s="13">
        <v>371655</v>
      </c>
      <c r="S1037" s="6">
        <v>41030</v>
      </c>
      <c r="T1037" s="30"/>
      <c r="U1037" s="13">
        <v>240344.8</v>
      </c>
      <c r="V1037" s="3" t="s">
        <v>29</v>
      </c>
      <c r="W1037" s="3" t="s">
        <v>181</v>
      </c>
      <c r="X1037" s="3" t="s">
        <v>29</v>
      </c>
      <c r="Y1037" s="3" t="s">
        <v>246</v>
      </c>
      <c r="Z1037" s="30"/>
      <c r="AA1037" s="5"/>
    </row>
    <row r="1038" spans="1:27" ht="18" customHeight="1" x14ac:dyDescent="0.25">
      <c r="A1038" s="3" t="s">
        <v>744</v>
      </c>
      <c r="B1038" s="3" t="s">
        <v>2148</v>
      </c>
      <c r="C1038" s="130" t="s">
        <v>7269</v>
      </c>
      <c r="D1038" s="3" t="s">
        <v>237</v>
      </c>
      <c r="E1038" s="130" t="s">
        <v>8483</v>
      </c>
      <c r="F1038" s="3" t="s">
        <v>950</v>
      </c>
      <c r="G1038" s="130" t="s">
        <v>10008</v>
      </c>
      <c r="H1038" s="3" t="s">
        <v>953</v>
      </c>
      <c r="I1038" s="40" t="s">
        <v>10009</v>
      </c>
      <c r="J1038" s="65" t="s">
        <v>952</v>
      </c>
      <c r="K1038" s="10">
        <v>1</v>
      </c>
      <c r="L1038" s="20" t="s">
        <v>4511</v>
      </c>
      <c r="M1038" s="20" t="s">
        <v>4577</v>
      </c>
      <c r="N1038" s="30"/>
      <c r="O1038" s="3" t="s">
        <v>28</v>
      </c>
      <c r="P1038" s="13">
        <v>623031</v>
      </c>
      <c r="Q1038" s="13">
        <v>127269</v>
      </c>
      <c r="R1038" s="13">
        <v>750300</v>
      </c>
      <c r="S1038" s="30"/>
      <c r="T1038" s="30"/>
      <c r="U1038" s="13">
        <v>0</v>
      </c>
      <c r="V1038" s="3" t="s">
        <v>29</v>
      </c>
      <c r="W1038" s="3" t="s">
        <v>29</v>
      </c>
      <c r="X1038" s="3" t="s">
        <v>30</v>
      </c>
      <c r="Y1038" s="3" t="s">
        <v>31</v>
      </c>
      <c r="Z1038" s="30"/>
      <c r="AA1038" s="5"/>
    </row>
    <row r="1039" spans="1:27" ht="18" customHeight="1" x14ac:dyDescent="0.25">
      <c r="A1039" s="3" t="s">
        <v>744</v>
      </c>
      <c r="B1039" s="3" t="s">
        <v>2148</v>
      </c>
      <c r="C1039" s="130" t="s">
        <v>7269</v>
      </c>
      <c r="D1039" s="3" t="s">
        <v>237</v>
      </c>
      <c r="E1039" s="130" t="s">
        <v>8483</v>
      </c>
      <c r="F1039" s="3" t="s">
        <v>950</v>
      </c>
      <c r="G1039" s="130" t="s">
        <v>10008</v>
      </c>
      <c r="H1039" s="3" t="s">
        <v>953</v>
      </c>
      <c r="I1039" s="40" t="s">
        <v>10009</v>
      </c>
      <c r="J1039" s="65" t="s">
        <v>78</v>
      </c>
      <c r="K1039" s="10">
        <v>1</v>
      </c>
      <c r="L1039" s="20" t="s">
        <v>4511</v>
      </c>
      <c r="M1039" s="20" t="s">
        <v>4577</v>
      </c>
      <c r="N1039" s="4">
        <v>63</v>
      </c>
      <c r="O1039" s="3" t="s">
        <v>28</v>
      </c>
      <c r="P1039" s="13">
        <v>623031</v>
      </c>
      <c r="Q1039" s="13">
        <v>127269</v>
      </c>
      <c r="R1039" s="13">
        <v>750300</v>
      </c>
      <c r="S1039" s="6">
        <v>40952</v>
      </c>
      <c r="T1039" s="5"/>
      <c r="U1039" s="13">
        <v>560727.30000000005</v>
      </c>
      <c r="V1039" s="3" t="s">
        <v>651</v>
      </c>
      <c r="W1039" s="3" t="s">
        <v>39</v>
      </c>
      <c r="X1039" s="3" t="s">
        <v>30</v>
      </c>
      <c r="Y1039" s="3" t="s">
        <v>246</v>
      </c>
      <c r="Z1039" s="6">
        <v>41058</v>
      </c>
      <c r="AA1039" s="30"/>
    </row>
    <row r="1040" spans="1:27" ht="18" customHeight="1" x14ac:dyDescent="0.25">
      <c r="A1040" s="3" t="s">
        <v>744</v>
      </c>
      <c r="B1040" s="3" t="s">
        <v>2148</v>
      </c>
      <c r="C1040" s="130" t="s">
        <v>7269</v>
      </c>
      <c r="D1040" s="3" t="s">
        <v>237</v>
      </c>
      <c r="E1040" s="130" t="s">
        <v>8483</v>
      </c>
      <c r="F1040" s="3" t="s">
        <v>950</v>
      </c>
      <c r="G1040" s="130" t="s">
        <v>10008</v>
      </c>
      <c r="H1040" s="3" t="s">
        <v>964</v>
      </c>
      <c r="I1040" s="40" t="s">
        <v>10010</v>
      </c>
      <c r="J1040" s="65" t="s">
        <v>965</v>
      </c>
      <c r="K1040" s="10">
        <v>1</v>
      </c>
      <c r="L1040" s="20" t="s">
        <v>4541</v>
      </c>
      <c r="M1040" s="20" t="s">
        <v>4910</v>
      </c>
      <c r="N1040" s="30"/>
      <c r="O1040" s="3" t="s">
        <v>333</v>
      </c>
      <c r="P1040" s="13">
        <v>344370</v>
      </c>
      <c r="Q1040" s="13">
        <v>71060</v>
      </c>
      <c r="R1040" s="13">
        <v>415430</v>
      </c>
      <c r="S1040" s="30"/>
      <c r="T1040" s="30"/>
      <c r="U1040" s="13">
        <v>0</v>
      </c>
      <c r="V1040" s="3" t="s">
        <v>29</v>
      </c>
      <c r="W1040" s="3" t="s">
        <v>29</v>
      </c>
      <c r="X1040" s="3" t="s">
        <v>29</v>
      </c>
      <c r="Y1040" s="3" t="s">
        <v>31</v>
      </c>
      <c r="Z1040" s="30"/>
      <c r="AA1040" s="5"/>
    </row>
    <row r="1041" spans="1:27" ht="18" customHeight="1" x14ac:dyDescent="0.25">
      <c r="A1041" s="3" t="s">
        <v>744</v>
      </c>
      <c r="B1041" s="3" t="s">
        <v>2148</v>
      </c>
      <c r="C1041" s="130" t="s">
        <v>7269</v>
      </c>
      <c r="D1041" s="3" t="s">
        <v>237</v>
      </c>
      <c r="E1041" s="130" t="s">
        <v>8483</v>
      </c>
      <c r="F1041" s="3" t="s">
        <v>950</v>
      </c>
      <c r="G1041" s="130" t="s">
        <v>10008</v>
      </c>
      <c r="H1041" s="3" t="s">
        <v>964</v>
      </c>
      <c r="I1041" s="40" t="s">
        <v>10010</v>
      </c>
      <c r="J1041" s="65" t="s">
        <v>989</v>
      </c>
      <c r="K1041" s="10">
        <v>1</v>
      </c>
      <c r="L1041" s="20" t="s">
        <v>4541</v>
      </c>
      <c r="M1041" s="20" t="s">
        <v>4910</v>
      </c>
      <c r="N1041" s="30"/>
      <c r="O1041" s="3" t="s">
        <v>241</v>
      </c>
      <c r="P1041" s="13">
        <v>344370</v>
      </c>
      <c r="Q1041" s="13">
        <v>71060</v>
      </c>
      <c r="R1041" s="13">
        <v>415430</v>
      </c>
      <c r="S1041" s="30"/>
      <c r="T1041" s="30"/>
      <c r="U1041" s="13">
        <v>0</v>
      </c>
      <c r="V1041" s="3" t="s">
        <v>29</v>
      </c>
      <c r="W1041" s="3" t="s">
        <v>29</v>
      </c>
      <c r="X1041" s="3" t="s">
        <v>29</v>
      </c>
      <c r="Y1041" s="3" t="s">
        <v>31</v>
      </c>
      <c r="Z1041" s="30"/>
      <c r="AA1041" s="5"/>
    </row>
    <row r="1042" spans="1:27" ht="18" customHeight="1" x14ac:dyDescent="0.25">
      <c r="A1042" s="3" t="s">
        <v>744</v>
      </c>
      <c r="B1042" s="3" t="s">
        <v>2148</v>
      </c>
      <c r="C1042" s="130" t="s">
        <v>7269</v>
      </c>
      <c r="D1042" s="3" t="s">
        <v>237</v>
      </c>
      <c r="E1042" s="130" t="s">
        <v>8483</v>
      </c>
      <c r="F1042" s="3" t="s">
        <v>950</v>
      </c>
      <c r="G1042" s="130" t="s">
        <v>10008</v>
      </c>
      <c r="H1042" s="3" t="s">
        <v>962</v>
      </c>
      <c r="I1042" s="40" t="s">
        <v>10011</v>
      </c>
      <c r="J1042" s="65" t="s">
        <v>963</v>
      </c>
      <c r="K1042" s="10">
        <v>1</v>
      </c>
      <c r="L1042" s="20" t="s">
        <v>4541</v>
      </c>
      <c r="M1042" s="20" t="s">
        <v>4581</v>
      </c>
      <c r="N1042" s="4">
        <v>414</v>
      </c>
      <c r="O1042" s="3" t="s">
        <v>137</v>
      </c>
      <c r="P1042" s="13">
        <v>615943</v>
      </c>
      <c r="Q1042" s="13">
        <v>127857</v>
      </c>
      <c r="R1042" s="13">
        <v>743800</v>
      </c>
      <c r="S1042" s="30"/>
      <c r="T1042" s="30"/>
      <c r="U1042" s="13">
        <v>0</v>
      </c>
      <c r="V1042" s="3" t="s">
        <v>29</v>
      </c>
      <c r="W1042" s="3" t="s">
        <v>29</v>
      </c>
      <c r="X1042" s="3" t="s">
        <v>29</v>
      </c>
      <c r="Y1042" s="3" t="s">
        <v>31</v>
      </c>
      <c r="Z1042" s="30"/>
      <c r="AA1042" s="5"/>
    </row>
    <row r="1043" spans="1:27" ht="18" customHeight="1" x14ac:dyDescent="0.25">
      <c r="A1043" s="3" t="s">
        <v>744</v>
      </c>
      <c r="B1043" s="3" t="s">
        <v>2148</v>
      </c>
      <c r="C1043" s="130" t="s">
        <v>7269</v>
      </c>
      <c r="D1043" s="3" t="s">
        <v>237</v>
      </c>
      <c r="E1043" s="130" t="s">
        <v>8483</v>
      </c>
      <c r="F1043" s="3" t="s">
        <v>950</v>
      </c>
      <c r="G1043" s="130" t="s">
        <v>10008</v>
      </c>
      <c r="H1043" s="3" t="s">
        <v>962</v>
      </c>
      <c r="I1043" s="40" t="s">
        <v>10011</v>
      </c>
      <c r="J1043" s="65" t="s">
        <v>988</v>
      </c>
      <c r="K1043" s="10">
        <v>1</v>
      </c>
      <c r="L1043" s="20" t="s">
        <v>4541</v>
      </c>
      <c r="M1043" s="20" t="s">
        <v>4581</v>
      </c>
      <c r="N1043" s="4">
        <v>414</v>
      </c>
      <c r="O1043" s="3" t="s">
        <v>137</v>
      </c>
      <c r="P1043" s="13">
        <v>615943</v>
      </c>
      <c r="Q1043" s="13">
        <v>127857</v>
      </c>
      <c r="R1043" s="13">
        <v>743800</v>
      </c>
      <c r="S1043" s="6">
        <v>40939</v>
      </c>
      <c r="T1043" s="30"/>
      <c r="U1043" s="13">
        <v>615943</v>
      </c>
      <c r="V1043" s="3" t="s">
        <v>651</v>
      </c>
      <c r="W1043" s="3" t="s">
        <v>44</v>
      </c>
      <c r="X1043" s="3" t="s">
        <v>29</v>
      </c>
      <c r="Y1043" s="3" t="s">
        <v>246</v>
      </c>
      <c r="Z1043" s="6">
        <v>41029</v>
      </c>
      <c r="AA1043" s="5"/>
    </row>
    <row r="1044" spans="1:27" ht="18" customHeight="1" x14ac:dyDescent="0.25">
      <c r="A1044" s="3" t="s">
        <v>744</v>
      </c>
      <c r="B1044" s="3" t="s">
        <v>2148</v>
      </c>
      <c r="C1044" s="130" t="s">
        <v>7269</v>
      </c>
      <c r="D1044" s="3" t="s">
        <v>237</v>
      </c>
      <c r="E1044" s="130" t="s">
        <v>8483</v>
      </c>
      <c r="F1044" s="3" t="s">
        <v>950</v>
      </c>
      <c r="G1044" s="130" t="s">
        <v>10008</v>
      </c>
      <c r="H1044" s="3" t="s">
        <v>954</v>
      </c>
      <c r="I1044" s="40" t="s">
        <v>10012</v>
      </c>
      <c r="J1044" s="65" t="s">
        <v>955</v>
      </c>
      <c r="K1044" s="10">
        <v>1</v>
      </c>
      <c r="L1044" s="20" t="s">
        <v>4508</v>
      </c>
      <c r="M1044" s="20" t="s">
        <v>4538</v>
      </c>
      <c r="N1044" s="4">
        <v>0.25600000000000001</v>
      </c>
      <c r="O1044" s="3" t="s">
        <v>51</v>
      </c>
      <c r="P1044" s="13">
        <v>663969</v>
      </c>
      <c r="Q1044" s="13">
        <v>134481</v>
      </c>
      <c r="R1044" s="13">
        <v>798450</v>
      </c>
      <c r="S1044" s="30"/>
      <c r="T1044" s="30"/>
      <c r="U1044" s="13">
        <v>0</v>
      </c>
      <c r="V1044" s="3" t="s">
        <v>29</v>
      </c>
      <c r="W1044" s="3" t="s">
        <v>29</v>
      </c>
      <c r="X1044" s="3" t="s">
        <v>29</v>
      </c>
      <c r="Y1044" s="3" t="s">
        <v>31</v>
      </c>
      <c r="Z1044" s="30"/>
      <c r="AA1044" s="5"/>
    </row>
    <row r="1045" spans="1:27" ht="18" customHeight="1" x14ac:dyDescent="0.25">
      <c r="A1045" s="3" t="s">
        <v>744</v>
      </c>
      <c r="B1045" s="3" t="s">
        <v>2148</v>
      </c>
      <c r="C1045" s="130" t="s">
        <v>7269</v>
      </c>
      <c r="D1045" s="3" t="s">
        <v>237</v>
      </c>
      <c r="E1045" s="130" t="s">
        <v>8483</v>
      </c>
      <c r="F1045" s="3" t="s">
        <v>950</v>
      </c>
      <c r="G1045" s="130" t="s">
        <v>10008</v>
      </c>
      <c r="H1045" s="3" t="s">
        <v>954</v>
      </c>
      <c r="I1045" s="40" t="s">
        <v>10012</v>
      </c>
      <c r="J1045" s="65" t="s">
        <v>986</v>
      </c>
      <c r="K1045" s="10">
        <v>1</v>
      </c>
      <c r="L1045" s="20" t="s">
        <v>4508</v>
      </c>
      <c r="M1045" s="20" t="s">
        <v>4538</v>
      </c>
      <c r="N1045" s="4">
        <v>0.25600000000000001</v>
      </c>
      <c r="O1045" s="3" t="s">
        <v>51</v>
      </c>
      <c r="P1045" s="13">
        <v>663969</v>
      </c>
      <c r="Q1045" s="13">
        <v>134481</v>
      </c>
      <c r="R1045" s="13">
        <v>798450</v>
      </c>
      <c r="S1045" s="6">
        <v>40959</v>
      </c>
      <c r="T1045" s="30"/>
      <c r="U1045" s="13">
        <v>597572</v>
      </c>
      <c r="V1045" s="3" t="s">
        <v>651</v>
      </c>
      <c r="W1045" s="3" t="s">
        <v>39</v>
      </c>
      <c r="X1045" s="3" t="s">
        <v>29</v>
      </c>
      <c r="Y1045" s="3" t="s">
        <v>246</v>
      </c>
      <c r="Z1045" s="6">
        <v>41025</v>
      </c>
      <c r="AA1045" s="5"/>
    </row>
    <row r="1046" spans="1:27" ht="18" customHeight="1" x14ac:dyDescent="0.25">
      <c r="A1046" s="3" t="s">
        <v>744</v>
      </c>
      <c r="B1046" s="3" t="s">
        <v>2148</v>
      </c>
      <c r="C1046" s="130" t="s">
        <v>7269</v>
      </c>
      <c r="D1046" s="3" t="s">
        <v>237</v>
      </c>
      <c r="E1046" s="130" t="s">
        <v>8483</v>
      </c>
      <c r="F1046" s="3" t="s">
        <v>950</v>
      </c>
      <c r="G1046" s="130" t="s">
        <v>10008</v>
      </c>
      <c r="H1046" s="3" t="s">
        <v>951</v>
      </c>
      <c r="I1046" s="40" t="s">
        <v>10013</v>
      </c>
      <c r="J1046" s="65" t="s">
        <v>952</v>
      </c>
      <c r="K1046" s="10">
        <v>1</v>
      </c>
      <c r="L1046" s="20" t="s">
        <v>4511</v>
      </c>
      <c r="M1046" s="20" t="s">
        <v>4577</v>
      </c>
      <c r="N1046" s="30"/>
      <c r="O1046" s="3" t="s">
        <v>28</v>
      </c>
      <c r="P1046" s="13">
        <v>623234</v>
      </c>
      <c r="Q1046" s="13">
        <v>127066</v>
      </c>
      <c r="R1046" s="13">
        <v>750300</v>
      </c>
      <c r="S1046" s="30"/>
      <c r="T1046" s="5"/>
      <c r="U1046" s="13">
        <v>0</v>
      </c>
      <c r="V1046" s="3" t="s">
        <v>29</v>
      </c>
      <c r="W1046" s="3" t="s">
        <v>29</v>
      </c>
      <c r="X1046" s="3" t="s">
        <v>30</v>
      </c>
      <c r="Y1046" s="3" t="s">
        <v>31</v>
      </c>
      <c r="Z1046" s="30"/>
      <c r="AA1046" s="5"/>
    </row>
    <row r="1047" spans="1:27" ht="18" customHeight="1" x14ac:dyDescent="0.25">
      <c r="A1047" s="3" t="s">
        <v>744</v>
      </c>
      <c r="B1047" s="3" t="s">
        <v>2148</v>
      </c>
      <c r="C1047" s="130" t="s">
        <v>7269</v>
      </c>
      <c r="D1047" s="3" t="s">
        <v>237</v>
      </c>
      <c r="E1047" s="130" t="s">
        <v>8483</v>
      </c>
      <c r="F1047" s="3" t="s">
        <v>950</v>
      </c>
      <c r="G1047" s="130" t="s">
        <v>10008</v>
      </c>
      <c r="H1047" s="3" t="s">
        <v>951</v>
      </c>
      <c r="I1047" s="40" t="s">
        <v>10013</v>
      </c>
      <c r="J1047" s="65" t="s">
        <v>78</v>
      </c>
      <c r="K1047" s="10">
        <v>1</v>
      </c>
      <c r="L1047" s="20" t="s">
        <v>4511</v>
      </c>
      <c r="M1047" s="20" t="s">
        <v>4577</v>
      </c>
      <c r="N1047" s="4">
        <v>63</v>
      </c>
      <c r="O1047" s="3" t="s">
        <v>28</v>
      </c>
      <c r="P1047" s="13">
        <v>623234</v>
      </c>
      <c r="Q1047" s="13">
        <v>127066</v>
      </c>
      <c r="R1047" s="13">
        <v>750300</v>
      </c>
      <c r="S1047" s="6">
        <v>40946</v>
      </c>
      <c r="T1047" s="30"/>
      <c r="U1047" s="13">
        <v>560910</v>
      </c>
      <c r="V1047" s="3" t="s">
        <v>651</v>
      </c>
      <c r="W1047" s="3" t="s">
        <v>39</v>
      </c>
      <c r="X1047" s="3" t="s">
        <v>30</v>
      </c>
      <c r="Y1047" s="3" t="s">
        <v>246</v>
      </c>
      <c r="Z1047" s="6">
        <v>41052</v>
      </c>
      <c r="AA1047" s="5"/>
    </row>
    <row r="1048" spans="1:27" ht="18" customHeight="1" x14ac:dyDescent="0.25">
      <c r="A1048" s="3" t="s">
        <v>744</v>
      </c>
      <c r="B1048" s="3" t="s">
        <v>2148</v>
      </c>
      <c r="C1048" s="130" t="s">
        <v>7269</v>
      </c>
      <c r="D1048" s="3" t="s">
        <v>237</v>
      </c>
      <c r="E1048" s="130" t="s">
        <v>8483</v>
      </c>
      <c r="F1048" s="3" t="s">
        <v>950</v>
      </c>
      <c r="G1048" s="130" t="s">
        <v>10008</v>
      </c>
      <c r="H1048" s="3" t="s">
        <v>959</v>
      </c>
      <c r="I1048" s="40" t="s">
        <v>10014</v>
      </c>
      <c r="J1048" s="65" t="s">
        <v>960</v>
      </c>
      <c r="K1048" s="10">
        <v>1</v>
      </c>
      <c r="L1048" s="20" t="s">
        <v>4508</v>
      </c>
      <c r="M1048" s="20" t="s">
        <v>4538</v>
      </c>
      <c r="N1048" s="4">
        <v>0.27200000000000002</v>
      </c>
      <c r="O1048" s="3" t="s">
        <v>51</v>
      </c>
      <c r="P1048" s="13">
        <v>516127</v>
      </c>
      <c r="Q1048" s="13">
        <v>104323</v>
      </c>
      <c r="R1048" s="13">
        <v>620450</v>
      </c>
      <c r="S1048" s="30"/>
      <c r="T1048" s="5"/>
      <c r="U1048" s="13">
        <v>0</v>
      </c>
      <c r="V1048" s="3" t="s">
        <v>29</v>
      </c>
      <c r="W1048" s="3" t="s">
        <v>29</v>
      </c>
      <c r="X1048" s="3" t="s">
        <v>29</v>
      </c>
      <c r="Y1048" s="3" t="s">
        <v>31</v>
      </c>
      <c r="Z1048" s="30"/>
      <c r="AA1048" s="5"/>
    </row>
    <row r="1049" spans="1:27" ht="18" customHeight="1" x14ac:dyDescent="0.25">
      <c r="A1049" s="3" t="s">
        <v>744</v>
      </c>
      <c r="B1049" s="3" t="s">
        <v>2148</v>
      </c>
      <c r="C1049" s="130" t="s">
        <v>7269</v>
      </c>
      <c r="D1049" s="3" t="s">
        <v>237</v>
      </c>
      <c r="E1049" s="130" t="s">
        <v>8483</v>
      </c>
      <c r="F1049" s="3" t="s">
        <v>950</v>
      </c>
      <c r="G1049" s="130" t="s">
        <v>10008</v>
      </c>
      <c r="H1049" s="3" t="s">
        <v>959</v>
      </c>
      <c r="I1049" s="40" t="s">
        <v>10014</v>
      </c>
      <c r="J1049" s="65" t="s">
        <v>960</v>
      </c>
      <c r="K1049" s="10">
        <v>1</v>
      </c>
      <c r="L1049" s="20" t="s">
        <v>4508</v>
      </c>
      <c r="M1049" s="20" t="s">
        <v>4538</v>
      </c>
      <c r="N1049" s="4">
        <v>0.27200000000000002</v>
      </c>
      <c r="O1049" s="3" t="s">
        <v>51</v>
      </c>
      <c r="P1049" s="13">
        <v>516127</v>
      </c>
      <c r="Q1049" s="13">
        <v>104323</v>
      </c>
      <c r="R1049" s="13">
        <v>620450</v>
      </c>
      <c r="S1049" s="6">
        <v>40955</v>
      </c>
      <c r="T1049" s="5"/>
      <c r="U1049" s="13">
        <v>464515</v>
      </c>
      <c r="V1049" s="3" t="s">
        <v>651</v>
      </c>
      <c r="W1049" s="3" t="s">
        <v>39</v>
      </c>
      <c r="X1049" s="3" t="s">
        <v>29</v>
      </c>
      <c r="Y1049" s="3" t="s">
        <v>246</v>
      </c>
      <c r="Z1049" s="6">
        <v>41017</v>
      </c>
      <c r="AA1049" s="5"/>
    </row>
    <row r="1050" spans="1:27" ht="18" customHeight="1" x14ac:dyDescent="0.25">
      <c r="A1050" s="3" t="s">
        <v>744</v>
      </c>
      <c r="B1050" s="3" t="s">
        <v>2148</v>
      </c>
      <c r="C1050" s="130" t="s">
        <v>7269</v>
      </c>
      <c r="D1050" s="3" t="s">
        <v>237</v>
      </c>
      <c r="E1050" s="130" t="s">
        <v>8483</v>
      </c>
      <c r="F1050" s="3" t="s">
        <v>950</v>
      </c>
      <c r="G1050" s="130" t="s">
        <v>10008</v>
      </c>
      <c r="H1050" s="3" t="s">
        <v>238</v>
      </c>
      <c r="I1050" s="40" t="s">
        <v>10015</v>
      </c>
      <c r="J1050" s="65" t="s">
        <v>956</v>
      </c>
      <c r="K1050" s="10">
        <v>1</v>
      </c>
      <c r="L1050" s="20" t="s">
        <v>4541</v>
      </c>
      <c r="M1050" s="20" t="s">
        <v>4600</v>
      </c>
      <c r="N1050" s="4">
        <v>21</v>
      </c>
      <c r="O1050" s="3" t="s">
        <v>241</v>
      </c>
      <c r="P1050" s="13">
        <v>300684</v>
      </c>
      <c r="Q1050" s="13">
        <v>63316</v>
      </c>
      <c r="R1050" s="13">
        <v>364000</v>
      </c>
      <c r="S1050" s="30"/>
      <c r="T1050" s="30"/>
      <c r="U1050" s="13">
        <v>0</v>
      </c>
      <c r="V1050" s="3" t="s">
        <v>29</v>
      </c>
      <c r="W1050" s="3" t="s">
        <v>29</v>
      </c>
      <c r="X1050" s="3" t="s">
        <v>29</v>
      </c>
      <c r="Y1050" s="3" t="s">
        <v>31</v>
      </c>
      <c r="Z1050" s="30"/>
      <c r="AA1050" s="5"/>
    </row>
    <row r="1051" spans="1:27" ht="18" customHeight="1" x14ac:dyDescent="0.25">
      <c r="A1051" s="3" t="s">
        <v>744</v>
      </c>
      <c r="B1051" s="3" t="s">
        <v>2148</v>
      </c>
      <c r="C1051" s="130" t="s">
        <v>7269</v>
      </c>
      <c r="D1051" s="3" t="s">
        <v>237</v>
      </c>
      <c r="E1051" s="130" t="s">
        <v>8483</v>
      </c>
      <c r="F1051" s="3" t="s">
        <v>950</v>
      </c>
      <c r="G1051" s="130" t="s">
        <v>10008</v>
      </c>
      <c r="H1051" s="3" t="s">
        <v>238</v>
      </c>
      <c r="I1051" s="40" t="s">
        <v>10015</v>
      </c>
      <c r="J1051" s="65" t="s">
        <v>956</v>
      </c>
      <c r="K1051" s="10">
        <v>1</v>
      </c>
      <c r="L1051" s="20" t="s">
        <v>4541</v>
      </c>
      <c r="M1051" s="20" t="s">
        <v>4600</v>
      </c>
      <c r="N1051" s="4">
        <v>21</v>
      </c>
      <c r="O1051" s="3" t="s">
        <v>241</v>
      </c>
      <c r="P1051" s="13">
        <v>300684</v>
      </c>
      <c r="Q1051" s="13">
        <v>63316</v>
      </c>
      <c r="R1051" s="13">
        <v>364000</v>
      </c>
      <c r="S1051" s="6">
        <v>40946</v>
      </c>
      <c r="T1051" s="30"/>
      <c r="U1051" s="13">
        <v>270615</v>
      </c>
      <c r="V1051" s="3" t="s">
        <v>987</v>
      </c>
      <c r="W1051" s="3" t="s">
        <v>39</v>
      </c>
      <c r="X1051" s="3" t="s">
        <v>29</v>
      </c>
      <c r="Y1051" s="3" t="s">
        <v>246</v>
      </c>
      <c r="Z1051" s="6">
        <v>40991</v>
      </c>
      <c r="AA1051" s="5"/>
    </row>
    <row r="1052" spans="1:27" ht="18" customHeight="1" x14ac:dyDescent="0.25">
      <c r="A1052" s="3" t="s">
        <v>744</v>
      </c>
      <c r="B1052" s="3" t="s">
        <v>2148</v>
      </c>
      <c r="C1052" s="130" t="s">
        <v>7269</v>
      </c>
      <c r="D1052" s="3" t="s">
        <v>237</v>
      </c>
      <c r="E1052" s="130" t="s">
        <v>8483</v>
      </c>
      <c r="F1052" s="3" t="s">
        <v>950</v>
      </c>
      <c r="G1052" s="130" t="s">
        <v>10008</v>
      </c>
      <c r="H1052" s="3" t="s">
        <v>242</v>
      </c>
      <c r="I1052" s="40" t="s">
        <v>10016</v>
      </c>
      <c r="J1052" s="65" t="s">
        <v>1796</v>
      </c>
      <c r="K1052" s="10">
        <v>1</v>
      </c>
      <c r="L1052" s="20" t="s">
        <v>4508</v>
      </c>
      <c r="M1052" s="20" t="s">
        <v>4538</v>
      </c>
      <c r="N1052" s="4">
        <v>0.19</v>
      </c>
      <c r="O1052" s="3" t="s">
        <v>51</v>
      </c>
      <c r="P1052" s="13">
        <v>390038</v>
      </c>
      <c r="Q1052" s="13">
        <v>140862</v>
      </c>
      <c r="R1052" s="13">
        <v>530900</v>
      </c>
      <c r="S1052" s="6">
        <v>41025</v>
      </c>
      <c r="T1052" s="30"/>
      <c r="U1052" s="13">
        <v>351034</v>
      </c>
      <c r="V1052" s="3" t="s">
        <v>651</v>
      </c>
      <c r="W1052" s="3" t="s">
        <v>39</v>
      </c>
      <c r="X1052" s="3" t="s">
        <v>29</v>
      </c>
      <c r="Y1052" s="3" t="s">
        <v>246</v>
      </c>
      <c r="Z1052" s="6">
        <v>41071</v>
      </c>
      <c r="AA1052" s="5"/>
    </row>
    <row r="1053" spans="1:27" ht="18" customHeight="1" x14ac:dyDescent="0.25">
      <c r="A1053" s="3" t="s">
        <v>744</v>
      </c>
      <c r="B1053" s="3" t="s">
        <v>2148</v>
      </c>
      <c r="C1053" s="130" t="s">
        <v>7269</v>
      </c>
      <c r="D1053" s="3" t="s">
        <v>237</v>
      </c>
      <c r="E1053" s="130" t="s">
        <v>8483</v>
      </c>
      <c r="F1053" s="3" t="s">
        <v>950</v>
      </c>
      <c r="G1053" s="130" t="s">
        <v>10008</v>
      </c>
      <c r="H1053" s="3" t="s">
        <v>247</v>
      </c>
      <c r="I1053" s="40" t="s">
        <v>10017</v>
      </c>
      <c r="J1053" s="65" t="s">
        <v>961</v>
      </c>
      <c r="K1053" s="10">
        <v>1</v>
      </c>
      <c r="L1053" s="20" t="s">
        <v>4541</v>
      </c>
      <c r="M1053" s="20" t="s">
        <v>4581</v>
      </c>
      <c r="N1053" s="4">
        <v>265</v>
      </c>
      <c r="O1053" s="3" t="s">
        <v>137</v>
      </c>
      <c r="P1053" s="13">
        <v>821911</v>
      </c>
      <c r="Q1053" s="13">
        <v>164789</v>
      </c>
      <c r="R1053" s="13">
        <v>986700</v>
      </c>
      <c r="S1053" s="30"/>
      <c r="T1053" s="30"/>
      <c r="U1053" s="13">
        <v>0</v>
      </c>
      <c r="V1053" s="3" t="s">
        <v>29</v>
      </c>
      <c r="W1053" s="3" t="s">
        <v>29</v>
      </c>
      <c r="X1053" s="3" t="s">
        <v>29</v>
      </c>
      <c r="Y1053" s="3" t="s">
        <v>31</v>
      </c>
      <c r="Z1053" s="30"/>
      <c r="AA1053" s="5"/>
    </row>
    <row r="1054" spans="1:27" ht="18" customHeight="1" x14ac:dyDescent="0.25">
      <c r="A1054" s="3" t="s">
        <v>744</v>
      </c>
      <c r="B1054" s="3" t="s">
        <v>2148</v>
      </c>
      <c r="C1054" s="130" t="s">
        <v>7269</v>
      </c>
      <c r="D1054" s="3" t="s">
        <v>237</v>
      </c>
      <c r="E1054" s="130" t="s">
        <v>8483</v>
      </c>
      <c r="F1054" s="3" t="s">
        <v>950</v>
      </c>
      <c r="G1054" s="130" t="s">
        <v>10008</v>
      </c>
      <c r="H1054" s="3" t="s">
        <v>247</v>
      </c>
      <c r="I1054" s="40" t="s">
        <v>10017</v>
      </c>
      <c r="J1054" s="65" t="s">
        <v>961</v>
      </c>
      <c r="K1054" s="10">
        <v>1</v>
      </c>
      <c r="L1054" s="20" t="s">
        <v>4541</v>
      </c>
      <c r="M1054" s="20" t="s">
        <v>4581</v>
      </c>
      <c r="N1054" s="4">
        <v>265</v>
      </c>
      <c r="O1054" s="3" t="s">
        <v>137</v>
      </c>
      <c r="P1054" s="13">
        <v>821911</v>
      </c>
      <c r="Q1054" s="13">
        <v>164789</v>
      </c>
      <c r="R1054" s="13">
        <v>986700</v>
      </c>
      <c r="S1054" s="6">
        <v>40941</v>
      </c>
      <c r="T1054" s="30"/>
      <c r="U1054" s="13">
        <v>739720</v>
      </c>
      <c r="V1054" s="3" t="s">
        <v>245</v>
      </c>
      <c r="W1054" s="3" t="s">
        <v>39</v>
      </c>
      <c r="X1054" s="3" t="s">
        <v>29</v>
      </c>
      <c r="Y1054" s="3" t="s">
        <v>246</v>
      </c>
      <c r="Z1054" s="6">
        <v>41025</v>
      </c>
      <c r="AA1054" s="5"/>
    </row>
    <row r="1055" spans="1:27" ht="18" customHeight="1" x14ac:dyDescent="0.25">
      <c r="A1055" s="3" t="s">
        <v>744</v>
      </c>
      <c r="B1055" s="3" t="s">
        <v>2148</v>
      </c>
      <c r="C1055" s="130" t="s">
        <v>7269</v>
      </c>
      <c r="D1055" s="3" t="s">
        <v>237</v>
      </c>
      <c r="E1055" s="130" t="s">
        <v>8483</v>
      </c>
      <c r="F1055" s="3" t="s">
        <v>950</v>
      </c>
      <c r="G1055" s="130" t="s">
        <v>10008</v>
      </c>
      <c r="H1055" s="3" t="s">
        <v>249</v>
      </c>
      <c r="I1055" s="40" t="s">
        <v>10018</v>
      </c>
      <c r="J1055" s="65" t="s">
        <v>957</v>
      </c>
      <c r="K1055" s="10">
        <v>1</v>
      </c>
      <c r="L1055" s="20" t="s">
        <v>4541</v>
      </c>
      <c r="M1055" s="20" t="s">
        <v>4581</v>
      </c>
      <c r="N1055" s="4">
        <v>220</v>
      </c>
      <c r="O1055" s="3" t="s">
        <v>137</v>
      </c>
      <c r="P1055" s="13">
        <v>435988</v>
      </c>
      <c r="Q1055" s="13">
        <v>89312</v>
      </c>
      <c r="R1055" s="13">
        <v>525300</v>
      </c>
      <c r="S1055" s="30"/>
      <c r="T1055" s="30"/>
      <c r="U1055" s="13">
        <v>0</v>
      </c>
      <c r="V1055" s="3" t="s">
        <v>29</v>
      </c>
      <c r="W1055" s="3" t="s">
        <v>29</v>
      </c>
      <c r="X1055" s="3" t="s">
        <v>29</v>
      </c>
      <c r="Y1055" s="3" t="s">
        <v>31</v>
      </c>
      <c r="Z1055" s="30"/>
      <c r="AA1055" s="5"/>
    </row>
    <row r="1056" spans="1:27" ht="18" customHeight="1" x14ac:dyDescent="0.25">
      <c r="A1056" s="3" t="s">
        <v>744</v>
      </c>
      <c r="B1056" s="3" t="s">
        <v>2148</v>
      </c>
      <c r="C1056" s="130" t="s">
        <v>7269</v>
      </c>
      <c r="D1056" s="3" t="s">
        <v>237</v>
      </c>
      <c r="E1056" s="130" t="s">
        <v>8483</v>
      </c>
      <c r="F1056" s="3" t="s">
        <v>950</v>
      </c>
      <c r="G1056" s="130" t="s">
        <v>10008</v>
      </c>
      <c r="H1056" s="3" t="s">
        <v>249</v>
      </c>
      <c r="I1056" s="40" t="s">
        <v>10018</v>
      </c>
      <c r="J1056" s="65" t="s">
        <v>957</v>
      </c>
      <c r="K1056" s="10">
        <v>1</v>
      </c>
      <c r="L1056" s="20" t="s">
        <v>4541</v>
      </c>
      <c r="M1056" s="20" t="s">
        <v>4581</v>
      </c>
      <c r="N1056" s="4">
        <v>220</v>
      </c>
      <c r="O1056" s="3" t="s">
        <v>137</v>
      </c>
      <c r="P1056" s="13">
        <v>435988</v>
      </c>
      <c r="Q1056" s="13">
        <v>89312</v>
      </c>
      <c r="R1056" s="13">
        <v>525300</v>
      </c>
      <c r="S1056" s="6">
        <v>40952</v>
      </c>
      <c r="T1056" s="30"/>
      <c r="U1056" s="13">
        <v>435988</v>
      </c>
      <c r="V1056" s="3" t="s">
        <v>245</v>
      </c>
      <c r="W1056" s="3" t="s">
        <v>44</v>
      </c>
      <c r="X1056" s="3" t="s">
        <v>29</v>
      </c>
      <c r="Y1056" s="3" t="s">
        <v>246</v>
      </c>
      <c r="Z1056" s="6">
        <v>41016</v>
      </c>
      <c r="AA1056" s="5"/>
    </row>
    <row r="1057" spans="1:27" ht="18" customHeight="1" x14ac:dyDescent="0.25">
      <c r="A1057" s="3" t="s">
        <v>744</v>
      </c>
      <c r="B1057" s="3" t="s">
        <v>2148</v>
      </c>
      <c r="C1057" s="130" t="s">
        <v>7269</v>
      </c>
      <c r="D1057" s="3" t="s">
        <v>237</v>
      </c>
      <c r="E1057" s="130" t="s">
        <v>8483</v>
      </c>
      <c r="F1057" s="3" t="s">
        <v>950</v>
      </c>
      <c r="G1057" s="130" t="s">
        <v>10008</v>
      </c>
      <c r="H1057" s="3" t="s">
        <v>254</v>
      </c>
      <c r="I1057" s="40" t="s">
        <v>10019</v>
      </c>
      <c r="J1057" s="65" t="s">
        <v>958</v>
      </c>
      <c r="K1057" s="10">
        <v>1</v>
      </c>
      <c r="L1057" s="20" t="s">
        <v>4541</v>
      </c>
      <c r="M1057" s="20" t="s">
        <v>4581</v>
      </c>
      <c r="N1057" s="4">
        <v>259</v>
      </c>
      <c r="O1057" s="3" t="s">
        <v>137</v>
      </c>
      <c r="P1057" s="13">
        <v>514705</v>
      </c>
      <c r="Q1057" s="13">
        <v>103295</v>
      </c>
      <c r="R1057" s="13">
        <v>618000</v>
      </c>
      <c r="S1057" s="30"/>
      <c r="T1057" s="30"/>
      <c r="U1057" s="13">
        <v>0</v>
      </c>
      <c r="V1057" s="3" t="s">
        <v>29</v>
      </c>
      <c r="W1057" s="3" t="s">
        <v>29</v>
      </c>
      <c r="X1057" s="3" t="s">
        <v>29</v>
      </c>
      <c r="Y1057" s="3" t="s">
        <v>31</v>
      </c>
      <c r="Z1057" s="30"/>
      <c r="AA1057" s="5"/>
    </row>
    <row r="1058" spans="1:27" ht="18" customHeight="1" x14ac:dyDescent="0.25">
      <c r="A1058" s="3" t="s">
        <v>744</v>
      </c>
      <c r="B1058" s="3" t="s">
        <v>2148</v>
      </c>
      <c r="C1058" s="130" t="s">
        <v>7269</v>
      </c>
      <c r="D1058" s="3" t="s">
        <v>237</v>
      </c>
      <c r="E1058" s="130" t="s">
        <v>8483</v>
      </c>
      <c r="F1058" s="3" t="s">
        <v>950</v>
      </c>
      <c r="G1058" s="130" t="s">
        <v>10008</v>
      </c>
      <c r="H1058" s="3" t="s">
        <v>254</v>
      </c>
      <c r="I1058" s="40" t="s">
        <v>10019</v>
      </c>
      <c r="J1058" s="65" t="s">
        <v>958</v>
      </c>
      <c r="K1058" s="10">
        <v>1</v>
      </c>
      <c r="L1058" s="20" t="s">
        <v>4541</v>
      </c>
      <c r="M1058" s="20" t="s">
        <v>4581</v>
      </c>
      <c r="N1058" s="4">
        <v>259</v>
      </c>
      <c r="O1058" s="3" t="s">
        <v>137</v>
      </c>
      <c r="P1058" s="13">
        <v>514705</v>
      </c>
      <c r="Q1058" s="13">
        <v>103295</v>
      </c>
      <c r="R1058" s="13">
        <v>618000</v>
      </c>
      <c r="S1058" s="6">
        <v>40955</v>
      </c>
      <c r="T1058" s="30"/>
      <c r="U1058" s="13">
        <v>463235</v>
      </c>
      <c r="V1058" s="3" t="s">
        <v>651</v>
      </c>
      <c r="W1058" s="3" t="s">
        <v>39</v>
      </c>
      <c r="X1058" s="3" t="s">
        <v>29</v>
      </c>
      <c r="Y1058" s="3" t="s">
        <v>246</v>
      </c>
      <c r="Z1058" s="6">
        <v>41045</v>
      </c>
      <c r="AA1058" s="5"/>
    </row>
    <row r="1059" spans="1:27" ht="18" customHeight="1" x14ac:dyDescent="0.25">
      <c r="A1059" s="3" t="s">
        <v>744</v>
      </c>
      <c r="B1059" s="3" t="s">
        <v>2148</v>
      </c>
      <c r="C1059" s="130" t="s">
        <v>7269</v>
      </c>
      <c r="D1059" s="3" t="s">
        <v>237</v>
      </c>
      <c r="E1059" s="130" t="s">
        <v>8483</v>
      </c>
      <c r="F1059" s="3" t="s">
        <v>1600</v>
      </c>
      <c r="G1059" s="130" t="s">
        <v>8542</v>
      </c>
      <c r="H1059" s="3" t="s">
        <v>1611</v>
      </c>
      <c r="I1059" s="40" t="s">
        <v>10020</v>
      </c>
      <c r="J1059" s="65" t="s">
        <v>1612</v>
      </c>
      <c r="K1059" s="10">
        <v>1</v>
      </c>
      <c r="L1059" s="20" t="s">
        <v>4508</v>
      </c>
      <c r="M1059" s="20" t="s">
        <v>4538</v>
      </c>
      <c r="N1059" s="4">
        <v>0.219</v>
      </c>
      <c r="O1059" s="3" t="s">
        <v>51</v>
      </c>
      <c r="P1059" s="13">
        <v>504017</v>
      </c>
      <c r="Q1059" s="13">
        <v>108736</v>
      </c>
      <c r="R1059" s="13">
        <v>612753</v>
      </c>
      <c r="S1059" s="30"/>
      <c r="T1059" s="30"/>
      <c r="U1059" s="13">
        <v>0</v>
      </c>
      <c r="V1059" s="3" t="s">
        <v>29</v>
      </c>
      <c r="W1059" s="3" t="s">
        <v>29</v>
      </c>
      <c r="X1059" s="3" t="s">
        <v>29</v>
      </c>
      <c r="Y1059" s="3" t="s">
        <v>31</v>
      </c>
      <c r="Z1059" s="30"/>
      <c r="AA1059" s="5"/>
    </row>
    <row r="1060" spans="1:27" ht="18" customHeight="1" x14ac:dyDescent="0.25">
      <c r="A1060" s="3" t="s">
        <v>744</v>
      </c>
      <c r="B1060" s="3" t="s">
        <v>2148</v>
      </c>
      <c r="C1060" s="130" t="s">
        <v>7269</v>
      </c>
      <c r="D1060" s="3" t="s">
        <v>237</v>
      </c>
      <c r="E1060" s="130" t="s">
        <v>8483</v>
      </c>
      <c r="F1060" s="3" t="s">
        <v>1600</v>
      </c>
      <c r="G1060" s="130" t="s">
        <v>8542</v>
      </c>
      <c r="H1060" s="3" t="s">
        <v>1601</v>
      </c>
      <c r="I1060" s="40" t="s">
        <v>10021</v>
      </c>
      <c r="J1060" s="65" t="s">
        <v>1602</v>
      </c>
      <c r="K1060" s="10">
        <v>1</v>
      </c>
      <c r="L1060" s="20" t="s">
        <v>4508</v>
      </c>
      <c r="M1060" s="20" t="s">
        <v>4530</v>
      </c>
      <c r="N1060" s="4">
        <v>16</v>
      </c>
      <c r="O1060" s="3" t="s">
        <v>137</v>
      </c>
      <c r="P1060" s="13">
        <v>391854</v>
      </c>
      <c r="Q1060" s="13">
        <v>108913</v>
      </c>
      <c r="R1060" s="13">
        <v>500767</v>
      </c>
      <c r="S1060" s="6">
        <v>41030</v>
      </c>
      <c r="T1060" s="30"/>
      <c r="U1060" s="13">
        <v>313483</v>
      </c>
      <c r="V1060" s="3" t="s">
        <v>651</v>
      </c>
      <c r="W1060" s="3" t="s">
        <v>181</v>
      </c>
      <c r="X1060" s="3" t="s">
        <v>29</v>
      </c>
      <c r="Y1060" s="3" t="s">
        <v>246</v>
      </c>
      <c r="Z1060" s="6">
        <v>41082</v>
      </c>
      <c r="AA1060" s="5"/>
    </row>
    <row r="1061" spans="1:27" ht="18" customHeight="1" x14ac:dyDescent="0.25">
      <c r="A1061" s="3" t="s">
        <v>744</v>
      </c>
      <c r="B1061" s="3" t="s">
        <v>2148</v>
      </c>
      <c r="C1061" s="130" t="s">
        <v>7269</v>
      </c>
      <c r="D1061" s="3" t="s">
        <v>237</v>
      </c>
      <c r="E1061" s="130" t="s">
        <v>8483</v>
      </c>
      <c r="F1061" s="3" t="s">
        <v>1600</v>
      </c>
      <c r="G1061" s="130" t="s">
        <v>8542</v>
      </c>
      <c r="H1061" s="3" t="s">
        <v>1605</v>
      </c>
      <c r="I1061" s="40" t="s">
        <v>10022</v>
      </c>
      <c r="J1061" s="65" t="s">
        <v>1606</v>
      </c>
      <c r="K1061" s="10">
        <v>1</v>
      </c>
      <c r="L1061" s="20" t="s">
        <v>4508</v>
      </c>
      <c r="M1061" s="20" t="s">
        <v>4538</v>
      </c>
      <c r="N1061" s="4">
        <v>0.223</v>
      </c>
      <c r="O1061" s="3" t="s">
        <v>51</v>
      </c>
      <c r="P1061" s="13">
        <v>461424</v>
      </c>
      <c r="Q1061" s="13">
        <v>95185</v>
      </c>
      <c r="R1061" s="13">
        <v>556609</v>
      </c>
      <c r="S1061" s="6">
        <v>41030</v>
      </c>
      <c r="T1061" s="30"/>
      <c r="U1061" s="13">
        <v>369139</v>
      </c>
      <c r="V1061" s="3" t="s">
        <v>29</v>
      </c>
      <c r="W1061" s="3" t="s">
        <v>181</v>
      </c>
      <c r="X1061" s="3" t="s">
        <v>29</v>
      </c>
      <c r="Y1061" s="3" t="s">
        <v>246</v>
      </c>
      <c r="Z1061" s="30"/>
      <c r="AA1061" s="5"/>
    </row>
    <row r="1062" spans="1:27" ht="18" customHeight="1" x14ac:dyDescent="0.25">
      <c r="A1062" s="3" t="s">
        <v>744</v>
      </c>
      <c r="B1062" s="3" t="s">
        <v>2148</v>
      </c>
      <c r="C1062" s="130" t="s">
        <v>7269</v>
      </c>
      <c r="D1062" s="3" t="s">
        <v>237</v>
      </c>
      <c r="E1062" s="130" t="s">
        <v>8483</v>
      </c>
      <c r="F1062" s="3" t="s">
        <v>1600</v>
      </c>
      <c r="G1062" s="130" t="s">
        <v>8542</v>
      </c>
      <c r="H1062" s="39" t="s">
        <v>10023</v>
      </c>
      <c r="I1062" s="40" t="s">
        <v>10024</v>
      </c>
      <c r="J1062" s="65" t="s">
        <v>1613</v>
      </c>
      <c r="K1062" s="10">
        <v>1</v>
      </c>
      <c r="L1062" s="20" t="s">
        <v>4511</v>
      </c>
      <c r="M1062" s="20" t="s">
        <v>3148</v>
      </c>
      <c r="N1062" s="4">
        <v>1</v>
      </c>
      <c r="O1062" s="3" t="s">
        <v>76</v>
      </c>
      <c r="P1062" s="13">
        <v>379772.5</v>
      </c>
      <c r="Q1062" s="13">
        <v>83643</v>
      </c>
      <c r="R1062" s="13">
        <v>463415.5</v>
      </c>
      <c r="S1062" s="30"/>
      <c r="T1062" s="5"/>
      <c r="U1062" s="13">
        <v>0</v>
      </c>
      <c r="V1062" s="3" t="s">
        <v>29</v>
      </c>
      <c r="W1062" s="3" t="s">
        <v>29</v>
      </c>
      <c r="X1062" s="3" t="s">
        <v>29</v>
      </c>
      <c r="Y1062" s="3" t="s">
        <v>31</v>
      </c>
      <c r="Z1062" s="30"/>
      <c r="AA1062" s="5"/>
    </row>
    <row r="1063" spans="1:27" ht="18" customHeight="1" x14ac:dyDescent="0.25">
      <c r="A1063" s="3" t="s">
        <v>744</v>
      </c>
      <c r="B1063" s="3" t="s">
        <v>2148</v>
      </c>
      <c r="C1063" s="130" t="s">
        <v>7269</v>
      </c>
      <c r="D1063" s="3" t="s">
        <v>237</v>
      </c>
      <c r="E1063" s="130" t="s">
        <v>8483</v>
      </c>
      <c r="F1063" s="3" t="s">
        <v>1600</v>
      </c>
      <c r="G1063" s="130" t="s">
        <v>8542</v>
      </c>
      <c r="H1063" s="3" t="s">
        <v>151</v>
      </c>
      <c r="I1063" s="40" t="s">
        <v>10025</v>
      </c>
      <c r="J1063" s="65" t="s">
        <v>1615</v>
      </c>
      <c r="K1063" s="10">
        <v>1</v>
      </c>
      <c r="L1063" s="20" t="s">
        <v>4508</v>
      </c>
      <c r="M1063" s="20" t="s">
        <v>4530</v>
      </c>
      <c r="N1063" s="4">
        <v>26</v>
      </c>
      <c r="O1063" s="3" t="s">
        <v>137</v>
      </c>
      <c r="P1063" s="13">
        <v>462059</v>
      </c>
      <c r="Q1063" s="13">
        <v>101474</v>
      </c>
      <c r="R1063" s="13">
        <v>563533</v>
      </c>
      <c r="S1063" s="30"/>
      <c r="T1063" s="5"/>
      <c r="U1063" s="13">
        <v>369647.2</v>
      </c>
      <c r="V1063" s="3" t="s">
        <v>29</v>
      </c>
      <c r="W1063" s="3" t="s">
        <v>181</v>
      </c>
      <c r="X1063" s="3" t="s">
        <v>29</v>
      </c>
      <c r="Y1063" s="3" t="s">
        <v>31</v>
      </c>
      <c r="Z1063" s="30"/>
      <c r="AA1063" s="5"/>
    </row>
    <row r="1064" spans="1:27" ht="18" customHeight="1" x14ac:dyDescent="0.25">
      <c r="A1064" s="3" t="s">
        <v>744</v>
      </c>
      <c r="B1064" s="3" t="s">
        <v>2148</v>
      </c>
      <c r="C1064" s="130" t="s">
        <v>7269</v>
      </c>
      <c r="D1064" s="3" t="s">
        <v>237</v>
      </c>
      <c r="E1064" s="130" t="s">
        <v>8483</v>
      </c>
      <c r="F1064" s="3" t="s">
        <v>1600</v>
      </c>
      <c r="G1064" s="130" t="s">
        <v>8542</v>
      </c>
      <c r="H1064" s="3" t="s">
        <v>130</v>
      </c>
      <c r="I1064" s="40" t="s">
        <v>10026</v>
      </c>
      <c r="J1064" s="65" t="s">
        <v>46</v>
      </c>
      <c r="K1064" s="10">
        <v>1</v>
      </c>
      <c r="L1064" s="20" t="s">
        <v>4511</v>
      </c>
      <c r="M1064" s="20" t="s">
        <v>4577</v>
      </c>
      <c r="N1064" s="4">
        <v>63</v>
      </c>
      <c r="O1064" s="3" t="s">
        <v>28</v>
      </c>
      <c r="P1064" s="13">
        <v>677821</v>
      </c>
      <c r="Q1064" s="13">
        <v>149774</v>
      </c>
      <c r="R1064" s="13">
        <v>827595</v>
      </c>
      <c r="S1064" s="30"/>
      <c r="T1064" s="30"/>
      <c r="U1064" s="13">
        <v>0</v>
      </c>
      <c r="V1064" s="3" t="s">
        <v>29</v>
      </c>
      <c r="W1064" s="3" t="s">
        <v>29</v>
      </c>
      <c r="X1064" s="3" t="s">
        <v>30</v>
      </c>
      <c r="Y1064" s="3" t="s">
        <v>31</v>
      </c>
      <c r="Z1064" s="30"/>
      <c r="AA1064" s="5"/>
    </row>
    <row r="1065" spans="1:27" ht="18" customHeight="1" x14ac:dyDescent="0.25">
      <c r="A1065" s="3" t="s">
        <v>744</v>
      </c>
      <c r="B1065" s="3" t="s">
        <v>2148</v>
      </c>
      <c r="C1065" s="130" t="s">
        <v>7269</v>
      </c>
      <c r="D1065" s="3" t="s">
        <v>237</v>
      </c>
      <c r="E1065" s="130" t="s">
        <v>8483</v>
      </c>
      <c r="F1065" s="3" t="s">
        <v>1600</v>
      </c>
      <c r="G1065" s="130" t="s">
        <v>8542</v>
      </c>
      <c r="H1065" s="3" t="s">
        <v>238</v>
      </c>
      <c r="I1065" s="40" t="s">
        <v>10027</v>
      </c>
      <c r="J1065" s="65" t="s">
        <v>1614</v>
      </c>
      <c r="K1065" s="10">
        <v>1</v>
      </c>
      <c r="L1065" s="20" t="s">
        <v>4541</v>
      </c>
      <c r="M1065" s="20" t="s">
        <v>4581</v>
      </c>
      <c r="N1065" s="4">
        <v>450</v>
      </c>
      <c r="O1065" s="3" t="s">
        <v>137</v>
      </c>
      <c r="P1065" s="13">
        <v>443090</v>
      </c>
      <c r="Q1065" s="13">
        <v>111774</v>
      </c>
      <c r="R1065" s="13">
        <v>554864</v>
      </c>
      <c r="S1065" s="30"/>
      <c r="T1065" s="5"/>
      <c r="U1065" s="13">
        <v>354472</v>
      </c>
      <c r="V1065" s="3" t="s">
        <v>29</v>
      </c>
      <c r="W1065" s="3" t="s">
        <v>181</v>
      </c>
      <c r="X1065" s="3" t="s">
        <v>29</v>
      </c>
      <c r="Y1065" s="3" t="s">
        <v>246</v>
      </c>
      <c r="Z1065" s="6">
        <v>41061</v>
      </c>
      <c r="AA1065" s="5"/>
    </row>
    <row r="1066" spans="1:27" ht="18" customHeight="1" x14ac:dyDescent="0.25">
      <c r="A1066" s="3" t="s">
        <v>744</v>
      </c>
      <c r="B1066" s="3" t="s">
        <v>2148</v>
      </c>
      <c r="C1066" s="130" t="s">
        <v>7269</v>
      </c>
      <c r="D1066" s="3" t="s">
        <v>237</v>
      </c>
      <c r="E1066" s="130" t="s">
        <v>8483</v>
      </c>
      <c r="F1066" s="3" t="s">
        <v>1600</v>
      </c>
      <c r="G1066" s="130" t="s">
        <v>8542</v>
      </c>
      <c r="H1066" s="3" t="s">
        <v>242</v>
      </c>
      <c r="I1066" s="40" t="s">
        <v>10028</v>
      </c>
      <c r="J1066" s="65" t="s">
        <v>1609</v>
      </c>
      <c r="K1066" s="10">
        <v>1</v>
      </c>
      <c r="L1066" s="20" t="s">
        <v>4541</v>
      </c>
      <c r="M1066" s="20" t="s">
        <v>4581</v>
      </c>
      <c r="N1066" s="4">
        <v>309</v>
      </c>
      <c r="O1066" s="3" t="s">
        <v>137</v>
      </c>
      <c r="P1066" s="13">
        <v>320887</v>
      </c>
      <c r="Q1066" s="13">
        <v>107200</v>
      </c>
      <c r="R1066" s="13">
        <v>428087</v>
      </c>
      <c r="S1066" s="30"/>
      <c r="T1066" s="5"/>
      <c r="U1066" s="13">
        <v>256709</v>
      </c>
      <c r="V1066" s="3" t="s">
        <v>1610</v>
      </c>
      <c r="W1066" s="3" t="s">
        <v>181</v>
      </c>
      <c r="X1066" s="3" t="s">
        <v>29</v>
      </c>
      <c r="Y1066" s="3" t="s">
        <v>246</v>
      </c>
      <c r="Z1066" s="6">
        <v>41076</v>
      </c>
      <c r="AA1066" s="5"/>
    </row>
    <row r="1067" spans="1:27" ht="18" customHeight="1" x14ac:dyDescent="0.25">
      <c r="A1067" s="3" t="s">
        <v>744</v>
      </c>
      <c r="B1067" s="3" t="s">
        <v>2148</v>
      </c>
      <c r="C1067" s="130" t="s">
        <v>7269</v>
      </c>
      <c r="D1067" s="3" t="s">
        <v>237</v>
      </c>
      <c r="E1067" s="130" t="s">
        <v>8483</v>
      </c>
      <c r="F1067" s="3" t="s">
        <v>1600</v>
      </c>
      <c r="G1067" s="130" t="s">
        <v>8542</v>
      </c>
      <c r="H1067" s="3" t="s">
        <v>247</v>
      </c>
      <c r="I1067" s="40" t="s">
        <v>10029</v>
      </c>
      <c r="J1067" s="65" t="s">
        <v>1604</v>
      </c>
      <c r="K1067" s="10">
        <v>1</v>
      </c>
      <c r="L1067" s="20" t="s">
        <v>4541</v>
      </c>
      <c r="M1067" s="20" t="s">
        <v>4581</v>
      </c>
      <c r="N1067" s="4">
        <v>443</v>
      </c>
      <c r="O1067" s="3" t="s">
        <v>137</v>
      </c>
      <c r="P1067" s="13">
        <v>447586</v>
      </c>
      <c r="Q1067" s="13">
        <v>113319</v>
      </c>
      <c r="R1067" s="13">
        <v>560905</v>
      </c>
      <c r="S1067" s="30"/>
      <c r="T1067" s="30"/>
      <c r="U1067" s="13">
        <v>358068</v>
      </c>
      <c r="V1067" s="3" t="s">
        <v>29</v>
      </c>
      <c r="W1067" s="3" t="s">
        <v>181</v>
      </c>
      <c r="X1067" s="3" t="s">
        <v>29</v>
      </c>
      <c r="Y1067" s="3" t="s">
        <v>246</v>
      </c>
      <c r="Z1067" s="6">
        <v>41062</v>
      </c>
      <c r="AA1067" s="5"/>
    </row>
    <row r="1068" spans="1:27" ht="18" customHeight="1" x14ac:dyDescent="0.25">
      <c r="A1068" s="3" t="s">
        <v>744</v>
      </c>
      <c r="B1068" s="3" t="s">
        <v>2148</v>
      </c>
      <c r="C1068" s="130" t="s">
        <v>7269</v>
      </c>
      <c r="D1068" s="3" t="s">
        <v>237</v>
      </c>
      <c r="E1068" s="130" t="s">
        <v>8483</v>
      </c>
      <c r="F1068" s="3" t="s">
        <v>1600</v>
      </c>
      <c r="G1068" s="130" t="s">
        <v>8542</v>
      </c>
      <c r="H1068" s="3" t="s">
        <v>249</v>
      </c>
      <c r="I1068" s="40" t="s">
        <v>10030</v>
      </c>
      <c r="J1068" s="65" t="s">
        <v>1617</v>
      </c>
      <c r="K1068" s="10">
        <v>1</v>
      </c>
      <c r="L1068" s="20" t="s">
        <v>4541</v>
      </c>
      <c r="M1068" s="20" t="s">
        <v>4581</v>
      </c>
      <c r="N1068" s="4">
        <v>650</v>
      </c>
      <c r="O1068" s="3" t="s">
        <v>137</v>
      </c>
      <c r="P1068" s="13">
        <v>597035</v>
      </c>
      <c r="Q1068" s="13">
        <v>133750</v>
      </c>
      <c r="R1068" s="13">
        <v>730785</v>
      </c>
      <c r="S1068" s="6">
        <v>41030</v>
      </c>
      <c r="T1068" s="5"/>
      <c r="U1068" s="13">
        <v>477628</v>
      </c>
      <c r="V1068" s="3" t="s">
        <v>29</v>
      </c>
      <c r="W1068" s="3" t="s">
        <v>181</v>
      </c>
      <c r="X1068" s="3" t="s">
        <v>29</v>
      </c>
      <c r="Y1068" s="3" t="s">
        <v>246</v>
      </c>
      <c r="Z1068" s="6">
        <v>41091</v>
      </c>
      <c r="AA1068" s="5"/>
    </row>
    <row r="1069" spans="1:27" ht="18" customHeight="1" x14ac:dyDescent="0.25">
      <c r="A1069" s="3" t="s">
        <v>744</v>
      </c>
      <c r="B1069" s="3" t="s">
        <v>2148</v>
      </c>
      <c r="C1069" s="130" t="s">
        <v>7269</v>
      </c>
      <c r="D1069" s="3" t="s">
        <v>237</v>
      </c>
      <c r="E1069" s="130" t="s">
        <v>8483</v>
      </c>
      <c r="F1069" s="3" t="s">
        <v>1600</v>
      </c>
      <c r="G1069" s="130" t="s">
        <v>8542</v>
      </c>
      <c r="H1069" s="3" t="s">
        <v>1607</v>
      </c>
      <c r="I1069" s="40" t="s">
        <v>10031</v>
      </c>
      <c r="J1069" s="65" t="s">
        <v>1608</v>
      </c>
      <c r="K1069" s="10">
        <v>1</v>
      </c>
      <c r="L1069" s="20" t="s">
        <v>4508</v>
      </c>
      <c r="M1069" s="20" t="s">
        <v>4538</v>
      </c>
      <c r="N1069" s="4">
        <v>0.32200000000000001</v>
      </c>
      <c r="O1069" s="3" t="s">
        <v>51</v>
      </c>
      <c r="P1069" s="13">
        <v>496673</v>
      </c>
      <c r="Q1069" s="13">
        <v>108312</v>
      </c>
      <c r="R1069" s="13">
        <v>604985</v>
      </c>
      <c r="S1069" s="6">
        <v>41061</v>
      </c>
      <c r="T1069" s="5"/>
      <c r="U1069" s="13">
        <v>397338</v>
      </c>
      <c r="V1069" s="3" t="s">
        <v>651</v>
      </c>
      <c r="W1069" s="3" t="s">
        <v>181</v>
      </c>
      <c r="X1069" s="3" t="s">
        <v>29</v>
      </c>
      <c r="Y1069" s="3" t="s">
        <v>246</v>
      </c>
      <c r="Z1069" s="30"/>
      <c r="AA1069" s="5"/>
    </row>
    <row r="1070" spans="1:27" ht="18" customHeight="1" x14ac:dyDescent="0.25">
      <c r="A1070" s="3" t="s">
        <v>744</v>
      </c>
      <c r="B1070" s="3" t="s">
        <v>2148</v>
      </c>
      <c r="C1070" s="130" t="s">
        <v>7269</v>
      </c>
      <c r="D1070" s="3" t="s">
        <v>237</v>
      </c>
      <c r="E1070" s="130" t="s">
        <v>8483</v>
      </c>
      <c r="F1070" s="3" t="s">
        <v>1600</v>
      </c>
      <c r="G1070" s="130" t="s">
        <v>8542</v>
      </c>
      <c r="H1070" s="3" t="s">
        <v>894</v>
      </c>
      <c r="I1070" s="40" t="s">
        <v>10032</v>
      </c>
      <c r="J1070" s="65" t="s">
        <v>1616</v>
      </c>
      <c r="K1070" s="10">
        <v>1</v>
      </c>
      <c r="L1070" s="20" t="s">
        <v>4508</v>
      </c>
      <c r="M1070" s="20" t="s">
        <v>4538</v>
      </c>
      <c r="N1070" s="4">
        <v>0.115</v>
      </c>
      <c r="O1070" s="3" t="s">
        <v>51</v>
      </c>
      <c r="P1070" s="13">
        <v>718334</v>
      </c>
      <c r="Q1070" s="13">
        <v>148181</v>
      </c>
      <c r="R1070" s="13">
        <v>866515</v>
      </c>
      <c r="S1070" s="6">
        <v>41030</v>
      </c>
      <c r="T1070" s="5"/>
      <c r="U1070" s="13">
        <v>574667.19999999995</v>
      </c>
      <c r="V1070" s="3" t="s">
        <v>651</v>
      </c>
      <c r="W1070" s="3" t="s">
        <v>181</v>
      </c>
      <c r="X1070" s="3" t="s">
        <v>29</v>
      </c>
      <c r="Y1070" s="3" t="s">
        <v>246</v>
      </c>
      <c r="Z1070" s="30"/>
      <c r="AA1070" s="5"/>
    </row>
    <row r="1071" spans="1:27" ht="18" customHeight="1" x14ac:dyDescent="0.25">
      <c r="A1071" s="3" t="s">
        <v>744</v>
      </c>
      <c r="B1071" s="3" t="s">
        <v>2148</v>
      </c>
      <c r="C1071" s="130" t="s">
        <v>7269</v>
      </c>
      <c r="D1071" s="3" t="s">
        <v>237</v>
      </c>
      <c r="E1071" s="130" t="s">
        <v>8483</v>
      </c>
      <c r="F1071" s="3" t="s">
        <v>1600</v>
      </c>
      <c r="G1071" s="130" t="s">
        <v>8542</v>
      </c>
      <c r="H1071" s="3" t="s">
        <v>220</v>
      </c>
      <c r="I1071" s="40" t="s">
        <v>10033</v>
      </c>
      <c r="J1071" s="65" t="s">
        <v>1603</v>
      </c>
      <c r="K1071" s="10">
        <v>1</v>
      </c>
      <c r="L1071" s="20" t="s">
        <v>4511</v>
      </c>
      <c r="M1071" s="20" t="s">
        <v>3148</v>
      </c>
      <c r="N1071" s="4">
        <v>1</v>
      </c>
      <c r="O1071" s="3" t="s">
        <v>76</v>
      </c>
      <c r="P1071" s="13">
        <v>581248.5</v>
      </c>
      <c r="Q1071" s="13">
        <v>118331</v>
      </c>
      <c r="R1071" s="13">
        <v>699579.5</v>
      </c>
      <c r="S1071" s="30"/>
      <c r="T1071" s="30"/>
      <c r="U1071" s="13">
        <v>0</v>
      </c>
      <c r="V1071" s="3" t="s">
        <v>29</v>
      </c>
      <c r="W1071" s="3" t="s">
        <v>29</v>
      </c>
      <c r="X1071" s="3" t="s">
        <v>29</v>
      </c>
      <c r="Y1071" s="3" t="s">
        <v>31</v>
      </c>
      <c r="Z1071" s="30"/>
      <c r="AA1071" s="5"/>
    </row>
    <row r="1072" spans="1:27" ht="18" customHeight="1" x14ac:dyDescent="0.25">
      <c r="A1072" s="3" t="s">
        <v>744</v>
      </c>
      <c r="B1072" s="3" t="s">
        <v>2148</v>
      </c>
      <c r="C1072" s="130" t="s">
        <v>7269</v>
      </c>
      <c r="D1072" s="3" t="s">
        <v>237</v>
      </c>
      <c r="E1072" s="130" t="s">
        <v>8483</v>
      </c>
      <c r="F1072" s="3" t="s">
        <v>370</v>
      </c>
      <c r="G1072" s="130" t="s">
        <v>8575</v>
      </c>
      <c r="H1072" s="3" t="s">
        <v>371</v>
      </c>
      <c r="I1072" s="40" t="s">
        <v>10034</v>
      </c>
      <c r="J1072" s="65" t="s">
        <v>372</v>
      </c>
      <c r="K1072" s="10">
        <v>1</v>
      </c>
      <c r="L1072" s="20" t="s">
        <v>4508</v>
      </c>
      <c r="M1072" s="20" t="s">
        <v>4538</v>
      </c>
      <c r="N1072" s="4">
        <v>0.25</v>
      </c>
      <c r="O1072" s="3" t="s">
        <v>51</v>
      </c>
      <c r="P1072" s="13">
        <v>772462</v>
      </c>
      <c r="Q1072" s="13">
        <v>103869</v>
      </c>
      <c r="R1072" s="13">
        <v>876331</v>
      </c>
      <c r="S1072" s="6">
        <v>40658</v>
      </c>
      <c r="T1072" s="31">
        <v>40770</v>
      </c>
      <c r="U1072" s="13">
        <v>695215.2</v>
      </c>
      <c r="V1072" s="3" t="s">
        <v>29</v>
      </c>
      <c r="W1072" s="3" t="s">
        <v>39</v>
      </c>
      <c r="X1072" s="3" t="s">
        <v>29</v>
      </c>
      <c r="Y1072" s="3" t="s">
        <v>40</v>
      </c>
      <c r="Z1072" s="6">
        <v>40723</v>
      </c>
      <c r="AA1072" s="5"/>
    </row>
    <row r="1073" spans="1:27" ht="18" customHeight="1" x14ac:dyDescent="0.25">
      <c r="A1073" s="3" t="s">
        <v>744</v>
      </c>
      <c r="B1073" s="3" t="s">
        <v>2148</v>
      </c>
      <c r="C1073" s="130" t="s">
        <v>7269</v>
      </c>
      <c r="D1073" s="3" t="s">
        <v>237</v>
      </c>
      <c r="E1073" s="130" t="s">
        <v>8483</v>
      </c>
      <c r="F1073" s="3" t="s">
        <v>370</v>
      </c>
      <c r="G1073" s="130" t="s">
        <v>8575</v>
      </c>
      <c r="H1073" s="3" t="s">
        <v>383</v>
      </c>
      <c r="I1073" s="40" t="s">
        <v>10035</v>
      </c>
      <c r="J1073" s="65" t="s">
        <v>372</v>
      </c>
      <c r="K1073" s="10">
        <v>1</v>
      </c>
      <c r="L1073" s="20" t="s">
        <v>4508</v>
      </c>
      <c r="M1073" s="20" t="s">
        <v>4538</v>
      </c>
      <c r="N1073" s="4">
        <v>0.40699999999999997</v>
      </c>
      <c r="O1073" s="3" t="s">
        <v>51</v>
      </c>
      <c r="P1073" s="13">
        <v>624324</v>
      </c>
      <c r="Q1073" s="13">
        <v>88953</v>
      </c>
      <c r="R1073" s="13">
        <v>713277</v>
      </c>
      <c r="S1073" s="6">
        <v>40616</v>
      </c>
      <c r="T1073" s="31">
        <v>40755</v>
      </c>
      <c r="U1073" s="13">
        <v>538163.1</v>
      </c>
      <c r="V1073" s="3" t="s">
        <v>29</v>
      </c>
      <c r="W1073" s="3" t="s">
        <v>39</v>
      </c>
      <c r="X1073" s="3" t="s">
        <v>29</v>
      </c>
      <c r="Y1073" s="3" t="s">
        <v>40</v>
      </c>
      <c r="Z1073" s="6">
        <v>40670</v>
      </c>
      <c r="AA1073" s="5"/>
    </row>
    <row r="1074" spans="1:27" ht="18" customHeight="1" x14ac:dyDescent="0.25">
      <c r="A1074" s="3" t="s">
        <v>744</v>
      </c>
      <c r="B1074" s="3" t="s">
        <v>2148</v>
      </c>
      <c r="C1074" s="130" t="s">
        <v>7269</v>
      </c>
      <c r="D1074" s="3" t="s">
        <v>237</v>
      </c>
      <c r="E1074" s="130" t="s">
        <v>8483</v>
      </c>
      <c r="F1074" s="3" t="s">
        <v>370</v>
      </c>
      <c r="G1074" s="130" t="s">
        <v>8575</v>
      </c>
      <c r="H1074" s="3" t="s">
        <v>53</v>
      </c>
      <c r="I1074" s="40" t="s">
        <v>10036</v>
      </c>
      <c r="J1074" s="65" t="s">
        <v>380</v>
      </c>
      <c r="K1074" s="10">
        <v>1</v>
      </c>
      <c r="L1074" s="20" t="s">
        <v>4519</v>
      </c>
      <c r="M1074" s="16" t="s">
        <v>4525</v>
      </c>
      <c r="N1074" s="4">
        <v>1</v>
      </c>
      <c r="O1074" s="3" t="s">
        <v>241</v>
      </c>
      <c r="P1074" s="13">
        <v>616335</v>
      </c>
      <c r="Q1074" s="13">
        <v>69658</v>
      </c>
      <c r="R1074" s="13">
        <v>685993</v>
      </c>
      <c r="S1074" s="6">
        <v>40658</v>
      </c>
      <c r="T1074" s="31">
        <v>40770</v>
      </c>
      <c r="U1074" s="13">
        <v>493068</v>
      </c>
      <c r="V1074" s="3" t="s">
        <v>29</v>
      </c>
      <c r="W1074" s="3" t="s">
        <v>181</v>
      </c>
      <c r="X1074" s="3" t="s">
        <v>29</v>
      </c>
      <c r="Y1074" s="3" t="s">
        <v>40</v>
      </c>
      <c r="Z1074" s="6">
        <v>40690</v>
      </c>
      <c r="AA1074" s="5"/>
    </row>
    <row r="1075" spans="1:27" ht="18" customHeight="1" x14ac:dyDescent="0.25">
      <c r="A1075" s="3" t="s">
        <v>744</v>
      </c>
      <c r="B1075" s="3" t="s">
        <v>2148</v>
      </c>
      <c r="C1075" s="130" t="s">
        <v>7269</v>
      </c>
      <c r="D1075" s="3" t="s">
        <v>237</v>
      </c>
      <c r="E1075" s="130" t="s">
        <v>8483</v>
      </c>
      <c r="F1075" s="3" t="s">
        <v>370</v>
      </c>
      <c r="G1075" s="130" t="s">
        <v>8575</v>
      </c>
      <c r="H1075" s="3" t="s">
        <v>373</v>
      </c>
      <c r="I1075" s="40" t="s">
        <v>10037</v>
      </c>
      <c r="J1075" s="65" t="s">
        <v>374</v>
      </c>
      <c r="K1075" s="10">
        <v>1</v>
      </c>
      <c r="L1075" s="20" t="s">
        <v>4519</v>
      </c>
      <c r="M1075" s="20" t="s">
        <v>4520</v>
      </c>
      <c r="N1075" s="4">
        <v>30</v>
      </c>
      <c r="O1075" s="3" t="s">
        <v>137</v>
      </c>
      <c r="P1075" s="13">
        <v>418081</v>
      </c>
      <c r="Q1075" s="13">
        <v>62859</v>
      </c>
      <c r="R1075" s="13">
        <v>480940</v>
      </c>
      <c r="S1075" s="31">
        <v>40658</v>
      </c>
      <c r="T1075" s="31">
        <v>40770</v>
      </c>
      <c r="U1075" s="13">
        <v>376272.89999999997</v>
      </c>
      <c r="V1075" s="3" t="s">
        <v>29</v>
      </c>
      <c r="W1075" s="3" t="s">
        <v>39</v>
      </c>
      <c r="X1075" s="3" t="s">
        <v>29</v>
      </c>
      <c r="Y1075" s="3" t="s">
        <v>40</v>
      </c>
      <c r="Z1075" s="31">
        <v>40691</v>
      </c>
      <c r="AA1075" s="5"/>
    </row>
    <row r="1076" spans="1:27" ht="18" customHeight="1" x14ac:dyDescent="0.25">
      <c r="A1076" s="3" t="s">
        <v>744</v>
      </c>
      <c r="B1076" s="3" t="s">
        <v>2148</v>
      </c>
      <c r="C1076" s="130" t="s">
        <v>7269</v>
      </c>
      <c r="D1076" s="3" t="s">
        <v>237</v>
      </c>
      <c r="E1076" s="130" t="s">
        <v>8483</v>
      </c>
      <c r="F1076" s="3" t="s">
        <v>370</v>
      </c>
      <c r="G1076" s="130" t="s">
        <v>8575</v>
      </c>
      <c r="H1076" s="3" t="s">
        <v>384</v>
      </c>
      <c r="I1076" s="40" t="s">
        <v>10038</v>
      </c>
      <c r="J1076" s="65" t="s">
        <v>385</v>
      </c>
      <c r="K1076" s="10">
        <v>1</v>
      </c>
      <c r="L1076" s="20" t="s">
        <v>4511</v>
      </c>
      <c r="M1076" s="20" t="s">
        <v>4577</v>
      </c>
      <c r="N1076" s="4">
        <v>126</v>
      </c>
      <c r="O1076" s="3" t="s">
        <v>28</v>
      </c>
      <c r="P1076" s="13">
        <v>496868</v>
      </c>
      <c r="Q1076" s="13">
        <v>70802</v>
      </c>
      <c r="R1076" s="13">
        <v>567670</v>
      </c>
      <c r="S1076" s="31">
        <v>40660</v>
      </c>
      <c r="T1076" s="31">
        <v>40770</v>
      </c>
      <c r="U1076" s="13">
        <v>447181.2</v>
      </c>
      <c r="V1076" s="3" t="s">
        <v>29</v>
      </c>
      <c r="W1076" s="3" t="s">
        <v>39</v>
      </c>
      <c r="X1076" s="3" t="s">
        <v>30</v>
      </c>
      <c r="Y1076" s="3" t="s">
        <v>40</v>
      </c>
      <c r="Z1076" s="31">
        <v>40721</v>
      </c>
      <c r="AA1076" s="5"/>
    </row>
    <row r="1077" spans="1:27" ht="18" customHeight="1" x14ac:dyDescent="0.25">
      <c r="A1077" s="3" t="s">
        <v>744</v>
      </c>
      <c r="B1077" s="3" t="s">
        <v>2148</v>
      </c>
      <c r="C1077" s="130" t="s">
        <v>7269</v>
      </c>
      <c r="D1077" s="3" t="s">
        <v>237</v>
      </c>
      <c r="E1077" s="130" t="s">
        <v>8483</v>
      </c>
      <c r="F1077" s="3" t="s">
        <v>370</v>
      </c>
      <c r="G1077" s="130" t="s">
        <v>8575</v>
      </c>
      <c r="H1077" s="3" t="s">
        <v>387</v>
      </c>
      <c r="I1077" s="40" t="s">
        <v>10039</v>
      </c>
      <c r="J1077" s="65" t="s">
        <v>374</v>
      </c>
      <c r="K1077" s="10">
        <v>1</v>
      </c>
      <c r="L1077" s="20" t="s">
        <v>4519</v>
      </c>
      <c r="M1077" s="20" t="s">
        <v>4520</v>
      </c>
      <c r="N1077" s="4">
        <v>80</v>
      </c>
      <c r="O1077" s="3" t="s">
        <v>137</v>
      </c>
      <c r="P1077" s="13">
        <v>280183</v>
      </c>
      <c r="Q1077" s="13">
        <v>51335</v>
      </c>
      <c r="R1077" s="13">
        <v>331518</v>
      </c>
      <c r="S1077" s="6">
        <v>40616</v>
      </c>
      <c r="T1077" s="6">
        <v>41003</v>
      </c>
      <c r="U1077" s="13">
        <v>242803.35</v>
      </c>
      <c r="V1077" s="3" t="s">
        <v>29</v>
      </c>
      <c r="W1077" s="3" t="s">
        <v>39</v>
      </c>
      <c r="X1077" s="3" t="s">
        <v>29</v>
      </c>
      <c r="Y1077" s="3" t="s">
        <v>40</v>
      </c>
      <c r="Z1077" s="6">
        <v>40637</v>
      </c>
      <c r="AA1077" s="5"/>
    </row>
    <row r="1078" spans="1:27" ht="18" customHeight="1" x14ac:dyDescent="0.25">
      <c r="A1078" s="3" t="s">
        <v>744</v>
      </c>
      <c r="B1078" s="3" t="s">
        <v>2148</v>
      </c>
      <c r="C1078" s="130" t="s">
        <v>7269</v>
      </c>
      <c r="D1078" s="3" t="s">
        <v>237</v>
      </c>
      <c r="E1078" s="130" t="s">
        <v>8483</v>
      </c>
      <c r="F1078" s="3" t="s">
        <v>370</v>
      </c>
      <c r="G1078" s="130" t="s">
        <v>8575</v>
      </c>
      <c r="H1078" s="3" t="s">
        <v>381</v>
      </c>
      <c r="I1078" s="40" t="s">
        <v>10040</v>
      </c>
      <c r="J1078" s="65" t="s">
        <v>382</v>
      </c>
      <c r="K1078" s="10">
        <v>1</v>
      </c>
      <c r="L1078" s="20" t="s">
        <v>4508</v>
      </c>
      <c r="M1078" s="20" t="s">
        <v>4183</v>
      </c>
      <c r="N1078" s="4">
        <v>0.434</v>
      </c>
      <c r="O1078" s="3" t="s">
        <v>51</v>
      </c>
      <c r="P1078" s="13">
        <v>606634</v>
      </c>
      <c r="Q1078" s="13">
        <v>96368</v>
      </c>
      <c r="R1078" s="13">
        <v>703002</v>
      </c>
      <c r="S1078" s="6">
        <v>40695</v>
      </c>
      <c r="T1078" s="31">
        <v>40770</v>
      </c>
      <c r="U1078" s="13">
        <v>545970.54</v>
      </c>
      <c r="V1078" s="3" t="s">
        <v>29</v>
      </c>
      <c r="W1078" s="3" t="s">
        <v>39</v>
      </c>
      <c r="X1078" s="3" t="s">
        <v>29</v>
      </c>
      <c r="Y1078" s="3" t="s">
        <v>40</v>
      </c>
      <c r="Z1078" s="31">
        <v>40747</v>
      </c>
      <c r="AA1078" s="5"/>
    </row>
    <row r="1079" spans="1:27" ht="18" customHeight="1" x14ac:dyDescent="0.25">
      <c r="A1079" s="3" t="s">
        <v>744</v>
      </c>
      <c r="B1079" s="3" t="s">
        <v>2148</v>
      </c>
      <c r="C1079" s="130" t="s">
        <v>7269</v>
      </c>
      <c r="D1079" s="3" t="s">
        <v>237</v>
      </c>
      <c r="E1079" s="130" t="s">
        <v>8483</v>
      </c>
      <c r="F1079" s="3" t="s">
        <v>370</v>
      </c>
      <c r="G1079" s="130" t="s">
        <v>8575</v>
      </c>
      <c r="H1079" s="3" t="s">
        <v>254</v>
      </c>
      <c r="I1079" s="40" t="s">
        <v>10041</v>
      </c>
      <c r="J1079" s="65" t="s">
        <v>388</v>
      </c>
      <c r="K1079" s="10">
        <v>1</v>
      </c>
      <c r="L1079" s="20" t="s">
        <v>4511</v>
      </c>
      <c r="M1079" s="20" t="s">
        <v>4577</v>
      </c>
      <c r="N1079" s="4">
        <v>63</v>
      </c>
      <c r="O1079" s="3" t="s">
        <v>28</v>
      </c>
      <c r="P1079" s="13">
        <v>655898</v>
      </c>
      <c r="Q1079" s="13">
        <v>89358</v>
      </c>
      <c r="R1079" s="13">
        <v>745256</v>
      </c>
      <c r="S1079" s="6">
        <v>40658</v>
      </c>
      <c r="T1079" s="31">
        <v>40892</v>
      </c>
      <c r="U1079" s="13">
        <v>590307.9</v>
      </c>
      <c r="V1079" s="3" t="s">
        <v>29</v>
      </c>
      <c r="W1079" s="3" t="s">
        <v>39</v>
      </c>
      <c r="X1079" s="3" t="s">
        <v>30</v>
      </c>
      <c r="Y1079" s="3" t="s">
        <v>40</v>
      </c>
      <c r="Z1079" s="6">
        <v>40721</v>
      </c>
      <c r="AA1079" s="5"/>
    </row>
    <row r="1080" spans="1:27" ht="18" customHeight="1" x14ac:dyDescent="0.25">
      <c r="A1080" s="3" t="s">
        <v>744</v>
      </c>
      <c r="B1080" s="3" t="s">
        <v>2148</v>
      </c>
      <c r="C1080" s="130" t="s">
        <v>7269</v>
      </c>
      <c r="D1080" s="3" t="s">
        <v>237</v>
      </c>
      <c r="E1080" s="130" t="s">
        <v>8483</v>
      </c>
      <c r="F1080" s="3" t="s">
        <v>370</v>
      </c>
      <c r="G1080" s="130" t="s">
        <v>8575</v>
      </c>
      <c r="H1080" s="3" t="s">
        <v>220</v>
      </c>
      <c r="I1080" s="40" t="s">
        <v>10042</v>
      </c>
      <c r="J1080" s="65" t="s">
        <v>386</v>
      </c>
      <c r="K1080" s="10">
        <v>1</v>
      </c>
      <c r="L1080" s="20" t="s">
        <v>4511</v>
      </c>
      <c r="M1080" s="20" t="s">
        <v>4124</v>
      </c>
      <c r="N1080" s="4">
        <v>43</v>
      </c>
      <c r="O1080" s="3" t="s">
        <v>333</v>
      </c>
      <c r="P1080" s="13">
        <v>410500</v>
      </c>
      <c r="Q1080" s="13">
        <v>59130</v>
      </c>
      <c r="R1080" s="13">
        <v>469630</v>
      </c>
      <c r="S1080" s="6">
        <v>40658</v>
      </c>
      <c r="T1080" s="31">
        <v>40770</v>
      </c>
      <c r="U1080" s="13">
        <v>328400</v>
      </c>
      <c r="V1080" s="3" t="s">
        <v>29</v>
      </c>
      <c r="W1080" s="3" t="s">
        <v>181</v>
      </c>
      <c r="X1080" s="3" t="s">
        <v>29</v>
      </c>
      <c r="Y1080" s="3" t="s">
        <v>40</v>
      </c>
      <c r="Z1080" s="31">
        <v>40665</v>
      </c>
      <c r="AA1080" s="5"/>
    </row>
    <row r="1081" spans="1:27" ht="18" customHeight="1" x14ac:dyDescent="0.25">
      <c r="A1081" s="3" t="s">
        <v>744</v>
      </c>
      <c r="B1081" s="3" t="s">
        <v>2148</v>
      </c>
      <c r="C1081" s="130" t="s">
        <v>7269</v>
      </c>
      <c r="D1081" s="3" t="s">
        <v>237</v>
      </c>
      <c r="E1081" s="130" t="s">
        <v>8483</v>
      </c>
      <c r="F1081" s="3" t="s">
        <v>370</v>
      </c>
      <c r="G1081" s="130" t="s">
        <v>8575</v>
      </c>
      <c r="H1081" s="3" t="s">
        <v>375</v>
      </c>
      <c r="I1081" s="40" t="s">
        <v>10043</v>
      </c>
      <c r="J1081" s="65" t="s">
        <v>376</v>
      </c>
      <c r="K1081" s="10">
        <v>1</v>
      </c>
      <c r="L1081" s="20" t="s">
        <v>4511</v>
      </c>
      <c r="M1081" s="20" t="s">
        <v>4577</v>
      </c>
      <c r="N1081" s="4">
        <v>63</v>
      </c>
      <c r="O1081" s="3" t="s">
        <v>28</v>
      </c>
      <c r="P1081" s="13">
        <v>690023</v>
      </c>
      <c r="Q1081" s="13">
        <v>93354</v>
      </c>
      <c r="R1081" s="13">
        <v>783377</v>
      </c>
      <c r="S1081" s="6">
        <v>40646</v>
      </c>
      <c r="T1081" s="6">
        <v>40862</v>
      </c>
      <c r="U1081" s="13">
        <v>621020.70000000007</v>
      </c>
      <c r="V1081" s="3" t="s">
        <v>29</v>
      </c>
      <c r="W1081" s="3" t="s">
        <v>39</v>
      </c>
      <c r="X1081" s="3" t="s">
        <v>30</v>
      </c>
      <c r="Y1081" s="3" t="s">
        <v>40</v>
      </c>
      <c r="Z1081" s="6">
        <v>40721</v>
      </c>
      <c r="AA1081" s="5"/>
    </row>
    <row r="1082" spans="1:27" ht="18" customHeight="1" x14ac:dyDescent="0.25">
      <c r="A1082" s="3" t="s">
        <v>744</v>
      </c>
      <c r="B1082" s="3" t="s">
        <v>2148</v>
      </c>
      <c r="C1082" s="130" t="s">
        <v>7269</v>
      </c>
      <c r="D1082" s="3" t="s">
        <v>237</v>
      </c>
      <c r="E1082" s="130" t="s">
        <v>8483</v>
      </c>
      <c r="F1082" s="3" t="s">
        <v>370</v>
      </c>
      <c r="G1082" s="130" t="s">
        <v>8575</v>
      </c>
      <c r="H1082" s="3" t="s">
        <v>377</v>
      </c>
      <c r="I1082" s="40" t="s">
        <v>10044</v>
      </c>
      <c r="J1082" s="65" t="s">
        <v>378</v>
      </c>
      <c r="K1082" s="10">
        <v>1</v>
      </c>
      <c r="L1082" s="20" t="s">
        <v>4511</v>
      </c>
      <c r="M1082" s="20" t="s">
        <v>4124</v>
      </c>
      <c r="N1082" s="4">
        <v>37</v>
      </c>
      <c r="O1082" s="3" t="s">
        <v>333</v>
      </c>
      <c r="P1082" s="13">
        <v>428692</v>
      </c>
      <c r="Q1082" s="13">
        <v>43544</v>
      </c>
      <c r="R1082" s="13">
        <v>472236</v>
      </c>
      <c r="S1082" s="6">
        <v>40646</v>
      </c>
      <c r="T1082" s="31">
        <v>40770</v>
      </c>
      <c r="U1082" s="13">
        <v>342953.6</v>
      </c>
      <c r="V1082" s="3" t="s">
        <v>379</v>
      </c>
      <c r="W1082" s="3" t="s">
        <v>181</v>
      </c>
      <c r="X1082" s="3" t="s">
        <v>29</v>
      </c>
      <c r="Y1082" s="3" t="s">
        <v>40</v>
      </c>
      <c r="Z1082" s="31">
        <v>40721</v>
      </c>
      <c r="AA1082" s="5"/>
    </row>
    <row r="1083" spans="1:27" ht="18" customHeight="1" x14ac:dyDescent="0.25">
      <c r="A1083" s="3" t="s">
        <v>744</v>
      </c>
      <c r="B1083" s="3" t="s">
        <v>2148</v>
      </c>
      <c r="C1083" s="130" t="s">
        <v>7269</v>
      </c>
      <c r="D1083" s="3" t="s">
        <v>237</v>
      </c>
      <c r="E1083" s="130" t="s">
        <v>8483</v>
      </c>
      <c r="F1083" s="3" t="s">
        <v>1856</v>
      </c>
      <c r="G1083" s="130" t="s">
        <v>8607</v>
      </c>
      <c r="H1083" s="3" t="s">
        <v>1871</v>
      </c>
      <c r="I1083" s="40" t="s">
        <v>10045</v>
      </c>
      <c r="J1083" s="65" t="s">
        <v>42</v>
      </c>
      <c r="K1083" s="10">
        <v>1</v>
      </c>
      <c r="L1083" s="20" t="s">
        <v>4511</v>
      </c>
      <c r="M1083" s="20" t="s">
        <v>3192</v>
      </c>
      <c r="N1083" s="4">
        <v>48</v>
      </c>
      <c r="O1083" s="3" t="s">
        <v>38</v>
      </c>
      <c r="P1083" s="13">
        <v>723394</v>
      </c>
      <c r="Q1083" s="13">
        <v>193006</v>
      </c>
      <c r="R1083" s="13">
        <v>916400</v>
      </c>
      <c r="S1083" s="6">
        <v>41008</v>
      </c>
      <c r="T1083" s="5"/>
      <c r="U1083" s="13">
        <v>502864</v>
      </c>
      <c r="V1083" s="3" t="s">
        <v>651</v>
      </c>
      <c r="W1083" s="3" t="s">
        <v>181</v>
      </c>
      <c r="X1083" s="3" t="s">
        <v>29</v>
      </c>
      <c r="Y1083" s="3" t="s">
        <v>246</v>
      </c>
      <c r="Z1083" s="6">
        <v>41080</v>
      </c>
      <c r="AA1083" s="5"/>
    </row>
    <row r="1084" spans="1:27" ht="18" customHeight="1" x14ac:dyDescent="0.25">
      <c r="A1084" s="3" t="s">
        <v>744</v>
      </c>
      <c r="B1084" s="3" t="s">
        <v>2148</v>
      </c>
      <c r="C1084" s="130" t="s">
        <v>7269</v>
      </c>
      <c r="D1084" s="3" t="s">
        <v>237</v>
      </c>
      <c r="E1084" s="130" t="s">
        <v>8483</v>
      </c>
      <c r="F1084" s="3" t="s">
        <v>1856</v>
      </c>
      <c r="G1084" s="130" t="s">
        <v>8607</v>
      </c>
      <c r="H1084" s="3" t="s">
        <v>1868</v>
      </c>
      <c r="I1084" s="40" t="s">
        <v>10046</v>
      </c>
      <c r="J1084" s="65" t="s">
        <v>1869</v>
      </c>
      <c r="K1084" s="10">
        <v>1</v>
      </c>
      <c r="L1084" s="20" t="s">
        <v>4508</v>
      </c>
      <c r="M1084" s="20" t="s">
        <v>4538</v>
      </c>
      <c r="N1084" s="4">
        <v>0.115</v>
      </c>
      <c r="O1084" s="3" t="s">
        <v>51</v>
      </c>
      <c r="P1084" s="13">
        <v>245776</v>
      </c>
      <c r="Q1084" s="13">
        <v>81024</v>
      </c>
      <c r="R1084" s="13">
        <v>326800</v>
      </c>
      <c r="S1084" s="31">
        <v>41009</v>
      </c>
      <c r="T1084" s="31">
        <v>41059</v>
      </c>
      <c r="U1084" s="13">
        <v>199904</v>
      </c>
      <c r="V1084" s="3" t="s">
        <v>29</v>
      </c>
      <c r="W1084" s="3" t="s">
        <v>181</v>
      </c>
      <c r="X1084" s="3" t="s">
        <v>29</v>
      </c>
      <c r="Y1084" s="3" t="s">
        <v>40</v>
      </c>
      <c r="Z1084" s="31">
        <v>41059</v>
      </c>
      <c r="AA1084" s="5"/>
    </row>
    <row r="1085" spans="1:27" ht="18" customHeight="1" x14ac:dyDescent="0.25">
      <c r="A1085" s="3" t="s">
        <v>744</v>
      </c>
      <c r="B1085" s="3" t="s">
        <v>2148</v>
      </c>
      <c r="C1085" s="130" t="s">
        <v>7269</v>
      </c>
      <c r="D1085" s="3" t="s">
        <v>237</v>
      </c>
      <c r="E1085" s="130" t="s">
        <v>8483</v>
      </c>
      <c r="F1085" s="3" t="s">
        <v>1856</v>
      </c>
      <c r="G1085" s="130" t="s">
        <v>8607</v>
      </c>
      <c r="H1085" s="3" t="s">
        <v>1213</v>
      </c>
      <c r="I1085" s="40" t="s">
        <v>10047</v>
      </c>
      <c r="J1085" s="65" t="s">
        <v>1870</v>
      </c>
      <c r="K1085" s="10">
        <v>1</v>
      </c>
      <c r="L1085" s="20" t="s">
        <v>4511</v>
      </c>
      <c r="M1085" s="20" t="s">
        <v>3148</v>
      </c>
      <c r="N1085" s="4">
        <v>1</v>
      </c>
      <c r="O1085" s="3" t="s">
        <v>76</v>
      </c>
      <c r="P1085" s="13">
        <v>152750</v>
      </c>
      <c r="Q1085" s="13">
        <v>43250</v>
      </c>
      <c r="R1085" s="13">
        <v>196000</v>
      </c>
      <c r="S1085" s="30"/>
      <c r="T1085" s="30"/>
      <c r="U1085" s="13">
        <v>0</v>
      </c>
      <c r="V1085" s="3" t="s">
        <v>29</v>
      </c>
      <c r="W1085" s="3" t="s">
        <v>29</v>
      </c>
      <c r="X1085" s="3" t="s">
        <v>29</v>
      </c>
      <c r="Y1085" s="3" t="s">
        <v>31</v>
      </c>
      <c r="Z1085" s="30"/>
      <c r="AA1085" s="5"/>
    </row>
    <row r="1086" spans="1:27" ht="18" customHeight="1" x14ac:dyDescent="0.25">
      <c r="A1086" s="3" t="s">
        <v>744</v>
      </c>
      <c r="B1086" s="3" t="s">
        <v>2148</v>
      </c>
      <c r="C1086" s="130" t="s">
        <v>7269</v>
      </c>
      <c r="D1086" s="3" t="s">
        <v>237</v>
      </c>
      <c r="E1086" s="130" t="s">
        <v>8483</v>
      </c>
      <c r="F1086" s="3" t="s">
        <v>1856</v>
      </c>
      <c r="G1086" s="130" t="s">
        <v>8607</v>
      </c>
      <c r="H1086" s="3" t="s">
        <v>1841</v>
      </c>
      <c r="I1086" s="40" t="s">
        <v>10048</v>
      </c>
      <c r="J1086" s="65" t="s">
        <v>1872</v>
      </c>
      <c r="K1086" s="10">
        <v>1</v>
      </c>
      <c r="L1086" s="20" t="s">
        <v>4541</v>
      </c>
      <c r="M1086" s="20" t="s">
        <v>4581</v>
      </c>
      <c r="N1086" s="4">
        <v>109</v>
      </c>
      <c r="O1086" s="3" t="s">
        <v>137</v>
      </c>
      <c r="P1086" s="13">
        <v>406755</v>
      </c>
      <c r="Q1086" s="13">
        <v>102445</v>
      </c>
      <c r="R1086" s="13">
        <v>509200</v>
      </c>
      <c r="S1086" s="6">
        <v>41029</v>
      </c>
      <c r="T1086" s="5"/>
      <c r="U1086" s="13">
        <v>277931</v>
      </c>
      <c r="V1086" s="3" t="s">
        <v>987</v>
      </c>
      <c r="W1086" s="3" t="s">
        <v>181</v>
      </c>
      <c r="X1086" s="3" t="s">
        <v>29</v>
      </c>
      <c r="Y1086" s="3" t="s">
        <v>246</v>
      </c>
      <c r="Z1086" s="30"/>
      <c r="AA1086" s="5"/>
    </row>
    <row r="1087" spans="1:27" ht="18" customHeight="1" x14ac:dyDescent="0.25">
      <c r="A1087" s="3" t="s">
        <v>744</v>
      </c>
      <c r="B1087" s="3" t="s">
        <v>2148</v>
      </c>
      <c r="C1087" s="130" t="s">
        <v>7269</v>
      </c>
      <c r="D1087" s="3" t="s">
        <v>237</v>
      </c>
      <c r="E1087" s="130" t="s">
        <v>8483</v>
      </c>
      <c r="F1087" s="3" t="s">
        <v>1856</v>
      </c>
      <c r="G1087" s="130" t="s">
        <v>8607</v>
      </c>
      <c r="H1087" s="3" t="s">
        <v>1212</v>
      </c>
      <c r="I1087" s="40" t="s">
        <v>10049</v>
      </c>
      <c r="J1087" s="65" t="s">
        <v>1866</v>
      </c>
      <c r="K1087" s="10">
        <v>1</v>
      </c>
      <c r="L1087" s="20" t="s">
        <v>4541</v>
      </c>
      <c r="M1087" s="20" t="s">
        <v>4581</v>
      </c>
      <c r="N1087" s="4">
        <v>434</v>
      </c>
      <c r="O1087" s="3" t="s">
        <v>137</v>
      </c>
      <c r="P1087" s="13">
        <v>1311466</v>
      </c>
      <c r="Q1087" s="13">
        <v>356534</v>
      </c>
      <c r="R1087" s="13">
        <v>1668000</v>
      </c>
      <c r="S1087" s="30"/>
      <c r="T1087" s="5"/>
      <c r="U1087" s="13">
        <v>0</v>
      </c>
      <c r="V1087" s="3" t="s">
        <v>29</v>
      </c>
      <c r="W1087" s="3" t="s">
        <v>29</v>
      </c>
      <c r="X1087" s="3" t="s">
        <v>29</v>
      </c>
      <c r="Y1087" s="3" t="s">
        <v>31</v>
      </c>
      <c r="Z1087" s="30"/>
      <c r="AA1087" s="5"/>
    </row>
    <row r="1088" spans="1:27" ht="18" customHeight="1" x14ac:dyDescent="0.25">
      <c r="A1088" s="3" t="s">
        <v>744</v>
      </c>
      <c r="B1088" s="3" t="s">
        <v>2148</v>
      </c>
      <c r="C1088" s="130" t="s">
        <v>7269</v>
      </c>
      <c r="D1088" s="3" t="s">
        <v>237</v>
      </c>
      <c r="E1088" s="130" t="s">
        <v>8483</v>
      </c>
      <c r="F1088" s="3" t="s">
        <v>1856</v>
      </c>
      <c r="G1088" s="130" t="s">
        <v>8607</v>
      </c>
      <c r="H1088" s="3" t="s">
        <v>1216</v>
      </c>
      <c r="I1088" s="40" t="s">
        <v>10050</v>
      </c>
      <c r="J1088" s="65" t="s">
        <v>1873</v>
      </c>
      <c r="K1088" s="10">
        <v>1</v>
      </c>
      <c r="L1088" s="20" t="s">
        <v>4508</v>
      </c>
      <c r="M1088" s="20" t="s">
        <v>4538</v>
      </c>
      <c r="N1088" s="4">
        <v>0.24199999999999999</v>
      </c>
      <c r="O1088" s="3" t="s">
        <v>51</v>
      </c>
      <c r="P1088" s="13">
        <v>462030</v>
      </c>
      <c r="Q1088" s="13">
        <v>185070</v>
      </c>
      <c r="R1088" s="13">
        <v>647100</v>
      </c>
      <c r="S1088" s="6">
        <v>41008</v>
      </c>
      <c r="T1088" s="5"/>
      <c r="U1088" s="13">
        <v>343908</v>
      </c>
      <c r="V1088" s="3" t="s">
        <v>651</v>
      </c>
      <c r="W1088" s="3" t="s">
        <v>181</v>
      </c>
      <c r="X1088" s="3" t="s">
        <v>29</v>
      </c>
      <c r="Y1088" s="3" t="s">
        <v>246</v>
      </c>
      <c r="Z1088" s="31">
        <v>41059</v>
      </c>
      <c r="AA1088" s="5"/>
    </row>
    <row r="1089" spans="1:27" ht="18" customHeight="1" x14ac:dyDescent="0.25">
      <c r="A1089" s="3" t="s">
        <v>744</v>
      </c>
      <c r="B1089" s="3" t="s">
        <v>2148</v>
      </c>
      <c r="C1089" s="130" t="s">
        <v>7269</v>
      </c>
      <c r="D1089" s="3" t="s">
        <v>237</v>
      </c>
      <c r="E1089" s="130" t="s">
        <v>8483</v>
      </c>
      <c r="F1089" s="3" t="s">
        <v>1856</v>
      </c>
      <c r="G1089" s="130" t="s">
        <v>8607</v>
      </c>
      <c r="H1089" s="3" t="s">
        <v>1209</v>
      </c>
      <c r="I1089" s="40" t="s">
        <v>10051</v>
      </c>
      <c r="J1089" s="65" t="s">
        <v>1862</v>
      </c>
      <c r="K1089" s="10">
        <v>1</v>
      </c>
      <c r="L1089" s="20" t="s">
        <v>4508</v>
      </c>
      <c r="M1089" s="20" t="s">
        <v>4538</v>
      </c>
      <c r="N1089" s="4">
        <v>0.251</v>
      </c>
      <c r="O1089" s="3" t="s">
        <v>51</v>
      </c>
      <c r="P1089" s="13">
        <v>413030</v>
      </c>
      <c r="Q1089" s="13">
        <v>250170</v>
      </c>
      <c r="R1089" s="13">
        <v>663200</v>
      </c>
      <c r="S1089" s="31">
        <v>40984</v>
      </c>
      <c r="T1089" s="31">
        <v>41056</v>
      </c>
      <c r="U1089" s="13">
        <v>357452</v>
      </c>
      <c r="V1089" s="3" t="s">
        <v>29</v>
      </c>
      <c r="W1089" s="3" t="s">
        <v>181</v>
      </c>
      <c r="X1089" s="3" t="s">
        <v>29</v>
      </c>
      <c r="Y1089" s="3" t="s">
        <v>40</v>
      </c>
      <c r="Z1089" s="31">
        <v>41056</v>
      </c>
      <c r="AA1089" s="5"/>
    </row>
    <row r="1090" spans="1:27" ht="18" customHeight="1" x14ac:dyDescent="0.25">
      <c r="A1090" s="3" t="s">
        <v>744</v>
      </c>
      <c r="B1090" s="3" t="s">
        <v>2148</v>
      </c>
      <c r="C1090" s="130" t="s">
        <v>7269</v>
      </c>
      <c r="D1090" s="3" t="s">
        <v>237</v>
      </c>
      <c r="E1090" s="130" t="s">
        <v>8483</v>
      </c>
      <c r="F1090" s="3" t="s">
        <v>1856</v>
      </c>
      <c r="G1090" s="130" t="s">
        <v>8607</v>
      </c>
      <c r="H1090" s="39" t="s">
        <v>10053</v>
      </c>
      <c r="I1090" s="40" t="s">
        <v>10052</v>
      </c>
      <c r="J1090" s="65" t="s">
        <v>1861</v>
      </c>
      <c r="K1090" s="10">
        <v>1</v>
      </c>
      <c r="L1090" s="20" t="s">
        <v>4508</v>
      </c>
      <c r="M1090" s="20" t="s">
        <v>4538</v>
      </c>
      <c r="N1090" s="4">
        <v>0.18099999999999999</v>
      </c>
      <c r="O1090" s="3" t="s">
        <v>51</v>
      </c>
      <c r="P1090" s="13">
        <v>337280</v>
      </c>
      <c r="Q1090" s="13">
        <v>188420</v>
      </c>
      <c r="R1090" s="13">
        <v>525700</v>
      </c>
      <c r="S1090" s="6">
        <v>41008</v>
      </c>
      <c r="T1090" s="30"/>
      <c r="U1090" s="13">
        <v>269824</v>
      </c>
      <c r="V1090" s="3" t="s">
        <v>651</v>
      </c>
      <c r="W1090" s="3" t="s">
        <v>181</v>
      </c>
      <c r="X1090" s="3" t="s">
        <v>29</v>
      </c>
      <c r="Y1090" s="3" t="s">
        <v>246</v>
      </c>
      <c r="Z1090" s="6">
        <v>41059</v>
      </c>
      <c r="AA1090" s="5"/>
    </row>
    <row r="1091" spans="1:27" ht="18" customHeight="1" x14ac:dyDescent="0.25">
      <c r="A1091" s="3" t="s">
        <v>744</v>
      </c>
      <c r="B1091" s="3" t="s">
        <v>2148</v>
      </c>
      <c r="C1091" s="130" t="s">
        <v>7269</v>
      </c>
      <c r="D1091" s="3" t="s">
        <v>237</v>
      </c>
      <c r="E1091" s="130" t="s">
        <v>8483</v>
      </c>
      <c r="F1091" s="3" t="s">
        <v>1856</v>
      </c>
      <c r="G1091" s="130" t="s">
        <v>8607</v>
      </c>
      <c r="H1091" s="3" t="s">
        <v>1864</v>
      </c>
      <c r="I1091" s="40" t="s">
        <v>10054</v>
      </c>
      <c r="J1091" s="65" t="s">
        <v>1865</v>
      </c>
      <c r="K1091" s="10">
        <v>1</v>
      </c>
      <c r="L1091" s="20" t="s">
        <v>4541</v>
      </c>
      <c r="M1091" s="20" t="s">
        <v>3370</v>
      </c>
      <c r="N1091" s="4">
        <v>100</v>
      </c>
      <c r="O1091" s="3" t="s">
        <v>137</v>
      </c>
      <c r="P1091" s="13">
        <v>481840</v>
      </c>
      <c r="Q1091" s="13">
        <v>820060</v>
      </c>
      <c r="R1091" s="13">
        <v>1301900</v>
      </c>
      <c r="S1091" s="30"/>
      <c r="T1091" s="30"/>
      <c r="U1091" s="13">
        <v>0</v>
      </c>
      <c r="V1091" s="3" t="s">
        <v>29</v>
      </c>
      <c r="W1091" s="3" t="s">
        <v>29</v>
      </c>
      <c r="X1091" s="3" t="s">
        <v>29</v>
      </c>
      <c r="Y1091" s="3" t="s">
        <v>31</v>
      </c>
      <c r="Z1091" s="30"/>
      <c r="AA1091" s="5"/>
    </row>
    <row r="1092" spans="1:27" ht="18" customHeight="1" x14ac:dyDescent="0.25">
      <c r="A1092" s="3" t="s">
        <v>744</v>
      </c>
      <c r="B1092" s="3" t="s">
        <v>2148</v>
      </c>
      <c r="C1092" s="130" t="s">
        <v>7269</v>
      </c>
      <c r="D1092" s="3" t="s">
        <v>237</v>
      </c>
      <c r="E1092" s="130" t="s">
        <v>8483</v>
      </c>
      <c r="F1092" s="3" t="s">
        <v>1856</v>
      </c>
      <c r="G1092" s="130" t="s">
        <v>8607</v>
      </c>
      <c r="H1092" s="3" t="s">
        <v>1874</v>
      </c>
      <c r="I1092" s="40" t="s">
        <v>10055</v>
      </c>
      <c r="J1092" s="65" t="s">
        <v>1875</v>
      </c>
      <c r="K1092" s="10">
        <v>1</v>
      </c>
      <c r="L1092" s="20" t="s">
        <v>4508</v>
      </c>
      <c r="M1092" s="20" t="s">
        <v>4538</v>
      </c>
      <c r="N1092" s="29">
        <v>0.16700000000000001</v>
      </c>
      <c r="O1092" s="3" t="s">
        <v>51</v>
      </c>
      <c r="P1092" s="13">
        <v>322108</v>
      </c>
      <c r="Q1092" s="13">
        <v>121192</v>
      </c>
      <c r="R1092" s="13">
        <v>443300</v>
      </c>
      <c r="S1092" s="5"/>
      <c r="T1092" s="5"/>
      <c r="U1092" s="13">
        <v>0</v>
      </c>
      <c r="V1092" s="3" t="s">
        <v>29</v>
      </c>
      <c r="W1092" s="3" t="s">
        <v>29</v>
      </c>
      <c r="X1092" s="3" t="s">
        <v>29</v>
      </c>
      <c r="Y1092" s="3" t="s">
        <v>31</v>
      </c>
      <c r="Z1092" s="5"/>
      <c r="AA1092" s="5"/>
    </row>
    <row r="1093" spans="1:27" ht="18" customHeight="1" x14ac:dyDescent="0.25">
      <c r="A1093" s="3" t="s">
        <v>744</v>
      </c>
      <c r="B1093" s="3" t="s">
        <v>2148</v>
      </c>
      <c r="C1093" s="130" t="s">
        <v>7269</v>
      </c>
      <c r="D1093" s="3" t="s">
        <v>237</v>
      </c>
      <c r="E1093" s="130" t="s">
        <v>8483</v>
      </c>
      <c r="F1093" s="3" t="s">
        <v>1856</v>
      </c>
      <c r="G1093" s="130" t="s">
        <v>8607</v>
      </c>
      <c r="H1093" s="3" t="s">
        <v>1876</v>
      </c>
      <c r="I1093" s="40" t="s">
        <v>10056</v>
      </c>
      <c r="J1093" s="65" t="s">
        <v>1877</v>
      </c>
      <c r="K1093" s="10">
        <v>1</v>
      </c>
      <c r="L1093" s="20" t="s">
        <v>4508</v>
      </c>
      <c r="M1093" s="20" t="s">
        <v>4538</v>
      </c>
      <c r="N1093" s="4">
        <v>0.28000000000000003</v>
      </c>
      <c r="O1093" s="3" t="s">
        <v>51</v>
      </c>
      <c r="P1093" s="13">
        <v>670921</v>
      </c>
      <c r="Q1093" s="13">
        <v>315379</v>
      </c>
      <c r="R1093" s="13">
        <v>986300</v>
      </c>
      <c r="S1093" s="30"/>
      <c r="T1093" s="5"/>
      <c r="U1093" s="13">
        <v>0</v>
      </c>
      <c r="V1093" s="3" t="s">
        <v>29</v>
      </c>
      <c r="W1093" s="3" t="s">
        <v>29</v>
      </c>
      <c r="X1093" s="3" t="s">
        <v>29</v>
      </c>
      <c r="Y1093" s="3" t="s">
        <v>31</v>
      </c>
      <c r="Z1093" s="5"/>
      <c r="AA1093" s="5"/>
    </row>
    <row r="1094" spans="1:27" ht="18" customHeight="1" x14ac:dyDescent="0.25">
      <c r="A1094" s="3" t="s">
        <v>744</v>
      </c>
      <c r="B1094" s="3" t="s">
        <v>2148</v>
      </c>
      <c r="C1094" s="130" t="s">
        <v>7269</v>
      </c>
      <c r="D1094" s="3" t="s">
        <v>237</v>
      </c>
      <c r="E1094" s="130" t="s">
        <v>8483</v>
      </c>
      <c r="F1094" s="3" t="s">
        <v>1856</v>
      </c>
      <c r="G1094" s="130" t="s">
        <v>8607</v>
      </c>
      <c r="H1094" s="3" t="s">
        <v>1867</v>
      </c>
      <c r="I1094" s="40" t="s">
        <v>10057</v>
      </c>
      <c r="J1094" s="65" t="s">
        <v>1863</v>
      </c>
      <c r="K1094" s="10">
        <v>1</v>
      </c>
      <c r="L1094" s="20" t="s">
        <v>4508</v>
      </c>
      <c r="M1094" s="20" t="s">
        <v>4538</v>
      </c>
      <c r="N1094" s="4">
        <v>0.12</v>
      </c>
      <c r="O1094" s="3" t="s">
        <v>51</v>
      </c>
      <c r="P1094" s="13">
        <v>260636</v>
      </c>
      <c r="Q1094" s="13">
        <v>154864</v>
      </c>
      <c r="R1094" s="13">
        <v>415500</v>
      </c>
      <c r="S1094" s="5"/>
      <c r="T1094" s="5"/>
      <c r="U1094" s="13">
        <v>0</v>
      </c>
      <c r="V1094" s="3" t="s">
        <v>29</v>
      </c>
      <c r="W1094" s="3" t="s">
        <v>29</v>
      </c>
      <c r="X1094" s="3" t="s">
        <v>29</v>
      </c>
      <c r="Y1094" s="3" t="s">
        <v>31</v>
      </c>
      <c r="Z1094" s="5"/>
      <c r="AA1094" s="5"/>
    </row>
    <row r="1095" spans="1:27" ht="18" customHeight="1" x14ac:dyDescent="0.25">
      <c r="A1095" s="3" t="s">
        <v>744</v>
      </c>
      <c r="B1095" s="3" t="s">
        <v>2148</v>
      </c>
      <c r="C1095" s="130" t="s">
        <v>7269</v>
      </c>
      <c r="D1095" s="3" t="s">
        <v>237</v>
      </c>
      <c r="E1095" s="130" t="s">
        <v>8483</v>
      </c>
      <c r="F1095" s="3" t="s">
        <v>1856</v>
      </c>
      <c r="G1095" s="130" t="s">
        <v>8607</v>
      </c>
      <c r="H1095" s="3" t="s">
        <v>1857</v>
      </c>
      <c r="I1095" s="40" t="s">
        <v>10058</v>
      </c>
      <c r="J1095" s="65" t="s">
        <v>1858</v>
      </c>
      <c r="K1095" s="10">
        <v>1</v>
      </c>
      <c r="L1095" s="20" t="s">
        <v>4508</v>
      </c>
      <c r="M1095" s="20" t="s">
        <v>4538</v>
      </c>
      <c r="N1095" s="4">
        <v>0.25</v>
      </c>
      <c r="O1095" s="3" t="s">
        <v>51</v>
      </c>
      <c r="P1095" s="13">
        <v>375240</v>
      </c>
      <c r="Q1095" s="13">
        <v>232960</v>
      </c>
      <c r="R1095" s="13">
        <v>608200</v>
      </c>
      <c r="S1095" s="6">
        <v>41008</v>
      </c>
      <c r="T1095" s="5"/>
      <c r="U1095" s="13">
        <v>336192</v>
      </c>
      <c r="V1095" s="3" t="s">
        <v>651</v>
      </c>
      <c r="W1095" s="3" t="s">
        <v>181</v>
      </c>
      <c r="X1095" s="3" t="s">
        <v>29</v>
      </c>
      <c r="Y1095" s="3" t="s">
        <v>246</v>
      </c>
      <c r="Z1095" s="6">
        <v>41059</v>
      </c>
      <c r="AA1095" s="5"/>
    </row>
    <row r="1096" spans="1:27" ht="18" customHeight="1" x14ac:dyDescent="0.25">
      <c r="A1096" s="3" t="s">
        <v>744</v>
      </c>
      <c r="B1096" s="3" t="s">
        <v>2148</v>
      </c>
      <c r="C1096" s="130" t="s">
        <v>7269</v>
      </c>
      <c r="D1096" s="3" t="s">
        <v>237</v>
      </c>
      <c r="E1096" s="130" t="s">
        <v>8483</v>
      </c>
      <c r="F1096" s="3" t="s">
        <v>1856</v>
      </c>
      <c r="G1096" s="130" t="s">
        <v>8607</v>
      </c>
      <c r="H1096" s="3" t="s">
        <v>1060</v>
      </c>
      <c r="I1096" s="40" t="s">
        <v>10059</v>
      </c>
      <c r="J1096" s="65" t="s">
        <v>1863</v>
      </c>
      <c r="K1096" s="10">
        <v>1</v>
      </c>
      <c r="L1096" s="20" t="s">
        <v>4508</v>
      </c>
      <c r="M1096" s="20" t="s">
        <v>4538</v>
      </c>
      <c r="N1096" s="4">
        <v>0.12</v>
      </c>
      <c r="O1096" s="3" t="s">
        <v>51</v>
      </c>
      <c r="P1096" s="13">
        <v>212504</v>
      </c>
      <c r="Q1096" s="13">
        <v>148396</v>
      </c>
      <c r="R1096" s="13">
        <v>360900</v>
      </c>
      <c r="S1096" s="31">
        <v>41011</v>
      </c>
      <c r="T1096" s="5"/>
      <c r="U1096" s="13">
        <v>170003.20000000001</v>
      </c>
      <c r="V1096" s="3" t="s">
        <v>651</v>
      </c>
      <c r="W1096" s="3" t="s">
        <v>181</v>
      </c>
      <c r="X1096" s="3" t="s">
        <v>29</v>
      </c>
      <c r="Y1096" s="3" t="s">
        <v>246</v>
      </c>
      <c r="Z1096" s="31">
        <v>41057</v>
      </c>
      <c r="AA1096" s="5"/>
    </row>
    <row r="1097" spans="1:27" ht="18" customHeight="1" x14ac:dyDescent="0.25">
      <c r="A1097" s="3" t="s">
        <v>744</v>
      </c>
      <c r="B1097" s="3" t="s">
        <v>2148</v>
      </c>
      <c r="C1097" s="130" t="s">
        <v>7269</v>
      </c>
      <c r="D1097" s="3" t="s">
        <v>237</v>
      </c>
      <c r="E1097" s="130" t="s">
        <v>8483</v>
      </c>
      <c r="F1097" s="3" t="s">
        <v>1856</v>
      </c>
      <c r="G1097" s="130" t="s">
        <v>8607</v>
      </c>
      <c r="H1097" s="3" t="s">
        <v>1859</v>
      </c>
      <c r="I1097" s="40" t="s">
        <v>10060</v>
      </c>
      <c r="J1097" s="65" t="s">
        <v>1860</v>
      </c>
      <c r="K1097" s="10">
        <v>1</v>
      </c>
      <c r="L1097" s="20" t="s">
        <v>4508</v>
      </c>
      <c r="M1097" s="20" t="s">
        <v>4538</v>
      </c>
      <c r="N1097" s="4">
        <v>0.125</v>
      </c>
      <c r="O1097" s="3" t="s">
        <v>51</v>
      </c>
      <c r="P1097" s="13">
        <v>199576</v>
      </c>
      <c r="Q1097" s="13">
        <v>131124</v>
      </c>
      <c r="R1097" s="13">
        <v>330700</v>
      </c>
      <c r="S1097" s="31">
        <v>41008</v>
      </c>
      <c r="T1097" s="5"/>
      <c r="U1097" s="13">
        <v>177774</v>
      </c>
      <c r="V1097" s="3" t="s">
        <v>651</v>
      </c>
      <c r="W1097" s="3" t="s">
        <v>181</v>
      </c>
      <c r="X1097" s="3" t="s">
        <v>29</v>
      </c>
      <c r="Y1097" s="3" t="s">
        <v>246</v>
      </c>
      <c r="Z1097" s="31">
        <v>41047</v>
      </c>
      <c r="AA1097" s="5"/>
    </row>
    <row r="1098" spans="1:27" ht="18" customHeight="1" x14ac:dyDescent="0.25">
      <c r="A1098" s="3" t="s">
        <v>744</v>
      </c>
      <c r="B1098" s="3" t="s">
        <v>2148</v>
      </c>
      <c r="C1098" s="130" t="s">
        <v>7269</v>
      </c>
      <c r="D1098" s="3" t="s">
        <v>237</v>
      </c>
      <c r="E1098" s="130" t="s">
        <v>8483</v>
      </c>
      <c r="F1098" s="3" t="s">
        <v>1856</v>
      </c>
      <c r="G1098" s="130" t="s">
        <v>8607</v>
      </c>
      <c r="H1098" s="39" t="s">
        <v>5474</v>
      </c>
      <c r="I1098" s="40" t="s">
        <v>10061</v>
      </c>
      <c r="J1098" s="65" t="s">
        <v>1880</v>
      </c>
      <c r="K1098" s="10">
        <v>1</v>
      </c>
      <c r="L1098" s="20" t="s">
        <v>4508</v>
      </c>
      <c r="M1098" s="20" t="s">
        <v>4538</v>
      </c>
      <c r="N1098" s="30"/>
      <c r="O1098" s="3" t="s">
        <v>51</v>
      </c>
      <c r="P1098" s="13">
        <v>558490</v>
      </c>
      <c r="Q1098" s="13">
        <v>372710</v>
      </c>
      <c r="R1098" s="13">
        <v>931200</v>
      </c>
      <c r="S1098" s="30"/>
      <c r="T1098" s="5"/>
      <c r="U1098" s="13">
        <v>0</v>
      </c>
      <c r="V1098" s="3" t="s">
        <v>29</v>
      </c>
      <c r="W1098" s="3" t="s">
        <v>29</v>
      </c>
      <c r="X1098" s="3" t="s">
        <v>29</v>
      </c>
      <c r="Y1098" s="3" t="s">
        <v>31</v>
      </c>
      <c r="Z1098" s="5"/>
      <c r="AA1098" s="5"/>
    </row>
    <row r="1099" spans="1:27" ht="18" customHeight="1" x14ac:dyDescent="0.25">
      <c r="A1099" s="3" t="s">
        <v>744</v>
      </c>
      <c r="B1099" s="3" t="s">
        <v>2148</v>
      </c>
      <c r="C1099" s="130" t="s">
        <v>7269</v>
      </c>
      <c r="D1099" s="3" t="s">
        <v>237</v>
      </c>
      <c r="E1099" s="130" t="s">
        <v>8483</v>
      </c>
      <c r="F1099" s="3" t="s">
        <v>1508</v>
      </c>
      <c r="G1099" s="130" t="s">
        <v>8616</v>
      </c>
      <c r="H1099" s="3" t="s">
        <v>1521</v>
      </c>
      <c r="I1099" s="40" t="s">
        <v>10062</v>
      </c>
      <c r="J1099" s="65" t="s">
        <v>1522</v>
      </c>
      <c r="K1099" s="10">
        <v>1</v>
      </c>
      <c r="L1099" s="20" t="s">
        <v>4541</v>
      </c>
      <c r="M1099" s="20" t="s">
        <v>4581</v>
      </c>
      <c r="N1099" s="4">
        <v>300</v>
      </c>
      <c r="O1099" s="3" t="s">
        <v>137</v>
      </c>
      <c r="P1099" s="13">
        <v>376561</v>
      </c>
      <c r="Q1099" s="13">
        <v>114390</v>
      </c>
      <c r="R1099" s="13">
        <v>490951</v>
      </c>
      <c r="S1099" s="6">
        <v>40947</v>
      </c>
      <c r="T1099" s="5"/>
      <c r="U1099" s="13">
        <v>338904.8</v>
      </c>
      <c r="V1099" s="3" t="s">
        <v>651</v>
      </c>
      <c r="W1099" s="3" t="s">
        <v>39</v>
      </c>
      <c r="X1099" s="3" t="s">
        <v>29</v>
      </c>
      <c r="Y1099" s="3" t="s">
        <v>246</v>
      </c>
      <c r="Z1099" s="31">
        <v>41061</v>
      </c>
      <c r="AA1099" s="5"/>
    </row>
    <row r="1100" spans="1:27" ht="18" customHeight="1" x14ac:dyDescent="0.25">
      <c r="A1100" s="3" t="s">
        <v>744</v>
      </c>
      <c r="B1100" s="3" t="s">
        <v>2148</v>
      </c>
      <c r="C1100" s="130" t="s">
        <v>7269</v>
      </c>
      <c r="D1100" s="3" t="s">
        <v>237</v>
      </c>
      <c r="E1100" s="130" t="s">
        <v>8483</v>
      </c>
      <c r="F1100" s="3" t="s">
        <v>1508</v>
      </c>
      <c r="G1100" s="130" t="s">
        <v>8616</v>
      </c>
      <c r="H1100" s="3" t="s">
        <v>1523</v>
      </c>
      <c r="I1100" s="40" t="s">
        <v>10063</v>
      </c>
      <c r="J1100" s="65" t="s">
        <v>1524</v>
      </c>
      <c r="K1100" s="10">
        <v>1</v>
      </c>
      <c r="L1100" s="20" t="s">
        <v>4508</v>
      </c>
      <c r="M1100" s="20" t="s">
        <v>4530</v>
      </c>
      <c r="N1100" s="4">
        <v>63</v>
      </c>
      <c r="O1100" s="3" t="s">
        <v>137</v>
      </c>
      <c r="P1100" s="13">
        <v>1489158.18</v>
      </c>
      <c r="Q1100" s="13">
        <v>301315.82</v>
      </c>
      <c r="R1100" s="13">
        <v>1790474</v>
      </c>
      <c r="S1100" s="30"/>
      <c r="T1100" s="5"/>
      <c r="U1100" s="13">
        <v>0</v>
      </c>
      <c r="V1100" s="3" t="s">
        <v>29</v>
      </c>
      <c r="W1100" s="3" t="s">
        <v>29</v>
      </c>
      <c r="X1100" s="3" t="s">
        <v>29</v>
      </c>
      <c r="Y1100" s="3" t="s">
        <v>31</v>
      </c>
      <c r="Z1100" s="5"/>
      <c r="AA1100" s="5"/>
    </row>
    <row r="1101" spans="1:27" ht="18" customHeight="1" x14ac:dyDescent="0.25">
      <c r="A1101" s="3" t="s">
        <v>744</v>
      </c>
      <c r="B1101" s="3" t="s">
        <v>2148</v>
      </c>
      <c r="C1101" s="130" t="s">
        <v>7269</v>
      </c>
      <c r="D1101" s="3" t="s">
        <v>237</v>
      </c>
      <c r="E1101" s="130" t="s">
        <v>8483</v>
      </c>
      <c r="F1101" s="3" t="s">
        <v>1508</v>
      </c>
      <c r="G1101" s="130" t="s">
        <v>8616</v>
      </c>
      <c r="H1101" s="3" t="s">
        <v>1530</v>
      </c>
      <c r="I1101" s="40" t="s">
        <v>10064</v>
      </c>
      <c r="J1101" s="65" t="s">
        <v>1519</v>
      </c>
      <c r="K1101" s="10">
        <v>1</v>
      </c>
      <c r="L1101" s="20" t="s">
        <v>4541</v>
      </c>
      <c r="M1101" s="20" t="s">
        <v>4581</v>
      </c>
      <c r="N1101" s="4">
        <v>432</v>
      </c>
      <c r="O1101" s="3" t="s">
        <v>137</v>
      </c>
      <c r="P1101" s="13">
        <v>251446.69</v>
      </c>
      <c r="Q1101" s="13">
        <v>274647.31</v>
      </c>
      <c r="R1101" s="13">
        <v>526094</v>
      </c>
      <c r="S1101" s="31">
        <v>40988</v>
      </c>
      <c r="T1101" s="5"/>
      <c r="U1101" s="13">
        <v>201157</v>
      </c>
      <c r="V1101" s="3" t="s">
        <v>651</v>
      </c>
      <c r="W1101" s="3" t="s">
        <v>181</v>
      </c>
      <c r="X1101" s="3" t="s">
        <v>29</v>
      </c>
      <c r="Y1101" s="3" t="s">
        <v>246</v>
      </c>
      <c r="Z1101" s="5"/>
      <c r="AA1101" s="5"/>
    </row>
    <row r="1102" spans="1:27" ht="18" customHeight="1" x14ac:dyDescent="0.25">
      <c r="A1102" s="3" t="s">
        <v>744</v>
      </c>
      <c r="B1102" s="3" t="s">
        <v>2148</v>
      </c>
      <c r="C1102" s="130" t="s">
        <v>7269</v>
      </c>
      <c r="D1102" s="3" t="s">
        <v>237</v>
      </c>
      <c r="E1102" s="130" t="s">
        <v>8483</v>
      </c>
      <c r="F1102" s="3" t="s">
        <v>1508</v>
      </c>
      <c r="G1102" s="130" t="s">
        <v>8616</v>
      </c>
      <c r="H1102" s="3" t="s">
        <v>1525</v>
      </c>
      <c r="I1102" s="40" t="s">
        <v>10065</v>
      </c>
      <c r="J1102" s="65" t="s">
        <v>1526</v>
      </c>
      <c r="K1102" s="10">
        <v>1</v>
      </c>
      <c r="L1102" s="20" t="s">
        <v>4541</v>
      </c>
      <c r="M1102" s="20" t="s">
        <v>4581</v>
      </c>
      <c r="N1102" s="4">
        <v>604</v>
      </c>
      <c r="O1102" s="3" t="s">
        <v>137</v>
      </c>
      <c r="P1102" s="13">
        <v>689714</v>
      </c>
      <c r="Q1102" s="13">
        <v>154299</v>
      </c>
      <c r="R1102" s="13">
        <v>844013</v>
      </c>
      <c r="S1102" s="6">
        <v>40945</v>
      </c>
      <c r="T1102" s="5"/>
      <c r="U1102" s="13">
        <v>620742</v>
      </c>
      <c r="V1102" s="3" t="s">
        <v>651</v>
      </c>
      <c r="W1102" s="3" t="s">
        <v>39</v>
      </c>
      <c r="X1102" s="3" t="s">
        <v>29</v>
      </c>
      <c r="Y1102" s="3" t="s">
        <v>246</v>
      </c>
      <c r="Z1102" s="5"/>
      <c r="AA1102" s="5"/>
    </row>
    <row r="1103" spans="1:27" ht="18" customHeight="1" x14ac:dyDescent="0.25">
      <c r="A1103" s="3" t="s">
        <v>744</v>
      </c>
      <c r="B1103" s="3" t="s">
        <v>2148</v>
      </c>
      <c r="C1103" s="130" t="s">
        <v>7269</v>
      </c>
      <c r="D1103" s="3" t="s">
        <v>237</v>
      </c>
      <c r="E1103" s="130" t="s">
        <v>8483</v>
      </c>
      <c r="F1103" s="3" t="s">
        <v>1508</v>
      </c>
      <c r="G1103" s="130" t="s">
        <v>8616</v>
      </c>
      <c r="H1103" s="3" t="s">
        <v>1509</v>
      </c>
      <c r="I1103" s="40" t="s">
        <v>10066</v>
      </c>
      <c r="J1103" s="65" t="s">
        <v>1510</v>
      </c>
      <c r="K1103" s="10">
        <v>1</v>
      </c>
      <c r="L1103" s="20" t="s">
        <v>4508</v>
      </c>
      <c r="M1103" s="20" t="s">
        <v>4530</v>
      </c>
      <c r="N1103" s="4">
        <v>36</v>
      </c>
      <c r="O1103" s="3" t="s">
        <v>137</v>
      </c>
      <c r="P1103" s="13">
        <v>183112.38</v>
      </c>
      <c r="Q1103" s="13">
        <v>81125</v>
      </c>
      <c r="R1103" s="13">
        <v>264237.38</v>
      </c>
      <c r="S1103" s="30"/>
      <c r="T1103" s="5"/>
      <c r="U1103" s="13">
        <v>146489.60000000001</v>
      </c>
      <c r="V1103" s="3" t="s">
        <v>29</v>
      </c>
      <c r="W1103" s="3" t="s">
        <v>181</v>
      </c>
      <c r="X1103" s="3" t="s">
        <v>29</v>
      </c>
      <c r="Y1103" s="3" t="s">
        <v>31</v>
      </c>
      <c r="Z1103" s="5"/>
      <c r="AA1103" s="5"/>
    </row>
    <row r="1104" spans="1:27" ht="18" customHeight="1" x14ac:dyDescent="0.25">
      <c r="A1104" s="3" t="s">
        <v>744</v>
      </c>
      <c r="B1104" s="3" t="s">
        <v>2148</v>
      </c>
      <c r="C1104" s="130" t="s">
        <v>7269</v>
      </c>
      <c r="D1104" s="3" t="s">
        <v>237</v>
      </c>
      <c r="E1104" s="130" t="s">
        <v>8483</v>
      </c>
      <c r="F1104" s="3" t="s">
        <v>1508</v>
      </c>
      <c r="G1104" s="130" t="s">
        <v>8616</v>
      </c>
      <c r="H1104" s="3" t="s">
        <v>1529</v>
      </c>
      <c r="I1104" s="40" t="s">
        <v>10067</v>
      </c>
      <c r="J1104" s="65" t="s">
        <v>1516</v>
      </c>
      <c r="K1104" s="10">
        <v>1</v>
      </c>
      <c r="L1104" s="20" t="s">
        <v>4541</v>
      </c>
      <c r="M1104" s="20" t="s">
        <v>4581</v>
      </c>
      <c r="N1104" s="4">
        <v>605</v>
      </c>
      <c r="O1104" s="3" t="s">
        <v>137</v>
      </c>
      <c r="P1104" s="13">
        <v>638171</v>
      </c>
      <c r="Q1104" s="13">
        <v>171000</v>
      </c>
      <c r="R1104" s="13">
        <v>809171</v>
      </c>
      <c r="S1104" s="6">
        <v>40959</v>
      </c>
      <c r="T1104" s="5"/>
      <c r="U1104" s="13">
        <v>574353.1</v>
      </c>
      <c r="V1104" s="3" t="s">
        <v>651</v>
      </c>
      <c r="W1104" s="3" t="s">
        <v>39</v>
      </c>
      <c r="X1104" s="3" t="s">
        <v>29</v>
      </c>
      <c r="Y1104" s="3" t="s">
        <v>246</v>
      </c>
      <c r="Z1104" s="5"/>
      <c r="AA1104" s="5"/>
    </row>
    <row r="1105" spans="1:27" ht="18" customHeight="1" x14ac:dyDescent="0.25">
      <c r="A1105" s="3" t="s">
        <v>744</v>
      </c>
      <c r="B1105" s="3" t="s">
        <v>2148</v>
      </c>
      <c r="C1105" s="130" t="s">
        <v>7269</v>
      </c>
      <c r="D1105" s="3" t="s">
        <v>237</v>
      </c>
      <c r="E1105" s="130" t="s">
        <v>8483</v>
      </c>
      <c r="F1105" s="3" t="s">
        <v>1508</v>
      </c>
      <c r="G1105" s="130" t="s">
        <v>8616</v>
      </c>
      <c r="H1105" s="3" t="s">
        <v>356</v>
      </c>
      <c r="I1105" s="40" t="s">
        <v>10068</v>
      </c>
      <c r="J1105" s="65" t="s">
        <v>121</v>
      </c>
      <c r="K1105" s="10">
        <v>1</v>
      </c>
      <c r="L1105" s="20" t="s">
        <v>4511</v>
      </c>
      <c r="M1105" s="20" t="s">
        <v>3192</v>
      </c>
      <c r="N1105" s="4">
        <v>48</v>
      </c>
      <c r="O1105" s="3" t="s">
        <v>38</v>
      </c>
      <c r="P1105" s="13">
        <v>413321.98</v>
      </c>
      <c r="Q1105" s="13">
        <v>116383.34</v>
      </c>
      <c r="R1105" s="13">
        <v>529705.31999999995</v>
      </c>
      <c r="S1105" s="6">
        <v>40959</v>
      </c>
      <c r="T1105" s="5"/>
      <c r="U1105" s="13">
        <v>330657.59000000003</v>
      </c>
      <c r="V1105" s="3" t="s">
        <v>651</v>
      </c>
      <c r="W1105" s="3" t="s">
        <v>181</v>
      </c>
      <c r="X1105" s="3" t="s">
        <v>29</v>
      </c>
      <c r="Y1105" s="3" t="s">
        <v>246</v>
      </c>
      <c r="Z1105" s="5"/>
      <c r="AA1105" s="5"/>
    </row>
    <row r="1106" spans="1:27" ht="18" customHeight="1" x14ac:dyDescent="0.25">
      <c r="A1106" s="3" t="s">
        <v>744</v>
      </c>
      <c r="B1106" s="3" t="s">
        <v>2148</v>
      </c>
      <c r="C1106" s="130" t="s">
        <v>7269</v>
      </c>
      <c r="D1106" s="3" t="s">
        <v>237</v>
      </c>
      <c r="E1106" s="130" t="s">
        <v>8483</v>
      </c>
      <c r="F1106" s="3" t="s">
        <v>1508</v>
      </c>
      <c r="G1106" s="130" t="s">
        <v>8616</v>
      </c>
      <c r="H1106" s="3" t="s">
        <v>1517</v>
      </c>
      <c r="I1106" s="40" t="s">
        <v>10069</v>
      </c>
      <c r="J1106" s="65" t="s">
        <v>1518</v>
      </c>
      <c r="K1106" s="10">
        <v>1</v>
      </c>
      <c r="L1106" s="20" t="s">
        <v>4511</v>
      </c>
      <c r="M1106" s="20" t="s">
        <v>4577</v>
      </c>
      <c r="N1106" s="4">
        <v>63</v>
      </c>
      <c r="O1106" s="3" t="s">
        <v>28</v>
      </c>
      <c r="P1106" s="13">
        <v>446508</v>
      </c>
      <c r="Q1106" s="13">
        <v>119100</v>
      </c>
      <c r="R1106" s="13">
        <v>565608</v>
      </c>
      <c r="S1106" s="6">
        <v>40959</v>
      </c>
      <c r="T1106" s="5"/>
      <c r="U1106" s="13">
        <v>357206</v>
      </c>
      <c r="V1106" s="3" t="s">
        <v>651</v>
      </c>
      <c r="W1106" s="3" t="s">
        <v>181</v>
      </c>
      <c r="X1106" s="3" t="s">
        <v>30</v>
      </c>
      <c r="Y1106" s="3" t="s">
        <v>246</v>
      </c>
      <c r="Z1106" s="30"/>
      <c r="AA1106" s="5"/>
    </row>
    <row r="1107" spans="1:27" ht="18" customHeight="1" x14ac:dyDescent="0.25">
      <c r="A1107" s="3" t="s">
        <v>744</v>
      </c>
      <c r="B1107" s="3" t="s">
        <v>2148</v>
      </c>
      <c r="C1107" s="130" t="s">
        <v>7269</v>
      </c>
      <c r="D1107" s="3" t="s">
        <v>237</v>
      </c>
      <c r="E1107" s="130" t="s">
        <v>8483</v>
      </c>
      <c r="F1107" s="3" t="s">
        <v>1508</v>
      </c>
      <c r="G1107" s="130" t="s">
        <v>8616</v>
      </c>
      <c r="H1107" s="3" t="s">
        <v>1527</v>
      </c>
      <c r="I1107" s="40" t="s">
        <v>10070</v>
      </c>
      <c r="J1107" s="65" t="s">
        <v>1528</v>
      </c>
      <c r="K1107" s="10">
        <v>1</v>
      </c>
      <c r="L1107" s="20" t="s">
        <v>4541</v>
      </c>
      <c r="M1107" s="20" t="s">
        <v>4581</v>
      </c>
      <c r="N1107" s="4">
        <v>390</v>
      </c>
      <c r="O1107" s="3" t="s">
        <v>137</v>
      </c>
      <c r="P1107" s="13">
        <v>481561</v>
      </c>
      <c r="Q1107" s="13">
        <v>115566</v>
      </c>
      <c r="R1107" s="13">
        <v>597127</v>
      </c>
      <c r="S1107" s="31">
        <v>40947</v>
      </c>
      <c r="T1107" s="5"/>
      <c r="U1107" s="13">
        <v>433404.89999999997</v>
      </c>
      <c r="V1107" s="3" t="s">
        <v>29</v>
      </c>
      <c r="W1107" s="3" t="s">
        <v>39</v>
      </c>
      <c r="X1107" s="3" t="s">
        <v>29</v>
      </c>
      <c r="Y1107" s="3" t="s">
        <v>246</v>
      </c>
      <c r="Z1107" s="5"/>
      <c r="AA1107" s="5"/>
    </row>
    <row r="1108" spans="1:27" ht="18" customHeight="1" x14ac:dyDescent="0.25">
      <c r="A1108" s="3" t="s">
        <v>744</v>
      </c>
      <c r="B1108" s="3" t="s">
        <v>2148</v>
      </c>
      <c r="C1108" s="130" t="s">
        <v>7269</v>
      </c>
      <c r="D1108" s="3" t="s">
        <v>237</v>
      </c>
      <c r="E1108" s="130" t="s">
        <v>8483</v>
      </c>
      <c r="F1108" s="3" t="s">
        <v>1508</v>
      </c>
      <c r="G1108" s="130" t="s">
        <v>8616</v>
      </c>
      <c r="H1108" s="3" t="s">
        <v>1511</v>
      </c>
      <c r="I1108" s="40" t="s">
        <v>10071</v>
      </c>
      <c r="J1108" s="65" t="s">
        <v>49</v>
      </c>
      <c r="K1108" s="10">
        <v>1</v>
      </c>
      <c r="L1108" s="20" t="s">
        <v>4508</v>
      </c>
      <c r="M1108" s="20" t="s">
        <v>4538</v>
      </c>
      <c r="N1108" s="4">
        <v>0.14899999999999999</v>
      </c>
      <c r="O1108" s="3" t="s">
        <v>51</v>
      </c>
      <c r="P1108" s="13">
        <v>350552</v>
      </c>
      <c r="Q1108" s="13">
        <v>114551</v>
      </c>
      <c r="R1108" s="13">
        <v>465103</v>
      </c>
      <c r="S1108" s="6">
        <v>40952</v>
      </c>
      <c r="T1108" s="5"/>
      <c r="U1108" s="13">
        <v>311944.5</v>
      </c>
      <c r="V1108" s="3" t="s">
        <v>651</v>
      </c>
      <c r="W1108" s="3" t="s">
        <v>39</v>
      </c>
      <c r="X1108" s="3" t="s">
        <v>29</v>
      </c>
      <c r="Y1108" s="3" t="s">
        <v>246</v>
      </c>
      <c r="Z1108" s="5"/>
      <c r="AA1108" s="5"/>
    </row>
    <row r="1109" spans="1:27" ht="18" customHeight="1" x14ac:dyDescent="0.25">
      <c r="A1109" s="3" t="s">
        <v>744</v>
      </c>
      <c r="B1109" s="3" t="s">
        <v>2148</v>
      </c>
      <c r="C1109" s="130" t="s">
        <v>7269</v>
      </c>
      <c r="D1109" s="3" t="s">
        <v>237</v>
      </c>
      <c r="E1109" s="130" t="s">
        <v>8483</v>
      </c>
      <c r="F1109" s="3" t="s">
        <v>1508</v>
      </c>
      <c r="G1109" s="130" t="s">
        <v>8616</v>
      </c>
      <c r="H1109" s="3" t="s">
        <v>266</v>
      </c>
      <c r="I1109" s="40" t="s">
        <v>10072</v>
      </c>
      <c r="J1109" s="65" t="s">
        <v>1512</v>
      </c>
      <c r="K1109" s="10">
        <v>1</v>
      </c>
      <c r="L1109" s="20" t="s">
        <v>4508</v>
      </c>
      <c r="M1109" s="20" t="s">
        <v>4183</v>
      </c>
      <c r="N1109" s="4">
        <v>0.155</v>
      </c>
      <c r="O1109" s="3" t="s">
        <v>51</v>
      </c>
      <c r="P1109" s="13">
        <v>535586.13</v>
      </c>
      <c r="Q1109" s="13">
        <v>117050</v>
      </c>
      <c r="R1109" s="13">
        <v>652636.13</v>
      </c>
      <c r="S1109" s="6">
        <v>40945</v>
      </c>
      <c r="T1109" s="5"/>
      <c r="U1109" s="13">
        <v>428468.8</v>
      </c>
      <c r="V1109" s="3" t="s">
        <v>987</v>
      </c>
      <c r="W1109" s="3" t="s">
        <v>181</v>
      </c>
      <c r="X1109" s="3" t="s">
        <v>29</v>
      </c>
      <c r="Y1109" s="3" t="s">
        <v>246</v>
      </c>
      <c r="Z1109" s="5"/>
      <c r="AA1109" s="5"/>
    </row>
    <row r="1110" spans="1:27" ht="18" customHeight="1" x14ac:dyDescent="0.25">
      <c r="A1110" s="3" t="s">
        <v>744</v>
      </c>
      <c r="B1110" s="3" t="s">
        <v>2148</v>
      </c>
      <c r="C1110" s="130" t="s">
        <v>7269</v>
      </c>
      <c r="D1110" s="3" t="s">
        <v>237</v>
      </c>
      <c r="E1110" s="130" t="s">
        <v>8483</v>
      </c>
      <c r="F1110" s="3" t="s">
        <v>1508</v>
      </c>
      <c r="G1110" s="130" t="s">
        <v>8616</v>
      </c>
      <c r="H1110" s="3" t="s">
        <v>147</v>
      </c>
      <c r="I1110" s="40" t="s">
        <v>10073</v>
      </c>
      <c r="J1110" s="65" t="s">
        <v>1513</v>
      </c>
      <c r="K1110" s="10">
        <v>1</v>
      </c>
      <c r="L1110" s="20" t="s">
        <v>4541</v>
      </c>
      <c r="M1110" s="20" t="s">
        <v>4581</v>
      </c>
      <c r="N1110" s="4">
        <v>690</v>
      </c>
      <c r="O1110" s="3" t="s">
        <v>137</v>
      </c>
      <c r="P1110" s="13">
        <v>494699</v>
      </c>
      <c r="Q1110" s="13">
        <v>118457</v>
      </c>
      <c r="R1110" s="13">
        <v>613156</v>
      </c>
      <c r="S1110" s="6">
        <v>41030</v>
      </c>
      <c r="T1110" s="5"/>
      <c r="U1110" s="13">
        <v>395759.2</v>
      </c>
      <c r="V1110" s="3" t="s">
        <v>29</v>
      </c>
      <c r="W1110" s="3" t="s">
        <v>181</v>
      </c>
      <c r="X1110" s="3" t="s">
        <v>29</v>
      </c>
      <c r="Y1110" s="3" t="s">
        <v>246</v>
      </c>
      <c r="Z1110" s="5"/>
      <c r="AA1110" s="5"/>
    </row>
    <row r="1111" spans="1:27" ht="18" customHeight="1" x14ac:dyDescent="0.25">
      <c r="A1111" s="3" t="s">
        <v>744</v>
      </c>
      <c r="B1111" s="3" t="s">
        <v>2148</v>
      </c>
      <c r="C1111" s="130" t="s">
        <v>7269</v>
      </c>
      <c r="D1111" s="3" t="s">
        <v>237</v>
      </c>
      <c r="E1111" s="130" t="s">
        <v>8483</v>
      </c>
      <c r="F1111" s="3" t="s">
        <v>1508</v>
      </c>
      <c r="G1111" s="130" t="s">
        <v>8616</v>
      </c>
      <c r="H1111" s="3" t="s">
        <v>1297</v>
      </c>
      <c r="I1111" s="40" t="s">
        <v>10074</v>
      </c>
      <c r="J1111" s="65" t="s">
        <v>1519</v>
      </c>
      <c r="K1111" s="10">
        <v>1</v>
      </c>
      <c r="L1111" s="20" t="s">
        <v>4541</v>
      </c>
      <c r="M1111" s="20" t="s">
        <v>4581</v>
      </c>
      <c r="N1111" s="4">
        <v>835</v>
      </c>
      <c r="O1111" s="3" t="s">
        <v>137</v>
      </c>
      <c r="P1111" s="13">
        <v>504439</v>
      </c>
      <c r="Q1111" s="13">
        <v>133991</v>
      </c>
      <c r="R1111" s="13">
        <v>638430</v>
      </c>
      <c r="S1111" s="6">
        <v>40952</v>
      </c>
      <c r="T1111" s="5"/>
      <c r="U1111" s="13">
        <v>453995.10000000003</v>
      </c>
      <c r="V1111" s="3" t="s">
        <v>29</v>
      </c>
      <c r="W1111" s="3" t="s">
        <v>39</v>
      </c>
      <c r="X1111" s="3" t="s">
        <v>29</v>
      </c>
      <c r="Y1111" s="3" t="s">
        <v>246</v>
      </c>
      <c r="Z1111" s="5"/>
      <c r="AA1111" s="5"/>
    </row>
    <row r="1112" spans="1:27" ht="18" customHeight="1" x14ac:dyDescent="0.25">
      <c r="A1112" s="3" t="s">
        <v>744</v>
      </c>
      <c r="B1112" s="3" t="s">
        <v>2148</v>
      </c>
      <c r="C1112" s="130" t="s">
        <v>7269</v>
      </c>
      <c r="D1112" s="3" t="s">
        <v>237</v>
      </c>
      <c r="E1112" s="130" t="s">
        <v>8483</v>
      </c>
      <c r="F1112" s="3" t="s">
        <v>1508</v>
      </c>
      <c r="G1112" s="130" t="s">
        <v>8616</v>
      </c>
      <c r="H1112" s="3" t="s">
        <v>212</v>
      </c>
      <c r="I1112" s="40" t="s">
        <v>10075</v>
      </c>
      <c r="J1112" s="65" t="s">
        <v>1514</v>
      </c>
      <c r="K1112" s="10">
        <v>1</v>
      </c>
      <c r="L1112" s="20" t="s">
        <v>4511</v>
      </c>
      <c r="M1112" s="20" t="s">
        <v>3148</v>
      </c>
      <c r="N1112" s="4">
        <v>1</v>
      </c>
      <c r="O1112" s="3" t="s">
        <v>76</v>
      </c>
      <c r="P1112" s="13">
        <v>742421.63</v>
      </c>
      <c r="Q1112" s="13">
        <v>184350</v>
      </c>
      <c r="R1112" s="13">
        <v>926771.63</v>
      </c>
      <c r="S1112" s="30"/>
      <c r="T1112" s="5"/>
      <c r="U1112" s="13">
        <v>0</v>
      </c>
      <c r="V1112" s="3" t="s">
        <v>29</v>
      </c>
      <c r="W1112" s="3" t="s">
        <v>29</v>
      </c>
      <c r="X1112" s="3" t="s">
        <v>29</v>
      </c>
      <c r="Y1112" s="3" t="s">
        <v>31</v>
      </c>
      <c r="Z1112" s="5"/>
      <c r="AA1112" s="5"/>
    </row>
    <row r="1113" spans="1:27" ht="18" customHeight="1" x14ac:dyDescent="0.25">
      <c r="A1113" s="3" t="s">
        <v>744</v>
      </c>
      <c r="B1113" s="3" t="s">
        <v>2148</v>
      </c>
      <c r="C1113" s="130" t="s">
        <v>7269</v>
      </c>
      <c r="D1113" s="3" t="s">
        <v>237</v>
      </c>
      <c r="E1113" s="130" t="s">
        <v>8483</v>
      </c>
      <c r="F1113" s="3" t="s">
        <v>1508</v>
      </c>
      <c r="G1113" s="130" t="s">
        <v>8616</v>
      </c>
      <c r="H1113" s="3" t="s">
        <v>126</v>
      </c>
      <c r="I1113" s="40" t="s">
        <v>10076</v>
      </c>
      <c r="J1113" s="65" t="s">
        <v>1520</v>
      </c>
      <c r="K1113" s="10">
        <v>1</v>
      </c>
      <c r="L1113" s="20" t="s">
        <v>4541</v>
      </c>
      <c r="M1113" s="20" t="s">
        <v>4581</v>
      </c>
      <c r="N1113" s="4">
        <v>432.3</v>
      </c>
      <c r="O1113" s="3" t="s">
        <v>137</v>
      </c>
      <c r="P1113" s="13">
        <v>504367</v>
      </c>
      <c r="Q1113" s="13">
        <v>117823</v>
      </c>
      <c r="R1113" s="13">
        <v>622190</v>
      </c>
      <c r="S1113" s="6">
        <v>40945</v>
      </c>
      <c r="T1113" s="5"/>
      <c r="U1113" s="13">
        <v>453930.3</v>
      </c>
      <c r="V1113" s="3" t="s">
        <v>651</v>
      </c>
      <c r="W1113" s="3" t="s">
        <v>39</v>
      </c>
      <c r="X1113" s="3" t="s">
        <v>29</v>
      </c>
      <c r="Y1113" s="3" t="s">
        <v>246</v>
      </c>
      <c r="Z1113" s="5"/>
      <c r="AA1113" s="5"/>
    </row>
    <row r="1114" spans="1:27" ht="18" customHeight="1" x14ac:dyDescent="0.25">
      <c r="A1114" s="3" t="s">
        <v>744</v>
      </c>
      <c r="B1114" s="3" t="s">
        <v>2148</v>
      </c>
      <c r="C1114" s="130" t="s">
        <v>7269</v>
      </c>
      <c r="D1114" s="3" t="s">
        <v>237</v>
      </c>
      <c r="E1114" s="130" t="s">
        <v>8483</v>
      </c>
      <c r="F1114" s="3" t="s">
        <v>1508</v>
      </c>
      <c r="G1114" s="130" t="s">
        <v>8616</v>
      </c>
      <c r="H1114" s="3" t="s">
        <v>204</v>
      </c>
      <c r="I1114" s="40" t="s">
        <v>10077</v>
      </c>
      <c r="J1114" s="65" t="s">
        <v>1519</v>
      </c>
      <c r="K1114" s="10">
        <v>1</v>
      </c>
      <c r="L1114" s="20" t="s">
        <v>4541</v>
      </c>
      <c r="M1114" s="20" t="s">
        <v>4581</v>
      </c>
      <c r="N1114" s="4">
        <v>1058</v>
      </c>
      <c r="O1114" s="3" t="s">
        <v>137</v>
      </c>
      <c r="P1114" s="13">
        <v>514186</v>
      </c>
      <c r="Q1114" s="13">
        <v>118641</v>
      </c>
      <c r="R1114" s="13">
        <v>632827</v>
      </c>
      <c r="S1114" s="6">
        <v>40952</v>
      </c>
      <c r="T1114" s="30"/>
      <c r="U1114" s="13">
        <v>462767.39999999997</v>
      </c>
      <c r="V1114" s="3" t="s">
        <v>651</v>
      </c>
      <c r="W1114" s="3" t="s">
        <v>39</v>
      </c>
      <c r="X1114" s="3" t="s">
        <v>29</v>
      </c>
      <c r="Y1114" s="3" t="s">
        <v>246</v>
      </c>
      <c r="Z1114" s="30"/>
      <c r="AA1114" s="5"/>
    </row>
    <row r="1115" spans="1:27" ht="18" customHeight="1" x14ac:dyDescent="0.25">
      <c r="A1115" s="3" t="s">
        <v>744</v>
      </c>
      <c r="B1115" s="3" t="s">
        <v>2148</v>
      </c>
      <c r="C1115" s="130" t="s">
        <v>7269</v>
      </c>
      <c r="D1115" s="3" t="s">
        <v>237</v>
      </c>
      <c r="E1115" s="130" t="s">
        <v>8483</v>
      </c>
      <c r="F1115" s="3" t="s">
        <v>1508</v>
      </c>
      <c r="G1115" s="130" t="s">
        <v>8616</v>
      </c>
      <c r="H1115" s="3" t="s">
        <v>1515</v>
      </c>
      <c r="I1115" s="40" t="s">
        <v>10078</v>
      </c>
      <c r="J1115" s="65" t="s">
        <v>1516</v>
      </c>
      <c r="K1115" s="10">
        <v>1</v>
      </c>
      <c r="L1115" s="20" t="s">
        <v>4541</v>
      </c>
      <c r="M1115" s="20" t="s">
        <v>4581</v>
      </c>
      <c r="N1115" s="4">
        <v>200</v>
      </c>
      <c r="O1115" s="3" t="s">
        <v>137</v>
      </c>
      <c r="P1115" s="13">
        <v>384195</v>
      </c>
      <c r="Q1115" s="13">
        <v>115625</v>
      </c>
      <c r="R1115" s="13">
        <v>499820</v>
      </c>
      <c r="S1115" s="31">
        <v>40953</v>
      </c>
      <c r="T1115" s="5"/>
      <c r="U1115" s="13">
        <v>345775.5</v>
      </c>
      <c r="V1115" s="3" t="s">
        <v>651</v>
      </c>
      <c r="W1115" s="3" t="s">
        <v>39</v>
      </c>
      <c r="X1115" s="3" t="s">
        <v>29</v>
      </c>
      <c r="Y1115" s="3" t="s">
        <v>246</v>
      </c>
      <c r="Z1115" s="5"/>
      <c r="AA1115" s="5"/>
    </row>
    <row r="1116" spans="1:27" ht="18" customHeight="1" x14ac:dyDescent="0.25">
      <c r="A1116" s="3" t="s">
        <v>744</v>
      </c>
      <c r="B1116" s="3" t="s">
        <v>2147</v>
      </c>
      <c r="C1116" s="130" t="s">
        <v>7270</v>
      </c>
      <c r="D1116" s="3" t="s">
        <v>24</v>
      </c>
      <c r="E1116" s="130" t="s">
        <v>8484</v>
      </c>
      <c r="F1116" s="3" t="s">
        <v>830</v>
      </c>
      <c r="G1116" s="130" t="s">
        <v>8554</v>
      </c>
      <c r="H1116" s="3" t="s">
        <v>842</v>
      </c>
      <c r="I1116" s="40" t="s">
        <v>11501</v>
      </c>
      <c r="J1116" s="65" t="s">
        <v>843</v>
      </c>
      <c r="K1116" s="10">
        <v>3</v>
      </c>
      <c r="L1116" s="20" t="s">
        <v>4508</v>
      </c>
      <c r="M1116" s="20" t="s">
        <v>4530</v>
      </c>
      <c r="N1116" s="4">
        <v>73</v>
      </c>
      <c r="O1116" s="3" t="s">
        <v>137</v>
      </c>
      <c r="P1116" s="13">
        <v>2363553</v>
      </c>
      <c r="Q1116" s="13">
        <v>423375</v>
      </c>
      <c r="R1116" s="13">
        <v>2786928</v>
      </c>
      <c r="S1116" s="6">
        <v>41013</v>
      </c>
      <c r="T1116" s="30"/>
      <c r="U1116" s="13">
        <v>1890842.4</v>
      </c>
      <c r="V1116" s="3" t="s">
        <v>842</v>
      </c>
      <c r="W1116" s="3" t="s">
        <v>181</v>
      </c>
      <c r="X1116" s="3" t="s">
        <v>29</v>
      </c>
      <c r="Y1116" s="3" t="s">
        <v>246</v>
      </c>
      <c r="Z1116" s="6">
        <v>41158</v>
      </c>
      <c r="AA1116" s="29">
        <v>0</v>
      </c>
    </row>
    <row r="1117" spans="1:27" ht="18" customHeight="1" x14ac:dyDescent="0.25">
      <c r="A1117" s="3" t="s">
        <v>744</v>
      </c>
      <c r="B1117" s="3" t="s">
        <v>2147</v>
      </c>
      <c r="C1117" s="130" t="s">
        <v>7270</v>
      </c>
      <c r="D1117" s="3" t="s">
        <v>24</v>
      </c>
      <c r="E1117" s="130" t="s">
        <v>8484</v>
      </c>
      <c r="F1117" s="3" t="s">
        <v>830</v>
      </c>
      <c r="G1117" s="130" t="s">
        <v>8554</v>
      </c>
      <c r="H1117" s="3" t="s">
        <v>842</v>
      </c>
      <c r="I1117" s="40" t="s">
        <v>11499</v>
      </c>
      <c r="J1117" s="65" t="s">
        <v>843</v>
      </c>
      <c r="K1117" s="10">
        <v>3</v>
      </c>
      <c r="L1117" s="20" t="s">
        <v>4508</v>
      </c>
      <c r="M1117" s="20" t="s">
        <v>4530</v>
      </c>
      <c r="N1117" s="4">
        <v>73</v>
      </c>
      <c r="O1117" s="3" t="s">
        <v>137</v>
      </c>
      <c r="P1117" s="13">
        <v>2363553</v>
      </c>
      <c r="Q1117" s="13">
        <v>423375</v>
      </c>
      <c r="R1117" s="13">
        <v>2786928</v>
      </c>
      <c r="S1117" s="6">
        <v>41013</v>
      </c>
      <c r="T1117" s="30"/>
      <c r="U1117" s="13">
        <v>1890842.4</v>
      </c>
      <c r="V1117" s="3" t="s">
        <v>842</v>
      </c>
      <c r="W1117" s="3" t="s">
        <v>181</v>
      </c>
      <c r="X1117" s="3" t="s">
        <v>29</v>
      </c>
      <c r="Y1117" s="3" t="s">
        <v>246</v>
      </c>
      <c r="Z1117" s="6">
        <v>41158</v>
      </c>
      <c r="AA1117" s="29">
        <v>0</v>
      </c>
    </row>
    <row r="1118" spans="1:27" ht="18" customHeight="1" x14ac:dyDescent="0.25">
      <c r="A1118" s="3" t="s">
        <v>744</v>
      </c>
      <c r="B1118" s="3" t="s">
        <v>2148</v>
      </c>
      <c r="C1118" s="130" t="s">
        <v>7269</v>
      </c>
      <c r="D1118" s="3" t="s">
        <v>1878</v>
      </c>
      <c r="E1118" s="130" t="s">
        <v>7282</v>
      </c>
      <c r="F1118" s="3" t="s">
        <v>266</v>
      </c>
      <c r="G1118" s="130" t="s">
        <v>7821</v>
      </c>
      <c r="H1118" s="38" t="s">
        <v>1879</v>
      </c>
      <c r="I1118" s="3"/>
      <c r="J1118" s="65" t="s">
        <v>305</v>
      </c>
      <c r="K1118" s="10">
        <v>1</v>
      </c>
      <c r="L1118" s="20" t="s">
        <v>4508</v>
      </c>
      <c r="M1118" s="20" t="s">
        <v>4538</v>
      </c>
      <c r="N1118" s="30"/>
      <c r="O1118" s="3" t="s">
        <v>51</v>
      </c>
      <c r="P1118" s="13">
        <v>558490</v>
      </c>
      <c r="Q1118" s="13">
        <v>372710</v>
      </c>
      <c r="R1118" s="13">
        <v>931200</v>
      </c>
      <c r="S1118" s="5"/>
      <c r="T1118" s="5"/>
      <c r="U1118" s="13">
        <v>0</v>
      </c>
      <c r="V1118" s="3" t="s">
        <v>29</v>
      </c>
      <c r="W1118" s="3" t="s">
        <v>29</v>
      </c>
      <c r="X1118" s="3" t="s">
        <v>29</v>
      </c>
      <c r="Y1118" s="3" t="s">
        <v>31</v>
      </c>
      <c r="Z1118" s="5"/>
      <c r="AA1118" s="5"/>
    </row>
    <row r="1119" spans="1:27" ht="18" customHeight="1" x14ac:dyDescent="0.25">
      <c r="A1119" s="3" t="s">
        <v>744</v>
      </c>
      <c r="B1119" s="3" t="s">
        <v>2148</v>
      </c>
      <c r="C1119" s="130" t="s">
        <v>7269</v>
      </c>
      <c r="D1119" s="3" t="s">
        <v>221</v>
      </c>
      <c r="E1119" s="130" t="s">
        <v>8490</v>
      </c>
      <c r="F1119" s="3" t="s">
        <v>301</v>
      </c>
      <c r="G1119" s="130" t="s">
        <v>8555</v>
      </c>
      <c r="H1119" s="3" t="s">
        <v>314</v>
      </c>
      <c r="I1119" s="40" t="s">
        <v>10079</v>
      </c>
      <c r="J1119" s="65" t="s">
        <v>305</v>
      </c>
      <c r="K1119" s="10">
        <v>1</v>
      </c>
      <c r="L1119" s="20" t="s">
        <v>4508</v>
      </c>
      <c r="M1119" s="20" t="s">
        <v>4538</v>
      </c>
      <c r="N1119" s="4">
        <v>0.7</v>
      </c>
      <c r="O1119" s="3" t="s">
        <v>51</v>
      </c>
      <c r="P1119" s="13">
        <v>640144</v>
      </c>
      <c r="Q1119" s="13">
        <v>113056</v>
      </c>
      <c r="R1119" s="13">
        <v>753200</v>
      </c>
      <c r="S1119" s="6">
        <v>40645</v>
      </c>
      <c r="T1119" s="31">
        <v>40801</v>
      </c>
      <c r="U1119" s="13">
        <v>576129.6</v>
      </c>
      <c r="V1119" s="3" t="s">
        <v>29</v>
      </c>
      <c r="W1119" s="3" t="s">
        <v>39</v>
      </c>
      <c r="X1119" s="3" t="s">
        <v>29</v>
      </c>
      <c r="Y1119" s="3" t="s">
        <v>40</v>
      </c>
      <c r="Z1119" s="6">
        <v>40707</v>
      </c>
      <c r="AA1119" s="5"/>
    </row>
    <row r="1120" spans="1:27" ht="18" customHeight="1" x14ac:dyDescent="0.25">
      <c r="A1120" s="3" t="s">
        <v>744</v>
      </c>
      <c r="B1120" s="3" t="s">
        <v>2148</v>
      </c>
      <c r="C1120" s="130" t="s">
        <v>7269</v>
      </c>
      <c r="D1120" s="3" t="s">
        <v>221</v>
      </c>
      <c r="E1120" s="130" t="s">
        <v>8490</v>
      </c>
      <c r="F1120" s="3" t="s">
        <v>301</v>
      </c>
      <c r="G1120" s="130" t="s">
        <v>8555</v>
      </c>
      <c r="H1120" s="3" t="s">
        <v>323</v>
      </c>
      <c r="I1120" s="40" t="s">
        <v>10080</v>
      </c>
      <c r="J1120" s="65" t="s">
        <v>78</v>
      </c>
      <c r="K1120" s="10">
        <v>1</v>
      </c>
      <c r="L1120" s="20" t="s">
        <v>4511</v>
      </c>
      <c r="M1120" s="20" t="s">
        <v>4577</v>
      </c>
      <c r="N1120" s="4">
        <v>63</v>
      </c>
      <c r="O1120" s="3" t="s">
        <v>38</v>
      </c>
      <c r="P1120" s="13">
        <v>730868</v>
      </c>
      <c r="Q1120" s="13">
        <v>70232</v>
      </c>
      <c r="R1120" s="13">
        <v>801100</v>
      </c>
      <c r="S1120" s="6">
        <v>40656</v>
      </c>
      <c r="T1120" s="31">
        <v>40983</v>
      </c>
      <c r="U1120" s="13">
        <v>657781.20000000007</v>
      </c>
      <c r="V1120" s="3" t="s">
        <v>29</v>
      </c>
      <c r="W1120" s="3" t="s">
        <v>39</v>
      </c>
      <c r="X1120" s="3" t="s">
        <v>30</v>
      </c>
      <c r="Y1120" s="3" t="s">
        <v>40</v>
      </c>
      <c r="Z1120" s="6">
        <v>40719</v>
      </c>
      <c r="AA1120" s="5"/>
    </row>
    <row r="1121" spans="1:27" ht="18" customHeight="1" x14ac:dyDescent="0.25">
      <c r="A1121" s="3" t="s">
        <v>744</v>
      </c>
      <c r="B1121" s="3" t="s">
        <v>2148</v>
      </c>
      <c r="C1121" s="130" t="s">
        <v>7269</v>
      </c>
      <c r="D1121" s="3" t="s">
        <v>221</v>
      </c>
      <c r="E1121" s="130" t="s">
        <v>8490</v>
      </c>
      <c r="F1121" s="3" t="s">
        <v>301</v>
      </c>
      <c r="G1121" s="130" t="s">
        <v>8555</v>
      </c>
      <c r="H1121" s="3" t="s">
        <v>311</v>
      </c>
      <c r="I1121" s="40" t="s">
        <v>10081</v>
      </c>
      <c r="J1121" s="65" t="s">
        <v>239</v>
      </c>
      <c r="K1121" s="10">
        <v>1</v>
      </c>
      <c r="L1121" s="20" t="s">
        <v>4541</v>
      </c>
      <c r="M1121" s="20" t="s">
        <v>4600</v>
      </c>
      <c r="N1121" s="4">
        <v>36</v>
      </c>
      <c r="O1121" s="3" t="s">
        <v>241</v>
      </c>
      <c r="P1121" s="13">
        <v>928308</v>
      </c>
      <c r="Q1121" s="13">
        <v>109392</v>
      </c>
      <c r="R1121" s="13">
        <v>1037700</v>
      </c>
      <c r="S1121" s="6">
        <v>40663</v>
      </c>
      <c r="T1121" s="6">
        <v>40831</v>
      </c>
      <c r="U1121" s="13">
        <v>757879.20000000007</v>
      </c>
      <c r="V1121" s="3" t="s">
        <v>29</v>
      </c>
      <c r="W1121" s="3" t="s">
        <v>39</v>
      </c>
      <c r="X1121" s="3" t="s">
        <v>29</v>
      </c>
      <c r="Y1121" s="3" t="s">
        <v>40</v>
      </c>
      <c r="Z1121" s="6">
        <v>40755</v>
      </c>
      <c r="AA1121" s="5"/>
    </row>
    <row r="1122" spans="1:27" ht="18" customHeight="1" x14ac:dyDescent="0.25">
      <c r="A1122" s="3" t="s">
        <v>744</v>
      </c>
      <c r="B1122" s="3" t="s">
        <v>2148</v>
      </c>
      <c r="C1122" s="130" t="s">
        <v>7269</v>
      </c>
      <c r="D1122" s="3" t="s">
        <v>221</v>
      </c>
      <c r="E1122" s="130" t="s">
        <v>8490</v>
      </c>
      <c r="F1122" s="3" t="s">
        <v>301</v>
      </c>
      <c r="G1122" s="130" t="s">
        <v>8555</v>
      </c>
      <c r="H1122" s="3" t="s">
        <v>345</v>
      </c>
      <c r="I1122" s="40" t="s">
        <v>10082</v>
      </c>
      <c r="J1122" s="65" t="s">
        <v>346</v>
      </c>
      <c r="K1122" s="10">
        <v>1</v>
      </c>
      <c r="L1122" s="20" t="s">
        <v>4511</v>
      </c>
      <c r="M1122" s="20" t="s">
        <v>4577</v>
      </c>
      <c r="N1122" s="4">
        <v>126</v>
      </c>
      <c r="O1122" s="3" t="s">
        <v>38</v>
      </c>
      <c r="P1122" s="13">
        <v>1238008</v>
      </c>
      <c r="Q1122" s="13">
        <v>104292</v>
      </c>
      <c r="R1122" s="13">
        <v>1342300</v>
      </c>
      <c r="S1122" s="6">
        <v>40637</v>
      </c>
      <c r="T1122" s="31">
        <v>41014</v>
      </c>
      <c r="U1122" s="13">
        <v>1114207.2</v>
      </c>
      <c r="V1122" s="3" t="s">
        <v>29</v>
      </c>
      <c r="W1122" s="3" t="s">
        <v>39</v>
      </c>
      <c r="X1122" s="3" t="s">
        <v>30</v>
      </c>
      <c r="Y1122" s="3" t="s">
        <v>40</v>
      </c>
      <c r="Z1122" s="6">
        <v>40737</v>
      </c>
      <c r="AA1122" s="5"/>
    </row>
    <row r="1123" spans="1:27" ht="18" customHeight="1" x14ac:dyDescent="0.25">
      <c r="A1123" s="3" t="s">
        <v>744</v>
      </c>
      <c r="B1123" s="3" t="s">
        <v>2148</v>
      </c>
      <c r="C1123" s="130" t="s">
        <v>7269</v>
      </c>
      <c r="D1123" s="3" t="s">
        <v>221</v>
      </c>
      <c r="E1123" s="130" t="s">
        <v>8490</v>
      </c>
      <c r="F1123" s="3" t="s">
        <v>301</v>
      </c>
      <c r="G1123" s="130" t="s">
        <v>8555</v>
      </c>
      <c r="H1123" s="3" t="s">
        <v>313</v>
      </c>
      <c r="I1123" s="40" t="s">
        <v>10083</v>
      </c>
      <c r="J1123" s="65" t="s">
        <v>132</v>
      </c>
      <c r="K1123" s="10">
        <v>1</v>
      </c>
      <c r="L1123" s="20" t="s">
        <v>4511</v>
      </c>
      <c r="M1123" s="20" t="s">
        <v>3267</v>
      </c>
      <c r="N1123" s="4">
        <v>51</v>
      </c>
      <c r="O1123" s="3" t="s">
        <v>38</v>
      </c>
      <c r="P1123" s="13">
        <v>751896</v>
      </c>
      <c r="Q1123" s="13">
        <v>88304</v>
      </c>
      <c r="R1123" s="13">
        <v>840200</v>
      </c>
      <c r="S1123" s="6">
        <v>40663</v>
      </c>
      <c r="T1123" s="30"/>
      <c r="U1123" s="13">
        <v>676706.4</v>
      </c>
      <c r="V1123" s="3" t="s">
        <v>245</v>
      </c>
      <c r="W1123" s="3" t="s">
        <v>39</v>
      </c>
      <c r="X1123" s="3" t="s">
        <v>29</v>
      </c>
      <c r="Y1123" s="3" t="s">
        <v>246</v>
      </c>
      <c r="Z1123" s="6">
        <v>40755</v>
      </c>
      <c r="AA1123" s="5"/>
    </row>
    <row r="1124" spans="1:27" ht="18" customHeight="1" x14ac:dyDescent="0.25">
      <c r="A1124" s="3" t="s">
        <v>744</v>
      </c>
      <c r="B1124" s="3" t="s">
        <v>2148</v>
      </c>
      <c r="C1124" s="130" t="s">
        <v>7269</v>
      </c>
      <c r="D1124" s="3" t="s">
        <v>221</v>
      </c>
      <c r="E1124" s="130" t="s">
        <v>8490</v>
      </c>
      <c r="F1124" s="3" t="s">
        <v>301</v>
      </c>
      <c r="G1124" s="130" t="s">
        <v>8555</v>
      </c>
      <c r="H1124" s="39" t="s">
        <v>10085</v>
      </c>
      <c r="I1124" s="40" t="s">
        <v>10084</v>
      </c>
      <c r="J1124" s="65" t="s">
        <v>42</v>
      </c>
      <c r="K1124" s="10">
        <v>1</v>
      </c>
      <c r="L1124" s="20" t="s">
        <v>4511</v>
      </c>
      <c r="M1124" s="20" t="s">
        <v>3192</v>
      </c>
      <c r="N1124" s="4">
        <v>48</v>
      </c>
      <c r="O1124" s="3" t="s">
        <v>38</v>
      </c>
      <c r="P1124" s="13">
        <v>649404</v>
      </c>
      <c r="Q1124" s="13">
        <v>68496</v>
      </c>
      <c r="R1124" s="13">
        <v>717900</v>
      </c>
      <c r="S1124" s="6">
        <v>40630</v>
      </c>
      <c r="T1124" s="31">
        <v>40892</v>
      </c>
      <c r="U1124" s="13">
        <v>584013.6</v>
      </c>
      <c r="V1124" s="3" t="s">
        <v>29</v>
      </c>
      <c r="W1124" s="3" t="s">
        <v>39</v>
      </c>
      <c r="X1124" s="3" t="s">
        <v>29</v>
      </c>
      <c r="Y1124" s="3" t="s">
        <v>40</v>
      </c>
      <c r="Z1124" s="6">
        <v>40693</v>
      </c>
      <c r="AA1124" s="5"/>
    </row>
    <row r="1125" spans="1:27" ht="18" customHeight="1" x14ac:dyDescent="0.25">
      <c r="A1125" s="3" t="s">
        <v>744</v>
      </c>
      <c r="B1125" s="3" t="s">
        <v>2148</v>
      </c>
      <c r="C1125" s="130" t="s">
        <v>7269</v>
      </c>
      <c r="D1125" s="3" t="s">
        <v>221</v>
      </c>
      <c r="E1125" s="130" t="s">
        <v>8490</v>
      </c>
      <c r="F1125" s="3" t="s">
        <v>301</v>
      </c>
      <c r="G1125" s="130" t="s">
        <v>8555</v>
      </c>
      <c r="H1125" s="3" t="s">
        <v>319</v>
      </c>
      <c r="I1125" s="40" t="s">
        <v>10086</v>
      </c>
      <c r="J1125" s="65" t="s">
        <v>320</v>
      </c>
      <c r="K1125" s="10">
        <v>1</v>
      </c>
      <c r="L1125" s="20" t="s">
        <v>4511</v>
      </c>
      <c r="M1125" s="20" t="s">
        <v>3148</v>
      </c>
      <c r="N1125" s="4">
        <v>1</v>
      </c>
      <c r="O1125" s="3" t="s">
        <v>76</v>
      </c>
      <c r="P1125" s="13">
        <v>1242426</v>
      </c>
      <c r="Q1125" s="13">
        <v>165174</v>
      </c>
      <c r="R1125" s="13">
        <v>1407600</v>
      </c>
      <c r="S1125" s="6">
        <v>40787</v>
      </c>
      <c r="T1125" s="5"/>
      <c r="U1125" s="13">
        <v>993940.8</v>
      </c>
      <c r="V1125" s="3" t="s">
        <v>245</v>
      </c>
      <c r="W1125" s="3" t="s">
        <v>181</v>
      </c>
      <c r="X1125" s="3" t="s">
        <v>29</v>
      </c>
      <c r="Y1125" s="3" t="s">
        <v>246</v>
      </c>
      <c r="Z1125" s="30"/>
      <c r="AA1125" s="5"/>
    </row>
    <row r="1126" spans="1:27" ht="18" customHeight="1" x14ac:dyDescent="0.25">
      <c r="A1126" s="3" t="s">
        <v>744</v>
      </c>
      <c r="B1126" s="3" t="s">
        <v>2148</v>
      </c>
      <c r="C1126" s="130" t="s">
        <v>7269</v>
      </c>
      <c r="D1126" s="3" t="s">
        <v>221</v>
      </c>
      <c r="E1126" s="130" t="s">
        <v>8490</v>
      </c>
      <c r="F1126" s="3" t="s">
        <v>301</v>
      </c>
      <c r="G1126" s="130" t="s">
        <v>8555</v>
      </c>
      <c r="H1126" s="3" t="s">
        <v>347</v>
      </c>
      <c r="I1126" s="40" t="s">
        <v>10087</v>
      </c>
      <c r="J1126" s="65" t="s">
        <v>305</v>
      </c>
      <c r="K1126" s="10">
        <v>1</v>
      </c>
      <c r="L1126" s="20" t="s">
        <v>4508</v>
      </c>
      <c r="M1126" s="20" t="s">
        <v>4538</v>
      </c>
      <c r="N1126" s="4">
        <v>0.255</v>
      </c>
      <c r="O1126" s="3" t="s">
        <v>51</v>
      </c>
      <c r="P1126" s="13">
        <v>310080</v>
      </c>
      <c r="Q1126" s="13">
        <v>71420</v>
      </c>
      <c r="R1126" s="13">
        <v>381500</v>
      </c>
      <c r="S1126" s="6">
        <v>40640</v>
      </c>
      <c r="T1126" s="31">
        <v>40801</v>
      </c>
      <c r="U1126" s="13">
        <v>279072</v>
      </c>
      <c r="V1126" s="3" t="s">
        <v>29</v>
      </c>
      <c r="W1126" s="3" t="s">
        <v>39</v>
      </c>
      <c r="X1126" s="3" t="s">
        <v>29</v>
      </c>
      <c r="Y1126" s="3" t="s">
        <v>40</v>
      </c>
      <c r="Z1126" s="6">
        <v>40755</v>
      </c>
      <c r="AA1126" s="5"/>
    </row>
    <row r="1127" spans="1:27" ht="18" customHeight="1" x14ac:dyDescent="0.25">
      <c r="A1127" s="3" t="s">
        <v>744</v>
      </c>
      <c r="B1127" s="3" t="s">
        <v>2148</v>
      </c>
      <c r="C1127" s="130" t="s">
        <v>7269</v>
      </c>
      <c r="D1127" s="3" t="s">
        <v>221</v>
      </c>
      <c r="E1127" s="130" t="s">
        <v>8490</v>
      </c>
      <c r="F1127" s="3" t="s">
        <v>301</v>
      </c>
      <c r="G1127" s="130" t="s">
        <v>8555</v>
      </c>
      <c r="H1127" s="3" t="s">
        <v>339</v>
      </c>
      <c r="I1127" s="40" t="s">
        <v>10088</v>
      </c>
      <c r="J1127" s="65" t="s">
        <v>340</v>
      </c>
      <c r="K1127" s="10">
        <v>1</v>
      </c>
      <c r="L1127" s="20" t="s">
        <v>4511</v>
      </c>
      <c r="M1127" s="20" t="s">
        <v>4124</v>
      </c>
      <c r="N1127" s="4">
        <v>202</v>
      </c>
      <c r="O1127" s="3" t="s">
        <v>333</v>
      </c>
      <c r="P1127" s="13">
        <v>241486</v>
      </c>
      <c r="Q1127" s="13">
        <v>54514</v>
      </c>
      <c r="R1127" s="13">
        <v>296000</v>
      </c>
      <c r="S1127" s="6">
        <v>40638</v>
      </c>
      <c r="T1127" s="6">
        <v>40770</v>
      </c>
      <c r="U1127" s="13">
        <v>217337</v>
      </c>
      <c r="V1127" s="3" t="s">
        <v>341</v>
      </c>
      <c r="W1127" s="3" t="s">
        <v>39</v>
      </c>
      <c r="X1127" s="3" t="s">
        <v>29</v>
      </c>
      <c r="Y1127" s="3" t="s">
        <v>40</v>
      </c>
      <c r="Z1127" s="6">
        <v>40693</v>
      </c>
      <c r="AA1127" s="5"/>
    </row>
    <row r="1128" spans="1:27" ht="18" customHeight="1" x14ac:dyDescent="0.25">
      <c r="A1128" s="3" t="s">
        <v>744</v>
      </c>
      <c r="B1128" s="3" t="s">
        <v>2148</v>
      </c>
      <c r="C1128" s="130" t="s">
        <v>7269</v>
      </c>
      <c r="D1128" s="3" t="s">
        <v>221</v>
      </c>
      <c r="E1128" s="130" t="s">
        <v>8490</v>
      </c>
      <c r="F1128" s="3" t="s">
        <v>301</v>
      </c>
      <c r="G1128" s="130" t="s">
        <v>8555</v>
      </c>
      <c r="H1128" s="3" t="s">
        <v>308</v>
      </c>
      <c r="I1128" s="40" t="s">
        <v>10089</v>
      </c>
      <c r="J1128" s="65" t="s">
        <v>290</v>
      </c>
      <c r="K1128" s="10">
        <v>1</v>
      </c>
      <c r="L1128" s="20" t="s">
        <v>4511</v>
      </c>
      <c r="M1128" s="20" t="s">
        <v>4577</v>
      </c>
      <c r="N1128" s="4">
        <v>126</v>
      </c>
      <c r="O1128" s="3" t="s">
        <v>38</v>
      </c>
      <c r="P1128" s="13">
        <v>1223324</v>
      </c>
      <c r="Q1128" s="13">
        <v>128976</v>
      </c>
      <c r="R1128" s="13">
        <v>1352300</v>
      </c>
      <c r="S1128" s="6">
        <v>40637</v>
      </c>
      <c r="T1128" s="31">
        <v>40983</v>
      </c>
      <c r="U1128" s="13">
        <v>1196418</v>
      </c>
      <c r="V1128" s="3" t="s">
        <v>29</v>
      </c>
      <c r="W1128" s="3" t="s">
        <v>39</v>
      </c>
      <c r="X1128" s="3" t="s">
        <v>62</v>
      </c>
      <c r="Y1128" s="3" t="s">
        <v>40</v>
      </c>
      <c r="Z1128" s="6">
        <v>40709</v>
      </c>
      <c r="AA1128" s="5"/>
    </row>
    <row r="1129" spans="1:27" ht="18" customHeight="1" x14ac:dyDescent="0.25">
      <c r="A1129" s="3" t="s">
        <v>744</v>
      </c>
      <c r="B1129" s="3" t="s">
        <v>2148</v>
      </c>
      <c r="C1129" s="130" t="s">
        <v>7269</v>
      </c>
      <c r="D1129" s="3" t="s">
        <v>221</v>
      </c>
      <c r="E1129" s="130" t="s">
        <v>8490</v>
      </c>
      <c r="F1129" s="3" t="s">
        <v>301</v>
      </c>
      <c r="G1129" s="130" t="s">
        <v>8555</v>
      </c>
      <c r="H1129" s="3" t="s">
        <v>322</v>
      </c>
      <c r="I1129" s="40" t="s">
        <v>10090</v>
      </c>
      <c r="J1129" s="65" t="s">
        <v>305</v>
      </c>
      <c r="K1129" s="10">
        <v>1</v>
      </c>
      <c r="L1129" s="20" t="s">
        <v>4508</v>
      </c>
      <c r="M1129" s="20" t="s">
        <v>4538</v>
      </c>
      <c r="N1129" s="4">
        <v>1.19</v>
      </c>
      <c r="O1129" s="3" t="s">
        <v>51</v>
      </c>
      <c r="P1129" s="13">
        <v>820028</v>
      </c>
      <c r="Q1129" s="13">
        <v>71672</v>
      </c>
      <c r="R1129" s="13">
        <v>891700</v>
      </c>
      <c r="S1129" s="6">
        <v>40663</v>
      </c>
      <c r="T1129" s="31">
        <v>40831</v>
      </c>
      <c r="U1129" s="13">
        <v>738025.20000000007</v>
      </c>
      <c r="V1129" s="3" t="s">
        <v>29</v>
      </c>
      <c r="W1129" s="3" t="s">
        <v>39</v>
      </c>
      <c r="X1129" s="3" t="s">
        <v>29</v>
      </c>
      <c r="Y1129" s="3" t="s">
        <v>40</v>
      </c>
      <c r="Z1129" s="6">
        <v>40755</v>
      </c>
      <c r="AA1129" s="5"/>
    </row>
    <row r="1130" spans="1:27" ht="18" customHeight="1" x14ac:dyDescent="0.25">
      <c r="A1130" s="3" t="s">
        <v>744</v>
      </c>
      <c r="B1130" s="3" t="s">
        <v>2148</v>
      </c>
      <c r="C1130" s="130" t="s">
        <v>7269</v>
      </c>
      <c r="D1130" s="3" t="s">
        <v>221</v>
      </c>
      <c r="E1130" s="130" t="s">
        <v>8490</v>
      </c>
      <c r="F1130" s="3" t="s">
        <v>301</v>
      </c>
      <c r="G1130" s="130" t="s">
        <v>8555</v>
      </c>
      <c r="H1130" s="3" t="s">
        <v>304</v>
      </c>
      <c r="I1130" s="40" t="s">
        <v>10091</v>
      </c>
      <c r="J1130" s="65" t="s">
        <v>305</v>
      </c>
      <c r="K1130" s="10">
        <v>1</v>
      </c>
      <c r="L1130" s="20" t="s">
        <v>4508</v>
      </c>
      <c r="M1130" s="20" t="s">
        <v>4538</v>
      </c>
      <c r="N1130" s="4">
        <v>0.3</v>
      </c>
      <c r="O1130" s="3" t="s">
        <v>51</v>
      </c>
      <c r="P1130" s="13">
        <v>489150</v>
      </c>
      <c r="Q1130" s="13">
        <v>109528</v>
      </c>
      <c r="R1130" s="13">
        <v>598678</v>
      </c>
      <c r="S1130" s="6">
        <v>40644</v>
      </c>
      <c r="T1130" s="6">
        <v>40801</v>
      </c>
      <c r="U1130" s="13">
        <v>440235</v>
      </c>
      <c r="V1130" s="3" t="s">
        <v>29</v>
      </c>
      <c r="W1130" s="3" t="s">
        <v>39</v>
      </c>
      <c r="X1130" s="3" t="s">
        <v>29</v>
      </c>
      <c r="Y1130" s="3" t="s">
        <v>40</v>
      </c>
      <c r="Z1130" s="6">
        <v>40689</v>
      </c>
      <c r="AA1130" s="5"/>
    </row>
    <row r="1131" spans="1:27" ht="18" customHeight="1" x14ac:dyDescent="0.25">
      <c r="A1131" s="3" t="s">
        <v>744</v>
      </c>
      <c r="B1131" s="3" t="s">
        <v>2148</v>
      </c>
      <c r="C1131" s="130" t="s">
        <v>7269</v>
      </c>
      <c r="D1131" s="3" t="s">
        <v>221</v>
      </c>
      <c r="E1131" s="130" t="s">
        <v>8490</v>
      </c>
      <c r="F1131" s="3" t="s">
        <v>301</v>
      </c>
      <c r="G1131" s="130" t="s">
        <v>8555</v>
      </c>
      <c r="H1131" s="39" t="s">
        <v>3861</v>
      </c>
      <c r="I1131" s="40" t="s">
        <v>10092</v>
      </c>
      <c r="J1131" s="65" t="s">
        <v>86</v>
      </c>
      <c r="K1131" s="10">
        <v>1</v>
      </c>
      <c r="L1131" s="20" t="s">
        <v>4511</v>
      </c>
      <c r="M1131" s="20" t="s">
        <v>4577</v>
      </c>
      <c r="N1131" s="4">
        <v>126</v>
      </c>
      <c r="O1131" s="3" t="s">
        <v>38</v>
      </c>
      <c r="P1131" s="13">
        <v>1212008</v>
      </c>
      <c r="Q1131" s="13">
        <v>129292</v>
      </c>
      <c r="R1131" s="13">
        <v>1341300</v>
      </c>
      <c r="S1131" s="6">
        <v>40637</v>
      </c>
      <c r="T1131" s="30"/>
      <c r="U1131" s="13">
        <v>1090807.2</v>
      </c>
      <c r="V1131" s="3" t="s">
        <v>245</v>
      </c>
      <c r="W1131" s="3" t="s">
        <v>39</v>
      </c>
      <c r="X1131" s="3" t="s">
        <v>30</v>
      </c>
      <c r="Y1131" s="3" t="s">
        <v>246</v>
      </c>
      <c r="Z1131" s="6">
        <v>40737</v>
      </c>
      <c r="AA1131" s="5"/>
    </row>
    <row r="1132" spans="1:27" ht="18" customHeight="1" x14ac:dyDescent="0.25">
      <c r="A1132" s="3" t="s">
        <v>744</v>
      </c>
      <c r="B1132" s="3" t="s">
        <v>2148</v>
      </c>
      <c r="C1132" s="130" t="s">
        <v>7269</v>
      </c>
      <c r="D1132" s="3" t="s">
        <v>221</v>
      </c>
      <c r="E1132" s="130" t="s">
        <v>8490</v>
      </c>
      <c r="F1132" s="3" t="s">
        <v>301</v>
      </c>
      <c r="G1132" s="130" t="s">
        <v>8555</v>
      </c>
      <c r="H1132" s="3" t="s">
        <v>302</v>
      </c>
      <c r="I1132" s="40" t="s">
        <v>10093</v>
      </c>
      <c r="J1132" s="65" t="s">
        <v>86</v>
      </c>
      <c r="K1132" s="10">
        <v>1</v>
      </c>
      <c r="L1132" s="20" t="s">
        <v>4511</v>
      </c>
      <c r="M1132" s="20" t="s">
        <v>4577</v>
      </c>
      <c r="N1132" s="4">
        <v>126</v>
      </c>
      <c r="O1132" s="3" t="s">
        <v>38</v>
      </c>
      <c r="P1132" s="13">
        <v>1202324</v>
      </c>
      <c r="Q1132" s="13">
        <v>148976</v>
      </c>
      <c r="R1132" s="13">
        <v>1351300</v>
      </c>
      <c r="S1132" s="6">
        <v>40673</v>
      </c>
      <c r="T1132" s="6">
        <v>40983</v>
      </c>
      <c r="U1132" s="13">
        <v>1082091.5999999999</v>
      </c>
      <c r="V1132" s="3" t="s">
        <v>29</v>
      </c>
      <c r="W1132" s="3" t="s">
        <v>39</v>
      </c>
      <c r="X1132" s="3" t="s">
        <v>30</v>
      </c>
      <c r="Y1132" s="3" t="s">
        <v>40</v>
      </c>
      <c r="Z1132" s="6">
        <v>40745</v>
      </c>
      <c r="AA1132" s="5"/>
    </row>
    <row r="1133" spans="1:27" ht="18" customHeight="1" x14ac:dyDescent="0.25">
      <c r="A1133" s="3" t="s">
        <v>744</v>
      </c>
      <c r="B1133" s="3" t="s">
        <v>2148</v>
      </c>
      <c r="C1133" s="130" t="s">
        <v>7269</v>
      </c>
      <c r="D1133" s="3" t="s">
        <v>221</v>
      </c>
      <c r="E1133" s="130" t="s">
        <v>8490</v>
      </c>
      <c r="F1133" s="3" t="s">
        <v>301</v>
      </c>
      <c r="G1133" s="130" t="s">
        <v>8555</v>
      </c>
      <c r="H1133" s="3" t="s">
        <v>337</v>
      </c>
      <c r="I1133" s="40" t="s">
        <v>10094</v>
      </c>
      <c r="J1133" s="65" t="s">
        <v>338</v>
      </c>
      <c r="K1133" s="10">
        <v>1</v>
      </c>
      <c r="L1133" s="20" t="s">
        <v>4511</v>
      </c>
      <c r="M1133" s="20" t="s">
        <v>3192</v>
      </c>
      <c r="N1133" s="4">
        <v>48</v>
      </c>
      <c r="O1133" s="3" t="s">
        <v>38</v>
      </c>
      <c r="P1133" s="13">
        <v>669016</v>
      </c>
      <c r="Q1133" s="13">
        <v>70084</v>
      </c>
      <c r="R1133" s="13">
        <v>739100</v>
      </c>
      <c r="S1133" s="6">
        <v>40647</v>
      </c>
      <c r="T1133" s="31">
        <v>40831</v>
      </c>
      <c r="U1133" s="13">
        <v>602114.4</v>
      </c>
      <c r="V1133" s="3" t="s">
        <v>29</v>
      </c>
      <c r="W1133" s="3" t="s">
        <v>39</v>
      </c>
      <c r="X1133" s="3" t="s">
        <v>29</v>
      </c>
      <c r="Y1133" s="3" t="s">
        <v>40</v>
      </c>
      <c r="Z1133" s="6">
        <v>40740</v>
      </c>
      <c r="AA1133" s="5"/>
    </row>
    <row r="1134" spans="1:27" ht="18" customHeight="1" x14ac:dyDescent="0.25">
      <c r="A1134" s="3" t="s">
        <v>744</v>
      </c>
      <c r="B1134" s="3" t="s">
        <v>2148</v>
      </c>
      <c r="C1134" s="130" t="s">
        <v>7269</v>
      </c>
      <c r="D1134" s="3" t="s">
        <v>221</v>
      </c>
      <c r="E1134" s="130" t="s">
        <v>8490</v>
      </c>
      <c r="F1134" s="3" t="s">
        <v>301</v>
      </c>
      <c r="G1134" s="130" t="s">
        <v>8555</v>
      </c>
      <c r="H1134" s="3" t="s">
        <v>327</v>
      </c>
      <c r="I1134" s="40" t="s">
        <v>10095</v>
      </c>
      <c r="J1134" s="65" t="s">
        <v>227</v>
      </c>
      <c r="K1134" s="10">
        <v>1</v>
      </c>
      <c r="L1134" s="20" t="s">
        <v>4541</v>
      </c>
      <c r="M1134" s="20" t="s">
        <v>4581</v>
      </c>
      <c r="N1134" s="4">
        <v>134</v>
      </c>
      <c r="O1134" s="3" t="s">
        <v>137</v>
      </c>
      <c r="P1134" s="13">
        <v>242572</v>
      </c>
      <c r="Q1134" s="13">
        <v>96928</v>
      </c>
      <c r="R1134" s="13">
        <v>339500</v>
      </c>
      <c r="S1134" s="6">
        <v>40646</v>
      </c>
      <c r="T1134" s="6">
        <v>40801</v>
      </c>
      <c r="U1134" s="13">
        <v>218314.80000000002</v>
      </c>
      <c r="V1134" s="3" t="s">
        <v>29</v>
      </c>
      <c r="W1134" s="3" t="s">
        <v>39</v>
      </c>
      <c r="X1134" s="3" t="s">
        <v>29</v>
      </c>
      <c r="Y1134" s="3" t="s">
        <v>40</v>
      </c>
      <c r="Z1134" s="6">
        <v>40755</v>
      </c>
      <c r="AA1134" s="5"/>
    </row>
    <row r="1135" spans="1:27" ht="18" customHeight="1" x14ac:dyDescent="0.25">
      <c r="A1135" s="3" t="s">
        <v>744</v>
      </c>
      <c r="B1135" s="3" t="s">
        <v>2148</v>
      </c>
      <c r="C1135" s="130" t="s">
        <v>7269</v>
      </c>
      <c r="D1135" s="3" t="s">
        <v>221</v>
      </c>
      <c r="E1135" s="130" t="s">
        <v>8490</v>
      </c>
      <c r="F1135" s="3" t="s">
        <v>301</v>
      </c>
      <c r="G1135" s="130" t="s">
        <v>8555</v>
      </c>
      <c r="H1135" s="3" t="s">
        <v>326</v>
      </c>
      <c r="I1135" s="40" t="s">
        <v>10096</v>
      </c>
      <c r="J1135" s="65" t="s">
        <v>86</v>
      </c>
      <c r="K1135" s="10">
        <v>1</v>
      </c>
      <c r="L1135" s="20" t="s">
        <v>4511</v>
      </c>
      <c r="M1135" s="20" t="s">
        <v>4577</v>
      </c>
      <c r="N1135" s="4">
        <v>126</v>
      </c>
      <c r="O1135" s="3" t="s">
        <v>38</v>
      </c>
      <c r="P1135" s="13">
        <v>1143924</v>
      </c>
      <c r="Q1135" s="13">
        <v>128976</v>
      </c>
      <c r="R1135" s="13">
        <v>1272900</v>
      </c>
      <c r="S1135" s="6">
        <v>40640</v>
      </c>
      <c r="T1135" s="6">
        <v>40923</v>
      </c>
      <c r="U1135" s="13">
        <v>1029531.6</v>
      </c>
      <c r="V1135" s="3" t="s">
        <v>29</v>
      </c>
      <c r="W1135" s="3" t="s">
        <v>39</v>
      </c>
      <c r="X1135" s="3" t="s">
        <v>30</v>
      </c>
      <c r="Y1135" s="3" t="s">
        <v>40</v>
      </c>
      <c r="Z1135" s="6">
        <v>40707</v>
      </c>
      <c r="AA1135" s="5"/>
    </row>
    <row r="1136" spans="1:27" ht="18" customHeight="1" x14ac:dyDescent="0.25">
      <c r="A1136" s="3" t="s">
        <v>744</v>
      </c>
      <c r="B1136" s="3" t="s">
        <v>2148</v>
      </c>
      <c r="C1136" s="130" t="s">
        <v>7269</v>
      </c>
      <c r="D1136" s="3" t="s">
        <v>221</v>
      </c>
      <c r="E1136" s="130" t="s">
        <v>8490</v>
      </c>
      <c r="F1136" s="3" t="s">
        <v>301</v>
      </c>
      <c r="G1136" s="130" t="s">
        <v>8555</v>
      </c>
      <c r="H1136" s="3" t="s">
        <v>344</v>
      </c>
      <c r="I1136" s="40" t="s">
        <v>10097</v>
      </c>
      <c r="J1136" s="65" t="s">
        <v>305</v>
      </c>
      <c r="K1136" s="10">
        <v>1</v>
      </c>
      <c r="L1136" s="20" t="s">
        <v>4508</v>
      </c>
      <c r="M1136" s="20" t="s">
        <v>4538</v>
      </c>
      <c r="N1136" s="4">
        <v>0.20300000000000001</v>
      </c>
      <c r="O1136" s="3" t="s">
        <v>51</v>
      </c>
      <c r="P1136" s="13">
        <v>201342</v>
      </c>
      <c r="Q1136" s="13">
        <v>64458</v>
      </c>
      <c r="R1136" s="13">
        <v>265800</v>
      </c>
      <c r="S1136" s="6">
        <v>40646</v>
      </c>
      <c r="T1136" s="6">
        <v>40801</v>
      </c>
      <c r="U1136" s="13">
        <v>186960</v>
      </c>
      <c r="V1136" s="3" t="s">
        <v>29</v>
      </c>
      <c r="W1136" s="3" t="s">
        <v>39</v>
      </c>
      <c r="X1136" s="3" t="s">
        <v>29</v>
      </c>
      <c r="Y1136" s="3" t="s">
        <v>40</v>
      </c>
      <c r="Z1136" s="6">
        <v>40755</v>
      </c>
      <c r="AA1136" s="5"/>
    </row>
    <row r="1137" spans="1:27" ht="18" customHeight="1" x14ac:dyDescent="0.25">
      <c r="A1137" s="3" t="s">
        <v>744</v>
      </c>
      <c r="B1137" s="3" t="s">
        <v>2148</v>
      </c>
      <c r="C1137" s="130" t="s">
        <v>7269</v>
      </c>
      <c r="D1137" s="3" t="s">
        <v>221</v>
      </c>
      <c r="E1137" s="130" t="s">
        <v>8490</v>
      </c>
      <c r="F1137" s="3" t="s">
        <v>301</v>
      </c>
      <c r="G1137" s="130" t="s">
        <v>8555</v>
      </c>
      <c r="H1137" s="3" t="s">
        <v>312</v>
      </c>
      <c r="I1137" s="40" t="s">
        <v>10098</v>
      </c>
      <c r="J1137" s="65" t="s">
        <v>305</v>
      </c>
      <c r="K1137" s="10">
        <v>1</v>
      </c>
      <c r="L1137" s="20" t="s">
        <v>4508</v>
      </c>
      <c r="M1137" s="20" t="s">
        <v>4538</v>
      </c>
      <c r="N1137" s="4">
        <v>1.82</v>
      </c>
      <c r="O1137" s="3" t="s">
        <v>51</v>
      </c>
      <c r="P1137" s="13">
        <v>1222716</v>
      </c>
      <c r="Q1137" s="13">
        <v>131984</v>
      </c>
      <c r="R1137" s="13">
        <v>1354700</v>
      </c>
      <c r="S1137" s="6">
        <v>40637</v>
      </c>
      <c r="T1137" s="6">
        <v>40801</v>
      </c>
      <c r="U1137" s="13">
        <v>1100444.4000000001</v>
      </c>
      <c r="V1137" s="3" t="s">
        <v>29</v>
      </c>
      <c r="W1137" s="3" t="s">
        <v>39</v>
      </c>
      <c r="X1137" s="3" t="s">
        <v>29</v>
      </c>
      <c r="Y1137" s="3" t="s">
        <v>40</v>
      </c>
      <c r="Z1137" s="6">
        <v>40703</v>
      </c>
      <c r="AA1137" s="5"/>
    </row>
    <row r="1138" spans="1:27" ht="18" customHeight="1" x14ac:dyDescent="0.25">
      <c r="A1138" s="3" t="s">
        <v>744</v>
      </c>
      <c r="B1138" s="3" t="s">
        <v>2148</v>
      </c>
      <c r="C1138" s="130" t="s">
        <v>7269</v>
      </c>
      <c r="D1138" s="3" t="s">
        <v>221</v>
      </c>
      <c r="E1138" s="130" t="s">
        <v>8490</v>
      </c>
      <c r="F1138" s="3" t="s">
        <v>301</v>
      </c>
      <c r="G1138" s="130" t="s">
        <v>8555</v>
      </c>
      <c r="H1138" s="3" t="s">
        <v>335</v>
      </c>
      <c r="I1138" s="40" t="s">
        <v>10099</v>
      </c>
      <c r="J1138" s="65" t="s">
        <v>227</v>
      </c>
      <c r="K1138" s="10">
        <v>1</v>
      </c>
      <c r="L1138" s="20" t="s">
        <v>4541</v>
      </c>
      <c r="M1138" s="20" t="s">
        <v>4581</v>
      </c>
      <c r="N1138" s="4">
        <v>600</v>
      </c>
      <c r="O1138" s="3" t="s">
        <v>137</v>
      </c>
      <c r="P1138" s="13">
        <v>1199940</v>
      </c>
      <c r="Q1138" s="13">
        <v>140260</v>
      </c>
      <c r="R1138" s="13">
        <v>1340200</v>
      </c>
      <c r="S1138" s="6">
        <v>40625</v>
      </c>
      <c r="T1138" s="31">
        <v>40801</v>
      </c>
      <c r="U1138" s="13">
        <v>1079946</v>
      </c>
      <c r="V1138" s="3" t="s">
        <v>29</v>
      </c>
      <c r="W1138" s="3" t="s">
        <v>39</v>
      </c>
      <c r="X1138" s="3" t="s">
        <v>29</v>
      </c>
      <c r="Y1138" s="3" t="s">
        <v>40</v>
      </c>
      <c r="Z1138" s="6">
        <v>40675</v>
      </c>
      <c r="AA1138" s="5"/>
    </row>
    <row r="1139" spans="1:27" ht="18" customHeight="1" x14ac:dyDescent="0.25">
      <c r="A1139" s="3" t="s">
        <v>744</v>
      </c>
      <c r="B1139" s="3" t="s">
        <v>2148</v>
      </c>
      <c r="C1139" s="130" t="s">
        <v>7269</v>
      </c>
      <c r="D1139" s="3" t="s">
        <v>221</v>
      </c>
      <c r="E1139" s="130" t="s">
        <v>8490</v>
      </c>
      <c r="F1139" s="3" t="s">
        <v>301</v>
      </c>
      <c r="G1139" s="130" t="s">
        <v>8555</v>
      </c>
      <c r="H1139" s="3" t="s">
        <v>303</v>
      </c>
      <c r="I1139" s="40" t="s">
        <v>10100</v>
      </c>
      <c r="J1139" s="65" t="s">
        <v>227</v>
      </c>
      <c r="K1139" s="10">
        <v>1</v>
      </c>
      <c r="L1139" s="20" t="s">
        <v>4541</v>
      </c>
      <c r="M1139" s="20" t="s">
        <v>4581</v>
      </c>
      <c r="N1139" s="4">
        <v>316.7</v>
      </c>
      <c r="O1139" s="3" t="s">
        <v>137</v>
      </c>
      <c r="P1139" s="13">
        <v>726064</v>
      </c>
      <c r="Q1139" s="13">
        <v>122236</v>
      </c>
      <c r="R1139" s="13">
        <v>848300</v>
      </c>
      <c r="S1139" s="6">
        <v>40644</v>
      </c>
      <c r="T1139" s="6">
        <v>40801</v>
      </c>
      <c r="U1139" s="13">
        <v>653457.6</v>
      </c>
      <c r="V1139" s="3" t="s">
        <v>29</v>
      </c>
      <c r="W1139" s="3" t="s">
        <v>39</v>
      </c>
      <c r="X1139" s="3" t="s">
        <v>29</v>
      </c>
      <c r="Y1139" s="3" t="s">
        <v>40</v>
      </c>
      <c r="Z1139" s="6">
        <v>40691</v>
      </c>
      <c r="AA1139" s="5"/>
    </row>
    <row r="1140" spans="1:27" ht="18" customHeight="1" x14ac:dyDescent="0.25">
      <c r="A1140" s="3" t="s">
        <v>744</v>
      </c>
      <c r="B1140" s="3" t="s">
        <v>2148</v>
      </c>
      <c r="C1140" s="130" t="s">
        <v>7269</v>
      </c>
      <c r="D1140" s="3" t="s">
        <v>221</v>
      </c>
      <c r="E1140" s="130" t="s">
        <v>8490</v>
      </c>
      <c r="F1140" s="3" t="s">
        <v>301</v>
      </c>
      <c r="G1140" s="130" t="s">
        <v>8555</v>
      </c>
      <c r="H1140" s="3" t="s">
        <v>329</v>
      </c>
      <c r="I1140" s="40" t="s">
        <v>10101</v>
      </c>
      <c r="J1140" s="65" t="s">
        <v>227</v>
      </c>
      <c r="K1140" s="10">
        <v>1</v>
      </c>
      <c r="L1140" s="20" t="s">
        <v>4541</v>
      </c>
      <c r="M1140" s="20" t="s">
        <v>4581</v>
      </c>
      <c r="N1140" s="4">
        <v>303</v>
      </c>
      <c r="O1140" s="3" t="s">
        <v>137</v>
      </c>
      <c r="P1140" s="13">
        <v>694256</v>
      </c>
      <c r="Q1140" s="13">
        <v>76744</v>
      </c>
      <c r="R1140" s="13">
        <v>771000</v>
      </c>
      <c r="S1140" s="6">
        <v>40645</v>
      </c>
      <c r="T1140" s="6">
        <v>40831</v>
      </c>
      <c r="U1140" s="13">
        <v>624830.4</v>
      </c>
      <c r="V1140" s="3" t="s">
        <v>29</v>
      </c>
      <c r="W1140" s="3" t="s">
        <v>39</v>
      </c>
      <c r="X1140" s="3" t="s">
        <v>29</v>
      </c>
      <c r="Y1140" s="3" t="s">
        <v>40</v>
      </c>
      <c r="Z1140" s="6">
        <v>40755</v>
      </c>
      <c r="AA1140" s="5"/>
    </row>
    <row r="1141" spans="1:27" ht="18" customHeight="1" x14ac:dyDescent="0.25">
      <c r="A1141" s="3" t="s">
        <v>744</v>
      </c>
      <c r="B1141" s="3" t="s">
        <v>2148</v>
      </c>
      <c r="C1141" s="130" t="s">
        <v>7269</v>
      </c>
      <c r="D1141" s="3" t="s">
        <v>221</v>
      </c>
      <c r="E1141" s="130" t="s">
        <v>8490</v>
      </c>
      <c r="F1141" s="3" t="s">
        <v>301</v>
      </c>
      <c r="G1141" s="130" t="s">
        <v>8555</v>
      </c>
      <c r="H1141" s="3" t="s">
        <v>130</v>
      </c>
      <c r="I1141" s="40" t="s">
        <v>10102</v>
      </c>
      <c r="J1141" s="65" t="s">
        <v>42</v>
      </c>
      <c r="K1141" s="10">
        <v>1</v>
      </c>
      <c r="L1141" s="20" t="s">
        <v>4511</v>
      </c>
      <c r="M1141" s="20" t="s">
        <v>3192</v>
      </c>
      <c r="N1141" s="4">
        <v>48</v>
      </c>
      <c r="O1141" s="3" t="s">
        <v>38</v>
      </c>
      <c r="P1141" s="13">
        <v>614924</v>
      </c>
      <c r="Q1141" s="13">
        <v>102676</v>
      </c>
      <c r="R1141" s="13">
        <v>717600</v>
      </c>
      <c r="S1141" s="6">
        <v>40644</v>
      </c>
      <c r="T1141" s="6">
        <v>40983</v>
      </c>
      <c r="U1141" s="13">
        <v>553431.6</v>
      </c>
      <c r="V1141" s="3" t="s">
        <v>29</v>
      </c>
      <c r="W1141" s="3" t="s">
        <v>39</v>
      </c>
      <c r="X1141" s="3" t="s">
        <v>29</v>
      </c>
      <c r="Y1141" s="3" t="s">
        <v>40</v>
      </c>
      <c r="Z1141" s="6">
        <v>40707</v>
      </c>
      <c r="AA1141" s="5"/>
    </row>
    <row r="1142" spans="1:27" ht="18" customHeight="1" x14ac:dyDescent="0.25">
      <c r="A1142" s="3" t="s">
        <v>744</v>
      </c>
      <c r="B1142" s="3" t="s">
        <v>2148</v>
      </c>
      <c r="C1142" s="130" t="s">
        <v>7269</v>
      </c>
      <c r="D1142" s="3" t="s">
        <v>221</v>
      </c>
      <c r="E1142" s="130" t="s">
        <v>8490</v>
      </c>
      <c r="F1142" s="3" t="s">
        <v>301</v>
      </c>
      <c r="G1142" s="130" t="s">
        <v>8555</v>
      </c>
      <c r="H1142" s="3" t="s">
        <v>306</v>
      </c>
      <c r="I1142" s="40" t="s">
        <v>10103</v>
      </c>
      <c r="J1142" s="65" t="s">
        <v>305</v>
      </c>
      <c r="K1142" s="10">
        <v>1</v>
      </c>
      <c r="L1142" s="20" t="s">
        <v>4508</v>
      </c>
      <c r="M1142" s="20" t="s">
        <v>4538</v>
      </c>
      <c r="N1142" s="4">
        <v>1.32</v>
      </c>
      <c r="O1142" s="3" t="s">
        <v>51</v>
      </c>
      <c r="P1142" s="13">
        <v>886308</v>
      </c>
      <c r="Q1142" s="13">
        <v>124492</v>
      </c>
      <c r="R1142" s="13">
        <v>1010800</v>
      </c>
      <c r="S1142" s="6">
        <v>40662</v>
      </c>
      <c r="T1142" s="6">
        <v>40862</v>
      </c>
      <c r="U1142" s="13">
        <v>837374.46</v>
      </c>
      <c r="V1142" s="3" t="s">
        <v>29</v>
      </c>
      <c r="W1142" s="3" t="s">
        <v>39</v>
      </c>
      <c r="X1142" s="3" t="s">
        <v>29</v>
      </c>
      <c r="Y1142" s="3" t="s">
        <v>40</v>
      </c>
      <c r="Z1142" s="6">
        <v>40711</v>
      </c>
      <c r="AA1142" s="5"/>
    </row>
    <row r="1143" spans="1:27" ht="18" customHeight="1" x14ac:dyDescent="0.25">
      <c r="A1143" s="3" t="s">
        <v>744</v>
      </c>
      <c r="B1143" s="3" t="s">
        <v>2148</v>
      </c>
      <c r="C1143" s="130" t="s">
        <v>7269</v>
      </c>
      <c r="D1143" s="3" t="s">
        <v>221</v>
      </c>
      <c r="E1143" s="130" t="s">
        <v>8490</v>
      </c>
      <c r="F1143" s="3" t="s">
        <v>301</v>
      </c>
      <c r="G1143" s="130" t="s">
        <v>8555</v>
      </c>
      <c r="H1143" s="3" t="s">
        <v>321</v>
      </c>
      <c r="I1143" s="40" t="s">
        <v>10104</v>
      </c>
      <c r="J1143" s="65" t="s">
        <v>86</v>
      </c>
      <c r="K1143" s="10">
        <v>1</v>
      </c>
      <c r="L1143" s="20" t="s">
        <v>4511</v>
      </c>
      <c r="M1143" s="20" t="s">
        <v>4577</v>
      </c>
      <c r="N1143" s="4">
        <v>126</v>
      </c>
      <c r="O1143" s="3" t="s">
        <v>38</v>
      </c>
      <c r="P1143" s="13">
        <v>1190924</v>
      </c>
      <c r="Q1143" s="13">
        <v>128976</v>
      </c>
      <c r="R1143" s="13">
        <v>1319900</v>
      </c>
      <c r="S1143" s="6">
        <v>40652</v>
      </c>
      <c r="T1143" s="6">
        <v>40831</v>
      </c>
      <c r="U1143" s="13">
        <v>1071831.5999999999</v>
      </c>
      <c r="V1143" s="3" t="s">
        <v>29</v>
      </c>
      <c r="W1143" s="3" t="s">
        <v>39</v>
      </c>
      <c r="X1143" s="3" t="s">
        <v>30</v>
      </c>
      <c r="Y1143" s="3" t="s">
        <v>40</v>
      </c>
      <c r="Z1143" s="6">
        <v>40725</v>
      </c>
      <c r="AA1143" s="5"/>
    </row>
    <row r="1144" spans="1:27" ht="18" customHeight="1" x14ac:dyDescent="0.25">
      <c r="A1144" s="3" t="s">
        <v>744</v>
      </c>
      <c r="B1144" s="3" t="s">
        <v>2148</v>
      </c>
      <c r="C1144" s="130" t="s">
        <v>7269</v>
      </c>
      <c r="D1144" s="3" t="s">
        <v>221</v>
      </c>
      <c r="E1144" s="130" t="s">
        <v>8490</v>
      </c>
      <c r="F1144" s="3" t="s">
        <v>301</v>
      </c>
      <c r="G1144" s="130" t="s">
        <v>8555</v>
      </c>
      <c r="H1144" s="39" t="s">
        <v>10106</v>
      </c>
      <c r="I1144" s="40" t="s">
        <v>10105</v>
      </c>
      <c r="J1144" s="65" t="s">
        <v>317</v>
      </c>
      <c r="K1144" s="10">
        <v>1</v>
      </c>
      <c r="L1144" s="20" t="s">
        <v>4519</v>
      </c>
      <c r="M1144" s="20" t="s">
        <v>4520</v>
      </c>
      <c r="N1144" s="4">
        <v>60</v>
      </c>
      <c r="O1144" s="3" t="s">
        <v>137</v>
      </c>
      <c r="P1144" s="13">
        <v>353224</v>
      </c>
      <c r="Q1144" s="13">
        <v>95376</v>
      </c>
      <c r="R1144" s="13">
        <v>448600</v>
      </c>
      <c r="S1144" s="6">
        <v>40631</v>
      </c>
      <c r="T1144" s="6">
        <v>40770</v>
      </c>
      <c r="U1144" s="13">
        <v>337617</v>
      </c>
      <c r="V1144" s="3" t="s">
        <v>29</v>
      </c>
      <c r="W1144" s="3" t="s">
        <v>39</v>
      </c>
      <c r="X1144" s="3" t="s">
        <v>29</v>
      </c>
      <c r="Y1144" s="3" t="s">
        <v>40</v>
      </c>
      <c r="Z1144" s="6">
        <v>40668</v>
      </c>
      <c r="AA1144" s="5"/>
    </row>
    <row r="1145" spans="1:27" ht="18" customHeight="1" x14ac:dyDescent="0.25">
      <c r="A1145" s="3" t="s">
        <v>744</v>
      </c>
      <c r="B1145" s="3" t="s">
        <v>2148</v>
      </c>
      <c r="C1145" s="130" t="s">
        <v>7269</v>
      </c>
      <c r="D1145" s="3" t="s">
        <v>221</v>
      </c>
      <c r="E1145" s="130" t="s">
        <v>8490</v>
      </c>
      <c r="F1145" s="3" t="s">
        <v>301</v>
      </c>
      <c r="G1145" s="130" t="s">
        <v>8555</v>
      </c>
      <c r="H1145" s="3" t="s">
        <v>309</v>
      </c>
      <c r="I1145" s="40" t="s">
        <v>10107</v>
      </c>
      <c r="J1145" s="65" t="s">
        <v>310</v>
      </c>
      <c r="K1145" s="10">
        <v>1</v>
      </c>
      <c r="L1145" s="20" t="s">
        <v>4508</v>
      </c>
      <c r="M1145" s="20" t="s">
        <v>4538</v>
      </c>
      <c r="N1145" s="4">
        <v>0.3</v>
      </c>
      <c r="O1145" s="3" t="s">
        <v>51</v>
      </c>
      <c r="P1145" s="13">
        <v>712454</v>
      </c>
      <c r="Q1145" s="13">
        <v>129966</v>
      </c>
      <c r="R1145" s="13">
        <v>842420</v>
      </c>
      <c r="S1145" s="6">
        <v>40770</v>
      </c>
      <c r="T1145" s="6">
        <v>40801</v>
      </c>
      <c r="U1145" s="13">
        <v>569963.19999999995</v>
      </c>
      <c r="V1145" s="3" t="s">
        <v>29</v>
      </c>
      <c r="W1145" s="3" t="s">
        <v>181</v>
      </c>
      <c r="X1145" s="3" t="s">
        <v>29</v>
      </c>
      <c r="Y1145" s="3" t="s">
        <v>40</v>
      </c>
      <c r="Z1145" s="6">
        <v>40831</v>
      </c>
      <c r="AA1145" s="5"/>
    </row>
    <row r="1146" spans="1:27" ht="18" customHeight="1" x14ac:dyDescent="0.25">
      <c r="A1146" s="3" t="s">
        <v>744</v>
      </c>
      <c r="B1146" s="3" t="s">
        <v>2148</v>
      </c>
      <c r="C1146" s="130" t="s">
        <v>7269</v>
      </c>
      <c r="D1146" s="3" t="s">
        <v>221</v>
      </c>
      <c r="E1146" s="130" t="s">
        <v>8490</v>
      </c>
      <c r="F1146" s="3" t="s">
        <v>301</v>
      </c>
      <c r="G1146" s="130" t="s">
        <v>8555</v>
      </c>
      <c r="H1146" s="3" t="s">
        <v>328</v>
      </c>
      <c r="I1146" s="40" t="s">
        <v>10108</v>
      </c>
      <c r="J1146" s="65" t="s">
        <v>305</v>
      </c>
      <c r="K1146" s="10">
        <v>1</v>
      </c>
      <c r="L1146" s="20" t="s">
        <v>4508</v>
      </c>
      <c r="M1146" s="20" t="s">
        <v>4538</v>
      </c>
      <c r="N1146" s="4">
        <v>0.501</v>
      </c>
      <c r="O1146" s="3" t="s">
        <v>51</v>
      </c>
      <c r="P1146" s="13">
        <v>640670</v>
      </c>
      <c r="Q1146" s="13">
        <v>90630</v>
      </c>
      <c r="R1146" s="13">
        <v>731300</v>
      </c>
      <c r="S1146" s="6">
        <v>40663</v>
      </c>
      <c r="T1146" s="6">
        <v>40831</v>
      </c>
      <c r="U1146" s="13">
        <v>576603</v>
      </c>
      <c r="V1146" s="3" t="s">
        <v>29</v>
      </c>
      <c r="W1146" s="3" t="s">
        <v>39</v>
      </c>
      <c r="X1146" s="3" t="s">
        <v>29</v>
      </c>
      <c r="Y1146" s="3" t="s">
        <v>40</v>
      </c>
      <c r="Z1146" s="6">
        <v>40755</v>
      </c>
      <c r="AA1146" s="5"/>
    </row>
    <row r="1147" spans="1:27" ht="18" customHeight="1" x14ac:dyDescent="0.25">
      <c r="A1147" s="3" t="s">
        <v>744</v>
      </c>
      <c r="B1147" s="3" t="s">
        <v>2148</v>
      </c>
      <c r="C1147" s="130" t="s">
        <v>7269</v>
      </c>
      <c r="D1147" s="3" t="s">
        <v>221</v>
      </c>
      <c r="E1147" s="130" t="s">
        <v>8490</v>
      </c>
      <c r="F1147" s="3" t="s">
        <v>301</v>
      </c>
      <c r="G1147" s="130" t="s">
        <v>8555</v>
      </c>
      <c r="H1147" s="3" t="s">
        <v>307</v>
      </c>
      <c r="I1147" s="40" t="s">
        <v>10109</v>
      </c>
      <c r="J1147" s="65" t="s">
        <v>239</v>
      </c>
      <c r="K1147" s="10">
        <v>1</v>
      </c>
      <c r="L1147" s="20" t="s">
        <v>4541</v>
      </c>
      <c r="M1147" s="20" t="s">
        <v>4600</v>
      </c>
      <c r="N1147" s="4">
        <v>32</v>
      </c>
      <c r="O1147" s="3" t="s">
        <v>241</v>
      </c>
      <c r="P1147" s="13">
        <v>988448</v>
      </c>
      <c r="Q1147" s="13">
        <v>109242</v>
      </c>
      <c r="R1147" s="13">
        <v>1097690</v>
      </c>
      <c r="S1147" s="6">
        <v>40663</v>
      </c>
      <c r="T1147" s="6">
        <v>40892</v>
      </c>
      <c r="U1147" s="13">
        <v>749268</v>
      </c>
      <c r="V1147" s="3" t="s">
        <v>29</v>
      </c>
      <c r="W1147" s="3" t="s">
        <v>39</v>
      </c>
      <c r="X1147" s="3" t="s">
        <v>29</v>
      </c>
      <c r="Y1147" s="3" t="s">
        <v>40</v>
      </c>
      <c r="Z1147" s="6">
        <v>40755</v>
      </c>
      <c r="AA1147" s="5"/>
    </row>
    <row r="1148" spans="1:27" ht="18" customHeight="1" x14ac:dyDescent="0.25">
      <c r="A1148" s="3" t="s">
        <v>744</v>
      </c>
      <c r="B1148" s="3" t="s">
        <v>2148</v>
      </c>
      <c r="C1148" s="130" t="s">
        <v>7269</v>
      </c>
      <c r="D1148" s="3" t="s">
        <v>221</v>
      </c>
      <c r="E1148" s="130" t="s">
        <v>8490</v>
      </c>
      <c r="F1148" s="3" t="s">
        <v>301</v>
      </c>
      <c r="G1148" s="130" t="s">
        <v>8555</v>
      </c>
      <c r="H1148" s="3" t="s">
        <v>315</v>
      </c>
      <c r="I1148" s="40" t="s">
        <v>10110</v>
      </c>
      <c r="J1148" s="65" t="s">
        <v>310</v>
      </c>
      <c r="K1148" s="10">
        <v>1</v>
      </c>
      <c r="L1148" s="20" t="s">
        <v>4508</v>
      </c>
      <c r="M1148" s="20" t="s">
        <v>4538</v>
      </c>
      <c r="N1148" s="4">
        <v>0.11</v>
      </c>
      <c r="O1148" s="3" t="s">
        <v>51</v>
      </c>
      <c r="P1148" s="13">
        <v>268909</v>
      </c>
      <c r="Q1148" s="13">
        <v>82391</v>
      </c>
      <c r="R1148" s="13">
        <v>351300</v>
      </c>
      <c r="S1148" s="6">
        <v>40644</v>
      </c>
      <c r="T1148" s="31">
        <v>40892</v>
      </c>
      <c r="U1148" s="13">
        <v>215127.2</v>
      </c>
      <c r="V1148" s="3" t="s">
        <v>29</v>
      </c>
      <c r="W1148" s="3" t="s">
        <v>181</v>
      </c>
      <c r="X1148" s="3" t="s">
        <v>29</v>
      </c>
      <c r="Y1148" s="3" t="s">
        <v>40</v>
      </c>
      <c r="Z1148" s="6">
        <v>40755</v>
      </c>
      <c r="AA1148" s="5"/>
    </row>
    <row r="1149" spans="1:27" ht="18" customHeight="1" x14ac:dyDescent="0.25">
      <c r="A1149" s="3" t="s">
        <v>744</v>
      </c>
      <c r="B1149" s="3" t="s">
        <v>2148</v>
      </c>
      <c r="C1149" s="130" t="s">
        <v>7269</v>
      </c>
      <c r="D1149" s="3" t="s">
        <v>221</v>
      </c>
      <c r="E1149" s="130" t="s">
        <v>8490</v>
      </c>
      <c r="F1149" s="3" t="s">
        <v>301</v>
      </c>
      <c r="G1149" s="130" t="s">
        <v>8555</v>
      </c>
      <c r="H1149" s="3" t="s">
        <v>122</v>
      </c>
      <c r="I1149" s="40" t="s">
        <v>10111</v>
      </c>
      <c r="J1149" s="65" t="s">
        <v>86</v>
      </c>
      <c r="K1149" s="10">
        <v>1</v>
      </c>
      <c r="L1149" s="20" t="s">
        <v>4511</v>
      </c>
      <c r="M1149" s="20" t="s">
        <v>4577</v>
      </c>
      <c r="N1149" s="4">
        <v>126</v>
      </c>
      <c r="O1149" s="3" t="s">
        <v>38</v>
      </c>
      <c r="P1149" s="13">
        <v>1234324</v>
      </c>
      <c r="Q1149" s="13">
        <v>106976</v>
      </c>
      <c r="R1149" s="13">
        <v>1341300</v>
      </c>
      <c r="S1149" s="6">
        <v>40637</v>
      </c>
      <c r="T1149" s="31">
        <v>40923</v>
      </c>
      <c r="U1149" s="13">
        <v>1110891.5999999999</v>
      </c>
      <c r="V1149" s="3" t="s">
        <v>29</v>
      </c>
      <c r="W1149" s="3" t="s">
        <v>39</v>
      </c>
      <c r="X1149" s="3" t="s">
        <v>30</v>
      </c>
      <c r="Y1149" s="3" t="s">
        <v>40</v>
      </c>
      <c r="Z1149" s="6">
        <v>40755</v>
      </c>
      <c r="AA1149" s="5"/>
    </row>
    <row r="1150" spans="1:27" ht="18" customHeight="1" x14ac:dyDescent="0.25">
      <c r="A1150" s="3" t="s">
        <v>744</v>
      </c>
      <c r="B1150" s="3" t="s">
        <v>2148</v>
      </c>
      <c r="C1150" s="130" t="s">
        <v>7269</v>
      </c>
      <c r="D1150" s="3" t="s">
        <v>221</v>
      </c>
      <c r="E1150" s="130" t="s">
        <v>8490</v>
      </c>
      <c r="F1150" s="3" t="s">
        <v>301</v>
      </c>
      <c r="G1150" s="130" t="s">
        <v>8555</v>
      </c>
      <c r="H1150" s="3" t="s">
        <v>336</v>
      </c>
      <c r="I1150" s="40" t="s">
        <v>10112</v>
      </c>
      <c r="J1150" s="65" t="s">
        <v>305</v>
      </c>
      <c r="K1150" s="10">
        <v>1</v>
      </c>
      <c r="L1150" s="20" t="s">
        <v>4508</v>
      </c>
      <c r="M1150" s="20" t="s">
        <v>4538</v>
      </c>
      <c r="N1150" s="4">
        <v>0.27</v>
      </c>
      <c r="O1150" s="3" t="s">
        <v>51</v>
      </c>
      <c r="P1150" s="13">
        <v>343080</v>
      </c>
      <c r="Q1150" s="13">
        <v>59920</v>
      </c>
      <c r="R1150" s="13">
        <v>403000</v>
      </c>
      <c r="S1150" s="6">
        <v>40653</v>
      </c>
      <c r="T1150" s="31">
        <v>40801</v>
      </c>
      <c r="U1150" s="13">
        <v>308772</v>
      </c>
      <c r="V1150" s="3" t="s">
        <v>29</v>
      </c>
      <c r="W1150" s="3" t="s">
        <v>39</v>
      </c>
      <c r="X1150" s="3" t="s">
        <v>29</v>
      </c>
      <c r="Y1150" s="3" t="s">
        <v>40</v>
      </c>
      <c r="Z1150" s="6">
        <v>40755</v>
      </c>
      <c r="AA1150" s="5"/>
    </row>
    <row r="1151" spans="1:27" ht="18" customHeight="1" x14ac:dyDescent="0.25">
      <c r="A1151" s="3" t="s">
        <v>744</v>
      </c>
      <c r="B1151" s="3" t="s">
        <v>2148</v>
      </c>
      <c r="C1151" s="130" t="s">
        <v>7269</v>
      </c>
      <c r="D1151" s="3" t="s">
        <v>221</v>
      </c>
      <c r="E1151" s="130" t="s">
        <v>8490</v>
      </c>
      <c r="F1151" s="3" t="s">
        <v>301</v>
      </c>
      <c r="G1151" s="130" t="s">
        <v>8555</v>
      </c>
      <c r="H1151" s="3" t="s">
        <v>330</v>
      </c>
      <c r="I1151" s="40" t="s">
        <v>10113</v>
      </c>
      <c r="J1151" s="65" t="s">
        <v>331</v>
      </c>
      <c r="K1151" s="10">
        <v>1</v>
      </c>
      <c r="L1151" s="20" t="s">
        <v>4511</v>
      </c>
      <c r="M1151" s="20" t="s">
        <v>4124</v>
      </c>
      <c r="N1151" s="4">
        <v>303</v>
      </c>
      <c r="O1151" s="3" t="s">
        <v>333</v>
      </c>
      <c r="P1151" s="13">
        <v>249547</v>
      </c>
      <c r="Q1151" s="13">
        <v>54864</v>
      </c>
      <c r="R1151" s="13">
        <v>304411</v>
      </c>
      <c r="S1151" s="6">
        <v>40637</v>
      </c>
      <c r="T1151" s="31">
        <v>40770</v>
      </c>
      <c r="U1151" s="13">
        <v>224592.30000000002</v>
      </c>
      <c r="V1151" s="3" t="s">
        <v>334</v>
      </c>
      <c r="W1151" s="3" t="s">
        <v>39</v>
      </c>
      <c r="X1151" s="3" t="s">
        <v>29</v>
      </c>
      <c r="Y1151" s="3" t="s">
        <v>40</v>
      </c>
      <c r="Z1151" s="6">
        <v>40755</v>
      </c>
      <c r="AA1151" s="5"/>
    </row>
    <row r="1152" spans="1:27" ht="18" customHeight="1" x14ac:dyDescent="0.25">
      <c r="A1152" s="3" t="s">
        <v>744</v>
      </c>
      <c r="B1152" s="3" t="s">
        <v>2148</v>
      </c>
      <c r="C1152" s="130" t="s">
        <v>7269</v>
      </c>
      <c r="D1152" s="3" t="s">
        <v>221</v>
      </c>
      <c r="E1152" s="130" t="s">
        <v>8490</v>
      </c>
      <c r="F1152" s="3" t="s">
        <v>301</v>
      </c>
      <c r="G1152" s="130" t="s">
        <v>8555</v>
      </c>
      <c r="H1152" s="39" t="s">
        <v>5474</v>
      </c>
      <c r="I1152" s="40" t="s">
        <v>10114</v>
      </c>
      <c r="J1152" s="65" t="s">
        <v>305</v>
      </c>
      <c r="K1152" s="10">
        <v>1</v>
      </c>
      <c r="L1152" s="20" t="s">
        <v>4508</v>
      </c>
      <c r="M1152" s="20" t="s">
        <v>4538</v>
      </c>
      <c r="N1152" s="4">
        <v>0.61299999999999999</v>
      </c>
      <c r="O1152" s="3" t="s">
        <v>51</v>
      </c>
      <c r="P1152" s="13">
        <v>867044</v>
      </c>
      <c r="Q1152" s="13">
        <v>72656</v>
      </c>
      <c r="R1152" s="13">
        <v>939700</v>
      </c>
      <c r="S1152" s="6">
        <v>40637</v>
      </c>
      <c r="T1152" s="6">
        <v>40770</v>
      </c>
      <c r="U1152" s="13">
        <v>693635.2</v>
      </c>
      <c r="V1152" s="3" t="s">
        <v>29</v>
      </c>
      <c r="W1152" s="3" t="s">
        <v>181</v>
      </c>
      <c r="X1152" s="3" t="s">
        <v>29</v>
      </c>
      <c r="Y1152" s="3" t="s">
        <v>40</v>
      </c>
      <c r="Z1152" s="6">
        <v>40682</v>
      </c>
      <c r="AA1152" s="5"/>
    </row>
    <row r="1153" spans="1:27" ht="18" customHeight="1" x14ac:dyDescent="0.25">
      <c r="A1153" s="3" t="s">
        <v>744</v>
      </c>
      <c r="B1153" s="3" t="s">
        <v>2148</v>
      </c>
      <c r="C1153" s="130" t="s">
        <v>7269</v>
      </c>
      <c r="D1153" s="3" t="s">
        <v>221</v>
      </c>
      <c r="E1153" s="130" t="s">
        <v>8490</v>
      </c>
      <c r="F1153" s="3" t="s">
        <v>301</v>
      </c>
      <c r="G1153" s="130" t="s">
        <v>8555</v>
      </c>
      <c r="H1153" s="3" t="s">
        <v>343</v>
      </c>
      <c r="I1153" s="40" t="s">
        <v>10115</v>
      </c>
      <c r="J1153" s="65" t="s">
        <v>227</v>
      </c>
      <c r="K1153" s="10">
        <v>1</v>
      </c>
      <c r="L1153" s="20" t="s">
        <v>4541</v>
      </c>
      <c r="M1153" s="20" t="s">
        <v>4581</v>
      </c>
      <c r="N1153" s="4">
        <v>151.1</v>
      </c>
      <c r="O1153" s="3" t="s">
        <v>137</v>
      </c>
      <c r="P1153" s="13">
        <v>415100</v>
      </c>
      <c r="Q1153" s="13">
        <v>84696</v>
      </c>
      <c r="R1153" s="13">
        <v>499796</v>
      </c>
      <c r="S1153" s="6">
        <v>40630</v>
      </c>
      <c r="T1153" s="6">
        <v>40724</v>
      </c>
      <c r="U1153" s="13">
        <v>357592.86</v>
      </c>
      <c r="V1153" s="3" t="s">
        <v>29</v>
      </c>
      <c r="W1153" s="3" t="s">
        <v>39</v>
      </c>
      <c r="X1153" s="3" t="s">
        <v>29</v>
      </c>
      <c r="Y1153" s="3" t="s">
        <v>40</v>
      </c>
      <c r="Z1153" s="6">
        <v>40689</v>
      </c>
      <c r="AA1153" s="5"/>
    </row>
    <row r="1154" spans="1:27" ht="18" customHeight="1" x14ac:dyDescent="0.25">
      <c r="A1154" s="3" t="s">
        <v>744</v>
      </c>
      <c r="B1154" s="3" t="s">
        <v>2148</v>
      </c>
      <c r="C1154" s="130" t="s">
        <v>7269</v>
      </c>
      <c r="D1154" s="3" t="s">
        <v>221</v>
      </c>
      <c r="E1154" s="130" t="s">
        <v>8490</v>
      </c>
      <c r="F1154" s="3" t="s">
        <v>301</v>
      </c>
      <c r="G1154" s="130" t="s">
        <v>8555</v>
      </c>
      <c r="H1154" s="3" t="s">
        <v>348</v>
      </c>
      <c r="I1154" s="40" t="s">
        <v>10116</v>
      </c>
      <c r="J1154" s="65" t="s">
        <v>227</v>
      </c>
      <c r="K1154" s="10">
        <v>1</v>
      </c>
      <c r="L1154" s="20" t="s">
        <v>4541</v>
      </c>
      <c r="M1154" s="20" t="s">
        <v>4581</v>
      </c>
      <c r="N1154" s="4">
        <v>346</v>
      </c>
      <c r="O1154" s="3" t="s">
        <v>137</v>
      </c>
      <c r="P1154" s="13">
        <v>863130</v>
      </c>
      <c r="Q1154" s="13">
        <v>77908</v>
      </c>
      <c r="R1154" s="13">
        <v>941038</v>
      </c>
      <c r="S1154" s="6">
        <v>40637</v>
      </c>
      <c r="T1154" s="6">
        <v>40770</v>
      </c>
      <c r="U1154" s="13">
        <v>828775</v>
      </c>
      <c r="V1154" s="3" t="s">
        <v>29</v>
      </c>
      <c r="W1154" s="3" t="s">
        <v>39</v>
      </c>
      <c r="X1154" s="3" t="s">
        <v>29</v>
      </c>
      <c r="Y1154" s="3" t="s">
        <v>40</v>
      </c>
      <c r="Z1154" s="6">
        <v>40687</v>
      </c>
      <c r="AA1154" s="5"/>
    </row>
    <row r="1155" spans="1:27" ht="18" customHeight="1" x14ac:dyDescent="0.25">
      <c r="A1155" s="3" t="s">
        <v>744</v>
      </c>
      <c r="B1155" s="3" t="s">
        <v>2148</v>
      </c>
      <c r="C1155" s="130" t="s">
        <v>7269</v>
      </c>
      <c r="D1155" s="3" t="s">
        <v>221</v>
      </c>
      <c r="E1155" s="130" t="s">
        <v>8490</v>
      </c>
      <c r="F1155" s="3" t="s">
        <v>301</v>
      </c>
      <c r="G1155" s="130" t="s">
        <v>8555</v>
      </c>
      <c r="H1155" s="3" t="s">
        <v>324</v>
      </c>
      <c r="I1155" s="40" t="s">
        <v>10117</v>
      </c>
      <c r="J1155" s="65" t="s">
        <v>325</v>
      </c>
      <c r="K1155" s="10">
        <v>1</v>
      </c>
      <c r="L1155" s="20" t="s">
        <v>4508</v>
      </c>
      <c r="M1155" s="20" t="s">
        <v>4538</v>
      </c>
      <c r="N1155" s="4">
        <v>0.374</v>
      </c>
      <c r="O1155" s="3" t="s">
        <v>51</v>
      </c>
      <c r="P1155" s="13">
        <v>592630</v>
      </c>
      <c r="Q1155" s="13">
        <v>99000</v>
      </c>
      <c r="R1155" s="13">
        <v>691630</v>
      </c>
      <c r="S1155" s="6">
        <v>40663</v>
      </c>
      <c r="T1155" s="31">
        <v>40983</v>
      </c>
      <c r="U1155" s="13">
        <v>474104</v>
      </c>
      <c r="V1155" s="3" t="s">
        <v>29</v>
      </c>
      <c r="W1155" s="3" t="s">
        <v>181</v>
      </c>
      <c r="X1155" s="3" t="s">
        <v>29</v>
      </c>
      <c r="Y1155" s="3" t="s">
        <v>40</v>
      </c>
      <c r="Z1155" s="6">
        <v>40755</v>
      </c>
      <c r="AA1155" s="5"/>
    </row>
    <row r="1156" spans="1:27" ht="18" customHeight="1" x14ac:dyDescent="0.25">
      <c r="A1156" s="3" t="s">
        <v>744</v>
      </c>
      <c r="B1156" s="3" t="s">
        <v>2148</v>
      </c>
      <c r="C1156" s="130" t="s">
        <v>7269</v>
      </c>
      <c r="D1156" s="3" t="s">
        <v>221</v>
      </c>
      <c r="E1156" s="130" t="s">
        <v>8490</v>
      </c>
      <c r="F1156" s="3" t="s">
        <v>264</v>
      </c>
      <c r="G1156" s="130" t="s">
        <v>8578</v>
      </c>
      <c r="H1156" s="3" t="s">
        <v>271</v>
      </c>
      <c r="I1156" s="40" t="s">
        <v>10118</v>
      </c>
      <c r="J1156" s="65" t="s">
        <v>121</v>
      </c>
      <c r="K1156" s="10">
        <v>1</v>
      </c>
      <c r="L1156" s="20" t="s">
        <v>4511</v>
      </c>
      <c r="M1156" s="20" t="s">
        <v>3192</v>
      </c>
      <c r="N1156" s="4">
        <v>48</v>
      </c>
      <c r="O1156" s="3" t="s">
        <v>38</v>
      </c>
      <c r="P1156" s="13">
        <v>584391</v>
      </c>
      <c r="Q1156" s="13">
        <v>112464</v>
      </c>
      <c r="R1156" s="13">
        <v>696855</v>
      </c>
      <c r="S1156" s="6">
        <v>40575</v>
      </c>
      <c r="T1156" s="31">
        <v>40663</v>
      </c>
      <c r="U1156" s="13">
        <v>525952</v>
      </c>
      <c r="V1156" s="3" t="s">
        <v>29</v>
      </c>
      <c r="W1156" s="3" t="s">
        <v>39</v>
      </c>
      <c r="X1156" s="3" t="s">
        <v>29</v>
      </c>
      <c r="Y1156" s="3" t="s">
        <v>40</v>
      </c>
      <c r="Z1156" s="6">
        <v>40662</v>
      </c>
      <c r="AA1156" s="5"/>
    </row>
    <row r="1157" spans="1:27" ht="18" customHeight="1" x14ac:dyDescent="0.25">
      <c r="A1157" s="3" t="s">
        <v>744</v>
      </c>
      <c r="B1157" s="3" t="s">
        <v>2148</v>
      </c>
      <c r="C1157" s="130" t="s">
        <v>7269</v>
      </c>
      <c r="D1157" s="3" t="s">
        <v>221</v>
      </c>
      <c r="E1157" s="130" t="s">
        <v>8490</v>
      </c>
      <c r="F1157" s="3" t="s">
        <v>264</v>
      </c>
      <c r="G1157" s="130" t="s">
        <v>8578</v>
      </c>
      <c r="H1157" s="3" t="s">
        <v>268</v>
      </c>
      <c r="I1157" s="40" t="s">
        <v>10119</v>
      </c>
      <c r="J1157" s="65" t="s">
        <v>269</v>
      </c>
      <c r="K1157" s="10">
        <v>1</v>
      </c>
      <c r="L1157" s="20" t="s">
        <v>4541</v>
      </c>
      <c r="M1157" s="20" t="s">
        <v>4542</v>
      </c>
      <c r="N1157" s="4">
        <v>230</v>
      </c>
      <c r="O1157" s="3" t="s">
        <v>137</v>
      </c>
      <c r="P1157" s="13">
        <v>1036233</v>
      </c>
      <c r="Q1157" s="13">
        <v>399980</v>
      </c>
      <c r="R1157" s="13">
        <v>1436213</v>
      </c>
      <c r="S1157" s="6">
        <v>40584</v>
      </c>
      <c r="T1157" s="6">
        <v>40694</v>
      </c>
      <c r="U1157" s="13">
        <v>1036012</v>
      </c>
      <c r="V1157" s="3" t="s">
        <v>29</v>
      </c>
      <c r="W1157" s="3" t="s">
        <v>39</v>
      </c>
      <c r="X1157" s="3" t="s">
        <v>29</v>
      </c>
      <c r="Y1157" s="3" t="s">
        <v>40</v>
      </c>
      <c r="Z1157" s="6">
        <v>40652</v>
      </c>
      <c r="AA1157" s="5"/>
    </row>
    <row r="1158" spans="1:27" ht="18" customHeight="1" x14ac:dyDescent="0.25">
      <c r="A1158" s="3" t="s">
        <v>744</v>
      </c>
      <c r="B1158" s="3" t="s">
        <v>2148</v>
      </c>
      <c r="C1158" s="130" t="s">
        <v>7269</v>
      </c>
      <c r="D1158" s="3" t="s">
        <v>221</v>
      </c>
      <c r="E1158" s="130" t="s">
        <v>8490</v>
      </c>
      <c r="F1158" s="3" t="s">
        <v>264</v>
      </c>
      <c r="G1158" s="130" t="s">
        <v>8578</v>
      </c>
      <c r="H1158" s="3" t="s">
        <v>274</v>
      </c>
      <c r="I1158" s="40" t="s">
        <v>10120</v>
      </c>
      <c r="J1158" s="65" t="s">
        <v>275</v>
      </c>
      <c r="K1158" s="10">
        <v>1</v>
      </c>
      <c r="L1158" s="20" t="s">
        <v>4508</v>
      </c>
      <c r="M1158" s="20" t="s">
        <v>4183</v>
      </c>
      <c r="N1158" s="4">
        <v>0.38</v>
      </c>
      <c r="O1158" s="3" t="s">
        <v>51</v>
      </c>
      <c r="P1158" s="13">
        <v>1205984</v>
      </c>
      <c r="Q1158" s="13">
        <v>221770</v>
      </c>
      <c r="R1158" s="13">
        <v>1427754</v>
      </c>
      <c r="S1158" s="6">
        <v>40581</v>
      </c>
      <c r="T1158" s="31">
        <v>40680</v>
      </c>
      <c r="U1158" s="13">
        <v>1085385.5999999999</v>
      </c>
      <c r="V1158" s="3" t="s">
        <v>29</v>
      </c>
      <c r="W1158" s="3" t="s">
        <v>39</v>
      </c>
      <c r="X1158" s="3" t="s">
        <v>29</v>
      </c>
      <c r="Y1158" s="3" t="s">
        <v>40</v>
      </c>
      <c r="Z1158" s="31">
        <v>40681</v>
      </c>
      <c r="AA1158" s="5"/>
    </row>
    <row r="1159" spans="1:27" ht="18" customHeight="1" x14ac:dyDescent="0.25">
      <c r="A1159" s="3" t="s">
        <v>744</v>
      </c>
      <c r="B1159" s="3" t="s">
        <v>2148</v>
      </c>
      <c r="C1159" s="130" t="s">
        <v>7269</v>
      </c>
      <c r="D1159" s="3" t="s">
        <v>221</v>
      </c>
      <c r="E1159" s="130" t="s">
        <v>8490</v>
      </c>
      <c r="F1159" s="3" t="s">
        <v>264</v>
      </c>
      <c r="G1159" s="130" t="s">
        <v>8578</v>
      </c>
      <c r="H1159" s="3" t="s">
        <v>285</v>
      </c>
      <c r="I1159" s="40" t="s">
        <v>10121</v>
      </c>
      <c r="J1159" s="65" t="s">
        <v>121</v>
      </c>
      <c r="K1159" s="10">
        <v>1</v>
      </c>
      <c r="L1159" s="20" t="s">
        <v>4511</v>
      </c>
      <c r="M1159" s="20" t="s">
        <v>3192</v>
      </c>
      <c r="N1159" s="4">
        <v>48</v>
      </c>
      <c r="O1159" s="3" t="s">
        <v>38</v>
      </c>
      <c r="P1159" s="13">
        <v>600998</v>
      </c>
      <c r="Q1159" s="13">
        <v>106214</v>
      </c>
      <c r="R1159" s="13">
        <v>707212</v>
      </c>
      <c r="S1159" s="6">
        <v>40583</v>
      </c>
      <c r="T1159" s="31">
        <v>40770</v>
      </c>
      <c r="U1159" s="13">
        <v>541832</v>
      </c>
      <c r="V1159" s="3" t="s">
        <v>29</v>
      </c>
      <c r="W1159" s="3" t="s">
        <v>39</v>
      </c>
      <c r="X1159" s="3" t="s">
        <v>29</v>
      </c>
      <c r="Y1159" s="3" t="s">
        <v>40</v>
      </c>
      <c r="Z1159" s="6">
        <v>40670</v>
      </c>
      <c r="AA1159" s="5"/>
    </row>
    <row r="1160" spans="1:27" ht="18" customHeight="1" x14ac:dyDescent="0.25">
      <c r="A1160" s="3" t="s">
        <v>744</v>
      </c>
      <c r="B1160" s="3" t="s">
        <v>2148</v>
      </c>
      <c r="C1160" s="130" t="s">
        <v>7269</v>
      </c>
      <c r="D1160" s="3" t="s">
        <v>221</v>
      </c>
      <c r="E1160" s="130" t="s">
        <v>8490</v>
      </c>
      <c r="F1160" s="3" t="s">
        <v>264</v>
      </c>
      <c r="G1160" s="130" t="s">
        <v>8578</v>
      </c>
      <c r="H1160" s="3" t="s">
        <v>276</v>
      </c>
      <c r="I1160" s="40" t="s">
        <v>10122</v>
      </c>
      <c r="J1160" s="65" t="s">
        <v>121</v>
      </c>
      <c r="K1160" s="10">
        <v>1</v>
      </c>
      <c r="L1160" s="20" t="s">
        <v>4511</v>
      </c>
      <c r="M1160" s="20" t="s">
        <v>3192</v>
      </c>
      <c r="N1160" s="4">
        <v>48</v>
      </c>
      <c r="O1160" s="3" t="s">
        <v>38</v>
      </c>
      <c r="P1160" s="13">
        <v>545780</v>
      </c>
      <c r="Q1160" s="13">
        <v>144974</v>
      </c>
      <c r="R1160" s="13">
        <v>690754</v>
      </c>
      <c r="S1160" s="6">
        <v>40581</v>
      </c>
      <c r="T1160" s="31">
        <v>40663</v>
      </c>
      <c r="U1160" s="13">
        <v>491202</v>
      </c>
      <c r="V1160" s="3" t="s">
        <v>29</v>
      </c>
      <c r="W1160" s="3" t="s">
        <v>39</v>
      </c>
      <c r="X1160" s="3" t="s">
        <v>29</v>
      </c>
      <c r="Y1160" s="3" t="s">
        <v>40</v>
      </c>
      <c r="Z1160" s="6">
        <v>40668</v>
      </c>
      <c r="AA1160" s="5"/>
    </row>
    <row r="1161" spans="1:27" ht="18" customHeight="1" x14ac:dyDescent="0.25">
      <c r="A1161" s="3" t="s">
        <v>744</v>
      </c>
      <c r="B1161" s="3" t="s">
        <v>2148</v>
      </c>
      <c r="C1161" s="130" t="s">
        <v>7269</v>
      </c>
      <c r="D1161" s="3" t="s">
        <v>221</v>
      </c>
      <c r="E1161" s="130" t="s">
        <v>8490</v>
      </c>
      <c r="F1161" s="3" t="s">
        <v>264</v>
      </c>
      <c r="G1161" s="130" t="s">
        <v>8578</v>
      </c>
      <c r="H1161" s="3" t="s">
        <v>265</v>
      </c>
      <c r="I1161" s="40" t="s">
        <v>10123</v>
      </c>
      <c r="J1161" s="65" t="s">
        <v>121</v>
      </c>
      <c r="K1161" s="10">
        <v>1</v>
      </c>
      <c r="L1161" s="20" t="s">
        <v>4511</v>
      </c>
      <c r="M1161" s="20" t="s">
        <v>3192</v>
      </c>
      <c r="N1161" s="4">
        <v>48</v>
      </c>
      <c r="O1161" s="3" t="s">
        <v>38</v>
      </c>
      <c r="P1161" s="13">
        <v>621787</v>
      </c>
      <c r="Q1161" s="13">
        <v>145240</v>
      </c>
      <c r="R1161" s="13">
        <v>767027</v>
      </c>
      <c r="S1161" s="6">
        <v>40595</v>
      </c>
      <c r="T1161" s="31">
        <v>40663</v>
      </c>
      <c r="U1161" s="13">
        <v>520223.06</v>
      </c>
      <c r="V1161" s="3" t="s">
        <v>29</v>
      </c>
      <c r="W1161" s="3" t="s">
        <v>39</v>
      </c>
      <c r="X1161" s="3" t="s">
        <v>29</v>
      </c>
      <c r="Y1161" s="3" t="s">
        <v>40</v>
      </c>
      <c r="Z1161" s="6">
        <v>40682</v>
      </c>
      <c r="AA1161" s="5"/>
    </row>
    <row r="1162" spans="1:27" ht="18" customHeight="1" x14ac:dyDescent="0.25">
      <c r="A1162" s="3" t="s">
        <v>744</v>
      </c>
      <c r="B1162" s="3" t="s">
        <v>2148</v>
      </c>
      <c r="C1162" s="130" t="s">
        <v>7269</v>
      </c>
      <c r="D1162" s="3" t="s">
        <v>221</v>
      </c>
      <c r="E1162" s="130" t="s">
        <v>8490</v>
      </c>
      <c r="F1162" s="3" t="s">
        <v>264</v>
      </c>
      <c r="G1162" s="130" t="s">
        <v>8578</v>
      </c>
      <c r="H1162" s="3" t="s">
        <v>282</v>
      </c>
      <c r="I1162" s="40" t="s">
        <v>10124</v>
      </c>
      <c r="J1162" s="65" t="s">
        <v>142</v>
      </c>
      <c r="K1162" s="10">
        <v>1</v>
      </c>
      <c r="L1162" s="20" t="s">
        <v>4511</v>
      </c>
      <c r="M1162" s="20" t="s">
        <v>3267</v>
      </c>
      <c r="N1162" s="4">
        <v>51</v>
      </c>
      <c r="O1162" s="3" t="s">
        <v>38</v>
      </c>
      <c r="P1162" s="13">
        <v>627825</v>
      </c>
      <c r="Q1162" s="13">
        <v>131500</v>
      </c>
      <c r="R1162" s="13">
        <v>759325</v>
      </c>
      <c r="S1162" s="6">
        <v>40581</v>
      </c>
      <c r="T1162" s="31">
        <v>40663</v>
      </c>
      <c r="U1162" s="13">
        <v>565043</v>
      </c>
      <c r="V1162" s="3" t="s">
        <v>29</v>
      </c>
      <c r="W1162" s="3" t="s">
        <v>39</v>
      </c>
      <c r="X1162" s="3" t="s">
        <v>29</v>
      </c>
      <c r="Y1162" s="3" t="s">
        <v>40</v>
      </c>
      <c r="Z1162" s="6">
        <v>40670</v>
      </c>
      <c r="AA1162" s="5"/>
    </row>
    <row r="1163" spans="1:27" ht="18" customHeight="1" x14ac:dyDescent="0.25">
      <c r="A1163" s="3" t="s">
        <v>744</v>
      </c>
      <c r="B1163" s="3" t="s">
        <v>2148</v>
      </c>
      <c r="C1163" s="130" t="s">
        <v>7269</v>
      </c>
      <c r="D1163" s="3" t="s">
        <v>221</v>
      </c>
      <c r="E1163" s="130" t="s">
        <v>8490</v>
      </c>
      <c r="F1163" s="39" t="s">
        <v>264</v>
      </c>
      <c r="G1163" s="130" t="s">
        <v>8578</v>
      </c>
      <c r="H1163" s="3" t="s">
        <v>283</v>
      </c>
      <c r="I1163" s="40" t="s">
        <v>10125</v>
      </c>
      <c r="J1163" s="65" t="s">
        <v>284</v>
      </c>
      <c r="K1163" s="10">
        <v>1</v>
      </c>
      <c r="L1163" s="20" t="s">
        <v>4511</v>
      </c>
      <c r="M1163" s="20" t="s">
        <v>4577</v>
      </c>
      <c r="N1163" s="4">
        <v>63</v>
      </c>
      <c r="O1163" s="3" t="s">
        <v>28</v>
      </c>
      <c r="P1163" s="13">
        <v>670484</v>
      </c>
      <c r="Q1163" s="13">
        <v>102569</v>
      </c>
      <c r="R1163" s="13">
        <v>773053</v>
      </c>
      <c r="S1163" s="6">
        <v>40602</v>
      </c>
      <c r="T1163" s="31">
        <v>40770</v>
      </c>
      <c r="U1163" s="13">
        <v>603436</v>
      </c>
      <c r="V1163" s="3" t="s">
        <v>29</v>
      </c>
      <c r="W1163" s="3" t="s">
        <v>39</v>
      </c>
      <c r="X1163" s="3" t="s">
        <v>30</v>
      </c>
      <c r="Y1163" s="3" t="s">
        <v>40</v>
      </c>
      <c r="Z1163" s="31">
        <v>40679</v>
      </c>
      <c r="AA1163" s="5"/>
    </row>
    <row r="1164" spans="1:27" ht="18" customHeight="1" x14ac:dyDescent="0.25">
      <c r="A1164" s="3" t="s">
        <v>744</v>
      </c>
      <c r="B1164" s="3" t="s">
        <v>2148</v>
      </c>
      <c r="C1164" s="130" t="s">
        <v>7269</v>
      </c>
      <c r="D1164" s="3" t="s">
        <v>221</v>
      </c>
      <c r="E1164" s="130" t="s">
        <v>8490</v>
      </c>
      <c r="F1164" s="3" t="s">
        <v>264</v>
      </c>
      <c r="G1164" s="130" t="s">
        <v>8578</v>
      </c>
      <c r="H1164" s="3" t="s">
        <v>280</v>
      </c>
      <c r="I1164" s="40" t="s">
        <v>10126</v>
      </c>
      <c r="J1164" s="65" t="s">
        <v>273</v>
      </c>
      <c r="K1164" s="10">
        <v>1</v>
      </c>
      <c r="L1164" s="20" t="s">
        <v>4508</v>
      </c>
      <c r="M1164" s="20" t="s">
        <v>4183</v>
      </c>
      <c r="N1164" s="4">
        <v>0.25</v>
      </c>
      <c r="O1164" s="3" t="s">
        <v>51</v>
      </c>
      <c r="P1164" s="13">
        <v>647829</v>
      </c>
      <c r="Q1164" s="13">
        <v>161000</v>
      </c>
      <c r="R1164" s="13">
        <v>808829</v>
      </c>
      <c r="S1164" s="6">
        <v>40579</v>
      </c>
      <c r="T1164" s="31">
        <v>40755</v>
      </c>
      <c r="U1164" s="13">
        <v>518263.2</v>
      </c>
      <c r="V1164" s="3" t="s">
        <v>29</v>
      </c>
      <c r="W1164" s="3" t="s">
        <v>181</v>
      </c>
      <c r="X1164" s="3" t="s">
        <v>29</v>
      </c>
      <c r="Y1164" s="3" t="s">
        <v>40</v>
      </c>
      <c r="Z1164" s="6">
        <v>40638</v>
      </c>
      <c r="AA1164" s="5"/>
    </row>
    <row r="1165" spans="1:27" ht="18" customHeight="1" x14ac:dyDescent="0.25">
      <c r="A1165" s="3" t="s">
        <v>744</v>
      </c>
      <c r="B1165" s="3" t="s">
        <v>2148</v>
      </c>
      <c r="C1165" s="130" t="s">
        <v>7269</v>
      </c>
      <c r="D1165" s="3" t="s">
        <v>221</v>
      </c>
      <c r="E1165" s="130" t="s">
        <v>8490</v>
      </c>
      <c r="F1165" s="3" t="s">
        <v>264</v>
      </c>
      <c r="G1165" s="130" t="s">
        <v>8578</v>
      </c>
      <c r="H1165" s="3" t="s">
        <v>278</v>
      </c>
      <c r="I1165" s="40" t="s">
        <v>10127</v>
      </c>
      <c r="J1165" s="65" t="s">
        <v>279</v>
      </c>
      <c r="K1165" s="10">
        <v>1</v>
      </c>
      <c r="L1165" s="20" t="s">
        <v>4511</v>
      </c>
      <c r="M1165" s="20" t="s">
        <v>4577</v>
      </c>
      <c r="N1165" s="4">
        <v>189</v>
      </c>
      <c r="O1165" s="3" t="s">
        <v>28</v>
      </c>
      <c r="P1165" s="13">
        <v>1243289</v>
      </c>
      <c r="Q1165" s="13">
        <v>216920</v>
      </c>
      <c r="R1165" s="13">
        <v>1460209</v>
      </c>
      <c r="S1165" s="6">
        <v>40574</v>
      </c>
      <c r="T1165" s="31">
        <v>40663</v>
      </c>
      <c r="U1165" s="13">
        <v>1223277</v>
      </c>
      <c r="V1165" s="3" t="s">
        <v>29</v>
      </c>
      <c r="W1165" s="3" t="s">
        <v>39</v>
      </c>
      <c r="X1165" s="3" t="s">
        <v>62</v>
      </c>
      <c r="Y1165" s="3" t="s">
        <v>40</v>
      </c>
      <c r="Z1165" s="6">
        <v>40663</v>
      </c>
      <c r="AA1165" s="5"/>
    </row>
    <row r="1166" spans="1:27" ht="18" customHeight="1" x14ac:dyDescent="0.25">
      <c r="A1166" s="3" t="s">
        <v>744</v>
      </c>
      <c r="B1166" s="3" t="s">
        <v>2148</v>
      </c>
      <c r="C1166" s="130" t="s">
        <v>7269</v>
      </c>
      <c r="D1166" s="3" t="s">
        <v>221</v>
      </c>
      <c r="E1166" s="130" t="s">
        <v>8490</v>
      </c>
      <c r="F1166" s="3" t="s">
        <v>264</v>
      </c>
      <c r="G1166" s="130" t="s">
        <v>8578</v>
      </c>
      <c r="H1166" s="3" t="s">
        <v>122</v>
      </c>
      <c r="I1166" s="40" t="s">
        <v>10128</v>
      </c>
      <c r="J1166" s="65" t="s">
        <v>277</v>
      </c>
      <c r="K1166" s="10">
        <v>1</v>
      </c>
      <c r="L1166" s="20" t="s">
        <v>4541</v>
      </c>
      <c r="M1166" s="20" t="s">
        <v>4581</v>
      </c>
      <c r="N1166" s="4">
        <v>230</v>
      </c>
      <c r="O1166" s="3" t="s">
        <v>137</v>
      </c>
      <c r="P1166" s="13">
        <v>530367</v>
      </c>
      <c r="Q1166" s="13">
        <v>129039</v>
      </c>
      <c r="R1166" s="13">
        <v>659406</v>
      </c>
      <c r="S1166" s="6">
        <v>40583</v>
      </c>
      <c r="T1166" s="31">
        <v>40695</v>
      </c>
      <c r="U1166" s="13">
        <v>439316.56</v>
      </c>
      <c r="V1166" s="3" t="s">
        <v>29</v>
      </c>
      <c r="W1166" s="3" t="s">
        <v>39</v>
      </c>
      <c r="X1166" s="3" t="s">
        <v>29</v>
      </c>
      <c r="Y1166" s="3" t="s">
        <v>40</v>
      </c>
      <c r="Z1166" s="6">
        <v>40635</v>
      </c>
      <c r="AA1166" s="5"/>
    </row>
    <row r="1167" spans="1:27" ht="18" customHeight="1" x14ac:dyDescent="0.25">
      <c r="A1167" s="3" t="s">
        <v>744</v>
      </c>
      <c r="B1167" s="3" t="s">
        <v>2148</v>
      </c>
      <c r="C1167" s="130" t="s">
        <v>7269</v>
      </c>
      <c r="D1167" s="3" t="s">
        <v>221</v>
      </c>
      <c r="E1167" s="130" t="s">
        <v>8490</v>
      </c>
      <c r="F1167" s="3" t="s">
        <v>264</v>
      </c>
      <c r="G1167" s="130" t="s">
        <v>8578</v>
      </c>
      <c r="H1167" s="3" t="s">
        <v>266</v>
      </c>
      <c r="I1167" s="40" t="s">
        <v>10129</v>
      </c>
      <c r="J1167" s="65" t="s">
        <v>267</v>
      </c>
      <c r="K1167" s="10">
        <v>1</v>
      </c>
      <c r="L1167" s="20" t="s">
        <v>4508</v>
      </c>
      <c r="M1167" s="20" t="s">
        <v>4530</v>
      </c>
      <c r="N1167" s="4">
        <v>50</v>
      </c>
      <c r="O1167" s="3" t="s">
        <v>137</v>
      </c>
      <c r="P1167" s="13">
        <v>1245659</v>
      </c>
      <c r="Q1167" s="13">
        <v>179960</v>
      </c>
      <c r="R1167" s="13">
        <v>1425619</v>
      </c>
      <c r="S1167" s="6">
        <v>40798</v>
      </c>
      <c r="T1167" s="5"/>
      <c r="U1167" s="13">
        <v>1087343</v>
      </c>
      <c r="V1167" s="3" t="s">
        <v>245</v>
      </c>
      <c r="W1167" s="3" t="s">
        <v>39</v>
      </c>
      <c r="X1167" s="3" t="s">
        <v>29</v>
      </c>
      <c r="Y1167" s="3" t="s">
        <v>246</v>
      </c>
      <c r="Z1167" s="6">
        <v>40889</v>
      </c>
      <c r="AA1167" s="5"/>
    </row>
    <row r="1168" spans="1:27" ht="18" customHeight="1" x14ac:dyDescent="0.25">
      <c r="A1168" s="3" t="s">
        <v>744</v>
      </c>
      <c r="B1168" s="3" t="s">
        <v>2148</v>
      </c>
      <c r="C1168" s="130" t="s">
        <v>7269</v>
      </c>
      <c r="D1168" s="3" t="s">
        <v>221</v>
      </c>
      <c r="E1168" s="130" t="s">
        <v>8490</v>
      </c>
      <c r="F1168" s="3" t="s">
        <v>264</v>
      </c>
      <c r="G1168" s="130" t="s">
        <v>8578</v>
      </c>
      <c r="H1168" s="3" t="s">
        <v>147</v>
      </c>
      <c r="I1168" s="40" t="s">
        <v>10130</v>
      </c>
      <c r="J1168" s="65" t="s">
        <v>277</v>
      </c>
      <c r="K1168" s="10">
        <v>1</v>
      </c>
      <c r="L1168" s="20" t="s">
        <v>4541</v>
      </c>
      <c r="M1168" s="20" t="s">
        <v>4581</v>
      </c>
      <c r="N1168" s="4">
        <v>450</v>
      </c>
      <c r="O1168" s="3" t="s">
        <v>137</v>
      </c>
      <c r="P1168" s="13">
        <v>779531</v>
      </c>
      <c r="Q1168" s="13">
        <v>181980</v>
      </c>
      <c r="R1168" s="13">
        <v>961511</v>
      </c>
      <c r="S1168" s="31">
        <v>40588</v>
      </c>
      <c r="T1168" s="31">
        <v>40724</v>
      </c>
      <c r="U1168" s="13">
        <v>650513.36</v>
      </c>
      <c r="V1168" s="3" t="s">
        <v>29</v>
      </c>
      <c r="W1168" s="3" t="s">
        <v>39</v>
      </c>
      <c r="X1168" s="3" t="s">
        <v>29</v>
      </c>
      <c r="Y1168" s="3" t="s">
        <v>40</v>
      </c>
      <c r="Z1168" s="31">
        <v>40663</v>
      </c>
      <c r="AA1168" s="5"/>
    </row>
    <row r="1169" spans="1:27" ht="18" customHeight="1" x14ac:dyDescent="0.25">
      <c r="A1169" s="3" t="s">
        <v>744</v>
      </c>
      <c r="B1169" s="3" t="s">
        <v>2148</v>
      </c>
      <c r="C1169" s="130" t="s">
        <v>7269</v>
      </c>
      <c r="D1169" s="3" t="s">
        <v>221</v>
      </c>
      <c r="E1169" s="130" t="s">
        <v>8490</v>
      </c>
      <c r="F1169" s="3" t="s">
        <v>264</v>
      </c>
      <c r="G1169" s="130" t="s">
        <v>8578</v>
      </c>
      <c r="H1169" s="3" t="s">
        <v>272</v>
      </c>
      <c r="I1169" s="40" t="s">
        <v>10131</v>
      </c>
      <c r="J1169" s="65" t="s">
        <v>273</v>
      </c>
      <c r="K1169" s="10">
        <v>1</v>
      </c>
      <c r="L1169" s="20" t="s">
        <v>4508</v>
      </c>
      <c r="M1169" s="20" t="s">
        <v>4183</v>
      </c>
      <c r="N1169" s="4">
        <v>0.35</v>
      </c>
      <c r="O1169" s="3" t="s">
        <v>51</v>
      </c>
      <c r="P1169" s="13">
        <v>988845</v>
      </c>
      <c r="Q1169" s="13">
        <v>174080</v>
      </c>
      <c r="R1169" s="13">
        <v>1162925</v>
      </c>
      <c r="S1169" s="31">
        <v>40724</v>
      </c>
      <c r="T1169" s="31">
        <v>40801</v>
      </c>
      <c r="U1169" s="13">
        <v>889961</v>
      </c>
      <c r="V1169" s="3" t="s">
        <v>29</v>
      </c>
      <c r="W1169" s="3" t="s">
        <v>39</v>
      </c>
      <c r="X1169" s="3" t="s">
        <v>29</v>
      </c>
      <c r="Y1169" s="3" t="s">
        <v>40</v>
      </c>
      <c r="Z1169" s="31">
        <v>40814</v>
      </c>
      <c r="AA1169" s="5"/>
    </row>
    <row r="1170" spans="1:27" ht="18" customHeight="1" x14ac:dyDescent="0.25">
      <c r="A1170" s="3" t="s">
        <v>744</v>
      </c>
      <c r="B1170" s="3" t="s">
        <v>2148</v>
      </c>
      <c r="C1170" s="130" t="s">
        <v>7269</v>
      </c>
      <c r="D1170" s="3" t="s">
        <v>221</v>
      </c>
      <c r="E1170" s="130" t="s">
        <v>8490</v>
      </c>
      <c r="F1170" s="3" t="s">
        <v>264</v>
      </c>
      <c r="G1170" s="130" t="s">
        <v>8578</v>
      </c>
      <c r="H1170" s="3" t="s">
        <v>281</v>
      </c>
      <c r="I1170" s="40" t="s">
        <v>10132</v>
      </c>
      <c r="J1170" s="65" t="s">
        <v>223</v>
      </c>
      <c r="K1170" s="10">
        <v>1</v>
      </c>
      <c r="L1170" s="20" t="s">
        <v>4508</v>
      </c>
      <c r="M1170" s="20" t="s">
        <v>4538</v>
      </c>
      <c r="N1170" s="4">
        <v>0.3</v>
      </c>
      <c r="O1170" s="3" t="s">
        <v>51</v>
      </c>
      <c r="P1170" s="13">
        <v>536370</v>
      </c>
      <c r="Q1170" s="13">
        <v>126420</v>
      </c>
      <c r="R1170" s="13">
        <v>662790</v>
      </c>
      <c r="S1170" s="31">
        <v>40560</v>
      </c>
      <c r="T1170" s="31">
        <v>40663</v>
      </c>
      <c r="U1170" s="13">
        <v>520516.5</v>
      </c>
      <c r="V1170" s="3" t="s">
        <v>29</v>
      </c>
      <c r="W1170" s="3" t="s">
        <v>39</v>
      </c>
      <c r="X1170" s="3" t="s">
        <v>29</v>
      </c>
      <c r="Y1170" s="3" t="s">
        <v>40</v>
      </c>
      <c r="Z1170" s="6">
        <v>40680</v>
      </c>
      <c r="AA1170" s="5"/>
    </row>
    <row r="1171" spans="1:27" ht="18" customHeight="1" x14ac:dyDescent="0.25">
      <c r="A1171" s="3" t="s">
        <v>744</v>
      </c>
      <c r="B1171" s="3" t="s">
        <v>2148</v>
      </c>
      <c r="C1171" s="130" t="s">
        <v>7269</v>
      </c>
      <c r="D1171" s="3" t="s">
        <v>221</v>
      </c>
      <c r="E1171" s="130" t="s">
        <v>8490</v>
      </c>
      <c r="F1171" s="3" t="s">
        <v>663</v>
      </c>
      <c r="G1171" s="130" t="s">
        <v>10133</v>
      </c>
      <c r="H1171" s="3" t="s">
        <v>630</v>
      </c>
      <c r="I1171" s="40" t="s">
        <v>10134</v>
      </c>
      <c r="J1171" s="65" t="s">
        <v>227</v>
      </c>
      <c r="K1171" s="10">
        <v>1</v>
      </c>
      <c r="L1171" s="20" t="s">
        <v>4541</v>
      </c>
      <c r="M1171" s="20" t="s">
        <v>4581</v>
      </c>
      <c r="N1171" s="4">
        <v>796</v>
      </c>
      <c r="O1171" s="3" t="s">
        <v>137</v>
      </c>
      <c r="P1171" s="13">
        <v>736453</v>
      </c>
      <c r="Q1171" s="13">
        <v>232853</v>
      </c>
      <c r="R1171" s="13">
        <v>969306</v>
      </c>
      <c r="S1171" s="6">
        <v>40724</v>
      </c>
      <c r="T1171" s="31">
        <v>40892</v>
      </c>
      <c r="U1171" s="13">
        <v>662808</v>
      </c>
      <c r="V1171" s="3" t="s">
        <v>29</v>
      </c>
      <c r="W1171" s="3" t="s">
        <v>39</v>
      </c>
      <c r="X1171" s="3" t="s">
        <v>29</v>
      </c>
      <c r="Y1171" s="3" t="s">
        <v>40</v>
      </c>
      <c r="Z1171" s="31">
        <v>40784</v>
      </c>
      <c r="AA1171" s="5"/>
    </row>
    <row r="1172" spans="1:27" ht="18" customHeight="1" x14ac:dyDescent="0.25">
      <c r="A1172" s="3" t="s">
        <v>744</v>
      </c>
      <c r="B1172" s="3" t="s">
        <v>2148</v>
      </c>
      <c r="C1172" s="130" t="s">
        <v>7269</v>
      </c>
      <c r="D1172" s="3" t="s">
        <v>221</v>
      </c>
      <c r="E1172" s="130" t="s">
        <v>8490</v>
      </c>
      <c r="F1172" s="3" t="s">
        <v>663</v>
      </c>
      <c r="G1172" s="130" t="s">
        <v>10133</v>
      </c>
      <c r="H1172" s="3" t="s">
        <v>630</v>
      </c>
      <c r="I1172" s="40" t="s">
        <v>10134</v>
      </c>
      <c r="J1172" s="65" t="s">
        <v>2104</v>
      </c>
      <c r="K1172" s="10">
        <v>1</v>
      </c>
      <c r="L1172" s="20" t="s">
        <v>4511</v>
      </c>
      <c r="M1172" s="20" t="s">
        <v>4577</v>
      </c>
      <c r="N1172" s="4">
        <v>126</v>
      </c>
      <c r="O1172" s="3" t="s">
        <v>28</v>
      </c>
      <c r="P1172" s="13">
        <v>1037340</v>
      </c>
      <c r="Q1172" s="13">
        <v>297025</v>
      </c>
      <c r="R1172" s="13">
        <v>1334365</v>
      </c>
      <c r="S1172" s="30"/>
      <c r="T1172" s="5"/>
      <c r="U1172" s="13">
        <v>518670</v>
      </c>
      <c r="V1172" s="3" t="s">
        <v>29</v>
      </c>
      <c r="W1172" s="3" t="s">
        <v>181</v>
      </c>
      <c r="X1172" s="3" t="s">
        <v>30</v>
      </c>
      <c r="Y1172" s="3" t="s">
        <v>31</v>
      </c>
      <c r="Z1172" s="5"/>
      <c r="AA1172" s="29">
        <v>0</v>
      </c>
    </row>
    <row r="1173" spans="1:27" ht="18" customHeight="1" x14ac:dyDescent="0.25">
      <c r="A1173" s="3" t="s">
        <v>744</v>
      </c>
      <c r="B1173" s="3" t="s">
        <v>2148</v>
      </c>
      <c r="C1173" s="130" t="s">
        <v>7269</v>
      </c>
      <c r="D1173" s="3" t="s">
        <v>221</v>
      </c>
      <c r="E1173" s="130" t="s">
        <v>8490</v>
      </c>
      <c r="F1173" s="3" t="s">
        <v>663</v>
      </c>
      <c r="G1173" s="130" t="s">
        <v>10133</v>
      </c>
      <c r="H1173" s="3" t="s">
        <v>676</v>
      </c>
      <c r="I1173" s="40" t="s">
        <v>10135</v>
      </c>
      <c r="J1173" s="65" t="s">
        <v>267</v>
      </c>
      <c r="K1173" s="10">
        <v>1</v>
      </c>
      <c r="L1173" s="20" t="s">
        <v>4508</v>
      </c>
      <c r="M1173" s="20" t="s">
        <v>4530</v>
      </c>
      <c r="N1173" s="4">
        <v>110</v>
      </c>
      <c r="O1173" s="3" t="s">
        <v>137</v>
      </c>
      <c r="P1173" s="13">
        <v>771836</v>
      </c>
      <c r="Q1173" s="13">
        <v>312169</v>
      </c>
      <c r="R1173" s="13">
        <v>1084005</v>
      </c>
      <c r="S1173" s="31">
        <v>40817</v>
      </c>
      <c r="T1173" s="5"/>
      <c r="U1173" s="13">
        <v>617469</v>
      </c>
      <c r="V1173" s="3" t="s">
        <v>29</v>
      </c>
      <c r="W1173" s="3" t="s">
        <v>181</v>
      </c>
      <c r="X1173" s="3" t="s">
        <v>29</v>
      </c>
      <c r="Y1173" s="3" t="s">
        <v>246</v>
      </c>
      <c r="Z1173" s="30"/>
      <c r="AA1173" s="5"/>
    </row>
    <row r="1174" spans="1:27" ht="18" customHeight="1" x14ac:dyDescent="0.25">
      <c r="A1174" s="3" t="s">
        <v>744</v>
      </c>
      <c r="B1174" s="3" t="s">
        <v>2148</v>
      </c>
      <c r="C1174" s="130" t="s">
        <v>7269</v>
      </c>
      <c r="D1174" s="3" t="s">
        <v>221</v>
      </c>
      <c r="E1174" s="130" t="s">
        <v>8490</v>
      </c>
      <c r="F1174" s="39" t="s">
        <v>663</v>
      </c>
      <c r="G1174" s="130" t="s">
        <v>10133</v>
      </c>
      <c r="H1174" s="3" t="s">
        <v>672</v>
      </c>
      <c r="I1174" s="40" t="s">
        <v>10136</v>
      </c>
      <c r="J1174" s="65" t="s">
        <v>673</v>
      </c>
      <c r="K1174" s="10">
        <v>1</v>
      </c>
      <c r="L1174" s="20" t="s">
        <v>4508</v>
      </c>
      <c r="M1174" s="20" t="s">
        <v>4530</v>
      </c>
      <c r="N1174" s="4">
        <v>0.16800000000000001</v>
      </c>
      <c r="O1174" s="3" t="s">
        <v>137</v>
      </c>
      <c r="P1174" s="13">
        <v>1056307</v>
      </c>
      <c r="Q1174" s="13">
        <v>288292</v>
      </c>
      <c r="R1174" s="13">
        <v>1344599</v>
      </c>
      <c r="S1174" s="31">
        <v>40742</v>
      </c>
      <c r="T1174" s="31">
        <v>41105</v>
      </c>
      <c r="U1174" s="13">
        <v>1009548</v>
      </c>
      <c r="V1174" s="3" t="s">
        <v>674</v>
      </c>
      <c r="W1174" s="3" t="s">
        <v>44</v>
      </c>
      <c r="X1174" s="3" t="s">
        <v>29</v>
      </c>
      <c r="Y1174" s="3" t="s">
        <v>40</v>
      </c>
      <c r="Z1174" s="31">
        <v>40792</v>
      </c>
      <c r="AA1174" s="5"/>
    </row>
    <row r="1175" spans="1:27" ht="18" customHeight="1" x14ac:dyDescent="0.25">
      <c r="A1175" s="3" t="s">
        <v>744</v>
      </c>
      <c r="B1175" s="3" t="s">
        <v>2148</v>
      </c>
      <c r="C1175" s="130" t="s">
        <v>7269</v>
      </c>
      <c r="D1175" s="3" t="s">
        <v>221</v>
      </c>
      <c r="E1175" s="130" t="s">
        <v>8490</v>
      </c>
      <c r="F1175" s="3" t="s">
        <v>663</v>
      </c>
      <c r="G1175" s="130" t="s">
        <v>10133</v>
      </c>
      <c r="H1175" s="3" t="s">
        <v>2098</v>
      </c>
      <c r="I1175" s="40" t="s">
        <v>10137</v>
      </c>
      <c r="J1175" s="65" t="s">
        <v>305</v>
      </c>
      <c r="K1175" s="10">
        <v>1</v>
      </c>
      <c r="L1175" s="20" t="s">
        <v>4508</v>
      </c>
      <c r="M1175" s="20" t="s">
        <v>4538</v>
      </c>
      <c r="N1175" s="4">
        <v>1.32</v>
      </c>
      <c r="O1175" s="3" t="s">
        <v>51</v>
      </c>
      <c r="P1175" s="13">
        <v>1064601</v>
      </c>
      <c r="Q1175" s="13">
        <v>252805</v>
      </c>
      <c r="R1175" s="13">
        <v>1317406</v>
      </c>
      <c r="S1175" s="5"/>
      <c r="T1175" s="5"/>
      <c r="U1175" s="13">
        <v>0</v>
      </c>
      <c r="V1175" s="3" t="s">
        <v>29</v>
      </c>
      <c r="W1175" s="3" t="s">
        <v>29</v>
      </c>
      <c r="X1175" s="3" t="s">
        <v>29</v>
      </c>
      <c r="Y1175" s="3" t="s">
        <v>31</v>
      </c>
      <c r="Z1175" s="5"/>
      <c r="AA1175" s="29">
        <v>0</v>
      </c>
    </row>
    <row r="1176" spans="1:27" ht="18" customHeight="1" x14ac:dyDescent="0.25">
      <c r="A1176" s="3" t="s">
        <v>744</v>
      </c>
      <c r="B1176" s="3" t="s">
        <v>2148</v>
      </c>
      <c r="C1176" s="130" t="s">
        <v>7269</v>
      </c>
      <c r="D1176" s="3" t="s">
        <v>221</v>
      </c>
      <c r="E1176" s="130" t="s">
        <v>8490</v>
      </c>
      <c r="F1176" s="3" t="s">
        <v>663</v>
      </c>
      <c r="G1176" s="130" t="s">
        <v>10133</v>
      </c>
      <c r="H1176" s="3" t="s">
        <v>725</v>
      </c>
      <c r="I1176" s="40" t="s">
        <v>10138</v>
      </c>
      <c r="J1176" s="65" t="s">
        <v>227</v>
      </c>
      <c r="K1176" s="10">
        <v>1</v>
      </c>
      <c r="L1176" s="20" t="s">
        <v>4541</v>
      </c>
      <c r="M1176" s="20" t="s">
        <v>4581</v>
      </c>
      <c r="N1176" s="4">
        <v>380</v>
      </c>
      <c r="O1176" s="3" t="s">
        <v>137</v>
      </c>
      <c r="P1176" s="13">
        <v>368692</v>
      </c>
      <c r="Q1176" s="13">
        <v>229815</v>
      </c>
      <c r="R1176" s="13">
        <v>598507</v>
      </c>
      <c r="S1176" s="31">
        <v>40722</v>
      </c>
      <c r="T1176" s="31">
        <v>40892</v>
      </c>
      <c r="U1176" s="13">
        <v>331824</v>
      </c>
      <c r="V1176" s="3" t="s">
        <v>29</v>
      </c>
      <c r="W1176" s="3" t="s">
        <v>39</v>
      </c>
      <c r="X1176" s="3" t="s">
        <v>29</v>
      </c>
      <c r="Y1176" s="3" t="s">
        <v>40</v>
      </c>
      <c r="Z1176" s="6">
        <v>40782</v>
      </c>
      <c r="AA1176" s="5"/>
    </row>
    <row r="1177" spans="1:27" ht="18" customHeight="1" x14ac:dyDescent="0.25">
      <c r="A1177" s="3" t="s">
        <v>744</v>
      </c>
      <c r="B1177" s="3" t="s">
        <v>2148</v>
      </c>
      <c r="C1177" s="130" t="s">
        <v>7269</v>
      </c>
      <c r="D1177" s="3" t="s">
        <v>221</v>
      </c>
      <c r="E1177" s="130" t="s">
        <v>8490</v>
      </c>
      <c r="F1177" s="3" t="s">
        <v>663</v>
      </c>
      <c r="G1177" s="130" t="s">
        <v>10133</v>
      </c>
      <c r="H1177" s="3" t="s">
        <v>725</v>
      </c>
      <c r="I1177" s="40" t="s">
        <v>10138</v>
      </c>
      <c r="J1177" s="65" t="s">
        <v>305</v>
      </c>
      <c r="K1177" s="10">
        <v>1</v>
      </c>
      <c r="L1177" s="20" t="s">
        <v>4508</v>
      </c>
      <c r="M1177" s="20" t="s">
        <v>4538</v>
      </c>
      <c r="N1177" s="4">
        <v>0.61</v>
      </c>
      <c r="O1177" s="3" t="s">
        <v>51</v>
      </c>
      <c r="P1177" s="13">
        <v>755341</v>
      </c>
      <c r="Q1177" s="13">
        <v>185046</v>
      </c>
      <c r="R1177" s="13">
        <v>940387</v>
      </c>
      <c r="S1177" s="5"/>
      <c r="T1177" s="5"/>
      <c r="U1177" s="13">
        <v>0</v>
      </c>
      <c r="V1177" s="3" t="s">
        <v>29</v>
      </c>
      <c r="W1177" s="3" t="s">
        <v>29</v>
      </c>
      <c r="X1177" s="3" t="s">
        <v>29</v>
      </c>
      <c r="Y1177" s="3" t="s">
        <v>31</v>
      </c>
      <c r="Z1177" s="5"/>
      <c r="AA1177" s="29">
        <v>0</v>
      </c>
    </row>
    <row r="1178" spans="1:27" ht="18" customHeight="1" x14ac:dyDescent="0.25">
      <c r="A1178" s="3" t="s">
        <v>744</v>
      </c>
      <c r="B1178" s="3" t="s">
        <v>2148</v>
      </c>
      <c r="C1178" s="130" t="s">
        <v>7269</v>
      </c>
      <c r="D1178" s="3" t="s">
        <v>221</v>
      </c>
      <c r="E1178" s="130" t="s">
        <v>8490</v>
      </c>
      <c r="F1178" s="3" t="s">
        <v>663</v>
      </c>
      <c r="G1178" s="130" t="s">
        <v>10133</v>
      </c>
      <c r="H1178" s="3" t="s">
        <v>667</v>
      </c>
      <c r="I1178" s="40" t="s">
        <v>10139</v>
      </c>
      <c r="J1178" s="65" t="s">
        <v>668</v>
      </c>
      <c r="K1178" s="10">
        <v>1</v>
      </c>
      <c r="L1178" s="20" t="s">
        <v>4508</v>
      </c>
      <c r="M1178" s="20" t="s">
        <v>4538</v>
      </c>
      <c r="N1178" s="4">
        <v>0.73</v>
      </c>
      <c r="O1178" s="3" t="s">
        <v>51</v>
      </c>
      <c r="P1178" s="13">
        <v>672147</v>
      </c>
      <c r="Q1178" s="13">
        <v>235505</v>
      </c>
      <c r="R1178" s="13">
        <v>907652</v>
      </c>
      <c r="S1178" s="6">
        <v>40721</v>
      </c>
      <c r="T1178" s="31">
        <v>40923</v>
      </c>
      <c r="U1178" s="13">
        <v>604933</v>
      </c>
      <c r="V1178" s="3" t="s">
        <v>29</v>
      </c>
      <c r="W1178" s="3" t="s">
        <v>39</v>
      </c>
      <c r="X1178" s="3" t="s">
        <v>29</v>
      </c>
      <c r="Y1178" s="3" t="s">
        <v>40</v>
      </c>
      <c r="Z1178" s="31">
        <v>40781</v>
      </c>
      <c r="AA1178" s="5"/>
    </row>
    <row r="1179" spans="1:27" ht="18" customHeight="1" x14ac:dyDescent="0.25">
      <c r="A1179" s="3" t="s">
        <v>744</v>
      </c>
      <c r="B1179" s="3" t="s">
        <v>2148</v>
      </c>
      <c r="C1179" s="130" t="s">
        <v>7269</v>
      </c>
      <c r="D1179" s="3" t="s">
        <v>221</v>
      </c>
      <c r="E1179" s="130" t="s">
        <v>8490</v>
      </c>
      <c r="F1179" s="3" t="s">
        <v>663</v>
      </c>
      <c r="G1179" s="130" t="s">
        <v>10133</v>
      </c>
      <c r="H1179" s="3" t="s">
        <v>667</v>
      </c>
      <c r="I1179" s="40" t="s">
        <v>10139</v>
      </c>
      <c r="J1179" s="65" t="s">
        <v>2104</v>
      </c>
      <c r="K1179" s="10">
        <v>1</v>
      </c>
      <c r="L1179" s="20" t="s">
        <v>4511</v>
      </c>
      <c r="M1179" s="20" t="s">
        <v>4577</v>
      </c>
      <c r="N1179" s="4">
        <v>126</v>
      </c>
      <c r="O1179" s="3" t="s">
        <v>28</v>
      </c>
      <c r="P1179" s="13">
        <v>1040772</v>
      </c>
      <c r="Q1179" s="13">
        <v>284522</v>
      </c>
      <c r="R1179" s="13">
        <v>1325294</v>
      </c>
      <c r="S1179" s="6">
        <v>41091</v>
      </c>
      <c r="T1179" s="5"/>
      <c r="U1179" s="13">
        <v>520386</v>
      </c>
      <c r="V1179" s="3" t="s">
        <v>29</v>
      </c>
      <c r="W1179" s="3" t="s">
        <v>181</v>
      </c>
      <c r="X1179" s="3" t="s">
        <v>30</v>
      </c>
      <c r="Y1179" s="3" t="s">
        <v>246</v>
      </c>
      <c r="Z1179" s="30"/>
      <c r="AA1179" s="29">
        <v>0</v>
      </c>
    </row>
    <row r="1180" spans="1:27" ht="18" customHeight="1" x14ac:dyDescent="0.25">
      <c r="A1180" s="3" t="s">
        <v>744</v>
      </c>
      <c r="B1180" s="3" t="s">
        <v>2148</v>
      </c>
      <c r="C1180" s="130" t="s">
        <v>7269</v>
      </c>
      <c r="D1180" s="3" t="s">
        <v>221</v>
      </c>
      <c r="E1180" s="130" t="s">
        <v>8490</v>
      </c>
      <c r="F1180" s="3" t="s">
        <v>663</v>
      </c>
      <c r="G1180" s="130" t="s">
        <v>10133</v>
      </c>
      <c r="H1180" s="3" t="s">
        <v>2105</v>
      </c>
      <c r="I1180" s="40" t="s">
        <v>10140</v>
      </c>
      <c r="J1180" s="65" t="s">
        <v>42</v>
      </c>
      <c r="K1180" s="10">
        <v>1</v>
      </c>
      <c r="L1180" s="20" t="s">
        <v>4511</v>
      </c>
      <c r="M1180" s="20" t="s">
        <v>3192</v>
      </c>
      <c r="N1180" s="4">
        <v>48</v>
      </c>
      <c r="O1180" s="3" t="s">
        <v>38</v>
      </c>
      <c r="P1180" s="13">
        <v>599839</v>
      </c>
      <c r="Q1180" s="13">
        <v>180656</v>
      </c>
      <c r="R1180" s="13">
        <v>780495</v>
      </c>
      <c r="S1180" s="30"/>
      <c r="T1180" s="30"/>
      <c r="U1180" s="13">
        <v>0</v>
      </c>
      <c r="V1180" s="3" t="s">
        <v>29</v>
      </c>
      <c r="W1180" s="3" t="s">
        <v>29</v>
      </c>
      <c r="X1180" s="3" t="s">
        <v>29</v>
      </c>
      <c r="Y1180" s="3" t="s">
        <v>31</v>
      </c>
      <c r="Z1180" s="30"/>
      <c r="AA1180" s="29">
        <v>0</v>
      </c>
    </row>
    <row r="1181" spans="1:27" ht="18" customHeight="1" x14ac:dyDescent="0.25">
      <c r="A1181" s="3" t="s">
        <v>744</v>
      </c>
      <c r="B1181" s="3" t="s">
        <v>2148</v>
      </c>
      <c r="C1181" s="130" t="s">
        <v>7269</v>
      </c>
      <c r="D1181" s="3" t="s">
        <v>221</v>
      </c>
      <c r="E1181" s="130" t="s">
        <v>8490</v>
      </c>
      <c r="F1181" s="3" t="s">
        <v>663</v>
      </c>
      <c r="G1181" s="130" t="s">
        <v>10133</v>
      </c>
      <c r="H1181" s="3" t="s">
        <v>2100</v>
      </c>
      <c r="I1181" s="40" t="s">
        <v>10141</v>
      </c>
      <c r="J1181" s="65" t="s">
        <v>42</v>
      </c>
      <c r="K1181" s="10">
        <v>1</v>
      </c>
      <c r="L1181" s="20" t="s">
        <v>4511</v>
      </c>
      <c r="M1181" s="20" t="s">
        <v>3192</v>
      </c>
      <c r="N1181" s="4">
        <v>48</v>
      </c>
      <c r="O1181" s="3" t="s">
        <v>38</v>
      </c>
      <c r="P1181" s="13">
        <v>614609</v>
      </c>
      <c r="Q1181" s="13">
        <v>193868</v>
      </c>
      <c r="R1181" s="13">
        <v>808477</v>
      </c>
      <c r="S1181" s="30"/>
      <c r="T1181" s="30"/>
      <c r="U1181" s="13">
        <v>0</v>
      </c>
      <c r="V1181" s="3" t="s">
        <v>29</v>
      </c>
      <c r="W1181" s="3" t="s">
        <v>29</v>
      </c>
      <c r="X1181" s="3" t="s">
        <v>29</v>
      </c>
      <c r="Y1181" s="3" t="s">
        <v>31</v>
      </c>
      <c r="Z1181" s="30"/>
      <c r="AA1181" s="29">
        <v>0</v>
      </c>
    </row>
    <row r="1182" spans="1:27" ht="18" customHeight="1" x14ac:dyDescent="0.25">
      <c r="A1182" s="3" t="s">
        <v>744</v>
      </c>
      <c r="B1182" s="3" t="s">
        <v>2148</v>
      </c>
      <c r="C1182" s="130" t="s">
        <v>7269</v>
      </c>
      <c r="D1182" s="3" t="s">
        <v>221</v>
      </c>
      <c r="E1182" s="130" t="s">
        <v>8490</v>
      </c>
      <c r="F1182" s="3" t="s">
        <v>663</v>
      </c>
      <c r="G1182" s="130" t="s">
        <v>10133</v>
      </c>
      <c r="H1182" s="3" t="s">
        <v>669</v>
      </c>
      <c r="I1182" s="40" t="s">
        <v>10142</v>
      </c>
      <c r="J1182" s="65" t="s">
        <v>42</v>
      </c>
      <c r="K1182" s="10">
        <v>1</v>
      </c>
      <c r="L1182" s="20" t="s">
        <v>4511</v>
      </c>
      <c r="M1182" s="20" t="s">
        <v>3192</v>
      </c>
      <c r="N1182" s="4">
        <v>48</v>
      </c>
      <c r="O1182" s="3" t="s">
        <v>38</v>
      </c>
      <c r="P1182" s="13">
        <v>537491</v>
      </c>
      <c r="Q1182" s="13">
        <v>187887</v>
      </c>
      <c r="R1182" s="13">
        <v>725378</v>
      </c>
      <c r="S1182" s="6">
        <v>40728</v>
      </c>
      <c r="T1182" s="6">
        <v>40954</v>
      </c>
      <c r="U1182" s="13">
        <v>483742</v>
      </c>
      <c r="V1182" s="3" t="s">
        <v>29</v>
      </c>
      <c r="W1182" s="3" t="s">
        <v>39</v>
      </c>
      <c r="X1182" s="3" t="s">
        <v>29</v>
      </c>
      <c r="Y1182" s="3" t="s">
        <v>40</v>
      </c>
      <c r="Z1182" s="6">
        <v>40788</v>
      </c>
      <c r="AA1182" s="5"/>
    </row>
    <row r="1183" spans="1:27" ht="18" customHeight="1" x14ac:dyDescent="0.25">
      <c r="A1183" s="3" t="s">
        <v>744</v>
      </c>
      <c r="B1183" s="3" t="s">
        <v>2148</v>
      </c>
      <c r="C1183" s="130" t="s">
        <v>7269</v>
      </c>
      <c r="D1183" s="3" t="s">
        <v>221</v>
      </c>
      <c r="E1183" s="130" t="s">
        <v>8490</v>
      </c>
      <c r="F1183" s="3" t="s">
        <v>663</v>
      </c>
      <c r="G1183" s="130" t="s">
        <v>10133</v>
      </c>
      <c r="H1183" s="3" t="s">
        <v>669</v>
      </c>
      <c r="I1183" s="40" t="s">
        <v>10142</v>
      </c>
      <c r="J1183" s="65" t="s">
        <v>2108</v>
      </c>
      <c r="K1183" s="10">
        <v>1</v>
      </c>
      <c r="L1183" s="20" t="s">
        <v>4541</v>
      </c>
      <c r="M1183" s="20" t="s">
        <v>4581</v>
      </c>
      <c r="N1183" s="4">
        <v>456</v>
      </c>
      <c r="O1183" s="3" t="s">
        <v>137</v>
      </c>
      <c r="P1183" s="13">
        <v>611661</v>
      </c>
      <c r="Q1183" s="13">
        <v>187251</v>
      </c>
      <c r="R1183" s="13">
        <v>798912</v>
      </c>
      <c r="S1183" s="30"/>
      <c r="T1183" s="30"/>
      <c r="U1183" s="13">
        <v>0</v>
      </c>
      <c r="V1183" s="3" t="s">
        <v>29</v>
      </c>
      <c r="W1183" s="3" t="s">
        <v>29</v>
      </c>
      <c r="X1183" s="3" t="s">
        <v>29</v>
      </c>
      <c r="Y1183" s="3" t="s">
        <v>31</v>
      </c>
      <c r="Z1183" s="30"/>
      <c r="AA1183" s="29">
        <v>0</v>
      </c>
    </row>
    <row r="1184" spans="1:27" ht="18" customHeight="1" x14ac:dyDescent="0.25">
      <c r="A1184" s="3" t="s">
        <v>744</v>
      </c>
      <c r="B1184" s="3" t="s">
        <v>2148</v>
      </c>
      <c r="C1184" s="130" t="s">
        <v>7269</v>
      </c>
      <c r="D1184" s="3" t="s">
        <v>221</v>
      </c>
      <c r="E1184" s="130" t="s">
        <v>8490</v>
      </c>
      <c r="F1184" s="3" t="s">
        <v>663</v>
      </c>
      <c r="G1184" s="130" t="s">
        <v>10133</v>
      </c>
      <c r="H1184" s="3" t="s">
        <v>130</v>
      </c>
      <c r="I1184" s="40" t="s">
        <v>10143</v>
      </c>
      <c r="J1184" s="65" t="s">
        <v>42</v>
      </c>
      <c r="K1184" s="10">
        <v>1</v>
      </c>
      <c r="L1184" s="20" t="s">
        <v>4511</v>
      </c>
      <c r="M1184" s="20" t="s">
        <v>3192</v>
      </c>
      <c r="N1184" s="4">
        <v>48</v>
      </c>
      <c r="O1184" s="3" t="s">
        <v>38</v>
      </c>
      <c r="P1184" s="13">
        <v>502454</v>
      </c>
      <c r="Q1184" s="13">
        <v>211982</v>
      </c>
      <c r="R1184" s="13">
        <v>714436</v>
      </c>
      <c r="S1184" s="31">
        <v>40718</v>
      </c>
      <c r="T1184" s="31">
        <v>41105</v>
      </c>
      <c r="U1184" s="13">
        <v>452209</v>
      </c>
      <c r="V1184" s="3" t="s">
        <v>245</v>
      </c>
      <c r="W1184" s="3" t="s">
        <v>39</v>
      </c>
      <c r="X1184" s="3" t="s">
        <v>29</v>
      </c>
      <c r="Y1184" s="3" t="s">
        <v>40</v>
      </c>
      <c r="Z1184" s="31">
        <v>40778</v>
      </c>
      <c r="AA1184" s="5"/>
    </row>
    <row r="1185" spans="1:27" ht="18" customHeight="1" x14ac:dyDescent="0.25">
      <c r="A1185" s="3" t="s">
        <v>744</v>
      </c>
      <c r="B1185" s="3" t="s">
        <v>2148</v>
      </c>
      <c r="C1185" s="130" t="s">
        <v>7269</v>
      </c>
      <c r="D1185" s="3" t="s">
        <v>221</v>
      </c>
      <c r="E1185" s="130" t="s">
        <v>8490</v>
      </c>
      <c r="F1185" s="3" t="s">
        <v>663</v>
      </c>
      <c r="G1185" s="130" t="s">
        <v>10133</v>
      </c>
      <c r="H1185" s="3" t="s">
        <v>677</v>
      </c>
      <c r="I1185" s="40" t="s">
        <v>10144</v>
      </c>
      <c r="J1185" s="65" t="s">
        <v>666</v>
      </c>
      <c r="K1185" s="10">
        <v>1</v>
      </c>
      <c r="L1185" s="20" t="s">
        <v>4511</v>
      </c>
      <c r="M1185" s="20" t="s">
        <v>3148</v>
      </c>
      <c r="N1185" s="4">
        <v>1</v>
      </c>
      <c r="O1185" s="3" t="s">
        <v>76</v>
      </c>
      <c r="P1185" s="13">
        <v>631906</v>
      </c>
      <c r="Q1185" s="13">
        <v>240101</v>
      </c>
      <c r="R1185" s="13">
        <v>872007</v>
      </c>
      <c r="S1185" s="6">
        <v>40923</v>
      </c>
      <c r="T1185" s="5"/>
      <c r="U1185" s="13">
        <v>0</v>
      </c>
      <c r="V1185" s="3" t="s">
        <v>245</v>
      </c>
      <c r="W1185" s="3" t="s">
        <v>29</v>
      </c>
      <c r="X1185" s="3" t="s">
        <v>29</v>
      </c>
      <c r="Y1185" s="3" t="s">
        <v>246</v>
      </c>
      <c r="Z1185" s="30"/>
      <c r="AA1185" s="5"/>
    </row>
    <row r="1186" spans="1:27" ht="18" customHeight="1" x14ac:dyDescent="0.25">
      <c r="A1186" s="3" t="s">
        <v>744</v>
      </c>
      <c r="B1186" s="3" t="s">
        <v>2148</v>
      </c>
      <c r="C1186" s="130" t="s">
        <v>7269</v>
      </c>
      <c r="D1186" s="3" t="s">
        <v>221</v>
      </c>
      <c r="E1186" s="130" t="s">
        <v>8490</v>
      </c>
      <c r="F1186" s="3" t="s">
        <v>663</v>
      </c>
      <c r="G1186" s="130" t="s">
        <v>10133</v>
      </c>
      <c r="H1186" s="3" t="s">
        <v>2107</v>
      </c>
      <c r="I1186" s="40" t="s">
        <v>10145</v>
      </c>
      <c r="J1186" s="65" t="s">
        <v>2104</v>
      </c>
      <c r="K1186" s="10">
        <v>1</v>
      </c>
      <c r="L1186" s="20" t="s">
        <v>4511</v>
      </c>
      <c r="M1186" s="20" t="s">
        <v>4577</v>
      </c>
      <c r="N1186" s="4">
        <v>126</v>
      </c>
      <c r="O1186" s="3" t="s">
        <v>28</v>
      </c>
      <c r="P1186" s="13">
        <v>1075291.5</v>
      </c>
      <c r="Q1186" s="13">
        <v>236478.5</v>
      </c>
      <c r="R1186" s="13">
        <v>1311770</v>
      </c>
      <c r="S1186" s="30"/>
      <c r="T1186" s="5"/>
      <c r="U1186" s="13">
        <v>537645.75</v>
      </c>
      <c r="V1186" s="3" t="s">
        <v>29</v>
      </c>
      <c r="W1186" s="3" t="s">
        <v>181</v>
      </c>
      <c r="X1186" s="3" t="s">
        <v>30</v>
      </c>
      <c r="Y1186" s="3" t="s">
        <v>31</v>
      </c>
      <c r="Z1186" s="30"/>
      <c r="AA1186" s="4">
        <v>0</v>
      </c>
    </row>
    <row r="1187" spans="1:27" ht="18" customHeight="1" x14ac:dyDescent="0.25">
      <c r="A1187" s="3" t="s">
        <v>744</v>
      </c>
      <c r="B1187" s="3" t="s">
        <v>2148</v>
      </c>
      <c r="C1187" s="130" t="s">
        <v>7269</v>
      </c>
      <c r="D1187" s="3" t="s">
        <v>221</v>
      </c>
      <c r="E1187" s="130" t="s">
        <v>8490</v>
      </c>
      <c r="F1187" s="3" t="s">
        <v>663</v>
      </c>
      <c r="G1187" s="130" t="s">
        <v>10133</v>
      </c>
      <c r="H1187" s="3" t="s">
        <v>2099</v>
      </c>
      <c r="I1187" s="40" t="s">
        <v>10146</v>
      </c>
      <c r="J1187" s="65" t="s">
        <v>42</v>
      </c>
      <c r="K1187" s="10">
        <v>1</v>
      </c>
      <c r="L1187" s="20" t="s">
        <v>4511</v>
      </c>
      <c r="M1187" s="20" t="s">
        <v>3192</v>
      </c>
      <c r="N1187" s="4">
        <v>48</v>
      </c>
      <c r="O1187" s="3" t="s">
        <v>38</v>
      </c>
      <c r="P1187" s="13">
        <v>634340</v>
      </c>
      <c r="Q1187" s="13">
        <v>180623</v>
      </c>
      <c r="R1187" s="13">
        <v>814963</v>
      </c>
      <c r="S1187" s="30"/>
      <c r="T1187" s="5"/>
      <c r="U1187" s="13">
        <v>0</v>
      </c>
      <c r="V1187" s="3" t="s">
        <v>29</v>
      </c>
      <c r="W1187" s="3" t="s">
        <v>29</v>
      </c>
      <c r="X1187" s="3" t="s">
        <v>29</v>
      </c>
      <c r="Y1187" s="3" t="s">
        <v>31</v>
      </c>
      <c r="Z1187" s="30"/>
      <c r="AA1187" s="4">
        <v>0</v>
      </c>
    </row>
    <row r="1188" spans="1:27" ht="18" customHeight="1" x14ac:dyDescent="0.25">
      <c r="A1188" s="3" t="s">
        <v>744</v>
      </c>
      <c r="B1188" s="3" t="s">
        <v>2148</v>
      </c>
      <c r="C1188" s="130" t="s">
        <v>7269</v>
      </c>
      <c r="D1188" s="3" t="s">
        <v>221</v>
      </c>
      <c r="E1188" s="130" t="s">
        <v>8490</v>
      </c>
      <c r="F1188" s="3" t="s">
        <v>663</v>
      </c>
      <c r="G1188" s="130" t="s">
        <v>10133</v>
      </c>
      <c r="H1188" s="3" t="s">
        <v>671</v>
      </c>
      <c r="I1188" s="40" t="s">
        <v>10147</v>
      </c>
      <c r="J1188" s="65" t="s">
        <v>223</v>
      </c>
      <c r="K1188" s="10">
        <v>1</v>
      </c>
      <c r="L1188" s="20" t="s">
        <v>4508</v>
      </c>
      <c r="M1188" s="20" t="s">
        <v>4538</v>
      </c>
      <c r="N1188" s="4">
        <v>0.51300000000000001</v>
      </c>
      <c r="O1188" s="3" t="s">
        <v>51</v>
      </c>
      <c r="P1188" s="13">
        <v>645451</v>
      </c>
      <c r="Q1188" s="13">
        <v>237259</v>
      </c>
      <c r="R1188" s="13">
        <v>882710</v>
      </c>
      <c r="S1188" s="6">
        <v>40721</v>
      </c>
      <c r="T1188" s="31">
        <v>40923</v>
      </c>
      <c r="U1188" s="13">
        <v>516361</v>
      </c>
      <c r="V1188" s="3" t="s">
        <v>29</v>
      </c>
      <c r="W1188" s="3" t="s">
        <v>181</v>
      </c>
      <c r="X1188" s="3" t="s">
        <v>29</v>
      </c>
      <c r="Y1188" s="3" t="s">
        <v>40</v>
      </c>
      <c r="Z1188" s="6">
        <v>40781</v>
      </c>
      <c r="AA1188" s="5"/>
    </row>
    <row r="1189" spans="1:27" ht="18" customHeight="1" x14ac:dyDescent="0.25">
      <c r="A1189" s="3" t="s">
        <v>744</v>
      </c>
      <c r="B1189" s="3" t="s">
        <v>2148</v>
      </c>
      <c r="C1189" s="130" t="s">
        <v>7269</v>
      </c>
      <c r="D1189" s="3" t="s">
        <v>221</v>
      </c>
      <c r="E1189" s="130" t="s">
        <v>8490</v>
      </c>
      <c r="F1189" s="3" t="s">
        <v>663</v>
      </c>
      <c r="G1189" s="130" t="s">
        <v>10133</v>
      </c>
      <c r="H1189" s="3" t="s">
        <v>671</v>
      </c>
      <c r="I1189" s="40" t="s">
        <v>10147</v>
      </c>
      <c r="J1189" s="65" t="s">
        <v>42</v>
      </c>
      <c r="K1189" s="10">
        <v>1</v>
      </c>
      <c r="L1189" s="20" t="s">
        <v>4511</v>
      </c>
      <c r="M1189" s="20" t="s">
        <v>3192</v>
      </c>
      <c r="N1189" s="4">
        <v>48</v>
      </c>
      <c r="O1189" s="3" t="s">
        <v>38</v>
      </c>
      <c r="P1189" s="13">
        <v>605682</v>
      </c>
      <c r="Q1189" s="13">
        <v>177484</v>
      </c>
      <c r="R1189" s="13">
        <v>783166</v>
      </c>
      <c r="S1189" s="5"/>
      <c r="T1189" s="5"/>
      <c r="U1189" s="13">
        <v>0</v>
      </c>
      <c r="V1189" s="3" t="s">
        <v>29</v>
      </c>
      <c r="W1189" s="3" t="s">
        <v>29</v>
      </c>
      <c r="X1189" s="3" t="s">
        <v>29</v>
      </c>
      <c r="Y1189" s="3" t="s">
        <v>31</v>
      </c>
      <c r="Z1189" s="5"/>
      <c r="AA1189" s="29">
        <v>0</v>
      </c>
    </row>
    <row r="1190" spans="1:27" ht="18" customHeight="1" x14ac:dyDescent="0.25">
      <c r="A1190" s="3" t="s">
        <v>744</v>
      </c>
      <c r="B1190" s="3" t="s">
        <v>2148</v>
      </c>
      <c r="C1190" s="130" t="s">
        <v>7269</v>
      </c>
      <c r="D1190" s="3" t="s">
        <v>221</v>
      </c>
      <c r="E1190" s="130" t="s">
        <v>8490</v>
      </c>
      <c r="F1190" s="3" t="s">
        <v>663</v>
      </c>
      <c r="G1190" s="130" t="s">
        <v>10133</v>
      </c>
      <c r="H1190" s="3" t="s">
        <v>682</v>
      </c>
      <c r="I1190" s="40" t="s">
        <v>10601</v>
      </c>
      <c r="J1190" s="65" t="s">
        <v>683</v>
      </c>
      <c r="K1190" s="10">
        <v>1</v>
      </c>
      <c r="L1190" s="20" t="s">
        <v>4508</v>
      </c>
      <c r="M1190" s="20" t="s">
        <v>4530</v>
      </c>
      <c r="N1190" s="4">
        <v>30</v>
      </c>
      <c r="O1190" s="3" t="s">
        <v>137</v>
      </c>
      <c r="P1190" s="13">
        <v>808183</v>
      </c>
      <c r="Q1190" s="13">
        <v>204766</v>
      </c>
      <c r="R1190" s="13">
        <v>1012949</v>
      </c>
      <c r="S1190" s="6">
        <v>40831</v>
      </c>
      <c r="T1190" s="5"/>
      <c r="U1190" s="13">
        <v>646547</v>
      </c>
      <c r="V1190" s="3" t="s">
        <v>245</v>
      </c>
      <c r="W1190" s="3" t="s">
        <v>181</v>
      </c>
      <c r="X1190" s="3" t="s">
        <v>29</v>
      </c>
      <c r="Y1190" s="3" t="s">
        <v>246</v>
      </c>
      <c r="Z1190" s="30"/>
      <c r="AA1190" s="30"/>
    </row>
    <row r="1191" spans="1:27" ht="18" customHeight="1" x14ac:dyDescent="0.25">
      <c r="A1191" s="3" t="s">
        <v>744</v>
      </c>
      <c r="B1191" s="3" t="s">
        <v>2148</v>
      </c>
      <c r="C1191" s="130" t="s">
        <v>7269</v>
      </c>
      <c r="D1191" s="3" t="s">
        <v>221</v>
      </c>
      <c r="E1191" s="130" t="s">
        <v>8490</v>
      </c>
      <c r="F1191" s="3" t="s">
        <v>663</v>
      </c>
      <c r="G1191" s="130" t="s">
        <v>10133</v>
      </c>
      <c r="H1191" s="3" t="s">
        <v>675</v>
      </c>
      <c r="I1191" s="40" t="s">
        <v>10148</v>
      </c>
      <c r="J1191" s="65" t="s">
        <v>666</v>
      </c>
      <c r="K1191" s="10">
        <v>1</v>
      </c>
      <c r="L1191" s="20" t="s">
        <v>4511</v>
      </c>
      <c r="M1191" s="20" t="s">
        <v>3148</v>
      </c>
      <c r="N1191" s="4">
        <v>1</v>
      </c>
      <c r="O1191" s="3" t="s">
        <v>76</v>
      </c>
      <c r="P1191" s="13">
        <v>405578</v>
      </c>
      <c r="Q1191" s="13">
        <v>213363</v>
      </c>
      <c r="R1191" s="13">
        <v>618941</v>
      </c>
      <c r="S1191" s="6">
        <v>40923</v>
      </c>
      <c r="T1191" s="5"/>
      <c r="U1191" s="13">
        <v>365020</v>
      </c>
      <c r="V1191" s="3" t="s">
        <v>29</v>
      </c>
      <c r="W1191" s="3" t="s">
        <v>39</v>
      </c>
      <c r="X1191" s="3" t="s">
        <v>29</v>
      </c>
      <c r="Y1191" s="3" t="s">
        <v>246</v>
      </c>
      <c r="Z1191" s="30"/>
      <c r="AA1191" s="30"/>
    </row>
    <row r="1192" spans="1:27" ht="18" customHeight="1" x14ac:dyDescent="0.25">
      <c r="A1192" s="3" t="s">
        <v>744</v>
      </c>
      <c r="B1192" s="3" t="s">
        <v>2148</v>
      </c>
      <c r="C1192" s="130" t="s">
        <v>7269</v>
      </c>
      <c r="D1192" s="3" t="s">
        <v>221</v>
      </c>
      <c r="E1192" s="130" t="s">
        <v>8490</v>
      </c>
      <c r="F1192" s="3" t="s">
        <v>663</v>
      </c>
      <c r="G1192" s="130" t="s">
        <v>10133</v>
      </c>
      <c r="H1192" s="3" t="s">
        <v>680</v>
      </c>
      <c r="I1192" s="40" t="s">
        <v>10149</v>
      </c>
      <c r="J1192" s="65" t="s">
        <v>46</v>
      </c>
      <c r="K1192" s="10">
        <v>1</v>
      </c>
      <c r="L1192" s="20" t="s">
        <v>4511</v>
      </c>
      <c r="M1192" s="20" t="s">
        <v>4577</v>
      </c>
      <c r="N1192" s="4">
        <v>63</v>
      </c>
      <c r="O1192" s="3" t="s">
        <v>28</v>
      </c>
      <c r="P1192" s="13">
        <v>521697</v>
      </c>
      <c r="Q1192" s="13">
        <v>174100</v>
      </c>
      <c r="R1192" s="13">
        <v>695797</v>
      </c>
      <c r="S1192" s="6">
        <v>40723</v>
      </c>
      <c r="T1192" s="31">
        <v>41105</v>
      </c>
      <c r="U1192" s="13">
        <v>487605</v>
      </c>
      <c r="V1192" s="3" t="s">
        <v>681</v>
      </c>
      <c r="W1192" s="3" t="s">
        <v>44</v>
      </c>
      <c r="X1192" s="3" t="s">
        <v>30</v>
      </c>
      <c r="Y1192" s="3" t="s">
        <v>40</v>
      </c>
      <c r="Z1192" s="6">
        <v>40782</v>
      </c>
      <c r="AA1192" s="5"/>
    </row>
    <row r="1193" spans="1:27" ht="18" customHeight="1" x14ac:dyDescent="0.25">
      <c r="A1193" s="3" t="s">
        <v>744</v>
      </c>
      <c r="B1193" s="3" t="s">
        <v>2148</v>
      </c>
      <c r="C1193" s="130" t="s">
        <v>7269</v>
      </c>
      <c r="D1193" s="3" t="s">
        <v>221</v>
      </c>
      <c r="E1193" s="130" t="s">
        <v>8490</v>
      </c>
      <c r="F1193" s="3" t="s">
        <v>663</v>
      </c>
      <c r="G1193" s="130" t="s">
        <v>10133</v>
      </c>
      <c r="H1193" s="3" t="s">
        <v>670</v>
      </c>
      <c r="I1193" s="40" t="s">
        <v>10150</v>
      </c>
      <c r="J1193" s="65" t="s">
        <v>223</v>
      </c>
      <c r="K1193" s="10">
        <v>1</v>
      </c>
      <c r="L1193" s="20" t="s">
        <v>4508</v>
      </c>
      <c r="M1193" s="20" t="s">
        <v>4538</v>
      </c>
      <c r="N1193" s="4">
        <v>1.228</v>
      </c>
      <c r="O1193" s="3" t="s">
        <v>51</v>
      </c>
      <c r="P1193" s="13">
        <v>548485</v>
      </c>
      <c r="Q1193" s="13">
        <v>211678</v>
      </c>
      <c r="R1193" s="13">
        <v>760163</v>
      </c>
      <c r="S1193" s="6">
        <v>40712</v>
      </c>
      <c r="T1193" s="31">
        <v>40892</v>
      </c>
      <c r="U1193" s="13">
        <v>493636</v>
      </c>
      <c r="V1193" s="3" t="s">
        <v>29</v>
      </c>
      <c r="W1193" s="3" t="s">
        <v>39</v>
      </c>
      <c r="X1193" s="3" t="s">
        <v>29</v>
      </c>
      <c r="Y1193" s="3" t="s">
        <v>40</v>
      </c>
      <c r="Z1193" s="6">
        <v>40772</v>
      </c>
      <c r="AA1193" s="30"/>
    </row>
    <row r="1194" spans="1:27" ht="18" customHeight="1" x14ac:dyDescent="0.25">
      <c r="A1194" s="3" t="s">
        <v>744</v>
      </c>
      <c r="B1194" s="3" t="s">
        <v>2148</v>
      </c>
      <c r="C1194" s="130" t="s">
        <v>7269</v>
      </c>
      <c r="D1194" s="3" t="s">
        <v>221</v>
      </c>
      <c r="E1194" s="130" t="s">
        <v>8490</v>
      </c>
      <c r="F1194" s="3" t="s">
        <v>663</v>
      </c>
      <c r="G1194" s="130" t="s">
        <v>10133</v>
      </c>
      <c r="H1194" s="3" t="s">
        <v>670</v>
      </c>
      <c r="I1194" s="40" t="s">
        <v>10150</v>
      </c>
      <c r="J1194" s="65" t="s">
        <v>2104</v>
      </c>
      <c r="K1194" s="10">
        <v>1</v>
      </c>
      <c r="L1194" s="20" t="s">
        <v>4511</v>
      </c>
      <c r="M1194" s="20" t="s">
        <v>4577</v>
      </c>
      <c r="N1194" s="4">
        <v>126</v>
      </c>
      <c r="O1194" s="3" t="s">
        <v>28</v>
      </c>
      <c r="P1194" s="13">
        <v>1029765</v>
      </c>
      <c r="Q1194" s="13">
        <v>304628</v>
      </c>
      <c r="R1194" s="13">
        <v>1334393</v>
      </c>
      <c r="S1194" s="5"/>
      <c r="T1194" s="5"/>
      <c r="U1194" s="13">
        <v>514883</v>
      </c>
      <c r="V1194" s="3" t="s">
        <v>29</v>
      </c>
      <c r="W1194" s="3" t="s">
        <v>181</v>
      </c>
      <c r="X1194" s="3" t="s">
        <v>30</v>
      </c>
      <c r="Y1194" s="3" t="s">
        <v>31</v>
      </c>
      <c r="Z1194" s="5"/>
      <c r="AA1194" s="29">
        <v>0</v>
      </c>
    </row>
    <row r="1195" spans="1:27" ht="18" customHeight="1" x14ac:dyDescent="0.25">
      <c r="A1195" s="3" t="s">
        <v>744</v>
      </c>
      <c r="B1195" s="3" t="s">
        <v>2148</v>
      </c>
      <c r="C1195" s="130" t="s">
        <v>7269</v>
      </c>
      <c r="D1195" s="3" t="s">
        <v>221</v>
      </c>
      <c r="E1195" s="130" t="s">
        <v>8490</v>
      </c>
      <c r="F1195" s="3" t="s">
        <v>663</v>
      </c>
      <c r="G1195" s="130" t="s">
        <v>10133</v>
      </c>
      <c r="H1195" s="3" t="s">
        <v>678</v>
      </c>
      <c r="I1195" s="40" t="s">
        <v>10151</v>
      </c>
      <c r="J1195" s="65" t="s">
        <v>679</v>
      </c>
      <c r="K1195" s="10">
        <v>1</v>
      </c>
      <c r="L1195" s="20" t="s">
        <v>4511</v>
      </c>
      <c r="M1195" s="20" t="s">
        <v>3148</v>
      </c>
      <c r="N1195" s="4">
        <v>1</v>
      </c>
      <c r="O1195" s="3" t="s">
        <v>76</v>
      </c>
      <c r="P1195" s="13">
        <v>116000</v>
      </c>
      <c r="Q1195" s="13">
        <v>80796</v>
      </c>
      <c r="R1195" s="13">
        <v>196796</v>
      </c>
      <c r="S1195" s="31">
        <v>40733</v>
      </c>
      <c r="T1195" s="31">
        <v>40923</v>
      </c>
      <c r="U1195" s="13">
        <v>104401</v>
      </c>
      <c r="V1195" s="3" t="s">
        <v>29</v>
      </c>
      <c r="W1195" s="3" t="s">
        <v>39</v>
      </c>
      <c r="X1195" s="3" t="s">
        <v>29</v>
      </c>
      <c r="Y1195" s="3" t="s">
        <v>40</v>
      </c>
      <c r="Z1195" s="31">
        <v>40793</v>
      </c>
      <c r="AA1195" s="30"/>
    </row>
    <row r="1196" spans="1:27" ht="18" customHeight="1" x14ac:dyDescent="0.25">
      <c r="A1196" s="3" t="s">
        <v>744</v>
      </c>
      <c r="B1196" s="3" t="s">
        <v>2148</v>
      </c>
      <c r="C1196" s="130" t="s">
        <v>7269</v>
      </c>
      <c r="D1196" s="3" t="s">
        <v>221</v>
      </c>
      <c r="E1196" s="130" t="s">
        <v>8490</v>
      </c>
      <c r="F1196" s="3" t="s">
        <v>663</v>
      </c>
      <c r="G1196" s="130" t="s">
        <v>10133</v>
      </c>
      <c r="H1196" s="3" t="s">
        <v>127</v>
      </c>
      <c r="I1196" s="40" t="s">
        <v>10152</v>
      </c>
      <c r="J1196" s="65" t="s">
        <v>227</v>
      </c>
      <c r="K1196" s="10">
        <v>1</v>
      </c>
      <c r="L1196" s="20" t="s">
        <v>4541</v>
      </c>
      <c r="M1196" s="20" t="s">
        <v>4581</v>
      </c>
      <c r="N1196" s="4">
        <v>640</v>
      </c>
      <c r="O1196" s="3" t="s">
        <v>137</v>
      </c>
      <c r="P1196" s="13">
        <v>663747</v>
      </c>
      <c r="Q1196" s="13">
        <v>201978</v>
      </c>
      <c r="R1196" s="13">
        <v>865725</v>
      </c>
      <c r="S1196" s="31">
        <v>40728</v>
      </c>
      <c r="T1196" s="31">
        <v>40923</v>
      </c>
      <c r="U1196" s="13">
        <v>597372</v>
      </c>
      <c r="V1196" s="3" t="s">
        <v>29</v>
      </c>
      <c r="W1196" s="3" t="s">
        <v>39</v>
      </c>
      <c r="X1196" s="3" t="s">
        <v>29</v>
      </c>
      <c r="Y1196" s="3" t="s">
        <v>40</v>
      </c>
      <c r="Z1196" s="31">
        <v>40795</v>
      </c>
      <c r="AA1196" s="5"/>
    </row>
    <row r="1197" spans="1:27" ht="18" customHeight="1" x14ac:dyDescent="0.25">
      <c r="A1197" s="3" t="s">
        <v>744</v>
      </c>
      <c r="B1197" s="3" t="s">
        <v>2148</v>
      </c>
      <c r="C1197" s="130" t="s">
        <v>7269</v>
      </c>
      <c r="D1197" s="3" t="s">
        <v>221</v>
      </c>
      <c r="E1197" s="130" t="s">
        <v>8490</v>
      </c>
      <c r="F1197" s="3" t="s">
        <v>663</v>
      </c>
      <c r="G1197" s="130" t="s">
        <v>10133</v>
      </c>
      <c r="H1197" s="3" t="s">
        <v>127</v>
      </c>
      <c r="I1197" s="40" t="s">
        <v>10152</v>
      </c>
      <c r="J1197" s="65" t="s">
        <v>2104</v>
      </c>
      <c r="K1197" s="10">
        <v>1</v>
      </c>
      <c r="L1197" s="20" t="s">
        <v>4511</v>
      </c>
      <c r="M1197" s="20" t="s">
        <v>4577</v>
      </c>
      <c r="N1197" s="4">
        <v>126</v>
      </c>
      <c r="O1197" s="3" t="s">
        <v>28</v>
      </c>
      <c r="P1197" s="13">
        <v>1103811</v>
      </c>
      <c r="Q1197" s="13">
        <v>248798</v>
      </c>
      <c r="R1197" s="13">
        <v>1352609</v>
      </c>
      <c r="S1197" s="30"/>
      <c r="T1197" s="5"/>
      <c r="U1197" s="13">
        <v>551906</v>
      </c>
      <c r="V1197" s="3" t="s">
        <v>29</v>
      </c>
      <c r="W1197" s="3" t="s">
        <v>181</v>
      </c>
      <c r="X1197" s="3" t="s">
        <v>30</v>
      </c>
      <c r="Y1197" s="3" t="s">
        <v>31</v>
      </c>
      <c r="Z1197" s="30"/>
      <c r="AA1197" s="4">
        <v>0</v>
      </c>
    </row>
    <row r="1198" spans="1:27" ht="18" customHeight="1" x14ac:dyDescent="0.25">
      <c r="A1198" s="3" t="s">
        <v>744</v>
      </c>
      <c r="B1198" s="3" t="s">
        <v>2148</v>
      </c>
      <c r="C1198" s="130" t="s">
        <v>7269</v>
      </c>
      <c r="D1198" s="3" t="s">
        <v>221</v>
      </c>
      <c r="E1198" s="130" t="s">
        <v>8490</v>
      </c>
      <c r="F1198" s="3" t="s">
        <v>663</v>
      </c>
      <c r="G1198" s="130" t="s">
        <v>10133</v>
      </c>
      <c r="H1198" s="39" t="s">
        <v>1857</v>
      </c>
      <c r="I1198" s="40" t="s">
        <v>10153</v>
      </c>
      <c r="J1198" s="65" t="s">
        <v>42</v>
      </c>
      <c r="K1198" s="10">
        <v>1</v>
      </c>
      <c r="L1198" s="20" t="s">
        <v>4511</v>
      </c>
      <c r="M1198" s="20" t="s">
        <v>3192</v>
      </c>
      <c r="N1198" s="4">
        <v>48</v>
      </c>
      <c r="O1198" s="3" t="s">
        <v>38</v>
      </c>
      <c r="P1198" s="13">
        <v>592923</v>
      </c>
      <c r="Q1198" s="13">
        <v>184628</v>
      </c>
      <c r="R1198" s="13">
        <v>777551</v>
      </c>
      <c r="S1198" s="5"/>
      <c r="T1198" s="5"/>
      <c r="U1198" s="13">
        <v>0</v>
      </c>
      <c r="V1198" s="3" t="s">
        <v>29</v>
      </c>
      <c r="W1198" s="3" t="s">
        <v>29</v>
      </c>
      <c r="X1198" s="3" t="s">
        <v>29</v>
      </c>
      <c r="Y1198" s="3" t="s">
        <v>31</v>
      </c>
      <c r="Z1198" s="5"/>
      <c r="AA1198" s="29">
        <v>0</v>
      </c>
    </row>
    <row r="1199" spans="1:27" ht="18" customHeight="1" x14ac:dyDescent="0.25">
      <c r="A1199" s="3" t="s">
        <v>744</v>
      </c>
      <c r="B1199" s="3" t="s">
        <v>2148</v>
      </c>
      <c r="C1199" s="130" t="s">
        <v>7269</v>
      </c>
      <c r="D1199" s="3" t="s">
        <v>221</v>
      </c>
      <c r="E1199" s="130" t="s">
        <v>8490</v>
      </c>
      <c r="F1199" s="3" t="s">
        <v>663</v>
      </c>
      <c r="G1199" s="130" t="s">
        <v>10133</v>
      </c>
      <c r="H1199" s="3" t="s">
        <v>2106</v>
      </c>
      <c r="I1199" s="40" t="s">
        <v>10154</v>
      </c>
      <c r="J1199" s="65" t="s">
        <v>305</v>
      </c>
      <c r="K1199" s="10">
        <v>1</v>
      </c>
      <c r="L1199" s="20" t="s">
        <v>4508</v>
      </c>
      <c r="M1199" s="20" t="s">
        <v>4538</v>
      </c>
      <c r="N1199" s="4">
        <v>0.27700000000000002</v>
      </c>
      <c r="O1199" s="3" t="s">
        <v>51</v>
      </c>
      <c r="P1199" s="13">
        <v>527321</v>
      </c>
      <c r="Q1199" s="13">
        <v>134313</v>
      </c>
      <c r="R1199" s="13">
        <v>661634</v>
      </c>
      <c r="S1199" s="30"/>
      <c r="T1199" s="5"/>
      <c r="U1199" s="13">
        <v>0</v>
      </c>
      <c r="V1199" s="3" t="s">
        <v>29</v>
      </c>
      <c r="W1199" s="3" t="s">
        <v>29</v>
      </c>
      <c r="X1199" s="3" t="s">
        <v>29</v>
      </c>
      <c r="Y1199" s="3" t="s">
        <v>31</v>
      </c>
      <c r="Z1199" s="30"/>
      <c r="AA1199" s="4">
        <v>0</v>
      </c>
    </row>
    <row r="1200" spans="1:27" ht="18" customHeight="1" x14ac:dyDescent="0.25">
      <c r="A1200" s="3" t="s">
        <v>744</v>
      </c>
      <c r="B1200" s="3" t="s">
        <v>2148</v>
      </c>
      <c r="C1200" s="130" t="s">
        <v>7269</v>
      </c>
      <c r="D1200" s="3" t="s">
        <v>221</v>
      </c>
      <c r="E1200" s="130" t="s">
        <v>8490</v>
      </c>
      <c r="F1200" s="3" t="s">
        <v>663</v>
      </c>
      <c r="G1200" s="130" t="s">
        <v>10133</v>
      </c>
      <c r="H1200" s="3" t="s">
        <v>664</v>
      </c>
      <c r="I1200" s="40" t="s">
        <v>10155</v>
      </c>
      <c r="J1200" s="65" t="s">
        <v>234</v>
      </c>
      <c r="K1200" s="10">
        <v>1</v>
      </c>
      <c r="L1200" s="20" t="s">
        <v>4541</v>
      </c>
      <c r="M1200" s="20" t="s">
        <v>4542</v>
      </c>
      <c r="N1200" s="4">
        <v>140</v>
      </c>
      <c r="O1200" s="3" t="s">
        <v>137</v>
      </c>
      <c r="P1200" s="13">
        <v>819954</v>
      </c>
      <c r="Q1200" s="13">
        <v>423646</v>
      </c>
      <c r="R1200" s="13">
        <v>1243600</v>
      </c>
      <c r="S1200" s="6">
        <v>40722</v>
      </c>
      <c r="T1200" s="5"/>
      <c r="U1200" s="13">
        <v>737959.2</v>
      </c>
      <c r="V1200" s="3" t="s">
        <v>245</v>
      </c>
      <c r="W1200" s="3" t="s">
        <v>39</v>
      </c>
      <c r="X1200" s="3" t="s">
        <v>29</v>
      </c>
      <c r="Y1200" s="3" t="s">
        <v>246</v>
      </c>
      <c r="Z1200" s="6">
        <v>40782</v>
      </c>
      <c r="AA1200" s="30"/>
    </row>
    <row r="1201" spans="1:27" ht="18" customHeight="1" x14ac:dyDescent="0.25">
      <c r="A1201" s="3" t="s">
        <v>744</v>
      </c>
      <c r="B1201" s="3" t="s">
        <v>2148</v>
      </c>
      <c r="C1201" s="130" t="s">
        <v>7269</v>
      </c>
      <c r="D1201" s="3" t="s">
        <v>221</v>
      </c>
      <c r="E1201" s="130" t="s">
        <v>8490</v>
      </c>
      <c r="F1201" s="3" t="s">
        <v>663</v>
      </c>
      <c r="G1201" s="130" t="s">
        <v>10133</v>
      </c>
      <c r="H1201" s="3" t="s">
        <v>665</v>
      </c>
      <c r="I1201" s="40" t="s">
        <v>10156</v>
      </c>
      <c r="J1201" s="65" t="s">
        <v>666</v>
      </c>
      <c r="K1201" s="10">
        <v>1</v>
      </c>
      <c r="L1201" s="20" t="s">
        <v>4511</v>
      </c>
      <c r="M1201" s="20" t="s">
        <v>3148</v>
      </c>
      <c r="N1201" s="4">
        <v>1</v>
      </c>
      <c r="O1201" s="3" t="s">
        <v>76</v>
      </c>
      <c r="P1201" s="13">
        <v>451650</v>
      </c>
      <c r="Q1201" s="13">
        <v>196707</v>
      </c>
      <c r="R1201" s="13">
        <v>648357</v>
      </c>
      <c r="S1201" s="6">
        <v>41061</v>
      </c>
      <c r="T1201" s="5"/>
      <c r="U1201" s="13">
        <v>361320</v>
      </c>
      <c r="V1201" s="3" t="s">
        <v>29</v>
      </c>
      <c r="W1201" s="3" t="s">
        <v>181</v>
      </c>
      <c r="X1201" s="3" t="s">
        <v>29</v>
      </c>
      <c r="Y1201" s="3" t="s">
        <v>246</v>
      </c>
      <c r="Z1201" s="30"/>
      <c r="AA1201" s="5"/>
    </row>
    <row r="1202" spans="1:27" ht="18" customHeight="1" x14ac:dyDescent="0.25">
      <c r="A1202" s="3" t="s">
        <v>744</v>
      </c>
      <c r="B1202" s="3" t="s">
        <v>2148</v>
      </c>
      <c r="C1202" s="130" t="s">
        <v>7269</v>
      </c>
      <c r="D1202" s="3" t="s">
        <v>221</v>
      </c>
      <c r="E1202" s="130" t="s">
        <v>8490</v>
      </c>
      <c r="F1202" s="3" t="s">
        <v>663</v>
      </c>
      <c r="G1202" s="130" t="s">
        <v>10133</v>
      </c>
      <c r="H1202" s="3" t="s">
        <v>2095</v>
      </c>
      <c r="I1202" s="40" t="s">
        <v>10157</v>
      </c>
      <c r="J1202" s="65" t="s">
        <v>2096</v>
      </c>
      <c r="K1202" s="10">
        <v>1</v>
      </c>
      <c r="L1202" s="20" t="s">
        <v>4508</v>
      </c>
      <c r="M1202" s="20" t="s">
        <v>4530</v>
      </c>
      <c r="N1202" s="4">
        <v>123</v>
      </c>
      <c r="O1202" s="3" t="s">
        <v>137</v>
      </c>
      <c r="P1202" s="13">
        <v>1112405</v>
      </c>
      <c r="Q1202" s="13">
        <v>302731</v>
      </c>
      <c r="R1202" s="13">
        <v>1415136</v>
      </c>
      <c r="S1202" s="30"/>
      <c r="T1202" s="5"/>
      <c r="U1202" s="13">
        <v>0</v>
      </c>
      <c r="V1202" s="3" t="s">
        <v>2097</v>
      </c>
      <c r="W1202" s="3" t="s">
        <v>29</v>
      </c>
      <c r="X1202" s="3" t="s">
        <v>29</v>
      </c>
      <c r="Y1202" s="3" t="s">
        <v>31</v>
      </c>
      <c r="Z1202" s="30"/>
      <c r="AA1202" s="29">
        <v>0</v>
      </c>
    </row>
    <row r="1203" spans="1:27" ht="18" customHeight="1" x14ac:dyDescent="0.25">
      <c r="A1203" s="3" t="s">
        <v>744</v>
      </c>
      <c r="B1203" s="3" t="s">
        <v>2148</v>
      </c>
      <c r="C1203" s="130" t="s">
        <v>7269</v>
      </c>
      <c r="D1203" s="3" t="s">
        <v>221</v>
      </c>
      <c r="E1203" s="130" t="s">
        <v>8490</v>
      </c>
      <c r="F1203" s="3" t="s">
        <v>663</v>
      </c>
      <c r="G1203" s="130" t="s">
        <v>10133</v>
      </c>
      <c r="H1203" s="3" t="s">
        <v>2101</v>
      </c>
      <c r="I1203" s="40" t="s">
        <v>10158</v>
      </c>
      <c r="J1203" s="65" t="s">
        <v>2102</v>
      </c>
      <c r="K1203" s="10">
        <v>1</v>
      </c>
      <c r="L1203" s="20" t="s">
        <v>4519</v>
      </c>
      <c r="M1203" s="20" t="s">
        <v>4520</v>
      </c>
      <c r="N1203" s="4">
        <v>86</v>
      </c>
      <c r="O1203" s="3" t="s">
        <v>137</v>
      </c>
      <c r="P1203" s="13">
        <v>1136202</v>
      </c>
      <c r="Q1203" s="13">
        <v>326522</v>
      </c>
      <c r="R1203" s="13">
        <v>1462724</v>
      </c>
      <c r="S1203" s="30"/>
      <c r="T1203" s="5"/>
      <c r="U1203" s="13">
        <v>0</v>
      </c>
      <c r="V1203" s="3" t="s">
        <v>29</v>
      </c>
      <c r="W1203" s="3" t="s">
        <v>29</v>
      </c>
      <c r="X1203" s="3" t="s">
        <v>29</v>
      </c>
      <c r="Y1203" s="3" t="s">
        <v>31</v>
      </c>
      <c r="Z1203" s="30"/>
      <c r="AA1203" s="4">
        <v>0</v>
      </c>
    </row>
    <row r="1204" spans="1:27" ht="18" customHeight="1" x14ac:dyDescent="0.25">
      <c r="A1204" s="3" t="s">
        <v>744</v>
      </c>
      <c r="B1204" s="3" t="s">
        <v>2148</v>
      </c>
      <c r="C1204" s="130" t="s">
        <v>7269</v>
      </c>
      <c r="D1204" s="3" t="s">
        <v>221</v>
      </c>
      <c r="E1204" s="130" t="s">
        <v>8490</v>
      </c>
      <c r="F1204" s="3" t="s">
        <v>663</v>
      </c>
      <c r="G1204" s="130" t="s">
        <v>10133</v>
      </c>
      <c r="H1204" s="3" t="s">
        <v>281</v>
      </c>
      <c r="I1204" s="40" t="s">
        <v>10159</v>
      </c>
      <c r="J1204" s="65" t="s">
        <v>42</v>
      </c>
      <c r="K1204" s="10">
        <v>1</v>
      </c>
      <c r="L1204" s="20" t="s">
        <v>4511</v>
      </c>
      <c r="M1204" s="20" t="s">
        <v>3192</v>
      </c>
      <c r="N1204" s="4">
        <v>48</v>
      </c>
      <c r="O1204" s="3" t="s">
        <v>38</v>
      </c>
      <c r="P1204" s="13">
        <v>641341</v>
      </c>
      <c r="Q1204" s="13">
        <v>146222</v>
      </c>
      <c r="R1204" s="13">
        <v>787563</v>
      </c>
      <c r="S1204" s="30"/>
      <c r="T1204" s="5"/>
      <c r="U1204" s="13">
        <v>0</v>
      </c>
      <c r="V1204" s="3" t="s">
        <v>29</v>
      </c>
      <c r="W1204" s="3" t="s">
        <v>29</v>
      </c>
      <c r="X1204" s="3" t="s">
        <v>29</v>
      </c>
      <c r="Y1204" s="3" t="s">
        <v>31</v>
      </c>
      <c r="Z1204" s="30"/>
      <c r="AA1204" s="4">
        <v>0</v>
      </c>
    </row>
    <row r="1205" spans="1:27" ht="18" customHeight="1" x14ac:dyDescent="0.25">
      <c r="A1205" s="3" t="s">
        <v>744</v>
      </c>
      <c r="B1205" s="3" t="s">
        <v>2148</v>
      </c>
      <c r="C1205" s="130" t="s">
        <v>7269</v>
      </c>
      <c r="D1205" s="3" t="s">
        <v>221</v>
      </c>
      <c r="E1205" s="130" t="s">
        <v>8490</v>
      </c>
      <c r="F1205" s="3" t="s">
        <v>663</v>
      </c>
      <c r="G1205" s="130" t="s">
        <v>10133</v>
      </c>
      <c r="H1205" s="42" t="s">
        <v>684</v>
      </c>
      <c r="I1205" s="40" t="s">
        <v>12574</v>
      </c>
      <c r="J1205" s="65" t="s">
        <v>227</v>
      </c>
      <c r="K1205" s="10">
        <v>5</v>
      </c>
      <c r="L1205" s="20" t="s">
        <v>4541</v>
      </c>
      <c r="M1205" s="20" t="s">
        <v>4581</v>
      </c>
      <c r="N1205" s="4">
        <v>4800</v>
      </c>
      <c r="O1205" s="3" t="s">
        <v>137</v>
      </c>
      <c r="P1205" s="13">
        <v>4141969</v>
      </c>
      <c r="Q1205" s="13">
        <v>2040709</v>
      </c>
      <c r="R1205" s="13">
        <v>6182678</v>
      </c>
      <c r="S1205" s="6">
        <v>40878</v>
      </c>
      <c r="T1205" s="5"/>
      <c r="U1205" s="13">
        <v>2070984</v>
      </c>
      <c r="V1205" s="3" t="s">
        <v>29</v>
      </c>
      <c r="W1205" s="3" t="s">
        <v>181</v>
      </c>
      <c r="X1205" s="3" t="s">
        <v>29</v>
      </c>
      <c r="Y1205" s="3" t="s">
        <v>246</v>
      </c>
      <c r="Z1205" s="30"/>
      <c r="AA1205" s="5"/>
    </row>
    <row r="1206" spans="1:27" ht="18" customHeight="1" x14ac:dyDescent="0.25">
      <c r="A1206" s="3" t="s">
        <v>744</v>
      </c>
      <c r="B1206" s="3" t="s">
        <v>2148</v>
      </c>
      <c r="C1206" s="130" t="s">
        <v>7269</v>
      </c>
      <c r="D1206" s="3" t="s">
        <v>221</v>
      </c>
      <c r="E1206" s="130" t="s">
        <v>8490</v>
      </c>
      <c r="F1206" s="3" t="s">
        <v>1485</v>
      </c>
      <c r="G1206" s="130" t="s">
        <v>8583</v>
      </c>
      <c r="H1206" s="39" t="s">
        <v>10160</v>
      </c>
      <c r="I1206" s="40" t="s">
        <v>10161</v>
      </c>
      <c r="J1206" s="65" t="s">
        <v>1491</v>
      </c>
      <c r="K1206" s="10">
        <v>1</v>
      </c>
      <c r="L1206" s="20" t="s">
        <v>4519</v>
      </c>
      <c r="M1206" s="20" t="s">
        <v>4520</v>
      </c>
      <c r="N1206" s="4">
        <v>63</v>
      </c>
      <c r="O1206" s="3" t="s">
        <v>28</v>
      </c>
      <c r="P1206" s="13">
        <v>589314</v>
      </c>
      <c r="Q1206" s="13">
        <v>133760</v>
      </c>
      <c r="R1206" s="13">
        <v>723074</v>
      </c>
      <c r="S1206" s="31">
        <v>40954</v>
      </c>
      <c r="T1206" s="31">
        <v>41105</v>
      </c>
      <c r="U1206" s="13">
        <v>530382</v>
      </c>
      <c r="V1206" s="3" t="s">
        <v>1492</v>
      </c>
      <c r="W1206" s="3" t="s">
        <v>39</v>
      </c>
      <c r="X1206" s="3" t="s">
        <v>29</v>
      </c>
      <c r="Y1206" s="3" t="s">
        <v>40</v>
      </c>
      <c r="Z1206" s="31">
        <v>41051</v>
      </c>
      <c r="AA1206" s="5"/>
    </row>
    <row r="1207" spans="1:27" ht="18" customHeight="1" x14ac:dyDescent="0.25">
      <c r="A1207" s="3" t="s">
        <v>744</v>
      </c>
      <c r="B1207" s="3" t="s">
        <v>2148</v>
      </c>
      <c r="C1207" s="130" t="s">
        <v>7269</v>
      </c>
      <c r="D1207" s="3" t="s">
        <v>221</v>
      </c>
      <c r="E1207" s="130" t="s">
        <v>8490</v>
      </c>
      <c r="F1207" s="3" t="s">
        <v>1485</v>
      </c>
      <c r="G1207" s="130" t="s">
        <v>8583</v>
      </c>
      <c r="H1207" s="39" t="s">
        <v>10162</v>
      </c>
      <c r="I1207" s="40" t="s">
        <v>10163</v>
      </c>
      <c r="J1207" s="65" t="s">
        <v>1498</v>
      </c>
      <c r="K1207" s="10">
        <v>1</v>
      </c>
      <c r="L1207" s="20" t="s">
        <v>4541</v>
      </c>
      <c r="M1207" s="20" t="s">
        <v>4581</v>
      </c>
      <c r="N1207" s="4">
        <v>200</v>
      </c>
      <c r="O1207" s="3" t="s">
        <v>137</v>
      </c>
      <c r="P1207" s="13">
        <v>617885</v>
      </c>
      <c r="Q1207" s="13">
        <v>145278</v>
      </c>
      <c r="R1207" s="13">
        <v>763163</v>
      </c>
      <c r="S1207" s="6">
        <v>40966</v>
      </c>
      <c r="T1207" s="30"/>
      <c r="U1207" s="13">
        <v>556097</v>
      </c>
      <c r="V1207" s="3" t="s">
        <v>651</v>
      </c>
      <c r="W1207" s="3" t="s">
        <v>39</v>
      </c>
      <c r="X1207" s="3" t="s">
        <v>29</v>
      </c>
      <c r="Y1207" s="3" t="s">
        <v>246</v>
      </c>
      <c r="Z1207" s="6">
        <v>41034</v>
      </c>
      <c r="AA1207" s="5"/>
    </row>
    <row r="1208" spans="1:27" ht="18" customHeight="1" x14ac:dyDescent="0.25">
      <c r="A1208" s="3" t="s">
        <v>744</v>
      </c>
      <c r="B1208" s="3" t="s">
        <v>2148</v>
      </c>
      <c r="C1208" s="130" t="s">
        <v>7269</v>
      </c>
      <c r="D1208" s="3" t="s">
        <v>221</v>
      </c>
      <c r="E1208" s="130" t="s">
        <v>8490</v>
      </c>
      <c r="F1208" s="3" t="s">
        <v>1485</v>
      </c>
      <c r="G1208" s="130" t="s">
        <v>8583</v>
      </c>
      <c r="H1208" s="39" t="s">
        <v>10164</v>
      </c>
      <c r="I1208" s="40" t="s">
        <v>10165</v>
      </c>
      <c r="J1208" s="65" t="s">
        <v>1497</v>
      </c>
      <c r="K1208" s="10">
        <v>1</v>
      </c>
      <c r="L1208" s="20" t="s">
        <v>4541</v>
      </c>
      <c r="M1208" s="20" t="s">
        <v>4581</v>
      </c>
      <c r="N1208" s="4">
        <v>230</v>
      </c>
      <c r="O1208" s="3" t="s">
        <v>137</v>
      </c>
      <c r="P1208" s="13">
        <v>531404</v>
      </c>
      <c r="Q1208" s="13">
        <v>126223</v>
      </c>
      <c r="R1208" s="13">
        <v>657627</v>
      </c>
      <c r="S1208" s="6">
        <v>41008</v>
      </c>
      <c r="T1208" s="30"/>
      <c r="U1208" s="13">
        <v>478264</v>
      </c>
      <c r="V1208" s="3" t="s">
        <v>651</v>
      </c>
      <c r="W1208" s="3" t="s">
        <v>39</v>
      </c>
      <c r="X1208" s="3" t="s">
        <v>29</v>
      </c>
      <c r="Y1208" s="3" t="s">
        <v>246</v>
      </c>
      <c r="Z1208" s="6">
        <v>41076</v>
      </c>
      <c r="AA1208" s="5"/>
    </row>
    <row r="1209" spans="1:27" ht="18" customHeight="1" x14ac:dyDescent="0.25">
      <c r="A1209" s="3" t="s">
        <v>744</v>
      </c>
      <c r="B1209" s="3" t="s">
        <v>2148</v>
      </c>
      <c r="C1209" s="130" t="s">
        <v>7269</v>
      </c>
      <c r="D1209" s="3" t="s">
        <v>221</v>
      </c>
      <c r="E1209" s="130" t="s">
        <v>8490</v>
      </c>
      <c r="F1209" s="3" t="s">
        <v>1485</v>
      </c>
      <c r="G1209" s="130" t="s">
        <v>8583</v>
      </c>
      <c r="H1209" s="39" t="s">
        <v>10166</v>
      </c>
      <c r="I1209" s="40" t="s">
        <v>10167</v>
      </c>
      <c r="J1209" s="65" t="s">
        <v>1491</v>
      </c>
      <c r="K1209" s="10">
        <v>1</v>
      </c>
      <c r="L1209" s="20" t="s">
        <v>4519</v>
      </c>
      <c r="M1209" s="20" t="s">
        <v>4520</v>
      </c>
      <c r="N1209" s="4">
        <v>63</v>
      </c>
      <c r="O1209" s="3" t="s">
        <v>28</v>
      </c>
      <c r="P1209" s="13">
        <v>589314</v>
      </c>
      <c r="Q1209" s="13">
        <v>133760</v>
      </c>
      <c r="R1209" s="13">
        <v>723074</v>
      </c>
      <c r="S1209" s="6">
        <v>41062</v>
      </c>
      <c r="T1209" s="30"/>
      <c r="U1209" s="13">
        <v>471451</v>
      </c>
      <c r="V1209" s="3" t="s">
        <v>1492</v>
      </c>
      <c r="W1209" s="3" t="s">
        <v>181</v>
      </c>
      <c r="X1209" s="3" t="s">
        <v>29</v>
      </c>
      <c r="Y1209" s="3" t="s">
        <v>246</v>
      </c>
      <c r="Z1209" s="30"/>
      <c r="AA1209" s="5"/>
    </row>
    <row r="1210" spans="1:27" ht="18" customHeight="1" x14ac:dyDescent="0.25">
      <c r="A1210" s="3" t="s">
        <v>744</v>
      </c>
      <c r="B1210" s="3" t="s">
        <v>2148</v>
      </c>
      <c r="C1210" s="130" t="s">
        <v>7269</v>
      </c>
      <c r="D1210" s="3" t="s">
        <v>221</v>
      </c>
      <c r="E1210" s="130" t="s">
        <v>8490</v>
      </c>
      <c r="F1210" s="3" t="s">
        <v>1485</v>
      </c>
      <c r="G1210" s="130" t="s">
        <v>8583</v>
      </c>
      <c r="H1210" s="39" t="s">
        <v>10168</v>
      </c>
      <c r="I1210" s="40" t="s">
        <v>10169</v>
      </c>
      <c r="J1210" s="65" t="s">
        <v>1491</v>
      </c>
      <c r="K1210" s="10">
        <v>1</v>
      </c>
      <c r="L1210" s="20" t="s">
        <v>4519</v>
      </c>
      <c r="M1210" s="20" t="s">
        <v>4520</v>
      </c>
      <c r="N1210" s="4">
        <v>63</v>
      </c>
      <c r="O1210" s="3" t="s">
        <v>28</v>
      </c>
      <c r="P1210" s="13">
        <v>589314</v>
      </c>
      <c r="Q1210" s="13">
        <v>133760</v>
      </c>
      <c r="R1210" s="13">
        <v>723074</v>
      </c>
      <c r="S1210" s="6">
        <v>40945</v>
      </c>
      <c r="T1210" s="30"/>
      <c r="U1210" s="13">
        <v>530382.19999999995</v>
      </c>
      <c r="V1210" s="3" t="s">
        <v>1492</v>
      </c>
      <c r="W1210" s="3" t="s">
        <v>39</v>
      </c>
      <c r="X1210" s="3" t="s">
        <v>29</v>
      </c>
      <c r="Y1210" s="3" t="s">
        <v>246</v>
      </c>
      <c r="Z1210" s="6">
        <v>41048</v>
      </c>
      <c r="AA1210" s="5"/>
    </row>
    <row r="1211" spans="1:27" ht="18" customHeight="1" x14ac:dyDescent="0.25">
      <c r="A1211" s="3" t="s">
        <v>744</v>
      </c>
      <c r="B1211" s="3" t="s">
        <v>2148</v>
      </c>
      <c r="C1211" s="130" t="s">
        <v>7269</v>
      </c>
      <c r="D1211" s="3" t="s">
        <v>221</v>
      </c>
      <c r="E1211" s="130" t="s">
        <v>8490</v>
      </c>
      <c r="F1211" s="3" t="s">
        <v>1485</v>
      </c>
      <c r="G1211" s="130" t="s">
        <v>8583</v>
      </c>
      <c r="H1211" s="39" t="s">
        <v>10170</v>
      </c>
      <c r="I1211" s="40" t="s">
        <v>10171</v>
      </c>
      <c r="J1211" s="65" t="s">
        <v>628</v>
      </c>
      <c r="K1211" s="10">
        <v>1</v>
      </c>
      <c r="L1211" s="20" t="s">
        <v>4511</v>
      </c>
      <c r="M1211" s="20" t="s">
        <v>3148</v>
      </c>
      <c r="N1211" s="4">
        <v>1</v>
      </c>
      <c r="O1211" s="3" t="s">
        <v>76</v>
      </c>
      <c r="P1211" s="13">
        <v>176845</v>
      </c>
      <c r="Q1211" s="13">
        <v>41948</v>
      </c>
      <c r="R1211" s="13">
        <v>218793</v>
      </c>
      <c r="S1211" s="6">
        <v>41018</v>
      </c>
      <c r="T1211" s="5"/>
      <c r="U1211" s="13">
        <v>141476</v>
      </c>
      <c r="V1211" s="3" t="s">
        <v>651</v>
      </c>
      <c r="W1211" s="3" t="s">
        <v>181</v>
      </c>
      <c r="X1211" s="3" t="s">
        <v>29</v>
      </c>
      <c r="Y1211" s="3" t="s">
        <v>246</v>
      </c>
      <c r="Z1211" s="31">
        <v>41045</v>
      </c>
      <c r="AA1211" s="5"/>
    </row>
    <row r="1212" spans="1:27" ht="18" customHeight="1" x14ac:dyDescent="0.25">
      <c r="A1212" s="3" t="s">
        <v>744</v>
      </c>
      <c r="B1212" s="3" t="s">
        <v>2148</v>
      </c>
      <c r="C1212" s="130" t="s">
        <v>7269</v>
      </c>
      <c r="D1212" s="3" t="s">
        <v>221</v>
      </c>
      <c r="E1212" s="130" t="s">
        <v>8490</v>
      </c>
      <c r="F1212" s="3" t="s">
        <v>1485</v>
      </c>
      <c r="G1212" s="130" t="s">
        <v>8583</v>
      </c>
      <c r="H1212" s="39" t="s">
        <v>10172</v>
      </c>
      <c r="I1212" s="40" t="s">
        <v>10173</v>
      </c>
      <c r="J1212" s="65" t="s">
        <v>42</v>
      </c>
      <c r="K1212" s="10">
        <v>1</v>
      </c>
      <c r="L1212" s="20" t="s">
        <v>4511</v>
      </c>
      <c r="M1212" s="20" t="s">
        <v>3192</v>
      </c>
      <c r="N1212" s="4">
        <v>48</v>
      </c>
      <c r="O1212" s="3" t="s">
        <v>38</v>
      </c>
      <c r="P1212" s="13">
        <v>542986</v>
      </c>
      <c r="Q1212" s="13">
        <v>123749</v>
      </c>
      <c r="R1212" s="13">
        <v>666735</v>
      </c>
      <c r="S1212" s="6">
        <v>40952</v>
      </c>
      <c r="T1212" s="31">
        <v>41105</v>
      </c>
      <c r="U1212" s="13">
        <v>488686</v>
      </c>
      <c r="V1212" s="3" t="s">
        <v>29</v>
      </c>
      <c r="W1212" s="3" t="s">
        <v>39</v>
      </c>
      <c r="X1212" s="3" t="s">
        <v>29</v>
      </c>
      <c r="Y1212" s="3" t="s">
        <v>40</v>
      </c>
      <c r="Z1212" s="6">
        <v>41055</v>
      </c>
      <c r="AA1212" s="5"/>
    </row>
    <row r="1213" spans="1:27" ht="18" customHeight="1" x14ac:dyDescent="0.25">
      <c r="A1213" s="3" t="s">
        <v>744</v>
      </c>
      <c r="B1213" s="3" t="s">
        <v>2148</v>
      </c>
      <c r="C1213" s="130" t="s">
        <v>7269</v>
      </c>
      <c r="D1213" s="3" t="s">
        <v>221</v>
      </c>
      <c r="E1213" s="130" t="s">
        <v>8490</v>
      </c>
      <c r="F1213" s="3" t="s">
        <v>1485</v>
      </c>
      <c r="G1213" s="130" t="s">
        <v>8583</v>
      </c>
      <c r="H1213" s="39" t="s">
        <v>5606</v>
      </c>
      <c r="I1213" s="40" t="s">
        <v>10174</v>
      </c>
      <c r="J1213" s="65" t="s">
        <v>1486</v>
      </c>
      <c r="K1213" s="10">
        <v>1</v>
      </c>
      <c r="L1213" s="20" t="s">
        <v>4511</v>
      </c>
      <c r="M1213" s="20" t="s">
        <v>4124</v>
      </c>
      <c r="N1213" s="4">
        <v>353</v>
      </c>
      <c r="O1213" s="3" t="s">
        <v>333</v>
      </c>
      <c r="P1213" s="13">
        <v>371459</v>
      </c>
      <c r="Q1213" s="13">
        <v>85678</v>
      </c>
      <c r="R1213" s="13">
        <v>457137</v>
      </c>
      <c r="S1213" s="30"/>
      <c r="T1213" s="5"/>
      <c r="U1213" s="13">
        <v>0</v>
      </c>
      <c r="V1213" s="3" t="s">
        <v>29</v>
      </c>
      <c r="W1213" s="3" t="s">
        <v>29</v>
      </c>
      <c r="X1213" s="3" t="s">
        <v>29</v>
      </c>
      <c r="Y1213" s="3" t="s">
        <v>31</v>
      </c>
      <c r="Z1213" s="30"/>
      <c r="AA1213" s="5"/>
    </row>
    <row r="1214" spans="1:27" ht="18" customHeight="1" x14ac:dyDescent="0.25">
      <c r="A1214" s="3" t="s">
        <v>744</v>
      </c>
      <c r="B1214" s="3" t="s">
        <v>2148</v>
      </c>
      <c r="C1214" s="130" t="s">
        <v>7269</v>
      </c>
      <c r="D1214" s="3" t="s">
        <v>221</v>
      </c>
      <c r="E1214" s="130" t="s">
        <v>8490</v>
      </c>
      <c r="F1214" s="3" t="s">
        <v>1485</v>
      </c>
      <c r="G1214" s="130" t="s">
        <v>8583</v>
      </c>
      <c r="H1214" s="39" t="s">
        <v>10175</v>
      </c>
      <c r="I1214" s="40" t="s">
        <v>10176</v>
      </c>
      <c r="J1214" s="65" t="s">
        <v>320</v>
      </c>
      <c r="K1214" s="10">
        <v>1</v>
      </c>
      <c r="L1214" s="20" t="s">
        <v>4511</v>
      </c>
      <c r="M1214" s="20" t="s">
        <v>3148</v>
      </c>
      <c r="N1214" s="4">
        <v>1</v>
      </c>
      <c r="O1214" s="3" t="s">
        <v>76</v>
      </c>
      <c r="P1214" s="13">
        <v>713307</v>
      </c>
      <c r="Q1214" s="13">
        <v>157020</v>
      </c>
      <c r="R1214" s="13">
        <v>870327</v>
      </c>
      <c r="S1214" s="30"/>
      <c r="T1214" s="5"/>
      <c r="U1214" s="13">
        <v>0</v>
      </c>
      <c r="V1214" s="3" t="s">
        <v>29</v>
      </c>
      <c r="W1214" s="3" t="s">
        <v>29</v>
      </c>
      <c r="X1214" s="3" t="s">
        <v>29</v>
      </c>
      <c r="Y1214" s="3" t="s">
        <v>31</v>
      </c>
      <c r="Z1214" s="30"/>
      <c r="AA1214" s="5"/>
    </row>
    <row r="1215" spans="1:27" ht="18" customHeight="1" x14ac:dyDescent="0.25">
      <c r="A1215" s="3" t="s">
        <v>744</v>
      </c>
      <c r="B1215" s="3" t="s">
        <v>2148</v>
      </c>
      <c r="C1215" s="130" t="s">
        <v>7269</v>
      </c>
      <c r="D1215" s="3" t="s">
        <v>221</v>
      </c>
      <c r="E1215" s="130" t="s">
        <v>8490</v>
      </c>
      <c r="F1215" s="3" t="s">
        <v>1485</v>
      </c>
      <c r="G1215" s="130" t="s">
        <v>8583</v>
      </c>
      <c r="H1215" s="3" t="s">
        <v>1500</v>
      </c>
      <c r="I1215" s="40" t="s">
        <v>10177</v>
      </c>
      <c r="J1215" s="65" t="s">
        <v>320</v>
      </c>
      <c r="K1215" s="10">
        <v>1</v>
      </c>
      <c r="L1215" s="20" t="s">
        <v>4511</v>
      </c>
      <c r="M1215" s="20" t="s">
        <v>3148</v>
      </c>
      <c r="N1215" s="4">
        <v>1</v>
      </c>
      <c r="O1215" s="3" t="s">
        <v>76</v>
      </c>
      <c r="P1215" s="13">
        <v>395652</v>
      </c>
      <c r="Q1215" s="13">
        <v>86952</v>
      </c>
      <c r="R1215" s="13">
        <v>482604</v>
      </c>
      <c r="S1215" s="30"/>
      <c r="T1215" s="30"/>
      <c r="U1215" s="13">
        <v>0</v>
      </c>
      <c r="V1215" s="3" t="s">
        <v>29</v>
      </c>
      <c r="W1215" s="3" t="s">
        <v>29</v>
      </c>
      <c r="X1215" s="3" t="s">
        <v>29</v>
      </c>
      <c r="Y1215" s="3" t="s">
        <v>31</v>
      </c>
      <c r="Z1215" s="30"/>
      <c r="AA1215" s="5"/>
    </row>
    <row r="1216" spans="1:27" ht="18" customHeight="1" x14ac:dyDescent="0.25">
      <c r="A1216" s="3" t="s">
        <v>744</v>
      </c>
      <c r="B1216" s="3" t="s">
        <v>2148</v>
      </c>
      <c r="C1216" s="130" t="s">
        <v>7269</v>
      </c>
      <c r="D1216" s="3" t="s">
        <v>221</v>
      </c>
      <c r="E1216" s="130" t="s">
        <v>8490</v>
      </c>
      <c r="F1216" s="3" t="s">
        <v>1485</v>
      </c>
      <c r="G1216" s="130" t="s">
        <v>8583</v>
      </c>
      <c r="H1216" s="3" t="s">
        <v>1487</v>
      </c>
      <c r="I1216" s="40" t="s">
        <v>10178</v>
      </c>
      <c r="J1216" s="65" t="s">
        <v>1488</v>
      </c>
      <c r="K1216" s="10">
        <v>1</v>
      </c>
      <c r="L1216" s="20" t="s">
        <v>4511</v>
      </c>
      <c r="M1216" s="20" t="s">
        <v>4577</v>
      </c>
      <c r="N1216" s="4">
        <v>63</v>
      </c>
      <c r="O1216" s="3" t="s">
        <v>28</v>
      </c>
      <c r="P1216" s="13">
        <v>583668</v>
      </c>
      <c r="Q1216" s="13">
        <v>132764</v>
      </c>
      <c r="R1216" s="13">
        <v>716432</v>
      </c>
      <c r="S1216" s="31">
        <v>40961</v>
      </c>
      <c r="T1216" s="31">
        <v>41105</v>
      </c>
      <c r="U1216" s="13">
        <v>525301.6</v>
      </c>
      <c r="V1216" s="3" t="s">
        <v>29</v>
      </c>
      <c r="W1216" s="3" t="s">
        <v>39</v>
      </c>
      <c r="X1216" s="3" t="s">
        <v>30</v>
      </c>
      <c r="Y1216" s="3" t="s">
        <v>40</v>
      </c>
      <c r="Z1216" s="31">
        <v>41059</v>
      </c>
      <c r="AA1216" s="5"/>
    </row>
    <row r="1217" spans="1:27" ht="18" customHeight="1" x14ac:dyDescent="0.25">
      <c r="A1217" s="3" t="s">
        <v>744</v>
      </c>
      <c r="B1217" s="3" t="s">
        <v>2148</v>
      </c>
      <c r="C1217" s="130" t="s">
        <v>7269</v>
      </c>
      <c r="D1217" s="3" t="s">
        <v>221</v>
      </c>
      <c r="E1217" s="130" t="s">
        <v>8490</v>
      </c>
      <c r="F1217" s="3" t="s">
        <v>1485</v>
      </c>
      <c r="G1217" s="130" t="s">
        <v>8583</v>
      </c>
      <c r="H1217" s="3" t="s">
        <v>1489</v>
      </c>
      <c r="I1217" s="40" t="s">
        <v>10179</v>
      </c>
      <c r="J1217" s="65" t="s">
        <v>223</v>
      </c>
      <c r="K1217" s="10">
        <v>1</v>
      </c>
      <c r="L1217" s="20" t="s">
        <v>4508</v>
      </c>
      <c r="M1217" s="20" t="s">
        <v>4538</v>
      </c>
      <c r="N1217" s="4">
        <v>0.76</v>
      </c>
      <c r="O1217" s="3" t="s">
        <v>51</v>
      </c>
      <c r="P1217" s="13">
        <v>689854</v>
      </c>
      <c r="Q1217" s="13">
        <v>157699</v>
      </c>
      <c r="R1217" s="13">
        <v>847553</v>
      </c>
      <c r="S1217" s="6">
        <v>41061</v>
      </c>
      <c r="T1217" s="5"/>
      <c r="U1217" s="13">
        <v>413912</v>
      </c>
      <c r="V1217" s="3" t="s">
        <v>651</v>
      </c>
      <c r="W1217" s="3" t="s">
        <v>181</v>
      </c>
      <c r="X1217" s="3" t="s">
        <v>29</v>
      </c>
      <c r="Y1217" s="3" t="s">
        <v>246</v>
      </c>
      <c r="Z1217" s="5"/>
      <c r="AA1217" s="5"/>
    </row>
    <row r="1218" spans="1:27" ht="18" customHeight="1" x14ac:dyDescent="0.25">
      <c r="A1218" s="3" t="s">
        <v>744</v>
      </c>
      <c r="B1218" s="3" t="s">
        <v>2148</v>
      </c>
      <c r="C1218" s="130" t="s">
        <v>7269</v>
      </c>
      <c r="D1218" s="3" t="s">
        <v>221</v>
      </c>
      <c r="E1218" s="130" t="s">
        <v>8490</v>
      </c>
      <c r="F1218" s="3" t="s">
        <v>1485</v>
      </c>
      <c r="G1218" s="130" t="s">
        <v>8583</v>
      </c>
      <c r="H1218" s="39" t="s">
        <v>10180</v>
      </c>
      <c r="I1218" s="40" t="s">
        <v>10181</v>
      </c>
      <c r="J1218" s="65" t="s">
        <v>320</v>
      </c>
      <c r="K1218" s="10">
        <v>1</v>
      </c>
      <c r="L1218" s="20" t="s">
        <v>4511</v>
      </c>
      <c r="M1218" s="20" t="s">
        <v>3148</v>
      </c>
      <c r="N1218" s="4">
        <v>1</v>
      </c>
      <c r="O1218" s="3" t="s">
        <v>76</v>
      </c>
      <c r="P1218" s="13">
        <v>428322</v>
      </c>
      <c r="Q1218" s="13">
        <v>191482</v>
      </c>
      <c r="R1218" s="13">
        <v>619804</v>
      </c>
      <c r="S1218" s="30"/>
      <c r="T1218" s="30"/>
      <c r="U1218" s="13">
        <v>0</v>
      </c>
      <c r="V1218" s="3" t="s">
        <v>29</v>
      </c>
      <c r="W1218" s="3" t="s">
        <v>29</v>
      </c>
      <c r="X1218" s="3" t="s">
        <v>29</v>
      </c>
      <c r="Y1218" s="3" t="s">
        <v>31</v>
      </c>
      <c r="Z1218" s="30"/>
      <c r="AA1218" s="5"/>
    </row>
    <row r="1219" spans="1:27" ht="18" customHeight="1" x14ac:dyDescent="0.25">
      <c r="A1219" s="3" t="s">
        <v>744</v>
      </c>
      <c r="B1219" s="3" t="s">
        <v>2148</v>
      </c>
      <c r="C1219" s="130" t="s">
        <v>7269</v>
      </c>
      <c r="D1219" s="3" t="s">
        <v>221</v>
      </c>
      <c r="E1219" s="130" t="s">
        <v>8490</v>
      </c>
      <c r="F1219" s="3" t="s">
        <v>1485</v>
      </c>
      <c r="G1219" s="130" t="s">
        <v>8583</v>
      </c>
      <c r="H1219" s="3" t="s">
        <v>1495</v>
      </c>
      <c r="I1219" s="40" t="s">
        <v>10182</v>
      </c>
      <c r="J1219" s="65" t="s">
        <v>1488</v>
      </c>
      <c r="K1219" s="10">
        <v>1</v>
      </c>
      <c r="L1219" s="20" t="s">
        <v>4511</v>
      </c>
      <c r="M1219" s="20" t="s">
        <v>4577</v>
      </c>
      <c r="N1219" s="4">
        <v>63</v>
      </c>
      <c r="O1219" s="3" t="s">
        <v>28</v>
      </c>
      <c r="P1219" s="13">
        <v>583668</v>
      </c>
      <c r="Q1219" s="13">
        <v>132764</v>
      </c>
      <c r="R1219" s="13">
        <v>716432</v>
      </c>
      <c r="S1219" s="5"/>
      <c r="T1219" s="5"/>
      <c r="U1219" s="13">
        <v>466934</v>
      </c>
      <c r="V1219" s="3" t="s">
        <v>29</v>
      </c>
      <c r="W1219" s="3" t="s">
        <v>181</v>
      </c>
      <c r="X1219" s="3" t="s">
        <v>30</v>
      </c>
      <c r="Y1219" s="3" t="s">
        <v>31</v>
      </c>
      <c r="Z1219" s="5"/>
      <c r="AA1219" s="5"/>
    </row>
    <row r="1220" spans="1:27" ht="18" customHeight="1" x14ac:dyDescent="0.25">
      <c r="A1220" s="3" t="s">
        <v>744</v>
      </c>
      <c r="B1220" s="3" t="s">
        <v>2148</v>
      </c>
      <c r="C1220" s="130" t="s">
        <v>7269</v>
      </c>
      <c r="D1220" s="3" t="s">
        <v>221</v>
      </c>
      <c r="E1220" s="130" t="s">
        <v>8490</v>
      </c>
      <c r="F1220" s="3" t="s">
        <v>1485</v>
      </c>
      <c r="G1220" s="130" t="s">
        <v>8583</v>
      </c>
      <c r="H1220" s="3" t="s">
        <v>1503</v>
      </c>
      <c r="I1220" s="40" t="s">
        <v>10183</v>
      </c>
      <c r="J1220" s="65" t="s">
        <v>1504</v>
      </c>
      <c r="K1220" s="10">
        <v>1</v>
      </c>
      <c r="L1220" s="20" t="s">
        <v>4508</v>
      </c>
      <c r="M1220" s="20" t="s">
        <v>4530</v>
      </c>
      <c r="N1220" s="30"/>
      <c r="O1220" s="3" t="s">
        <v>137</v>
      </c>
      <c r="P1220" s="13">
        <v>969531</v>
      </c>
      <c r="Q1220" s="13">
        <v>209856</v>
      </c>
      <c r="R1220" s="13">
        <v>1179387</v>
      </c>
      <c r="S1220" s="30"/>
      <c r="T1220" s="5"/>
      <c r="U1220" s="13">
        <v>0</v>
      </c>
      <c r="V1220" s="3" t="s">
        <v>29</v>
      </c>
      <c r="W1220" s="3" t="s">
        <v>29</v>
      </c>
      <c r="X1220" s="3" t="s">
        <v>29</v>
      </c>
      <c r="Y1220" s="3" t="s">
        <v>31</v>
      </c>
      <c r="Z1220" s="5"/>
      <c r="AA1220" s="5"/>
    </row>
    <row r="1221" spans="1:27" ht="18" customHeight="1" x14ac:dyDescent="0.25">
      <c r="A1221" s="3" t="s">
        <v>744</v>
      </c>
      <c r="B1221" s="3" t="s">
        <v>2148</v>
      </c>
      <c r="C1221" s="130" t="s">
        <v>7269</v>
      </c>
      <c r="D1221" s="3" t="s">
        <v>221</v>
      </c>
      <c r="E1221" s="130" t="s">
        <v>8490</v>
      </c>
      <c r="F1221" s="3" t="s">
        <v>1485</v>
      </c>
      <c r="G1221" s="130" t="s">
        <v>8583</v>
      </c>
      <c r="H1221" s="3" t="s">
        <v>1507</v>
      </c>
      <c r="I1221" s="40" t="s">
        <v>10184</v>
      </c>
      <c r="J1221" s="65" t="s">
        <v>1497</v>
      </c>
      <c r="K1221" s="10">
        <v>1</v>
      </c>
      <c r="L1221" s="20" t="s">
        <v>4541</v>
      </c>
      <c r="M1221" s="20" t="s">
        <v>4581</v>
      </c>
      <c r="N1221" s="4">
        <v>300</v>
      </c>
      <c r="O1221" s="3" t="s">
        <v>137</v>
      </c>
      <c r="P1221" s="13">
        <v>821945</v>
      </c>
      <c r="Q1221" s="13">
        <v>175989</v>
      </c>
      <c r="R1221" s="13">
        <v>997934</v>
      </c>
      <c r="S1221" s="6">
        <v>41022</v>
      </c>
      <c r="T1221" s="30"/>
      <c r="U1221" s="13">
        <v>493167</v>
      </c>
      <c r="V1221" s="3" t="s">
        <v>651</v>
      </c>
      <c r="W1221" s="3" t="s">
        <v>181</v>
      </c>
      <c r="X1221" s="3" t="s">
        <v>29</v>
      </c>
      <c r="Y1221" s="3" t="s">
        <v>246</v>
      </c>
      <c r="Z1221" s="6">
        <v>41102</v>
      </c>
      <c r="AA1221" s="5"/>
    </row>
    <row r="1222" spans="1:27" ht="18" customHeight="1" x14ac:dyDescent="0.25">
      <c r="A1222" s="3" t="s">
        <v>744</v>
      </c>
      <c r="B1222" s="3" t="s">
        <v>2148</v>
      </c>
      <c r="C1222" s="130" t="s">
        <v>7269</v>
      </c>
      <c r="D1222" s="3" t="s">
        <v>221</v>
      </c>
      <c r="E1222" s="130" t="s">
        <v>8490</v>
      </c>
      <c r="F1222" s="3" t="s">
        <v>1485</v>
      </c>
      <c r="G1222" s="130" t="s">
        <v>8583</v>
      </c>
      <c r="H1222" s="3" t="s">
        <v>1506</v>
      </c>
      <c r="I1222" s="40" t="s">
        <v>10185</v>
      </c>
      <c r="J1222" s="65" t="s">
        <v>1486</v>
      </c>
      <c r="K1222" s="10">
        <v>1</v>
      </c>
      <c r="L1222" s="20" t="s">
        <v>4511</v>
      </c>
      <c r="M1222" s="20" t="s">
        <v>4124</v>
      </c>
      <c r="N1222" s="4">
        <v>115</v>
      </c>
      <c r="O1222" s="3" t="s">
        <v>333</v>
      </c>
      <c r="P1222" s="13">
        <v>344028</v>
      </c>
      <c r="Q1222" s="13">
        <v>75765</v>
      </c>
      <c r="R1222" s="13">
        <v>419793</v>
      </c>
      <c r="S1222" s="30"/>
      <c r="T1222" s="5"/>
      <c r="U1222" s="13">
        <v>0</v>
      </c>
      <c r="V1222" s="3" t="s">
        <v>29</v>
      </c>
      <c r="W1222" s="3" t="s">
        <v>29</v>
      </c>
      <c r="X1222" s="3" t="s">
        <v>29</v>
      </c>
      <c r="Y1222" s="3" t="s">
        <v>31</v>
      </c>
      <c r="Z1222" s="30"/>
      <c r="AA1222" s="5"/>
    </row>
    <row r="1223" spans="1:27" ht="18" customHeight="1" x14ac:dyDescent="0.25">
      <c r="A1223" s="3" t="s">
        <v>744</v>
      </c>
      <c r="B1223" s="3" t="s">
        <v>2148</v>
      </c>
      <c r="C1223" s="130" t="s">
        <v>7269</v>
      </c>
      <c r="D1223" s="3" t="s">
        <v>221</v>
      </c>
      <c r="E1223" s="130" t="s">
        <v>8490</v>
      </c>
      <c r="F1223" s="3" t="s">
        <v>1485</v>
      </c>
      <c r="G1223" s="130" t="s">
        <v>8583</v>
      </c>
      <c r="H1223" s="3" t="s">
        <v>1493</v>
      </c>
      <c r="I1223" s="40" t="s">
        <v>10186</v>
      </c>
      <c r="J1223" s="65" t="s">
        <v>1494</v>
      </c>
      <c r="K1223" s="10">
        <v>1</v>
      </c>
      <c r="L1223" s="20" t="s">
        <v>4508</v>
      </c>
      <c r="M1223" s="20" t="s">
        <v>4538</v>
      </c>
      <c r="N1223" s="4">
        <v>1.2</v>
      </c>
      <c r="O1223" s="3" t="s">
        <v>51</v>
      </c>
      <c r="P1223" s="13">
        <v>1027674</v>
      </c>
      <c r="Q1223" s="13">
        <v>213090</v>
      </c>
      <c r="R1223" s="13">
        <v>1240764</v>
      </c>
      <c r="S1223" s="6">
        <v>41030</v>
      </c>
      <c r="T1223" s="5"/>
      <c r="U1223" s="13">
        <v>513837</v>
      </c>
      <c r="V1223" s="3" t="s">
        <v>29</v>
      </c>
      <c r="W1223" s="3" t="s">
        <v>181</v>
      </c>
      <c r="X1223" s="3" t="s">
        <v>29</v>
      </c>
      <c r="Y1223" s="3" t="s">
        <v>246</v>
      </c>
      <c r="Z1223" s="30"/>
      <c r="AA1223" s="5"/>
    </row>
    <row r="1224" spans="1:27" ht="18" customHeight="1" x14ac:dyDescent="0.25">
      <c r="A1224" s="3" t="s">
        <v>744</v>
      </c>
      <c r="B1224" s="3" t="s">
        <v>2148</v>
      </c>
      <c r="C1224" s="130" t="s">
        <v>7269</v>
      </c>
      <c r="D1224" s="3" t="s">
        <v>221</v>
      </c>
      <c r="E1224" s="130" t="s">
        <v>8490</v>
      </c>
      <c r="F1224" s="3" t="s">
        <v>1485</v>
      </c>
      <c r="G1224" s="130" t="s">
        <v>8583</v>
      </c>
      <c r="H1224" s="39" t="s">
        <v>10188</v>
      </c>
      <c r="I1224" s="40" t="s">
        <v>10187</v>
      </c>
      <c r="J1224" s="65" t="s">
        <v>1505</v>
      </c>
      <c r="K1224" s="10">
        <v>1</v>
      </c>
      <c r="L1224" s="20" t="s">
        <v>4508</v>
      </c>
      <c r="M1224" s="20" t="s">
        <v>4183</v>
      </c>
      <c r="N1224" s="4">
        <v>1.08</v>
      </c>
      <c r="O1224" s="3" t="s">
        <v>51</v>
      </c>
      <c r="P1224" s="13">
        <v>651214</v>
      </c>
      <c r="Q1224" s="13">
        <v>147933</v>
      </c>
      <c r="R1224" s="13">
        <v>799147</v>
      </c>
      <c r="S1224" s="6">
        <v>41061</v>
      </c>
      <c r="T1224" s="30"/>
      <c r="U1224" s="13">
        <v>325607</v>
      </c>
      <c r="V1224" s="3" t="s">
        <v>651</v>
      </c>
      <c r="W1224" s="3" t="s">
        <v>181</v>
      </c>
      <c r="X1224" s="3" t="s">
        <v>29</v>
      </c>
      <c r="Y1224" s="3" t="s">
        <v>246</v>
      </c>
      <c r="Z1224" s="30"/>
      <c r="AA1224" s="5"/>
    </row>
    <row r="1225" spans="1:27" ht="18" customHeight="1" x14ac:dyDescent="0.25">
      <c r="A1225" s="3" t="s">
        <v>744</v>
      </c>
      <c r="B1225" s="3" t="s">
        <v>2148</v>
      </c>
      <c r="C1225" s="130" t="s">
        <v>7269</v>
      </c>
      <c r="D1225" s="3" t="s">
        <v>221</v>
      </c>
      <c r="E1225" s="130" t="s">
        <v>8490</v>
      </c>
      <c r="F1225" s="3" t="s">
        <v>1485</v>
      </c>
      <c r="G1225" s="130" t="s">
        <v>8583</v>
      </c>
      <c r="H1225" s="3" t="s">
        <v>1502</v>
      </c>
      <c r="I1225" s="40" t="s">
        <v>10189</v>
      </c>
      <c r="J1225" s="65" t="s">
        <v>305</v>
      </c>
      <c r="K1225" s="10">
        <v>1</v>
      </c>
      <c r="L1225" s="20" t="s">
        <v>4508</v>
      </c>
      <c r="M1225" s="20" t="s">
        <v>4538</v>
      </c>
      <c r="N1225" s="4">
        <v>0.35</v>
      </c>
      <c r="O1225" s="3" t="s">
        <v>51</v>
      </c>
      <c r="P1225" s="13">
        <v>514866</v>
      </c>
      <c r="Q1225" s="13">
        <v>112752</v>
      </c>
      <c r="R1225" s="13">
        <v>627618</v>
      </c>
      <c r="S1225" s="6">
        <v>40987</v>
      </c>
      <c r="T1225" s="31">
        <v>41105</v>
      </c>
      <c r="U1225" s="13">
        <v>411892.8</v>
      </c>
      <c r="V1225" s="3" t="s">
        <v>245</v>
      </c>
      <c r="W1225" s="3" t="s">
        <v>181</v>
      </c>
      <c r="X1225" s="3" t="s">
        <v>29</v>
      </c>
      <c r="Y1225" s="3" t="s">
        <v>40</v>
      </c>
      <c r="Z1225" s="6">
        <v>41032</v>
      </c>
      <c r="AA1225" s="5"/>
    </row>
    <row r="1226" spans="1:27" ht="18" customHeight="1" x14ac:dyDescent="0.25">
      <c r="A1226" s="3" t="s">
        <v>744</v>
      </c>
      <c r="B1226" s="3" t="s">
        <v>2148</v>
      </c>
      <c r="C1226" s="130" t="s">
        <v>7269</v>
      </c>
      <c r="D1226" s="3" t="s">
        <v>221</v>
      </c>
      <c r="E1226" s="130" t="s">
        <v>8490</v>
      </c>
      <c r="F1226" s="3" t="s">
        <v>1485</v>
      </c>
      <c r="G1226" s="130" t="s">
        <v>8583</v>
      </c>
      <c r="H1226" s="3" t="s">
        <v>1501</v>
      </c>
      <c r="I1226" s="40" t="s">
        <v>10190</v>
      </c>
      <c r="J1226" s="65" t="s">
        <v>305</v>
      </c>
      <c r="K1226" s="10">
        <v>1</v>
      </c>
      <c r="L1226" s="20" t="s">
        <v>4508</v>
      </c>
      <c r="M1226" s="20" t="s">
        <v>4538</v>
      </c>
      <c r="N1226" s="4">
        <v>0.8</v>
      </c>
      <c r="O1226" s="3" t="s">
        <v>51</v>
      </c>
      <c r="P1226" s="13">
        <v>597391</v>
      </c>
      <c r="Q1226" s="13">
        <v>121794</v>
      </c>
      <c r="R1226" s="13">
        <v>719185</v>
      </c>
      <c r="S1226" s="6">
        <v>40980</v>
      </c>
      <c r="T1226" s="6">
        <v>41105</v>
      </c>
      <c r="U1226" s="13">
        <v>477912.8</v>
      </c>
      <c r="V1226" s="3" t="s">
        <v>29</v>
      </c>
      <c r="W1226" s="3" t="s">
        <v>181</v>
      </c>
      <c r="X1226" s="3" t="s">
        <v>29</v>
      </c>
      <c r="Y1226" s="3" t="s">
        <v>40</v>
      </c>
      <c r="Z1226" s="6">
        <v>41025</v>
      </c>
      <c r="AA1226" s="5"/>
    </row>
    <row r="1227" spans="1:27" ht="18" customHeight="1" x14ac:dyDescent="0.25">
      <c r="A1227" s="3" t="s">
        <v>744</v>
      </c>
      <c r="B1227" s="3" t="s">
        <v>2148</v>
      </c>
      <c r="C1227" s="130" t="s">
        <v>7269</v>
      </c>
      <c r="D1227" s="3" t="s">
        <v>221</v>
      </c>
      <c r="E1227" s="130" t="s">
        <v>8490</v>
      </c>
      <c r="F1227" s="3" t="s">
        <v>1485</v>
      </c>
      <c r="G1227" s="130" t="s">
        <v>8583</v>
      </c>
      <c r="H1227" s="3" t="s">
        <v>1499</v>
      </c>
      <c r="I1227" s="40" t="s">
        <v>10191</v>
      </c>
      <c r="J1227" s="65" t="s">
        <v>1488</v>
      </c>
      <c r="K1227" s="10">
        <v>1</v>
      </c>
      <c r="L1227" s="20" t="s">
        <v>4511</v>
      </c>
      <c r="M1227" s="20" t="s">
        <v>4577</v>
      </c>
      <c r="N1227" s="4">
        <v>63</v>
      </c>
      <c r="O1227" s="3" t="s">
        <v>28</v>
      </c>
      <c r="P1227" s="13">
        <v>670359</v>
      </c>
      <c r="Q1227" s="13">
        <v>148062</v>
      </c>
      <c r="R1227" s="13">
        <v>818421</v>
      </c>
      <c r="S1227" s="6">
        <v>41061</v>
      </c>
      <c r="T1227" s="30"/>
      <c r="U1227" s="13">
        <v>536287</v>
      </c>
      <c r="V1227" s="3" t="s">
        <v>29</v>
      </c>
      <c r="W1227" s="3" t="s">
        <v>181</v>
      </c>
      <c r="X1227" s="3" t="s">
        <v>30</v>
      </c>
      <c r="Y1227" s="3" t="s">
        <v>246</v>
      </c>
      <c r="Z1227" s="30"/>
      <c r="AA1227" s="5"/>
    </row>
    <row r="1228" spans="1:27" ht="18" customHeight="1" x14ac:dyDescent="0.25">
      <c r="A1228" s="3" t="s">
        <v>744</v>
      </c>
      <c r="B1228" s="3" t="s">
        <v>2148</v>
      </c>
      <c r="C1228" s="130" t="s">
        <v>7269</v>
      </c>
      <c r="D1228" s="3" t="s">
        <v>221</v>
      </c>
      <c r="E1228" s="130" t="s">
        <v>8490</v>
      </c>
      <c r="F1228" s="3" t="s">
        <v>220</v>
      </c>
      <c r="G1228" s="130" t="s">
        <v>8609</v>
      </c>
      <c r="H1228" s="3" t="s">
        <v>222</v>
      </c>
      <c r="I1228" s="40" t="s">
        <v>10192</v>
      </c>
      <c r="J1228" s="65" t="s">
        <v>223</v>
      </c>
      <c r="K1228" s="10">
        <v>1</v>
      </c>
      <c r="L1228" s="20" t="s">
        <v>4508</v>
      </c>
      <c r="M1228" s="20" t="s">
        <v>4538</v>
      </c>
      <c r="N1228" s="30"/>
      <c r="O1228" s="3" t="s">
        <v>51</v>
      </c>
      <c r="P1228" s="13">
        <v>846429</v>
      </c>
      <c r="Q1228" s="13">
        <v>117720</v>
      </c>
      <c r="R1228" s="13">
        <v>964149</v>
      </c>
      <c r="S1228" s="30"/>
      <c r="T1228" s="30"/>
      <c r="U1228" s="13">
        <v>0</v>
      </c>
      <c r="V1228" s="3" t="s">
        <v>29</v>
      </c>
      <c r="W1228" s="3" t="s">
        <v>29</v>
      </c>
      <c r="X1228" s="3" t="s">
        <v>29</v>
      </c>
      <c r="Y1228" s="3" t="s">
        <v>31</v>
      </c>
      <c r="Z1228" s="30"/>
      <c r="AA1228" s="30"/>
    </row>
    <row r="1229" spans="1:27" ht="18" customHeight="1" x14ac:dyDescent="0.25">
      <c r="A1229" s="3" t="s">
        <v>744</v>
      </c>
      <c r="B1229" s="3" t="s">
        <v>2148</v>
      </c>
      <c r="C1229" s="130" t="s">
        <v>7269</v>
      </c>
      <c r="D1229" s="3" t="s">
        <v>221</v>
      </c>
      <c r="E1229" s="130" t="s">
        <v>8490</v>
      </c>
      <c r="F1229" s="3" t="s">
        <v>220</v>
      </c>
      <c r="G1229" s="130" t="s">
        <v>8609</v>
      </c>
      <c r="H1229" s="3" t="s">
        <v>228</v>
      </c>
      <c r="I1229" s="40" t="s">
        <v>10193</v>
      </c>
      <c r="J1229" s="65" t="s">
        <v>225</v>
      </c>
      <c r="K1229" s="10">
        <v>1</v>
      </c>
      <c r="L1229" s="20" t="s">
        <v>4511</v>
      </c>
      <c r="M1229" s="20" t="s">
        <v>4577</v>
      </c>
      <c r="N1229" s="30"/>
      <c r="O1229" s="3" t="s">
        <v>28</v>
      </c>
      <c r="P1229" s="13">
        <v>1211413</v>
      </c>
      <c r="Q1229" s="13">
        <v>221420</v>
      </c>
      <c r="R1229" s="13">
        <v>1432833</v>
      </c>
      <c r="S1229" s="30"/>
      <c r="T1229" s="30"/>
      <c r="U1229" s="13">
        <v>0</v>
      </c>
      <c r="V1229" s="3" t="s">
        <v>29</v>
      </c>
      <c r="W1229" s="3" t="s">
        <v>29</v>
      </c>
      <c r="X1229" s="3" t="s">
        <v>30</v>
      </c>
      <c r="Y1229" s="3" t="s">
        <v>31</v>
      </c>
      <c r="Z1229" s="30"/>
      <c r="AA1229" s="5"/>
    </row>
    <row r="1230" spans="1:27" ht="18" customHeight="1" x14ac:dyDescent="0.25">
      <c r="A1230" s="3" t="s">
        <v>744</v>
      </c>
      <c r="B1230" s="3" t="s">
        <v>2148</v>
      </c>
      <c r="C1230" s="130" t="s">
        <v>7269</v>
      </c>
      <c r="D1230" s="3" t="s">
        <v>221</v>
      </c>
      <c r="E1230" s="130" t="s">
        <v>8490</v>
      </c>
      <c r="F1230" s="3" t="s">
        <v>220</v>
      </c>
      <c r="G1230" s="130" t="s">
        <v>8609</v>
      </c>
      <c r="H1230" s="3" t="s">
        <v>224</v>
      </c>
      <c r="I1230" s="40" t="s">
        <v>10194</v>
      </c>
      <c r="J1230" s="65" t="s">
        <v>225</v>
      </c>
      <c r="K1230" s="10">
        <v>1</v>
      </c>
      <c r="L1230" s="20" t="s">
        <v>4511</v>
      </c>
      <c r="M1230" s="20" t="s">
        <v>4577</v>
      </c>
      <c r="N1230" s="30"/>
      <c r="O1230" s="3" t="s">
        <v>28</v>
      </c>
      <c r="P1230" s="13">
        <v>1276148</v>
      </c>
      <c r="Q1230" s="13">
        <v>151680</v>
      </c>
      <c r="R1230" s="13">
        <v>1427828</v>
      </c>
      <c r="S1230" s="30"/>
      <c r="T1230" s="30"/>
      <c r="U1230" s="13">
        <v>0</v>
      </c>
      <c r="V1230" s="3" t="s">
        <v>29</v>
      </c>
      <c r="W1230" s="3" t="s">
        <v>29</v>
      </c>
      <c r="X1230" s="3" t="s">
        <v>30</v>
      </c>
      <c r="Y1230" s="3" t="s">
        <v>31</v>
      </c>
      <c r="Z1230" s="30"/>
      <c r="AA1230" s="30"/>
    </row>
    <row r="1231" spans="1:27" ht="18" customHeight="1" x14ac:dyDescent="0.25">
      <c r="A1231" s="3" t="s">
        <v>744</v>
      </c>
      <c r="B1231" s="3" t="s">
        <v>2148</v>
      </c>
      <c r="C1231" s="130" t="s">
        <v>7269</v>
      </c>
      <c r="D1231" s="3" t="s">
        <v>221</v>
      </c>
      <c r="E1231" s="130" t="s">
        <v>8490</v>
      </c>
      <c r="F1231" s="3" t="s">
        <v>220</v>
      </c>
      <c r="G1231" s="130" t="s">
        <v>8609</v>
      </c>
      <c r="H1231" s="3" t="s">
        <v>230</v>
      </c>
      <c r="I1231" s="40" t="s">
        <v>10195</v>
      </c>
      <c r="J1231" s="65" t="s">
        <v>225</v>
      </c>
      <c r="K1231" s="10">
        <v>1</v>
      </c>
      <c r="L1231" s="20" t="s">
        <v>4511</v>
      </c>
      <c r="M1231" s="20" t="s">
        <v>4577</v>
      </c>
      <c r="N1231" s="30"/>
      <c r="O1231" s="3" t="s">
        <v>28</v>
      </c>
      <c r="P1231" s="13">
        <v>1276148</v>
      </c>
      <c r="Q1231" s="13">
        <v>151680</v>
      </c>
      <c r="R1231" s="13">
        <v>1427828</v>
      </c>
      <c r="S1231" s="30"/>
      <c r="T1231" s="30"/>
      <c r="U1231" s="13">
        <v>0</v>
      </c>
      <c r="V1231" s="3" t="s">
        <v>29</v>
      </c>
      <c r="W1231" s="3" t="s">
        <v>29</v>
      </c>
      <c r="X1231" s="3" t="s">
        <v>30</v>
      </c>
      <c r="Y1231" s="3" t="s">
        <v>31</v>
      </c>
      <c r="Z1231" s="30"/>
      <c r="AA1231" s="5"/>
    </row>
    <row r="1232" spans="1:27" ht="18" customHeight="1" x14ac:dyDescent="0.25">
      <c r="A1232" s="3" t="s">
        <v>744</v>
      </c>
      <c r="B1232" s="3" t="s">
        <v>2148</v>
      </c>
      <c r="C1232" s="130" t="s">
        <v>7269</v>
      </c>
      <c r="D1232" s="3" t="s">
        <v>221</v>
      </c>
      <c r="E1232" s="130" t="s">
        <v>8490</v>
      </c>
      <c r="F1232" s="3" t="s">
        <v>220</v>
      </c>
      <c r="G1232" s="130" t="s">
        <v>8609</v>
      </c>
      <c r="H1232" s="3" t="s">
        <v>226</v>
      </c>
      <c r="I1232" s="40" t="s">
        <v>10196</v>
      </c>
      <c r="J1232" s="65" t="s">
        <v>227</v>
      </c>
      <c r="K1232" s="10">
        <v>1</v>
      </c>
      <c r="L1232" s="20" t="s">
        <v>4541</v>
      </c>
      <c r="M1232" s="20" t="s">
        <v>4581</v>
      </c>
      <c r="N1232" s="30"/>
      <c r="O1232" s="3" t="s">
        <v>137</v>
      </c>
      <c r="P1232" s="13">
        <v>697126</v>
      </c>
      <c r="Q1232" s="13">
        <v>92700</v>
      </c>
      <c r="R1232" s="13">
        <v>789826</v>
      </c>
      <c r="S1232" s="30"/>
      <c r="T1232" s="30"/>
      <c r="U1232" s="13">
        <v>0</v>
      </c>
      <c r="V1232" s="3" t="s">
        <v>29</v>
      </c>
      <c r="W1232" s="3" t="s">
        <v>29</v>
      </c>
      <c r="X1232" s="3" t="s">
        <v>29</v>
      </c>
      <c r="Y1232" s="3" t="s">
        <v>31</v>
      </c>
      <c r="Z1232" s="30"/>
      <c r="AA1232" s="5"/>
    </row>
    <row r="1233" spans="1:27" ht="18" customHeight="1" x14ac:dyDescent="0.25">
      <c r="A1233" s="3" t="s">
        <v>744</v>
      </c>
      <c r="B1233" s="3" t="s">
        <v>2148</v>
      </c>
      <c r="C1233" s="130" t="s">
        <v>7269</v>
      </c>
      <c r="D1233" s="3" t="s">
        <v>221</v>
      </c>
      <c r="E1233" s="130" t="s">
        <v>8490</v>
      </c>
      <c r="F1233" s="3" t="s">
        <v>220</v>
      </c>
      <c r="G1233" s="130" t="s">
        <v>8609</v>
      </c>
      <c r="H1233" s="3" t="s">
        <v>231</v>
      </c>
      <c r="I1233" s="40" t="s">
        <v>10197</v>
      </c>
      <c r="J1233" s="65" t="s">
        <v>227</v>
      </c>
      <c r="K1233" s="10">
        <v>1</v>
      </c>
      <c r="L1233" s="20" t="s">
        <v>4541</v>
      </c>
      <c r="M1233" s="20" t="s">
        <v>4581</v>
      </c>
      <c r="N1233" s="30"/>
      <c r="O1233" s="3" t="s">
        <v>137</v>
      </c>
      <c r="P1233" s="13">
        <v>491086</v>
      </c>
      <c r="Q1233" s="13">
        <v>81960</v>
      </c>
      <c r="R1233" s="13">
        <v>573046</v>
      </c>
      <c r="S1233" s="30"/>
      <c r="T1233" s="30"/>
      <c r="U1233" s="13">
        <v>0</v>
      </c>
      <c r="V1233" s="3" t="s">
        <v>29</v>
      </c>
      <c r="W1233" s="3" t="s">
        <v>29</v>
      </c>
      <c r="X1233" s="3" t="s">
        <v>29</v>
      </c>
      <c r="Y1233" s="3" t="s">
        <v>31</v>
      </c>
      <c r="Z1233" s="30"/>
      <c r="AA1233" s="5"/>
    </row>
    <row r="1234" spans="1:27" ht="18" customHeight="1" x14ac:dyDescent="0.25">
      <c r="A1234" s="3" t="s">
        <v>744</v>
      </c>
      <c r="B1234" s="3" t="s">
        <v>2148</v>
      </c>
      <c r="C1234" s="130" t="s">
        <v>7269</v>
      </c>
      <c r="D1234" s="3" t="s">
        <v>221</v>
      </c>
      <c r="E1234" s="130" t="s">
        <v>8490</v>
      </c>
      <c r="F1234" s="3" t="s">
        <v>220</v>
      </c>
      <c r="G1234" s="130" t="s">
        <v>8609</v>
      </c>
      <c r="H1234" s="3" t="s">
        <v>229</v>
      </c>
      <c r="I1234" s="40" t="s">
        <v>10198</v>
      </c>
      <c r="J1234" s="65" t="s">
        <v>227</v>
      </c>
      <c r="K1234" s="10">
        <v>1</v>
      </c>
      <c r="L1234" s="20" t="s">
        <v>4541</v>
      </c>
      <c r="M1234" s="20" t="s">
        <v>4581</v>
      </c>
      <c r="N1234" s="30"/>
      <c r="O1234" s="3" t="s">
        <v>137</v>
      </c>
      <c r="P1234" s="13">
        <v>828210</v>
      </c>
      <c r="Q1234" s="13">
        <v>121760</v>
      </c>
      <c r="R1234" s="13">
        <v>949970</v>
      </c>
      <c r="S1234" s="30"/>
      <c r="T1234" s="30"/>
      <c r="U1234" s="13">
        <v>0</v>
      </c>
      <c r="V1234" s="3" t="s">
        <v>29</v>
      </c>
      <c r="W1234" s="3" t="s">
        <v>29</v>
      </c>
      <c r="X1234" s="3" t="s">
        <v>29</v>
      </c>
      <c r="Y1234" s="3" t="s">
        <v>31</v>
      </c>
      <c r="Z1234" s="30"/>
      <c r="AA1234" s="5"/>
    </row>
    <row r="1235" spans="1:27" ht="18" customHeight="1" x14ac:dyDescent="0.25">
      <c r="A1235" s="3" t="s">
        <v>744</v>
      </c>
      <c r="B1235" s="3" t="s">
        <v>2148</v>
      </c>
      <c r="C1235" s="130" t="s">
        <v>7269</v>
      </c>
      <c r="D1235" s="3" t="s">
        <v>221</v>
      </c>
      <c r="E1235" s="130" t="s">
        <v>8490</v>
      </c>
      <c r="F1235" s="3" t="s">
        <v>220</v>
      </c>
      <c r="G1235" s="130" t="s">
        <v>8609</v>
      </c>
      <c r="H1235" s="3" t="s">
        <v>232</v>
      </c>
      <c r="I1235" s="40" t="s">
        <v>10199</v>
      </c>
      <c r="J1235" s="65" t="s">
        <v>227</v>
      </c>
      <c r="K1235" s="10">
        <v>1</v>
      </c>
      <c r="L1235" s="20" t="s">
        <v>4541</v>
      </c>
      <c r="M1235" s="20" t="s">
        <v>4581</v>
      </c>
      <c r="N1235" s="30"/>
      <c r="O1235" s="3" t="s">
        <v>137</v>
      </c>
      <c r="P1235" s="13">
        <v>664584</v>
      </c>
      <c r="Q1235" s="13">
        <v>91880</v>
      </c>
      <c r="R1235" s="13">
        <v>756464</v>
      </c>
      <c r="S1235" s="30"/>
      <c r="T1235" s="30"/>
      <c r="U1235" s="13">
        <v>0</v>
      </c>
      <c r="V1235" s="3" t="s">
        <v>29</v>
      </c>
      <c r="W1235" s="3" t="s">
        <v>29</v>
      </c>
      <c r="X1235" s="3" t="s">
        <v>29</v>
      </c>
      <c r="Y1235" s="3" t="s">
        <v>31</v>
      </c>
      <c r="Z1235" s="30"/>
      <c r="AA1235" s="30"/>
    </row>
    <row r="1236" spans="1:27" ht="18" customHeight="1" x14ac:dyDescent="0.25">
      <c r="A1236" s="3" t="s">
        <v>744</v>
      </c>
      <c r="B1236" s="3" t="s">
        <v>2148</v>
      </c>
      <c r="C1236" s="130" t="s">
        <v>7269</v>
      </c>
      <c r="D1236" s="3" t="s">
        <v>221</v>
      </c>
      <c r="E1236" s="130" t="s">
        <v>8490</v>
      </c>
      <c r="F1236" s="3" t="s">
        <v>220</v>
      </c>
      <c r="G1236" s="130" t="s">
        <v>8609</v>
      </c>
      <c r="H1236" s="3" t="s">
        <v>233</v>
      </c>
      <c r="I1236" s="40" t="s">
        <v>10200</v>
      </c>
      <c r="J1236" s="65" t="s">
        <v>234</v>
      </c>
      <c r="K1236" s="10">
        <v>1</v>
      </c>
      <c r="L1236" s="20" t="s">
        <v>4541</v>
      </c>
      <c r="M1236" s="20" t="s">
        <v>4542</v>
      </c>
      <c r="N1236" s="30"/>
      <c r="O1236" s="3" t="s">
        <v>137</v>
      </c>
      <c r="P1236" s="13">
        <v>708856</v>
      </c>
      <c r="Q1236" s="13">
        <v>143004</v>
      </c>
      <c r="R1236" s="13">
        <v>851860</v>
      </c>
      <c r="S1236" s="30"/>
      <c r="T1236" s="30"/>
      <c r="U1236" s="13">
        <v>0</v>
      </c>
      <c r="V1236" s="3" t="s">
        <v>29</v>
      </c>
      <c r="W1236" s="3" t="s">
        <v>29</v>
      </c>
      <c r="X1236" s="3" t="s">
        <v>29</v>
      </c>
      <c r="Y1236" s="3" t="s">
        <v>31</v>
      </c>
      <c r="Z1236" s="30"/>
      <c r="AA1236" s="5"/>
    </row>
    <row r="1237" spans="1:27" ht="18" customHeight="1" x14ac:dyDescent="0.25">
      <c r="A1237" s="3" t="s">
        <v>744</v>
      </c>
      <c r="B1237" s="3" t="s">
        <v>2141</v>
      </c>
      <c r="C1237" s="130" t="s">
        <v>8471</v>
      </c>
      <c r="D1237" s="3" t="s">
        <v>72</v>
      </c>
      <c r="E1237" s="130" t="s">
        <v>8485</v>
      </c>
      <c r="F1237" s="3" t="s">
        <v>71</v>
      </c>
      <c r="G1237" s="130" t="s">
        <v>8505</v>
      </c>
      <c r="H1237" s="3" t="s">
        <v>73</v>
      </c>
      <c r="I1237" s="40" t="s">
        <v>8779</v>
      </c>
      <c r="J1237" s="65" t="s">
        <v>74</v>
      </c>
      <c r="K1237" s="10">
        <v>1</v>
      </c>
      <c r="L1237" s="20" t="s">
        <v>4511</v>
      </c>
      <c r="M1237" s="20" t="s">
        <v>3148</v>
      </c>
      <c r="N1237" s="4">
        <v>1</v>
      </c>
      <c r="O1237" s="3" t="s">
        <v>76</v>
      </c>
      <c r="P1237" s="13">
        <v>1087415.42</v>
      </c>
      <c r="Q1237" s="13">
        <v>364533.16</v>
      </c>
      <c r="R1237" s="13">
        <v>1451948.5799999998</v>
      </c>
      <c r="S1237" s="6">
        <v>40617</v>
      </c>
      <c r="T1237" s="6">
        <v>40767</v>
      </c>
      <c r="U1237" s="13">
        <v>1087415.42</v>
      </c>
      <c r="V1237" s="3" t="s">
        <v>29</v>
      </c>
      <c r="W1237" s="3" t="s">
        <v>39</v>
      </c>
      <c r="X1237" s="3" t="s">
        <v>29</v>
      </c>
      <c r="Y1237" s="3" t="s">
        <v>40</v>
      </c>
      <c r="Z1237" s="6">
        <v>40737</v>
      </c>
      <c r="AA1237" s="5"/>
    </row>
    <row r="1238" spans="1:27" ht="18" customHeight="1" x14ac:dyDescent="0.25">
      <c r="A1238" s="3" t="s">
        <v>744</v>
      </c>
      <c r="B1238" s="3" t="s">
        <v>2141</v>
      </c>
      <c r="C1238" s="130" t="s">
        <v>8471</v>
      </c>
      <c r="D1238" s="3" t="s">
        <v>72</v>
      </c>
      <c r="E1238" s="130" t="s">
        <v>8485</v>
      </c>
      <c r="F1238" s="3" t="s">
        <v>71</v>
      </c>
      <c r="G1238" s="130" t="s">
        <v>8505</v>
      </c>
      <c r="H1238" s="3" t="s">
        <v>84</v>
      </c>
      <c r="I1238" s="40" t="s">
        <v>10201</v>
      </c>
      <c r="J1238" s="65" t="s">
        <v>42</v>
      </c>
      <c r="K1238" s="10">
        <v>1</v>
      </c>
      <c r="L1238" s="20" t="s">
        <v>4511</v>
      </c>
      <c r="M1238" s="20" t="s">
        <v>3192</v>
      </c>
      <c r="N1238" s="4">
        <v>48</v>
      </c>
      <c r="O1238" s="3" t="s">
        <v>38</v>
      </c>
      <c r="P1238" s="13">
        <v>570723.71</v>
      </c>
      <c r="Q1238" s="13">
        <v>124978.78</v>
      </c>
      <c r="R1238" s="13">
        <v>695702.49</v>
      </c>
      <c r="S1238" s="6">
        <v>40588</v>
      </c>
      <c r="T1238" s="31">
        <v>40724</v>
      </c>
      <c r="U1238" s="13">
        <v>570723.71</v>
      </c>
      <c r="V1238" s="3" t="s">
        <v>29</v>
      </c>
      <c r="W1238" s="3" t="s">
        <v>39</v>
      </c>
      <c r="X1238" s="3" t="s">
        <v>29</v>
      </c>
      <c r="Y1238" s="3" t="s">
        <v>40</v>
      </c>
      <c r="Z1238" s="6">
        <v>40678</v>
      </c>
      <c r="AA1238" s="5"/>
    </row>
    <row r="1239" spans="1:27" ht="18" customHeight="1" x14ac:dyDescent="0.25">
      <c r="A1239" s="3" t="s">
        <v>744</v>
      </c>
      <c r="B1239" s="3" t="s">
        <v>2141</v>
      </c>
      <c r="C1239" s="130" t="s">
        <v>8471</v>
      </c>
      <c r="D1239" s="3" t="s">
        <v>72</v>
      </c>
      <c r="E1239" s="130" t="s">
        <v>8485</v>
      </c>
      <c r="F1239" s="3" t="s">
        <v>71</v>
      </c>
      <c r="G1239" s="130" t="s">
        <v>8505</v>
      </c>
      <c r="H1239" s="3" t="s">
        <v>80</v>
      </c>
      <c r="I1239" s="40" t="s">
        <v>8783</v>
      </c>
      <c r="J1239" s="65" t="s">
        <v>74</v>
      </c>
      <c r="K1239" s="10">
        <v>1</v>
      </c>
      <c r="L1239" s="20" t="s">
        <v>4511</v>
      </c>
      <c r="M1239" s="20" t="s">
        <v>3148</v>
      </c>
      <c r="N1239" s="4">
        <v>1</v>
      </c>
      <c r="O1239" s="3" t="s">
        <v>76</v>
      </c>
      <c r="P1239" s="13">
        <v>961324.52</v>
      </c>
      <c r="Q1239" s="13">
        <v>219772.13</v>
      </c>
      <c r="R1239" s="13">
        <v>1181096.6499999999</v>
      </c>
      <c r="S1239" s="6">
        <v>40596</v>
      </c>
      <c r="T1239" s="6">
        <v>40724</v>
      </c>
      <c r="U1239" s="13">
        <v>961324.52</v>
      </c>
      <c r="V1239" s="3" t="s">
        <v>29</v>
      </c>
      <c r="W1239" s="3" t="s">
        <v>39</v>
      </c>
      <c r="X1239" s="3" t="s">
        <v>29</v>
      </c>
      <c r="Y1239" s="3" t="s">
        <v>40</v>
      </c>
      <c r="Z1239" s="6">
        <v>40716</v>
      </c>
      <c r="AA1239" s="5"/>
    </row>
    <row r="1240" spans="1:27" ht="18" customHeight="1" x14ac:dyDescent="0.25">
      <c r="A1240" s="3" t="s">
        <v>744</v>
      </c>
      <c r="B1240" s="3" t="s">
        <v>2141</v>
      </c>
      <c r="C1240" s="130" t="s">
        <v>8471</v>
      </c>
      <c r="D1240" s="3" t="s">
        <v>72</v>
      </c>
      <c r="E1240" s="130" t="s">
        <v>8485</v>
      </c>
      <c r="F1240" s="3" t="s">
        <v>71</v>
      </c>
      <c r="G1240" s="130" t="s">
        <v>8505</v>
      </c>
      <c r="H1240" s="3" t="s">
        <v>79</v>
      </c>
      <c r="I1240" s="40" t="s">
        <v>8785</v>
      </c>
      <c r="J1240" s="65" t="s">
        <v>42</v>
      </c>
      <c r="K1240" s="10">
        <v>1</v>
      </c>
      <c r="L1240" s="20" t="s">
        <v>4511</v>
      </c>
      <c r="M1240" s="20" t="s">
        <v>3192</v>
      </c>
      <c r="N1240" s="4">
        <v>48</v>
      </c>
      <c r="O1240" s="3" t="s">
        <v>38</v>
      </c>
      <c r="P1240" s="13">
        <v>570723.71</v>
      </c>
      <c r="Q1240" s="13">
        <v>119978.78</v>
      </c>
      <c r="R1240" s="13">
        <v>690702.49</v>
      </c>
      <c r="S1240" s="6">
        <v>40588</v>
      </c>
      <c r="T1240" s="6">
        <v>40752</v>
      </c>
      <c r="U1240" s="13">
        <v>570723.71</v>
      </c>
      <c r="V1240" s="3" t="s">
        <v>29</v>
      </c>
      <c r="W1240" s="3" t="s">
        <v>39</v>
      </c>
      <c r="X1240" s="3" t="s">
        <v>29</v>
      </c>
      <c r="Y1240" s="3" t="s">
        <v>40</v>
      </c>
      <c r="Z1240" s="6">
        <v>40678</v>
      </c>
      <c r="AA1240" s="5"/>
    </row>
    <row r="1241" spans="1:27" ht="18" customHeight="1" x14ac:dyDescent="0.25">
      <c r="A1241" s="3" t="s">
        <v>744</v>
      </c>
      <c r="B1241" s="3" t="s">
        <v>2141</v>
      </c>
      <c r="C1241" s="130" t="s">
        <v>8471</v>
      </c>
      <c r="D1241" s="3" t="s">
        <v>72</v>
      </c>
      <c r="E1241" s="130" t="s">
        <v>8485</v>
      </c>
      <c r="F1241" s="3" t="s">
        <v>71</v>
      </c>
      <c r="G1241" s="130" t="s">
        <v>8505</v>
      </c>
      <c r="H1241" s="3" t="s">
        <v>81</v>
      </c>
      <c r="I1241" s="40" t="s">
        <v>8787</v>
      </c>
      <c r="J1241" s="65" t="s">
        <v>82</v>
      </c>
      <c r="K1241" s="10">
        <v>1</v>
      </c>
      <c r="L1241" s="20" t="s">
        <v>4508</v>
      </c>
      <c r="M1241" s="20" t="s">
        <v>4183</v>
      </c>
      <c r="N1241" s="4">
        <v>0.15</v>
      </c>
      <c r="O1241" s="3" t="s">
        <v>51</v>
      </c>
      <c r="P1241" s="13">
        <v>754629.2</v>
      </c>
      <c r="Q1241" s="13">
        <v>154367.35999999999</v>
      </c>
      <c r="R1241" s="13">
        <v>908996.55999999994</v>
      </c>
      <c r="S1241" s="6">
        <v>40609</v>
      </c>
      <c r="T1241" s="6">
        <v>40752</v>
      </c>
      <c r="U1241" s="13">
        <v>754629.2</v>
      </c>
      <c r="V1241" s="3" t="s">
        <v>29</v>
      </c>
      <c r="W1241" s="3" t="s">
        <v>39</v>
      </c>
      <c r="X1241" s="3" t="s">
        <v>29</v>
      </c>
      <c r="Y1241" s="3" t="s">
        <v>40</v>
      </c>
      <c r="Z1241" s="6">
        <v>40669</v>
      </c>
      <c r="AA1241" s="5"/>
    </row>
    <row r="1242" spans="1:27" ht="18" customHeight="1" x14ac:dyDescent="0.25">
      <c r="A1242" s="3" t="s">
        <v>744</v>
      </c>
      <c r="B1242" s="3" t="s">
        <v>2141</v>
      </c>
      <c r="C1242" s="130" t="s">
        <v>8471</v>
      </c>
      <c r="D1242" s="3" t="s">
        <v>72</v>
      </c>
      <c r="E1242" s="130" t="s">
        <v>8485</v>
      </c>
      <c r="F1242" s="3" t="s">
        <v>71</v>
      </c>
      <c r="G1242" s="130" t="s">
        <v>8505</v>
      </c>
      <c r="H1242" s="3" t="s">
        <v>88</v>
      </c>
      <c r="I1242" s="40" t="s">
        <v>8788</v>
      </c>
      <c r="J1242" s="65" t="s">
        <v>82</v>
      </c>
      <c r="K1242" s="10">
        <v>1</v>
      </c>
      <c r="L1242" s="20" t="s">
        <v>4508</v>
      </c>
      <c r="M1242" s="20" t="s">
        <v>4183</v>
      </c>
      <c r="N1242" s="4">
        <v>0.2</v>
      </c>
      <c r="O1242" s="3" t="s">
        <v>51</v>
      </c>
      <c r="P1242" s="13">
        <v>856082.32</v>
      </c>
      <c r="Q1242" s="13">
        <v>177124.90100000001</v>
      </c>
      <c r="R1242" s="13">
        <v>1033207.2209999999</v>
      </c>
      <c r="S1242" s="6">
        <v>40579</v>
      </c>
      <c r="T1242" s="31">
        <v>40724</v>
      </c>
      <c r="U1242" s="13">
        <v>856082.32000000007</v>
      </c>
      <c r="V1242" s="3" t="s">
        <v>29</v>
      </c>
      <c r="W1242" s="3" t="s">
        <v>39</v>
      </c>
      <c r="X1242" s="3" t="s">
        <v>29</v>
      </c>
      <c r="Y1242" s="3" t="s">
        <v>40</v>
      </c>
      <c r="Z1242" s="6">
        <v>40639</v>
      </c>
      <c r="AA1242" s="5"/>
    </row>
    <row r="1243" spans="1:27" ht="18" customHeight="1" x14ac:dyDescent="0.25">
      <c r="A1243" s="3" t="s">
        <v>744</v>
      </c>
      <c r="B1243" s="3" t="s">
        <v>2141</v>
      </c>
      <c r="C1243" s="130" t="s">
        <v>8471</v>
      </c>
      <c r="D1243" s="3" t="s">
        <v>72</v>
      </c>
      <c r="E1243" s="130" t="s">
        <v>8485</v>
      </c>
      <c r="F1243" s="3" t="s">
        <v>71</v>
      </c>
      <c r="G1243" s="130" t="s">
        <v>8505</v>
      </c>
      <c r="H1243" s="39" t="s">
        <v>5966</v>
      </c>
      <c r="I1243" s="40" t="s">
        <v>10202</v>
      </c>
      <c r="J1243" s="65" t="s">
        <v>78</v>
      </c>
      <c r="K1243" s="10">
        <v>1</v>
      </c>
      <c r="L1243" s="20" t="s">
        <v>4511</v>
      </c>
      <c r="M1243" s="20" t="s">
        <v>4577</v>
      </c>
      <c r="N1243" s="4">
        <v>63</v>
      </c>
      <c r="O1243" s="3" t="s">
        <v>38</v>
      </c>
      <c r="P1243" s="13">
        <v>584115.66</v>
      </c>
      <c r="Q1243" s="13">
        <v>129315.02</v>
      </c>
      <c r="R1243" s="13">
        <v>713430.68</v>
      </c>
      <c r="S1243" s="6">
        <v>40597</v>
      </c>
      <c r="T1243" s="6">
        <v>40724</v>
      </c>
      <c r="U1243" s="13">
        <v>584115.65999999992</v>
      </c>
      <c r="V1243" s="3" t="s">
        <v>29</v>
      </c>
      <c r="W1243" s="3" t="s">
        <v>39</v>
      </c>
      <c r="X1243" s="3" t="s">
        <v>30</v>
      </c>
      <c r="Y1243" s="3" t="s">
        <v>40</v>
      </c>
      <c r="Z1243" s="6">
        <v>40687</v>
      </c>
      <c r="AA1243" s="5"/>
    </row>
    <row r="1244" spans="1:27" ht="18" customHeight="1" x14ac:dyDescent="0.25">
      <c r="A1244" s="3" t="s">
        <v>744</v>
      </c>
      <c r="B1244" s="3" t="s">
        <v>2141</v>
      </c>
      <c r="C1244" s="130" t="s">
        <v>8471</v>
      </c>
      <c r="D1244" s="3" t="s">
        <v>72</v>
      </c>
      <c r="E1244" s="130" t="s">
        <v>8485</v>
      </c>
      <c r="F1244" s="3" t="s">
        <v>71</v>
      </c>
      <c r="G1244" s="130" t="s">
        <v>8505</v>
      </c>
      <c r="H1244" s="3" t="s">
        <v>85</v>
      </c>
      <c r="I1244" s="40" t="s">
        <v>10203</v>
      </c>
      <c r="J1244" s="65" t="s">
        <v>86</v>
      </c>
      <c r="K1244" s="10">
        <v>1</v>
      </c>
      <c r="L1244" s="20" t="s">
        <v>4511</v>
      </c>
      <c r="M1244" s="20" t="s">
        <v>4577</v>
      </c>
      <c r="N1244" s="4">
        <v>126</v>
      </c>
      <c r="O1244" s="3" t="s">
        <v>38</v>
      </c>
      <c r="P1244" s="13">
        <v>1009505.13</v>
      </c>
      <c r="Q1244" s="13">
        <v>176671.15</v>
      </c>
      <c r="R1244" s="13">
        <v>1186176.28</v>
      </c>
      <c r="S1244" s="6">
        <v>40595</v>
      </c>
      <c r="T1244" s="31">
        <v>40724</v>
      </c>
      <c r="U1244" s="13">
        <v>1009505.13</v>
      </c>
      <c r="V1244" s="3" t="s">
        <v>29</v>
      </c>
      <c r="W1244" s="3" t="s">
        <v>39</v>
      </c>
      <c r="X1244" s="3" t="s">
        <v>30</v>
      </c>
      <c r="Y1244" s="3" t="s">
        <v>40</v>
      </c>
      <c r="Z1244" s="6">
        <v>40685</v>
      </c>
      <c r="AA1244" s="5"/>
    </row>
    <row r="1245" spans="1:27" ht="18" customHeight="1" x14ac:dyDescent="0.25">
      <c r="A1245" s="3" t="s">
        <v>744</v>
      </c>
      <c r="B1245" s="3" t="s">
        <v>2141</v>
      </c>
      <c r="C1245" s="130" t="s">
        <v>8471</v>
      </c>
      <c r="D1245" s="3" t="s">
        <v>72</v>
      </c>
      <c r="E1245" s="130" t="s">
        <v>8485</v>
      </c>
      <c r="F1245" s="3" t="s">
        <v>71</v>
      </c>
      <c r="G1245" s="130" t="s">
        <v>8505</v>
      </c>
      <c r="H1245" s="3" t="s">
        <v>87</v>
      </c>
      <c r="I1245" s="40" t="s">
        <v>10204</v>
      </c>
      <c r="J1245" s="65" t="s">
        <v>74</v>
      </c>
      <c r="K1245" s="10">
        <v>1</v>
      </c>
      <c r="L1245" s="20" t="s">
        <v>4511</v>
      </c>
      <c r="M1245" s="20" t="s">
        <v>3148</v>
      </c>
      <c r="N1245" s="4">
        <v>1</v>
      </c>
      <c r="O1245" s="3" t="s">
        <v>76</v>
      </c>
      <c r="P1245" s="13">
        <v>1605480.35</v>
      </c>
      <c r="Q1245" s="13">
        <v>524504.62</v>
      </c>
      <c r="R1245" s="13">
        <v>2129984.9700000002</v>
      </c>
      <c r="S1245" s="6">
        <v>40617</v>
      </c>
      <c r="T1245" s="6">
        <v>40767</v>
      </c>
      <c r="U1245" s="13">
        <v>1605480.35</v>
      </c>
      <c r="V1245" s="3" t="s">
        <v>29</v>
      </c>
      <c r="W1245" s="3" t="s">
        <v>39</v>
      </c>
      <c r="X1245" s="3" t="s">
        <v>29</v>
      </c>
      <c r="Y1245" s="3" t="s">
        <v>40</v>
      </c>
      <c r="Z1245" s="6">
        <v>40737</v>
      </c>
      <c r="AA1245" s="5"/>
    </row>
    <row r="1246" spans="1:27" ht="18" customHeight="1" x14ac:dyDescent="0.25">
      <c r="A1246" s="3" t="s">
        <v>744</v>
      </c>
      <c r="B1246" s="3" t="s">
        <v>2141</v>
      </c>
      <c r="C1246" s="130" t="s">
        <v>8471</v>
      </c>
      <c r="D1246" s="3" t="s">
        <v>72</v>
      </c>
      <c r="E1246" s="130" t="s">
        <v>8485</v>
      </c>
      <c r="F1246" s="3" t="s">
        <v>539</v>
      </c>
      <c r="G1246" s="130" t="s">
        <v>10205</v>
      </c>
      <c r="H1246" s="39" t="s">
        <v>780</v>
      </c>
      <c r="I1246" s="40" t="s">
        <v>10206</v>
      </c>
      <c r="J1246" s="65" t="s">
        <v>781</v>
      </c>
      <c r="K1246" s="10">
        <v>1</v>
      </c>
      <c r="L1246" s="20" t="s">
        <v>4511</v>
      </c>
      <c r="M1246" s="20" t="s">
        <v>3148</v>
      </c>
      <c r="N1246" s="4">
        <v>1</v>
      </c>
      <c r="O1246" s="3" t="s">
        <v>76</v>
      </c>
      <c r="P1246" s="13">
        <v>1358965.3</v>
      </c>
      <c r="Q1246" s="13">
        <v>582413.69999999995</v>
      </c>
      <c r="R1246" s="13">
        <v>1941379</v>
      </c>
      <c r="S1246" s="6">
        <v>40931</v>
      </c>
      <c r="T1246" s="6">
        <v>41044</v>
      </c>
      <c r="U1246" s="13">
        <v>1358965.3</v>
      </c>
      <c r="V1246" s="3" t="s">
        <v>29</v>
      </c>
      <c r="W1246" s="3" t="s">
        <v>39</v>
      </c>
      <c r="X1246" s="3" t="s">
        <v>29</v>
      </c>
      <c r="Y1246" s="3" t="s">
        <v>40</v>
      </c>
      <c r="Z1246" s="6">
        <v>41022</v>
      </c>
      <c r="AA1246" s="5"/>
    </row>
    <row r="1247" spans="1:27" ht="18" customHeight="1" x14ac:dyDescent="0.25">
      <c r="A1247" s="3" t="s">
        <v>744</v>
      </c>
      <c r="B1247" s="3" t="s">
        <v>2141</v>
      </c>
      <c r="C1247" s="130" t="s">
        <v>8471</v>
      </c>
      <c r="D1247" s="3" t="s">
        <v>72</v>
      </c>
      <c r="E1247" s="130" t="s">
        <v>8485</v>
      </c>
      <c r="F1247" s="3" t="s">
        <v>539</v>
      </c>
      <c r="G1247" s="130" t="s">
        <v>10205</v>
      </c>
      <c r="H1247" s="3" t="s">
        <v>777</v>
      </c>
      <c r="I1247" s="40" t="s">
        <v>10207</v>
      </c>
      <c r="J1247" s="65" t="s">
        <v>778</v>
      </c>
      <c r="K1247" s="10">
        <v>1</v>
      </c>
      <c r="L1247" s="20" t="s">
        <v>4508</v>
      </c>
      <c r="M1247" s="20" t="s">
        <v>4183</v>
      </c>
      <c r="N1247" s="4">
        <v>0.72699999999999998</v>
      </c>
      <c r="O1247" s="3" t="s">
        <v>51</v>
      </c>
      <c r="P1247" s="13">
        <v>1216376.7</v>
      </c>
      <c r="Q1247" s="13">
        <v>521304.3</v>
      </c>
      <c r="R1247" s="13">
        <v>1737681</v>
      </c>
      <c r="S1247" s="6">
        <v>40927</v>
      </c>
      <c r="T1247" s="31">
        <v>41075</v>
      </c>
      <c r="U1247" s="13">
        <v>1216376.7</v>
      </c>
      <c r="V1247" s="3" t="s">
        <v>29</v>
      </c>
      <c r="W1247" s="3" t="s">
        <v>39</v>
      </c>
      <c r="X1247" s="3" t="s">
        <v>29</v>
      </c>
      <c r="Y1247" s="3" t="s">
        <v>40</v>
      </c>
      <c r="Z1247" s="6">
        <v>41048</v>
      </c>
      <c r="AA1247" s="5"/>
    </row>
    <row r="1248" spans="1:27" ht="18" customHeight="1" x14ac:dyDescent="0.25">
      <c r="A1248" s="3" t="s">
        <v>744</v>
      </c>
      <c r="B1248" s="3" t="s">
        <v>2141</v>
      </c>
      <c r="C1248" s="130" t="s">
        <v>8471</v>
      </c>
      <c r="D1248" s="3" t="s">
        <v>72</v>
      </c>
      <c r="E1248" s="130" t="s">
        <v>8485</v>
      </c>
      <c r="F1248" s="3" t="s">
        <v>539</v>
      </c>
      <c r="G1248" s="130" t="s">
        <v>10205</v>
      </c>
      <c r="H1248" s="3" t="s">
        <v>770</v>
      </c>
      <c r="I1248" s="40" t="s">
        <v>10208</v>
      </c>
      <c r="J1248" s="65" t="s">
        <v>771</v>
      </c>
      <c r="K1248" s="10">
        <v>1</v>
      </c>
      <c r="L1248" s="20" t="s">
        <v>4511</v>
      </c>
      <c r="M1248" s="20" t="s">
        <v>3148</v>
      </c>
      <c r="N1248" s="4">
        <v>1</v>
      </c>
      <c r="O1248" s="3" t="s">
        <v>76</v>
      </c>
      <c r="P1248" s="13">
        <v>1594617.5</v>
      </c>
      <c r="Q1248" s="13">
        <v>683407.5</v>
      </c>
      <c r="R1248" s="13">
        <v>2278025</v>
      </c>
      <c r="S1248" s="6">
        <v>40925</v>
      </c>
      <c r="T1248" s="6">
        <v>41046</v>
      </c>
      <c r="U1248" s="13">
        <v>1594617.5</v>
      </c>
      <c r="V1248" s="3" t="s">
        <v>29</v>
      </c>
      <c r="W1248" s="3" t="s">
        <v>39</v>
      </c>
      <c r="X1248" s="3" t="s">
        <v>29</v>
      </c>
      <c r="Y1248" s="3" t="s">
        <v>40</v>
      </c>
      <c r="Z1248" s="6">
        <v>41046</v>
      </c>
      <c r="AA1248" s="5"/>
    </row>
    <row r="1249" spans="1:27" ht="18" customHeight="1" x14ac:dyDescent="0.25">
      <c r="A1249" s="3" t="s">
        <v>744</v>
      </c>
      <c r="B1249" s="3" t="s">
        <v>2141</v>
      </c>
      <c r="C1249" s="130" t="s">
        <v>8471</v>
      </c>
      <c r="D1249" s="3" t="s">
        <v>72</v>
      </c>
      <c r="E1249" s="130" t="s">
        <v>8485</v>
      </c>
      <c r="F1249" s="3" t="s">
        <v>539</v>
      </c>
      <c r="G1249" s="130" t="s">
        <v>10205</v>
      </c>
      <c r="H1249" s="3" t="s">
        <v>779</v>
      </c>
      <c r="I1249" s="40" t="s">
        <v>10209</v>
      </c>
      <c r="J1249" s="65" t="s">
        <v>776</v>
      </c>
      <c r="K1249" s="10">
        <v>1</v>
      </c>
      <c r="L1249" s="20" t="s">
        <v>4511</v>
      </c>
      <c r="M1249" s="20" t="s">
        <v>3148</v>
      </c>
      <c r="N1249" s="4">
        <v>1</v>
      </c>
      <c r="O1249" s="3" t="s">
        <v>76</v>
      </c>
      <c r="P1249" s="13">
        <v>1552082</v>
      </c>
      <c r="Q1249" s="13">
        <v>665178</v>
      </c>
      <c r="R1249" s="13">
        <v>2217260</v>
      </c>
      <c r="S1249" s="6">
        <v>40931</v>
      </c>
      <c r="T1249" s="31">
        <v>41044</v>
      </c>
      <c r="U1249" s="13">
        <v>1552082</v>
      </c>
      <c r="V1249" s="3" t="s">
        <v>29</v>
      </c>
      <c r="W1249" s="3" t="s">
        <v>39</v>
      </c>
      <c r="X1249" s="3" t="s">
        <v>29</v>
      </c>
      <c r="Y1249" s="3" t="s">
        <v>40</v>
      </c>
      <c r="Z1249" s="31">
        <v>41022</v>
      </c>
      <c r="AA1249" s="5"/>
    </row>
    <row r="1250" spans="1:27" ht="18" customHeight="1" x14ac:dyDescent="0.25">
      <c r="A1250" s="3" t="s">
        <v>744</v>
      </c>
      <c r="B1250" s="3" t="s">
        <v>2141</v>
      </c>
      <c r="C1250" s="130" t="s">
        <v>8471</v>
      </c>
      <c r="D1250" s="3" t="s">
        <v>72</v>
      </c>
      <c r="E1250" s="130" t="s">
        <v>8485</v>
      </c>
      <c r="F1250" s="3" t="s">
        <v>539</v>
      </c>
      <c r="G1250" s="130" t="s">
        <v>10205</v>
      </c>
      <c r="H1250" s="3" t="s">
        <v>773</v>
      </c>
      <c r="I1250" s="40" t="s">
        <v>10210</v>
      </c>
      <c r="J1250" s="65" t="s">
        <v>774</v>
      </c>
      <c r="K1250" s="10">
        <v>1</v>
      </c>
      <c r="L1250" s="20" t="s">
        <v>4508</v>
      </c>
      <c r="M1250" s="20" t="s">
        <v>4183</v>
      </c>
      <c r="N1250" s="4">
        <v>3.2909999999999999</v>
      </c>
      <c r="O1250" s="3" t="s">
        <v>51</v>
      </c>
      <c r="P1250" s="13">
        <v>2981421.1</v>
      </c>
      <c r="Q1250" s="13">
        <v>1618209.9</v>
      </c>
      <c r="R1250" s="13">
        <v>4599631</v>
      </c>
      <c r="S1250" s="6">
        <v>40920</v>
      </c>
      <c r="T1250" s="31">
        <v>41075</v>
      </c>
      <c r="U1250" s="13">
        <v>2981421.0999999996</v>
      </c>
      <c r="V1250" s="3" t="s">
        <v>29</v>
      </c>
      <c r="W1250" s="3" t="s">
        <v>39</v>
      </c>
      <c r="X1250" s="3" t="s">
        <v>29</v>
      </c>
      <c r="Y1250" s="3" t="s">
        <v>40</v>
      </c>
      <c r="Z1250" s="31">
        <v>41072</v>
      </c>
      <c r="AA1250" s="5"/>
    </row>
    <row r="1251" spans="1:27" ht="18" customHeight="1" x14ac:dyDescent="0.25">
      <c r="A1251" s="3" t="s">
        <v>744</v>
      </c>
      <c r="B1251" s="3" t="s">
        <v>2141</v>
      </c>
      <c r="C1251" s="130" t="s">
        <v>8471</v>
      </c>
      <c r="D1251" s="3" t="s">
        <v>72</v>
      </c>
      <c r="E1251" s="130" t="s">
        <v>8485</v>
      </c>
      <c r="F1251" s="3" t="s">
        <v>539</v>
      </c>
      <c r="G1251" s="130" t="s">
        <v>10205</v>
      </c>
      <c r="H1251" s="3" t="s">
        <v>104</v>
      </c>
      <c r="I1251" s="40" t="s">
        <v>10211</v>
      </c>
      <c r="J1251" s="65" t="s">
        <v>772</v>
      </c>
      <c r="K1251" s="10">
        <v>1</v>
      </c>
      <c r="L1251" s="20" t="s">
        <v>4541</v>
      </c>
      <c r="M1251" s="20" t="s">
        <v>4581</v>
      </c>
      <c r="N1251" s="4">
        <v>1641.5</v>
      </c>
      <c r="O1251" s="3" t="s">
        <v>137</v>
      </c>
      <c r="P1251" s="13">
        <v>1793562.2</v>
      </c>
      <c r="Q1251" s="13">
        <v>979923.8</v>
      </c>
      <c r="R1251" s="13">
        <v>2773486</v>
      </c>
      <c r="S1251" s="6">
        <v>40932</v>
      </c>
      <c r="T1251" s="31">
        <v>41053</v>
      </c>
      <c r="U1251" s="13">
        <v>1793562.2</v>
      </c>
      <c r="V1251" s="3" t="s">
        <v>29</v>
      </c>
      <c r="W1251" s="3" t="s">
        <v>39</v>
      </c>
      <c r="X1251" s="3" t="s">
        <v>29</v>
      </c>
      <c r="Y1251" s="3" t="s">
        <v>40</v>
      </c>
      <c r="Z1251" s="31">
        <v>41053</v>
      </c>
      <c r="AA1251" s="5"/>
    </row>
    <row r="1252" spans="1:27" ht="18" customHeight="1" x14ac:dyDescent="0.25">
      <c r="A1252" s="3" t="s">
        <v>744</v>
      </c>
      <c r="B1252" s="3" t="s">
        <v>2141</v>
      </c>
      <c r="C1252" s="130" t="s">
        <v>8471</v>
      </c>
      <c r="D1252" s="3" t="s">
        <v>72</v>
      </c>
      <c r="E1252" s="130" t="s">
        <v>8485</v>
      </c>
      <c r="F1252" s="3" t="s">
        <v>539</v>
      </c>
      <c r="G1252" s="130" t="s">
        <v>10205</v>
      </c>
      <c r="H1252" s="3" t="s">
        <v>266</v>
      </c>
      <c r="I1252" s="40" t="s">
        <v>10212</v>
      </c>
      <c r="J1252" s="65" t="s">
        <v>771</v>
      </c>
      <c r="K1252" s="10">
        <v>1</v>
      </c>
      <c r="L1252" s="20" t="s">
        <v>4511</v>
      </c>
      <c r="M1252" s="20" t="s">
        <v>3148</v>
      </c>
      <c r="N1252" s="4">
        <v>1</v>
      </c>
      <c r="O1252" s="3" t="s">
        <v>76</v>
      </c>
      <c r="P1252" s="13">
        <v>1236410</v>
      </c>
      <c r="Q1252" s="13">
        <v>529890</v>
      </c>
      <c r="R1252" s="13">
        <v>1766300</v>
      </c>
      <c r="S1252" s="6">
        <v>40929</v>
      </c>
      <c r="T1252" s="31">
        <v>41044</v>
      </c>
      <c r="U1252" s="13">
        <v>1236410</v>
      </c>
      <c r="V1252" s="3" t="s">
        <v>29</v>
      </c>
      <c r="W1252" s="3" t="s">
        <v>39</v>
      </c>
      <c r="X1252" s="3" t="s">
        <v>29</v>
      </c>
      <c r="Y1252" s="3" t="s">
        <v>40</v>
      </c>
      <c r="Z1252" s="31">
        <v>41020</v>
      </c>
      <c r="AA1252" s="5"/>
    </row>
    <row r="1253" spans="1:27" ht="18" customHeight="1" x14ac:dyDescent="0.25">
      <c r="A1253" s="3" t="s">
        <v>744</v>
      </c>
      <c r="B1253" s="3" t="s">
        <v>2141</v>
      </c>
      <c r="C1253" s="130" t="s">
        <v>8471</v>
      </c>
      <c r="D1253" s="3" t="s">
        <v>72</v>
      </c>
      <c r="E1253" s="130" t="s">
        <v>8485</v>
      </c>
      <c r="F1253" s="3" t="s">
        <v>539</v>
      </c>
      <c r="G1253" s="130" t="s">
        <v>10205</v>
      </c>
      <c r="H1253" s="3" t="s">
        <v>204</v>
      </c>
      <c r="I1253" s="40" t="s">
        <v>10213</v>
      </c>
      <c r="J1253" s="65" t="s">
        <v>778</v>
      </c>
      <c r="K1253" s="10">
        <v>1</v>
      </c>
      <c r="L1253" s="20" t="s">
        <v>4508</v>
      </c>
      <c r="M1253" s="20" t="s">
        <v>4183</v>
      </c>
      <c r="N1253" s="4">
        <v>0.56100000000000005</v>
      </c>
      <c r="O1253" s="3" t="s">
        <v>51</v>
      </c>
      <c r="P1253" s="13">
        <v>1040050.2</v>
      </c>
      <c r="Q1253" s="13">
        <v>445735.8</v>
      </c>
      <c r="R1253" s="13">
        <v>1485786</v>
      </c>
      <c r="S1253" s="31">
        <v>40931</v>
      </c>
      <c r="T1253" s="31">
        <v>41052</v>
      </c>
      <c r="U1253" s="13">
        <v>1040050.2</v>
      </c>
      <c r="V1253" s="3" t="s">
        <v>29</v>
      </c>
      <c r="W1253" s="3" t="s">
        <v>39</v>
      </c>
      <c r="X1253" s="3" t="s">
        <v>29</v>
      </c>
      <c r="Y1253" s="3" t="s">
        <v>40</v>
      </c>
      <c r="Z1253" s="31">
        <v>41052</v>
      </c>
      <c r="AA1253" s="5"/>
    </row>
    <row r="1254" spans="1:27" ht="18" customHeight="1" x14ac:dyDescent="0.25">
      <c r="A1254" s="3" t="s">
        <v>744</v>
      </c>
      <c r="B1254" s="3" t="s">
        <v>2141</v>
      </c>
      <c r="C1254" s="130" t="s">
        <v>8471</v>
      </c>
      <c r="D1254" s="3" t="s">
        <v>72</v>
      </c>
      <c r="E1254" s="130" t="s">
        <v>8485</v>
      </c>
      <c r="F1254" s="3" t="s">
        <v>539</v>
      </c>
      <c r="G1254" s="130" t="s">
        <v>10205</v>
      </c>
      <c r="H1254" s="3" t="s">
        <v>775</v>
      </c>
      <c r="I1254" s="40" t="s">
        <v>10214</v>
      </c>
      <c r="J1254" s="65" t="s">
        <v>776</v>
      </c>
      <c r="K1254" s="10">
        <v>1</v>
      </c>
      <c r="L1254" s="20" t="s">
        <v>4511</v>
      </c>
      <c r="M1254" s="20" t="s">
        <v>3148</v>
      </c>
      <c r="N1254" s="4">
        <v>1</v>
      </c>
      <c r="O1254" s="3" t="s">
        <v>76</v>
      </c>
      <c r="P1254" s="13">
        <v>1507787.4</v>
      </c>
      <c r="Q1254" s="13">
        <v>646194.6</v>
      </c>
      <c r="R1254" s="13">
        <v>2153982</v>
      </c>
      <c r="S1254" s="31">
        <v>40933</v>
      </c>
      <c r="T1254" s="31">
        <v>41044</v>
      </c>
      <c r="U1254" s="13">
        <v>1507787.4</v>
      </c>
      <c r="V1254" s="3" t="s">
        <v>29</v>
      </c>
      <c r="W1254" s="3" t="s">
        <v>39</v>
      </c>
      <c r="X1254" s="3" t="s">
        <v>29</v>
      </c>
      <c r="Y1254" s="3" t="s">
        <v>40</v>
      </c>
      <c r="Z1254" s="31">
        <v>41024</v>
      </c>
      <c r="AA1254" s="30"/>
    </row>
    <row r="1255" spans="1:27" ht="18" customHeight="1" x14ac:dyDescent="0.25">
      <c r="A1255" s="3" t="s">
        <v>744</v>
      </c>
      <c r="B1255" s="3" t="s">
        <v>2141</v>
      </c>
      <c r="C1255" s="130" t="s">
        <v>8471</v>
      </c>
      <c r="D1255" s="3" t="s">
        <v>72</v>
      </c>
      <c r="E1255" s="130" t="s">
        <v>8485</v>
      </c>
      <c r="F1255" s="3" t="s">
        <v>539</v>
      </c>
      <c r="G1255" s="130" t="s">
        <v>10205</v>
      </c>
      <c r="H1255" s="3" t="s">
        <v>782</v>
      </c>
      <c r="I1255" s="40" t="s">
        <v>10215</v>
      </c>
      <c r="J1255" s="65" t="s">
        <v>783</v>
      </c>
      <c r="K1255" s="10">
        <v>1</v>
      </c>
      <c r="L1255" s="20" t="s">
        <v>4511</v>
      </c>
      <c r="M1255" s="20" t="s">
        <v>3267</v>
      </c>
      <c r="N1255" s="4">
        <v>51</v>
      </c>
      <c r="O1255" s="3" t="s">
        <v>38</v>
      </c>
      <c r="P1255" s="13">
        <v>568727.6</v>
      </c>
      <c r="Q1255" s="13">
        <v>243740.4</v>
      </c>
      <c r="R1255" s="13">
        <v>812468</v>
      </c>
      <c r="S1255" s="6">
        <v>40931</v>
      </c>
      <c r="T1255" s="31">
        <v>41044</v>
      </c>
      <c r="U1255" s="13">
        <v>568727.6</v>
      </c>
      <c r="V1255" s="3" t="s">
        <v>29</v>
      </c>
      <c r="W1255" s="3" t="s">
        <v>39</v>
      </c>
      <c r="X1255" s="3" t="s">
        <v>29</v>
      </c>
      <c r="Y1255" s="3" t="s">
        <v>40</v>
      </c>
      <c r="Z1255" s="6">
        <v>41022</v>
      </c>
      <c r="AA1255" s="5"/>
    </row>
    <row r="1256" spans="1:27" ht="18" customHeight="1" x14ac:dyDescent="0.25">
      <c r="A1256" s="3" t="s">
        <v>744</v>
      </c>
      <c r="B1256" s="3" t="s">
        <v>2141</v>
      </c>
      <c r="C1256" s="130" t="s">
        <v>8471</v>
      </c>
      <c r="D1256" s="3" t="s">
        <v>72</v>
      </c>
      <c r="E1256" s="130" t="s">
        <v>8485</v>
      </c>
      <c r="F1256" s="3" t="s">
        <v>614</v>
      </c>
      <c r="G1256" s="130" t="s">
        <v>10602</v>
      </c>
      <c r="H1256" s="3" t="s">
        <v>1971</v>
      </c>
      <c r="I1256" s="40" t="s">
        <v>10216</v>
      </c>
      <c r="J1256" s="65" t="s">
        <v>42</v>
      </c>
      <c r="K1256" s="10">
        <v>1</v>
      </c>
      <c r="L1256" s="20" t="s">
        <v>4511</v>
      </c>
      <c r="M1256" s="20" t="s">
        <v>3192</v>
      </c>
      <c r="N1256" s="4">
        <v>48</v>
      </c>
      <c r="O1256" s="3" t="s">
        <v>38</v>
      </c>
      <c r="P1256" s="13">
        <v>569495.5</v>
      </c>
      <c r="Q1256" s="13">
        <v>215928.66</v>
      </c>
      <c r="R1256" s="13">
        <v>785424.16</v>
      </c>
      <c r="S1256" s="6">
        <v>41099</v>
      </c>
      <c r="T1256" s="5"/>
      <c r="U1256" s="13">
        <v>455596.4</v>
      </c>
      <c r="V1256" s="3" t="s">
        <v>29</v>
      </c>
      <c r="W1256" s="3" t="s">
        <v>181</v>
      </c>
      <c r="X1256" s="3" t="s">
        <v>29</v>
      </c>
      <c r="Y1256" s="3" t="s">
        <v>246</v>
      </c>
      <c r="Z1256" s="31">
        <v>41190</v>
      </c>
      <c r="AA1256" s="29">
        <v>0</v>
      </c>
    </row>
    <row r="1257" spans="1:27" ht="18" customHeight="1" x14ac:dyDescent="0.25">
      <c r="A1257" s="3" t="s">
        <v>744</v>
      </c>
      <c r="B1257" s="3" t="s">
        <v>2141</v>
      </c>
      <c r="C1257" s="130" t="s">
        <v>8471</v>
      </c>
      <c r="D1257" s="3" t="s">
        <v>72</v>
      </c>
      <c r="E1257" s="130" t="s">
        <v>8485</v>
      </c>
      <c r="F1257" s="3" t="s">
        <v>614</v>
      </c>
      <c r="G1257" s="130" t="s">
        <v>10602</v>
      </c>
      <c r="H1257" s="3" t="s">
        <v>624</v>
      </c>
      <c r="I1257" s="40" t="s">
        <v>10217</v>
      </c>
      <c r="J1257" s="65" t="s">
        <v>618</v>
      </c>
      <c r="K1257" s="10">
        <v>1</v>
      </c>
      <c r="L1257" s="20" t="s">
        <v>4508</v>
      </c>
      <c r="M1257" s="20" t="s">
        <v>4183</v>
      </c>
      <c r="N1257" s="4">
        <v>2</v>
      </c>
      <c r="O1257" s="3" t="s">
        <v>51</v>
      </c>
      <c r="P1257" s="13">
        <v>1926961.16</v>
      </c>
      <c r="Q1257" s="13">
        <v>782431.72</v>
      </c>
      <c r="R1257" s="13">
        <v>2709392.88</v>
      </c>
      <c r="S1257" s="31">
        <v>40724</v>
      </c>
      <c r="T1257" s="31">
        <v>40770</v>
      </c>
      <c r="U1257" s="13">
        <v>1926961.16</v>
      </c>
      <c r="V1257" s="3" t="s">
        <v>29</v>
      </c>
      <c r="W1257" s="3" t="s">
        <v>39</v>
      </c>
      <c r="X1257" s="3" t="s">
        <v>29</v>
      </c>
      <c r="Y1257" s="3" t="s">
        <v>40</v>
      </c>
      <c r="Z1257" s="31">
        <v>40754</v>
      </c>
      <c r="AA1257" s="5"/>
    </row>
    <row r="1258" spans="1:27" ht="18" customHeight="1" x14ac:dyDescent="0.25">
      <c r="A1258" s="3" t="s">
        <v>744</v>
      </c>
      <c r="B1258" s="3" t="s">
        <v>2141</v>
      </c>
      <c r="C1258" s="130" t="s">
        <v>8471</v>
      </c>
      <c r="D1258" s="3" t="s">
        <v>72</v>
      </c>
      <c r="E1258" s="130" t="s">
        <v>8485</v>
      </c>
      <c r="F1258" s="3" t="s">
        <v>614</v>
      </c>
      <c r="G1258" s="130" t="s">
        <v>10602</v>
      </c>
      <c r="H1258" s="3" t="s">
        <v>624</v>
      </c>
      <c r="I1258" s="40" t="s">
        <v>10217</v>
      </c>
      <c r="J1258" s="65" t="s">
        <v>42</v>
      </c>
      <c r="K1258" s="10">
        <v>1</v>
      </c>
      <c r="L1258" s="20" t="s">
        <v>4511</v>
      </c>
      <c r="M1258" s="20" t="s">
        <v>3192</v>
      </c>
      <c r="N1258" s="4">
        <v>48</v>
      </c>
      <c r="O1258" s="3" t="s">
        <v>38</v>
      </c>
      <c r="P1258" s="13">
        <v>579187.81999999995</v>
      </c>
      <c r="Q1258" s="13">
        <v>220812.18</v>
      </c>
      <c r="R1258" s="13">
        <v>800000</v>
      </c>
      <c r="S1258" s="6">
        <v>41099</v>
      </c>
      <c r="T1258" s="5"/>
      <c r="U1258" s="13">
        <v>463350.26</v>
      </c>
      <c r="V1258" s="3" t="s">
        <v>29</v>
      </c>
      <c r="W1258" s="3" t="s">
        <v>181</v>
      </c>
      <c r="X1258" s="3" t="s">
        <v>29</v>
      </c>
      <c r="Y1258" s="3" t="s">
        <v>246</v>
      </c>
      <c r="Z1258" s="31">
        <v>41190</v>
      </c>
      <c r="AA1258" s="29">
        <v>0</v>
      </c>
    </row>
    <row r="1259" spans="1:27" ht="18" customHeight="1" x14ac:dyDescent="0.25">
      <c r="A1259" s="3" t="s">
        <v>744</v>
      </c>
      <c r="B1259" s="3" t="s">
        <v>2141</v>
      </c>
      <c r="C1259" s="130" t="s">
        <v>8471</v>
      </c>
      <c r="D1259" s="3" t="s">
        <v>72</v>
      </c>
      <c r="E1259" s="130" t="s">
        <v>8485</v>
      </c>
      <c r="F1259" s="3" t="s">
        <v>614</v>
      </c>
      <c r="G1259" s="130" t="s">
        <v>10602</v>
      </c>
      <c r="H1259" s="3" t="s">
        <v>1977</v>
      </c>
      <c r="I1259" s="40" t="s">
        <v>10218</v>
      </c>
      <c r="J1259" s="65" t="s">
        <v>1974</v>
      </c>
      <c r="K1259" s="10">
        <v>1</v>
      </c>
      <c r="L1259" s="20" t="s">
        <v>4508</v>
      </c>
      <c r="M1259" s="20" t="s">
        <v>4183</v>
      </c>
      <c r="N1259" s="4">
        <v>1.6</v>
      </c>
      <c r="O1259" s="3" t="s">
        <v>51</v>
      </c>
      <c r="P1259" s="13">
        <v>1423967.07</v>
      </c>
      <c r="Q1259" s="13">
        <v>496032.93</v>
      </c>
      <c r="R1259" s="13">
        <v>1920000</v>
      </c>
      <c r="S1259" s="31">
        <v>41090</v>
      </c>
      <c r="T1259" s="5"/>
      <c r="U1259" s="13">
        <v>1139173.6599999999</v>
      </c>
      <c r="V1259" s="3" t="s">
        <v>29</v>
      </c>
      <c r="W1259" s="3" t="s">
        <v>181</v>
      </c>
      <c r="X1259" s="3" t="s">
        <v>29</v>
      </c>
      <c r="Y1259" s="3" t="s">
        <v>246</v>
      </c>
      <c r="Z1259" s="31">
        <v>41172</v>
      </c>
      <c r="AA1259" s="5"/>
    </row>
    <row r="1260" spans="1:27" ht="18" customHeight="1" x14ac:dyDescent="0.25">
      <c r="A1260" s="3" t="s">
        <v>744</v>
      </c>
      <c r="B1260" s="3" t="s">
        <v>2141</v>
      </c>
      <c r="C1260" s="130" t="s">
        <v>8471</v>
      </c>
      <c r="D1260" s="3" t="s">
        <v>72</v>
      </c>
      <c r="E1260" s="130" t="s">
        <v>8485</v>
      </c>
      <c r="F1260" s="3" t="s">
        <v>614</v>
      </c>
      <c r="G1260" s="130" t="s">
        <v>10602</v>
      </c>
      <c r="H1260" s="3" t="s">
        <v>615</v>
      </c>
      <c r="I1260" s="40" t="s">
        <v>10219</v>
      </c>
      <c r="J1260" s="65" t="s">
        <v>616</v>
      </c>
      <c r="K1260" s="10">
        <v>1</v>
      </c>
      <c r="L1260" s="20" t="s">
        <v>4541</v>
      </c>
      <c r="M1260" s="20" t="s">
        <v>3370</v>
      </c>
      <c r="N1260" s="4">
        <v>150</v>
      </c>
      <c r="O1260" s="3" t="s">
        <v>137</v>
      </c>
      <c r="P1260" s="13">
        <v>1772604.16</v>
      </c>
      <c r="Q1260" s="13">
        <v>796065.84</v>
      </c>
      <c r="R1260" s="13">
        <v>2568670</v>
      </c>
      <c r="S1260" s="6">
        <v>40686</v>
      </c>
      <c r="T1260" s="31">
        <v>40785</v>
      </c>
      <c r="U1260" s="13">
        <v>1772604.1600000001</v>
      </c>
      <c r="V1260" s="3" t="s">
        <v>29</v>
      </c>
      <c r="W1260" s="3" t="s">
        <v>39</v>
      </c>
      <c r="X1260" s="3" t="s">
        <v>29</v>
      </c>
      <c r="Y1260" s="3" t="s">
        <v>40</v>
      </c>
      <c r="Z1260" s="31">
        <v>40785</v>
      </c>
      <c r="AA1260" s="5"/>
    </row>
    <row r="1261" spans="1:27" ht="18" customHeight="1" x14ac:dyDescent="0.25">
      <c r="A1261" s="3" t="s">
        <v>744</v>
      </c>
      <c r="B1261" s="3" t="s">
        <v>2141</v>
      </c>
      <c r="C1261" s="130" t="s">
        <v>8471</v>
      </c>
      <c r="D1261" s="3" t="s">
        <v>72</v>
      </c>
      <c r="E1261" s="130" t="s">
        <v>8485</v>
      </c>
      <c r="F1261" s="3" t="s">
        <v>614</v>
      </c>
      <c r="G1261" s="130" t="s">
        <v>10602</v>
      </c>
      <c r="H1261" s="3" t="s">
        <v>622</v>
      </c>
      <c r="I1261" s="40" t="s">
        <v>10220</v>
      </c>
      <c r="J1261" s="65" t="s">
        <v>623</v>
      </c>
      <c r="K1261" s="10">
        <v>1</v>
      </c>
      <c r="L1261" s="20" t="s">
        <v>4508</v>
      </c>
      <c r="M1261" s="20" t="s">
        <v>4538</v>
      </c>
      <c r="N1261" s="4">
        <v>0.66600000000000004</v>
      </c>
      <c r="O1261" s="3" t="s">
        <v>51</v>
      </c>
      <c r="P1261" s="13">
        <v>2217170.85</v>
      </c>
      <c r="Q1261" s="13">
        <v>689800</v>
      </c>
      <c r="R1261" s="13">
        <v>2906970.85</v>
      </c>
      <c r="S1261" s="6">
        <v>40724</v>
      </c>
      <c r="T1261" s="31">
        <v>40801</v>
      </c>
      <c r="U1261" s="13">
        <v>2217170.85</v>
      </c>
      <c r="V1261" s="3" t="s">
        <v>29</v>
      </c>
      <c r="W1261" s="3" t="s">
        <v>39</v>
      </c>
      <c r="X1261" s="3" t="s">
        <v>29</v>
      </c>
      <c r="Y1261" s="3" t="s">
        <v>40</v>
      </c>
      <c r="Z1261" s="31">
        <v>40754</v>
      </c>
      <c r="AA1261" s="5"/>
    </row>
    <row r="1262" spans="1:27" ht="18" customHeight="1" x14ac:dyDescent="0.25">
      <c r="A1262" s="3" t="s">
        <v>744</v>
      </c>
      <c r="B1262" s="3" t="s">
        <v>2141</v>
      </c>
      <c r="C1262" s="130" t="s">
        <v>8471</v>
      </c>
      <c r="D1262" s="3" t="s">
        <v>72</v>
      </c>
      <c r="E1262" s="130" t="s">
        <v>8485</v>
      </c>
      <c r="F1262" s="3" t="s">
        <v>614</v>
      </c>
      <c r="G1262" s="130" t="s">
        <v>10602</v>
      </c>
      <c r="H1262" s="3" t="s">
        <v>1192</v>
      </c>
      <c r="I1262" s="40" t="s">
        <v>10221</v>
      </c>
      <c r="J1262" s="65" t="s">
        <v>132</v>
      </c>
      <c r="K1262" s="10">
        <v>1</v>
      </c>
      <c r="L1262" s="20" t="s">
        <v>4511</v>
      </c>
      <c r="M1262" s="20" t="s">
        <v>3267</v>
      </c>
      <c r="N1262" s="4">
        <v>51</v>
      </c>
      <c r="O1262" s="3" t="s">
        <v>38</v>
      </c>
      <c r="P1262" s="13">
        <v>595648.02</v>
      </c>
      <c r="Q1262" s="13">
        <v>204351.98</v>
      </c>
      <c r="R1262" s="13">
        <v>800000</v>
      </c>
      <c r="S1262" s="6">
        <v>41099</v>
      </c>
      <c r="T1262" s="5"/>
      <c r="U1262" s="13">
        <v>476518.42</v>
      </c>
      <c r="V1262" s="3" t="s">
        <v>29</v>
      </c>
      <c r="W1262" s="3" t="s">
        <v>181</v>
      </c>
      <c r="X1262" s="3" t="s">
        <v>29</v>
      </c>
      <c r="Y1262" s="3" t="s">
        <v>246</v>
      </c>
      <c r="Z1262" s="6">
        <v>41190</v>
      </c>
      <c r="AA1262" s="29">
        <v>0</v>
      </c>
    </row>
    <row r="1263" spans="1:27" ht="18" customHeight="1" x14ac:dyDescent="0.25">
      <c r="A1263" s="3" t="s">
        <v>744</v>
      </c>
      <c r="B1263" s="3" t="s">
        <v>2141</v>
      </c>
      <c r="C1263" s="130" t="s">
        <v>8471</v>
      </c>
      <c r="D1263" s="3" t="s">
        <v>72</v>
      </c>
      <c r="E1263" s="130" t="s">
        <v>8485</v>
      </c>
      <c r="F1263" s="3" t="s">
        <v>614</v>
      </c>
      <c r="G1263" s="130" t="s">
        <v>10602</v>
      </c>
      <c r="H1263" s="3" t="s">
        <v>1972</v>
      </c>
      <c r="I1263" s="40" t="s">
        <v>10222</v>
      </c>
      <c r="J1263" s="65" t="s">
        <v>616</v>
      </c>
      <c r="K1263" s="10">
        <v>1</v>
      </c>
      <c r="L1263" s="20" t="s">
        <v>4541</v>
      </c>
      <c r="M1263" s="20" t="s">
        <v>3370</v>
      </c>
      <c r="N1263" s="4">
        <v>180</v>
      </c>
      <c r="O1263" s="3" t="s">
        <v>137</v>
      </c>
      <c r="P1263" s="13">
        <v>2069673.53</v>
      </c>
      <c r="Q1263" s="13">
        <v>860864.47</v>
      </c>
      <c r="R1263" s="13">
        <v>2930538</v>
      </c>
      <c r="S1263" s="31">
        <v>41103</v>
      </c>
      <c r="T1263" s="5"/>
      <c r="U1263" s="13">
        <v>1655738.82</v>
      </c>
      <c r="V1263" s="3" t="s">
        <v>29</v>
      </c>
      <c r="W1263" s="3" t="s">
        <v>181</v>
      </c>
      <c r="X1263" s="3" t="s">
        <v>29</v>
      </c>
      <c r="Y1263" s="3" t="s">
        <v>246</v>
      </c>
      <c r="Z1263" s="31">
        <v>41216</v>
      </c>
      <c r="AA1263" s="5"/>
    </row>
    <row r="1264" spans="1:27" ht="18" customHeight="1" x14ac:dyDescent="0.25">
      <c r="A1264" s="3" t="s">
        <v>744</v>
      </c>
      <c r="B1264" s="3" t="s">
        <v>2141</v>
      </c>
      <c r="C1264" s="130" t="s">
        <v>8471</v>
      </c>
      <c r="D1264" s="3" t="s">
        <v>72</v>
      </c>
      <c r="E1264" s="130" t="s">
        <v>8485</v>
      </c>
      <c r="F1264" s="3" t="s">
        <v>614</v>
      </c>
      <c r="G1264" s="130" t="s">
        <v>10602</v>
      </c>
      <c r="H1264" s="3" t="s">
        <v>625</v>
      </c>
      <c r="I1264" s="40" t="s">
        <v>10223</v>
      </c>
      <c r="J1264" s="65" t="s">
        <v>618</v>
      </c>
      <c r="K1264" s="10">
        <v>1</v>
      </c>
      <c r="L1264" s="20" t="s">
        <v>4508</v>
      </c>
      <c r="M1264" s="20" t="s">
        <v>4183</v>
      </c>
      <c r="N1264" s="4">
        <v>1.6</v>
      </c>
      <c r="O1264" s="3" t="s">
        <v>51</v>
      </c>
      <c r="P1264" s="13">
        <v>1066113.49</v>
      </c>
      <c r="Q1264" s="13">
        <v>985886.51</v>
      </c>
      <c r="R1264" s="13">
        <v>2052000</v>
      </c>
      <c r="S1264" s="6">
        <v>40708</v>
      </c>
      <c r="T1264" s="31">
        <v>40770</v>
      </c>
      <c r="U1264" s="13">
        <v>1066113.48</v>
      </c>
      <c r="V1264" s="3" t="s">
        <v>29</v>
      </c>
      <c r="W1264" s="3" t="s">
        <v>39</v>
      </c>
      <c r="X1264" s="3" t="s">
        <v>29</v>
      </c>
      <c r="Y1264" s="3" t="s">
        <v>40</v>
      </c>
      <c r="Z1264" s="31">
        <v>40755</v>
      </c>
      <c r="AA1264" s="5"/>
    </row>
    <row r="1265" spans="1:27" ht="18" customHeight="1" x14ac:dyDescent="0.25">
      <c r="A1265" s="3" t="s">
        <v>744</v>
      </c>
      <c r="B1265" s="3" t="s">
        <v>2141</v>
      </c>
      <c r="C1265" s="130" t="s">
        <v>8471</v>
      </c>
      <c r="D1265" s="3" t="s">
        <v>72</v>
      </c>
      <c r="E1265" s="130" t="s">
        <v>8485</v>
      </c>
      <c r="F1265" s="3" t="s">
        <v>614</v>
      </c>
      <c r="G1265" s="130" t="s">
        <v>10602</v>
      </c>
      <c r="H1265" s="3" t="s">
        <v>619</v>
      </c>
      <c r="I1265" s="40" t="s">
        <v>10224</v>
      </c>
      <c r="J1265" s="65" t="s">
        <v>618</v>
      </c>
      <c r="K1265" s="10">
        <v>1</v>
      </c>
      <c r="L1265" s="20" t="s">
        <v>4508</v>
      </c>
      <c r="M1265" s="20" t="s">
        <v>4183</v>
      </c>
      <c r="N1265" s="4">
        <v>1.71</v>
      </c>
      <c r="O1265" s="3" t="s">
        <v>51</v>
      </c>
      <c r="P1265" s="13">
        <v>2082815.68</v>
      </c>
      <c r="Q1265" s="13">
        <v>703662.02</v>
      </c>
      <c r="R1265" s="13">
        <v>2786477.7</v>
      </c>
      <c r="S1265" s="31">
        <v>40724</v>
      </c>
      <c r="T1265" s="31">
        <v>40831</v>
      </c>
      <c r="U1265" s="13">
        <v>2082815.6800000002</v>
      </c>
      <c r="V1265" s="3" t="s">
        <v>29</v>
      </c>
      <c r="W1265" s="3" t="s">
        <v>39</v>
      </c>
      <c r="X1265" s="3" t="s">
        <v>29</v>
      </c>
      <c r="Y1265" s="3" t="s">
        <v>40</v>
      </c>
      <c r="Z1265" s="31">
        <v>40754</v>
      </c>
      <c r="AA1265" s="5"/>
    </row>
    <row r="1266" spans="1:27" ht="18" customHeight="1" x14ac:dyDescent="0.25">
      <c r="A1266" s="3" t="s">
        <v>744</v>
      </c>
      <c r="B1266" s="3" t="s">
        <v>2141</v>
      </c>
      <c r="C1266" s="130" t="s">
        <v>8471</v>
      </c>
      <c r="D1266" s="3" t="s">
        <v>72</v>
      </c>
      <c r="E1266" s="130" t="s">
        <v>8485</v>
      </c>
      <c r="F1266" s="3" t="s">
        <v>614</v>
      </c>
      <c r="G1266" s="130" t="s">
        <v>10602</v>
      </c>
      <c r="H1266" s="3" t="s">
        <v>619</v>
      </c>
      <c r="I1266" s="40" t="s">
        <v>10224</v>
      </c>
      <c r="J1266" s="65" t="s">
        <v>275</v>
      </c>
      <c r="K1266" s="10">
        <v>1</v>
      </c>
      <c r="L1266" s="20" t="s">
        <v>4508</v>
      </c>
      <c r="M1266" s="20" t="s">
        <v>4183</v>
      </c>
      <c r="N1266" s="4">
        <v>0.85</v>
      </c>
      <c r="O1266" s="3" t="s">
        <v>51</v>
      </c>
      <c r="P1266" s="13">
        <v>2521469.2200000002</v>
      </c>
      <c r="Q1266" s="13">
        <v>833530.78</v>
      </c>
      <c r="R1266" s="13">
        <v>3355000</v>
      </c>
      <c r="S1266" s="31">
        <v>41120</v>
      </c>
      <c r="T1266" s="5"/>
      <c r="U1266" s="13">
        <v>2017175.38</v>
      </c>
      <c r="V1266" s="3" t="s">
        <v>29</v>
      </c>
      <c r="W1266" s="3" t="s">
        <v>181</v>
      </c>
      <c r="X1266" s="3" t="s">
        <v>29</v>
      </c>
      <c r="Y1266" s="3" t="s">
        <v>246</v>
      </c>
      <c r="Z1266" s="31">
        <v>41212</v>
      </c>
      <c r="AA1266" s="5"/>
    </row>
    <row r="1267" spans="1:27" ht="18" customHeight="1" x14ac:dyDescent="0.25">
      <c r="A1267" s="3" t="s">
        <v>751</v>
      </c>
      <c r="B1267" s="3" t="s">
        <v>2141</v>
      </c>
      <c r="C1267" s="130" t="s">
        <v>8471</v>
      </c>
      <c r="D1267" s="3" t="s">
        <v>72</v>
      </c>
      <c r="E1267" s="130" t="s">
        <v>8485</v>
      </c>
      <c r="F1267" s="3" t="s">
        <v>614</v>
      </c>
      <c r="G1267" s="130" t="s">
        <v>10602</v>
      </c>
      <c r="H1267" s="3" t="s">
        <v>1978</v>
      </c>
      <c r="I1267" s="40" t="s">
        <v>10225</v>
      </c>
      <c r="J1267" s="65" t="s">
        <v>275</v>
      </c>
      <c r="K1267" s="10">
        <v>1</v>
      </c>
      <c r="L1267" s="20" t="s">
        <v>4508</v>
      </c>
      <c r="M1267" s="20" t="s">
        <v>4183</v>
      </c>
      <c r="N1267" s="4">
        <v>0.48</v>
      </c>
      <c r="O1267" s="3" t="s">
        <v>51</v>
      </c>
      <c r="P1267" s="13">
        <v>1606006.92</v>
      </c>
      <c r="Q1267" s="13">
        <v>593993.07999999996</v>
      </c>
      <c r="R1267" s="13">
        <v>2200000</v>
      </c>
      <c r="S1267" s="6">
        <v>41086</v>
      </c>
      <c r="T1267" s="5"/>
      <c r="U1267" s="13">
        <v>1284805.54</v>
      </c>
      <c r="V1267" s="3" t="s">
        <v>29</v>
      </c>
      <c r="W1267" s="3" t="s">
        <v>181</v>
      </c>
      <c r="X1267" s="3" t="s">
        <v>29</v>
      </c>
      <c r="Y1267" s="3" t="s">
        <v>246</v>
      </c>
      <c r="Z1267" s="6">
        <v>41168</v>
      </c>
      <c r="AA1267" s="5"/>
    </row>
    <row r="1268" spans="1:27" ht="18" customHeight="1" x14ac:dyDescent="0.25">
      <c r="A1268" s="3" t="s">
        <v>751</v>
      </c>
      <c r="B1268" s="3" t="s">
        <v>2141</v>
      </c>
      <c r="C1268" s="130" t="s">
        <v>8471</v>
      </c>
      <c r="D1268" s="3" t="s">
        <v>72</v>
      </c>
      <c r="E1268" s="130" t="s">
        <v>8485</v>
      </c>
      <c r="F1268" s="3" t="s">
        <v>614</v>
      </c>
      <c r="G1268" s="130" t="s">
        <v>10602</v>
      </c>
      <c r="H1268" s="3" t="s">
        <v>1975</v>
      </c>
      <c r="I1268" s="40" t="s">
        <v>10226</v>
      </c>
      <c r="J1268" s="65" t="s">
        <v>42</v>
      </c>
      <c r="K1268" s="10">
        <v>1</v>
      </c>
      <c r="L1268" s="20" t="s">
        <v>4511</v>
      </c>
      <c r="M1268" s="20" t="s">
        <v>3192</v>
      </c>
      <c r="N1268" s="4">
        <v>48</v>
      </c>
      <c r="O1268" s="3" t="s">
        <v>38</v>
      </c>
      <c r="P1268" s="13">
        <v>579107.12</v>
      </c>
      <c r="Q1268" s="13">
        <v>220892.88</v>
      </c>
      <c r="R1268" s="13">
        <v>800000</v>
      </c>
      <c r="S1268" s="6">
        <v>41095</v>
      </c>
      <c r="T1268" s="5"/>
      <c r="U1268" s="13">
        <v>463285.7</v>
      </c>
      <c r="V1268" s="3" t="s">
        <v>29</v>
      </c>
      <c r="W1268" s="3" t="s">
        <v>181</v>
      </c>
      <c r="X1268" s="3" t="s">
        <v>29</v>
      </c>
      <c r="Y1268" s="3" t="s">
        <v>246</v>
      </c>
      <c r="Z1268" s="6">
        <v>41186</v>
      </c>
      <c r="AA1268" s="29">
        <v>0</v>
      </c>
    </row>
    <row r="1269" spans="1:27" ht="18" customHeight="1" x14ac:dyDescent="0.25">
      <c r="A1269" s="3" t="s">
        <v>751</v>
      </c>
      <c r="B1269" s="3" t="s">
        <v>2141</v>
      </c>
      <c r="C1269" s="130" t="s">
        <v>8471</v>
      </c>
      <c r="D1269" s="3" t="s">
        <v>72</v>
      </c>
      <c r="E1269" s="130" t="s">
        <v>8485</v>
      </c>
      <c r="F1269" s="3" t="s">
        <v>614</v>
      </c>
      <c r="G1269" s="130" t="s">
        <v>10602</v>
      </c>
      <c r="H1269" s="3" t="s">
        <v>1973</v>
      </c>
      <c r="I1269" s="40" t="s">
        <v>10227</v>
      </c>
      <c r="J1269" s="65" t="s">
        <v>1974</v>
      </c>
      <c r="K1269" s="10">
        <v>1</v>
      </c>
      <c r="L1269" s="20" t="s">
        <v>4508</v>
      </c>
      <c r="M1269" s="20" t="s">
        <v>4183</v>
      </c>
      <c r="N1269" s="4">
        <v>1.3</v>
      </c>
      <c r="O1269" s="3" t="s">
        <v>51</v>
      </c>
      <c r="P1269" s="13">
        <v>1619569.8</v>
      </c>
      <c r="Q1269" s="13">
        <v>576730.19999999995</v>
      </c>
      <c r="R1269" s="13">
        <v>2196300</v>
      </c>
      <c r="S1269" s="6">
        <v>41120</v>
      </c>
      <c r="T1269" s="5"/>
      <c r="U1269" s="13">
        <v>1295655.8400000001</v>
      </c>
      <c r="V1269" s="3" t="s">
        <v>29</v>
      </c>
      <c r="W1269" s="3" t="s">
        <v>181</v>
      </c>
      <c r="X1269" s="3" t="s">
        <v>29</v>
      </c>
      <c r="Y1269" s="3" t="s">
        <v>246</v>
      </c>
      <c r="Z1269" s="6">
        <v>41212</v>
      </c>
      <c r="AA1269" s="5"/>
    </row>
    <row r="1270" spans="1:27" ht="18" customHeight="1" x14ac:dyDescent="0.25">
      <c r="A1270" s="3" t="s">
        <v>751</v>
      </c>
      <c r="B1270" s="3" t="s">
        <v>2141</v>
      </c>
      <c r="C1270" s="130" t="s">
        <v>8471</v>
      </c>
      <c r="D1270" s="3" t="s">
        <v>72</v>
      </c>
      <c r="E1270" s="130" t="s">
        <v>8485</v>
      </c>
      <c r="F1270" s="3" t="s">
        <v>614</v>
      </c>
      <c r="G1270" s="130" t="s">
        <v>10602</v>
      </c>
      <c r="H1270" s="3" t="s">
        <v>1976</v>
      </c>
      <c r="I1270" s="40" t="s">
        <v>10228</v>
      </c>
      <c r="J1270" s="65" t="s">
        <v>132</v>
      </c>
      <c r="K1270" s="10">
        <v>1</v>
      </c>
      <c r="L1270" s="20" t="s">
        <v>4511</v>
      </c>
      <c r="M1270" s="20" t="s">
        <v>3267</v>
      </c>
      <c r="N1270" s="4">
        <v>51</v>
      </c>
      <c r="O1270" s="3" t="s">
        <v>38</v>
      </c>
      <c r="P1270" s="13">
        <v>585875</v>
      </c>
      <c r="Q1270" s="13">
        <v>213897.52</v>
      </c>
      <c r="R1270" s="13">
        <v>799772.52</v>
      </c>
      <c r="S1270" s="6">
        <v>41093</v>
      </c>
      <c r="T1270" s="5"/>
      <c r="U1270" s="13">
        <v>468700</v>
      </c>
      <c r="V1270" s="3" t="s">
        <v>29</v>
      </c>
      <c r="W1270" s="3" t="s">
        <v>181</v>
      </c>
      <c r="X1270" s="3" t="s">
        <v>29</v>
      </c>
      <c r="Y1270" s="3" t="s">
        <v>246</v>
      </c>
      <c r="Z1270" s="6">
        <v>41185</v>
      </c>
      <c r="AA1270" s="29">
        <v>0</v>
      </c>
    </row>
    <row r="1271" spans="1:27" ht="18" customHeight="1" x14ac:dyDescent="0.25">
      <c r="A1271" s="3" t="s">
        <v>751</v>
      </c>
      <c r="B1271" s="3" t="s">
        <v>2141</v>
      </c>
      <c r="C1271" s="130" t="s">
        <v>8471</v>
      </c>
      <c r="D1271" s="3" t="s">
        <v>72</v>
      </c>
      <c r="E1271" s="130" t="s">
        <v>8485</v>
      </c>
      <c r="F1271" s="3" t="s">
        <v>614</v>
      </c>
      <c r="G1271" s="130" t="s">
        <v>10602</v>
      </c>
      <c r="H1271" s="3" t="s">
        <v>617</v>
      </c>
      <c r="I1271" s="40" t="s">
        <v>10229</v>
      </c>
      <c r="J1271" s="65" t="s">
        <v>618</v>
      </c>
      <c r="K1271" s="10">
        <v>1</v>
      </c>
      <c r="L1271" s="20" t="s">
        <v>4508</v>
      </c>
      <c r="M1271" s="20" t="s">
        <v>4183</v>
      </c>
      <c r="N1271" s="4">
        <v>1.865</v>
      </c>
      <c r="O1271" s="3" t="s">
        <v>51</v>
      </c>
      <c r="P1271" s="13">
        <v>1928301.79</v>
      </c>
      <c r="Q1271" s="13">
        <v>791698.21</v>
      </c>
      <c r="R1271" s="13">
        <v>2720000</v>
      </c>
      <c r="S1271" s="6">
        <v>40707</v>
      </c>
      <c r="T1271" s="31">
        <v>40801</v>
      </c>
      <c r="U1271" s="13">
        <v>1928301.79</v>
      </c>
      <c r="V1271" s="3" t="s">
        <v>29</v>
      </c>
      <c r="W1271" s="3" t="s">
        <v>39</v>
      </c>
      <c r="X1271" s="3" t="s">
        <v>29</v>
      </c>
      <c r="Y1271" s="3" t="s">
        <v>40</v>
      </c>
      <c r="Z1271" s="6">
        <v>40755</v>
      </c>
      <c r="AA1271" s="5"/>
    </row>
    <row r="1272" spans="1:27" ht="18" customHeight="1" x14ac:dyDescent="0.25">
      <c r="A1272" s="3" t="s">
        <v>751</v>
      </c>
      <c r="B1272" s="3" t="s">
        <v>2141</v>
      </c>
      <c r="C1272" s="130" t="s">
        <v>8471</v>
      </c>
      <c r="D1272" s="3" t="s">
        <v>72</v>
      </c>
      <c r="E1272" s="130" t="s">
        <v>8485</v>
      </c>
      <c r="F1272" s="3" t="s">
        <v>614</v>
      </c>
      <c r="G1272" s="130" t="s">
        <v>10602</v>
      </c>
      <c r="H1272" s="3" t="s">
        <v>620</v>
      </c>
      <c r="I1272" s="40" t="s">
        <v>10230</v>
      </c>
      <c r="J1272" s="65" t="s">
        <v>621</v>
      </c>
      <c r="K1272" s="10">
        <v>1</v>
      </c>
      <c r="L1272" s="20" t="s">
        <v>4519</v>
      </c>
      <c r="M1272" s="16" t="s">
        <v>4525</v>
      </c>
      <c r="N1272" s="4">
        <v>408</v>
      </c>
      <c r="O1272" s="3" t="s">
        <v>38</v>
      </c>
      <c r="P1272" s="13">
        <v>1156032.8700000001</v>
      </c>
      <c r="Q1272" s="13">
        <v>297967.13</v>
      </c>
      <c r="R1272" s="13">
        <v>1454000</v>
      </c>
      <c r="S1272" s="6">
        <v>40686</v>
      </c>
      <c r="T1272" s="31">
        <v>40775</v>
      </c>
      <c r="U1272" s="13">
        <v>1156032.8700000001</v>
      </c>
      <c r="V1272" s="3" t="s">
        <v>29</v>
      </c>
      <c r="W1272" s="3" t="s">
        <v>39</v>
      </c>
      <c r="X1272" s="3" t="s">
        <v>29</v>
      </c>
      <c r="Y1272" s="3" t="s">
        <v>40</v>
      </c>
      <c r="Z1272" s="6">
        <v>40775</v>
      </c>
      <c r="AA1272" s="5"/>
    </row>
    <row r="1273" spans="1:27" ht="18" customHeight="1" x14ac:dyDescent="0.25">
      <c r="A1273" s="3" t="s">
        <v>744</v>
      </c>
      <c r="B1273" s="3" t="s">
        <v>2148</v>
      </c>
      <c r="C1273" s="130" t="s">
        <v>7269</v>
      </c>
      <c r="D1273" s="3" t="s">
        <v>221</v>
      </c>
      <c r="E1273" s="130" t="s">
        <v>8490</v>
      </c>
      <c r="F1273" s="3" t="s">
        <v>663</v>
      </c>
      <c r="G1273" s="130" t="s">
        <v>10133</v>
      </c>
      <c r="H1273" s="42" t="s">
        <v>684</v>
      </c>
      <c r="I1273" s="40" t="s">
        <v>12575</v>
      </c>
      <c r="J1273" s="65" t="s">
        <v>227</v>
      </c>
      <c r="K1273" s="10">
        <v>5</v>
      </c>
      <c r="L1273" s="20" t="s">
        <v>4541</v>
      </c>
      <c r="M1273" s="20" t="s">
        <v>4581</v>
      </c>
      <c r="N1273" s="4">
        <v>4800</v>
      </c>
      <c r="O1273" s="3" t="s">
        <v>137</v>
      </c>
      <c r="P1273" s="13">
        <v>4141969</v>
      </c>
      <c r="Q1273" s="13">
        <v>2040709</v>
      </c>
      <c r="R1273" s="13">
        <v>6182678</v>
      </c>
      <c r="S1273" s="6">
        <v>40878</v>
      </c>
      <c r="T1273" s="5"/>
      <c r="U1273" s="13">
        <v>2070984</v>
      </c>
      <c r="V1273" s="3" t="s">
        <v>29</v>
      </c>
      <c r="W1273" s="3" t="s">
        <v>181</v>
      </c>
      <c r="X1273" s="3" t="s">
        <v>29</v>
      </c>
      <c r="Y1273" s="3" t="s">
        <v>246</v>
      </c>
      <c r="Z1273" s="30"/>
      <c r="AA1273" s="5"/>
    </row>
    <row r="1274" spans="1:27" ht="18" customHeight="1" x14ac:dyDescent="0.25">
      <c r="A1274" s="3" t="s">
        <v>744</v>
      </c>
      <c r="B1274" s="3" t="s">
        <v>2148</v>
      </c>
      <c r="C1274" s="130" t="s">
        <v>7269</v>
      </c>
      <c r="D1274" s="3" t="s">
        <v>221</v>
      </c>
      <c r="E1274" s="130" t="s">
        <v>8490</v>
      </c>
      <c r="F1274" s="3" t="s">
        <v>663</v>
      </c>
      <c r="G1274" s="130" t="s">
        <v>10133</v>
      </c>
      <c r="H1274" s="42" t="s">
        <v>684</v>
      </c>
      <c r="I1274" s="40" t="s">
        <v>12576</v>
      </c>
      <c r="J1274" s="65" t="s">
        <v>227</v>
      </c>
      <c r="K1274" s="10">
        <v>5</v>
      </c>
      <c r="L1274" s="20" t="s">
        <v>4541</v>
      </c>
      <c r="M1274" s="20" t="s">
        <v>4581</v>
      </c>
      <c r="N1274" s="4">
        <v>4800</v>
      </c>
      <c r="O1274" s="3" t="s">
        <v>137</v>
      </c>
      <c r="P1274" s="13">
        <v>4141969</v>
      </c>
      <c r="Q1274" s="13">
        <v>2040709</v>
      </c>
      <c r="R1274" s="13">
        <v>6182678</v>
      </c>
      <c r="S1274" s="6">
        <v>40878</v>
      </c>
      <c r="T1274" s="5"/>
      <c r="U1274" s="13">
        <v>2070984</v>
      </c>
      <c r="V1274" s="3" t="s">
        <v>29</v>
      </c>
      <c r="W1274" s="3" t="s">
        <v>181</v>
      </c>
      <c r="X1274" s="3" t="s">
        <v>29</v>
      </c>
      <c r="Y1274" s="3" t="s">
        <v>246</v>
      </c>
      <c r="Z1274" s="30"/>
      <c r="AA1274" s="5"/>
    </row>
    <row r="1275" spans="1:27" ht="18" customHeight="1" x14ac:dyDescent="0.25">
      <c r="A1275" s="3" t="s">
        <v>744</v>
      </c>
      <c r="B1275" s="3" t="s">
        <v>2148</v>
      </c>
      <c r="C1275" s="130" t="s">
        <v>7269</v>
      </c>
      <c r="D1275" s="3" t="s">
        <v>221</v>
      </c>
      <c r="E1275" s="130" t="s">
        <v>8490</v>
      </c>
      <c r="F1275" s="3" t="s">
        <v>663</v>
      </c>
      <c r="G1275" s="130" t="s">
        <v>10133</v>
      </c>
      <c r="H1275" s="42" t="s">
        <v>684</v>
      </c>
      <c r="I1275" s="40" t="s">
        <v>12577</v>
      </c>
      <c r="J1275" s="65" t="s">
        <v>227</v>
      </c>
      <c r="K1275" s="10">
        <v>5</v>
      </c>
      <c r="L1275" s="20" t="s">
        <v>4541</v>
      </c>
      <c r="M1275" s="20" t="s">
        <v>4581</v>
      </c>
      <c r="N1275" s="4">
        <v>4800</v>
      </c>
      <c r="O1275" s="3" t="s">
        <v>137</v>
      </c>
      <c r="P1275" s="13">
        <v>4141969</v>
      </c>
      <c r="Q1275" s="13">
        <v>2040709</v>
      </c>
      <c r="R1275" s="13">
        <v>6182678</v>
      </c>
      <c r="S1275" s="6">
        <v>40878</v>
      </c>
      <c r="T1275" s="5"/>
      <c r="U1275" s="13">
        <v>2070984</v>
      </c>
      <c r="V1275" s="3" t="s">
        <v>29</v>
      </c>
      <c r="W1275" s="3" t="s">
        <v>181</v>
      </c>
      <c r="X1275" s="3" t="s">
        <v>29</v>
      </c>
      <c r="Y1275" s="3" t="s">
        <v>246</v>
      </c>
      <c r="Z1275" s="30"/>
      <c r="AA1275" s="5"/>
    </row>
    <row r="1276" spans="1:27" ht="18" customHeight="1" x14ac:dyDescent="0.25">
      <c r="A1276" s="3" t="s">
        <v>744</v>
      </c>
      <c r="B1276" s="3" t="s">
        <v>2148</v>
      </c>
      <c r="C1276" s="130" t="s">
        <v>7269</v>
      </c>
      <c r="D1276" s="3" t="s">
        <v>221</v>
      </c>
      <c r="E1276" s="130" t="s">
        <v>8490</v>
      </c>
      <c r="F1276" s="3" t="s">
        <v>663</v>
      </c>
      <c r="G1276" s="130" t="s">
        <v>10133</v>
      </c>
      <c r="H1276" s="42" t="s">
        <v>684</v>
      </c>
      <c r="I1276" s="40" t="s">
        <v>12578</v>
      </c>
      <c r="J1276" s="65" t="s">
        <v>227</v>
      </c>
      <c r="K1276" s="10">
        <v>5</v>
      </c>
      <c r="L1276" s="20" t="s">
        <v>4541</v>
      </c>
      <c r="M1276" s="20" t="s">
        <v>4581</v>
      </c>
      <c r="N1276" s="4">
        <v>4800</v>
      </c>
      <c r="O1276" s="3" t="s">
        <v>137</v>
      </c>
      <c r="P1276" s="13">
        <v>4141969</v>
      </c>
      <c r="Q1276" s="13">
        <v>2040709</v>
      </c>
      <c r="R1276" s="13">
        <v>6182678</v>
      </c>
      <c r="S1276" s="6">
        <v>40878</v>
      </c>
      <c r="T1276" s="5"/>
      <c r="U1276" s="13">
        <v>2070984</v>
      </c>
      <c r="V1276" s="3" t="s">
        <v>29</v>
      </c>
      <c r="W1276" s="3" t="s">
        <v>181</v>
      </c>
      <c r="X1276" s="3" t="s">
        <v>29</v>
      </c>
      <c r="Y1276" s="3" t="s">
        <v>246</v>
      </c>
      <c r="Z1276" s="30"/>
      <c r="AA1276" s="5"/>
    </row>
    <row r="1277" spans="1:27" ht="18" customHeight="1" x14ac:dyDescent="0.25">
      <c r="A1277" s="3" t="s">
        <v>751</v>
      </c>
      <c r="B1277" s="3" t="s">
        <v>2141</v>
      </c>
      <c r="C1277" s="130" t="s">
        <v>8471</v>
      </c>
      <c r="D1277" s="3" t="s">
        <v>72</v>
      </c>
      <c r="E1277" s="130" t="s">
        <v>8485</v>
      </c>
      <c r="F1277" s="3" t="s">
        <v>1085</v>
      </c>
      <c r="G1277" s="130" t="s">
        <v>8595</v>
      </c>
      <c r="H1277" s="3" t="s">
        <v>1460</v>
      </c>
      <c r="I1277" s="40" t="s">
        <v>12126</v>
      </c>
      <c r="J1277" s="65" t="s">
        <v>445</v>
      </c>
      <c r="K1277" s="10">
        <v>3</v>
      </c>
      <c r="L1277" s="20" t="s">
        <v>4511</v>
      </c>
      <c r="M1277" s="20" t="s">
        <v>3148</v>
      </c>
      <c r="N1277" s="4">
        <v>1</v>
      </c>
      <c r="O1277" s="3" t="s">
        <v>76</v>
      </c>
      <c r="P1277" s="13">
        <v>2300000</v>
      </c>
      <c r="Q1277" s="13">
        <v>553750</v>
      </c>
      <c r="R1277" s="13">
        <v>2853750</v>
      </c>
      <c r="S1277" s="6">
        <v>41031</v>
      </c>
      <c r="T1277" s="5"/>
      <c r="U1277" s="13">
        <v>1840000</v>
      </c>
      <c r="V1277" s="3" t="s">
        <v>29</v>
      </c>
      <c r="W1277" s="3" t="s">
        <v>181</v>
      </c>
      <c r="X1277" s="3" t="s">
        <v>29</v>
      </c>
      <c r="Y1277" s="3" t="s">
        <v>246</v>
      </c>
      <c r="Z1277" s="6">
        <v>41152</v>
      </c>
      <c r="AA1277" s="30"/>
    </row>
    <row r="1278" spans="1:27" ht="18" customHeight="1" x14ac:dyDescent="0.25">
      <c r="A1278" s="3" t="s">
        <v>751</v>
      </c>
      <c r="B1278" s="3" t="s">
        <v>2141</v>
      </c>
      <c r="C1278" s="130" t="s">
        <v>8471</v>
      </c>
      <c r="D1278" s="3" t="s">
        <v>72</v>
      </c>
      <c r="E1278" s="130" t="s">
        <v>8485</v>
      </c>
      <c r="F1278" s="3" t="s">
        <v>1085</v>
      </c>
      <c r="G1278" s="130" t="s">
        <v>8595</v>
      </c>
      <c r="H1278" s="3" t="s">
        <v>1472</v>
      </c>
      <c r="I1278" s="40" t="s">
        <v>10231</v>
      </c>
      <c r="J1278" s="65" t="s">
        <v>86</v>
      </c>
      <c r="K1278" s="10">
        <v>1</v>
      </c>
      <c r="L1278" s="20" t="s">
        <v>4511</v>
      </c>
      <c r="M1278" s="20" t="s">
        <v>4577</v>
      </c>
      <c r="N1278" s="4">
        <v>126</v>
      </c>
      <c r="O1278" s="3" t="s">
        <v>28</v>
      </c>
      <c r="P1278" s="13">
        <v>1090000</v>
      </c>
      <c r="Q1278" s="13">
        <v>252480</v>
      </c>
      <c r="R1278" s="13">
        <v>1342480</v>
      </c>
      <c r="S1278" s="6">
        <v>40976</v>
      </c>
      <c r="T1278" s="31">
        <v>41105</v>
      </c>
      <c r="U1278" s="13">
        <v>872000</v>
      </c>
      <c r="V1278" s="3" t="s">
        <v>29</v>
      </c>
      <c r="W1278" s="3" t="s">
        <v>181</v>
      </c>
      <c r="X1278" s="3" t="s">
        <v>30</v>
      </c>
      <c r="Y1278" s="3" t="s">
        <v>40</v>
      </c>
      <c r="Z1278" s="6">
        <v>41081</v>
      </c>
      <c r="AA1278" s="30"/>
    </row>
    <row r="1279" spans="1:27" ht="18" customHeight="1" x14ac:dyDescent="0.25">
      <c r="A1279" s="3" t="s">
        <v>751</v>
      </c>
      <c r="B1279" s="3" t="s">
        <v>2141</v>
      </c>
      <c r="C1279" s="130" t="s">
        <v>8471</v>
      </c>
      <c r="D1279" s="3" t="s">
        <v>72</v>
      </c>
      <c r="E1279" s="130" t="s">
        <v>8485</v>
      </c>
      <c r="F1279" s="3" t="s">
        <v>1085</v>
      </c>
      <c r="G1279" s="130" t="s">
        <v>8595</v>
      </c>
      <c r="H1279" s="3" t="s">
        <v>1467</v>
      </c>
      <c r="I1279" s="40" t="s">
        <v>10232</v>
      </c>
      <c r="J1279" s="65" t="s">
        <v>42</v>
      </c>
      <c r="K1279" s="10">
        <v>1</v>
      </c>
      <c r="L1279" s="20" t="s">
        <v>4511</v>
      </c>
      <c r="M1279" s="20" t="s">
        <v>3192</v>
      </c>
      <c r="N1279" s="4">
        <v>48</v>
      </c>
      <c r="O1279" s="3" t="s">
        <v>38</v>
      </c>
      <c r="P1279" s="13">
        <v>610000</v>
      </c>
      <c r="Q1279" s="13">
        <v>158570</v>
      </c>
      <c r="R1279" s="13">
        <v>768570</v>
      </c>
      <c r="S1279" s="6">
        <v>40970</v>
      </c>
      <c r="T1279" s="31">
        <v>41105</v>
      </c>
      <c r="U1279" s="13">
        <v>488300</v>
      </c>
      <c r="V1279" s="3" t="s">
        <v>29</v>
      </c>
      <c r="W1279" s="3" t="s">
        <v>181</v>
      </c>
      <c r="X1279" s="3" t="s">
        <v>29</v>
      </c>
      <c r="Y1279" s="3" t="s">
        <v>40</v>
      </c>
      <c r="Z1279" s="6">
        <v>41044</v>
      </c>
      <c r="AA1279" s="5"/>
    </row>
    <row r="1280" spans="1:27" ht="18" customHeight="1" x14ac:dyDescent="0.25">
      <c r="A1280" s="3" t="s">
        <v>751</v>
      </c>
      <c r="B1280" s="3" t="s">
        <v>2141</v>
      </c>
      <c r="C1280" s="130" t="s">
        <v>8471</v>
      </c>
      <c r="D1280" s="3" t="s">
        <v>72</v>
      </c>
      <c r="E1280" s="130" t="s">
        <v>8485</v>
      </c>
      <c r="F1280" s="3" t="s">
        <v>1085</v>
      </c>
      <c r="G1280" s="130" t="s">
        <v>8595</v>
      </c>
      <c r="H1280" s="3" t="s">
        <v>1470</v>
      </c>
      <c r="I1280" s="40" t="s">
        <v>10233</v>
      </c>
      <c r="J1280" s="65" t="s">
        <v>1463</v>
      </c>
      <c r="K1280" s="10">
        <v>1</v>
      </c>
      <c r="L1280" s="20" t="s">
        <v>4511</v>
      </c>
      <c r="M1280" s="20" t="s">
        <v>3148</v>
      </c>
      <c r="N1280" s="4">
        <v>1</v>
      </c>
      <c r="O1280" s="3" t="s">
        <v>76</v>
      </c>
      <c r="P1280" s="13">
        <v>320000</v>
      </c>
      <c r="Q1280" s="13">
        <v>85840</v>
      </c>
      <c r="R1280" s="13">
        <v>405840</v>
      </c>
      <c r="S1280" s="6">
        <v>40985</v>
      </c>
      <c r="T1280" s="31">
        <v>41105</v>
      </c>
      <c r="U1280" s="13">
        <v>256000</v>
      </c>
      <c r="V1280" s="3" t="s">
        <v>29</v>
      </c>
      <c r="W1280" s="3" t="s">
        <v>181</v>
      </c>
      <c r="X1280" s="3" t="s">
        <v>29</v>
      </c>
      <c r="Y1280" s="3" t="s">
        <v>40</v>
      </c>
      <c r="Z1280" s="6">
        <v>41084</v>
      </c>
      <c r="AA1280" s="5"/>
    </row>
    <row r="1281" spans="1:27" ht="18" customHeight="1" x14ac:dyDescent="0.25">
      <c r="A1281" s="3" t="s">
        <v>751</v>
      </c>
      <c r="B1281" s="3" t="s">
        <v>2141</v>
      </c>
      <c r="C1281" s="130" t="s">
        <v>8471</v>
      </c>
      <c r="D1281" s="3" t="s">
        <v>72</v>
      </c>
      <c r="E1281" s="130" t="s">
        <v>8485</v>
      </c>
      <c r="F1281" s="3" t="s">
        <v>1085</v>
      </c>
      <c r="G1281" s="130" t="s">
        <v>8595</v>
      </c>
      <c r="H1281" s="3" t="s">
        <v>1454</v>
      </c>
      <c r="I1281" s="40" t="s">
        <v>10234</v>
      </c>
      <c r="J1281" s="65" t="s">
        <v>1455</v>
      </c>
      <c r="K1281" s="10">
        <v>1</v>
      </c>
      <c r="L1281" s="20" t="s">
        <v>4541</v>
      </c>
      <c r="M1281" s="20" t="s">
        <v>4581</v>
      </c>
      <c r="N1281" s="4">
        <v>3</v>
      </c>
      <c r="O1281" s="3" t="s">
        <v>137</v>
      </c>
      <c r="P1281" s="13">
        <v>470000</v>
      </c>
      <c r="Q1281" s="13">
        <v>126940</v>
      </c>
      <c r="R1281" s="13">
        <v>596940</v>
      </c>
      <c r="S1281" s="6">
        <v>41092</v>
      </c>
      <c r="T1281" s="30"/>
      <c r="U1281" s="13">
        <v>376000</v>
      </c>
      <c r="V1281" s="3" t="s">
        <v>29</v>
      </c>
      <c r="W1281" s="3" t="s">
        <v>181</v>
      </c>
      <c r="X1281" s="3" t="s">
        <v>29</v>
      </c>
      <c r="Y1281" s="3" t="s">
        <v>246</v>
      </c>
      <c r="Z1281" s="6">
        <v>41181</v>
      </c>
      <c r="AA1281" s="30"/>
    </row>
    <row r="1282" spans="1:27" ht="18" customHeight="1" x14ac:dyDescent="0.25">
      <c r="A1282" s="3" t="s">
        <v>751</v>
      </c>
      <c r="B1282" s="3" t="s">
        <v>2141</v>
      </c>
      <c r="C1282" s="130" t="s">
        <v>8471</v>
      </c>
      <c r="D1282" s="3" t="s">
        <v>72</v>
      </c>
      <c r="E1282" s="130" t="s">
        <v>8485</v>
      </c>
      <c r="F1282" s="3" t="s">
        <v>1085</v>
      </c>
      <c r="G1282" s="130" t="s">
        <v>8595</v>
      </c>
      <c r="H1282" s="3" t="s">
        <v>1458</v>
      </c>
      <c r="I1282" s="40" t="s">
        <v>10235</v>
      </c>
      <c r="J1282" s="65" t="s">
        <v>1459</v>
      </c>
      <c r="K1282" s="10">
        <v>1</v>
      </c>
      <c r="L1282" s="20" t="s">
        <v>4541</v>
      </c>
      <c r="M1282" s="20" t="s">
        <v>4581</v>
      </c>
      <c r="N1282" s="4">
        <v>40</v>
      </c>
      <c r="O1282" s="3" t="s">
        <v>137</v>
      </c>
      <c r="P1282" s="13">
        <v>2200000</v>
      </c>
      <c r="Q1282" s="13">
        <v>490100</v>
      </c>
      <c r="R1282" s="13">
        <v>2690100</v>
      </c>
      <c r="S1282" s="6">
        <v>41030</v>
      </c>
      <c r="T1282" s="5"/>
      <c r="U1282" s="13">
        <v>1760000</v>
      </c>
      <c r="V1282" s="3" t="s">
        <v>29</v>
      </c>
      <c r="W1282" s="3" t="s">
        <v>181</v>
      </c>
      <c r="X1282" s="3" t="s">
        <v>29</v>
      </c>
      <c r="Y1282" s="3" t="s">
        <v>246</v>
      </c>
      <c r="Z1282" s="31">
        <v>41151</v>
      </c>
      <c r="AA1282" s="30"/>
    </row>
    <row r="1283" spans="1:27" ht="18" customHeight="1" x14ac:dyDescent="0.25">
      <c r="A1283" s="3" t="s">
        <v>751</v>
      </c>
      <c r="B1283" s="3" t="s">
        <v>2141</v>
      </c>
      <c r="C1283" s="130" t="s">
        <v>8471</v>
      </c>
      <c r="D1283" s="3" t="s">
        <v>72</v>
      </c>
      <c r="E1283" s="130" t="s">
        <v>8485</v>
      </c>
      <c r="F1283" s="3" t="s">
        <v>1085</v>
      </c>
      <c r="G1283" s="130" t="s">
        <v>8595</v>
      </c>
      <c r="H1283" s="3" t="s">
        <v>1461</v>
      </c>
      <c r="I1283" s="40" t="s">
        <v>10236</v>
      </c>
      <c r="J1283" s="65" t="s">
        <v>480</v>
      </c>
      <c r="K1283" s="10">
        <v>1</v>
      </c>
      <c r="L1283" s="20" t="s">
        <v>4511</v>
      </c>
      <c r="M1283" s="20" t="s">
        <v>4577</v>
      </c>
      <c r="N1283" s="4">
        <v>189</v>
      </c>
      <c r="O1283" s="3" t="s">
        <v>28</v>
      </c>
      <c r="P1283" s="13">
        <v>1590000</v>
      </c>
      <c r="Q1283" s="13">
        <v>356130</v>
      </c>
      <c r="R1283" s="13">
        <v>1946130</v>
      </c>
      <c r="S1283" s="6">
        <v>40975</v>
      </c>
      <c r="T1283" s="31">
        <v>41105</v>
      </c>
      <c r="U1283" s="13">
        <v>1272000</v>
      </c>
      <c r="V1283" s="3" t="s">
        <v>29</v>
      </c>
      <c r="W1283" s="3" t="s">
        <v>181</v>
      </c>
      <c r="X1283" s="3" t="s">
        <v>30</v>
      </c>
      <c r="Y1283" s="3" t="s">
        <v>40</v>
      </c>
      <c r="Z1283" s="6">
        <v>41082</v>
      </c>
      <c r="AA1283" s="30"/>
    </row>
    <row r="1284" spans="1:27" ht="18" customHeight="1" x14ac:dyDescent="0.25">
      <c r="A1284" s="3" t="s">
        <v>744</v>
      </c>
      <c r="B1284" s="3" t="s">
        <v>2141</v>
      </c>
      <c r="C1284" s="130" t="s">
        <v>8471</v>
      </c>
      <c r="D1284" s="3" t="s">
        <v>72</v>
      </c>
      <c r="E1284" s="130" t="s">
        <v>8485</v>
      </c>
      <c r="F1284" s="3" t="s">
        <v>1085</v>
      </c>
      <c r="G1284" s="130" t="s">
        <v>8595</v>
      </c>
      <c r="H1284" s="3" t="s">
        <v>1471</v>
      </c>
      <c r="I1284" s="40" t="s">
        <v>10237</v>
      </c>
      <c r="J1284" s="65" t="s">
        <v>1463</v>
      </c>
      <c r="K1284" s="10">
        <v>1</v>
      </c>
      <c r="L1284" s="20" t="s">
        <v>4511</v>
      </c>
      <c r="M1284" s="20" t="s">
        <v>3148</v>
      </c>
      <c r="N1284" s="4">
        <v>1</v>
      </c>
      <c r="O1284" s="3" t="s">
        <v>76</v>
      </c>
      <c r="P1284" s="13">
        <v>250000</v>
      </c>
      <c r="Q1284" s="13">
        <v>71500</v>
      </c>
      <c r="R1284" s="13">
        <v>321500</v>
      </c>
      <c r="S1284" s="6">
        <v>40978</v>
      </c>
      <c r="T1284" s="31">
        <v>41105</v>
      </c>
      <c r="U1284" s="13">
        <v>200000</v>
      </c>
      <c r="V1284" s="3" t="s">
        <v>29</v>
      </c>
      <c r="W1284" s="3" t="s">
        <v>181</v>
      </c>
      <c r="X1284" s="3" t="s">
        <v>29</v>
      </c>
      <c r="Y1284" s="3" t="s">
        <v>40</v>
      </c>
      <c r="Z1284" s="6">
        <v>41047</v>
      </c>
      <c r="AA1284" s="30"/>
    </row>
    <row r="1285" spans="1:27" ht="18" customHeight="1" x14ac:dyDescent="0.25">
      <c r="A1285" s="3" t="s">
        <v>744</v>
      </c>
      <c r="B1285" s="3" t="s">
        <v>2141</v>
      </c>
      <c r="C1285" s="130" t="s">
        <v>8471</v>
      </c>
      <c r="D1285" s="3" t="s">
        <v>72</v>
      </c>
      <c r="E1285" s="130" t="s">
        <v>8485</v>
      </c>
      <c r="F1285" s="3" t="s">
        <v>1085</v>
      </c>
      <c r="G1285" s="130" t="s">
        <v>8595</v>
      </c>
      <c r="H1285" s="39" t="s">
        <v>2538</v>
      </c>
      <c r="I1285" s="40" t="s">
        <v>10238</v>
      </c>
      <c r="J1285" s="65" t="s">
        <v>42</v>
      </c>
      <c r="K1285" s="10">
        <v>1</v>
      </c>
      <c r="L1285" s="20" t="s">
        <v>4511</v>
      </c>
      <c r="M1285" s="20" t="s">
        <v>3192</v>
      </c>
      <c r="N1285" s="4">
        <v>48</v>
      </c>
      <c r="O1285" s="3" t="s">
        <v>38</v>
      </c>
      <c r="P1285" s="13">
        <v>610000</v>
      </c>
      <c r="Q1285" s="13">
        <v>158570</v>
      </c>
      <c r="R1285" s="13">
        <v>768570</v>
      </c>
      <c r="S1285" s="6">
        <v>40973</v>
      </c>
      <c r="T1285" s="31">
        <v>41105</v>
      </c>
      <c r="U1285" s="13">
        <v>488000</v>
      </c>
      <c r="V1285" s="3" t="s">
        <v>29</v>
      </c>
      <c r="W1285" s="3" t="s">
        <v>181</v>
      </c>
      <c r="X1285" s="3" t="s">
        <v>29</v>
      </c>
      <c r="Y1285" s="3" t="s">
        <v>40</v>
      </c>
      <c r="Z1285" s="6">
        <v>41047</v>
      </c>
      <c r="AA1285" s="30"/>
    </row>
    <row r="1286" spans="1:27" ht="18" customHeight="1" x14ac:dyDescent="0.25">
      <c r="A1286" s="3" t="s">
        <v>744</v>
      </c>
      <c r="B1286" s="3" t="s">
        <v>2141</v>
      </c>
      <c r="C1286" s="130" t="s">
        <v>8471</v>
      </c>
      <c r="D1286" s="3" t="s">
        <v>72</v>
      </c>
      <c r="E1286" s="130" t="s">
        <v>8485</v>
      </c>
      <c r="F1286" s="3" t="s">
        <v>1085</v>
      </c>
      <c r="G1286" s="130" t="s">
        <v>8595</v>
      </c>
      <c r="H1286" s="3" t="s">
        <v>1469</v>
      </c>
      <c r="I1286" s="40" t="s">
        <v>10239</v>
      </c>
      <c r="J1286" s="65" t="s">
        <v>1463</v>
      </c>
      <c r="K1286" s="10">
        <v>1</v>
      </c>
      <c r="L1286" s="20" t="s">
        <v>4511</v>
      </c>
      <c r="M1286" s="20" t="s">
        <v>3148</v>
      </c>
      <c r="N1286" s="4">
        <v>1</v>
      </c>
      <c r="O1286" s="3" t="s">
        <v>76</v>
      </c>
      <c r="P1286" s="13">
        <v>180000</v>
      </c>
      <c r="Q1286" s="13">
        <v>56910</v>
      </c>
      <c r="R1286" s="13">
        <v>236910</v>
      </c>
      <c r="S1286" s="6">
        <v>40976</v>
      </c>
      <c r="T1286" s="31">
        <v>41105</v>
      </c>
      <c r="U1286" s="13">
        <v>144000</v>
      </c>
      <c r="V1286" s="3" t="s">
        <v>29</v>
      </c>
      <c r="W1286" s="3" t="s">
        <v>181</v>
      </c>
      <c r="X1286" s="3" t="s">
        <v>29</v>
      </c>
      <c r="Y1286" s="3" t="s">
        <v>40</v>
      </c>
      <c r="Z1286" s="6">
        <v>41025</v>
      </c>
      <c r="AA1286" s="30"/>
    </row>
    <row r="1287" spans="1:27" ht="18" customHeight="1" x14ac:dyDescent="0.25">
      <c r="A1287" s="3" t="s">
        <v>744</v>
      </c>
      <c r="B1287" s="3" t="s">
        <v>2141</v>
      </c>
      <c r="C1287" s="130" t="s">
        <v>8471</v>
      </c>
      <c r="D1287" s="3" t="s">
        <v>72</v>
      </c>
      <c r="E1287" s="130" t="s">
        <v>8485</v>
      </c>
      <c r="F1287" s="3" t="s">
        <v>1085</v>
      </c>
      <c r="G1287" s="130" t="s">
        <v>8595</v>
      </c>
      <c r="H1287" s="3" t="s">
        <v>1465</v>
      </c>
      <c r="I1287" s="40" t="s">
        <v>10240</v>
      </c>
      <c r="J1287" s="65" t="s">
        <v>425</v>
      </c>
      <c r="K1287" s="10">
        <v>1</v>
      </c>
      <c r="L1287" s="20" t="s">
        <v>4519</v>
      </c>
      <c r="M1287" s="16" t="s">
        <v>4525</v>
      </c>
      <c r="N1287" s="4">
        <v>450</v>
      </c>
      <c r="O1287" s="3" t="s">
        <v>38</v>
      </c>
      <c r="P1287" s="13">
        <v>460000</v>
      </c>
      <c r="Q1287" s="13">
        <v>134520</v>
      </c>
      <c r="R1287" s="13">
        <v>594520</v>
      </c>
      <c r="S1287" s="6">
        <v>40945</v>
      </c>
      <c r="T1287" s="31">
        <v>41105</v>
      </c>
      <c r="U1287" s="13">
        <v>368000</v>
      </c>
      <c r="V1287" s="3" t="s">
        <v>29</v>
      </c>
      <c r="W1287" s="3" t="s">
        <v>181</v>
      </c>
      <c r="X1287" s="3" t="s">
        <v>29</v>
      </c>
      <c r="Y1287" s="3" t="s">
        <v>40</v>
      </c>
      <c r="Z1287" s="6">
        <v>41034</v>
      </c>
      <c r="AA1287" s="30"/>
    </row>
    <row r="1288" spans="1:27" ht="18" customHeight="1" x14ac:dyDescent="0.25">
      <c r="A1288" s="3" t="s">
        <v>744</v>
      </c>
      <c r="B1288" s="3" t="s">
        <v>2141</v>
      </c>
      <c r="C1288" s="130" t="s">
        <v>8471</v>
      </c>
      <c r="D1288" s="3" t="s">
        <v>72</v>
      </c>
      <c r="E1288" s="130" t="s">
        <v>8485</v>
      </c>
      <c r="F1288" s="3" t="s">
        <v>1085</v>
      </c>
      <c r="G1288" s="130" t="s">
        <v>8595</v>
      </c>
      <c r="H1288" s="3" t="s">
        <v>1468</v>
      </c>
      <c r="I1288" s="40" t="s">
        <v>10241</v>
      </c>
      <c r="J1288" s="65" t="s">
        <v>42</v>
      </c>
      <c r="K1288" s="10">
        <v>1</v>
      </c>
      <c r="L1288" s="20" t="s">
        <v>4511</v>
      </c>
      <c r="M1288" s="20" t="s">
        <v>3192</v>
      </c>
      <c r="N1288" s="4">
        <v>48</v>
      </c>
      <c r="O1288" s="3" t="s">
        <v>38</v>
      </c>
      <c r="P1288" s="13">
        <v>610000</v>
      </c>
      <c r="Q1288" s="13">
        <v>158570</v>
      </c>
      <c r="R1288" s="13">
        <v>768570</v>
      </c>
      <c r="S1288" s="6">
        <v>40971</v>
      </c>
      <c r="T1288" s="31">
        <v>41105</v>
      </c>
      <c r="U1288" s="13">
        <v>488000</v>
      </c>
      <c r="V1288" s="3" t="s">
        <v>29</v>
      </c>
      <c r="W1288" s="3" t="s">
        <v>181</v>
      </c>
      <c r="X1288" s="3" t="s">
        <v>29</v>
      </c>
      <c r="Y1288" s="3" t="s">
        <v>40</v>
      </c>
      <c r="Z1288" s="6">
        <v>41045</v>
      </c>
      <c r="AA1288" s="30"/>
    </row>
    <row r="1289" spans="1:27" ht="18" customHeight="1" x14ac:dyDescent="0.25">
      <c r="A1289" s="3" t="s">
        <v>744</v>
      </c>
      <c r="B1289" s="3" t="s">
        <v>2141</v>
      </c>
      <c r="C1289" s="130" t="s">
        <v>8471</v>
      </c>
      <c r="D1289" s="3" t="s">
        <v>72</v>
      </c>
      <c r="E1289" s="130" t="s">
        <v>8485</v>
      </c>
      <c r="F1289" s="3" t="s">
        <v>1085</v>
      </c>
      <c r="G1289" s="130" t="s">
        <v>8595</v>
      </c>
      <c r="H1289" s="3" t="s">
        <v>1464</v>
      </c>
      <c r="I1289" s="40" t="s">
        <v>10242</v>
      </c>
      <c r="J1289" s="65" t="s">
        <v>1463</v>
      </c>
      <c r="K1289" s="10">
        <v>1</v>
      </c>
      <c r="L1289" s="20" t="s">
        <v>4511</v>
      </c>
      <c r="M1289" s="20" t="s">
        <v>3148</v>
      </c>
      <c r="N1289" s="4">
        <v>1</v>
      </c>
      <c r="O1289" s="3" t="s">
        <v>76</v>
      </c>
      <c r="P1289" s="13">
        <v>250000</v>
      </c>
      <c r="Q1289" s="13">
        <v>71500</v>
      </c>
      <c r="R1289" s="13">
        <v>321500</v>
      </c>
      <c r="S1289" s="6">
        <v>40948</v>
      </c>
      <c r="T1289" s="6">
        <v>41105</v>
      </c>
      <c r="U1289" s="13">
        <v>200000</v>
      </c>
      <c r="V1289" s="3" t="s">
        <v>29</v>
      </c>
      <c r="W1289" s="3" t="s">
        <v>181</v>
      </c>
      <c r="X1289" s="3" t="s">
        <v>29</v>
      </c>
      <c r="Y1289" s="3" t="s">
        <v>40</v>
      </c>
      <c r="Z1289" s="6">
        <v>41017</v>
      </c>
      <c r="AA1289" s="5"/>
    </row>
    <row r="1290" spans="1:27" ht="18" customHeight="1" x14ac:dyDescent="0.25">
      <c r="A1290" s="3" t="s">
        <v>744</v>
      </c>
      <c r="B1290" s="3" t="s">
        <v>2141</v>
      </c>
      <c r="C1290" s="130" t="s">
        <v>8471</v>
      </c>
      <c r="D1290" s="3" t="s">
        <v>72</v>
      </c>
      <c r="E1290" s="130" t="s">
        <v>8485</v>
      </c>
      <c r="F1290" s="3" t="s">
        <v>1085</v>
      </c>
      <c r="G1290" s="130" t="s">
        <v>8595</v>
      </c>
      <c r="H1290" s="3" t="s">
        <v>104</v>
      </c>
      <c r="I1290" s="40" t="s">
        <v>10243</v>
      </c>
      <c r="J1290" s="65" t="s">
        <v>42</v>
      </c>
      <c r="K1290" s="10">
        <v>1</v>
      </c>
      <c r="L1290" s="20" t="s">
        <v>4511</v>
      </c>
      <c r="M1290" s="20" t="s">
        <v>3192</v>
      </c>
      <c r="N1290" s="4">
        <v>48</v>
      </c>
      <c r="O1290" s="3" t="s">
        <v>38</v>
      </c>
      <c r="P1290" s="13">
        <v>610000</v>
      </c>
      <c r="Q1290" s="13">
        <v>158570</v>
      </c>
      <c r="R1290" s="13">
        <v>768570</v>
      </c>
      <c r="S1290" s="6">
        <v>40976</v>
      </c>
      <c r="T1290" s="6">
        <v>41105</v>
      </c>
      <c r="U1290" s="13">
        <v>488000</v>
      </c>
      <c r="V1290" s="3" t="s">
        <v>29</v>
      </c>
      <c r="W1290" s="3" t="s">
        <v>181</v>
      </c>
      <c r="X1290" s="3" t="s">
        <v>29</v>
      </c>
      <c r="Y1290" s="3" t="s">
        <v>40</v>
      </c>
      <c r="Z1290" s="6">
        <v>41052</v>
      </c>
      <c r="AA1290" s="5"/>
    </row>
    <row r="1291" spans="1:27" ht="18" customHeight="1" x14ac:dyDescent="0.25">
      <c r="A1291" s="3" t="s">
        <v>744</v>
      </c>
      <c r="B1291" s="3" t="s">
        <v>2141</v>
      </c>
      <c r="C1291" s="130" t="s">
        <v>8471</v>
      </c>
      <c r="D1291" s="3" t="s">
        <v>72</v>
      </c>
      <c r="E1291" s="130" t="s">
        <v>8485</v>
      </c>
      <c r="F1291" s="3" t="s">
        <v>1085</v>
      </c>
      <c r="G1291" s="130" t="s">
        <v>8595</v>
      </c>
      <c r="H1291" s="3" t="s">
        <v>1462</v>
      </c>
      <c r="I1291" s="40" t="s">
        <v>10244</v>
      </c>
      <c r="J1291" s="65" t="s">
        <v>1463</v>
      </c>
      <c r="K1291" s="10">
        <v>1</v>
      </c>
      <c r="L1291" s="20" t="s">
        <v>4511</v>
      </c>
      <c r="M1291" s="20" t="s">
        <v>3148</v>
      </c>
      <c r="N1291" s="4">
        <v>1</v>
      </c>
      <c r="O1291" s="3" t="s">
        <v>76</v>
      </c>
      <c r="P1291" s="13">
        <v>250000</v>
      </c>
      <c r="Q1291" s="13">
        <v>71500</v>
      </c>
      <c r="R1291" s="13">
        <v>321500</v>
      </c>
      <c r="S1291" s="6">
        <v>40969</v>
      </c>
      <c r="T1291" s="31">
        <v>41038</v>
      </c>
      <c r="U1291" s="13">
        <v>200000</v>
      </c>
      <c r="V1291" s="3" t="s">
        <v>29</v>
      </c>
      <c r="W1291" s="3" t="s">
        <v>181</v>
      </c>
      <c r="X1291" s="3" t="s">
        <v>29</v>
      </c>
      <c r="Y1291" s="3" t="s">
        <v>40</v>
      </c>
      <c r="Z1291" s="6">
        <v>41038</v>
      </c>
      <c r="AA1291" s="5"/>
    </row>
    <row r="1292" spans="1:27" ht="18" customHeight="1" x14ac:dyDescent="0.25">
      <c r="A1292" s="3" t="s">
        <v>744</v>
      </c>
      <c r="B1292" s="3" t="s">
        <v>2141</v>
      </c>
      <c r="C1292" s="130" t="s">
        <v>8471</v>
      </c>
      <c r="D1292" s="3" t="s">
        <v>72</v>
      </c>
      <c r="E1292" s="130" t="s">
        <v>8485</v>
      </c>
      <c r="F1292" s="3" t="s">
        <v>1085</v>
      </c>
      <c r="G1292" s="130" t="s">
        <v>8595</v>
      </c>
      <c r="H1292" s="3" t="s">
        <v>735</v>
      </c>
      <c r="I1292" s="40" t="s">
        <v>10245</v>
      </c>
      <c r="J1292" s="65" t="s">
        <v>1456</v>
      </c>
      <c r="K1292" s="10">
        <v>1</v>
      </c>
      <c r="L1292" s="20" t="s">
        <v>4508</v>
      </c>
      <c r="M1292" s="20" t="s">
        <v>4183</v>
      </c>
      <c r="N1292" s="4">
        <v>0.4</v>
      </c>
      <c r="O1292" s="3" t="s">
        <v>51</v>
      </c>
      <c r="P1292" s="13">
        <v>700000</v>
      </c>
      <c r="Q1292" s="13">
        <v>166410</v>
      </c>
      <c r="R1292" s="13">
        <v>866410</v>
      </c>
      <c r="S1292" s="6">
        <v>40939</v>
      </c>
      <c r="T1292" s="6">
        <v>41105</v>
      </c>
      <c r="U1292" s="13">
        <v>560000</v>
      </c>
      <c r="V1292" s="3" t="s">
        <v>1457</v>
      </c>
      <c r="W1292" s="3" t="s">
        <v>181</v>
      </c>
      <c r="X1292" s="3" t="s">
        <v>29</v>
      </c>
      <c r="Y1292" s="3" t="s">
        <v>40</v>
      </c>
      <c r="Z1292" s="6">
        <v>41060</v>
      </c>
      <c r="AA1292" s="5"/>
    </row>
    <row r="1293" spans="1:27" ht="18" customHeight="1" x14ac:dyDescent="0.25">
      <c r="A1293" s="3" t="s">
        <v>744</v>
      </c>
      <c r="B1293" s="3" t="s">
        <v>2141</v>
      </c>
      <c r="C1293" s="130" t="s">
        <v>8471</v>
      </c>
      <c r="D1293" s="3" t="s">
        <v>72</v>
      </c>
      <c r="E1293" s="130" t="s">
        <v>8485</v>
      </c>
      <c r="F1293" s="3" t="s">
        <v>1565</v>
      </c>
      <c r="G1293" s="130" t="s">
        <v>8610</v>
      </c>
      <c r="H1293" s="3" t="s">
        <v>1568</v>
      </c>
      <c r="I1293" s="40" t="s">
        <v>10246</v>
      </c>
      <c r="J1293" s="65" t="s">
        <v>132</v>
      </c>
      <c r="K1293" s="10">
        <v>1</v>
      </c>
      <c r="L1293" s="20" t="s">
        <v>4511</v>
      </c>
      <c r="M1293" s="20" t="s">
        <v>3267</v>
      </c>
      <c r="N1293" s="4">
        <v>51</v>
      </c>
      <c r="O1293" s="3" t="s">
        <v>38</v>
      </c>
      <c r="P1293" s="13">
        <v>633662</v>
      </c>
      <c r="Q1293" s="13">
        <v>204211</v>
      </c>
      <c r="R1293" s="13">
        <v>837873</v>
      </c>
      <c r="S1293" s="6">
        <v>40969</v>
      </c>
      <c r="T1293" s="31">
        <v>41075</v>
      </c>
      <c r="U1293" s="13">
        <v>633662</v>
      </c>
      <c r="V1293" s="3" t="s">
        <v>29</v>
      </c>
      <c r="W1293" s="3" t="s">
        <v>39</v>
      </c>
      <c r="X1293" s="3" t="s">
        <v>29</v>
      </c>
      <c r="Y1293" s="3" t="s">
        <v>40</v>
      </c>
      <c r="Z1293" s="6">
        <v>41043</v>
      </c>
      <c r="AA1293" s="5"/>
    </row>
    <row r="1294" spans="1:27" ht="18" customHeight="1" x14ac:dyDescent="0.25">
      <c r="A1294" s="3" t="s">
        <v>744</v>
      </c>
      <c r="B1294" s="3" t="s">
        <v>2141</v>
      </c>
      <c r="C1294" s="130" t="s">
        <v>8471</v>
      </c>
      <c r="D1294" s="3" t="s">
        <v>72</v>
      </c>
      <c r="E1294" s="130" t="s">
        <v>8485</v>
      </c>
      <c r="F1294" s="3" t="s">
        <v>1565</v>
      </c>
      <c r="G1294" s="130" t="s">
        <v>8610</v>
      </c>
      <c r="H1294" s="3" t="s">
        <v>1570</v>
      </c>
      <c r="I1294" s="40" t="s">
        <v>10247</v>
      </c>
      <c r="J1294" s="65" t="s">
        <v>1567</v>
      </c>
      <c r="K1294" s="10">
        <v>1</v>
      </c>
      <c r="L1294" s="20" t="s">
        <v>4508</v>
      </c>
      <c r="M1294" s="20" t="s">
        <v>4183</v>
      </c>
      <c r="N1294" s="4">
        <v>1.1000000000000001</v>
      </c>
      <c r="O1294" s="3" t="s">
        <v>51</v>
      </c>
      <c r="P1294" s="13">
        <v>1043819.31</v>
      </c>
      <c r="Q1294" s="13">
        <v>716812.23</v>
      </c>
      <c r="R1294" s="13">
        <v>1760631.54</v>
      </c>
      <c r="S1294" s="6">
        <v>40982</v>
      </c>
      <c r="T1294" s="31">
        <v>41075</v>
      </c>
      <c r="U1294" s="13">
        <v>1043819.31</v>
      </c>
      <c r="V1294" s="3" t="s">
        <v>29</v>
      </c>
      <c r="W1294" s="3" t="s">
        <v>39</v>
      </c>
      <c r="X1294" s="3" t="s">
        <v>29</v>
      </c>
      <c r="Y1294" s="3" t="s">
        <v>40</v>
      </c>
      <c r="Z1294" s="6">
        <v>41081</v>
      </c>
      <c r="AA1294" s="5"/>
    </row>
    <row r="1295" spans="1:27" ht="18" customHeight="1" x14ac:dyDescent="0.25">
      <c r="A1295" s="3" t="s">
        <v>744</v>
      </c>
      <c r="B1295" s="3" t="s">
        <v>2141</v>
      </c>
      <c r="C1295" s="130" t="s">
        <v>8471</v>
      </c>
      <c r="D1295" s="3" t="s">
        <v>72</v>
      </c>
      <c r="E1295" s="130" t="s">
        <v>8485</v>
      </c>
      <c r="F1295" s="3" t="s">
        <v>1565</v>
      </c>
      <c r="G1295" s="130" t="s">
        <v>8610</v>
      </c>
      <c r="H1295" s="3" t="s">
        <v>1566</v>
      </c>
      <c r="I1295" s="40" t="s">
        <v>10248</v>
      </c>
      <c r="J1295" s="65" t="s">
        <v>1567</v>
      </c>
      <c r="K1295" s="10">
        <v>1</v>
      </c>
      <c r="L1295" s="20" t="s">
        <v>4508</v>
      </c>
      <c r="M1295" s="20" t="s">
        <v>4183</v>
      </c>
      <c r="N1295" s="4">
        <v>1.1000000000000001</v>
      </c>
      <c r="O1295" s="3" t="s">
        <v>51</v>
      </c>
      <c r="P1295" s="13">
        <v>1113926.19</v>
      </c>
      <c r="Q1295" s="13">
        <v>586925.81000000006</v>
      </c>
      <c r="R1295" s="13">
        <v>1700852</v>
      </c>
      <c r="S1295" s="6">
        <v>40977</v>
      </c>
      <c r="T1295" s="5"/>
      <c r="U1295" s="13">
        <v>891141</v>
      </c>
      <c r="V1295" s="3" t="s">
        <v>29</v>
      </c>
      <c r="W1295" s="3" t="s">
        <v>181</v>
      </c>
      <c r="X1295" s="3" t="s">
        <v>29</v>
      </c>
      <c r="Y1295" s="3" t="s">
        <v>246</v>
      </c>
      <c r="Z1295" s="6">
        <v>41076</v>
      </c>
      <c r="AA1295" s="5"/>
    </row>
    <row r="1296" spans="1:27" ht="18" customHeight="1" x14ac:dyDescent="0.25">
      <c r="A1296" s="3" t="s">
        <v>744</v>
      </c>
      <c r="B1296" s="3" t="s">
        <v>2141</v>
      </c>
      <c r="C1296" s="130" t="s">
        <v>8471</v>
      </c>
      <c r="D1296" s="3" t="s">
        <v>72</v>
      </c>
      <c r="E1296" s="130" t="s">
        <v>8485</v>
      </c>
      <c r="F1296" s="3" t="s">
        <v>1565</v>
      </c>
      <c r="G1296" s="130" t="s">
        <v>8610</v>
      </c>
      <c r="H1296" s="3" t="s">
        <v>491</v>
      </c>
      <c r="I1296" s="40" t="s">
        <v>10249</v>
      </c>
      <c r="J1296" s="65" t="s">
        <v>1575</v>
      </c>
      <c r="K1296" s="10">
        <v>1</v>
      </c>
      <c r="L1296" s="20" t="s">
        <v>4508</v>
      </c>
      <c r="M1296" s="20" t="s">
        <v>4183</v>
      </c>
      <c r="N1296" s="4">
        <v>1.4</v>
      </c>
      <c r="O1296" s="3" t="s">
        <v>51</v>
      </c>
      <c r="P1296" s="13">
        <v>996290.79</v>
      </c>
      <c r="Q1296" s="13">
        <v>1067002.21</v>
      </c>
      <c r="R1296" s="13">
        <v>2063293</v>
      </c>
      <c r="S1296" s="6">
        <v>40975</v>
      </c>
      <c r="T1296" s="31">
        <v>41105</v>
      </c>
      <c r="U1296" s="13">
        <v>996290.79</v>
      </c>
      <c r="V1296" s="3" t="s">
        <v>29</v>
      </c>
      <c r="W1296" s="3" t="s">
        <v>39</v>
      </c>
      <c r="X1296" s="3" t="s">
        <v>29</v>
      </c>
      <c r="Y1296" s="3" t="s">
        <v>40</v>
      </c>
      <c r="Z1296" s="6">
        <v>41079</v>
      </c>
      <c r="AA1296" s="5"/>
    </row>
    <row r="1297" spans="1:27" ht="18" customHeight="1" x14ac:dyDescent="0.25">
      <c r="A1297" s="3" t="s">
        <v>744</v>
      </c>
      <c r="B1297" s="3" t="s">
        <v>2141</v>
      </c>
      <c r="C1297" s="130" t="s">
        <v>8471</v>
      </c>
      <c r="D1297" s="3" t="s">
        <v>72</v>
      </c>
      <c r="E1297" s="130" t="s">
        <v>8485</v>
      </c>
      <c r="F1297" s="3" t="s">
        <v>1565</v>
      </c>
      <c r="G1297" s="130" t="s">
        <v>8610</v>
      </c>
      <c r="H1297" s="3" t="s">
        <v>1569</v>
      </c>
      <c r="I1297" s="40" t="s">
        <v>10250</v>
      </c>
      <c r="J1297" s="65" t="s">
        <v>1567</v>
      </c>
      <c r="K1297" s="10">
        <v>1</v>
      </c>
      <c r="L1297" s="20" t="s">
        <v>4508</v>
      </c>
      <c r="M1297" s="20" t="s">
        <v>4183</v>
      </c>
      <c r="N1297" s="4">
        <v>1.9</v>
      </c>
      <c r="O1297" s="3" t="s">
        <v>51</v>
      </c>
      <c r="P1297" s="13">
        <v>1004667.98</v>
      </c>
      <c r="Q1297" s="13">
        <v>922472.77</v>
      </c>
      <c r="R1297" s="13">
        <v>1927140.75</v>
      </c>
      <c r="S1297" s="6">
        <v>40983</v>
      </c>
      <c r="T1297" s="31">
        <v>41075</v>
      </c>
      <c r="U1297" s="13">
        <v>1004667.98</v>
      </c>
      <c r="V1297" s="3" t="s">
        <v>29</v>
      </c>
      <c r="W1297" s="3" t="s">
        <v>39</v>
      </c>
      <c r="X1297" s="3" t="s">
        <v>29</v>
      </c>
      <c r="Y1297" s="3" t="s">
        <v>40</v>
      </c>
      <c r="Z1297" s="6">
        <v>41103</v>
      </c>
      <c r="AA1297" s="5"/>
    </row>
    <row r="1298" spans="1:27" ht="18" customHeight="1" x14ac:dyDescent="0.25">
      <c r="A1298" s="3" t="s">
        <v>744</v>
      </c>
      <c r="B1298" s="3" t="s">
        <v>2141</v>
      </c>
      <c r="C1298" s="130" t="s">
        <v>8471</v>
      </c>
      <c r="D1298" s="3" t="s">
        <v>72</v>
      </c>
      <c r="E1298" s="130" t="s">
        <v>8485</v>
      </c>
      <c r="F1298" s="3" t="s">
        <v>1565</v>
      </c>
      <c r="G1298" s="130" t="s">
        <v>8610</v>
      </c>
      <c r="H1298" s="3" t="s">
        <v>1466</v>
      </c>
      <c r="I1298" s="40" t="s">
        <v>10251</v>
      </c>
      <c r="J1298" s="65" t="s">
        <v>42</v>
      </c>
      <c r="K1298" s="10">
        <v>1</v>
      </c>
      <c r="L1298" s="20" t="s">
        <v>4511</v>
      </c>
      <c r="M1298" s="20" t="s">
        <v>3192</v>
      </c>
      <c r="N1298" s="4">
        <v>48</v>
      </c>
      <c r="O1298" s="3" t="s">
        <v>38</v>
      </c>
      <c r="P1298" s="13">
        <v>546086</v>
      </c>
      <c r="Q1298" s="13">
        <v>221524</v>
      </c>
      <c r="R1298" s="13">
        <v>767610</v>
      </c>
      <c r="S1298" s="6">
        <v>40969</v>
      </c>
      <c r="T1298" s="31">
        <v>41043</v>
      </c>
      <c r="U1298" s="13">
        <v>546086</v>
      </c>
      <c r="V1298" s="3" t="s">
        <v>29</v>
      </c>
      <c r="W1298" s="3" t="s">
        <v>39</v>
      </c>
      <c r="X1298" s="3" t="s">
        <v>29</v>
      </c>
      <c r="Y1298" s="3" t="s">
        <v>40</v>
      </c>
      <c r="Z1298" s="6">
        <v>41043</v>
      </c>
      <c r="AA1298" s="5"/>
    </row>
    <row r="1299" spans="1:27" ht="18" customHeight="1" x14ac:dyDescent="0.25">
      <c r="A1299" s="3" t="s">
        <v>744</v>
      </c>
      <c r="B1299" s="3" t="s">
        <v>2141</v>
      </c>
      <c r="C1299" s="130" t="s">
        <v>8471</v>
      </c>
      <c r="D1299" s="3" t="s">
        <v>72</v>
      </c>
      <c r="E1299" s="130" t="s">
        <v>8485</v>
      </c>
      <c r="F1299" s="3" t="s">
        <v>1565</v>
      </c>
      <c r="G1299" s="130" t="s">
        <v>8610</v>
      </c>
      <c r="H1299" s="3" t="s">
        <v>1573</v>
      </c>
      <c r="I1299" s="40" t="s">
        <v>10252</v>
      </c>
      <c r="J1299" s="65" t="s">
        <v>1574</v>
      </c>
      <c r="K1299" s="10">
        <v>1</v>
      </c>
      <c r="L1299" s="20" t="s">
        <v>4508</v>
      </c>
      <c r="M1299" s="20" t="s">
        <v>4530</v>
      </c>
      <c r="N1299" s="4">
        <v>48.6</v>
      </c>
      <c r="O1299" s="3" t="s">
        <v>38</v>
      </c>
      <c r="P1299" s="13">
        <v>309601.01</v>
      </c>
      <c r="Q1299" s="13">
        <v>141391.99</v>
      </c>
      <c r="R1299" s="13">
        <v>450993</v>
      </c>
      <c r="S1299" s="6">
        <v>40961</v>
      </c>
      <c r="T1299" s="31">
        <v>41044</v>
      </c>
      <c r="U1299" s="13">
        <v>309601.01</v>
      </c>
      <c r="V1299" s="3" t="s">
        <v>29</v>
      </c>
      <c r="W1299" s="3" t="s">
        <v>39</v>
      </c>
      <c r="X1299" s="3" t="s">
        <v>29</v>
      </c>
      <c r="Y1299" s="3" t="s">
        <v>40</v>
      </c>
      <c r="Z1299" s="6">
        <v>41021</v>
      </c>
      <c r="AA1299" s="5"/>
    </row>
    <row r="1300" spans="1:27" ht="18" customHeight="1" x14ac:dyDescent="0.25">
      <c r="A1300" s="3" t="s">
        <v>744</v>
      </c>
      <c r="B1300" s="3" t="s">
        <v>2141</v>
      </c>
      <c r="C1300" s="130" t="s">
        <v>8471</v>
      </c>
      <c r="D1300" s="3" t="s">
        <v>72</v>
      </c>
      <c r="E1300" s="130" t="s">
        <v>8485</v>
      </c>
      <c r="F1300" s="3" t="s">
        <v>1565</v>
      </c>
      <c r="G1300" s="130" t="s">
        <v>8610</v>
      </c>
      <c r="H1300" s="3" t="s">
        <v>1572</v>
      </c>
      <c r="I1300" s="40" t="s">
        <v>10253</v>
      </c>
      <c r="J1300" s="65" t="s">
        <v>1567</v>
      </c>
      <c r="K1300" s="10">
        <v>1</v>
      </c>
      <c r="L1300" s="20" t="s">
        <v>4508</v>
      </c>
      <c r="M1300" s="20" t="s">
        <v>4183</v>
      </c>
      <c r="N1300" s="4">
        <v>1</v>
      </c>
      <c r="O1300" s="3" t="s">
        <v>51</v>
      </c>
      <c r="P1300" s="13">
        <v>1428676.45</v>
      </c>
      <c r="Q1300" s="13">
        <v>657336.87</v>
      </c>
      <c r="R1300" s="13">
        <v>2086013.3199999998</v>
      </c>
      <c r="S1300" s="6">
        <v>40976</v>
      </c>
      <c r="T1300" s="31">
        <v>41105</v>
      </c>
      <c r="U1300" s="13">
        <v>1428676.45</v>
      </c>
      <c r="V1300" s="3" t="s">
        <v>29</v>
      </c>
      <c r="W1300" s="3" t="s">
        <v>39</v>
      </c>
      <c r="X1300" s="3" t="s">
        <v>29</v>
      </c>
      <c r="Y1300" s="3" t="s">
        <v>40</v>
      </c>
      <c r="Z1300" s="6">
        <v>41066</v>
      </c>
      <c r="AA1300" s="5"/>
    </row>
    <row r="1301" spans="1:27" ht="18" customHeight="1" x14ac:dyDescent="0.25">
      <c r="A1301" s="3" t="s">
        <v>744</v>
      </c>
      <c r="B1301" s="3" t="s">
        <v>2141</v>
      </c>
      <c r="C1301" s="130" t="s">
        <v>8471</v>
      </c>
      <c r="D1301" s="3" t="s">
        <v>72</v>
      </c>
      <c r="E1301" s="130" t="s">
        <v>8485</v>
      </c>
      <c r="F1301" s="3" t="s">
        <v>1565</v>
      </c>
      <c r="G1301" s="130" t="s">
        <v>8610</v>
      </c>
      <c r="H1301" s="39" t="s">
        <v>10255</v>
      </c>
      <c r="I1301" s="40" t="s">
        <v>10254</v>
      </c>
      <c r="J1301" s="65" t="s">
        <v>1571</v>
      </c>
      <c r="K1301" s="10">
        <v>1</v>
      </c>
      <c r="L1301" s="20" t="s">
        <v>4541</v>
      </c>
      <c r="M1301" s="20" t="s">
        <v>4581</v>
      </c>
      <c r="N1301" s="4">
        <v>700</v>
      </c>
      <c r="O1301" s="3" t="s">
        <v>137</v>
      </c>
      <c r="P1301" s="13">
        <v>1423270.27</v>
      </c>
      <c r="Q1301" s="13">
        <v>608311.73</v>
      </c>
      <c r="R1301" s="13">
        <v>2031582</v>
      </c>
      <c r="S1301" s="6">
        <v>40976</v>
      </c>
      <c r="T1301" s="6">
        <v>41075</v>
      </c>
      <c r="U1301" s="13">
        <v>1423270.27</v>
      </c>
      <c r="V1301" s="3" t="s">
        <v>29</v>
      </c>
      <c r="W1301" s="3" t="s">
        <v>39</v>
      </c>
      <c r="X1301" s="3" t="s">
        <v>29</v>
      </c>
      <c r="Y1301" s="3" t="s">
        <v>40</v>
      </c>
      <c r="Z1301" s="6">
        <v>41066</v>
      </c>
      <c r="AA1301" s="5"/>
    </row>
    <row r="1302" spans="1:27" ht="18" customHeight="1" x14ac:dyDescent="0.25">
      <c r="A1302" s="3" t="s">
        <v>744</v>
      </c>
      <c r="B1302" s="3" t="s">
        <v>2141</v>
      </c>
      <c r="C1302" s="130" t="s">
        <v>8471</v>
      </c>
      <c r="D1302" s="39" t="s">
        <v>390</v>
      </c>
      <c r="E1302" s="130" t="s">
        <v>8487</v>
      </c>
      <c r="F1302" s="3" t="s">
        <v>418</v>
      </c>
      <c r="G1302" s="130" t="s">
        <v>8526</v>
      </c>
      <c r="H1302" s="3" t="s">
        <v>427</v>
      </c>
      <c r="I1302" s="40" t="s">
        <v>10256</v>
      </c>
      <c r="J1302" s="65" t="s">
        <v>425</v>
      </c>
      <c r="K1302" s="10">
        <v>1</v>
      </c>
      <c r="L1302" s="20" t="s">
        <v>4519</v>
      </c>
      <c r="M1302" s="16" t="s">
        <v>4525</v>
      </c>
      <c r="N1302" s="4">
        <v>288</v>
      </c>
      <c r="O1302" s="3" t="s">
        <v>38</v>
      </c>
      <c r="P1302" s="13">
        <v>319006.87</v>
      </c>
      <c r="Q1302" s="13">
        <v>102917.26</v>
      </c>
      <c r="R1302" s="13">
        <v>421924.13</v>
      </c>
      <c r="S1302" s="6">
        <v>40634</v>
      </c>
      <c r="T1302" s="31">
        <v>40724</v>
      </c>
      <c r="U1302" s="13">
        <v>319006.87</v>
      </c>
      <c r="V1302" s="3" t="s">
        <v>29</v>
      </c>
      <c r="W1302" s="3" t="s">
        <v>39</v>
      </c>
      <c r="X1302" s="3" t="s">
        <v>29</v>
      </c>
      <c r="Y1302" s="3" t="s">
        <v>40</v>
      </c>
      <c r="Z1302" s="6">
        <v>40694</v>
      </c>
      <c r="AA1302" s="5"/>
    </row>
    <row r="1303" spans="1:27" ht="18" customHeight="1" x14ac:dyDescent="0.25">
      <c r="A1303" s="3" t="s">
        <v>744</v>
      </c>
      <c r="B1303" s="3" t="s">
        <v>2141</v>
      </c>
      <c r="C1303" s="130" t="s">
        <v>8471</v>
      </c>
      <c r="D1303" s="3" t="s">
        <v>390</v>
      </c>
      <c r="E1303" s="130" t="s">
        <v>8487</v>
      </c>
      <c r="F1303" s="3" t="s">
        <v>418</v>
      </c>
      <c r="G1303" s="130" t="s">
        <v>8526</v>
      </c>
      <c r="H1303" s="3" t="s">
        <v>424</v>
      </c>
      <c r="I1303" s="40" t="s">
        <v>10257</v>
      </c>
      <c r="J1303" s="65" t="s">
        <v>425</v>
      </c>
      <c r="K1303" s="10">
        <v>1</v>
      </c>
      <c r="L1303" s="20" t="s">
        <v>4519</v>
      </c>
      <c r="M1303" s="16" t="s">
        <v>4525</v>
      </c>
      <c r="N1303" s="4">
        <v>288</v>
      </c>
      <c r="O1303" s="3" t="s">
        <v>38</v>
      </c>
      <c r="P1303" s="13">
        <v>281377.98</v>
      </c>
      <c r="Q1303" s="13">
        <v>117481.17</v>
      </c>
      <c r="R1303" s="13">
        <v>398859.14999999997</v>
      </c>
      <c r="S1303" s="6">
        <v>40663</v>
      </c>
      <c r="T1303" s="31">
        <v>40801</v>
      </c>
      <c r="U1303" s="13">
        <v>281377.98</v>
      </c>
      <c r="V1303" s="3" t="s">
        <v>29</v>
      </c>
      <c r="W1303" s="3" t="s">
        <v>39</v>
      </c>
      <c r="X1303" s="3" t="s">
        <v>29</v>
      </c>
      <c r="Y1303" s="3" t="s">
        <v>40</v>
      </c>
      <c r="Z1303" s="6">
        <v>40694</v>
      </c>
      <c r="AA1303" s="5"/>
    </row>
    <row r="1304" spans="1:27" ht="18" customHeight="1" x14ac:dyDescent="0.25">
      <c r="A1304" s="3" t="s">
        <v>744</v>
      </c>
      <c r="B1304" s="3" t="s">
        <v>2141</v>
      </c>
      <c r="C1304" s="130" t="s">
        <v>8471</v>
      </c>
      <c r="D1304" s="3" t="s">
        <v>390</v>
      </c>
      <c r="E1304" s="130" t="s">
        <v>8487</v>
      </c>
      <c r="F1304" s="3" t="s">
        <v>418</v>
      </c>
      <c r="G1304" s="130" t="s">
        <v>8526</v>
      </c>
      <c r="H1304" s="39" t="s">
        <v>10258</v>
      </c>
      <c r="I1304" s="40" t="s">
        <v>10259</v>
      </c>
      <c r="J1304" s="65" t="s">
        <v>42</v>
      </c>
      <c r="K1304" s="10">
        <v>1</v>
      </c>
      <c r="L1304" s="20" t="s">
        <v>4511</v>
      </c>
      <c r="M1304" s="20" t="s">
        <v>3192</v>
      </c>
      <c r="N1304" s="4">
        <v>48</v>
      </c>
      <c r="O1304" s="3" t="s">
        <v>38</v>
      </c>
      <c r="P1304" s="13">
        <v>539199.5</v>
      </c>
      <c r="Q1304" s="13">
        <v>182422.65</v>
      </c>
      <c r="R1304" s="13">
        <v>721622.15</v>
      </c>
      <c r="S1304" s="6">
        <v>40627</v>
      </c>
      <c r="T1304" s="6">
        <v>40770</v>
      </c>
      <c r="U1304" s="13">
        <v>539199.5</v>
      </c>
      <c r="V1304" s="3" t="s">
        <v>29</v>
      </c>
      <c r="W1304" s="3" t="s">
        <v>39</v>
      </c>
      <c r="X1304" s="3" t="s">
        <v>29</v>
      </c>
      <c r="Y1304" s="3" t="s">
        <v>40</v>
      </c>
      <c r="Z1304" s="6">
        <v>40702</v>
      </c>
      <c r="AA1304" s="5"/>
    </row>
    <row r="1305" spans="1:27" ht="18" customHeight="1" x14ac:dyDescent="0.25">
      <c r="A1305" s="3" t="s">
        <v>744</v>
      </c>
      <c r="B1305" s="3" t="s">
        <v>2141</v>
      </c>
      <c r="C1305" s="130" t="s">
        <v>8471</v>
      </c>
      <c r="D1305" s="3" t="s">
        <v>390</v>
      </c>
      <c r="E1305" s="130" t="s">
        <v>8487</v>
      </c>
      <c r="F1305" s="3" t="s">
        <v>418</v>
      </c>
      <c r="G1305" s="130" t="s">
        <v>8526</v>
      </c>
      <c r="H1305" s="3" t="s">
        <v>428</v>
      </c>
      <c r="I1305" s="40" t="s">
        <v>10260</v>
      </c>
      <c r="J1305" s="65" t="s">
        <v>425</v>
      </c>
      <c r="K1305" s="10">
        <v>1</v>
      </c>
      <c r="L1305" s="20" t="s">
        <v>4519</v>
      </c>
      <c r="M1305" s="16" t="s">
        <v>4525</v>
      </c>
      <c r="N1305" s="4">
        <v>288</v>
      </c>
      <c r="O1305" s="3" t="s">
        <v>38</v>
      </c>
      <c r="P1305" s="13">
        <v>285024.05</v>
      </c>
      <c r="Q1305" s="13">
        <v>115525.11</v>
      </c>
      <c r="R1305" s="13">
        <v>400549.16</v>
      </c>
      <c r="S1305" s="6">
        <v>40634</v>
      </c>
      <c r="T1305" s="31">
        <v>40801</v>
      </c>
      <c r="U1305" s="13">
        <v>285024.05</v>
      </c>
      <c r="V1305" s="3" t="s">
        <v>29</v>
      </c>
      <c r="W1305" s="3" t="s">
        <v>39</v>
      </c>
      <c r="X1305" s="3" t="s">
        <v>29</v>
      </c>
      <c r="Y1305" s="3" t="s">
        <v>40</v>
      </c>
      <c r="Z1305" s="6">
        <v>40694</v>
      </c>
      <c r="AA1305" s="5"/>
    </row>
    <row r="1306" spans="1:27" ht="18" customHeight="1" x14ac:dyDescent="0.25">
      <c r="A1306" s="3" t="s">
        <v>744</v>
      </c>
      <c r="B1306" s="3" t="s">
        <v>2141</v>
      </c>
      <c r="C1306" s="130" t="s">
        <v>8471</v>
      </c>
      <c r="D1306" s="3" t="s">
        <v>390</v>
      </c>
      <c r="E1306" s="130" t="s">
        <v>8487</v>
      </c>
      <c r="F1306" s="3" t="s">
        <v>418</v>
      </c>
      <c r="G1306" s="130" t="s">
        <v>8526</v>
      </c>
      <c r="H1306" s="3" t="s">
        <v>419</v>
      </c>
      <c r="I1306" s="40" t="s">
        <v>10261</v>
      </c>
      <c r="J1306" s="65" t="s">
        <v>420</v>
      </c>
      <c r="K1306" s="10">
        <v>1</v>
      </c>
      <c r="L1306" s="20" t="s">
        <v>4508</v>
      </c>
      <c r="M1306" s="20" t="s">
        <v>4183</v>
      </c>
      <c r="N1306" s="4">
        <v>2.177</v>
      </c>
      <c r="O1306" s="3" t="s">
        <v>51</v>
      </c>
      <c r="P1306" s="13">
        <v>4753511.46</v>
      </c>
      <c r="Q1306" s="13">
        <v>282776.71000000002</v>
      </c>
      <c r="R1306" s="13">
        <v>5036288.17</v>
      </c>
      <c r="S1306" s="30"/>
      <c r="T1306" s="5"/>
      <c r="U1306" s="13">
        <v>0</v>
      </c>
      <c r="V1306" s="3" t="s">
        <v>29</v>
      </c>
      <c r="W1306" s="3" t="s">
        <v>29</v>
      </c>
      <c r="X1306" s="3" t="s">
        <v>29</v>
      </c>
      <c r="Y1306" s="3" t="s">
        <v>31</v>
      </c>
      <c r="Z1306" s="30"/>
      <c r="AA1306" s="5"/>
    </row>
    <row r="1307" spans="1:27" ht="18" customHeight="1" x14ac:dyDescent="0.25">
      <c r="A1307" s="3" t="s">
        <v>744</v>
      </c>
      <c r="B1307" s="3" t="s">
        <v>2141</v>
      </c>
      <c r="C1307" s="130" t="s">
        <v>8471</v>
      </c>
      <c r="D1307" s="3" t="s">
        <v>390</v>
      </c>
      <c r="E1307" s="130" t="s">
        <v>8487</v>
      </c>
      <c r="F1307" s="3" t="s">
        <v>418</v>
      </c>
      <c r="G1307" s="130" t="s">
        <v>8526</v>
      </c>
      <c r="H1307" s="3" t="s">
        <v>429</v>
      </c>
      <c r="I1307" s="40" t="s">
        <v>10262</v>
      </c>
      <c r="J1307" s="65" t="s">
        <v>42</v>
      </c>
      <c r="K1307" s="10">
        <v>1</v>
      </c>
      <c r="L1307" s="20" t="s">
        <v>4511</v>
      </c>
      <c r="M1307" s="20" t="s">
        <v>3192</v>
      </c>
      <c r="N1307" s="4">
        <v>48</v>
      </c>
      <c r="O1307" s="3" t="s">
        <v>38</v>
      </c>
      <c r="P1307" s="13">
        <v>559199.5</v>
      </c>
      <c r="Q1307" s="13">
        <v>164422.65</v>
      </c>
      <c r="R1307" s="13">
        <v>723622.15</v>
      </c>
      <c r="S1307" s="6">
        <v>40618</v>
      </c>
      <c r="T1307" s="31">
        <v>40801</v>
      </c>
      <c r="U1307" s="13">
        <v>559199.5</v>
      </c>
      <c r="V1307" s="3" t="s">
        <v>29</v>
      </c>
      <c r="W1307" s="3" t="s">
        <v>39</v>
      </c>
      <c r="X1307" s="3" t="s">
        <v>29</v>
      </c>
      <c r="Y1307" s="3" t="s">
        <v>40</v>
      </c>
      <c r="Z1307" s="6">
        <v>40693</v>
      </c>
      <c r="AA1307" s="5"/>
    </row>
    <row r="1308" spans="1:27" ht="18" customHeight="1" x14ac:dyDescent="0.25">
      <c r="A1308" s="3" t="s">
        <v>744</v>
      </c>
      <c r="B1308" s="3" t="s">
        <v>2141</v>
      </c>
      <c r="C1308" s="130" t="s">
        <v>8471</v>
      </c>
      <c r="D1308" s="3" t="s">
        <v>390</v>
      </c>
      <c r="E1308" s="130" t="s">
        <v>8487</v>
      </c>
      <c r="F1308" s="3" t="s">
        <v>418</v>
      </c>
      <c r="G1308" s="130" t="s">
        <v>8526</v>
      </c>
      <c r="H1308" s="3" t="s">
        <v>423</v>
      </c>
      <c r="I1308" s="40" t="s">
        <v>10263</v>
      </c>
      <c r="J1308" s="65" t="s">
        <v>142</v>
      </c>
      <c r="K1308" s="10">
        <v>1</v>
      </c>
      <c r="L1308" s="20" t="s">
        <v>4511</v>
      </c>
      <c r="M1308" s="20" t="s">
        <v>3267</v>
      </c>
      <c r="N1308" s="4">
        <v>51</v>
      </c>
      <c r="O1308" s="3" t="s">
        <v>38</v>
      </c>
      <c r="P1308" s="13">
        <v>632857.89</v>
      </c>
      <c r="Q1308" s="13">
        <v>121722.38</v>
      </c>
      <c r="R1308" s="13">
        <v>754580.27</v>
      </c>
      <c r="S1308" s="6">
        <v>40610</v>
      </c>
      <c r="T1308" s="31">
        <v>40770</v>
      </c>
      <c r="U1308" s="13">
        <v>632857.82999999996</v>
      </c>
      <c r="V1308" s="3" t="s">
        <v>29</v>
      </c>
      <c r="W1308" s="3" t="s">
        <v>39</v>
      </c>
      <c r="X1308" s="3" t="s">
        <v>29</v>
      </c>
      <c r="Y1308" s="3" t="s">
        <v>40</v>
      </c>
      <c r="Z1308" s="6">
        <v>40700</v>
      </c>
      <c r="AA1308" s="5"/>
    </row>
    <row r="1309" spans="1:27" ht="18" customHeight="1" x14ac:dyDescent="0.25">
      <c r="A1309" s="3" t="s">
        <v>744</v>
      </c>
      <c r="B1309" s="3" t="s">
        <v>2141</v>
      </c>
      <c r="C1309" s="130" t="s">
        <v>8471</v>
      </c>
      <c r="D1309" s="3" t="s">
        <v>390</v>
      </c>
      <c r="E1309" s="130" t="s">
        <v>8487</v>
      </c>
      <c r="F1309" s="3" t="s">
        <v>418</v>
      </c>
      <c r="G1309" s="130" t="s">
        <v>8526</v>
      </c>
      <c r="H1309" s="3" t="s">
        <v>426</v>
      </c>
      <c r="I1309" s="40" t="s">
        <v>10264</v>
      </c>
      <c r="J1309" s="65" t="s">
        <v>425</v>
      </c>
      <c r="K1309" s="10">
        <v>1</v>
      </c>
      <c r="L1309" s="20" t="s">
        <v>4519</v>
      </c>
      <c r="M1309" s="16" t="s">
        <v>4525</v>
      </c>
      <c r="N1309" s="4">
        <v>288</v>
      </c>
      <c r="O1309" s="3" t="s">
        <v>38</v>
      </c>
      <c r="P1309" s="13">
        <v>280767.96999999997</v>
      </c>
      <c r="Q1309" s="13">
        <v>99493.58</v>
      </c>
      <c r="R1309" s="13">
        <v>380261.55</v>
      </c>
      <c r="S1309" s="6">
        <v>40602</v>
      </c>
      <c r="T1309" s="31">
        <v>40633</v>
      </c>
      <c r="U1309" s="13">
        <v>280767.96999999997</v>
      </c>
      <c r="V1309" s="3" t="s">
        <v>29</v>
      </c>
      <c r="W1309" s="3" t="s">
        <v>39</v>
      </c>
      <c r="X1309" s="3" t="s">
        <v>29</v>
      </c>
      <c r="Y1309" s="3" t="s">
        <v>40</v>
      </c>
      <c r="Z1309" s="6">
        <v>40662</v>
      </c>
      <c r="AA1309" s="5"/>
    </row>
    <row r="1310" spans="1:27" ht="18" customHeight="1" x14ac:dyDescent="0.25">
      <c r="A1310" s="3" t="s">
        <v>744</v>
      </c>
      <c r="B1310" s="3" t="s">
        <v>2141</v>
      </c>
      <c r="C1310" s="130" t="s">
        <v>8471</v>
      </c>
      <c r="D1310" s="3" t="s">
        <v>390</v>
      </c>
      <c r="E1310" s="130" t="s">
        <v>8487</v>
      </c>
      <c r="F1310" s="3" t="s">
        <v>418</v>
      </c>
      <c r="G1310" s="130" t="s">
        <v>8526</v>
      </c>
      <c r="H1310" s="3" t="s">
        <v>421</v>
      </c>
      <c r="I1310" s="40" t="s">
        <v>10265</v>
      </c>
      <c r="J1310" s="65" t="s">
        <v>320</v>
      </c>
      <c r="K1310" s="10">
        <v>1</v>
      </c>
      <c r="L1310" s="20" t="s">
        <v>4511</v>
      </c>
      <c r="M1310" s="20" t="s">
        <v>3148</v>
      </c>
      <c r="N1310" s="4">
        <v>1</v>
      </c>
      <c r="O1310" s="3" t="s">
        <v>76</v>
      </c>
      <c r="P1310" s="13">
        <v>716196.89</v>
      </c>
      <c r="Q1310" s="13">
        <v>128106.11</v>
      </c>
      <c r="R1310" s="13">
        <v>844303</v>
      </c>
      <c r="S1310" s="6">
        <v>40595</v>
      </c>
      <c r="T1310" s="31">
        <v>40694</v>
      </c>
      <c r="U1310" s="13">
        <v>716196.89</v>
      </c>
      <c r="V1310" s="3" t="s">
        <v>29</v>
      </c>
      <c r="W1310" s="3" t="s">
        <v>39</v>
      </c>
      <c r="X1310" s="3" t="s">
        <v>29</v>
      </c>
      <c r="Y1310" s="3" t="s">
        <v>40</v>
      </c>
      <c r="Z1310" s="6">
        <v>40685</v>
      </c>
      <c r="AA1310" s="5"/>
    </row>
    <row r="1311" spans="1:27" ht="18" customHeight="1" x14ac:dyDescent="0.25">
      <c r="A1311" s="3" t="s">
        <v>744</v>
      </c>
      <c r="B1311" s="3" t="s">
        <v>2141</v>
      </c>
      <c r="C1311" s="130" t="s">
        <v>8471</v>
      </c>
      <c r="D1311" s="3" t="s">
        <v>390</v>
      </c>
      <c r="E1311" s="130" t="s">
        <v>8487</v>
      </c>
      <c r="F1311" s="3" t="s">
        <v>418</v>
      </c>
      <c r="G1311" s="130" t="s">
        <v>8526</v>
      </c>
      <c r="H1311" s="3" t="s">
        <v>422</v>
      </c>
      <c r="I1311" s="40" t="s">
        <v>10266</v>
      </c>
      <c r="J1311" s="65" t="s">
        <v>142</v>
      </c>
      <c r="K1311" s="10">
        <v>1</v>
      </c>
      <c r="L1311" s="20" t="s">
        <v>4511</v>
      </c>
      <c r="M1311" s="20" t="s">
        <v>3267</v>
      </c>
      <c r="N1311" s="4">
        <v>51</v>
      </c>
      <c r="O1311" s="3" t="s">
        <v>38</v>
      </c>
      <c r="P1311" s="13">
        <v>632857.89</v>
      </c>
      <c r="Q1311" s="13">
        <v>121772.38</v>
      </c>
      <c r="R1311" s="13">
        <v>754630.27</v>
      </c>
      <c r="S1311" s="6">
        <v>40617</v>
      </c>
      <c r="T1311" s="31">
        <v>40831</v>
      </c>
      <c r="U1311" s="13">
        <v>632857.89</v>
      </c>
      <c r="V1311" s="3" t="s">
        <v>29</v>
      </c>
      <c r="W1311" s="3" t="s">
        <v>39</v>
      </c>
      <c r="X1311" s="3" t="s">
        <v>29</v>
      </c>
      <c r="Y1311" s="3" t="s">
        <v>40</v>
      </c>
      <c r="Z1311" s="6">
        <v>40712</v>
      </c>
      <c r="AA1311" s="5"/>
    </row>
    <row r="1312" spans="1:27" ht="18" customHeight="1" x14ac:dyDescent="0.25">
      <c r="A1312" s="3" t="s">
        <v>744</v>
      </c>
      <c r="B1312" s="3" t="s">
        <v>2141</v>
      </c>
      <c r="C1312" s="130" t="s">
        <v>8471</v>
      </c>
      <c r="D1312" s="3" t="s">
        <v>390</v>
      </c>
      <c r="E1312" s="130" t="s">
        <v>8487</v>
      </c>
      <c r="F1312" s="3" t="s">
        <v>1481</v>
      </c>
      <c r="G1312" s="130" t="s">
        <v>8530</v>
      </c>
      <c r="H1312" s="3" t="s">
        <v>1484</v>
      </c>
      <c r="I1312" s="40" t="s">
        <v>10267</v>
      </c>
      <c r="J1312" s="65" t="s">
        <v>1364</v>
      </c>
      <c r="K1312" s="10">
        <v>1</v>
      </c>
      <c r="L1312" s="20" t="s">
        <v>4508</v>
      </c>
      <c r="M1312" s="20" t="s">
        <v>4183</v>
      </c>
      <c r="N1312" s="4">
        <v>0.55000000000000004</v>
      </c>
      <c r="O1312" s="3" t="s">
        <v>51</v>
      </c>
      <c r="P1312" s="13">
        <v>1674056.39</v>
      </c>
      <c r="Q1312" s="13">
        <v>421560.61</v>
      </c>
      <c r="R1312" s="13">
        <v>2095617</v>
      </c>
      <c r="S1312" s="6">
        <v>41110</v>
      </c>
      <c r="T1312" s="5"/>
      <c r="U1312" s="13">
        <v>1339245.1100000001</v>
      </c>
      <c r="V1312" s="3" t="s">
        <v>29</v>
      </c>
      <c r="W1312" s="3" t="s">
        <v>181</v>
      </c>
      <c r="X1312" s="3" t="s">
        <v>29</v>
      </c>
      <c r="Y1312" s="3" t="s">
        <v>246</v>
      </c>
      <c r="Z1312" s="6">
        <v>41201</v>
      </c>
      <c r="AA1312" s="5"/>
    </row>
    <row r="1313" spans="1:27" ht="18" customHeight="1" x14ac:dyDescent="0.25">
      <c r="A1313" s="3" t="s">
        <v>744</v>
      </c>
      <c r="B1313" s="3" t="s">
        <v>2141</v>
      </c>
      <c r="C1313" s="130" t="s">
        <v>8471</v>
      </c>
      <c r="D1313" s="3" t="s">
        <v>390</v>
      </c>
      <c r="E1313" s="130" t="s">
        <v>8487</v>
      </c>
      <c r="F1313" s="3" t="s">
        <v>1481</v>
      </c>
      <c r="G1313" s="130" t="s">
        <v>8530</v>
      </c>
      <c r="H1313" s="3" t="s">
        <v>1483</v>
      </c>
      <c r="I1313" s="40" t="s">
        <v>10268</v>
      </c>
      <c r="J1313" s="65" t="s">
        <v>1364</v>
      </c>
      <c r="K1313" s="10">
        <v>1</v>
      </c>
      <c r="L1313" s="20" t="s">
        <v>4508</v>
      </c>
      <c r="M1313" s="20" t="s">
        <v>4183</v>
      </c>
      <c r="N1313" s="4">
        <v>0.42</v>
      </c>
      <c r="O1313" s="3" t="s">
        <v>51</v>
      </c>
      <c r="P1313" s="13">
        <v>1866305.2</v>
      </c>
      <c r="Q1313" s="13">
        <v>402551.8</v>
      </c>
      <c r="R1313" s="13">
        <v>2268857</v>
      </c>
      <c r="S1313" s="6">
        <v>41084</v>
      </c>
      <c r="T1313" s="5"/>
      <c r="U1313" s="13">
        <v>1493044.16</v>
      </c>
      <c r="V1313" s="3" t="s">
        <v>29</v>
      </c>
      <c r="W1313" s="3" t="s">
        <v>181</v>
      </c>
      <c r="X1313" s="3" t="s">
        <v>29</v>
      </c>
      <c r="Y1313" s="3" t="s">
        <v>246</v>
      </c>
      <c r="Z1313" s="6">
        <v>41206</v>
      </c>
      <c r="AA1313" s="5"/>
    </row>
    <row r="1314" spans="1:27" ht="18" customHeight="1" x14ac:dyDescent="0.25">
      <c r="A1314" s="3" t="s">
        <v>744</v>
      </c>
      <c r="B1314" s="3" t="s">
        <v>2141</v>
      </c>
      <c r="C1314" s="130" t="s">
        <v>8471</v>
      </c>
      <c r="D1314" s="3" t="s">
        <v>390</v>
      </c>
      <c r="E1314" s="130" t="s">
        <v>8487</v>
      </c>
      <c r="F1314" s="3" t="s">
        <v>1481</v>
      </c>
      <c r="G1314" s="130" t="s">
        <v>8530</v>
      </c>
      <c r="H1314" s="3" t="s">
        <v>1482</v>
      </c>
      <c r="I1314" s="40" t="s">
        <v>10269</v>
      </c>
      <c r="J1314" s="65" t="s">
        <v>1364</v>
      </c>
      <c r="K1314" s="10">
        <v>1</v>
      </c>
      <c r="L1314" s="20" t="s">
        <v>4508</v>
      </c>
      <c r="M1314" s="20" t="s">
        <v>4183</v>
      </c>
      <c r="N1314" s="4">
        <v>0.6</v>
      </c>
      <c r="O1314" s="3" t="s">
        <v>51</v>
      </c>
      <c r="P1314" s="13">
        <v>1959638.41</v>
      </c>
      <c r="Q1314" s="13">
        <v>421487.59</v>
      </c>
      <c r="R1314" s="13">
        <v>2381126</v>
      </c>
      <c r="S1314" s="6">
        <v>41106</v>
      </c>
      <c r="T1314" s="5"/>
      <c r="U1314" s="13">
        <v>1567710.73</v>
      </c>
      <c r="V1314" s="3" t="s">
        <v>29</v>
      </c>
      <c r="W1314" s="3" t="s">
        <v>181</v>
      </c>
      <c r="X1314" s="3" t="s">
        <v>29</v>
      </c>
      <c r="Y1314" s="3" t="s">
        <v>246</v>
      </c>
      <c r="Z1314" s="6">
        <v>41228</v>
      </c>
      <c r="AA1314" s="5"/>
    </row>
    <row r="1315" spans="1:27" ht="18" customHeight="1" x14ac:dyDescent="0.25">
      <c r="A1315" s="3" t="s">
        <v>744</v>
      </c>
      <c r="B1315" s="3" t="s">
        <v>2141</v>
      </c>
      <c r="C1315" s="130" t="s">
        <v>8471</v>
      </c>
      <c r="D1315" s="3" t="s">
        <v>390</v>
      </c>
      <c r="E1315" s="130" t="s">
        <v>8487</v>
      </c>
      <c r="F1315" s="3" t="s">
        <v>389</v>
      </c>
      <c r="G1315" s="130" t="s">
        <v>8563</v>
      </c>
      <c r="H1315" s="3" t="s">
        <v>397</v>
      </c>
      <c r="I1315" s="40" t="s">
        <v>10270</v>
      </c>
      <c r="J1315" s="65" t="s">
        <v>394</v>
      </c>
      <c r="K1315" s="10">
        <v>1</v>
      </c>
      <c r="L1315" s="20" t="s">
        <v>4508</v>
      </c>
      <c r="M1315" s="20" t="s">
        <v>4183</v>
      </c>
      <c r="N1315" s="4">
        <v>0.433</v>
      </c>
      <c r="O1315" s="3" t="s">
        <v>51</v>
      </c>
      <c r="P1315" s="13">
        <v>451211</v>
      </c>
      <c r="Q1315" s="13">
        <v>178789</v>
      </c>
      <c r="R1315" s="13">
        <v>630000</v>
      </c>
      <c r="S1315" s="31">
        <v>40695</v>
      </c>
      <c r="T1315" s="31">
        <v>40770</v>
      </c>
      <c r="U1315" s="13">
        <v>451211</v>
      </c>
      <c r="V1315" s="3" t="s">
        <v>29</v>
      </c>
      <c r="W1315" s="3" t="s">
        <v>39</v>
      </c>
      <c r="X1315" s="3" t="s">
        <v>29</v>
      </c>
      <c r="Y1315" s="3" t="s">
        <v>40</v>
      </c>
      <c r="Z1315" s="31">
        <v>40754</v>
      </c>
      <c r="AA1315" s="5"/>
    </row>
    <row r="1316" spans="1:27" ht="18" customHeight="1" x14ac:dyDescent="0.25">
      <c r="A1316" s="3" t="s">
        <v>744</v>
      </c>
      <c r="B1316" s="3" t="s">
        <v>2141</v>
      </c>
      <c r="C1316" s="130" t="s">
        <v>8471</v>
      </c>
      <c r="D1316" s="3" t="s">
        <v>390</v>
      </c>
      <c r="E1316" s="130" t="s">
        <v>8487</v>
      </c>
      <c r="F1316" s="3" t="s">
        <v>389</v>
      </c>
      <c r="G1316" s="130" t="s">
        <v>8563</v>
      </c>
      <c r="H1316" s="3" t="s">
        <v>403</v>
      </c>
      <c r="I1316" s="40" t="s">
        <v>10271</v>
      </c>
      <c r="J1316" s="65" t="s">
        <v>394</v>
      </c>
      <c r="K1316" s="10">
        <v>1</v>
      </c>
      <c r="L1316" s="20" t="s">
        <v>4508</v>
      </c>
      <c r="M1316" s="20" t="s">
        <v>4183</v>
      </c>
      <c r="N1316" s="4">
        <v>0.3</v>
      </c>
      <c r="O1316" s="3" t="s">
        <v>51</v>
      </c>
      <c r="P1316" s="13">
        <v>713144</v>
      </c>
      <c r="Q1316" s="13">
        <v>136856</v>
      </c>
      <c r="R1316" s="13">
        <v>850000</v>
      </c>
      <c r="S1316" s="6">
        <v>40664</v>
      </c>
      <c r="T1316" s="31">
        <v>40752</v>
      </c>
      <c r="U1316" s="13">
        <v>713144</v>
      </c>
      <c r="V1316" s="3" t="s">
        <v>29</v>
      </c>
      <c r="W1316" s="3" t="s">
        <v>39</v>
      </c>
      <c r="X1316" s="3" t="s">
        <v>29</v>
      </c>
      <c r="Y1316" s="3" t="s">
        <v>40</v>
      </c>
      <c r="Z1316" s="6">
        <v>40726</v>
      </c>
      <c r="AA1316" s="5"/>
    </row>
    <row r="1317" spans="1:27" ht="18" customHeight="1" x14ac:dyDescent="0.25">
      <c r="A1317" s="3" t="s">
        <v>744</v>
      </c>
      <c r="B1317" s="3" t="s">
        <v>2141</v>
      </c>
      <c r="C1317" s="130" t="s">
        <v>8471</v>
      </c>
      <c r="D1317" s="3" t="s">
        <v>390</v>
      </c>
      <c r="E1317" s="130" t="s">
        <v>8487</v>
      </c>
      <c r="F1317" s="3" t="s">
        <v>389</v>
      </c>
      <c r="G1317" s="130" t="s">
        <v>8563</v>
      </c>
      <c r="H1317" s="3" t="s">
        <v>401</v>
      </c>
      <c r="I1317" s="40" t="s">
        <v>10272</v>
      </c>
      <c r="J1317" s="65" t="s">
        <v>394</v>
      </c>
      <c r="K1317" s="10">
        <v>1</v>
      </c>
      <c r="L1317" s="20" t="s">
        <v>4508</v>
      </c>
      <c r="M1317" s="20" t="s">
        <v>4183</v>
      </c>
      <c r="N1317" s="4">
        <v>0.9</v>
      </c>
      <c r="O1317" s="3" t="s">
        <v>51</v>
      </c>
      <c r="P1317" s="13">
        <v>1248038.24</v>
      </c>
      <c r="Q1317" s="13">
        <v>234821</v>
      </c>
      <c r="R1317" s="13">
        <v>1482859.24</v>
      </c>
      <c r="S1317" s="6">
        <v>40713</v>
      </c>
      <c r="T1317" s="31">
        <v>40801</v>
      </c>
      <c r="U1317" s="13">
        <v>1248038.24</v>
      </c>
      <c r="V1317" s="3" t="s">
        <v>29</v>
      </c>
      <c r="W1317" s="3" t="s">
        <v>39</v>
      </c>
      <c r="X1317" s="3" t="s">
        <v>29</v>
      </c>
      <c r="Y1317" s="3" t="s">
        <v>40</v>
      </c>
      <c r="Z1317" s="6">
        <v>40755</v>
      </c>
      <c r="AA1317" s="5"/>
    </row>
    <row r="1318" spans="1:27" ht="18" customHeight="1" x14ac:dyDescent="0.25">
      <c r="A1318" s="3" t="s">
        <v>744</v>
      </c>
      <c r="B1318" s="3" t="s">
        <v>2141</v>
      </c>
      <c r="C1318" s="130" t="s">
        <v>8471</v>
      </c>
      <c r="D1318" s="3" t="s">
        <v>390</v>
      </c>
      <c r="E1318" s="130" t="s">
        <v>8487</v>
      </c>
      <c r="F1318" s="3" t="s">
        <v>389</v>
      </c>
      <c r="G1318" s="130" t="s">
        <v>8563</v>
      </c>
      <c r="H1318" s="3" t="s">
        <v>393</v>
      </c>
      <c r="I1318" s="40" t="s">
        <v>10273</v>
      </c>
      <c r="J1318" s="65" t="s">
        <v>394</v>
      </c>
      <c r="K1318" s="10">
        <v>1</v>
      </c>
      <c r="L1318" s="20" t="s">
        <v>4508</v>
      </c>
      <c r="M1318" s="20" t="s">
        <v>4183</v>
      </c>
      <c r="N1318" s="4">
        <v>1.4390000000000001</v>
      </c>
      <c r="O1318" s="3" t="s">
        <v>51</v>
      </c>
      <c r="P1318" s="13">
        <v>1971074.3</v>
      </c>
      <c r="Q1318" s="13">
        <v>182816</v>
      </c>
      <c r="R1318" s="13">
        <v>2153890.2999999998</v>
      </c>
      <c r="S1318" s="6">
        <v>40686</v>
      </c>
      <c r="T1318" s="31">
        <v>40801</v>
      </c>
      <c r="U1318" s="13">
        <v>1971074.2999999998</v>
      </c>
      <c r="V1318" s="3" t="s">
        <v>29</v>
      </c>
      <c r="W1318" s="3" t="s">
        <v>39</v>
      </c>
      <c r="X1318" s="3" t="s">
        <v>29</v>
      </c>
      <c r="Y1318" s="3" t="s">
        <v>40</v>
      </c>
      <c r="Z1318" s="6">
        <v>40755</v>
      </c>
      <c r="AA1318" s="5"/>
    </row>
    <row r="1319" spans="1:27" ht="18" customHeight="1" x14ac:dyDescent="0.25">
      <c r="A1319" s="3" t="s">
        <v>744</v>
      </c>
      <c r="B1319" s="3" t="s">
        <v>2141</v>
      </c>
      <c r="C1319" s="130" t="s">
        <v>8471</v>
      </c>
      <c r="D1319" s="3" t="s">
        <v>390</v>
      </c>
      <c r="E1319" s="130" t="s">
        <v>8487</v>
      </c>
      <c r="F1319" s="3" t="s">
        <v>389</v>
      </c>
      <c r="G1319" s="130" t="s">
        <v>8563</v>
      </c>
      <c r="H1319" s="39" t="s">
        <v>10275</v>
      </c>
      <c r="I1319" s="40" t="s">
        <v>10274</v>
      </c>
      <c r="J1319" s="65" t="s">
        <v>394</v>
      </c>
      <c r="K1319" s="10">
        <v>1</v>
      </c>
      <c r="L1319" s="20" t="s">
        <v>4508</v>
      </c>
      <c r="M1319" s="20" t="s">
        <v>4183</v>
      </c>
      <c r="N1319" s="4">
        <v>1.05</v>
      </c>
      <c r="O1319" s="3" t="s">
        <v>51</v>
      </c>
      <c r="P1319" s="13">
        <v>1186261.05</v>
      </c>
      <c r="Q1319" s="13">
        <v>153738.95000000001</v>
      </c>
      <c r="R1319" s="13">
        <v>1340000</v>
      </c>
      <c r="S1319" s="6">
        <v>40641</v>
      </c>
      <c r="T1319" s="31">
        <v>40770</v>
      </c>
      <c r="U1319" s="13">
        <v>1186261.05</v>
      </c>
      <c r="V1319" s="3" t="s">
        <v>29</v>
      </c>
      <c r="W1319" s="3" t="s">
        <v>39</v>
      </c>
      <c r="X1319" s="3" t="s">
        <v>29</v>
      </c>
      <c r="Y1319" s="3" t="s">
        <v>40</v>
      </c>
      <c r="Z1319" s="6">
        <v>40734</v>
      </c>
      <c r="AA1319" s="5"/>
    </row>
    <row r="1320" spans="1:27" ht="18" customHeight="1" x14ac:dyDescent="0.25">
      <c r="A1320" s="3" t="s">
        <v>744</v>
      </c>
      <c r="B1320" s="3" t="s">
        <v>2141</v>
      </c>
      <c r="C1320" s="130" t="s">
        <v>8471</v>
      </c>
      <c r="D1320" s="3" t="s">
        <v>390</v>
      </c>
      <c r="E1320" s="130" t="s">
        <v>8487</v>
      </c>
      <c r="F1320" s="3" t="s">
        <v>389</v>
      </c>
      <c r="G1320" s="130" t="s">
        <v>8563</v>
      </c>
      <c r="H1320" s="3" t="s">
        <v>405</v>
      </c>
      <c r="I1320" s="40" t="s">
        <v>10276</v>
      </c>
      <c r="J1320" s="65" t="s">
        <v>406</v>
      </c>
      <c r="K1320" s="10">
        <v>1</v>
      </c>
      <c r="L1320" s="20" t="s">
        <v>4508</v>
      </c>
      <c r="M1320" s="20" t="s">
        <v>4183</v>
      </c>
      <c r="N1320" s="4">
        <v>0.79200000000000004</v>
      </c>
      <c r="O1320" s="3" t="s">
        <v>51</v>
      </c>
      <c r="P1320" s="13">
        <v>888487</v>
      </c>
      <c r="Q1320" s="13">
        <v>181513</v>
      </c>
      <c r="R1320" s="13">
        <v>1070000</v>
      </c>
      <c r="S1320" s="6">
        <v>40634</v>
      </c>
      <c r="T1320" s="31">
        <v>40801</v>
      </c>
      <c r="U1320" s="13">
        <v>888487</v>
      </c>
      <c r="V1320" s="3" t="s">
        <v>29</v>
      </c>
      <c r="W1320" s="3" t="s">
        <v>39</v>
      </c>
      <c r="X1320" s="3" t="s">
        <v>29</v>
      </c>
      <c r="Y1320" s="3" t="s">
        <v>40</v>
      </c>
      <c r="Z1320" s="6">
        <v>40754</v>
      </c>
      <c r="AA1320" s="5"/>
    </row>
    <row r="1321" spans="1:27" ht="18" customHeight="1" x14ac:dyDescent="0.25">
      <c r="A1321" s="3" t="s">
        <v>744</v>
      </c>
      <c r="B1321" s="3" t="s">
        <v>2141</v>
      </c>
      <c r="C1321" s="130" t="s">
        <v>8471</v>
      </c>
      <c r="D1321" s="3" t="s">
        <v>390</v>
      </c>
      <c r="E1321" s="130" t="s">
        <v>8487</v>
      </c>
      <c r="F1321" s="3" t="s">
        <v>389</v>
      </c>
      <c r="G1321" s="130" t="s">
        <v>8563</v>
      </c>
      <c r="H1321" s="3" t="s">
        <v>395</v>
      </c>
      <c r="I1321" s="40" t="s">
        <v>10277</v>
      </c>
      <c r="J1321" s="65" t="s">
        <v>396</v>
      </c>
      <c r="K1321" s="10">
        <v>1</v>
      </c>
      <c r="L1321" s="20" t="s">
        <v>4508</v>
      </c>
      <c r="M1321" s="20" t="s">
        <v>4538</v>
      </c>
      <c r="N1321" s="4">
        <v>0.9</v>
      </c>
      <c r="O1321" s="3" t="s">
        <v>51</v>
      </c>
      <c r="P1321" s="13">
        <v>1127997.6499999999</v>
      </c>
      <c r="Q1321" s="13">
        <v>257002.35</v>
      </c>
      <c r="R1321" s="13">
        <v>1385000</v>
      </c>
      <c r="S1321" s="6">
        <v>40634</v>
      </c>
      <c r="T1321" s="31">
        <v>40714</v>
      </c>
      <c r="U1321" s="13">
        <v>1127997.6499999999</v>
      </c>
      <c r="V1321" s="3" t="s">
        <v>29</v>
      </c>
      <c r="W1321" s="3" t="s">
        <v>39</v>
      </c>
      <c r="X1321" s="3" t="s">
        <v>29</v>
      </c>
      <c r="Y1321" s="3" t="s">
        <v>40</v>
      </c>
      <c r="Z1321" s="6">
        <v>40714</v>
      </c>
      <c r="AA1321" s="5"/>
    </row>
    <row r="1322" spans="1:27" ht="18" customHeight="1" x14ac:dyDescent="0.25">
      <c r="A1322" s="3" t="s">
        <v>744</v>
      </c>
      <c r="B1322" s="3" t="s">
        <v>2141</v>
      </c>
      <c r="C1322" s="130" t="s">
        <v>8471</v>
      </c>
      <c r="D1322" s="3" t="s">
        <v>390</v>
      </c>
      <c r="E1322" s="130" t="s">
        <v>8487</v>
      </c>
      <c r="F1322" s="3" t="s">
        <v>389</v>
      </c>
      <c r="G1322" s="130" t="s">
        <v>8563</v>
      </c>
      <c r="H1322" s="3" t="s">
        <v>404</v>
      </c>
      <c r="I1322" s="40" t="s">
        <v>10278</v>
      </c>
      <c r="J1322" s="65" t="s">
        <v>394</v>
      </c>
      <c r="K1322" s="10">
        <v>1</v>
      </c>
      <c r="L1322" s="20" t="s">
        <v>4508</v>
      </c>
      <c r="M1322" s="20" t="s">
        <v>4183</v>
      </c>
      <c r="N1322" s="4">
        <v>0.8</v>
      </c>
      <c r="O1322" s="3" t="s">
        <v>51</v>
      </c>
      <c r="P1322" s="13">
        <v>1440857</v>
      </c>
      <c r="Q1322" s="13">
        <v>222591</v>
      </c>
      <c r="R1322" s="13">
        <v>1663448</v>
      </c>
      <c r="S1322" s="6">
        <v>40642</v>
      </c>
      <c r="T1322" s="31">
        <v>40801</v>
      </c>
      <c r="U1322" s="13">
        <v>1440857</v>
      </c>
      <c r="V1322" s="3" t="s">
        <v>29</v>
      </c>
      <c r="W1322" s="3" t="s">
        <v>39</v>
      </c>
      <c r="X1322" s="3" t="s">
        <v>29</v>
      </c>
      <c r="Y1322" s="3" t="s">
        <v>40</v>
      </c>
      <c r="Z1322" s="6">
        <v>40739</v>
      </c>
      <c r="AA1322" s="5"/>
    </row>
    <row r="1323" spans="1:27" ht="18" customHeight="1" x14ac:dyDescent="0.25">
      <c r="A1323" s="3" t="s">
        <v>744</v>
      </c>
      <c r="B1323" s="3" t="s">
        <v>2141</v>
      </c>
      <c r="C1323" s="130" t="s">
        <v>8471</v>
      </c>
      <c r="D1323" s="3" t="s">
        <v>390</v>
      </c>
      <c r="E1323" s="130" t="s">
        <v>8487</v>
      </c>
      <c r="F1323" s="3" t="s">
        <v>389</v>
      </c>
      <c r="G1323" s="130" t="s">
        <v>8563</v>
      </c>
      <c r="H1323" s="3" t="s">
        <v>392</v>
      </c>
      <c r="I1323" s="40" t="s">
        <v>10279</v>
      </c>
      <c r="J1323" s="65" t="s">
        <v>132</v>
      </c>
      <c r="K1323" s="10">
        <v>1</v>
      </c>
      <c r="L1323" s="20" t="s">
        <v>4511</v>
      </c>
      <c r="M1323" s="20" t="s">
        <v>3267</v>
      </c>
      <c r="N1323" s="4">
        <v>51</v>
      </c>
      <c r="O1323" s="3" t="s">
        <v>38</v>
      </c>
      <c r="P1323" s="13">
        <v>551602.88</v>
      </c>
      <c r="Q1323" s="13">
        <v>198138</v>
      </c>
      <c r="R1323" s="13">
        <v>749740.88</v>
      </c>
      <c r="S1323" s="6">
        <v>40609</v>
      </c>
      <c r="T1323" s="6">
        <v>40801</v>
      </c>
      <c r="U1323" s="13">
        <v>551602.88</v>
      </c>
      <c r="V1323" s="3" t="s">
        <v>29</v>
      </c>
      <c r="W1323" s="3" t="s">
        <v>39</v>
      </c>
      <c r="X1323" s="3" t="s">
        <v>29</v>
      </c>
      <c r="Y1323" s="3" t="s">
        <v>40</v>
      </c>
      <c r="Z1323" s="6">
        <v>40689</v>
      </c>
      <c r="AA1323" s="5"/>
    </row>
    <row r="1324" spans="1:27" ht="18" customHeight="1" x14ac:dyDescent="0.25">
      <c r="A1324" s="3" t="s">
        <v>744</v>
      </c>
      <c r="B1324" s="3" t="s">
        <v>2141</v>
      </c>
      <c r="C1324" s="130" t="s">
        <v>8471</v>
      </c>
      <c r="D1324" s="3" t="s">
        <v>390</v>
      </c>
      <c r="E1324" s="130" t="s">
        <v>8487</v>
      </c>
      <c r="F1324" s="3" t="s">
        <v>389</v>
      </c>
      <c r="G1324" s="130" t="s">
        <v>8563</v>
      </c>
      <c r="H1324" s="3" t="s">
        <v>402</v>
      </c>
      <c r="I1324" s="40" t="s">
        <v>10280</v>
      </c>
      <c r="J1324" s="65" t="s">
        <v>132</v>
      </c>
      <c r="K1324" s="10">
        <v>1</v>
      </c>
      <c r="L1324" s="20" t="s">
        <v>4511</v>
      </c>
      <c r="M1324" s="20" t="s">
        <v>3267</v>
      </c>
      <c r="N1324" s="4">
        <v>51</v>
      </c>
      <c r="O1324" s="3" t="s">
        <v>38</v>
      </c>
      <c r="P1324" s="13">
        <v>601602.88</v>
      </c>
      <c r="Q1324" s="13">
        <v>148138</v>
      </c>
      <c r="R1324" s="13">
        <v>749740.88</v>
      </c>
      <c r="S1324" s="6">
        <v>40597</v>
      </c>
      <c r="T1324" s="6">
        <v>40724</v>
      </c>
      <c r="U1324" s="13">
        <v>601602.88</v>
      </c>
      <c r="V1324" s="3" t="s">
        <v>29</v>
      </c>
      <c r="W1324" s="3" t="s">
        <v>39</v>
      </c>
      <c r="X1324" s="3" t="s">
        <v>29</v>
      </c>
      <c r="Y1324" s="3" t="s">
        <v>40</v>
      </c>
      <c r="Z1324" s="6">
        <v>40677</v>
      </c>
      <c r="AA1324" s="5"/>
    </row>
    <row r="1325" spans="1:27" ht="18" customHeight="1" x14ac:dyDescent="0.25">
      <c r="A1325" s="3" t="s">
        <v>744</v>
      </c>
      <c r="B1325" s="3" t="s">
        <v>2141</v>
      </c>
      <c r="C1325" s="130" t="s">
        <v>8471</v>
      </c>
      <c r="D1325" s="3" t="s">
        <v>390</v>
      </c>
      <c r="E1325" s="130" t="s">
        <v>8487</v>
      </c>
      <c r="F1325" s="3" t="s">
        <v>389</v>
      </c>
      <c r="G1325" s="130" t="s">
        <v>8563</v>
      </c>
      <c r="H1325" s="3" t="s">
        <v>407</v>
      </c>
      <c r="I1325" s="40" t="s">
        <v>10281</v>
      </c>
      <c r="J1325" s="65" t="s">
        <v>394</v>
      </c>
      <c r="K1325" s="10">
        <v>1</v>
      </c>
      <c r="L1325" s="20" t="s">
        <v>4508</v>
      </c>
      <c r="M1325" s="20" t="s">
        <v>4183</v>
      </c>
      <c r="N1325" s="4">
        <v>0.91500000000000004</v>
      </c>
      <c r="O1325" s="3" t="s">
        <v>51</v>
      </c>
      <c r="P1325" s="13">
        <v>937824</v>
      </c>
      <c r="Q1325" s="13">
        <v>282176</v>
      </c>
      <c r="R1325" s="13">
        <v>1220000</v>
      </c>
      <c r="S1325" s="6">
        <v>40635</v>
      </c>
      <c r="T1325" s="6">
        <v>40752</v>
      </c>
      <c r="U1325" s="13">
        <v>937824</v>
      </c>
      <c r="V1325" s="3" t="s">
        <v>29</v>
      </c>
      <c r="W1325" s="3" t="s">
        <v>39</v>
      </c>
      <c r="X1325" s="3" t="s">
        <v>29</v>
      </c>
      <c r="Y1325" s="3" t="s">
        <v>40</v>
      </c>
      <c r="Z1325" s="6">
        <v>40755</v>
      </c>
      <c r="AA1325" s="5"/>
    </row>
    <row r="1326" spans="1:27" ht="18" customHeight="1" x14ac:dyDescent="0.25">
      <c r="A1326" s="3" t="s">
        <v>744</v>
      </c>
      <c r="B1326" s="3" t="s">
        <v>2141</v>
      </c>
      <c r="C1326" s="130" t="s">
        <v>8471</v>
      </c>
      <c r="D1326" s="3" t="s">
        <v>390</v>
      </c>
      <c r="E1326" s="130" t="s">
        <v>8487</v>
      </c>
      <c r="F1326" s="3" t="s">
        <v>389</v>
      </c>
      <c r="G1326" s="130" t="s">
        <v>8563</v>
      </c>
      <c r="H1326" s="3" t="s">
        <v>400</v>
      </c>
      <c r="I1326" s="40" t="s">
        <v>10282</v>
      </c>
      <c r="J1326" s="65" t="s">
        <v>394</v>
      </c>
      <c r="K1326" s="10">
        <v>1</v>
      </c>
      <c r="L1326" s="20" t="s">
        <v>4508</v>
      </c>
      <c r="M1326" s="20" t="s">
        <v>4183</v>
      </c>
      <c r="N1326" s="4">
        <v>0.3</v>
      </c>
      <c r="O1326" s="3" t="s">
        <v>51</v>
      </c>
      <c r="P1326" s="13">
        <v>648144</v>
      </c>
      <c r="Q1326" s="13">
        <v>206856</v>
      </c>
      <c r="R1326" s="13">
        <v>855000</v>
      </c>
      <c r="S1326" s="6">
        <v>40695</v>
      </c>
      <c r="T1326" s="6">
        <v>40801</v>
      </c>
      <c r="U1326" s="13">
        <v>648144</v>
      </c>
      <c r="V1326" s="3" t="s">
        <v>29</v>
      </c>
      <c r="W1326" s="3" t="s">
        <v>39</v>
      </c>
      <c r="X1326" s="3" t="s">
        <v>29</v>
      </c>
      <c r="Y1326" s="3" t="s">
        <v>40</v>
      </c>
      <c r="Z1326" s="6">
        <v>40754</v>
      </c>
      <c r="AA1326" s="5"/>
    </row>
    <row r="1327" spans="1:27" ht="18" customHeight="1" x14ac:dyDescent="0.25">
      <c r="A1327" s="3" t="s">
        <v>744</v>
      </c>
      <c r="B1327" s="3" t="s">
        <v>2141</v>
      </c>
      <c r="C1327" s="130" t="s">
        <v>8471</v>
      </c>
      <c r="D1327" s="3" t="s">
        <v>390</v>
      </c>
      <c r="E1327" s="130" t="s">
        <v>8487</v>
      </c>
      <c r="F1327" s="3" t="s">
        <v>389</v>
      </c>
      <c r="G1327" s="130" t="s">
        <v>8563</v>
      </c>
      <c r="H1327" s="3" t="s">
        <v>398</v>
      </c>
      <c r="I1327" s="40" t="s">
        <v>10283</v>
      </c>
      <c r="J1327" s="65" t="s">
        <v>132</v>
      </c>
      <c r="K1327" s="10">
        <v>1</v>
      </c>
      <c r="L1327" s="20" t="s">
        <v>4511</v>
      </c>
      <c r="M1327" s="20" t="s">
        <v>3267</v>
      </c>
      <c r="N1327" s="4">
        <v>51</v>
      </c>
      <c r="O1327" s="3" t="s">
        <v>38</v>
      </c>
      <c r="P1327" s="13">
        <v>609422</v>
      </c>
      <c r="Q1327" s="13">
        <v>139138</v>
      </c>
      <c r="R1327" s="13">
        <v>748560</v>
      </c>
      <c r="S1327" s="6">
        <v>40597</v>
      </c>
      <c r="T1327" s="6">
        <v>40724</v>
      </c>
      <c r="U1327" s="13">
        <v>609422</v>
      </c>
      <c r="V1327" s="3" t="s">
        <v>29</v>
      </c>
      <c r="W1327" s="3" t="s">
        <v>39</v>
      </c>
      <c r="X1327" s="3" t="s">
        <v>29</v>
      </c>
      <c r="Y1327" s="3" t="s">
        <v>40</v>
      </c>
      <c r="Z1327" s="6">
        <v>40677</v>
      </c>
      <c r="AA1327" s="5"/>
    </row>
    <row r="1328" spans="1:27" ht="18" customHeight="1" x14ac:dyDescent="0.25">
      <c r="A1328" s="3" t="s">
        <v>744</v>
      </c>
      <c r="B1328" s="3" t="s">
        <v>2141</v>
      </c>
      <c r="C1328" s="130" t="s">
        <v>8471</v>
      </c>
      <c r="D1328" s="3" t="s">
        <v>390</v>
      </c>
      <c r="E1328" s="130" t="s">
        <v>8487</v>
      </c>
      <c r="F1328" s="3" t="s">
        <v>389</v>
      </c>
      <c r="G1328" s="130" t="s">
        <v>8563</v>
      </c>
      <c r="H1328" s="3" t="s">
        <v>399</v>
      </c>
      <c r="I1328" s="40" t="s">
        <v>10284</v>
      </c>
      <c r="J1328" s="65" t="s">
        <v>206</v>
      </c>
      <c r="K1328" s="10">
        <v>1</v>
      </c>
      <c r="L1328" s="20" t="s">
        <v>4511</v>
      </c>
      <c r="M1328" s="20" t="s">
        <v>4577</v>
      </c>
      <c r="N1328" s="4">
        <v>126</v>
      </c>
      <c r="O1328" s="3" t="s">
        <v>38</v>
      </c>
      <c r="P1328" s="13">
        <v>1023912</v>
      </c>
      <c r="Q1328" s="13">
        <v>193073</v>
      </c>
      <c r="R1328" s="13">
        <v>1216985</v>
      </c>
      <c r="S1328" s="6">
        <v>40640</v>
      </c>
      <c r="T1328" s="31">
        <v>40801</v>
      </c>
      <c r="U1328" s="13">
        <v>1023912</v>
      </c>
      <c r="V1328" s="3" t="s">
        <v>29</v>
      </c>
      <c r="W1328" s="3" t="s">
        <v>39</v>
      </c>
      <c r="X1328" s="3" t="s">
        <v>62</v>
      </c>
      <c r="Y1328" s="3" t="s">
        <v>40</v>
      </c>
      <c r="Z1328" s="6">
        <v>40715</v>
      </c>
      <c r="AA1328" s="5"/>
    </row>
    <row r="1329" spans="1:27" ht="18" customHeight="1" x14ac:dyDescent="0.25">
      <c r="A1329" s="3" t="s">
        <v>744</v>
      </c>
      <c r="B1329" s="3" t="s">
        <v>2141</v>
      </c>
      <c r="C1329" s="130" t="s">
        <v>8471</v>
      </c>
      <c r="D1329" s="3" t="s">
        <v>390</v>
      </c>
      <c r="E1329" s="130" t="s">
        <v>8487</v>
      </c>
      <c r="F1329" s="3" t="s">
        <v>389</v>
      </c>
      <c r="G1329" s="130" t="s">
        <v>8563</v>
      </c>
      <c r="H1329" s="3" t="s">
        <v>391</v>
      </c>
      <c r="I1329" s="40" t="s">
        <v>10285</v>
      </c>
      <c r="J1329" s="65" t="s">
        <v>132</v>
      </c>
      <c r="K1329" s="10">
        <v>1</v>
      </c>
      <c r="L1329" s="20" t="s">
        <v>4511</v>
      </c>
      <c r="M1329" s="20" t="s">
        <v>3267</v>
      </c>
      <c r="N1329" s="4">
        <v>51</v>
      </c>
      <c r="O1329" s="3" t="s">
        <v>38</v>
      </c>
      <c r="P1329" s="13">
        <v>600422</v>
      </c>
      <c r="Q1329" s="13">
        <v>148138</v>
      </c>
      <c r="R1329" s="13">
        <v>748560</v>
      </c>
      <c r="S1329" s="6">
        <v>40609</v>
      </c>
      <c r="T1329" s="31">
        <v>40773</v>
      </c>
      <c r="U1329" s="13">
        <v>600422</v>
      </c>
      <c r="V1329" s="3" t="s">
        <v>29</v>
      </c>
      <c r="W1329" s="3" t="s">
        <v>39</v>
      </c>
      <c r="X1329" s="3" t="s">
        <v>29</v>
      </c>
      <c r="Y1329" s="3" t="s">
        <v>40</v>
      </c>
      <c r="Z1329" s="6">
        <v>40689</v>
      </c>
      <c r="AA1329" s="5"/>
    </row>
    <row r="1330" spans="1:27" ht="18" customHeight="1" x14ac:dyDescent="0.25">
      <c r="A1330" s="3" t="s">
        <v>744</v>
      </c>
      <c r="B1330" s="3" t="s">
        <v>2141</v>
      </c>
      <c r="C1330" s="130" t="s">
        <v>8471</v>
      </c>
      <c r="D1330" s="3" t="s">
        <v>390</v>
      </c>
      <c r="E1330" s="130" t="s">
        <v>8487</v>
      </c>
      <c r="F1330" s="3" t="s">
        <v>485</v>
      </c>
      <c r="G1330" s="130" t="s">
        <v>10286</v>
      </c>
      <c r="H1330" s="3" t="s">
        <v>1933</v>
      </c>
      <c r="I1330" s="40" t="s">
        <v>10287</v>
      </c>
      <c r="J1330" s="65" t="s">
        <v>82</v>
      </c>
      <c r="K1330" s="10">
        <v>1</v>
      </c>
      <c r="L1330" s="20" t="s">
        <v>4508</v>
      </c>
      <c r="M1330" s="20" t="s">
        <v>4183</v>
      </c>
      <c r="N1330" s="4">
        <v>0.25</v>
      </c>
      <c r="O1330" s="3" t="s">
        <v>51</v>
      </c>
      <c r="P1330" s="13">
        <v>1170740.6000000001</v>
      </c>
      <c r="Q1330" s="13">
        <v>486733.4</v>
      </c>
      <c r="R1330" s="13">
        <v>1657474</v>
      </c>
      <c r="S1330" s="6">
        <v>41098</v>
      </c>
      <c r="T1330" s="30"/>
      <c r="U1330" s="13">
        <v>936592.48</v>
      </c>
      <c r="V1330" s="3" t="s">
        <v>29</v>
      </c>
      <c r="W1330" s="3" t="s">
        <v>181</v>
      </c>
      <c r="X1330" s="3" t="s">
        <v>29</v>
      </c>
      <c r="Y1330" s="3" t="s">
        <v>246</v>
      </c>
      <c r="Z1330" s="6">
        <v>41220</v>
      </c>
      <c r="AA1330" s="29">
        <v>0</v>
      </c>
    </row>
    <row r="1331" spans="1:27" ht="18" customHeight="1" x14ac:dyDescent="0.25">
      <c r="A1331" s="3" t="s">
        <v>744</v>
      </c>
      <c r="B1331" s="3" t="s">
        <v>2141</v>
      </c>
      <c r="C1331" s="130" t="s">
        <v>8471</v>
      </c>
      <c r="D1331" s="3" t="s">
        <v>390</v>
      </c>
      <c r="E1331" s="130" t="s">
        <v>8487</v>
      </c>
      <c r="F1331" s="3" t="s">
        <v>485</v>
      </c>
      <c r="G1331" s="130" t="s">
        <v>10286</v>
      </c>
      <c r="H1331" s="3" t="s">
        <v>1935</v>
      </c>
      <c r="I1331" s="40" t="s">
        <v>10288</v>
      </c>
      <c r="J1331" s="65" t="s">
        <v>82</v>
      </c>
      <c r="K1331" s="10">
        <v>1</v>
      </c>
      <c r="L1331" s="20" t="s">
        <v>4508</v>
      </c>
      <c r="M1331" s="20" t="s">
        <v>4183</v>
      </c>
      <c r="N1331" s="4">
        <v>0.25</v>
      </c>
      <c r="O1331" s="3" t="s">
        <v>51</v>
      </c>
      <c r="P1331" s="13">
        <v>1064604.7</v>
      </c>
      <c r="Q1331" s="13">
        <v>456000.3</v>
      </c>
      <c r="R1331" s="13">
        <v>1520605</v>
      </c>
      <c r="S1331" s="6">
        <v>41092</v>
      </c>
      <c r="T1331" s="30"/>
      <c r="U1331" s="13">
        <v>0</v>
      </c>
      <c r="V1331" s="3" t="s">
        <v>29</v>
      </c>
      <c r="W1331" s="3" t="s">
        <v>29</v>
      </c>
      <c r="X1331" s="3" t="s">
        <v>29</v>
      </c>
      <c r="Y1331" s="3" t="s">
        <v>246</v>
      </c>
      <c r="Z1331" s="6">
        <v>41214</v>
      </c>
      <c r="AA1331" s="29">
        <v>0</v>
      </c>
    </row>
    <row r="1332" spans="1:27" ht="18" customHeight="1" x14ac:dyDescent="0.25">
      <c r="A1332" s="3" t="s">
        <v>751</v>
      </c>
      <c r="B1332" s="3" t="s">
        <v>2141</v>
      </c>
      <c r="C1332" s="130" t="s">
        <v>8471</v>
      </c>
      <c r="D1332" s="3" t="s">
        <v>390</v>
      </c>
      <c r="E1332" s="130" t="s">
        <v>8487</v>
      </c>
      <c r="F1332" s="3" t="s">
        <v>485</v>
      </c>
      <c r="G1332" s="130" t="s">
        <v>10286</v>
      </c>
      <c r="H1332" s="3" t="s">
        <v>493</v>
      </c>
      <c r="I1332" s="40" t="s">
        <v>10289</v>
      </c>
      <c r="J1332" s="65" t="s">
        <v>82</v>
      </c>
      <c r="K1332" s="10">
        <v>1</v>
      </c>
      <c r="L1332" s="20" t="s">
        <v>4508</v>
      </c>
      <c r="M1332" s="20" t="s">
        <v>4183</v>
      </c>
      <c r="N1332" s="4">
        <v>0.21</v>
      </c>
      <c r="O1332" s="3" t="s">
        <v>51</v>
      </c>
      <c r="P1332" s="13">
        <v>756704.2</v>
      </c>
      <c r="Q1332" s="13">
        <v>294751.8</v>
      </c>
      <c r="R1332" s="13">
        <v>1051456</v>
      </c>
      <c r="S1332" s="6">
        <v>40665</v>
      </c>
      <c r="T1332" s="31">
        <v>40801</v>
      </c>
      <c r="U1332" s="13">
        <v>756704.2</v>
      </c>
      <c r="V1332" s="3" t="s">
        <v>29</v>
      </c>
      <c r="W1332" s="3" t="s">
        <v>39</v>
      </c>
      <c r="X1332" s="3" t="s">
        <v>29</v>
      </c>
      <c r="Y1332" s="3" t="s">
        <v>40</v>
      </c>
      <c r="Z1332" s="6">
        <v>40768</v>
      </c>
      <c r="AA1332" s="5"/>
    </row>
    <row r="1333" spans="1:27" ht="18" customHeight="1" x14ac:dyDescent="0.25">
      <c r="A1333" s="3" t="s">
        <v>744</v>
      </c>
      <c r="B1333" s="3" t="s">
        <v>2141</v>
      </c>
      <c r="C1333" s="130" t="s">
        <v>8471</v>
      </c>
      <c r="D1333" s="3" t="s">
        <v>390</v>
      </c>
      <c r="E1333" s="130" t="s">
        <v>8487</v>
      </c>
      <c r="F1333" s="3" t="s">
        <v>485</v>
      </c>
      <c r="G1333" s="130" t="s">
        <v>10286</v>
      </c>
      <c r="H1333" s="3" t="s">
        <v>1932</v>
      </c>
      <c r="I1333" s="40" t="s">
        <v>10290</v>
      </c>
      <c r="J1333" s="65" t="s">
        <v>82</v>
      </c>
      <c r="K1333" s="10">
        <v>1</v>
      </c>
      <c r="L1333" s="20" t="s">
        <v>4508</v>
      </c>
      <c r="M1333" s="20" t="s">
        <v>4183</v>
      </c>
      <c r="N1333" s="4">
        <v>0.3</v>
      </c>
      <c r="O1333" s="3" t="s">
        <v>51</v>
      </c>
      <c r="P1333" s="13">
        <v>1142972.1000000001</v>
      </c>
      <c r="Q1333" s="13">
        <v>509330.9</v>
      </c>
      <c r="R1333" s="13">
        <v>1652303</v>
      </c>
      <c r="S1333" s="6">
        <v>41098</v>
      </c>
      <c r="T1333" s="5"/>
      <c r="U1333" s="13">
        <v>0</v>
      </c>
      <c r="V1333" s="3" t="s">
        <v>29</v>
      </c>
      <c r="W1333" s="3" t="s">
        <v>29</v>
      </c>
      <c r="X1333" s="3" t="s">
        <v>29</v>
      </c>
      <c r="Y1333" s="3" t="s">
        <v>246</v>
      </c>
      <c r="Z1333" s="6">
        <v>41220</v>
      </c>
      <c r="AA1333" s="4">
        <v>0</v>
      </c>
    </row>
    <row r="1334" spans="1:27" ht="18" customHeight="1" x14ac:dyDescent="0.25">
      <c r="A1334" s="3" t="s">
        <v>744</v>
      </c>
      <c r="B1334" s="3" t="s">
        <v>2141</v>
      </c>
      <c r="C1334" s="130" t="s">
        <v>8471</v>
      </c>
      <c r="D1334" s="3" t="s">
        <v>390</v>
      </c>
      <c r="E1334" s="130" t="s">
        <v>8487</v>
      </c>
      <c r="F1334" s="3" t="s">
        <v>485</v>
      </c>
      <c r="G1334" s="130" t="s">
        <v>10286</v>
      </c>
      <c r="H1334" s="3" t="s">
        <v>491</v>
      </c>
      <c r="I1334" s="40" t="s">
        <v>10291</v>
      </c>
      <c r="J1334" s="65" t="s">
        <v>490</v>
      </c>
      <c r="K1334" s="10">
        <v>1</v>
      </c>
      <c r="L1334" s="20" t="s">
        <v>4508</v>
      </c>
      <c r="M1334" s="20" t="s">
        <v>4183</v>
      </c>
      <c r="N1334" s="4">
        <v>2.15</v>
      </c>
      <c r="O1334" s="3" t="s">
        <v>51</v>
      </c>
      <c r="P1334" s="13">
        <v>2507422.4</v>
      </c>
      <c r="Q1334" s="13">
        <v>1074609.6000000001</v>
      </c>
      <c r="R1334" s="13">
        <v>3582032</v>
      </c>
      <c r="S1334" s="6">
        <v>40717</v>
      </c>
      <c r="T1334" s="31">
        <v>40892</v>
      </c>
      <c r="U1334" s="13">
        <v>2005937.92</v>
      </c>
      <c r="V1334" s="3" t="s">
        <v>492</v>
      </c>
      <c r="W1334" s="3" t="s">
        <v>181</v>
      </c>
      <c r="X1334" s="3" t="s">
        <v>29</v>
      </c>
      <c r="Y1334" s="3" t="s">
        <v>40</v>
      </c>
      <c r="Z1334" s="6">
        <v>40755</v>
      </c>
      <c r="AA1334" s="30"/>
    </row>
    <row r="1335" spans="1:27" ht="18" customHeight="1" x14ac:dyDescent="0.25">
      <c r="A1335" s="3" t="s">
        <v>744</v>
      </c>
      <c r="B1335" s="3" t="s">
        <v>2141</v>
      </c>
      <c r="C1335" s="130" t="s">
        <v>8471</v>
      </c>
      <c r="D1335" s="3" t="s">
        <v>390</v>
      </c>
      <c r="E1335" s="130" t="s">
        <v>8487</v>
      </c>
      <c r="F1335" s="3" t="s">
        <v>485</v>
      </c>
      <c r="G1335" s="130" t="s">
        <v>10286</v>
      </c>
      <c r="H1335" s="3" t="s">
        <v>491</v>
      </c>
      <c r="I1335" s="40" t="s">
        <v>10291</v>
      </c>
      <c r="J1335" s="65" t="s">
        <v>82</v>
      </c>
      <c r="K1335" s="10">
        <v>1</v>
      </c>
      <c r="L1335" s="20" t="s">
        <v>4508</v>
      </c>
      <c r="M1335" s="20" t="s">
        <v>4183</v>
      </c>
      <c r="N1335" s="4">
        <v>0.3</v>
      </c>
      <c r="O1335" s="3" t="s">
        <v>51</v>
      </c>
      <c r="P1335" s="13">
        <v>1155819.8999999999</v>
      </c>
      <c r="Q1335" s="13">
        <v>472941.1</v>
      </c>
      <c r="R1335" s="13">
        <v>1628761</v>
      </c>
      <c r="S1335" s="31">
        <v>41100</v>
      </c>
      <c r="T1335" s="5"/>
      <c r="U1335" s="13">
        <v>0</v>
      </c>
      <c r="V1335" s="3" t="s">
        <v>29</v>
      </c>
      <c r="W1335" s="3" t="s">
        <v>29</v>
      </c>
      <c r="X1335" s="3" t="s">
        <v>29</v>
      </c>
      <c r="Y1335" s="3" t="s">
        <v>246</v>
      </c>
      <c r="Z1335" s="31">
        <v>41222</v>
      </c>
      <c r="AA1335" s="4">
        <v>0</v>
      </c>
    </row>
    <row r="1336" spans="1:27" ht="18" customHeight="1" x14ac:dyDescent="0.25">
      <c r="A1336" s="3" t="s">
        <v>744</v>
      </c>
      <c r="B1336" s="3" t="s">
        <v>2141</v>
      </c>
      <c r="C1336" s="130" t="s">
        <v>8471</v>
      </c>
      <c r="D1336" s="3" t="s">
        <v>390</v>
      </c>
      <c r="E1336" s="130" t="s">
        <v>8487</v>
      </c>
      <c r="F1336" s="3" t="s">
        <v>485</v>
      </c>
      <c r="G1336" s="130" t="s">
        <v>10286</v>
      </c>
      <c r="H1336" s="3" t="s">
        <v>104</v>
      </c>
      <c r="I1336" s="40" t="s">
        <v>10292</v>
      </c>
      <c r="J1336" s="65" t="s">
        <v>82</v>
      </c>
      <c r="K1336" s="10">
        <v>1</v>
      </c>
      <c r="L1336" s="20" t="s">
        <v>4508</v>
      </c>
      <c r="M1336" s="20" t="s">
        <v>4183</v>
      </c>
      <c r="N1336" s="4">
        <v>0.32</v>
      </c>
      <c r="O1336" s="3" t="s">
        <v>51</v>
      </c>
      <c r="P1336" s="13">
        <v>1398496.4</v>
      </c>
      <c r="Q1336" s="13">
        <v>599355.6</v>
      </c>
      <c r="R1336" s="13">
        <v>1997852</v>
      </c>
      <c r="S1336" s="31">
        <v>40665</v>
      </c>
      <c r="T1336" s="31">
        <v>40801</v>
      </c>
      <c r="U1336" s="13">
        <v>1398496.4000000001</v>
      </c>
      <c r="V1336" s="3" t="s">
        <v>29</v>
      </c>
      <c r="W1336" s="3" t="s">
        <v>39</v>
      </c>
      <c r="X1336" s="3" t="s">
        <v>29</v>
      </c>
      <c r="Y1336" s="3" t="s">
        <v>40</v>
      </c>
      <c r="Z1336" s="31">
        <v>40768</v>
      </c>
      <c r="AA1336" s="30"/>
    </row>
    <row r="1337" spans="1:27" ht="18" customHeight="1" x14ac:dyDescent="0.25">
      <c r="A1337" s="3" t="s">
        <v>744</v>
      </c>
      <c r="B1337" s="3" t="s">
        <v>2141</v>
      </c>
      <c r="C1337" s="130" t="s">
        <v>8471</v>
      </c>
      <c r="D1337" s="3" t="s">
        <v>390</v>
      </c>
      <c r="E1337" s="130" t="s">
        <v>8487</v>
      </c>
      <c r="F1337" s="3" t="s">
        <v>485</v>
      </c>
      <c r="G1337" s="130" t="s">
        <v>10286</v>
      </c>
      <c r="H1337" s="3" t="s">
        <v>486</v>
      </c>
      <c r="I1337" s="40" t="s">
        <v>10293</v>
      </c>
      <c r="J1337" s="65" t="s">
        <v>487</v>
      </c>
      <c r="K1337" s="10">
        <v>1</v>
      </c>
      <c r="L1337" s="20" t="s">
        <v>4519</v>
      </c>
      <c r="M1337" s="20" t="s">
        <v>4520</v>
      </c>
      <c r="N1337" s="4">
        <v>96</v>
      </c>
      <c r="O1337" s="3" t="s">
        <v>38</v>
      </c>
      <c r="P1337" s="13">
        <v>467255.6</v>
      </c>
      <c r="Q1337" s="13">
        <v>217352.4</v>
      </c>
      <c r="R1337" s="13">
        <v>684608</v>
      </c>
      <c r="S1337" s="31">
        <v>40665</v>
      </c>
      <c r="T1337" s="31">
        <v>40770</v>
      </c>
      <c r="U1337" s="13">
        <v>467255.6</v>
      </c>
      <c r="V1337" s="3" t="s">
        <v>29</v>
      </c>
      <c r="W1337" s="3" t="s">
        <v>39</v>
      </c>
      <c r="X1337" s="3" t="s">
        <v>29</v>
      </c>
      <c r="Y1337" s="3" t="s">
        <v>40</v>
      </c>
      <c r="Z1337" s="31">
        <v>40747</v>
      </c>
      <c r="AA1337" s="30"/>
    </row>
    <row r="1338" spans="1:27" ht="18" customHeight="1" x14ac:dyDescent="0.25">
      <c r="A1338" s="3" t="s">
        <v>744</v>
      </c>
      <c r="B1338" s="3" t="s">
        <v>2141</v>
      </c>
      <c r="C1338" s="130" t="s">
        <v>8471</v>
      </c>
      <c r="D1338" s="3" t="s">
        <v>390</v>
      </c>
      <c r="E1338" s="130" t="s">
        <v>8487</v>
      </c>
      <c r="F1338" s="3" t="s">
        <v>485</v>
      </c>
      <c r="G1338" s="130" t="s">
        <v>10286</v>
      </c>
      <c r="H1338" s="39" t="s">
        <v>10295</v>
      </c>
      <c r="I1338" s="40" t="s">
        <v>10294</v>
      </c>
      <c r="J1338" s="65" t="s">
        <v>82</v>
      </c>
      <c r="K1338" s="10">
        <v>1</v>
      </c>
      <c r="L1338" s="20" t="s">
        <v>4508</v>
      </c>
      <c r="M1338" s="20" t="s">
        <v>4183</v>
      </c>
      <c r="N1338" s="4">
        <v>0.25</v>
      </c>
      <c r="O1338" s="3" t="s">
        <v>51</v>
      </c>
      <c r="P1338" s="13">
        <v>995462.3</v>
      </c>
      <c r="Q1338" s="13">
        <v>407515.7</v>
      </c>
      <c r="R1338" s="13">
        <v>1402978</v>
      </c>
      <c r="S1338" s="31">
        <v>41096</v>
      </c>
      <c r="T1338" s="5"/>
      <c r="U1338" s="13">
        <v>796369.84</v>
      </c>
      <c r="V1338" s="3" t="s">
        <v>29</v>
      </c>
      <c r="W1338" s="3" t="s">
        <v>181</v>
      </c>
      <c r="X1338" s="3" t="s">
        <v>29</v>
      </c>
      <c r="Y1338" s="3" t="s">
        <v>246</v>
      </c>
      <c r="Z1338" s="31">
        <v>41218</v>
      </c>
      <c r="AA1338" s="4">
        <v>0</v>
      </c>
    </row>
    <row r="1339" spans="1:27" ht="18" customHeight="1" x14ac:dyDescent="0.25">
      <c r="A1339" s="3" t="s">
        <v>744</v>
      </c>
      <c r="B1339" s="3" t="s">
        <v>2141</v>
      </c>
      <c r="C1339" s="130" t="s">
        <v>8471</v>
      </c>
      <c r="D1339" s="3" t="s">
        <v>390</v>
      </c>
      <c r="E1339" s="130" t="s">
        <v>8487</v>
      </c>
      <c r="F1339" s="3" t="s">
        <v>485</v>
      </c>
      <c r="G1339" s="130" t="s">
        <v>10286</v>
      </c>
      <c r="H1339" s="3" t="s">
        <v>212</v>
      </c>
      <c r="I1339" s="40" t="s">
        <v>10296</v>
      </c>
      <c r="J1339" s="65" t="s">
        <v>82</v>
      </c>
      <c r="K1339" s="10">
        <v>1</v>
      </c>
      <c r="L1339" s="20" t="s">
        <v>4508</v>
      </c>
      <c r="M1339" s="20" t="s">
        <v>4183</v>
      </c>
      <c r="N1339" s="4">
        <v>0.3</v>
      </c>
      <c r="O1339" s="3" t="s">
        <v>51</v>
      </c>
      <c r="P1339" s="13">
        <v>1054320.3</v>
      </c>
      <c r="Q1339" s="13">
        <v>552734.69999999995</v>
      </c>
      <c r="R1339" s="13">
        <v>1607055</v>
      </c>
      <c r="S1339" s="6">
        <v>41098</v>
      </c>
      <c r="T1339" s="5"/>
      <c r="U1339" s="13">
        <v>843456.24</v>
      </c>
      <c r="V1339" s="3" t="s">
        <v>29</v>
      </c>
      <c r="W1339" s="3" t="s">
        <v>181</v>
      </c>
      <c r="X1339" s="3" t="s">
        <v>29</v>
      </c>
      <c r="Y1339" s="3" t="s">
        <v>246</v>
      </c>
      <c r="Z1339" s="6">
        <v>41220</v>
      </c>
      <c r="AA1339" s="4">
        <v>0</v>
      </c>
    </row>
    <row r="1340" spans="1:27" ht="18" customHeight="1" x14ac:dyDescent="0.25">
      <c r="A1340" s="3" t="s">
        <v>744</v>
      </c>
      <c r="B1340" s="3" t="s">
        <v>2141</v>
      </c>
      <c r="C1340" s="130" t="s">
        <v>8471</v>
      </c>
      <c r="D1340" s="3" t="s">
        <v>390</v>
      </c>
      <c r="E1340" s="130" t="s">
        <v>8487</v>
      </c>
      <c r="F1340" s="3" t="s">
        <v>485</v>
      </c>
      <c r="G1340" s="130" t="s">
        <v>10286</v>
      </c>
      <c r="H1340" s="3" t="s">
        <v>489</v>
      </c>
      <c r="I1340" s="40" t="s">
        <v>10297</v>
      </c>
      <c r="J1340" s="65" t="s">
        <v>490</v>
      </c>
      <c r="K1340" s="10">
        <v>1</v>
      </c>
      <c r="L1340" s="20" t="s">
        <v>4508</v>
      </c>
      <c r="M1340" s="20" t="s">
        <v>4183</v>
      </c>
      <c r="N1340" s="4">
        <v>1.1499999999999999</v>
      </c>
      <c r="O1340" s="3" t="s">
        <v>51</v>
      </c>
      <c r="P1340" s="13">
        <v>1275640.8</v>
      </c>
      <c r="Q1340" s="13">
        <v>546703.19999999995</v>
      </c>
      <c r="R1340" s="13">
        <v>1822344</v>
      </c>
      <c r="S1340" s="6">
        <v>40717</v>
      </c>
      <c r="T1340" s="31">
        <v>40801</v>
      </c>
      <c r="U1340" s="13">
        <v>1275640.8</v>
      </c>
      <c r="V1340" s="3" t="s">
        <v>29</v>
      </c>
      <c r="W1340" s="3" t="s">
        <v>39</v>
      </c>
      <c r="X1340" s="3" t="s">
        <v>29</v>
      </c>
      <c r="Y1340" s="3" t="s">
        <v>40</v>
      </c>
      <c r="Z1340" s="6">
        <v>40755</v>
      </c>
      <c r="AA1340" s="30"/>
    </row>
    <row r="1341" spans="1:27" ht="18" customHeight="1" x14ac:dyDescent="0.25">
      <c r="A1341" s="3" t="s">
        <v>744</v>
      </c>
      <c r="B1341" s="3" t="s">
        <v>2141</v>
      </c>
      <c r="C1341" s="130" t="s">
        <v>8471</v>
      </c>
      <c r="D1341" s="3" t="s">
        <v>390</v>
      </c>
      <c r="E1341" s="130" t="s">
        <v>8487</v>
      </c>
      <c r="F1341" s="3" t="s">
        <v>485</v>
      </c>
      <c r="G1341" s="130" t="s">
        <v>10286</v>
      </c>
      <c r="H1341" s="3" t="s">
        <v>494</v>
      </c>
      <c r="I1341" s="40" t="s">
        <v>10298</v>
      </c>
      <c r="J1341" s="65" t="s">
        <v>227</v>
      </c>
      <c r="K1341" s="10">
        <v>1</v>
      </c>
      <c r="L1341" s="20" t="s">
        <v>4541</v>
      </c>
      <c r="M1341" s="20" t="s">
        <v>4581</v>
      </c>
      <c r="N1341" s="4">
        <v>674.55</v>
      </c>
      <c r="O1341" s="3" t="s">
        <v>137</v>
      </c>
      <c r="P1341" s="13">
        <v>1228234</v>
      </c>
      <c r="Q1341" s="13">
        <v>526386</v>
      </c>
      <c r="R1341" s="13">
        <v>1754620</v>
      </c>
      <c r="S1341" s="6">
        <v>40665</v>
      </c>
      <c r="T1341" s="31">
        <v>40770</v>
      </c>
      <c r="U1341" s="13">
        <v>1228234</v>
      </c>
      <c r="V1341" s="3" t="s">
        <v>29</v>
      </c>
      <c r="W1341" s="3" t="s">
        <v>39</v>
      </c>
      <c r="X1341" s="3" t="s">
        <v>29</v>
      </c>
      <c r="Y1341" s="3" t="s">
        <v>40</v>
      </c>
      <c r="Z1341" s="6">
        <v>40754</v>
      </c>
      <c r="AA1341" s="30"/>
    </row>
    <row r="1342" spans="1:27" ht="18" customHeight="1" x14ac:dyDescent="0.25">
      <c r="A1342" s="3" t="s">
        <v>744</v>
      </c>
      <c r="B1342" s="3" t="s">
        <v>2141</v>
      </c>
      <c r="C1342" s="130" t="s">
        <v>8471</v>
      </c>
      <c r="D1342" s="3" t="s">
        <v>390</v>
      </c>
      <c r="E1342" s="130" t="s">
        <v>8487</v>
      </c>
      <c r="F1342" s="3" t="s">
        <v>485</v>
      </c>
      <c r="G1342" s="130" t="s">
        <v>10286</v>
      </c>
      <c r="H1342" s="3" t="s">
        <v>1934</v>
      </c>
      <c r="I1342" s="40" t="s">
        <v>10299</v>
      </c>
      <c r="J1342" s="65" t="s">
        <v>82</v>
      </c>
      <c r="K1342" s="10">
        <v>1</v>
      </c>
      <c r="L1342" s="20" t="s">
        <v>4508</v>
      </c>
      <c r="M1342" s="20" t="s">
        <v>4183</v>
      </c>
      <c r="N1342" s="4">
        <v>0.25</v>
      </c>
      <c r="O1342" s="3" t="s">
        <v>51</v>
      </c>
      <c r="P1342" s="13">
        <v>1001166.9</v>
      </c>
      <c r="Q1342" s="13">
        <v>506384.1</v>
      </c>
      <c r="R1342" s="13">
        <v>1507551</v>
      </c>
      <c r="S1342" s="6">
        <v>41099</v>
      </c>
      <c r="T1342" s="5"/>
      <c r="U1342" s="13">
        <v>800933.52</v>
      </c>
      <c r="V1342" s="3" t="s">
        <v>29</v>
      </c>
      <c r="W1342" s="3" t="s">
        <v>181</v>
      </c>
      <c r="X1342" s="3" t="s">
        <v>29</v>
      </c>
      <c r="Y1342" s="3" t="s">
        <v>246</v>
      </c>
      <c r="Z1342" s="6">
        <v>41221</v>
      </c>
      <c r="AA1342" s="29">
        <v>0</v>
      </c>
    </row>
    <row r="1343" spans="1:27" ht="18" customHeight="1" x14ac:dyDescent="0.25">
      <c r="A1343" s="3" t="s">
        <v>744</v>
      </c>
      <c r="B1343" s="3" t="s">
        <v>2142</v>
      </c>
      <c r="C1343" s="130" t="s">
        <v>8472</v>
      </c>
      <c r="D1343" s="3" t="s">
        <v>716</v>
      </c>
      <c r="E1343" s="130" t="s">
        <v>8480</v>
      </c>
      <c r="F1343" s="3" t="s">
        <v>715</v>
      </c>
      <c r="G1343" s="130" t="s">
        <v>10300</v>
      </c>
      <c r="H1343" s="3" t="s">
        <v>721</v>
      </c>
      <c r="I1343" s="40" t="s">
        <v>10301</v>
      </c>
      <c r="J1343" s="65" t="s">
        <v>722</v>
      </c>
      <c r="K1343" s="10">
        <v>1</v>
      </c>
      <c r="L1343" s="20" t="s">
        <v>4511</v>
      </c>
      <c r="M1343" s="20" t="s">
        <v>3148</v>
      </c>
      <c r="N1343" s="4">
        <v>1</v>
      </c>
      <c r="O1343" s="3" t="s">
        <v>76</v>
      </c>
      <c r="P1343" s="13">
        <v>1007582</v>
      </c>
      <c r="Q1343" s="13">
        <v>189880</v>
      </c>
      <c r="R1343" s="13">
        <v>1197462</v>
      </c>
      <c r="S1343" s="6">
        <v>40714</v>
      </c>
      <c r="T1343" s="31">
        <v>40774</v>
      </c>
      <c r="U1343" s="13">
        <v>1007582</v>
      </c>
      <c r="V1343" s="3" t="s">
        <v>29</v>
      </c>
      <c r="W1343" s="3" t="s">
        <v>39</v>
      </c>
      <c r="X1343" s="3" t="s">
        <v>29</v>
      </c>
      <c r="Y1343" s="3" t="s">
        <v>40</v>
      </c>
      <c r="Z1343" s="6">
        <v>40774</v>
      </c>
      <c r="AA1343" s="30"/>
    </row>
    <row r="1344" spans="1:27" ht="18" customHeight="1" x14ac:dyDescent="0.25">
      <c r="A1344" s="3" t="s">
        <v>744</v>
      </c>
      <c r="B1344" s="3" t="s">
        <v>2142</v>
      </c>
      <c r="C1344" s="130" t="s">
        <v>8472</v>
      </c>
      <c r="D1344" s="3" t="s">
        <v>716</v>
      </c>
      <c r="E1344" s="130" t="s">
        <v>8480</v>
      </c>
      <c r="F1344" s="3" t="s">
        <v>715</v>
      </c>
      <c r="G1344" s="130" t="s">
        <v>10300</v>
      </c>
      <c r="H1344" s="3" t="s">
        <v>718</v>
      </c>
      <c r="I1344" s="40" t="s">
        <v>10302</v>
      </c>
      <c r="J1344" s="65" t="s">
        <v>719</v>
      </c>
      <c r="K1344" s="10">
        <v>1</v>
      </c>
      <c r="L1344" s="20" t="s">
        <v>4508</v>
      </c>
      <c r="M1344" s="20" t="s">
        <v>4530</v>
      </c>
      <c r="N1344" s="4">
        <v>68</v>
      </c>
      <c r="O1344" s="3" t="s">
        <v>137</v>
      </c>
      <c r="P1344" s="13">
        <v>2052476</v>
      </c>
      <c r="Q1344" s="13">
        <v>380634</v>
      </c>
      <c r="R1344" s="13">
        <v>2433110</v>
      </c>
      <c r="S1344" s="6">
        <v>40753</v>
      </c>
      <c r="T1344" s="31">
        <v>40862</v>
      </c>
      <c r="U1344" s="13">
        <v>2052476</v>
      </c>
      <c r="V1344" s="3" t="s">
        <v>29</v>
      </c>
      <c r="W1344" s="3" t="s">
        <v>39</v>
      </c>
      <c r="X1344" s="3" t="s">
        <v>29</v>
      </c>
      <c r="Y1344" s="3" t="s">
        <v>40</v>
      </c>
      <c r="Z1344" s="31">
        <v>40843</v>
      </c>
      <c r="AA1344" s="30"/>
    </row>
    <row r="1345" spans="1:27" ht="18" customHeight="1" x14ac:dyDescent="0.25">
      <c r="A1345" s="3" t="s">
        <v>744</v>
      </c>
      <c r="B1345" s="3" t="s">
        <v>2142</v>
      </c>
      <c r="C1345" s="130" t="s">
        <v>8472</v>
      </c>
      <c r="D1345" s="3" t="s">
        <v>716</v>
      </c>
      <c r="E1345" s="130" t="s">
        <v>8480</v>
      </c>
      <c r="F1345" s="3" t="s">
        <v>715</v>
      </c>
      <c r="G1345" s="130" t="s">
        <v>10300</v>
      </c>
      <c r="H1345" s="3" t="s">
        <v>720</v>
      </c>
      <c r="I1345" s="40" t="s">
        <v>10303</v>
      </c>
      <c r="J1345" s="65" t="s">
        <v>480</v>
      </c>
      <c r="K1345" s="10">
        <v>1</v>
      </c>
      <c r="L1345" s="20" t="s">
        <v>4511</v>
      </c>
      <c r="M1345" s="20" t="s">
        <v>4577</v>
      </c>
      <c r="N1345" s="4">
        <v>168</v>
      </c>
      <c r="O1345" s="3" t="s">
        <v>28</v>
      </c>
      <c r="P1345" s="13">
        <v>1275450</v>
      </c>
      <c r="Q1345" s="13">
        <v>244341</v>
      </c>
      <c r="R1345" s="13">
        <v>1519791</v>
      </c>
      <c r="S1345" s="6">
        <v>40709</v>
      </c>
      <c r="T1345" s="31">
        <v>40769</v>
      </c>
      <c r="U1345" s="13">
        <v>1275450</v>
      </c>
      <c r="V1345" s="3" t="s">
        <v>29</v>
      </c>
      <c r="W1345" s="3" t="s">
        <v>39</v>
      </c>
      <c r="X1345" s="3" t="s">
        <v>30</v>
      </c>
      <c r="Y1345" s="3" t="s">
        <v>40</v>
      </c>
      <c r="Z1345" s="6">
        <v>40769</v>
      </c>
      <c r="AA1345" s="30"/>
    </row>
    <row r="1346" spans="1:27" ht="18" customHeight="1" x14ac:dyDescent="0.25">
      <c r="A1346" s="3" t="s">
        <v>744</v>
      </c>
      <c r="B1346" s="3" t="s">
        <v>2142</v>
      </c>
      <c r="C1346" s="130" t="s">
        <v>8472</v>
      </c>
      <c r="D1346" s="3" t="s">
        <v>716</v>
      </c>
      <c r="E1346" s="130" t="s">
        <v>8480</v>
      </c>
      <c r="F1346" s="3" t="s">
        <v>715</v>
      </c>
      <c r="G1346" s="130" t="s">
        <v>10300</v>
      </c>
      <c r="H1346" s="3" t="s">
        <v>720</v>
      </c>
      <c r="I1346" s="40" t="s">
        <v>10303</v>
      </c>
      <c r="J1346" s="65" t="s">
        <v>445</v>
      </c>
      <c r="K1346" s="10">
        <v>1</v>
      </c>
      <c r="L1346" s="20" t="s">
        <v>4511</v>
      </c>
      <c r="M1346" s="20" t="s">
        <v>3148</v>
      </c>
      <c r="N1346" s="4">
        <v>1</v>
      </c>
      <c r="O1346" s="3" t="s">
        <v>76</v>
      </c>
      <c r="P1346" s="13">
        <v>419363</v>
      </c>
      <c r="Q1346" s="13">
        <v>1015957</v>
      </c>
      <c r="R1346" s="13">
        <v>1435320</v>
      </c>
      <c r="S1346" s="6">
        <v>41095</v>
      </c>
      <c r="T1346" s="5"/>
      <c r="U1346" s="13">
        <v>0</v>
      </c>
      <c r="V1346" s="3" t="s">
        <v>29</v>
      </c>
      <c r="W1346" s="3" t="s">
        <v>29</v>
      </c>
      <c r="X1346" s="3" t="s">
        <v>29</v>
      </c>
      <c r="Y1346" s="3" t="s">
        <v>246</v>
      </c>
      <c r="Z1346" s="6">
        <v>41155</v>
      </c>
      <c r="AA1346" s="4">
        <v>0</v>
      </c>
    </row>
    <row r="1347" spans="1:27" ht="18" customHeight="1" x14ac:dyDescent="0.25">
      <c r="A1347" s="3" t="s">
        <v>744</v>
      </c>
      <c r="B1347" s="3" t="s">
        <v>2142</v>
      </c>
      <c r="C1347" s="130" t="s">
        <v>8472</v>
      </c>
      <c r="D1347" s="3" t="s">
        <v>716</v>
      </c>
      <c r="E1347" s="130" t="s">
        <v>8480</v>
      </c>
      <c r="F1347" s="3" t="s">
        <v>715</v>
      </c>
      <c r="G1347" s="130" t="s">
        <v>10300</v>
      </c>
      <c r="H1347" s="3" t="s">
        <v>2113</v>
      </c>
      <c r="I1347" s="40" t="s">
        <v>10304</v>
      </c>
      <c r="J1347" s="65" t="s">
        <v>445</v>
      </c>
      <c r="K1347" s="10">
        <v>1</v>
      </c>
      <c r="L1347" s="20" t="s">
        <v>4511</v>
      </c>
      <c r="M1347" s="20" t="s">
        <v>3148</v>
      </c>
      <c r="N1347" s="4">
        <v>1</v>
      </c>
      <c r="O1347" s="3" t="s">
        <v>76</v>
      </c>
      <c r="P1347" s="13">
        <v>1049315</v>
      </c>
      <c r="Q1347" s="13">
        <v>283385</v>
      </c>
      <c r="R1347" s="13">
        <v>1332700</v>
      </c>
      <c r="S1347" s="30"/>
      <c r="T1347" s="5"/>
      <c r="U1347" s="13">
        <v>839452</v>
      </c>
      <c r="V1347" s="3" t="s">
        <v>29</v>
      </c>
      <c r="W1347" s="3" t="s">
        <v>181</v>
      </c>
      <c r="X1347" s="3" t="s">
        <v>29</v>
      </c>
      <c r="Y1347" s="3" t="s">
        <v>31</v>
      </c>
      <c r="Z1347" s="30"/>
      <c r="AA1347" s="4">
        <v>0</v>
      </c>
    </row>
    <row r="1348" spans="1:27" ht="18" customHeight="1" x14ac:dyDescent="0.25">
      <c r="A1348" s="3" t="s">
        <v>744</v>
      </c>
      <c r="B1348" s="3" t="s">
        <v>2142</v>
      </c>
      <c r="C1348" s="130" t="s">
        <v>8472</v>
      </c>
      <c r="D1348" s="3" t="s">
        <v>716</v>
      </c>
      <c r="E1348" s="130" t="s">
        <v>8480</v>
      </c>
      <c r="F1348" s="3" t="s">
        <v>715</v>
      </c>
      <c r="G1348" s="130" t="s">
        <v>10300</v>
      </c>
      <c r="H1348" s="3" t="s">
        <v>724</v>
      </c>
      <c r="I1348" s="40" t="s">
        <v>10305</v>
      </c>
      <c r="J1348" s="65" t="s">
        <v>717</v>
      </c>
      <c r="K1348" s="10">
        <v>1</v>
      </c>
      <c r="L1348" s="20" t="s">
        <v>4511</v>
      </c>
      <c r="M1348" s="20" t="s">
        <v>3148</v>
      </c>
      <c r="N1348" s="4">
        <v>1</v>
      </c>
      <c r="O1348" s="3" t="s">
        <v>76</v>
      </c>
      <c r="P1348" s="13">
        <v>337598</v>
      </c>
      <c r="Q1348" s="13">
        <v>566943</v>
      </c>
      <c r="R1348" s="13">
        <v>904541</v>
      </c>
      <c r="S1348" s="6">
        <v>40711</v>
      </c>
      <c r="T1348" s="31">
        <v>40755</v>
      </c>
      <c r="U1348" s="13">
        <v>337598</v>
      </c>
      <c r="V1348" s="3" t="s">
        <v>29</v>
      </c>
      <c r="W1348" s="3" t="s">
        <v>39</v>
      </c>
      <c r="X1348" s="3" t="s">
        <v>29</v>
      </c>
      <c r="Y1348" s="3" t="s">
        <v>40</v>
      </c>
      <c r="Z1348" s="6">
        <v>40771</v>
      </c>
      <c r="AA1348" s="30"/>
    </row>
    <row r="1349" spans="1:27" ht="18" customHeight="1" x14ac:dyDescent="0.25">
      <c r="A1349" s="3" t="s">
        <v>744</v>
      </c>
      <c r="B1349" s="3" t="s">
        <v>2142</v>
      </c>
      <c r="C1349" s="130" t="s">
        <v>8472</v>
      </c>
      <c r="D1349" s="3" t="s">
        <v>716</v>
      </c>
      <c r="E1349" s="130" t="s">
        <v>8480</v>
      </c>
      <c r="F1349" s="3" t="s">
        <v>715</v>
      </c>
      <c r="G1349" s="130" t="s">
        <v>10300</v>
      </c>
      <c r="H1349" s="3" t="s">
        <v>2114</v>
      </c>
      <c r="I1349" s="40" t="s">
        <v>10306</v>
      </c>
      <c r="J1349" s="65" t="s">
        <v>480</v>
      </c>
      <c r="K1349" s="10">
        <v>1</v>
      </c>
      <c r="L1349" s="20" t="s">
        <v>4511</v>
      </c>
      <c r="M1349" s="20" t="s">
        <v>4577</v>
      </c>
      <c r="N1349" s="4">
        <v>189</v>
      </c>
      <c r="O1349" s="3" t="s">
        <v>28</v>
      </c>
      <c r="P1349" s="13">
        <v>1387744</v>
      </c>
      <c r="Q1349" s="13">
        <v>336019</v>
      </c>
      <c r="R1349" s="13">
        <v>1723763</v>
      </c>
      <c r="S1349" s="6">
        <v>41075</v>
      </c>
      <c r="T1349" s="5"/>
      <c r="U1349" s="13">
        <v>971420.8</v>
      </c>
      <c r="V1349" s="3" t="s">
        <v>29</v>
      </c>
      <c r="W1349" s="3" t="s">
        <v>181</v>
      </c>
      <c r="X1349" s="3" t="s">
        <v>30</v>
      </c>
      <c r="Y1349" s="3" t="s">
        <v>246</v>
      </c>
      <c r="Z1349" s="31">
        <v>41150</v>
      </c>
      <c r="AA1349" s="29">
        <v>0</v>
      </c>
    </row>
    <row r="1350" spans="1:27" ht="18" customHeight="1" x14ac:dyDescent="0.25">
      <c r="A1350" s="3" t="s">
        <v>744</v>
      </c>
      <c r="B1350" s="3" t="s">
        <v>2142</v>
      </c>
      <c r="C1350" s="130" t="s">
        <v>8472</v>
      </c>
      <c r="D1350" s="3" t="s">
        <v>716</v>
      </c>
      <c r="E1350" s="130" t="s">
        <v>8480</v>
      </c>
      <c r="F1350" s="3" t="s">
        <v>715</v>
      </c>
      <c r="G1350" s="130" t="s">
        <v>10300</v>
      </c>
      <c r="H1350" s="3" t="s">
        <v>723</v>
      </c>
      <c r="I1350" s="40" t="s">
        <v>10307</v>
      </c>
      <c r="J1350" s="65" t="s">
        <v>717</v>
      </c>
      <c r="K1350" s="10">
        <v>1</v>
      </c>
      <c r="L1350" s="20" t="s">
        <v>4511</v>
      </c>
      <c r="M1350" s="20" t="s">
        <v>3148</v>
      </c>
      <c r="N1350" s="4">
        <v>1</v>
      </c>
      <c r="O1350" s="3" t="s">
        <v>76</v>
      </c>
      <c r="P1350" s="13">
        <v>1216085</v>
      </c>
      <c r="Q1350" s="13">
        <v>326593</v>
      </c>
      <c r="R1350" s="13">
        <v>1542678</v>
      </c>
      <c r="S1350" s="31">
        <v>40707</v>
      </c>
      <c r="T1350" s="31">
        <v>40755</v>
      </c>
      <c r="U1350" s="13">
        <v>1216085</v>
      </c>
      <c r="V1350" s="3" t="s">
        <v>29</v>
      </c>
      <c r="W1350" s="3" t="s">
        <v>39</v>
      </c>
      <c r="X1350" s="3" t="s">
        <v>29</v>
      </c>
      <c r="Y1350" s="3" t="s">
        <v>40</v>
      </c>
      <c r="Z1350" s="31">
        <v>40767</v>
      </c>
      <c r="AA1350" s="5"/>
    </row>
    <row r="1351" spans="1:27" ht="18" customHeight="1" x14ac:dyDescent="0.25">
      <c r="A1351" s="3" t="s">
        <v>744</v>
      </c>
      <c r="B1351" s="3" t="s">
        <v>2142</v>
      </c>
      <c r="C1351" s="130" t="s">
        <v>8472</v>
      </c>
      <c r="D1351" s="3" t="s">
        <v>716</v>
      </c>
      <c r="E1351" s="130" t="s">
        <v>8480</v>
      </c>
      <c r="F1351" s="3" t="s">
        <v>715</v>
      </c>
      <c r="G1351" s="130" t="s">
        <v>10300</v>
      </c>
      <c r="H1351" s="3" t="s">
        <v>2111</v>
      </c>
      <c r="I1351" s="40" t="s">
        <v>10308</v>
      </c>
      <c r="J1351" s="65" t="s">
        <v>132</v>
      </c>
      <c r="K1351" s="10">
        <v>1</v>
      </c>
      <c r="L1351" s="20" t="s">
        <v>4511</v>
      </c>
      <c r="M1351" s="20" t="s">
        <v>3267</v>
      </c>
      <c r="N1351" s="4">
        <v>51</v>
      </c>
      <c r="O1351" s="3" t="s">
        <v>38</v>
      </c>
      <c r="P1351" s="13">
        <v>759434</v>
      </c>
      <c r="Q1351" s="13">
        <v>131464</v>
      </c>
      <c r="R1351" s="13">
        <v>890898</v>
      </c>
      <c r="S1351" s="30"/>
      <c r="T1351" s="30"/>
      <c r="U1351" s="13">
        <v>387500.4</v>
      </c>
      <c r="V1351" s="3" t="s">
        <v>29</v>
      </c>
      <c r="W1351" s="3" t="s">
        <v>181</v>
      </c>
      <c r="X1351" s="3" t="s">
        <v>29</v>
      </c>
      <c r="Y1351" s="3" t="s">
        <v>31</v>
      </c>
      <c r="Z1351" s="30"/>
      <c r="AA1351" s="29">
        <v>0</v>
      </c>
    </row>
    <row r="1352" spans="1:27" ht="18" customHeight="1" x14ac:dyDescent="0.25">
      <c r="A1352" s="3" t="s">
        <v>744</v>
      </c>
      <c r="B1352" s="3" t="s">
        <v>2142</v>
      </c>
      <c r="C1352" s="130" t="s">
        <v>8472</v>
      </c>
      <c r="D1352" s="3" t="s">
        <v>716</v>
      </c>
      <c r="E1352" s="130" t="s">
        <v>8480</v>
      </c>
      <c r="F1352" s="3" t="s">
        <v>715</v>
      </c>
      <c r="G1352" s="130" t="s">
        <v>10300</v>
      </c>
      <c r="H1352" s="3" t="s">
        <v>68</v>
      </c>
      <c r="I1352" s="40" t="s">
        <v>10309</v>
      </c>
      <c r="J1352" s="65" t="s">
        <v>132</v>
      </c>
      <c r="K1352" s="10">
        <v>1</v>
      </c>
      <c r="L1352" s="20" t="s">
        <v>4511</v>
      </c>
      <c r="M1352" s="20" t="s">
        <v>3267</v>
      </c>
      <c r="N1352" s="4">
        <v>51</v>
      </c>
      <c r="O1352" s="3" t="s">
        <v>38</v>
      </c>
      <c r="P1352" s="13">
        <v>576648</v>
      </c>
      <c r="Q1352" s="13">
        <v>122279</v>
      </c>
      <c r="R1352" s="13">
        <v>698927</v>
      </c>
      <c r="S1352" s="6">
        <v>40707</v>
      </c>
      <c r="T1352" s="31">
        <v>40767</v>
      </c>
      <c r="U1352" s="13">
        <v>576648</v>
      </c>
      <c r="V1352" s="3" t="s">
        <v>29</v>
      </c>
      <c r="W1352" s="3" t="s">
        <v>39</v>
      </c>
      <c r="X1352" s="3" t="s">
        <v>29</v>
      </c>
      <c r="Y1352" s="3" t="s">
        <v>40</v>
      </c>
      <c r="Z1352" s="6">
        <v>40767</v>
      </c>
      <c r="AA1352" s="5"/>
    </row>
    <row r="1353" spans="1:27" ht="18" customHeight="1" x14ac:dyDescent="0.25">
      <c r="A1353" s="3" t="s">
        <v>744</v>
      </c>
      <c r="B1353" s="3" t="s">
        <v>2142</v>
      </c>
      <c r="C1353" s="130" t="s">
        <v>8472</v>
      </c>
      <c r="D1353" s="3" t="s">
        <v>716</v>
      </c>
      <c r="E1353" s="130" t="s">
        <v>8480</v>
      </c>
      <c r="F1353" s="3" t="s">
        <v>715</v>
      </c>
      <c r="G1353" s="130" t="s">
        <v>10300</v>
      </c>
      <c r="H1353" s="3" t="s">
        <v>254</v>
      </c>
      <c r="I1353" s="40" t="s">
        <v>10310</v>
      </c>
      <c r="J1353" s="65" t="s">
        <v>717</v>
      </c>
      <c r="K1353" s="10">
        <v>1</v>
      </c>
      <c r="L1353" s="20" t="s">
        <v>4511</v>
      </c>
      <c r="M1353" s="20" t="s">
        <v>3148</v>
      </c>
      <c r="N1353" s="4">
        <v>1</v>
      </c>
      <c r="O1353" s="3" t="s">
        <v>76</v>
      </c>
      <c r="P1353" s="13">
        <v>734161</v>
      </c>
      <c r="Q1353" s="13">
        <v>259140</v>
      </c>
      <c r="R1353" s="13">
        <v>993301</v>
      </c>
      <c r="S1353" s="31">
        <v>40707</v>
      </c>
      <c r="T1353" s="31">
        <v>40755</v>
      </c>
      <c r="U1353" s="13">
        <v>734161</v>
      </c>
      <c r="V1353" s="3" t="s">
        <v>29</v>
      </c>
      <c r="W1353" s="3" t="s">
        <v>39</v>
      </c>
      <c r="X1353" s="3" t="s">
        <v>29</v>
      </c>
      <c r="Y1353" s="3" t="s">
        <v>40</v>
      </c>
      <c r="Z1353" s="31">
        <v>40767</v>
      </c>
      <c r="AA1353" s="5"/>
    </row>
    <row r="1354" spans="1:27" ht="18" customHeight="1" x14ac:dyDescent="0.25">
      <c r="A1354" s="3" t="s">
        <v>744</v>
      </c>
      <c r="B1354" s="3" t="s">
        <v>2142</v>
      </c>
      <c r="C1354" s="130" t="s">
        <v>8472</v>
      </c>
      <c r="D1354" s="3" t="s">
        <v>716</v>
      </c>
      <c r="E1354" s="130" t="s">
        <v>8480</v>
      </c>
      <c r="F1354" s="3" t="s">
        <v>715</v>
      </c>
      <c r="G1354" s="130" t="s">
        <v>10300</v>
      </c>
      <c r="H1354" s="3" t="s">
        <v>254</v>
      </c>
      <c r="I1354" s="40" t="s">
        <v>10310</v>
      </c>
      <c r="J1354" s="65" t="s">
        <v>719</v>
      </c>
      <c r="K1354" s="10">
        <v>1</v>
      </c>
      <c r="L1354" s="20" t="s">
        <v>4508</v>
      </c>
      <c r="M1354" s="20" t="s">
        <v>4530</v>
      </c>
      <c r="N1354" s="4">
        <v>68</v>
      </c>
      <c r="O1354" s="3" t="s">
        <v>137</v>
      </c>
      <c r="P1354" s="13">
        <v>1544580</v>
      </c>
      <c r="Q1354" s="13">
        <v>646253</v>
      </c>
      <c r="R1354" s="13">
        <v>2190833</v>
      </c>
      <c r="S1354" s="5"/>
      <c r="T1354" s="5"/>
      <c r="U1354" s="13">
        <v>0</v>
      </c>
      <c r="V1354" s="3" t="s">
        <v>29</v>
      </c>
      <c r="W1354" s="3" t="s">
        <v>29</v>
      </c>
      <c r="X1354" s="3" t="s">
        <v>29</v>
      </c>
      <c r="Y1354" s="3" t="s">
        <v>31</v>
      </c>
      <c r="Z1354" s="5"/>
      <c r="AA1354" s="29">
        <v>0</v>
      </c>
    </row>
    <row r="1355" spans="1:27" ht="18" customHeight="1" x14ac:dyDescent="0.25">
      <c r="A1355" s="3" t="s">
        <v>744</v>
      </c>
      <c r="B1355" s="3" t="s">
        <v>2142</v>
      </c>
      <c r="C1355" s="130" t="s">
        <v>8472</v>
      </c>
      <c r="D1355" s="3" t="s">
        <v>716</v>
      </c>
      <c r="E1355" s="130" t="s">
        <v>8480</v>
      </c>
      <c r="F1355" s="3" t="s">
        <v>715</v>
      </c>
      <c r="G1355" s="130" t="s">
        <v>10300</v>
      </c>
      <c r="H1355" s="3" t="s">
        <v>2112</v>
      </c>
      <c r="I1355" s="40" t="s">
        <v>10311</v>
      </c>
      <c r="J1355" s="65" t="s">
        <v>290</v>
      </c>
      <c r="K1355" s="10">
        <v>1</v>
      </c>
      <c r="L1355" s="20" t="s">
        <v>4511</v>
      </c>
      <c r="M1355" s="20" t="s">
        <v>4577</v>
      </c>
      <c r="N1355" s="4">
        <v>126</v>
      </c>
      <c r="O1355" s="3" t="s">
        <v>28</v>
      </c>
      <c r="P1355" s="13">
        <v>911357</v>
      </c>
      <c r="Q1355" s="13">
        <v>246877</v>
      </c>
      <c r="R1355" s="13">
        <v>1158234</v>
      </c>
      <c r="S1355" s="6">
        <v>41082</v>
      </c>
      <c r="T1355" s="5"/>
      <c r="U1355" s="13">
        <v>637949.9</v>
      </c>
      <c r="V1355" s="3" t="s">
        <v>29</v>
      </c>
      <c r="W1355" s="3" t="s">
        <v>181</v>
      </c>
      <c r="X1355" s="3" t="s">
        <v>62</v>
      </c>
      <c r="Y1355" s="3" t="s">
        <v>246</v>
      </c>
      <c r="Z1355" s="31">
        <v>41142</v>
      </c>
      <c r="AA1355" s="29">
        <v>0</v>
      </c>
    </row>
    <row r="1356" spans="1:27" ht="18" customHeight="1" x14ac:dyDescent="0.25">
      <c r="A1356" s="3" t="s">
        <v>744</v>
      </c>
      <c r="B1356" s="3" t="s">
        <v>2142</v>
      </c>
      <c r="C1356" s="130" t="s">
        <v>8472</v>
      </c>
      <c r="D1356" s="3" t="s">
        <v>716</v>
      </c>
      <c r="E1356" s="130" t="s">
        <v>8480</v>
      </c>
      <c r="F1356" s="3" t="s">
        <v>715</v>
      </c>
      <c r="G1356" s="130" t="s">
        <v>10300</v>
      </c>
      <c r="H1356" s="3" t="s">
        <v>2115</v>
      </c>
      <c r="I1356" s="40" t="s">
        <v>10312</v>
      </c>
      <c r="J1356" s="65" t="s">
        <v>445</v>
      </c>
      <c r="K1356" s="10">
        <v>1</v>
      </c>
      <c r="L1356" s="20" t="s">
        <v>4511</v>
      </c>
      <c r="M1356" s="20" t="s">
        <v>3148</v>
      </c>
      <c r="N1356" s="4">
        <v>1</v>
      </c>
      <c r="O1356" s="3" t="s">
        <v>76</v>
      </c>
      <c r="P1356" s="13">
        <v>1128207</v>
      </c>
      <c r="Q1356" s="13">
        <v>216729</v>
      </c>
      <c r="R1356" s="13">
        <v>1344936</v>
      </c>
      <c r="S1356" s="31">
        <v>41095</v>
      </c>
      <c r="T1356" s="5"/>
      <c r="U1356" s="13">
        <v>902565.6</v>
      </c>
      <c r="V1356" s="3" t="s">
        <v>29</v>
      </c>
      <c r="W1356" s="3" t="s">
        <v>181</v>
      </c>
      <c r="X1356" s="3" t="s">
        <v>29</v>
      </c>
      <c r="Y1356" s="3" t="s">
        <v>246</v>
      </c>
      <c r="Z1356" s="31">
        <v>41155</v>
      </c>
      <c r="AA1356" s="29">
        <v>0</v>
      </c>
    </row>
    <row r="1357" spans="1:27" ht="18" customHeight="1" x14ac:dyDescent="0.25">
      <c r="A1357" s="3" t="s">
        <v>744</v>
      </c>
      <c r="B1357" s="3" t="s">
        <v>2142</v>
      </c>
      <c r="C1357" s="130" t="s">
        <v>8472</v>
      </c>
      <c r="D1357" s="3" t="s">
        <v>716</v>
      </c>
      <c r="E1357" s="130" t="s">
        <v>8480</v>
      </c>
      <c r="F1357" s="39" t="s">
        <v>10313</v>
      </c>
      <c r="G1357" s="130" t="s">
        <v>8568</v>
      </c>
      <c r="H1357" s="3" t="s">
        <v>2073</v>
      </c>
      <c r="I1357" s="40" t="s">
        <v>10314</v>
      </c>
      <c r="J1357" s="65" t="s">
        <v>78</v>
      </c>
      <c r="K1357" s="10">
        <v>1</v>
      </c>
      <c r="L1357" s="20" t="s">
        <v>4511</v>
      </c>
      <c r="M1357" s="20" t="s">
        <v>4577</v>
      </c>
      <c r="N1357" s="4">
        <v>63</v>
      </c>
      <c r="O1357" s="3" t="s">
        <v>28</v>
      </c>
      <c r="P1357" s="13">
        <v>578876</v>
      </c>
      <c r="Q1357" s="13">
        <v>111238</v>
      </c>
      <c r="R1357" s="13">
        <v>690114</v>
      </c>
      <c r="S1357" s="6">
        <v>41054</v>
      </c>
      <c r="T1357" s="6">
        <v>41114</v>
      </c>
      <c r="U1357" s="13">
        <v>463100.8</v>
      </c>
      <c r="V1357" s="3" t="s">
        <v>29</v>
      </c>
      <c r="W1357" s="3" t="s">
        <v>181</v>
      </c>
      <c r="X1357" s="3" t="s">
        <v>30</v>
      </c>
      <c r="Y1357" s="3" t="s">
        <v>40</v>
      </c>
      <c r="Z1357" s="6">
        <v>41114</v>
      </c>
      <c r="AA1357" s="29">
        <v>0</v>
      </c>
    </row>
    <row r="1358" spans="1:27" ht="18" customHeight="1" x14ac:dyDescent="0.25">
      <c r="A1358" s="3" t="s">
        <v>744</v>
      </c>
      <c r="B1358" s="3" t="s">
        <v>2142</v>
      </c>
      <c r="C1358" s="130" t="s">
        <v>8472</v>
      </c>
      <c r="D1358" s="3" t="s">
        <v>716</v>
      </c>
      <c r="E1358" s="130" t="s">
        <v>8480</v>
      </c>
      <c r="F1358" s="39" t="s">
        <v>10313</v>
      </c>
      <c r="G1358" s="130" t="s">
        <v>8568</v>
      </c>
      <c r="H1358" s="39" t="s">
        <v>6053</v>
      </c>
      <c r="I1358" s="40" t="s">
        <v>10315</v>
      </c>
      <c r="J1358" s="65" t="s">
        <v>2080</v>
      </c>
      <c r="K1358" s="10">
        <v>1</v>
      </c>
      <c r="L1358" s="20" t="s">
        <v>4508</v>
      </c>
      <c r="M1358" s="20" t="s">
        <v>4183</v>
      </c>
      <c r="N1358" s="4">
        <v>2</v>
      </c>
      <c r="O1358" s="3" t="s">
        <v>51</v>
      </c>
      <c r="P1358" s="13">
        <v>424855</v>
      </c>
      <c r="Q1358" s="13">
        <v>698224</v>
      </c>
      <c r="R1358" s="13">
        <v>1123079</v>
      </c>
      <c r="S1358" s="31">
        <v>41044</v>
      </c>
      <c r="T1358" s="31">
        <v>41106</v>
      </c>
      <c r="U1358" s="13">
        <v>339884</v>
      </c>
      <c r="V1358" s="3" t="s">
        <v>29</v>
      </c>
      <c r="W1358" s="3" t="s">
        <v>181</v>
      </c>
      <c r="X1358" s="3" t="s">
        <v>29</v>
      </c>
      <c r="Y1358" s="3" t="s">
        <v>40</v>
      </c>
      <c r="Z1358" s="31">
        <v>41106</v>
      </c>
      <c r="AA1358" s="29">
        <v>0</v>
      </c>
    </row>
    <row r="1359" spans="1:27" ht="18" customHeight="1" x14ac:dyDescent="0.25">
      <c r="A1359" s="3" t="s">
        <v>744</v>
      </c>
      <c r="B1359" s="3" t="s">
        <v>2142</v>
      </c>
      <c r="C1359" s="130" t="s">
        <v>8472</v>
      </c>
      <c r="D1359" s="3" t="s">
        <v>716</v>
      </c>
      <c r="E1359" s="130" t="s">
        <v>8480</v>
      </c>
      <c r="F1359" s="39" t="s">
        <v>10313</v>
      </c>
      <c r="G1359" s="130" t="s">
        <v>8568</v>
      </c>
      <c r="H1359" s="3" t="s">
        <v>2088</v>
      </c>
      <c r="I1359" s="40" t="s">
        <v>10316</v>
      </c>
      <c r="J1359" s="65" t="s">
        <v>2089</v>
      </c>
      <c r="K1359" s="10">
        <v>1</v>
      </c>
      <c r="L1359" s="20" t="s">
        <v>4511</v>
      </c>
      <c r="M1359" s="20" t="s">
        <v>3148</v>
      </c>
      <c r="N1359" s="4">
        <v>1</v>
      </c>
      <c r="O1359" s="3" t="s">
        <v>76</v>
      </c>
      <c r="P1359" s="13">
        <v>394872</v>
      </c>
      <c r="Q1359" s="13">
        <v>72576</v>
      </c>
      <c r="R1359" s="13">
        <v>467448</v>
      </c>
      <c r="S1359" s="6">
        <v>41019</v>
      </c>
      <c r="T1359" s="6">
        <v>41060</v>
      </c>
      <c r="U1359" s="13">
        <v>315897.59999999998</v>
      </c>
      <c r="V1359" s="3" t="s">
        <v>29</v>
      </c>
      <c r="W1359" s="3" t="s">
        <v>181</v>
      </c>
      <c r="X1359" s="3" t="s">
        <v>29</v>
      </c>
      <c r="Y1359" s="3" t="s">
        <v>40</v>
      </c>
      <c r="Z1359" s="6">
        <v>41079</v>
      </c>
      <c r="AA1359" s="29">
        <v>0</v>
      </c>
    </row>
    <row r="1360" spans="1:27" ht="18" customHeight="1" x14ac:dyDescent="0.25">
      <c r="A1360" s="3" t="s">
        <v>751</v>
      </c>
      <c r="B1360" s="3" t="s">
        <v>2141</v>
      </c>
      <c r="C1360" s="130" t="s">
        <v>8471</v>
      </c>
      <c r="D1360" s="3" t="s">
        <v>72</v>
      </c>
      <c r="E1360" s="130" t="s">
        <v>8485</v>
      </c>
      <c r="F1360" s="3" t="s">
        <v>1085</v>
      </c>
      <c r="G1360" s="130" t="s">
        <v>8595</v>
      </c>
      <c r="H1360" s="3" t="s">
        <v>1460</v>
      </c>
      <c r="I1360" s="40" t="s">
        <v>12132</v>
      </c>
      <c r="J1360" s="65" t="s">
        <v>445</v>
      </c>
      <c r="K1360" s="10">
        <v>3</v>
      </c>
      <c r="L1360" s="20" t="s">
        <v>4511</v>
      </c>
      <c r="M1360" s="20" t="s">
        <v>3148</v>
      </c>
      <c r="N1360" s="4">
        <v>1</v>
      </c>
      <c r="O1360" s="3" t="s">
        <v>76</v>
      </c>
      <c r="P1360" s="13">
        <v>2300000</v>
      </c>
      <c r="Q1360" s="13">
        <v>553750</v>
      </c>
      <c r="R1360" s="13">
        <v>2853750</v>
      </c>
      <c r="S1360" s="6">
        <v>41031</v>
      </c>
      <c r="T1360" s="5"/>
      <c r="U1360" s="13">
        <v>1840000</v>
      </c>
      <c r="V1360" s="3" t="s">
        <v>29</v>
      </c>
      <c r="W1360" s="3" t="s">
        <v>181</v>
      </c>
      <c r="X1360" s="3" t="s">
        <v>29</v>
      </c>
      <c r="Y1360" s="3" t="s">
        <v>246</v>
      </c>
      <c r="Z1360" s="6">
        <v>41152</v>
      </c>
      <c r="AA1360" s="30"/>
    </row>
    <row r="1361" spans="1:27" ht="18" customHeight="1" x14ac:dyDescent="0.25">
      <c r="A1361" s="3" t="s">
        <v>751</v>
      </c>
      <c r="B1361" s="3" t="s">
        <v>2141</v>
      </c>
      <c r="C1361" s="130" t="s">
        <v>8471</v>
      </c>
      <c r="D1361" s="3" t="s">
        <v>72</v>
      </c>
      <c r="E1361" s="130" t="s">
        <v>8485</v>
      </c>
      <c r="F1361" s="3" t="s">
        <v>1085</v>
      </c>
      <c r="G1361" s="130" t="s">
        <v>8595</v>
      </c>
      <c r="H1361" s="3" t="s">
        <v>1460</v>
      </c>
      <c r="I1361" s="40" t="s">
        <v>12133</v>
      </c>
      <c r="J1361" s="65" t="s">
        <v>445</v>
      </c>
      <c r="K1361" s="10">
        <v>3</v>
      </c>
      <c r="L1361" s="20" t="s">
        <v>4511</v>
      </c>
      <c r="M1361" s="20" t="s">
        <v>3148</v>
      </c>
      <c r="N1361" s="4">
        <v>1</v>
      </c>
      <c r="O1361" s="3" t="s">
        <v>76</v>
      </c>
      <c r="P1361" s="13">
        <v>2300000</v>
      </c>
      <c r="Q1361" s="13">
        <v>553750</v>
      </c>
      <c r="R1361" s="13">
        <v>2853750</v>
      </c>
      <c r="S1361" s="6">
        <v>41031</v>
      </c>
      <c r="T1361" s="5"/>
      <c r="U1361" s="13">
        <v>1840000</v>
      </c>
      <c r="V1361" s="3" t="s">
        <v>29</v>
      </c>
      <c r="W1361" s="3" t="s">
        <v>181</v>
      </c>
      <c r="X1361" s="3" t="s">
        <v>29</v>
      </c>
      <c r="Y1361" s="3" t="s">
        <v>246</v>
      </c>
      <c r="Z1361" s="6">
        <v>41152</v>
      </c>
      <c r="AA1361" s="30"/>
    </row>
    <row r="1362" spans="1:27" ht="18" customHeight="1" x14ac:dyDescent="0.25">
      <c r="A1362" s="3" t="s">
        <v>744</v>
      </c>
      <c r="B1362" s="3" t="s">
        <v>2142</v>
      </c>
      <c r="C1362" s="130" t="s">
        <v>8472</v>
      </c>
      <c r="D1362" s="3" t="s">
        <v>716</v>
      </c>
      <c r="E1362" s="130" t="s">
        <v>8480</v>
      </c>
      <c r="F1362" s="39" t="s">
        <v>10313</v>
      </c>
      <c r="G1362" s="130" t="s">
        <v>8568</v>
      </c>
      <c r="H1362" s="244" t="s">
        <v>2079</v>
      </c>
      <c r="I1362" s="3"/>
      <c r="J1362" s="65" t="s">
        <v>132</v>
      </c>
      <c r="K1362" s="10">
        <v>1</v>
      </c>
      <c r="L1362" s="20" t="s">
        <v>4511</v>
      </c>
      <c r="M1362" s="20" t="s">
        <v>3267</v>
      </c>
      <c r="N1362" s="4">
        <v>51</v>
      </c>
      <c r="O1362" s="3" t="s">
        <v>38</v>
      </c>
      <c r="P1362" s="13">
        <v>571686</v>
      </c>
      <c r="Q1362" s="13">
        <v>108829</v>
      </c>
      <c r="R1362" s="13">
        <v>680515</v>
      </c>
      <c r="S1362" s="6">
        <v>41039</v>
      </c>
      <c r="T1362" s="31">
        <v>41099</v>
      </c>
      <c r="U1362" s="13">
        <v>457348.8</v>
      </c>
      <c r="V1362" s="3" t="s">
        <v>29</v>
      </c>
      <c r="W1362" s="3" t="s">
        <v>181</v>
      </c>
      <c r="X1362" s="3" t="s">
        <v>29</v>
      </c>
      <c r="Y1362" s="3" t="s">
        <v>40</v>
      </c>
      <c r="Z1362" s="31">
        <v>41099</v>
      </c>
      <c r="AA1362" s="29">
        <v>0</v>
      </c>
    </row>
    <row r="1363" spans="1:27" ht="18" customHeight="1" x14ac:dyDescent="0.25">
      <c r="A1363" s="3" t="s">
        <v>744</v>
      </c>
      <c r="B1363" s="3" t="s">
        <v>2142</v>
      </c>
      <c r="C1363" s="130" t="s">
        <v>8472</v>
      </c>
      <c r="D1363" s="3" t="s">
        <v>716</v>
      </c>
      <c r="E1363" s="130" t="s">
        <v>8480</v>
      </c>
      <c r="F1363" s="39" t="s">
        <v>10313</v>
      </c>
      <c r="G1363" s="130" t="s">
        <v>8568</v>
      </c>
      <c r="H1363" s="39" t="s">
        <v>2090</v>
      </c>
      <c r="I1363" s="40" t="s">
        <v>10317</v>
      </c>
      <c r="J1363" s="65" t="s">
        <v>132</v>
      </c>
      <c r="K1363" s="10">
        <v>1</v>
      </c>
      <c r="L1363" s="20" t="s">
        <v>4511</v>
      </c>
      <c r="M1363" s="20" t="s">
        <v>3267</v>
      </c>
      <c r="N1363" s="4">
        <v>51</v>
      </c>
      <c r="O1363" s="3" t="s">
        <v>38</v>
      </c>
      <c r="P1363" s="13">
        <v>546956</v>
      </c>
      <c r="Q1363" s="13">
        <v>104879</v>
      </c>
      <c r="R1363" s="13">
        <v>651835</v>
      </c>
      <c r="S1363" s="6">
        <v>41019</v>
      </c>
      <c r="T1363" s="6">
        <v>41075</v>
      </c>
      <c r="U1363" s="13">
        <v>437564.8</v>
      </c>
      <c r="V1363" s="3" t="s">
        <v>29</v>
      </c>
      <c r="W1363" s="3" t="s">
        <v>181</v>
      </c>
      <c r="X1363" s="3" t="s">
        <v>29</v>
      </c>
      <c r="Y1363" s="3" t="s">
        <v>40</v>
      </c>
      <c r="Z1363" s="6">
        <v>41079</v>
      </c>
      <c r="AA1363" s="29">
        <v>0</v>
      </c>
    </row>
    <row r="1364" spans="1:27" ht="18" customHeight="1" x14ac:dyDescent="0.25">
      <c r="A1364" s="3" t="s">
        <v>744</v>
      </c>
      <c r="B1364" s="3" t="s">
        <v>2142</v>
      </c>
      <c r="C1364" s="130" t="s">
        <v>8472</v>
      </c>
      <c r="D1364" s="3" t="s">
        <v>716</v>
      </c>
      <c r="E1364" s="130" t="s">
        <v>8480</v>
      </c>
      <c r="F1364" s="39" t="s">
        <v>10313</v>
      </c>
      <c r="G1364" s="130" t="s">
        <v>8568</v>
      </c>
      <c r="H1364" s="3" t="s">
        <v>739</v>
      </c>
      <c r="I1364" s="40" t="s">
        <v>10318</v>
      </c>
      <c r="J1364" s="65" t="s">
        <v>2089</v>
      </c>
      <c r="K1364" s="10">
        <v>1</v>
      </c>
      <c r="L1364" s="20" t="s">
        <v>4511</v>
      </c>
      <c r="M1364" s="20" t="s">
        <v>3148</v>
      </c>
      <c r="N1364" s="4">
        <v>1</v>
      </c>
      <c r="O1364" s="3" t="s">
        <v>76</v>
      </c>
      <c r="P1364" s="13">
        <v>407436</v>
      </c>
      <c r="Q1364" s="13">
        <v>74599</v>
      </c>
      <c r="R1364" s="13">
        <v>482035</v>
      </c>
      <c r="S1364" s="6">
        <v>41031</v>
      </c>
      <c r="T1364" s="31">
        <v>41075</v>
      </c>
      <c r="U1364" s="13">
        <v>325948.79999999999</v>
      </c>
      <c r="V1364" s="3" t="s">
        <v>29</v>
      </c>
      <c r="W1364" s="3" t="s">
        <v>181</v>
      </c>
      <c r="X1364" s="3" t="s">
        <v>29</v>
      </c>
      <c r="Y1364" s="3" t="s">
        <v>40</v>
      </c>
      <c r="Z1364" s="31">
        <v>41091</v>
      </c>
      <c r="AA1364" s="29">
        <v>0</v>
      </c>
    </row>
    <row r="1365" spans="1:27" ht="18" customHeight="1" x14ac:dyDescent="0.25">
      <c r="A1365" s="3" t="s">
        <v>744</v>
      </c>
      <c r="B1365" s="3" t="s">
        <v>2142</v>
      </c>
      <c r="C1365" s="130" t="s">
        <v>8472</v>
      </c>
      <c r="D1365" s="3" t="s">
        <v>716</v>
      </c>
      <c r="E1365" s="130" t="s">
        <v>8480</v>
      </c>
      <c r="F1365" s="39" t="s">
        <v>10313</v>
      </c>
      <c r="G1365" s="130" t="s">
        <v>8568</v>
      </c>
      <c r="H1365" s="3" t="s">
        <v>2086</v>
      </c>
      <c r="I1365" s="40" t="s">
        <v>10319</v>
      </c>
      <c r="J1365" s="65" t="s">
        <v>2087</v>
      </c>
      <c r="K1365" s="10">
        <v>1</v>
      </c>
      <c r="L1365" s="20" t="s">
        <v>4508</v>
      </c>
      <c r="M1365" s="20" t="s">
        <v>4530</v>
      </c>
      <c r="N1365" s="4">
        <v>24</v>
      </c>
      <c r="O1365" s="3" t="s">
        <v>137</v>
      </c>
      <c r="P1365" s="13">
        <v>610082</v>
      </c>
      <c r="Q1365" s="13">
        <v>106976</v>
      </c>
      <c r="R1365" s="13">
        <v>717058</v>
      </c>
      <c r="S1365" s="31">
        <v>41049</v>
      </c>
      <c r="T1365" s="5"/>
      <c r="U1365" s="13">
        <v>488065.6</v>
      </c>
      <c r="V1365" s="3" t="s">
        <v>29</v>
      </c>
      <c r="W1365" s="3" t="s">
        <v>181</v>
      </c>
      <c r="X1365" s="3" t="s">
        <v>29</v>
      </c>
      <c r="Y1365" s="3" t="s">
        <v>246</v>
      </c>
      <c r="Z1365" s="31">
        <v>41109</v>
      </c>
      <c r="AA1365" s="29">
        <v>0</v>
      </c>
    </row>
    <row r="1366" spans="1:27" ht="18" customHeight="1" x14ac:dyDescent="0.25">
      <c r="A1366" s="3" t="s">
        <v>744</v>
      </c>
      <c r="B1366" s="3" t="s">
        <v>2142</v>
      </c>
      <c r="C1366" s="130" t="s">
        <v>8472</v>
      </c>
      <c r="D1366" s="3" t="s">
        <v>716</v>
      </c>
      <c r="E1366" s="130" t="s">
        <v>8480</v>
      </c>
      <c r="F1366" s="39" t="s">
        <v>10313</v>
      </c>
      <c r="G1366" s="130" t="s">
        <v>8568</v>
      </c>
      <c r="H1366" s="39" t="s">
        <v>10320</v>
      </c>
      <c r="I1366" s="40" t="s">
        <v>10321</v>
      </c>
      <c r="J1366" s="65" t="s">
        <v>78</v>
      </c>
      <c r="K1366" s="10">
        <v>1</v>
      </c>
      <c r="L1366" s="20" t="s">
        <v>4511</v>
      </c>
      <c r="M1366" s="20" t="s">
        <v>4577</v>
      </c>
      <c r="N1366" s="4">
        <v>63</v>
      </c>
      <c r="O1366" s="3" t="s">
        <v>28</v>
      </c>
      <c r="P1366" s="13">
        <v>550326</v>
      </c>
      <c r="Q1366" s="13">
        <v>106688</v>
      </c>
      <c r="R1366" s="13">
        <v>657014</v>
      </c>
      <c r="S1366" s="6">
        <v>41044</v>
      </c>
      <c r="T1366" s="30"/>
      <c r="U1366" s="13">
        <v>440260.8</v>
      </c>
      <c r="V1366" s="3" t="s">
        <v>29</v>
      </c>
      <c r="W1366" s="3" t="s">
        <v>181</v>
      </c>
      <c r="X1366" s="3" t="s">
        <v>30</v>
      </c>
      <c r="Y1366" s="3" t="s">
        <v>246</v>
      </c>
      <c r="Z1366" s="6">
        <v>41104</v>
      </c>
      <c r="AA1366" s="29">
        <v>0</v>
      </c>
    </row>
    <row r="1367" spans="1:27" ht="18" customHeight="1" x14ac:dyDescent="0.25">
      <c r="A1367" s="3" t="s">
        <v>744</v>
      </c>
      <c r="B1367" s="3" t="s">
        <v>2142</v>
      </c>
      <c r="C1367" s="130" t="s">
        <v>8472</v>
      </c>
      <c r="D1367" s="3" t="s">
        <v>716</v>
      </c>
      <c r="E1367" s="130" t="s">
        <v>8480</v>
      </c>
      <c r="F1367" s="39" t="s">
        <v>10313</v>
      </c>
      <c r="G1367" s="130" t="s">
        <v>8568</v>
      </c>
      <c r="H1367" s="38" t="s">
        <v>2074</v>
      </c>
      <c r="I1367" s="3"/>
      <c r="J1367" s="65" t="s">
        <v>2075</v>
      </c>
      <c r="K1367" s="10">
        <v>1</v>
      </c>
      <c r="L1367" s="20" t="s">
        <v>4508</v>
      </c>
      <c r="M1367" s="20" t="s">
        <v>4530</v>
      </c>
      <c r="N1367" s="4">
        <v>18</v>
      </c>
      <c r="O1367" s="3" t="s">
        <v>137</v>
      </c>
      <c r="P1367" s="13">
        <v>542415</v>
      </c>
      <c r="Q1367" s="13">
        <v>96046</v>
      </c>
      <c r="R1367" s="13">
        <v>638461</v>
      </c>
      <c r="S1367" s="6">
        <v>41039</v>
      </c>
      <c r="T1367" s="31">
        <v>41099</v>
      </c>
      <c r="U1367" s="13">
        <v>433932</v>
      </c>
      <c r="V1367" s="3" t="s">
        <v>29</v>
      </c>
      <c r="W1367" s="3" t="s">
        <v>181</v>
      </c>
      <c r="X1367" s="3" t="s">
        <v>29</v>
      </c>
      <c r="Y1367" s="3" t="s">
        <v>40</v>
      </c>
      <c r="Z1367" s="31">
        <v>41099</v>
      </c>
      <c r="AA1367" s="29">
        <v>0</v>
      </c>
    </row>
    <row r="1368" spans="1:27" ht="18" customHeight="1" x14ac:dyDescent="0.25">
      <c r="A1368" s="3" t="s">
        <v>744</v>
      </c>
      <c r="B1368" s="3" t="s">
        <v>2142</v>
      </c>
      <c r="C1368" s="130" t="s">
        <v>8472</v>
      </c>
      <c r="D1368" s="3" t="s">
        <v>716</v>
      </c>
      <c r="E1368" s="130" t="s">
        <v>8480</v>
      </c>
      <c r="F1368" s="39" t="s">
        <v>10313</v>
      </c>
      <c r="G1368" s="130" t="s">
        <v>8568</v>
      </c>
      <c r="H1368" s="38" t="s">
        <v>2077</v>
      </c>
      <c r="I1368" s="3"/>
      <c r="J1368" s="65" t="s">
        <v>2078</v>
      </c>
      <c r="K1368" s="10">
        <v>1</v>
      </c>
      <c r="L1368" s="20" t="s">
        <v>4508</v>
      </c>
      <c r="M1368" s="20" t="s">
        <v>4183</v>
      </c>
      <c r="N1368" s="4">
        <v>2.2000000000000002</v>
      </c>
      <c r="O1368" s="3" t="s">
        <v>51</v>
      </c>
      <c r="P1368" s="13">
        <v>611050</v>
      </c>
      <c r="Q1368" s="13">
        <v>900645</v>
      </c>
      <c r="R1368" s="13">
        <v>1511695</v>
      </c>
      <c r="S1368" s="6">
        <v>41044</v>
      </c>
      <c r="T1368" s="5"/>
      <c r="U1368" s="13">
        <v>488840</v>
      </c>
      <c r="V1368" s="3" t="s">
        <v>651</v>
      </c>
      <c r="W1368" s="3" t="s">
        <v>181</v>
      </c>
      <c r="X1368" s="3" t="s">
        <v>29</v>
      </c>
      <c r="Y1368" s="3" t="s">
        <v>246</v>
      </c>
      <c r="Z1368" s="31">
        <v>41104</v>
      </c>
      <c r="AA1368" s="29">
        <v>0</v>
      </c>
    </row>
    <row r="1369" spans="1:27" ht="18" customHeight="1" x14ac:dyDescent="0.25">
      <c r="A1369" s="3" t="s">
        <v>744</v>
      </c>
      <c r="B1369" s="3" t="s">
        <v>2142</v>
      </c>
      <c r="C1369" s="130" t="s">
        <v>8472</v>
      </c>
      <c r="D1369" s="3" t="s">
        <v>716</v>
      </c>
      <c r="E1369" s="130" t="s">
        <v>8480</v>
      </c>
      <c r="F1369" s="39" t="s">
        <v>10313</v>
      </c>
      <c r="G1369" s="130" t="s">
        <v>8568</v>
      </c>
      <c r="H1369" s="38" t="s">
        <v>2076</v>
      </c>
      <c r="I1369" s="3"/>
      <c r="J1369" s="65" t="s">
        <v>132</v>
      </c>
      <c r="K1369" s="10">
        <v>1</v>
      </c>
      <c r="L1369" s="20" t="s">
        <v>4511</v>
      </c>
      <c r="M1369" s="20" t="s">
        <v>3267</v>
      </c>
      <c r="N1369" s="4">
        <v>51</v>
      </c>
      <c r="O1369" s="3" t="s">
        <v>38</v>
      </c>
      <c r="P1369" s="13">
        <v>580286</v>
      </c>
      <c r="Q1369" s="13">
        <v>110229</v>
      </c>
      <c r="R1369" s="13">
        <v>690515</v>
      </c>
      <c r="S1369" s="31">
        <v>41039</v>
      </c>
      <c r="T1369" s="31">
        <v>41099</v>
      </c>
      <c r="U1369" s="13">
        <v>464228.8</v>
      </c>
      <c r="V1369" s="3" t="s">
        <v>29</v>
      </c>
      <c r="W1369" s="3" t="s">
        <v>181</v>
      </c>
      <c r="X1369" s="3" t="s">
        <v>29</v>
      </c>
      <c r="Y1369" s="3" t="s">
        <v>40</v>
      </c>
      <c r="Z1369" s="31">
        <v>41099</v>
      </c>
      <c r="AA1369" s="29">
        <v>0</v>
      </c>
    </row>
    <row r="1370" spans="1:27" ht="18" customHeight="1" x14ac:dyDescent="0.25">
      <c r="A1370" s="3" t="s">
        <v>744</v>
      </c>
      <c r="B1370" s="3" t="s">
        <v>2142</v>
      </c>
      <c r="C1370" s="130" t="s">
        <v>8472</v>
      </c>
      <c r="D1370" s="3" t="s">
        <v>716</v>
      </c>
      <c r="E1370" s="130" t="s">
        <v>8480</v>
      </c>
      <c r="F1370" s="39" t="s">
        <v>10313</v>
      </c>
      <c r="G1370" s="130" t="s">
        <v>8568</v>
      </c>
      <c r="H1370" s="3" t="s">
        <v>2093</v>
      </c>
      <c r="I1370" s="40" t="s">
        <v>10322</v>
      </c>
      <c r="J1370" s="65" t="s">
        <v>2094</v>
      </c>
      <c r="K1370" s="10">
        <v>1</v>
      </c>
      <c r="L1370" s="20" t="s">
        <v>4541</v>
      </c>
      <c r="M1370" s="20" t="s">
        <v>7265</v>
      </c>
      <c r="N1370" s="4">
        <v>100</v>
      </c>
      <c r="O1370" s="3" t="s">
        <v>137</v>
      </c>
      <c r="P1370" s="13">
        <v>437621</v>
      </c>
      <c r="Q1370" s="13">
        <v>131224</v>
      </c>
      <c r="R1370" s="13">
        <v>568845</v>
      </c>
      <c r="S1370" s="6">
        <v>41054</v>
      </c>
      <c r="T1370" s="30"/>
      <c r="U1370" s="13">
        <v>350096.8</v>
      </c>
      <c r="V1370" s="3" t="s">
        <v>29</v>
      </c>
      <c r="W1370" s="3" t="s">
        <v>181</v>
      </c>
      <c r="X1370" s="3" t="s">
        <v>29</v>
      </c>
      <c r="Y1370" s="3" t="s">
        <v>246</v>
      </c>
      <c r="Z1370" s="6">
        <v>41114</v>
      </c>
      <c r="AA1370" s="29">
        <v>0</v>
      </c>
    </row>
    <row r="1371" spans="1:27" ht="18" customHeight="1" x14ac:dyDescent="0.25">
      <c r="A1371" s="3" t="s">
        <v>744</v>
      </c>
      <c r="B1371" s="3" t="s">
        <v>2142</v>
      </c>
      <c r="C1371" s="130" t="s">
        <v>8472</v>
      </c>
      <c r="D1371" s="3" t="s">
        <v>716</v>
      </c>
      <c r="E1371" s="130" t="s">
        <v>8480</v>
      </c>
      <c r="F1371" s="39" t="s">
        <v>10313</v>
      </c>
      <c r="G1371" s="130" t="s">
        <v>8568</v>
      </c>
      <c r="H1371" s="3" t="s">
        <v>2085</v>
      </c>
      <c r="I1371" s="40" t="s">
        <v>10323</v>
      </c>
      <c r="J1371" s="65" t="s">
        <v>78</v>
      </c>
      <c r="K1371" s="10">
        <v>1</v>
      </c>
      <c r="L1371" s="20" t="s">
        <v>4511</v>
      </c>
      <c r="M1371" s="20" t="s">
        <v>4577</v>
      </c>
      <c r="N1371" s="4">
        <v>63</v>
      </c>
      <c r="O1371" s="3" t="s">
        <v>28</v>
      </c>
      <c r="P1371" s="13">
        <v>544726</v>
      </c>
      <c r="Q1371" s="13">
        <v>105788</v>
      </c>
      <c r="R1371" s="13">
        <v>650514</v>
      </c>
      <c r="S1371" s="31">
        <v>41039</v>
      </c>
      <c r="T1371" s="5"/>
      <c r="U1371" s="13">
        <v>435780.8</v>
      </c>
      <c r="V1371" s="3" t="s">
        <v>29</v>
      </c>
      <c r="W1371" s="3" t="s">
        <v>181</v>
      </c>
      <c r="X1371" s="3" t="s">
        <v>30</v>
      </c>
      <c r="Y1371" s="3" t="s">
        <v>246</v>
      </c>
      <c r="Z1371" s="31">
        <v>41099</v>
      </c>
      <c r="AA1371" s="29">
        <v>0</v>
      </c>
    </row>
    <row r="1372" spans="1:27" ht="18" customHeight="1" x14ac:dyDescent="0.25">
      <c r="A1372" s="3" t="s">
        <v>744</v>
      </c>
      <c r="B1372" s="3" t="s">
        <v>2142</v>
      </c>
      <c r="C1372" s="130" t="s">
        <v>8472</v>
      </c>
      <c r="D1372" s="3" t="s">
        <v>716</v>
      </c>
      <c r="E1372" s="130" t="s">
        <v>8480</v>
      </c>
      <c r="F1372" s="39" t="s">
        <v>10313</v>
      </c>
      <c r="G1372" s="130" t="s">
        <v>8568</v>
      </c>
      <c r="H1372" s="3" t="s">
        <v>122</v>
      </c>
      <c r="I1372" s="40" t="s">
        <v>10324</v>
      </c>
      <c r="J1372" s="65" t="s">
        <v>2084</v>
      </c>
      <c r="K1372" s="10">
        <v>1</v>
      </c>
      <c r="L1372" s="20" t="s">
        <v>4508</v>
      </c>
      <c r="M1372" s="20" t="s">
        <v>4183</v>
      </c>
      <c r="N1372" s="4">
        <v>1.5</v>
      </c>
      <c r="O1372" s="3" t="s">
        <v>51</v>
      </c>
      <c r="P1372" s="13">
        <v>460315</v>
      </c>
      <c r="Q1372" s="13">
        <v>646522</v>
      </c>
      <c r="R1372" s="13">
        <v>1106837</v>
      </c>
      <c r="S1372" s="6">
        <v>41039</v>
      </c>
      <c r="T1372" s="31">
        <v>41099</v>
      </c>
      <c r="U1372" s="13">
        <v>368252</v>
      </c>
      <c r="V1372" s="3" t="s">
        <v>29</v>
      </c>
      <c r="W1372" s="3" t="s">
        <v>181</v>
      </c>
      <c r="X1372" s="3" t="s">
        <v>29</v>
      </c>
      <c r="Y1372" s="3" t="s">
        <v>40</v>
      </c>
      <c r="Z1372" s="6">
        <v>41099</v>
      </c>
      <c r="AA1372" s="29">
        <v>0</v>
      </c>
    </row>
    <row r="1373" spans="1:27" ht="18" customHeight="1" x14ac:dyDescent="0.25">
      <c r="A1373" s="3" t="s">
        <v>744</v>
      </c>
      <c r="B1373" s="3" t="s">
        <v>2142</v>
      </c>
      <c r="C1373" s="130" t="s">
        <v>8472</v>
      </c>
      <c r="D1373" s="3" t="s">
        <v>716</v>
      </c>
      <c r="E1373" s="130" t="s">
        <v>8480</v>
      </c>
      <c r="F1373" s="39" t="s">
        <v>10313</v>
      </c>
      <c r="G1373" s="130" t="s">
        <v>8568</v>
      </c>
      <c r="H1373" s="38" t="s">
        <v>2081</v>
      </c>
      <c r="I1373" s="3"/>
      <c r="J1373" s="65" t="s">
        <v>2082</v>
      </c>
      <c r="K1373" s="10">
        <v>1</v>
      </c>
      <c r="L1373" s="20" t="s">
        <v>7263</v>
      </c>
      <c r="M1373" s="20" t="s">
        <v>7263</v>
      </c>
      <c r="N1373" s="4">
        <v>1</v>
      </c>
      <c r="O1373" s="3" t="s">
        <v>241</v>
      </c>
      <c r="P1373" s="13">
        <v>422650</v>
      </c>
      <c r="Q1373" s="13">
        <v>76985</v>
      </c>
      <c r="R1373" s="13">
        <v>499635</v>
      </c>
      <c r="S1373" s="31">
        <v>41047</v>
      </c>
      <c r="T1373" s="5"/>
      <c r="U1373" s="13">
        <v>338120</v>
      </c>
      <c r="V1373" s="3" t="s">
        <v>29</v>
      </c>
      <c r="W1373" s="3" t="s">
        <v>181</v>
      </c>
      <c r="X1373" s="3" t="s">
        <v>29</v>
      </c>
      <c r="Y1373" s="3" t="s">
        <v>246</v>
      </c>
      <c r="Z1373" s="31">
        <v>41107</v>
      </c>
      <c r="AA1373" s="29">
        <v>0</v>
      </c>
    </row>
    <row r="1374" spans="1:27" ht="18" customHeight="1" x14ac:dyDescent="0.25">
      <c r="A1374" s="3" t="s">
        <v>744</v>
      </c>
      <c r="B1374" s="3" t="s">
        <v>2142</v>
      </c>
      <c r="C1374" s="130" t="s">
        <v>8472</v>
      </c>
      <c r="D1374" s="3" t="s">
        <v>716</v>
      </c>
      <c r="E1374" s="130" t="s">
        <v>8480</v>
      </c>
      <c r="F1374" s="39" t="s">
        <v>10313</v>
      </c>
      <c r="G1374" s="130" t="s">
        <v>8568</v>
      </c>
      <c r="H1374" s="3" t="s">
        <v>2091</v>
      </c>
      <c r="I1374" s="40" t="s">
        <v>10325</v>
      </c>
      <c r="J1374" s="65" t="s">
        <v>2092</v>
      </c>
      <c r="K1374" s="10">
        <v>1</v>
      </c>
      <c r="L1374" s="20" t="s">
        <v>4511</v>
      </c>
      <c r="M1374" s="20" t="s">
        <v>3148</v>
      </c>
      <c r="N1374" s="4">
        <v>1</v>
      </c>
      <c r="O1374" s="3" t="s">
        <v>76</v>
      </c>
      <c r="P1374" s="13">
        <v>315848</v>
      </c>
      <c r="Q1374" s="13">
        <v>59949</v>
      </c>
      <c r="R1374" s="13">
        <v>375797</v>
      </c>
      <c r="S1374" s="6">
        <v>41034</v>
      </c>
      <c r="T1374" s="6">
        <v>41075</v>
      </c>
      <c r="U1374" s="13">
        <v>252678.39999999999</v>
      </c>
      <c r="V1374" s="3" t="s">
        <v>29</v>
      </c>
      <c r="W1374" s="3" t="s">
        <v>181</v>
      </c>
      <c r="X1374" s="3" t="s">
        <v>29</v>
      </c>
      <c r="Y1374" s="3" t="s">
        <v>40</v>
      </c>
      <c r="Z1374" s="6">
        <v>41069</v>
      </c>
      <c r="AA1374" s="29">
        <v>0</v>
      </c>
    </row>
    <row r="1375" spans="1:27" ht="18" customHeight="1" x14ac:dyDescent="0.25">
      <c r="A1375" s="3" t="s">
        <v>744</v>
      </c>
      <c r="B1375" s="3" t="s">
        <v>2142</v>
      </c>
      <c r="C1375" s="130" t="s">
        <v>8472</v>
      </c>
      <c r="D1375" s="3" t="s">
        <v>475</v>
      </c>
      <c r="E1375" s="130" t="s">
        <v>8481</v>
      </c>
      <c r="F1375" s="3" t="s">
        <v>1188</v>
      </c>
      <c r="G1375" s="130" t="s">
        <v>10326</v>
      </c>
      <c r="H1375" s="3" t="s">
        <v>1189</v>
      </c>
      <c r="I1375" s="40" t="s">
        <v>10327</v>
      </c>
      <c r="J1375" s="65" t="s">
        <v>1190</v>
      </c>
      <c r="K1375" s="10">
        <v>1</v>
      </c>
      <c r="L1375" s="20" t="s">
        <v>4511</v>
      </c>
      <c r="M1375" s="20" t="s">
        <v>3148</v>
      </c>
      <c r="N1375" s="4">
        <v>1</v>
      </c>
      <c r="O1375" s="3" t="s">
        <v>76</v>
      </c>
      <c r="P1375" s="13">
        <v>1212312</v>
      </c>
      <c r="Q1375" s="13">
        <v>233710</v>
      </c>
      <c r="R1375" s="13">
        <v>1446022</v>
      </c>
      <c r="S1375" s="31">
        <v>41080</v>
      </c>
      <c r="T1375" s="5"/>
      <c r="U1375" s="13">
        <v>969849.6</v>
      </c>
      <c r="V1375" s="3" t="s">
        <v>29</v>
      </c>
      <c r="W1375" s="3" t="s">
        <v>181</v>
      </c>
      <c r="X1375" s="3" t="s">
        <v>29</v>
      </c>
      <c r="Y1375" s="3" t="s">
        <v>246</v>
      </c>
      <c r="Z1375" s="31">
        <v>41200</v>
      </c>
      <c r="AA1375" s="5"/>
    </row>
    <row r="1376" spans="1:27" ht="18" customHeight="1" x14ac:dyDescent="0.25">
      <c r="A1376" s="3" t="s">
        <v>744</v>
      </c>
      <c r="B1376" s="3" t="s">
        <v>2142</v>
      </c>
      <c r="C1376" s="130" t="s">
        <v>8472</v>
      </c>
      <c r="D1376" s="3" t="s">
        <v>475</v>
      </c>
      <c r="E1376" s="130" t="s">
        <v>8481</v>
      </c>
      <c r="F1376" s="3" t="s">
        <v>1188</v>
      </c>
      <c r="G1376" s="130" t="s">
        <v>10326</v>
      </c>
      <c r="H1376" s="3" t="s">
        <v>1191</v>
      </c>
      <c r="I1376" s="40" t="s">
        <v>10328</v>
      </c>
      <c r="J1376" s="65" t="s">
        <v>364</v>
      </c>
      <c r="K1376" s="10">
        <v>1</v>
      </c>
      <c r="L1376" s="20" t="s">
        <v>4508</v>
      </c>
      <c r="M1376" s="20" t="s">
        <v>4183</v>
      </c>
      <c r="N1376" s="4">
        <v>1.1200000000000001</v>
      </c>
      <c r="O1376" s="3" t="s">
        <v>51</v>
      </c>
      <c r="P1376" s="13">
        <v>412961</v>
      </c>
      <c r="Q1376" s="13">
        <v>519434</v>
      </c>
      <c r="R1376" s="13">
        <v>932395</v>
      </c>
      <c r="S1376" s="31">
        <v>40945</v>
      </c>
      <c r="T1376" s="31">
        <v>41105</v>
      </c>
      <c r="U1376" s="13">
        <v>412961</v>
      </c>
      <c r="V1376" s="3" t="s">
        <v>29</v>
      </c>
      <c r="W1376" s="3" t="s">
        <v>39</v>
      </c>
      <c r="X1376" s="3" t="s">
        <v>29</v>
      </c>
      <c r="Y1376" s="3" t="s">
        <v>40</v>
      </c>
      <c r="Z1376" s="31">
        <v>41065</v>
      </c>
      <c r="AA1376" s="5"/>
    </row>
    <row r="1377" spans="1:27" ht="18" customHeight="1" x14ac:dyDescent="0.25">
      <c r="A1377" s="3" t="s">
        <v>744</v>
      </c>
      <c r="B1377" s="3" t="s">
        <v>2142</v>
      </c>
      <c r="C1377" s="130" t="s">
        <v>8472</v>
      </c>
      <c r="D1377" s="3" t="s">
        <v>475</v>
      </c>
      <c r="E1377" s="130" t="s">
        <v>8481</v>
      </c>
      <c r="F1377" s="3" t="s">
        <v>1188</v>
      </c>
      <c r="G1377" s="130" t="s">
        <v>10326</v>
      </c>
      <c r="H1377" s="3" t="s">
        <v>1192</v>
      </c>
      <c r="I1377" s="40" t="s">
        <v>10329</v>
      </c>
      <c r="J1377" s="65" t="s">
        <v>1190</v>
      </c>
      <c r="K1377" s="10">
        <v>1</v>
      </c>
      <c r="L1377" s="20" t="s">
        <v>4511</v>
      </c>
      <c r="M1377" s="20" t="s">
        <v>3148</v>
      </c>
      <c r="N1377" s="4">
        <v>1</v>
      </c>
      <c r="O1377" s="3" t="s">
        <v>76</v>
      </c>
      <c r="P1377" s="13">
        <v>1110364</v>
      </c>
      <c r="Q1377" s="13">
        <v>208573</v>
      </c>
      <c r="R1377" s="13">
        <v>1318937</v>
      </c>
      <c r="S1377" s="6">
        <v>40953</v>
      </c>
      <c r="T1377" s="6">
        <v>41044</v>
      </c>
      <c r="U1377" s="13">
        <v>1110364</v>
      </c>
      <c r="V1377" s="3" t="s">
        <v>29</v>
      </c>
      <c r="W1377" s="3" t="s">
        <v>39</v>
      </c>
      <c r="X1377" s="3" t="s">
        <v>29</v>
      </c>
      <c r="Y1377" s="3" t="s">
        <v>40</v>
      </c>
      <c r="Z1377" s="6">
        <v>41073</v>
      </c>
      <c r="AA1377" s="5"/>
    </row>
    <row r="1378" spans="1:27" ht="18" customHeight="1" x14ac:dyDescent="0.25">
      <c r="A1378" s="3" t="s">
        <v>744</v>
      </c>
      <c r="B1378" s="3" t="s">
        <v>2142</v>
      </c>
      <c r="C1378" s="130" t="s">
        <v>8472</v>
      </c>
      <c r="D1378" s="3" t="s">
        <v>475</v>
      </c>
      <c r="E1378" s="130" t="s">
        <v>8481</v>
      </c>
      <c r="F1378" s="3" t="s">
        <v>1188</v>
      </c>
      <c r="G1378" s="130" t="s">
        <v>10326</v>
      </c>
      <c r="H1378" s="3" t="s">
        <v>1193</v>
      </c>
      <c r="I1378" s="40" t="s">
        <v>10330</v>
      </c>
      <c r="J1378" s="65" t="s">
        <v>86</v>
      </c>
      <c r="K1378" s="10">
        <v>1</v>
      </c>
      <c r="L1378" s="20" t="s">
        <v>4511</v>
      </c>
      <c r="M1378" s="20" t="s">
        <v>4577</v>
      </c>
      <c r="N1378" s="4">
        <v>126</v>
      </c>
      <c r="O1378" s="3" t="s">
        <v>28</v>
      </c>
      <c r="P1378" s="13">
        <v>1091630</v>
      </c>
      <c r="Q1378" s="13">
        <v>244074</v>
      </c>
      <c r="R1378" s="13">
        <v>1335704</v>
      </c>
      <c r="S1378" s="6">
        <v>40940</v>
      </c>
      <c r="T1378" s="31">
        <v>41044</v>
      </c>
      <c r="U1378" s="13">
        <v>1091630</v>
      </c>
      <c r="V1378" s="3" t="s">
        <v>29</v>
      </c>
      <c r="W1378" s="3" t="s">
        <v>39</v>
      </c>
      <c r="X1378" s="3" t="s">
        <v>30</v>
      </c>
      <c r="Y1378" s="3" t="s">
        <v>40</v>
      </c>
      <c r="Z1378" s="31">
        <v>41060</v>
      </c>
      <c r="AA1378" s="5"/>
    </row>
    <row r="1379" spans="1:27" ht="18" customHeight="1" x14ac:dyDescent="0.25">
      <c r="A1379" s="3" t="s">
        <v>744</v>
      </c>
      <c r="B1379" s="3" t="s">
        <v>2142</v>
      </c>
      <c r="C1379" s="130" t="s">
        <v>8472</v>
      </c>
      <c r="D1379" s="3" t="s">
        <v>475</v>
      </c>
      <c r="E1379" s="130" t="s">
        <v>8481</v>
      </c>
      <c r="F1379" s="3" t="s">
        <v>1188</v>
      </c>
      <c r="G1379" s="130" t="s">
        <v>10326</v>
      </c>
      <c r="H1379" s="3" t="s">
        <v>1194</v>
      </c>
      <c r="I1379" s="40" t="s">
        <v>10331</v>
      </c>
      <c r="J1379" s="65" t="s">
        <v>1195</v>
      </c>
      <c r="K1379" s="10">
        <v>1</v>
      </c>
      <c r="L1379" s="20" t="s">
        <v>4511</v>
      </c>
      <c r="M1379" s="20" t="s">
        <v>3148</v>
      </c>
      <c r="N1379" s="4">
        <v>1</v>
      </c>
      <c r="O1379" s="3" t="s">
        <v>76</v>
      </c>
      <c r="P1379" s="13">
        <v>706196</v>
      </c>
      <c r="Q1379" s="13">
        <v>162997</v>
      </c>
      <c r="R1379" s="13">
        <v>869193</v>
      </c>
      <c r="S1379" s="6">
        <v>40952</v>
      </c>
      <c r="T1379" s="30"/>
      <c r="U1379" s="13">
        <v>706196</v>
      </c>
      <c r="V1379" s="3" t="s">
        <v>651</v>
      </c>
      <c r="W1379" s="3" t="s">
        <v>39</v>
      </c>
      <c r="X1379" s="3" t="s">
        <v>29</v>
      </c>
      <c r="Y1379" s="3" t="s">
        <v>246</v>
      </c>
      <c r="Z1379" s="6">
        <v>41072</v>
      </c>
      <c r="AA1379" s="5"/>
    </row>
    <row r="1380" spans="1:27" ht="18" customHeight="1" x14ac:dyDescent="0.25">
      <c r="A1380" s="3" t="s">
        <v>744</v>
      </c>
      <c r="B1380" s="3" t="s">
        <v>2142</v>
      </c>
      <c r="C1380" s="130" t="s">
        <v>8472</v>
      </c>
      <c r="D1380" s="3" t="s">
        <v>475</v>
      </c>
      <c r="E1380" s="130" t="s">
        <v>8481</v>
      </c>
      <c r="F1380" s="3" t="s">
        <v>1188</v>
      </c>
      <c r="G1380" s="130" t="s">
        <v>10326</v>
      </c>
      <c r="H1380" s="3" t="s">
        <v>1196</v>
      </c>
      <c r="I1380" s="40" t="s">
        <v>10332</v>
      </c>
      <c r="J1380" s="65" t="s">
        <v>1195</v>
      </c>
      <c r="K1380" s="10">
        <v>1</v>
      </c>
      <c r="L1380" s="20" t="s">
        <v>4511</v>
      </c>
      <c r="M1380" s="20" t="s">
        <v>3148</v>
      </c>
      <c r="N1380" s="4">
        <v>1</v>
      </c>
      <c r="O1380" s="3" t="s">
        <v>76</v>
      </c>
      <c r="P1380" s="13">
        <v>1255057</v>
      </c>
      <c r="Q1380" s="13">
        <v>589096</v>
      </c>
      <c r="R1380" s="13">
        <v>1844153</v>
      </c>
      <c r="S1380" s="6">
        <v>41080</v>
      </c>
      <c r="T1380" s="5"/>
      <c r="U1380" s="13">
        <v>753034.2</v>
      </c>
      <c r="V1380" s="3" t="s">
        <v>29</v>
      </c>
      <c r="W1380" s="3" t="s">
        <v>181</v>
      </c>
      <c r="X1380" s="3" t="s">
        <v>29</v>
      </c>
      <c r="Y1380" s="3" t="s">
        <v>246</v>
      </c>
      <c r="Z1380" s="6">
        <v>41200</v>
      </c>
      <c r="AA1380" s="5"/>
    </row>
    <row r="1381" spans="1:27" ht="18" customHeight="1" x14ac:dyDescent="0.25">
      <c r="A1381" s="3" t="s">
        <v>744</v>
      </c>
      <c r="B1381" s="3" t="s">
        <v>2142</v>
      </c>
      <c r="C1381" s="130" t="s">
        <v>8472</v>
      </c>
      <c r="D1381" s="3" t="s">
        <v>475</v>
      </c>
      <c r="E1381" s="130" t="s">
        <v>8481</v>
      </c>
      <c r="F1381" s="3" t="s">
        <v>1188</v>
      </c>
      <c r="G1381" s="130" t="s">
        <v>10326</v>
      </c>
      <c r="H1381" s="3" t="s">
        <v>1197</v>
      </c>
      <c r="I1381" s="40" t="s">
        <v>10333</v>
      </c>
      <c r="J1381" s="65" t="s">
        <v>1198</v>
      </c>
      <c r="K1381" s="10">
        <v>1</v>
      </c>
      <c r="L1381" s="20" t="s">
        <v>4519</v>
      </c>
      <c r="M1381" s="20" t="s">
        <v>4520</v>
      </c>
      <c r="N1381" s="4">
        <v>56</v>
      </c>
      <c r="O1381" s="3" t="s">
        <v>28</v>
      </c>
      <c r="P1381" s="13">
        <v>782585</v>
      </c>
      <c r="Q1381" s="13">
        <v>139928</v>
      </c>
      <c r="R1381" s="13">
        <v>922513</v>
      </c>
      <c r="S1381" s="6">
        <v>40945</v>
      </c>
      <c r="T1381" s="31">
        <v>41075</v>
      </c>
      <c r="U1381" s="13">
        <v>782585</v>
      </c>
      <c r="V1381" s="3" t="s">
        <v>29</v>
      </c>
      <c r="W1381" s="3" t="s">
        <v>39</v>
      </c>
      <c r="X1381" s="3" t="s">
        <v>29</v>
      </c>
      <c r="Y1381" s="3" t="s">
        <v>40</v>
      </c>
      <c r="Z1381" s="6">
        <v>41065</v>
      </c>
      <c r="AA1381" s="5"/>
    </row>
    <row r="1382" spans="1:27" ht="18" customHeight="1" x14ac:dyDescent="0.25">
      <c r="A1382" s="3" t="s">
        <v>744</v>
      </c>
      <c r="B1382" s="3" t="s">
        <v>2142</v>
      </c>
      <c r="C1382" s="130" t="s">
        <v>8472</v>
      </c>
      <c r="D1382" s="3" t="s">
        <v>475</v>
      </c>
      <c r="E1382" s="130" t="s">
        <v>8481</v>
      </c>
      <c r="F1382" s="3" t="s">
        <v>1188</v>
      </c>
      <c r="G1382" s="130" t="s">
        <v>10326</v>
      </c>
      <c r="H1382" s="3" t="s">
        <v>1199</v>
      </c>
      <c r="I1382" s="40" t="s">
        <v>10334</v>
      </c>
      <c r="J1382" s="65" t="s">
        <v>1195</v>
      </c>
      <c r="K1382" s="10">
        <v>1</v>
      </c>
      <c r="L1382" s="20" t="s">
        <v>4511</v>
      </c>
      <c r="M1382" s="20" t="s">
        <v>3148</v>
      </c>
      <c r="N1382" s="4">
        <v>1</v>
      </c>
      <c r="O1382" s="3" t="s">
        <v>76</v>
      </c>
      <c r="P1382" s="13">
        <v>1718689</v>
      </c>
      <c r="Q1382" s="13">
        <v>430346</v>
      </c>
      <c r="R1382" s="13">
        <v>2149035</v>
      </c>
      <c r="S1382" s="6">
        <v>41091</v>
      </c>
      <c r="T1382" s="5"/>
      <c r="U1382" s="13">
        <v>1374951.2</v>
      </c>
      <c r="V1382" s="3" t="s">
        <v>29</v>
      </c>
      <c r="W1382" s="3" t="s">
        <v>181</v>
      </c>
      <c r="X1382" s="3" t="s">
        <v>29</v>
      </c>
      <c r="Y1382" s="3" t="s">
        <v>246</v>
      </c>
      <c r="Z1382" s="6">
        <v>41181</v>
      </c>
      <c r="AA1382" s="5"/>
    </row>
    <row r="1383" spans="1:27" ht="18" customHeight="1" x14ac:dyDescent="0.25">
      <c r="A1383" s="3" t="s">
        <v>744</v>
      </c>
      <c r="B1383" s="3" t="s">
        <v>2142</v>
      </c>
      <c r="C1383" s="130" t="s">
        <v>8472</v>
      </c>
      <c r="D1383" s="3" t="s">
        <v>475</v>
      </c>
      <c r="E1383" s="130" t="s">
        <v>8481</v>
      </c>
      <c r="F1383" s="3" t="s">
        <v>1188</v>
      </c>
      <c r="G1383" s="130" t="s">
        <v>10326</v>
      </c>
      <c r="H1383" s="3" t="s">
        <v>1060</v>
      </c>
      <c r="I1383" s="40" t="s">
        <v>10335</v>
      </c>
      <c r="J1383" s="65" t="s">
        <v>1195</v>
      </c>
      <c r="K1383" s="10">
        <v>1</v>
      </c>
      <c r="L1383" s="20" t="s">
        <v>4511</v>
      </c>
      <c r="M1383" s="20" t="s">
        <v>3148</v>
      </c>
      <c r="N1383" s="4">
        <v>1</v>
      </c>
      <c r="O1383" s="3" t="s">
        <v>76</v>
      </c>
      <c r="P1383" s="13">
        <v>710206</v>
      </c>
      <c r="Q1383" s="13">
        <v>163595</v>
      </c>
      <c r="R1383" s="13">
        <v>873801</v>
      </c>
      <c r="S1383" s="6">
        <v>40952</v>
      </c>
      <c r="T1383" s="6">
        <v>41075</v>
      </c>
      <c r="U1383" s="13">
        <v>710206</v>
      </c>
      <c r="V1383" s="3" t="s">
        <v>29</v>
      </c>
      <c r="W1383" s="3" t="s">
        <v>39</v>
      </c>
      <c r="X1383" s="3" t="s">
        <v>29</v>
      </c>
      <c r="Y1383" s="3" t="s">
        <v>40</v>
      </c>
      <c r="Z1383" s="6">
        <v>41072</v>
      </c>
      <c r="AA1383" s="5"/>
    </row>
    <row r="1384" spans="1:27" ht="18" customHeight="1" x14ac:dyDescent="0.25">
      <c r="A1384" s="3" t="s">
        <v>744</v>
      </c>
      <c r="B1384" s="3" t="s">
        <v>2142</v>
      </c>
      <c r="C1384" s="130" t="s">
        <v>8472</v>
      </c>
      <c r="D1384" s="3" t="s">
        <v>475</v>
      </c>
      <c r="E1384" s="130" t="s">
        <v>8481</v>
      </c>
      <c r="F1384" s="3" t="s">
        <v>204</v>
      </c>
      <c r="G1384" s="130" t="s">
        <v>8615</v>
      </c>
      <c r="H1384" s="3" t="s">
        <v>2139</v>
      </c>
      <c r="I1384" s="40" t="s">
        <v>10336</v>
      </c>
      <c r="J1384" s="65" t="s">
        <v>2140</v>
      </c>
      <c r="K1384" s="10">
        <v>1</v>
      </c>
      <c r="L1384" s="20" t="s">
        <v>4519</v>
      </c>
      <c r="M1384" s="20" t="s">
        <v>4520</v>
      </c>
      <c r="N1384" s="4">
        <v>48</v>
      </c>
      <c r="O1384" s="3" t="s">
        <v>38</v>
      </c>
      <c r="P1384" s="13">
        <v>542634</v>
      </c>
      <c r="Q1384" s="13">
        <v>92937</v>
      </c>
      <c r="R1384" s="13">
        <v>635571</v>
      </c>
      <c r="S1384" s="6">
        <v>40970</v>
      </c>
      <c r="T1384" s="5"/>
      <c r="U1384" s="13">
        <v>434107.2</v>
      </c>
      <c r="V1384" s="3" t="s">
        <v>29</v>
      </c>
      <c r="W1384" s="3" t="s">
        <v>181</v>
      </c>
      <c r="X1384" s="3" t="s">
        <v>29</v>
      </c>
      <c r="Y1384" s="3" t="s">
        <v>246</v>
      </c>
      <c r="Z1384" s="6">
        <v>41060</v>
      </c>
      <c r="AA1384" s="29">
        <v>0</v>
      </c>
    </row>
    <row r="1385" spans="1:27" ht="18" customHeight="1" x14ac:dyDescent="0.25">
      <c r="A1385" s="3" t="s">
        <v>744</v>
      </c>
      <c r="B1385" s="3" t="s">
        <v>2142</v>
      </c>
      <c r="C1385" s="130" t="s">
        <v>8472</v>
      </c>
      <c r="D1385" s="3" t="s">
        <v>475</v>
      </c>
      <c r="E1385" s="130" t="s">
        <v>8481</v>
      </c>
      <c r="F1385" s="3" t="s">
        <v>204</v>
      </c>
      <c r="G1385" s="130" t="s">
        <v>8615</v>
      </c>
      <c r="H1385" s="3" t="s">
        <v>1437</v>
      </c>
      <c r="I1385" s="40" t="s">
        <v>10337</v>
      </c>
      <c r="J1385" s="65" t="s">
        <v>269</v>
      </c>
      <c r="K1385" s="10">
        <v>1</v>
      </c>
      <c r="L1385" s="20" t="s">
        <v>4541</v>
      </c>
      <c r="M1385" s="20" t="s">
        <v>4542</v>
      </c>
      <c r="N1385" s="4">
        <v>24.5</v>
      </c>
      <c r="O1385" s="3" t="s">
        <v>137</v>
      </c>
      <c r="P1385" s="13">
        <v>362503</v>
      </c>
      <c r="Q1385" s="13">
        <v>165725</v>
      </c>
      <c r="R1385" s="13">
        <v>528228</v>
      </c>
      <c r="S1385" s="31">
        <v>40974</v>
      </c>
      <c r="T1385" s="5"/>
      <c r="U1385" s="13">
        <v>290002.40000000002</v>
      </c>
      <c r="V1385" s="3" t="s">
        <v>29</v>
      </c>
      <c r="W1385" s="3" t="s">
        <v>181</v>
      </c>
      <c r="X1385" s="3" t="s">
        <v>29</v>
      </c>
      <c r="Y1385" s="3" t="s">
        <v>246</v>
      </c>
      <c r="Z1385" s="31">
        <v>41064</v>
      </c>
      <c r="AA1385" s="5"/>
    </row>
    <row r="1386" spans="1:27" ht="18" customHeight="1" x14ac:dyDescent="0.25">
      <c r="A1386" s="3" t="s">
        <v>744</v>
      </c>
      <c r="B1386" s="3" t="s">
        <v>2142</v>
      </c>
      <c r="C1386" s="130" t="s">
        <v>8472</v>
      </c>
      <c r="D1386" s="3" t="s">
        <v>475</v>
      </c>
      <c r="E1386" s="130" t="s">
        <v>8481</v>
      </c>
      <c r="F1386" s="3" t="s">
        <v>204</v>
      </c>
      <c r="G1386" s="130" t="s">
        <v>8615</v>
      </c>
      <c r="H1386" s="3" t="s">
        <v>1438</v>
      </c>
      <c r="I1386" s="40" t="s">
        <v>10338</v>
      </c>
      <c r="J1386" s="65" t="s">
        <v>1439</v>
      </c>
      <c r="K1386" s="10">
        <v>1</v>
      </c>
      <c r="L1386" s="20" t="s">
        <v>4541</v>
      </c>
      <c r="M1386" s="20" t="s">
        <v>4581</v>
      </c>
      <c r="N1386" s="4">
        <v>300</v>
      </c>
      <c r="O1386" s="3" t="s">
        <v>137</v>
      </c>
      <c r="P1386" s="13">
        <v>482638</v>
      </c>
      <c r="Q1386" s="13">
        <v>96258</v>
      </c>
      <c r="R1386" s="13">
        <v>578896</v>
      </c>
      <c r="S1386" s="31">
        <v>40975</v>
      </c>
      <c r="T1386" s="5"/>
      <c r="U1386" s="13">
        <v>386110.4</v>
      </c>
      <c r="V1386" s="3" t="s">
        <v>29</v>
      </c>
      <c r="W1386" s="3" t="s">
        <v>181</v>
      </c>
      <c r="X1386" s="3" t="s">
        <v>29</v>
      </c>
      <c r="Y1386" s="3" t="s">
        <v>246</v>
      </c>
      <c r="Z1386" s="31">
        <v>41065</v>
      </c>
      <c r="AA1386" s="5"/>
    </row>
    <row r="1387" spans="1:27" ht="18" customHeight="1" x14ac:dyDescent="0.25">
      <c r="A1387" s="3" t="s">
        <v>744</v>
      </c>
      <c r="B1387" s="3" t="s">
        <v>2142</v>
      </c>
      <c r="C1387" s="130" t="s">
        <v>8472</v>
      </c>
      <c r="D1387" s="3" t="s">
        <v>475</v>
      </c>
      <c r="E1387" s="130" t="s">
        <v>8481</v>
      </c>
      <c r="F1387" s="3" t="s">
        <v>204</v>
      </c>
      <c r="G1387" s="130" t="s">
        <v>8615</v>
      </c>
      <c r="H1387" s="3" t="s">
        <v>1241</v>
      </c>
      <c r="I1387" s="40" t="s">
        <v>10339</v>
      </c>
      <c r="J1387" s="65" t="s">
        <v>425</v>
      </c>
      <c r="K1387" s="10">
        <v>1</v>
      </c>
      <c r="L1387" s="20" t="s">
        <v>4519</v>
      </c>
      <c r="M1387" s="16" t="s">
        <v>4525</v>
      </c>
      <c r="N1387" s="4">
        <v>600</v>
      </c>
      <c r="O1387" s="3" t="s">
        <v>38</v>
      </c>
      <c r="P1387" s="13">
        <v>508732</v>
      </c>
      <c r="Q1387" s="13">
        <v>131165</v>
      </c>
      <c r="R1387" s="13">
        <v>639897</v>
      </c>
      <c r="S1387" s="31">
        <v>40976</v>
      </c>
      <c r="T1387" s="31">
        <v>41105</v>
      </c>
      <c r="U1387" s="13">
        <v>508732</v>
      </c>
      <c r="V1387" s="3" t="s">
        <v>29</v>
      </c>
      <c r="W1387" s="3" t="s">
        <v>39</v>
      </c>
      <c r="X1387" s="3" t="s">
        <v>29</v>
      </c>
      <c r="Y1387" s="3" t="s">
        <v>40</v>
      </c>
      <c r="Z1387" s="31">
        <v>41066</v>
      </c>
      <c r="AA1387" s="5"/>
    </row>
    <row r="1388" spans="1:27" ht="18" customHeight="1" x14ac:dyDescent="0.25">
      <c r="A1388" s="3" t="s">
        <v>744</v>
      </c>
      <c r="B1388" s="3" t="s">
        <v>2142</v>
      </c>
      <c r="C1388" s="130" t="s">
        <v>8472</v>
      </c>
      <c r="D1388" s="3" t="s">
        <v>475</v>
      </c>
      <c r="E1388" s="130" t="s">
        <v>8481</v>
      </c>
      <c r="F1388" s="3" t="s">
        <v>204</v>
      </c>
      <c r="G1388" s="130" t="s">
        <v>8615</v>
      </c>
      <c r="H1388" s="3" t="s">
        <v>1440</v>
      </c>
      <c r="I1388" s="40" t="s">
        <v>10340</v>
      </c>
      <c r="J1388" s="65" t="s">
        <v>1441</v>
      </c>
      <c r="K1388" s="10">
        <v>1</v>
      </c>
      <c r="L1388" s="20" t="s">
        <v>4519</v>
      </c>
      <c r="M1388" s="20" t="s">
        <v>4520</v>
      </c>
      <c r="N1388" s="4">
        <v>48</v>
      </c>
      <c r="O1388" s="3" t="s">
        <v>28</v>
      </c>
      <c r="P1388" s="13">
        <v>445670</v>
      </c>
      <c r="Q1388" s="13">
        <v>111464</v>
      </c>
      <c r="R1388" s="13">
        <v>557134</v>
      </c>
      <c r="S1388" s="6">
        <v>40971</v>
      </c>
      <c r="T1388" s="30"/>
      <c r="U1388" s="13">
        <v>356536</v>
      </c>
      <c r="V1388" s="3" t="s">
        <v>29</v>
      </c>
      <c r="W1388" s="3" t="s">
        <v>181</v>
      </c>
      <c r="X1388" s="3" t="s">
        <v>29</v>
      </c>
      <c r="Y1388" s="3" t="s">
        <v>246</v>
      </c>
      <c r="Z1388" s="6">
        <v>41061</v>
      </c>
      <c r="AA1388" s="5"/>
    </row>
    <row r="1389" spans="1:27" ht="18" customHeight="1" x14ac:dyDescent="0.25">
      <c r="A1389" s="3" t="s">
        <v>744</v>
      </c>
      <c r="B1389" s="3" t="s">
        <v>2142</v>
      </c>
      <c r="C1389" s="130" t="s">
        <v>8472</v>
      </c>
      <c r="D1389" s="3" t="s">
        <v>475</v>
      </c>
      <c r="E1389" s="130" t="s">
        <v>8481</v>
      </c>
      <c r="F1389" s="3" t="s">
        <v>204</v>
      </c>
      <c r="G1389" s="130" t="s">
        <v>8615</v>
      </c>
      <c r="H1389" s="3" t="s">
        <v>1442</v>
      </c>
      <c r="I1389" s="40" t="s">
        <v>10341</v>
      </c>
      <c r="J1389" s="65" t="s">
        <v>376</v>
      </c>
      <c r="K1389" s="10">
        <v>1</v>
      </c>
      <c r="L1389" s="20" t="s">
        <v>4511</v>
      </c>
      <c r="M1389" s="20" t="s">
        <v>4577</v>
      </c>
      <c r="N1389" s="4">
        <v>63</v>
      </c>
      <c r="O1389" s="3" t="s">
        <v>28</v>
      </c>
      <c r="P1389" s="13">
        <v>526873</v>
      </c>
      <c r="Q1389" s="13">
        <v>111740</v>
      </c>
      <c r="R1389" s="13">
        <v>638613</v>
      </c>
      <c r="S1389" s="31">
        <v>40969</v>
      </c>
      <c r="T1389" s="31">
        <v>41075</v>
      </c>
      <c r="U1389" s="13">
        <v>421498.4</v>
      </c>
      <c r="V1389" s="3" t="s">
        <v>29</v>
      </c>
      <c r="W1389" s="3" t="s">
        <v>181</v>
      </c>
      <c r="X1389" s="3" t="s">
        <v>30</v>
      </c>
      <c r="Y1389" s="3" t="s">
        <v>40</v>
      </c>
      <c r="Z1389" s="31">
        <v>41059</v>
      </c>
      <c r="AA1389" s="5"/>
    </row>
    <row r="1390" spans="1:27" ht="18" customHeight="1" x14ac:dyDescent="0.25">
      <c r="A1390" s="3" t="s">
        <v>744</v>
      </c>
      <c r="B1390" s="3" t="s">
        <v>2142</v>
      </c>
      <c r="C1390" s="130" t="s">
        <v>8472</v>
      </c>
      <c r="D1390" s="3" t="s">
        <v>475</v>
      </c>
      <c r="E1390" s="130" t="s">
        <v>8481</v>
      </c>
      <c r="F1390" s="3" t="s">
        <v>204</v>
      </c>
      <c r="G1390" s="130" t="s">
        <v>8615</v>
      </c>
      <c r="H1390" s="3" t="s">
        <v>1443</v>
      </c>
      <c r="I1390" s="40" t="s">
        <v>10342</v>
      </c>
      <c r="J1390" s="65" t="s">
        <v>1439</v>
      </c>
      <c r="K1390" s="10">
        <v>1</v>
      </c>
      <c r="L1390" s="20" t="s">
        <v>4541</v>
      </c>
      <c r="M1390" s="20" t="s">
        <v>4581</v>
      </c>
      <c r="N1390" s="4">
        <v>300</v>
      </c>
      <c r="O1390" s="3" t="s">
        <v>137</v>
      </c>
      <c r="P1390" s="13">
        <v>454105</v>
      </c>
      <c r="Q1390" s="13">
        <v>122526</v>
      </c>
      <c r="R1390" s="13">
        <v>576631</v>
      </c>
      <c r="S1390" s="6">
        <v>40976</v>
      </c>
      <c r="T1390" s="31">
        <v>41105</v>
      </c>
      <c r="U1390" s="13">
        <v>454105</v>
      </c>
      <c r="V1390" s="3" t="s">
        <v>29</v>
      </c>
      <c r="W1390" s="3" t="s">
        <v>39</v>
      </c>
      <c r="X1390" s="3" t="s">
        <v>29</v>
      </c>
      <c r="Y1390" s="3" t="s">
        <v>40</v>
      </c>
      <c r="Z1390" s="6">
        <v>41066</v>
      </c>
      <c r="AA1390" s="5"/>
    </row>
    <row r="1391" spans="1:27" ht="18" customHeight="1" x14ac:dyDescent="0.25">
      <c r="A1391" s="3" t="s">
        <v>744</v>
      </c>
      <c r="B1391" s="3" t="s">
        <v>2142</v>
      </c>
      <c r="C1391" s="130" t="s">
        <v>8472</v>
      </c>
      <c r="D1391" s="3" t="s">
        <v>475</v>
      </c>
      <c r="E1391" s="130" t="s">
        <v>8481</v>
      </c>
      <c r="F1391" s="3" t="s">
        <v>204</v>
      </c>
      <c r="G1391" s="130" t="s">
        <v>8615</v>
      </c>
      <c r="H1391" s="39" t="s">
        <v>2212</v>
      </c>
      <c r="I1391" s="40" t="s">
        <v>10343</v>
      </c>
      <c r="J1391" s="65" t="s">
        <v>1219</v>
      </c>
      <c r="K1391" s="10">
        <v>1</v>
      </c>
      <c r="L1391" s="20" t="s">
        <v>4541</v>
      </c>
      <c r="M1391" s="20" t="s">
        <v>4542</v>
      </c>
      <c r="N1391" s="4">
        <v>190</v>
      </c>
      <c r="O1391" s="3" t="s">
        <v>137</v>
      </c>
      <c r="P1391" s="13">
        <v>394229</v>
      </c>
      <c r="Q1391" s="13">
        <v>93125</v>
      </c>
      <c r="R1391" s="13">
        <v>487354</v>
      </c>
      <c r="S1391" s="6">
        <v>40969</v>
      </c>
      <c r="T1391" s="31">
        <v>41105</v>
      </c>
      <c r="U1391" s="13">
        <v>315383.2</v>
      </c>
      <c r="V1391" s="3" t="s">
        <v>29</v>
      </c>
      <c r="W1391" s="3" t="s">
        <v>181</v>
      </c>
      <c r="X1391" s="3" t="s">
        <v>29</v>
      </c>
      <c r="Y1391" s="3" t="s">
        <v>40</v>
      </c>
      <c r="Z1391" s="31">
        <v>41059</v>
      </c>
      <c r="AA1391" s="5"/>
    </row>
    <row r="1392" spans="1:27" ht="18" customHeight="1" x14ac:dyDescent="0.25">
      <c r="A1392" s="3" t="s">
        <v>744</v>
      </c>
      <c r="B1392" s="3" t="s">
        <v>2142</v>
      </c>
      <c r="C1392" s="130" t="s">
        <v>8472</v>
      </c>
      <c r="D1392" s="3" t="s">
        <v>475</v>
      </c>
      <c r="E1392" s="130" t="s">
        <v>8481</v>
      </c>
      <c r="F1392" s="3" t="s">
        <v>204</v>
      </c>
      <c r="G1392" s="130" t="s">
        <v>8615</v>
      </c>
      <c r="H1392" s="3" t="s">
        <v>1444</v>
      </c>
      <c r="I1392" s="40" t="s">
        <v>10344</v>
      </c>
      <c r="J1392" s="65" t="s">
        <v>1441</v>
      </c>
      <c r="K1392" s="10">
        <v>1</v>
      </c>
      <c r="L1392" s="20" t="s">
        <v>4519</v>
      </c>
      <c r="M1392" s="20" t="s">
        <v>4520</v>
      </c>
      <c r="N1392" s="4">
        <v>48</v>
      </c>
      <c r="O1392" s="3" t="s">
        <v>28</v>
      </c>
      <c r="P1392" s="13">
        <v>495487</v>
      </c>
      <c r="Q1392" s="13">
        <v>77469</v>
      </c>
      <c r="R1392" s="13">
        <v>572956</v>
      </c>
      <c r="S1392" s="6">
        <v>40970</v>
      </c>
      <c r="T1392" s="31">
        <v>41105</v>
      </c>
      <c r="U1392" s="13">
        <v>396389.6</v>
      </c>
      <c r="V1392" s="3" t="s">
        <v>29</v>
      </c>
      <c r="W1392" s="3" t="s">
        <v>181</v>
      </c>
      <c r="X1392" s="3" t="s">
        <v>29</v>
      </c>
      <c r="Y1392" s="3" t="s">
        <v>40</v>
      </c>
      <c r="Z1392" s="6">
        <v>41060</v>
      </c>
      <c r="AA1392" s="5"/>
    </row>
    <row r="1393" spans="1:27" ht="18" customHeight="1" x14ac:dyDescent="0.25">
      <c r="A1393" s="3" t="s">
        <v>744</v>
      </c>
      <c r="B1393" s="3" t="s">
        <v>2142</v>
      </c>
      <c r="C1393" s="130" t="s">
        <v>8472</v>
      </c>
      <c r="D1393" s="3" t="s">
        <v>475</v>
      </c>
      <c r="E1393" s="130" t="s">
        <v>8481</v>
      </c>
      <c r="F1393" s="3" t="s">
        <v>204</v>
      </c>
      <c r="G1393" s="130" t="s">
        <v>8615</v>
      </c>
      <c r="H1393" s="3" t="s">
        <v>1445</v>
      </c>
      <c r="I1393" s="40" t="s">
        <v>10345</v>
      </c>
      <c r="J1393" s="65" t="s">
        <v>1446</v>
      </c>
      <c r="K1393" s="10">
        <v>1</v>
      </c>
      <c r="L1393" s="20" t="s">
        <v>4511</v>
      </c>
      <c r="M1393" s="20" t="s">
        <v>4577</v>
      </c>
      <c r="N1393" s="4">
        <v>126</v>
      </c>
      <c r="O1393" s="3" t="s">
        <v>28</v>
      </c>
      <c r="P1393" s="13">
        <v>899338</v>
      </c>
      <c r="Q1393" s="13">
        <v>279497</v>
      </c>
      <c r="R1393" s="13">
        <v>1178835</v>
      </c>
      <c r="S1393" s="31">
        <v>40966</v>
      </c>
      <c r="T1393" s="31">
        <v>41105</v>
      </c>
      <c r="U1393" s="13">
        <v>719470.4</v>
      </c>
      <c r="V1393" s="3" t="s">
        <v>29</v>
      </c>
      <c r="W1393" s="3" t="s">
        <v>181</v>
      </c>
      <c r="X1393" s="3" t="s">
        <v>30</v>
      </c>
      <c r="Y1393" s="3" t="s">
        <v>40</v>
      </c>
      <c r="Z1393" s="31">
        <v>41056</v>
      </c>
      <c r="AA1393" s="5"/>
    </row>
    <row r="1394" spans="1:27" ht="18" customHeight="1" x14ac:dyDescent="0.25">
      <c r="A1394" s="3" t="s">
        <v>744</v>
      </c>
      <c r="B1394" s="3" t="s">
        <v>2142</v>
      </c>
      <c r="C1394" s="130" t="s">
        <v>8472</v>
      </c>
      <c r="D1394" s="3" t="s">
        <v>475</v>
      </c>
      <c r="E1394" s="130" t="s">
        <v>8481</v>
      </c>
      <c r="F1394" s="3" t="s">
        <v>204</v>
      </c>
      <c r="G1394" s="130" t="s">
        <v>8615</v>
      </c>
      <c r="H1394" s="3" t="s">
        <v>1447</v>
      </c>
      <c r="I1394" s="40" t="s">
        <v>10346</v>
      </c>
      <c r="J1394" s="65" t="s">
        <v>42</v>
      </c>
      <c r="K1394" s="10">
        <v>1</v>
      </c>
      <c r="L1394" s="20" t="s">
        <v>4511</v>
      </c>
      <c r="M1394" s="20" t="s">
        <v>3192</v>
      </c>
      <c r="N1394" s="4">
        <v>48</v>
      </c>
      <c r="O1394" s="3" t="s">
        <v>38</v>
      </c>
      <c r="P1394" s="13">
        <v>503295</v>
      </c>
      <c r="Q1394" s="13">
        <v>94705</v>
      </c>
      <c r="R1394" s="13">
        <v>598000</v>
      </c>
      <c r="S1394" s="31">
        <v>41069</v>
      </c>
      <c r="T1394" s="5"/>
      <c r="U1394" s="13">
        <v>402636</v>
      </c>
      <c r="V1394" s="3" t="s">
        <v>1448</v>
      </c>
      <c r="W1394" s="3" t="s">
        <v>181</v>
      </c>
      <c r="X1394" s="3" t="s">
        <v>29</v>
      </c>
      <c r="Y1394" s="3" t="s">
        <v>246</v>
      </c>
      <c r="Z1394" s="31">
        <v>41109</v>
      </c>
      <c r="AA1394" s="29">
        <v>0</v>
      </c>
    </row>
    <row r="1395" spans="1:27" ht="18" customHeight="1" x14ac:dyDescent="0.25">
      <c r="A1395" s="3" t="s">
        <v>744</v>
      </c>
      <c r="B1395" s="3" t="s">
        <v>2142</v>
      </c>
      <c r="C1395" s="130" t="s">
        <v>8472</v>
      </c>
      <c r="D1395" s="3" t="s">
        <v>475</v>
      </c>
      <c r="E1395" s="130" t="s">
        <v>8481</v>
      </c>
      <c r="F1395" s="3" t="s">
        <v>204</v>
      </c>
      <c r="G1395" s="130" t="s">
        <v>8615</v>
      </c>
      <c r="H1395" s="3" t="s">
        <v>1449</v>
      </c>
      <c r="I1395" s="40" t="s">
        <v>10347</v>
      </c>
      <c r="J1395" s="65" t="s">
        <v>142</v>
      </c>
      <c r="K1395" s="10">
        <v>1</v>
      </c>
      <c r="L1395" s="20" t="s">
        <v>4511</v>
      </c>
      <c r="M1395" s="20" t="s">
        <v>3267</v>
      </c>
      <c r="N1395" s="29">
        <v>51</v>
      </c>
      <c r="O1395" s="3" t="s">
        <v>38</v>
      </c>
      <c r="P1395" s="13">
        <v>550557</v>
      </c>
      <c r="Q1395" s="13">
        <v>87164</v>
      </c>
      <c r="R1395" s="13">
        <v>637721</v>
      </c>
      <c r="S1395" s="31">
        <v>40977</v>
      </c>
      <c r="T1395" s="31">
        <v>41105</v>
      </c>
      <c r="U1395" s="13">
        <v>440445.6</v>
      </c>
      <c r="V1395" s="3" t="s">
        <v>29</v>
      </c>
      <c r="W1395" s="3" t="s">
        <v>181</v>
      </c>
      <c r="X1395" s="3" t="s">
        <v>29</v>
      </c>
      <c r="Y1395" s="3" t="s">
        <v>40</v>
      </c>
      <c r="Z1395" s="31">
        <v>41067</v>
      </c>
      <c r="AA1395" s="5"/>
    </row>
    <row r="1396" spans="1:27" ht="18" customHeight="1" x14ac:dyDescent="0.25">
      <c r="A1396" s="3" t="s">
        <v>744</v>
      </c>
      <c r="B1396" s="3" t="s">
        <v>2142</v>
      </c>
      <c r="C1396" s="130" t="s">
        <v>8472</v>
      </c>
      <c r="D1396" s="3" t="s">
        <v>475</v>
      </c>
      <c r="E1396" s="130" t="s">
        <v>8481</v>
      </c>
      <c r="F1396" s="3" t="s">
        <v>204</v>
      </c>
      <c r="G1396" s="130" t="s">
        <v>8615</v>
      </c>
      <c r="H1396" s="3" t="s">
        <v>913</v>
      </c>
      <c r="I1396" s="40" t="s">
        <v>10348</v>
      </c>
      <c r="J1396" s="65" t="s">
        <v>1450</v>
      </c>
      <c r="K1396" s="10">
        <v>1</v>
      </c>
      <c r="L1396" s="20" t="s">
        <v>4511</v>
      </c>
      <c r="M1396" s="20" t="s">
        <v>4577</v>
      </c>
      <c r="N1396" s="29">
        <v>63</v>
      </c>
      <c r="O1396" s="3" t="s">
        <v>28</v>
      </c>
      <c r="P1396" s="13">
        <v>529304</v>
      </c>
      <c r="Q1396" s="13">
        <v>109309</v>
      </c>
      <c r="R1396" s="13">
        <v>638613</v>
      </c>
      <c r="S1396" s="31">
        <v>40975</v>
      </c>
      <c r="T1396" s="31">
        <v>41075</v>
      </c>
      <c r="U1396" s="13">
        <v>529304</v>
      </c>
      <c r="V1396" s="3" t="s">
        <v>29</v>
      </c>
      <c r="W1396" s="3" t="s">
        <v>39</v>
      </c>
      <c r="X1396" s="3" t="s">
        <v>30</v>
      </c>
      <c r="Y1396" s="3" t="s">
        <v>40</v>
      </c>
      <c r="Z1396" s="31">
        <v>41065</v>
      </c>
      <c r="AA1396" s="5"/>
    </row>
    <row r="1397" spans="1:27" ht="18" customHeight="1" x14ac:dyDescent="0.25">
      <c r="A1397" s="3" t="s">
        <v>744</v>
      </c>
      <c r="B1397" s="3" t="s">
        <v>2142</v>
      </c>
      <c r="C1397" s="130" t="s">
        <v>8472</v>
      </c>
      <c r="D1397" s="3" t="s">
        <v>475</v>
      </c>
      <c r="E1397" s="130" t="s">
        <v>8481</v>
      </c>
      <c r="F1397" s="3" t="s">
        <v>204</v>
      </c>
      <c r="G1397" s="130" t="s">
        <v>8615</v>
      </c>
      <c r="H1397" s="3" t="s">
        <v>254</v>
      </c>
      <c r="I1397" s="40" t="s">
        <v>10349</v>
      </c>
      <c r="J1397" s="65" t="s">
        <v>1219</v>
      </c>
      <c r="K1397" s="10">
        <v>1</v>
      </c>
      <c r="L1397" s="20" t="s">
        <v>4541</v>
      </c>
      <c r="M1397" s="20" t="s">
        <v>4542</v>
      </c>
      <c r="N1397" s="4">
        <v>150</v>
      </c>
      <c r="O1397" s="3" t="s">
        <v>137</v>
      </c>
      <c r="P1397" s="13">
        <v>378997</v>
      </c>
      <c r="Q1397" s="13">
        <v>111023</v>
      </c>
      <c r="R1397" s="13">
        <v>490020</v>
      </c>
      <c r="S1397" s="6">
        <v>40974</v>
      </c>
      <c r="T1397" s="31">
        <v>41105</v>
      </c>
      <c r="U1397" s="13">
        <v>303197.59999999998</v>
      </c>
      <c r="V1397" s="3" t="s">
        <v>29</v>
      </c>
      <c r="W1397" s="3" t="s">
        <v>181</v>
      </c>
      <c r="X1397" s="3" t="s">
        <v>29</v>
      </c>
      <c r="Y1397" s="3" t="s">
        <v>40</v>
      </c>
      <c r="Z1397" s="6">
        <v>41064</v>
      </c>
      <c r="AA1397" s="5"/>
    </row>
    <row r="1398" spans="1:27" ht="18" customHeight="1" x14ac:dyDescent="0.25">
      <c r="A1398" s="3" t="s">
        <v>744</v>
      </c>
      <c r="B1398" s="3" t="s">
        <v>2142</v>
      </c>
      <c r="C1398" s="130" t="s">
        <v>8472</v>
      </c>
      <c r="D1398" s="3" t="s">
        <v>475</v>
      </c>
      <c r="E1398" s="130" t="s">
        <v>8481</v>
      </c>
      <c r="F1398" s="3" t="s">
        <v>204</v>
      </c>
      <c r="G1398" s="130" t="s">
        <v>8615</v>
      </c>
      <c r="H1398" s="3" t="s">
        <v>212</v>
      </c>
      <c r="I1398" s="40" t="s">
        <v>10350</v>
      </c>
      <c r="J1398" s="65" t="s">
        <v>445</v>
      </c>
      <c r="K1398" s="10">
        <v>1</v>
      </c>
      <c r="L1398" s="20" t="s">
        <v>4511</v>
      </c>
      <c r="M1398" s="20" t="s">
        <v>3148</v>
      </c>
      <c r="N1398" s="4">
        <v>1</v>
      </c>
      <c r="O1398" s="3" t="s">
        <v>76</v>
      </c>
      <c r="P1398" s="13">
        <v>981769</v>
      </c>
      <c r="Q1398" s="13">
        <v>463206</v>
      </c>
      <c r="R1398" s="13">
        <v>1444975</v>
      </c>
      <c r="S1398" s="6">
        <v>40973</v>
      </c>
      <c r="T1398" s="31">
        <v>41105</v>
      </c>
      <c r="U1398" s="13">
        <v>785415.2</v>
      </c>
      <c r="V1398" s="3" t="s">
        <v>29</v>
      </c>
      <c r="W1398" s="3" t="s">
        <v>181</v>
      </c>
      <c r="X1398" s="3" t="s">
        <v>29</v>
      </c>
      <c r="Y1398" s="3" t="s">
        <v>40</v>
      </c>
      <c r="Z1398" s="6">
        <v>41063</v>
      </c>
      <c r="AA1398" s="5"/>
    </row>
    <row r="1399" spans="1:27" ht="18" customHeight="1" x14ac:dyDescent="0.25">
      <c r="A1399" s="3" t="s">
        <v>744</v>
      </c>
      <c r="B1399" s="3" t="s">
        <v>2142</v>
      </c>
      <c r="C1399" s="130" t="s">
        <v>8472</v>
      </c>
      <c r="D1399" s="3" t="s">
        <v>475</v>
      </c>
      <c r="E1399" s="130" t="s">
        <v>8481</v>
      </c>
      <c r="F1399" s="3" t="s">
        <v>204</v>
      </c>
      <c r="G1399" s="130" t="s">
        <v>8615</v>
      </c>
      <c r="H1399" s="3" t="s">
        <v>1451</v>
      </c>
      <c r="I1399" s="40" t="s">
        <v>10351</v>
      </c>
      <c r="J1399" s="65" t="s">
        <v>1452</v>
      </c>
      <c r="K1399" s="10">
        <v>1</v>
      </c>
      <c r="L1399" s="20" t="s">
        <v>4511</v>
      </c>
      <c r="M1399" s="20" t="s">
        <v>3148</v>
      </c>
      <c r="N1399" s="4">
        <v>1</v>
      </c>
      <c r="O1399" s="3" t="s">
        <v>76</v>
      </c>
      <c r="P1399" s="13">
        <v>302869</v>
      </c>
      <c r="Q1399" s="13">
        <v>151779</v>
      </c>
      <c r="R1399" s="13">
        <v>454648</v>
      </c>
      <c r="S1399" s="6">
        <v>40962</v>
      </c>
      <c r="T1399" s="31">
        <v>41014</v>
      </c>
      <c r="U1399" s="13">
        <v>302869</v>
      </c>
      <c r="V1399" s="3" t="s">
        <v>29</v>
      </c>
      <c r="W1399" s="3" t="s">
        <v>39</v>
      </c>
      <c r="X1399" s="3" t="s">
        <v>29</v>
      </c>
      <c r="Y1399" s="3" t="s">
        <v>40</v>
      </c>
      <c r="Z1399" s="6">
        <v>41022</v>
      </c>
      <c r="AA1399" s="5"/>
    </row>
    <row r="1400" spans="1:27" ht="18" customHeight="1" x14ac:dyDescent="0.25">
      <c r="A1400" s="3" t="s">
        <v>744</v>
      </c>
      <c r="B1400" s="3" t="s">
        <v>2142</v>
      </c>
      <c r="C1400" s="130" t="s">
        <v>8472</v>
      </c>
      <c r="D1400" s="3" t="s">
        <v>475</v>
      </c>
      <c r="E1400" s="130" t="s">
        <v>8481</v>
      </c>
      <c r="F1400" s="3" t="s">
        <v>204</v>
      </c>
      <c r="G1400" s="130" t="s">
        <v>8615</v>
      </c>
      <c r="H1400" s="3" t="s">
        <v>1453</v>
      </c>
      <c r="I1400" s="40" t="s">
        <v>10352</v>
      </c>
      <c r="J1400" s="65" t="s">
        <v>445</v>
      </c>
      <c r="K1400" s="10">
        <v>1</v>
      </c>
      <c r="L1400" s="20" t="s">
        <v>4511</v>
      </c>
      <c r="M1400" s="20" t="s">
        <v>3148</v>
      </c>
      <c r="N1400" s="4">
        <v>1</v>
      </c>
      <c r="O1400" s="3" t="s">
        <v>76</v>
      </c>
      <c r="P1400" s="13">
        <v>1141000</v>
      </c>
      <c r="Q1400" s="13">
        <v>203696</v>
      </c>
      <c r="R1400" s="13">
        <v>1344696</v>
      </c>
      <c r="S1400" s="6">
        <v>40970</v>
      </c>
      <c r="T1400" s="31">
        <v>41075</v>
      </c>
      <c r="U1400" s="13">
        <v>912800</v>
      </c>
      <c r="V1400" s="3" t="s">
        <v>29</v>
      </c>
      <c r="W1400" s="3" t="s">
        <v>181</v>
      </c>
      <c r="X1400" s="3" t="s">
        <v>29</v>
      </c>
      <c r="Y1400" s="3" t="s">
        <v>40</v>
      </c>
      <c r="Z1400" s="6">
        <v>41060</v>
      </c>
      <c r="AA1400" s="5"/>
    </row>
    <row r="1401" spans="1:27" ht="18" customHeight="1" x14ac:dyDescent="0.25">
      <c r="A1401" s="3" t="s">
        <v>744</v>
      </c>
      <c r="B1401" s="3" t="s">
        <v>2142</v>
      </c>
      <c r="C1401" s="130" t="s">
        <v>8472</v>
      </c>
      <c r="D1401" s="3" t="s">
        <v>475</v>
      </c>
      <c r="E1401" s="130" t="s">
        <v>8481</v>
      </c>
      <c r="F1401" s="3" t="s">
        <v>474</v>
      </c>
      <c r="G1401" s="130" t="s">
        <v>8619</v>
      </c>
      <c r="H1401" s="38" t="s">
        <v>482</v>
      </c>
      <c r="I1401" s="3"/>
      <c r="J1401" s="65" t="s">
        <v>477</v>
      </c>
      <c r="K1401" s="10">
        <v>1</v>
      </c>
      <c r="L1401" s="20" t="s">
        <v>4511</v>
      </c>
      <c r="M1401" s="20" t="s">
        <v>6018</v>
      </c>
      <c r="N1401" s="4">
        <v>29</v>
      </c>
      <c r="O1401" s="3" t="s">
        <v>241</v>
      </c>
      <c r="P1401" s="13">
        <v>1301000</v>
      </c>
      <c r="Q1401" s="13">
        <v>249000</v>
      </c>
      <c r="R1401" s="13">
        <v>1550000</v>
      </c>
      <c r="S1401" s="6">
        <v>40603</v>
      </c>
      <c r="T1401" s="31">
        <v>40663</v>
      </c>
      <c r="U1401" s="13">
        <v>1301000</v>
      </c>
      <c r="V1401" s="3" t="s">
        <v>29</v>
      </c>
      <c r="W1401" s="3" t="s">
        <v>39</v>
      </c>
      <c r="X1401" s="3" t="s">
        <v>29</v>
      </c>
      <c r="Y1401" s="3" t="s">
        <v>40</v>
      </c>
      <c r="Z1401" s="6">
        <v>40663</v>
      </c>
      <c r="AA1401" s="5"/>
    </row>
    <row r="1402" spans="1:27" ht="18" customHeight="1" x14ac:dyDescent="0.25">
      <c r="A1402" s="3" t="s">
        <v>744</v>
      </c>
      <c r="B1402" s="3" t="s">
        <v>2142</v>
      </c>
      <c r="C1402" s="130" t="s">
        <v>8472</v>
      </c>
      <c r="D1402" s="3" t="s">
        <v>475</v>
      </c>
      <c r="E1402" s="130" t="s">
        <v>8481</v>
      </c>
      <c r="F1402" s="3" t="s">
        <v>474</v>
      </c>
      <c r="G1402" s="130" t="s">
        <v>8619</v>
      </c>
      <c r="H1402" s="3" t="s">
        <v>476</v>
      </c>
      <c r="I1402" s="40" t="s">
        <v>10353</v>
      </c>
      <c r="J1402" s="65" t="s">
        <v>477</v>
      </c>
      <c r="K1402" s="10">
        <v>1</v>
      </c>
      <c r="L1402" s="20" t="s">
        <v>4511</v>
      </c>
      <c r="M1402" s="20" t="s">
        <v>6018</v>
      </c>
      <c r="N1402" s="4">
        <v>28</v>
      </c>
      <c r="O1402" s="3" t="s">
        <v>241</v>
      </c>
      <c r="P1402" s="13">
        <v>1248500</v>
      </c>
      <c r="Q1402" s="13">
        <v>239700</v>
      </c>
      <c r="R1402" s="13">
        <v>1488200</v>
      </c>
      <c r="S1402" s="6">
        <v>40603</v>
      </c>
      <c r="T1402" s="31">
        <v>40755</v>
      </c>
      <c r="U1402" s="13">
        <v>1248500</v>
      </c>
      <c r="V1402" s="3" t="s">
        <v>29</v>
      </c>
      <c r="W1402" s="3" t="s">
        <v>39</v>
      </c>
      <c r="X1402" s="3" t="s">
        <v>29</v>
      </c>
      <c r="Y1402" s="3" t="s">
        <v>40</v>
      </c>
      <c r="Z1402" s="6">
        <v>40663</v>
      </c>
      <c r="AA1402" s="5"/>
    </row>
    <row r="1403" spans="1:27" ht="18" customHeight="1" x14ac:dyDescent="0.25">
      <c r="A1403" s="3" t="s">
        <v>744</v>
      </c>
      <c r="B1403" s="3" t="s">
        <v>2142</v>
      </c>
      <c r="C1403" s="130" t="s">
        <v>8472</v>
      </c>
      <c r="D1403" s="3" t="s">
        <v>475</v>
      </c>
      <c r="E1403" s="130" t="s">
        <v>8481</v>
      </c>
      <c r="F1403" s="3" t="s">
        <v>474</v>
      </c>
      <c r="G1403" s="130" t="s">
        <v>8619</v>
      </c>
      <c r="H1403" s="38" t="s">
        <v>479</v>
      </c>
      <c r="I1403" s="3"/>
      <c r="J1403" s="65" t="s">
        <v>480</v>
      </c>
      <c r="K1403" s="10">
        <v>1</v>
      </c>
      <c r="L1403" s="20" t="s">
        <v>4511</v>
      </c>
      <c r="M1403" s="20" t="s">
        <v>4577</v>
      </c>
      <c r="N1403" s="4">
        <v>168</v>
      </c>
      <c r="O1403" s="3" t="s">
        <v>28</v>
      </c>
      <c r="P1403" s="13">
        <v>1282250</v>
      </c>
      <c r="Q1403" s="13">
        <v>175600</v>
      </c>
      <c r="R1403" s="13">
        <v>1457850</v>
      </c>
      <c r="S1403" s="6">
        <v>40603</v>
      </c>
      <c r="T1403" s="31">
        <v>40755</v>
      </c>
      <c r="U1403" s="13">
        <v>1282250</v>
      </c>
      <c r="V1403" s="3" t="s">
        <v>29</v>
      </c>
      <c r="W1403" s="3" t="s">
        <v>39</v>
      </c>
      <c r="X1403" s="3" t="s">
        <v>30</v>
      </c>
      <c r="Y1403" s="3" t="s">
        <v>40</v>
      </c>
      <c r="Z1403" s="6">
        <v>40663</v>
      </c>
      <c r="AA1403" s="5"/>
    </row>
    <row r="1404" spans="1:27" ht="18" customHeight="1" x14ac:dyDescent="0.25">
      <c r="A1404" s="3" t="s">
        <v>744</v>
      </c>
      <c r="B1404" s="3" t="s">
        <v>2142</v>
      </c>
      <c r="C1404" s="130" t="s">
        <v>8472</v>
      </c>
      <c r="D1404" s="3" t="s">
        <v>475</v>
      </c>
      <c r="E1404" s="130" t="s">
        <v>8481</v>
      </c>
      <c r="F1404" s="39" t="s">
        <v>474</v>
      </c>
      <c r="G1404" s="130" t="s">
        <v>8619</v>
      </c>
      <c r="H1404" s="38" t="s">
        <v>478</v>
      </c>
      <c r="I1404" s="3"/>
      <c r="J1404" s="65" t="s">
        <v>86</v>
      </c>
      <c r="K1404" s="10">
        <v>1</v>
      </c>
      <c r="L1404" s="20" t="s">
        <v>4511</v>
      </c>
      <c r="M1404" s="20" t="s">
        <v>4577</v>
      </c>
      <c r="N1404" s="4">
        <v>126</v>
      </c>
      <c r="O1404" s="3" t="s">
        <v>28</v>
      </c>
      <c r="P1404" s="13">
        <v>796300</v>
      </c>
      <c r="Q1404" s="13">
        <v>110400</v>
      </c>
      <c r="R1404" s="13">
        <v>906700</v>
      </c>
      <c r="S1404" s="6">
        <v>40603</v>
      </c>
      <c r="T1404" s="31">
        <v>40755</v>
      </c>
      <c r="U1404" s="13">
        <v>796300</v>
      </c>
      <c r="V1404" s="3" t="s">
        <v>29</v>
      </c>
      <c r="W1404" s="3" t="s">
        <v>39</v>
      </c>
      <c r="X1404" s="3" t="s">
        <v>30</v>
      </c>
      <c r="Y1404" s="3" t="s">
        <v>40</v>
      </c>
      <c r="Z1404" s="6">
        <v>40663</v>
      </c>
      <c r="AA1404" s="5"/>
    </row>
    <row r="1405" spans="1:27" ht="18" customHeight="1" x14ac:dyDescent="0.25">
      <c r="A1405" s="3" t="s">
        <v>744</v>
      </c>
      <c r="B1405" s="3" t="s">
        <v>2142</v>
      </c>
      <c r="C1405" s="130" t="s">
        <v>8472</v>
      </c>
      <c r="D1405" s="3" t="s">
        <v>475</v>
      </c>
      <c r="E1405" s="130" t="s">
        <v>8481</v>
      </c>
      <c r="F1405" s="3" t="s">
        <v>474</v>
      </c>
      <c r="G1405" s="130" t="s">
        <v>8619</v>
      </c>
      <c r="H1405" s="38" t="s">
        <v>483</v>
      </c>
      <c r="I1405" s="3"/>
      <c r="J1405" s="65" t="s">
        <v>477</v>
      </c>
      <c r="K1405" s="10">
        <v>1</v>
      </c>
      <c r="L1405" s="20" t="s">
        <v>4511</v>
      </c>
      <c r="M1405" s="20" t="s">
        <v>6018</v>
      </c>
      <c r="N1405" s="4">
        <v>30</v>
      </c>
      <c r="O1405" s="3" t="s">
        <v>241</v>
      </c>
      <c r="P1405" s="13">
        <v>1344285</v>
      </c>
      <c r="Q1405" s="13">
        <v>254400</v>
      </c>
      <c r="R1405" s="13">
        <v>1598685</v>
      </c>
      <c r="S1405" s="6">
        <v>40664</v>
      </c>
      <c r="T1405" s="31">
        <v>40755</v>
      </c>
      <c r="U1405" s="13">
        <v>1344285</v>
      </c>
      <c r="V1405" s="3" t="s">
        <v>29</v>
      </c>
      <c r="W1405" s="3" t="s">
        <v>39</v>
      </c>
      <c r="X1405" s="3" t="s">
        <v>29</v>
      </c>
      <c r="Y1405" s="3" t="s">
        <v>40</v>
      </c>
      <c r="Z1405" s="6">
        <v>40724</v>
      </c>
      <c r="AA1405" s="5"/>
    </row>
    <row r="1406" spans="1:27" ht="18" customHeight="1" x14ac:dyDescent="0.25">
      <c r="A1406" s="3" t="s">
        <v>744</v>
      </c>
      <c r="B1406" s="3" t="s">
        <v>2142</v>
      </c>
      <c r="C1406" s="130" t="s">
        <v>8472</v>
      </c>
      <c r="D1406" s="3" t="s">
        <v>475</v>
      </c>
      <c r="E1406" s="130" t="s">
        <v>8481</v>
      </c>
      <c r="F1406" s="3" t="s">
        <v>474</v>
      </c>
      <c r="G1406" s="130" t="s">
        <v>8619</v>
      </c>
      <c r="H1406" s="38" t="s">
        <v>481</v>
      </c>
      <c r="I1406" s="3"/>
      <c r="J1406" s="65" t="s">
        <v>477</v>
      </c>
      <c r="K1406" s="10">
        <v>1</v>
      </c>
      <c r="L1406" s="20" t="s">
        <v>4511</v>
      </c>
      <c r="M1406" s="20" t="s">
        <v>6018</v>
      </c>
      <c r="N1406" s="4">
        <v>28</v>
      </c>
      <c r="O1406" s="3" t="s">
        <v>241</v>
      </c>
      <c r="P1406" s="13">
        <v>1254000</v>
      </c>
      <c r="Q1406" s="13">
        <v>242300</v>
      </c>
      <c r="R1406" s="13">
        <v>1496300</v>
      </c>
      <c r="S1406" s="6">
        <v>40603</v>
      </c>
      <c r="T1406" s="31">
        <v>40663</v>
      </c>
      <c r="U1406" s="13">
        <v>1254000</v>
      </c>
      <c r="V1406" s="3" t="s">
        <v>29</v>
      </c>
      <c r="W1406" s="3" t="s">
        <v>39</v>
      </c>
      <c r="X1406" s="3" t="s">
        <v>29</v>
      </c>
      <c r="Y1406" s="3" t="s">
        <v>40</v>
      </c>
      <c r="Z1406" s="6">
        <v>40663</v>
      </c>
      <c r="AA1406" s="5"/>
    </row>
    <row r="1407" spans="1:27" ht="18" customHeight="1" x14ac:dyDescent="0.25">
      <c r="A1407" s="3" t="s">
        <v>744</v>
      </c>
      <c r="B1407" s="3" t="s">
        <v>2142</v>
      </c>
      <c r="C1407" s="130" t="s">
        <v>8472</v>
      </c>
      <c r="D1407" s="3" t="s">
        <v>726</v>
      </c>
      <c r="E1407" s="130" t="s">
        <v>8482</v>
      </c>
      <c r="F1407" s="3" t="s">
        <v>1217</v>
      </c>
      <c r="G1407" s="130" t="s">
        <v>10354</v>
      </c>
      <c r="H1407" s="3" t="s">
        <v>1063</v>
      </c>
      <c r="I1407" s="40" t="s">
        <v>10355</v>
      </c>
      <c r="J1407" s="65" t="s">
        <v>1227</v>
      </c>
      <c r="K1407" s="10">
        <v>1</v>
      </c>
      <c r="L1407" s="20" t="s">
        <v>4541</v>
      </c>
      <c r="M1407" s="20" t="s">
        <v>4581</v>
      </c>
      <c r="N1407" s="4">
        <v>400</v>
      </c>
      <c r="O1407" s="3" t="s">
        <v>137</v>
      </c>
      <c r="P1407" s="13">
        <v>431526</v>
      </c>
      <c r="Q1407" s="13">
        <v>95697</v>
      </c>
      <c r="R1407" s="13">
        <v>527223</v>
      </c>
      <c r="S1407" s="6">
        <v>40935</v>
      </c>
      <c r="T1407" s="5"/>
      <c r="U1407" s="13">
        <v>431526</v>
      </c>
      <c r="V1407" s="3" t="s">
        <v>245</v>
      </c>
      <c r="W1407" s="3" t="s">
        <v>39</v>
      </c>
      <c r="X1407" s="3" t="s">
        <v>29</v>
      </c>
      <c r="Y1407" s="3" t="s">
        <v>246</v>
      </c>
      <c r="Z1407" s="6">
        <v>41045</v>
      </c>
      <c r="AA1407" s="5"/>
    </row>
    <row r="1408" spans="1:27" ht="18" customHeight="1" x14ac:dyDescent="0.25">
      <c r="A1408" s="3" t="s">
        <v>744</v>
      </c>
      <c r="B1408" s="3" t="s">
        <v>2142</v>
      </c>
      <c r="C1408" s="130" t="s">
        <v>8472</v>
      </c>
      <c r="D1408" s="3" t="s">
        <v>726</v>
      </c>
      <c r="E1408" s="130" t="s">
        <v>8482</v>
      </c>
      <c r="F1408" s="3" t="s">
        <v>1217</v>
      </c>
      <c r="G1408" s="130" t="s">
        <v>10354</v>
      </c>
      <c r="H1408" s="3" t="s">
        <v>6968</v>
      </c>
      <c r="I1408" s="40" t="s">
        <v>10356</v>
      </c>
      <c r="J1408" s="65" t="s">
        <v>447</v>
      </c>
      <c r="K1408" s="10">
        <v>1</v>
      </c>
      <c r="L1408" s="20" t="s">
        <v>4541</v>
      </c>
      <c r="M1408" s="20" t="s">
        <v>4581</v>
      </c>
      <c r="N1408" s="4">
        <v>47.04</v>
      </c>
      <c r="O1408" s="3" t="s">
        <v>137</v>
      </c>
      <c r="P1408" s="13">
        <v>570162</v>
      </c>
      <c r="Q1408" s="13">
        <v>143463</v>
      </c>
      <c r="R1408" s="13">
        <v>713625</v>
      </c>
      <c r="S1408" s="6">
        <v>40966</v>
      </c>
      <c r="T1408" s="6">
        <v>41075</v>
      </c>
      <c r="U1408" s="13">
        <v>570162</v>
      </c>
      <c r="V1408" s="3" t="s">
        <v>245</v>
      </c>
      <c r="W1408" s="3" t="s">
        <v>39</v>
      </c>
      <c r="X1408" s="3" t="s">
        <v>29</v>
      </c>
      <c r="Y1408" s="3" t="s">
        <v>40</v>
      </c>
      <c r="Z1408" s="6">
        <v>41056</v>
      </c>
      <c r="AA1408" s="5"/>
    </row>
    <row r="1409" spans="1:27" ht="18" customHeight="1" x14ac:dyDescent="0.25">
      <c r="A1409" s="3" t="s">
        <v>744</v>
      </c>
      <c r="B1409" s="3" t="s">
        <v>2142</v>
      </c>
      <c r="C1409" s="130" t="s">
        <v>8472</v>
      </c>
      <c r="D1409" s="3" t="s">
        <v>726</v>
      </c>
      <c r="E1409" s="130" t="s">
        <v>8482</v>
      </c>
      <c r="F1409" s="3" t="s">
        <v>1217</v>
      </c>
      <c r="G1409" s="130" t="s">
        <v>10354</v>
      </c>
      <c r="H1409" s="3" t="s">
        <v>1226</v>
      </c>
      <c r="I1409" s="40" t="s">
        <v>10357</v>
      </c>
      <c r="J1409" s="65" t="s">
        <v>445</v>
      </c>
      <c r="K1409" s="10">
        <v>1</v>
      </c>
      <c r="L1409" s="20" t="s">
        <v>4511</v>
      </c>
      <c r="M1409" s="20" t="s">
        <v>3148</v>
      </c>
      <c r="N1409" s="4">
        <v>1</v>
      </c>
      <c r="O1409" s="3" t="s">
        <v>76</v>
      </c>
      <c r="P1409" s="13">
        <v>1289884</v>
      </c>
      <c r="Q1409" s="13">
        <v>301825</v>
      </c>
      <c r="R1409" s="13">
        <v>1591709</v>
      </c>
      <c r="S1409" s="6">
        <v>41043</v>
      </c>
      <c r="T1409" s="30"/>
      <c r="U1409" s="13">
        <v>1031907.2</v>
      </c>
      <c r="V1409" s="3" t="s">
        <v>29</v>
      </c>
      <c r="W1409" s="3" t="s">
        <v>181</v>
      </c>
      <c r="X1409" s="3" t="s">
        <v>29</v>
      </c>
      <c r="Y1409" s="3" t="s">
        <v>246</v>
      </c>
      <c r="Z1409" s="6">
        <v>41163</v>
      </c>
      <c r="AA1409" s="5"/>
    </row>
    <row r="1410" spans="1:27" ht="18" customHeight="1" x14ac:dyDescent="0.25">
      <c r="A1410" s="3" t="s">
        <v>744</v>
      </c>
      <c r="B1410" s="3" t="s">
        <v>2142</v>
      </c>
      <c r="C1410" s="130" t="s">
        <v>8472</v>
      </c>
      <c r="D1410" s="3" t="s">
        <v>726</v>
      </c>
      <c r="E1410" s="130" t="s">
        <v>8482</v>
      </c>
      <c r="F1410" s="3" t="s">
        <v>1217</v>
      </c>
      <c r="G1410" s="130" t="s">
        <v>10354</v>
      </c>
      <c r="H1410" s="3" t="s">
        <v>1221</v>
      </c>
      <c r="I1410" s="40" t="s">
        <v>10358</v>
      </c>
      <c r="J1410" s="65" t="s">
        <v>132</v>
      </c>
      <c r="K1410" s="10">
        <v>1</v>
      </c>
      <c r="L1410" s="20" t="s">
        <v>4511</v>
      </c>
      <c r="M1410" s="20" t="s">
        <v>3267</v>
      </c>
      <c r="N1410" s="4">
        <v>51</v>
      </c>
      <c r="O1410" s="3" t="s">
        <v>38</v>
      </c>
      <c r="P1410" s="13">
        <v>569724</v>
      </c>
      <c r="Q1410" s="13">
        <v>164907</v>
      </c>
      <c r="R1410" s="13">
        <v>734631</v>
      </c>
      <c r="S1410" s="6">
        <v>40933</v>
      </c>
      <c r="T1410" s="31">
        <v>41014</v>
      </c>
      <c r="U1410" s="13">
        <v>569724</v>
      </c>
      <c r="V1410" s="3" t="s">
        <v>29</v>
      </c>
      <c r="W1410" s="3" t="s">
        <v>39</v>
      </c>
      <c r="X1410" s="3" t="s">
        <v>29</v>
      </c>
      <c r="Y1410" s="3" t="s">
        <v>40</v>
      </c>
      <c r="Z1410" s="6">
        <v>41043</v>
      </c>
      <c r="AA1410" s="5"/>
    </row>
    <row r="1411" spans="1:27" ht="18" customHeight="1" x14ac:dyDescent="0.25">
      <c r="A1411" s="3" t="s">
        <v>744</v>
      </c>
      <c r="B1411" s="3" t="s">
        <v>2142</v>
      </c>
      <c r="C1411" s="130" t="s">
        <v>8472</v>
      </c>
      <c r="D1411" s="3" t="s">
        <v>726</v>
      </c>
      <c r="E1411" s="130" t="s">
        <v>8482</v>
      </c>
      <c r="F1411" s="3" t="s">
        <v>1217</v>
      </c>
      <c r="G1411" s="130" t="s">
        <v>10354</v>
      </c>
      <c r="H1411" s="3" t="s">
        <v>1220</v>
      </c>
      <c r="I1411" s="40" t="s">
        <v>10359</v>
      </c>
      <c r="J1411" s="65" t="s">
        <v>132</v>
      </c>
      <c r="K1411" s="10">
        <v>1</v>
      </c>
      <c r="L1411" s="20" t="s">
        <v>4511</v>
      </c>
      <c r="M1411" s="20" t="s">
        <v>3267</v>
      </c>
      <c r="N1411" s="4">
        <v>51</v>
      </c>
      <c r="O1411" s="3" t="s">
        <v>38</v>
      </c>
      <c r="P1411" s="13">
        <v>567115</v>
      </c>
      <c r="Q1411" s="13">
        <v>164516</v>
      </c>
      <c r="R1411" s="13">
        <v>731631</v>
      </c>
      <c r="S1411" s="6">
        <v>40932</v>
      </c>
      <c r="T1411" s="31">
        <v>41014</v>
      </c>
      <c r="U1411" s="13">
        <v>567115</v>
      </c>
      <c r="V1411" s="3" t="s">
        <v>29</v>
      </c>
      <c r="W1411" s="3" t="s">
        <v>39</v>
      </c>
      <c r="X1411" s="3" t="s">
        <v>29</v>
      </c>
      <c r="Y1411" s="3" t="s">
        <v>40</v>
      </c>
      <c r="Z1411" s="6">
        <v>41042</v>
      </c>
      <c r="AA1411" s="5"/>
    </row>
    <row r="1412" spans="1:27" ht="18" customHeight="1" x14ac:dyDescent="0.25">
      <c r="A1412" s="3" t="s">
        <v>744</v>
      </c>
      <c r="B1412" s="3" t="s">
        <v>2142</v>
      </c>
      <c r="C1412" s="130" t="s">
        <v>8472</v>
      </c>
      <c r="D1412" s="3" t="s">
        <v>726</v>
      </c>
      <c r="E1412" s="130" t="s">
        <v>8482</v>
      </c>
      <c r="F1412" s="3" t="s">
        <v>1217</v>
      </c>
      <c r="G1412" s="130" t="s">
        <v>10354</v>
      </c>
      <c r="H1412" s="3" t="s">
        <v>1218</v>
      </c>
      <c r="I1412" s="40" t="s">
        <v>10360</v>
      </c>
      <c r="J1412" s="65" t="s">
        <v>1219</v>
      </c>
      <c r="K1412" s="10">
        <v>1</v>
      </c>
      <c r="L1412" s="20" t="s">
        <v>4541</v>
      </c>
      <c r="M1412" s="20" t="s">
        <v>4542</v>
      </c>
      <c r="N1412" s="4">
        <v>875</v>
      </c>
      <c r="O1412" s="3" t="s">
        <v>137</v>
      </c>
      <c r="P1412" s="13">
        <v>573278</v>
      </c>
      <c r="Q1412" s="13">
        <v>174160</v>
      </c>
      <c r="R1412" s="13">
        <v>747438</v>
      </c>
      <c r="S1412" s="6">
        <v>40954</v>
      </c>
      <c r="T1412" s="31">
        <v>41044</v>
      </c>
      <c r="U1412" s="13">
        <v>573278</v>
      </c>
      <c r="V1412" s="3" t="s">
        <v>29</v>
      </c>
      <c r="W1412" s="3" t="s">
        <v>39</v>
      </c>
      <c r="X1412" s="3" t="s">
        <v>29</v>
      </c>
      <c r="Y1412" s="3" t="s">
        <v>40</v>
      </c>
      <c r="Z1412" s="6">
        <v>41064</v>
      </c>
      <c r="AA1412" s="5"/>
    </row>
    <row r="1413" spans="1:27" ht="18" customHeight="1" x14ac:dyDescent="0.25">
      <c r="A1413" s="3" t="s">
        <v>744</v>
      </c>
      <c r="B1413" s="3" t="s">
        <v>2142</v>
      </c>
      <c r="C1413" s="130" t="s">
        <v>8472</v>
      </c>
      <c r="D1413" s="3" t="s">
        <v>726</v>
      </c>
      <c r="E1413" s="130" t="s">
        <v>8482</v>
      </c>
      <c r="F1413" s="3" t="s">
        <v>1217</v>
      </c>
      <c r="G1413" s="130" t="s">
        <v>10354</v>
      </c>
      <c r="H1413" s="3" t="s">
        <v>1229</v>
      </c>
      <c r="I1413" s="40" t="s">
        <v>10361</v>
      </c>
      <c r="J1413" s="65" t="s">
        <v>1219</v>
      </c>
      <c r="K1413" s="10">
        <v>1</v>
      </c>
      <c r="L1413" s="20" t="s">
        <v>4541</v>
      </c>
      <c r="M1413" s="20" t="s">
        <v>4542</v>
      </c>
      <c r="N1413" s="4">
        <v>312.5</v>
      </c>
      <c r="O1413" s="3" t="s">
        <v>137</v>
      </c>
      <c r="P1413" s="13">
        <v>405803</v>
      </c>
      <c r="Q1413" s="13">
        <v>110319</v>
      </c>
      <c r="R1413" s="13">
        <v>516122</v>
      </c>
      <c r="S1413" s="6">
        <v>40932</v>
      </c>
      <c r="T1413" s="31">
        <v>41042</v>
      </c>
      <c r="U1413" s="13">
        <v>405803</v>
      </c>
      <c r="V1413" s="3" t="s">
        <v>29</v>
      </c>
      <c r="W1413" s="3" t="s">
        <v>39</v>
      </c>
      <c r="X1413" s="3" t="s">
        <v>29</v>
      </c>
      <c r="Y1413" s="3" t="s">
        <v>40</v>
      </c>
      <c r="Z1413" s="31">
        <v>41042</v>
      </c>
      <c r="AA1413" s="5"/>
    </row>
    <row r="1414" spans="1:27" ht="18" customHeight="1" x14ac:dyDescent="0.25">
      <c r="A1414" s="3" t="s">
        <v>744</v>
      </c>
      <c r="B1414" s="3" t="s">
        <v>2142</v>
      </c>
      <c r="C1414" s="130" t="s">
        <v>8472</v>
      </c>
      <c r="D1414" s="3" t="s">
        <v>726</v>
      </c>
      <c r="E1414" s="130" t="s">
        <v>8482</v>
      </c>
      <c r="F1414" s="3" t="s">
        <v>1217</v>
      </c>
      <c r="G1414" s="130" t="s">
        <v>10354</v>
      </c>
      <c r="H1414" s="39" t="s">
        <v>10363</v>
      </c>
      <c r="I1414" s="40" t="s">
        <v>10362</v>
      </c>
      <c r="J1414" s="65" t="s">
        <v>1219</v>
      </c>
      <c r="K1414" s="10">
        <v>1</v>
      </c>
      <c r="L1414" s="20" t="s">
        <v>4541</v>
      </c>
      <c r="M1414" s="20" t="s">
        <v>4542</v>
      </c>
      <c r="N1414" s="4">
        <v>450</v>
      </c>
      <c r="O1414" s="3" t="s">
        <v>137</v>
      </c>
      <c r="P1414" s="13">
        <v>674473</v>
      </c>
      <c r="Q1414" s="13">
        <v>148109</v>
      </c>
      <c r="R1414" s="13">
        <v>822582</v>
      </c>
      <c r="S1414" s="31">
        <v>40933</v>
      </c>
      <c r="T1414" s="5"/>
      <c r="U1414" s="13">
        <v>674473</v>
      </c>
      <c r="V1414" s="3" t="s">
        <v>245</v>
      </c>
      <c r="W1414" s="3" t="s">
        <v>39</v>
      </c>
      <c r="X1414" s="3" t="s">
        <v>29</v>
      </c>
      <c r="Y1414" s="3" t="s">
        <v>246</v>
      </c>
      <c r="Z1414" s="31">
        <v>41043</v>
      </c>
      <c r="AA1414" s="5"/>
    </row>
    <row r="1415" spans="1:27" ht="18" customHeight="1" x14ac:dyDescent="0.25">
      <c r="A1415" s="3" t="s">
        <v>744</v>
      </c>
      <c r="B1415" s="3" t="s">
        <v>2142</v>
      </c>
      <c r="C1415" s="130" t="s">
        <v>8472</v>
      </c>
      <c r="D1415" s="3" t="s">
        <v>726</v>
      </c>
      <c r="E1415" s="130" t="s">
        <v>8482</v>
      </c>
      <c r="F1415" s="3" t="s">
        <v>1217</v>
      </c>
      <c r="G1415" s="130" t="s">
        <v>10354</v>
      </c>
      <c r="H1415" s="3" t="s">
        <v>104</v>
      </c>
      <c r="I1415" s="40" t="s">
        <v>10364</v>
      </c>
      <c r="J1415" s="65" t="s">
        <v>1219</v>
      </c>
      <c r="K1415" s="10">
        <v>1</v>
      </c>
      <c r="L1415" s="20" t="s">
        <v>4541</v>
      </c>
      <c r="M1415" s="20" t="s">
        <v>4542</v>
      </c>
      <c r="N1415" s="4">
        <v>600</v>
      </c>
      <c r="O1415" s="3" t="s">
        <v>137</v>
      </c>
      <c r="P1415" s="13">
        <v>773848</v>
      </c>
      <c r="Q1415" s="13">
        <v>335955</v>
      </c>
      <c r="R1415" s="13">
        <v>1109803</v>
      </c>
      <c r="S1415" s="6">
        <v>40959</v>
      </c>
      <c r="T1415" s="5"/>
      <c r="U1415" s="13">
        <v>773848</v>
      </c>
      <c r="V1415" s="3" t="s">
        <v>245</v>
      </c>
      <c r="W1415" s="3" t="s">
        <v>39</v>
      </c>
      <c r="X1415" s="3" t="s">
        <v>29</v>
      </c>
      <c r="Y1415" s="3" t="s">
        <v>246</v>
      </c>
      <c r="Z1415" s="31">
        <v>41069</v>
      </c>
      <c r="AA1415" s="5"/>
    </row>
    <row r="1416" spans="1:27" ht="18" customHeight="1" x14ac:dyDescent="0.25">
      <c r="A1416" s="3" t="s">
        <v>744</v>
      </c>
      <c r="B1416" s="3" t="s">
        <v>2142</v>
      </c>
      <c r="C1416" s="130" t="s">
        <v>8472</v>
      </c>
      <c r="D1416" s="3" t="s">
        <v>726</v>
      </c>
      <c r="E1416" s="130" t="s">
        <v>8482</v>
      </c>
      <c r="F1416" s="3" t="s">
        <v>1217</v>
      </c>
      <c r="G1416" s="130" t="s">
        <v>10354</v>
      </c>
      <c r="H1416" s="3" t="s">
        <v>1224</v>
      </c>
      <c r="I1416" s="40" t="s">
        <v>10365</v>
      </c>
      <c r="J1416" s="65" t="s">
        <v>1225</v>
      </c>
      <c r="K1416" s="10">
        <v>1</v>
      </c>
      <c r="L1416" s="20" t="s">
        <v>4519</v>
      </c>
      <c r="M1416" s="20" t="s">
        <v>4520</v>
      </c>
      <c r="N1416" s="4">
        <v>112</v>
      </c>
      <c r="O1416" s="3" t="s">
        <v>38</v>
      </c>
      <c r="P1416" s="13">
        <v>1162777</v>
      </c>
      <c r="Q1416" s="13">
        <v>229871</v>
      </c>
      <c r="R1416" s="13">
        <v>1392648</v>
      </c>
      <c r="S1416" s="6">
        <v>41066</v>
      </c>
      <c r="T1416" s="5"/>
      <c r="U1416" s="13">
        <v>697666.2</v>
      </c>
      <c r="V1416" s="3" t="s">
        <v>29</v>
      </c>
      <c r="W1416" s="3" t="s">
        <v>181</v>
      </c>
      <c r="X1416" s="3" t="s">
        <v>29</v>
      </c>
      <c r="Y1416" s="3" t="s">
        <v>246</v>
      </c>
      <c r="Z1416" s="31">
        <v>41176</v>
      </c>
      <c r="AA1416" s="5"/>
    </row>
    <row r="1417" spans="1:27" ht="18" customHeight="1" x14ac:dyDescent="0.25">
      <c r="A1417" s="3" t="s">
        <v>744</v>
      </c>
      <c r="B1417" s="3" t="s">
        <v>2142</v>
      </c>
      <c r="C1417" s="130" t="s">
        <v>8472</v>
      </c>
      <c r="D1417" s="3" t="s">
        <v>726</v>
      </c>
      <c r="E1417" s="130" t="s">
        <v>8482</v>
      </c>
      <c r="F1417" s="3" t="s">
        <v>1217</v>
      </c>
      <c r="G1417" s="130" t="s">
        <v>10354</v>
      </c>
      <c r="H1417" s="3" t="s">
        <v>1222</v>
      </c>
      <c r="I1417" s="40" t="s">
        <v>10366</v>
      </c>
      <c r="J1417" s="65" t="s">
        <v>1223</v>
      </c>
      <c r="K1417" s="10">
        <v>1</v>
      </c>
      <c r="L1417" s="20" t="s">
        <v>4511</v>
      </c>
      <c r="M1417" s="20" t="s">
        <v>3148</v>
      </c>
      <c r="N1417" s="4">
        <v>1</v>
      </c>
      <c r="O1417" s="3" t="s">
        <v>76</v>
      </c>
      <c r="P1417" s="13">
        <v>1375573</v>
      </c>
      <c r="Q1417" s="13">
        <v>321992</v>
      </c>
      <c r="R1417" s="13">
        <v>1697565</v>
      </c>
      <c r="S1417" s="6">
        <v>41067</v>
      </c>
      <c r="T1417" s="31">
        <v>41105</v>
      </c>
      <c r="U1417" s="13">
        <v>1100458</v>
      </c>
      <c r="V1417" s="3" t="s">
        <v>29</v>
      </c>
      <c r="W1417" s="3" t="s">
        <v>181</v>
      </c>
      <c r="X1417" s="3" t="s">
        <v>29</v>
      </c>
      <c r="Y1417" s="3" t="s">
        <v>40</v>
      </c>
      <c r="Z1417" s="31">
        <v>41177</v>
      </c>
      <c r="AA1417" s="5"/>
    </row>
    <row r="1418" spans="1:27" ht="18" customHeight="1" x14ac:dyDescent="0.25">
      <c r="A1418" s="3" t="s">
        <v>744</v>
      </c>
      <c r="B1418" s="3" t="s">
        <v>2142</v>
      </c>
      <c r="C1418" s="130" t="s">
        <v>8472</v>
      </c>
      <c r="D1418" s="3" t="s">
        <v>726</v>
      </c>
      <c r="E1418" s="130" t="s">
        <v>8482</v>
      </c>
      <c r="F1418" s="3" t="s">
        <v>1217</v>
      </c>
      <c r="G1418" s="130" t="s">
        <v>10354</v>
      </c>
      <c r="H1418" s="3" t="s">
        <v>1228</v>
      </c>
      <c r="I1418" s="40" t="s">
        <v>10367</v>
      </c>
      <c r="J1418" s="65" t="s">
        <v>132</v>
      </c>
      <c r="K1418" s="10">
        <v>1</v>
      </c>
      <c r="L1418" s="20" t="s">
        <v>4511</v>
      </c>
      <c r="M1418" s="20" t="s">
        <v>3267</v>
      </c>
      <c r="N1418" s="4">
        <v>51</v>
      </c>
      <c r="O1418" s="3" t="s">
        <v>38</v>
      </c>
      <c r="P1418" s="13">
        <v>605837</v>
      </c>
      <c r="Q1418" s="13">
        <v>110324</v>
      </c>
      <c r="R1418" s="13">
        <v>716161</v>
      </c>
      <c r="S1418" s="6">
        <v>40932</v>
      </c>
      <c r="T1418" s="31">
        <v>41014</v>
      </c>
      <c r="U1418" s="13">
        <v>605837</v>
      </c>
      <c r="V1418" s="3" t="s">
        <v>29</v>
      </c>
      <c r="W1418" s="3" t="s">
        <v>39</v>
      </c>
      <c r="X1418" s="3" t="s">
        <v>29</v>
      </c>
      <c r="Y1418" s="3" t="s">
        <v>40</v>
      </c>
      <c r="Z1418" s="31">
        <v>41042</v>
      </c>
      <c r="AA1418" s="5"/>
    </row>
    <row r="1419" spans="1:27" ht="18" customHeight="1" x14ac:dyDescent="0.25">
      <c r="A1419" s="3" t="s">
        <v>744</v>
      </c>
      <c r="B1419" s="3" t="s">
        <v>2142</v>
      </c>
      <c r="C1419" s="130" t="s">
        <v>8472</v>
      </c>
      <c r="D1419" s="3" t="s">
        <v>726</v>
      </c>
      <c r="E1419" s="130" t="s">
        <v>8482</v>
      </c>
      <c r="F1419" s="3" t="s">
        <v>1688</v>
      </c>
      <c r="G1419" s="130" t="s">
        <v>8573</v>
      </c>
      <c r="H1419" s="3" t="s">
        <v>1692</v>
      </c>
      <c r="I1419" s="40" t="s">
        <v>10368</v>
      </c>
      <c r="J1419" s="65" t="s">
        <v>223</v>
      </c>
      <c r="K1419" s="10">
        <v>1</v>
      </c>
      <c r="L1419" s="20" t="s">
        <v>4508</v>
      </c>
      <c r="M1419" s="20" t="s">
        <v>4538</v>
      </c>
      <c r="N1419" s="4">
        <v>0.2</v>
      </c>
      <c r="O1419" s="3" t="s">
        <v>51</v>
      </c>
      <c r="P1419" s="13">
        <v>237804</v>
      </c>
      <c r="Q1419" s="13">
        <v>93175</v>
      </c>
      <c r="R1419" s="13">
        <v>330979</v>
      </c>
      <c r="S1419" s="6">
        <v>40989</v>
      </c>
      <c r="T1419" s="31">
        <v>41075</v>
      </c>
      <c r="U1419" s="13">
        <v>237804</v>
      </c>
      <c r="V1419" s="3" t="s">
        <v>29</v>
      </c>
      <c r="W1419" s="3" t="s">
        <v>39</v>
      </c>
      <c r="X1419" s="3" t="s">
        <v>29</v>
      </c>
      <c r="Y1419" s="3" t="s">
        <v>40</v>
      </c>
      <c r="Z1419" s="31">
        <v>41069</v>
      </c>
      <c r="AA1419" s="5"/>
    </row>
    <row r="1420" spans="1:27" ht="18" customHeight="1" x14ac:dyDescent="0.25">
      <c r="A1420" s="3" t="s">
        <v>744</v>
      </c>
      <c r="B1420" s="3" t="s">
        <v>2142</v>
      </c>
      <c r="C1420" s="130" t="s">
        <v>8472</v>
      </c>
      <c r="D1420" s="3" t="s">
        <v>726</v>
      </c>
      <c r="E1420" s="130" t="s">
        <v>8482</v>
      </c>
      <c r="F1420" s="3" t="s">
        <v>1688</v>
      </c>
      <c r="G1420" s="130" t="s">
        <v>8573</v>
      </c>
      <c r="H1420" s="3" t="s">
        <v>1690</v>
      </c>
      <c r="I1420" s="40" t="s">
        <v>10369</v>
      </c>
      <c r="J1420" s="65" t="s">
        <v>129</v>
      </c>
      <c r="K1420" s="10">
        <v>1</v>
      </c>
      <c r="L1420" s="20" t="s">
        <v>4511</v>
      </c>
      <c r="M1420" s="20" t="s">
        <v>4577</v>
      </c>
      <c r="N1420" s="4">
        <v>126</v>
      </c>
      <c r="O1420" s="3" t="s">
        <v>28</v>
      </c>
      <c r="P1420" s="13">
        <v>971426</v>
      </c>
      <c r="Q1420" s="13">
        <v>324657</v>
      </c>
      <c r="R1420" s="13">
        <v>1296083</v>
      </c>
      <c r="S1420" s="6">
        <v>40989</v>
      </c>
      <c r="T1420" s="5"/>
      <c r="U1420" s="13">
        <v>971426</v>
      </c>
      <c r="V1420" s="3" t="s">
        <v>29</v>
      </c>
      <c r="W1420" s="3" t="s">
        <v>39</v>
      </c>
      <c r="X1420" s="3" t="s">
        <v>30</v>
      </c>
      <c r="Y1420" s="3" t="s">
        <v>246</v>
      </c>
      <c r="Z1420" s="31">
        <v>41099</v>
      </c>
      <c r="AA1420" s="5"/>
    </row>
    <row r="1421" spans="1:27" ht="18" customHeight="1" x14ac:dyDescent="0.25">
      <c r="A1421" s="3" t="s">
        <v>744</v>
      </c>
      <c r="B1421" s="3" t="s">
        <v>2142</v>
      </c>
      <c r="C1421" s="130" t="s">
        <v>8472</v>
      </c>
      <c r="D1421" s="3" t="s">
        <v>726</v>
      </c>
      <c r="E1421" s="130" t="s">
        <v>8482</v>
      </c>
      <c r="F1421" s="3" t="s">
        <v>1688</v>
      </c>
      <c r="G1421" s="130" t="s">
        <v>8573</v>
      </c>
      <c r="H1421" s="3" t="s">
        <v>418</v>
      </c>
      <c r="I1421" s="40" t="s">
        <v>10370</v>
      </c>
      <c r="J1421" s="65" t="s">
        <v>132</v>
      </c>
      <c r="K1421" s="10">
        <v>1</v>
      </c>
      <c r="L1421" s="20" t="s">
        <v>4511</v>
      </c>
      <c r="M1421" s="20" t="s">
        <v>3267</v>
      </c>
      <c r="N1421" s="4">
        <v>51</v>
      </c>
      <c r="O1421" s="3" t="s">
        <v>38</v>
      </c>
      <c r="P1421" s="13">
        <v>566997</v>
      </c>
      <c r="Q1421" s="13">
        <v>170054</v>
      </c>
      <c r="R1421" s="13">
        <v>737051</v>
      </c>
      <c r="S1421" s="31">
        <v>40987</v>
      </c>
      <c r="T1421" s="5"/>
      <c r="U1421" s="13">
        <v>453597.6</v>
      </c>
      <c r="V1421" s="3" t="s">
        <v>29</v>
      </c>
      <c r="W1421" s="3" t="s">
        <v>181</v>
      </c>
      <c r="X1421" s="3" t="s">
        <v>29</v>
      </c>
      <c r="Y1421" s="3" t="s">
        <v>246</v>
      </c>
      <c r="Z1421" s="31">
        <v>41067</v>
      </c>
      <c r="AA1421" s="5"/>
    </row>
    <row r="1422" spans="1:27" ht="18" customHeight="1" x14ac:dyDescent="0.25">
      <c r="A1422" s="3" t="s">
        <v>744</v>
      </c>
      <c r="B1422" s="3" t="s">
        <v>2142</v>
      </c>
      <c r="C1422" s="130" t="s">
        <v>8472</v>
      </c>
      <c r="D1422" s="3" t="s">
        <v>726</v>
      </c>
      <c r="E1422" s="130" t="s">
        <v>8482</v>
      </c>
      <c r="F1422" s="3" t="s">
        <v>1688</v>
      </c>
      <c r="G1422" s="130" t="s">
        <v>8573</v>
      </c>
      <c r="H1422" s="3" t="s">
        <v>739</v>
      </c>
      <c r="I1422" s="40" t="s">
        <v>10371</v>
      </c>
      <c r="J1422" s="65" t="s">
        <v>42</v>
      </c>
      <c r="K1422" s="10">
        <v>1</v>
      </c>
      <c r="L1422" s="20" t="s">
        <v>4511</v>
      </c>
      <c r="M1422" s="20" t="s">
        <v>3192</v>
      </c>
      <c r="N1422" s="4">
        <v>48</v>
      </c>
      <c r="O1422" s="3" t="s">
        <v>38</v>
      </c>
      <c r="P1422" s="13">
        <v>503976</v>
      </c>
      <c r="Q1422" s="13">
        <v>161612</v>
      </c>
      <c r="R1422" s="13">
        <v>665588</v>
      </c>
      <c r="S1422" s="6">
        <v>40994</v>
      </c>
      <c r="T1422" s="31">
        <v>41105</v>
      </c>
      <c r="U1422" s="13">
        <v>403180.79999999999</v>
      </c>
      <c r="V1422" s="3" t="s">
        <v>29</v>
      </c>
      <c r="W1422" s="3" t="s">
        <v>181</v>
      </c>
      <c r="X1422" s="3" t="s">
        <v>29</v>
      </c>
      <c r="Y1422" s="3" t="s">
        <v>40</v>
      </c>
      <c r="Z1422" s="31">
        <v>41074</v>
      </c>
      <c r="AA1422" s="5"/>
    </row>
    <row r="1423" spans="1:27" ht="18" customHeight="1" x14ac:dyDescent="0.25">
      <c r="A1423" s="3" t="s">
        <v>744</v>
      </c>
      <c r="B1423" s="3" t="s">
        <v>2142</v>
      </c>
      <c r="C1423" s="130" t="s">
        <v>8472</v>
      </c>
      <c r="D1423" s="3" t="s">
        <v>726</v>
      </c>
      <c r="E1423" s="130" t="s">
        <v>8482</v>
      </c>
      <c r="F1423" s="3" t="s">
        <v>1688</v>
      </c>
      <c r="G1423" s="130" t="s">
        <v>8573</v>
      </c>
      <c r="H1423" s="3" t="s">
        <v>1691</v>
      </c>
      <c r="I1423" s="40" t="s">
        <v>10372</v>
      </c>
      <c r="J1423" s="65" t="s">
        <v>1225</v>
      </c>
      <c r="K1423" s="10">
        <v>1</v>
      </c>
      <c r="L1423" s="20" t="s">
        <v>4519</v>
      </c>
      <c r="M1423" s="20" t="s">
        <v>4520</v>
      </c>
      <c r="N1423" s="4">
        <v>90</v>
      </c>
      <c r="O1423" s="3" t="s">
        <v>38</v>
      </c>
      <c r="P1423" s="13">
        <v>961393</v>
      </c>
      <c r="Q1423" s="13">
        <v>309225</v>
      </c>
      <c r="R1423" s="13">
        <v>1270618</v>
      </c>
      <c r="S1423" s="6">
        <v>40980</v>
      </c>
      <c r="T1423" s="31">
        <v>41075</v>
      </c>
      <c r="U1423" s="13">
        <v>961393</v>
      </c>
      <c r="V1423" s="3" t="s">
        <v>29</v>
      </c>
      <c r="W1423" s="3" t="s">
        <v>39</v>
      </c>
      <c r="X1423" s="3" t="s">
        <v>29</v>
      </c>
      <c r="Y1423" s="3" t="s">
        <v>40</v>
      </c>
      <c r="Z1423" s="31">
        <v>41090</v>
      </c>
      <c r="AA1423" s="5"/>
    </row>
    <row r="1424" spans="1:27" ht="18" customHeight="1" x14ac:dyDescent="0.25">
      <c r="A1424" s="3" t="s">
        <v>744</v>
      </c>
      <c r="B1424" s="3" t="s">
        <v>2142</v>
      </c>
      <c r="C1424" s="130" t="s">
        <v>8472</v>
      </c>
      <c r="D1424" s="3" t="s">
        <v>726</v>
      </c>
      <c r="E1424" s="130" t="s">
        <v>8482</v>
      </c>
      <c r="F1424" s="3" t="s">
        <v>1688</v>
      </c>
      <c r="G1424" s="130" t="s">
        <v>8573</v>
      </c>
      <c r="H1424" s="3" t="s">
        <v>1697</v>
      </c>
      <c r="I1424" s="40" t="s">
        <v>10373</v>
      </c>
      <c r="J1424" s="65" t="s">
        <v>129</v>
      </c>
      <c r="K1424" s="10">
        <v>1</v>
      </c>
      <c r="L1424" s="20" t="s">
        <v>4511</v>
      </c>
      <c r="M1424" s="20" t="s">
        <v>4577</v>
      </c>
      <c r="N1424" s="4">
        <v>126</v>
      </c>
      <c r="O1424" s="3" t="s">
        <v>28</v>
      </c>
      <c r="P1424" s="13">
        <v>972276</v>
      </c>
      <c r="Q1424" s="13">
        <v>325807</v>
      </c>
      <c r="R1424" s="13">
        <v>1298083</v>
      </c>
      <c r="S1424" s="31">
        <v>40997</v>
      </c>
      <c r="T1424" s="5"/>
      <c r="U1424" s="13">
        <v>777820.8</v>
      </c>
      <c r="V1424" s="3" t="s">
        <v>29</v>
      </c>
      <c r="W1424" s="3" t="s">
        <v>181</v>
      </c>
      <c r="X1424" s="3" t="s">
        <v>30</v>
      </c>
      <c r="Y1424" s="3" t="s">
        <v>246</v>
      </c>
      <c r="Z1424" s="31">
        <v>41099</v>
      </c>
      <c r="AA1424" s="5"/>
    </row>
    <row r="1425" spans="1:27" ht="18" customHeight="1" x14ac:dyDescent="0.25">
      <c r="A1425" s="3" t="s">
        <v>744</v>
      </c>
      <c r="B1425" s="3" t="s">
        <v>2142</v>
      </c>
      <c r="C1425" s="130" t="s">
        <v>8472</v>
      </c>
      <c r="D1425" s="3" t="s">
        <v>726</v>
      </c>
      <c r="E1425" s="130" t="s">
        <v>8482</v>
      </c>
      <c r="F1425" s="3" t="s">
        <v>1688</v>
      </c>
      <c r="G1425" s="130" t="s">
        <v>8573</v>
      </c>
      <c r="H1425" s="3" t="s">
        <v>356</v>
      </c>
      <c r="I1425" s="40" t="s">
        <v>10374</v>
      </c>
      <c r="J1425" s="65" t="s">
        <v>1689</v>
      </c>
      <c r="K1425" s="10">
        <v>1</v>
      </c>
      <c r="L1425" s="20" t="s">
        <v>4508</v>
      </c>
      <c r="M1425" s="20" t="s">
        <v>4183</v>
      </c>
      <c r="N1425" s="4">
        <v>5</v>
      </c>
      <c r="O1425" s="3" t="s">
        <v>51</v>
      </c>
      <c r="P1425" s="13">
        <v>811810</v>
      </c>
      <c r="Q1425" s="13">
        <v>221743</v>
      </c>
      <c r="R1425" s="13">
        <v>1033553</v>
      </c>
      <c r="S1425" s="6">
        <v>41022</v>
      </c>
      <c r="T1425" s="31">
        <v>41075</v>
      </c>
      <c r="U1425" s="13">
        <v>811810</v>
      </c>
      <c r="V1425" s="3" t="s">
        <v>29</v>
      </c>
      <c r="W1425" s="3" t="s">
        <v>39</v>
      </c>
      <c r="X1425" s="3" t="s">
        <v>29</v>
      </c>
      <c r="Y1425" s="3" t="s">
        <v>40</v>
      </c>
      <c r="Z1425" s="31">
        <v>41102</v>
      </c>
      <c r="AA1425" s="5"/>
    </row>
    <row r="1426" spans="1:27" ht="18" customHeight="1" x14ac:dyDescent="0.25">
      <c r="A1426" s="3" t="s">
        <v>744</v>
      </c>
      <c r="B1426" s="3" t="s">
        <v>2142</v>
      </c>
      <c r="C1426" s="130" t="s">
        <v>8472</v>
      </c>
      <c r="D1426" s="3" t="s">
        <v>726</v>
      </c>
      <c r="E1426" s="130" t="s">
        <v>8482</v>
      </c>
      <c r="F1426" s="3" t="s">
        <v>1688</v>
      </c>
      <c r="G1426" s="130" t="s">
        <v>8573</v>
      </c>
      <c r="H1426" s="3" t="s">
        <v>1698</v>
      </c>
      <c r="I1426" s="40" t="s">
        <v>10375</v>
      </c>
      <c r="J1426" s="65" t="s">
        <v>445</v>
      </c>
      <c r="K1426" s="10">
        <v>1</v>
      </c>
      <c r="L1426" s="20" t="s">
        <v>4511</v>
      </c>
      <c r="M1426" s="20" t="s">
        <v>3148</v>
      </c>
      <c r="N1426" s="4">
        <v>1</v>
      </c>
      <c r="O1426" s="3" t="s">
        <v>76</v>
      </c>
      <c r="P1426" s="13">
        <v>251217</v>
      </c>
      <c r="Q1426" s="13">
        <v>333789</v>
      </c>
      <c r="R1426" s="13">
        <v>585006</v>
      </c>
      <c r="S1426" s="6">
        <v>41022</v>
      </c>
      <c r="T1426" s="31">
        <v>41075</v>
      </c>
      <c r="U1426" s="13">
        <v>200973.6</v>
      </c>
      <c r="V1426" s="3" t="s">
        <v>29</v>
      </c>
      <c r="W1426" s="3" t="s">
        <v>181</v>
      </c>
      <c r="X1426" s="3" t="s">
        <v>29</v>
      </c>
      <c r="Y1426" s="3" t="s">
        <v>40</v>
      </c>
      <c r="Z1426" s="31">
        <v>41102</v>
      </c>
      <c r="AA1426" s="5"/>
    </row>
    <row r="1427" spans="1:27" ht="18" customHeight="1" x14ac:dyDescent="0.25">
      <c r="A1427" s="3" t="s">
        <v>744</v>
      </c>
      <c r="B1427" s="3" t="s">
        <v>2142</v>
      </c>
      <c r="C1427" s="130" t="s">
        <v>8472</v>
      </c>
      <c r="D1427" s="3" t="s">
        <v>726</v>
      </c>
      <c r="E1427" s="130" t="s">
        <v>8482</v>
      </c>
      <c r="F1427" s="3" t="s">
        <v>1688</v>
      </c>
      <c r="G1427" s="130" t="s">
        <v>8573</v>
      </c>
      <c r="H1427" s="3" t="s">
        <v>1693</v>
      </c>
      <c r="I1427" s="40" t="s">
        <v>10376</v>
      </c>
      <c r="J1427" s="65" t="s">
        <v>1694</v>
      </c>
      <c r="K1427" s="10">
        <v>1</v>
      </c>
      <c r="L1427" s="20" t="s">
        <v>4511</v>
      </c>
      <c r="M1427" s="20" t="s">
        <v>3267</v>
      </c>
      <c r="N1427" s="4">
        <v>140</v>
      </c>
      <c r="O1427" s="3" t="s">
        <v>38</v>
      </c>
      <c r="P1427" s="13">
        <v>1056052</v>
      </c>
      <c r="Q1427" s="13">
        <v>428460</v>
      </c>
      <c r="R1427" s="13">
        <v>1484512</v>
      </c>
      <c r="S1427" s="6">
        <v>40982</v>
      </c>
      <c r="T1427" s="31">
        <v>41105</v>
      </c>
      <c r="U1427" s="13">
        <v>1056052</v>
      </c>
      <c r="V1427" s="3" t="s">
        <v>29</v>
      </c>
      <c r="W1427" s="3" t="s">
        <v>39</v>
      </c>
      <c r="X1427" s="3" t="s">
        <v>29</v>
      </c>
      <c r="Y1427" s="3" t="s">
        <v>40</v>
      </c>
      <c r="Z1427" s="31">
        <v>41072</v>
      </c>
      <c r="AA1427" s="5"/>
    </row>
    <row r="1428" spans="1:27" ht="18" customHeight="1" x14ac:dyDescent="0.25">
      <c r="A1428" s="3" t="s">
        <v>744</v>
      </c>
      <c r="B1428" s="3" t="s">
        <v>2142</v>
      </c>
      <c r="C1428" s="130" t="s">
        <v>8472</v>
      </c>
      <c r="D1428" s="3" t="s">
        <v>726</v>
      </c>
      <c r="E1428" s="130" t="s">
        <v>8482</v>
      </c>
      <c r="F1428" s="3" t="s">
        <v>1688</v>
      </c>
      <c r="G1428" s="130" t="s">
        <v>8573</v>
      </c>
      <c r="H1428" s="3" t="s">
        <v>266</v>
      </c>
      <c r="I1428" s="40" t="s">
        <v>10377</v>
      </c>
      <c r="J1428" s="65" t="s">
        <v>132</v>
      </c>
      <c r="K1428" s="10">
        <v>1</v>
      </c>
      <c r="L1428" s="20" t="s">
        <v>4511</v>
      </c>
      <c r="M1428" s="20" t="s">
        <v>3267</v>
      </c>
      <c r="N1428" s="4">
        <v>51</v>
      </c>
      <c r="O1428" s="3" t="s">
        <v>38</v>
      </c>
      <c r="P1428" s="13">
        <v>565342</v>
      </c>
      <c r="Q1428" s="13">
        <v>169558</v>
      </c>
      <c r="R1428" s="13">
        <v>734900</v>
      </c>
      <c r="S1428" s="31">
        <v>40987</v>
      </c>
      <c r="T1428" s="5"/>
      <c r="U1428" s="13">
        <v>282671</v>
      </c>
      <c r="V1428" s="3" t="s">
        <v>29</v>
      </c>
      <c r="W1428" s="3" t="s">
        <v>181</v>
      </c>
      <c r="X1428" s="3" t="s">
        <v>29</v>
      </c>
      <c r="Y1428" s="3" t="s">
        <v>246</v>
      </c>
      <c r="Z1428" s="31">
        <v>41067</v>
      </c>
      <c r="AA1428" s="5"/>
    </row>
    <row r="1429" spans="1:27" ht="18" customHeight="1" x14ac:dyDescent="0.25">
      <c r="A1429" s="3" t="s">
        <v>744</v>
      </c>
      <c r="B1429" s="3" t="s">
        <v>2142</v>
      </c>
      <c r="C1429" s="130" t="s">
        <v>8472</v>
      </c>
      <c r="D1429" s="3" t="s">
        <v>726</v>
      </c>
      <c r="E1429" s="130" t="s">
        <v>8482</v>
      </c>
      <c r="F1429" s="3" t="s">
        <v>1688</v>
      </c>
      <c r="G1429" s="130" t="s">
        <v>8573</v>
      </c>
      <c r="H1429" s="3" t="s">
        <v>10378</v>
      </c>
      <c r="I1429" s="40" t="s">
        <v>10379</v>
      </c>
      <c r="J1429" s="65" t="s">
        <v>445</v>
      </c>
      <c r="K1429" s="10">
        <v>1</v>
      </c>
      <c r="L1429" s="20" t="s">
        <v>4511</v>
      </c>
      <c r="M1429" s="20" t="s">
        <v>3148</v>
      </c>
      <c r="N1429" s="4">
        <v>1</v>
      </c>
      <c r="O1429" s="3" t="s">
        <v>76</v>
      </c>
      <c r="P1429" s="13">
        <v>367268</v>
      </c>
      <c r="Q1429" s="13">
        <v>151089</v>
      </c>
      <c r="R1429" s="13">
        <v>518357</v>
      </c>
      <c r="S1429" s="31">
        <v>40994</v>
      </c>
      <c r="T1429" s="31">
        <v>41075</v>
      </c>
      <c r="U1429" s="13">
        <v>367268</v>
      </c>
      <c r="V1429" s="3" t="s">
        <v>29</v>
      </c>
      <c r="W1429" s="3" t="s">
        <v>39</v>
      </c>
      <c r="X1429" s="3" t="s">
        <v>29</v>
      </c>
      <c r="Y1429" s="3" t="s">
        <v>40</v>
      </c>
      <c r="Z1429" s="31">
        <v>41084</v>
      </c>
      <c r="AA1429" s="5"/>
    </row>
    <row r="1430" spans="1:27" ht="18" customHeight="1" x14ac:dyDescent="0.25">
      <c r="A1430" s="3" t="s">
        <v>1921</v>
      </c>
      <c r="B1430" s="3" t="s">
        <v>2142</v>
      </c>
      <c r="C1430" s="130" t="s">
        <v>8472</v>
      </c>
      <c r="D1430" s="3" t="s">
        <v>726</v>
      </c>
      <c r="E1430" s="130" t="s">
        <v>8482</v>
      </c>
      <c r="F1430" s="3" t="s">
        <v>1688</v>
      </c>
      <c r="G1430" s="130" t="s">
        <v>8573</v>
      </c>
      <c r="H1430" s="39" t="s">
        <v>10381</v>
      </c>
      <c r="I1430" s="40" t="s">
        <v>10380</v>
      </c>
      <c r="J1430" s="65" t="s">
        <v>1696</v>
      </c>
      <c r="K1430" s="10">
        <v>1</v>
      </c>
      <c r="L1430" s="20" t="s">
        <v>4508</v>
      </c>
      <c r="M1430" s="20" t="s">
        <v>4183</v>
      </c>
      <c r="N1430" s="4">
        <v>1.9</v>
      </c>
      <c r="O1430" s="3" t="s">
        <v>51</v>
      </c>
      <c r="P1430" s="13">
        <v>1234439</v>
      </c>
      <c r="Q1430" s="13">
        <v>352193</v>
      </c>
      <c r="R1430" s="13">
        <v>1586632</v>
      </c>
      <c r="S1430" s="6">
        <v>41011</v>
      </c>
      <c r="T1430" s="31">
        <v>41075</v>
      </c>
      <c r="U1430" s="13">
        <v>1234439</v>
      </c>
      <c r="V1430" s="3" t="s">
        <v>29</v>
      </c>
      <c r="W1430" s="3" t="s">
        <v>39</v>
      </c>
      <c r="X1430" s="3" t="s">
        <v>29</v>
      </c>
      <c r="Y1430" s="3" t="s">
        <v>40</v>
      </c>
      <c r="Z1430" s="6">
        <v>41091</v>
      </c>
      <c r="AA1430" s="5"/>
    </row>
    <row r="1431" spans="1:27" ht="18" customHeight="1" x14ac:dyDescent="0.25">
      <c r="A1431" s="3" t="s">
        <v>1921</v>
      </c>
      <c r="B1431" s="3" t="s">
        <v>2142</v>
      </c>
      <c r="C1431" s="130" t="s">
        <v>8472</v>
      </c>
      <c r="D1431" s="3" t="s">
        <v>726</v>
      </c>
      <c r="E1431" s="130" t="s">
        <v>8482</v>
      </c>
      <c r="F1431" s="3" t="s">
        <v>266</v>
      </c>
      <c r="G1431" s="130" t="s">
        <v>10382</v>
      </c>
      <c r="H1431" s="3" t="s">
        <v>727</v>
      </c>
      <c r="I1431" s="40" t="s">
        <v>10383</v>
      </c>
      <c r="J1431" s="65" t="s">
        <v>86</v>
      </c>
      <c r="K1431" s="10">
        <v>1</v>
      </c>
      <c r="L1431" s="20" t="s">
        <v>4511</v>
      </c>
      <c r="M1431" s="20" t="s">
        <v>4577</v>
      </c>
      <c r="N1431" s="4">
        <v>126</v>
      </c>
      <c r="O1431" s="3" t="s">
        <v>28</v>
      </c>
      <c r="P1431" s="13">
        <v>1064200</v>
      </c>
      <c r="Q1431" s="13">
        <v>228529</v>
      </c>
      <c r="R1431" s="13">
        <v>1292729</v>
      </c>
      <c r="S1431" s="6">
        <v>40704</v>
      </c>
      <c r="T1431" s="31">
        <v>40770</v>
      </c>
      <c r="U1431" s="13">
        <v>1064200</v>
      </c>
      <c r="V1431" s="3" t="s">
        <v>29</v>
      </c>
      <c r="W1431" s="3" t="s">
        <v>39</v>
      </c>
      <c r="X1431" s="3" t="s">
        <v>30</v>
      </c>
      <c r="Y1431" s="3" t="s">
        <v>40</v>
      </c>
      <c r="Z1431" s="6">
        <v>40754</v>
      </c>
      <c r="AA1431" s="5"/>
    </row>
    <row r="1432" spans="1:27" ht="18" customHeight="1" x14ac:dyDescent="0.25">
      <c r="A1432" s="3" t="s">
        <v>1921</v>
      </c>
      <c r="B1432" s="3" t="s">
        <v>2142</v>
      </c>
      <c r="C1432" s="130" t="s">
        <v>8472</v>
      </c>
      <c r="D1432" s="3" t="s">
        <v>726</v>
      </c>
      <c r="E1432" s="130" t="s">
        <v>8482</v>
      </c>
      <c r="F1432" s="3" t="s">
        <v>266</v>
      </c>
      <c r="G1432" s="130" t="s">
        <v>10382</v>
      </c>
      <c r="H1432" s="3" t="s">
        <v>2130</v>
      </c>
      <c r="I1432" s="40" t="s">
        <v>10384</v>
      </c>
      <c r="J1432" s="65" t="s">
        <v>445</v>
      </c>
      <c r="K1432" s="10">
        <v>1</v>
      </c>
      <c r="L1432" s="20" t="s">
        <v>4511</v>
      </c>
      <c r="M1432" s="20" t="s">
        <v>3148</v>
      </c>
      <c r="N1432" s="4">
        <v>1</v>
      </c>
      <c r="O1432" s="3" t="s">
        <v>76</v>
      </c>
      <c r="P1432" s="13">
        <v>978403</v>
      </c>
      <c r="Q1432" s="13">
        <v>273517</v>
      </c>
      <c r="R1432" s="13">
        <v>1251920</v>
      </c>
      <c r="S1432" s="6">
        <v>41086</v>
      </c>
      <c r="T1432" s="5"/>
      <c r="U1432" s="13">
        <v>587041.80000000005</v>
      </c>
      <c r="V1432" s="3" t="s">
        <v>29</v>
      </c>
      <c r="W1432" s="3" t="s">
        <v>181</v>
      </c>
      <c r="X1432" s="3" t="s">
        <v>29</v>
      </c>
      <c r="Y1432" s="3" t="s">
        <v>246</v>
      </c>
      <c r="Z1432" s="6">
        <v>41196</v>
      </c>
      <c r="AA1432" s="29">
        <v>0</v>
      </c>
    </row>
    <row r="1433" spans="1:27" ht="18" customHeight="1" x14ac:dyDescent="0.25">
      <c r="A1433" s="3" t="s">
        <v>1921</v>
      </c>
      <c r="B1433" s="3" t="s">
        <v>2142</v>
      </c>
      <c r="C1433" s="130" t="s">
        <v>8472</v>
      </c>
      <c r="D1433" s="3" t="s">
        <v>726</v>
      </c>
      <c r="E1433" s="130" t="s">
        <v>8482</v>
      </c>
      <c r="F1433" s="3" t="s">
        <v>266</v>
      </c>
      <c r="G1433" s="130" t="s">
        <v>10382</v>
      </c>
      <c r="H1433" s="3" t="s">
        <v>728</v>
      </c>
      <c r="I1433" s="40" t="s">
        <v>10385</v>
      </c>
      <c r="J1433" s="65" t="s">
        <v>729</v>
      </c>
      <c r="K1433" s="10">
        <v>1</v>
      </c>
      <c r="L1433" s="20" t="s">
        <v>4519</v>
      </c>
      <c r="M1433" s="20" t="s">
        <v>4520</v>
      </c>
      <c r="N1433" s="4">
        <v>112</v>
      </c>
      <c r="O1433" s="3" t="s">
        <v>28</v>
      </c>
      <c r="P1433" s="13">
        <v>899658</v>
      </c>
      <c r="Q1433" s="13">
        <v>199035</v>
      </c>
      <c r="R1433" s="13">
        <v>1098693</v>
      </c>
      <c r="S1433" s="6">
        <v>40736</v>
      </c>
      <c r="T1433" s="31">
        <v>40801</v>
      </c>
      <c r="U1433" s="13">
        <v>899658</v>
      </c>
      <c r="V1433" s="3" t="s">
        <v>29</v>
      </c>
      <c r="W1433" s="3" t="s">
        <v>39</v>
      </c>
      <c r="X1433" s="3" t="s">
        <v>29</v>
      </c>
      <c r="Y1433" s="3" t="s">
        <v>40</v>
      </c>
      <c r="Z1433" s="6">
        <v>40826</v>
      </c>
      <c r="AA1433" s="5"/>
    </row>
    <row r="1434" spans="1:27" ht="18" customHeight="1" x14ac:dyDescent="0.25">
      <c r="A1434" s="3" t="s">
        <v>1921</v>
      </c>
      <c r="B1434" s="3" t="s">
        <v>2142</v>
      </c>
      <c r="C1434" s="130" t="s">
        <v>8472</v>
      </c>
      <c r="D1434" s="3" t="s">
        <v>726</v>
      </c>
      <c r="E1434" s="130" t="s">
        <v>8482</v>
      </c>
      <c r="F1434" s="3" t="s">
        <v>266</v>
      </c>
      <c r="G1434" s="130" t="s">
        <v>10382</v>
      </c>
      <c r="H1434" s="3" t="s">
        <v>730</v>
      </c>
      <c r="I1434" s="40" t="s">
        <v>10386</v>
      </c>
      <c r="J1434" s="65" t="s">
        <v>42</v>
      </c>
      <c r="K1434" s="10">
        <v>1</v>
      </c>
      <c r="L1434" s="20" t="s">
        <v>4511</v>
      </c>
      <c r="M1434" s="20" t="s">
        <v>3192</v>
      </c>
      <c r="N1434" s="4">
        <v>48</v>
      </c>
      <c r="O1434" s="3" t="s">
        <v>38</v>
      </c>
      <c r="P1434" s="13">
        <v>541423</v>
      </c>
      <c r="Q1434" s="13">
        <v>121274</v>
      </c>
      <c r="R1434" s="13">
        <v>662697</v>
      </c>
      <c r="S1434" s="6">
        <v>40695</v>
      </c>
      <c r="T1434" s="31">
        <v>40784</v>
      </c>
      <c r="U1434" s="13">
        <v>541423</v>
      </c>
      <c r="V1434" s="3" t="s">
        <v>29</v>
      </c>
      <c r="W1434" s="3" t="s">
        <v>39</v>
      </c>
      <c r="X1434" s="3" t="s">
        <v>29</v>
      </c>
      <c r="Y1434" s="3" t="s">
        <v>40</v>
      </c>
      <c r="Z1434" s="6">
        <v>40755</v>
      </c>
      <c r="AA1434" s="5"/>
    </row>
    <row r="1435" spans="1:27" ht="18" customHeight="1" x14ac:dyDescent="0.25">
      <c r="A1435" s="3" t="s">
        <v>1921</v>
      </c>
      <c r="B1435" s="3" t="s">
        <v>2142</v>
      </c>
      <c r="C1435" s="130" t="s">
        <v>8472</v>
      </c>
      <c r="D1435" s="3" t="s">
        <v>726</v>
      </c>
      <c r="E1435" s="130" t="s">
        <v>8482</v>
      </c>
      <c r="F1435" s="3" t="s">
        <v>266</v>
      </c>
      <c r="G1435" s="130" t="s">
        <v>10382</v>
      </c>
      <c r="H1435" s="3" t="s">
        <v>2132</v>
      </c>
      <c r="I1435" s="40" t="s">
        <v>10387</v>
      </c>
      <c r="J1435" s="65" t="s">
        <v>2126</v>
      </c>
      <c r="K1435" s="10">
        <v>1</v>
      </c>
      <c r="L1435" s="20" t="s">
        <v>4511</v>
      </c>
      <c r="M1435" s="20" t="s">
        <v>3148</v>
      </c>
      <c r="N1435" s="4">
        <v>1</v>
      </c>
      <c r="O1435" s="3" t="s">
        <v>76</v>
      </c>
      <c r="P1435" s="13">
        <v>984838</v>
      </c>
      <c r="Q1435" s="13">
        <v>275247</v>
      </c>
      <c r="R1435" s="13">
        <v>1260085</v>
      </c>
      <c r="S1435" s="6">
        <v>41079</v>
      </c>
      <c r="T1435" s="5"/>
      <c r="U1435" s="13">
        <v>0</v>
      </c>
      <c r="V1435" s="3" t="s">
        <v>651</v>
      </c>
      <c r="W1435" s="3" t="s">
        <v>29</v>
      </c>
      <c r="X1435" s="3" t="s">
        <v>29</v>
      </c>
      <c r="Y1435" s="3" t="s">
        <v>246</v>
      </c>
      <c r="Z1435" s="6">
        <v>41189</v>
      </c>
      <c r="AA1435" s="29">
        <v>0</v>
      </c>
    </row>
    <row r="1436" spans="1:27" ht="18" customHeight="1" x14ac:dyDescent="0.25">
      <c r="A1436" s="3" t="s">
        <v>1921</v>
      </c>
      <c r="B1436" s="3" t="s">
        <v>2142</v>
      </c>
      <c r="C1436" s="130" t="s">
        <v>8472</v>
      </c>
      <c r="D1436" s="3" t="s">
        <v>726</v>
      </c>
      <c r="E1436" s="130" t="s">
        <v>8482</v>
      </c>
      <c r="F1436" s="3" t="s">
        <v>266</v>
      </c>
      <c r="G1436" s="130" t="s">
        <v>10382</v>
      </c>
      <c r="H1436" s="3" t="s">
        <v>737</v>
      </c>
      <c r="I1436" s="40" t="s">
        <v>10388</v>
      </c>
      <c r="J1436" s="65" t="s">
        <v>736</v>
      </c>
      <c r="K1436" s="10">
        <v>1</v>
      </c>
      <c r="L1436" s="20" t="s">
        <v>4541</v>
      </c>
      <c r="M1436" s="20" t="s">
        <v>4581</v>
      </c>
      <c r="N1436" s="4">
        <v>12</v>
      </c>
      <c r="O1436" s="3" t="s">
        <v>137</v>
      </c>
      <c r="P1436" s="13">
        <v>459786</v>
      </c>
      <c r="Q1436" s="13">
        <v>392324</v>
      </c>
      <c r="R1436" s="13">
        <v>852110</v>
      </c>
      <c r="S1436" s="6">
        <v>40736</v>
      </c>
      <c r="T1436" s="31">
        <v>40770</v>
      </c>
      <c r="U1436" s="13">
        <v>459786</v>
      </c>
      <c r="V1436" s="3" t="s">
        <v>29</v>
      </c>
      <c r="W1436" s="3" t="s">
        <v>39</v>
      </c>
      <c r="X1436" s="3" t="s">
        <v>29</v>
      </c>
      <c r="Y1436" s="3" t="s">
        <v>40</v>
      </c>
      <c r="Z1436" s="6">
        <v>40826</v>
      </c>
      <c r="AA1436" s="5"/>
    </row>
    <row r="1437" spans="1:27" ht="18" customHeight="1" x14ac:dyDescent="0.25">
      <c r="A1437" s="3" t="s">
        <v>1921</v>
      </c>
      <c r="B1437" s="3" t="s">
        <v>2142</v>
      </c>
      <c r="C1437" s="130" t="s">
        <v>8472</v>
      </c>
      <c r="D1437" s="3" t="s">
        <v>726</v>
      </c>
      <c r="E1437" s="130" t="s">
        <v>8482</v>
      </c>
      <c r="F1437" s="3" t="s">
        <v>266</v>
      </c>
      <c r="G1437" s="130" t="s">
        <v>10382</v>
      </c>
      <c r="H1437" s="3" t="s">
        <v>2131</v>
      </c>
      <c r="I1437" s="40" t="s">
        <v>10389</v>
      </c>
      <c r="J1437" s="65" t="s">
        <v>445</v>
      </c>
      <c r="K1437" s="10">
        <v>1</v>
      </c>
      <c r="L1437" s="20" t="s">
        <v>4511</v>
      </c>
      <c r="M1437" s="20" t="s">
        <v>3148</v>
      </c>
      <c r="N1437" s="4">
        <v>1</v>
      </c>
      <c r="O1437" s="3" t="s">
        <v>76</v>
      </c>
      <c r="P1437" s="13">
        <v>1900833</v>
      </c>
      <c r="Q1437" s="13">
        <v>529621</v>
      </c>
      <c r="R1437" s="13">
        <v>2430454</v>
      </c>
      <c r="S1437" s="30"/>
      <c r="T1437" s="5"/>
      <c r="U1437" s="13">
        <v>0</v>
      </c>
      <c r="V1437" s="3" t="s">
        <v>29</v>
      </c>
      <c r="W1437" s="3" t="s">
        <v>29</v>
      </c>
      <c r="X1437" s="3" t="s">
        <v>29</v>
      </c>
      <c r="Y1437" s="3" t="s">
        <v>31</v>
      </c>
      <c r="Z1437" s="30"/>
      <c r="AA1437" s="4">
        <v>0</v>
      </c>
    </row>
    <row r="1438" spans="1:27" ht="18" customHeight="1" x14ac:dyDescent="0.25">
      <c r="A1438" s="3" t="s">
        <v>1921</v>
      </c>
      <c r="B1438" s="3" t="s">
        <v>2142</v>
      </c>
      <c r="C1438" s="130" t="s">
        <v>8472</v>
      </c>
      <c r="D1438" s="3" t="s">
        <v>726</v>
      </c>
      <c r="E1438" s="130" t="s">
        <v>8482</v>
      </c>
      <c r="F1438" s="3" t="s">
        <v>266</v>
      </c>
      <c r="G1438" s="130" t="s">
        <v>10382</v>
      </c>
      <c r="H1438" s="3" t="s">
        <v>731</v>
      </c>
      <c r="I1438" s="40" t="s">
        <v>10390</v>
      </c>
      <c r="J1438" s="65" t="s">
        <v>732</v>
      </c>
      <c r="K1438" s="10">
        <v>1</v>
      </c>
      <c r="L1438" s="20" t="s">
        <v>4508</v>
      </c>
      <c r="M1438" s="20" t="s">
        <v>4183</v>
      </c>
      <c r="N1438" s="4">
        <v>0.24</v>
      </c>
      <c r="O1438" s="3" t="s">
        <v>51</v>
      </c>
      <c r="P1438" s="13">
        <v>538590</v>
      </c>
      <c r="Q1438" s="13">
        <v>114660</v>
      </c>
      <c r="R1438" s="13">
        <v>653250</v>
      </c>
      <c r="S1438" s="6">
        <v>40736</v>
      </c>
      <c r="T1438" s="31">
        <v>40770</v>
      </c>
      <c r="U1438" s="13">
        <v>538590</v>
      </c>
      <c r="V1438" s="3" t="s">
        <v>29</v>
      </c>
      <c r="W1438" s="3" t="s">
        <v>39</v>
      </c>
      <c r="X1438" s="3" t="s">
        <v>29</v>
      </c>
      <c r="Y1438" s="3" t="s">
        <v>40</v>
      </c>
      <c r="Z1438" s="6">
        <v>40826</v>
      </c>
      <c r="AA1438" s="30"/>
    </row>
    <row r="1439" spans="1:27" ht="18" customHeight="1" x14ac:dyDescent="0.25">
      <c r="A1439" s="3" t="s">
        <v>1921</v>
      </c>
      <c r="B1439" s="3" t="s">
        <v>2142</v>
      </c>
      <c r="C1439" s="130" t="s">
        <v>8472</v>
      </c>
      <c r="D1439" s="3" t="s">
        <v>726</v>
      </c>
      <c r="E1439" s="130" t="s">
        <v>8482</v>
      </c>
      <c r="F1439" s="3" t="s">
        <v>266</v>
      </c>
      <c r="G1439" s="130" t="s">
        <v>10382</v>
      </c>
      <c r="H1439" s="3" t="s">
        <v>733</v>
      </c>
      <c r="I1439" s="40" t="s">
        <v>10391</v>
      </c>
      <c r="J1439" s="65" t="s">
        <v>734</v>
      </c>
      <c r="K1439" s="10">
        <v>1</v>
      </c>
      <c r="L1439" s="20" t="s">
        <v>4541</v>
      </c>
      <c r="M1439" s="20" t="s">
        <v>4581</v>
      </c>
      <c r="N1439" s="4">
        <v>12</v>
      </c>
      <c r="O1439" s="3" t="s">
        <v>137</v>
      </c>
      <c r="P1439" s="13">
        <v>699519</v>
      </c>
      <c r="Q1439" s="13">
        <v>144176</v>
      </c>
      <c r="R1439" s="13">
        <v>843695</v>
      </c>
      <c r="S1439" s="6">
        <v>40728</v>
      </c>
      <c r="T1439" s="31">
        <v>40770</v>
      </c>
      <c r="U1439" s="13">
        <v>699519</v>
      </c>
      <c r="V1439" s="3" t="s">
        <v>29</v>
      </c>
      <c r="W1439" s="3" t="s">
        <v>39</v>
      </c>
      <c r="X1439" s="3" t="s">
        <v>29</v>
      </c>
      <c r="Y1439" s="3" t="s">
        <v>40</v>
      </c>
      <c r="Z1439" s="6">
        <v>40818</v>
      </c>
      <c r="AA1439" s="30"/>
    </row>
    <row r="1440" spans="1:27" ht="18" customHeight="1" x14ac:dyDescent="0.25">
      <c r="A1440" s="3" t="s">
        <v>1921</v>
      </c>
      <c r="B1440" s="3" t="s">
        <v>2142</v>
      </c>
      <c r="C1440" s="130" t="s">
        <v>8472</v>
      </c>
      <c r="D1440" s="3" t="s">
        <v>726</v>
      </c>
      <c r="E1440" s="130" t="s">
        <v>8482</v>
      </c>
      <c r="F1440" s="3" t="s">
        <v>266</v>
      </c>
      <c r="G1440" s="130" t="s">
        <v>10382</v>
      </c>
      <c r="H1440" s="3" t="s">
        <v>2133</v>
      </c>
      <c r="I1440" s="40" t="s">
        <v>10392</v>
      </c>
      <c r="J1440" s="65" t="s">
        <v>2134</v>
      </c>
      <c r="K1440" s="10">
        <v>1</v>
      </c>
      <c r="L1440" s="20" t="s">
        <v>4541</v>
      </c>
      <c r="M1440" s="20" t="s">
        <v>4542</v>
      </c>
      <c r="N1440" s="4">
        <v>200</v>
      </c>
      <c r="O1440" s="3" t="s">
        <v>137</v>
      </c>
      <c r="P1440" s="13">
        <v>1244107</v>
      </c>
      <c r="Q1440" s="13">
        <v>435834</v>
      </c>
      <c r="R1440" s="13">
        <v>1679941</v>
      </c>
      <c r="S1440" s="6">
        <v>41082</v>
      </c>
      <c r="T1440" s="5"/>
      <c r="U1440" s="13">
        <v>746464.2</v>
      </c>
      <c r="V1440" s="3" t="s">
        <v>29</v>
      </c>
      <c r="W1440" s="3" t="s">
        <v>181</v>
      </c>
      <c r="X1440" s="3" t="s">
        <v>29</v>
      </c>
      <c r="Y1440" s="3" t="s">
        <v>246</v>
      </c>
      <c r="Z1440" s="6">
        <v>41182</v>
      </c>
      <c r="AA1440" s="4">
        <v>0</v>
      </c>
    </row>
    <row r="1441" spans="1:27" ht="18" customHeight="1" x14ac:dyDescent="0.25">
      <c r="A1441" s="3" t="s">
        <v>1921</v>
      </c>
      <c r="B1441" s="3" t="s">
        <v>2142</v>
      </c>
      <c r="C1441" s="130" t="s">
        <v>8472</v>
      </c>
      <c r="D1441" s="3" t="s">
        <v>726</v>
      </c>
      <c r="E1441" s="130" t="s">
        <v>8482</v>
      </c>
      <c r="F1441" s="3" t="s">
        <v>266</v>
      </c>
      <c r="G1441" s="130" t="s">
        <v>10382</v>
      </c>
      <c r="H1441" s="3" t="s">
        <v>381</v>
      </c>
      <c r="I1441" s="40" t="s">
        <v>10393</v>
      </c>
      <c r="J1441" s="65" t="s">
        <v>86</v>
      </c>
      <c r="K1441" s="10">
        <v>1</v>
      </c>
      <c r="L1441" s="20" t="s">
        <v>4511</v>
      </c>
      <c r="M1441" s="20" t="s">
        <v>4577</v>
      </c>
      <c r="N1441" s="4">
        <v>126</v>
      </c>
      <c r="O1441" s="3" t="s">
        <v>28</v>
      </c>
      <c r="P1441" s="13">
        <v>1064200</v>
      </c>
      <c r="Q1441" s="13">
        <v>228529</v>
      </c>
      <c r="R1441" s="13">
        <v>1292729</v>
      </c>
      <c r="S1441" s="6">
        <v>40690</v>
      </c>
      <c r="T1441" s="31">
        <v>40770</v>
      </c>
      <c r="U1441" s="13">
        <v>1064200</v>
      </c>
      <c r="V1441" s="3" t="s">
        <v>29</v>
      </c>
      <c r="W1441" s="3" t="s">
        <v>39</v>
      </c>
      <c r="X1441" s="3" t="s">
        <v>30</v>
      </c>
      <c r="Y1441" s="3" t="s">
        <v>40</v>
      </c>
      <c r="Z1441" s="6">
        <v>40755</v>
      </c>
      <c r="AA1441" s="30"/>
    </row>
    <row r="1442" spans="1:27" ht="18" customHeight="1" x14ac:dyDescent="0.25">
      <c r="A1442" s="3" t="s">
        <v>1921</v>
      </c>
      <c r="B1442" s="3" t="s">
        <v>2142</v>
      </c>
      <c r="C1442" s="130" t="s">
        <v>8472</v>
      </c>
      <c r="D1442" s="3" t="s">
        <v>726</v>
      </c>
      <c r="E1442" s="130" t="s">
        <v>8482</v>
      </c>
      <c r="F1442" s="3" t="s">
        <v>266</v>
      </c>
      <c r="G1442" s="130" t="s">
        <v>10382</v>
      </c>
      <c r="H1442" s="3" t="s">
        <v>254</v>
      </c>
      <c r="I1442" s="40" t="s">
        <v>10394</v>
      </c>
      <c r="J1442" s="65" t="s">
        <v>42</v>
      </c>
      <c r="K1442" s="10">
        <v>1</v>
      </c>
      <c r="L1442" s="20" t="s">
        <v>4511</v>
      </c>
      <c r="M1442" s="20" t="s">
        <v>3192</v>
      </c>
      <c r="N1442" s="4">
        <v>48</v>
      </c>
      <c r="O1442" s="3" t="s">
        <v>38</v>
      </c>
      <c r="P1442" s="13">
        <v>541423</v>
      </c>
      <c r="Q1442" s="13">
        <v>121274</v>
      </c>
      <c r="R1442" s="13">
        <v>662697</v>
      </c>
      <c r="S1442" s="6">
        <v>40689</v>
      </c>
      <c r="T1442" s="31">
        <v>40770</v>
      </c>
      <c r="U1442" s="13">
        <v>541423</v>
      </c>
      <c r="V1442" s="3" t="s">
        <v>29</v>
      </c>
      <c r="W1442" s="3" t="s">
        <v>39</v>
      </c>
      <c r="X1442" s="3" t="s">
        <v>29</v>
      </c>
      <c r="Y1442" s="3" t="s">
        <v>40</v>
      </c>
      <c r="Z1442" s="6">
        <v>40755</v>
      </c>
      <c r="AA1442" s="30"/>
    </row>
    <row r="1443" spans="1:27" ht="18" customHeight="1" x14ac:dyDescent="0.25">
      <c r="A1443" s="3" t="s">
        <v>1921</v>
      </c>
      <c r="B1443" s="3" t="s">
        <v>2142</v>
      </c>
      <c r="C1443" s="130" t="s">
        <v>8472</v>
      </c>
      <c r="D1443" s="3" t="s">
        <v>726</v>
      </c>
      <c r="E1443" s="130" t="s">
        <v>8482</v>
      </c>
      <c r="F1443" s="3" t="s">
        <v>266</v>
      </c>
      <c r="G1443" s="130" t="s">
        <v>10382</v>
      </c>
      <c r="H1443" s="3" t="s">
        <v>220</v>
      </c>
      <c r="I1443" s="40" t="s">
        <v>10395</v>
      </c>
      <c r="J1443" s="65" t="s">
        <v>445</v>
      </c>
      <c r="K1443" s="10">
        <v>1</v>
      </c>
      <c r="L1443" s="20" t="s">
        <v>4511</v>
      </c>
      <c r="M1443" s="20" t="s">
        <v>3148</v>
      </c>
      <c r="N1443" s="4">
        <v>1</v>
      </c>
      <c r="O1443" s="3" t="s">
        <v>76</v>
      </c>
      <c r="P1443" s="13">
        <v>1172692</v>
      </c>
      <c r="Q1443" s="13">
        <v>327300</v>
      </c>
      <c r="R1443" s="13">
        <v>1499992</v>
      </c>
      <c r="S1443" s="30"/>
      <c r="T1443" s="5"/>
      <c r="U1443" s="13">
        <v>0</v>
      </c>
      <c r="V1443" s="3" t="s">
        <v>29</v>
      </c>
      <c r="W1443" s="3" t="s">
        <v>29</v>
      </c>
      <c r="X1443" s="3" t="s">
        <v>29</v>
      </c>
      <c r="Y1443" s="3" t="s">
        <v>31</v>
      </c>
      <c r="Z1443" s="30"/>
      <c r="AA1443" s="4">
        <v>0</v>
      </c>
    </row>
    <row r="1444" spans="1:27" ht="18" customHeight="1" x14ac:dyDescent="0.25">
      <c r="A1444" s="3" t="s">
        <v>744</v>
      </c>
      <c r="B1444" s="3" t="s">
        <v>2142</v>
      </c>
      <c r="C1444" s="130" t="s">
        <v>8472</v>
      </c>
      <c r="D1444" s="3" t="s">
        <v>726</v>
      </c>
      <c r="E1444" s="130" t="s">
        <v>8482</v>
      </c>
      <c r="F1444" s="3" t="s">
        <v>266</v>
      </c>
      <c r="G1444" s="130" t="s">
        <v>10382</v>
      </c>
      <c r="H1444" s="3" t="s">
        <v>2129</v>
      </c>
      <c r="I1444" s="40" t="s">
        <v>10396</v>
      </c>
      <c r="J1444" s="65" t="s">
        <v>445</v>
      </c>
      <c r="K1444" s="10">
        <v>1</v>
      </c>
      <c r="L1444" s="20" t="s">
        <v>4511</v>
      </c>
      <c r="M1444" s="20" t="s">
        <v>3148</v>
      </c>
      <c r="N1444" s="4">
        <v>1</v>
      </c>
      <c r="O1444" s="3" t="s">
        <v>76</v>
      </c>
      <c r="P1444" s="13">
        <v>919127</v>
      </c>
      <c r="Q1444" s="13">
        <v>257210</v>
      </c>
      <c r="R1444" s="13">
        <v>1176337</v>
      </c>
      <c r="S1444" s="6">
        <v>41081</v>
      </c>
      <c r="T1444" s="5"/>
      <c r="U1444" s="13">
        <v>551476.19999999995</v>
      </c>
      <c r="V1444" s="3" t="s">
        <v>29</v>
      </c>
      <c r="W1444" s="3" t="s">
        <v>181</v>
      </c>
      <c r="X1444" s="3" t="s">
        <v>29</v>
      </c>
      <c r="Y1444" s="3" t="s">
        <v>246</v>
      </c>
      <c r="Z1444" s="6">
        <v>41171</v>
      </c>
      <c r="AA1444" s="29">
        <v>0</v>
      </c>
    </row>
    <row r="1445" spans="1:27" ht="18" customHeight="1" x14ac:dyDescent="0.25">
      <c r="A1445" s="3" t="s">
        <v>744</v>
      </c>
      <c r="B1445" s="3" t="s">
        <v>2142</v>
      </c>
      <c r="C1445" s="130" t="s">
        <v>8472</v>
      </c>
      <c r="D1445" s="3" t="s">
        <v>726</v>
      </c>
      <c r="E1445" s="130" t="s">
        <v>8482</v>
      </c>
      <c r="F1445" s="3" t="s">
        <v>266</v>
      </c>
      <c r="G1445" s="130" t="s">
        <v>10382</v>
      </c>
      <c r="H1445" s="3" t="s">
        <v>735</v>
      </c>
      <c r="I1445" s="40" t="s">
        <v>10397</v>
      </c>
      <c r="J1445" s="65" t="s">
        <v>736</v>
      </c>
      <c r="K1445" s="10">
        <v>1</v>
      </c>
      <c r="L1445" s="20" t="s">
        <v>4541</v>
      </c>
      <c r="M1445" s="20" t="s">
        <v>4581</v>
      </c>
      <c r="N1445" s="4">
        <v>12</v>
      </c>
      <c r="O1445" s="3" t="s">
        <v>137</v>
      </c>
      <c r="P1445" s="13">
        <v>702319</v>
      </c>
      <c r="Q1445" s="13">
        <v>142576</v>
      </c>
      <c r="R1445" s="13">
        <v>844895</v>
      </c>
      <c r="S1445" s="6">
        <v>40728</v>
      </c>
      <c r="T1445" s="31">
        <v>40770</v>
      </c>
      <c r="U1445" s="13">
        <v>702319</v>
      </c>
      <c r="V1445" s="3" t="s">
        <v>29</v>
      </c>
      <c r="W1445" s="3" t="s">
        <v>39</v>
      </c>
      <c r="X1445" s="3" t="s">
        <v>29</v>
      </c>
      <c r="Y1445" s="3" t="s">
        <v>40</v>
      </c>
      <c r="Z1445" s="6">
        <v>40818</v>
      </c>
      <c r="AA1445" s="5"/>
    </row>
    <row r="1446" spans="1:27" ht="18" customHeight="1" x14ac:dyDescent="0.25">
      <c r="A1446" s="3" t="s">
        <v>744</v>
      </c>
      <c r="B1446" s="3" t="s">
        <v>2142</v>
      </c>
      <c r="C1446" s="130" t="s">
        <v>8472</v>
      </c>
      <c r="D1446" s="3" t="s">
        <v>726</v>
      </c>
      <c r="E1446" s="130" t="s">
        <v>8482</v>
      </c>
      <c r="F1446" s="3" t="s">
        <v>266</v>
      </c>
      <c r="G1446" s="130" t="s">
        <v>10382</v>
      </c>
      <c r="H1446" s="3" t="s">
        <v>330</v>
      </c>
      <c r="I1446" s="40" t="s">
        <v>10398</v>
      </c>
      <c r="J1446" s="65" t="s">
        <v>734</v>
      </c>
      <c r="K1446" s="10">
        <v>1</v>
      </c>
      <c r="L1446" s="20" t="s">
        <v>4541</v>
      </c>
      <c r="M1446" s="20" t="s">
        <v>4581</v>
      </c>
      <c r="N1446" s="4">
        <v>12</v>
      </c>
      <c r="O1446" s="3" t="s">
        <v>137</v>
      </c>
      <c r="P1446" s="13">
        <v>688882</v>
      </c>
      <c r="Q1446" s="13">
        <v>141513</v>
      </c>
      <c r="R1446" s="13">
        <v>830395</v>
      </c>
      <c r="S1446" s="6">
        <v>40740</v>
      </c>
      <c r="T1446" s="31">
        <v>40770</v>
      </c>
      <c r="U1446" s="13">
        <v>688882</v>
      </c>
      <c r="V1446" s="3" t="s">
        <v>29</v>
      </c>
      <c r="W1446" s="3" t="s">
        <v>39</v>
      </c>
      <c r="X1446" s="3" t="s">
        <v>29</v>
      </c>
      <c r="Y1446" s="3" t="s">
        <v>40</v>
      </c>
      <c r="Z1446" s="6">
        <v>40799</v>
      </c>
      <c r="AA1446" s="5"/>
    </row>
    <row r="1447" spans="1:27" ht="18" customHeight="1" x14ac:dyDescent="0.25">
      <c r="A1447" s="3" t="s">
        <v>744</v>
      </c>
      <c r="B1447" s="3" t="s">
        <v>2142</v>
      </c>
      <c r="C1447" s="130" t="s">
        <v>8472</v>
      </c>
      <c r="D1447" s="3" t="s">
        <v>726</v>
      </c>
      <c r="E1447" s="130" t="s">
        <v>8482</v>
      </c>
      <c r="F1447" s="3" t="s">
        <v>1784</v>
      </c>
      <c r="G1447" s="130" t="s">
        <v>8622</v>
      </c>
      <c r="H1447" s="3" t="s">
        <v>1793</v>
      </c>
      <c r="I1447" s="40" t="s">
        <v>10399</v>
      </c>
      <c r="J1447" s="65" t="s">
        <v>1794</v>
      </c>
      <c r="K1447" s="10">
        <v>1</v>
      </c>
      <c r="L1447" s="20" t="s">
        <v>4541</v>
      </c>
      <c r="M1447" s="20" t="s">
        <v>4581</v>
      </c>
      <c r="N1447" s="4">
        <v>250</v>
      </c>
      <c r="O1447" s="3" t="s">
        <v>137</v>
      </c>
      <c r="P1447" s="13">
        <v>482459</v>
      </c>
      <c r="Q1447" s="13">
        <v>99038</v>
      </c>
      <c r="R1447" s="13">
        <v>581497</v>
      </c>
      <c r="S1447" s="6">
        <v>40995</v>
      </c>
      <c r="T1447" s="31">
        <v>41075</v>
      </c>
      <c r="U1447" s="13">
        <v>482459</v>
      </c>
      <c r="V1447" s="3" t="s">
        <v>29</v>
      </c>
      <c r="W1447" s="3" t="s">
        <v>39</v>
      </c>
      <c r="X1447" s="3" t="s">
        <v>29</v>
      </c>
      <c r="Y1447" s="3" t="s">
        <v>40</v>
      </c>
      <c r="Z1447" s="6">
        <v>41075</v>
      </c>
      <c r="AA1447" s="5"/>
    </row>
    <row r="1448" spans="1:27" ht="18" customHeight="1" x14ac:dyDescent="0.25">
      <c r="A1448" s="3" t="s">
        <v>744</v>
      </c>
      <c r="B1448" s="3" t="s">
        <v>2142</v>
      </c>
      <c r="C1448" s="130" t="s">
        <v>8472</v>
      </c>
      <c r="D1448" s="3" t="s">
        <v>726</v>
      </c>
      <c r="E1448" s="130" t="s">
        <v>8482</v>
      </c>
      <c r="F1448" s="3" t="s">
        <v>1784</v>
      </c>
      <c r="G1448" s="130" t="s">
        <v>8622</v>
      </c>
      <c r="H1448" s="3" t="s">
        <v>1788</v>
      </c>
      <c r="I1448" s="40" t="s">
        <v>10400</v>
      </c>
      <c r="J1448" s="65" t="s">
        <v>1789</v>
      </c>
      <c r="K1448" s="10">
        <v>1</v>
      </c>
      <c r="L1448" s="20" t="s">
        <v>4508</v>
      </c>
      <c r="M1448" s="20" t="s">
        <v>4183</v>
      </c>
      <c r="N1448" s="4">
        <v>1.2</v>
      </c>
      <c r="O1448" s="3" t="s">
        <v>51</v>
      </c>
      <c r="P1448" s="13">
        <v>389841</v>
      </c>
      <c r="Q1448" s="13">
        <v>450055</v>
      </c>
      <c r="R1448" s="13">
        <v>839896</v>
      </c>
      <c r="S1448" s="6">
        <v>40970</v>
      </c>
      <c r="T1448" s="31">
        <v>41075</v>
      </c>
      <c r="U1448" s="13">
        <v>311872.8</v>
      </c>
      <c r="V1448" s="3" t="s">
        <v>29</v>
      </c>
      <c r="W1448" s="3" t="s">
        <v>181</v>
      </c>
      <c r="X1448" s="3" t="s">
        <v>29</v>
      </c>
      <c r="Y1448" s="3" t="s">
        <v>40</v>
      </c>
      <c r="Z1448" s="6">
        <v>41050</v>
      </c>
      <c r="AA1448" s="5"/>
    </row>
    <row r="1449" spans="1:27" ht="18" customHeight="1" x14ac:dyDescent="0.25">
      <c r="A1449" s="3" t="s">
        <v>744</v>
      </c>
      <c r="B1449" s="3" t="s">
        <v>2142</v>
      </c>
      <c r="C1449" s="130" t="s">
        <v>8472</v>
      </c>
      <c r="D1449" s="3" t="s">
        <v>726</v>
      </c>
      <c r="E1449" s="130" t="s">
        <v>8482</v>
      </c>
      <c r="F1449" s="3" t="s">
        <v>1784</v>
      </c>
      <c r="G1449" s="130" t="s">
        <v>8622</v>
      </c>
      <c r="H1449" s="3" t="s">
        <v>1367</v>
      </c>
      <c r="I1449" s="40" t="s">
        <v>10401</v>
      </c>
      <c r="J1449" s="65" t="s">
        <v>132</v>
      </c>
      <c r="K1449" s="10">
        <v>1</v>
      </c>
      <c r="L1449" s="20" t="s">
        <v>4511</v>
      </c>
      <c r="M1449" s="20" t="s">
        <v>3267</v>
      </c>
      <c r="N1449" s="4">
        <v>51</v>
      </c>
      <c r="O1449" s="3" t="s">
        <v>38</v>
      </c>
      <c r="P1449" s="13">
        <v>624889</v>
      </c>
      <c r="Q1449" s="13">
        <v>117593</v>
      </c>
      <c r="R1449" s="13">
        <v>742482</v>
      </c>
      <c r="S1449" s="6">
        <v>40969</v>
      </c>
      <c r="T1449" s="31">
        <v>41075</v>
      </c>
      <c r="U1449" s="13">
        <v>499911.2</v>
      </c>
      <c r="V1449" s="3" t="s">
        <v>29</v>
      </c>
      <c r="W1449" s="3" t="s">
        <v>181</v>
      </c>
      <c r="X1449" s="3" t="s">
        <v>29</v>
      </c>
      <c r="Y1449" s="3" t="s">
        <v>40</v>
      </c>
      <c r="Z1449" s="31">
        <v>41049</v>
      </c>
      <c r="AA1449" s="5"/>
    </row>
    <row r="1450" spans="1:27" ht="18" customHeight="1" x14ac:dyDescent="0.25">
      <c r="A1450" s="3" t="s">
        <v>744</v>
      </c>
      <c r="B1450" s="3" t="s">
        <v>2142</v>
      </c>
      <c r="C1450" s="130" t="s">
        <v>8472</v>
      </c>
      <c r="D1450" s="3" t="s">
        <v>726</v>
      </c>
      <c r="E1450" s="130" t="s">
        <v>8482</v>
      </c>
      <c r="F1450" s="3" t="s">
        <v>1784</v>
      </c>
      <c r="G1450" s="130" t="s">
        <v>8622</v>
      </c>
      <c r="H1450" s="3" t="s">
        <v>1785</v>
      </c>
      <c r="I1450" s="40" t="s">
        <v>10402</v>
      </c>
      <c r="J1450" s="65" t="s">
        <v>132</v>
      </c>
      <c r="K1450" s="10">
        <v>1</v>
      </c>
      <c r="L1450" s="20" t="s">
        <v>4511</v>
      </c>
      <c r="M1450" s="20" t="s">
        <v>3267</v>
      </c>
      <c r="N1450" s="4">
        <v>51</v>
      </c>
      <c r="O1450" s="3" t="s">
        <v>38</v>
      </c>
      <c r="P1450" s="13">
        <v>621715</v>
      </c>
      <c r="Q1450" s="13">
        <v>119227</v>
      </c>
      <c r="R1450" s="13">
        <v>740942</v>
      </c>
      <c r="S1450" s="6">
        <v>40980</v>
      </c>
      <c r="T1450" s="31">
        <v>41075</v>
      </c>
      <c r="U1450" s="13">
        <v>621715</v>
      </c>
      <c r="V1450" s="3" t="s">
        <v>29</v>
      </c>
      <c r="W1450" s="3" t="s">
        <v>39</v>
      </c>
      <c r="X1450" s="3" t="s">
        <v>29</v>
      </c>
      <c r="Y1450" s="3" t="s">
        <v>40</v>
      </c>
      <c r="Z1450" s="6">
        <v>41050</v>
      </c>
      <c r="AA1450" s="5"/>
    </row>
    <row r="1451" spans="1:27" ht="18" customHeight="1" x14ac:dyDescent="0.25">
      <c r="A1451" s="3" t="s">
        <v>744</v>
      </c>
      <c r="B1451" s="3" t="s">
        <v>2142</v>
      </c>
      <c r="C1451" s="130" t="s">
        <v>8472</v>
      </c>
      <c r="D1451" s="3" t="s">
        <v>726</v>
      </c>
      <c r="E1451" s="130" t="s">
        <v>8482</v>
      </c>
      <c r="F1451" s="3" t="s">
        <v>1784</v>
      </c>
      <c r="G1451" s="130" t="s">
        <v>8622</v>
      </c>
      <c r="H1451" s="3" t="s">
        <v>1786</v>
      </c>
      <c r="I1451" s="40" t="s">
        <v>10403</v>
      </c>
      <c r="J1451" s="65" t="s">
        <v>132</v>
      </c>
      <c r="K1451" s="10">
        <v>1</v>
      </c>
      <c r="L1451" s="20" t="s">
        <v>4511</v>
      </c>
      <c r="M1451" s="20" t="s">
        <v>3267</v>
      </c>
      <c r="N1451" s="4">
        <v>51</v>
      </c>
      <c r="O1451" s="3" t="s">
        <v>38</v>
      </c>
      <c r="P1451" s="13">
        <v>625000</v>
      </c>
      <c r="Q1451" s="13">
        <v>118653</v>
      </c>
      <c r="R1451" s="13">
        <v>743653</v>
      </c>
      <c r="S1451" s="6">
        <v>40983</v>
      </c>
      <c r="T1451" s="31">
        <v>41075</v>
      </c>
      <c r="U1451" s="13">
        <v>500000</v>
      </c>
      <c r="V1451" s="3" t="s">
        <v>29</v>
      </c>
      <c r="W1451" s="3" t="s">
        <v>181</v>
      </c>
      <c r="X1451" s="3" t="s">
        <v>29</v>
      </c>
      <c r="Y1451" s="3" t="s">
        <v>40</v>
      </c>
      <c r="Z1451" s="6">
        <v>41063</v>
      </c>
      <c r="AA1451" s="5"/>
    </row>
    <row r="1452" spans="1:27" ht="18" customHeight="1" x14ac:dyDescent="0.25">
      <c r="A1452" s="3" t="s">
        <v>744</v>
      </c>
      <c r="B1452" s="3" t="s">
        <v>2142</v>
      </c>
      <c r="C1452" s="130" t="s">
        <v>8472</v>
      </c>
      <c r="D1452" s="3" t="s">
        <v>726</v>
      </c>
      <c r="E1452" s="130" t="s">
        <v>8482</v>
      </c>
      <c r="F1452" s="3" t="s">
        <v>1784</v>
      </c>
      <c r="G1452" s="130" t="s">
        <v>8622</v>
      </c>
      <c r="H1452" s="3" t="s">
        <v>1787</v>
      </c>
      <c r="I1452" s="40" t="s">
        <v>10404</v>
      </c>
      <c r="J1452" s="65" t="s">
        <v>42</v>
      </c>
      <c r="K1452" s="10">
        <v>1</v>
      </c>
      <c r="L1452" s="20" t="s">
        <v>4511</v>
      </c>
      <c r="M1452" s="20" t="s">
        <v>3192</v>
      </c>
      <c r="N1452" s="4">
        <v>48</v>
      </c>
      <c r="O1452" s="3" t="s">
        <v>38</v>
      </c>
      <c r="P1452" s="13">
        <v>584669</v>
      </c>
      <c r="Q1452" s="13">
        <v>113729</v>
      </c>
      <c r="R1452" s="13">
        <v>698398</v>
      </c>
      <c r="S1452" s="6">
        <v>40995</v>
      </c>
      <c r="T1452" s="31">
        <v>41075</v>
      </c>
      <c r="U1452" s="13">
        <v>584669</v>
      </c>
      <c r="V1452" s="3" t="s">
        <v>29</v>
      </c>
      <c r="W1452" s="3" t="s">
        <v>39</v>
      </c>
      <c r="X1452" s="3" t="s">
        <v>29</v>
      </c>
      <c r="Y1452" s="3" t="s">
        <v>40</v>
      </c>
      <c r="Z1452" s="6">
        <v>41075</v>
      </c>
      <c r="AA1452" s="5"/>
    </row>
    <row r="1453" spans="1:27" ht="18" customHeight="1" x14ac:dyDescent="0.25">
      <c r="A1453" s="3" t="s">
        <v>744</v>
      </c>
      <c r="B1453" s="3" t="s">
        <v>2142</v>
      </c>
      <c r="C1453" s="130" t="s">
        <v>8472</v>
      </c>
      <c r="D1453" s="3" t="s">
        <v>726</v>
      </c>
      <c r="E1453" s="130" t="s">
        <v>8482</v>
      </c>
      <c r="F1453" s="3" t="s">
        <v>1784</v>
      </c>
      <c r="G1453" s="130" t="s">
        <v>8622</v>
      </c>
      <c r="H1453" s="3" t="s">
        <v>1795</v>
      </c>
      <c r="I1453" s="40" t="s">
        <v>10405</v>
      </c>
      <c r="J1453" s="65" t="s">
        <v>42</v>
      </c>
      <c r="K1453" s="10">
        <v>1</v>
      </c>
      <c r="L1453" s="20" t="s">
        <v>4511</v>
      </c>
      <c r="M1453" s="20" t="s">
        <v>3192</v>
      </c>
      <c r="N1453" s="4">
        <v>48</v>
      </c>
      <c r="O1453" s="3" t="s">
        <v>38</v>
      </c>
      <c r="P1453" s="13">
        <v>405414</v>
      </c>
      <c r="Q1453" s="13">
        <v>288751</v>
      </c>
      <c r="R1453" s="13">
        <v>694165</v>
      </c>
      <c r="S1453" s="6">
        <v>41014</v>
      </c>
      <c r="T1453" s="31">
        <v>41075</v>
      </c>
      <c r="U1453" s="13">
        <v>324331.2</v>
      </c>
      <c r="V1453" s="3" t="s">
        <v>29</v>
      </c>
      <c r="W1453" s="3" t="s">
        <v>181</v>
      </c>
      <c r="X1453" s="3" t="s">
        <v>29</v>
      </c>
      <c r="Y1453" s="3" t="s">
        <v>40</v>
      </c>
      <c r="Z1453" s="6">
        <v>41094</v>
      </c>
      <c r="AA1453" s="5"/>
    </row>
    <row r="1454" spans="1:27" ht="18" customHeight="1" x14ac:dyDescent="0.25">
      <c r="A1454" s="3" t="s">
        <v>744</v>
      </c>
      <c r="B1454" s="3" t="s">
        <v>2142</v>
      </c>
      <c r="C1454" s="130" t="s">
        <v>8472</v>
      </c>
      <c r="D1454" s="3" t="s">
        <v>726</v>
      </c>
      <c r="E1454" s="130" t="s">
        <v>8482</v>
      </c>
      <c r="F1454" s="3" t="s">
        <v>1784</v>
      </c>
      <c r="G1454" s="130" t="s">
        <v>8622</v>
      </c>
      <c r="H1454" s="3" t="s">
        <v>1790</v>
      </c>
      <c r="I1454" s="40" t="s">
        <v>10406</v>
      </c>
      <c r="J1454" s="65" t="s">
        <v>78</v>
      </c>
      <c r="K1454" s="10">
        <v>1</v>
      </c>
      <c r="L1454" s="20" t="s">
        <v>4511</v>
      </c>
      <c r="M1454" s="20" t="s">
        <v>4577</v>
      </c>
      <c r="N1454" s="4">
        <v>63</v>
      </c>
      <c r="O1454" s="3" t="s">
        <v>28</v>
      </c>
      <c r="P1454" s="13">
        <v>621003</v>
      </c>
      <c r="Q1454" s="13">
        <v>117825</v>
      </c>
      <c r="R1454" s="13">
        <v>738828</v>
      </c>
      <c r="S1454" s="6">
        <v>40995</v>
      </c>
      <c r="T1454" s="5"/>
      <c r="U1454" s="13">
        <v>496802.4</v>
      </c>
      <c r="V1454" s="3" t="s">
        <v>651</v>
      </c>
      <c r="W1454" s="3" t="s">
        <v>181</v>
      </c>
      <c r="X1454" s="3" t="s">
        <v>30</v>
      </c>
      <c r="Y1454" s="3" t="s">
        <v>246</v>
      </c>
      <c r="Z1454" s="6">
        <v>41075</v>
      </c>
      <c r="AA1454" s="5"/>
    </row>
    <row r="1455" spans="1:27" ht="18" customHeight="1" x14ac:dyDescent="0.25">
      <c r="A1455" s="3" t="s">
        <v>744</v>
      </c>
      <c r="B1455" s="3" t="s">
        <v>2142</v>
      </c>
      <c r="C1455" s="130" t="s">
        <v>8472</v>
      </c>
      <c r="D1455" s="3" t="s">
        <v>726</v>
      </c>
      <c r="E1455" s="130" t="s">
        <v>8482</v>
      </c>
      <c r="F1455" s="3" t="s">
        <v>1784</v>
      </c>
      <c r="G1455" s="130" t="s">
        <v>8622</v>
      </c>
      <c r="H1455" s="3" t="s">
        <v>1791</v>
      </c>
      <c r="I1455" s="40" t="s">
        <v>10407</v>
      </c>
      <c r="J1455" s="65" t="s">
        <v>1792</v>
      </c>
      <c r="K1455" s="10">
        <v>1</v>
      </c>
      <c r="L1455" s="20" t="s">
        <v>4508</v>
      </c>
      <c r="M1455" s="20" t="s">
        <v>4530</v>
      </c>
      <c r="N1455" s="4">
        <v>30</v>
      </c>
      <c r="O1455" s="3" t="s">
        <v>137</v>
      </c>
      <c r="P1455" s="13">
        <v>645010</v>
      </c>
      <c r="Q1455" s="13">
        <v>240372</v>
      </c>
      <c r="R1455" s="13">
        <v>885382</v>
      </c>
      <c r="S1455" s="6">
        <v>41014</v>
      </c>
      <c r="T1455" s="5"/>
      <c r="U1455" s="13">
        <v>516008</v>
      </c>
      <c r="V1455" s="3" t="s">
        <v>651</v>
      </c>
      <c r="W1455" s="3" t="s">
        <v>181</v>
      </c>
      <c r="X1455" s="3" t="s">
        <v>29</v>
      </c>
      <c r="Y1455" s="3" t="s">
        <v>246</v>
      </c>
      <c r="Z1455" s="6">
        <v>41094</v>
      </c>
      <c r="AA1455" s="5"/>
    </row>
    <row r="1456" spans="1:27" ht="18" customHeight="1" x14ac:dyDescent="0.25">
      <c r="A1456" s="3" t="s">
        <v>744</v>
      </c>
      <c r="B1456" s="3" t="s">
        <v>2143</v>
      </c>
      <c r="C1456" s="130" t="s">
        <v>8473</v>
      </c>
      <c r="D1456" s="3" t="s">
        <v>432</v>
      </c>
      <c r="E1456" s="130" t="s">
        <v>8489</v>
      </c>
      <c r="F1456" s="3" t="s">
        <v>1936</v>
      </c>
      <c r="G1456" s="130" t="s">
        <v>8562</v>
      </c>
      <c r="H1456" s="39" t="s">
        <v>1971</v>
      </c>
      <c r="I1456" s="40" t="s">
        <v>10408</v>
      </c>
      <c r="J1456" s="65" t="s">
        <v>78</v>
      </c>
      <c r="K1456" s="10">
        <v>1</v>
      </c>
      <c r="L1456" s="20" t="s">
        <v>4511</v>
      </c>
      <c r="M1456" s="20" t="s">
        <v>4577</v>
      </c>
      <c r="N1456" s="4">
        <v>63</v>
      </c>
      <c r="O1456" s="3" t="s">
        <v>28</v>
      </c>
      <c r="P1456" s="13">
        <v>417709.62</v>
      </c>
      <c r="Q1456" s="13">
        <v>106475</v>
      </c>
      <c r="R1456" s="13">
        <v>524184.62</v>
      </c>
      <c r="S1456" s="31">
        <v>41032</v>
      </c>
      <c r="T1456" s="5"/>
      <c r="U1456" s="13">
        <v>334167.7</v>
      </c>
      <c r="V1456" s="3" t="s">
        <v>651</v>
      </c>
      <c r="W1456" s="3" t="s">
        <v>181</v>
      </c>
      <c r="X1456" s="3" t="s">
        <v>30</v>
      </c>
      <c r="Y1456" s="3" t="s">
        <v>246</v>
      </c>
      <c r="Z1456" s="31">
        <v>41107</v>
      </c>
      <c r="AA1456" s="5"/>
    </row>
    <row r="1457" spans="1:27" ht="18" customHeight="1" x14ac:dyDescent="0.25">
      <c r="A1457" s="3" t="s">
        <v>744</v>
      </c>
      <c r="B1457" s="3" t="s">
        <v>2143</v>
      </c>
      <c r="C1457" s="130" t="s">
        <v>8473</v>
      </c>
      <c r="D1457" s="3" t="s">
        <v>432</v>
      </c>
      <c r="E1457" s="130" t="s">
        <v>8489</v>
      </c>
      <c r="F1457" s="3" t="s">
        <v>1936</v>
      </c>
      <c r="G1457" s="130" t="s">
        <v>8562</v>
      </c>
      <c r="H1457" s="3" t="s">
        <v>1956</v>
      </c>
      <c r="I1457" s="40" t="s">
        <v>10409</v>
      </c>
      <c r="J1457" s="65" t="s">
        <v>1942</v>
      </c>
      <c r="K1457" s="10">
        <v>1</v>
      </c>
      <c r="L1457" s="20" t="s">
        <v>4508</v>
      </c>
      <c r="M1457" s="20" t="s">
        <v>4183</v>
      </c>
      <c r="N1457" s="4">
        <v>1</v>
      </c>
      <c r="O1457" s="3" t="s">
        <v>51</v>
      </c>
      <c r="P1457" s="13">
        <v>424138.36</v>
      </c>
      <c r="Q1457" s="13">
        <v>86614.04</v>
      </c>
      <c r="R1457" s="13">
        <v>510752.39999999997</v>
      </c>
      <c r="S1457" s="31">
        <v>41058</v>
      </c>
      <c r="T1457" s="5"/>
      <c r="U1457" s="13">
        <v>339310.69</v>
      </c>
      <c r="V1457" s="3" t="s">
        <v>29</v>
      </c>
      <c r="W1457" s="3" t="s">
        <v>181</v>
      </c>
      <c r="X1457" s="3" t="s">
        <v>29</v>
      </c>
      <c r="Y1457" s="3" t="s">
        <v>246</v>
      </c>
      <c r="Z1457" s="31">
        <v>41103</v>
      </c>
      <c r="AA1457" s="5"/>
    </row>
    <row r="1458" spans="1:27" ht="18" customHeight="1" x14ac:dyDescent="0.25">
      <c r="A1458" s="3" t="s">
        <v>744</v>
      </c>
      <c r="B1458" s="3" t="s">
        <v>2143</v>
      </c>
      <c r="C1458" s="130" t="s">
        <v>8473</v>
      </c>
      <c r="D1458" s="3" t="s">
        <v>432</v>
      </c>
      <c r="E1458" s="130" t="s">
        <v>8489</v>
      </c>
      <c r="F1458" s="3" t="s">
        <v>1936</v>
      </c>
      <c r="G1458" s="130" t="s">
        <v>8562</v>
      </c>
      <c r="H1458" s="3" t="s">
        <v>1947</v>
      </c>
      <c r="I1458" s="40" t="s">
        <v>10410</v>
      </c>
      <c r="J1458" s="65" t="s">
        <v>227</v>
      </c>
      <c r="K1458" s="10">
        <v>1</v>
      </c>
      <c r="L1458" s="20" t="s">
        <v>4541</v>
      </c>
      <c r="M1458" s="20" t="s">
        <v>4581</v>
      </c>
      <c r="N1458" s="4">
        <v>900</v>
      </c>
      <c r="O1458" s="3" t="s">
        <v>137</v>
      </c>
      <c r="P1458" s="13">
        <v>769700.8</v>
      </c>
      <c r="Q1458" s="13">
        <v>151820</v>
      </c>
      <c r="R1458" s="13">
        <v>921520.8</v>
      </c>
      <c r="S1458" s="31">
        <v>41107</v>
      </c>
      <c r="T1458" s="5"/>
      <c r="U1458" s="13">
        <v>615760.64000000001</v>
      </c>
      <c r="V1458" s="3" t="s">
        <v>29</v>
      </c>
      <c r="W1458" s="3" t="s">
        <v>181</v>
      </c>
      <c r="X1458" s="3" t="s">
        <v>29</v>
      </c>
      <c r="Y1458" s="3" t="s">
        <v>246</v>
      </c>
      <c r="Z1458" s="31">
        <v>41168</v>
      </c>
      <c r="AA1458" s="5"/>
    </row>
    <row r="1459" spans="1:27" ht="18" customHeight="1" x14ac:dyDescent="0.25">
      <c r="A1459" s="3" t="s">
        <v>744</v>
      </c>
      <c r="B1459" s="3" t="s">
        <v>2143</v>
      </c>
      <c r="C1459" s="130" t="s">
        <v>8473</v>
      </c>
      <c r="D1459" s="3" t="s">
        <v>432</v>
      </c>
      <c r="E1459" s="130" t="s">
        <v>8489</v>
      </c>
      <c r="F1459" s="3" t="s">
        <v>1936</v>
      </c>
      <c r="G1459" s="130" t="s">
        <v>8562</v>
      </c>
      <c r="H1459" s="3" t="s">
        <v>1939</v>
      </c>
      <c r="I1459" s="40" t="s">
        <v>10411</v>
      </c>
      <c r="J1459" s="65" t="s">
        <v>78</v>
      </c>
      <c r="K1459" s="10">
        <v>1</v>
      </c>
      <c r="L1459" s="20" t="s">
        <v>4511</v>
      </c>
      <c r="M1459" s="20" t="s">
        <v>4577</v>
      </c>
      <c r="N1459" s="4">
        <v>63</v>
      </c>
      <c r="O1459" s="3" t="s">
        <v>28</v>
      </c>
      <c r="P1459" s="13">
        <v>408111.42</v>
      </c>
      <c r="Q1459" s="13">
        <v>108945</v>
      </c>
      <c r="R1459" s="13">
        <v>517056.42</v>
      </c>
      <c r="S1459" s="6">
        <v>41036</v>
      </c>
      <c r="T1459" s="5"/>
      <c r="U1459" s="13">
        <v>326489.14</v>
      </c>
      <c r="V1459" s="3" t="s">
        <v>651</v>
      </c>
      <c r="W1459" s="3" t="s">
        <v>181</v>
      </c>
      <c r="X1459" s="3" t="s">
        <v>30</v>
      </c>
      <c r="Y1459" s="3" t="s">
        <v>246</v>
      </c>
      <c r="Z1459" s="6">
        <v>41074</v>
      </c>
      <c r="AA1459" s="5"/>
    </row>
    <row r="1460" spans="1:27" ht="18" customHeight="1" x14ac:dyDescent="0.25">
      <c r="A1460" s="3" t="s">
        <v>744</v>
      </c>
      <c r="B1460" s="3" t="s">
        <v>2143</v>
      </c>
      <c r="C1460" s="130" t="s">
        <v>8473</v>
      </c>
      <c r="D1460" s="3" t="s">
        <v>432</v>
      </c>
      <c r="E1460" s="130" t="s">
        <v>8489</v>
      </c>
      <c r="F1460" s="3" t="s">
        <v>1936</v>
      </c>
      <c r="G1460" s="130" t="s">
        <v>8562</v>
      </c>
      <c r="H1460" s="3" t="s">
        <v>1957</v>
      </c>
      <c r="I1460" s="40" t="s">
        <v>10412</v>
      </c>
      <c r="J1460" s="65" t="s">
        <v>86</v>
      </c>
      <c r="K1460" s="10">
        <v>1</v>
      </c>
      <c r="L1460" s="20" t="s">
        <v>4511</v>
      </c>
      <c r="M1460" s="20" t="s">
        <v>4577</v>
      </c>
      <c r="N1460" s="4">
        <v>126</v>
      </c>
      <c r="O1460" s="3" t="s">
        <v>28</v>
      </c>
      <c r="P1460" s="13">
        <v>680054.93</v>
      </c>
      <c r="Q1460" s="13">
        <v>170045</v>
      </c>
      <c r="R1460" s="13">
        <v>850099.93</v>
      </c>
      <c r="S1460" s="6">
        <v>41037</v>
      </c>
      <c r="T1460" s="5"/>
      <c r="U1460" s="13">
        <v>544043.93999999994</v>
      </c>
      <c r="V1460" s="3" t="s">
        <v>29</v>
      </c>
      <c r="W1460" s="3" t="s">
        <v>181</v>
      </c>
      <c r="X1460" s="3" t="s">
        <v>30</v>
      </c>
      <c r="Y1460" s="3" t="s">
        <v>246</v>
      </c>
      <c r="Z1460" s="6">
        <v>41097</v>
      </c>
      <c r="AA1460" s="5"/>
    </row>
    <row r="1461" spans="1:27" ht="18" customHeight="1" x14ac:dyDescent="0.25">
      <c r="A1461" s="3" t="s">
        <v>744</v>
      </c>
      <c r="B1461" s="3" t="s">
        <v>2143</v>
      </c>
      <c r="C1461" s="130" t="s">
        <v>8473</v>
      </c>
      <c r="D1461" s="3" t="s">
        <v>432</v>
      </c>
      <c r="E1461" s="130" t="s">
        <v>8489</v>
      </c>
      <c r="F1461" s="3" t="s">
        <v>1936</v>
      </c>
      <c r="G1461" s="130" t="s">
        <v>8562</v>
      </c>
      <c r="H1461" s="3" t="s">
        <v>1955</v>
      </c>
      <c r="I1461" s="40" t="s">
        <v>10413</v>
      </c>
      <c r="J1461" s="65" t="s">
        <v>1942</v>
      </c>
      <c r="K1461" s="10">
        <v>1</v>
      </c>
      <c r="L1461" s="20" t="s">
        <v>4508</v>
      </c>
      <c r="M1461" s="20" t="s">
        <v>4183</v>
      </c>
      <c r="N1461" s="4">
        <v>1</v>
      </c>
      <c r="O1461" s="3" t="s">
        <v>51</v>
      </c>
      <c r="P1461" s="13">
        <v>505052.8</v>
      </c>
      <c r="Q1461" s="13">
        <v>109640</v>
      </c>
      <c r="R1461" s="13">
        <v>614692.80000000005</v>
      </c>
      <c r="S1461" s="6">
        <v>41094</v>
      </c>
      <c r="T1461" s="5"/>
      <c r="U1461" s="13">
        <v>404042.23999999999</v>
      </c>
      <c r="V1461" s="3" t="s">
        <v>29</v>
      </c>
      <c r="W1461" s="3" t="s">
        <v>181</v>
      </c>
      <c r="X1461" s="3" t="s">
        <v>29</v>
      </c>
      <c r="Y1461" s="3" t="s">
        <v>246</v>
      </c>
      <c r="Z1461" s="6">
        <v>41170</v>
      </c>
      <c r="AA1461" s="5"/>
    </row>
    <row r="1462" spans="1:27" ht="18" customHeight="1" x14ac:dyDescent="0.25">
      <c r="A1462" s="3" t="s">
        <v>744</v>
      </c>
      <c r="B1462" s="3" t="s">
        <v>2143</v>
      </c>
      <c r="C1462" s="130" t="s">
        <v>8473</v>
      </c>
      <c r="D1462" s="3" t="s">
        <v>432</v>
      </c>
      <c r="E1462" s="130" t="s">
        <v>8489</v>
      </c>
      <c r="F1462" s="3" t="s">
        <v>1936</v>
      </c>
      <c r="G1462" s="130" t="s">
        <v>8562</v>
      </c>
      <c r="H1462" s="3" t="s">
        <v>1949</v>
      </c>
      <c r="I1462" s="40" t="s">
        <v>10414</v>
      </c>
      <c r="J1462" s="65" t="s">
        <v>425</v>
      </c>
      <c r="K1462" s="10">
        <v>1</v>
      </c>
      <c r="L1462" s="20" t="s">
        <v>4519</v>
      </c>
      <c r="M1462" s="16" t="s">
        <v>4525</v>
      </c>
      <c r="N1462" s="4">
        <v>300</v>
      </c>
      <c r="O1462" s="3" t="s">
        <v>38</v>
      </c>
      <c r="P1462" s="13">
        <v>270263.2</v>
      </c>
      <c r="Q1462" s="13">
        <v>73610</v>
      </c>
      <c r="R1462" s="13">
        <v>343873.2</v>
      </c>
      <c r="S1462" s="6">
        <v>41118</v>
      </c>
      <c r="T1462" s="5"/>
      <c r="U1462" s="13">
        <v>216210.56</v>
      </c>
      <c r="V1462" s="3" t="s">
        <v>29</v>
      </c>
      <c r="W1462" s="3" t="s">
        <v>181</v>
      </c>
      <c r="X1462" s="3" t="s">
        <v>29</v>
      </c>
      <c r="Y1462" s="3" t="s">
        <v>246</v>
      </c>
      <c r="Z1462" s="6">
        <v>41164</v>
      </c>
      <c r="AA1462" s="5"/>
    </row>
    <row r="1463" spans="1:27" ht="18" customHeight="1" x14ac:dyDescent="0.25">
      <c r="A1463" s="3" t="s">
        <v>1921</v>
      </c>
      <c r="B1463" s="3" t="s">
        <v>2143</v>
      </c>
      <c r="C1463" s="130" t="s">
        <v>8473</v>
      </c>
      <c r="D1463" s="3" t="s">
        <v>432</v>
      </c>
      <c r="E1463" s="130" t="s">
        <v>8489</v>
      </c>
      <c r="F1463" s="3" t="s">
        <v>1936</v>
      </c>
      <c r="G1463" s="130" t="s">
        <v>8562</v>
      </c>
      <c r="H1463" s="3" t="s">
        <v>1950</v>
      </c>
      <c r="I1463" s="40" t="s">
        <v>10415</v>
      </c>
      <c r="J1463" s="65" t="s">
        <v>320</v>
      </c>
      <c r="K1463" s="10">
        <v>1</v>
      </c>
      <c r="L1463" s="20" t="s">
        <v>4511</v>
      </c>
      <c r="M1463" s="20" t="s">
        <v>3148</v>
      </c>
      <c r="N1463" s="4">
        <v>1</v>
      </c>
      <c r="O1463" s="3" t="s">
        <v>76</v>
      </c>
      <c r="P1463" s="13">
        <v>649681.94999999995</v>
      </c>
      <c r="Q1463" s="13">
        <v>133192</v>
      </c>
      <c r="R1463" s="13">
        <v>782873.95</v>
      </c>
      <c r="S1463" s="30"/>
      <c r="T1463" s="5"/>
      <c r="U1463" s="13">
        <v>519745.56</v>
      </c>
      <c r="V1463" s="3" t="s">
        <v>29</v>
      </c>
      <c r="W1463" s="3" t="s">
        <v>181</v>
      </c>
      <c r="X1463" s="3" t="s">
        <v>29</v>
      </c>
      <c r="Y1463" s="3" t="s">
        <v>31</v>
      </c>
      <c r="Z1463" s="30"/>
      <c r="AA1463" s="5"/>
    </row>
    <row r="1464" spans="1:27" ht="18" customHeight="1" x14ac:dyDescent="0.25">
      <c r="A1464" s="3" t="s">
        <v>1921</v>
      </c>
      <c r="B1464" s="3" t="s">
        <v>2143</v>
      </c>
      <c r="C1464" s="130" t="s">
        <v>8473</v>
      </c>
      <c r="D1464" s="3" t="s">
        <v>432</v>
      </c>
      <c r="E1464" s="130" t="s">
        <v>8489</v>
      </c>
      <c r="F1464" s="3" t="s">
        <v>1936</v>
      </c>
      <c r="G1464" s="130" t="s">
        <v>8562</v>
      </c>
      <c r="H1464" s="3" t="s">
        <v>1951</v>
      </c>
      <c r="I1464" s="40" t="s">
        <v>10416</v>
      </c>
      <c r="J1464" s="65" t="s">
        <v>447</v>
      </c>
      <c r="K1464" s="10">
        <v>1</v>
      </c>
      <c r="L1464" s="20" t="s">
        <v>4541</v>
      </c>
      <c r="M1464" s="20" t="s">
        <v>4581</v>
      </c>
      <c r="N1464" s="4">
        <v>3.6</v>
      </c>
      <c r="O1464" s="3" t="s">
        <v>137</v>
      </c>
      <c r="P1464" s="13">
        <v>444550.6</v>
      </c>
      <c r="Q1464" s="13">
        <v>102660</v>
      </c>
      <c r="R1464" s="13">
        <v>547210.6</v>
      </c>
      <c r="S1464" s="5"/>
      <c r="T1464" s="5"/>
      <c r="U1464" s="13">
        <v>355640.48</v>
      </c>
      <c r="V1464" s="3" t="s">
        <v>29</v>
      </c>
      <c r="W1464" s="3" t="s">
        <v>181</v>
      </c>
      <c r="X1464" s="3" t="s">
        <v>29</v>
      </c>
      <c r="Y1464" s="3" t="s">
        <v>31</v>
      </c>
      <c r="Z1464" s="5"/>
      <c r="AA1464" s="5"/>
    </row>
    <row r="1465" spans="1:27" ht="18" customHeight="1" x14ac:dyDescent="0.25">
      <c r="A1465" s="3" t="s">
        <v>1921</v>
      </c>
      <c r="B1465" s="3" t="s">
        <v>2143</v>
      </c>
      <c r="C1465" s="130" t="s">
        <v>8473</v>
      </c>
      <c r="D1465" s="39" t="s">
        <v>432</v>
      </c>
      <c r="E1465" s="130" t="s">
        <v>8489</v>
      </c>
      <c r="F1465" s="3" t="s">
        <v>1936</v>
      </c>
      <c r="G1465" s="130" t="s">
        <v>8562</v>
      </c>
      <c r="H1465" s="3" t="s">
        <v>1944</v>
      </c>
      <c r="I1465" s="40" t="s">
        <v>10417</v>
      </c>
      <c r="J1465" s="65" t="s">
        <v>42</v>
      </c>
      <c r="K1465" s="10">
        <v>1</v>
      </c>
      <c r="L1465" s="20" t="s">
        <v>4511</v>
      </c>
      <c r="M1465" s="20" t="s">
        <v>3192</v>
      </c>
      <c r="N1465" s="4">
        <v>48</v>
      </c>
      <c r="O1465" s="3" t="s">
        <v>38</v>
      </c>
      <c r="P1465" s="13">
        <v>381330.12</v>
      </c>
      <c r="Q1465" s="13">
        <v>109395</v>
      </c>
      <c r="R1465" s="13">
        <v>490725.12</v>
      </c>
      <c r="S1465" s="6">
        <v>41030</v>
      </c>
      <c r="T1465" s="5"/>
      <c r="U1465" s="13">
        <v>305064.09999999998</v>
      </c>
      <c r="V1465" s="3" t="s">
        <v>651</v>
      </c>
      <c r="W1465" s="3" t="s">
        <v>181</v>
      </c>
      <c r="X1465" s="3" t="s">
        <v>29</v>
      </c>
      <c r="Y1465" s="3" t="s">
        <v>246</v>
      </c>
      <c r="Z1465" s="6">
        <v>41089</v>
      </c>
      <c r="AA1465" s="5"/>
    </row>
    <row r="1466" spans="1:27" ht="18" customHeight="1" x14ac:dyDescent="0.25">
      <c r="A1466" s="3" t="s">
        <v>1921</v>
      </c>
      <c r="B1466" s="3" t="s">
        <v>2143</v>
      </c>
      <c r="C1466" s="130" t="s">
        <v>8473</v>
      </c>
      <c r="D1466" s="3" t="s">
        <v>432</v>
      </c>
      <c r="E1466" s="130" t="s">
        <v>8489</v>
      </c>
      <c r="F1466" s="3" t="s">
        <v>1936</v>
      </c>
      <c r="G1466" s="130" t="s">
        <v>8562</v>
      </c>
      <c r="H1466" s="3" t="s">
        <v>2018</v>
      </c>
      <c r="I1466" s="40" t="s">
        <v>10418</v>
      </c>
      <c r="J1466" s="65" t="s">
        <v>425</v>
      </c>
      <c r="K1466" s="10">
        <v>1</v>
      </c>
      <c r="L1466" s="20" t="s">
        <v>4519</v>
      </c>
      <c r="M1466" s="16" t="s">
        <v>4525</v>
      </c>
      <c r="N1466" s="4">
        <v>300</v>
      </c>
      <c r="O1466" s="3" t="s">
        <v>38</v>
      </c>
      <c r="P1466" s="13">
        <v>265912.2</v>
      </c>
      <c r="Q1466" s="13">
        <v>74810</v>
      </c>
      <c r="R1466" s="13">
        <v>340722.2</v>
      </c>
      <c r="S1466" s="6">
        <v>41043</v>
      </c>
      <c r="T1466" s="5"/>
      <c r="U1466" s="13">
        <v>212729.76</v>
      </c>
      <c r="V1466" s="3" t="s">
        <v>651</v>
      </c>
      <c r="W1466" s="3" t="s">
        <v>181</v>
      </c>
      <c r="X1466" s="3" t="s">
        <v>29</v>
      </c>
      <c r="Y1466" s="3" t="s">
        <v>246</v>
      </c>
      <c r="Z1466" s="6">
        <v>41088</v>
      </c>
      <c r="AA1466" s="5"/>
    </row>
    <row r="1467" spans="1:27" ht="18" customHeight="1" x14ac:dyDescent="0.25">
      <c r="A1467" s="3" t="s">
        <v>1921</v>
      </c>
      <c r="B1467" s="3" t="s">
        <v>2143</v>
      </c>
      <c r="C1467" s="130" t="s">
        <v>8473</v>
      </c>
      <c r="D1467" s="3" t="s">
        <v>432</v>
      </c>
      <c r="E1467" s="130" t="s">
        <v>8489</v>
      </c>
      <c r="F1467" s="3" t="s">
        <v>1936</v>
      </c>
      <c r="G1467" s="130" t="s">
        <v>8562</v>
      </c>
      <c r="H1467" s="3" t="s">
        <v>1943</v>
      </c>
      <c r="I1467" s="40" t="s">
        <v>10419</v>
      </c>
      <c r="J1467" s="65" t="s">
        <v>142</v>
      </c>
      <c r="K1467" s="10">
        <v>1</v>
      </c>
      <c r="L1467" s="20" t="s">
        <v>4511</v>
      </c>
      <c r="M1467" s="20" t="s">
        <v>3267</v>
      </c>
      <c r="N1467" s="4">
        <v>51</v>
      </c>
      <c r="O1467" s="3" t="s">
        <v>38</v>
      </c>
      <c r="P1467" s="13">
        <v>530109.48</v>
      </c>
      <c r="Q1467" s="13">
        <v>127323</v>
      </c>
      <c r="R1467" s="13">
        <v>657432.48</v>
      </c>
      <c r="S1467" s="6">
        <v>41110</v>
      </c>
      <c r="T1467" s="5"/>
      <c r="U1467" s="13">
        <v>424087.58</v>
      </c>
      <c r="V1467" s="3" t="s">
        <v>29</v>
      </c>
      <c r="W1467" s="3" t="s">
        <v>181</v>
      </c>
      <c r="X1467" s="3" t="s">
        <v>29</v>
      </c>
      <c r="Y1467" s="3" t="s">
        <v>246</v>
      </c>
      <c r="Z1467" s="30"/>
      <c r="AA1467" s="5"/>
    </row>
    <row r="1468" spans="1:27" ht="18" customHeight="1" x14ac:dyDescent="0.25">
      <c r="A1468" s="3" t="s">
        <v>1921</v>
      </c>
      <c r="B1468" s="3" t="s">
        <v>2143</v>
      </c>
      <c r="C1468" s="130" t="s">
        <v>8473</v>
      </c>
      <c r="D1468" s="3" t="s">
        <v>432</v>
      </c>
      <c r="E1468" s="130" t="s">
        <v>8489</v>
      </c>
      <c r="F1468" s="3" t="s">
        <v>1936</v>
      </c>
      <c r="G1468" s="130" t="s">
        <v>8562</v>
      </c>
      <c r="H1468" s="3" t="s">
        <v>1937</v>
      </c>
      <c r="I1468" s="40" t="s">
        <v>10420</v>
      </c>
      <c r="J1468" s="65" t="s">
        <v>1938</v>
      </c>
      <c r="K1468" s="10">
        <v>1</v>
      </c>
      <c r="L1468" s="20" t="s">
        <v>4508</v>
      </c>
      <c r="M1468" s="20" t="s">
        <v>4183</v>
      </c>
      <c r="N1468" s="4">
        <v>1.5</v>
      </c>
      <c r="O1468" s="3" t="s">
        <v>51</v>
      </c>
      <c r="P1468" s="13">
        <v>709929.56</v>
      </c>
      <c r="Q1468" s="13">
        <v>151278</v>
      </c>
      <c r="R1468" s="13">
        <v>861207.56</v>
      </c>
      <c r="S1468" s="6">
        <v>41116</v>
      </c>
      <c r="T1468" s="5"/>
      <c r="U1468" s="13">
        <v>567943.65</v>
      </c>
      <c r="V1468" s="3" t="s">
        <v>29</v>
      </c>
      <c r="W1468" s="3" t="s">
        <v>181</v>
      </c>
      <c r="X1468" s="3" t="s">
        <v>29</v>
      </c>
      <c r="Y1468" s="3" t="s">
        <v>246</v>
      </c>
      <c r="Z1468" s="6">
        <v>41157</v>
      </c>
      <c r="AA1468" s="5"/>
    </row>
    <row r="1469" spans="1:27" ht="18" customHeight="1" x14ac:dyDescent="0.25">
      <c r="A1469" s="3" t="s">
        <v>1921</v>
      </c>
      <c r="B1469" s="3" t="s">
        <v>2143</v>
      </c>
      <c r="C1469" s="130" t="s">
        <v>8473</v>
      </c>
      <c r="D1469" s="3" t="s">
        <v>432</v>
      </c>
      <c r="E1469" s="130" t="s">
        <v>8489</v>
      </c>
      <c r="F1469" s="3" t="s">
        <v>1936</v>
      </c>
      <c r="G1469" s="130" t="s">
        <v>8562</v>
      </c>
      <c r="H1469" s="3" t="s">
        <v>1945</v>
      </c>
      <c r="I1469" s="40" t="s">
        <v>10421</v>
      </c>
      <c r="J1469" s="65" t="s">
        <v>1946</v>
      </c>
      <c r="K1469" s="10">
        <v>1</v>
      </c>
      <c r="L1469" s="20" t="s">
        <v>4511</v>
      </c>
      <c r="M1469" s="20" t="s">
        <v>4577</v>
      </c>
      <c r="N1469" s="4">
        <v>63</v>
      </c>
      <c r="O1469" s="3" t="s">
        <v>28</v>
      </c>
      <c r="P1469" s="13">
        <v>408427.52000000002</v>
      </c>
      <c r="Q1469" s="13">
        <v>108195</v>
      </c>
      <c r="R1469" s="13">
        <v>516622.52</v>
      </c>
      <c r="S1469" s="6">
        <v>41038</v>
      </c>
      <c r="T1469" s="5"/>
      <c r="U1469" s="13">
        <v>326742.02</v>
      </c>
      <c r="V1469" s="3" t="s">
        <v>29</v>
      </c>
      <c r="W1469" s="3" t="s">
        <v>181</v>
      </c>
      <c r="X1469" s="3" t="s">
        <v>62</v>
      </c>
      <c r="Y1469" s="3" t="s">
        <v>246</v>
      </c>
      <c r="Z1469" s="6">
        <v>41083</v>
      </c>
      <c r="AA1469" s="5"/>
    </row>
    <row r="1470" spans="1:27" ht="18" customHeight="1" x14ac:dyDescent="0.25">
      <c r="A1470" s="3" t="s">
        <v>1921</v>
      </c>
      <c r="B1470" s="3" t="s">
        <v>2143</v>
      </c>
      <c r="C1470" s="130" t="s">
        <v>8473</v>
      </c>
      <c r="D1470" s="3" t="s">
        <v>432</v>
      </c>
      <c r="E1470" s="130" t="s">
        <v>8489</v>
      </c>
      <c r="F1470" s="3" t="s">
        <v>1936</v>
      </c>
      <c r="G1470" s="130" t="s">
        <v>8562</v>
      </c>
      <c r="H1470" s="39" t="s">
        <v>10423</v>
      </c>
      <c r="I1470" s="40" t="s">
        <v>10422</v>
      </c>
      <c r="J1470" s="65" t="s">
        <v>142</v>
      </c>
      <c r="K1470" s="10">
        <v>1</v>
      </c>
      <c r="L1470" s="20" t="s">
        <v>4511</v>
      </c>
      <c r="M1470" s="20" t="s">
        <v>3267</v>
      </c>
      <c r="N1470" s="4">
        <v>51</v>
      </c>
      <c r="O1470" s="3" t="s">
        <v>38</v>
      </c>
      <c r="P1470" s="13">
        <v>513632.67</v>
      </c>
      <c r="Q1470" s="13">
        <v>126130</v>
      </c>
      <c r="R1470" s="13">
        <v>639762.66999999993</v>
      </c>
      <c r="S1470" s="6">
        <v>41038</v>
      </c>
      <c r="T1470" s="5"/>
      <c r="U1470" s="13">
        <v>410906.14</v>
      </c>
      <c r="V1470" s="3" t="s">
        <v>651</v>
      </c>
      <c r="W1470" s="3" t="s">
        <v>181</v>
      </c>
      <c r="X1470" s="3" t="s">
        <v>29</v>
      </c>
      <c r="Y1470" s="3" t="s">
        <v>246</v>
      </c>
      <c r="Z1470" s="6">
        <v>41098</v>
      </c>
      <c r="AA1470" s="5"/>
    </row>
    <row r="1471" spans="1:27" ht="18" customHeight="1" x14ac:dyDescent="0.25">
      <c r="A1471" s="3" t="s">
        <v>1921</v>
      </c>
      <c r="B1471" s="3" t="s">
        <v>2143</v>
      </c>
      <c r="C1471" s="130" t="s">
        <v>8473</v>
      </c>
      <c r="D1471" s="3" t="s">
        <v>432</v>
      </c>
      <c r="E1471" s="130" t="s">
        <v>8489</v>
      </c>
      <c r="F1471" s="3" t="s">
        <v>1936</v>
      </c>
      <c r="G1471" s="130" t="s">
        <v>8562</v>
      </c>
      <c r="H1471" s="3" t="s">
        <v>1940</v>
      </c>
      <c r="I1471" s="40" t="s">
        <v>10424</v>
      </c>
      <c r="J1471" s="65" t="s">
        <v>78</v>
      </c>
      <c r="K1471" s="10">
        <v>1</v>
      </c>
      <c r="L1471" s="20" t="s">
        <v>4511</v>
      </c>
      <c r="M1471" s="20" t="s">
        <v>4577</v>
      </c>
      <c r="N1471" s="4">
        <v>63</v>
      </c>
      <c r="O1471" s="3" t="s">
        <v>28</v>
      </c>
      <c r="P1471" s="13">
        <v>434610.89</v>
      </c>
      <c r="Q1471" s="13">
        <v>112900</v>
      </c>
      <c r="R1471" s="13">
        <v>547510.89</v>
      </c>
      <c r="S1471" s="6">
        <v>41034</v>
      </c>
      <c r="T1471" s="5"/>
      <c r="U1471" s="13">
        <v>347688.71</v>
      </c>
      <c r="V1471" s="3" t="s">
        <v>651</v>
      </c>
      <c r="W1471" s="3" t="s">
        <v>181</v>
      </c>
      <c r="X1471" s="3" t="s">
        <v>30</v>
      </c>
      <c r="Y1471" s="3" t="s">
        <v>246</v>
      </c>
      <c r="Z1471" s="6">
        <v>41079</v>
      </c>
      <c r="AA1471" s="5"/>
    </row>
    <row r="1472" spans="1:27" ht="18" customHeight="1" x14ac:dyDescent="0.25">
      <c r="A1472" s="3" t="s">
        <v>1921</v>
      </c>
      <c r="B1472" s="3" t="s">
        <v>2143</v>
      </c>
      <c r="C1472" s="130" t="s">
        <v>8473</v>
      </c>
      <c r="D1472" s="3" t="s">
        <v>432</v>
      </c>
      <c r="E1472" s="130" t="s">
        <v>8489</v>
      </c>
      <c r="F1472" s="3" t="s">
        <v>1936</v>
      </c>
      <c r="G1472" s="130" t="s">
        <v>8562</v>
      </c>
      <c r="H1472" s="3" t="s">
        <v>104</v>
      </c>
      <c r="I1472" s="40" t="s">
        <v>10425</v>
      </c>
      <c r="J1472" s="65" t="s">
        <v>227</v>
      </c>
      <c r="K1472" s="10">
        <v>1</v>
      </c>
      <c r="L1472" s="20" t="s">
        <v>4541</v>
      </c>
      <c r="M1472" s="20" t="s">
        <v>4581</v>
      </c>
      <c r="N1472" s="4">
        <v>520</v>
      </c>
      <c r="O1472" s="3" t="s">
        <v>137</v>
      </c>
      <c r="P1472" s="13">
        <v>573143.19999999995</v>
      </c>
      <c r="Q1472" s="13">
        <v>113530</v>
      </c>
      <c r="R1472" s="13">
        <v>686673.2</v>
      </c>
      <c r="S1472" s="6">
        <v>41117</v>
      </c>
      <c r="T1472" s="5"/>
      <c r="U1472" s="13">
        <v>458514.56</v>
      </c>
      <c r="V1472" s="3" t="s">
        <v>29</v>
      </c>
      <c r="W1472" s="3" t="s">
        <v>181</v>
      </c>
      <c r="X1472" s="3" t="s">
        <v>29</v>
      </c>
      <c r="Y1472" s="3" t="s">
        <v>246</v>
      </c>
      <c r="Z1472" s="6">
        <v>41163</v>
      </c>
      <c r="AA1472" s="5"/>
    </row>
    <row r="1473" spans="1:27" ht="18" customHeight="1" x14ac:dyDescent="0.25">
      <c r="A1473" s="3" t="s">
        <v>1921</v>
      </c>
      <c r="B1473" s="3" t="s">
        <v>2143</v>
      </c>
      <c r="C1473" s="130" t="s">
        <v>8473</v>
      </c>
      <c r="D1473" s="3" t="s">
        <v>432</v>
      </c>
      <c r="E1473" s="130" t="s">
        <v>8489</v>
      </c>
      <c r="F1473" s="3" t="s">
        <v>1936</v>
      </c>
      <c r="G1473" s="130" t="s">
        <v>8562</v>
      </c>
      <c r="H1473" s="3" t="s">
        <v>1948</v>
      </c>
      <c r="I1473" s="40" t="s">
        <v>10426</v>
      </c>
      <c r="J1473" s="65" t="s">
        <v>1942</v>
      </c>
      <c r="K1473" s="10">
        <v>1</v>
      </c>
      <c r="L1473" s="20" t="s">
        <v>4508</v>
      </c>
      <c r="M1473" s="20" t="s">
        <v>4183</v>
      </c>
      <c r="N1473" s="4">
        <v>1</v>
      </c>
      <c r="O1473" s="3" t="s">
        <v>51</v>
      </c>
      <c r="P1473" s="13">
        <v>494614.12</v>
      </c>
      <c r="Q1473" s="13">
        <v>105276</v>
      </c>
      <c r="R1473" s="13">
        <v>599890.12</v>
      </c>
      <c r="S1473" s="6">
        <v>41027</v>
      </c>
      <c r="T1473" s="5"/>
      <c r="U1473" s="13">
        <v>395691.3</v>
      </c>
      <c r="V1473" s="3" t="s">
        <v>651</v>
      </c>
      <c r="W1473" s="3" t="s">
        <v>181</v>
      </c>
      <c r="X1473" s="3" t="s">
        <v>29</v>
      </c>
      <c r="Y1473" s="3" t="s">
        <v>246</v>
      </c>
      <c r="Z1473" s="6">
        <v>41071</v>
      </c>
      <c r="AA1473" s="5"/>
    </row>
    <row r="1474" spans="1:27" ht="18" customHeight="1" x14ac:dyDescent="0.25">
      <c r="A1474" s="3" t="s">
        <v>1921</v>
      </c>
      <c r="B1474" s="3" t="s">
        <v>2143</v>
      </c>
      <c r="C1474" s="130" t="s">
        <v>8473</v>
      </c>
      <c r="D1474" s="3" t="s">
        <v>432</v>
      </c>
      <c r="E1474" s="130" t="s">
        <v>8489</v>
      </c>
      <c r="F1474" s="3" t="s">
        <v>1936</v>
      </c>
      <c r="G1474" s="130" t="s">
        <v>8562</v>
      </c>
      <c r="H1474" s="3" t="s">
        <v>1952</v>
      </c>
      <c r="I1474" s="40" t="s">
        <v>10427</v>
      </c>
      <c r="J1474" s="65" t="s">
        <v>1953</v>
      </c>
      <c r="K1474" s="10">
        <v>1</v>
      </c>
      <c r="L1474" s="20" t="s">
        <v>4511</v>
      </c>
      <c r="M1474" s="20" t="s">
        <v>4124</v>
      </c>
      <c r="N1474" s="4">
        <v>108</v>
      </c>
      <c r="O1474" s="3" t="s">
        <v>333</v>
      </c>
      <c r="P1474" s="13">
        <v>435132.56</v>
      </c>
      <c r="Q1474" s="13">
        <v>88050</v>
      </c>
      <c r="R1474" s="13">
        <v>523182.56</v>
      </c>
      <c r="S1474" s="30"/>
      <c r="T1474" s="5"/>
      <c r="U1474" s="13">
        <v>348106.05</v>
      </c>
      <c r="V1474" s="3" t="s">
        <v>1954</v>
      </c>
      <c r="W1474" s="3" t="s">
        <v>181</v>
      </c>
      <c r="X1474" s="3" t="s">
        <v>29</v>
      </c>
      <c r="Y1474" s="3" t="s">
        <v>31</v>
      </c>
      <c r="Z1474" s="30"/>
      <c r="AA1474" s="5"/>
    </row>
    <row r="1475" spans="1:27" ht="18" customHeight="1" x14ac:dyDescent="0.25">
      <c r="A1475" s="3" t="s">
        <v>1921</v>
      </c>
      <c r="B1475" s="3" t="s">
        <v>2143</v>
      </c>
      <c r="C1475" s="130" t="s">
        <v>8473</v>
      </c>
      <c r="D1475" s="3" t="s">
        <v>432</v>
      </c>
      <c r="E1475" s="130" t="s">
        <v>8489</v>
      </c>
      <c r="F1475" s="3" t="s">
        <v>1936</v>
      </c>
      <c r="G1475" s="130" t="s">
        <v>8562</v>
      </c>
      <c r="H1475" s="3" t="s">
        <v>1941</v>
      </c>
      <c r="I1475" s="40" t="s">
        <v>10428</v>
      </c>
      <c r="J1475" s="65" t="s">
        <v>1942</v>
      </c>
      <c r="K1475" s="10">
        <v>1</v>
      </c>
      <c r="L1475" s="20" t="s">
        <v>4508</v>
      </c>
      <c r="M1475" s="20" t="s">
        <v>4183</v>
      </c>
      <c r="N1475" s="4">
        <v>2.9</v>
      </c>
      <c r="O1475" s="3" t="s">
        <v>51</v>
      </c>
      <c r="P1475" s="13">
        <v>683839.16</v>
      </c>
      <c r="Q1475" s="13">
        <v>136098</v>
      </c>
      <c r="R1475" s="13">
        <v>819937.16</v>
      </c>
      <c r="S1475" s="6">
        <v>41037</v>
      </c>
      <c r="T1475" s="5"/>
      <c r="U1475" s="13">
        <v>547071.32999999996</v>
      </c>
      <c r="V1475" s="3" t="s">
        <v>651</v>
      </c>
      <c r="W1475" s="3" t="s">
        <v>181</v>
      </c>
      <c r="X1475" s="3" t="s">
        <v>29</v>
      </c>
      <c r="Y1475" s="3" t="s">
        <v>246</v>
      </c>
      <c r="Z1475" s="6">
        <v>41097</v>
      </c>
      <c r="AA1475" s="5"/>
    </row>
    <row r="1476" spans="1:27" ht="18" customHeight="1" x14ac:dyDescent="0.25">
      <c r="A1476" s="3" t="s">
        <v>1921</v>
      </c>
      <c r="B1476" s="3" t="s">
        <v>2143</v>
      </c>
      <c r="C1476" s="130" t="s">
        <v>8473</v>
      </c>
      <c r="D1476" s="3" t="s">
        <v>432</v>
      </c>
      <c r="E1476" s="130" t="s">
        <v>8489</v>
      </c>
      <c r="F1476" s="3" t="s">
        <v>459</v>
      </c>
      <c r="G1476" s="130" t="s">
        <v>8570</v>
      </c>
      <c r="H1476" s="3" t="s">
        <v>738</v>
      </c>
      <c r="I1476" s="40" t="s">
        <v>10429</v>
      </c>
      <c r="J1476" s="65" t="s">
        <v>86</v>
      </c>
      <c r="K1476" s="10">
        <v>1</v>
      </c>
      <c r="L1476" s="20" t="s">
        <v>4511</v>
      </c>
      <c r="M1476" s="20" t="s">
        <v>4577</v>
      </c>
      <c r="N1476" s="4">
        <v>135</v>
      </c>
      <c r="O1476" s="3" t="s">
        <v>28</v>
      </c>
      <c r="P1476" s="13">
        <v>1178661.8</v>
      </c>
      <c r="Q1476" s="13">
        <v>283156.2</v>
      </c>
      <c r="R1476" s="13">
        <v>1461818</v>
      </c>
      <c r="S1476" s="6">
        <v>40742</v>
      </c>
      <c r="T1476" s="31">
        <v>40801</v>
      </c>
      <c r="U1476" s="13">
        <v>1134865.28</v>
      </c>
      <c r="V1476" s="3" t="s">
        <v>29</v>
      </c>
      <c r="W1476" s="3" t="s">
        <v>39</v>
      </c>
      <c r="X1476" s="3" t="s">
        <v>30</v>
      </c>
      <c r="Y1476" s="3" t="s">
        <v>40</v>
      </c>
      <c r="Z1476" s="6">
        <v>40808</v>
      </c>
      <c r="AA1476" s="30"/>
    </row>
    <row r="1477" spans="1:27" ht="18" customHeight="1" x14ac:dyDescent="0.25">
      <c r="A1477" s="3" t="s">
        <v>1921</v>
      </c>
      <c r="B1477" s="3" t="s">
        <v>2143</v>
      </c>
      <c r="C1477" s="130" t="s">
        <v>8473</v>
      </c>
      <c r="D1477" s="3" t="s">
        <v>432</v>
      </c>
      <c r="E1477" s="130" t="s">
        <v>8489</v>
      </c>
      <c r="F1477" s="3" t="s">
        <v>459</v>
      </c>
      <c r="G1477" s="130" t="s">
        <v>8570</v>
      </c>
      <c r="H1477" s="39" t="s">
        <v>995</v>
      </c>
      <c r="I1477" s="40" t="s">
        <v>10430</v>
      </c>
      <c r="J1477" s="65" t="s">
        <v>290</v>
      </c>
      <c r="K1477" s="10">
        <v>1</v>
      </c>
      <c r="L1477" s="20" t="s">
        <v>4511</v>
      </c>
      <c r="M1477" s="20" t="s">
        <v>4577</v>
      </c>
      <c r="N1477" s="4">
        <v>135</v>
      </c>
      <c r="O1477" s="3" t="s">
        <v>28</v>
      </c>
      <c r="P1477" s="13">
        <v>1292191.92</v>
      </c>
      <c r="Q1477" s="13">
        <v>179741.08</v>
      </c>
      <c r="R1477" s="13">
        <v>1471933</v>
      </c>
      <c r="S1477" s="6">
        <v>40714</v>
      </c>
      <c r="T1477" s="31">
        <v>40923</v>
      </c>
      <c r="U1477" s="13">
        <v>1246965</v>
      </c>
      <c r="V1477" s="3" t="s">
        <v>29</v>
      </c>
      <c r="W1477" s="3" t="s">
        <v>39</v>
      </c>
      <c r="X1477" s="3" t="s">
        <v>62</v>
      </c>
      <c r="Y1477" s="3" t="s">
        <v>40</v>
      </c>
      <c r="Z1477" s="6">
        <v>40793</v>
      </c>
      <c r="AA1477" s="5"/>
    </row>
    <row r="1478" spans="1:27" ht="18" customHeight="1" x14ac:dyDescent="0.25">
      <c r="A1478" s="3" t="s">
        <v>1921</v>
      </c>
      <c r="B1478" s="3" t="s">
        <v>2143</v>
      </c>
      <c r="C1478" s="130" t="s">
        <v>8473</v>
      </c>
      <c r="D1478" s="3" t="s">
        <v>432</v>
      </c>
      <c r="E1478" s="130" t="s">
        <v>8489</v>
      </c>
      <c r="F1478" s="3" t="s">
        <v>459</v>
      </c>
      <c r="G1478" s="130" t="s">
        <v>8570</v>
      </c>
      <c r="H1478" s="3" t="s">
        <v>469</v>
      </c>
      <c r="I1478" s="40" t="s">
        <v>10431</v>
      </c>
      <c r="J1478" s="65" t="s">
        <v>86</v>
      </c>
      <c r="K1478" s="10">
        <v>1</v>
      </c>
      <c r="L1478" s="20" t="s">
        <v>4511</v>
      </c>
      <c r="M1478" s="20" t="s">
        <v>4577</v>
      </c>
      <c r="N1478" s="4">
        <v>135</v>
      </c>
      <c r="O1478" s="3" t="s">
        <v>28</v>
      </c>
      <c r="P1478" s="13">
        <v>1207621.1100000001</v>
      </c>
      <c r="Q1478" s="13">
        <v>257990.89</v>
      </c>
      <c r="R1478" s="13">
        <v>1465612</v>
      </c>
      <c r="S1478" s="6">
        <v>40714</v>
      </c>
      <c r="T1478" s="31">
        <v>40801</v>
      </c>
      <c r="U1478" s="13">
        <v>1165172</v>
      </c>
      <c r="V1478" s="3" t="s">
        <v>29</v>
      </c>
      <c r="W1478" s="3" t="s">
        <v>39</v>
      </c>
      <c r="X1478" s="3" t="s">
        <v>30</v>
      </c>
      <c r="Y1478" s="3" t="s">
        <v>40</v>
      </c>
      <c r="Z1478" s="6">
        <v>40793</v>
      </c>
      <c r="AA1478" s="30"/>
    </row>
    <row r="1479" spans="1:27" ht="18" customHeight="1" x14ac:dyDescent="0.25">
      <c r="A1479" s="3" t="s">
        <v>1921</v>
      </c>
      <c r="B1479" s="3" t="s">
        <v>2143</v>
      </c>
      <c r="C1479" s="130" t="s">
        <v>8473</v>
      </c>
      <c r="D1479" s="3" t="s">
        <v>432</v>
      </c>
      <c r="E1479" s="130" t="s">
        <v>8489</v>
      </c>
      <c r="F1479" s="3" t="s">
        <v>459</v>
      </c>
      <c r="G1479" s="130" t="s">
        <v>8570</v>
      </c>
      <c r="H1479" s="3" t="s">
        <v>468</v>
      </c>
      <c r="I1479" s="40" t="s">
        <v>10432</v>
      </c>
      <c r="J1479" s="65" t="s">
        <v>86</v>
      </c>
      <c r="K1479" s="10">
        <v>1</v>
      </c>
      <c r="L1479" s="20" t="s">
        <v>4511</v>
      </c>
      <c r="M1479" s="20" t="s">
        <v>4577</v>
      </c>
      <c r="N1479" s="4">
        <v>135</v>
      </c>
      <c r="O1479" s="3" t="s">
        <v>28</v>
      </c>
      <c r="P1479" s="13">
        <v>1249815.4099999999</v>
      </c>
      <c r="Q1479" s="13">
        <v>210002.59</v>
      </c>
      <c r="R1479" s="13">
        <v>1459818</v>
      </c>
      <c r="S1479" s="6">
        <v>40723</v>
      </c>
      <c r="T1479" s="31">
        <v>40801</v>
      </c>
      <c r="U1479" s="13">
        <v>1205709</v>
      </c>
      <c r="V1479" s="3" t="s">
        <v>29</v>
      </c>
      <c r="W1479" s="3" t="s">
        <v>39</v>
      </c>
      <c r="X1479" s="3" t="s">
        <v>30</v>
      </c>
      <c r="Y1479" s="3" t="s">
        <v>40</v>
      </c>
      <c r="Z1479" s="6">
        <v>40802</v>
      </c>
      <c r="AA1479" s="5"/>
    </row>
    <row r="1480" spans="1:27" ht="18" customHeight="1" x14ac:dyDescent="0.25">
      <c r="A1480" s="3" t="s">
        <v>1921</v>
      </c>
      <c r="B1480" s="3" t="s">
        <v>2143</v>
      </c>
      <c r="C1480" s="130" t="s">
        <v>8473</v>
      </c>
      <c r="D1480" s="3" t="s">
        <v>432</v>
      </c>
      <c r="E1480" s="130" t="s">
        <v>8489</v>
      </c>
      <c r="F1480" s="3" t="s">
        <v>459</v>
      </c>
      <c r="G1480" s="130" t="s">
        <v>8570</v>
      </c>
      <c r="H1480" s="3" t="s">
        <v>472</v>
      </c>
      <c r="I1480" s="40" t="s">
        <v>10433</v>
      </c>
      <c r="J1480" s="65" t="s">
        <v>132</v>
      </c>
      <c r="K1480" s="10">
        <v>1</v>
      </c>
      <c r="L1480" s="20" t="s">
        <v>4511</v>
      </c>
      <c r="M1480" s="20" t="s">
        <v>3267</v>
      </c>
      <c r="N1480" s="4">
        <v>51</v>
      </c>
      <c r="O1480" s="3" t="s">
        <v>38</v>
      </c>
      <c r="P1480" s="13">
        <v>617026</v>
      </c>
      <c r="Q1480" s="13">
        <v>135213</v>
      </c>
      <c r="R1480" s="13">
        <v>752239</v>
      </c>
      <c r="S1480" s="6">
        <v>40714</v>
      </c>
      <c r="T1480" s="31">
        <v>40923</v>
      </c>
      <c r="U1480" s="13">
        <v>600980</v>
      </c>
      <c r="V1480" s="3" t="s">
        <v>29</v>
      </c>
      <c r="W1480" s="3" t="s">
        <v>39</v>
      </c>
      <c r="X1480" s="3" t="s">
        <v>29</v>
      </c>
      <c r="Y1480" s="3" t="s">
        <v>40</v>
      </c>
      <c r="Z1480" s="6">
        <v>40793</v>
      </c>
      <c r="AA1480" s="30"/>
    </row>
    <row r="1481" spans="1:27" ht="18" customHeight="1" x14ac:dyDescent="0.25">
      <c r="A1481" s="3" t="s">
        <v>1921</v>
      </c>
      <c r="B1481" s="3" t="s">
        <v>2143</v>
      </c>
      <c r="C1481" s="130" t="s">
        <v>8473</v>
      </c>
      <c r="D1481" s="3" t="s">
        <v>432</v>
      </c>
      <c r="E1481" s="130" t="s">
        <v>8489</v>
      </c>
      <c r="F1481" s="3" t="s">
        <v>459</v>
      </c>
      <c r="G1481" s="130" t="s">
        <v>8570</v>
      </c>
      <c r="H1481" s="3" t="s">
        <v>739</v>
      </c>
      <c r="I1481" s="40" t="s">
        <v>10434</v>
      </c>
      <c r="J1481" s="65" t="s">
        <v>740</v>
      </c>
      <c r="K1481" s="10">
        <v>1</v>
      </c>
      <c r="L1481" s="20" t="s">
        <v>7263</v>
      </c>
      <c r="M1481" s="20" t="s">
        <v>7263</v>
      </c>
      <c r="N1481" s="4">
        <v>63</v>
      </c>
      <c r="O1481" s="3" t="s">
        <v>38</v>
      </c>
      <c r="P1481" s="13">
        <v>415483</v>
      </c>
      <c r="Q1481" s="13">
        <v>256103</v>
      </c>
      <c r="R1481" s="13">
        <v>671586</v>
      </c>
      <c r="S1481" s="6">
        <v>40742</v>
      </c>
      <c r="T1481" s="31">
        <v>40801</v>
      </c>
      <c r="U1481" s="13">
        <v>395450</v>
      </c>
      <c r="V1481" s="3" t="s">
        <v>29</v>
      </c>
      <c r="W1481" s="3" t="s">
        <v>39</v>
      </c>
      <c r="X1481" s="3" t="s">
        <v>29</v>
      </c>
      <c r="Y1481" s="3" t="s">
        <v>40</v>
      </c>
      <c r="Z1481" s="6">
        <v>40802</v>
      </c>
      <c r="AA1481" s="5"/>
    </row>
    <row r="1482" spans="1:27" ht="18" customHeight="1" x14ac:dyDescent="0.25">
      <c r="A1482" s="3" t="s">
        <v>1921</v>
      </c>
      <c r="B1482" s="3" t="s">
        <v>2143</v>
      </c>
      <c r="C1482" s="130" t="s">
        <v>8473</v>
      </c>
      <c r="D1482" s="3" t="s">
        <v>432</v>
      </c>
      <c r="E1482" s="130" t="s">
        <v>8489</v>
      </c>
      <c r="F1482" s="3" t="s">
        <v>459</v>
      </c>
      <c r="G1482" s="130" t="s">
        <v>8570</v>
      </c>
      <c r="H1482" s="3" t="s">
        <v>466</v>
      </c>
      <c r="I1482" s="40" t="s">
        <v>10435</v>
      </c>
      <c r="J1482" s="65" t="s">
        <v>86</v>
      </c>
      <c r="K1482" s="10">
        <v>1</v>
      </c>
      <c r="L1482" s="20" t="s">
        <v>4511</v>
      </c>
      <c r="M1482" s="20" t="s">
        <v>4577</v>
      </c>
      <c r="N1482" s="4">
        <v>135</v>
      </c>
      <c r="O1482" s="3" t="s">
        <v>28</v>
      </c>
      <c r="P1482" s="13">
        <v>1311775</v>
      </c>
      <c r="Q1482" s="13">
        <v>223724</v>
      </c>
      <c r="R1482" s="13">
        <v>1535499</v>
      </c>
      <c r="S1482" s="6">
        <v>40694</v>
      </c>
      <c r="T1482" s="31">
        <v>40801</v>
      </c>
      <c r="U1482" s="13">
        <v>1275325.6099999999</v>
      </c>
      <c r="V1482" s="3" t="s">
        <v>29</v>
      </c>
      <c r="W1482" s="3" t="s">
        <v>39</v>
      </c>
      <c r="X1482" s="3" t="s">
        <v>30</v>
      </c>
      <c r="Y1482" s="3" t="s">
        <v>40</v>
      </c>
      <c r="Z1482" s="6">
        <v>40774</v>
      </c>
      <c r="AA1482" s="30"/>
    </row>
    <row r="1483" spans="1:27" ht="18" customHeight="1" x14ac:dyDescent="0.25">
      <c r="A1483" s="3" t="s">
        <v>1921</v>
      </c>
      <c r="B1483" s="3" t="s">
        <v>2143</v>
      </c>
      <c r="C1483" s="130" t="s">
        <v>8473</v>
      </c>
      <c r="D1483" s="3" t="s">
        <v>432</v>
      </c>
      <c r="E1483" s="130" t="s">
        <v>8489</v>
      </c>
      <c r="F1483" s="3" t="s">
        <v>459</v>
      </c>
      <c r="G1483" s="130" t="s">
        <v>8570</v>
      </c>
      <c r="H1483" s="3" t="s">
        <v>470</v>
      </c>
      <c r="I1483" s="40" t="s">
        <v>10436</v>
      </c>
      <c r="J1483" s="65" t="s">
        <v>142</v>
      </c>
      <c r="K1483" s="10">
        <v>1</v>
      </c>
      <c r="L1483" s="20" t="s">
        <v>4511</v>
      </c>
      <c r="M1483" s="20" t="s">
        <v>3267</v>
      </c>
      <c r="N1483" s="4">
        <v>51</v>
      </c>
      <c r="O1483" s="3" t="s">
        <v>38</v>
      </c>
      <c r="P1483" s="13">
        <v>581841.63</v>
      </c>
      <c r="Q1483" s="13">
        <v>162397.37</v>
      </c>
      <c r="R1483" s="13">
        <v>744239</v>
      </c>
      <c r="S1483" s="6">
        <v>40714</v>
      </c>
      <c r="T1483" s="31">
        <v>40801</v>
      </c>
      <c r="U1483" s="13">
        <v>566548</v>
      </c>
      <c r="V1483" s="3" t="s">
        <v>29</v>
      </c>
      <c r="W1483" s="3" t="s">
        <v>39</v>
      </c>
      <c r="X1483" s="3" t="s">
        <v>29</v>
      </c>
      <c r="Y1483" s="3" t="s">
        <v>40</v>
      </c>
      <c r="Z1483" s="6">
        <v>40793</v>
      </c>
      <c r="AA1483" s="30"/>
    </row>
    <row r="1484" spans="1:27" ht="18" customHeight="1" x14ac:dyDescent="0.25">
      <c r="A1484" s="3" t="s">
        <v>1921</v>
      </c>
      <c r="B1484" s="3" t="s">
        <v>2143</v>
      </c>
      <c r="C1484" s="130" t="s">
        <v>8473</v>
      </c>
      <c r="D1484" s="3" t="s">
        <v>432</v>
      </c>
      <c r="E1484" s="130" t="s">
        <v>8489</v>
      </c>
      <c r="F1484" s="3" t="s">
        <v>459</v>
      </c>
      <c r="G1484" s="130" t="s">
        <v>8570</v>
      </c>
      <c r="H1484" s="3" t="s">
        <v>464</v>
      </c>
      <c r="I1484" s="40" t="s">
        <v>10437</v>
      </c>
      <c r="J1484" s="65" t="s">
        <v>142</v>
      </c>
      <c r="K1484" s="10">
        <v>1</v>
      </c>
      <c r="L1484" s="20" t="s">
        <v>4511</v>
      </c>
      <c r="M1484" s="20" t="s">
        <v>3267</v>
      </c>
      <c r="N1484" s="4">
        <v>51</v>
      </c>
      <c r="O1484" s="3" t="s">
        <v>38</v>
      </c>
      <c r="P1484" s="13">
        <v>619174.35</v>
      </c>
      <c r="Q1484" s="13">
        <v>132064.65</v>
      </c>
      <c r="R1484" s="13">
        <v>751239</v>
      </c>
      <c r="S1484" s="6">
        <v>40714</v>
      </c>
      <c r="T1484" s="31">
        <v>40801</v>
      </c>
      <c r="U1484" s="13">
        <v>603051</v>
      </c>
      <c r="V1484" s="3" t="s">
        <v>29</v>
      </c>
      <c r="W1484" s="3" t="s">
        <v>39</v>
      </c>
      <c r="X1484" s="3" t="s">
        <v>29</v>
      </c>
      <c r="Y1484" s="3" t="s">
        <v>40</v>
      </c>
      <c r="Z1484" s="6">
        <v>40793</v>
      </c>
      <c r="AA1484" s="5"/>
    </row>
    <row r="1485" spans="1:27" ht="18" customHeight="1" x14ac:dyDescent="0.25">
      <c r="A1485" s="3" t="s">
        <v>1921</v>
      </c>
      <c r="B1485" s="3" t="s">
        <v>2143</v>
      </c>
      <c r="C1485" s="130" t="s">
        <v>8473</v>
      </c>
      <c r="D1485" s="3" t="s">
        <v>432</v>
      </c>
      <c r="E1485" s="130" t="s">
        <v>8489</v>
      </c>
      <c r="F1485" s="3" t="s">
        <v>459</v>
      </c>
      <c r="G1485" s="130" t="s">
        <v>8570</v>
      </c>
      <c r="H1485" s="3" t="s">
        <v>467</v>
      </c>
      <c r="I1485" s="40" t="s">
        <v>10438</v>
      </c>
      <c r="J1485" s="65" t="s">
        <v>86</v>
      </c>
      <c r="K1485" s="10">
        <v>1</v>
      </c>
      <c r="L1485" s="20" t="s">
        <v>4511</v>
      </c>
      <c r="M1485" s="20" t="s">
        <v>4577</v>
      </c>
      <c r="N1485" s="4">
        <v>135</v>
      </c>
      <c r="O1485" s="3" t="s">
        <v>28</v>
      </c>
      <c r="P1485" s="13">
        <v>1317224.03</v>
      </c>
      <c r="Q1485" s="13">
        <v>218132.97</v>
      </c>
      <c r="R1485" s="13">
        <v>1535357</v>
      </c>
      <c r="S1485" s="6">
        <v>40722</v>
      </c>
      <c r="T1485" s="31">
        <v>40770</v>
      </c>
      <c r="U1485" s="13">
        <v>1280625</v>
      </c>
      <c r="V1485" s="3" t="s">
        <v>29</v>
      </c>
      <c r="W1485" s="3" t="s">
        <v>39</v>
      </c>
      <c r="X1485" s="3" t="s">
        <v>30</v>
      </c>
      <c r="Y1485" s="3" t="s">
        <v>40</v>
      </c>
      <c r="Z1485" s="6">
        <v>40801</v>
      </c>
      <c r="AA1485" s="5"/>
    </row>
    <row r="1486" spans="1:27" ht="18" customHeight="1" x14ac:dyDescent="0.25">
      <c r="A1486" s="3" t="s">
        <v>744</v>
      </c>
      <c r="B1486" s="3" t="s">
        <v>2143</v>
      </c>
      <c r="C1486" s="130" t="s">
        <v>8473</v>
      </c>
      <c r="D1486" s="3" t="s">
        <v>432</v>
      </c>
      <c r="E1486" s="130" t="s">
        <v>8489</v>
      </c>
      <c r="F1486" s="3" t="s">
        <v>459</v>
      </c>
      <c r="G1486" s="130" t="s">
        <v>8570</v>
      </c>
      <c r="H1486" s="3" t="s">
        <v>741</v>
      </c>
      <c r="I1486" s="40" t="s">
        <v>10439</v>
      </c>
      <c r="J1486" s="65" t="s">
        <v>42</v>
      </c>
      <c r="K1486" s="10">
        <v>1</v>
      </c>
      <c r="L1486" s="20" t="s">
        <v>4511</v>
      </c>
      <c r="M1486" s="20" t="s">
        <v>3192</v>
      </c>
      <c r="N1486" s="4">
        <v>48</v>
      </c>
      <c r="O1486" s="3" t="s">
        <v>38</v>
      </c>
      <c r="P1486" s="13">
        <v>698505</v>
      </c>
      <c r="Q1486" s="13">
        <v>144884</v>
      </c>
      <c r="R1486" s="13">
        <v>843389</v>
      </c>
      <c r="S1486" s="31">
        <v>40714</v>
      </c>
      <c r="T1486" s="31">
        <v>40801</v>
      </c>
      <c r="U1486" s="13">
        <v>596636.91</v>
      </c>
      <c r="V1486" s="3" t="s">
        <v>29</v>
      </c>
      <c r="W1486" s="3" t="s">
        <v>39</v>
      </c>
      <c r="X1486" s="3" t="s">
        <v>29</v>
      </c>
      <c r="Y1486" s="3" t="s">
        <v>40</v>
      </c>
      <c r="Z1486" s="31">
        <v>40788</v>
      </c>
      <c r="AA1486" s="5"/>
    </row>
    <row r="1487" spans="1:27" ht="18" customHeight="1" x14ac:dyDescent="0.25">
      <c r="A1487" s="3" t="s">
        <v>744</v>
      </c>
      <c r="B1487" s="3" t="s">
        <v>2143</v>
      </c>
      <c r="C1487" s="130" t="s">
        <v>8473</v>
      </c>
      <c r="D1487" s="3" t="s">
        <v>432</v>
      </c>
      <c r="E1487" s="130" t="s">
        <v>8489</v>
      </c>
      <c r="F1487" s="3" t="s">
        <v>459</v>
      </c>
      <c r="G1487" s="130" t="s">
        <v>8570</v>
      </c>
      <c r="H1487" s="3" t="s">
        <v>465</v>
      </c>
      <c r="I1487" s="40" t="s">
        <v>10440</v>
      </c>
      <c r="J1487" s="65" t="s">
        <v>42</v>
      </c>
      <c r="K1487" s="10">
        <v>1</v>
      </c>
      <c r="L1487" s="20" t="s">
        <v>4511</v>
      </c>
      <c r="M1487" s="20" t="s">
        <v>3192</v>
      </c>
      <c r="N1487" s="4">
        <v>48</v>
      </c>
      <c r="O1487" s="3" t="s">
        <v>38</v>
      </c>
      <c r="P1487" s="13">
        <v>598080.12</v>
      </c>
      <c r="Q1487" s="13">
        <v>141746.88</v>
      </c>
      <c r="R1487" s="13">
        <v>739827</v>
      </c>
      <c r="S1487" s="31">
        <v>40714</v>
      </c>
      <c r="T1487" s="31">
        <v>40801</v>
      </c>
      <c r="U1487" s="13">
        <v>598080.12</v>
      </c>
      <c r="V1487" s="3" t="s">
        <v>29</v>
      </c>
      <c r="W1487" s="3" t="s">
        <v>39</v>
      </c>
      <c r="X1487" s="3" t="s">
        <v>29</v>
      </c>
      <c r="Y1487" s="3" t="s">
        <v>40</v>
      </c>
      <c r="Z1487" s="31">
        <v>40788</v>
      </c>
      <c r="AA1487" s="5"/>
    </row>
    <row r="1488" spans="1:27" ht="18" customHeight="1" x14ac:dyDescent="0.25">
      <c r="A1488" s="3" t="s">
        <v>744</v>
      </c>
      <c r="B1488" s="3" t="s">
        <v>2143</v>
      </c>
      <c r="C1488" s="130" t="s">
        <v>8473</v>
      </c>
      <c r="D1488" s="3" t="s">
        <v>432</v>
      </c>
      <c r="E1488" s="130" t="s">
        <v>8489</v>
      </c>
      <c r="F1488" s="3" t="s">
        <v>459</v>
      </c>
      <c r="G1488" s="130" t="s">
        <v>8570</v>
      </c>
      <c r="H1488" s="3" t="s">
        <v>462</v>
      </c>
      <c r="I1488" s="40" t="s">
        <v>10441</v>
      </c>
      <c r="J1488" s="65" t="s">
        <v>142</v>
      </c>
      <c r="K1488" s="10">
        <v>1</v>
      </c>
      <c r="L1488" s="20" t="s">
        <v>4511</v>
      </c>
      <c r="M1488" s="20" t="s">
        <v>3267</v>
      </c>
      <c r="N1488" s="4">
        <v>51</v>
      </c>
      <c r="O1488" s="3" t="s">
        <v>38</v>
      </c>
      <c r="P1488" s="13">
        <v>621512.47</v>
      </c>
      <c r="Q1488" s="13">
        <v>126726.53</v>
      </c>
      <c r="R1488" s="13">
        <v>748239</v>
      </c>
      <c r="S1488" s="31">
        <v>40714</v>
      </c>
      <c r="T1488" s="31">
        <v>40801</v>
      </c>
      <c r="U1488" s="13">
        <v>605264</v>
      </c>
      <c r="V1488" s="3" t="s">
        <v>29</v>
      </c>
      <c r="W1488" s="3" t="s">
        <v>39</v>
      </c>
      <c r="X1488" s="3" t="s">
        <v>29</v>
      </c>
      <c r="Y1488" s="3" t="s">
        <v>40</v>
      </c>
      <c r="Z1488" s="31">
        <v>40793</v>
      </c>
      <c r="AA1488" s="5"/>
    </row>
    <row r="1489" spans="1:27" ht="18" customHeight="1" x14ac:dyDescent="0.25">
      <c r="A1489" s="3" t="s">
        <v>744</v>
      </c>
      <c r="B1489" s="3" t="s">
        <v>2143</v>
      </c>
      <c r="C1489" s="130" t="s">
        <v>8473</v>
      </c>
      <c r="D1489" s="3" t="s">
        <v>432</v>
      </c>
      <c r="E1489" s="130" t="s">
        <v>8489</v>
      </c>
      <c r="F1489" s="3" t="s">
        <v>459</v>
      </c>
      <c r="G1489" s="130" t="s">
        <v>8570</v>
      </c>
      <c r="H1489" s="3" t="s">
        <v>463</v>
      </c>
      <c r="I1489" s="40" t="s">
        <v>10442</v>
      </c>
      <c r="J1489" s="65" t="s">
        <v>142</v>
      </c>
      <c r="K1489" s="10">
        <v>1</v>
      </c>
      <c r="L1489" s="20" t="s">
        <v>4511</v>
      </c>
      <c r="M1489" s="20" t="s">
        <v>3267</v>
      </c>
      <c r="N1489" s="4">
        <v>51</v>
      </c>
      <c r="O1489" s="3" t="s">
        <v>38</v>
      </c>
      <c r="P1489" s="13">
        <v>628258.03</v>
      </c>
      <c r="Q1489" s="13">
        <v>127220.97</v>
      </c>
      <c r="R1489" s="13">
        <v>755479</v>
      </c>
      <c r="S1489" s="31">
        <v>40714</v>
      </c>
      <c r="T1489" s="31">
        <v>40801</v>
      </c>
      <c r="U1489" s="13">
        <v>611990</v>
      </c>
      <c r="V1489" s="3" t="s">
        <v>29</v>
      </c>
      <c r="W1489" s="3" t="s">
        <v>39</v>
      </c>
      <c r="X1489" s="3" t="s">
        <v>29</v>
      </c>
      <c r="Y1489" s="3" t="s">
        <v>40</v>
      </c>
      <c r="Z1489" s="31">
        <v>40793</v>
      </c>
      <c r="AA1489" s="5"/>
    </row>
    <row r="1490" spans="1:27" ht="18" customHeight="1" x14ac:dyDescent="0.25">
      <c r="A1490" s="3" t="s">
        <v>744</v>
      </c>
      <c r="B1490" s="3" t="s">
        <v>2143</v>
      </c>
      <c r="C1490" s="130" t="s">
        <v>8473</v>
      </c>
      <c r="D1490" s="3" t="s">
        <v>432</v>
      </c>
      <c r="E1490" s="130" t="s">
        <v>8489</v>
      </c>
      <c r="F1490" s="3" t="s">
        <v>459</v>
      </c>
      <c r="G1490" s="130" t="s">
        <v>8570</v>
      </c>
      <c r="H1490" s="3" t="s">
        <v>460</v>
      </c>
      <c r="I1490" s="40" t="s">
        <v>10443</v>
      </c>
      <c r="J1490" s="65" t="s">
        <v>461</v>
      </c>
      <c r="K1490" s="10">
        <v>1</v>
      </c>
      <c r="L1490" s="20" t="s">
        <v>4511</v>
      </c>
      <c r="M1490" s="20" t="s">
        <v>3148</v>
      </c>
      <c r="N1490" s="4">
        <v>1</v>
      </c>
      <c r="O1490" s="3" t="s">
        <v>76</v>
      </c>
      <c r="P1490" s="13">
        <v>1823451</v>
      </c>
      <c r="Q1490" s="13">
        <v>231433</v>
      </c>
      <c r="R1490" s="13">
        <v>2054884</v>
      </c>
      <c r="S1490" s="31">
        <v>40686</v>
      </c>
      <c r="T1490" s="31">
        <v>40801</v>
      </c>
      <c r="U1490" s="13">
        <v>1458760.8</v>
      </c>
      <c r="V1490" s="3" t="s">
        <v>29</v>
      </c>
      <c r="W1490" s="3" t="s">
        <v>181</v>
      </c>
      <c r="X1490" s="3" t="s">
        <v>29</v>
      </c>
      <c r="Y1490" s="3" t="s">
        <v>40</v>
      </c>
      <c r="Z1490" s="31">
        <v>40809</v>
      </c>
      <c r="AA1490" s="5"/>
    </row>
    <row r="1491" spans="1:27" ht="18" customHeight="1" x14ac:dyDescent="0.25">
      <c r="A1491" s="3" t="s">
        <v>744</v>
      </c>
      <c r="B1491" s="3" t="s">
        <v>2143</v>
      </c>
      <c r="C1491" s="130" t="s">
        <v>8473</v>
      </c>
      <c r="D1491" s="3" t="s">
        <v>432</v>
      </c>
      <c r="E1491" s="130" t="s">
        <v>8489</v>
      </c>
      <c r="F1491" s="3" t="s">
        <v>459</v>
      </c>
      <c r="G1491" s="130" t="s">
        <v>8570</v>
      </c>
      <c r="H1491" s="3" t="s">
        <v>104</v>
      </c>
      <c r="I1491" s="40" t="s">
        <v>10444</v>
      </c>
      <c r="J1491" s="65" t="s">
        <v>86</v>
      </c>
      <c r="K1491" s="10">
        <v>1</v>
      </c>
      <c r="L1491" s="20" t="s">
        <v>4511</v>
      </c>
      <c r="M1491" s="20" t="s">
        <v>4577</v>
      </c>
      <c r="N1491" s="4">
        <v>135</v>
      </c>
      <c r="O1491" s="3" t="s">
        <v>28</v>
      </c>
      <c r="P1491" s="13">
        <v>1304896.3799999999</v>
      </c>
      <c r="Q1491" s="13">
        <v>230460.62</v>
      </c>
      <c r="R1491" s="13">
        <v>1535357</v>
      </c>
      <c r="S1491" s="31">
        <v>40721</v>
      </c>
      <c r="T1491" s="31">
        <v>40801</v>
      </c>
      <c r="U1491" s="13">
        <v>1302569.24</v>
      </c>
      <c r="V1491" s="3" t="s">
        <v>29</v>
      </c>
      <c r="W1491" s="3" t="s">
        <v>39</v>
      </c>
      <c r="X1491" s="3" t="s">
        <v>30</v>
      </c>
      <c r="Y1491" s="3" t="s">
        <v>40</v>
      </c>
      <c r="Z1491" s="31">
        <v>40800</v>
      </c>
      <c r="AA1491" s="5"/>
    </row>
    <row r="1492" spans="1:27" ht="18" customHeight="1" x14ac:dyDescent="0.25">
      <c r="A1492" s="3" t="s">
        <v>744</v>
      </c>
      <c r="B1492" s="3" t="s">
        <v>2143</v>
      </c>
      <c r="C1492" s="130" t="s">
        <v>8473</v>
      </c>
      <c r="D1492" s="3" t="s">
        <v>432</v>
      </c>
      <c r="E1492" s="130" t="s">
        <v>8489</v>
      </c>
      <c r="F1492" s="3" t="s">
        <v>459</v>
      </c>
      <c r="G1492" s="130" t="s">
        <v>8570</v>
      </c>
      <c r="H1492" s="3" t="s">
        <v>471</v>
      </c>
      <c r="I1492" s="40" t="s">
        <v>10445</v>
      </c>
      <c r="J1492" s="65" t="s">
        <v>42</v>
      </c>
      <c r="K1492" s="10">
        <v>1</v>
      </c>
      <c r="L1492" s="20" t="s">
        <v>4511</v>
      </c>
      <c r="M1492" s="20" t="s">
        <v>3192</v>
      </c>
      <c r="N1492" s="4">
        <v>48</v>
      </c>
      <c r="O1492" s="3" t="s">
        <v>38</v>
      </c>
      <c r="P1492" s="13">
        <v>620390.23</v>
      </c>
      <c r="Q1492" s="13">
        <v>128986.77</v>
      </c>
      <c r="R1492" s="13">
        <v>749377</v>
      </c>
      <c r="S1492" s="31">
        <v>40721</v>
      </c>
      <c r="T1492" s="31">
        <v>40801</v>
      </c>
      <c r="U1492" s="13">
        <v>620390.23</v>
      </c>
      <c r="V1492" s="3" t="s">
        <v>29</v>
      </c>
      <c r="W1492" s="3" t="s">
        <v>39</v>
      </c>
      <c r="X1492" s="3" t="s">
        <v>29</v>
      </c>
      <c r="Y1492" s="3" t="s">
        <v>40</v>
      </c>
      <c r="Z1492" s="31">
        <v>40795</v>
      </c>
      <c r="AA1492" s="5"/>
    </row>
    <row r="1493" spans="1:27" ht="18" customHeight="1" x14ac:dyDescent="0.25">
      <c r="A1493" s="3" t="s">
        <v>744</v>
      </c>
      <c r="B1493" s="3" t="s">
        <v>2143</v>
      </c>
      <c r="C1493" s="130" t="s">
        <v>8473</v>
      </c>
      <c r="D1493" s="3" t="s">
        <v>432</v>
      </c>
      <c r="E1493" s="130" t="s">
        <v>8489</v>
      </c>
      <c r="F1493" s="3" t="s">
        <v>431</v>
      </c>
      <c r="G1493" s="130" t="s">
        <v>8592</v>
      </c>
      <c r="H1493" s="3" t="s">
        <v>73</v>
      </c>
      <c r="I1493" s="40" t="s">
        <v>10446</v>
      </c>
      <c r="J1493" s="65" t="s">
        <v>435</v>
      </c>
      <c r="K1493" s="10">
        <v>1</v>
      </c>
      <c r="L1493" s="20" t="s">
        <v>4519</v>
      </c>
      <c r="M1493" s="16" t="s">
        <v>4525</v>
      </c>
      <c r="N1493" s="4">
        <v>520</v>
      </c>
      <c r="O1493" s="3" t="s">
        <v>38</v>
      </c>
      <c r="P1493" s="13">
        <v>797018.05</v>
      </c>
      <c r="Q1493" s="13">
        <v>124141.97</v>
      </c>
      <c r="R1493" s="13">
        <v>921160.02</v>
      </c>
      <c r="S1493" s="31">
        <v>40688</v>
      </c>
      <c r="T1493" s="31">
        <v>40801</v>
      </c>
      <c r="U1493" s="13">
        <v>797018.05</v>
      </c>
      <c r="V1493" s="3" t="s">
        <v>454</v>
      </c>
      <c r="W1493" s="3" t="s">
        <v>39</v>
      </c>
      <c r="X1493" s="3" t="s">
        <v>29</v>
      </c>
      <c r="Y1493" s="3" t="s">
        <v>40</v>
      </c>
      <c r="Z1493" s="31">
        <v>40755</v>
      </c>
      <c r="AA1493" s="5"/>
    </row>
    <row r="1494" spans="1:27" ht="18" customHeight="1" x14ac:dyDescent="0.25">
      <c r="A1494" s="3" t="s">
        <v>744</v>
      </c>
      <c r="B1494" s="3" t="s">
        <v>2143</v>
      </c>
      <c r="C1494" s="130" t="s">
        <v>8473</v>
      </c>
      <c r="D1494" s="3" t="s">
        <v>432</v>
      </c>
      <c r="E1494" s="130" t="s">
        <v>8489</v>
      </c>
      <c r="F1494" s="3" t="s">
        <v>431</v>
      </c>
      <c r="G1494" s="130" t="s">
        <v>8592</v>
      </c>
      <c r="H1494" s="3" t="s">
        <v>439</v>
      </c>
      <c r="I1494" s="40" t="s">
        <v>10447</v>
      </c>
      <c r="J1494" s="65" t="s">
        <v>435</v>
      </c>
      <c r="K1494" s="10">
        <v>1</v>
      </c>
      <c r="L1494" s="20" t="s">
        <v>4519</v>
      </c>
      <c r="M1494" s="16" t="s">
        <v>4525</v>
      </c>
      <c r="N1494" s="4">
        <v>520</v>
      </c>
      <c r="O1494" s="3" t="s">
        <v>38</v>
      </c>
      <c r="P1494" s="13">
        <v>797018.05</v>
      </c>
      <c r="Q1494" s="13">
        <v>124141.97</v>
      </c>
      <c r="R1494" s="13">
        <v>921160.02</v>
      </c>
      <c r="S1494" s="31">
        <v>40707</v>
      </c>
      <c r="T1494" s="31">
        <v>40862</v>
      </c>
      <c r="U1494" s="13">
        <v>797018.05</v>
      </c>
      <c r="V1494" s="3" t="s">
        <v>440</v>
      </c>
      <c r="W1494" s="3" t="s">
        <v>39</v>
      </c>
      <c r="X1494" s="3" t="s">
        <v>29</v>
      </c>
      <c r="Y1494" s="3" t="s">
        <v>40</v>
      </c>
      <c r="Z1494" s="31">
        <v>40755</v>
      </c>
      <c r="AA1494" s="5"/>
    </row>
    <row r="1495" spans="1:27" ht="18" customHeight="1" x14ac:dyDescent="0.25">
      <c r="A1495" s="3" t="s">
        <v>744</v>
      </c>
      <c r="B1495" s="3" t="s">
        <v>2143</v>
      </c>
      <c r="C1495" s="130" t="s">
        <v>8473</v>
      </c>
      <c r="D1495" s="3" t="s">
        <v>432</v>
      </c>
      <c r="E1495" s="130" t="s">
        <v>8489</v>
      </c>
      <c r="F1495" s="3" t="s">
        <v>431</v>
      </c>
      <c r="G1495" s="130" t="s">
        <v>8592</v>
      </c>
      <c r="H1495" s="3" t="s">
        <v>446</v>
      </c>
      <c r="I1495" s="40" t="s">
        <v>10448</v>
      </c>
      <c r="J1495" s="65" t="s">
        <v>447</v>
      </c>
      <c r="K1495" s="10">
        <v>1</v>
      </c>
      <c r="L1495" s="20" t="s">
        <v>4541</v>
      </c>
      <c r="M1495" s="20" t="s">
        <v>4581</v>
      </c>
      <c r="N1495" s="4">
        <v>4.5999999999999996</v>
      </c>
      <c r="O1495" s="3" t="s">
        <v>137</v>
      </c>
      <c r="P1495" s="13">
        <v>444904.7</v>
      </c>
      <c r="Q1495" s="13">
        <v>72219.02</v>
      </c>
      <c r="R1495" s="13">
        <v>517123.72000000003</v>
      </c>
      <c r="S1495" s="31">
        <v>40693</v>
      </c>
      <c r="T1495" s="31">
        <v>40755</v>
      </c>
      <c r="U1495" s="13">
        <v>432638.49</v>
      </c>
      <c r="V1495" s="3" t="s">
        <v>29</v>
      </c>
      <c r="W1495" s="3" t="s">
        <v>39</v>
      </c>
      <c r="X1495" s="3" t="s">
        <v>29</v>
      </c>
      <c r="Y1495" s="3" t="s">
        <v>40</v>
      </c>
      <c r="Z1495" s="31">
        <v>40755</v>
      </c>
      <c r="AA1495" s="5"/>
    </row>
    <row r="1496" spans="1:27" ht="18" customHeight="1" x14ac:dyDescent="0.25">
      <c r="A1496" s="3" t="s">
        <v>744</v>
      </c>
      <c r="B1496" s="3" t="s">
        <v>2143</v>
      </c>
      <c r="C1496" s="130" t="s">
        <v>8473</v>
      </c>
      <c r="D1496" s="3" t="s">
        <v>432</v>
      </c>
      <c r="E1496" s="130" t="s">
        <v>8489</v>
      </c>
      <c r="F1496" s="3" t="s">
        <v>431</v>
      </c>
      <c r="G1496" s="130" t="s">
        <v>8592</v>
      </c>
      <c r="H1496" s="3" t="s">
        <v>452</v>
      </c>
      <c r="I1496" s="40" t="s">
        <v>10449</v>
      </c>
      <c r="J1496" s="65" t="s">
        <v>42</v>
      </c>
      <c r="K1496" s="10">
        <v>1</v>
      </c>
      <c r="L1496" s="20" t="s">
        <v>4511</v>
      </c>
      <c r="M1496" s="20" t="s">
        <v>3192</v>
      </c>
      <c r="N1496" s="4">
        <v>65</v>
      </c>
      <c r="O1496" s="3" t="s">
        <v>38</v>
      </c>
      <c r="P1496" s="13">
        <v>651205.5</v>
      </c>
      <c r="Q1496" s="13">
        <v>97998.399999999994</v>
      </c>
      <c r="R1496" s="13">
        <v>749203.9</v>
      </c>
      <c r="S1496" s="31">
        <v>40724</v>
      </c>
      <c r="T1496" s="31">
        <v>40831</v>
      </c>
      <c r="U1496" s="13">
        <v>621219.91999999993</v>
      </c>
      <c r="V1496" s="3" t="s">
        <v>29</v>
      </c>
      <c r="W1496" s="3" t="s">
        <v>39</v>
      </c>
      <c r="X1496" s="3" t="s">
        <v>29</v>
      </c>
      <c r="Y1496" s="3" t="s">
        <v>40</v>
      </c>
      <c r="Z1496" s="31">
        <v>40755</v>
      </c>
      <c r="AA1496" s="5"/>
    </row>
    <row r="1497" spans="1:27" ht="18" customHeight="1" x14ac:dyDescent="0.25">
      <c r="A1497" s="3" t="s">
        <v>744</v>
      </c>
      <c r="B1497" s="3" t="s">
        <v>2143</v>
      </c>
      <c r="C1497" s="130" t="s">
        <v>8473</v>
      </c>
      <c r="D1497" s="3" t="s">
        <v>432</v>
      </c>
      <c r="E1497" s="130" t="s">
        <v>8489</v>
      </c>
      <c r="F1497" s="3" t="s">
        <v>431</v>
      </c>
      <c r="G1497" s="130" t="s">
        <v>8592</v>
      </c>
      <c r="H1497" s="39" t="s">
        <v>10451</v>
      </c>
      <c r="I1497" s="40" t="s">
        <v>10450</v>
      </c>
      <c r="J1497" s="65" t="s">
        <v>442</v>
      </c>
      <c r="K1497" s="10">
        <v>1</v>
      </c>
      <c r="L1497" s="20" t="s">
        <v>4519</v>
      </c>
      <c r="M1497" s="16" t="s">
        <v>4525</v>
      </c>
      <c r="N1497" s="4">
        <v>520</v>
      </c>
      <c r="O1497" s="3" t="s">
        <v>38</v>
      </c>
      <c r="P1497" s="13">
        <v>797018.05</v>
      </c>
      <c r="Q1497" s="13">
        <v>124141.97</v>
      </c>
      <c r="R1497" s="13">
        <v>921160.02</v>
      </c>
      <c r="S1497" s="31">
        <v>40681</v>
      </c>
      <c r="T1497" s="31">
        <v>40801</v>
      </c>
      <c r="U1497" s="13">
        <v>796211.29</v>
      </c>
      <c r="V1497" s="3" t="s">
        <v>443</v>
      </c>
      <c r="W1497" s="3" t="s">
        <v>39</v>
      </c>
      <c r="X1497" s="3" t="s">
        <v>29</v>
      </c>
      <c r="Y1497" s="3" t="s">
        <v>40</v>
      </c>
      <c r="Z1497" s="31">
        <v>40755</v>
      </c>
      <c r="AA1497" s="5"/>
    </row>
    <row r="1498" spans="1:27" ht="18" customHeight="1" x14ac:dyDescent="0.25">
      <c r="A1498" s="3" t="s">
        <v>744</v>
      </c>
      <c r="B1498" s="3" t="s">
        <v>2143</v>
      </c>
      <c r="C1498" s="130" t="s">
        <v>8473</v>
      </c>
      <c r="D1498" s="3" t="s">
        <v>432</v>
      </c>
      <c r="E1498" s="130" t="s">
        <v>8489</v>
      </c>
      <c r="F1498" s="3" t="s">
        <v>431</v>
      </c>
      <c r="G1498" s="130" t="s">
        <v>8592</v>
      </c>
      <c r="H1498" s="3" t="s">
        <v>441</v>
      </c>
      <c r="I1498" s="40" t="s">
        <v>10452</v>
      </c>
      <c r="J1498" s="65" t="s">
        <v>142</v>
      </c>
      <c r="K1498" s="10">
        <v>1</v>
      </c>
      <c r="L1498" s="20" t="s">
        <v>4511</v>
      </c>
      <c r="M1498" s="20" t="s">
        <v>3267</v>
      </c>
      <c r="N1498" s="4">
        <v>51</v>
      </c>
      <c r="O1498" s="3" t="s">
        <v>38</v>
      </c>
      <c r="P1498" s="13">
        <v>637614.31000000006</v>
      </c>
      <c r="Q1498" s="13">
        <v>101213.56</v>
      </c>
      <c r="R1498" s="13">
        <v>738827.87000000011</v>
      </c>
      <c r="S1498" s="31">
        <v>40683</v>
      </c>
      <c r="T1498" s="31">
        <v>40801</v>
      </c>
      <c r="U1498" s="13">
        <v>635870.79</v>
      </c>
      <c r="V1498" s="3" t="s">
        <v>29</v>
      </c>
      <c r="W1498" s="3" t="s">
        <v>39</v>
      </c>
      <c r="X1498" s="3" t="s">
        <v>29</v>
      </c>
      <c r="Y1498" s="3" t="s">
        <v>40</v>
      </c>
      <c r="Z1498" s="31">
        <v>40755</v>
      </c>
      <c r="AA1498" s="5"/>
    </row>
    <row r="1499" spans="1:27" ht="18" customHeight="1" x14ac:dyDescent="0.25">
      <c r="A1499" s="3" t="s">
        <v>744</v>
      </c>
      <c r="B1499" s="3" t="s">
        <v>2143</v>
      </c>
      <c r="C1499" s="130" t="s">
        <v>8473</v>
      </c>
      <c r="D1499" s="3" t="s">
        <v>432</v>
      </c>
      <c r="E1499" s="130" t="s">
        <v>8489</v>
      </c>
      <c r="F1499" s="3" t="s">
        <v>431</v>
      </c>
      <c r="G1499" s="130" t="s">
        <v>8592</v>
      </c>
      <c r="H1499" s="3" t="s">
        <v>451</v>
      </c>
      <c r="I1499" s="40" t="s">
        <v>10453</v>
      </c>
      <c r="J1499" s="65" t="s">
        <v>355</v>
      </c>
      <c r="K1499" s="10">
        <v>1</v>
      </c>
      <c r="L1499" s="20" t="s">
        <v>4511</v>
      </c>
      <c r="M1499" s="20" t="s">
        <v>4577</v>
      </c>
      <c r="N1499" s="4">
        <v>63</v>
      </c>
      <c r="O1499" s="3" t="s">
        <v>28</v>
      </c>
      <c r="P1499" s="13">
        <v>648524.15</v>
      </c>
      <c r="Q1499" s="13">
        <v>92581.45</v>
      </c>
      <c r="R1499" s="13">
        <v>741105.6</v>
      </c>
      <c r="S1499" s="31">
        <v>40716</v>
      </c>
      <c r="T1499" s="31">
        <v>40831</v>
      </c>
      <c r="U1499" s="13">
        <v>643287.45000000007</v>
      </c>
      <c r="V1499" s="3" t="s">
        <v>29</v>
      </c>
      <c r="W1499" s="3" t="s">
        <v>39</v>
      </c>
      <c r="X1499" s="3" t="s">
        <v>30</v>
      </c>
      <c r="Y1499" s="3" t="s">
        <v>40</v>
      </c>
      <c r="Z1499" s="31">
        <v>40755</v>
      </c>
      <c r="AA1499" s="5"/>
    </row>
    <row r="1500" spans="1:27" ht="18" customHeight="1" x14ac:dyDescent="0.25">
      <c r="A1500" s="3" t="s">
        <v>744</v>
      </c>
      <c r="B1500" s="3" t="s">
        <v>2143</v>
      </c>
      <c r="C1500" s="130" t="s">
        <v>8473</v>
      </c>
      <c r="D1500" s="3" t="s">
        <v>432</v>
      </c>
      <c r="E1500" s="130" t="s">
        <v>8489</v>
      </c>
      <c r="F1500" s="3" t="s">
        <v>431</v>
      </c>
      <c r="G1500" s="130" t="s">
        <v>8592</v>
      </c>
      <c r="H1500" s="3" t="s">
        <v>444</v>
      </c>
      <c r="I1500" s="40" t="s">
        <v>10454</v>
      </c>
      <c r="J1500" s="65" t="s">
        <v>445</v>
      </c>
      <c r="K1500" s="10">
        <v>1</v>
      </c>
      <c r="L1500" s="20" t="s">
        <v>4511</v>
      </c>
      <c r="M1500" s="20" t="s">
        <v>3148</v>
      </c>
      <c r="N1500" s="4">
        <v>1</v>
      </c>
      <c r="O1500" s="3" t="s">
        <v>76</v>
      </c>
      <c r="P1500" s="13">
        <v>570340.52</v>
      </c>
      <c r="Q1500" s="13">
        <v>84561.4</v>
      </c>
      <c r="R1500" s="13">
        <v>654901.92000000004</v>
      </c>
      <c r="S1500" s="31">
        <v>40685</v>
      </c>
      <c r="T1500" s="31">
        <v>40801</v>
      </c>
      <c r="U1500" s="13">
        <v>534057.18999999994</v>
      </c>
      <c r="V1500" s="3" t="s">
        <v>29</v>
      </c>
      <c r="W1500" s="3" t="s">
        <v>39</v>
      </c>
      <c r="X1500" s="3" t="s">
        <v>29</v>
      </c>
      <c r="Y1500" s="3" t="s">
        <v>40</v>
      </c>
      <c r="Z1500" s="31">
        <v>40755</v>
      </c>
      <c r="AA1500" s="5"/>
    </row>
    <row r="1501" spans="1:27" ht="18" customHeight="1" x14ac:dyDescent="0.25">
      <c r="A1501" s="3" t="s">
        <v>744</v>
      </c>
      <c r="B1501" s="3" t="s">
        <v>2143</v>
      </c>
      <c r="C1501" s="130" t="s">
        <v>8473</v>
      </c>
      <c r="D1501" s="3" t="s">
        <v>432</v>
      </c>
      <c r="E1501" s="130" t="s">
        <v>8489</v>
      </c>
      <c r="F1501" s="3" t="s">
        <v>431</v>
      </c>
      <c r="G1501" s="130" t="s">
        <v>8592</v>
      </c>
      <c r="H1501" s="3" t="s">
        <v>448</v>
      </c>
      <c r="I1501" s="40" t="s">
        <v>10455</v>
      </c>
      <c r="J1501" s="65" t="s">
        <v>449</v>
      </c>
      <c r="K1501" s="10">
        <v>1</v>
      </c>
      <c r="L1501" s="20" t="s">
        <v>4508</v>
      </c>
      <c r="M1501" s="20" t="s">
        <v>4530</v>
      </c>
      <c r="N1501" s="4">
        <v>24</v>
      </c>
      <c r="O1501" s="3" t="s">
        <v>137</v>
      </c>
      <c r="P1501" s="13">
        <v>706030.61</v>
      </c>
      <c r="Q1501" s="13">
        <v>105197.39</v>
      </c>
      <c r="R1501" s="13">
        <v>811228</v>
      </c>
      <c r="S1501" s="31">
        <v>40686</v>
      </c>
      <c r="T1501" s="31">
        <v>40923</v>
      </c>
      <c r="U1501" s="13">
        <v>706030.6100000001</v>
      </c>
      <c r="V1501" s="3" t="s">
        <v>29</v>
      </c>
      <c r="W1501" s="3" t="s">
        <v>39</v>
      </c>
      <c r="X1501" s="3" t="s">
        <v>29</v>
      </c>
      <c r="Y1501" s="3" t="s">
        <v>40</v>
      </c>
      <c r="Z1501" s="31">
        <v>40755</v>
      </c>
      <c r="AA1501" s="5"/>
    </row>
    <row r="1502" spans="1:27" ht="18" customHeight="1" x14ac:dyDescent="0.25">
      <c r="A1502" s="3" t="s">
        <v>744</v>
      </c>
      <c r="B1502" s="3" t="s">
        <v>2143</v>
      </c>
      <c r="C1502" s="130" t="s">
        <v>8473</v>
      </c>
      <c r="D1502" s="3" t="s">
        <v>432</v>
      </c>
      <c r="E1502" s="130" t="s">
        <v>8489</v>
      </c>
      <c r="F1502" s="3" t="s">
        <v>431</v>
      </c>
      <c r="G1502" s="130" t="s">
        <v>8592</v>
      </c>
      <c r="H1502" s="3" t="s">
        <v>434</v>
      </c>
      <c r="I1502" s="40" t="s">
        <v>10456</v>
      </c>
      <c r="J1502" s="65" t="s">
        <v>435</v>
      </c>
      <c r="K1502" s="10">
        <v>1</v>
      </c>
      <c r="L1502" s="20" t="s">
        <v>4519</v>
      </c>
      <c r="M1502" s="16" t="s">
        <v>4525</v>
      </c>
      <c r="N1502" s="4">
        <v>520</v>
      </c>
      <c r="O1502" s="3" t="s">
        <v>38</v>
      </c>
      <c r="P1502" s="13">
        <v>797018.05</v>
      </c>
      <c r="Q1502" s="13">
        <v>124141.97</v>
      </c>
      <c r="R1502" s="13">
        <v>921160.02</v>
      </c>
      <c r="S1502" s="31">
        <v>40683</v>
      </c>
      <c r="T1502" s="31">
        <v>40862</v>
      </c>
      <c r="U1502" s="13">
        <v>795531.24</v>
      </c>
      <c r="V1502" s="3" t="s">
        <v>29</v>
      </c>
      <c r="W1502" s="3" t="s">
        <v>39</v>
      </c>
      <c r="X1502" s="3" t="s">
        <v>29</v>
      </c>
      <c r="Y1502" s="3" t="s">
        <v>40</v>
      </c>
      <c r="Z1502" s="31">
        <v>40755</v>
      </c>
      <c r="AA1502" s="5"/>
    </row>
    <row r="1503" spans="1:27" ht="18" customHeight="1" x14ac:dyDescent="0.25">
      <c r="A1503" s="3" t="s">
        <v>744</v>
      </c>
      <c r="B1503" s="3" t="s">
        <v>2143</v>
      </c>
      <c r="C1503" s="130" t="s">
        <v>8473</v>
      </c>
      <c r="D1503" s="3" t="s">
        <v>432</v>
      </c>
      <c r="E1503" s="130" t="s">
        <v>8489</v>
      </c>
      <c r="F1503" s="3" t="s">
        <v>431</v>
      </c>
      <c r="G1503" s="130" t="s">
        <v>8592</v>
      </c>
      <c r="H1503" s="3" t="s">
        <v>450</v>
      </c>
      <c r="I1503" s="40" t="s">
        <v>10457</v>
      </c>
      <c r="J1503" s="65" t="s">
        <v>445</v>
      </c>
      <c r="K1503" s="10">
        <v>1</v>
      </c>
      <c r="L1503" s="20" t="s">
        <v>4511</v>
      </c>
      <c r="M1503" s="20" t="s">
        <v>3148</v>
      </c>
      <c r="N1503" s="4">
        <v>1</v>
      </c>
      <c r="O1503" s="3" t="s">
        <v>76</v>
      </c>
      <c r="P1503" s="13">
        <v>579971.81000000006</v>
      </c>
      <c r="Q1503" s="13">
        <v>92228.19</v>
      </c>
      <c r="R1503" s="13">
        <v>672200</v>
      </c>
      <c r="S1503" s="31">
        <v>40687</v>
      </c>
      <c r="T1503" s="31">
        <v>40862</v>
      </c>
      <c r="U1503" s="13">
        <v>568209.4</v>
      </c>
      <c r="V1503" s="3" t="s">
        <v>29</v>
      </c>
      <c r="W1503" s="3" t="s">
        <v>39</v>
      </c>
      <c r="X1503" s="3" t="s">
        <v>29</v>
      </c>
      <c r="Y1503" s="3" t="s">
        <v>40</v>
      </c>
      <c r="Z1503" s="31">
        <v>40755</v>
      </c>
      <c r="AA1503" s="5"/>
    </row>
    <row r="1504" spans="1:27" ht="18" customHeight="1" x14ac:dyDescent="0.25">
      <c r="A1504" s="3" t="s">
        <v>744</v>
      </c>
      <c r="B1504" s="3" t="s">
        <v>2143</v>
      </c>
      <c r="C1504" s="130" t="s">
        <v>8473</v>
      </c>
      <c r="D1504" s="3" t="s">
        <v>432</v>
      </c>
      <c r="E1504" s="130" t="s">
        <v>8489</v>
      </c>
      <c r="F1504" s="3" t="s">
        <v>431</v>
      </c>
      <c r="G1504" s="130" t="s">
        <v>8592</v>
      </c>
      <c r="H1504" s="3" t="s">
        <v>457</v>
      </c>
      <c r="I1504" s="40" t="s">
        <v>10458</v>
      </c>
      <c r="J1504" s="65" t="s">
        <v>447</v>
      </c>
      <c r="K1504" s="10">
        <v>1</v>
      </c>
      <c r="L1504" s="20" t="s">
        <v>4541</v>
      </c>
      <c r="M1504" s="20" t="s">
        <v>4581</v>
      </c>
      <c r="N1504" s="4">
        <v>4.5999999999999996</v>
      </c>
      <c r="O1504" s="3" t="s">
        <v>137</v>
      </c>
      <c r="P1504" s="13">
        <v>414274.9</v>
      </c>
      <c r="Q1504" s="13">
        <v>67930.399999999994</v>
      </c>
      <c r="R1504" s="13">
        <v>482205.30000000005</v>
      </c>
      <c r="S1504" s="31">
        <v>40694</v>
      </c>
      <c r="T1504" s="31">
        <v>40770</v>
      </c>
      <c r="U1504" s="13">
        <v>403711.19999999995</v>
      </c>
      <c r="V1504" s="3" t="s">
        <v>29</v>
      </c>
      <c r="W1504" s="3" t="s">
        <v>39</v>
      </c>
      <c r="X1504" s="3" t="s">
        <v>29</v>
      </c>
      <c r="Y1504" s="3" t="s">
        <v>40</v>
      </c>
      <c r="Z1504" s="31">
        <v>40755</v>
      </c>
      <c r="AA1504" s="5"/>
    </row>
    <row r="1505" spans="1:27" ht="18" customHeight="1" x14ac:dyDescent="0.25">
      <c r="A1505" s="3" t="s">
        <v>744</v>
      </c>
      <c r="B1505" s="3" t="s">
        <v>2143</v>
      </c>
      <c r="C1505" s="130" t="s">
        <v>8473</v>
      </c>
      <c r="D1505" s="3" t="s">
        <v>432</v>
      </c>
      <c r="E1505" s="130" t="s">
        <v>8489</v>
      </c>
      <c r="F1505" s="3" t="s">
        <v>431</v>
      </c>
      <c r="G1505" s="130" t="s">
        <v>8592</v>
      </c>
      <c r="H1505" s="3" t="s">
        <v>455</v>
      </c>
      <c r="I1505" s="40" t="s">
        <v>10459</v>
      </c>
      <c r="J1505" s="65" t="s">
        <v>456</v>
      </c>
      <c r="K1505" s="10">
        <v>1</v>
      </c>
      <c r="L1505" s="20" t="s">
        <v>4511</v>
      </c>
      <c r="M1505" s="20" t="s">
        <v>4124</v>
      </c>
      <c r="N1505" s="4">
        <v>118</v>
      </c>
      <c r="O1505" s="3" t="s">
        <v>333</v>
      </c>
      <c r="P1505" s="13">
        <v>588396.97</v>
      </c>
      <c r="Q1505" s="13">
        <v>308041.01</v>
      </c>
      <c r="R1505" s="13">
        <v>896437.98</v>
      </c>
      <c r="S1505" s="31">
        <v>40676</v>
      </c>
      <c r="T1505" s="31">
        <v>40755</v>
      </c>
      <c r="U1505" s="13">
        <v>562536.26</v>
      </c>
      <c r="V1505" s="3" t="s">
        <v>29</v>
      </c>
      <c r="W1505" s="3" t="s">
        <v>39</v>
      </c>
      <c r="X1505" s="3" t="s">
        <v>29</v>
      </c>
      <c r="Y1505" s="3" t="s">
        <v>40</v>
      </c>
      <c r="Z1505" s="31">
        <v>40755</v>
      </c>
      <c r="AA1505" s="5"/>
    </row>
    <row r="1506" spans="1:27" ht="18" customHeight="1" x14ac:dyDescent="0.25">
      <c r="A1506" s="3" t="s">
        <v>744</v>
      </c>
      <c r="B1506" s="3" t="s">
        <v>2143</v>
      </c>
      <c r="C1506" s="130" t="s">
        <v>8473</v>
      </c>
      <c r="D1506" s="3" t="s">
        <v>432</v>
      </c>
      <c r="E1506" s="130" t="s">
        <v>8489</v>
      </c>
      <c r="F1506" s="3" t="s">
        <v>431</v>
      </c>
      <c r="G1506" s="130" t="s">
        <v>8592</v>
      </c>
      <c r="H1506" s="39" t="s">
        <v>10461</v>
      </c>
      <c r="I1506" s="40" t="s">
        <v>10460</v>
      </c>
      <c r="J1506" s="65" t="s">
        <v>42</v>
      </c>
      <c r="K1506" s="10">
        <v>1</v>
      </c>
      <c r="L1506" s="20" t="s">
        <v>4511</v>
      </c>
      <c r="M1506" s="20" t="s">
        <v>3192</v>
      </c>
      <c r="N1506" s="4">
        <v>48</v>
      </c>
      <c r="O1506" s="3" t="s">
        <v>38</v>
      </c>
      <c r="P1506" s="13">
        <v>634673.67000000004</v>
      </c>
      <c r="Q1506" s="13">
        <v>96103.12</v>
      </c>
      <c r="R1506" s="13">
        <v>730776.79</v>
      </c>
      <c r="S1506" s="31">
        <v>40724</v>
      </c>
      <c r="T1506" s="31">
        <v>40831</v>
      </c>
      <c r="U1506" s="13">
        <v>623661.63</v>
      </c>
      <c r="V1506" s="3" t="s">
        <v>29</v>
      </c>
      <c r="W1506" s="3" t="s">
        <v>39</v>
      </c>
      <c r="X1506" s="3" t="s">
        <v>29</v>
      </c>
      <c r="Y1506" s="3" t="s">
        <v>40</v>
      </c>
      <c r="Z1506" s="31">
        <v>40755</v>
      </c>
      <c r="AA1506" s="5"/>
    </row>
    <row r="1507" spans="1:27" ht="18" customHeight="1" x14ac:dyDescent="0.25">
      <c r="A1507" s="3" t="s">
        <v>744</v>
      </c>
      <c r="B1507" s="3" t="s">
        <v>2143</v>
      </c>
      <c r="C1507" s="130" t="s">
        <v>8473</v>
      </c>
      <c r="D1507" s="3" t="s">
        <v>432</v>
      </c>
      <c r="E1507" s="130" t="s">
        <v>8489</v>
      </c>
      <c r="F1507" s="3" t="s">
        <v>431</v>
      </c>
      <c r="G1507" s="130" t="s">
        <v>8592</v>
      </c>
      <c r="H1507" s="3" t="s">
        <v>433</v>
      </c>
      <c r="I1507" s="40" t="s">
        <v>10462</v>
      </c>
      <c r="J1507" s="65" t="s">
        <v>355</v>
      </c>
      <c r="K1507" s="10">
        <v>1</v>
      </c>
      <c r="L1507" s="20" t="s">
        <v>4511</v>
      </c>
      <c r="M1507" s="20" t="s">
        <v>4577</v>
      </c>
      <c r="N1507" s="4">
        <v>63</v>
      </c>
      <c r="O1507" s="3" t="s">
        <v>28</v>
      </c>
      <c r="P1507" s="13">
        <v>648524.15</v>
      </c>
      <c r="Q1507" s="13">
        <v>92581.45</v>
      </c>
      <c r="R1507" s="13">
        <v>741105.6</v>
      </c>
      <c r="S1507" s="31">
        <v>40721</v>
      </c>
      <c r="T1507" s="31">
        <v>40892</v>
      </c>
      <c r="U1507" s="13">
        <v>648239.37</v>
      </c>
      <c r="V1507" s="3" t="s">
        <v>29</v>
      </c>
      <c r="W1507" s="3" t="s">
        <v>39</v>
      </c>
      <c r="X1507" s="3" t="s">
        <v>30</v>
      </c>
      <c r="Y1507" s="3" t="s">
        <v>40</v>
      </c>
      <c r="Z1507" s="31">
        <v>40755</v>
      </c>
      <c r="AA1507" s="5"/>
    </row>
    <row r="1508" spans="1:27" ht="18" customHeight="1" x14ac:dyDescent="0.25">
      <c r="A1508" s="3" t="s">
        <v>744</v>
      </c>
      <c r="B1508" s="3" t="s">
        <v>2143</v>
      </c>
      <c r="C1508" s="130" t="s">
        <v>8473</v>
      </c>
      <c r="D1508" s="3" t="s">
        <v>432</v>
      </c>
      <c r="E1508" s="130" t="s">
        <v>8489</v>
      </c>
      <c r="F1508" s="3" t="s">
        <v>431</v>
      </c>
      <c r="G1508" s="130" t="s">
        <v>8592</v>
      </c>
      <c r="H1508" s="3" t="s">
        <v>151</v>
      </c>
      <c r="I1508" s="40" t="s">
        <v>10463</v>
      </c>
      <c r="J1508" s="65" t="s">
        <v>269</v>
      </c>
      <c r="K1508" s="10">
        <v>1</v>
      </c>
      <c r="L1508" s="20" t="s">
        <v>4541</v>
      </c>
      <c r="M1508" s="20" t="s">
        <v>4542</v>
      </c>
      <c r="N1508" s="4">
        <v>50</v>
      </c>
      <c r="O1508" s="3" t="s">
        <v>137</v>
      </c>
      <c r="P1508" s="13">
        <v>463938.74</v>
      </c>
      <c r="Q1508" s="13">
        <v>71428.460000000006</v>
      </c>
      <c r="R1508" s="13">
        <v>535367.19999999995</v>
      </c>
      <c r="S1508" s="31">
        <v>40695</v>
      </c>
      <c r="T1508" s="31">
        <v>40770</v>
      </c>
      <c r="U1508" s="13">
        <v>443614.6</v>
      </c>
      <c r="V1508" s="3" t="s">
        <v>29</v>
      </c>
      <c r="W1508" s="3" t="s">
        <v>39</v>
      </c>
      <c r="X1508" s="3" t="s">
        <v>29</v>
      </c>
      <c r="Y1508" s="3" t="s">
        <v>40</v>
      </c>
      <c r="Z1508" s="31">
        <v>40755</v>
      </c>
      <c r="AA1508" s="5"/>
    </row>
    <row r="1509" spans="1:27" ht="18" customHeight="1" x14ac:dyDescent="0.25">
      <c r="A1509" s="3" t="s">
        <v>744</v>
      </c>
      <c r="B1509" s="3" t="s">
        <v>2143</v>
      </c>
      <c r="C1509" s="130" t="s">
        <v>8473</v>
      </c>
      <c r="D1509" s="3" t="s">
        <v>432</v>
      </c>
      <c r="E1509" s="130" t="s">
        <v>8489</v>
      </c>
      <c r="F1509" s="3" t="s">
        <v>431</v>
      </c>
      <c r="G1509" s="130" t="s">
        <v>8592</v>
      </c>
      <c r="H1509" s="3" t="s">
        <v>458</v>
      </c>
      <c r="I1509" s="40" t="s">
        <v>10464</v>
      </c>
      <c r="J1509" s="65" t="s">
        <v>355</v>
      </c>
      <c r="K1509" s="10">
        <v>1</v>
      </c>
      <c r="L1509" s="20" t="s">
        <v>4511</v>
      </c>
      <c r="M1509" s="20" t="s">
        <v>4577</v>
      </c>
      <c r="N1509" s="4">
        <v>63</v>
      </c>
      <c r="O1509" s="3" t="s">
        <v>28</v>
      </c>
      <c r="P1509" s="13">
        <v>648524.15</v>
      </c>
      <c r="Q1509" s="13">
        <v>92581.45</v>
      </c>
      <c r="R1509" s="13">
        <v>741105.6</v>
      </c>
      <c r="S1509" s="31">
        <v>40721</v>
      </c>
      <c r="T1509" s="31">
        <v>40892</v>
      </c>
      <c r="U1509" s="13">
        <v>643954.70000000007</v>
      </c>
      <c r="V1509" s="3" t="s">
        <v>29</v>
      </c>
      <c r="W1509" s="3" t="s">
        <v>39</v>
      </c>
      <c r="X1509" s="3" t="s">
        <v>30</v>
      </c>
      <c r="Y1509" s="3" t="s">
        <v>40</v>
      </c>
      <c r="Z1509" s="31">
        <v>40755</v>
      </c>
      <c r="AA1509" s="5"/>
    </row>
    <row r="1510" spans="1:27" ht="18" customHeight="1" x14ac:dyDescent="0.25">
      <c r="A1510" s="3" t="s">
        <v>744</v>
      </c>
      <c r="B1510" s="3" t="s">
        <v>2143</v>
      </c>
      <c r="C1510" s="130" t="s">
        <v>8473</v>
      </c>
      <c r="D1510" s="3" t="s">
        <v>432</v>
      </c>
      <c r="E1510" s="130" t="s">
        <v>8489</v>
      </c>
      <c r="F1510" s="3" t="s">
        <v>431</v>
      </c>
      <c r="G1510" s="130" t="s">
        <v>8592</v>
      </c>
      <c r="H1510" s="3" t="s">
        <v>436</v>
      </c>
      <c r="I1510" s="40" t="s">
        <v>10465</v>
      </c>
      <c r="J1510" s="65" t="s">
        <v>437</v>
      </c>
      <c r="K1510" s="10">
        <v>1</v>
      </c>
      <c r="L1510" s="20" t="s">
        <v>4519</v>
      </c>
      <c r="M1510" s="20" t="s">
        <v>4520</v>
      </c>
      <c r="N1510" s="4">
        <v>63</v>
      </c>
      <c r="O1510" s="3" t="s">
        <v>38</v>
      </c>
      <c r="P1510" s="13">
        <v>648524.15</v>
      </c>
      <c r="Q1510" s="13">
        <v>92581.45</v>
      </c>
      <c r="R1510" s="13">
        <v>741105.6</v>
      </c>
      <c r="S1510" s="31">
        <v>40715</v>
      </c>
      <c r="T1510" s="31">
        <v>40892</v>
      </c>
      <c r="U1510" s="13">
        <v>640542.58000000007</v>
      </c>
      <c r="V1510" s="3" t="s">
        <v>438</v>
      </c>
      <c r="W1510" s="3" t="s">
        <v>39</v>
      </c>
      <c r="X1510" s="3" t="s">
        <v>29</v>
      </c>
      <c r="Y1510" s="3" t="s">
        <v>40</v>
      </c>
      <c r="Z1510" s="31">
        <v>40755</v>
      </c>
      <c r="AA1510" s="5"/>
    </row>
    <row r="1511" spans="1:27" ht="18" customHeight="1" x14ac:dyDescent="0.25">
      <c r="A1511" s="3" t="s">
        <v>744</v>
      </c>
      <c r="B1511" s="3" t="s">
        <v>2143</v>
      </c>
      <c r="C1511" s="130" t="s">
        <v>8473</v>
      </c>
      <c r="D1511" s="3" t="s">
        <v>432</v>
      </c>
      <c r="E1511" s="130" t="s">
        <v>8489</v>
      </c>
      <c r="F1511" s="3" t="s">
        <v>431</v>
      </c>
      <c r="G1511" s="130" t="s">
        <v>8592</v>
      </c>
      <c r="H1511" s="3" t="s">
        <v>453</v>
      </c>
      <c r="I1511" s="40" t="s">
        <v>10466</v>
      </c>
      <c r="J1511" s="65" t="s">
        <v>445</v>
      </c>
      <c r="K1511" s="10">
        <v>1</v>
      </c>
      <c r="L1511" s="20" t="s">
        <v>4511</v>
      </c>
      <c r="M1511" s="20" t="s">
        <v>3148</v>
      </c>
      <c r="N1511" s="4">
        <v>1</v>
      </c>
      <c r="O1511" s="3" t="s">
        <v>76</v>
      </c>
      <c r="P1511" s="13">
        <v>633912.41</v>
      </c>
      <c r="Q1511" s="13">
        <v>92372.75</v>
      </c>
      <c r="R1511" s="13">
        <v>726285.16</v>
      </c>
      <c r="S1511" s="31">
        <v>40685</v>
      </c>
      <c r="T1511" s="31">
        <v>40862</v>
      </c>
      <c r="U1511" s="13">
        <v>620738.46</v>
      </c>
      <c r="V1511" s="3" t="s">
        <v>29</v>
      </c>
      <c r="W1511" s="3" t="s">
        <v>39</v>
      </c>
      <c r="X1511" s="3" t="s">
        <v>29</v>
      </c>
      <c r="Y1511" s="3" t="s">
        <v>40</v>
      </c>
      <c r="Z1511" s="31">
        <v>40755</v>
      </c>
      <c r="AA1511" s="5"/>
    </row>
    <row r="1512" spans="1:27" ht="18" customHeight="1" x14ac:dyDescent="0.25">
      <c r="A1512" s="3" t="s">
        <v>744</v>
      </c>
      <c r="B1512" s="3" t="s">
        <v>2143</v>
      </c>
      <c r="C1512" s="130" t="s">
        <v>8473</v>
      </c>
      <c r="D1512" s="3" t="s">
        <v>432</v>
      </c>
      <c r="E1512" s="130" t="s">
        <v>8489</v>
      </c>
      <c r="F1512" s="3" t="s">
        <v>431</v>
      </c>
      <c r="G1512" s="130" t="s">
        <v>8592</v>
      </c>
      <c r="H1512" s="3" t="s">
        <v>696</v>
      </c>
      <c r="I1512" s="40" t="s">
        <v>10467</v>
      </c>
      <c r="J1512" s="65" t="s">
        <v>697</v>
      </c>
      <c r="K1512" s="10">
        <v>1</v>
      </c>
      <c r="L1512" s="20" t="s">
        <v>4508</v>
      </c>
      <c r="M1512" s="20" t="s">
        <v>4530</v>
      </c>
      <c r="N1512" s="4">
        <v>10.6</v>
      </c>
      <c r="O1512" s="3" t="s">
        <v>137</v>
      </c>
      <c r="P1512" s="13">
        <v>392567.06</v>
      </c>
      <c r="Q1512" s="13">
        <v>55159.99</v>
      </c>
      <c r="R1512" s="13">
        <v>447727.05</v>
      </c>
      <c r="S1512" s="31">
        <v>40759</v>
      </c>
      <c r="T1512" s="31">
        <v>40801</v>
      </c>
      <c r="U1512" s="13">
        <v>392567.06</v>
      </c>
      <c r="V1512" s="3" t="s">
        <v>29</v>
      </c>
      <c r="W1512" s="3" t="s">
        <v>39</v>
      </c>
      <c r="X1512" s="3" t="s">
        <v>29</v>
      </c>
      <c r="Y1512" s="3" t="s">
        <v>40</v>
      </c>
      <c r="Z1512" s="31">
        <v>40801</v>
      </c>
      <c r="AA1512" s="5"/>
    </row>
    <row r="1513" spans="1:27" ht="18" customHeight="1" x14ac:dyDescent="0.25">
      <c r="A1513" s="3" t="s">
        <v>744</v>
      </c>
      <c r="B1513" s="3" t="s">
        <v>2143</v>
      </c>
      <c r="C1513" s="130" t="s">
        <v>8473</v>
      </c>
      <c r="D1513" s="3" t="s">
        <v>655</v>
      </c>
      <c r="E1513" s="130" t="s">
        <v>8492</v>
      </c>
      <c r="F1513" s="3" t="s">
        <v>654</v>
      </c>
      <c r="G1513" s="130" t="s">
        <v>10468</v>
      </c>
      <c r="H1513" s="3" t="s">
        <v>658</v>
      </c>
      <c r="I1513" s="40" t="s">
        <v>10469</v>
      </c>
      <c r="J1513" s="65" t="s">
        <v>657</v>
      </c>
      <c r="K1513" s="10">
        <v>1</v>
      </c>
      <c r="L1513" s="20" t="s">
        <v>4511</v>
      </c>
      <c r="M1513" s="20" t="s">
        <v>4577</v>
      </c>
      <c r="N1513" s="4">
        <v>214.8</v>
      </c>
      <c r="O1513" s="3" t="s">
        <v>28</v>
      </c>
      <c r="P1513" s="13">
        <v>1348875.94</v>
      </c>
      <c r="Q1513" s="13">
        <v>316368.56</v>
      </c>
      <c r="R1513" s="13">
        <v>1665244.5</v>
      </c>
      <c r="S1513" s="6">
        <v>40731</v>
      </c>
      <c r="T1513" s="31">
        <v>40892</v>
      </c>
      <c r="U1513" s="13">
        <v>1213988.3400000001</v>
      </c>
      <c r="V1513" s="3" t="s">
        <v>29</v>
      </c>
      <c r="W1513" s="3" t="s">
        <v>39</v>
      </c>
      <c r="X1513" s="3" t="s">
        <v>30</v>
      </c>
      <c r="Y1513" s="3" t="s">
        <v>40</v>
      </c>
      <c r="Z1513" s="6">
        <v>40815</v>
      </c>
      <c r="AA1513" s="5"/>
    </row>
    <row r="1514" spans="1:27" ht="18" customHeight="1" x14ac:dyDescent="0.25">
      <c r="A1514" s="3" t="s">
        <v>1921</v>
      </c>
      <c r="B1514" s="3" t="s">
        <v>2143</v>
      </c>
      <c r="C1514" s="130" t="s">
        <v>8473</v>
      </c>
      <c r="D1514" s="3" t="s">
        <v>655</v>
      </c>
      <c r="E1514" s="130" t="s">
        <v>8492</v>
      </c>
      <c r="F1514" s="39" t="s">
        <v>654</v>
      </c>
      <c r="G1514" s="130" t="s">
        <v>10468</v>
      </c>
      <c r="H1514" s="3" t="s">
        <v>659</v>
      </c>
      <c r="I1514" s="40" t="s">
        <v>10470</v>
      </c>
      <c r="J1514" s="65" t="s">
        <v>129</v>
      </c>
      <c r="K1514" s="10">
        <v>1</v>
      </c>
      <c r="L1514" s="20" t="s">
        <v>4511</v>
      </c>
      <c r="M1514" s="20" t="s">
        <v>4577</v>
      </c>
      <c r="N1514" s="4">
        <v>143.19999999999999</v>
      </c>
      <c r="O1514" s="3" t="s">
        <v>28</v>
      </c>
      <c r="P1514" s="13">
        <v>983144.75</v>
      </c>
      <c r="Q1514" s="13">
        <v>240163.25</v>
      </c>
      <c r="R1514" s="13">
        <v>1223308</v>
      </c>
      <c r="S1514" s="6">
        <v>40730</v>
      </c>
      <c r="T1514" s="31">
        <v>40923</v>
      </c>
      <c r="U1514" s="13">
        <v>884830.28</v>
      </c>
      <c r="V1514" s="3" t="s">
        <v>29</v>
      </c>
      <c r="W1514" s="3" t="s">
        <v>39</v>
      </c>
      <c r="X1514" s="3" t="s">
        <v>30</v>
      </c>
      <c r="Y1514" s="3" t="s">
        <v>40</v>
      </c>
      <c r="Z1514" s="6">
        <v>40803</v>
      </c>
      <c r="AA1514" s="5"/>
    </row>
    <row r="1515" spans="1:27" ht="18" customHeight="1" x14ac:dyDescent="0.25">
      <c r="A1515" s="3" t="s">
        <v>1921</v>
      </c>
      <c r="B1515" s="3" t="s">
        <v>2143</v>
      </c>
      <c r="C1515" s="130" t="s">
        <v>8473</v>
      </c>
      <c r="D1515" s="3" t="s">
        <v>655</v>
      </c>
      <c r="E1515" s="130" t="s">
        <v>8492</v>
      </c>
      <c r="F1515" s="3" t="s">
        <v>654</v>
      </c>
      <c r="G1515" s="130" t="s">
        <v>10468</v>
      </c>
      <c r="H1515" s="3" t="s">
        <v>1926</v>
      </c>
      <c r="I1515" s="40" t="s">
        <v>10471</v>
      </c>
      <c r="J1515" s="65" t="s">
        <v>445</v>
      </c>
      <c r="K1515" s="10">
        <v>1</v>
      </c>
      <c r="L1515" s="20" t="s">
        <v>4511</v>
      </c>
      <c r="M1515" s="20" t="s">
        <v>3148</v>
      </c>
      <c r="N1515" s="4">
        <v>1</v>
      </c>
      <c r="O1515" s="3" t="s">
        <v>76</v>
      </c>
      <c r="P1515" s="13">
        <v>1222921.97</v>
      </c>
      <c r="Q1515" s="13">
        <v>272398.05</v>
      </c>
      <c r="R1515" s="13">
        <v>1495320.02</v>
      </c>
      <c r="S1515" s="6">
        <v>41106</v>
      </c>
      <c r="T1515" s="5"/>
      <c r="U1515" s="13">
        <v>978337.58</v>
      </c>
      <c r="V1515" s="3" t="s">
        <v>29</v>
      </c>
      <c r="W1515" s="3" t="s">
        <v>181</v>
      </c>
      <c r="X1515" s="3" t="s">
        <v>29</v>
      </c>
      <c r="Y1515" s="3" t="s">
        <v>246</v>
      </c>
      <c r="Z1515" s="6">
        <v>41189</v>
      </c>
      <c r="AA1515" s="5"/>
    </row>
    <row r="1516" spans="1:27" ht="18" customHeight="1" x14ac:dyDescent="0.25">
      <c r="A1516" s="3" t="s">
        <v>1921</v>
      </c>
      <c r="B1516" s="3" t="s">
        <v>2143</v>
      </c>
      <c r="C1516" s="130" t="s">
        <v>8473</v>
      </c>
      <c r="D1516" s="3" t="s">
        <v>655</v>
      </c>
      <c r="E1516" s="130" t="s">
        <v>8492</v>
      </c>
      <c r="F1516" s="3" t="s">
        <v>654</v>
      </c>
      <c r="G1516" s="130" t="s">
        <v>10468</v>
      </c>
      <c r="H1516" s="3" t="s">
        <v>1927</v>
      </c>
      <c r="I1516" s="40" t="s">
        <v>10472</v>
      </c>
      <c r="J1516" s="65" t="s">
        <v>445</v>
      </c>
      <c r="K1516" s="10">
        <v>1</v>
      </c>
      <c r="L1516" s="20" t="s">
        <v>4511</v>
      </c>
      <c r="M1516" s="20" t="s">
        <v>3148</v>
      </c>
      <c r="N1516" s="4">
        <v>1</v>
      </c>
      <c r="O1516" s="3" t="s">
        <v>76</v>
      </c>
      <c r="P1516" s="13">
        <v>1346325.07</v>
      </c>
      <c r="Q1516" s="13">
        <v>298128.65000000002</v>
      </c>
      <c r="R1516" s="13">
        <v>1644453.7200000002</v>
      </c>
      <c r="S1516" s="6">
        <v>41110</v>
      </c>
      <c r="T1516" s="30"/>
      <c r="U1516" s="13">
        <v>1077060.06</v>
      </c>
      <c r="V1516" s="3" t="s">
        <v>29</v>
      </c>
      <c r="W1516" s="3" t="s">
        <v>181</v>
      </c>
      <c r="X1516" s="3" t="s">
        <v>29</v>
      </c>
      <c r="Y1516" s="3" t="s">
        <v>246</v>
      </c>
      <c r="Z1516" s="6">
        <v>41193</v>
      </c>
      <c r="AA1516" s="5"/>
    </row>
    <row r="1517" spans="1:27" ht="18" customHeight="1" x14ac:dyDescent="0.25">
      <c r="A1517" s="3" t="s">
        <v>1921</v>
      </c>
      <c r="B1517" s="3" t="s">
        <v>2143</v>
      </c>
      <c r="C1517" s="130" t="s">
        <v>8473</v>
      </c>
      <c r="D1517" s="3" t="s">
        <v>655</v>
      </c>
      <c r="E1517" s="130" t="s">
        <v>8492</v>
      </c>
      <c r="F1517" s="3" t="s">
        <v>654</v>
      </c>
      <c r="G1517" s="130" t="s">
        <v>10468</v>
      </c>
      <c r="H1517" s="39" t="s">
        <v>10474</v>
      </c>
      <c r="I1517" s="40" t="s">
        <v>10473</v>
      </c>
      <c r="J1517" s="65" t="s">
        <v>657</v>
      </c>
      <c r="K1517" s="10">
        <v>1</v>
      </c>
      <c r="L1517" s="20" t="s">
        <v>4511</v>
      </c>
      <c r="M1517" s="20" t="s">
        <v>4577</v>
      </c>
      <c r="N1517" s="4">
        <v>214.8</v>
      </c>
      <c r="O1517" s="3" t="s">
        <v>28</v>
      </c>
      <c r="P1517" s="13">
        <v>1338298.1299999999</v>
      </c>
      <c r="Q1517" s="13">
        <v>314257.37</v>
      </c>
      <c r="R1517" s="13">
        <v>1652555.5</v>
      </c>
      <c r="S1517" s="6">
        <v>40738</v>
      </c>
      <c r="T1517" s="31">
        <v>40983</v>
      </c>
      <c r="U1517" s="13">
        <v>1259468.32</v>
      </c>
      <c r="V1517" s="3" t="s">
        <v>29</v>
      </c>
      <c r="W1517" s="3" t="s">
        <v>44</v>
      </c>
      <c r="X1517" s="3" t="s">
        <v>30</v>
      </c>
      <c r="Y1517" s="3" t="s">
        <v>40</v>
      </c>
      <c r="Z1517" s="6">
        <v>40824</v>
      </c>
      <c r="AA1517" s="5"/>
    </row>
    <row r="1518" spans="1:27" ht="18" customHeight="1" x14ac:dyDescent="0.25">
      <c r="A1518" s="3" t="s">
        <v>1921</v>
      </c>
      <c r="B1518" s="3" t="s">
        <v>2143</v>
      </c>
      <c r="C1518" s="130" t="s">
        <v>8473</v>
      </c>
      <c r="D1518" s="3" t="s">
        <v>655</v>
      </c>
      <c r="E1518" s="130" t="s">
        <v>8492</v>
      </c>
      <c r="F1518" s="3" t="s">
        <v>654</v>
      </c>
      <c r="G1518" s="130" t="s">
        <v>10468</v>
      </c>
      <c r="H1518" s="3" t="s">
        <v>1923</v>
      </c>
      <c r="I1518" s="40" t="s">
        <v>10475</v>
      </c>
      <c r="J1518" s="65" t="s">
        <v>657</v>
      </c>
      <c r="K1518" s="10">
        <v>1</v>
      </c>
      <c r="L1518" s="20" t="s">
        <v>4511</v>
      </c>
      <c r="M1518" s="20" t="s">
        <v>4577</v>
      </c>
      <c r="N1518" s="4">
        <v>242.1</v>
      </c>
      <c r="O1518" s="3" t="s">
        <v>28</v>
      </c>
      <c r="P1518" s="13">
        <v>1428698.88</v>
      </c>
      <c r="Q1518" s="13">
        <v>317656.82</v>
      </c>
      <c r="R1518" s="13">
        <v>1746355.7</v>
      </c>
      <c r="S1518" s="6">
        <v>41108</v>
      </c>
      <c r="T1518" s="30"/>
      <c r="U1518" s="13">
        <v>1142959.1000000001</v>
      </c>
      <c r="V1518" s="3" t="s">
        <v>29</v>
      </c>
      <c r="W1518" s="3" t="s">
        <v>181</v>
      </c>
      <c r="X1518" s="3" t="s">
        <v>30</v>
      </c>
      <c r="Y1518" s="3" t="s">
        <v>246</v>
      </c>
      <c r="Z1518" s="6">
        <v>41191</v>
      </c>
      <c r="AA1518" s="5"/>
    </row>
    <row r="1519" spans="1:27" ht="18" customHeight="1" x14ac:dyDescent="0.25">
      <c r="A1519" s="3" t="s">
        <v>1921</v>
      </c>
      <c r="B1519" s="3" t="s">
        <v>2143</v>
      </c>
      <c r="C1519" s="130" t="s">
        <v>8473</v>
      </c>
      <c r="D1519" s="3" t="s">
        <v>655</v>
      </c>
      <c r="E1519" s="130" t="s">
        <v>8492</v>
      </c>
      <c r="F1519" s="3" t="s">
        <v>654</v>
      </c>
      <c r="G1519" s="130" t="s">
        <v>10468</v>
      </c>
      <c r="H1519" s="3" t="s">
        <v>1930</v>
      </c>
      <c r="I1519" s="40" t="s">
        <v>10476</v>
      </c>
      <c r="J1519" s="65" t="s">
        <v>1931</v>
      </c>
      <c r="K1519" s="10">
        <v>1</v>
      </c>
      <c r="L1519" s="20" t="s">
        <v>4541</v>
      </c>
      <c r="M1519" s="20" t="s">
        <v>4581</v>
      </c>
      <c r="N1519" s="4">
        <v>300</v>
      </c>
      <c r="O1519" s="3" t="s">
        <v>137</v>
      </c>
      <c r="P1519" s="13">
        <v>309556.96999999997</v>
      </c>
      <c r="Q1519" s="13">
        <v>312127.35999999999</v>
      </c>
      <c r="R1519" s="13">
        <v>621684.32999999996</v>
      </c>
      <c r="S1519" s="6">
        <v>41113</v>
      </c>
      <c r="T1519" s="5"/>
      <c r="U1519" s="13">
        <v>247645.58</v>
      </c>
      <c r="V1519" s="3" t="s">
        <v>29</v>
      </c>
      <c r="W1519" s="3" t="s">
        <v>181</v>
      </c>
      <c r="X1519" s="3" t="s">
        <v>29</v>
      </c>
      <c r="Y1519" s="3" t="s">
        <v>246</v>
      </c>
      <c r="Z1519" s="6">
        <v>41161</v>
      </c>
      <c r="AA1519" s="5"/>
    </row>
    <row r="1520" spans="1:27" ht="18" customHeight="1" x14ac:dyDescent="0.25">
      <c r="A1520" s="3" t="s">
        <v>744</v>
      </c>
      <c r="B1520" s="3" t="s">
        <v>2143</v>
      </c>
      <c r="C1520" s="130" t="s">
        <v>8473</v>
      </c>
      <c r="D1520" s="3" t="s">
        <v>655</v>
      </c>
      <c r="E1520" s="130" t="s">
        <v>8492</v>
      </c>
      <c r="F1520" s="3" t="s">
        <v>654</v>
      </c>
      <c r="G1520" s="130" t="s">
        <v>10468</v>
      </c>
      <c r="H1520" s="3" t="s">
        <v>656</v>
      </c>
      <c r="I1520" s="40" t="s">
        <v>10477</v>
      </c>
      <c r="J1520" s="65" t="s">
        <v>657</v>
      </c>
      <c r="K1520" s="10">
        <v>1</v>
      </c>
      <c r="L1520" s="20" t="s">
        <v>4511</v>
      </c>
      <c r="M1520" s="20" t="s">
        <v>4577</v>
      </c>
      <c r="N1520" s="4">
        <v>214.8</v>
      </c>
      <c r="O1520" s="3" t="s">
        <v>28</v>
      </c>
      <c r="P1520" s="13">
        <v>1353062.38</v>
      </c>
      <c r="Q1520" s="13">
        <v>317204.12</v>
      </c>
      <c r="R1520" s="13">
        <v>1670266.5</v>
      </c>
      <c r="S1520" s="6">
        <v>40744</v>
      </c>
      <c r="T1520" s="31">
        <v>40892</v>
      </c>
      <c r="U1520" s="13">
        <v>1307179.8</v>
      </c>
      <c r="V1520" s="3" t="s">
        <v>29</v>
      </c>
      <c r="W1520" s="3" t="s">
        <v>44</v>
      </c>
      <c r="X1520" s="3" t="s">
        <v>30</v>
      </c>
      <c r="Y1520" s="3" t="s">
        <v>40</v>
      </c>
      <c r="Z1520" s="6">
        <v>40830</v>
      </c>
      <c r="AA1520" s="5"/>
    </row>
    <row r="1521" spans="1:27" ht="18" customHeight="1" x14ac:dyDescent="0.25">
      <c r="A1521" s="3" t="s">
        <v>1921</v>
      </c>
      <c r="B1521" s="3" t="s">
        <v>2143</v>
      </c>
      <c r="C1521" s="130" t="s">
        <v>8473</v>
      </c>
      <c r="D1521" s="3" t="s">
        <v>655</v>
      </c>
      <c r="E1521" s="130" t="s">
        <v>8492</v>
      </c>
      <c r="F1521" s="3" t="s">
        <v>654</v>
      </c>
      <c r="G1521" s="130" t="s">
        <v>10468</v>
      </c>
      <c r="H1521" s="3" t="s">
        <v>660</v>
      </c>
      <c r="I1521" s="40" t="s">
        <v>10478</v>
      </c>
      <c r="J1521" s="65" t="s">
        <v>661</v>
      </c>
      <c r="K1521" s="10">
        <v>1</v>
      </c>
      <c r="L1521" s="20" t="s">
        <v>4541</v>
      </c>
      <c r="M1521" s="20" t="s">
        <v>4542</v>
      </c>
      <c r="N1521" s="4">
        <v>180</v>
      </c>
      <c r="O1521" s="3" t="s">
        <v>137</v>
      </c>
      <c r="P1521" s="13">
        <v>2558357</v>
      </c>
      <c r="Q1521" s="13">
        <v>607185.68000000005</v>
      </c>
      <c r="R1521" s="13">
        <v>3165542.68</v>
      </c>
      <c r="S1521" s="6">
        <v>40756</v>
      </c>
      <c r="T1521" s="31">
        <v>40923</v>
      </c>
      <c r="U1521" s="13">
        <v>2302521.2999999998</v>
      </c>
      <c r="V1521" s="3" t="s">
        <v>29</v>
      </c>
      <c r="W1521" s="3" t="s">
        <v>39</v>
      </c>
      <c r="X1521" s="3" t="s">
        <v>29</v>
      </c>
      <c r="Y1521" s="3" t="s">
        <v>40</v>
      </c>
      <c r="Z1521" s="6">
        <v>40842</v>
      </c>
      <c r="AA1521" s="30"/>
    </row>
    <row r="1522" spans="1:27" ht="18" customHeight="1" x14ac:dyDescent="0.25">
      <c r="A1522" s="3" t="s">
        <v>1921</v>
      </c>
      <c r="B1522" s="3" t="s">
        <v>2143</v>
      </c>
      <c r="C1522" s="130" t="s">
        <v>8473</v>
      </c>
      <c r="D1522" s="3" t="s">
        <v>655</v>
      </c>
      <c r="E1522" s="130" t="s">
        <v>8492</v>
      </c>
      <c r="F1522" s="3" t="s">
        <v>654</v>
      </c>
      <c r="G1522" s="130" t="s">
        <v>10468</v>
      </c>
      <c r="H1522" s="3" t="s">
        <v>1922</v>
      </c>
      <c r="I1522" s="40" t="s">
        <v>10479</v>
      </c>
      <c r="J1522" s="65" t="s">
        <v>445</v>
      </c>
      <c r="K1522" s="10">
        <v>1</v>
      </c>
      <c r="L1522" s="20" t="s">
        <v>4511</v>
      </c>
      <c r="M1522" s="20" t="s">
        <v>3148</v>
      </c>
      <c r="N1522" s="4">
        <v>1</v>
      </c>
      <c r="O1522" s="3" t="s">
        <v>76</v>
      </c>
      <c r="P1522" s="13">
        <v>1220148.6399999999</v>
      </c>
      <c r="Q1522" s="13">
        <v>271000.90999999997</v>
      </c>
      <c r="R1522" s="13">
        <v>1491149.5499999998</v>
      </c>
      <c r="S1522" s="6">
        <v>41106</v>
      </c>
      <c r="T1522" s="5"/>
      <c r="U1522" s="13">
        <v>976118.91</v>
      </c>
      <c r="V1522" s="3" t="s">
        <v>29</v>
      </c>
      <c r="W1522" s="3" t="s">
        <v>181</v>
      </c>
      <c r="X1522" s="3" t="s">
        <v>29</v>
      </c>
      <c r="Y1522" s="3" t="s">
        <v>246</v>
      </c>
      <c r="Z1522" s="6">
        <v>41189</v>
      </c>
      <c r="AA1522" s="30"/>
    </row>
    <row r="1523" spans="1:27" ht="18" customHeight="1" x14ac:dyDescent="0.25">
      <c r="A1523" s="3" t="s">
        <v>1921</v>
      </c>
      <c r="B1523" s="3" t="s">
        <v>2143</v>
      </c>
      <c r="C1523" s="130" t="s">
        <v>8473</v>
      </c>
      <c r="D1523" s="3" t="s">
        <v>655</v>
      </c>
      <c r="E1523" s="130" t="s">
        <v>8492</v>
      </c>
      <c r="F1523" s="3" t="s">
        <v>654</v>
      </c>
      <c r="G1523" s="130" t="s">
        <v>10468</v>
      </c>
      <c r="H1523" s="3" t="s">
        <v>662</v>
      </c>
      <c r="I1523" s="40" t="s">
        <v>10480</v>
      </c>
      <c r="J1523" s="65" t="s">
        <v>657</v>
      </c>
      <c r="K1523" s="10">
        <v>1</v>
      </c>
      <c r="L1523" s="20" t="s">
        <v>4511</v>
      </c>
      <c r="M1523" s="20" t="s">
        <v>4577</v>
      </c>
      <c r="N1523" s="4">
        <v>214.8</v>
      </c>
      <c r="O1523" s="3" t="s">
        <v>28</v>
      </c>
      <c r="P1523" s="13">
        <v>968261.8</v>
      </c>
      <c r="Q1523" s="13">
        <v>716290.7</v>
      </c>
      <c r="R1523" s="13">
        <v>1684552.5</v>
      </c>
      <c r="S1523" s="6">
        <v>40750</v>
      </c>
      <c r="T1523" s="31">
        <v>40983</v>
      </c>
      <c r="U1523" s="13">
        <v>871435.61999999988</v>
      </c>
      <c r="V1523" s="3" t="s">
        <v>29</v>
      </c>
      <c r="W1523" s="3" t="s">
        <v>39</v>
      </c>
      <c r="X1523" s="3" t="s">
        <v>30</v>
      </c>
      <c r="Y1523" s="3" t="s">
        <v>40</v>
      </c>
      <c r="Z1523" s="6">
        <v>40836</v>
      </c>
      <c r="AA1523" s="30"/>
    </row>
    <row r="1524" spans="1:27" ht="18" customHeight="1" x14ac:dyDescent="0.25">
      <c r="A1524" s="3" t="s">
        <v>1921</v>
      </c>
      <c r="B1524" s="3" t="s">
        <v>2143</v>
      </c>
      <c r="C1524" s="130" t="s">
        <v>8473</v>
      </c>
      <c r="D1524" s="3" t="s">
        <v>655</v>
      </c>
      <c r="E1524" s="130" t="s">
        <v>8492</v>
      </c>
      <c r="F1524" s="3" t="s">
        <v>654</v>
      </c>
      <c r="G1524" s="130" t="s">
        <v>10468</v>
      </c>
      <c r="H1524" s="3" t="s">
        <v>1924</v>
      </c>
      <c r="I1524" s="40" t="s">
        <v>10481</v>
      </c>
      <c r="J1524" s="65" t="s">
        <v>1925</v>
      </c>
      <c r="K1524" s="10">
        <v>1</v>
      </c>
      <c r="L1524" s="20" t="s">
        <v>4541</v>
      </c>
      <c r="M1524" s="20" t="s">
        <v>4581</v>
      </c>
      <c r="N1524" s="4">
        <v>12</v>
      </c>
      <c r="O1524" s="3" t="s">
        <v>137</v>
      </c>
      <c r="P1524" s="13">
        <v>1200404.25</v>
      </c>
      <c r="Q1524" s="13">
        <v>284924.44</v>
      </c>
      <c r="R1524" s="13">
        <v>1485328.69</v>
      </c>
      <c r="S1524" s="6">
        <v>41120</v>
      </c>
      <c r="T1524" s="5"/>
      <c r="U1524" s="13">
        <v>960323.4</v>
      </c>
      <c r="V1524" s="3" t="s">
        <v>29</v>
      </c>
      <c r="W1524" s="3" t="s">
        <v>181</v>
      </c>
      <c r="X1524" s="3" t="s">
        <v>29</v>
      </c>
      <c r="Y1524" s="3" t="s">
        <v>246</v>
      </c>
      <c r="Z1524" s="6">
        <v>41192</v>
      </c>
      <c r="AA1524" s="30"/>
    </row>
    <row r="1525" spans="1:27" ht="18" customHeight="1" x14ac:dyDescent="0.25">
      <c r="A1525" s="3" t="s">
        <v>1921</v>
      </c>
      <c r="B1525" s="3" t="s">
        <v>2143</v>
      </c>
      <c r="C1525" s="130" t="s">
        <v>8473</v>
      </c>
      <c r="D1525" s="3" t="s">
        <v>655</v>
      </c>
      <c r="E1525" s="130" t="s">
        <v>8492</v>
      </c>
      <c r="F1525" s="3" t="s">
        <v>654</v>
      </c>
      <c r="G1525" s="130" t="s">
        <v>10468</v>
      </c>
      <c r="H1525" s="3" t="s">
        <v>1928</v>
      </c>
      <c r="I1525" s="40" t="s">
        <v>10482</v>
      </c>
      <c r="J1525" s="65" t="s">
        <v>1929</v>
      </c>
      <c r="K1525" s="10">
        <v>1</v>
      </c>
      <c r="L1525" s="20" t="s">
        <v>4511</v>
      </c>
      <c r="M1525" s="20" t="s">
        <v>4577</v>
      </c>
      <c r="N1525" s="4">
        <v>322.8</v>
      </c>
      <c r="O1525" s="3" t="s">
        <v>28</v>
      </c>
      <c r="P1525" s="13">
        <v>1821944.22</v>
      </c>
      <c r="Q1525" s="13">
        <v>404532.61</v>
      </c>
      <c r="R1525" s="13">
        <v>2226476.83</v>
      </c>
      <c r="S1525" s="6">
        <v>41102</v>
      </c>
      <c r="T1525" s="5"/>
      <c r="U1525" s="13">
        <v>1457555.37</v>
      </c>
      <c r="V1525" s="3" t="s">
        <v>29</v>
      </c>
      <c r="W1525" s="3" t="s">
        <v>181</v>
      </c>
      <c r="X1525" s="3" t="s">
        <v>62</v>
      </c>
      <c r="Y1525" s="3" t="s">
        <v>246</v>
      </c>
      <c r="Z1525" s="6">
        <v>41185</v>
      </c>
      <c r="AA1525" s="30"/>
    </row>
    <row r="1526" spans="1:27" ht="18" customHeight="1" x14ac:dyDescent="0.25">
      <c r="A1526" s="3" t="s">
        <v>1921</v>
      </c>
      <c r="B1526" s="3" t="s">
        <v>2143</v>
      </c>
      <c r="C1526" s="130" t="s">
        <v>8473</v>
      </c>
      <c r="D1526" s="3" t="s">
        <v>655</v>
      </c>
      <c r="E1526" s="130" t="s">
        <v>8492</v>
      </c>
      <c r="F1526" s="3" t="s">
        <v>1721</v>
      </c>
      <c r="G1526" s="130" t="s">
        <v>10483</v>
      </c>
      <c r="H1526" s="3" t="s">
        <v>1722</v>
      </c>
      <c r="I1526" s="40" t="s">
        <v>10484</v>
      </c>
      <c r="J1526" s="65" t="s">
        <v>86</v>
      </c>
      <c r="K1526" s="10">
        <v>1</v>
      </c>
      <c r="L1526" s="20" t="s">
        <v>4511</v>
      </c>
      <c r="M1526" s="20" t="s">
        <v>4577</v>
      </c>
      <c r="N1526" s="4">
        <v>143.19999999999999</v>
      </c>
      <c r="O1526" s="3" t="s">
        <v>28</v>
      </c>
      <c r="P1526" s="13">
        <v>1097087.56</v>
      </c>
      <c r="Q1526" s="13">
        <v>253317.44</v>
      </c>
      <c r="R1526" s="13">
        <v>1350405</v>
      </c>
      <c r="S1526" s="6">
        <v>41095</v>
      </c>
      <c r="T1526" s="5"/>
      <c r="U1526" s="13">
        <v>548567.5</v>
      </c>
      <c r="V1526" s="3" t="s">
        <v>29</v>
      </c>
      <c r="W1526" s="3" t="s">
        <v>181</v>
      </c>
      <c r="X1526" s="3" t="s">
        <v>30</v>
      </c>
      <c r="Y1526" s="3" t="s">
        <v>246</v>
      </c>
      <c r="Z1526" s="6">
        <v>41167</v>
      </c>
      <c r="AA1526" s="30"/>
    </row>
    <row r="1527" spans="1:27" ht="18" customHeight="1" x14ac:dyDescent="0.25">
      <c r="A1527" s="3" t="s">
        <v>1921</v>
      </c>
      <c r="B1527" s="3" t="s">
        <v>2143</v>
      </c>
      <c r="C1527" s="130" t="s">
        <v>8473</v>
      </c>
      <c r="D1527" s="3" t="s">
        <v>655</v>
      </c>
      <c r="E1527" s="130" t="s">
        <v>8492</v>
      </c>
      <c r="F1527" s="3" t="s">
        <v>1721</v>
      </c>
      <c r="G1527" s="130" t="s">
        <v>10483</v>
      </c>
      <c r="H1527" s="3" t="s">
        <v>1725</v>
      </c>
      <c r="I1527" s="40" t="s">
        <v>10485</v>
      </c>
      <c r="J1527" s="65" t="s">
        <v>480</v>
      </c>
      <c r="K1527" s="10">
        <v>1</v>
      </c>
      <c r="L1527" s="20" t="s">
        <v>4511</v>
      </c>
      <c r="M1527" s="20" t="s">
        <v>4577</v>
      </c>
      <c r="N1527" s="4">
        <v>214.8</v>
      </c>
      <c r="O1527" s="3" t="s">
        <v>28</v>
      </c>
      <c r="P1527" s="13">
        <v>1525616.79</v>
      </c>
      <c r="Q1527" s="13">
        <v>342143.21</v>
      </c>
      <c r="R1527" s="13">
        <v>1867760</v>
      </c>
      <c r="S1527" s="6">
        <v>41094</v>
      </c>
      <c r="T1527" s="5"/>
      <c r="U1527" s="13">
        <v>762816.5</v>
      </c>
      <c r="V1527" s="3" t="s">
        <v>29</v>
      </c>
      <c r="W1527" s="3" t="s">
        <v>181</v>
      </c>
      <c r="X1527" s="3" t="s">
        <v>30</v>
      </c>
      <c r="Y1527" s="3" t="s">
        <v>246</v>
      </c>
      <c r="Z1527" s="6">
        <v>41181</v>
      </c>
      <c r="AA1527" s="30"/>
    </row>
    <row r="1528" spans="1:27" ht="18" customHeight="1" x14ac:dyDescent="0.25">
      <c r="A1528" s="3" t="s">
        <v>1921</v>
      </c>
      <c r="B1528" s="3" t="s">
        <v>2143</v>
      </c>
      <c r="C1528" s="130" t="s">
        <v>8473</v>
      </c>
      <c r="D1528" s="3" t="s">
        <v>655</v>
      </c>
      <c r="E1528" s="130" t="s">
        <v>8492</v>
      </c>
      <c r="F1528" s="3" t="s">
        <v>1721</v>
      </c>
      <c r="G1528" s="130" t="s">
        <v>10483</v>
      </c>
      <c r="H1528" s="3" t="s">
        <v>1728</v>
      </c>
      <c r="I1528" s="40" t="s">
        <v>10486</v>
      </c>
      <c r="J1528" s="65" t="s">
        <v>480</v>
      </c>
      <c r="K1528" s="10">
        <v>1</v>
      </c>
      <c r="L1528" s="20" t="s">
        <v>4511</v>
      </c>
      <c r="M1528" s="20" t="s">
        <v>4577</v>
      </c>
      <c r="N1528" s="4">
        <v>214.8</v>
      </c>
      <c r="O1528" s="3" t="s">
        <v>28</v>
      </c>
      <c r="P1528" s="13">
        <v>1510363.45</v>
      </c>
      <c r="Q1528" s="13">
        <v>339181.55</v>
      </c>
      <c r="R1528" s="13">
        <v>1849545</v>
      </c>
      <c r="S1528" s="6">
        <v>41089</v>
      </c>
      <c r="T1528" s="5"/>
      <c r="U1528" s="13">
        <v>755184</v>
      </c>
      <c r="V1528" s="3" t="s">
        <v>29</v>
      </c>
      <c r="W1528" s="3" t="s">
        <v>181</v>
      </c>
      <c r="X1528" s="3" t="s">
        <v>30</v>
      </c>
      <c r="Y1528" s="3" t="s">
        <v>246</v>
      </c>
      <c r="Z1528" s="6">
        <v>41176</v>
      </c>
      <c r="AA1528" s="30"/>
    </row>
    <row r="1529" spans="1:27" ht="18" customHeight="1" x14ac:dyDescent="0.25">
      <c r="A1529" s="3" t="s">
        <v>1921</v>
      </c>
      <c r="B1529" s="3" t="s">
        <v>2143</v>
      </c>
      <c r="C1529" s="130" t="s">
        <v>8473</v>
      </c>
      <c r="D1529" s="3" t="s">
        <v>655</v>
      </c>
      <c r="E1529" s="130" t="s">
        <v>8492</v>
      </c>
      <c r="F1529" s="3" t="s">
        <v>1721</v>
      </c>
      <c r="G1529" s="130" t="s">
        <v>10483</v>
      </c>
      <c r="H1529" s="3" t="s">
        <v>1724</v>
      </c>
      <c r="I1529" s="40" t="s">
        <v>10487</v>
      </c>
      <c r="J1529" s="65" t="s">
        <v>86</v>
      </c>
      <c r="K1529" s="10">
        <v>1</v>
      </c>
      <c r="L1529" s="20" t="s">
        <v>4511</v>
      </c>
      <c r="M1529" s="20" t="s">
        <v>4577</v>
      </c>
      <c r="N1529" s="4">
        <v>143.19999999999999</v>
      </c>
      <c r="O1529" s="3" t="s">
        <v>28</v>
      </c>
      <c r="P1529" s="13">
        <v>1147917.56</v>
      </c>
      <c r="Q1529" s="13">
        <v>263397.44</v>
      </c>
      <c r="R1529" s="13">
        <v>1411315</v>
      </c>
      <c r="S1529" s="6">
        <v>41108</v>
      </c>
      <c r="T1529" s="5"/>
      <c r="U1529" s="13">
        <v>573955</v>
      </c>
      <c r="V1529" s="3" t="s">
        <v>29</v>
      </c>
      <c r="W1529" s="3" t="s">
        <v>181</v>
      </c>
      <c r="X1529" s="3" t="s">
        <v>30</v>
      </c>
      <c r="Y1529" s="3" t="s">
        <v>246</v>
      </c>
      <c r="Z1529" s="6">
        <v>41182</v>
      </c>
      <c r="AA1529" s="30"/>
    </row>
    <row r="1530" spans="1:27" ht="18" customHeight="1" x14ac:dyDescent="0.25">
      <c r="A1530" s="3" t="s">
        <v>744</v>
      </c>
      <c r="B1530" s="3" t="s">
        <v>2143</v>
      </c>
      <c r="C1530" s="130" t="s">
        <v>8473</v>
      </c>
      <c r="D1530" s="3" t="s">
        <v>655</v>
      </c>
      <c r="E1530" s="130" t="s">
        <v>8492</v>
      </c>
      <c r="F1530" s="3" t="s">
        <v>1721</v>
      </c>
      <c r="G1530" s="130" t="s">
        <v>10483</v>
      </c>
      <c r="H1530" s="3" t="s">
        <v>1726</v>
      </c>
      <c r="I1530" s="40" t="s">
        <v>10488</v>
      </c>
      <c r="J1530" s="65" t="s">
        <v>1727</v>
      </c>
      <c r="K1530" s="10">
        <v>1</v>
      </c>
      <c r="L1530" s="20" t="s">
        <v>4519</v>
      </c>
      <c r="M1530" s="20" t="s">
        <v>7264</v>
      </c>
      <c r="N1530" s="4">
        <v>143.19999999999999</v>
      </c>
      <c r="O1530" s="3" t="s">
        <v>38</v>
      </c>
      <c r="P1530" s="13">
        <v>633609.79</v>
      </c>
      <c r="Q1530" s="13">
        <v>195276.96</v>
      </c>
      <c r="R1530" s="13">
        <v>828886.75</v>
      </c>
      <c r="S1530" s="6">
        <v>41091</v>
      </c>
      <c r="T1530" s="5"/>
      <c r="U1530" s="13">
        <v>316785</v>
      </c>
      <c r="V1530" s="3" t="s">
        <v>29</v>
      </c>
      <c r="W1530" s="3" t="s">
        <v>181</v>
      </c>
      <c r="X1530" s="3" t="s">
        <v>29</v>
      </c>
      <c r="Y1530" s="3" t="s">
        <v>246</v>
      </c>
      <c r="Z1530" s="6">
        <v>41160</v>
      </c>
      <c r="AA1530" s="30"/>
    </row>
    <row r="1531" spans="1:27" ht="18" customHeight="1" x14ac:dyDescent="0.25">
      <c r="A1531" s="3" t="s">
        <v>744</v>
      </c>
      <c r="B1531" s="3" t="s">
        <v>2143</v>
      </c>
      <c r="C1531" s="130" t="s">
        <v>8473</v>
      </c>
      <c r="D1531" s="3" t="s">
        <v>655</v>
      </c>
      <c r="E1531" s="130" t="s">
        <v>8492</v>
      </c>
      <c r="F1531" s="3" t="s">
        <v>1721</v>
      </c>
      <c r="G1531" s="130" t="s">
        <v>10483</v>
      </c>
      <c r="H1531" s="3" t="s">
        <v>1723</v>
      </c>
      <c r="I1531" s="40" t="s">
        <v>10489</v>
      </c>
      <c r="J1531" s="65" t="s">
        <v>86</v>
      </c>
      <c r="K1531" s="10">
        <v>1</v>
      </c>
      <c r="L1531" s="20" t="s">
        <v>4511</v>
      </c>
      <c r="M1531" s="20" t="s">
        <v>4577</v>
      </c>
      <c r="N1531" s="4">
        <v>143.19999999999999</v>
      </c>
      <c r="O1531" s="3" t="s">
        <v>28</v>
      </c>
      <c r="P1531" s="13">
        <v>1071787.55</v>
      </c>
      <c r="Q1531" s="13">
        <v>247567.45</v>
      </c>
      <c r="R1531" s="13">
        <v>1319355</v>
      </c>
      <c r="S1531" s="6">
        <v>41074</v>
      </c>
      <c r="T1531" s="5"/>
      <c r="U1531" s="13">
        <v>535902.5</v>
      </c>
      <c r="V1531" s="3" t="s">
        <v>29</v>
      </c>
      <c r="W1531" s="3" t="s">
        <v>181</v>
      </c>
      <c r="X1531" s="3" t="s">
        <v>30</v>
      </c>
      <c r="Y1531" s="3" t="s">
        <v>246</v>
      </c>
      <c r="Z1531" s="6">
        <v>41167</v>
      </c>
      <c r="AA1531" s="30"/>
    </row>
    <row r="1532" spans="1:27" ht="18" customHeight="1" x14ac:dyDescent="0.25">
      <c r="A1532" s="3" t="s">
        <v>744</v>
      </c>
      <c r="B1532" s="3" t="s">
        <v>2143</v>
      </c>
      <c r="C1532" s="130" t="s">
        <v>8473</v>
      </c>
      <c r="D1532" s="3" t="s">
        <v>655</v>
      </c>
      <c r="E1532" s="130" t="s">
        <v>8492</v>
      </c>
      <c r="F1532" s="3" t="s">
        <v>1141</v>
      </c>
      <c r="G1532" s="130" t="s">
        <v>10490</v>
      </c>
      <c r="H1532" s="3" t="s">
        <v>1146</v>
      </c>
      <c r="I1532" s="40" t="s">
        <v>10491</v>
      </c>
      <c r="J1532" s="65" t="s">
        <v>480</v>
      </c>
      <c r="K1532" s="10">
        <v>1</v>
      </c>
      <c r="L1532" s="20" t="s">
        <v>4511</v>
      </c>
      <c r="M1532" s="20" t="s">
        <v>4577</v>
      </c>
      <c r="N1532" s="4">
        <v>189</v>
      </c>
      <c r="O1532" s="3" t="s">
        <v>28</v>
      </c>
      <c r="P1532" s="13">
        <v>1473306</v>
      </c>
      <c r="Q1532" s="13">
        <v>356694</v>
      </c>
      <c r="R1532" s="13">
        <v>1830000</v>
      </c>
      <c r="S1532" s="6">
        <v>41092</v>
      </c>
      <c r="T1532" s="5"/>
      <c r="U1532" s="13">
        <v>883983.6</v>
      </c>
      <c r="V1532" s="3" t="s">
        <v>29</v>
      </c>
      <c r="W1532" s="3" t="s">
        <v>181</v>
      </c>
      <c r="X1532" s="3" t="s">
        <v>30</v>
      </c>
      <c r="Y1532" s="3" t="s">
        <v>246</v>
      </c>
      <c r="Z1532" s="6">
        <v>41231</v>
      </c>
      <c r="AA1532" s="30"/>
    </row>
    <row r="1533" spans="1:27" ht="18" customHeight="1" x14ac:dyDescent="0.25">
      <c r="A1533" s="3" t="s">
        <v>744</v>
      </c>
      <c r="B1533" s="3" t="s">
        <v>2143</v>
      </c>
      <c r="C1533" s="130" t="s">
        <v>8473</v>
      </c>
      <c r="D1533" s="3" t="s">
        <v>655</v>
      </c>
      <c r="E1533" s="130" t="s">
        <v>8492</v>
      </c>
      <c r="F1533" s="3" t="s">
        <v>1141</v>
      </c>
      <c r="G1533" s="130" t="s">
        <v>10490</v>
      </c>
      <c r="H1533" s="3" t="s">
        <v>1142</v>
      </c>
      <c r="I1533" s="40" t="s">
        <v>10492</v>
      </c>
      <c r="J1533" s="65" t="s">
        <v>480</v>
      </c>
      <c r="K1533" s="10">
        <v>1</v>
      </c>
      <c r="L1533" s="20" t="s">
        <v>4511</v>
      </c>
      <c r="M1533" s="20" t="s">
        <v>4577</v>
      </c>
      <c r="N1533" s="4">
        <v>189</v>
      </c>
      <c r="O1533" s="3" t="s">
        <v>28</v>
      </c>
      <c r="P1533" s="13">
        <v>1469142.22</v>
      </c>
      <c r="Q1533" s="13">
        <v>360857.78</v>
      </c>
      <c r="R1533" s="13">
        <v>1830000</v>
      </c>
      <c r="S1533" s="6">
        <v>41085</v>
      </c>
      <c r="T1533" s="5"/>
      <c r="U1533" s="13">
        <v>954942.44</v>
      </c>
      <c r="V1533" s="3" t="s">
        <v>29</v>
      </c>
      <c r="W1533" s="3" t="s">
        <v>181</v>
      </c>
      <c r="X1533" s="3" t="s">
        <v>30</v>
      </c>
      <c r="Y1533" s="3" t="s">
        <v>246</v>
      </c>
      <c r="Z1533" s="6">
        <v>41224</v>
      </c>
      <c r="AA1533" s="30"/>
    </row>
    <row r="1534" spans="1:27" ht="18" customHeight="1" x14ac:dyDescent="0.25">
      <c r="A1534" s="3" t="s">
        <v>744</v>
      </c>
      <c r="B1534" s="3" t="s">
        <v>2143</v>
      </c>
      <c r="C1534" s="130" t="s">
        <v>8473</v>
      </c>
      <c r="D1534" s="3" t="s">
        <v>655</v>
      </c>
      <c r="E1534" s="130" t="s">
        <v>8492</v>
      </c>
      <c r="F1534" s="3" t="s">
        <v>1141</v>
      </c>
      <c r="G1534" s="130" t="s">
        <v>10490</v>
      </c>
      <c r="H1534" s="39" t="s">
        <v>10494</v>
      </c>
      <c r="I1534" s="40" t="s">
        <v>10493</v>
      </c>
      <c r="J1534" s="65" t="s">
        <v>480</v>
      </c>
      <c r="K1534" s="10">
        <v>1</v>
      </c>
      <c r="L1534" s="20" t="s">
        <v>4511</v>
      </c>
      <c r="M1534" s="20" t="s">
        <v>4577</v>
      </c>
      <c r="N1534" s="4">
        <v>189</v>
      </c>
      <c r="O1534" s="3" t="s">
        <v>28</v>
      </c>
      <c r="P1534" s="13">
        <v>1464978.64</v>
      </c>
      <c r="Q1534" s="13">
        <v>355021.36</v>
      </c>
      <c r="R1534" s="13">
        <v>1820000</v>
      </c>
      <c r="S1534" s="6">
        <v>41092</v>
      </c>
      <c r="T1534" s="5"/>
      <c r="U1534" s="13">
        <v>952236.12</v>
      </c>
      <c r="V1534" s="3" t="s">
        <v>29</v>
      </c>
      <c r="W1534" s="3" t="s">
        <v>181</v>
      </c>
      <c r="X1534" s="3" t="s">
        <v>30</v>
      </c>
      <c r="Y1534" s="3" t="s">
        <v>246</v>
      </c>
      <c r="Z1534" s="6">
        <v>41231</v>
      </c>
      <c r="AA1534" s="30"/>
    </row>
    <row r="1535" spans="1:27" ht="18" customHeight="1" x14ac:dyDescent="0.25">
      <c r="A1535" s="3" t="s">
        <v>744</v>
      </c>
      <c r="B1535" s="3" t="s">
        <v>2143</v>
      </c>
      <c r="C1535" s="130" t="s">
        <v>8473</v>
      </c>
      <c r="D1535" s="3" t="s">
        <v>655</v>
      </c>
      <c r="E1535" s="130" t="s">
        <v>8492</v>
      </c>
      <c r="F1535" s="3" t="s">
        <v>1141</v>
      </c>
      <c r="G1535" s="130" t="s">
        <v>10490</v>
      </c>
      <c r="H1535" s="3" t="s">
        <v>1145</v>
      </c>
      <c r="I1535" s="40" t="s">
        <v>10495</v>
      </c>
      <c r="J1535" s="65" t="s">
        <v>480</v>
      </c>
      <c r="K1535" s="10">
        <v>1</v>
      </c>
      <c r="L1535" s="20" t="s">
        <v>4511</v>
      </c>
      <c r="M1535" s="20" t="s">
        <v>4577</v>
      </c>
      <c r="N1535" s="4">
        <v>189</v>
      </c>
      <c r="O1535" s="3" t="s">
        <v>28</v>
      </c>
      <c r="P1535" s="13">
        <v>1473306</v>
      </c>
      <c r="Q1535" s="13">
        <v>356694</v>
      </c>
      <c r="R1535" s="13">
        <v>1830000</v>
      </c>
      <c r="S1535" s="6">
        <v>41080</v>
      </c>
      <c r="T1535" s="5"/>
      <c r="U1535" s="13">
        <v>883983.6</v>
      </c>
      <c r="V1535" s="3" t="s">
        <v>29</v>
      </c>
      <c r="W1535" s="3" t="s">
        <v>181</v>
      </c>
      <c r="X1535" s="3" t="s">
        <v>30</v>
      </c>
      <c r="Y1535" s="3" t="s">
        <v>246</v>
      </c>
      <c r="Z1535" s="6">
        <v>41219</v>
      </c>
      <c r="AA1535" s="30"/>
    </row>
    <row r="1536" spans="1:27" ht="18" customHeight="1" x14ac:dyDescent="0.25">
      <c r="A1536" s="3" t="s">
        <v>744</v>
      </c>
      <c r="B1536" s="3" t="s">
        <v>2143</v>
      </c>
      <c r="C1536" s="130" t="s">
        <v>8473</v>
      </c>
      <c r="D1536" s="3" t="s">
        <v>655</v>
      </c>
      <c r="E1536" s="130" t="s">
        <v>8492</v>
      </c>
      <c r="F1536" s="3" t="s">
        <v>1141</v>
      </c>
      <c r="G1536" s="130" t="s">
        <v>10490</v>
      </c>
      <c r="H1536" s="3" t="s">
        <v>1144</v>
      </c>
      <c r="I1536" s="40" t="s">
        <v>10496</v>
      </c>
      <c r="J1536" s="65" t="s">
        <v>480</v>
      </c>
      <c r="K1536" s="10">
        <v>1</v>
      </c>
      <c r="L1536" s="20" t="s">
        <v>4511</v>
      </c>
      <c r="M1536" s="20" t="s">
        <v>4577</v>
      </c>
      <c r="N1536" s="4">
        <v>189</v>
      </c>
      <c r="O1536" s="3" t="s">
        <v>28</v>
      </c>
      <c r="P1536" s="13">
        <v>1352113</v>
      </c>
      <c r="Q1536" s="13">
        <v>345512</v>
      </c>
      <c r="R1536" s="13">
        <v>1697625</v>
      </c>
      <c r="S1536" s="6">
        <v>41098</v>
      </c>
      <c r="T1536" s="5"/>
      <c r="U1536" s="13">
        <v>811267.8</v>
      </c>
      <c r="V1536" s="3" t="s">
        <v>29</v>
      </c>
      <c r="W1536" s="3" t="s">
        <v>181</v>
      </c>
      <c r="X1536" s="3" t="s">
        <v>30</v>
      </c>
      <c r="Y1536" s="3" t="s">
        <v>246</v>
      </c>
      <c r="Z1536" s="6">
        <v>41235</v>
      </c>
      <c r="AA1536" s="30"/>
    </row>
    <row r="1537" spans="1:27" ht="18" customHeight="1" x14ac:dyDescent="0.25">
      <c r="A1537" s="3" t="s">
        <v>744</v>
      </c>
      <c r="B1537" s="3" t="s">
        <v>2143</v>
      </c>
      <c r="C1537" s="130" t="s">
        <v>8473</v>
      </c>
      <c r="D1537" s="3" t="s">
        <v>655</v>
      </c>
      <c r="E1537" s="130" t="s">
        <v>8492</v>
      </c>
      <c r="F1537" s="3" t="s">
        <v>1141</v>
      </c>
      <c r="G1537" s="130" t="s">
        <v>10490</v>
      </c>
      <c r="H1537" s="39" t="s">
        <v>10498</v>
      </c>
      <c r="I1537" s="40" t="s">
        <v>10497</v>
      </c>
      <c r="J1537" s="65" t="s">
        <v>480</v>
      </c>
      <c r="K1537" s="10">
        <v>1</v>
      </c>
      <c r="L1537" s="20" t="s">
        <v>4511</v>
      </c>
      <c r="M1537" s="20" t="s">
        <v>4577</v>
      </c>
      <c r="N1537" s="4">
        <v>189</v>
      </c>
      <c r="O1537" s="3" t="s">
        <v>28</v>
      </c>
      <c r="P1537" s="13">
        <v>1317154.1299999999</v>
      </c>
      <c r="Q1537" s="13">
        <v>507845.87</v>
      </c>
      <c r="R1537" s="13">
        <v>1825000</v>
      </c>
      <c r="S1537" s="6">
        <v>41082</v>
      </c>
      <c r="T1537" s="5"/>
      <c r="U1537" s="13">
        <v>856150.19</v>
      </c>
      <c r="V1537" s="3" t="s">
        <v>29</v>
      </c>
      <c r="W1537" s="3" t="s">
        <v>181</v>
      </c>
      <c r="X1537" s="3" t="s">
        <v>30</v>
      </c>
      <c r="Y1537" s="3" t="s">
        <v>246</v>
      </c>
      <c r="Z1537" s="6">
        <v>41221</v>
      </c>
      <c r="AA1537" s="30"/>
    </row>
    <row r="1538" spans="1:27" ht="18" customHeight="1" x14ac:dyDescent="0.25">
      <c r="A1538" s="3" t="s">
        <v>744</v>
      </c>
      <c r="B1538" s="3" t="s">
        <v>2143</v>
      </c>
      <c r="C1538" s="130" t="s">
        <v>8473</v>
      </c>
      <c r="D1538" s="3" t="s">
        <v>655</v>
      </c>
      <c r="E1538" s="130" t="s">
        <v>8492</v>
      </c>
      <c r="F1538" s="3" t="s">
        <v>1979</v>
      </c>
      <c r="G1538" s="130" t="s">
        <v>8572</v>
      </c>
      <c r="H1538" s="3" t="s">
        <v>1982</v>
      </c>
      <c r="I1538" s="40" t="s">
        <v>10499</v>
      </c>
      <c r="J1538" s="65" t="s">
        <v>1981</v>
      </c>
      <c r="K1538" s="10">
        <v>1</v>
      </c>
      <c r="L1538" s="20" t="s">
        <v>4511</v>
      </c>
      <c r="M1538" s="20" t="s">
        <v>3148</v>
      </c>
      <c r="N1538" s="4">
        <v>1</v>
      </c>
      <c r="O1538" s="3" t="s">
        <v>76</v>
      </c>
      <c r="P1538" s="13">
        <v>569600.47</v>
      </c>
      <c r="Q1538" s="13">
        <v>158702.78</v>
      </c>
      <c r="R1538" s="13">
        <v>728303.25</v>
      </c>
      <c r="S1538" s="30"/>
      <c r="T1538" s="5"/>
      <c r="U1538" s="13">
        <v>0</v>
      </c>
      <c r="V1538" s="3" t="s">
        <v>29</v>
      </c>
      <c r="W1538" s="3" t="s">
        <v>29</v>
      </c>
      <c r="X1538" s="3" t="s">
        <v>29</v>
      </c>
      <c r="Y1538" s="3" t="s">
        <v>31</v>
      </c>
      <c r="Z1538" s="30"/>
      <c r="AA1538" s="30"/>
    </row>
    <row r="1539" spans="1:27" ht="18" customHeight="1" x14ac:dyDescent="0.25">
      <c r="A1539" s="3" t="s">
        <v>744</v>
      </c>
      <c r="B1539" s="3" t="s">
        <v>2143</v>
      </c>
      <c r="C1539" s="130" t="s">
        <v>8473</v>
      </c>
      <c r="D1539" s="3" t="s">
        <v>655</v>
      </c>
      <c r="E1539" s="130" t="s">
        <v>8492</v>
      </c>
      <c r="F1539" s="3" t="s">
        <v>1979</v>
      </c>
      <c r="G1539" s="130" t="s">
        <v>8572</v>
      </c>
      <c r="H1539" s="3" t="s">
        <v>1991</v>
      </c>
      <c r="I1539" s="40" t="s">
        <v>10500</v>
      </c>
      <c r="J1539" s="65" t="s">
        <v>78</v>
      </c>
      <c r="K1539" s="10">
        <v>1</v>
      </c>
      <c r="L1539" s="20" t="s">
        <v>4511</v>
      </c>
      <c r="M1539" s="20" t="s">
        <v>4577</v>
      </c>
      <c r="N1539" s="4">
        <v>63</v>
      </c>
      <c r="O1539" s="3" t="s">
        <v>28</v>
      </c>
      <c r="P1539" s="13">
        <v>484322.14</v>
      </c>
      <c r="Q1539" s="13">
        <v>175395.96</v>
      </c>
      <c r="R1539" s="13">
        <v>659718.1</v>
      </c>
      <c r="S1539" s="30"/>
      <c r="T1539" s="5"/>
      <c r="U1539" s="13">
        <v>0</v>
      </c>
      <c r="V1539" s="3" t="s">
        <v>29</v>
      </c>
      <c r="W1539" s="3" t="s">
        <v>29</v>
      </c>
      <c r="X1539" s="3" t="s">
        <v>30</v>
      </c>
      <c r="Y1539" s="3" t="s">
        <v>31</v>
      </c>
      <c r="Z1539" s="30"/>
      <c r="AA1539" s="30"/>
    </row>
    <row r="1540" spans="1:27" ht="18" customHeight="1" x14ac:dyDescent="0.25">
      <c r="A1540" s="3" t="s">
        <v>744</v>
      </c>
      <c r="B1540" s="3" t="s">
        <v>2143</v>
      </c>
      <c r="C1540" s="130" t="s">
        <v>8473</v>
      </c>
      <c r="D1540" s="3" t="s">
        <v>655</v>
      </c>
      <c r="E1540" s="130" t="s">
        <v>8492</v>
      </c>
      <c r="F1540" s="3" t="s">
        <v>1979</v>
      </c>
      <c r="G1540" s="130" t="s">
        <v>8572</v>
      </c>
      <c r="H1540" s="3" t="s">
        <v>1994</v>
      </c>
      <c r="I1540" s="40" t="s">
        <v>10501</v>
      </c>
      <c r="J1540" s="65" t="s">
        <v>1990</v>
      </c>
      <c r="K1540" s="10">
        <v>1</v>
      </c>
      <c r="L1540" s="20" t="s">
        <v>4511</v>
      </c>
      <c r="M1540" s="20" t="s">
        <v>3148</v>
      </c>
      <c r="N1540" s="4">
        <v>1</v>
      </c>
      <c r="O1540" s="3" t="s">
        <v>76</v>
      </c>
      <c r="P1540" s="13">
        <v>480425.47</v>
      </c>
      <c r="Q1540" s="13">
        <v>176501.44</v>
      </c>
      <c r="R1540" s="13">
        <v>656926.90999999992</v>
      </c>
      <c r="S1540" s="30"/>
      <c r="T1540" s="5"/>
      <c r="U1540" s="13">
        <v>0</v>
      </c>
      <c r="V1540" s="3" t="s">
        <v>29</v>
      </c>
      <c r="W1540" s="3" t="s">
        <v>29</v>
      </c>
      <c r="X1540" s="3" t="s">
        <v>29</v>
      </c>
      <c r="Y1540" s="3" t="s">
        <v>31</v>
      </c>
      <c r="Z1540" s="30"/>
      <c r="AA1540" s="30"/>
    </row>
    <row r="1541" spans="1:27" ht="18" customHeight="1" x14ac:dyDescent="0.25">
      <c r="A1541" s="3" t="s">
        <v>744</v>
      </c>
      <c r="B1541" s="3" t="s">
        <v>2143</v>
      </c>
      <c r="C1541" s="130" t="s">
        <v>8473</v>
      </c>
      <c r="D1541" s="3" t="s">
        <v>655</v>
      </c>
      <c r="E1541" s="130" t="s">
        <v>8492</v>
      </c>
      <c r="F1541" s="3" t="s">
        <v>1979</v>
      </c>
      <c r="G1541" s="130" t="s">
        <v>8572</v>
      </c>
      <c r="H1541" s="3" t="s">
        <v>1997</v>
      </c>
      <c r="I1541" s="40" t="s">
        <v>10502</v>
      </c>
      <c r="J1541" s="65" t="s">
        <v>1981</v>
      </c>
      <c r="K1541" s="10">
        <v>1</v>
      </c>
      <c r="L1541" s="20" t="s">
        <v>4511</v>
      </c>
      <c r="M1541" s="20" t="s">
        <v>3148</v>
      </c>
      <c r="N1541" s="4">
        <v>1</v>
      </c>
      <c r="O1541" s="3" t="s">
        <v>76</v>
      </c>
      <c r="P1541" s="13">
        <v>473494.9</v>
      </c>
      <c r="Q1541" s="13">
        <v>156217.32</v>
      </c>
      <c r="R1541" s="13">
        <v>629712.22</v>
      </c>
      <c r="S1541" s="30"/>
      <c r="T1541" s="5"/>
      <c r="U1541" s="13">
        <v>0</v>
      </c>
      <c r="V1541" s="3" t="s">
        <v>29</v>
      </c>
      <c r="W1541" s="3" t="s">
        <v>29</v>
      </c>
      <c r="X1541" s="3" t="s">
        <v>29</v>
      </c>
      <c r="Y1541" s="3" t="s">
        <v>31</v>
      </c>
      <c r="Z1541" s="30"/>
      <c r="AA1541" s="30"/>
    </row>
    <row r="1542" spans="1:27" ht="18" customHeight="1" x14ac:dyDescent="0.25">
      <c r="A1542" s="3" t="s">
        <v>744</v>
      </c>
      <c r="B1542" s="3" t="s">
        <v>2143</v>
      </c>
      <c r="C1542" s="130" t="s">
        <v>8473</v>
      </c>
      <c r="D1542" s="3" t="s">
        <v>655</v>
      </c>
      <c r="E1542" s="130" t="s">
        <v>8492</v>
      </c>
      <c r="F1542" s="3" t="s">
        <v>1979</v>
      </c>
      <c r="G1542" s="130" t="s">
        <v>8572</v>
      </c>
      <c r="H1542" s="3" t="s">
        <v>2000</v>
      </c>
      <c r="I1542" s="40" t="s">
        <v>10503</v>
      </c>
      <c r="J1542" s="65" t="s">
        <v>2001</v>
      </c>
      <c r="K1542" s="10">
        <v>1</v>
      </c>
      <c r="L1542" s="20" t="s">
        <v>4511</v>
      </c>
      <c r="M1542" s="20" t="s">
        <v>3148</v>
      </c>
      <c r="N1542" s="4">
        <v>1</v>
      </c>
      <c r="O1542" s="3" t="s">
        <v>76</v>
      </c>
      <c r="P1542" s="13">
        <v>457177.63</v>
      </c>
      <c r="Q1542" s="13">
        <v>130697.4</v>
      </c>
      <c r="R1542" s="13">
        <v>587875.03</v>
      </c>
      <c r="S1542" s="30"/>
      <c r="T1542" s="5"/>
      <c r="U1542" s="13">
        <v>0</v>
      </c>
      <c r="V1542" s="3" t="s">
        <v>29</v>
      </c>
      <c r="W1542" s="3" t="s">
        <v>29</v>
      </c>
      <c r="X1542" s="3" t="s">
        <v>29</v>
      </c>
      <c r="Y1542" s="3" t="s">
        <v>31</v>
      </c>
      <c r="Z1542" s="30"/>
      <c r="AA1542" s="30"/>
    </row>
    <row r="1543" spans="1:27" ht="18" customHeight="1" x14ac:dyDescent="0.25">
      <c r="A1543" s="3" t="s">
        <v>744</v>
      </c>
      <c r="B1543" s="3" t="s">
        <v>2143</v>
      </c>
      <c r="C1543" s="130" t="s">
        <v>8473</v>
      </c>
      <c r="D1543" s="3" t="s">
        <v>655</v>
      </c>
      <c r="E1543" s="130" t="s">
        <v>8492</v>
      </c>
      <c r="F1543" s="3" t="s">
        <v>1979</v>
      </c>
      <c r="G1543" s="130" t="s">
        <v>8572</v>
      </c>
      <c r="H1543" s="3" t="s">
        <v>2002</v>
      </c>
      <c r="I1543" s="40" t="s">
        <v>10504</v>
      </c>
      <c r="J1543" s="65" t="s">
        <v>2003</v>
      </c>
      <c r="K1543" s="10">
        <v>1</v>
      </c>
      <c r="L1543" s="20" t="s">
        <v>4511</v>
      </c>
      <c r="M1543" s="20" t="s">
        <v>3148</v>
      </c>
      <c r="N1543" s="4">
        <v>1</v>
      </c>
      <c r="O1543" s="3" t="s">
        <v>76</v>
      </c>
      <c r="P1543" s="13">
        <v>444827.09</v>
      </c>
      <c r="Q1543" s="13">
        <v>135679.63</v>
      </c>
      <c r="R1543" s="13">
        <v>580506.72</v>
      </c>
      <c r="S1543" s="30"/>
      <c r="T1543" s="5"/>
      <c r="U1543" s="13">
        <v>0</v>
      </c>
      <c r="V1543" s="3" t="s">
        <v>29</v>
      </c>
      <c r="W1543" s="3" t="s">
        <v>29</v>
      </c>
      <c r="X1543" s="3" t="s">
        <v>29</v>
      </c>
      <c r="Y1543" s="3" t="s">
        <v>31</v>
      </c>
      <c r="Z1543" s="30"/>
      <c r="AA1543" s="30"/>
    </row>
    <row r="1544" spans="1:27" ht="18" customHeight="1" x14ac:dyDescent="0.25">
      <c r="A1544" s="3" t="s">
        <v>744</v>
      </c>
      <c r="B1544" s="3" t="s">
        <v>2143</v>
      </c>
      <c r="C1544" s="130" t="s">
        <v>8473</v>
      </c>
      <c r="D1544" s="3" t="s">
        <v>655</v>
      </c>
      <c r="E1544" s="130" t="s">
        <v>8492</v>
      </c>
      <c r="F1544" s="3" t="s">
        <v>1979</v>
      </c>
      <c r="G1544" s="130" t="s">
        <v>8572</v>
      </c>
      <c r="H1544" s="3" t="s">
        <v>2005</v>
      </c>
      <c r="I1544" s="40" t="s">
        <v>10505</v>
      </c>
      <c r="J1544" s="65" t="s">
        <v>2006</v>
      </c>
      <c r="K1544" s="10">
        <v>1</v>
      </c>
      <c r="L1544" s="20" t="s">
        <v>4511</v>
      </c>
      <c r="M1544" s="20" t="s">
        <v>3148</v>
      </c>
      <c r="N1544" s="4">
        <v>1</v>
      </c>
      <c r="O1544" s="3" t="s">
        <v>76</v>
      </c>
      <c r="P1544" s="13">
        <v>452783.64</v>
      </c>
      <c r="Q1544" s="13">
        <v>146209.99</v>
      </c>
      <c r="R1544" s="13">
        <v>598993.63</v>
      </c>
      <c r="S1544" s="30"/>
      <c r="T1544" s="5"/>
      <c r="U1544" s="13">
        <v>0</v>
      </c>
      <c r="V1544" s="3" t="s">
        <v>29</v>
      </c>
      <c r="W1544" s="3" t="s">
        <v>29</v>
      </c>
      <c r="X1544" s="3" t="s">
        <v>29</v>
      </c>
      <c r="Y1544" s="3" t="s">
        <v>31</v>
      </c>
      <c r="Z1544" s="30"/>
      <c r="AA1544" s="30"/>
    </row>
    <row r="1545" spans="1:27" ht="18" customHeight="1" x14ac:dyDescent="0.25">
      <c r="A1545" s="3" t="s">
        <v>744</v>
      </c>
      <c r="B1545" s="3" t="s">
        <v>2143</v>
      </c>
      <c r="C1545" s="130" t="s">
        <v>8473</v>
      </c>
      <c r="D1545" s="3" t="s">
        <v>655</v>
      </c>
      <c r="E1545" s="130" t="s">
        <v>8492</v>
      </c>
      <c r="F1545" s="3" t="s">
        <v>1979</v>
      </c>
      <c r="G1545" s="130" t="s">
        <v>8572</v>
      </c>
      <c r="H1545" s="3" t="s">
        <v>2009</v>
      </c>
      <c r="I1545" s="40" t="s">
        <v>10506</v>
      </c>
      <c r="J1545" s="65" t="s">
        <v>2010</v>
      </c>
      <c r="K1545" s="10">
        <v>1</v>
      </c>
      <c r="L1545" s="20" t="s">
        <v>4511</v>
      </c>
      <c r="M1545" s="20" t="s">
        <v>3148</v>
      </c>
      <c r="N1545" s="4">
        <v>1</v>
      </c>
      <c r="O1545" s="3" t="s">
        <v>76</v>
      </c>
      <c r="P1545" s="13">
        <v>581235.9</v>
      </c>
      <c r="Q1545" s="13">
        <v>133157.04999999999</v>
      </c>
      <c r="R1545" s="13">
        <v>714392.95</v>
      </c>
      <c r="S1545" s="30"/>
      <c r="T1545" s="5"/>
      <c r="U1545" s="13">
        <v>0</v>
      </c>
      <c r="V1545" s="3" t="s">
        <v>29</v>
      </c>
      <c r="W1545" s="3" t="s">
        <v>29</v>
      </c>
      <c r="X1545" s="3" t="s">
        <v>29</v>
      </c>
      <c r="Y1545" s="3" t="s">
        <v>31</v>
      </c>
      <c r="Z1545" s="30"/>
      <c r="AA1545" s="30"/>
    </row>
    <row r="1546" spans="1:27" ht="18" customHeight="1" x14ac:dyDescent="0.25">
      <c r="A1546" s="3" t="s">
        <v>744</v>
      </c>
      <c r="B1546" s="3" t="s">
        <v>2143</v>
      </c>
      <c r="C1546" s="130" t="s">
        <v>8473</v>
      </c>
      <c r="D1546" s="3" t="s">
        <v>655</v>
      </c>
      <c r="E1546" s="130" t="s">
        <v>8492</v>
      </c>
      <c r="F1546" s="3" t="s">
        <v>1979</v>
      </c>
      <c r="G1546" s="130" t="s">
        <v>8572</v>
      </c>
      <c r="H1546" s="3" t="s">
        <v>1988</v>
      </c>
      <c r="I1546" s="40" t="s">
        <v>10507</v>
      </c>
      <c r="J1546" s="65" t="s">
        <v>46</v>
      </c>
      <c r="K1546" s="10">
        <v>1</v>
      </c>
      <c r="L1546" s="20" t="s">
        <v>4511</v>
      </c>
      <c r="M1546" s="20" t="s">
        <v>4577</v>
      </c>
      <c r="N1546" s="4">
        <v>63</v>
      </c>
      <c r="O1546" s="3" t="s">
        <v>28</v>
      </c>
      <c r="P1546" s="13">
        <v>521001.78</v>
      </c>
      <c r="Q1546" s="13">
        <v>148859.32</v>
      </c>
      <c r="R1546" s="13">
        <v>669861.10000000009</v>
      </c>
      <c r="S1546" s="30"/>
      <c r="T1546" s="5"/>
      <c r="U1546" s="13">
        <v>0</v>
      </c>
      <c r="V1546" s="3" t="s">
        <v>29</v>
      </c>
      <c r="W1546" s="3" t="s">
        <v>29</v>
      </c>
      <c r="X1546" s="3" t="s">
        <v>30</v>
      </c>
      <c r="Y1546" s="3" t="s">
        <v>31</v>
      </c>
      <c r="Z1546" s="30"/>
      <c r="AA1546" s="30"/>
    </row>
    <row r="1547" spans="1:27" ht="18" customHeight="1" x14ac:dyDescent="0.25">
      <c r="A1547" s="3" t="s">
        <v>744</v>
      </c>
      <c r="B1547" s="3" t="s">
        <v>2143</v>
      </c>
      <c r="C1547" s="130" t="s">
        <v>8473</v>
      </c>
      <c r="D1547" s="3" t="s">
        <v>655</v>
      </c>
      <c r="E1547" s="130" t="s">
        <v>8492</v>
      </c>
      <c r="F1547" s="3" t="s">
        <v>1979</v>
      </c>
      <c r="G1547" s="130" t="s">
        <v>8572</v>
      </c>
      <c r="H1547" s="3" t="s">
        <v>1986</v>
      </c>
      <c r="I1547" s="40" t="s">
        <v>10508</v>
      </c>
      <c r="J1547" s="65" t="s">
        <v>1987</v>
      </c>
      <c r="K1547" s="10">
        <v>1</v>
      </c>
      <c r="L1547" s="20" t="s">
        <v>4511</v>
      </c>
      <c r="M1547" s="20" t="s">
        <v>3148</v>
      </c>
      <c r="N1547" s="4">
        <v>1</v>
      </c>
      <c r="O1547" s="3" t="s">
        <v>76</v>
      </c>
      <c r="P1547" s="13">
        <v>437899.34</v>
      </c>
      <c r="Q1547" s="13">
        <v>109283.07</v>
      </c>
      <c r="R1547" s="13">
        <v>547182.41</v>
      </c>
      <c r="S1547" s="30"/>
      <c r="T1547" s="5"/>
      <c r="U1547" s="13">
        <v>0</v>
      </c>
      <c r="V1547" s="3" t="s">
        <v>29</v>
      </c>
      <c r="W1547" s="3" t="s">
        <v>29</v>
      </c>
      <c r="X1547" s="3" t="s">
        <v>29</v>
      </c>
      <c r="Y1547" s="3" t="s">
        <v>31</v>
      </c>
      <c r="Z1547" s="30"/>
      <c r="AA1547" s="30"/>
    </row>
    <row r="1548" spans="1:27" ht="18" customHeight="1" x14ac:dyDescent="0.25">
      <c r="A1548" s="3" t="s">
        <v>744</v>
      </c>
      <c r="B1548" s="3" t="s">
        <v>2143</v>
      </c>
      <c r="C1548" s="130" t="s">
        <v>8473</v>
      </c>
      <c r="D1548" s="3" t="s">
        <v>655</v>
      </c>
      <c r="E1548" s="130" t="s">
        <v>8492</v>
      </c>
      <c r="F1548" s="3" t="s">
        <v>1979</v>
      </c>
      <c r="G1548" s="130" t="s">
        <v>8572</v>
      </c>
      <c r="H1548" s="3" t="s">
        <v>1992</v>
      </c>
      <c r="I1548" s="40" t="s">
        <v>10509</v>
      </c>
      <c r="J1548" s="65" t="s">
        <v>1981</v>
      </c>
      <c r="K1548" s="10">
        <v>1</v>
      </c>
      <c r="L1548" s="20" t="s">
        <v>4511</v>
      </c>
      <c r="M1548" s="20" t="s">
        <v>3148</v>
      </c>
      <c r="N1548" s="4">
        <v>1</v>
      </c>
      <c r="O1548" s="3" t="s">
        <v>76</v>
      </c>
      <c r="P1548" s="13">
        <v>488268.08</v>
      </c>
      <c r="Q1548" s="13">
        <v>181858.79</v>
      </c>
      <c r="R1548" s="13">
        <v>670126.87</v>
      </c>
      <c r="S1548" s="30"/>
      <c r="T1548" s="5"/>
      <c r="U1548" s="13">
        <v>0</v>
      </c>
      <c r="V1548" s="3" t="s">
        <v>29</v>
      </c>
      <c r="W1548" s="3" t="s">
        <v>29</v>
      </c>
      <c r="X1548" s="3" t="s">
        <v>29</v>
      </c>
      <c r="Y1548" s="3" t="s">
        <v>31</v>
      </c>
      <c r="Z1548" s="30"/>
      <c r="AA1548" s="30"/>
    </row>
    <row r="1549" spans="1:27" ht="18" customHeight="1" x14ac:dyDescent="0.25">
      <c r="A1549" s="3" t="s">
        <v>744</v>
      </c>
      <c r="B1549" s="3" t="s">
        <v>2143</v>
      </c>
      <c r="C1549" s="130" t="s">
        <v>8473</v>
      </c>
      <c r="D1549" s="3" t="s">
        <v>655</v>
      </c>
      <c r="E1549" s="130" t="s">
        <v>8492</v>
      </c>
      <c r="F1549" s="3" t="s">
        <v>1979</v>
      </c>
      <c r="G1549" s="130" t="s">
        <v>8572</v>
      </c>
      <c r="H1549" s="3" t="s">
        <v>1984</v>
      </c>
      <c r="I1549" s="40" t="s">
        <v>10510</v>
      </c>
      <c r="J1549" s="65" t="s">
        <v>1985</v>
      </c>
      <c r="K1549" s="10">
        <v>1</v>
      </c>
      <c r="L1549" s="20" t="s">
        <v>4508</v>
      </c>
      <c r="M1549" s="20" t="s">
        <v>4183</v>
      </c>
      <c r="N1549" s="4">
        <v>0.33</v>
      </c>
      <c r="O1549" s="3" t="s">
        <v>51</v>
      </c>
      <c r="P1549" s="13">
        <v>848878.73</v>
      </c>
      <c r="Q1549" s="13">
        <v>1077017.07</v>
      </c>
      <c r="R1549" s="13">
        <v>1925895.8</v>
      </c>
      <c r="S1549" s="30"/>
      <c r="T1549" s="5"/>
      <c r="U1549" s="13">
        <v>0</v>
      </c>
      <c r="V1549" s="3" t="s">
        <v>29</v>
      </c>
      <c r="W1549" s="3" t="s">
        <v>29</v>
      </c>
      <c r="X1549" s="3" t="s">
        <v>29</v>
      </c>
      <c r="Y1549" s="3" t="s">
        <v>31</v>
      </c>
      <c r="Z1549" s="30"/>
      <c r="AA1549" s="30"/>
    </row>
    <row r="1550" spans="1:27" ht="18" customHeight="1" x14ac:dyDescent="0.25">
      <c r="A1550" s="3" t="s">
        <v>744</v>
      </c>
      <c r="B1550" s="3" t="s">
        <v>2143</v>
      </c>
      <c r="C1550" s="130" t="s">
        <v>8473</v>
      </c>
      <c r="D1550" s="3" t="s">
        <v>655</v>
      </c>
      <c r="E1550" s="130" t="s">
        <v>8492</v>
      </c>
      <c r="F1550" s="3" t="s">
        <v>1979</v>
      </c>
      <c r="G1550" s="130" t="s">
        <v>8572</v>
      </c>
      <c r="H1550" s="3" t="s">
        <v>2011</v>
      </c>
      <c r="I1550" s="40" t="s">
        <v>10511</v>
      </c>
      <c r="J1550" s="65" t="s">
        <v>2012</v>
      </c>
      <c r="K1550" s="10">
        <v>1</v>
      </c>
      <c r="L1550" s="20" t="s">
        <v>4508</v>
      </c>
      <c r="M1550" s="20" t="s">
        <v>4183</v>
      </c>
      <c r="N1550" s="4">
        <v>3.3</v>
      </c>
      <c r="O1550" s="3" t="s">
        <v>51</v>
      </c>
      <c r="P1550" s="13">
        <v>586063.98</v>
      </c>
      <c r="Q1550" s="13">
        <v>944777.08</v>
      </c>
      <c r="R1550" s="13">
        <v>1530841.06</v>
      </c>
      <c r="S1550" s="30"/>
      <c r="T1550" s="5"/>
      <c r="U1550" s="13">
        <v>0</v>
      </c>
      <c r="V1550" s="3" t="s">
        <v>29</v>
      </c>
      <c r="W1550" s="3" t="s">
        <v>29</v>
      </c>
      <c r="X1550" s="3" t="s">
        <v>29</v>
      </c>
      <c r="Y1550" s="3" t="s">
        <v>31</v>
      </c>
      <c r="Z1550" s="30"/>
      <c r="AA1550" s="30"/>
    </row>
    <row r="1551" spans="1:27" ht="18" customHeight="1" x14ac:dyDescent="0.25">
      <c r="A1551" s="3" t="s">
        <v>744</v>
      </c>
      <c r="B1551" s="3" t="s">
        <v>2143</v>
      </c>
      <c r="C1551" s="130" t="s">
        <v>8473</v>
      </c>
      <c r="D1551" s="3" t="s">
        <v>655</v>
      </c>
      <c r="E1551" s="130" t="s">
        <v>8492</v>
      </c>
      <c r="F1551" s="3" t="s">
        <v>1979</v>
      </c>
      <c r="G1551" s="130" t="s">
        <v>8572</v>
      </c>
      <c r="H1551" s="3" t="s">
        <v>1993</v>
      </c>
      <c r="I1551" s="40" t="s">
        <v>10512</v>
      </c>
      <c r="J1551" s="65" t="s">
        <v>1981</v>
      </c>
      <c r="K1551" s="10">
        <v>1</v>
      </c>
      <c r="L1551" s="20" t="s">
        <v>4511</v>
      </c>
      <c r="M1551" s="20" t="s">
        <v>3148</v>
      </c>
      <c r="N1551" s="4">
        <v>1</v>
      </c>
      <c r="O1551" s="3" t="s">
        <v>76</v>
      </c>
      <c r="P1551" s="13">
        <v>586757.65</v>
      </c>
      <c r="Q1551" s="13">
        <v>167870.44</v>
      </c>
      <c r="R1551" s="13">
        <v>754628.09000000008</v>
      </c>
      <c r="S1551" s="30"/>
      <c r="T1551" s="5"/>
      <c r="U1551" s="13">
        <v>0</v>
      </c>
      <c r="V1551" s="3" t="s">
        <v>29</v>
      </c>
      <c r="W1551" s="3" t="s">
        <v>29</v>
      </c>
      <c r="X1551" s="3" t="s">
        <v>29</v>
      </c>
      <c r="Y1551" s="3" t="s">
        <v>31</v>
      </c>
      <c r="Z1551" s="30"/>
      <c r="AA1551" s="30"/>
    </row>
    <row r="1552" spans="1:27" ht="18" customHeight="1" x14ac:dyDescent="0.25">
      <c r="A1552" s="3" t="s">
        <v>744</v>
      </c>
      <c r="B1552" s="3" t="s">
        <v>2143</v>
      </c>
      <c r="C1552" s="130" t="s">
        <v>8473</v>
      </c>
      <c r="D1552" s="3" t="s">
        <v>655</v>
      </c>
      <c r="E1552" s="130" t="s">
        <v>8492</v>
      </c>
      <c r="F1552" s="3" t="s">
        <v>1979</v>
      </c>
      <c r="G1552" s="130" t="s">
        <v>8572</v>
      </c>
      <c r="H1552" s="3" t="s">
        <v>1980</v>
      </c>
      <c r="I1552" s="40" t="s">
        <v>10513</v>
      </c>
      <c r="J1552" s="65" t="s">
        <v>1981</v>
      </c>
      <c r="K1552" s="10">
        <v>1</v>
      </c>
      <c r="L1552" s="20" t="s">
        <v>4511</v>
      </c>
      <c r="M1552" s="20" t="s">
        <v>3148</v>
      </c>
      <c r="N1552" s="4">
        <v>1</v>
      </c>
      <c r="O1552" s="3" t="s">
        <v>76</v>
      </c>
      <c r="P1552" s="13">
        <v>424765.22</v>
      </c>
      <c r="Q1552" s="13">
        <v>140304.20000000001</v>
      </c>
      <c r="R1552" s="13">
        <v>565069.41999999993</v>
      </c>
      <c r="S1552" s="30"/>
      <c r="T1552" s="5"/>
      <c r="U1552" s="13">
        <v>0</v>
      </c>
      <c r="V1552" s="3" t="s">
        <v>29</v>
      </c>
      <c r="W1552" s="3" t="s">
        <v>29</v>
      </c>
      <c r="X1552" s="3" t="s">
        <v>29</v>
      </c>
      <c r="Y1552" s="3" t="s">
        <v>31</v>
      </c>
      <c r="Z1552" s="30"/>
      <c r="AA1552" s="30"/>
    </row>
    <row r="1553" spans="1:27" ht="18" customHeight="1" x14ac:dyDescent="0.25">
      <c r="A1553" s="3" t="s">
        <v>744</v>
      </c>
      <c r="B1553" s="3" t="s">
        <v>2143</v>
      </c>
      <c r="C1553" s="130" t="s">
        <v>8473</v>
      </c>
      <c r="D1553" s="3" t="s">
        <v>655</v>
      </c>
      <c r="E1553" s="130" t="s">
        <v>8492</v>
      </c>
      <c r="F1553" s="3" t="s">
        <v>1979</v>
      </c>
      <c r="G1553" s="130" t="s">
        <v>8572</v>
      </c>
      <c r="H1553" s="3" t="s">
        <v>2016</v>
      </c>
      <c r="I1553" s="40" t="s">
        <v>10514</v>
      </c>
      <c r="J1553" s="65" t="s">
        <v>1990</v>
      </c>
      <c r="K1553" s="10">
        <v>1</v>
      </c>
      <c r="L1553" s="20" t="s">
        <v>4511</v>
      </c>
      <c r="M1553" s="20" t="s">
        <v>3148</v>
      </c>
      <c r="N1553" s="4">
        <v>1</v>
      </c>
      <c r="O1553" s="3" t="s">
        <v>76</v>
      </c>
      <c r="P1553" s="13">
        <v>657200.44999999995</v>
      </c>
      <c r="Q1553" s="13">
        <v>139816.51999999999</v>
      </c>
      <c r="R1553" s="13">
        <v>797016.97</v>
      </c>
      <c r="S1553" s="30"/>
      <c r="T1553" s="5"/>
      <c r="U1553" s="13">
        <v>0</v>
      </c>
      <c r="V1553" s="3" t="s">
        <v>29</v>
      </c>
      <c r="W1553" s="3" t="s">
        <v>29</v>
      </c>
      <c r="X1553" s="3" t="s">
        <v>29</v>
      </c>
      <c r="Y1553" s="3" t="s">
        <v>31</v>
      </c>
      <c r="Z1553" s="30"/>
      <c r="AA1553" s="30"/>
    </row>
    <row r="1554" spans="1:27" ht="18" customHeight="1" x14ac:dyDescent="0.25">
      <c r="A1554" s="3" t="s">
        <v>1921</v>
      </c>
      <c r="B1554" s="3" t="s">
        <v>2143</v>
      </c>
      <c r="C1554" s="130" t="s">
        <v>8473</v>
      </c>
      <c r="D1554" s="3" t="s">
        <v>655</v>
      </c>
      <c r="E1554" s="130" t="s">
        <v>8492</v>
      </c>
      <c r="F1554" s="3" t="s">
        <v>1979</v>
      </c>
      <c r="G1554" s="130" t="s">
        <v>8572</v>
      </c>
      <c r="H1554" s="3" t="s">
        <v>1999</v>
      </c>
      <c r="I1554" s="40" t="s">
        <v>10515</v>
      </c>
      <c r="J1554" s="65" t="s">
        <v>1316</v>
      </c>
      <c r="K1554" s="10">
        <v>1</v>
      </c>
      <c r="L1554" s="20" t="s">
        <v>4541</v>
      </c>
      <c r="M1554" s="20" t="s">
        <v>4581</v>
      </c>
      <c r="N1554" s="4">
        <v>4.7</v>
      </c>
      <c r="O1554" s="3" t="s">
        <v>137</v>
      </c>
      <c r="P1554" s="13">
        <v>698056.65</v>
      </c>
      <c r="Q1554" s="13">
        <v>146111.29999999999</v>
      </c>
      <c r="R1554" s="13">
        <v>844167.95</v>
      </c>
      <c r="S1554" s="30"/>
      <c r="T1554" s="5"/>
      <c r="U1554" s="13">
        <v>0</v>
      </c>
      <c r="V1554" s="3" t="s">
        <v>29</v>
      </c>
      <c r="W1554" s="3" t="s">
        <v>29</v>
      </c>
      <c r="X1554" s="3" t="s">
        <v>29</v>
      </c>
      <c r="Y1554" s="3" t="s">
        <v>31</v>
      </c>
      <c r="Z1554" s="30"/>
      <c r="AA1554" s="30"/>
    </row>
    <row r="1555" spans="1:27" ht="18" customHeight="1" x14ac:dyDescent="0.25">
      <c r="A1555" s="3" t="s">
        <v>1921</v>
      </c>
      <c r="B1555" s="3" t="s">
        <v>2143</v>
      </c>
      <c r="C1555" s="130" t="s">
        <v>8473</v>
      </c>
      <c r="D1555" s="3" t="s">
        <v>655</v>
      </c>
      <c r="E1555" s="130" t="s">
        <v>8492</v>
      </c>
      <c r="F1555" s="3" t="s">
        <v>1979</v>
      </c>
      <c r="G1555" s="130" t="s">
        <v>8572</v>
      </c>
      <c r="H1555" s="3" t="s">
        <v>1989</v>
      </c>
      <c r="I1555" s="40" t="s">
        <v>10516</v>
      </c>
      <c r="J1555" s="65" t="s">
        <v>1990</v>
      </c>
      <c r="K1555" s="10">
        <v>1</v>
      </c>
      <c r="L1555" s="20" t="s">
        <v>4511</v>
      </c>
      <c r="M1555" s="20" t="s">
        <v>3148</v>
      </c>
      <c r="N1555" s="4">
        <v>1</v>
      </c>
      <c r="O1555" s="3" t="s">
        <v>76</v>
      </c>
      <c r="P1555" s="13">
        <v>718911.69</v>
      </c>
      <c r="Q1555" s="13">
        <v>212171.3</v>
      </c>
      <c r="R1555" s="13">
        <v>931082.99</v>
      </c>
      <c r="S1555" s="30"/>
      <c r="T1555" s="5"/>
      <c r="U1555" s="13">
        <v>0</v>
      </c>
      <c r="V1555" s="3" t="s">
        <v>29</v>
      </c>
      <c r="W1555" s="3" t="s">
        <v>29</v>
      </c>
      <c r="X1555" s="3" t="s">
        <v>29</v>
      </c>
      <c r="Y1555" s="3" t="s">
        <v>31</v>
      </c>
      <c r="Z1555" s="30"/>
      <c r="AA1555" s="30"/>
    </row>
    <row r="1556" spans="1:27" ht="18" customHeight="1" x14ac:dyDescent="0.25">
      <c r="A1556" s="3" t="s">
        <v>1921</v>
      </c>
      <c r="B1556" s="3" t="s">
        <v>2143</v>
      </c>
      <c r="C1556" s="130" t="s">
        <v>8473</v>
      </c>
      <c r="D1556" s="3" t="s">
        <v>655</v>
      </c>
      <c r="E1556" s="130" t="s">
        <v>8492</v>
      </c>
      <c r="F1556" s="3" t="s">
        <v>1979</v>
      </c>
      <c r="G1556" s="130" t="s">
        <v>8572</v>
      </c>
      <c r="H1556" s="3" t="s">
        <v>104</v>
      </c>
      <c r="I1556" s="40" t="s">
        <v>10517</v>
      </c>
      <c r="J1556" s="65" t="s">
        <v>2004</v>
      </c>
      <c r="K1556" s="10">
        <v>1</v>
      </c>
      <c r="L1556" s="20" t="s">
        <v>4508</v>
      </c>
      <c r="M1556" s="20" t="s">
        <v>4183</v>
      </c>
      <c r="N1556" s="4">
        <v>1.5</v>
      </c>
      <c r="O1556" s="3" t="s">
        <v>51</v>
      </c>
      <c r="P1556" s="13">
        <v>364784.87</v>
      </c>
      <c r="Q1556" s="13">
        <v>791731.83</v>
      </c>
      <c r="R1556" s="13">
        <v>1156516.7</v>
      </c>
      <c r="S1556" s="30"/>
      <c r="T1556" s="5"/>
      <c r="U1556" s="13">
        <v>0</v>
      </c>
      <c r="V1556" s="3" t="s">
        <v>29</v>
      </c>
      <c r="W1556" s="3" t="s">
        <v>29</v>
      </c>
      <c r="X1556" s="3" t="s">
        <v>29</v>
      </c>
      <c r="Y1556" s="3" t="s">
        <v>31</v>
      </c>
      <c r="Z1556" s="30"/>
      <c r="AA1556" s="30"/>
    </row>
    <row r="1557" spans="1:27" ht="18" customHeight="1" x14ac:dyDescent="0.25">
      <c r="A1557" s="3" t="s">
        <v>1921</v>
      </c>
      <c r="B1557" s="3" t="s">
        <v>2143</v>
      </c>
      <c r="C1557" s="130" t="s">
        <v>8473</v>
      </c>
      <c r="D1557" s="3" t="s">
        <v>655</v>
      </c>
      <c r="E1557" s="130" t="s">
        <v>8492</v>
      </c>
      <c r="F1557" s="3" t="s">
        <v>1979</v>
      </c>
      <c r="G1557" s="130" t="s">
        <v>8572</v>
      </c>
      <c r="H1557" s="3" t="s">
        <v>147</v>
      </c>
      <c r="I1557" s="40" t="s">
        <v>10518</v>
      </c>
      <c r="J1557" s="65" t="s">
        <v>1998</v>
      </c>
      <c r="K1557" s="10">
        <v>1</v>
      </c>
      <c r="L1557" s="20" t="s">
        <v>4508</v>
      </c>
      <c r="M1557" s="20" t="s">
        <v>4530</v>
      </c>
      <c r="N1557" s="4">
        <v>40</v>
      </c>
      <c r="O1557" s="3" t="s">
        <v>137</v>
      </c>
      <c r="P1557" s="13">
        <v>1257912.33</v>
      </c>
      <c r="Q1557" s="13">
        <v>166292.42000000001</v>
      </c>
      <c r="R1557" s="13">
        <v>1424204.75</v>
      </c>
      <c r="S1557" s="5"/>
      <c r="T1557" s="5"/>
      <c r="U1557" s="13">
        <v>0</v>
      </c>
      <c r="V1557" s="3" t="s">
        <v>29</v>
      </c>
      <c r="W1557" s="3" t="s">
        <v>29</v>
      </c>
      <c r="X1557" s="3" t="s">
        <v>29</v>
      </c>
      <c r="Y1557" s="3" t="s">
        <v>31</v>
      </c>
      <c r="Z1557" s="5"/>
      <c r="AA1557" s="30"/>
    </row>
    <row r="1558" spans="1:27" ht="18" customHeight="1" x14ac:dyDescent="0.25">
      <c r="A1558" s="3" t="s">
        <v>1921</v>
      </c>
      <c r="B1558" s="3" t="s">
        <v>2143</v>
      </c>
      <c r="C1558" s="130" t="s">
        <v>8473</v>
      </c>
      <c r="D1558" s="3" t="s">
        <v>655</v>
      </c>
      <c r="E1558" s="130" t="s">
        <v>8492</v>
      </c>
      <c r="F1558" s="3" t="s">
        <v>1979</v>
      </c>
      <c r="G1558" s="130" t="s">
        <v>8572</v>
      </c>
      <c r="H1558" s="3" t="s">
        <v>254</v>
      </c>
      <c r="I1558" s="40" t="s">
        <v>10519</v>
      </c>
      <c r="J1558" s="65" t="s">
        <v>1983</v>
      </c>
      <c r="K1558" s="10">
        <v>1</v>
      </c>
      <c r="L1558" s="20" t="s">
        <v>4511</v>
      </c>
      <c r="M1558" s="20" t="s">
        <v>3148</v>
      </c>
      <c r="N1558" s="29">
        <v>1</v>
      </c>
      <c r="O1558" s="3" t="s">
        <v>76</v>
      </c>
      <c r="P1558" s="13">
        <v>476389.02</v>
      </c>
      <c r="Q1558" s="13">
        <v>156256.12</v>
      </c>
      <c r="R1558" s="13">
        <v>632645.14</v>
      </c>
      <c r="S1558" s="5"/>
      <c r="T1558" s="5"/>
      <c r="U1558" s="13">
        <v>0</v>
      </c>
      <c r="V1558" s="3" t="s">
        <v>29</v>
      </c>
      <c r="W1558" s="3" t="s">
        <v>29</v>
      </c>
      <c r="X1558" s="3" t="s">
        <v>29</v>
      </c>
      <c r="Y1558" s="3" t="s">
        <v>31</v>
      </c>
      <c r="Z1558" s="5"/>
      <c r="AA1558" s="30"/>
    </row>
    <row r="1559" spans="1:27" ht="18" customHeight="1" x14ac:dyDescent="0.25">
      <c r="A1559" s="3" t="s">
        <v>1921</v>
      </c>
      <c r="B1559" s="3" t="s">
        <v>2143</v>
      </c>
      <c r="C1559" s="130" t="s">
        <v>8473</v>
      </c>
      <c r="D1559" s="3" t="s">
        <v>655</v>
      </c>
      <c r="E1559" s="130" t="s">
        <v>8492</v>
      </c>
      <c r="F1559" s="3" t="s">
        <v>1979</v>
      </c>
      <c r="G1559" s="130" t="s">
        <v>8572</v>
      </c>
      <c r="H1559" s="3" t="s">
        <v>220</v>
      </c>
      <c r="I1559" s="40" t="s">
        <v>10520</v>
      </c>
      <c r="J1559" s="65" t="s">
        <v>2015</v>
      </c>
      <c r="K1559" s="10">
        <v>1</v>
      </c>
      <c r="L1559" s="20" t="s">
        <v>4508</v>
      </c>
      <c r="M1559" s="20" t="s">
        <v>4183</v>
      </c>
      <c r="N1559" s="4">
        <v>2.5</v>
      </c>
      <c r="O1559" s="3" t="s">
        <v>51</v>
      </c>
      <c r="P1559" s="13">
        <v>535333.54</v>
      </c>
      <c r="Q1559" s="13">
        <v>746361.26</v>
      </c>
      <c r="R1559" s="13">
        <v>1281694.8</v>
      </c>
      <c r="S1559" s="30"/>
      <c r="T1559" s="5"/>
      <c r="U1559" s="13">
        <v>0</v>
      </c>
      <c r="V1559" s="3" t="s">
        <v>29</v>
      </c>
      <c r="W1559" s="3" t="s">
        <v>29</v>
      </c>
      <c r="X1559" s="3" t="s">
        <v>29</v>
      </c>
      <c r="Y1559" s="3" t="s">
        <v>31</v>
      </c>
      <c r="Z1559" s="5"/>
      <c r="AA1559" s="30"/>
    </row>
    <row r="1560" spans="1:27" ht="18" customHeight="1" x14ac:dyDescent="0.25">
      <c r="A1560" s="3" t="s">
        <v>1921</v>
      </c>
      <c r="B1560" s="3" t="s">
        <v>2143</v>
      </c>
      <c r="C1560" s="130" t="s">
        <v>8473</v>
      </c>
      <c r="D1560" s="3" t="s">
        <v>655</v>
      </c>
      <c r="E1560" s="130" t="s">
        <v>8492</v>
      </c>
      <c r="F1560" s="3" t="s">
        <v>1979</v>
      </c>
      <c r="G1560" s="130" t="s">
        <v>8572</v>
      </c>
      <c r="H1560" s="3" t="s">
        <v>2013</v>
      </c>
      <c r="I1560" s="40" t="s">
        <v>10521</v>
      </c>
      <c r="J1560" s="65" t="s">
        <v>1990</v>
      </c>
      <c r="K1560" s="10">
        <v>1</v>
      </c>
      <c r="L1560" s="20" t="s">
        <v>4511</v>
      </c>
      <c r="M1560" s="20" t="s">
        <v>3148</v>
      </c>
      <c r="N1560" s="4">
        <v>1</v>
      </c>
      <c r="O1560" s="3" t="s">
        <v>76</v>
      </c>
      <c r="P1560" s="13">
        <v>536487.77</v>
      </c>
      <c r="Q1560" s="13">
        <v>135066.79999999999</v>
      </c>
      <c r="R1560" s="13">
        <v>671554.57000000007</v>
      </c>
      <c r="S1560" s="5"/>
      <c r="T1560" s="5"/>
      <c r="U1560" s="13">
        <v>0</v>
      </c>
      <c r="V1560" s="3" t="s">
        <v>29</v>
      </c>
      <c r="W1560" s="3" t="s">
        <v>29</v>
      </c>
      <c r="X1560" s="3" t="s">
        <v>29</v>
      </c>
      <c r="Y1560" s="3" t="s">
        <v>31</v>
      </c>
      <c r="Z1560" s="5"/>
      <c r="AA1560" s="30"/>
    </row>
    <row r="1561" spans="1:27" ht="18" customHeight="1" x14ac:dyDescent="0.25">
      <c r="A1561" s="3" t="s">
        <v>1921</v>
      </c>
      <c r="B1561" s="3" t="s">
        <v>2143</v>
      </c>
      <c r="C1561" s="130" t="s">
        <v>8473</v>
      </c>
      <c r="D1561" s="3" t="s">
        <v>655</v>
      </c>
      <c r="E1561" s="130" t="s">
        <v>8492</v>
      </c>
      <c r="F1561" s="3" t="s">
        <v>1979</v>
      </c>
      <c r="G1561" s="130" t="s">
        <v>8572</v>
      </c>
      <c r="H1561" s="3" t="s">
        <v>1995</v>
      </c>
      <c r="I1561" s="40" t="s">
        <v>10522</v>
      </c>
      <c r="J1561" s="65" t="s">
        <v>1996</v>
      </c>
      <c r="K1561" s="10">
        <v>1</v>
      </c>
      <c r="L1561" s="20" t="s">
        <v>4508</v>
      </c>
      <c r="M1561" s="20" t="s">
        <v>4183</v>
      </c>
      <c r="N1561" s="4">
        <v>1.4</v>
      </c>
      <c r="O1561" s="3" t="s">
        <v>51</v>
      </c>
      <c r="P1561" s="13">
        <v>639841.88</v>
      </c>
      <c r="Q1561" s="13">
        <v>431259.43</v>
      </c>
      <c r="R1561" s="13">
        <v>1071101.31</v>
      </c>
      <c r="S1561" s="30"/>
      <c r="T1561" s="5"/>
      <c r="U1561" s="13">
        <v>0</v>
      </c>
      <c r="V1561" s="3" t="s">
        <v>29</v>
      </c>
      <c r="W1561" s="3" t="s">
        <v>29</v>
      </c>
      <c r="X1561" s="3" t="s">
        <v>29</v>
      </c>
      <c r="Y1561" s="3" t="s">
        <v>31</v>
      </c>
      <c r="Z1561" s="30"/>
      <c r="AA1561" s="30"/>
    </row>
    <row r="1562" spans="1:27" ht="18" customHeight="1" x14ac:dyDescent="0.25">
      <c r="A1562" s="3" t="s">
        <v>1921</v>
      </c>
      <c r="B1562" s="3" t="s">
        <v>2143</v>
      </c>
      <c r="C1562" s="130" t="s">
        <v>8473</v>
      </c>
      <c r="D1562" s="3" t="s">
        <v>655</v>
      </c>
      <c r="E1562" s="130" t="s">
        <v>8492</v>
      </c>
      <c r="F1562" s="3" t="s">
        <v>1979</v>
      </c>
      <c r="G1562" s="130" t="s">
        <v>8572</v>
      </c>
      <c r="H1562" s="3" t="s">
        <v>2017</v>
      </c>
      <c r="I1562" s="40" t="s">
        <v>10523</v>
      </c>
      <c r="J1562" s="65" t="s">
        <v>1981</v>
      </c>
      <c r="K1562" s="10">
        <v>1</v>
      </c>
      <c r="L1562" s="20" t="s">
        <v>4511</v>
      </c>
      <c r="M1562" s="20" t="s">
        <v>3148</v>
      </c>
      <c r="N1562" s="4">
        <v>1</v>
      </c>
      <c r="O1562" s="3" t="s">
        <v>76</v>
      </c>
      <c r="P1562" s="13">
        <v>589574.55000000005</v>
      </c>
      <c r="Q1562" s="13">
        <v>163433.26999999999</v>
      </c>
      <c r="R1562" s="13">
        <v>753007.82000000007</v>
      </c>
      <c r="S1562" s="30"/>
      <c r="T1562" s="5"/>
      <c r="U1562" s="13">
        <v>0</v>
      </c>
      <c r="V1562" s="3" t="s">
        <v>29</v>
      </c>
      <c r="W1562" s="3" t="s">
        <v>29</v>
      </c>
      <c r="X1562" s="3" t="s">
        <v>29</v>
      </c>
      <c r="Y1562" s="3" t="s">
        <v>31</v>
      </c>
      <c r="Z1562" s="30"/>
      <c r="AA1562" s="30"/>
    </row>
    <row r="1563" spans="1:27" ht="18" customHeight="1" x14ac:dyDescent="0.25">
      <c r="A1563" s="3" t="s">
        <v>1921</v>
      </c>
      <c r="B1563" s="3" t="s">
        <v>2143</v>
      </c>
      <c r="C1563" s="130" t="s">
        <v>8473</v>
      </c>
      <c r="D1563" s="3" t="s">
        <v>655</v>
      </c>
      <c r="E1563" s="130" t="s">
        <v>8492</v>
      </c>
      <c r="F1563" s="3" t="s">
        <v>1979</v>
      </c>
      <c r="G1563" s="130" t="s">
        <v>8572</v>
      </c>
      <c r="H1563" s="3" t="s">
        <v>2014</v>
      </c>
      <c r="I1563" s="40" t="s">
        <v>10524</v>
      </c>
      <c r="J1563" s="65" t="s">
        <v>1985</v>
      </c>
      <c r="K1563" s="10">
        <v>1</v>
      </c>
      <c r="L1563" s="20" t="s">
        <v>4508</v>
      </c>
      <c r="M1563" s="20" t="s">
        <v>4183</v>
      </c>
      <c r="N1563" s="29">
        <v>0.20499999999999999</v>
      </c>
      <c r="O1563" s="3" t="s">
        <v>51</v>
      </c>
      <c r="P1563" s="13">
        <v>633837.30000000005</v>
      </c>
      <c r="Q1563" s="13">
        <v>431972</v>
      </c>
      <c r="R1563" s="13">
        <v>1065809.3</v>
      </c>
      <c r="S1563" s="5"/>
      <c r="T1563" s="5"/>
      <c r="U1563" s="13">
        <v>0</v>
      </c>
      <c r="V1563" s="3" t="s">
        <v>29</v>
      </c>
      <c r="W1563" s="3" t="s">
        <v>29</v>
      </c>
      <c r="X1563" s="3" t="s">
        <v>29</v>
      </c>
      <c r="Y1563" s="3" t="s">
        <v>31</v>
      </c>
      <c r="Z1563" s="5"/>
      <c r="AA1563" s="30"/>
    </row>
    <row r="1564" spans="1:27" ht="18" customHeight="1" x14ac:dyDescent="0.25">
      <c r="A1564" s="3" t="s">
        <v>1921</v>
      </c>
      <c r="B1564" s="3" t="s">
        <v>2143</v>
      </c>
      <c r="C1564" s="130" t="s">
        <v>8473</v>
      </c>
      <c r="D1564" s="3" t="s">
        <v>655</v>
      </c>
      <c r="E1564" s="130" t="s">
        <v>8492</v>
      </c>
      <c r="F1564" s="3" t="s">
        <v>1979</v>
      </c>
      <c r="G1564" s="130" t="s">
        <v>8572</v>
      </c>
      <c r="H1564" s="3" t="s">
        <v>2007</v>
      </c>
      <c r="I1564" s="40" t="s">
        <v>10525</v>
      </c>
      <c r="J1564" s="65" t="s">
        <v>2008</v>
      </c>
      <c r="K1564" s="10">
        <v>1</v>
      </c>
      <c r="L1564" s="20" t="s">
        <v>4508</v>
      </c>
      <c r="M1564" s="20" t="s">
        <v>4183</v>
      </c>
      <c r="N1564" s="29">
        <v>2</v>
      </c>
      <c r="O1564" s="3" t="s">
        <v>51</v>
      </c>
      <c r="P1564" s="13">
        <v>554115.26</v>
      </c>
      <c r="Q1564" s="13">
        <v>482780.38</v>
      </c>
      <c r="R1564" s="13">
        <v>1036895.64</v>
      </c>
      <c r="S1564" s="5"/>
      <c r="T1564" s="5"/>
      <c r="U1564" s="13">
        <v>0</v>
      </c>
      <c r="V1564" s="3" t="s">
        <v>29</v>
      </c>
      <c r="W1564" s="3" t="s">
        <v>29</v>
      </c>
      <c r="X1564" s="3" t="s">
        <v>29</v>
      </c>
      <c r="Y1564" s="3" t="s">
        <v>31</v>
      </c>
      <c r="Z1564" s="5"/>
      <c r="AA1564" s="30"/>
    </row>
    <row r="1565" spans="1:27" ht="18" customHeight="1" x14ac:dyDescent="0.25">
      <c r="A1565" s="3" t="s">
        <v>1921</v>
      </c>
      <c r="B1565" s="3" t="s">
        <v>2143</v>
      </c>
      <c r="C1565" s="130" t="s">
        <v>8473</v>
      </c>
      <c r="D1565" s="3" t="s">
        <v>550</v>
      </c>
      <c r="E1565" s="130" t="s">
        <v>8494</v>
      </c>
      <c r="F1565" s="3" t="s">
        <v>549</v>
      </c>
      <c r="G1565" s="130" t="s">
        <v>8552</v>
      </c>
      <c r="H1565" s="3" t="s">
        <v>566</v>
      </c>
      <c r="I1565" s="40" t="s">
        <v>10526</v>
      </c>
      <c r="J1565" s="65" t="s">
        <v>567</v>
      </c>
      <c r="K1565" s="10">
        <v>1</v>
      </c>
      <c r="L1565" s="20" t="s">
        <v>4511</v>
      </c>
      <c r="M1565" s="20" t="s">
        <v>4124</v>
      </c>
      <c r="N1565" s="4">
        <v>112</v>
      </c>
      <c r="O1565" s="3" t="s">
        <v>333</v>
      </c>
      <c r="P1565" s="13">
        <v>517543.31</v>
      </c>
      <c r="Q1565" s="13">
        <v>21075</v>
      </c>
      <c r="R1565" s="13">
        <v>538618.31000000006</v>
      </c>
      <c r="S1565" s="31">
        <v>40714</v>
      </c>
      <c r="T1565" s="31">
        <v>40801</v>
      </c>
      <c r="U1565" s="13">
        <v>517543.31</v>
      </c>
      <c r="V1565" s="3" t="s">
        <v>29</v>
      </c>
      <c r="W1565" s="3" t="s">
        <v>39</v>
      </c>
      <c r="X1565" s="3" t="s">
        <v>29</v>
      </c>
      <c r="Y1565" s="3" t="s">
        <v>40</v>
      </c>
      <c r="Z1565" s="31">
        <v>40755</v>
      </c>
      <c r="AA1565" s="30"/>
    </row>
    <row r="1566" spans="1:27" ht="18" customHeight="1" x14ac:dyDescent="0.25">
      <c r="A1566" s="3" t="s">
        <v>1921</v>
      </c>
      <c r="B1566" s="3" t="s">
        <v>2143</v>
      </c>
      <c r="C1566" s="130" t="s">
        <v>8473</v>
      </c>
      <c r="D1566" s="3" t="s">
        <v>550</v>
      </c>
      <c r="E1566" s="130" t="s">
        <v>8494</v>
      </c>
      <c r="F1566" s="3" t="s">
        <v>549</v>
      </c>
      <c r="G1566" s="130" t="s">
        <v>8552</v>
      </c>
      <c r="H1566" s="3" t="s">
        <v>568</v>
      </c>
      <c r="I1566" s="40" t="s">
        <v>10527</v>
      </c>
      <c r="J1566" s="65" t="s">
        <v>78</v>
      </c>
      <c r="K1566" s="10">
        <v>1</v>
      </c>
      <c r="L1566" s="20" t="s">
        <v>4511</v>
      </c>
      <c r="M1566" s="20" t="s">
        <v>4577</v>
      </c>
      <c r="N1566" s="29">
        <v>56</v>
      </c>
      <c r="O1566" s="3" t="s">
        <v>28</v>
      </c>
      <c r="P1566" s="13">
        <v>593002</v>
      </c>
      <c r="Q1566" s="13">
        <v>107646</v>
      </c>
      <c r="R1566" s="13">
        <v>700648</v>
      </c>
      <c r="S1566" s="31">
        <v>40709</v>
      </c>
      <c r="T1566" s="31">
        <v>40831</v>
      </c>
      <c r="U1566" s="13">
        <v>593002</v>
      </c>
      <c r="V1566" s="3" t="s">
        <v>29</v>
      </c>
      <c r="W1566" s="3" t="s">
        <v>39</v>
      </c>
      <c r="X1566" s="3" t="s">
        <v>30</v>
      </c>
      <c r="Y1566" s="3" t="s">
        <v>40</v>
      </c>
      <c r="Z1566" s="31">
        <v>40755</v>
      </c>
      <c r="AA1566" s="30"/>
    </row>
    <row r="1567" spans="1:27" ht="18" customHeight="1" x14ac:dyDescent="0.25">
      <c r="A1567" s="3" t="s">
        <v>1921</v>
      </c>
      <c r="B1567" s="3" t="s">
        <v>2143</v>
      </c>
      <c r="C1567" s="130" t="s">
        <v>8473</v>
      </c>
      <c r="D1567" s="3" t="s">
        <v>550</v>
      </c>
      <c r="E1567" s="130" t="s">
        <v>8494</v>
      </c>
      <c r="F1567" s="3" t="s">
        <v>549</v>
      </c>
      <c r="G1567" s="130" t="s">
        <v>8552</v>
      </c>
      <c r="H1567" s="3" t="s">
        <v>573</v>
      </c>
      <c r="I1567" s="40" t="s">
        <v>10528</v>
      </c>
      <c r="J1567" s="65" t="s">
        <v>560</v>
      </c>
      <c r="K1567" s="10">
        <v>1</v>
      </c>
      <c r="L1567" s="20" t="s">
        <v>4519</v>
      </c>
      <c r="M1567" s="16" t="s">
        <v>4525</v>
      </c>
      <c r="N1567" s="4">
        <v>600</v>
      </c>
      <c r="O1567" s="3" t="s">
        <v>38</v>
      </c>
      <c r="P1567" s="13">
        <v>560288.87</v>
      </c>
      <c r="Q1567" s="13">
        <v>163325</v>
      </c>
      <c r="R1567" s="13">
        <v>723613.87</v>
      </c>
      <c r="S1567" s="6">
        <v>40696</v>
      </c>
      <c r="T1567" s="31">
        <v>40831</v>
      </c>
      <c r="U1567" s="13">
        <v>560288.96</v>
      </c>
      <c r="V1567" s="3" t="s">
        <v>29</v>
      </c>
      <c r="W1567" s="3" t="s">
        <v>39</v>
      </c>
      <c r="X1567" s="3" t="s">
        <v>29</v>
      </c>
      <c r="Y1567" s="3" t="s">
        <v>40</v>
      </c>
      <c r="Z1567" s="6">
        <v>40755</v>
      </c>
      <c r="AA1567" s="30"/>
    </row>
    <row r="1568" spans="1:27" ht="18" customHeight="1" x14ac:dyDescent="0.25">
      <c r="A1568" s="3" t="s">
        <v>1921</v>
      </c>
      <c r="B1568" s="3" t="s">
        <v>2143</v>
      </c>
      <c r="C1568" s="130" t="s">
        <v>8473</v>
      </c>
      <c r="D1568" s="3" t="s">
        <v>550</v>
      </c>
      <c r="E1568" s="130" t="s">
        <v>8494</v>
      </c>
      <c r="F1568" s="3" t="s">
        <v>549</v>
      </c>
      <c r="G1568" s="130" t="s">
        <v>8552</v>
      </c>
      <c r="H1568" s="39" t="s">
        <v>4159</v>
      </c>
      <c r="I1568" s="40" t="s">
        <v>10529</v>
      </c>
      <c r="J1568" s="65" t="s">
        <v>320</v>
      </c>
      <c r="K1568" s="10">
        <v>1</v>
      </c>
      <c r="L1568" s="20" t="s">
        <v>4511</v>
      </c>
      <c r="M1568" s="20" t="s">
        <v>3148</v>
      </c>
      <c r="N1568" s="4">
        <v>1</v>
      </c>
      <c r="O1568" s="3" t="s">
        <v>76</v>
      </c>
      <c r="P1568" s="13">
        <v>650369.30000000005</v>
      </c>
      <c r="Q1568" s="13">
        <v>41911.699999999997</v>
      </c>
      <c r="R1568" s="13">
        <v>692281</v>
      </c>
      <c r="S1568" s="6">
        <v>40704</v>
      </c>
      <c r="T1568" s="31">
        <v>40831</v>
      </c>
      <c r="U1568" s="13">
        <v>650369.30000000005</v>
      </c>
      <c r="V1568" s="3" t="s">
        <v>29</v>
      </c>
      <c r="W1568" s="3" t="s">
        <v>39</v>
      </c>
      <c r="X1568" s="3" t="s">
        <v>29</v>
      </c>
      <c r="Y1568" s="3" t="s">
        <v>40</v>
      </c>
      <c r="Z1568" s="6">
        <v>40755</v>
      </c>
      <c r="AA1568" s="30"/>
    </row>
    <row r="1569" spans="1:27" ht="18" customHeight="1" x14ac:dyDescent="0.25">
      <c r="A1569" s="3" t="s">
        <v>744</v>
      </c>
      <c r="B1569" s="3" t="s">
        <v>2143</v>
      </c>
      <c r="C1569" s="130" t="s">
        <v>8473</v>
      </c>
      <c r="D1569" s="3" t="s">
        <v>550</v>
      </c>
      <c r="E1569" s="130" t="s">
        <v>8494</v>
      </c>
      <c r="F1569" s="3" t="s">
        <v>549</v>
      </c>
      <c r="G1569" s="130" t="s">
        <v>8552</v>
      </c>
      <c r="H1569" s="3" t="s">
        <v>558</v>
      </c>
      <c r="I1569" s="40" t="s">
        <v>10530</v>
      </c>
      <c r="J1569" s="65" t="s">
        <v>78</v>
      </c>
      <c r="K1569" s="10">
        <v>1</v>
      </c>
      <c r="L1569" s="20" t="s">
        <v>4511</v>
      </c>
      <c r="M1569" s="20" t="s">
        <v>4577</v>
      </c>
      <c r="N1569" s="4">
        <v>56</v>
      </c>
      <c r="O1569" s="3" t="s">
        <v>28</v>
      </c>
      <c r="P1569" s="13">
        <v>579667</v>
      </c>
      <c r="Q1569" s="13">
        <v>82842</v>
      </c>
      <c r="R1569" s="13">
        <v>662509</v>
      </c>
      <c r="S1569" s="6">
        <v>40702</v>
      </c>
      <c r="T1569" s="6">
        <v>40831</v>
      </c>
      <c r="U1569" s="13">
        <v>579667</v>
      </c>
      <c r="V1569" s="3" t="s">
        <v>29</v>
      </c>
      <c r="W1569" s="3" t="s">
        <v>39</v>
      </c>
      <c r="X1569" s="3" t="s">
        <v>30</v>
      </c>
      <c r="Y1569" s="3" t="s">
        <v>40</v>
      </c>
      <c r="Z1569" s="6">
        <v>40755</v>
      </c>
      <c r="AA1569" s="30"/>
    </row>
    <row r="1570" spans="1:27" ht="18" customHeight="1" x14ac:dyDescent="0.25">
      <c r="A1570" s="3" t="s">
        <v>1921</v>
      </c>
      <c r="B1570" s="3" t="s">
        <v>2143</v>
      </c>
      <c r="C1570" s="130" t="s">
        <v>8473</v>
      </c>
      <c r="D1570" s="3" t="s">
        <v>550</v>
      </c>
      <c r="E1570" s="130" t="s">
        <v>8494</v>
      </c>
      <c r="F1570" s="3" t="s">
        <v>549</v>
      </c>
      <c r="G1570" s="130" t="s">
        <v>8552</v>
      </c>
      <c r="H1570" s="3" t="s">
        <v>563</v>
      </c>
      <c r="I1570" s="40" t="s">
        <v>10531</v>
      </c>
      <c r="J1570" s="65" t="s">
        <v>564</v>
      </c>
      <c r="K1570" s="10">
        <v>1</v>
      </c>
      <c r="L1570" s="20" t="s">
        <v>4511</v>
      </c>
      <c r="M1570" s="20" t="s">
        <v>4124</v>
      </c>
      <c r="N1570" s="4">
        <v>115</v>
      </c>
      <c r="O1570" s="3" t="s">
        <v>333</v>
      </c>
      <c r="P1570" s="13">
        <v>450171.74</v>
      </c>
      <c r="Q1570" s="13">
        <v>15944</v>
      </c>
      <c r="R1570" s="13">
        <v>466115.74</v>
      </c>
      <c r="S1570" s="6">
        <v>40714</v>
      </c>
      <c r="T1570" s="6">
        <v>40801</v>
      </c>
      <c r="U1570" s="13">
        <v>450171.74</v>
      </c>
      <c r="V1570" s="3" t="s">
        <v>29</v>
      </c>
      <c r="W1570" s="3" t="s">
        <v>39</v>
      </c>
      <c r="X1570" s="3" t="s">
        <v>29</v>
      </c>
      <c r="Y1570" s="3" t="s">
        <v>40</v>
      </c>
      <c r="Z1570" s="6">
        <v>40755</v>
      </c>
      <c r="AA1570" s="30"/>
    </row>
    <row r="1571" spans="1:27" ht="18" customHeight="1" x14ac:dyDescent="0.25">
      <c r="A1571" s="3" t="s">
        <v>744</v>
      </c>
      <c r="B1571" s="3" t="s">
        <v>2143</v>
      </c>
      <c r="C1571" s="130" t="s">
        <v>8473</v>
      </c>
      <c r="D1571" s="3" t="s">
        <v>550</v>
      </c>
      <c r="E1571" s="130" t="s">
        <v>8494</v>
      </c>
      <c r="F1571" s="3" t="s">
        <v>549</v>
      </c>
      <c r="G1571" s="130" t="s">
        <v>8552</v>
      </c>
      <c r="H1571" s="3" t="s">
        <v>10532</v>
      </c>
      <c r="I1571" s="40" t="s">
        <v>10533</v>
      </c>
      <c r="J1571" s="65" t="s">
        <v>552</v>
      </c>
      <c r="K1571" s="10">
        <v>1</v>
      </c>
      <c r="L1571" s="20" t="s">
        <v>4541</v>
      </c>
      <c r="M1571" s="20" t="s">
        <v>4581</v>
      </c>
      <c r="N1571" s="4">
        <v>36</v>
      </c>
      <c r="O1571" s="3" t="s">
        <v>137</v>
      </c>
      <c r="P1571" s="13">
        <v>479685</v>
      </c>
      <c r="Q1571" s="13">
        <v>105637</v>
      </c>
      <c r="R1571" s="13">
        <v>585322</v>
      </c>
      <c r="S1571" s="6">
        <v>40696</v>
      </c>
      <c r="T1571" s="6">
        <v>40801</v>
      </c>
      <c r="U1571" s="13">
        <v>479685</v>
      </c>
      <c r="V1571" s="3" t="s">
        <v>29</v>
      </c>
      <c r="W1571" s="3" t="s">
        <v>39</v>
      </c>
      <c r="X1571" s="3" t="s">
        <v>29</v>
      </c>
      <c r="Y1571" s="3" t="s">
        <v>40</v>
      </c>
      <c r="Z1571" s="6">
        <v>40755</v>
      </c>
      <c r="AA1571" s="30"/>
    </row>
    <row r="1572" spans="1:27" ht="18" customHeight="1" x14ac:dyDescent="0.25">
      <c r="A1572" s="3" t="s">
        <v>744</v>
      </c>
      <c r="B1572" s="3" t="s">
        <v>2143</v>
      </c>
      <c r="C1572" s="130" t="s">
        <v>8473</v>
      </c>
      <c r="D1572" s="3" t="s">
        <v>550</v>
      </c>
      <c r="E1572" s="130" t="s">
        <v>8494</v>
      </c>
      <c r="F1572" s="3" t="s">
        <v>549</v>
      </c>
      <c r="G1572" s="130" t="s">
        <v>8552</v>
      </c>
      <c r="H1572" s="3" t="s">
        <v>569</v>
      </c>
      <c r="I1572" s="40" t="s">
        <v>10534</v>
      </c>
      <c r="J1572" s="65" t="s">
        <v>570</v>
      </c>
      <c r="K1572" s="10">
        <v>1</v>
      </c>
      <c r="L1572" s="20" t="s">
        <v>4511</v>
      </c>
      <c r="M1572" s="20" t="s">
        <v>4124</v>
      </c>
      <c r="N1572" s="4">
        <v>379</v>
      </c>
      <c r="O1572" s="3" t="s">
        <v>333</v>
      </c>
      <c r="P1572" s="13">
        <v>780242.32</v>
      </c>
      <c r="Q1572" s="13">
        <v>16636</v>
      </c>
      <c r="R1572" s="13">
        <v>796878.32</v>
      </c>
      <c r="S1572" s="6">
        <v>40714</v>
      </c>
      <c r="T1572" s="6">
        <v>40801</v>
      </c>
      <c r="U1572" s="13">
        <v>780242.32</v>
      </c>
      <c r="V1572" s="3" t="s">
        <v>29</v>
      </c>
      <c r="W1572" s="3" t="s">
        <v>39</v>
      </c>
      <c r="X1572" s="3" t="s">
        <v>29</v>
      </c>
      <c r="Y1572" s="3" t="s">
        <v>40</v>
      </c>
      <c r="Z1572" s="6">
        <v>40755</v>
      </c>
      <c r="AA1572" s="30"/>
    </row>
    <row r="1573" spans="1:27" ht="18" customHeight="1" x14ac:dyDescent="0.25">
      <c r="A1573" s="3" t="s">
        <v>744</v>
      </c>
      <c r="B1573" s="3" t="s">
        <v>2143</v>
      </c>
      <c r="C1573" s="130" t="s">
        <v>8473</v>
      </c>
      <c r="D1573" s="3" t="s">
        <v>550</v>
      </c>
      <c r="E1573" s="130" t="s">
        <v>8494</v>
      </c>
      <c r="F1573" s="3" t="s">
        <v>549</v>
      </c>
      <c r="G1573" s="130" t="s">
        <v>8552</v>
      </c>
      <c r="H1573" s="3" t="s">
        <v>551</v>
      </c>
      <c r="I1573" s="40" t="s">
        <v>10535</v>
      </c>
      <c r="J1573" s="65" t="s">
        <v>552</v>
      </c>
      <c r="K1573" s="10">
        <v>1</v>
      </c>
      <c r="L1573" s="20" t="s">
        <v>4541</v>
      </c>
      <c r="M1573" s="20" t="s">
        <v>4581</v>
      </c>
      <c r="N1573" s="4">
        <v>46</v>
      </c>
      <c r="O1573" s="3" t="s">
        <v>137</v>
      </c>
      <c r="P1573" s="13">
        <v>506985</v>
      </c>
      <c r="Q1573" s="13">
        <v>122773</v>
      </c>
      <c r="R1573" s="13">
        <v>629758</v>
      </c>
      <c r="S1573" s="6">
        <v>40696</v>
      </c>
      <c r="T1573" s="6">
        <v>40801</v>
      </c>
      <c r="U1573" s="13">
        <v>506985</v>
      </c>
      <c r="V1573" s="3" t="s">
        <v>29</v>
      </c>
      <c r="W1573" s="3" t="s">
        <v>39</v>
      </c>
      <c r="X1573" s="3" t="s">
        <v>29</v>
      </c>
      <c r="Y1573" s="3" t="s">
        <v>40</v>
      </c>
      <c r="Z1573" s="6">
        <v>40725</v>
      </c>
      <c r="AA1573" s="30"/>
    </row>
    <row r="1574" spans="1:27" ht="18" customHeight="1" x14ac:dyDescent="0.25">
      <c r="A1574" s="3" t="s">
        <v>744</v>
      </c>
      <c r="B1574" s="3" t="s">
        <v>2143</v>
      </c>
      <c r="C1574" s="130" t="s">
        <v>8473</v>
      </c>
      <c r="D1574" s="3" t="s">
        <v>550</v>
      </c>
      <c r="E1574" s="130" t="s">
        <v>8494</v>
      </c>
      <c r="F1574" s="3" t="s">
        <v>549</v>
      </c>
      <c r="G1574" s="130" t="s">
        <v>8552</v>
      </c>
      <c r="H1574" s="3" t="s">
        <v>571</v>
      </c>
      <c r="I1574" s="40" t="s">
        <v>10536</v>
      </c>
      <c r="J1574" s="65" t="s">
        <v>572</v>
      </c>
      <c r="K1574" s="10">
        <v>1</v>
      </c>
      <c r="L1574" s="20" t="s">
        <v>4511</v>
      </c>
      <c r="M1574" s="20" t="s">
        <v>4124</v>
      </c>
      <c r="N1574" s="4">
        <v>68</v>
      </c>
      <c r="O1574" s="3" t="s">
        <v>333</v>
      </c>
      <c r="P1574" s="13">
        <v>588896.07999999996</v>
      </c>
      <c r="Q1574" s="13">
        <v>16235</v>
      </c>
      <c r="R1574" s="13">
        <v>605131.07999999996</v>
      </c>
      <c r="S1574" s="6">
        <v>40714</v>
      </c>
      <c r="T1574" s="31">
        <v>40801</v>
      </c>
      <c r="U1574" s="13">
        <v>588896.07999999996</v>
      </c>
      <c r="V1574" s="3" t="s">
        <v>29</v>
      </c>
      <c r="W1574" s="3" t="s">
        <v>39</v>
      </c>
      <c r="X1574" s="3" t="s">
        <v>29</v>
      </c>
      <c r="Y1574" s="3" t="s">
        <v>40</v>
      </c>
      <c r="Z1574" s="6">
        <v>40755</v>
      </c>
      <c r="AA1574" s="30"/>
    </row>
    <row r="1575" spans="1:27" ht="18" customHeight="1" x14ac:dyDescent="0.25">
      <c r="A1575" s="3" t="s">
        <v>744</v>
      </c>
      <c r="B1575" s="3" t="s">
        <v>2143</v>
      </c>
      <c r="C1575" s="130" t="s">
        <v>8473</v>
      </c>
      <c r="D1575" s="3" t="s">
        <v>550</v>
      </c>
      <c r="E1575" s="130" t="s">
        <v>8494</v>
      </c>
      <c r="F1575" s="3" t="s">
        <v>549</v>
      </c>
      <c r="G1575" s="130" t="s">
        <v>8552</v>
      </c>
      <c r="H1575" s="3" t="s">
        <v>555</v>
      </c>
      <c r="I1575" s="40" t="s">
        <v>10537</v>
      </c>
      <c r="J1575" s="65" t="s">
        <v>556</v>
      </c>
      <c r="K1575" s="10">
        <v>1</v>
      </c>
      <c r="L1575" s="20" t="s">
        <v>4519</v>
      </c>
      <c r="M1575" s="20" t="s">
        <v>4520</v>
      </c>
      <c r="N1575" s="4">
        <v>73.5</v>
      </c>
      <c r="O1575" s="3" t="s">
        <v>28</v>
      </c>
      <c r="P1575" s="13">
        <v>566782</v>
      </c>
      <c r="Q1575" s="13">
        <v>77148</v>
      </c>
      <c r="R1575" s="13">
        <v>643930</v>
      </c>
      <c r="S1575" s="6">
        <v>40694</v>
      </c>
      <c r="T1575" s="6">
        <v>40801</v>
      </c>
      <c r="U1575" s="13">
        <v>566782</v>
      </c>
      <c r="V1575" s="3" t="s">
        <v>29</v>
      </c>
      <c r="W1575" s="3" t="s">
        <v>39</v>
      </c>
      <c r="X1575" s="3" t="s">
        <v>29</v>
      </c>
      <c r="Y1575" s="3" t="s">
        <v>40</v>
      </c>
      <c r="Z1575" s="6">
        <v>40755</v>
      </c>
      <c r="AA1575" s="30"/>
    </row>
    <row r="1576" spans="1:27" ht="18" customHeight="1" x14ac:dyDescent="0.25">
      <c r="A1576" s="3" t="s">
        <v>744</v>
      </c>
      <c r="B1576" s="3" t="s">
        <v>2143</v>
      </c>
      <c r="C1576" s="130" t="s">
        <v>8473</v>
      </c>
      <c r="D1576" s="3" t="s">
        <v>550</v>
      </c>
      <c r="E1576" s="130" t="s">
        <v>8494</v>
      </c>
      <c r="F1576" s="3" t="s">
        <v>549</v>
      </c>
      <c r="G1576" s="130" t="s">
        <v>8552</v>
      </c>
      <c r="H1576" s="3" t="s">
        <v>561</v>
      </c>
      <c r="I1576" s="40" t="s">
        <v>10538</v>
      </c>
      <c r="J1576" s="65" t="s">
        <v>562</v>
      </c>
      <c r="K1576" s="10">
        <v>1</v>
      </c>
      <c r="L1576" s="20" t="s">
        <v>4511</v>
      </c>
      <c r="M1576" s="20" t="s">
        <v>4124</v>
      </c>
      <c r="N1576" s="4">
        <v>60</v>
      </c>
      <c r="O1576" s="3" t="s">
        <v>333</v>
      </c>
      <c r="P1576" s="13">
        <v>609225.39</v>
      </c>
      <c r="Q1576" s="13">
        <v>16150</v>
      </c>
      <c r="R1576" s="13">
        <v>625375.39</v>
      </c>
      <c r="S1576" s="6">
        <v>40714</v>
      </c>
      <c r="T1576" s="6">
        <v>40801</v>
      </c>
      <c r="U1576" s="13">
        <v>609225.39</v>
      </c>
      <c r="V1576" s="3" t="s">
        <v>29</v>
      </c>
      <c r="W1576" s="3" t="s">
        <v>39</v>
      </c>
      <c r="X1576" s="3" t="s">
        <v>29</v>
      </c>
      <c r="Y1576" s="3" t="s">
        <v>40</v>
      </c>
      <c r="Z1576" s="6">
        <v>40755</v>
      </c>
      <c r="AA1576" s="30"/>
    </row>
    <row r="1577" spans="1:27" ht="18" customHeight="1" x14ac:dyDescent="0.25">
      <c r="A1577" s="3" t="s">
        <v>744</v>
      </c>
      <c r="B1577" s="3" t="s">
        <v>2143</v>
      </c>
      <c r="C1577" s="130" t="s">
        <v>8473</v>
      </c>
      <c r="D1577" s="3" t="s">
        <v>550</v>
      </c>
      <c r="E1577" s="130" t="s">
        <v>8494</v>
      </c>
      <c r="F1577" s="3" t="s">
        <v>549</v>
      </c>
      <c r="G1577" s="130" t="s">
        <v>8552</v>
      </c>
      <c r="H1577" s="3" t="s">
        <v>565</v>
      </c>
      <c r="I1577" s="40" t="s">
        <v>10539</v>
      </c>
      <c r="J1577" s="65" t="s">
        <v>560</v>
      </c>
      <c r="K1577" s="10">
        <v>1</v>
      </c>
      <c r="L1577" s="20" t="s">
        <v>4519</v>
      </c>
      <c r="M1577" s="16" t="s">
        <v>4525</v>
      </c>
      <c r="N1577" s="4">
        <v>600</v>
      </c>
      <c r="O1577" s="3" t="s">
        <v>38</v>
      </c>
      <c r="P1577" s="13">
        <v>566420</v>
      </c>
      <c r="Q1577" s="13">
        <v>158632</v>
      </c>
      <c r="R1577" s="13">
        <v>725052</v>
      </c>
      <c r="S1577" s="6">
        <v>40676</v>
      </c>
      <c r="T1577" s="31">
        <v>40862</v>
      </c>
      <c r="U1577" s="13">
        <v>566420</v>
      </c>
      <c r="V1577" s="3" t="s">
        <v>29</v>
      </c>
      <c r="W1577" s="3" t="s">
        <v>39</v>
      </c>
      <c r="X1577" s="3" t="s">
        <v>29</v>
      </c>
      <c r="Y1577" s="3" t="s">
        <v>40</v>
      </c>
      <c r="Z1577" s="6">
        <v>40755</v>
      </c>
      <c r="AA1577" s="30"/>
    </row>
    <row r="1578" spans="1:27" ht="18" customHeight="1" x14ac:dyDescent="0.25">
      <c r="A1578" s="3" t="s">
        <v>744</v>
      </c>
      <c r="B1578" s="3" t="s">
        <v>2143</v>
      </c>
      <c r="C1578" s="130" t="s">
        <v>8473</v>
      </c>
      <c r="D1578" s="3" t="s">
        <v>550</v>
      </c>
      <c r="E1578" s="130" t="s">
        <v>8494</v>
      </c>
      <c r="F1578" s="3" t="s">
        <v>549</v>
      </c>
      <c r="G1578" s="130" t="s">
        <v>8552</v>
      </c>
      <c r="H1578" s="3" t="s">
        <v>330</v>
      </c>
      <c r="I1578" s="40" t="s">
        <v>10540</v>
      </c>
      <c r="J1578" s="65" t="s">
        <v>78</v>
      </c>
      <c r="K1578" s="10">
        <v>1</v>
      </c>
      <c r="L1578" s="20" t="s">
        <v>4511</v>
      </c>
      <c r="M1578" s="20" t="s">
        <v>4577</v>
      </c>
      <c r="N1578" s="4">
        <v>63</v>
      </c>
      <c r="O1578" s="3" t="s">
        <v>28</v>
      </c>
      <c r="P1578" s="13">
        <v>556692</v>
      </c>
      <c r="Q1578" s="13">
        <v>107571</v>
      </c>
      <c r="R1578" s="13">
        <v>664263</v>
      </c>
      <c r="S1578" s="6">
        <v>40689</v>
      </c>
      <c r="T1578" s="6">
        <v>40831</v>
      </c>
      <c r="U1578" s="13">
        <v>541692</v>
      </c>
      <c r="V1578" s="3" t="s">
        <v>29</v>
      </c>
      <c r="W1578" s="3" t="s">
        <v>39</v>
      </c>
      <c r="X1578" s="3" t="s">
        <v>30</v>
      </c>
      <c r="Y1578" s="3" t="s">
        <v>40</v>
      </c>
      <c r="Z1578" s="6">
        <v>40755</v>
      </c>
      <c r="AA1578" s="30"/>
    </row>
    <row r="1579" spans="1:27" ht="18" customHeight="1" x14ac:dyDescent="0.25">
      <c r="A1579" s="3" t="s">
        <v>744</v>
      </c>
      <c r="B1579" s="3" t="s">
        <v>2143</v>
      </c>
      <c r="C1579" s="130" t="s">
        <v>8473</v>
      </c>
      <c r="D1579" s="3" t="s">
        <v>550</v>
      </c>
      <c r="E1579" s="130" t="s">
        <v>8494</v>
      </c>
      <c r="F1579" s="3" t="s">
        <v>549</v>
      </c>
      <c r="G1579" s="130" t="s">
        <v>8552</v>
      </c>
      <c r="H1579" s="3" t="s">
        <v>553</v>
      </c>
      <c r="I1579" s="40" t="s">
        <v>10541</v>
      </c>
      <c r="J1579" s="65" t="s">
        <v>554</v>
      </c>
      <c r="K1579" s="10">
        <v>1</v>
      </c>
      <c r="L1579" s="20" t="s">
        <v>4519</v>
      </c>
      <c r="M1579" s="16" t="s">
        <v>4525</v>
      </c>
      <c r="N1579" s="4">
        <v>600</v>
      </c>
      <c r="O1579" s="3" t="s">
        <v>38</v>
      </c>
      <c r="P1579" s="13">
        <v>422110</v>
      </c>
      <c r="Q1579" s="13">
        <v>144687</v>
      </c>
      <c r="R1579" s="13">
        <v>566797</v>
      </c>
      <c r="S1579" s="6">
        <v>40692</v>
      </c>
      <c r="T1579" s="31">
        <v>40801</v>
      </c>
      <c r="U1579" s="13">
        <v>422110</v>
      </c>
      <c r="V1579" s="3" t="s">
        <v>29</v>
      </c>
      <c r="W1579" s="3" t="s">
        <v>39</v>
      </c>
      <c r="X1579" s="3" t="s">
        <v>29</v>
      </c>
      <c r="Y1579" s="3" t="s">
        <v>40</v>
      </c>
      <c r="Z1579" s="6">
        <v>40755</v>
      </c>
      <c r="AA1579" s="30"/>
    </row>
    <row r="1580" spans="1:27" ht="18" customHeight="1" x14ac:dyDescent="0.25">
      <c r="A1580" s="3" t="s">
        <v>744</v>
      </c>
      <c r="B1580" s="3" t="s">
        <v>2143</v>
      </c>
      <c r="C1580" s="130" t="s">
        <v>8473</v>
      </c>
      <c r="D1580" s="3" t="s">
        <v>550</v>
      </c>
      <c r="E1580" s="130" t="s">
        <v>8494</v>
      </c>
      <c r="F1580" s="3" t="s">
        <v>549</v>
      </c>
      <c r="G1580" s="130" t="s">
        <v>8552</v>
      </c>
      <c r="H1580" s="3" t="s">
        <v>10542</v>
      </c>
      <c r="I1580" s="40" t="s">
        <v>10543</v>
      </c>
      <c r="J1580" s="65" t="s">
        <v>554</v>
      </c>
      <c r="K1580" s="10">
        <v>1</v>
      </c>
      <c r="L1580" s="20" t="s">
        <v>4519</v>
      </c>
      <c r="M1580" s="16" t="s">
        <v>4525</v>
      </c>
      <c r="N1580" s="4">
        <v>600</v>
      </c>
      <c r="O1580" s="3" t="s">
        <v>38</v>
      </c>
      <c r="P1580" s="13">
        <v>417110</v>
      </c>
      <c r="Q1580" s="13">
        <v>144476</v>
      </c>
      <c r="R1580" s="13">
        <v>561586</v>
      </c>
      <c r="S1580" s="6">
        <v>40692</v>
      </c>
      <c r="T1580" s="31">
        <v>40801</v>
      </c>
      <c r="U1580" s="13">
        <v>417110</v>
      </c>
      <c r="V1580" s="3" t="s">
        <v>29</v>
      </c>
      <c r="W1580" s="3" t="s">
        <v>39</v>
      </c>
      <c r="X1580" s="3" t="s">
        <v>29</v>
      </c>
      <c r="Y1580" s="3" t="s">
        <v>40</v>
      </c>
      <c r="Z1580" s="6">
        <v>40755</v>
      </c>
      <c r="AA1580" s="30"/>
    </row>
    <row r="1581" spans="1:27" ht="18" customHeight="1" x14ac:dyDescent="0.25">
      <c r="A1581" s="3" t="s">
        <v>744</v>
      </c>
      <c r="B1581" s="3" t="s">
        <v>2143</v>
      </c>
      <c r="C1581" s="130" t="s">
        <v>8473</v>
      </c>
      <c r="D1581" s="3" t="s">
        <v>550</v>
      </c>
      <c r="E1581" s="130" t="s">
        <v>8494</v>
      </c>
      <c r="F1581" s="3" t="s">
        <v>549</v>
      </c>
      <c r="G1581" s="130" t="s">
        <v>8552</v>
      </c>
      <c r="H1581" s="3" t="s">
        <v>559</v>
      </c>
      <c r="I1581" s="40" t="s">
        <v>10544</v>
      </c>
      <c r="J1581" s="65" t="s">
        <v>560</v>
      </c>
      <c r="K1581" s="10">
        <v>1</v>
      </c>
      <c r="L1581" s="20" t="s">
        <v>4519</v>
      </c>
      <c r="M1581" s="16" t="s">
        <v>4525</v>
      </c>
      <c r="N1581" s="4">
        <v>600</v>
      </c>
      <c r="O1581" s="3" t="s">
        <v>38</v>
      </c>
      <c r="P1581" s="13">
        <v>654810</v>
      </c>
      <c r="Q1581" s="13">
        <v>149393</v>
      </c>
      <c r="R1581" s="13">
        <v>804203</v>
      </c>
      <c r="S1581" s="6">
        <v>40693</v>
      </c>
      <c r="T1581" s="31">
        <v>40801</v>
      </c>
      <c r="U1581" s="13">
        <v>654810</v>
      </c>
      <c r="V1581" s="3" t="s">
        <v>29</v>
      </c>
      <c r="W1581" s="3" t="s">
        <v>39</v>
      </c>
      <c r="X1581" s="3" t="s">
        <v>29</v>
      </c>
      <c r="Y1581" s="3" t="s">
        <v>40</v>
      </c>
      <c r="Z1581" s="6">
        <v>40755</v>
      </c>
      <c r="AA1581" s="30"/>
    </row>
    <row r="1582" spans="1:27" ht="18" customHeight="1" x14ac:dyDescent="0.25">
      <c r="A1582" s="3" t="s">
        <v>744</v>
      </c>
      <c r="B1582" s="3" t="s">
        <v>2143</v>
      </c>
      <c r="C1582" s="130" t="s">
        <v>8473</v>
      </c>
      <c r="D1582" s="3" t="s">
        <v>550</v>
      </c>
      <c r="E1582" s="130" t="s">
        <v>8494</v>
      </c>
      <c r="F1582" s="3" t="s">
        <v>574</v>
      </c>
      <c r="G1582" s="130" t="s">
        <v>8623</v>
      </c>
      <c r="H1582" s="3" t="s">
        <v>582</v>
      </c>
      <c r="I1582" s="40" t="s">
        <v>10545</v>
      </c>
      <c r="J1582" s="65" t="s">
        <v>290</v>
      </c>
      <c r="K1582" s="10">
        <v>1</v>
      </c>
      <c r="L1582" s="20" t="s">
        <v>4511</v>
      </c>
      <c r="M1582" s="20" t="s">
        <v>4577</v>
      </c>
      <c r="N1582" s="4">
        <v>106.56</v>
      </c>
      <c r="O1582" s="3" t="s">
        <v>28</v>
      </c>
      <c r="P1582" s="13">
        <v>1048756.6399999999</v>
      </c>
      <c r="Q1582" s="13">
        <v>90000</v>
      </c>
      <c r="R1582" s="13">
        <v>1138756.6399999999</v>
      </c>
      <c r="S1582" s="6">
        <v>40749</v>
      </c>
      <c r="T1582" s="6">
        <v>41014</v>
      </c>
      <c r="U1582" s="13">
        <v>1003004.24</v>
      </c>
      <c r="V1582" s="3" t="s">
        <v>29</v>
      </c>
      <c r="W1582" s="3" t="s">
        <v>39</v>
      </c>
      <c r="X1582" s="3" t="s">
        <v>62</v>
      </c>
      <c r="Y1582" s="3" t="s">
        <v>40</v>
      </c>
      <c r="Z1582" s="6">
        <v>40841</v>
      </c>
      <c r="AA1582" s="30"/>
    </row>
    <row r="1583" spans="1:27" ht="18" customHeight="1" x14ac:dyDescent="0.25">
      <c r="A1583" s="3" t="s">
        <v>744</v>
      </c>
      <c r="B1583" s="3" t="s">
        <v>2143</v>
      </c>
      <c r="C1583" s="130" t="s">
        <v>8473</v>
      </c>
      <c r="D1583" s="3" t="s">
        <v>550</v>
      </c>
      <c r="E1583" s="130" t="s">
        <v>8494</v>
      </c>
      <c r="F1583" s="3" t="s">
        <v>574</v>
      </c>
      <c r="G1583" s="130" t="s">
        <v>8623</v>
      </c>
      <c r="H1583" s="3" t="s">
        <v>584</v>
      </c>
      <c r="I1583" s="40" t="s">
        <v>10546</v>
      </c>
      <c r="J1583" s="65" t="s">
        <v>42</v>
      </c>
      <c r="K1583" s="10">
        <v>1</v>
      </c>
      <c r="L1583" s="20" t="s">
        <v>4511</v>
      </c>
      <c r="M1583" s="20" t="s">
        <v>3192</v>
      </c>
      <c r="N1583" s="4">
        <v>51.69</v>
      </c>
      <c r="O1583" s="3" t="s">
        <v>38</v>
      </c>
      <c r="P1583" s="13">
        <v>686334.14</v>
      </c>
      <c r="Q1583" s="13">
        <v>49816.35</v>
      </c>
      <c r="R1583" s="13">
        <v>736150.49</v>
      </c>
      <c r="S1583" s="6">
        <v>40708</v>
      </c>
      <c r="T1583" s="6">
        <v>40801</v>
      </c>
      <c r="U1583" s="13">
        <v>644187.67999999993</v>
      </c>
      <c r="V1583" s="3" t="s">
        <v>29</v>
      </c>
      <c r="W1583" s="3" t="s">
        <v>39</v>
      </c>
      <c r="X1583" s="3" t="s">
        <v>29</v>
      </c>
      <c r="Y1583" s="3" t="s">
        <v>40</v>
      </c>
      <c r="Z1583" s="6">
        <v>40784</v>
      </c>
      <c r="AA1583" s="30"/>
    </row>
    <row r="1584" spans="1:27" ht="18" customHeight="1" x14ac:dyDescent="0.25">
      <c r="A1584" s="3" t="s">
        <v>744</v>
      </c>
      <c r="B1584" s="3" t="s">
        <v>2143</v>
      </c>
      <c r="C1584" s="130" t="s">
        <v>8473</v>
      </c>
      <c r="D1584" s="3" t="s">
        <v>550</v>
      </c>
      <c r="E1584" s="130" t="s">
        <v>8494</v>
      </c>
      <c r="F1584" s="3" t="s">
        <v>574</v>
      </c>
      <c r="G1584" s="130" t="s">
        <v>8623</v>
      </c>
      <c r="H1584" s="3" t="s">
        <v>588</v>
      </c>
      <c r="I1584" s="40" t="s">
        <v>10547</v>
      </c>
      <c r="J1584" s="65" t="s">
        <v>290</v>
      </c>
      <c r="K1584" s="10">
        <v>1</v>
      </c>
      <c r="L1584" s="20" t="s">
        <v>4511</v>
      </c>
      <c r="M1584" s="20" t="s">
        <v>4577</v>
      </c>
      <c r="N1584" s="4">
        <v>106.56</v>
      </c>
      <c r="O1584" s="3" t="s">
        <v>28</v>
      </c>
      <c r="P1584" s="13">
        <v>965756.64</v>
      </c>
      <c r="Q1584" s="13">
        <v>173000</v>
      </c>
      <c r="R1584" s="13">
        <v>1138756.6400000001</v>
      </c>
      <c r="S1584" s="6">
        <v>40749</v>
      </c>
      <c r="T1584" s="6">
        <v>41044</v>
      </c>
      <c r="U1584" s="13">
        <v>920004.24</v>
      </c>
      <c r="V1584" s="3" t="s">
        <v>29</v>
      </c>
      <c r="W1584" s="3" t="s">
        <v>44</v>
      </c>
      <c r="X1584" s="3" t="s">
        <v>62</v>
      </c>
      <c r="Y1584" s="3" t="s">
        <v>40</v>
      </c>
      <c r="Z1584" s="6">
        <v>40841</v>
      </c>
      <c r="AA1584" s="30"/>
    </row>
    <row r="1585" spans="1:27" ht="18" customHeight="1" x14ac:dyDescent="0.25">
      <c r="A1585" s="3" t="s">
        <v>744</v>
      </c>
      <c r="B1585" s="3" t="s">
        <v>2143</v>
      </c>
      <c r="C1585" s="130" t="s">
        <v>8473</v>
      </c>
      <c r="D1585" s="3" t="s">
        <v>550</v>
      </c>
      <c r="E1585" s="130" t="s">
        <v>8494</v>
      </c>
      <c r="F1585" s="3" t="s">
        <v>574</v>
      </c>
      <c r="G1585" s="130" t="s">
        <v>8623</v>
      </c>
      <c r="H1585" s="39" t="s">
        <v>10549</v>
      </c>
      <c r="I1585" s="40" t="s">
        <v>10548</v>
      </c>
      <c r="J1585" s="65" t="s">
        <v>42</v>
      </c>
      <c r="K1585" s="10">
        <v>1</v>
      </c>
      <c r="L1585" s="20" t="s">
        <v>4511</v>
      </c>
      <c r="M1585" s="20" t="s">
        <v>3192</v>
      </c>
      <c r="N1585" s="4">
        <v>51.69</v>
      </c>
      <c r="O1585" s="3" t="s">
        <v>38</v>
      </c>
      <c r="P1585" s="13">
        <v>403164.25</v>
      </c>
      <c r="Q1585" s="13">
        <v>325986.24</v>
      </c>
      <c r="R1585" s="13">
        <v>729150.49</v>
      </c>
      <c r="S1585" s="30"/>
      <c r="T1585" s="30"/>
      <c r="U1585" s="13">
        <v>0</v>
      </c>
      <c r="V1585" s="3" t="s">
        <v>29</v>
      </c>
      <c r="W1585" s="3" t="s">
        <v>29</v>
      </c>
      <c r="X1585" s="3" t="s">
        <v>29</v>
      </c>
      <c r="Y1585" s="3" t="s">
        <v>31</v>
      </c>
      <c r="Z1585" s="30"/>
      <c r="AA1585" s="30"/>
    </row>
    <row r="1586" spans="1:27" ht="18" customHeight="1" x14ac:dyDescent="0.25">
      <c r="A1586" s="3" t="s">
        <v>744</v>
      </c>
      <c r="B1586" s="3" t="s">
        <v>2143</v>
      </c>
      <c r="C1586" s="130" t="s">
        <v>8473</v>
      </c>
      <c r="D1586" s="3" t="s">
        <v>550</v>
      </c>
      <c r="E1586" s="130" t="s">
        <v>8494</v>
      </c>
      <c r="F1586" s="3" t="s">
        <v>574</v>
      </c>
      <c r="G1586" s="130" t="s">
        <v>8623</v>
      </c>
      <c r="H1586" s="3" t="s">
        <v>590</v>
      </c>
      <c r="I1586" s="40" t="s">
        <v>10550</v>
      </c>
      <c r="J1586" s="65" t="s">
        <v>586</v>
      </c>
      <c r="K1586" s="10">
        <v>1</v>
      </c>
      <c r="L1586" s="20" t="s">
        <v>4519</v>
      </c>
      <c r="M1586" s="20" t="s">
        <v>4520</v>
      </c>
      <c r="N1586" s="4">
        <v>80.28</v>
      </c>
      <c r="O1586" s="3" t="s">
        <v>28</v>
      </c>
      <c r="P1586" s="13">
        <v>648671.39</v>
      </c>
      <c r="Q1586" s="13">
        <v>120159.85</v>
      </c>
      <c r="R1586" s="13">
        <v>768831.24</v>
      </c>
      <c r="S1586" s="6">
        <v>40708</v>
      </c>
      <c r="T1586" s="31">
        <v>40801</v>
      </c>
      <c r="U1586" s="13">
        <v>615966.24</v>
      </c>
      <c r="V1586" s="3" t="s">
        <v>29</v>
      </c>
      <c r="W1586" s="3" t="s">
        <v>39</v>
      </c>
      <c r="X1586" s="3" t="s">
        <v>29</v>
      </c>
      <c r="Y1586" s="3" t="s">
        <v>40</v>
      </c>
      <c r="Z1586" s="6">
        <v>40769</v>
      </c>
      <c r="AA1586" s="30"/>
    </row>
    <row r="1587" spans="1:27" ht="18" customHeight="1" x14ac:dyDescent="0.25">
      <c r="A1587" s="3" t="s">
        <v>1921</v>
      </c>
      <c r="B1587" s="3" t="s">
        <v>2143</v>
      </c>
      <c r="C1587" s="130" t="s">
        <v>8473</v>
      </c>
      <c r="D1587" s="3" t="s">
        <v>550</v>
      </c>
      <c r="E1587" s="130" t="s">
        <v>8494</v>
      </c>
      <c r="F1587" s="3" t="s">
        <v>574</v>
      </c>
      <c r="G1587" s="130" t="s">
        <v>8623</v>
      </c>
      <c r="H1587" s="3" t="s">
        <v>585</v>
      </c>
      <c r="I1587" s="40" t="s">
        <v>10551</v>
      </c>
      <c r="J1587" s="65" t="s">
        <v>586</v>
      </c>
      <c r="K1587" s="10">
        <v>1</v>
      </c>
      <c r="L1587" s="20" t="s">
        <v>4519</v>
      </c>
      <c r="M1587" s="20" t="s">
        <v>4520</v>
      </c>
      <c r="N1587" s="4">
        <v>80.28</v>
      </c>
      <c r="O1587" s="3" t="s">
        <v>28</v>
      </c>
      <c r="P1587" s="13">
        <v>708671.36</v>
      </c>
      <c r="Q1587" s="13">
        <v>60659.85</v>
      </c>
      <c r="R1587" s="13">
        <v>769331.21</v>
      </c>
      <c r="S1587" s="31">
        <v>40708</v>
      </c>
      <c r="T1587" s="31">
        <v>41014</v>
      </c>
      <c r="U1587" s="13">
        <v>675966.21</v>
      </c>
      <c r="V1587" s="3" t="s">
        <v>29</v>
      </c>
      <c r="W1587" s="3" t="s">
        <v>39</v>
      </c>
      <c r="X1587" s="3" t="s">
        <v>29</v>
      </c>
      <c r="Y1587" s="3" t="s">
        <v>40</v>
      </c>
      <c r="Z1587" s="31">
        <v>40769</v>
      </c>
      <c r="AA1587" s="30"/>
    </row>
    <row r="1588" spans="1:27" ht="18" customHeight="1" x14ac:dyDescent="0.25">
      <c r="A1588" s="3" t="s">
        <v>1921</v>
      </c>
      <c r="B1588" s="3" t="s">
        <v>2143</v>
      </c>
      <c r="C1588" s="130" t="s">
        <v>8473</v>
      </c>
      <c r="D1588" s="3" t="s">
        <v>550</v>
      </c>
      <c r="E1588" s="130" t="s">
        <v>8494</v>
      </c>
      <c r="F1588" s="3" t="s">
        <v>574</v>
      </c>
      <c r="G1588" s="130" t="s">
        <v>8623</v>
      </c>
      <c r="H1588" s="39" t="s">
        <v>10553</v>
      </c>
      <c r="I1588" s="40" t="s">
        <v>10552</v>
      </c>
      <c r="J1588" s="65" t="s">
        <v>86</v>
      </c>
      <c r="K1588" s="10">
        <v>1</v>
      </c>
      <c r="L1588" s="20" t="s">
        <v>4511</v>
      </c>
      <c r="M1588" s="20" t="s">
        <v>4577</v>
      </c>
      <c r="N1588" s="4">
        <v>106.56</v>
      </c>
      <c r="O1588" s="3" t="s">
        <v>28</v>
      </c>
      <c r="P1588" s="13">
        <v>1058756.6399999999</v>
      </c>
      <c r="Q1588" s="13">
        <v>80000</v>
      </c>
      <c r="R1588" s="13">
        <v>1138756.6399999999</v>
      </c>
      <c r="S1588" s="31">
        <v>40708</v>
      </c>
      <c r="T1588" s="31">
        <v>40983</v>
      </c>
      <c r="U1588" s="13">
        <v>980906.72</v>
      </c>
      <c r="V1588" s="3" t="s">
        <v>29</v>
      </c>
      <c r="W1588" s="3" t="s">
        <v>44</v>
      </c>
      <c r="X1588" s="3" t="s">
        <v>30</v>
      </c>
      <c r="Y1588" s="3" t="s">
        <v>40</v>
      </c>
      <c r="Z1588" s="31">
        <v>40800</v>
      </c>
      <c r="AA1588" s="30"/>
    </row>
    <row r="1589" spans="1:27" ht="18" customHeight="1" x14ac:dyDescent="0.25">
      <c r="A1589" s="3" t="s">
        <v>1921</v>
      </c>
      <c r="B1589" s="3" t="s">
        <v>2143</v>
      </c>
      <c r="C1589" s="130" t="s">
        <v>8473</v>
      </c>
      <c r="D1589" s="3" t="s">
        <v>550</v>
      </c>
      <c r="E1589" s="130" t="s">
        <v>8494</v>
      </c>
      <c r="F1589" s="3" t="s">
        <v>574</v>
      </c>
      <c r="G1589" s="130" t="s">
        <v>8623</v>
      </c>
      <c r="H1589" s="3" t="s">
        <v>583</v>
      </c>
      <c r="I1589" s="40" t="s">
        <v>10554</v>
      </c>
      <c r="J1589" s="65" t="s">
        <v>86</v>
      </c>
      <c r="K1589" s="10">
        <v>1</v>
      </c>
      <c r="L1589" s="20" t="s">
        <v>4511</v>
      </c>
      <c r="M1589" s="20" t="s">
        <v>4577</v>
      </c>
      <c r="N1589" s="4">
        <v>106.56</v>
      </c>
      <c r="O1589" s="3" t="s">
        <v>28</v>
      </c>
      <c r="P1589" s="13">
        <v>1028756.64</v>
      </c>
      <c r="Q1589" s="13">
        <v>110000</v>
      </c>
      <c r="R1589" s="13">
        <v>1138756.6400000001</v>
      </c>
      <c r="S1589" s="31">
        <v>40749</v>
      </c>
      <c r="T1589" s="31">
        <v>41044</v>
      </c>
      <c r="U1589" s="13">
        <v>978584.42999999993</v>
      </c>
      <c r="V1589" s="3" t="s">
        <v>29</v>
      </c>
      <c r="W1589" s="3" t="s">
        <v>44</v>
      </c>
      <c r="X1589" s="3" t="s">
        <v>30</v>
      </c>
      <c r="Y1589" s="3" t="s">
        <v>40</v>
      </c>
      <c r="Z1589" s="31">
        <v>40841</v>
      </c>
      <c r="AA1589" s="30"/>
    </row>
    <row r="1590" spans="1:27" ht="18" customHeight="1" x14ac:dyDescent="0.25">
      <c r="A1590" s="3" t="s">
        <v>1921</v>
      </c>
      <c r="B1590" s="3" t="s">
        <v>2143</v>
      </c>
      <c r="C1590" s="130" t="s">
        <v>8473</v>
      </c>
      <c r="D1590" s="3" t="s">
        <v>550</v>
      </c>
      <c r="E1590" s="130" t="s">
        <v>8494</v>
      </c>
      <c r="F1590" s="3" t="s">
        <v>574</v>
      </c>
      <c r="G1590" s="130" t="s">
        <v>8623</v>
      </c>
      <c r="H1590" s="3" t="s">
        <v>589</v>
      </c>
      <c r="I1590" s="40" t="s">
        <v>10555</v>
      </c>
      <c r="J1590" s="65" t="s">
        <v>586</v>
      </c>
      <c r="K1590" s="10">
        <v>1</v>
      </c>
      <c r="L1590" s="20" t="s">
        <v>4519</v>
      </c>
      <c r="M1590" s="20" t="s">
        <v>4520</v>
      </c>
      <c r="N1590" s="4">
        <v>80.28</v>
      </c>
      <c r="O1590" s="3" t="s">
        <v>28</v>
      </c>
      <c r="P1590" s="13">
        <v>746241.54</v>
      </c>
      <c r="Q1590" s="13">
        <v>41623.089999999997</v>
      </c>
      <c r="R1590" s="13">
        <v>787864.63</v>
      </c>
      <c r="S1590" s="31">
        <v>40714</v>
      </c>
      <c r="T1590" s="31">
        <v>40983</v>
      </c>
      <c r="U1590" s="13">
        <v>713536.39</v>
      </c>
      <c r="V1590" s="3" t="s">
        <v>29</v>
      </c>
      <c r="W1590" s="3" t="s">
        <v>39</v>
      </c>
      <c r="X1590" s="3" t="s">
        <v>29</v>
      </c>
      <c r="Y1590" s="3" t="s">
        <v>40</v>
      </c>
      <c r="Z1590" s="31">
        <v>40775</v>
      </c>
      <c r="AA1590" s="30"/>
    </row>
    <row r="1591" spans="1:27" ht="18" customHeight="1" x14ac:dyDescent="0.25">
      <c r="A1591" s="3" t="s">
        <v>1921</v>
      </c>
      <c r="B1591" s="3" t="s">
        <v>2143</v>
      </c>
      <c r="C1591" s="130" t="s">
        <v>8473</v>
      </c>
      <c r="D1591" s="3" t="s">
        <v>550</v>
      </c>
      <c r="E1591" s="130" t="s">
        <v>8494</v>
      </c>
      <c r="F1591" s="3" t="s">
        <v>574</v>
      </c>
      <c r="G1591" s="130" t="s">
        <v>8623</v>
      </c>
      <c r="H1591" s="3" t="s">
        <v>577</v>
      </c>
      <c r="I1591" s="40" t="s">
        <v>10556</v>
      </c>
      <c r="J1591" s="65" t="s">
        <v>42</v>
      </c>
      <c r="K1591" s="10">
        <v>1</v>
      </c>
      <c r="L1591" s="20" t="s">
        <v>4511</v>
      </c>
      <c r="M1591" s="20" t="s">
        <v>3192</v>
      </c>
      <c r="N1591" s="4">
        <v>51.69</v>
      </c>
      <c r="O1591" s="3" t="s">
        <v>38</v>
      </c>
      <c r="P1591" s="13">
        <v>537334.14</v>
      </c>
      <c r="Q1591" s="13">
        <v>186917.48</v>
      </c>
      <c r="R1591" s="13">
        <v>724251.62</v>
      </c>
      <c r="S1591" s="31">
        <v>40712</v>
      </c>
      <c r="T1591" s="31">
        <v>40983</v>
      </c>
      <c r="U1591" s="13">
        <v>519413.4</v>
      </c>
      <c r="V1591" s="3" t="s">
        <v>578</v>
      </c>
      <c r="W1591" s="3" t="s">
        <v>39</v>
      </c>
      <c r="X1591" s="3" t="s">
        <v>29</v>
      </c>
      <c r="Y1591" s="3" t="s">
        <v>40</v>
      </c>
      <c r="Z1591" s="31">
        <v>40789</v>
      </c>
      <c r="AA1591" s="30"/>
    </row>
    <row r="1592" spans="1:27" ht="18" customHeight="1" x14ac:dyDescent="0.25">
      <c r="A1592" s="3" t="s">
        <v>1921</v>
      </c>
      <c r="B1592" s="3" t="s">
        <v>2143</v>
      </c>
      <c r="C1592" s="130" t="s">
        <v>8473</v>
      </c>
      <c r="D1592" s="3" t="s">
        <v>550</v>
      </c>
      <c r="E1592" s="130" t="s">
        <v>8494</v>
      </c>
      <c r="F1592" s="3" t="s">
        <v>574</v>
      </c>
      <c r="G1592" s="130" t="s">
        <v>8623</v>
      </c>
      <c r="H1592" s="3" t="s">
        <v>579</v>
      </c>
      <c r="I1592" s="40" t="s">
        <v>10557</v>
      </c>
      <c r="J1592" s="65" t="s">
        <v>42</v>
      </c>
      <c r="K1592" s="10">
        <v>1</v>
      </c>
      <c r="L1592" s="20" t="s">
        <v>4511</v>
      </c>
      <c r="M1592" s="20" t="s">
        <v>3192</v>
      </c>
      <c r="N1592" s="4">
        <v>51.69</v>
      </c>
      <c r="O1592" s="3" t="s">
        <v>38</v>
      </c>
      <c r="P1592" s="13">
        <v>689334.14</v>
      </c>
      <c r="Q1592" s="13">
        <v>39816.35</v>
      </c>
      <c r="R1592" s="13">
        <v>729150.49</v>
      </c>
      <c r="S1592" s="31">
        <v>40749</v>
      </c>
      <c r="T1592" s="31">
        <v>40801</v>
      </c>
      <c r="U1592" s="13">
        <v>659150.49</v>
      </c>
      <c r="V1592" s="3" t="s">
        <v>29</v>
      </c>
      <c r="W1592" s="3" t="s">
        <v>39</v>
      </c>
      <c r="X1592" s="3" t="s">
        <v>29</v>
      </c>
      <c r="Y1592" s="3" t="s">
        <v>40</v>
      </c>
      <c r="Z1592" s="31">
        <v>40824</v>
      </c>
      <c r="AA1592" s="30"/>
    </row>
    <row r="1593" spans="1:27" ht="18" customHeight="1" x14ac:dyDescent="0.25">
      <c r="A1593" s="3" t="s">
        <v>1921</v>
      </c>
      <c r="B1593" s="3" t="s">
        <v>2143</v>
      </c>
      <c r="C1593" s="130" t="s">
        <v>8473</v>
      </c>
      <c r="D1593" s="3" t="s">
        <v>550</v>
      </c>
      <c r="E1593" s="130" t="s">
        <v>8494</v>
      </c>
      <c r="F1593" s="3" t="s">
        <v>574</v>
      </c>
      <c r="G1593" s="130" t="s">
        <v>8623</v>
      </c>
      <c r="H1593" s="39" t="s">
        <v>10559</v>
      </c>
      <c r="I1593" s="40" t="s">
        <v>10558</v>
      </c>
      <c r="J1593" s="65" t="s">
        <v>86</v>
      </c>
      <c r="K1593" s="10">
        <v>1</v>
      </c>
      <c r="L1593" s="20" t="s">
        <v>4511</v>
      </c>
      <c r="M1593" s="20" t="s">
        <v>4577</v>
      </c>
      <c r="N1593" s="4">
        <v>106.56</v>
      </c>
      <c r="O1593" s="3" t="s">
        <v>28</v>
      </c>
      <c r="P1593" s="13">
        <v>953756.64</v>
      </c>
      <c r="Q1593" s="13">
        <v>185000</v>
      </c>
      <c r="R1593" s="13">
        <v>1138756.6400000001</v>
      </c>
      <c r="S1593" s="31">
        <v>40749</v>
      </c>
      <c r="T1593" s="31">
        <v>41014</v>
      </c>
      <c r="U1593" s="13">
        <v>908004.24</v>
      </c>
      <c r="V1593" s="3" t="s">
        <v>29</v>
      </c>
      <c r="W1593" s="3" t="s">
        <v>44</v>
      </c>
      <c r="X1593" s="3" t="s">
        <v>30</v>
      </c>
      <c r="Y1593" s="3" t="s">
        <v>40</v>
      </c>
      <c r="Z1593" s="31">
        <v>40841</v>
      </c>
      <c r="AA1593" s="30"/>
    </row>
    <row r="1594" spans="1:27" ht="18" customHeight="1" x14ac:dyDescent="0.25">
      <c r="A1594" s="3" t="s">
        <v>1921</v>
      </c>
      <c r="B1594" s="3" t="s">
        <v>2143</v>
      </c>
      <c r="C1594" s="130" t="s">
        <v>8473</v>
      </c>
      <c r="D1594" s="3" t="s">
        <v>550</v>
      </c>
      <c r="E1594" s="130" t="s">
        <v>8494</v>
      </c>
      <c r="F1594" s="3" t="s">
        <v>574</v>
      </c>
      <c r="G1594" s="130" t="s">
        <v>8623</v>
      </c>
      <c r="H1594" s="3" t="s">
        <v>591</v>
      </c>
      <c r="I1594" s="40" t="s">
        <v>10560</v>
      </c>
      <c r="J1594" s="65" t="s">
        <v>592</v>
      </c>
      <c r="K1594" s="10">
        <v>1</v>
      </c>
      <c r="L1594" s="20" t="s">
        <v>4511</v>
      </c>
      <c r="M1594" s="20" t="s">
        <v>3148</v>
      </c>
      <c r="N1594" s="4">
        <v>1</v>
      </c>
      <c r="O1594" s="3" t="s">
        <v>76</v>
      </c>
      <c r="P1594" s="13">
        <v>512700</v>
      </c>
      <c r="Q1594" s="13">
        <v>80000</v>
      </c>
      <c r="R1594" s="13">
        <v>592700</v>
      </c>
      <c r="S1594" s="6">
        <v>40784</v>
      </c>
      <c r="T1594" s="31">
        <v>41044</v>
      </c>
      <c r="U1594" s="13">
        <v>497099</v>
      </c>
      <c r="V1594" s="3" t="s">
        <v>29</v>
      </c>
      <c r="W1594" s="3" t="s">
        <v>44</v>
      </c>
      <c r="X1594" s="3" t="s">
        <v>29</v>
      </c>
      <c r="Y1594" s="3" t="s">
        <v>40</v>
      </c>
      <c r="Z1594" s="31">
        <v>40831</v>
      </c>
      <c r="AA1594" s="30"/>
    </row>
    <row r="1595" spans="1:27" ht="18" customHeight="1" x14ac:dyDescent="0.25">
      <c r="A1595" s="3" t="s">
        <v>1921</v>
      </c>
      <c r="B1595" s="3" t="s">
        <v>2143</v>
      </c>
      <c r="C1595" s="130" t="s">
        <v>8473</v>
      </c>
      <c r="D1595" s="3" t="s">
        <v>550</v>
      </c>
      <c r="E1595" s="130" t="s">
        <v>8494</v>
      </c>
      <c r="F1595" s="3" t="s">
        <v>574</v>
      </c>
      <c r="G1595" s="130" t="s">
        <v>8623</v>
      </c>
      <c r="H1595" s="3" t="s">
        <v>587</v>
      </c>
      <c r="I1595" s="40" t="s">
        <v>10561</v>
      </c>
      <c r="J1595" s="65" t="s">
        <v>227</v>
      </c>
      <c r="K1595" s="10">
        <v>1</v>
      </c>
      <c r="L1595" s="20" t="s">
        <v>4541</v>
      </c>
      <c r="M1595" s="20" t="s">
        <v>4581</v>
      </c>
      <c r="N1595" s="4">
        <v>400</v>
      </c>
      <c r="O1595" s="3" t="s">
        <v>137</v>
      </c>
      <c r="P1595" s="13">
        <v>562625</v>
      </c>
      <c r="Q1595" s="13">
        <v>39375</v>
      </c>
      <c r="R1595" s="13">
        <v>602000</v>
      </c>
      <c r="S1595" s="31">
        <v>40784</v>
      </c>
      <c r="T1595" s="31">
        <v>40862</v>
      </c>
      <c r="U1595" s="13">
        <v>524000</v>
      </c>
      <c r="V1595" s="3" t="s">
        <v>29</v>
      </c>
      <c r="W1595" s="3" t="s">
        <v>39</v>
      </c>
      <c r="X1595" s="3" t="s">
        <v>29</v>
      </c>
      <c r="Y1595" s="3" t="s">
        <v>40</v>
      </c>
      <c r="Z1595" s="31">
        <v>40831</v>
      </c>
      <c r="AA1595" s="30"/>
    </row>
    <row r="1596" spans="1:27" ht="18" customHeight="1" x14ac:dyDescent="0.25">
      <c r="A1596" s="3" t="s">
        <v>1921</v>
      </c>
      <c r="B1596" s="3" t="s">
        <v>2143</v>
      </c>
      <c r="C1596" s="130" t="s">
        <v>8473</v>
      </c>
      <c r="D1596" s="3" t="s">
        <v>550</v>
      </c>
      <c r="E1596" s="130" t="s">
        <v>8494</v>
      </c>
      <c r="F1596" s="3" t="s">
        <v>574</v>
      </c>
      <c r="G1596" s="130" t="s">
        <v>8623</v>
      </c>
      <c r="H1596" s="3" t="s">
        <v>576</v>
      </c>
      <c r="I1596" s="40" t="s">
        <v>10562</v>
      </c>
      <c r="J1596" s="65" t="s">
        <v>320</v>
      </c>
      <c r="K1596" s="10">
        <v>1</v>
      </c>
      <c r="L1596" s="20" t="s">
        <v>4511</v>
      </c>
      <c r="M1596" s="20" t="s">
        <v>3148</v>
      </c>
      <c r="N1596" s="4">
        <v>1</v>
      </c>
      <c r="O1596" s="3" t="s">
        <v>76</v>
      </c>
      <c r="P1596" s="13">
        <v>734250</v>
      </c>
      <c r="Q1596" s="13">
        <v>80000</v>
      </c>
      <c r="R1596" s="13">
        <v>814250</v>
      </c>
      <c r="S1596" s="31">
        <v>40784</v>
      </c>
      <c r="T1596" s="31">
        <v>40983</v>
      </c>
      <c r="U1596" s="13">
        <v>721589.04</v>
      </c>
      <c r="V1596" s="3" t="s">
        <v>29</v>
      </c>
      <c r="W1596" s="3" t="s">
        <v>44</v>
      </c>
      <c r="X1596" s="3" t="s">
        <v>29</v>
      </c>
      <c r="Y1596" s="3" t="s">
        <v>40</v>
      </c>
      <c r="Z1596" s="31">
        <v>40831</v>
      </c>
      <c r="AA1596" s="30"/>
    </row>
    <row r="1597" spans="1:27" ht="18" customHeight="1" x14ac:dyDescent="0.25">
      <c r="A1597" s="3" t="s">
        <v>1921</v>
      </c>
      <c r="B1597" s="3" t="s">
        <v>2143</v>
      </c>
      <c r="C1597" s="130" t="s">
        <v>8473</v>
      </c>
      <c r="D1597" s="3" t="s">
        <v>550</v>
      </c>
      <c r="E1597" s="130" t="s">
        <v>8494</v>
      </c>
      <c r="F1597" s="3" t="s">
        <v>574</v>
      </c>
      <c r="G1597" s="130" t="s">
        <v>8623</v>
      </c>
      <c r="H1597" s="3" t="s">
        <v>580</v>
      </c>
      <c r="I1597" s="40" t="s">
        <v>10563</v>
      </c>
      <c r="J1597" s="65" t="s">
        <v>42</v>
      </c>
      <c r="K1597" s="10">
        <v>1</v>
      </c>
      <c r="L1597" s="20" t="s">
        <v>4511</v>
      </c>
      <c r="M1597" s="20" t="s">
        <v>3192</v>
      </c>
      <c r="N1597" s="4">
        <v>51.69</v>
      </c>
      <c r="O1597" s="3" t="s">
        <v>38</v>
      </c>
      <c r="P1597" s="13">
        <v>674334.14</v>
      </c>
      <c r="Q1597" s="13">
        <v>54816.35</v>
      </c>
      <c r="R1597" s="13">
        <v>729150.49</v>
      </c>
      <c r="S1597" s="31">
        <v>40742</v>
      </c>
      <c r="T1597" s="31">
        <v>41105</v>
      </c>
      <c r="U1597" s="13">
        <v>644150.29</v>
      </c>
      <c r="V1597" s="3" t="s">
        <v>581</v>
      </c>
      <c r="W1597" s="3" t="s">
        <v>44</v>
      </c>
      <c r="X1597" s="3" t="s">
        <v>29</v>
      </c>
      <c r="Y1597" s="3" t="s">
        <v>40</v>
      </c>
      <c r="Z1597" s="31">
        <v>40788</v>
      </c>
      <c r="AA1597" s="30"/>
    </row>
    <row r="1598" spans="1:27" ht="18" customHeight="1" x14ac:dyDescent="0.25">
      <c r="A1598" s="3" t="s">
        <v>1921</v>
      </c>
      <c r="B1598" s="3" t="s">
        <v>2143</v>
      </c>
      <c r="C1598" s="130" t="s">
        <v>8473</v>
      </c>
      <c r="D1598" s="3" t="s">
        <v>550</v>
      </c>
      <c r="E1598" s="130" t="s">
        <v>8494</v>
      </c>
      <c r="F1598" s="3" t="s">
        <v>574</v>
      </c>
      <c r="G1598" s="130" t="s">
        <v>8623</v>
      </c>
      <c r="H1598" s="3" t="s">
        <v>575</v>
      </c>
      <c r="I1598" s="40" t="s">
        <v>10564</v>
      </c>
      <c r="J1598" s="65" t="s">
        <v>132</v>
      </c>
      <c r="K1598" s="10">
        <v>1</v>
      </c>
      <c r="L1598" s="20" t="s">
        <v>4511</v>
      </c>
      <c r="M1598" s="20" t="s">
        <v>3267</v>
      </c>
      <c r="N1598" s="4">
        <v>51.69</v>
      </c>
      <c r="O1598" s="3" t="s">
        <v>38</v>
      </c>
      <c r="P1598" s="13">
        <v>540396.32999999996</v>
      </c>
      <c r="Q1598" s="13">
        <v>70000</v>
      </c>
      <c r="R1598" s="13">
        <v>610396.32999999996</v>
      </c>
      <c r="S1598" s="31">
        <v>40738</v>
      </c>
      <c r="T1598" s="31">
        <v>40801</v>
      </c>
      <c r="U1598" s="13">
        <v>540396.31999999995</v>
      </c>
      <c r="V1598" s="3" t="s">
        <v>29</v>
      </c>
      <c r="W1598" s="3" t="s">
        <v>39</v>
      </c>
      <c r="X1598" s="3" t="s">
        <v>29</v>
      </c>
      <c r="Y1598" s="3" t="s">
        <v>40</v>
      </c>
      <c r="Z1598" s="31">
        <v>40788</v>
      </c>
      <c r="AA1598" s="30"/>
    </row>
    <row r="1599" spans="1:27" ht="18" customHeight="1" x14ac:dyDescent="0.25">
      <c r="A1599" s="3" t="s">
        <v>1921</v>
      </c>
      <c r="B1599" s="3" t="s">
        <v>2143</v>
      </c>
      <c r="C1599" s="130" t="s">
        <v>8473</v>
      </c>
      <c r="D1599" s="3" t="s">
        <v>699</v>
      </c>
      <c r="E1599" s="130" t="s">
        <v>8495</v>
      </c>
      <c r="F1599" s="3" t="s">
        <v>1881</v>
      </c>
      <c r="G1599" s="130" t="s">
        <v>8524</v>
      </c>
      <c r="H1599" s="3" t="s">
        <v>1887</v>
      </c>
      <c r="I1599" s="40" t="s">
        <v>10565</v>
      </c>
      <c r="J1599" s="65" t="s">
        <v>1888</v>
      </c>
      <c r="K1599" s="10">
        <v>1</v>
      </c>
      <c r="L1599" s="20" t="s">
        <v>4519</v>
      </c>
      <c r="M1599" s="16" t="s">
        <v>4525</v>
      </c>
      <c r="N1599" s="4">
        <v>800</v>
      </c>
      <c r="O1599" s="3" t="s">
        <v>38</v>
      </c>
      <c r="P1599" s="13">
        <v>437565.68</v>
      </c>
      <c r="Q1599" s="13">
        <v>81643.64</v>
      </c>
      <c r="R1599" s="13">
        <v>519209.32</v>
      </c>
      <c r="S1599" s="31">
        <v>41100</v>
      </c>
      <c r="T1599" s="5"/>
      <c r="U1599" s="13">
        <v>350052.54</v>
      </c>
      <c r="V1599" s="3" t="s">
        <v>29</v>
      </c>
      <c r="W1599" s="3" t="s">
        <v>181</v>
      </c>
      <c r="X1599" s="3" t="s">
        <v>29</v>
      </c>
      <c r="Y1599" s="3" t="s">
        <v>246</v>
      </c>
      <c r="Z1599" s="31">
        <v>41162</v>
      </c>
      <c r="AA1599" s="30"/>
    </row>
    <row r="1600" spans="1:27" ht="18" customHeight="1" x14ac:dyDescent="0.25">
      <c r="A1600" s="3" t="s">
        <v>1921</v>
      </c>
      <c r="B1600" s="3" t="s">
        <v>2143</v>
      </c>
      <c r="C1600" s="130" t="s">
        <v>8473</v>
      </c>
      <c r="D1600" s="3" t="s">
        <v>699</v>
      </c>
      <c r="E1600" s="130" t="s">
        <v>8495</v>
      </c>
      <c r="F1600" s="3" t="s">
        <v>1881</v>
      </c>
      <c r="G1600" s="130" t="s">
        <v>8524</v>
      </c>
      <c r="H1600" s="3" t="s">
        <v>1882</v>
      </c>
      <c r="I1600" s="40" t="s">
        <v>10566</v>
      </c>
      <c r="J1600" s="65" t="s">
        <v>1883</v>
      </c>
      <c r="K1600" s="10">
        <v>1</v>
      </c>
      <c r="L1600" s="20" t="s">
        <v>4511</v>
      </c>
      <c r="M1600" s="20" t="s">
        <v>3148</v>
      </c>
      <c r="N1600" s="4">
        <v>1</v>
      </c>
      <c r="O1600" s="3" t="s">
        <v>76</v>
      </c>
      <c r="P1600" s="13">
        <v>710928</v>
      </c>
      <c r="Q1600" s="13">
        <v>67908.12</v>
      </c>
      <c r="R1600" s="13">
        <v>778836.12</v>
      </c>
      <c r="S1600" s="31">
        <v>41092</v>
      </c>
      <c r="T1600" s="5"/>
      <c r="U1600" s="13">
        <v>538722.80000000005</v>
      </c>
      <c r="V1600" s="3" t="s">
        <v>29</v>
      </c>
      <c r="W1600" s="3" t="s">
        <v>181</v>
      </c>
      <c r="X1600" s="3" t="s">
        <v>29</v>
      </c>
      <c r="Y1600" s="3" t="s">
        <v>246</v>
      </c>
      <c r="Z1600" s="31">
        <v>41162</v>
      </c>
      <c r="AA1600" s="30"/>
    </row>
    <row r="1601" spans="1:27" ht="18" customHeight="1" x14ac:dyDescent="0.25">
      <c r="A1601" s="3" t="s">
        <v>1921</v>
      </c>
      <c r="B1601" s="3" t="s">
        <v>2143</v>
      </c>
      <c r="C1601" s="130" t="s">
        <v>8473</v>
      </c>
      <c r="D1601" s="3" t="s">
        <v>699</v>
      </c>
      <c r="E1601" s="130" t="s">
        <v>8495</v>
      </c>
      <c r="F1601" s="3" t="s">
        <v>1881</v>
      </c>
      <c r="G1601" s="130" t="s">
        <v>8524</v>
      </c>
      <c r="H1601" s="3" t="s">
        <v>1895</v>
      </c>
      <c r="I1601" s="40" t="s">
        <v>10567</v>
      </c>
      <c r="J1601" s="65" t="s">
        <v>1894</v>
      </c>
      <c r="K1601" s="10">
        <v>1</v>
      </c>
      <c r="L1601" s="20" t="s">
        <v>4519</v>
      </c>
      <c r="M1601" s="16" t="s">
        <v>4525</v>
      </c>
      <c r="N1601" s="4">
        <v>600</v>
      </c>
      <c r="O1601" s="3" t="s">
        <v>38</v>
      </c>
      <c r="P1601" s="13">
        <v>483513.16</v>
      </c>
      <c r="Q1601" s="13">
        <v>111272.88</v>
      </c>
      <c r="R1601" s="13">
        <v>594786.04</v>
      </c>
      <c r="S1601" s="31">
        <v>41086</v>
      </c>
      <c r="T1601" s="5"/>
      <c r="U1601" s="13">
        <v>386810.52</v>
      </c>
      <c r="V1601" s="3" t="s">
        <v>29</v>
      </c>
      <c r="W1601" s="3" t="s">
        <v>181</v>
      </c>
      <c r="X1601" s="3" t="s">
        <v>29</v>
      </c>
      <c r="Y1601" s="3" t="s">
        <v>246</v>
      </c>
      <c r="Z1601" s="31">
        <v>41131</v>
      </c>
      <c r="AA1601" s="30"/>
    </row>
    <row r="1602" spans="1:27" ht="18" customHeight="1" x14ac:dyDescent="0.25">
      <c r="A1602" s="3" t="s">
        <v>1921</v>
      </c>
      <c r="B1602" s="3" t="s">
        <v>2143</v>
      </c>
      <c r="C1602" s="130" t="s">
        <v>8473</v>
      </c>
      <c r="D1602" s="3" t="s">
        <v>699</v>
      </c>
      <c r="E1602" s="130" t="s">
        <v>8495</v>
      </c>
      <c r="F1602" s="3" t="s">
        <v>1881</v>
      </c>
      <c r="G1602" s="130" t="s">
        <v>8524</v>
      </c>
      <c r="H1602" s="3" t="s">
        <v>1898</v>
      </c>
      <c r="I1602" s="40" t="s">
        <v>10568</v>
      </c>
      <c r="J1602" s="65" t="s">
        <v>1899</v>
      </c>
      <c r="K1602" s="10">
        <v>1</v>
      </c>
      <c r="L1602" s="20" t="s">
        <v>4508</v>
      </c>
      <c r="M1602" s="20" t="s">
        <v>4183</v>
      </c>
      <c r="N1602" s="4">
        <v>0.62</v>
      </c>
      <c r="O1602" s="3" t="s">
        <v>51</v>
      </c>
      <c r="P1602" s="13">
        <v>236653.41</v>
      </c>
      <c r="Q1602" s="13">
        <v>716430.47</v>
      </c>
      <c r="R1602" s="13">
        <v>953083.88</v>
      </c>
      <c r="S1602" s="31">
        <v>41066</v>
      </c>
      <c r="T1602" s="5"/>
      <c r="U1602" s="13">
        <v>181172.83</v>
      </c>
      <c r="V1602" s="3" t="s">
        <v>29</v>
      </c>
      <c r="W1602" s="3" t="s">
        <v>181</v>
      </c>
      <c r="X1602" s="3" t="s">
        <v>29</v>
      </c>
      <c r="Y1602" s="3" t="s">
        <v>246</v>
      </c>
      <c r="Z1602" s="31">
        <v>41113</v>
      </c>
      <c r="AA1602" s="30"/>
    </row>
    <row r="1603" spans="1:27" ht="18" customHeight="1" x14ac:dyDescent="0.25">
      <c r="A1603" s="3" t="s">
        <v>1921</v>
      </c>
      <c r="B1603" s="3" t="s">
        <v>2143</v>
      </c>
      <c r="C1603" s="130" t="s">
        <v>8473</v>
      </c>
      <c r="D1603" s="3" t="s">
        <v>699</v>
      </c>
      <c r="E1603" s="130" t="s">
        <v>8495</v>
      </c>
      <c r="F1603" s="3" t="s">
        <v>1881</v>
      </c>
      <c r="G1603" s="130" t="s">
        <v>8524</v>
      </c>
      <c r="H1603" s="3" t="s">
        <v>384</v>
      </c>
      <c r="I1603" s="40" t="s">
        <v>10569</v>
      </c>
      <c r="J1603" s="65" t="s">
        <v>1883</v>
      </c>
      <c r="K1603" s="10">
        <v>1</v>
      </c>
      <c r="L1603" s="20" t="s">
        <v>4511</v>
      </c>
      <c r="M1603" s="20" t="s">
        <v>3148</v>
      </c>
      <c r="N1603" s="4">
        <v>1</v>
      </c>
      <c r="O1603" s="3" t="s">
        <v>76</v>
      </c>
      <c r="P1603" s="13">
        <v>989822.88</v>
      </c>
      <c r="Q1603" s="13">
        <v>266837.40000000002</v>
      </c>
      <c r="R1603" s="13">
        <v>1256660.28</v>
      </c>
      <c r="S1603" s="31">
        <v>41071</v>
      </c>
      <c r="T1603" s="5"/>
      <c r="U1603" s="13">
        <v>830027.8</v>
      </c>
      <c r="V1603" s="3" t="s">
        <v>29</v>
      </c>
      <c r="W1603" s="3" t="s">
        <v>181</v>
      </c>
      <c r="X1603" s="3" t="s">
        <v>29</v>
      </c>
      <c r="Y1603" s="3" t="s">
        <v>246</v>
      </c>
      <c r="Z1603" s="31">
        <v>41141</v>
      </c>
      <c r="AA1603" s="30"/>
    </row>
    <row r="1604" spans="1:27" ht="18" customHeight="1" x14ac:dyDescent="0.25">
      <c r="A1604" s="3" t="s">
        <v>744</v>
      </c>
      <c r="B1604" s="3" t="s">
        <v>2143</v>
      </c>
      <c r="C1604" s="130" t="s">
        <v>8473</v>
      </c>
      <c r="D1604" s="3" t="s">
        <v>699</v>
      </c>
      <c r="E1604" s="130" t="s">
        <v>8495</v>
      </c>
      <c r="F1604" s="3" t="s">
        <v>1881</v>
      </c>
      <c r="G1604" s="130" t="s">
        <v>8524</v>
      </c>
      <c r="H1604" s="3" t="s">
        <v>1889</v>
      </c>
      <c r="I1604" s="40" t="s">
        <v>10570</v>
      </c>
      <c r="J1604" s="65" t="s">
        <v>1890</v>
      </c>
      <c r="K1604" s="10">
        <v>1</v>
      </c>
      <c r="L1604" s="20" t="s">
        <v>4519</v>
      </c>
      <c r="M1604" s="16" t="s">
        <v>4525</v>
      </c>
      <c r="N1604" s="4">
        <v>600</v>
      </c>
      <c r="O1604" s="3" t="s">
        <v>38</v>
      </c>
      <c r="P1604" s="13">
        <v>413621.38</v>
      </c>
      <c r="Q1604" s="13">
        <v>201005.86</v>
      </c>
      <c r="R1604" s="13">
        <v>614627.24</v>
      </c>
      <c r="S1604" s="6">
        <v>41085</v>
      </c>
      <c r="T1604" s="30"/>
      <c r="U1604" s="13">
        <v>330897.09999999998</v>
      </c>
      <c r="V1604" s="3" t="s">
        <v>29</v>
      </c>
      <c r="W1604" s="3" t="s">
        <v>181</v>
      </c>
      <c r="X1604" s="3" t="s">
        <v>29</v>
      </c>
      <c r="Y1604" s="3" t="s">
        <v>246</v>
      </c>
      <c r="Z1604" s="6">
        <v>41130</v>
      </c>
      <c r="AA1604" s="30"/>
    </row>
    <row r="1605" spans="1:27" ht="18" customHeight="1" x14ac:dyDescent="0.25">
      <c r="A1605" s="3" t="s">
        <v>1921</v>
      </c>
      <c r="B1605" s="3" t="s">
        <v>2143</v>
      </c>
      <c r="C1605" s="130" t="s">
        <v>8473</v>
      </c>
      <c r="D1605" s="3" t="s">
        <v>699</v>
      </c>
      <c r="E1605" s="130" t="s">
        <v>8495</v>
      </c>
      <c r="F1605" s="3" t="s">
        <v>1881</v>
      </c>
      <c r="G1605" s="130" t="s">
        <v>8524</v>
      </c>
      <c r="H1605" s="3" t="s">
        <v>1901</v>
      </c>
      <c r="I1605" s="40" t="s">
        <v>10571</v>
      </c>
      <c r="J1605" s="65" t="s">
        <v>1902</v>
      </c>
      <c r="K1605" s="10">
        <v>1</v>
      </c>
      <c r="L1605" s="20" t="s">
        <v>4519</v>
      </c>
      <c r="M1605" s="16" t="s">
        <v>4525</v>
      </c>
      <c r="N1605" s="4">
        <v>400</v>
      </c>
      <c r="O1605" s="3" t="s">
        <v>38</v>
      </c>
      <c r="P1605" s="13">
        <v>464390.68</v>
      </c>
      <c r="Q1605" s="13">
        <v>65638.34</v>
      </c>
      <c r="R1605" s="13">
        <v>530029.02</v>
      </c>
      <c r="S1605" s="31">
        <v>41080</v>
      </c>
      <c r="T1605" s="31">
        <v>41114</v>
      </c>
      <c r="U1605" s="13">
        <v>371512.55</v>
      </c>
      <c r="V1605" s="3" t="s">
        <v>29</v>
      </c>
      <c r="W1605" s="3" t="s">
        <v>181</v>
      </c>
      <c r="X1605" s="3" t="s">
        <v>29</v>
      </c>
      <c r="Y1605" s="3" t="s">
        <v>40</v>
      </c>
      <c r="Z1605" s="31">
        <v>41114</v>
      </c>
      <c r="AA1605" s="30"/>
    </row>
    <row r="1606" spans="1:27" ht="18" customHeight="1" x14ac:dyDescent="0.25">
      <c r="A1606" s="3" t="s">
        <v>1921</v>
      </c>
      <c r="B1606" s="3" t="s">
        <v>2143</v>
      </c>
      <c r="C1606" s="130" t="s">
        <v>8473</v>
      </c>
      <c r="D1606" s="3" t="s">
        <v>699</v>
      </c>
      <c r="E1606" s="130" t="s">
        <v>8495</v>
      </c>
      <c r="F1606" s="3" t="s">
        <v>1881</v>
      </c>
      <c r="G1606" s="130" t="s">
        <v>8524</v>
      </c>
      <c r="H1606" s="3" t="s">
        <v>920</v>
      </c>
      <c r="I1606" s="40" t="s">
        <v>10572</v>
      </c>
      <c r="J1606" s="65" t="s">
        <v>1903</v>
      </c>
      <c r="K1606" s="10">
        <v>1</v>
      </c>
      <c r="L1606" s="20" t="s">
        <v>4519</v>
      </c>
      <c r="M1606" s="16" t="s">
        <v>4525</v>
      </c>
      <c r="N1606" s="4">
        <v>73.5</v>
      </c>
      <c r="O1606" s="3" t="s">
        <v>38</v>
      </c>
      <c r="P1606" s="13">
        <v>538939</v>
      </c>
      <c r="Q1606" s="13">
        <v>54302</v>
      </c>
      <c r="R1606" s="13">
        <v>593241</v>
      </c>
      <c r="S1606" s="31">
        <v>41099</v>
      </c>
      <c r="T1606" s="5"/>
      <c r="U1606" s="13">
        <v>431151.2</v>
      </c>
      <c r="V1606" s="3" t="s">
        <v>29</v>
      </c>
      <c r="W1606" s="3" t="s">
        <v>181</v>
      </c>
      <c r="X1606" s="3" t="s">
        <v>29</v>
      </c>
      <c r="Y1606" s="3" t="s">
        <v>246</v>
      </c>
      <c r="Z1606" s="31">
        <v>41205</v>
      </c>
      <c r="AA1606" s="30"/>
    </row>
    <row r="1607" spans="1:27" ht="18" customHeight="1" x14ac:dyDescent="0.25">
      <c r="A1607" s="3" t="s">
        <v>1921</v>
      </c>
      <c r="B1607" s="3" t="s">
        <v>2143</v>
      </c>
      <c r="C1607" s="130" t="s">
        <v>8473</v>
      </c>
      <c r="D1607" s="3" t="s">
        <v>699</v>
      </c>
      <c r="E1607" s="130" t="s">
        <v>8495</v>
      </c>
      <c r="F1607" s="3" t="s">
        <v>1881</v>
      </c>
      <c r="G1607" s="130" t="s">
        <v>8524</v>
      </c>
      <c r="H1607" s="3" t="s">
        <v>1896</v>
      </c>
      <c r="I1607" s="40" t="s">
        <v>10573</v>
      </c>
      <c r="J1607" s="65" t="s">
        <v>1897</v>
      </c>
      <c r="K1607" s="10">
        <v>1</v>
      </c>
      <c r="L1607" s="20" t="s">
        <v>4519</v>
      </c>
      <c r="M1607" s="16" t="s">
        <v>4525</v>
      </c>
      <c r="N1607" s="4">
        <v>400</v>
      </c>
      <c r="O1607" s="3" t="s">
        <v>38</v>
      </c>
      <c r="P1607" s="13">
        <v>409613.28</v>
      </c>
      <c r="Q1607" s="13">
        <v>90694.64</v>
      </c>
      <c r="R1607" s="13">
        <v>500307.92000000004</v>
      </c>
      <c r="S1607" s="6">
        <v>41101</v>
      </c>
      <c r="T1607" s="5"/>
      <c r="U1607" s="13">
        <v>327690.62</v>
      </c>
      <c r="V1607" s="3" t="s">
        <v>29</v>
      </c>
      <c r="W1607" s="3" t="s">
        <v>181</v>
      </c>
      <c r="X1607" s="3" t="s">
        <v>29</v>
      </c>
      <c r="Y1607" s="3" t="s">
        <v>246</v>
      </c>
      <c r="Z1607" s="6">
        <v>41163</v>
      </c>
      <c r="AA1607" s="30"/>
    </row>
    <row r="1608" spans="1:27" ht="18" customHeight="1" x14ac:dyDescent="0.25">
      <c r="A1608" s="3" t="s">
        <v>1921</v>
      </c>
      <c r="B1608" s="3" t="s">
        <v>2143</v>
      </c>
      <c r="C1608" s="130" t="s">
        <v>8473</v>
      </c>
      <c r="D1608" s="3" t="s">
        <v>699</v>
      </c>
      <c r="E1608" s="130" t="s">
        <v>8495</v>
      </c>
      <c r="F1608" s="3" t="s">
        <v>1881</v>
      </c>
      <c r="G1608" s="130" t="s">
        <v>8524</v>
      </c>
      <c r="H1608" s="3" t="s">
        <v>1867</v>
      </c>
      <c r="I1608" s="40" t="s">
        <v>10574</v>
      </c>
      <c r="J1608" s="65" t="s">
        <v>1884</v>
      </c>
      <c r="K1608" s="10">
        <v>1</v>
      </c>
      <c r="L1608" s="20" t="s">
        <v>4511</v>
      </c>
      <c r="M1608" s="20" t="s">
        <v>4577</v>
      </c>
      <c r="N1608" s="4">
        <v>78.165000000000006</v>
      </c>
      <c r="O1608" s="3" t="s">
        <v>28</v>
      </c>
      <c r="P1608" s="13">
        <v>576163.59</v>
      </c>
      <c r="Q1608" s="13">
        <v>65351.05</v>
      </c>
      <c r="R1608" s="13">
        <v>641514.64</v>
      </c>
      <c r="S1608" s="31">
        <v>41066</v>
      </c>
      <c r="T1608" s="5"/>
      <c r="U1608" s="13">
        <v>460930.87</v>
      </c>
      <c r="V1608" s="3" t="s">
        <v>29</v>
      </c>
      <c r="W1608" s="3" t="s">
        <v>181</v>
      </c>
      <c r="X1608" s="3" t="s">
        <v>30</v>
      </c>
      <c r="Y1608" s="3" t="s">
        <v>246</v>
      </c>
      <c r="Z1608" s="31">
        <v>41135</v>
      </c>
      <c r="AA1608" s="30"/>
    </row>
    <row r="1609" spans="1:27" ht="18" customHeight="1" x14ac:dyDescent="0.25">
      <c r="A1609" s="3" t="s">
        <v>1921</v>
      </c>
      <c r="B1609" s="3" t="s">
        <v>2143</v>
      </c>
      <c r="C1609" s="130" t="s">
        <v>8473</v>
      </c>
      <c r="D1609" s="3" t="s">
        <v>699</v>
      </c>
      <c r="E1609" s="130" t="s">
        <v>8495</v>
      </c>
      <c r="F1609" s="3" t="s">
        <v>1881</v>
      </c>
      <c r="G1609" s="130" t="s">
        <v>8524</v>
      </c>
      <c r="H1609" s="39" t="s">
        <v>10576</v>
      </c>
      <c r="I1609" s="40" t="s">
        <v>10575</v>
      </c>
      <c r="J1609" s="65" t="s">
        <v>1900</v>
      </c>
      <c r="K1609" s="10">
        <v>1</v>
      </c>
      <c r="L1609" s="20" t="s">
        <v>4519</v>
      </c>
      <c r="M1609" s="16" t="s">
        <v>4525</v>
      </c>
      <c r="N1609" s="4">
        <v>800</v>
      </c>
      <c r="O1609" s="3" t="s">
        <v>38</v>
      </c>
      <c r="P1609" s="13">
        <v>441378.68</v>
      </c>
      <c r="Q1609" s="13">
        <v>64484.84</v>
      </c>
      <c r="R1609" s="13">
        <v>505863.52</v>
      </c>
      <c r="S1609" s="6">
        <v>41087</v>
      </c>
      <c r="T1609" s="31">
        <v>41105</v>
      </c>
      <c r="U1609" s="13">
        <v>353102.94</v>
      </c>
      <c r="V1609" s="3" t="s">
        <v>29</v>
      </c>
      <c r="W1609" s="3" t="s">
        <v>181</v>
      </c>
      <c r="X1609" s="3" t="s">
        <v>29</v>
      </c>
      <c r="Y1609" s="3" t="s">
        <v>40</v>
      </c>
      <c r="Z1609" s="6">
        <v>41134</v>
      </c>
      <c r="AA1609" s="30"/>
    </row>
    <row r="1610" spans="1:27" ht="18" customHeight="1" x14ac:dyDescent="0.25">
      <c r="A1610" s="3" t="s">
        <v>1921</v>
      </c>
      <c r="B1610" s="3" t="s">
        <v>2143</v>
      </c>
      <c r="C1610" s="130" t="s">
        <v>8473</v>
      </c>
      <c r="D1610" s="3" t="s">
        <v>699</v>
      </c>
      <c r="E1610" s="130" t="s">
        <v>8495</v>
      </c>
      <c r="F1610" s="3" t="s">
        <v>1881</v>
      </c>
      <c r="G1610" s="130" t="s">
        <v>8524</v>
      </c>
      <c r="H1610" s="3" t="s">
        <v>104</v>
      </c>
      <c r="I1610" s="40" t="s">
        <v>10577</v>
      </c>
      <c r="J1610" s="65" t="s">
        <v>1905</v>
      </c>
      <c r="K1610" s="10">
        <v>1</v>
      </c>
      <c r="L1610" s="20" t="s">
        <v>4519</v>
      </c>
      <c r="M1610" s="16" t="s">
        <v>4525</v>
      </c>
      <c r="N1610" s="4">
        <v>600</v>
      </c>
      <c r="O1610" s="3" t="s">
        <v>38</v>
      </c>
      <c r="P1610" s="13">
        <v>400836.96</v>
      </c>
      <c r="Q1610" s="13">
        <v>95515.81</v>
      </c>
      <c r="R1610" s="13">
        <v>496352.77</v>
      </c>
      <c r="S1610" s="6">
        <v>41096</v>
      </c>
      <c r="T1610" s="5"/>
      <c r="U1610" s="13">
        <v>320669.57</v>
      </c>
      <c r="V1610" s="3" t="s">
        <v>29</v>
      </c>
      <c r="W1610" s="3" t="s">
        <v>181</v>
      </c>
      <c r="X1610" s="3" t="s">
        <v>29</v>
      </c>
      <c r="Y1610" s="3" t="s">
        <v>246</v>
      </c>
      <c r="Z1610" s="6">
        <v>41142</v>
      </c>
      <c r="AA1610" s="30"/>
    </row>
    <row r="1611" spans="1:27" ht="18" customHeight="1" x14ac:dyDescent="0.25">
      <c r="A1611" s="3" t="s">
        <v>1921</v>
      </c>
      <c r="B1611" s="3" t="s">
        <v>2143</v>
      </c>
      <c r="C1611" s="130" t="s">
        <v>8473</v>
      </c>
      <c r="D1611" s="3" t="s">
        <v>699</v>
      </c>
      <c r="E1611" s="130" t="s">
        <v>8495</v>
      </c>
      <c r="F1611" s="3" t="s">
        <v>1881</v>
      </c>
      <c r="G1611" s="130" t="s">
        <v>8524</v>
      </c>
      <c r="H1611" s="3" t="s">
        <v>1893</v>
      </c>
      <c r="I1611" s="40" t="s">
        <v>10578</v>
      </c>
      <c r="J1611" s="65" t="s">
        <v>1894</v>
      </c>
      <c r="K1611" s="10">
        <v>1</v>
      </c>
      <c r="L1611" s="20" t="s">
        <v>4519</v>
      </c>
      <c r="M1611" s="16" t="s">
        <v>4525</v>
      </c>
      <c r="N1611" s="4">
        <v>600</v>
      </c>
      <c r="O1611" s="3" t="s">
        <v>38</v>
      </c>
      <c r="P1611" s="13">
        <v>393333.25</v>
      </c>
      <c r="Q1611" s="13">
        <v>184940.95</v>
      </c>
      <c r="R1611" s="13">
        <v>578274.19999999995</v>
      </c>
      <c r="S1611" s="6">
        <v>41086</v>
      </c>
      <c r="T1611" s="5"/>
      <c r="U1611" s="13">
        <v>314666.59999999998</v>
      </c>
      <c r="V1611" s="3" t="s">
        <v>29</v>
      </c>
      <c r="W1611" s="3" t="s">
        <v>181</v>
      </c>
      <c r="X1611" s="3" t="s">
        <v>29</v>
      </c>
      <c r="Y1611" s="3" t="s">
        <v>246</v>
      </c>
      <c r="Z1611" s="6">
        <v>41131</v>
      </c>
      <c r="AA1611" s="30"/>
    </row>
    <row r="1612" spans="1:27" ht="18" customHeight="1" x14ac:dyDescent="0.25">
      <c r="A1612" s="3" t="s">
        <v>1921</v>
      </c>
      <c r="B1612" s="3" t="s">
        <v>2143</v>
      </c>
      <c r="C1612" s="130" t="s">
        <v>8473</v>
      </c>
      <c r="D1612" s="3" t="s">
        <v>699</v>
      </c>
      <c r="E1612" s="130" t="s">
        <v>8495</v>
      </c>
      <c r="F1612" s="3" t="s">
        <v>1881</v>
      </c>
      <c r="G1612" s="130" t="s">
        <v>8524</v>
      </c>
      <c r="H1612" s="3" t="s">
        <v>1885</v>
      </c>
      <c r="I1612" s="40" t="s">
        <v>10579</v>
      </c>
      <c r="J1612" s="65" t="s">
        <v>1886</v>
      </c>
      <c r="K1612" s="10">
        <v>1</v>
      </c>
      <c r="L1612" s="20" t="s">
        <v>4511</v>
      </c>
      <c r="M1612" s="20" t="s">
        <v>3148</v>
      </c>
      <c r="N1612" s="4">
        <v>1</v>
      </c>
      <c r="O1612" s="3" t="s">
        <v>76</v>
      </c>
      <c r="P1612" s="13">
        <v>341203.68</v>
      </c>
      <c r="Q1612" s="13">
        <v>62295.7</v>
      </c>
      <c r="R1612" s="13">
        <v>403499.38</v>
      </c>
      <c r="S1612" s="6">
        <v>41096</v>
      </c>
      <c r="T1612" s="5"/>
      <c r="U1612" s="13">
        <v>272962.94</v>
      </c>
      <c r="V1612" s="3" t="s">
        <v>29</v>
      </c>
      <c r="W1612" s="3" t="s">
        <v>181</v>
      </c>
      <c r="X1612" s="3" t="s">
        <v>29</v>
      </c>
      <c r="Y1612" s="3" t="s">
        <v>246</v>
      </c>
      <c r="Z1612" s="6">
        <v>41174</v>
      </c>
      <c r="AA1612" s="30"/>
    </row>
    <row r="1613" spans="1:27" ht="18" customHeight="1" x14ac:dyDescent="0.25">
      <c r="A1613" s="3" t="s">
        <v>1921</v>
      </c>
      <c r="B1613" s="3" t="s">
        <v>2143</v>
      </c>
      <c r="C1613" s="130" t="s">
        <v>8473</v>
      </c>
      <c r="D1613" s="3" t="s">
        <v>699</v>
      </c>
      <c r="E1613" s="130" t="s">
        <v>8495</v>
      </c>
      <c r="F1613" s="3" t="s">
        <v>1881</v>
      </c>
      <c r="G1613" s="130" t="s">
        <v>8524</v>
      </c>
      <c r="H1613" s="3" t="s">
        <v>1891</v>
      </c>
      <c r="I1613" s="40" t="s">
        <v>10580</v>
      </c>
      <c r="J1613" s="65" t="s">
        <v>1892</v>
      </c>
      <c r="K1613" s="10">
        <v>1</v>
      </c>
      <c r="L1613" s="20" t="s">
        <v>4519</v>
      </c>
      <c r="M1613" s="16" t="s">
        <v>4525</v>
      </c>
      <c r="N1613" s="4">
        <v>473.5</v>
      </c>
      <c r="O1613" s="3" t="s">
        <v>38</v>
      </c>
      <c r="P1613" s="13">
        <v>708593.69</v>
      </c>
      <c r="Q1613" s="13">
        <v>123248.34</v>
      </c>
      <c r="R1613" s="13">
        <v>831842.02999999991</v>
      </c>
      <c r="S1613" s="31">
        <v>41092</v>
      </c>
      <c r="T1613" s="5"/>
      <c r="U1613" s="13">
        <v>566874.94999999995</v>
      </c>
      <c r="V1613" s="3" t="s">
        <v>29</v>
      </c>
      <c r="W1613" s="3" t="s">
        <v>181</v>
      </c>
      <c r="X1613" s="3" t="s">
        <v>29</v>
      </c>
      <c r="Y1613" s="3" t="s">
        <v>246</v>
      </c>
      <c r="Z1613" s="31">
        <v>41167</v>
      </c>
      <c r="AA1613" s="30"/>
    </row>
    <row r="1614" spans="1:27" ht="18" customHeight="1" x14ac:dyDescent="0.25">
      <c r="A1614" s="3" t="s">
        <v>1921</v>
      </c>
      <c r="B1614" s="3" t="s">
        <v>2143</v>
      </c>
      <c r="C1614" s="130" t="s">
        <v>8473</v>
      </c>
      <c r="D1614" s="3" t="s">
        <v>699</v>
      </c>
      <c r="E1614" s="130" t="s">
        <v>8495</v>
      </c>
      <c r="F1614" s="3" t="s">
        <v>1881</v>
      </c>
      <c r="G1614" s="130" t="s">
        <v>8524</v>
      </c>
      <c r="H1614" s="3" t="s">
        <v>1904</v>
      </c>
      <c r="I1614" s="40" t="s">
        <v>10581</v>
      </c>
      <c r="J1614" s="65" t="s">
        <v>1888</v>
      </c>
      <c r="K1614" s="10">
        <v>1</v>
      </c>
      <c r="L1614" s="20" t="s">
        <v>4519</v>
      </c>
      <c r="M1614" s="16" t="s">
        <v>4525</v>
      </c>
      <c r="N1614" s="4">
        <v>800</v>
      </c>
      <c r="O1614" s="3" t="s">
        <v>38</v>
      </c>
      <c r="P1614" s="13">
        <v>453442.68</v>
      </c>
      <c r="Q1614" s="13">
        <v>59436.84</v>
      </c>
      <c r="R1614" s="13">
        <v>512879.52</v>
      </c>
      <c r="S1614" s="6">
        <v>41121</v>
      </c>
      <c r="T1614" s="5"/>
      <c r="U1614" s="13">
        <v>362754.14</v>
      </c>
      <c r="V1614" s="3" t="s">
        <v>29</v>
      </c>
      <c r="W1614" s="3" t="s">
        <v>181</v>
      </c>
      <c r="X1614" s="3" t="s">
        <v>29</v>
      </c>
      <c r="Y1614" s="3" t="s">
        <v>246</v>
      </c>
      <c r="Z1614" s="6">
        <v>41182</v>
      </c>
      <c r="AA1614" s="30"/>
    </row>
    <row r="1615" spans="1:27" ht="18" customHeight="1" x14ac:dyDescent="0.25">
      <c r="A1615" s="3" t="s">
        <v>1921</v>
      </c>
      <c r="B1615" s="3" t="s">
        <v>2143</v>
      </c>
      <c r="C1615" s="130" t="s">
        <v>8473</v>
      </c>
      <c r="D1615" s="3" t="s">
        <v>699</v>
      </c>
      <c r="E1615" s="130" t="s">
        <v>8495</v>
      </c>
      <c r="F1615" s="3" t="s">
        <v>698</v>
      </c>
      <c r="G1615" s="130" t="s">
        <v>10582</v>
      </c>
      <c r="H1615" s="3" t="s">
        <v>588</v>
      </c>
      <c r="I1615" s="40" t="s">
        <v>10583</v>
      </c>
      <c r="J1615" s="65" t="s">
        <v>707</v>
      </c>
      <c r="K1615" s="10">
        <v>1</v>
      </c>
      <c r="L1615" s="20" t="s">
        <v>4511</v>
      </c>
      <c r="M1615" s="20" t="s">
        <v>3148</v>
      </c>
      <c r="N1615" s="4">
        <v>1</v>
      </c>
      <c r="O1615" s="3" t="s">
        <v>76</v>
      </c>
      <c r="P1615" s="13">
        <v>612132</v>
      </c>
      <c r="Q1615" s="13">
        <v>181408</v>
      </c>
      <c r="R1615" s="13">
        <v>793540</v>
      </c>
      <c r="S1615" s="6">
        <v>40730</v>
      </c>
      <c r="T1615" s="31">
        <v>40862</v>
      </c>
      <c r="U1615" s="13">
        <v>611807.29999999993</v>
      </c>
      <c r="V1615" s="3" t="s">
        <v>29</v>
      </c>
      <c r="W1615" s="3" t="s">
        <v>39</v>
      </c>
      <c r="X1615" s="3" t="s">
        <v>29</v>
      </c>
      <c r="Y1615" s="3" t="s">
        <v>40</v>
      </c>
      <c r="Z1615" s="6">
        <v>40800</v>
      </c>
      <c r="AA1615" s="30"/>
    </row>
    <row r="1616" spans="1:27" ht="18" customHeight="1" x14ac:dyDescent="0.25">
      <c r="A1616" s="3" t="s">
        <v>1921</v>
      </c>
      <c r="B1616" s="3" t="s">
        <v>2143</v>
      </c>
      <c r="C1616" s="130" t="s">
        <v>8473</v>
      </c>
      <c r="D1616" s="3" t="s">
        <v>699</v>
      </c>
      <c r="E1616" s="130" t="s">
        <v>8495</v>
      </c>
      <c r="F1616" s="3" t="s">
        <v>698</v>
      </c>
      <c r="G1616" s="130" t="s">
        <v>10582</v>
      </c>
      <c r="H1616" s="3" t="s">
        <v>708</v>
      </c>
      <c r="I1616" s="40" t="s">
        <v>10584</v>
      </c>
      <c r="J1616" s="65" t="s">
        <v>709</v>
      </c>
      <c r="K1616" s="10">
        <v>1</v>
      </c>
      <c r="L1616" s="20" t="s">
        <v>4511</v>
      </c>
      <c r="M1616" s="20" t="s">
        <v>3267</v>
      </c>
      <c r="N1616" s="4">
        <v>51</v>
      </c>
      <c r="O1616" s="3" t="s">
        <v>38</v>
      </c>
      <c r="P1616" s="13">
        <v>590680</v>
      </c>
      <c r="Q1616" s="13">
        <v>165852.92000000001</v>
      </c>
      <c r="R1616" s="13">
        <v>756532.92</v>
      </c>
      <c r="S1616" s="6">
        <v>40721</v>
      </c>
      <c r="T1616" s="31">
        <v>40816</v>
      </c>
      <c r="U1616" s="13">
        <v>590151.36</v>
      </c>
      <c r="V1616" s="3" t="s">
        <v>29</v>
      </c>
      <c r="W1616" s="3" t="s">
        <v>39</v>
      </c>
      <c r="X1616" s="3" t="s">
        <v>29</v>
      </c>
      <c r="Y1616" s="3" t="s">
        <v>40</v>
      </c>
      <c r="Z1616" s="6">
        <v>40765</v>
      </c>
      <c r="AA1616" s="30"/>
    </row>
    <row r="1617" spans="1:27" ht="18" customHeight="1" x14ac:dyDescent="0.25">
      <c r="A1617" s="3" t="s">
        <v>1921</v>
      </c>
      <c r="B1617" s="3" t="s">
        <v>2143</v>
      </c>
      <c r="C1617" s="130" t="s">
        <v>8473</v>
      </c>
      <c r="D1617" s="3" t="s">
        <v>699</v>
      </c>
      <c r="E1617" s="130" t="s">
        <v>8495</v>
      </c>
      <c r="F1617" s="3" t="s">
        <v>698</v>
      </c>
      <c r="G1617" s="130" t="s">
        <v>10582</v>
      </c>
      <c r="H1617" s="3" t="s">
        <v>706</v>
      </c>
      <c r="I1617" s="40" t="s">
        <v>10585</v>
      </c>
      <c r="J1617" s="65" t="s">
        <v>707</v>
      </c>
      <c r="K1617" s="10">
        <v>1</v>
      </c>
      <c r="L1617" s="20" t="s">
        <v>4511</v>
      </c>
      <c r="M1617" s="20" t="s">
        <v>3148</v>
      </c>
      <c r="N1617" s="4">
        <v>1</v>
      </c>
      <c r="O1617" s="3" t="s">
        <v>76</v>
      </c>
      <c r="P1617" s="13">
        <v>1048409</v>
      </c>
      <c r="Q1617" s="13">
        <v>299021</v>
      </c>
      <c r="R1617" s="13">
        <v>1347430</v>
      </c>
      <c r="S1617" s="31">
        <v>40737</v>
      </c>
      <c r="T1617" s="31">
        <v>40816</v>
      </c>
      <c r="U1617" s="13">
        <v>1039892.1</v>
      </c>
      <c r="V1617" s="3" t="s">
        <v>29</v>
      </c>
      <c r="W1617" s="3" t="s">
        <v>39</v>
      </c>
      <c r="X1617" s="3" t="s">
        <v>29</v>
      </c>
      <c r="Y1617" s="3" t="s">
        <v>40</v>
      </c>
      <c r="Z1617" s="31">
        <v>40835</v>
      </c>
      <c r="AA1617" s="30"/>
    </row>
    <row r="1618" spans="1:27" ht="18" customHeight="1" x14ac:dyDescent="0.25">
      <c r="A1618" s="3" t="s">
        <v>1921</v>
      </c>
      <c r="B1618" s="3" t="s">
        <v>2143</v>
      </c>
      <c r="C1618" s="130" t="s">
        <v>8473</v>
      </c>
      <c r="D1618" s="3" t="s">
        <v>699</v>
      </c>
      <c r="E1618" s="130" t="s">
        <v>8495</v>
      </c>
      <c r="F1618" s="3" t="s">
        <v>698</v>
      </c>
      <c r="G1618" s="130" t="s">
        <v>10582</v>
      </c>
      <c r="H1618" s="3" t="s">
        <v>2119</v>
      </c>
      <c r="I1618" s="40" t="s">
        <v>10586</v>
      </c>
      <c r="J1618" s="65" t="s">
        <v>132</v>
      </c>
      <c r="K1618" s="10">
        <v>1</v>
      </c>
      <c r="L1618" s="20" t="s">
        <v>4511</v>
      </c>
      <c r="M1618" s="20" t="s">
        <v>3267</v>
      </c>
      <c r="N1618" s="4">
        <v>51</v>
      </c>
      <c r="O1618" s="3" t="s">
        <v>38</v>
      </c>
      <c r="P1618" s="13">
        <v>629027</v>
      </c>
      <c r="Q1618" s="13">
        <v>195311</v>
      </c>
      <c r="R1618" s="13">
        <v>824338</v>
      </c>
      <c r="S1618" s="31">
        <v>41094</v>
      </c>
      <c r="T1618" s="5"/>
      <c r="U1618" s="13">
        <v>311485.06</v>
      </c>
      <c r="V1618" s="3" t="s">
        <v>29</v>
      </c>
      <c r="W1618" s="3" t="s">
        <v>181</v>
      </c>
      <c r="X1618" s="3" t="s">
        <v>29</v>
      </c>
      <c r="Y1618" s="3" t="s">
        <v>246</v>
      </c>
      <c r="Z1618" s="31">
        <v>41139</v>
      </c>
      <c r="AA1618" s="4">
        <v>0</v>
      </c>
    </row>
    <row r="1619" spans="1:27" ht="18" customHeight="1" x14ac:dyDescent="0.25">
      <c r="A1619" s="3" t="s">
        <v>1921</v>
      </c>
      <c r="B1619" s="3" t="s">
        <v>2143</v>
      </c>
      <c r="C1619" s="130" t="s">
        <v>8473</v>
      </c>
      <c r="D1619" s="3" t="s">
        <v>699</v>
      </c>
      <c r="E1619" s="130" t="s">
        <v>8495</v>
      </c>
      <c r="F1619" s="3" t="s">
        <v>698</v>
      </c>
      <c r="G1619" s="130" t="s">
        <v>10582</v>
      </c>
      <c r="H1619" s="3" t="s">
        <v>714</v>
      </c>
      <c r="I1619" s="40" t="s">
        <v>10587</v>
      </c>
      <c r="J1619" s="65" t="s">
        <v>707</v>
      </c>
      <c r="K1619" s="10">
        <v>1</v>
      </c>
      <c r="L1619" s="20" t="s">
        <v>4511</v>
      </c>
      <c r="M1619" s="20" t="s">
        <v>3148</v>
      </c>
      <c r="N1619" s="4">
        <v>1</v>
      </c>
      <c r="O1619" s="3" t="s">
        <v>76</v>
      </c>
      <c r="P1619" s="13">
        <v>1191348</v>
      </c>
      <c r="Q1619" s="13">
        <v>327410.95</v>
      </c>
      <c r="R1619" s="13">
        <v>1518758.95</v>
      </c>
      <c r="S1619" s="31">
        <v>40737</v>
      </c>
      <c r="T1619" s="31">
        <v>40892</v>
      </c>
      <c r="U1619" s="13">
        <v>1188437.55</v>
      </c>
      <c r="V1619" s="3" t="s">
        <v>29</v>
      </c>
      <c r="W1619" s="3" t="s">
        <v>39</v>
      </c>
      <c r="X1619" s="3" t="s">
        <v>29</v>
      </c>
      <c r="Y1619" s="3" t="s">
        <v>40</v>
      </c>
      <c r="Z1619" s="31">
        <v>40835</v>
      </c>
      <c r="AA1619" s="30"/>
    </row>
    <row r="1620" spans="1:27" ht="18" customHeight="1" x14ac:dyDescent="0.25">
      <c r="A1620" s="3" t="s">
        <v>1921</v>
      </c>
      <c r="B1620" s="3" t="s">
        <v>2143</v>
      </c>
      <c r="C1620" s="130" t="s">
        <v>8473</v>
      </c>
      <c r="D1620" s="3" t="s">
        <v>699</v>
      </c>
      <c r="E1620" s="130" t="s">
        <v>8495</v>
      </c>
      <c r="F1620" s="3" t="s">
        <v>698</v>
      </c>
      <c r="G1620" s="130" t="s">
        <v>10582</v>
      </c>
      <c r="H1620" s="3" t="s">
        <v>712</v>
      </c>
      <c r="I1620" s="40" t="s">
        <v>10588</v>
      </c>
      <c r="J1620" s="65" t="s">
        <v>713</v>
      </c>
      <c r="K1620" s="10">
        <v>1</v>
      </c>
      <c r="L1620" s="20" t="s">
        <v>4511</v>
      </c>
      <c r="M1620" s="20" t="s">
        <v>4577</v>
      </c>
      <c r="N1620" s="4">
        <v>160</v>
      </c>
      <c r="O1620" s="3" t="s">
        <v>28</v>
      </c>
      <c r="P1620" s="13">
        <v>1061214</v>
      </c>
      <c r="Q1620" s="13">
        <v>292442</v>
      </c>
      <c r="R1620" s="13">
        <v>1353656</v>
      </c>
      <c r="S1620" s="31">
        <v>40718</v>
      </c>
      <c r="T1620" s="31">
        <v>40801</v>
      </c>
      <c r="U1620" s="13">
        <v>1061214</v>
      </c>
      <c r="V1620" s="3" t="s">
        <v>29</v>
      </c>
      <c r="W1620" s="3" t="s">
        <v>39</v>
      </c>
      <c r="X1620" s="3" t="s">
        <v>30</v>
      </c>
      <c r="Y1620" s="3" t="s">
        <v>40</v>
      </c>
      <c r="Z1620" s="31">
        <v>40801</v>
      </c>
      <c r="AA1620" s="30"/>
    </row>
    <row r="1621" spans="1:27" ht="18" customHeight="1" x14ac:dyDescent="0.25">
      <c r="A1621" s="3" t="s">
        <v>1921</v>
      </c>
      <c r="B1621" s="3" t="s">
        <v>2143</v>
      </c>
      <c r="C1621" s="130" t="s">
        <v>8473</v>
      </c>
      <c r="D1621" s="3" t="s">
        <v>699</v>
      </c>
      <c r="E1621" s="130" t="s">
        <v>8495</v>
      </c>
      <c r="F1621" s="3" t="s">
        <v>698</v>
      </c>
      <c r="G1621" s="130" t="s">
        <v>10582</v>
      </c>
      <c r="H1621" s="3" t="s">
        <v>539</v>
      </c>
      <c r="I1621" s="40" t="s">
        <v>10589</v>
      </c>
      <c r="J1621" s="65" t="s">
        <v>702</v>
      </c>
      <c r="K1621" s="10">
        <v>1</v>
      </c>
      <c r="L1621" s="20" t="s">
        <v>4511</v>
      </c>
      <c r="M1621" s="20" t="s">
        <v>4124</v>
      </c>
      <c r="N1621" s="4">
        <v>205</v>
      </c>
      <c r="O1621" s="3" t="s">
        <v>333</v>
      </c>
      <c r="P1621" s="13">
        <v>1265547</v>
      </c>
      <c r="Q1621" s="13">
        <v>395222</v>
      </c>
      <c r="R1621" s="13">
        <v>1660769</v>
      </c>
      <c r="S1621" s="6">
        <v>40787</v>
      </c>
      <c r="T1621" s="31">
        <v>40816</v>
      </c>
      <c r="U1621" s="13">
        <v>1263663.3599999999</v>
      </c>
      <c r="V1621" s="3" t="s">
        <v>703</v>
      </c>
      <c r="W1621" s="3" t="s">
        <v>39</v>
      </c>
      <c r="X1621" s="3" t="s">
        <v>29</v>
      </c>
      <c r="Y1621" s="3" t="s">
        <v>40</v>
      </c>
      <c r="Z1621" s="6">
        <v>40846</v>
      </c>
      <c r="AA1621" s="30"/>
    </row>
    <row r="1622" spans="1:27" ht="18" customHeight="1" x14ac:dyDescent="0.25">
      <c r="A1622" s="3" t="s">
        <v>1921</v>
      </c>
      <c r="B1622" s="3" t="s">
        <v>2143</v>
      </c>
      <c r="C1622" s="130" t="s">
        <v>8473</v>
      </c>
      <c r="D1622" s="3" t="s">
        <v>699</v>
      </c>
      <c r="E1622" s="130" t="s">
        <v>8495</v>
      </c>
      <c r="F1622" s="3" t="s">
        <v>698</v>
      </c>
      <c r="G1622" s="130" t="s">
        <v>10582</v>
      </c>
      <c r="H1622" s="3" t="s">
        <v>539</v>
      </c>
      <c r="I1622" s="40" t="s">
        <v>10589</v>
      </c>
      <c r="J1622" s="65" t="s">
        <v>2128</v>
      </c>
      <c r="K1622" s="10">
        <v>1</v>
      </c>
      <c r="L1622" s="20" t="s">
        <v>4519</v>
      </c>
      <c r="M1622" s="16" t="s">
        <v>4525</v>
      </c>
      <c r="N1622" s="4">
        <v>21</v>
      </c>
      <c r="O1622" s="3" t="s">
        <v>38</v>
      </c>
      <c r="P1622" s="13">
        <v>218090</v>
      </c>
      <c r="Q1622" s="13">
        <v>136982.32</v>
      </c>
      <c r="R1622" s="13">
        <v>355072.32</v>
      </c>
      <c r="S1622" s="6">
        <v>41113</v>
      </c>
      <c r="T1622" s="5"/>
      <c r="U1622" s="13">
        <v>0</v>
      </c>
      <c r="V1622" s="3" t="s">
        <v>29</v>
      </c>
      <c r="W1622" s="3" t="s">
        <v>29</v>
      </c>
      <c r="X1622" s="3" t="s">
        <v>29</v>
      </c>
      <c r="Y1622" s="3" t="s">
        <v>246</v>
      </c>
      <c r="Z1622" s="6">
        <v>41158</v>
      </c>
      <c r="AA1622" s="4">
        <v>0</v>
      </c>
    </row>
    <row r="1623" spans="1:27" ht="18" customHeight="1" x14ac:dyDescent="0.25">
      <c r="A1623" s="3" t="s">
        <v>1921</v>
      </c>
      <c r="B1623" s="3" t="s">
        <v>2143</v>
      </c>
      <c r="C1623" s="130" t="s">
        <v>8473</v>
      </c>
      <c r="D1623" s="3" t="s">
        <v>699</v>
      </c>
      <c r="E1623" s="130" t="s">
        <v>8495</v>
      </c>
      <c r="F1623" s="3" t="s">
        <v>698</v>
      </c>
      <c r="G1623" s="130" t="s">
        <v>10582</v>
      </c>
      <c r="H1623" s="3" t="s">
        <v>700</v>
      </c>
      <c r="I1623" s="40" t="s">
        <v>10590</v>
      </c>
      <c r="J1623" s="65" t="s">
        <v>701</v>
      </c>
      <c r="K1623" s="10">
        <v>1</v>
      </c>
      <c r="L1623" s="20" t="s">
        <v>4508</v>
      </c>
      <c r="M1623" s="20" t="s">
        <v>4530</v>
      </c>
      <c r="N1623" s="4">
        <v>12</v>
      </c>
      <c r="O1623" s="3" t="s">
        <v>137</v>
      </c>
      <c r="P1623" s="13">
        <v>1693821</v>
      </c>
      <c r="Q1623" s="13">
        <v>440020.7</v>
      </c>
      <c r="R1623" s="13">
        <v>2133841.7000000002</v>
      </c>
      <c r="S1623" s="31">
        <v>40780</v>
      </c>
      <c r="T1623" s="31">
        <v>41075</v>
      </c>
      <c r="U1623" s="13">
        <v>1683003.78</v>
      </c>
      <c r="V1623" s="3" t="s">
        <v>29</v>
      </c>
      <c r="W1623" s="3" t="s">
        <v>39</v>
      </c>
      <c r="X1623" s="3" t="s">
        <v>29</v>
      </c>
      <c r="Y1623" s="3" t="s">
        <v>40</v>
      </c>
      <c r="Z1623" s="31">
        <v>40877</v>
      </c>
      <c r="AA1623" s="30"/>
    </row>
    <row r="1624" spans="1:27" ht="18" customHeight="1" x14ac:dyDescent="0.25">
      <c r="A1624" s="3" t="s">
        <v>1921</v>
      </c>
      <c r="B1624" s="3" t="s">
        <v>2143</v>
      </c>
      <c r="C1624" s="130" t="s">
        <v>8473</v>
      </c>
      <c r="D1624" s="3" t="s">
        <v>699</v>
      </c>
      <c r="E1624" s="130" t="s">
        <v>8495</v>
      </c>
      <c r="F1624" s="3" t="s">
        <v>698</v>
      </c>
      <c r="G1624" s="130" t="s">
        <v>10582</v>
      </c>
      <c r="H1624" s="3" t="s">
        <v>2124</v>
      </c>
      <c r="I1624" s="40" t="s">
        <v>10591</v>
      </c>
      <c r="J1624" s="65" t="s">
        <v>445</v>
      </c>
      <c r="K1624" s="10">
        <v>1</v>
      </c>
      <c r="L1624" s="20" t="s">
        <v>4511</v>
      </c>
      <c r="M1624" s="20" t="s">
        <v>3148</v>
      </c>
      <c r="N1624" s="4">
        <v>1</v>
      </c>
      <c r="O1624" s="3" t="s">
        <v>76</v>
      </c>
      <c r="P1624" s="13">
        <v>1257741</v>
      </c>
      <c r="Q1624" s="13">
        <v>365614.84</v>
      </c>
      <c r="R1624" s="13">
        <v>1623355.84</v>
      </c>
      <c r="S1624" s="30"/>
      <c r="T1624" s="5"/>
      <c r="U1624" s="13">
        <v>1005997.5</v>
      </c>
      <c r="V1624" s="3" t="s">
        <v>29</v>
      </c>
      <c r="W1624" s="3" t="s">
        <v>181</v>
      </c>
      <c r="X1624" s="3" t="s">
        <v>29</v>
      </c>
      <c r="Y1624" s="3" t="s">
        <v>31</v>
      </c>
      <c r="Z1624" s="30"/>
      <c r="AA1624" s="4">
        <v>0</v>
      </c>
    </row>
    <row r="1625" spans="1:27" ht="18" customHeight="1" x14ac:dyDescent="0.25">
      <c r="A1625" s="3" t="s">
        <v>1921</v>
      </c>
      <c r="B1625" s="3" t="s">
        <v>2143</v>
      </c>
      <c r="C1625" s="130" t="s">
        <v>8473</v>
      </c>
      <c r="D1625" s="3" t="s">
        <v>699</v>
      </c>
      <c r="E1625" s="130" t="s">
        <v>8495</v>
      </c>
      <c r="F1625" s="3" t="s">
        <v>698</v>
      </c>
      <c r="G1625" s="130" t="s">
        <v>10582</v>
      </c>
      <c r="H1625" s="3" t="s">
        <v>2127</v>
      </c>
      <c r="I1625" s="40" t="s">
        <v>10592</v>
      </c>
      <c r="J1625" s="65" t="s">
        <v>445</v>
      </c>
      <c r="K1625" s="10">
        <v>1</v>
      </c>
      <c r="L1625" s="20" t="s">
        <v>4511</v>
      </c>
      <c r="M1625" s="20" t="s">
        <v>3148</v>
      </c>
      <c r="N1625" s="4">
        <v>1</v>
      </c>
      <c r="O1625" s="3" t="s">
        <v>76</v>
      </c>
      <c r="P1625" s="13">
        <v>1163680</v>
      </c>
      <c r="Q1625" s="13">
        <v>285747</v>
      </c>
      <c r="R1625" s="13">
        <v>1449427</v>
      </c>
      <c r="S1625" s="5"/>
      <c r="T1625" s="5"/>
      <c r="U1625" s="13">
        <v>931990.64</v>
      </c>
      <c r="V1625" s="3" t="s">
        <v>29</v>
      </c>
      <c r="W1625" s="3" t="s">
        <v>181</v>
      </c>
      <c r="X1625" s="3" t="s">
        <v>29</v>
      </c>
      <c r="Y1625" s="3" t="s">
        <v>31</v>
      </c>
      <c r="Z1625" s="5"/>
      <c r="AA1625" s="4">
        <v>0</v>
      </c>
    </row>
    <row r="1626" spans="1:27" ht="18" customHeight="1" x14ac:dyDescent="0.25">
      <c r="A1626" s="3" t="s">
        <v>1921</v>
      </c>
      <c r="B1626" s="3" t="s">
        <v>2143</v>
      </c>
      <c r="C1626" s="130" t="s">
        <v>8473</v>
      </c>
      <c r="D1626" s="3" t="s">
        <v>699</v>
      </c>
      <c r="E1626" s="130" t="s">
        <v>8495</v>
      </c>
      <c r="F1626" s="3" t="s">
        <v>698</v>
      </c>
      <c r="G1626" s="130" t="s">
        <v>10582</v>
      </c>
      <c r="H1626" s="3" t="s">
        <v>2120</v>
      </c>
      <c r="I1626" s="40" t="s">
        <v>10593</v>
      </c>
      <c r="J1626" s="65" t="s">
        <v>445</v>
      </c>
      <c r="K1626" s="10">
        <v>1</v>
      </c>
      <c r="L1626" s="20" t="s">
        <v>4511</v>
      </c>
      <c r="M1626" s="20" t="s">
        <v>3148</v>
      </c>
      <c r="N1626" s="4">
        <v>1</v>
      </c>
      <c r="O1626" s="3" t="s">
        <v>76</v>
      </c>
      <c r="P1626" s="13">
        <v>949240</v>
      </c>
      <c r="Q1626" s="13">
        <v>319950</v>
      </c>
      <c r="R1626" s="13">
        <v>1269190</v>
      </c>
      <c r="S1626" s="6">
        <v>41107</v>
      </c>
      <c r="T1626" s="5"/>
      <c r="U1626" s="13">
        <v>758940</v>
      </c>
      <c r="V1626" s="3" t="s">
        <v>29</v>
      </c>
      <c r="W1626" s="3" t="s">
        <v>181</v>
      </c>
      <c r="X1626" s="3" t="s">
        <v>29</v>
      </c>
      <c r="Y1626" s="3" t="s">
        <v>246</v>
      </c>
      <c r="Z1626" s="6">
        <v>41171</v>
      </c>
      <c r="AA1626" s="4">
        <v>0</v>
      </c>
    </row>
    <row r="1627" spans="1:27" ht="18" customHeight="1" x14ac:dyDescent="0.25">
      <c r="A1627" s="3" t="s">
        <v>1921</v>
      </c>
      <c r="B1627" s="3" t="s">
        <v>2143</v>
      </c>
      <c r="C1627" s="130" t="s">
        <v>8473</v>
      </c>
      <c r="D1627" s="3" t="s">
        <v>699</v>
      </c>
      <c r="E1627" s="130" t="s">
        <v>8495</v>
      </c>
      <c r="F1627" s="3" t="s">
        <v>698</v>
      </c>
      <c r="G1627" s="130" t="s">
        <v>10582</v>
      </c>
      <c r="H1627" s="3" t="s">
        <v>710</v>
      </c>
      <c r="I1627" s="40" t="s">
        <v>10594</v>
      </c>
      <c r="J1627" s="65" t="s">
        <v>711</v>
      </c>
      <c r="K1627" s="10">
        <v>1</v>
      </c>
      <c r="L1627" s="20" t="s">
        <v>4511</v>
      </c>
      <c r="M1627" s="20" t="s">
        <v>3192</v>
      </c>
      <c r="N1627" s="4">
        <v>48</v>
      </c>
      <c r="O1627" s="3" t="s">
        <v>38</v>
      </c>
      <c r="P1627" s="13">
        <v>566096</v>
      </c>
      <c r="Q1627" s="13">
        <v>184285.67</v>
      </c>
      <c r="R1627" s="13">
        <v>750381.67</v>
      </c>
      <c r="S1627" s="6">
        <v>40718</v>
      </c>
      <c r="T1627" s="31">
        <v>40954</v>
      </c>
      <c r="U1627" s="13">
        <v>565848.33000000007</v>
      </c>
      <c r="V1627" s="3" t="s">
        <v>29</v>
      </c>
      <c r="W1627" s="3" t="s">
        <v>39</v>
      </c>
      <c r="X1627" s="3" t="s">
        <v>29</v>
      </c>
      <c r="Y1627" s="3" t="s">
        <v>40</v>
      </c>
      <c r="Z1627" s="6">
        <v>40794</v>
      </c>
      <c r="AA1627" s="30"/>
    </row>
    <row r="1628" spans="1:27" ht="18" customHeight="1" x14ac:dyDescent="0.25">
      <c r="A1628" s="3" t="s">
        <v>1921</v>
      </c>
      <c r="B1628" s="3" t="s">
        <v>2143</v>
      </c>
      <c r="C1628" s="130" t="s">
        <v>8473</v>
      </c>
      <c r="D1628" s="3" t="s">
        <v>699</v>
      </c>
      <c r="E1628" s="130" t="s">
        <v>8495</v>
      </c>
      <c r="F1628" s="3" t="s">
        <v>698</v>
      </c>
      <c r="G1628" s="130" t="s">
        <v>10582</v>
      </c>
      <c r="H1628" s="3" t="s">
        <v>2116</v>
      </c>
      <c r="I1628" s="40" t="s">
        <v>10595</v>
      </c>
      <c r="J1628" s="65" t="s">
        <v>2104</v>
      </c>
      <c r="K1628" s="10">
        <v>1</v>
      </c>
      <c r="L1628" s="20" t="s">
        <v>4511</v>
      </c>
      <c r="M1628" s="20" t="s">
        <v>4577</v>
      </c>
      <c r="N1628" s="4">
        <v>126</v>
      </c>
      <c r="O1628" s="3" t="s">
        <v>28</v>
      </c>
      <c r="P1628" s="13">
        <v>1099912</v>
      </c>
      <c r="Q1628" s="13">
        <v>323244</v>
      </c>
      <c r="R1628" s="13">
        <v>1423156</v>
      </c>
      <c r="S1628" s="6">
        <v>41082</v>
      </c>
      <c r="T1628" s="5"/>
      <c r="U1628" s="13">
        <v>549794</v>
      </c>
      <c r="V1628" s="3" t="s">
        <v>29</v>
      </c>
      <c r="W1628" s="3" t="s">
        <v>181</v>
      </c>
      <c r="X1628" s="3" t="s">
        <v>30</v>
      </c>
      <c r="Y1628" s="3" t="s">
        <v>246</v>
      </c>
      <c r="Z1628" s="6">
        <v>41167</v>
      </c>
      <c r="AA1628" s="4">
        <v>0</v>
      </c>
    </row>
    <row r="1629" spans="1:27" ht="18" customHeight="1" x14ac:dyDescent="0.25">
      <c r="A1629" s="3" t="s">
        <v>1921</v>
      </c>
      <c r="B1629" s="3" t="s">
        <v>2143</v>
      </c>
      <c r="C1629" s="130" t="s">
        <v>8473</v>
      </c>
      <c r="D1629" s="3" t="s">
        <v>699</v>
      </c>
      <c r="E1629" s="130" t="s">
        <v>8495</v>
      </c>
      <c r="F1629" s="3" t="s">
        <v>698</v>
      </c>
      <c r="G1629" s="130" t="s">
        <v>10582</v>
      </c>
      <c r="H1629" s="3" t="s">
        <v>2117</v>
      </c>
      <c r="I1629" s="40" t="s">
        <v>10596</v>
      </c>
      <c r="J1629" s="65" t="s">
        <v>2118</v>
      </c>
      <c r="K1629" s="10">
        <v>1</v>
      </c>
      <c r="L1629" s="20" t="s">
        <v>4508</v>
      </c>
      <c r="M1629" s="20" t="s">
        <v>4530</v>
      </c>
      <c r="N1629" s="4">
        <v>43.2</v>
      </c>
      <c r="O1629" s="3" t="s">
        <v>137</v>
      </c>
      <c r="P1629" s="13">
        <v>947858</v>
      </c>
      <c r="Q1629" s="13">
        <v>246652</v>
      </c>
      <c r="R1629" s="13">
        <v>1194510</v>
      </c>
      <c r="S1629" s="30"/>
      <c r="T1629" s="5"/>
      <c r="U1629" s="13">
        <v>758250</v>
      </c>
      <c r="V1629" s="3" t="s">
        <v>29</v>
      </c>
      <c r="W1629" s="3" t="s">
        <v>181</v>
      </c>
      <c r="X1629" s="3" t="s">
        <v>29</v>
      </c>
      <c r="Y1629" s="3" t="s">
        <v>31</v>
      </c>
      <c r="Z1629" s="30"/>
      <c r="AA1629" s="4">
        <v>0</v>
      </c>
    </row>
    <row r="1630" spans="1:27" ht="18" customHeight="1" x14ac:dyDescent="0.25">
      <c r="A1630" s="3" t="s">
        <v>1921</v>
      </c>
      <c r="B1630" s="3" t="s">
        <v>2143</v>
      </c>
      <c r="C1630" s="130" t="s">
        <v>8473</v>
      </c>
      <c r="D1630" s="3" t="s">
        <v>699</v>
      </c>
      <c r="E1630" s="130" t="s">
        <v>8495</v>
      </c>
      <c r="F1630" s="3" t="s">
        <v>698</v>
      </c>
      <c r="G1630" s="130" t="s">
        <v>10582</v>
      </c>
      <c r="H1630" s="3" t="s">
        <v>2121</v>
      </c>
      <c r="I1630" s="40" t="s">
        <v>10597</v>
      </c>
      <c r="J1630" s="65" t="s">
        <v>2122</v>
      </c>
      <c r="K1630" s="10">
        <v>1</v>
      </c>
      <c r="L1630" s="20" t="s">
        <v>4519</v>
      </c>
      <c r="M1630" s="16" t="s">
        <v>4525</v>
      </c>
      <c r="N1630" s="4">
        <v>300</v>
      </c>
      <c r="O1630" s="3" t="s">
        <v>38</v>
      </c>
      <c r="P1630" s="13">
        <v>695828</v>
      </c>
      <c r="Q1630" s="13">
        <v>241472</v>
      </c>
      <c r="R1630" s="13">
        <v>937300</v>
      </c>
      <c r="S1630" s="31">
        <v>41113</v>
      </c>
      <c r="T1630" s="5"/>
      <c r="U1630" s="13">
        <v>0</v>
      </c>
      <c r="V1630" s="3" t="s">
        <v>29</v>
      </c>
      <c r="W1630" s="3" t="s">
        <v>29</v>
      </c>
      <c r="X1630" s="3" t="s">
        <v>29</v>
      </c>
      <c r="Y1630" s="3" t="s">
        <v>246</v>
      </c>
      <c r="Z1630" s="31">
        <v>41192</v>
      </c>
      <c r="AA1630" s="4">
        <v>0</v>
      </c>
    </row>
    <row r="1631" spans="1:27" ht="18" customHeight="1" x14ac:dyDescent="0.25">
      <c r="A1631" s="3" t="s">
        <v>1921</v>
      </c>
      <c r="B1631" s="3" t="s">
        <v>2143</v>
      </c>
      <c r="C1631" s="130" t="s">
        <v>8473</v>
      </c>
      <c r="D1631" s="3" t="s">
        <v>699</v>
      </c>
      <c r="E1631" s="130" t="s">
        <v>8495</v>
      </c>
      <c r="F1631" s="3" t="s">
        <v>698</v>
      </c>
      <c r="G1631" s="130" t="s">
        <v>10582</v>
      </c>
      <c r="H1631" s="3" t="s">
        <v>704</v>
      </c>
      <c r="I1631" s="40" t="s">
        <v>10598</v>
      </c>
      <c r="J1631" s="65" t="s">
        <v>705</v>
      </c>
      <c r="K1631" s="10">
        <v>1</v>
      </c>
      <c r="L1631" s="20" t="s">
        <v>4519</v>
      </c>
      <c r="M1631" s="16" t="s">
        <v>4525</v>
      </c>
      <c r="N1631" s="4">
        <v>370</v>
      </c>
      <c r="O1631" s="3" t="s">
        <v>38</v>
      </c>
      <c r="P1631" s="13">
        <v>699091</v>
      </c>
      <c r="Q1631" s="13">
        <v>225589</v>
      </c>
      <c r="R1631" s="13">
        <v>924680</v>
      </c>
      <c r="S1631" s="6">
        <v>40711</v>
      </c>
      <c r="T1631" s="31">
        <v>40892</v>
      </c>
      <c r="U1631" s="13">
        <v>691260</v>
      </c>
      <c r="V1631" s="3" t="s">
        <v>29</v>
      </c>
      <c r="W1631" s="3" t="s">
        <v>39</v>
      </c>
      <c r="X1631" s="3" t="s">
        <v>29</v>
      </c>
      <c r="Y1631" s="3" t="s">
        <v>40</v>
      </c>
      <c r="Z1631" s="6">
        <v>40790</v>
      </c>
      <c r="AA1631" s="30"/>
    </row>
    <row r="1632" spans="1:27" ht="18" customHeight="1" x14ac:dyDescent="0.25">
      <c r="A1632" s="3" t="s">
        <v>1921</v>
      </c>
      <c r="B1632" s="3" t="s">
        <v>2143</v>
      </c>
      <c r="C1632" s="130" t="s">
        <v>8473</v>
      </c>
      <c r="D1632" s="3" t="s">
        <v>699</v>
      </c>
      <c r="E1632" s="130" t="s">
        <v>8495</v>
      </c>
      <c r="F1632" s="3" t="s">
        <v>698</v>
      </c>
      <c r="G1632" s="130" t="s">
        <v>10582</v>
      </c>
      <c r="H1632" s="3" t="s">
        <v>2125</v>
      </c>
      <c r="I1632" s="40" t="s">
        <v>10599</v>
      </c>
      <c r="J1632" s="65" t="s">
        <v>2126</v>
      </c>
      <c r="K1632" s="10">
        <v>1</v>
      </c>
      <c r="L1632" s="20" t="s">
        <v>4511</v>
      </c>
      <c r="M1632" s="20" t="s">
        <v>3148</v>
      </c>
      <c r="N1632" s="4">
        <v>1</v>
      </c>
      <c r="O1632" s="3" t="s">
        <v>76</v>
      </c>
      <c r="P1632" s="13">
        <v>680918</v>
      </c>
      <c r="Q1632" s="13">
        <v>190867</v>
      </c>
      <c r="R1632" s="13">
        <v>871785</v>
      </c>
      <c r="S1632" s="30"/>
      <c r="T1632" s="5"/>
      <c r="U1632" s="13">
        <v>544540</v>
      </c>
      <c r="V1632" s="3" t="s">
        <v>29</v>
      </c>
      <c r="W1632" s="3" t="s">
        <v>181</v>
      </c>
      <c r="X1632" s="3" t="s">
        <v>29</v>
      </c>
      <c r="Y1632" s="3" t="s">
        <v>31</v>
      </c>
      <c r="Z1632" s="30"/>
      <c r="AA1632" s="4">
        <v>0</v>
      </c>
    </row>
    <row r="1633" spans="1:27" ht="18" customHeight="1" x14ac:dyDescent="0.25">
      <c r="A1633" s="3" t="s">
        <v>744</v>
      </c>
      <c r="B1633" s="3" t="s">
        <v>2143</v>
      </c>
      <c r="C1633" s="130" t="s">
        <v>8473</v>
      </c>
      <c r="D1633" s="3" t="s">
        <v>699</v>
      </c>
      <c r="E1633" s="130" t="s">
        <v>8495</v>
      </c>
      <c r="F1633" s="3" t="s">
        <v>698</v>
      </c>
      <c r="G1633" s="130" t="s">
        <v>10582</v>
      </c>
      <c r="H1633" s="3" t="s">
        <v>2123</v>
      </c>
      <c r="I1633" s="40" t="s">
        <v>10600</v>
      </c>
      <c r="J1633" s="65" t="s">
        <v>445</v>
      </c>
      <c r="K1633" s="10">
        <v>1</v>
      </c>
      <c r="L1633" s="20" t="s">
        <v>4511</v>
      </c>
      <c r="M1633" s="20" t="s">
        <v>3148</v>
      </c>
      <c r="N1633" s="4">
        <v>1</v>
      </c>
      <c r="O1633" s="3" t="s">
        <v>76</v>
      </c>
      <c r="P1633" s="13">
        <v>1357703</v>
      </c>
      <c r="Q1633" s="13">
        <v>328502</v>
      </c>
      <c r="R1633" s="13">
        <v>1686205</v>
      </c>
      <c r="S1633" s="30"/>
      <c r="T1633" s="5"/>
      <c r="U1633" s="13">
        <v>1085990</v>
      </c>
      <c r="V1633" s="3" t="s">
        <v>29</v>
      </c>
      <c r="W1633" s="3" t="s">
        <v>181</v>
      </c>
      <c r="X1633" s="3" t="s">
        <v>29</v>
      </c>
      <c r="Y1633" s="3" t="s">
        <v>31</v>
      </c>
      <c r="Z1633" s="30"/>
      <c r="AA1633" s="4">
        <v>0</v>
      </c>
    </row>
    <row r="1634" spans="1:27" ht="18" customHeight="1" x14ac:dyDescent="0.25">
      <c r="C1634" s="130"/>
      <c r="H1634" s="242"/>
    </row>
  </sheetData>
  <sortState ref="B4:AA1617">
    <sortCondition ref="B4:B1617"/>
    <sortCondition ref="D4:D1617"/>
    <sortCondition ref="F4:F1617"/>
    <sortCondition ref="H4:H1617"/>
  </sortState>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39997558519241921"/>
  </sheetPr>
  <dimension ref="A1:IL5476"/>
  <sheetViews>
    <sheetView topLeftCell="A4" zoomScale="117" zoomScaleNormal="117" workbookViewId="0">
      <selection activeCell="A28" sqref="A28"/>
    </sheetView>
  </sheetViews>
  <sheetFormatPr defaultRowHeight="15" x14ac:dyDescent="0.25"/>
  <cols>
    <col min="1" max="1" width="12" style="147" customWidth="1"/>
    <col min="2" max="2" width="10.28515625" style="147" customWidth="1"/>
    <col min="3" max="3" width="21" style="147" customWidth="1"/>
    <col min="4" max="4" width="11.28515625" style="147" customWidth="1"/>
    <col min="5" max="5" width="20.85546875" style="147" bestFit="1" customWidth="1"/>
    <col min="6" max="6" width="12.7109375" style="147" customWidth="1"/>
    <col min="7" max="7" width="20.140625" style="147" customWidth="1"/>
    <col min="8" max="8" width="14.85546875" style="147" customWidth="1"/>
    <col min="9" max="9" width="51.42578125" style="147" customWidth="1"/>
    <col min="10" max="10" width="10" style="147" customWidth="1"/>
    <col min="11" max="11" width="18.85546875" style="132" customWidth="1"/>
    <col min="12" max="14" width="15.140625" style="132" customWidth="1"/>
    <col min="15" max="15" width="20.5703125" style="147" customWidth="1"/>
    <col min="16" max="16" width="13.85546875" style="132" customWidth="1"/>
    <col min="17" max="19" width="19" style="132" customWidth="1"/>
    <col min="20" max="23" width="19" style="147" customWidth="1"/>
    <col min="24" max="24" width="19" style="170" customWidth="1"/>
    <col min="25" max="29" width="19" style="139" customWidth="1"/>
    <col min="30" max="30" width="26.5703125" style="147" customWidth="1"/>
    <col min="31" max="31" width="15.42578125" style="234" customWidth="1"/>
    <col min="32" max="32" width="27.140625" style="147" customWidth="1"/>
    <col min="33" max="33" width="8.28515625" style="147" bestFit="1" customWidth="1"/>
    <col min="34" max="34" width="12.7109375" style="147" customWidth="1"/>
    <col min="35" max="16384" width="9.140625" style="147"/>
  </cols>
  <sheetData>
    <row r="1" spans="1:34" hidden="1" x14ac:dyDescent="0.25">
      <c r="A1" s="148"/>
      <c r="B1" s="148"/>
      <c r="C1" s="149"/>
      <c r="D1" s="149"/>
      <c r="J1" s="148"/>
      <c r="O1" s="132"/>
      <c r="T1" s="148"/>
      <c r="U1" s="148"/>
      <c r="V1" s="148"/>
      <c r="W1" s="148"/>
      <c r="X1" s="150"/>
      <c r="Y1" s="151"/>
      <c r="Z1" s="151"/>
      <c r="AA1" s="151"/>
      <c r="AB1" s="151"/>
      <c r="AC1" s="151"/>
      <c r="AD1" s="148"/>
      <c r="AE1" s="152"/>
      <c r="AG1" s="148"/>
    </row>
    <row r="2" spans="1:34" hidden="1" x14ac:dyDescent="0.25">
      <c r="A2" s="148"/>
      <c r="B2" s="148"/>
      <c r="C2" s="149"/>
      <c r="D2" s="149"/>
      <c r="J2" s="148"/>
      <c r="O2" s="132"/>
      <c r="T2" s="148"/>
      <c r="U2" s="148"/>
      <c r="V2" s="148"/>
      <c r="W2" s="148"/>
      <c r="X2" s="150"/>
      <c r="Y2" s="151"/>
      <c r="Z2" s="151"/>
      <c r="AA2" s="151"/>
      <c r="AB2" s="151"/>
      <c r="AC2" s="151"/>
      <c r="AD2" s="148"/>
      <c r="AE2" s="152"/>
      <c r="AG2" s="148"/>
    </row>
    <row r="3" spans="1:34" s="162" customFormat="1" ht="12.75" hidden="1" customHeight="1" x14ac:dyDescent="0.25">
      <c r="A3" s="153" t="s">
        <v>1</v>
      </c>
      <c r="B3" s="153"/>
      <c r="C3" s="153" t="s">
        <v>2</v>
      </c>
      <c r="D3" s="153"/>
      <c r="E3" s="153" t="s">
        <v>4476</v>
      </c>
      <c r="F3" s="153"/>
      <c r="G3" s="153" t="s">
        <v>4469</v>
      </c>
      <c r="H3" s="153"/>
      <c r="I3" s="153" t="s">
        <v>4477</v>
      </c>
      <c r="J3" s="161">
        <f>SUM(J5:J5479)</f>
        <v>6583</v>
      </c>
      <c r="K3" s="154" t="s">
        <v>4478</v>
      </c>
      <c r="L3" s="154"/>
      <c r="M3" s="154"/>
      <c r="N3" s="155" t="s">
        <v>4479</v>
      </c>
      <c r="O3" s="155"/>
      <c r="P3" s="155"/>
      <c r="Q3" s="156" t="s">
        <v>4480</v>
      </c>
      <c r="R3" s="156"/>
      <c r="S3" s="156"/>
      <c r="T3" s="157" t="s">
        <v>4481</v>
      </c>
      <c r="U3" s="157"/>
      <c r="V3" s="157"/>
      <c r="W3" s="157"/>
      <c r="X3" s="157"/>
      <c r="Y3" s="158" t="s">
        <v>4482</v>
      </c>
      <c r="Z3" s="158"/>
      <c r="AA3" s="159"/>
      <c r="AB3" s="158"/>
      <c r="AC3" s="159"/>
      <c r="AD3" s="153" t="s">
        <v>4483</v>
      </c>
      <c r="AE3" s="160" t="s">
        <v>4484</v>
      </c>
      <c r="AF3" s="153" t="s">
        <v>15</v>
      </c>
      <c r="AG3" s="161">
        <f>SUM(AG5:AG5479)</f>
        <v>5470</v>
      </c>
      <c r="AH3" s="153" t="s">
        <v>4485</v>
      </c>
    </row>
    <row r="4" spans="1:34" s="164" customFormat="1" ht="14.25" customHeight="1" x14ac:dyDescent="0.25">
      <c r="A4" s="163" t="s">
        <v>1</v>
      </c>
      <c r="B4" s="163"/>
      <c r="C4" s="163" t="s">
        <v>2</v>
      </c>
      <c r="D4" s="163"/>
      <c r="E4" s="163" t="s">
        <v>4476</v>
      </c>
      <c r="F4" s="163"/>
      <c r="G4" s="163" t="s">
        <v>4469</v>
      </c>
      <c r="H4" s="163"/>
      <c r="I4" s="163" t="s">
        <v>4477</v>
      </c>
      <c r="J4" s="164" t="s">
        <v>4507</v>
      </c>
      <c r="K4" s="165" t="s">
        <v>4487</v>
      </c>
      <c r="L4" s="165" t="s">
        <v>4488</v>
      </c>
      <c r="M4" s="165" t="s">
        <v>4489</v>
      </c>
      <c r="N4" s="165" t="s">
        <v>4490</v>
      </c>
      <c r="O4" s="165" t="s">
        <v>4491</v>
      </c>
      <c r="P4" s="165" t="s">
        <v>4492</v>
      </c>
      <c r="Q4" s="165" t="s">
        <v>4493</v>
      </c>
      <c r="R4" s="165" t="s">
        <v>4494</v>
      </c>
      <c r="S4" s="165" t="s">
        <v>4495</v>
      </c>
      <c r="T4" s="164" t="s">
        <v>4496</v>
      </c>
      <c r="U4" s="164" t="s">
        <v>4497</v>
      </c>
      <c r="V4" s="164" t="s">
        <v>4498</v>
      </c>
      <c r="W4" s="164" t="s">
        <v>4499</v>
      </c>
      <c r="X4" s="166" t="s">
        <v>4500</v>
      </c>
      <c r="Y4" s="167" t="s">
        <v>4501</v>
      </c>
      <c r="Z4" s="167" t="s">
        <v>4502</v>
      </c>
      <c r="AA4" s="167" t="s">
        <v>4503</v>
      </c>
      <c r="AB4" s="167" t="s">
        <v>4504</v>
      </c>
      <c r="AC4" s="167" t="s">
        <v>4505</v>
      </c>
      <c r="AD4" s="163" t="s">
        <v>4483</v>
      </c>
      <c r="AE4" s="168" t="s">
        <v>4484</v>
      </c>
      <c r="AF4" s="163" t="s">
        <v>15</v>
      </c>
      <c r="AG4" s="164" t="s">
        <v>4506</v>
      </c>
      <c r="AH4" s="163" t="s">
        <v>4485</v>
      </c>
    </row>
    <row r="5" spans="1:34" x14ac:dyDescent="0.25">
      <c r="A5" s="147" t="s">
        <v>89</v>
      </c>
      <c r="B5" s="140" t="s">
        <v>7271</v>
      </c>
      <c r="C5" s="147" t="s">
        <v>2868</v>
      </c>
      <c r="D5" s="140" t="s">
        <v>7272</v>
      </c>
      <c r="E5" s="147" t="s">
        <v>3652</v>
      </c>
      <c r="F5" s="140" t="s">
        <v>8527</v>
      </c>
      <c r="G5" s="147" t="s">
        <v>3653</v>
      </c>
      <c r="H5" s="140" t="s">
        <v>8949</v>
      </c>
      <c r="I5" s="147" t="s">
        <v>2300</v>
      </c>
      <c r="J5" s="147">
        <v>1</v>
      </c>
      <c r="K5" s="132">
        <f t="shared" ref="K5:K41" si="0">L5+M5</f>
        <v>1629560</v>
      </c>
      <c r="L5" s="132">
        <v>1077232.6299999999</v>
      </c>
      <c r="M5" s="132">
        <v>552327.37</v>
      </c>
      <c r="N5" s="132">
        <v>1033129.48</v>
      </c>
      <c r="O5" s="133"/>
      <c r="P5" s="132">
        <v>240108.56</v>
      </c>
      <c r="Q5" s="132">
        <f t="shared" ref="Q5:Q41" si="1">R5+S5</f>
        <v>1273238.04</v>
      </c>
      <c r="R5" s="132">
        <v>1033129.48</v>
      </c>
      <c r="S5" s="132">
        <v>240108.56</v>
      </c>
      <c r="T5" s="169">
        <f t="shared" ref="T5:T41" si="2">R5/N5</f>
        <v>1</v>
      </c>
      <c r="U5" s="169">
        <f t="shared" ref="U5:U41" si="3">S5/P5</f>
        <v>1</v>
      </c>
      <c r="V5" s="169">
        <f t="shared" ref="V5:V41" si="4">P5/M5</f>
        <v>0.43472145876095186</v>
      </c>
      <c r="W5" s="169">
        <f t="shared" ref="W5:W41" si="5">Q5/K5</f>
        <v>0.78133854537421144</v>
      </c>
      <c r="X5" s="170">
        <v>1</v>
      </c>
      <c r="Y5" s="139">
        <v>39546</v>
      </c>
      <c r="Z5" s="139" t="s">
        <v>4584</v>
      </c>
      <c r="AA5" s="139">
        <v>39839</v>
      </c>
      <c r="AB5" s="171">
        <v>40152</v>
      </c>
      <c r="AC5" s="171" t="s">
        <v>4584</v>
      </c>
      <c r="AD5" s="147">
        <f t="shared" ref="AD5:AD41" si="6">AB5-AA5</f>
        <v>313</v>
      </c>
      <c r="AE5" s="131">
        <v>106</v>
      </c>
      <c r="AG5" s="147">
        <v>1</v>
      </c>
      <c r="AH5" s="147" t="s">
        <v>4510</v>
      </c>
    </row>
    <row r="6" spans="1:34" x14ac:dyDescent="0.25">
      <c r="A6" s="147" t="s">
        <v>89</v>
      </c>
      <c r="B6" s="140" t="s">
        <v>7271</v>
      </c>
      <c r="C6" s="147" t="s">
        <v>2868</v>
      </c>
      <c r="D6" s="140" t="s">
        <v>7272</v>
      </c>
      <c r="E6" s="147" t="s">
        <v>3652</v>
      </c>
      <c r="F6" s="140" t="s">
        <v>8527</v>
      </c>
      <c r="G6" s="147" t="s">
        <v>3654</v>
      </c>
      <c r="H6" s="140" t="s">
        <v>8950</v>
      </c>
      <c r="I6" s="147" t="s">
        <v>4457</v>
      </c>
      <c r="J6" s="147">
        <v>1</v>
      </c>
      <c r="K6" s="132">
        <f t="shared" si="0"/>
        <v>592300</v>
      </c>
      <c r="L6" s="132">
        <v>336079.88</v>
      </c>
      <c r="M6" s="132">
        <v>256220.12</v>
      </c>
      <c r="N6" s="132">
        <v>302582.99</v>
      </c>
      <c r="O6" s="133"/>
      <c r="P6" s="132">
        <v>201348.13</v>
      </c>
      <c r="Q6" s="132">
        <f t="shared" si="1"/>
        <v>503931.12</v>
      </c>
      <c r="R6" s="132">
        <v>302582.99</v>
      </c>
      <c r="S6" s="132">
        <v>201348.13</v>
      </c>
      <c r="T6" s="169">
        <f t="shared" si="2"/>
        <v>1</v>
      </c>
      <c r="U6" s="169">
        <f t="shared" si="3"/>
        <v>1</v>
      </c>
      <c r="V6" s="169">
        <f t="shared" si="4"/>
        <v>0.78584043282783578</v>
      </c>
      <c r="W6" s="169">
        <f t="shared" si="5"/>
        <v>0.85080384940064158</v>
      </c>
      <c r="X6" s="170">
        <v>1</v>
      </c>
      <c r="Y6" s="139">
        <v>39889</v>
      </c>
      <c r="Z6" s="139" t="s">
        <v>4516</v>
      </c>
      <c r="AA6" s="139">
        <v>39951</v>
      </c>
      <c r="AB6" s="171">
        <v>40152</v>
      </c>
      <c r="AC6" s="171" t="s">
        <v>4584</v>
      </c>
      <c r="AD6" s="147">
        <f t="shared" si="6"/>
        <v>201</v>
      </c>
      <c r="AE6" s="131">
        <v>231</v>
      </c>
      <c r="AG6" s="147">
        <v>1</v>
      </c>
      <c r="AH6" s="147" t="s">
        <v>4510</v>
      </c>
    </row>
    <row r="7" spans="1:34" x14ac:dyDescent="0.25">
      <c r="A7" s="147" t="s">
        <v>89</v>
      </c>
      <c r="B7" s="140" t="s">
        <v>7271</v>
      </c>
      <c r="C7" s="147" t="s">
        <v>2868</v>
      </c>
      <c r="D7" s="140" t="s">
        <v>7272</v>
      </c>
      <c r="E7" s="147" t="s">
        <v>3652</v>
      </c>
      <c r="F7" s="140" t="s">
        <v>8527</v>
      </c>
      <c r="G7" s="147" t="s">
        <v>4620</v>
      </c>
      <c r="H7" s="140" t="s">
        <v>8953</v>
      </c>
      <c r="I7" s="147" t="s">
        <v>2300</v>
      </c>
      <c r="J7" s="147">
        <v>2</v>
      </c>
      <c r="K7" s="132">
        <f t="shared" si="0"/>
        <v>1231665</v>
      </c>
      <c r="L7" s="132">
        <v>857396.34</v>
      </c>
      <c r="M7" s="132">
        <v>374268.66</v>
      </c>
      <c r="N7" s="132">
        <v>804634.08000000007</v>
      </c>
      <c r="O7" s="133"/>
      <c r="P7" s="132">
        <v>274418.42</v>
      </c>
      <c r="Q7" s="132">
        <f t="shared" si="1"/>
        <v>1079052.5</v>
      </c>
      <c r="R7" s="132">
        <v>804634.08</v>
      </c>
      <c r="S7" s="132">
        <v>274418.42</v>
      </c>
      <c r="T7" s="169">
        <f t="shared" si="2"/>
        <v>0.99999999999999989</v>
      </c>
      <c r="U7" s="169">
        <f t="shared" si="3"/>
        <v>1</v>
      </c>
      <c r="V7" s="169">
        <f t="shared" si="4"/>
        <v>0.7332123934715773</v>
      </c>
      <c r="W7" s="169">
        <f t="shared" si="5"/>
        <v>0.87609252515903269</v>
      </c>
      <c r="X7" s="170">
        <v>1</v>
      </c>
      <c r="Y7" s="139">
        <v>39546</v>
      </c>
      <c r="Z7" s="139" t="s">
        <v>4584</v>
      </c>
      <c r="AA7" s="139">
        <v>39743</v>
      </c>
      <c r="AB7" s="171">
        <v>39876</v>
      </c>
      <c r="AC7" s="171" t="s">
        <v>4516</v>
      </c>
      <c r="AD7" s="147">
        <f t="shared" si="6"/>
        <v>133</v>
      </c>
      <c r="AE7" s="131">
        <v>169</v>
      </c>
      <c r="AG7" s="147">
        <v>1</v>
      </c>
      <c r="AH7" s="147" t="s">
        <v>4510</v>
      </c>
    </row>
    <row r="8" spans="1:34" x14ac:dyDescent="0.25">
      <c r="A8" s="147" t="s">
        <v>89</v>
      </c>
      <c r="B8" s="140" t="s">
        <v>7271</v>
      </c>
      <c r="C8" s="147" t="s">
        <v>2868</v>
      </c>
      <c r="D8" s="140" t="s">
        <v>7272</v>
      </c>
      <c r="E8" s="147" t="s">
        <v>3652</v>
      </c>
      <c r="F8" s="140" t="s">
        <v>8527</v>
      </c>
      <c r="G8" s="147" t="s">
        <v>8951</v>
      </c>
      <c r="H8" s="140" t="s">
        <v>8952</v>
      </c>
      <c r="I8" s="147" t="s">
        <v>2300</v>
      </c>
      <c r="J8" s="147">
        <v>2</v>
      </c>
      <c r="K8" s="132">
        <f t="shared" si="0"/>
        <v>1231665</v>
      </c>
      <c r="L8" s="132">
        <v>857396.34</v>
      </c>
      <c r="M8" s="132">
        <v>374268.66</v>
      </c>
      <c r="N8" s="132">
        <v>804634.08000000007</v>
      </c>
      <c r="O8" s="133"/>
      <c r="P8" s="132">
        <v>274418.42</v>
      </c>
      <c r="Q8" s="132">
        <f t="shared" si="1"/>
        <v>1079052.5</v>
      </c>
      <c r="R8" s="132">
        <v>804634.08</v>
      </c>
      <c r="S8" s="132">
        <v>274418.42</v>
      </c>
      <c r="T8" s="169">
        <f t="shared" si="2"/>
        <v>0.99999999999999989</v>
      </c>
      <c r="U8" s="169">
        <f t="shared" si="3"/>
        <v>1</v>
      </c>
      <c r="V8" s="169">
        <f t="shared" si="4"/>
        <v>0.7332123934715773</v>
      </c>
      <c r="W8" s="169">
        <f t="shared" si="5"/>
        <v>0.87609252515903269</v>
      </c>
      <c r="X8" s="170">
        <v>1</v>
      </c>
      <c r="Y8" s="139">
        <v>39546</v>
      </c>
      <c r="Z8" s="139" t="s">
        <v>4584</v>
      </c>
      <c r="AA8" s="139">
        <v>39743</v>
      </c>
      <c r="AB8" s="171">
        <v>39876</v>
      </c>
      <c r="AC8" s="171" t="s">
        <v>4516</v>
      </c>
      <c r="AD8" s="147">
        <f t="shared" si="6"/>
        <v>133</v>
      </c>
      <c r="AE8" s="131">
        <v>169</v>
      </c>
      <c r="AG8" s="147">
        <v>1</v>
      </c>
      <c r="AH8" s="147" t="s">
        <v>4510</v>
      </c>
    </row>
    <row r="9" spans="1:34" ht="12.75" customHeight="1" x14ac:dyDescent="0.25">
      <c r="A9" s="147" t="s">
        <v>89</v>
      </c>
      <c r="B9" s="140" t="s">
        <v>7271</v>
      </c>
      <c r="C9" s="147" t="s">
        <v>2868</v>
      </c>
      <c r="D9" s="140" t="s">
        <v>7272</v>
      </c>
      <c r="E9" s="147" t="s">
        <v>3652</v>
      </c>
      <c r="F9" s="140" t="s">
        <v>8527</v>
      </c>
      <c r="G9" s="147" t="s">
        <v>3655</v>
      </c>
      <c r="H9" s="140" t="s">
        <v>8954</v>
      </c>
      <c r="I9" s="147" t="s">
        <v>2300</v>
      </c>
      <c r="J9" s="147">
        <v>1</v>
      </c>
      <c r="K9" s="132">
        <f t="shared" si="0"/>
        <v>331840</v>
      </c>
      <c r="L9" s="132">
        <v>218133.29</v>
      </c>
      <c r="M9" s="132">
        <v>113706.71</v>
      </c>
      <c r="N9" s="132">
        <v>218133.29</v>
      </c>
      <c r="O9" s="133"/>
      <c r="P9" s="132">
        <v>126022.97</v>
      </c>
      <c r="Q9" s="132">
        <f t="shared" si="1"/>
        <v>344156.26</v>
      </c>
      <c r="R9" s="132">
        <v>218133.29</v>
      </c>
      <c r="S9" s="132">
        <v>126022.97</v>
      </c>
      <c r="T9" s="169">
        <f t="shared" si="2"/>
        <v>1</v>
      </c>
      <c r="U9" s="169">
        <f t="shared" si="3"/>
        <v>1</v>
      </c>
      <c r="V9" s="169">
        <f t="shared" si="4"/>
        <v>1.1083160351750569</v>
      </c>
      <c r="W9" s="169">
        <f t="shared" si="5"/>
        <v>1.037115055448409</v>
      </c>
      <c r="X9" s="170">
        <v>1</v>
      </c>
      <c r="Y9" s="139">
        <v>39546</v>
      </c>
      <c r="Z9" s="139" t="s">
        <v>4584</v>
      </c>
      <c r="AA9" s="139">
        <v>39666</v>
      </c>
      <c r="AB9" s="171">
        <v>39782</v>
      </c>
      <c r="AC9" s="171" t="s">
        <v>4516</v>
      </c>
      <c r="AD9" s="147">
        <f t="shared" si="6"/>
        <v>116</v>
      </c>
      <c r="AE9" s="131">
        <v>160</v>
      </c>
      <c r="AG9" s="147">
        <v>1</v>
      </c>
      <c r="AH9" s="147" t="s">
        <v>4510</v>
      </c>
    </row>
    <row r="10" spans="1:34" x14ac:dyDescent="0.25">
      <c r="A10" s="147" t="s">
        <v>89</v>
      </c>
      <c r="B10" s="140" t="s">
        <v>7271</v>
      </c>
      <c r="C10" s="147" t="s">
        <v>2868</v>
      </c>
      <c r="D10" s="140" t="s">
        <v>7272</v>
      </c>
      <c r="E10" s="147" t="s">
        <v>3652</v>
      </c>
      <c r="F10" s="140" t="s">
        <v>8527</v>
      </c>
      <c r="G10" s="147" t="s">
        <v>3656</v>
      </c>
      <c r="H10" s="140" t="s">
        <v>8955</v>
      </c>
      <c r="I10" s="147" t="s">
        <v>4639</v>
      </c>
      <c r="J10" s="147">
        <v>1</v>
      </c>
      <c r="K10" s="132">
        <f t="shared" si="0"/>
        <v>1666200</v>
      </c>
      <c r="L10" s="132">
        <v>932543</v>
      </c>
      <c r="M10" s="132">
        <v>733657</v>
      </c>
      <c r="N10" s="132">
        <v>839288.70000000007</v>
      </c>
      <c r="O10" s="133"/>
      <c r="P10" s="132">
        <v>567750.87</v>
      </c>
      <c r="Q10" s="132">
        <f t="shared" si="1"/>
        <v>1407039.5699999998</v>
      </c>
      <c r="R10" s="132">
        <v>839288.7</v>
      </c>
      <c r="S10" s="132">
        <v>567750.87</v>
      </c>
      <c r="T10" s="169">
        <f t="shared" si="2"/>
        <v>0.99999999999999989</v>
      </c>
      <c r="U10" s="169">
        <f t="shared" si="3"/>
        <v>1</v>
      </c>
      <c r="V10" s="169">
        <f t="shared" si="4"/>
        <v>0.77386417631127347</v>
      </c>
      <c r="W10" s="169">
        <f t="shared" si="5"/>
        <v>0.84446019085343882</v>
      </c>
      <c r="X10" s="170">
        <v>1</v>
      </c>
      <c r="Y10" s="139">
        <v>39889</v>
      </c>
      <c r="Z10" s="139" t="s">
        <v>4516</v>
      </c>
      <c r="AA10" s="139">
        <v>39975</v>
      </c>
      <c r="AB10" s="171">
        <v>40152</v>
      </c>
      <c r="AC10" s="171" t="s">
        <v>4584</v>
      </c>
      <c r="AD10" s="147">
        <f t="shared" si="6"/>
        <v>177</v>
      </c>
      <c r="AE10" s="131">
        <v>65</v>
      </c>
      <c r="AG10" s="147">
        <v>1</v>
      </c>
      <c r="AH10" s="147" t="s">
        <v>4510</v>
      </c>
    </row>
    <row r="11" spans="1:34" x14ac:dyDescent="0.25">
      <c r="A11" s="147" t="s">
        <v>89</v>
      </c>
      <c r="B11" s="140" t="s">
        <v>7271</v>
      </c>
      <c r="C11" s="147" t="s">
        <v>2868</v>
      </c>
      <c r="D11" s="140" t="s">
        <v>7272</v>
      </c>
      <c r="E11" s="147" t="s">
        <v>3652</v>
      </c>
      <c r="F11" s="140" t="s">
        <v>8527</v>
      </c>
      <c r="G11" s="147" t="s">
        <v>3657</v>
      </c>
      <c r="H11" s="140" t="s">
        <v>8956</v>
      </c>
      <c r="I11" s="147" t="s">
        <v>4458</v>
      </c>
      <c r="J11" s="147">
        <v>1</v>
      </c>
      <c r="K11" s="132">
        <f t="shared" si="0"/>
        <v>1217900</v>
      </c>
      <c r="L11" s="132">
        <v>831377.12</v>
      </c>
      <c r="M11" s="132">
        <v>386522.88</v>
      </c>
      <c r="N11" s="132">
        <v>749329.84</v>
      </c>
      <c r="O11" s="133"/>
      <c r="P11" s="132">
        <v>304565.96999999997</v>
      </c>
      <c r="Q11" s="132">
        <f t="shared" si="1"/>
        <v>1053895.81</v>
      </c>
      <c r="R11" s="132">
        <v>749329.84</v>
      </c>
      <c r="S11" s="132">
        <v>304565.96999999997</v>
      </c>
      <c r="T11" s="169">
        <f t="shared" si="2"/>
        <v>1</v>
      </c>
      <c r="U11" s="169">
        <f t="shared" si="3"/>
        <v>1</v>
      </c>
      <c r="V11" s="169">
        <f t="shared" si="4"/>
        <v>0.78796362585314472</v>
      </c>
      <c r="W11" s="169">
        <f t="shared" si="5"/>
        <v>0.86533854175219649</v>
      </c>
      <c r="X11" s="170">
        <v>1</v>
      </c>
      <c r="Y11" s="139">
        <v>39889</v>
      </c>
      <c r="Z11" s="139" t="s">
        <v>4516</v>
      </c>
      <c r="AA11" s="139">
        <v>39949</v>
      </c>
      <c r="AB11" s="171" t="s">
        <v>2822</v>
      </c>
      <c r="AC11" s="171" t="s">
        <v>4584</v>
      </c>
      <c r="AD11" s="147" t="e">
        <f t="shared" si="6"/>
        <v>#VALUE!</v>
      </c>
      <c r="AE11" s="131">
        <v>161</v>
      </c>
      <c r="AF11" s="147" t="s">
        <v>2822</v>
      </c>
      <c r="AG11" s="147">
        <v>1</v>
      </c>
      <c r="AH11" s="147" t="s">
        <v>4510</v>
      </c>
    </row>
    <row r="12" spans="1:34" x14ac:dyDescent="0.25">
      <c r="A12" s="147" t="s">
        <v>89</v>
      </c>
      <c r="B12" s="140" t="s">
        <v>7271</v>
      </c>
      <c r="C12" s="147" t="s">
        <v>2868</v>
      </c>
      <c r="D12" s="140" t="s">
        <v>7272</v>
      </c>
      <c r="E12" s="147" t="s">
        <v>3659</v>
      </c>
      <c r="F12" s="140" t="s">
        <v>8551</v>
      </c>
      <c r="G12" s="147" t="s">
        <v>3958</v>
      </c>
      <c r="H12" s="140" t="s">
        <v>8957</v>
      </c>
      <c r="I12" s="147" t="s">
        <v>3959</v>
      </c>
      <c r="J12" s="147">
        <v>1</v>
      </c>
      <c r="K12" s="132">
        <f t="shared" si="0"/>
        <v>954862.5</v>
      </c>
      <c r="L12" s="132">
        <v>757134</v>
      </c>
      <c r="M12" s="132">
        <v>197728.5</v>
      </c>
      <c r="N12" s="132">
        <v>705029</v>
      </c>
      <c r="O12" s="133"/>
      <c r="P12" s="132">
        <v>210728.5</v>
      </c>
      <c r="Q12" s="132">
        <f t="shared" si="1"/>
        <v>915757.5</v>
      </c>
      <c r="R12" s="132">
        <v>705029</v>
      </c>
      <c r="S12" s="132">
        <v>210728.5</v>
      </c>
      <c r="T12" s="169">
        <f t="shared" si="2"/>
        <v>1</v>
      </c>
      <c r="U12" s="169">
        <f t="shared" si="3"/>
        <v>1</v>
      </c>
      <c r="V12" s="169">
        <f t="shared" si="4"/>
        <v>1.0657467183537022</v>
      </c>
      <c r="W12" s="169">
        <f t="shared" si="5"/>
        <v>0.95904645956878609</v>
      </c>
      <c r="X12" s="170">
        <v>1</v>
      </c>
      <c r="Y12" s="139">
        <v>39692</v>
      </c>
      <c r="Z12" s="139" t="s">
        <v>4516</v>
      </c>
      <c r="AA12" s="139">
        <v>39834</v>
      </c>
      <c r="AB12" s="171">
        <v>39869</v>
      </c>
      <c r="AC12" s="171" t="s">
        <v>4516</v>
      </c>
      <c r="AD12" s="147">
        <f t="shared" si="6"/>
        <v>35</v>
      </c>
      <c r="AE12" s="131">
        <v>48</v>
      </c>
      <c r="AG12" s="147">
        <v>1</v>
      </c>
      <c r="AH12" s="147" t="s">
        <v>4510</v>
      </c>
    </row>
    <row r="13" spans="1:34" x14ac:dyDescent="0.25">
      <c r="A13" s="147" t="s">
        <v>89</v>
      </c>
      <c r="B13" s="140" t="s">
        <v>7271</v>
      </c>
      <c r="C13" s="147" t="s">
        <v>2868</v>
      </c>
      <c r="D13" s="140" t="s">
        <v>7272</v>
      </c>
      <c r="E13" s="147" t="s">
        <v>3659</v>
      </c>
      <c r="F13" s="140" t="s">
        <v>8551</v>
      </c>
      <c r="G13" s="147" t="s">
        <v>4472</v>
      </c>
      <c r="H13" s="140" t="s">
        <v>8958</v>
      </c>
      <c r="I13" s="147" t="s">
        <v>4646</v>
      </c>
      <c r="J13" s="147">
        <v>1</v>
      </c>
      <c r="K13" s="132">
        <f t="shared" si="0"/>
        <v>1096000</v>
      </c>
      <c r="L13" s="132">
        <v>773892</v>
      </c>
      <c r="M13" s="132">
        <v>322108</v>
      </c>
      <c r="N13" s="132">
        <v>619113.6</v>
      </c>
      <c r="O13" s="133"/>
      <c r="P13" s="132">
        <v>323108</v>
      </c>
      <c r="Q13" s="132">
        <f t="shared" si="1"/>
        <v>942221.6</v>
      </c>
      <c r="R13" s="132">
        <v>619113.6</v>
      </c>
      <c r="S13" s="132">
        <v>323108</v>
      </c>
      <c r="T13" s="169">
        <f t="shared" si="2"/>
        <v>1</v>
      </c>
      <c r="U13" s="169">
        <f t="shared" si="3"/>
        <v>1</v>
      </c>
      <c r="V13" s="169">
        <f t="shared" si="4"/>
        <v>1.0031045487848795</v>
      </c>
      <c r="W13" s="169">
        <f t="shared" si="5"/>
        <v>0.85969124087591242</v>
      </c>
      <c r="X13" s="170">
        <v>1</v>
      </c>
      <c r="Y13" s="139">
        <v>39885</v>
      </c>
      <c r="Z13" s="139" t="s">
        <v>4516</v>
      </c>
      <c r="AA13" s="139">
        <v>39985</v>
      </c>
      <c r="AB13" s="171">
        <v>40024</v>
      </c>
      <c r="AC13" s="171" t="s">
        <v>4584</v>
      </c>
      <c r="AD13" s="147">
        <f t="shared" si="6"/>
        <v>39</v>
      </c>
      <c r="AE13" s="131">
        <v>66</v>
      </c>
      <c r="AG13" s="147">
        <v>1</v>
      </c>
      <c r="AH13" s="147" t="s">
        <v>4510</v>
      </c>
    </row>
    <row r="14" spans="1:34" x14ac:dyDescent="0.25">
      <c r="A14" s="147" t="s">
        <v>89</v>
      </c>
      <c r="B14" s="140" t="s">
        <v>7271</v>
      </c>
      <c r="C14" s="147" t="s">
        <v>2868</v>
      </c>
      <c r="D14" s="140" t="s">
        <v>7272</v>
      </c>
      <c r="E14" s="147" t="s">
        <v>3659</v>
      </c>
      <c r="F14" s="140" t="s">
        <v>8551</v>
      </c>
      <c r="G14" s="147" t="s">
        <v>3960</v>
      </c>
      <c r="H14" s="140" t="s">
        <v>8959</v>
      </c>
      <c r="I14" s="147" t="s">
        <v>3620</v>
      </c>
      <c r="J14" s="147">
        <v>1</v>
      </c>
      <c r="K14" s="132">
        <f t="shared" si="0"/>
        <v>960405</v>
      </c>
      <c r="L14" s="132">
        <v>702243</v>
      </c>
      <c r="M14" s="132">
        <v>258162</v>
      </c>
      <c r="N14" s="132">
        <v>632018.91999999993</v>
      </c>
      <c r="O14" s="133"/>
      <c r="P14" s="132">
        <v>268160.89</v>
      </c>
      <c r="Q14" s="132">
        <f t="shared" si="1"/>
        <v>900179.81</v>
      </c>
      <c r="R14" s="132">
        <v>632018.92000000004</v>
      </c>
      <c r="S14" s="132">
        <v>268160.89</v>
      </c>
      <c r="T14" s="169">
        <f t="shared" si="2"/>
        <v>1.0000000000000002</v>
      </c>
      <c r="U14" s="169">
        <f t="shared" si="3"/>
        <v>1</v>
      </c>
      <c r="V14" s="169">
        <f t="shared" si="4"/>
        <v>1.0387310680890294</v>
      </c>
      <c r="W14" s="169">
        <f t="shared" si="5"/>
        <v>0.93729188207058489</v>
      </c>
      <c r="X14" s="170">
        <v>1</v>
      </c>
      <c r="Y14" s="139">
        <v>39692</v>
      </c>
      <c r="Z14" s="139" t="s">
        <v>4516</v>
      </c>
      <c r="AA14" s="139">
        <v>39836</v>
      </c>
      <c r="AB14" s="171">
        <v>39932</v>
      </c>
      <c r="AC14" s="171" t="s">
        <v>4584</v>
      </c>
      <c r="AD14" s="147">
        <f t="shared" si="6"/>
        <v>96</v>
      </c>
      <c r="AE14" s="131">
        <v>55</v>
      </c>
      <c r="AG14" s="147">
        <v>1</v>
      </c>
      <c r="AH14" s="147" t="s">
        <v>4510</v>
      </c>
    </row>
    <row r="15" spans="1:34" x14ac:dyDescent="0.25">
      <c r="A15" s="172" t="s">
        <v>89</v>
      </c>
      <c r="B15" s="140" t="s">
        <v>7271</v>
      </c>
      <c r="C15" s="147" t="s">
        <v>2868</v>
      </c>
      <c r="D15" s="140" t="s">
        <v>7272</v>
      </c>
      <c r="E15" s="172" t="s">
        <v>3659</v>
      </c>
      <c r="F15" s="140" t="s">
        <v>8551</v>
      </c>
      <c r="G15" s="172" t="s">
        <v>3961</v>
      </c>
      <c r="H15" s="173" t="s">
        <v>8960</v>
      </c>
      <c r="I15" s="172" t="s">
        <v>2252</v>
      </c>
      <c r="J15" s="172">
        <v>1</v>
      </c>
      <c r="K15" s="174">
        <f t="shared" si="0"/>
        <v>381459</v>
      </c>
      <c r="L15" s="174">
        <v>221985</v>
      </c>
      <c r="M15" s="174">
        <v>159474</v>
      </c>
      <c r="N15" s="174">
        <v>207009.16</v>
      </c>
      <c r="O15" s="175"/>
      <c r="P15" s="174">
        <v>160473.80000000002</v>
      </c>
      <c r="Q15" s="132">
        <f t="shared" si="1"/>
        <v>367482.95999999996</v>
      </c>
      <c r="R15" s="174">
        <v>207009.16</v>
      </c>
      <c r="S15" s="174">
        <v>160473.79999999999</v>
      </c>
      <c r="T15" s="169">
        <f t="shared" si="2"/>
        <v>1</v>
      </c>
      <c r="U15" s="169">
        <f t="shared" si="3"/>
        <v>0.99999999999999978</v>
      </c>
      <c r="V15" s="169">
        <f t="shared" si="4"/>
        <v>1.0062693605227186</v>
      </c>
      <c r="W15" s="169">
        <f t="shared" si="5"/>
        <v>0.96336161946631216</v>
      </c>
      <c r="X15" s="176">
        <v>1</v>
      </c>
      <c r="Y15" s="177">
        <v>39692</v>
      </c>
      <c r="Z15" s="177" t="s">
        <v>4516</v>
      </c>
      <c r="AA15" s="177">
        <v>39835</v>
      </c>
      <c r="AB15" s="177">
        <v>39857</v>
      </c>
      <c r="AC15" s="177" t="s">
        <v>4516</v>
      </c>
      <c r="AD15" s="172">
        <f t="shared" si="6"/>
        <v>22</v>
      </c>
      <c r="AE15" s="178">
        <v>13</v>
      </c>
      <c r="AF15" s="172"/>
      <c r="AG15" s="172">
        <v>1</v>
      </c>
      <c r="AH15" s="147" t="s">
        <v>4510</v>
      </c>
    </row>
    <row r="16" spans="1:34" x14ac:dyDescent="0.25">
      <c r="A16" s="147" t="s">
        <v>89</v>
      </c>
      <c r="B16" s="140" t="s">
        <v>7271</v>
      </c>
      <c r="C16" s="179" t="s">
        <v>2868</v>
      </c>
      <c r="D16" s="140" t="s">
        <v>7272</v>
      </c>
      <c r="E16" s="147" t="s">
        <v>3659</v>
      </c>
      <c r="F16" s="140" t="s">
        <v>8551</v>
      </c>
      <c r="G16" s="147" t="s">
        <v>3660</v>
      </c>
      <c r="H16" s="140" t="s">
        <v>8961</v>
      </c>
      <c r="I16" s="147" t="s">
        <v>4621</v>
      </c>
      <c r="J16" s="147">
        <v>1</v>
      </c>
      <c r="K16" s="132">
        <f t="shared" si="0"/>
        <v>1482616</v>
      </c>
      <c r="L16" s="132">
        <v>1091104</v>
      </c>
      <c r="M16" s="132">
        <v>391512</v>
      </c>
      <c r="N16" s="132">
        <v>1091104</v>
      </c>
      <c r="O16" s="133"/>
      <c r="P16" s="132">
        <v>390705.5</v>
      </c>
      <c r="Q16" s="132">
        <f t="shared" si="1"/>
        <v>1481809.5</v>
      </c>
      <c r="R16" s="132">
        <v>1091104</v>
      </c>
      <c r="S16" s="132">
        <v>390705.5</v>
      </c>
      <c r="T16" s="169">
        <f t="shared" si="2"/>
        <v>1</v>
      </c>
      <c r="U16" s="169">
        <f t="shared" si="3"/>
        <v>1</v>
      </c>
      <c r="V16" s="169">
        <f t="shared" si="4"/>
        <v>0.9979400375978259</v>
      </c>
      <c r="W16" s="169">
        <f t="shared" si="5"/>
        <v>0.99945602907293596</v>
      </c>
      <c r="X16" s="170">
        <v>1</v>
      </c>
      <c r="Y16" s="139">
        <v>39271</v>
      </c>
      <c r="Z16" s="139" t="s">
        <v>4584</v>
      </c>
      <c r="AA16" s="139">
        <v>39435</v>
      </c>
      <c r="AB16" s="171">
        <v>39933</v>
      </c>
      <c r="AC16" s="171" t="s">
        <v>4584</v>
      </c>
      <c r="AD16" s="147">
        <f t="shared" si="6"/>
        <v>498</v>
      </c>
      <c r="AE16" s="131">
        <v>99</v>
      </c>
      <c r="AG16" s="147">
        <v>1</v>
      </c>
      <c r="AH16" s="147" t="s">
        <v>4510</v>
      </c>
    </row>
    <row r="17" spans="1:34" x14ac:dyDescent="0.25">
      <c r="A17" s="147" t="s">
        <v>89</v>
      </c>
      <c r="B17" s="140" t="s">
        <v>7271</v>
      </c>
      <c r="C17" s="147" t="s">
        <v>2868</v>
      </c>
      <c r="D17" s="140" t="s">
        <v>7272</v>
      </c>
      <c r="E17" s="147" t="s">
        <v>3659</v>
      </c>
      <c r="F17" s="140" t="s">
        <v>8551</v>
      </c>
      <c r="G17" s="147" t="s">
        <v>3661</v>
      </c>
      <c r="H17" s="140" t="s">
        <v>8962</v>
      </c>
      <c r="I17" s="147" t="s">
        <v>2755</v>
      </c>
      <c r="J17" s="147">
        <v>1</v>
      </c>
      <c r="K17" s="132">
        <f t="shared" si="0"/>
        <v>1010240</v>
      </c>
      <c r="L17" s="132">
        <v>708896</v>
      </c>
      <c r="M17" s="132">
        <v>301344</v>
      </c>
      <c r="N17" s="132">
        <v>708896</v>
      </c>
      <c r="O17" s="133"/>
      <c r="P17" s="132">
        <v>292894</v>
      </c>
      <c r="Q17" s="132">
        <f t="shared" si="1"/>
        <v>1001790</v>
      </c>
      <c r="R17" s="132">
        <v>708896</v>
      </c>
      <c r="S17" s="132">
        <v>292894</v>
      </c>
      <c r="T17" s="169">
        <f t="shared" si="2"/>
        <v>1</v>
      </c>
      <c r="U17" s="169">
        <f t="shared" si="3"/>
        <v>1</v>
      </c>
      <c r="V17" s="169">
        <f t="shared" si="4"/>
        <v>0.97195895720505465</v>
      </c>
      <c r="W17" s="169">
        <f t="shared" si="5"/>
        <v>0.9916356509344314</v>
      </c>
      <c r="X17" s="170">
        <v>1</v>
      </c>
      <c r="Y17" s="139">
        <v>39271</v>
      </c>
      <c r="Z17" s="139" t="s">
        <v>4584</v>
      </c>
      <c r="AA17" s="139">
        <v>39350</v>
      </c>
      <c r="AB17" s="171">
        <v>39538</v>
      </c>
      <c r="AC17" s="171" t="s">
        <v>4516</v>
      </c>
      <c r="AD17" s="147">
        <f t="shared" si="6"/>
        <v>188</v>
      </c>
      <c r="AE17" s="131">
        <v>154</v>
      </c>
      <c r="AG17" s="147">
        <v>1</v>
      </c>
      <c r="AH17" s="147" t="s">
        <v>4510</v>
      </c>
    </row>
    <row r="18" spans="1:34" x14ac:dyDescent="0.25">
      <c r="A18" s="147" t="s">
        <v>89</v>
      </c>
      <c r="B18" s="140" t="s">
        <v>7271</v>
      </c>
      <c r="C18" s="147" t="s">
        <v>2868</v>
      </c>
      <c r="D18" s="140" t="s">
        <v>7272</v>
      </c>
      <c r="E18" s="147" t="s">
        <v>266</v>
      </c>
      <c r="F18" s="140" t="s">
        <v>8600</v>
      </c>
      <c r="G18" s="147" t="s">
        <v>3676</v>
      </c>
      <c r="H18" s="140" t="s">
        <v>8963</v>
      </c>
      <c r="I18" s="147" t="s">
        <v>4633</v>
      </c>
      <c r="J18" s="147">
        <v>1</v>
      </c>
      <c r="K18" s="132">
        <f t="shared" si="0"/>
        <v>640000</v>
      </c>
      <c r="L18" s="132">
        <v>587970</v>
      </c>
      <c r="M18" s="132">
        <v>52030</v>
      </c>
      <c r="N18" s="132">
        <v>529173</v>
      </c>
      <c r="O18" s="133"/>
      <c r="P18" s="132">
        <v>51330</v>
      </c>
      <c r="Q18" s="132">
        <f t="shared" si="1"/>
        <v>580503</v>
      </c>
      <c r="R18" s="132">
        <v>529173</v>
      </c>
      <c r="S18" s="132">
        <v>51330</v>
      </c>
      <c r="T18" s="169">
        <f t="shared" si="2"/>
        <v>1</v>
      </c>
      <c r="U18" s="169">
        <f t="shared" si="3"/>
        <v>1</v>
      </c>
      <c r="V18" s="169">
        <f t="shared" si="4"/>
        <v>0.98654622333269271</v>
      </c>
      <c r="W18" s="169">
        <f t="shared" si="5"/>
        <v>0.9070359375</v>
      </c>
      <c r="X18" s="170">
        <v>1</v>
      </c>
      <c r="Y18" s="139">
        <v>39202</v>
      </c>
      <c r="Z18" s="139" t="s">
        <v>4584</v>
      </c>
      <c r="AA18" s="139">
        <v>39405</v>
      </c>
      <c r="AB18" s="171">
        <v>39506</v>
      </c>
      <c r="AC18" s="171" t="s">
        <v>4516</v>
      </c>
      <c r="AD18" s="147">
        <f t="shared" si="6"/>
        <v>101</v>
      </c>
      <c r="AE18" s="131">
        <v>131</v>
      </c>
      <c r="AF18" s="147" t="s">
        <v>4634</v>
      </c>
      <c r="AG18" s="147">
        <v>1</v>
      </c>
      <c r="AH18" s="147" t="s">
        <v>4510</v>
      </c>
    </row>
    <row r="19" spans="1:34" x14ac:dyDescent="0.25">
      <c r="A19" s="147" t="s">
        <v>89</v>
      </c>
      <c r="B19" s="180" t="s">
        <v>7271</v>
      </c>
      <c r="C19" s="147" t="s">
        <v>2868</v>
      </c>
      <c r="D19" s="140" t="s">
        <v>7272</v>
      </c>
      <c r="E19" s="147" t="s">
        <v>266</v>
      </c>
      <c r="F19" s="140" t="s">
        <v>8600</v>
      </c>
      <c r="G19" s="147" t="s">
        <v>8964</v>
      </c>
      <c r="H19" s="140" t="s">
        <v>8965</v>
      </c>
      <c r="I19" s="147" t="s">
        <v>4642</v>
      </c>
      <c r="J19" s="147">
        <v>2</v>
      </c>
      <c r="K19" s="132">
        <f t="shared" si="0"/>
        <v>1495000</v>
      </c>
      <c r="L19" s="132">
        <v>1150000</v>
      </c>
      <c r="M19" s="132">
        <v>345000</v>
      </c>
      <c r="N19" s="132">
        <v>1035000</v>
      </c>
      <c r="O19" s="133"/>
      <c r="P19" s="132">
        <v>224203.19</v>
      </c>
      <c r="Q19" s="132">
        <f t="shared" si="1"/>
        <v>1259203.19</v>
      </c>
      <c r="R19" s="132">
        <v>1035000</v>
      </c>
      <c r="S19" s="132">
        <v>224203.19</v>
      </c>
      <c r="T19" s="169">
        <f t="shared" si="2"/>
        <v>1</v>
      </c>
      <c r="U19" s="169">
        <f t="shared" si="3"/>
        <v>1</v>
      </c>
      <c r="V19" s="169">
        <f t="shared" si="4"/>
        <v>0.64986431884057971</v>
      </c>
      <c r="W19" s="169">
        <f t="shared" si="5"/>
        <v>0.84227638127090299</v>
      </c>
      <c r="X19" s="170">
        <v>1</v>
      </c>
      <c r="Y19" s="139">
        <v>39701</v>
      </c>
      <c r="Z19" s="139" t="s">
        <v>4516</v>
      </c>
      <c r="AA19" s="139">
        <v>39794</v>
      </c>
      <c r="AB19" s="171">
        <v>39994</v>
      </c>
      <c r="AC19" s="171" t="s">
        <v>4516</v>
      </c>
      <c r="AD19" s="147">
        <f t="shared" si="6"/>
        <v>200</v>
      </c>
      <c r="AE19" s="131">
        <v>200</v>
      </c>
      <c r="AG19" s="147">
        <v>1</v>
      </c>
      <c r="AH19" s="147" t="s">
        <v>4510</v>
      </c>
    </row>
    <row r="20" spans="1:34" x14ac:dyDescent="0.25">
      <c r="A20" s="147" t="s">
        <v>89</v>
      </c>
      <c r="B20" s="140" t="s">
        <v>7271</v>
      </c>
      <c r="C20" s="147" t="s">
        <v>2868</v>
      </c>
      <c r="D20" s="140" t="s">
        <v>7272</v>
      </c>
      <c r="E20" s="147" t="s">
        <v>266</v>
      </c>
      <c r="F20" s="140" t="s">
        <v>8600</v>
      </c>
      <c r="G20" s="147" t="s">
        <v>4641</v>
      </c>
      <c r="H20" s="140" t="s">
        <v>8963</v>
      </c>
      <c r="I20" s="147" t="s">
        <v>4642</v>
      </c>
      <c r="J20" s="147">
        <v>2</v>
      </c>
      <c r="K20" s="132">
        <f t="shared" si="0"/>
        <v>1495000</v>
      </c>
      <c r="L20" s="132">
        <v>1150000</v>
      </c>
      <c r="M20" s="132">
        <v>345000</v>
      </c>
      <c r="N20" s="132">
        <v>1035000</v>
      </c>
      <c r="O20" s="133"/>
      <c r="P20" s="132">
        <v>224203.19</v>
      </c>
      <c r="Q20" s="132">
        <f t="shared" si="1"/>
        <v>1259203.19</v>
      </c>
      <c r="R20" s="132">
        <v>1035000</v>
      </c>
      <c r="S20" s="132">
        <v>224203.19</v>
      </c>
      <c r="T20" s="169">
        <f t="shared" si="2"/>
        <v>1</v>
      </c>
      <c r="U20" s="169">
        <f t="shared" si="3"/>
        <v>1</v>
      </c>
      <c r="V20" s="169">
        <f t="shared" si="4"/>
        <v>0.64986431884057971</v>
      </c>
      <c r="W20" s="169">
        <f t="shared" si="5"/>
        <v>0.84227638127090299</v>
      </c>
      <c r="X20" s="170">
        <v>1</v>
      </c>
      <c r="Y20" s="139">
        <v>39701</v>
      </c>
      <c r="Z20" s="139" t="s">
        <v>4516</v>
      </c>
      <c r="AA20" s="139">
        <v>39794</v>
      </c>
      <c r="AB20" s="171">
        <v>39994</v>
      </c>
      <c r="AC20" s="171" t="s">
        <v>4516</v>
      </c>
      <c r="AD20" s="147">
        <f t="shared" si="6"/>
        <v>200</v>
      </c>
      <c r="AE20" s="131">
        <v>200</v>
      </c>
      <c r="AG20" s="147">
        <v>1</v>
      </c>
      <c r="AH20" s="147" t="s">
        <v>4510</v>
      </c>
    </row>
    <row r="21" spans="1:34" x14ac:dyDescent="0.25">
      <c r="A21" s="147" t="s">
        <v>89</v>
      </c>
      <c r="B21" s="140" t="s">
        <v>7271</v>
      </c>
      <c r="C21" s="147" t="s">
        <v>2868</v>
      </c>
      <c r="D21" s="140" t="s">
        <v>7272</v>
      </c>
      <c r="E21" s="147" t="s">
        <v>266</v>
      </c>
      <c r="F21" s="140" t="s">
        <v>8600</v>
      </c>
      <c r="G21" s="147" t="s">
        <v>4635</v>
      </c>
      <c r="H21" s="140" t="s">
        <v>8966</v>
      </c>
      <c r="I21" s="147" t="s">
        <v>4636</v>
      </c>
      <c r="J21" s="147">
        <v>3</v>
      </c>
      <c r="K21" s="132">
        <f t="shared" si="0"/>
        <v>1800000</v>
      </c>
      <c r="L21" s="132">
        <v>1295193</v>
      </c>
      <c r="M21" s="132">
        <v>504807</v>
      </c>
      <c r="N21" s="132">
        <v>1141246.9099999999</v>
      </c>
      <c r="O21" s="133"/>
      <c r="P21" s="132">
        <v>598217</v>
      </c>
      <c r="Q21" s="132">
        <f t="shared" si="1"/>
        <v>1739463.91</v>
      </c>
      <c r="R21" s="132">
        <v>1141246.9099999999</v>
      </c>
      <c r="S21" s="132">
        <v>598217</v>
      </c>
      <c r="T21" s="169">
        <f t="shared" si="2"/>
        <v>1</v>
      </c>
      <c r="U21" s="169">
        <f t="shared" si="3"/>
        <v>1</v>
      </c>
      <c r="V21" s="169">
        <f t="shared" si="4"/>
        <v>1.1850410156752977</v>
      </c>
      <c r="W21" s="169">
        <f t="shared" si="5"/>
        <v>0.9663688388888888</v>
      </c>
      <c r="X21" s="170">
        <v>1</v>
      </c>
      <c r="Y21" s="139">
        <v>39202</v>
      </c>
      <c r="Z21" s="139" t="s">
        <v>4584</v>
      </c>
      <c r="AA21" s="139">
        <v>39405</v>
      </c>
      <c r="AB21" s="171">
        <v>39706</v>
      </c>
      <c r="AC21" s="171" t="s">
        <v>4516</v>
      </c>
      <c r="AD21" s="147">
        <f t="shared" si="6"/>
        <v>301</v>
      </c>
      <c r="AE21" s="131">
        <v>264</v>
      </c>
      <c r="AG21" s="147">
        <v>1</v>
      </c>
      <c r="AH21" s="147" t="s">
        <v>4510</v>
      </c>
    </row>
    <row r="22" spans="1:34" x14ac:dyDescent="0.25">
      <c r="A22" s="147" t="s">
        <v>89</v>
      </c>
      <c r="B22" s="140" t="s">
        <v>7271</v>
      </c>
      <c r="C22" s="147" t="s">
        <v>2868</v>
      </c>
      <c r="D22" s="140" t="s">
        <v>7272</v>
      </c>
      <c r="E22" s="147" t="s">
        <v>266</v>
      </c>
      <c r="F22" s="140" t="s">
        <v>8600</v>
      </c>
      <c r="G22" s="147" t="s">
        <v>3978</v>
      </c>
      <c r="H22" s="140" t="s">
        <v>8967</v>
      </c>
      <c r="I22" s="147" t="s">
        <v>3979</v>
      </c>
      <c r="J22" s="147">
        <v>1</v>
      </c>
      <c r="K22" s="132">
        <f t="shared" si="0"/>
        <v>1400000</v>
      </c>
      <c r="L22" s="132">
        <v>1076923</v>
      </c>
      <c r="M22" s="132">
        <v>323077</v>
      </c>
      <c r="N22" s="132">
        <v>969230.70000000007</v>
      </c>
      <c r="O22" s="133"/>
      <c r="P22" s="132">
        <v>212872.68</v>
      </c>
      <c r="Q22" s="132">
        <f t="shared" si="1"/>
        <v>1182103.3799999999</v>
      </c>
      <c r="R22" s="132">
        <v>969230.7</v>
      </c>
      <c r="S22" s="132">
        <v>212872.68</v>
      </c>
      <c r="T22" s="169">
        <f t="shared" si="2"/>
        <v>0.99999999999999989</v>
      </c>
      <c r="U22" s="169">
        <f t="shared" si="3"/>
        <v>1</v>
      </c>
      <c r="V22" s="169">
        <f t="shared" si="4"/>
        <v>0.65889147169250672</v>
      </c>
      <c r="W22" s="169">
        <f t="shared" si="5"/>
        <v>0.84435955714285704</v>
      </c>
      <c r="X22" s="170">
        <v>1</v>
      </c>
      <c r="Y22" s="139">
        <v>39701</v>
      </c>
      <c r="Z22" s="139" t="s">
        <v>4516</v>
      </c>
      <c r="AA22" s="139">
        <v>39860</v>
      </c>
      <c r="AB22" s="171">
        <v>39974</v>
      </c>
      <c r="AC22" s="171" t="s">
        <v>4516</v>
      </c>
      <c r="AD22" s="147">
        <f t="shared" si="6"/>
        <v>114</v>
      </c>
      <c r="AE22" s="131">
        <v>131</v>
      </c>
      <c r="AG22" s="147">
        <v>1</v>
      </c>
      <c r="AH22" s="147" t="s">
        <v>4510</v>
      </c>
    </row>
    <row r="23" spans="1:34" x14ac:dyDescent="0.25">
      <c r="A23" s="147" t="s">
        <v>89</v>
      </c>
      <c r="B23" s="140" t="s">
        <v>7271</v>
      </c>
      <c r="C23" s="147" t="s">
        <v>2868</v>
      </c>
      <c r="D23" s="140" t="s">
        <v>7272</v>
      </c>
      <c r="E23" s="147" t="s">
        <v>266</v>
      </c>
      <c r="F23" s="140" t="s">
        <v>8600</v>
      </c>
      <c r="G23" s="147" t="s">
        <v>2656</v>
      </c>
      <c r="H23" s="140" t="s">
        <v>8968</v>
      </c>
      <c r="I23" s="147" t="s">
        <v>4637</v>
      </c>
      <c r="J23" s="147">
        <v>1</v>
      </c>
      <c r="K23" s="132">
        <f t="shared" si="0"/>
        <v>1180000</v>
      </c>
      <c r="L23" s="132">
        <v>816837</v>
      </c>
      <c r="M23" s="132">
        <v>363163</v>
      </c>
      <c r="N23" s="132">
        <v>816837</v>
      </c>
      <c r="O23" s="133"/>
      <c r="P23" s="132">
        <v>369717</v>
      </c>
      <c r="Q23" s="132">
        <f t="shared" si="1"/>
        <v>1067420.57</v>
      </c>
      <c r="R23" s="132">
        <v>816837</v>
      </c>
      <c r="S23" s="132">
        <v>250583.57</v>
      </c>
      <c r="T23" s="169">
        <f t="shared" si="2"/>
        <v>1</v>
      </c>
      <c r="U23" s="169">
        <f t="shared" si="3"/>
        <v>0.677771295342113</v>
      </c>
      <c r="V23" s="169">
        <f t="shared" si="4"/>
        <v>1.0180469926727116</v>
      </c>
      <c r="W23" s="169">
        <f t="shared" si="5"/>
        <v>0.90459370338983058</v>
      </c>
      <c r="X23" s="170">
        <v>1</v>
      </c>
      <c r="Y23" s="139">
        <v>39202</v>
      </c>
      <c r="Z23" s="139" t="s">
        <v>4584</v>
      </c>
      <c r="AA23" s="139">
        <v>39426</v>
      </c>
      <c r="AB23" s="171">
        <v>39701</v>
      </c>
      <c r="AC23" s="171" t="s">
        <v>4516</v>
      </c>
      <c r="AD23" s="147">
        <f t="shared" si="6"/>
        <v>275</v>
      </c>
      <c r="AE23" s="131">
        <v>77</v>
      </c>
      <c r="AG23" s="147">
        <v>1</v>
      </c>
      <c r="AH23" s="147" t="s">
        <v>4510</v>
      </c>
    </row>
    <row r="24" spans="1:34" x14ac:dyDescent="0.25">
      <c r="A24" s="147" t="s">
        <v>89</v>
      </c>
      <c r="B24" s="140" t="s">
        <v>7271</v>
      </c>
      <c r="C24" s="147" t="s">
        <v>2868</v>
      </c>
      <c r="D24" s="140" t="s">
        <v>7272</v>
      </c>
      <c r="E24" s="147" t="s">
        <v>266</v>
      </c>
      <c r="F24" s="140" t="s">
        <v>8600</v>
      </c>
      <c r="G24" s="147" t="s">
        <v>2656</v>
      </c>
      <c r="H24" s="140" t="s">
        <v>8968</v>
      </c>
      <c r="I24" s="147" t="s">
        <v>3980</v>
      </c>
      <c r="J24" s="147">
        <v>1</v>
      </c>
      <c r="K24" s="132">
        <f t="shared" si="0"/>
        <v>550000</v>
      </c>
      <c r="L24" s="132">
        <v>423077</v>
      </c>
      <c r="M24" s="132">
        <v>126923</v>
      </c>
      <c r="N24" s="132">
        <v>380769.3</v>
      </c>
      <c r="O24" s="133"/>
      <c r="P24" s="132">
        <v>98056.27</v>
      </c>
      <c r="Q24" s="132">
        <f t="shared" si="1"/>
        <v>478825.57</v>
      </c>
      <c r="R24" s="132">
        <v>380769.3</v>
      </c>
      <c r="S24" s="132">
        <v>98056.27</v>
      </c>
      <c r="T24" s="169">
        <f t="shared" si="2"/>
        <v>1</v>
      </c>
      <c r="U24" s="169">
        <f t="shared" si="3"/>
        <v>1</v>
      </c>
      <c r="V24" s="169">
        <f t="shared" si="4"/>
        <v>0.77256501973637559</v>
      </c>
      <c r="W24" s="169">
        <f t="shared" si="5"/>
        <v>0.87059194545454544</v>
      </c>
      <c r="X24" s="170">
        <v>1</v>
      </c>
      <c r="Y24" s="139">
        <v>39701</v>
      </c>
      <c r="Z24" s="139" t="s">
        <v>4516</v>
      </c>
      <c r="AA24" s="139">
        <v>39860</v>
      </c>
      <c r="AB24" s="171">
        <v>39945</v>
      </c>
      <c r="AC24" s="171" t="s">
        <v>4516</v>
      </c>
      <c r="AD24" s="147">
        <f t="shared" si="6"/>
        <v>85</v>
      </c>
      <c r="AE24" s="131">
        <v>75</v>
      </c>
      <c r="AG24" s="147">
        <v>1</v>
      </c>
      <c r="AH24" s="147" t="s">
        <v>4510</v>
      </c>
    </row>
    <row r="25" spans="1:34" x14ac:dyDescent="0.25">
      <c r="A25" s="147" t="s">
        <v>89</v>
      </c>
      <c r="B25" s="140" t="s">
        <v>7271</v>
      </c>
      <c r="C25" s="147" t="s">
        <v>2868</v>
      </c>
      <c r="D25" s="140" t="s">
        <v>7272</v>
      </c>
      <c r="E25" s="147" t="s">
        <v>266</v>
      </c>
      <c r="F25" s="140" t="s">
        <v>8600</v>
      </c>
      <c r="G25" s="147" t="s">
        <v>104</v>
      </c>
      <c r="H25" s="140" t="s">
        <v>8969</v>
      </c>
      <c r="I25" s="147" t="s">
        <v>4643</v>
      </c>
      <c r="J25" s="147">
        <v>1</v>
      </c>
      <c r="K25" s="132">
        <f t="shared" si="0"/>
        <v>70000</v>
      </c>
      <c r="L25" s="132">
        <v>49000</v>
      </c>
      <c r="M25" s="132">
        <v>21000</v>
      </c>
      <c r="N25" s="132">
        <v>39000</v>
      </c>
      <c r="O25" s="133"/>
      <c r="P25" s="132">
        <v>21000</v>
      </c>
      <c r="Q25" s="132">
        <f t="shared" si="1"/>
        <v>60000</v>
      </c>
      <c r="R25" s="132">
        <v>39000</v>
      </c>
      <c r="S25" s="132">
        <v>21000</v>
      </c>
      <c r="T25" s="169">
        <f t="shared" si="2"/>
        <v>1</v>
      </c>
      <c r="U25" s="169">
        <f t="shared" si="3"/>
        <v>1</v>
      </c>
      <c r="V25" s="169">
        <f t="shared" si="4"/>
        <v>1</v>
      </c>
      <c r="W25" s="169">
        <f t="shared" si="5"/>
        <v>0.8571428571428571</v>
      </c>
      <c r="X25" s="170">
        <v>1</v>
      </c>
      <c r="Y25" s="139">
        <v>39701</v>
      </c>
      <c r="Z25" s="139" t="s">
        <v>4516</v>
      </c>
      <c r="AA25" s="139">
        <v>39946</v>
      </c>
      <c r="AB25" s="171">
        <v>39969</v>
      </c>
      <c r="AC25" s="171" t="s">
        <v>4584</v>
      </c>
      <c r="AD25" s="147">
        <f t="shared" si="6"/>
        <v>23</v>
      </c>
      <c r="AE25" s="131">
        <v>122</v>
      </c>
      <c r="AG25" s="147">
        <v>1</v>
      </c>
      <c r="AH25" s="147" t="s">
        <v>4510</v>
      </c>
    </row>
    <row r="26" spans="1:34" x14ac:dyDescent="0.25">
      <c r="A26" s="147" t="s">
        <v>89</v>
      </c>
      <c r="B26" s="140" t="s">
        <v>7271</v>
      </c>
      <c r="C26" s="147" t="s">
        <v>2868</v>
      </c>
      <c r="D26" s="140" t="s">
        <v>7272</v>
      </c>
      <c r="E26" s="147" t="s">
        <v>3677</v>
      </c>
      <c r="F26" s="140" t="s">
        <v>7291</v>
      </c>
      <c r="G26" s="147" t="s">
        <v>3678</v>
      </c>
      <c r="H26" s="140" t="s">
        <v>7296</v>
      </c>
      <c r="I26" s="147" t="s">
        <v>2755</v>
      </c>
      <c r="J26" s="147">
        <v>1</v>
      </c>
      <c r="K26" s="132">
        <f t="shared" si="0"/>
        <v>421415</v>
      </c>
      <c r="L26" s="132">
        <v>261395</v>
      </c>
      <c r="M26" s="132">
        <v>160020</v>
      </c>
      <c r="N26" s="132">
        <v>261395</v>
      </c>
      <c r="O26" s="133"/>
      <c r="P26" s="132">
        <v>171430</v>
      </c>
      <c r="Q26" s="132">
        <f t="shared" si="1"/>
        <v>432825</v>
      </c>
      <c r="R26" s="132">
        <v>261395</v>
      </c>
      <c r="S26" s="132">
        <v>171430</v>
      </c>
      <c r="T26" s="169">
        <f t="shared" si="2"/>
        <v>1</v>
      </c>
      <c r="U26" s="169">
        <f t="shared" si="3"/>
        <v>1</v>
      </c>
      <c r="V26" s="169">
        <f t="shared" si="4"/>
        <v>1.0713035870516185</v>
      </c>
      <c r="W26" s="169">
        <f t="shared" si="5"/>
        <v>1.0270754481923994</v>
      </c>
      <c r="X26" s="170">
        <v>1</v>
      </c>
      <c r="Y26" s="139">
        <v>39154</v>
      </c>
      <c r="Z26" s="139" t="s">
        <v>4584</v>
      </c>
      <c r="AA26" s="139">
        <v>39316</v>
      </c>
      <c r="AB26" s="171">
        <v>39840</v>
      </c>
      <c r="AC26" s="171" t="s">
        <v>4584</v>
      </c>
      <c r="AD26" s="147">
        <f t="shared" si="6"/>
        <v>524</v>
      </c>
      <c r="AE26" s="131">
        <v>187</v>
      </c>
      <c r="AG26" s="147">
        <v>1</v>
      </c>
      <c r="AH26" s="147" t="s">
        <v>4510</v>
      </c>
    </row>
    <row r="27" spans="1:34" x14ac:dyDescent="0.25">
      <c r="A27" s="147" t="s">
        <v>89</v>
      </c>
      <c r="B27" s="140" t="s">
        <v>7271</v>
      </c>
      <c r="C27" s="147" t="s">
        <v>2868</v>
      </c>
      <c r="D27" s="140" t="s">
        <v>7272</v>
      </c>
      <c r="E27" s="147" t="s">
        <v>3677</v>
      </c>
      <c r="F27" s="140" t="s">
        <v>7291</v>
      </c>
      <c r="G27" s="147" t="s">
        <v>3678</v>
      </c>
      <c r="H27" s="140" t="s">
        <v>7296</v>
      </c>
      <c r="I27" s="147" t="s">
        <v>3981</v>
      </c>
      <c r="J27" s="147">
        <v>1</v>
      </c>
      <c r="K27" s="132">
        <f t="shared" si="0"/>
        <v>311990</v>
      </c>
      <c r="L27" s="132">
        <v>201593</v>
      </c>
      <c r="M27" s="132">
        <v>110397</v>
      </c>
      <c r="N27" s="132">
        <v>201593</v>
      </c>
      <c r="O27" s="133"/>
      <c r="P27" s="132">
        <v>110429</v>
      </c>
      <c r="Q27" s="132">
        <f t="shared" si="1"/>
        <v>312022</v>
      </c>
      <c r="R27" s="132">
        <v>201593</v>
      </c>
      <c r="S27" s="132">
        <v>110429</v>
      </c>
      <c r="T27" s="169">
        <f t="shared" si="2"/>
        <v>1</v>
      </c>
      <c r="U27" s="169">
        <f t="shared" si="3"/>
        <v>1</v>
      </c>
      <c r="V27" s="169">
        <f t="shared" si="4"/>
        <v>1.0002898629491743</v>
      </c>
      <c r="W27" s="169">
        <f t="shared" si="5"/>
        <v>1.0001025673899804</v>
      </c>
      <c r="X27" s="170">
        <v>1</v>
      </c>
      <c r="Y27" s="139">
        <v>39707</v>
      </c>
      <c r="Z27" s="139" t="s">
        <v>4516</v>
      </c>
      <c r="AA27" s="139">
        <v>39845</v>
      </c>
      <c r="AB27" s="171">
        <v>39926</v>
      </c>
      <c r="AC27" s="171" t="s">
        <v>4584</v>
      </c>
      <c r="AD27" s="147">
        <f t="shared" si="6"/>
        <v>81</v>
      </c>
      <c r="AE27" s="131">
        <v>32</v>
      </c>
      <c r="AG27" s="147">
        <v>1</v>
      </c>
      <c r="AH27" s="147" t="s">
        <v>4510</v>
      </c>
    </row>
    <row r="28" spans="1:34" x14ac:dyDescent="0.25">
      <c r="A28" s="147" t="s">
        <v>89</v>
      </c>
      <c r="B28" s="140" t="s">
        <v>7271</v>
      </c>
      <c r="C28" s="147" t="s">
        <v>2868</v>
      </c>
      <c r="D28" s="140" t="s">
        <v>7272</v>
      </c>
      <c r="E28" s="147" t="s">
        <v>3677</v>
      </c>
      <c r="F28" s="140" t="s">
        <v>7291</v>
      </c>
      <c r="G28" s="147" t="s">
        <v>3679</v>
      </c>
      <c r="H28" s="140" t="s">
        <v>7294</v>
      </c>
      <c r="I28" s="147" t="s">
        <v>4638</v>
      </c>
      <c r="J28" s="147">
        <v>1</v>
      </c>
      <c r="K28" s="132">
        <f t="shared" si="0"/>
        <v>265355</v>
      </c>
      <c r="L28" s="132">
        <v>173075</v>
      </c>
      <c r="M28" s="132">
        <v>92280</v>
      </c>
      <c r="N28" s="132">
        <v>172300</v>
      </c>
      <c r="O28" s="133"/>
      <c r="P28" s="132">
        <v>142080</v>
      </c>
      <c r="Q28" s="132">
        <f t="shared" si="1"/>
        <v>314380</v>
      </c>
      <c r="R28" s="132">
        <v>172300</v>
      </c>
      <c r="S28" s="132">
        <v>142080</v>
      </c>
      <c r="T28" s="169">
        <f t="shared" si="2"/>
        <v>1</v>
      </c>
      <c r="U28" s="169">
        <f t="shared" si="3"/>
        <v>1</v>
      </c>
      <c r="V28" s="169">
        <f t="shared" si="4"/>
        <v>1.5396618985695709</v>
      </c>
      <c r="W28" s="169">
        <f t="shared" si="5"/>
        <v>1.1847525013660944</v>
      </c>
      <c r="X28" s="170">
        <v>1</v>
      </c>
      <c r="Y28" s="139">
        <v>39154</v>
      </c>
      <c r="Z28" s="139" t="s">
        <v>4584</v>
      </c>
      <c r="AA28" s="139">
        <v>39243</v>
      </c>
      <c r="AB28" s="171">
        <v>39323</v>
      </c>
      <c r="AC28" s="171" t="s">
        <v>4516</v>
      </c>
      <c r="AD28" s="147">
        <f t="shared" si="6"/>
        <v>80</v>
      </c>
      <c r="AE28" s="131">
        <v>44</v>
      </c>
      <c r="AG28" s="147">
        <v>1</v>
      </c>
      <c r="AH28" s="147" t="s">
        <v>4510</v>
      </c>
    </row>
    <row r="29" spans="1:34" x14ac:dyDescent="0.25">
      <c r="A29" s="147" t="s">
        <v>89</v>
      </c>
      <c r="B29" s="140" t="s">
        <v>7271</v>
      </c>
      <c r="C29" s="147" t="s">
        <v>2868</v>
      </c>
      <c r="D29" s="140" t="s">
        <v>7272</v>
      </c>
      <c r="E29" s="147" t="s">
        <v>3677</v>
      </c>
      <c r="F29" s="140" t="s">
        <v>7291</v>
      </c>
      <c r="G29" s="147" t="s">
        <v>3679</v>
      </c>
      <c r="H29" s="140" t="s">
        <v>7294</v>
      </c>
      <c r="I29" s="147" t="s">
        <v>121</v>
      </c>
      <c r="J29" s="147">
        <v>1</v>
      </c>
      <c r="K29" s="132">
        <f t="shared" si="0"/>
        <v>571571</v>
      </c>
      <c r="L29" s="132">
        <v>400100</v>
      </c>
      <c r="M29" s="132">
        <v>171471</v>
      </c>
      <c r="N29" s="132">
        <v>382330.33999999997</v>
      </c>
      <c r="O29" s="133"/>
      <c r="P29" s="132">
        <v>172571</v>
      </c>
      <c r="Q29" s="132">
        <f t="shared" si="1"/>
        <v>554901.34000000008</v>
      </c>
      <c r="R29" s="132">
        <v>382330.34</v>
      </c>
      <c r="S29" s="132">
        <v>172571</v>
      </c>
      <c r="T29" s="169">
        <f t="shared" si="2"/>
        <v>1.0000000000000002</v>
      </c>
      <c r="U29" s="169">
        <f t="shared" si="3"/>
        <v>1</v>
      </c>
      <c r="V29" s="169">
        <f t="shared" si="4"/>
        <v>1.0064150789346304</v>
      </c>
      <c r="W29" s="169">
        <f t="shared" si="5"/>
        <v>0.97083536428545203</v>
      </c>
      <c r="X29" s="170">
        <v>1</v>
      </c>
      <c r="Y29" s="139">
        <v>39707</v>
      </c>
      <c r="Z29" s="139" t="s">
        <v>4516</v>
      </c>
      <c r="AA29" s="139">
        <v>39842</v>
      </c>
      <c r="AB29" s="171">
        <v>39964</v>
      </c>
      <c r="AC29" s="171" t="s">
        <v>4516</v>
      </c>
      <c r="AD29" s="147">
        <f t="shared" si="6"/>
        <v>122</v>
      </c>
      <c r="AE29" s="131">
        <v>44</v>
      </c>
      <c r="AG29" s="147">
        <v>1</v>
      </c>
      <c r="AH29" s="147" t="s">
        <v>4510</v>
      </c>
    </row>
    <row r="30" spans="1:34" x14ac:dyDescent="0.25">
      <c r="A30" s="147" t="s">
        <v>89</v>
      </c>
      <c r="B30" s="140" t="s">
        <v>7271</v>
      </c>
      <c r="C30" s="147" t="s">
        <v>2868</v>
      </c>
      <c r="D30" s="140" t="s">
        <v>7272</v>
      </c>
      <c r="E30" s="147" t="s">
        <v>3677</v>
      </c>
      <c r="F30" s="140" t="s">
        <v>7291</v>
      </c>
      <c r="G30" s="147" t="s">
        <v>3679</v>
      </c>
      <c r="H30" s="140" t="s">
        <v>7294</v>
      </c>
      <c r="I30" s="147" t="s">
        <v>4454</v>
      </c>
      <c r="J30" s="147">
        <v>1</v>
      </c>
      <c r="K30" s="132">
        <f t="shared" si="0"/>
        <v>682946.95</v>
      </c>
      <c r="L30" s="132">
        <v>478948.13</v>
      </c>
      <c r="M30" s="132">
        <v>203998.82</v>
      </c>
      <c r="N30" s="132">
        <v>384708.68</v>
      </c>
      <c r="O30" s="133"/>
      <c r="P30" s="132">
        <v>203998.82</v>
      </c>
      <c r="Q30" s="132">
        <f t="shared" si="1"/>
        <v>588707.5</v>
      </c>
      <c r="R30" s="132">
        <v>384708.68</v>
      </c>
      <c r="S30" s="132">
        <v>203998.82</v>
      </c>
      <c r="T30" s="169">
        <f t="shared" si="2"/>
        <v>1</v>
      </c>
      <c r="U30" s="169">
        <f t="shared" si="3"/>
        <v>1</v>
      </c>
      <c r="V30" s="169">
        <f t="shared" si="4"/>
        <v>1</v>
      </c>
      <c r="W30" s="169">
        <f t="shared" si="5"/>
        <v>0.86201058515599205</v>
      </c>
      <c r="X30" s="170">
        <v>1</v>
      </c>
      <c r="Y30" s="139">
        <v>39897</v>
      </c>
      <c r="Z30" s="139" t="s">
        <v>4516</v>
      </c>
      <c r="AA30" s="139">
        <v>39956</v>
      </c>
      <c r="AB30" s="171">
        <v>39979</v>
      </c>
      <c r="AC30" s="171" t="s">
        <v>4516</v>
      </c>
      <c r="AD30" s="147">
        <f t="shared" si="6"/>
        <v>23</v>
      </c>
      <c r="AE30" s="131">
        <v>136</v>
      </c>
      <c r="AG30" s="147">
        <v>1</v>
      </c>
      <c r="AH30" s="147" t="s">
        <v>4510</v>
      </c>
    </row>
    <row r="31" spans="1:34" x14ac:dyDescent="0.25">
      <c r="A31" s="147" t="s">
        <v>89</v>
      </c>
      <c r="B31" s="140" t="s">
        <v>7271</v>
      </c>
      <c r="C31" s="147" t="s">
        <v>2868</v>
      </c>
      <c r="D31" s="140" t="s">
        <v>7272</v>
      </c>
      <c r="E31" s="147" t="s">
        <v>3677</v>
      </c>
      <c r="F31" s="140" t="s">
        <v>7291</v>
      </c>
      <c r="G31" s="147" t="s">
        <v>3680</v>
      </c>
      <c r="H31" s="140" t="s">
        <v>7295</v>
      </c>
      <c r="I31" s="147" t="s">
        <v>2755</v>
      </c>
      <c r="J31" s="147">
        <v>1</v>
      </c>
      <c r="K31" s="132">
        <f t="shared" si="0"/>
        <v>577621</v>
      </c>
      <c r="L31" s="132">
        <v>404891</v>
      </c>
      <c r="M31" s="132">
        <v>172730</v>
      </c>
      <c r="N31" s="132">
        <v>404891</v>
      </c>
      <c r="O31" s="133"/>
      <c r="P31" s="132">
        <v>184142</v>
      </c>
      <c r="Q31" s="132">
        <f t="shared" si="1"/>
        <v>589033</v>
      </c>
      <c r="R31" s="132">
        <v>404891</v>
      </c>
      <c r="S31" s="132">
        <v>184142</v>
      </c>
      <c r="T31" s="169">
        <f t="shared" si="2"/>
        <v>1</v>
      </c>
      <c r="U31" s="169">
        <f t="shared" si="3"/>
        <v>1</v>
      </c>
      <c r="V31" s="169">
        <f t="shared" si="4"/>
        <v>1.0660684304984658</v>
      </c>
      <c r="W31" s="169">
        <f t="shared" si="5"/>
        <v>1.019756899420208</v>
      </c>
      <c r="X31" s="170">
        <v>1</v>
      </c>
      <c r="Y31" s="139">
        <v>39154</v>
      </c>
      <c r="Z31" s="139" t="s">
        <v>4584</v>
      </c>
      <c r="AA31" s="139">
        <v>39450</v>
      </c>
      <c r="AB31" s="171">
        <v>39629</v>
      </c>
      <c r="AC31" s="171" t="s">
        <v>4516</v>
      </c>
      <c r="AD31" s="147">
        <f t="shared" si="6"/>
        <v>179</v>
      </c>
      <c r="AE31" s="131">
        <v>91</v>
      </c>
      <c r="AG31" s="147">
        <v>1</v>
      </c>
      <c r="AH31" s="147" t="s">
        <v>4510</v>
      </c>
    </row>
    <row r="32" spans="1:34" x14ac:dyDescent="0.25">
      <c r="A32" s="147" t="s">
        <v>89</v>
      </c>
      <c r="B32" s="140" t="s">
        <v>7271</v>
      </c>
      <c r="C32" s="147" t="s">
        <v>2868</v>
      </c>
      <c r="D32" s="140" t="s">
        <v>7272</v>
      </c>
      <c r="E32" s="147" t="s">
        <v>3677</v>
      </c>
      <c r="F32" s="140" t="s">
        <v>7291</v>
      </c>
      <c r="G32" s="147" t="s">
        <v>3680</v>
      </c>
      <c r="H32" s="140" t="s">
        <v>7295</v>
      </c>
      <c r="I32" s="147" t="s">
        <v>4644</v>
      </c>
      <c r="J32" s="147">
        <v>1</v>
      </c>
      <c r="K32" s="132">
        <f t="shared" si="0"/>
        <v>881100</v>
      </c>
      <c r="L32" s="132">
        <v>616770</v>
      </c>
      <c r="M32" s="132">
        <v>264330</v>
      </c>
      <c r="N32" s="132">
        <v>555570</v>
      </c>
      <c r="O32" s="133"/>
      <c r="P32" s="132">
        <v>264330</v>
      </c>
      <c r="Q32" s="132">
        <f t="shared" si="1"/>
        <v>819900</v>
      </c>
      <c r="R32" s="132">
        <v>555570</v>
      </c>
      <c r="S32" s="132">
        <v>264330</v>
      </c>
      <c r="T32" s="169">
        <f t="shared" si="2"/>
        <v>1</v>
      </c>
      <c r="U32" s="169">
        <f t="shared" si="3"/>
        <v>1</v>
      </c>
      <c r="V32" s="169">
        <f t="shared" si="4"/>
        <v>1</v>
      </c>
      <c r="W32" s="169">
        <f t="shared" si="5"/>
        <v>0.93054136874361593</v>
      </c>
      <c r="X32" s="170">
        <v>1</v>
      </c>
      <c r="Y32" s="139">
        <v>39707</v>
      </c>
      <c r="Z32" s="139" t="s">
        <v>4516</v>
      </c>
      <c r="AA32" s="139">
        <v>39841</v>
      </c>
      <c r="AB32" s="171">
        <v>39962</v>
      </c>
      <c r="AC32" s="171">
        <v>39968</v>
      </c>
      <c r="AD32" s="147">
        <f t="shared" si="6"/>
        <v>121</v>
      </c>
      <c r="AE32" s="131">
        <v>75</v>
      </c>
      <c r="AG32" s="147">
        <v>1</v>
      </c>
      <c r="AH32" s="147" t="s">
        <v>4510</v>
      </c>
    </row>
    <row r="33" spans="1:34" x14ac:dyDescent="0.25">
      <c r="A33" s="147" t="s">
        <v>89</v>
      </c>
      <c r="B33" s="140" t="s">
        <v>7271</v>
      </c>
      <c r="C33" s="147" t="s">
        <v>2868</v>
      </c>
      <c r="D33" s="140" t="s">
        <v>7272</v>
      </c>
      <c r="E33" s="147" t="s">
        <v>3677</v>
      </c>
      <c r="F33" s="140" t="s">
        <v>7291</v>
      </c>
      <c r="G33" s="147" t="s">
        <v>3680</v>
      </c>
      <c r="H33" s="140" t="s">
        <v>7295</v>
      </c>
      <c r="I33" s="147" t="s">
        <v>4456</v>
      </c>
      <c r="J33" s="147">
        <v>1</v>
      </c>
      <c r="K33" s="132">
        <f t="shared" si="0"/>
        <v>674230</v>
      </c>
      <c r="L33" s="132">
        <v>473460.47</v>
      </c>
      <c r="M33" s="132">
        <v>200769.53</v>
      </c>
      <c r="N33" s="132">
        <v>380703.6</v>
      </c>
      <c r="O33" s="133"/>
      <c r="P33" s="132">
        <v>200769.52999999997</v>
      </c>
      <c r="Q33" s="132">
        <f t="shared" si="1"/>
        <v>581473.13</v>
      </c>
      <c r="R33" s="132">
        <v>380703.6</v>
      </c>
      <c r="S33" s="132">
        <v>200769.53</v>
      </c>
      <c r="T33" s="169">
        <f t="shared" si="2"/>
        <v>1</v>
      </c>
      <c r="U33" s="169">
        <f t="shared" si="3"/>
        <v>1.0000000000000002</v>
      </c>
      <c r="V33" s="169">
        <f t="shared" si="4"/>
        <v>0.99999999999999989</v>
      </c>
      <c r="W33" s="169">
        <f t="shared" si="5"/>
        <v>0.86242547795262747</v>
      </c>
      <c r="X33" s="170">
        <v>1</v>
      </c>
      <c r="Y33" s="139">
        <v>39897</v>
      </c>
      <c r="Z33" s="139" t="s">
        <v>4516</v>
      </c>
      <c r="AA33" s="139">
        <v>39954</v>
      </c>
      <c r="AB33" s="171">
        <v>39981</v>
      </c>
      <c r="AC33" s="171">
        <v>39982</v>
      </c>
      <c r="AD33" s="147">
        <f t="shared" si="6"/>
        <v>27</v>
      </c>
      <c r="AE33" s="131">
        <v>137</v>
      </c>
      <c r="AG33" s="147">
        <v>1</v>
      </c>
      <c r="AH33" s="147" t="s">
        <v>4510</v>
      </c>
    </row>
    <row r="34" spans="1:34" x14ac:dyDescent="0.25">
      <c r="A34" s="147" t="s">
        <v>89</v>
      </c>
      <c r="B34" s="140" t="s">
        <v>7271</v>
      </c>
      <c r="C34" s="147" t="s">
        <v>2868</v>
      </c>
      <c r="D34" s="140" t="s">
        <v>7272</v>
      </c>
      <c r="E34" s="147" t="s">
        <v>3677</v>
      </c>
      <c r="F34" s="140" t="s">
        <v>7291</v>
      </c>
      <c r="G34" s="147" t="s">
        <v>104</v>
      </c>
      <c r="H34" s="140" t="s">
        <v>7297</v>
      </c>
      <c r="I34" s="147" t="s">
        <v>3681</v>
      </c>
      <c r="J34" s="147">
        <v>1</v>
      </c>
      <c r="K34" s="132">
        <f t="shared" si="0"/>
        <v>503454</v>
      </c>
      <c r="L34" s="132">
        <v>362494</v>
      </c>
      <c r="M34" s="132">
        <v>140960</v>
      </c>
      <c r="N34" s="132">
        <v>362494</v>
      </c>
      <c r="O34" s="133"/>
      <c r="P34" s="132">
        <v>246315.24</v>
      </c>
      <c r="Q34" s="132">
        <f t="shared" si="1"/>
        <v>608809.24</v>
      </c>
      <c r="R34" s="132">
        <v>362494</v>
      </c>
      <c r="S34" s="132">
        <v>246315.24</v>
      </c>
      <c r="T34" s="169">
        <f t="shared" si="2"/>
        <v>1</v>
      </c>
      <c r="U34" s="169">
        <f t="shared" si="3"/>
        <v>1</v>
      </c>
      <c r="V34" s="169">
        <f t="shared" si="4"/>
        <v>1.7474123155505108</v>
      </c>
      <c r="W34" s="169">
        <f t="shared" si="5"/>
        <v>1.2092648782212476</v>
      </c>
      <c r="X34" s="170">
        <v>1</v>
      </c>
      <c r="Y34" s="139">
        <v>39154</v>
      </c>
      <c r="Z34" s="139" t="s">
        <v>4584</v>
      </c>
      <c r="AA34" s="139">
        <v>39316</v>
      </c>
      <c r="AB34" s="171">
        <v>39596</v>
      </c>
      <c r="AC34" s="171" t="s">
        <v>4516</v>
      </c>
      <c r="AD34" s="147">
        <f t="shared" si="6"/>
        <v>280</v>
      </c>
      <c r="AE34" s="131">
        <v>190</v>
      </c>
      <c r="AG34" s="147">
        <v>1</v>
      </c>
      <c r="AH34" s="147" t="s">
        <v>4510</v>
      </c>
    </row>
    <row r="35" spans="1:34" x14ac:dyDescent="0.25">
      <c r="A35" s="147" t="s">
        <v>89</v>
      </c>
      <c r="B35" s="140" t="s">
        <v>7271</v>
      </c>
      <c r="C35" s="147" t="s">
        <v>2868</v>
      </c>
      <c r="D35" s="140" t="s">
        <v>7272</v>
      </c>
      <c r="E35" s="147" t="s">
        <v>3677</v>
      </c>
      <c r="F35" s="140" t="s">
        <v>7291</v>
      </c>
      <c r="G35" s="147" t="s">
        <v>104</v>
      </c>
      <c r="H35" s="140" t="s">
        <v>7297</v>
      </c>
      <c r="I35" s="147" t="s">
        <v>3982</v>
      </c>
      <c r="J35" s="147">
        <v>1</v>
      </c>
      <c r="K35" s="132">
        <f t="shared" si="0"/>
        <v>575708</v>
      </c>
      <c r="L35" s="132">
        <v>402996</v>
      </c>
      <c r="M35" s="132">
        <v>172712</v>
      </c>
      <c r="N35" s="132">
        <v>365720.51</v>
      </c>
      <c r="O35" s="133"/>
      <c r="P35" s="132">
        <v>122712</v>
      </c>
      <c r="Q35" s="132">
        <f t="shared" si="1"/>
        <v>488432.51</v>
      </c>
      <c r="R35" s="132">
        <v>365720.51</v>
      </c>
      <c r="S35" s="132">
        <v>122712</v>
      </c>
      <c r="T35" s="169">
        <f t="shared" si="2"/>
        <v>1</v>
      </c>
      <c r="U35" s="169">
        <f t="shared" si="3"/>
        <v>1</v>
      </c>
      <c r="V35" s="169">
        <f t="shared" si="4"/>
        <v>0.71050071795821945</v>
      </c>
      <c r="W35" s="169">
        <f t="shared" si="5"/>
        <v>0.84840320092824839</v>
      </c>
      <c r="X35" s="170">
        <v>1</v>
      </c>
      <c r="Y35" s="139">
        <v>39707</v>
      </c>
      <c r="Z35" s="139" t="s">
        <v>4516</v>
      </c>
      <c r="AA35" s="139">
        <v>39841</v>
      </c>
      <c r="AB35" s="171">
        <v>39884</v>
      </c>
      <c r="AC35" s="171">
        <v>39895</v>
      </c>
      <c r="AD35" s="147">
        <f t="shared" si="6"/>
        <v>43</v>
      </c>
      <c r="AE35" s="131">
        <v>163</v>
      </c>
      <c r="AG35" s="147">
        <v>1</v>
      </c>
      <c r="AH35" s="147" t="s">
        <v>4510</v>
      </c>
    </row>
    <row r="36" spans="1:34" x14ac:dyDescent="0.25">
      <c r="A36" s="147" t="s">
        <v>89</v>
      </c>
      <c r="B36" s="140" t="s">
        <v>7271</v>
      </c>
      <c r="C36" s="147" t="s">
        <v>2868</v>
      </c>
      <c r="D36" s="140" t="s">
        <v>7272</v>
      </c>
      <c r="E36" s="147" t="s">
        <v>3677</v>
      </c>
      <c r="F36" s="140" t="s">
        <v>7291</v>
      </c>
      <c r="G36" s="147" t="s">
        <v>104</v>
      </c>
      <c r="H36" s="140" t="s">
        <v>7297</v>
      </c>
      <c r="I36" s="147" t="s">
        <v>4455</v>
      </c>
      <c r="J36" s="147">
        <v>1</v>
      </c>
      <c r="K36" s="132">
        <f t="shared" si="0"/>
        <v>632120</v>
      </c>
      <c r="L36" s="132">
        <v>444146.43</v>
      </c>
      <c r="M36" s="132">
        <v>187973.57</v>
      </c>
      <c r="N36" s="132">
        <v>444041.32</v>
      </c>
      <c r="O36" s="133"/>
      <c r="P36" s="132">
        <v>187973.77000000002</v>
      </c>
      <c r="Q36" s="132">
        <f t="shared" si="1"/>
        <v>632015.09</v>
      </c>
      <c r="R36" s="132">
        <v>444041.32</v>
      </c>
      <c r="S36" s="132">
        <v>187973.77</v>
      </c>
      <c r="T36" s="169">
        <f t="shared" si="2"/>
        <v>1</v>
      </c>
      <c r="U36" s="169">
        <f t="shared" si="3"/>
        <v>0.99999999999999989</v>
      </c>
      <c r="V36" s="169">
        <f t="shared" si="4"/>
        <v>1.0000010639793671</v>
      </c>
      <c r="W36" s="169">
        <f t="shared" si="5"/>
        <v>0.99983403467695997</v>
      </c>
      <c r="X36" s="170">
        <v>1</v>
      </c>
      <c r="Y36" s="139">
        <v>39897</v>
      </c>
      <c r="Z36" s="139" t="s">
        <v>4516</v>
      </c>
      <c r="AA36" s="139">
        <v>39944</v>
      </c>
      <c r="AB36" s="171">
        <v>39966</v>
      </c>
      <c r="AC36" s="171">
        <v>39974</v>
      </c>
      <c r="AD36" s="147">
        <f t="shared" si="6"/>
        <v>22</v>
      </c>
      <c r="AE36" s="131">
        <v>204</v>
      </c>
      <c r="AG36" s="147">
        <v>1</v>
      </c>
      <c r="AH36" s="147" t="s">
        <v>4510</v>
      </c>
    </row>
    <row r="37" spans="1:34" x14ac:dyDescent="0.25">
      <c r="A37" s="147" t="s">
        <v>89</v>
      </c>
      <c r="B37" s="140" t="s">
        <v>7271</v>
      </c>
      <c r="C37" s="147" t="s">
        <v>2868</v>
      </c>
      <c r="D37" s="140" t="s">
        <v>7272</v>
      </c>
      <c r="E37" s="147" t="s">
        <v>3677</v>
      </c>
      <c r="F37" s="140" t="s">
        <v>7291</v>
      </c>
      <c r="G37" s="147" t="s">
        <v>3682</v>
      </c>
      <c r="H37" s="140" t="s">
        <v>7292</v>
      </c>
      <c r="I37" s="147" t="s">
        <v>2755</v>
      </c>
      <c r="J37" s="147">
        <v>1</v>
      </c>
      <c r="K37" s="132">
        <f t="shared" si="0"/>
        <v>464560</v>
      </c>
      <c r="L37" s="132">
        <v>313810</v>
      </c>
      <c r="M37" s="132">
        <v>150750</v>
      </c>
      <c r="N37" s="132">
        <v>313810</v>
      </c>
      <c r="O37" s="133"/>
      <c r="P37" s="132">
        <v>231437.47999999998</v>
      </c>
      <c r="Q37" s="132">
        <f t="shared" si="1"/>
        <v>545247.48</v>
      </c>
      <c r="R37" s="132">
        <v>313810</v>
      </c>
      <c r="S37" s="132">
        <v>231437.48</v>
      </c>
      <c r="T37" s="169">
        <f t="shared" si="2"/>
        <v>1</v>
      </c>
      <c r="U37" s="169">
        <f t="shared" si="3"/>
        <v>1.0000000000000002</v>
      </c>
      <c r="V37" s="169">
        <f t="shared" si="4"/>
        <v>1.5352403316749583</v>
      </c>
      <c r="W37" s="169">
        <f t="shared" si="5"/>
        <v>1.173685810229034</v>
      </c>
      <c r="X37" s="170">
        <v>1</v>
      </c>
      <c r="Y37" s="139">
        <v>39154</v>
      </c>
      <c r="Z37" s="139" t="s">
        <v>4584</v>
      </c>
      <c r="AA37" s="139">
        <v>39498</v>
      </c>
      <c r="AB37" s="171">
        <v>39804</v>
      </c>
      <c r="AC37" s="171" t="s">
        <v>4516</v>
      </c>
      <c r="AD37" s="147">
        <f t="shared" si="6"/>
        <v>306</v>
      </c>
      <c r="AE37" s="131">
        <v>168</v>
      </c>
      <c r="AG37" s="147">
        <v>1</v>
      </c>
      <c r="AH37" s="147" t="s">
        <v>4510</v>
      </c>
    </row>
    <row r="38" spans="1:34" x14ac:dyDescent="0.25">
      <c r="A38" s="147" t="s">
        <v>89</v>
      </c>
      <c r="B38" s="140" t="s">
        <v>7271</v>
      </c>
      <c r="C38" s="147" t="s">
        <v>2868</v>
      </c>
      <c r="D38" s="140" t="s">
        <v>7272</v>
      </c>
      <c r="E38" s="147" t="s">
        <v>3677</v>
      </c>
      <c r="F38" s="140" t="s">
        <v>7291</v>
      </c>
      <c r="G38" s="147" t="s">
        <v>3683</v>
      </c>
      <c r="H38" s="140" t="s">
        <v>7293</v>
      </c>
      <c r="I38" s="147" t="s">
        <v>2755</v>
      </c>
      <c r="J38" s="147">
        <v>1</v>
      </c>
      <c r="K38" s="132">
        <f t="shared" si="0"/>
        <v>407635</v>
      </c>
      <c r="L38" s="132">
        <v>284335</v>
      </c>
      <c r="M38" s="132">
        <v>123300</v>
      </c>
      <c r="N38" s="132">
        <v>284335</v>
      </c>
      <c r="O38" s="133"/>
      <c r="P38" s="132">
        <v>124300</v>
      </c>
      <c r="Q38" s="132">
        <f t="shared" si="1"/>
        <v>408635</v>
      </c>
      <c r="R38" s="132">
        <v>284335</v>
      </c>
      <c r="S38" s="132">
        <v>124300</v>
      </c>
      <c r="T38" s="169">
        <f t="shared" si="2"/>
        <v>1</v>
      </c>
      <c r="U38" s="169">
        <f t="shared" si="3"/>
        <v>1</v>
      </c>
      <c r="V38" s="169">
        <f t="shared" si="4"/>
        <v>1.0081103000811029</v>
      </c>
      <c r="W38" s="169">
        <f t="shared" si="5"/>
        <v>1.002453175021772</v>
      </c>
      <c r="X38" s="170">
        <v>1</v>
      </c>
      <c r="Y38" s="139">
        <v>39154</v>
      </c>
      <c r="Z38" s="139" t="s">
        <v>4584</v>
      </c>
      <c r="AA38" s="139">
        <v>39493</v>
      </c>
      <c r="AB38" s="171">
        <v>39644</v>
      </c>
      <c r="AC38" s="171" t="s">
        <v>4516</v>
      </c>
      <c r="AD38" s="147">
        <f t="shared" si="6"/>
        <v>151</v>
      </c>
      <c r="AE38" s="131">
        <v>146</v>
      </c>
      <c r="AG38" s="147">
        <v>1</v>
      </c>
      <c r="AH38" s="147" t="s">
        <v>4510</v>
      </c>
    </row>
    <row r="39" spans="1:34" x14ac:dyDescent="0.25">
      <c r="A39" s="147" t="s">
        <v>89</v>
      </c>
      <c r="B39" s="140" t="s">
        <v>7271</v>
      </c>
      <c r="C39" s="147" t="s">
        <v>2868</v>
      </c>
      <c r="D39" s="140" t="s">
        <v>7272</v>
      </c>
      <c r="E39" s="147" t="s">
        <v>3677</v>
      </c>
      <c r="F39" s="140" t="s">
        <v>7291</v>
      </c>
      <c r="G39" s="147" t="s">
        <v>3683</v>
      </c>
      <c r="H39" s="140" t="s">
        <v>7293</v>
      </c>
      <c r="I39" s="147" t="s">
        <v>4645</v>
      </c>
      <c r="J39" s="147">
        <v>1</v>
      </c>
      <c r="K39" s="132">
        <f t="shared" si="0"/>
        <v>310619</v>
      </c>
      <c r="L39" s="132">
        <v>178541</v>
      </c>
      <c r="M39" s="132">
        <v>132078</v>
      </c>
      <c r="N39" s="132">
        <v>170151</v>
      </c>
      <c r="O39" s="133"/>
      <c r="P39" s="132">
        <v>132078</v>
      </c>
      <c r="Q39" s="132">
        <f t="shared" si="1"/>
        <v>302229</v>
      </c>
      <c r="R39" s="132">
        <v>170151</v>
      </c>
      <c r="S39" s="132">
        <v>132078</v>
      </c>
      <c r="T39" s="169">
        <f t="shared" si="2"/>
        <v>1</v>
      </c>
      <c r="U39" s="169">
        <f t="shared" si="3"/>
        <v>1</v>
      </c>
      <c r="V39" s="169">
        <f t="shared" si="4"/>
        <v>1</v>
      </c>
      <c r="W39" s="169">
        <f t="shared" si="5"/>
        <v>0.97298941790424931</v>
      </c>
      <c r="X39" s="170">
        <v>1</v>
      </c>
      <c r="Y39" s="139">
        <v>39707</v>
      </c>
      <c r="Z39" s="139" t="s">
        <v>4516</v>
      </c>
      <c r="AA39" s="139">
        <v>39841</v>
      </c>
      <c r="AB39" s="171">
        <v>39887</v>
      </c>
      <c r="AC39" s="171" t="s">
        <v>4584</v>
      </c>
      <c r="AD39" s="147">
        <f t="shared" si="6"/>
        <v>46</v>
      </c>
      <c r="AE39" s="131">
        <v>74</v>
      </c>
      <c r="AG39" s="147">
        <v>1</v>
      </c>
      <c r="AH39" s="147" t="s">
        <v>4510</v>
      </c>
    </row>
    <row r="40" spans="1:34" x14ac:dyDescent="0.25">
      <c r="A40" s="147" t="s">
        <v>89</v>
      </c>
      <c r="B40" s="140" t="s">
        <v>7271</v>
      </c>
      <c r="C40" s="147" t="s">
        <v>2868</v>
      </c>
      <c r="D40" s="140" t="s">
        <v>7272</v>
      </c>
      <c r="E40" s="147" t="s">
        <v>2867</v>
      </c>
      <c r="F40" s="140" t="s">
        <v>8624</v>
      </c>
      <c r="G40" s="147" t="s">
        <v>4586</v>
      </c>
      <c r="H40" s="140" t="s">
        <v>8976</v>
      </c>
      <c r="I40" s="147" t="s">
        <v>4587</v>
      </c>
      <c r="J40" s="147">
        <v>7</v>
      </c>
      <c r="K40" s="132">
        <f t="shared" si="0"/>
        <v>5510000</v>
      </c>
      <c r="L40" s="132">
        <v>3000000</v>
      </c>
      <c r="M40" s="132">
        <v>2510000</v>
      </c>
      <c r="N40" s="132">
        <v>3000000</v>
      </c>
      <c r="O40" s="133"/>
      <c r="P40" s="132">
        <v>2510000</v>
      </c>
      <c r="Q40" s="132">
        <f t="shared" si="1"/>
        <v>5510000</v>
      </c>
      <c r="R40" s="132">
        <v>3000000</v>
      </c>
      <c r="S40" s="132">
        <v>2510000</v>
      </c>
      <c r="T40" s="169">
        <f t="shared" si="2"/>
        <v>1</v>
      </c>
      <c r="U40" s="169">
        <f t="shared" si="3"/>
        <v>1</v>
      </c>
      <c r="V40" s="169">
        <f t="shared" si="4"/>
        <v>1</v>
      </c>
      <c r="W40" s="169">
        <f t="shared" si="5"/>
        <v>1</v>
      </c>
      <c r="X40" s="170">
        <v>1</v>
      </c>
      <c r="Y40" s="139">
        <v>38427</v>
      </c>
      <c r="Z40" s="139">
        <v>38527</v>
      </c>
      <c r="AA40" s="139">
        <v>38596</v>
      </c>
      <c r="AB40" s="171">
        <v>38959</v>
      </c>
      <c r="AC40" s="171" t="s">
        <v>4516</v>
      </c>
      <c r="AD40" s="147">
        <f t="shared" si="6"/>
        <v>363</v>
      </c>
      <c r="AE40" s="131">
        <v>471</v>
      </c>
      <c r="AG40" s="147">
        <v>1</v>
      </c>
      <c r="AH40" s="147" t="s">
        <v>4510</v>
      </c>
    </row>
    <row r="41" spans="1:34" x14ac:dyDescent="0.25">
      <c r="A41" s="147" t="s">
        <v>89</v>
      </c>
      <c r="B41" s="140" t="s">
        <v>7271</v>
      </c>
      <c r="C41" s="147" t="s">
        <v>2868</v>
      </c>
      <c r="D41" s="140" t="s">
        <v>7272</v>
      </c>
      <c r="E41" s="147" t="s">
        <v>2867</v>
      </c>
      <c r="F41" s="140" t="s">
        <v>8624</v>
      </c>
      <c r="G41" s="147" t="s">
        <v>8970</v>
      </c>
      <c r="H41" s="140" t="s">
        <v>8977</v>
      </c>
      <c r="I41" s="147" t="s">
        <v>4587</v>
      </c>
      <c r="J41" s="147">
        <v>7</v>
      </c>
      <c r="K41" s="132">
        <f t="shared" si="0"/>
        <v>5510000</v>
      </c>
      <c r="L41" s="132">
        <v>3000000</v>
      </c>
      <c r="M41" s="132">
        <v>2510000</v>
      </c>
      <c r="N41" s="132">
        <v>3000000</v>
      </c>
      <c r="O41" s="133"/>
      <c r="P41" s="132">
        <v>2510000</v>
      </c>
      <c r="Q41" s="132">
        <f t="shared" si="1"/>
        <v>5510000</v>
      </c>
      <c r="R41" s="132">
        <v>3000000</v>
      </c>
      <c r="S41" s="132">
        <v>2510000</v>
      </c>
      <c r="T41" s="169">
        <f t="shared" si="2"/>
        <v>1</v>
      </c>
      <c r="U41" s="169">
        <f t="shared" si="3"/>
        <v>1</v>
      </c>
      <c r="V41" s="169">
        <f t="shared" si="4"/>
        <v>1</v>
      </c>
      <c r="W41" s="169">
        <f t="shared" si="5"/>
        <v>1</v>
      </c>
      <c r="X41" s="170">
        <v>1</v>
      </c>
      <c r="Y41" s="139">
        <v>38427</v>
      </c>
      <c r="Z41" s="139">
        <v>38527</v>
      </c>
      <c r="AA41" s="139">
        <v>38596</v>
      </c>
      <c r="AB41" s="171">
        <v>38959</v>
      </c>
      <c r="AC41" s="171" t="s">
        <v>4516</v>
      </c>
      <c r="AD41" s="147">
        <f t="shared" si="6"/>
        <v>363</v>
      </c>
      <c r="AE41" s="131">
        <v>471</v>
      </c>
      <c r="AG41" s="147">
        <v>1</v>
      </c>
      <c r="AH41" s="147" t="s">
        <v>4510</v>
      </c>
    </row>
    <row r="42" spans="1:34" x14ac:dyDescent="0.25">
      <c r="A42" s="147" t="s">
        <v>89</v>
      </c>
      <c r="B42" s="140" t="s">
        <v>7271</v>
      </c>
      <c r="C42" s="147" t="s">
        <v>2868</v>
      </c>
      <c r="D42" s="140" t="s">
        <v>7272</v>
      </c>
      <c r="E42" s="147" t="s">
        <v>2867</v>
      </c>
      <c r="F42" s="140" t="s">
        <v>8624</v>
      </c>
      <c r="G42" s="147" t="s">
        <v>8971</v>
      </c>
      <c r="H42" s="140" t="s">
        <v>8978</v>
      </c>
      <c r="I42" s="147" t="s">
        <v>4587</v>
      </c>
      <c r="J42" s="147">
        <v>7</v>
      </c>
      <c r="K42" s="132">
        <f t="shared" ref="K42:K47" si="7">L42+M42</f>
        <v>5510000</v>
      </c>
      <c r="L42" s="132">
        <v>3000000</v>
      </c>
      <c r="M42" s="132">
        <v>2510000</v>
      </c>
      <c r="N42" s="132">
        <v>3000000</v>
      </c>
      <c r="O42" s="133"/>
      <c r="P42" s="132">
        <v>2510000</v>
      </c>
      <c r="Q42" s="132">
        <f t="shared" ref="Q42:Q47" si="8">R42+S42</f>
        <v>5510000</v>
      </c>
      <c r="R42" s="132">
        <v>3000000</v>
      </c>
      <c r="S42" s="132">
        <v>2510000</v>
      </c>
      <c r="T42" s="169">
        <f t="shared" ref="T42:T47" si="9">R42/N42</f>
        <v>1</v>
      </c>
      <c r="U42" s="169">
        <f t="shared" ref="U42:U47" si="10">S42/P42</f>
        <v>1</v>
      </c>
      <c r="V42" s="169">
        <f t="shared" ref="V42:V47" si="11">P42/M42</f>
        <v>1</v>
      </c>
      <c r="W42" s="169">
        <f t="shared" ref="W42:W47" si="12">Q42/K42</f>
        <v>1</v>
      </c>
      <c r="X42" s="170">
        <v>1</v>
      </c>
      <c r="Y42" s="139">
        <v>38427</v>
      </c>
      <c r="Z42" s="139">
        <v>38527</v>
      </c>
      <c r="AA42" s="139">
        <v>38596</v>
      </c>
      <c r="AB42" s="171">
        <v>38959</v>
      </c>
      <c r="AC42" s="171" t="s">
        <v>4516</v>
      </c>
      <c r="AD42" s="147">
        <f t="shared" ref="AD42:AD47" si="13">AB42-AA42</f>
        <v>363</v>
      </c>
      <c r="AE42" s="131">
        <v>471</v>
      </c>
      <c r="AG42" s="147">
        <v>1</v>
      </c>
      <c r="AH42" s="147" t="s">
        <v>4510</v>
      </c>
    </row>
    <row r="43" spans="1:34" x14ac:dyDescent="0.25">
      <c r="A43" s="147" t="s">
        <v>89</v>
      </c>
      <c r="B43" s="140" t="s">
        <v>7271</v>
      </c>
      <c r="C43" s="147" t="s">
        <v>2868</v>
      </c>
      <c r="D43" s="140" t="s">
        <v>7272</v>
      </c>
      <c r="E43" s="147" t="s">
        <v>2867</v>
      </c>
      <c r="F43" s="140" t="s">
        <v>8624</v>
      </c>
      <c r="G43" s="147" t="s">
        <v>8972</v>
      </c>
      <c r="H43" s="140" t="s">
        <v>8979</v>
      </c>
      <c r="I43" s="147" t="s">
        <v>4587</v>
      </c>
      <c r="J43" s="147">
        <v>7</v>
      </c>
      <c r="K43" s="132">
        <f t="shared" si="7"/>
        <v>5510000</v>
      </c>
      <c r="L43" s="132">
        <v>3000000</v>
      </c>
      <c r="M43" s="132">
        <v>2510000</v>
      </c>
      <c r="N43" s="132">
        <v>3000000</v>
      </c>
      <c r="O43" s="133"/>
      <c r="P43" s="132">
        <v>2510000</v>
      </c>
      <c r="Q43" s="132">
        <f t="shared" si="8"/>
        <v>5510000</v>
      </c>
      <c r="R43" s="132">
        <v>3000000</v>
      </c>
      <c r="S43" s="132">
        <v>2510000</v>
      </c>
      <c r="T43" s="169">
        <f t="shared" si="9"/>
        <v>1</v>
      </c>
      <c r="U43" s="169">
        <f t="shared" si="10"/>
        <v>1</v>
      </c>
      <c r="V43" s="169">
        <f t="shared" si="11"/>
        <v>1</v>
      </c>
      <c r="W43" s="169">
        <f t="shared" si="12"/>
        <v>1</v>
      </c>
      <c r="X43" s="170">
        <v>1</v>
      </c>
      <c r="Y43" s="139">
        <v>38427</v>
      </c>
      <c r="Z43" s="139">
        <v>38527</v>
      </c>
      <c r="AA43" s="139">
        <v>38596</v>
      </c>
      <c r="AB43" s="171">
        <v>38959</v>
      </c>
      <c r="AC43" s="171" t="s">
        <v>4516</v>
      </c>
      <c r="AD43" s="147">
        <f t="shared" si="13"/>
        <v>363</v>
      </c>
      <c r="AE43" s="131">
        <v>471</v>
      </c>
      <c r="AG43" s="147">
        <v>1</v>
      </c>
      <c r="AH43" s="147" t="s">
        <v>4510</v>
      </c>
    </row>
    <row r="44" spans="1:34" x14ac:dyDescent="0.25">
      <c r="A44" s="147" t="s">
        <v>89</v>
      </c>
      <c r="B44" s="140" t="s">
        <v>7271</v>
      </c>
      <c r="C44" s="147" t="s">
        <v>2868</v>
      </c>
      <c r="D44" s="140" t="s">
        <v>7272</v>
      </c>
      <c r="E44" s="147" t="s">
        <v>2867</v>
      </c>
      <c r="F44" s="140" t="s">
        <v>8624</v>
      </c>
      <c r="G44" s="147" t="s">
        <v>8973</v>
      </c>
      <c r="H44" s="140" t="s">
        <v>8980</v>
      </c>
      <c r="I44" s="147" t="s">
        <v>4587</v>
      </c>
      <c r="J44" s="147">
        <v>7</v>
      </c>
      <c r="K44" s="132">
        <f t="shared" si="7"/>
        <v>5510000</v>
      </c>
      <c r="L44" s="132">
        <v>3000000</v>
      </c>
      <c r="M44" s="132">
        <v>2510000</v>
      </c>
      <c r="N44" s="132">
        <v>3000000</v>
      </c>
      <c r="O44" s="133"/>
      <c r="P44" s="132">
        <v>2510000</v>
      </c>
      <c r="Q44" s="132">
        <f t="shared" si="8"/>
        <v>5510000</v>
      </c>
      <c r="R44" s="132">
        <v>3000000</v>
      </c>
      <c r="S44" s="132">
        <v>2510000</v>
      </c>
      <c r="T44" s="169">
        <f t="shared" si="9"/>
        <v>1</v>
      </c>
      <c r="U44" s="169">
        <f t="shared" si="10"/>
        <v>1</v>
      </c>
      <c r="V44" s="169">
        <f t="shared" si="11"/>
        <v>1</v>
      </c>
      <c r="W44" s="169">
        <f t="shared" si="12"/>
        <v>1</v>
      </c>
      <c r="X44" s="170">
        <v>1</v>
      </c>
      <c r="Y44" s="139">
        <v>38427</v>
      </c>
      <c r="Z44" s="139">
        <v>38527</v>
      </c>
      <c r="AA44" s="139">
        <v>38596</v>
      </c>
      <c r="AB44" s="171">
        <v>38959</v>
      </c>
      <c r="AC44" s="171" t="s">
        <v>4516</v>
      </c>
      <c r="AD44" s="147">
        <f t="shared" si="13"/>
        <v>363</v>
      </c>
      <c r="AE44" s="131">
        <v>471</v>
      </c>
      <c r="AG44" s="147">
        <v>1</v>
      </c>
      <c r="AH44" s="147" t="s">
        <v>4510</v>
      </c>
    </row>
    <row r="45" spans="1:34" x14ac:dyDescent="0.25">
      <c r="A45" s="147" t="s">
        <v>89</v>
      </c>
      <c r="B45" s="140" t="s">
        <v>7271</v>
      </c>
      <c r="C45" s="147" t="s">
        <v>2868</v>
      </c>
      <c r="D45" s="140" t="s">
        <v>7272</v>
      </c>
      <c r="E45" s="147" t="s">
        <v>2867</v>
      </c>
      <c r="F45" s="140" t="s">
        <v>8624</v>
      </c>
      <c r="G45" s="147" t="s">
        <v>8974</v>
      </c>
      <c r="H45" s="140" t="s">
        <v>8981</v>
      </c>
      <c r="I45" s="147" t="s">
        <v>4587</v>
      </c>
      <c r="J45" s="147">
        <v>7</v>
      </c>
      <c r="K45" s="132">
        <f t="shared" si="7"/>
        <v>5510000</v>
      </c>
      <c r="L45" s="132">
        <v>3000000</v>
      </c>
      <c r="M45" s="132">
        <v>2510000</v>
      </c>
      <c r="N45" s="132">
        <v>3000000</v>
      </c>
      <c r="O45" s="133"/>
      <c r="P45" s="132">
        <v>2510000</v>
      </c>
      <c r="Q45" s="132">
        <f t="shared" si="8"/>
        <v>5510000</v>
      </c>
      <c r="R45" s="132">
        <v>3000000</v>
      </c>
      <c r="S45" s="132">
        <v>2510000</v>
      </c>
      <c r="T45" s="169">
        <f t="shared" si="9"/>
        <v>1</v>
      </c>
      <c r="U45" s="169">
        <f t="shared" si="10"/>
        <v>1</v>
      </c>
      <c r="V45" s="169">
        <f t="shared" si="11"/>
        <v>1</v>
      </c>
      <c r="W45" s="169">
        <f t="shared" si="12"/>
        <v>1</v>
      </c>
      <c r="X45" s="170">
        <v>1</v>
      </c>
      <c r="Y45" s="139">
        <v>38427</v>
      </c>
      <c r="Z45" s="139">
        <v>38527</v>
      </c>
      <c r="AA45" s="139">
        <v>38596</v>
      </c>
      <c r="AB45" s="171">
        <v>38959</v>
      </c>
      <c r="AC45" s="171" t="s">
        <v>4516</v>
      </c>
      <c r="AD45" s="147">
        <f t="shared" si="13"/>
        <v>363</v>
      </c>
      <c r="AE45" s="131">
        <v>471</v>
      </c>
      <c r="AG45" s="147">
        <v>1</v>
      </c>
      <c r="AH45" s="147" t="s">
        <v>4510</v>
      </c>
    </row>
    <row r="46" spans="1:34" x14ac:dyDescent="0.25">
      <c r="A46" s="147" t="s">
        <v>89</v>
      </c>
      <c r="B46" s="140" t="s">
        <v>7271</v>
      </c>
      <c r="C46" s="147" t="s">
        <v>2868</v>
      </c>
      <c r="D46" s="140" t="s">
        <v>7272</v>
      </c>
      <c r="E46" s="147" t="s">
        <v>2867</v>
      </c>
      <c r="F46" s="140" t="s">
        <v>8624</v>
      </c>
      <c r="G46" s="147" t="s">
        <v>8975</v>
      </c>
      <c r="H46" s="140" t="s">
        <v>8982</v>
      </c>
      <c r="I46" s="147" t="s">
        <v>4587</v>
      </c>
      <c r="J46" s="147">
        <v>7</v>
      </c>
      <c r="K46" s="132">
        <f t="shared" si="7"/>
        <v>5510000</v>
      </c>
      <c r="L46" s="132">
        <v>3000000</v>
      </c>
      <c r="M46" s="132">
        <v>2510000</v>
      </c>
      <c r="N46" s="132">
        <v>3000000</v>
      </c>
      <c r="O46" s="133"/>
      <c r="P46" s="132">
        <v>2510000</v>
      </c>
      <c r="Q46" s="132">
        <f t="shared" si="8"/>
        <v>5510000</v>
      </c>
      <c r="R46" s="132">
        <v>3000000</v>
      </c>
      <c r="S46" s="132">
        <v>2510000</v>
      </c>
      <c r="T46" s="169">
        <f t="shared" si="9"/>
        <v>1</v>
      </c>
      <c r="U46" s="169">
        <f t="shared" si="10"/>
        <v>1</v>
      </c>
      <c r="V46" s="169">
        <f t="shared" si="11"/>
        <v>1</v>
      </c>
      <c r="W46" s="169">
        <f t="shared" si="12"/>
        <v>1</v>
      </c>
      <c r="X46" s="170">
        <v>1</v>
      </c>
      <c r="Y46" s="139">
        <v>38427</v>
      </c>
      <c r="Z46" s="139">
        <v>38527</v>
      </c>
      <c r="AA46" s="139">
        <v>38596</v>
      </c>
      <c r="AB46" s="171">
        <v>38959</v>
      </c>
      <c r="AC46" s="171" t="s">
        <v>4516</v>
      </c>
      <c r="AD46" s="147">
        <f t="shared" si="13"/>
        <v>363</v>
      </c>
      <c r="AE46" s="131">
        <v>471</v>
      </c>
      <c r="AG46" s="147">
        <v>1</v>
      </c>
      <c r="AH46" s="147" t="s">
        <v>4510</v>
      </c>
    </row>
    <row r="47" spans="1:34" x14ac:dyDescent="0.25">
      <c r="A47" s="147" t="s">
        <v>89</v>
      </c>
      <c r="B47" s="140" t="s">
        <v>7271</v>
      </c>
      <c r="C47" s="147" t="s">
        <v>2868</v>
      </c>
      <c r="D47" s="140" t="s">
        <v>7272</v>
      </c>
      <c r="E47" s="147" t="s">
        <v>2867</v>
      </c>
      <c r="F47" s="140" t="s">
        <v>8624</v>
      </c>
      <c r="G47" s="147" t="s">
        <v>4596</v>
      </c>
      <c r="H47" s="140" t="s">
        <v>8976</v>
      </c>
      <c r="I47" s="147" t="s">
        <v>4597</v>
      </c>
      <c r="J47" s="147">
        <v>9</v>
      </c>
      <c r="K47" s="132">
        <f t="shared" si="7"/>
        <v>4264880</v>
      </c>
      <c r="L47" s="132">
        <v>2800000</v>
      </c>
      <c r="M47" s="132">
        <v>1464880</v>
      </c>
      <c r="N47" s="132">
        <v>2520000</v>
      </c>
      <c r="O47" s="133"/>
      <c r="P47" s="132">
        <v>846339.99999999988</v>
      </c>
      <c r="Q47" s="132">
        <f t="shared" si="8"/>
        <v>3363540.24</v>
      </c>
      <c r="R47" s="132">
        <v>2520000</v>
      </c>
      <c r="S47" s="132">
        <v>843540.24</v>
      </c>
      <c r="T47" s="169">
        <f t="shared" si="9"/>
        <v>1</v>
      </c>
      <c r="U47" s="169">
        <f t="shared" si="10"/>
        <v>0.99669192050476185</v>
      </c>
      <c r="V47" s="169">
        <f t="shared" si="11"/>
        <v>0.57775380918573527</v>
      </c>
      <c r="W47" s="169">
        <f t="shared" si="12"/>
        <v>0.78865999512295781</v>
      </c>
      <c r="X47" s="170">
        <v>1</v>
      </c>
      <c r="Y47" s="139">
        <v>38881</v>
      </c>
      <c r="Z47" s="139">
        <v>38908</v>
      </c>
      <c r="AA47" s="139">
        <v>39392</v>
      </c>
      <c r="AB47" s="171" t="s">
        <v>2822</v>
      </c>
      <c r="AC47" s="171" t="s">
        <v>4516</v>
      </c>
      <c r="AD47" s="147" t="e">
        <f t="shared" si="13"/>
        <v>#VALUE!</v>
      </c>
      <c r="AE47" s="131">
        <v>626</v>
      </c>
      <c r="AF47" s="147" t="s">
        <v>2822</v>
      </c>
      <c r="AG47" s="147">
        <v>1</v>
      </c>
      <c r="AH47" s="147" t="s">
        <v>4510</v>
      </c>
    </row>
    <row r="48" spans="1:34" x14ac:dyDescent="0.25">
      <c r="A48" s="147" t="s">
        <v>89</v>
      </c>
      <c r="B48" s="140" t="s">
        <v>7271</v>
      </c>
      <c r="C48" s="147" t="s">
        <v>2868</v>
      </c>
      <c r="D48" s="140" t="s">
        <v>7272</v>
      </c>
      <c r="E48" s="147" t="s">
        <v>2867</v>
      </c>
      <c r="F48" s="140" t="s">
        <v>8624</v>
      </c>
      <c r="G48" s="147" t="s">
        <v>8983</v>
      </c>
      <c r="H48" s="140" t="s">
        <v>8977</v>
      </c>
      <c r="I48" s="147" t="s">
        <v>4597</v>
      </c>
      <c r="J48" s="147">
        <v>9</v>
      </c>
      <c r="K48" s="132">
        <f t="shared" ref="K48:K55" si="14">L48+M48</f>
        <v>4264880</v>
      </c>
      <c r="L48" s="132">
        <v>2800000</v>
      </c>
      <c r="M48" s="132">
        <v>1464880</v>
      </c>
      <c r="N48" s="132">
        <v>2520000</v>
      </c>
      <c r="O48" s="133"/>
      <c r="P48" s="132">
        <v>846339.99999999988</v>
      </c>
      <c r="Q48" s="132">
        <f t="shared" ref="Q48:Q55" si="15">R48+S48</f>
        <v>3363540.24</v>
      </c>
      <c r="R48" s="132">
        <v>2520000</v>
      </c>
      <c r="S48" s="132">
        <v>843540.24</v>
      </c>
      <c r="T48" s="169">
        <f t="shared" ref="T48:T55" si="16">R48/N48</f>
        <v>1</v>
      </c>
      <c r="U48" s="169">
        <f t="shared" ref="U48:U55" si="17">S48/P48</f>
        <v>0.99669192050476185</v>
      </c>
      <c r="V48" s="169">
        <f t="shared" ref="V48:V55" si="18">P48/M48</f>
        <v>0.57775380918573527</v>
      </c>
      <c r="W48" s="169">
        <f t="shared" ref="W48:W55" si="19">Q48/K48</f>
        <v>0.78865999512295781</v>
      </c>
      <c r="X48" s="170">
        <v>1</v>
      </c>
      <c r="Y48" s="139">
        <v>38881</v>
      </c>
      <c r="Z48" s="139">
        <v>38908</v>
      </c>
      <c r="AA48" s="139">
        <v>39392</v>
      </c>
      <c r="AB48" s="171" t="s">
        <v>2822</v>
      </c>
      <c r="AC48" s="171" t="s">
        <v>4516</v>
      </c>
      <c r="AD48" s="147" t="e">
        <f t="shared" ref="AD48:AD55" si="20">AB48-AA48</f>
        <v>#VALUE!</v>
      </c>
      <c r="AE48" s="131">
        <v>626</v>
      </c>
      <c r="AF48" s="147" t="s">
        <v>2822</v>
      </c>
      <c r="AG48" s="147">
        <v>1</v>
      </c>
      <c r="AH48" s="147" t="s">
        <v>4510</v>
      </c>
    </row>
    <row r="49" spans="1:34" x14ac:dyDescent="0.25">
      <c r="A49" s="147" t="s">
        <v>89</v>
      </c>
      <c r="B49" s="140" t="s">
        <v>7271</v>
      </c>
      <c r="C49" s="147" t="s">
        <v>2868</v>
      </c>
      <c r="D49" s="140" t="s">
        <v>7272</v>
      </c>
      <c r="E49" s="147" t="s">
        <v>2867</v>
      </c>
      <c r="F49" s="140" t="s">
        <v>8624</v>
      </c>
      <c r="G49" s="147" t="s">
        <v>8984</v>
      </c>
      <c r="H49" s="140" t="s">
        <v>8978</v>
      </c>
      <c r="I49" s="147" t="s">
        <v>4597</v>
      </c>
      <c r="J49" s="147">
        <v>9</v>
      </c>
      <c r="K49" s="132">
        <f t="shared" si="14"/>
        <v>4264880</v>
      </c>
      <c r="L49" s="132">
        <v>2800000</v>
      </c>
      <c r="M49" s="132">
        <v>1464880</v>
      </c>
      <c r="N49" s="132">
        <v>2520000</v>
      </c>
      <c r="O49" s="133"/>
      <c r="P49" s="132">
        <v>846339.99999999988</v>
      </c>
      <c r="Q49" s="132">
        <f t="shared" si="15"/>
        <v>3363540.24</v>
      </c>
      <c r="R49" s="132">
        <v>2520000</v>
      </c>
      <c r="S49" s="132">
        <v>843540.24</v>
      </c>
      <c r="T49" s="169">
        <f t="shared" si="16"/>
        <v>1</v>
      </c>
      <c r="U49" s="169">
        <f t="shared" si="17"/>
        <v>0.99669192050476185</v>
      </c>
      <c r="V49" s="169">
        <f t="shared" si="18"/>
        <v>0.57775380918573527</v>
      </c>
      <c r="W49" s="169">
        <f t="shared" si="19"/>
        <v>0.78865999512295781</v>
      </c>
      <c r="X49" s="170">
        <v>1</v>
      </c>
      <c r="Y49" s="139">
        <v>38881</v>
      </c>
      <c r="Z49" s="139">
        <v>38908</v>
      </c>
      <c r="AA49" s="139">
        <v>39392</v>
      </c>
      <c r="AB49" s="171" t="s">
        <v>2822</v>
      </c>
      <c r="AC49" s="171" t="s">
        <v>4516</v>
      </c>
      <c r="AD49" s="147" t="e">
        <f t="shared" si="20"/>
        <v>#VALUE!</v>
      </c>
      <c r="AE49" s="131">
        <v>626</v>
      </c>
      <c r="AF49" s="147" t="s">
        <v>2822</v>
      </c>
      <c r="AG49" s="147">
        <v>1</v>
      </c>
      <c r="AH49" s="147" t="s">
        <v>4510</v>
      </c>
    </row>
    <row r="50" spans="1:34" x14ac:dyDescent="0.25">
      <c r="A50" s="147" t="s">
        <v>89</v>
      </c>
      <c r="B50" s="140" t="s">
        <v>7271</v>
      </c>
      <c r="C50" s="147" t="s">
        <v>2868</v>
      </c>
      <c r="D50" s="140" t="s">
        <v>7272</v>
      </c>
      <c r="E50" s="147" t="s">
        <v>2867</v>
      </c>
      <c r="F50" s="140" t="s">
        <v>8624</v>
      </c>
      <c r="G50" s="147" t="s">
        <v>8985</v>
      </c>
      <c r="H50" s="140" t="s">
        <v>8979</v>
      </c>
      <c r="I50" s="147" t="s">
        <v>4597</v>
      </c>
      <c r="J50" s="147">
        <v>9</v>
      </c>
      <c r="K50" s="132">
        <f t="shared" si="14"/>
        <v>4264880</v>
      </c>
      <c r="L50" s="132">
        <v>2800000</v>
      </c>
      <c r="M50" s="132">
        <v>1464880</v>
      </c>
      <c r="N50" s="132">
        <v>2520000</v>
      </c>
      <c r="O50" s="133"/>
      <c r="P50" s="132">
        <v>846339.99999999988</v>
      </c>
      <c r="Q50" s="132">
        <f t="shared" si="15"/>
        <v>3363540.24</v>
      </c>
      <c r="R50" s="132">
        <v>2520000</v>
      </c>
      <c r="S50" s="132">
        <v>843540.24</v>
      </c>
      <c r="T50" s="169">
        <f t="shared" si="16"/>
        <v>1</v>
      </c>
      <c r="U50" s="169">
        <f t="shared" si="17"/>
        <v>0.99669192050476185</v>
      </c>
      <c r="V50" s="169">
        <f t="shared" si="18"/>
        <v>0.57775380918573527</v>
      </c>
      <c r="W50" s="169">
        <f t="shared" si="19"/>
        <v>0.78865999512295781</v>
      </c>
      <c r="X50" s="170">
        <v>1</v>
      </c>
      <c r="Y50" s="139">
        <v>38881</v>
      </c>
      <c r="Z50" s="139">
        <v>38908</v>
      </c>
      <c r="AA50" s="139">
        <v>39392</v>
      </c>
      <c r="AB50" s="171" t="s">
        <v>2822</v>
      </c>
      <c r="AC50" s="171" t="s">
        <v>4516</v>
      </c>
      <c r="AD50" s="147" t="e">
        <f t="shared" si="20"/>
        <v>#VALUE!</v>
      </c>
      <c r="AE50" s="131">
        <v>626</v>
      </c>
      <c r="AF50" s="147" t="s">
        <v>2822</v>
      </c>
      <c r="AG50" s="147">
        <v>1</v>
      </c>
      <c r="AH50" s="147" t="s">
        <v>4510</v>
      </c>
    </row>
    <row r="51" spans="1:34" x14ac:dyDescent="0.25">
      <c r="A51" s="147" t="s">
        <v>89</v>
      </c>
      <c r="B51" s="140" t="s">
        <v>7271</v>
      </c>
      <c r="C51" s="147" t="s">
        <v>2868</v>
      </c>
      <c r="D51" s="140" t="s">
        <v>7272</v>
      </c>
      <c r="E51" s="147" t="s">
        <v>2867</v>
      </c>
      <c r="F51" s="140" t="s">
        <v>8624</v>
      </c>
      <c r="G51" s="147" t="s">
        <v>8986</v>
      </c>
      <c r="H51" s="140" t="s">
        <v>8980</v>
      </c>
      <c r="I51" s="147" t="s">
        <v>4597</v>
      </c>
      <c r="J51" s="147">
        <v>9</v>
      </c>
      <c r="K51" s="132">
        <f t="shared" si="14"/>
        <v>4264880</v>
      </c>
      <c r="L51" s="132">
        <v>2800000</v>
      </c>
      <c r="M51" s="132">
        <v>1464880</v>
      </c>
      <c r="N51" s="132">
        <v>2520000</v>
      </c>
      <c r="O51" s="133"/>
      <c r="P51" s="132">
        <v>846339.99999999988</v>
      </c>
      <c r="Q51" s="132">
        <f t="shared" si="15"/>
        <v>3363540.24</v>
      </c>
      <c r="R51" s="132">
        <v>2520000</v>
      </c>
      <c r="S51" s="132">
        <v>843540.24</v>
      </c>
      <c r="T51" s="169">
        <f t="shared" si="16"/>
        <v>1</v>
      </c>
      <c r="U51" s="169">
        <f t="shared" si="17"/>
        <v>0.99669192050476185</v>
      </c>
      <c r="V51" s="169">
        <f t="shared" si="18"/>
        <v>0.57775380918573527</v>
      </c>
      <c r="W51" s="169">
        <f t="shared" si="19"/>
        <v>0.78865999512295781</v>
      </c>
      <c r="X51" s="170">
        <v>1</v>
      </c>
      <c r="Y51" s="139">
        <v>38881</v>
      </c>
      <c r="Z51" s="139">
        <v>38908</v>
      </c>
      <c r="AA51" s="139">
        <v>39392</v>
      </c>
      <c r="AB51" s="171" t="s">
        <v>2822</v>
      </c>
      <c r="AC51" s="171" t="s">
        <v>4516</v>
      </c>
      <c r="AD51" s="147" t="e">
        <f t="shared" si="20"/>
        <v>#VALUE!</v>
      </c>
      <c r="AE51" s="131">
        <v>626</v>
      </c>
      <c r="AF51" s="147" t="s">
        <v>2822</v>
      </c>
      <c r="AG51" s="147">
        <v>1</v>
      </c>
      <c r="AH51" s="147" t="s">
        <v>4510</v>
      </c>
    </row>
    <row r="52" spans="1:34" x14ac:dyDescent="0.25">
      <c r="A52" s="147" t="s">
        <v>89</v>
      </c>
      <c r="B52" s="140" t="s">
        <v>7271</v>
      </c>
      <c r="C52" s="147" t="s">
        <v>2868</v>
      </c>
      <c r="D52" s="140" t="s">
        <v>7272</v>
      </c>
      <c r="E52" s="147" t="s">
        <v>2867</v>
      </c>
      <c r="F52" s="140" t="s">
        <v>8624</v>
      </c>
      <c r="G52" s="147" t="s">
        <v>8987</v>
      </c>
      <c r="H52" s="140" t="s">
        <v>8981</v>
      </c>
      <c r="I52" s="147" t="s">
        <v>4597</v>
      </c>
      <c r="J52" s="147">
        <v>9</v>
      </c>
      <c r="K52" s="132">
        <f t="shared" si="14"/>
        <v>4264880</v>
      </c>
      <c r="L52" s="132">
        <v>2800000</v>
      </c>
      <c r="M52" s="132">
        <v>1464880</v>
      </c>
      <c r="N52" s="132">
        <v>2520000</v>
      </c>
      <c r="O52" s="133"/>
      <c r="P52" s="132">
        <v>846339.99999999988</v>
      </c>
      <c r="Q52" s="132">
        <f t="shared" si="15"/>
        <v>3363540.24</v>
      </c>
      <c r="R52" s="132">
        <v>2520000</v>
      </c>
      <c r="S52" s="132">
        <v>843540.24</v>
      </c>
      <c r="T52" s="169">
        <f t="shared" si="16"/>
        <v>1</v>
      </c>
      <c r="U52" s="169">
        <f t="shared" si="17"/>
        <v>0.99669192050476185</v>
      </c>
      <c r="V52" s="169">
        <f t="shared" si="18"/>
        <v>0.57775380918573527</v>
      </c>
      <c r="W52" s="169">
        <f t="shared" si="19"/>
        <v>0.78865999512295781</v>
      </c>
      <c r="X52" s="170">
        <v>1</v>
      </c>
      <c r="Y52" s="139">
        <v>38881</v>
      </c>
      <c r="Z52" s="139">
        <v>38908</v>
      </c>
      <c r="AA52" s="139">
        <v>39392</v>
      </c>
      <c r="AB52" s="171" t="s">
        <v>2822</v>
      </c>
      <c r="AC52" s="171" t="s">
        <v>4516</v>
      </c>
      <c r="AD52" s="147" t="e">
        <f t="shared" si="20"/>
        <v>#VALUE!</v>
      </c>
      <c r="AE52" s="131">
        <v>626</v>
      </c>
      <c r="AF52" s="147" t="s">
        <v>2822</v>
      </c>
      <c r="AG52" s="147">
        <v>1</v>
      </c>
      <c r="AH52" s="147" t="s">
        <v>4510</v>
      </c>
    </row>
    <row r="53" spans="1:34" x14ac:dyDescent="0.25">
      <c r="A53" s="147" t="s">
        <v>89</v>
      </c>
      <c r="B53" s="140" t="s">
        <v>7271</v>
      </c>
      <c r="C53" s="147" t="s">
        <v>2868</v>
      </c>
      <c r="D53" s="140" t="s">
        <v>7272</v>
      </c>
      <c r="E53" s="147" t="s">
        <v>2867</v>
      </c>
      <c r="F53" s="140" t="s">
        <v>8624</v>
      </c>
      <c r="G53" s="147" t="s">
        <v>8988</v>
      </c>
      <c r="H53" s="140" t="s">
        <v>8982</v>
      </c>
      <c r="I53" s="147" t="s">
        <v>4597</v>
      </c>
      <c r="J53" s="147">
        <v>9</v>
      </c>
      <c r="K53" s="132">
        <f t="shared" si="14"/>
        <v>4264880</v>
      </c>
      <c r="L53" s="132">
        <v>2800000</v>
      </c>
      <c r="M53" s="132">
        <v>1464880</v>
      </c>
      <c r="N53" s="132">
        <v>2520000</v>
      </c>
      <c r="O53" s="133"/>
      <c r="P53" s="132">
        <v>846339.99999999988</v>
      </c>
      <c r="Q53" s="132">
        <f t="shared" si="15"/>
        <v>3363540.24</v>
      </c>
      <c r="R53" s="132">
        <v>2520000</v>
      </c>
      <c r="S53" s="132">
        <v>843540.24</v>
      </c>
      <c r="T53" s="169">
        <f t="shared" si="16"/>
        <v>1</v>
      </c>
      <c r="U53" s="169">
        <f t="shared" si="17"/>
        <v>0.99669192050476185</v>
      </c>
      <c r="V53" s="169">
        <f t="shared" si="18"/>
        <v>0.57775380918573527</v>
      </c>
      <c r="W53" s="169">
        <f t="shared" si="19"/>
        <v>0.78865999512295781</v>
      </c>
      <c r="X53" s="170">
        <v>1</v>
      </c>
      <c r="Y53" s="139">
        <v>38881</v>
      </c>
      <c r="Z53" s="139">
        <v>38908</v>
      </c>
      <c r="AA53" s="139">
        <v>39392</v>
      </c>
      <c r="AB53" s="171" t="s">
        <v>2822</v>
      </c>
      <c r="AC53" s="171" t="s">
        <v>4516</v>
      </c>
      <c r="AD53" s="147" t="e">
        <f t="shared" si="20"/>
        <v>#VALUE!</v>
      </c>
      <c r="AE53" s="131">
        <v>626</v>
      </c>
      <c r="AF53" s="147" t="s">
        <v>2822</v>
      </c>
      <c r="AG53" s="147">
        <v>1</v>
      </c>
      <c r="AH53" s="147" t="s">
        <v>4510</v>
      </c>
    </row>
    <row r="54" spans="1:34" x14ac:dyDescent="0.25">
      <c r="A54" s="147" t="s">
        <v>89</v>
      </c>
      <c r="B54" s="140" t="s">
        <v>7271</v>
      </c>
      <c r="C54" s="147" t="s">
        <v>2868</v>
      </c>
      <c r="D54" s="140" t="s">
        <v>7272</v>
      </c>
      <c r="E54" s="147" t="s">
        <v>2867</v>
      </c>
      <c r="F54" s="140" t="s">
        <v>8624</v>
      </c>
      <c r="G54" s="147" t="s">
        <v>8989</v>
      </c>
      <c r="H54" s="140" t="s">
        <v>8992</v>
      </c>
      <c r="I54" s="147" t="s">
        <v>4597</v>
      </c>
      <c r="J54" s="147">
        <v>9</v>
      </c>
      <c r="K54" s="132">
        <f t="shared" si="14"/>
        <v>4264880</v>
      </c>
      <c r="L54" s="132">
        <v>2800000</v>
      </c>
      <c r="M54" s="132">
        <v>1464880</v>
      </c>
      <c r="N54" s="132">
        <v>2520000</v>
      </c>
      <c r="O54" s="133"/>
      <c r="P54" s="132">
        <v>846339.99999999988</v>
      </c>
      <c r="Q54" s="132">
        <f t="shared" si="15"/>
        <v>3363540.24</v>
      </c>
      <c r="R54" s="132">
        <v>2520000</v>
      </c>
      <c r="S54" s="132">
        <v>843540.24</v>
      </c>
      <c r="T54" s="169">
        <f t="shared" si="16"/>
        <v>1</v>
      </c>
      <c r="U54" s="169">
        <f t="shared" si="17"/>
        <v>0.99669192050476185</v>
      </c>
      <c r="V54" s="169">
        <f t="shared" si="18"/>
        <v>0.57775380918573527</v>
      </c>
      <c r="W54" s="169">
        <f t="shared" si="19"/>
        <v>0.78865999512295781</v>
      </c>
      <c r="X54" s="170">
        <v>1</v>
      </c>
      <c r="Y54" s="139">
        <v>38881</v>
      </c>
      <c r="Z54" s="139">
        <v>38908</v>
      </c>
      <c r="AA54" s="139">
        <v>39392</v>
      </c>
      <c r="AB54" s="171" t="s">
        <v>2822</v>
      </c>
      <c r="AC54" s="171" t="s">
        <v>4516</v>
      </c>
      <c r="AD54" s="147" t="e">
        <f t="shared" si="20"/>
        <v>#VALUE!</v>
      </c>
      <c r="AE54" s="131">
        <v>626</v>
      </c>
      <c r="AF54" s="147" t="s">
        <v>2822</v>
      </c>
      <c r="AG54" s="147">
        <v>1</v>
      </c>
      <c r="AH54" s="147" t="s">
        <v>4510</v>
      </c>
    </row>
    <row r="55" spans="1:34" x14ac:dyDescent="0.25">
      <c r="A55" s="147" t="s">
        <v>89</v>
      </c>
      <c r="B55" s="140" t="s">
        <v>7271</v>
      </c>
      <c r="C55" s="147" t="s">
        <v>2868</v>
      </c>
      <c r="D55" s="140" t="s">
        <v>7272</v>
      </c>
      <c r="E55" s="147" t="s">
        <v>2867</v>
      </c>
      <c r="F55" s="140" t="s">
        <v>8624</v>
      </c>
      <c r="G55" s="147" t="s">
        <v>8990</v>
      </c>
      <c r="H55" s="140" t="s">
        <v>8991</v>
      </c>
      <c r="I55" s="147" t="s">
        <v>4597</v>
      </c>
      <c r="J55" s="147">
        <v>9</v>
      </c>
      <c r="K55" s="132">
        <f t="shared" si="14"/>
        <v>4264880</v>
      </c>
      <c r="L55" s="132">
        <v>2800000</v>
      </c>
      <c r="M55" s="132">
        <v>1464880</v>
      </c>
      <c r="N55" s="132">
        <v>2520000</v>
      </c>
      <c r="O55" s="133"/>
      <c r="P55" s="132">
        <v>846339.99999999988</v>
      </c>
      <c r="Q55" s="132">
        <f t="shared" si="15"/>
        <v>3363540.24</v>
      </c>
      <c r="R55" s="132">
        <v>2520000</v>
      </c>
      <c r="S55" s="132">
        <v>843540.24</v>
      </c>
      <c r="T55" s="169">
        <f t="shared" si="16"/>
        <v>1</v>
      </c>
      <c r="U55" s="169">
        <f t="shared" si="17"/>
        <v>0.99669192050476185</v>
      </c>
      <c r="V55" s="169">
        <f t="shared" si="18"/>
        <v>0.57775380918573527</v>
      </c>
      <c r="W55" s="169">
        <f t="shared" si="19"/>
        <v>0.78865999512295781</v>
      </c>
      <c r="X55" s="170">
        <v>1</v>
      </c>
      <c r="Y55" s="139">
        <v>38881</v>
      </c>
      <c r="Z55" s="139">
        <v>38908</v>
      </c>
      <c r="AA55" s="139">
        <v>39392</v>
      </c>
      <c r="AB55" s="171" t="s">
        <v>2822</v>
      </c>
      <c r="AC55" s="171" t="s">
        <v>4516</v>
      </c>
      <c r="AD55" s="147" t="e">
        <f t="shared" si="20"/>
        <v>#VALUE!</v>
      </c>
      <c r="AE55" s="131">
        <v>626</v>
      </c>
      <c r="AF55" s="147" t="s">
        <v>2822</v>
      </c>
      <c r="AG55" s="147">
        <v>1</v>
      </c>
      <c r="AH55" s="147" t="s">
        <v>4510</v>
      </c>
    </row>
    <row r="56" spans="1:34" x14ac:dyDescent="0.25">
      <c r="A56" s="147" t="s">
        <v>89</v>
      </c>
      <c r="B56" s="140" t="s">
        <v>7271</v>
      </c>
      <c r="C56" s="147" t="s">
        <v>2868</v>
      </c>
      <c r="D56" s="140" t="s">
        <v>7272</v>
      </c>
      <c r="E56" s="147" t="s">
        <v>2867</v>
      </c>
      <c r="F56" s="140" t="s">
        <v>8624</v>
      </c>
      <c r="G56" s="147" t="s">
        <v>3038</v>
      </c>
      <c r="H56" s="140" t="s">
        <v>8993</v>
      </c>
      <c r="I56" s="147" t="s">
        <v>3148</v>
      </c>
      <c r="J56" s="147">
        <v>1</v>
      </c>
      <c r="K56" s="132">
        <f t="shared" ref="K56:K119" si="21">L56+M56</f>
        <v>407602</v>
      </c>
      <c r="L56" s="132">
        <v>200000</v>
      </c>
      <c r="M56" s="132">
        <v>207602</v>
      </c>
      <c r="N56" s="132">
        <v>160000</v>
      </c>
      <c r="O56" s="133"/>
      <c r="P56" s="132">
        <v>185092.58</v>
      </c>
      <c r="Q56" s="132">
        <f t="shared" ref="Q56:Q119" si="22">R56+S56</f>
        <v>345092.57999999996</v>
      </c>
      <c r="R56" s="132">
        <v>160000</v>
      </c>
      <c r="S56" s="132">
        <v>185092.58</v>
      </c>
      <c r="T56" s="169">
        <f t="shared" ref="T56:T119" si="23">R56/N56</f>
        <v>1</v>
      </c>
      <c r="U56" s="169">
        <f t="shared" ref="U56:U119" si="24">S56/P56</f>
        <v>1</v>
      </c>
      <c r="V56" s="169">
        <f t="shared" ref="V56:V119" si="25">P56/M56</f>
        <v>0.89157416595215844</v>
      </c>
      <c r="W56" s="169">
        <f t="shared" ref="W56:W119" si="26">Q56/K56</f>
        <v>0.84664103709010252</v>
      </c>
      <c r="X56" s="170">
        <v>1</v>
      </c>
      <c r="Y56" s="139">
        <v>38881</v>
      </c>
      <c r="Z56" s="139">
        <v>38908</v>
      </c>
      <c r="AA56" s="139">
        <v>39015</v>
      </c>
      <c r="AB56" s="171">
        <v>39472</v>
      </c>
      <c r="AC56" s="171" t="s">
        <v>4516</v>
      </c>
      <c r="AD56" s="147">
        <f t="shared" ref="AD56:AD119" si="27">AB56-AA56</f>
        <v>457</v>
      </c>
      <c r="AE56" s="131">
        <v>25</v>
      </c>
      <c r="AG56" s="147">
        <v>1</v>
      </c>
      <c r="AH56" s="147" t="s">
        <v>4510</v>
      </c>
    </row>
    <row r="57" spans="1:34" x14ac:dyDescent="0.25">
      <c r="A57" s="147" t="s">
        <v>89</v>
      </c>
      <c r="B57" s="140" t="s">
        <v>7271</v>
      </c>
      <c r="C57" s="147" t="s">
        <v>2159</v>
      </c>
      <c r="D57" s="140" t="s">
        <v>7280</v>
      </c>
      <c r="E57" s="147" t="s">
        <v>2275</v>
      </c>
      <c r="F57" s="140" t="s">
        <v>7753</v>
      </c>
      <c r="G57" s="147" t="s">
        <v>4239</v>
      </c>
      <c r="H57" s="140" t="s">
        <v>8766</v>
      </c>
      <c r="I57" s="147" t="s">
        <v>4550</v>
      </c>
      <c r="J57" s="147">
        <v>1</v>
      </c>
      <c r="K57" s="132">
        <f t="shared" si="21"/>
        <v>299012</v>
      </c>
      <c r="L57" s="132">
        <v>173797.8</v>
      </c>
      <c r="M57" s="132">
        <v>125214.2</v>
      </c>
      <c r="N57" s="132">
        <v>173797.8</v>
      </c>
      <c r="O57" s="133"/>
      <c r="P57" s="132">
        <v>126214.2</v>
      </c>
      <c r="Q57" s="132">
        <f t="shared" si="22"/>
        <v>300012</v>
      </c>
      <c r="R57" s="132">
        <v>173797.8</v>
      </c>
      <c r="S57" s="132">
        <v>126214.2</v>
      </c>
      <c r="T57" s="169">
        <f t="shared" si="23"/>
        <v>1</v>
      </c>
      <c r="U57" s="169">
        <f t="shared" si="24"/>
        <v>1</v>
      </c>
      <c r="V57" s="169">
        <f t="shared" si="25"/>
        <v>1.0079863146512136</v>
      </c>
      <c r="W57" s="169">
        <f t="shared" si="26"/>
        <v>1.0033443473840515</v>
      </c>
      <c r="X57" s="170">
        <v>1</v>
      </c>
      <c r="Y57" s="139">
        <v>38400</v>
      </c>
      <c r="Z57" s="139">
        <v>38449</v>
      </c>
      <c r="AA57" s="139">
        <v>38487</v>
      </c>
      <c r="AB57" s="171">
        <v>38579</v>
      </c>
      <c r="AC57" s="171">
        <v>38594</v>
      </c>
      <c r="AD57" s="147">
        <f t="shared" si="27"/>
        <v>92</v>
      </c>
      <c r="AE57" s="131">
        <v>215</v>
      </c>
      <c r="AG57" s="147">
        <v>1</v>
      </c>
      <c r="AH57" s="147" t="s">
        <v>4510</v>
      </c>
    </row>
    <row r="58" spans="1:34" x14ac:dyDescent="0.25">
      <c r="A58" s="147" t="s">
        <v>89</v>
      </c>
      <c r="B58" s="140" t="s">
        <v>7271</v>
      </c>
      <c r="C58" s="147" t="s">
        <v>2159</v>
      </c>
      <c r="D58" s="140" t="s">
        <v>7280</v>
      </c>
      <c r="E58" s="147" t="s">
        <v>2275</v>
      </c>
      <c r="F58" s="140" t="s">
        <v>7753</v>
      </c>
      <c r="G58" s="147" t="s">
        <v>4239</v>
      </c>
      <c r="H58" s="140" t="s">
        <v>8766</v>
      </c>
      <c r="I58" s="147" t="s">
        <v>4656</v>
      </c>
      <c r="J58" s="147">
        <v>1</v>
      </c>
      <c r="K58" s="132">
        <f t="shared" si="21"/>
        <v>564512</v>
      </c>
      <c r="L58" s="132">
        <v>499598</v>
      </c>
      <c r="M58" s="132">
        <v>64914</v>
      </c>
      <c r="N58" s="132">
        <v>491698</v>
      </c>
      <c r="P58" s="132">
        <v>80876</v>
      </c>
      <c r="Q58" s="132">
        <f t="shared" si="22"/>
        <v>572574</v>
      </c>
      <c r="R58" s="132">
        <v>491698</v>
      </c>
      <c r="S58" s="132">
        <v>80876</v>
      </c>
      <c r="T58" s="169">
        <f t="shared" si="23"/>
        <v>1</v>
      </c>
      <c r="U58" s="169">
        <f t="shared" si="24"/>
        <v>1</v>
      </c>
      <c r="V58" s="169">
        <f t="shared" si="25"/>
        <v>1.2458945681979234</v>
      </c>
      <c r="W58" s="169">
        <f t="shared" si="26"/>
        <v>1.0142813616008164</v>
      </c>
      <c r="X58" s="170">
        <v>1</v>
      </c>
      <c r="Y58" s="139">
        <v>39771</v>
      </c>
      <c r="Z58" s="139" t="s">
        <v>4516</v>
      </c>
      <c r="AA58" s="139">
        <v>39942</v>
      </c>
      <c r="AB58" s="139">
        <v>40051</v>
      </c>
      <c r="AC58" s="147" t="s">
        <v>4516</v>
      </c>
      <c r="AD58" s="147">
        <f t="shared" si="27"/>
        <v>109</v>
      </c>
      <c r="AE58" s="131">
        <v>79</v>
      </c>
      <c r="AG58" s="147">
        <v>1</v>
      </c>
      <c r="AH58" s="147" t="s">
        <v>4510</v>
      </c>
    </row>
    <row r="59" spans="1:34" x14ac:dyDescent="0.25">
      <c r="A59" s="147" t="s">
        <v>89</v>
      </c>
      <c r="B59" s="140" t="s">
        <v>7271</v>
      </c>
      <c r="C59" s="147" t="s">
        <v>2159</v>
      </c>
      <c r="D59" s="140" t="s">
        <v>7280</v>
      </c>
      <c r="E59" s="147" t="s">
        <v>2275</v>
      </c>
      <c r="F59" s="140" t="s">
        <v>7753</v>
      </c>
      <c r="G59" s="147" t="s">
        <v>747</v>
      </c>
      <c r="H59" s="140" t="s">
        <v>7770</v>
      </c>
      <c r="I59" s="147" t="s">
        <v>4529</v>
      </c>
      <c r="J59" s="147">
        <v>1</v>
      </c>
      <c r="K59" s="132">
        <f t="shared" si="21"/>
        <v>234869</v>
      </c>
      <c r="L59" s="132">
        <v>121908</v>
      </c>
      <c r="M59" s="132">
        <v>112961</v>
      </c>
      <c r="N59" s="132">
        <v>121908</v>
      </c>
      <c r="O59" s="133"/>
      <c r="P59" s="132">
        <v>184047.3</v>
      </c>
      <c r="Q59" s="132">
        <f t="shared" si="22"/>
        <v>305955.3</v>
      </c>
      <c r="R59" s="132">
        <v>121908</v>
      </c>
      <c r="S59" s="132">
        <v>184047.3</v>
      </c>
      <c r="T59" s="169">
        <f t="shared" si="23"/>
        <v>1</v>
      </c>
      <c r="U59" s="169">
        <f t="shared" si="24"/>
        <v>1</v>
      </c>
      <c r="V59" s="169">
        <f t="shared" si="25"/>
        <v>1.6292994927452837</v>
      </c>
      <c r="W59" s="169">
        <f t="shared" si="26"/>
        <v>1.3026636124818516</v>
      </c>
      <c r="X59" s="170">
        <v>1</v>
      </c>
      <c r="Y59" s="139">
        <v>37951</v>
      </c>
      <c r="Z59" s="139">
        <v>38022</v>
      </c>
      <c r="AA59" s="139">
        <v>38114</v>
      </c>
      <c r="AB59" s="171">
        <v>38183</v>
      </c>
      <c r="AC59" s="171">
        <v>38183</v>
      </c>
      <c r="AD59" s="147">
        <f t="shared" si="27"/>
        <v>69</v>
      </c>
      <c r="AE59" s="131">
        <v>183</v>
      </c>
      <c r="AG59" s="147">
        <v>1</v>
      </c>
      <c r="AH59" s="147" t="s">
        <v>4510</v>
      </c>
    </row>
    <row r="60" spans="1:34" x14ac:dyDescent="0.25">
      <c r="A60" s="147" t="s">
        <v>89</v>
      </c>
      <c r="B60" s="140" t="s">
        <v>7271</v>
      </c>
      <c r="C60" s="147" t="s">
        <v>2159</v>
      </c>
      <c r="D60" s="140" t="s">
        <v>7280</v>
      </c>
      <c r="E60" s="147" t="s">
        <v>2275</v>
      </c>
      <c r="F60" s="140" t="s">
        <v>7753</v>
      </c>
      <c r="G60" s="147" t="s">
        <v>747</v>
      </c>
      <c r="H60" s="140" t="s">
        <v>7770</v>
      </c>
      <c r="I60" s="147" t="s">
        <v>4551</v>
      </c>
      <c r="J60" s="147">
        <v>1</v>
      </c>
      <c r="K60" s="132">
        <f t="shared" si="21"/>
        <v>175794.6</v>
      </c>
      <c r="L60" s="132">
        <v>101527</v>
      </c>
      <c r="M60" s="132">
        <v>74267.600000000006</v>
      </c>
      <c r="N60" s="132">
        <v>101527</v>
      </c>
      <c r="O60" s="133"/>
      <c r="P60" s="132">
        <v>75267.600000000006</v>
      </c>
      <c r="Q60" s="132">
        <f t="shared" si="22"/>
        <v>176794.6</v>
      </c>
      <c r="R60" s="132">
        <v>101527</v>
      </c>
      <c r="S60" s="132">
        <v>75267.600000000006</v>
      </c>
      <c r="T60" s="169">
        <f t="shared" si="23"/>
        <v>1</v>
      </c>
      <c r="U60" s="169">
        <f t="shared" si="24"/>
        <v>1</v>
      </c>
      <c r="V60" s="169">
        <f t="shared" si="25"/>
        <v>1.0134648218065483</v>
      </c>
      <c r="W60" s="169">
        <f t="shared" si="26"/>
        <v>1.0056884568695512</v>
      </c>
      <c r="X60" s="170">
        <v>1</v>
      </c>
      <c r="Y60" s="139">
        <v>38400</v>
      </c>
      <c r="Z60" s="139">
        <v>38449</v>
      </c>
      <c r="AA60" s="139">
        <v>38537</v>
      </c>
      <c r="AB60" s="171">
        <v>38701</v>
      </c>
      <c r="AC60" s="171">
        <v>38706</v>
      </c>
      <c r="AD60" s="147">
        <f t="shared" si="27"/>
        <v>164</v>
      </c>
      <c r="AE60" s="131">
        <v>195</v>
      </c>
      <c r="AG60" s="147">
        <v>1</v>
      </c>
      <c r="AH60" s="147" t="s">
        <v>4510</v>
      </c>
    </row>
    <row r="61" spans="1:34" x14ac:dyDescent="0.25">
      <c r="A61" s="147" t="s">
        <v>89</v>
      </c>
      <c r="B61" s="140" t="s">
        <v>7271</v>
      </c>
      <c r="C61" s="147" t="s">
        <v>2159</v>
      </c>
      <c r="D61" s="140" t="s">
        <v>7280</v>
      </c>
      <c r="E61" s="147" t="s">
        <v>2275</v>
      </c>
      <c r="F61" s="140" t="s">
        <v>7753</v>
      </c>
      <c r="G61" s="147" t="s">
        <v>747</v>
      </c>
      <c r="H61" s="140" t="s">
        <v>7770</v>
      </c>
      <c r="I61" s="147" t="s">
        <v>4571</v>
      </c>
      <c r="J61" s="147">
        <v>1</v>
      </c>
      <c r="K61" s="132">
        <f t="shared" si="21"/>
        <v>1177570.71</v>
      </c>
      <c r="L61" s="132">
        <v>455000</v>
      </c>
      <c r="M61" s="132">
        <v>722570.71</v>
      </c>
      <c r="N61" s="132">
        <v>455000</v>
      </c>
      <c r="O61" s="133"/>
      <c r="P61" s="132">
        <v>725570.71</v>
      </c>
      <c r="Q61" s="132">
        <f t="shared" si="22"/>
        <v>1180570.71</v>
      </c>
      <c r="R61" s="132">
        <v>455000</v>
      </c>
      <c r="S61" s="132">
        <v>725570.71</v>
      </c>
      <c r="T61" s="169">
        <f t="shared" si="23"/>
        <v>1</v>
      </c>
      <c r="U61" s="169">
        <f t="shared" si="24"/>
        <v>1</v>
      </c>
      <c r="V61" s="169">
        <f t="shared" si="25"/>
        <v>1.0041518428002707</v>
      </c>
      <c r="W61" s="169">
        <f t="shared" si="26"/>
        <v>1.0025476177137591</v>
      </c>
      <c r="X61" s="170">
        <v>1</v>
      </c>
      <c r="Y61" s="139">
        <v>38758</v>
      </c>
      <c r="Z61" s="139">
        <v>38832</v>
      </c>
      <c r="AA61" s="139">
        <v>38917</v>
      </c>
      <c r="AB61" s="171">
        <v>39080</v>
      </c>
      <c r="AC61" s="171">
        <v>39081</v>
      </c>
      <c r="AD61" s="147">
        <f t="shared" si="27"/>
        <v>163</v>
      </c>
      <c r="AE61" s="131">
        <v>183</v>
      </c>
      <c r="AG61" s="147">
        <v>1</v>
      </c>
      <c r="AH61" s="147" t="s">
        <v>4510</v>
      </c>
    </row>
    <row r="62" spans="1:34" x14ac:dyDescent="0.25">
      <c r="A62" s="147" t="s">
        <v>89</v>
      </c>
      <c r="B62" s="140" t="s">
        <v>7271</v>
      </c>
      <c r="C62" s="147" t="s">
        <v>2159</v>
      </c>
      <c r="D62" s="140" t="s">
        <v>7280</v>
      </c>
      <c r="E62" s="147" t="s">
        <v>2275</v>
      </c>
      <c r="F62" s="140" t="s">
        <v>7753</v>
      </c>
      <c r="G62" s="147" t="s">
        <v>747</v>
      </c>
      <c r="H62" s="140" t="s">
        <v>7770</v>
      </c>
      <c r="I62" s="147" t="s">
        <v>4657</v>
      </c>
      <c r="J62" s="147">
        <v>1</v>
      </c>
      <c r="K62" s="132">
        <f t="shared" si="21"/>
        <v>524049</v>
      </c>
      <c r="L62" s="132">
        <v>437749</v>
      </c>
      <c r="M62" s="132">
        <v>86300</v>
      </c>
      <c r="N62" s="132">
        <v>419228</v>
      </c>
      <c r="P62" s="132">
        <v>114204.6</v>
      </c>
      <c r="Q62" s="132">
        <f t="shared" si="22"/>
        <v>533432.6</v>
      </c>
      <c r="R62" s="132">
        <v>419228</v>
      </c>
      <c r="S62" s="132">
        <v>114204.6</v>
      </c>
      <c r="T62" s="169">
        <f t="shared" si="23"/>
        <v>1</v>
      </c>
      <c r="U62" s="169">
        <f t="shared" si="24"/>
        <v>1</v>
      </c>
      <c r="V62" s="169">
        <f t="shared" si="25"/>
        <v>1.3233441483198147</v>
      </c>
      <c r="W62" s="169">
        <f t="shared" si="26"/>
        <v>1.0179059591755732</v>
      </c>
      <c r="X62" s="170">
        <v>1</v>
      </c>
      <c r="Y62" s="139">
        <v>39771</v>
      </c>
      <c r="Z62" s="139" t="s">
        <v>4516</v>
      </c>
      <c r="AA62" s="139">
        <v>39919</v>
      </c>
      <c r="AB62" s="139">
        <v>39962</v>
      </c>
      <c r="AC62" s="147" t="s">
        <v>4516</v>
      </c>
      <c r="AD62" s="147">
        <f t="shared" si="27"/>
        <v>43</v>
      </c>
      <c r="AE62" s="131">
        <v>70</v>
      </c>
      <c r="AG62" s="147">
        <v>1</v>
      </c>
      <c r="AH62" s="147" t="s">
        <v>4510</v>
      </c>
    </row>
    <row r="63" spans="1:34" x14ac:dyDescent="0.25">
      <c r="A63" s="147" t="s">
        <v>89</v>
      </c>
      <c r="B63" s="140" t="s">
        <v>7271</v>
      </c>
      <c r="C63" s="147" t="s">
        <v>2159</v>
      </c>
      <c r="D63" s="140" t="s">
        <v>7280</v>
      </c>
      <c r="E63" s="147" t="s">
        <v>2275</v>
      </c>
      <c r="F63" s="140" t="s">
        <v>7753</v>
      </c>
      <c r="G63" s="147" t="s">
        <v>4658</v>
      </c>
      <c r="H63" s="140" t="s">
        <v>8774</v>
      </c>
      <c r="I63" s="147" t="s">
        <v>4240</v>
      </c>
      <c r="J63" s="147">
        <v>1</v>
      </c>
      <c r="K63" s="132">
        <f t="shared" si="21"/>
        <v>434020</v>
      </c>
      <c r="L63" s="132">
        <v>379992</v>
      </c>
      <c r="M63" s="132">
        <v>54028</v>
      </c>
      <c r="N63" s="132">
        <v>303993.59999999998</v>
      </c>
      <c r="P63" s="132">
        <v>56848</v>
      </c>
      <c r="Q63" s="132">
        <f t="shared" si="22"/>
        <v>360841.6</v>
      </c>
      <c r="R63" s="132">
        <v>303993.59999999998</v>
      </c>
      <c r="S63" s="132">
        <v>56848</v>
      </c>
      <c r="T63" s="169">
        <f t="shared" si="23"/>
        <v>1</v>
      </c>
      <c r="U63" s="169">
        <f t="shared" si="24"/>
        <v>1</v>
      </c>
      <c r="V63" s="169">
        <f t="shared" si="25"/>
        <v>1.0521951580661879</v>
      </c>
      <c r="W63" s="169">
        <f t="shared" si="26"/>
        <v>0.83139394497949393</v>
      </c>
      <c r="X63" s="170">
        <v>1</v>
      </c>
      <c r="Y63" s="139">
        <v>39771</v>
      </c>
      <c r="Z63" s="139" t="s">
        <v>4516</v>
      </c>
      <c r="AA63" s="139">
        <v>39897</v>
      </c>
      <c r="AB63" s="139">
        <v>40053</v>
      </c>
      <c r="AC63" s="147" t="s">
        <v>4516</v>
      </c>
      <c r="AD63" s="147">
        <f t="shared" si="27"/>
        <v>156</v>
      </c>
      <c r="AE63" s="131">
        <v>37</v>
      </c>
      <c r="AG63" s="147">
        <v>1</v>
      </c>
      <c r="AH63" s="147" t="s">
        <v>4510</v>
      </c>
    </row>
    <row r="64" spans="1:34" x14ac:dyDescent="0.25">
      <c r="A64" s="147" t="s">
        <v>89</v>
      </c>
      <c r="B64" s="140" t="s">
        <v>7271</v>
      </c>
      <c r="C64" s="147" t="s">
        <v>2159</v>
      </c>
      <c r="D64" s="140" t="s">
        <v>7280</v>
      </c>
      <c r="E64" s="147" t="s">
        <v>2275</v>
      </c>
      <c r="F64" s="140" t="s">
        <v>7753</v>
      </c>
      <c r="G64" s="147" t="s">
        <v>4532</v>
      </c>
      <c r="H64" s="140" t="s">
        <v>8774</v>
      </c>
      <c r="I64" s="147" t="s">
        <v>4533</v>
      </c>
      <c r="J64" s="147">
        <v>2</v>
      </c>
      <c r="K64" s="132">
        <f t="shared" si="21"/>
        <v>747435.16</v>
      </c>
      <c r="L64" s="132">
        <v>526227</v>
      </c>
      <c r="M64" s="132">
        <v>221208.16</v>
      </c>
      <c r="N64" s="132">
        <v>526227</v>
      </c>
      <c r="O64" s="133"/>
      <c r="P64" s="132">
        <v>223503.22</v>
      </c>
      <c r="Q64" s="132">
        <f t="shared" si="22"/>
        <v>749730.22</v>
      </c>
      <c r="R64" s="132">
        <v>526227</v>
      </c>
      <c r="S64" s="132">
        <v>223503.22</v>
      </c>
      <c r="T64" s="169">
        <f t="shared" si="23"/>
        <v>1</v>
      </c>
      <c r="U64" s="169">
        <f t="shared" si="24"/>
        <v>1</v>
      </c>
      <c r="V64" s="169">
        <f t="shared" si="25"/>
        <v>1.0103751145527362</v>
      </c>
      <c r="W64" s="169">
        <f t="shared" si="26"/>
        <v>1.0030705807310429</v>
      </c>
      <c r="X64" s="170">
        <v>1</v>
      </c>
      <c r="Y64" s="139">
        <v>37951</v>
      </c>
      <c r="Z64" s="139">
        <v>38022</v>
      </c>
      <c r="AA64" s="139">
        <v>38163</v>
      </c>
      <c r="AB64" s="171">
        <v>38278</v>
      </c>
      <c r="AC64" s="171">
        <v>38286</v>
      </c>
      <c r="AD64" s="147">
        <f t="shared" si="27"/>
        <v>115</v>
      </c>
      <c r="AE64" s="131">
        <v>205</v>
      </c>
      <c r="AG64" s="147">
        <v>1</v>
      </c>
      <c r="AH64" s="147" t="s">
        <v>4510</v>
      </c>
    </row>
    <row r="65" spans="1:34" x14ac:dyDescent="0.25">
      <c r="A65" s="147" t="s">
        <v>89</v>
      </c>
      <c r="B65" s="140" t="s">
        <v>7271</v>
      </c>
      <c r="C65" s="147" t="s">
        <v>2159</v>
      </c>
      <c r="D65" s="140" t="s">
        <v>7280</v>
      </c>
      <c r="E65" s="147" t="s">
        <v>2275</v>
      </c>
      <c r="F65" s="140" t="s">
        <v>7753</v>
      </c>
      <c r="G65" s="147" t="s">
        <v>8773</v>
      </c>
      <c r="H65" s="140" t="s">
        <v>8774</v>
      </c>
      <c r="I65" s="147" t="s">
        <v>4574</v>
      </c>
      <c r="J65" s="147">
        <v>5</v>
      </c>
      <c r="K65" s="132">
        <f t="shared" si="21"/>
        <v>1321281</v>
      </c>
      <c r="L65" s="132">
        <v>792085</v>
      </c>
      <c r="M65" s="132">
        <v>529196</v>
      </c>
      <c r="N65" s="132">
        <v>792085</v>
      </c>
      <c r="O65" s="133"/>
      <c r="P65" s="132">
        <v>529196</v>
      </c>
      <c r="Q65" s="132">
        <f t="shared" si="22"/>
        <v>1321281</v>
      </c>
      <c r="R65" s="132">
        <v>792085</v>
      </c>
      <c r="S65" s="132">
        <v>529196</v>
      </c>
      <c r="T65" s="169">
        <f t="shared" si="23"/>
        <v>1</v>
      </c>
      <c r="U65" s="169">
        <f t="shared" si="24"/>
        <v>1</v>
      </c>
      <c r="V65" s="169">
        <f t="shared" si="25"/>
        <v>1</v>
      </c>
      <c r="W65" s="169">
        <f t="shared" si="26"/>
        <v>1</v>
      </c>
      <c r="X65" s="170">
        <v>1</v>
      </c>
      <c r="Y65" s="139">
        <v>38758</v>
      </c>
      <c r="Z65" s="139">
        <v>38832</v>
      </c>
      <c r="AA65" s="139">
        <v>38866</v>
      </c>
      <c r="AB65" s="171">
        <v>38960</v>
      </c>
      <c r="AC65" s="171">
        <v>38676</v>
      </c>
      <c r="AD65" s="147">
        <f t="shared" si="27"/>
        <v>94</v>
      </c>
      <c r="AE65" s="131">
        <v>411</v>
      </c>
      <c r="AG65" s="147">
        <v>1</v>
      </c>
      <c r="AH65" s="147" t="s">
        <v>4510</v>
      </c>
    </row>
    <row r="66" spans="1:34" x14ac:dyDescent="0.25">
      <c r="A66" s="147" t="s">
        <v>89</v>
      </c>
      <c r="B66" s="140" t="s">
        <v>7271</v>
      </c>
      <c r="C66" s="147" t="s">
        <v>2159</v>
      </c>
      <c r="D66" s="140" t="s">
        <v>7280</v>
      </c>
      <c r="E66" s="147" t="s">
        <v>2275</v>
      </c>
      <c r="F66" s="140" t="s">
        <v>7753</v>
      </c>
      <c r="G66" s="147" t="s">
        <v>4552</v>
      </c>
      <c r="H66" s="140" t="s">
        <v>8776</v>
      </c>
      <c r="I66" s="147" t="s">
        <v>4553</v>
      </c>
      <c r="J66" s="147">
        <v>2</v>
      </c>
      <c r="K66" s="132">
        <f t="shared" si="21"/>
        <v>1553535.9</v>
      </c>
      <c r="L66" s="132">
        <v>598383</v>
      </c>
      <c r="M66" s="132">
        <v>955152.9</v>
      </c>
      <c r="N66" s="132">
        <v>598383</v>
      </c>
      <c r="O66" s="133"/>
      <c r="P66" s="132">
        <v>849005.12</v>
      </c>
      <c r="Q66" s="132">
        <f t="shared" si="22"/>
        <v>1447388.12</v>
      </c>
      <c r="R66" s="132">
        <v>598383</v>
      </c>
      <c r="S66" s="132">
        <v>849005.12</v>
      </c>
      <c r="T66" s="169">
        <f t="shared" si="23"/>
        <v>1</v>
      </c>
      <c r="U66" s="169">
        <f t="shared" si="24"/>
        <v>1</v>
      </c>
      <c r="V66" s="169">
        <f t="shared" si="25"/>
        <v>0.88886828485784841</v>
      </c>
      <c r="W66" s="169">
        <f t="shared" si="26"/>
        <v>0.93167342962592636</v>
      </c>
      <c r="X66" s="170">
        <v>1</v>
      </c>
      <c r="Y66" s="139">
        <v>38400</v>
      </c>
      <c r="Z66" s="139">
        <v>38449</v>
      </c>
      <c r="AA66" s="139">
        <v>38531</v>
      </c>
      <c r="AB66" s="171">
        <v>38553</v>
      </c>
      <c r="AC66" s="171">
        <v>38580</v>
      </c>
      <c r="AD66" s="147">
        <f t="shared" si="27"/>
        <v>22</v>
      </c>
      <c r="AE66" s="131">
        <v>411</v>
      </c>
      <c r="AG66" s="147">
        <v>1</v>
      </c>
      <c r="AH66" s="147" t="s">
        <v>4510</v>
      </c>
    </row>
    <row r="67" spans="1:34" x14ac:dyDescent="0.25">
      <c r="A67" s="147" t="s">
        <v>89</v>
      </c>
      <c r="B67" s="140" t="s">
        <v>7271</v>
      </c>
      <c r="C67" s="147" t="s">
        <v>2159</v>
      </c>
      <c r="D67" s="140" t="s">
        <v>7280</v>
      </c>
      <c r="E67" s="147" t="s">
        <v>2275</v>
      </c>
      <c r="F67" s="140" t="s">
        <v>7753</v>
      </c>
      <c r="G67" s="147" t="s">
        <v>8771</v>
      </c>
      <c r="H67" s="140" t="s">
        <v>8776</v>
      </c>
      <c r="I67" s="147" t="s">
        <v>4574</v>
      </c>
      <c r="J67" s="147">
        <v>5</v>
      </c>
      <c r="K67" s="132">
        <f t="shared" si="21"/>
        <v>1321281</v>
      </c>
      <c r="L67" s="132">
        <v>792085</v>
      </c>
      <c r="M67" s="132">
        <v>529196</v>
      </c>
      <c r="N67" s="132">
        <v>792085</v>
      </c>
      <c r="O67" s="133"/>
      <c r="P67" s="132">
        <v>529196</v>
      </c>
      <c r="Q67" s="132">
        <f t="shared" si="22"/>
        <v>1321281</v>
      </c>
      <c r="R67" s="132">
        <v>792085</v>
      </c>
      <c r="S67" s="132">
        <v>529196</v>
      </c>
      <c r="T67" s="169">
        <f t="shared" si="23"/>
        <v>1</v>
      </c>
      <c r="U67" s="169">
        <f t="shared" si="24"/>
        <v>1</v>
      </c>
      <c r="V67" s="169">
        <f t="shared" si="25"/>
        <v>1</v>
      </c>
      <c r="W67" s="169">
        <f t="shared" si="26"/>
        <v>1</v>
      </c>
      <c r="X67" s="170">
        <v>1</v>
      </c>
      <c r="Y67" s="139">
        <v>38758</v>
      </c>
      <c r="Z67" s="139">
        <v>38832</v>
      </c>
      <c r="AA67" s="139">
        <v>38866</v>
      </c>
      <c r="AB67" s="171">
        <v>38960</v>
      </c>
      <c r="AC67" s="171">
        <v>38676</v>
      </c>
      <c r="AD67" s="147">
        <f t="shared" si="27"/>
        <v>94</v>
      </c>
      <c r="AE67" s="131">
        <v>411</v>
      </c>
      <c r="AG67" s="147">
        <v>1</v>
      </c>
      <c r="AH67" s="147" t="s">
        <v>4510</v>
      </c>
    </row>
    <row r="68" spans="1:34" x14ac:dyDescent="0.25">
      <c r="A68" s="147" t="s">
        <v>89</v>
      </c>
      <c r="B68" s="140" t="s">
        <v>7271</v>
      </c>
      <c r="C68" s="147" t="s">
        <v>2159</v>
      </c>
      <c r="D68" s="140" t="s">
        <v>7280</v>
      </c>
      <c r="E68" s="147" t="s">
        <v>2275</v>
      </c>
      <c r="F68" s="140" t="s">
        <v>7753</v>
      </c>
      <c r="G68" s="181" t="s">
        <v>2577</v>
      </c>
      <c r="I68" s="147" t="s">
        <v>4554</v>
      </c>
      <c r="J68" s="147">
        <v>1</v>
      </c>
      <c r="K68" s="132">
        <f t="shared" si="21"/>
        <v>1158636.8</v>
      </c>
      <c r="L68" s="132">
        <v>515631</v>
      </c>
      <c r="M68" s="132">
        <v>643005.80000000005</v>
      </c>
      <c r="N68" s="132">
        <v>515631</v>
      </c>
      <c r="O68" s="133"/>
      <c r="P68" s="132">
        <v>461757.3</v>
      </c>
      <c r="Q68" s="132">
        <f t="shared" si="22"/>
        <v>977388.3</v>
      </c>
      <c r="R68" s="132">
        <v>515631</v>
      </c>
      <c r="S68" s="132">
        <v>461757.3</v>
      </c>
      <c r="T68" s="169">
        <f t="shared" si="23"/>
        <v>1</v>
      </c>
      <c r="U68" s="169">
        <f t="shared" si="24"/>
        <v>1</v>
      </c>
      <c r="V68" s="169">
        <f t="shared" si="25"/>
        <v>0.7181230713626533</v>
      </c>
      <c r="W68" s="169">
        <f t="shared" si="26"/>
        <v>0.84356745789534737</v>
      </c>
      <c r="X68" s="170">
        <v>1</v>
      </c>
      <c r="Y68" s="139">
        <v>38400</v>
      </c>
      <c r="Z68" s="139">
        <v>38449</v>
      </c>
      <c r="AA68" s="139">
        <v>38492</v>
      </c>
      <c r="AB68" s="171">
        <v>38674</v>
      </c>
      <c r="AC68" s="171">
        <v>38676</v>
      </c>
      <c r="AD68" s="147">
        <f t="shared" si="27"/>
        <v>182</v>
      </c>
      <c r="AE68" s="131">
        <v>207</v>
      </c>
      <c r="AG68" s="147">
        <v>1</v>
      </c>
      <c r="AH68" s="147" t="s">
        <v>4510</v>
      </c>
    </row>
    <row r="69" spans="1:34" x14ac:dyDescent="0.25">
      <c r="A69" s="147" t="s">
        <v>89</v>
      </c>
      <c r="B69" s="140" t="s">
        <v>7271</v>
      </c>
      <c r="C69" s="147" t="s">
        <v>2159</v>
      </c>
      <c r="D69" s="140" t="s">
        <v>7280</v>
      </c>
      <c r="E69" s="147" t="s">
        <v>2275</v>
      </c>
      <c r="F69" s="140" t="s">
        <v>7753</v>
      </c>
      <c r="G69" s="181" t="s">
        <v>8767</v>
      </c>
      <c r="I69" s="147" t="s">
        <v>4533</v>
      </c>
      <c r="J69" s="147">
        <v>2</v>
      </c>
      <c r="K69" s="132">
        <f t="shared" si="21"/>
        <v>747435.16</v>
      </c>
      <c r="L69" s="132">
        <v>526227</v>
      </c>
      <c r="M69" s="132">
        <v>221208.16</v>
      </c>
      <c r="N69" s="132">
        <v>526227</v>
      </c>
      <c r="O69" s="133"/>
      <c r="P69" s="132">
        <v>223503.22</v>
      </c>
      <c r="Q69" s="132">
        <f t="shared" si="22"/>
        <v>749730.22</v>
      </c>
      <c r="R69" s="132">
        <v>526227</v>
      </c>
      <c r="S69" s="132">
        <v>223503.22</v>
      </c>
      <c r="T69" s="169">
        <f t="shared" si="23"/>
        <v>1</v>
      </c>
      <c r="U69" s="169">
        <f t="shared" si="24"/>
        <v>1</v>
      </c>
      <c r="V69" s="169">
        <f t="shared" si="25"/>
        <v>1.0103751145527362</v>
      </c>
      <c r="W69" s="169">
        <f t="shared" si="26"/>
        <v>1.0030705807310429</v>
      </c>
      <c r="X69" s="170">
        <v>1</v>
      </c>
      <c r="Y69" s="139">
        <v>37951</v>
      </c>
      <c r="Z69" s="139">
        <v>38022</v>
      </c>
      <c r="AA69" s="139">
        <v>38163</v>
      </c>
      <c r="AB69" s="171">
        <v>38278</v>
      </c>
      <c r="AC69" s="171">
        <v>38286</v>
      </c>
      <c r="AD69" s="147">
        <f t="shared" si="27"/>
        <v>115</v>
      </c>
      <c r="AE69" s="131">
        <v>205</v>
      </c>
      <c r="AG69" s="147">
        <v>1</v>
      </c>
      <c r="AH69" s="147" t="s">
        <v>4510</v>
      </c>
    </row>
    <row r="70" spans="1:34" x14ac:dyDescent="0.25">
      <c r="A70" s="147" t="s">
        <v>89</v>
      </c>
      <c r="B70" s="140" t="s">
        <v>7271</v>
      </c>
      <c r="C70" s="147" t="s">
        <v>2159</v>
      </c>
      <c r="D70" s="140" t="s">
        <v>7280</v>
      </c>
      <c r="E70" s="147" t="s">
        <v>2275</v>
      </c>
      <c r="F70" s="140" t="s">
        <v>7753</v>
      </c>
      <c r="G70" s="181" t="s">
        <v>8772</v>
      </c>
      <c r="I70" s="147" t="s">
        <v>4574</v>
      </c>
      <c r="J70" s="147">
        <v>5</v>
      </c>
      <c r="K70" s="132">
        <f t="shared" si="21"/>
        <v>1321281</v>
      </c>
      <c r="L70" s="132">
        <v>792085</v>
      </c>
      <c r="M70" s="132">
        <v>529196</v>
      </c>
      <c r="N70" s="132">
        <v>792085</v>
      </c>
      <c r="O70" s="133"/>
      <c r="P70" s="132">
        <v>529196</v>
      </c>
      <c r="Q70" s="132">
        <f t="shared" si="22"/>
        <v>1321281</v>
      </c>
      <c r="R70" s="132">
        <v>792085</v>
      </c>
      <c r="S70" s="132">
        <v>529196</v>
      </c>
      <c r="T70" s="169">
        <f t="shared" si="23"/>
        <v>1</v>
      </c>
      <c r="U70" s="169">
        <f t="shared" si="24"/>
        <v>1</v>
      </c>
      <c r="V70" s="169">
        <f t="shared" si="25"/>
        <v>1</v>
      </c>
      <c r="W70" s="169">
        <f t="shared" si="26"/>
        <v>1</v>
      </c>
      <c r="X70" s="170">
        <v>1</v>
      </c>
      <c r="Y70" s="139">
        <v>38758</v>
      </c>
      <c r="Z70" s="139">
        <v>38832</v>
      </c>
      <c r="AA70" s="139">
        <v>38866</v>
      </c>
      <c r="AB70" s="171">
        <v>38960</v>
      </c>
      <c r="AC70" s="171">
        <v>38676</v>
      </c>
      <c r="AD70" s="147">
        <f t="shared" si="27"/>
        <v>94</v>
      </c>
      <c r="AE70" s="131">
        <v>411</v>
      </c>
      <c r="AG70" s="147">
        <v>1</v>
      </c>
      <c r="AH70" s="147" t="s">
        <v>4510</v>
      </c>
    </row>
    <row r="71" spans="1:34" x14ac:dyDescent="0.25">
      <c r="A71" s="147" t="s">
        <v>89</v>
      </c>
      <c r="B71" s="140" t="s">
        <v>7271</v>
      </c>
      <c r="C71" s="147" t="s">
        <v>2159</v>
      </c>
      <c r="D71" s="140" t="s">
        <v>7280</v>
      </c>
      <c r="E71" s="147" t="s">
        <v>2275</v>
      </c>
      <c r="F71" s="140" t="s">
        <v>7753</v>
      </c>
      <c r="G71" s="181" t="s">
        <v>4659</v>
      </c>
      <c r="I71" s="147" t="s">
        <v>4241</v>
      </c>
      <c r="J71" s="147">
        <v>1</v>
      </c>
      <c r="K71" s="132">
        <f t="shared" si="21"/>
        <v>358260</v>
      </c>
      <c r="L71" s="132">
        <v>318860</v>
      </c>
      <c r="M71" s="132">
        <v>39400</v>
      </c>
      <c r="N71" s="132">
        <v>255088</v>
      </c>
      <c r="P71" s="132">
        <v>61080</v>
      </c>
      <c r="Q71" s="132">
        <f t="shared" si="22"/>
        <v>316168</v>
      </c>
      <c r="R71" s="132">
        <v>255088</v>
      </c>
      <c r="S71" s="132">
        <v>61080</v>
      </c>
      <c r="T71" s="169">
        <f t="shared" si="23"/>
        <v>1</v>
      </c>
      <c r="U71" s="169">
        <f t="shared" si="24"/>
        <v>1</v>
      </c>
      <c r="V71" s="169">
        <f t="shared" si="25"/>
        <v>1.550253807106599</v>
      </c>
      <c r="W71" s="169">
        <f t="shared" si="26"/>
        <v>0.88250990900463355</v>
      </c>
      <c r="X71" s="170">
        <v>1</v>
      </c>
      <c r="Y71" s="139">
        <v>39771</v>
      </c>
      <c r="Z71" s="139" t="s">
        <v>4516</v>
      </c>
      <c r="AA71" s="139">
        <v>39970</v>
      </c>
      <c r="AB71" s="139">
        <v>40045</v>
      </c>
      <c r="AC71" s="147" t="s">
        <v>4516</v>
      </c>
      <c r="AD71" s="147">
        <f t="shared" si="27"/>
        <v>75</v>
      </c>
      <c r="AE71" s="131">
        <v>212</v>
      </c>
      <c r="AG71" s="147">
        <v>1</v>
      </c>
      <c r="AH71" s="147" t="s">
        <v>4510</v>
      </c>
    </row>
    <row r="72" spans="1:34" x14ac:dyDescent="0.25">
      <c r="A72" s="147" t="s">
        <v>89</v>
      </c>
      <c r="B72" s="140" t="s">
        <v>7271</v>
      </c>
      <c r="C72" s="147" t="s">
        <v>2159</v>
      </c>
      <c r="D72" s="140" t="s">
        <v>7280</v>
      </c>
      <c r="E72" s="147" t="s">
        <v>2275</v>
      </c>
      <c r="F72" s="140" t="s">
        <v>7753</v>
      </c>
      <c r="G72" s="147" t="s">
        <v>2578</v>
      </c>
      <c r="H72" s="140" t="s">
        <v>7768</v>
      </c>
      <c r="I72" s="147" t="s">
        <v>4555</v>
      </c>
      <c r="J72" s="147">
        <v>1</v>
      </c>
      <c r="K72" s="132">
        <f t="shared" si="21"/>
        <v>814447.3</v>
      </c>
      <c r="L72" s="132">
        <v>334690</v>
      </c>
      <c r="M72" s="132">
        <v>479757.3</v>
      </c>
      <c r="N72" s="132">
        <v>334690</v>
      </c>
      <c r="O72" s="133"/>
      <c r="P72" s="132">
        <v>361290.67</v>
      </c>
      <c r="Q72" s="132">
        <f t="shared" si="22"/>
        <v>695980.66999999993</v>
      </c>
      <c r="R72" s="132">
        <v>334690</v>
      </c>
      <c r="S72" s="132">
        <v>361290.67</v>
      </c>
      <c r="T72" s="169">
        <f t="shared" si="23"/>
        <v>1</v>
      </c>
      <c r="U72" s="169">
        <f t="shared" si="24"/>
        <v>1</v>
      </c>
      <c r="V72" s="169">
        <f t="shared" si="25"/>
        <v>0.75306966668355024</v>
      </c>
      <c r="W72" s="169">
        <f t="shared" si="26"/>
        <v>0.85454352909021847</v>
      </c>
      <c r="X72" s="170">
        <v>1</v>
      </c>
      <c r="Y72" s="139">
        <v>38400</v>
      </c>
      <c r="Z72" s="139">
        <v>38449</v>
      </c>
      <c r="AA72" s="139">
        <v>38524</v>
      </c>
      <c r="AB72" s="171">
        <v>38656</v>
      </c>
      <c r="AC72" s="171">
        <v>38670</v>
      </c>
      <c r="AD72" s="147">
        <f t="shared" si="27"/>
        <v>132</v>
      </c>
      <c r="AE72" s="131">
        <v>166</v>
      </c>
      <c r="AG72" s="147">
        <v>1</v>
      </c>
      <c r="AH72" s="147" t="s">
        <v>4510</v>
      </c>
    </row>
    <row r="73" spans="1:34" x14ac:dyDescent="0.25">
      <c r="A73" s="147" t="s">
        <v>89</v>
      </c>
      <c r="B73" s="140" t="s">
        <v>7271</v>
      </c>
      <c r="C73" s="147" t="s">
        <v>2159</v>
      </c>
      <c r="D73" s="140" t="s">
        <v>7280</v>
      </c>
      <c r="E73" s="147" t="s">
        <v>2275</v>
      </c>
      <c r="F73" s="140" t="s">
        <v>7753</v>
      </c>
      <c r="G73" s="181" t="s">
        <v>2276</v>
      </c>
      <c r="I73" s="147" t="s">
        <v>4534</v>
      </c>
      <c r="J73" s="147">
        <v>1</v>
      </c>
      <c r="K73" s="132">
        <f t="shared" si="21"/>
        <v>224011.72999999998</v>
      </c>
      <c r="L73" s="132">
        <v>150062</v>
      </c>
      <c r="M73" s="132">
        <v>73949.73</v>
      </c>
      <c r="N73" s="132">
        <v>150062</v>
      </c>
      <c r="O73" s="133"/>
      <c r="P73" s="132">
        <v>100199.73</v>
      </c>
      <c r="Q73" s="132">
        <f t="shared" si="22"/>
        <v>250261.72999999998</v>
      </c>
      <c r="R73" s="132">
        <v>150062</v>
      </c>
      <c r="S73" s="132">
        <v>100199.73</v>
      </c>
      <c r="T73" s="169">
        <f t="shared" si="23"/>
        <v>1</v>
      </c>
      <c r="U73" s="169">
        <f t="shared" si="24"/>
        <v>1</v>
      </c>
      <c r="V73" s="169">
        <f t="shared" si="25"/>
        <v>1.3549708700761991</v>
      </c>
      <c r="W73" s="169">
        <f t="shared" si="26"/>
        <v>1.1171813636723398</v>
      </c>
      <c r="X73" s="170">
        <v>1</v>
      </c>
      <c r="Y73" s="139">
        <v>37951</v>
      </c>
      <c r="Z73" s="139">
        <v>38022</v>
      </c>
      <c r="AA73" s="139">
        <v>38132</v>
      </c>
      <c r="AB73" s="171">
        <v>38181</v>
      </c>
      <c r="AC73" s="171">
        <v>38181</v>
      </c>
      <c r="AD73" s="147">
        <f t="shared" si="27"/>
        <v>49</v>
      </c>
      <c r="AE73" s="131">
        <v>126</v>
      </c>
      <c r="AG73" s="147">
        <v>1</v>
      </c>
      <c r="AH73" s="147" t="s">
        <v>4510</v>
      </c>
    </row>
    <row r="74" spans="1:34" x14ac:dyDescent="0.25">
      <c r="A74" s="147" t="s">
        <v>89</v>
      </c>
      <c r="B74" s="140" t="s">
        <v>7271</v>
      </c>
      <c r="C74" s="147" t="s">
        <v>2159</v>
      </c>
      <c r="D74" s="140" t="s">
        <v>7280</v>
      </c>
      <c r="E74" s="147" t="s">
        <v>2275</v>
      </c>
      <c r="F74" s="140" t="s">
        <v>7753</v>
      </c>
      <c r="G74" s="181" t="s">
        <v>4556</v>
      </c>
      <c r="I74" s="147" t="s">
        <v>4557</v>
      </c>
      <c r="J74" s="147">
        <v>3</v>
      </c>
      <c r="K74" s="132">
        <f t="shared" si="21"/>
        <v>1124195.68</v>
      </c>
      <c r="L74" s="132">
        <v>699900</v>
      </c>
      <c r="M74" s="132">
        <v>424295.67999999999</v>
      </c>
      <c r="N74" s="132">
        <v>699900</v>
      </c>
      <c r="O74" s="133"/>
      <c r="P74" s="132">
        <v>334412.5</v>
      </c>
      <c r="Q74" s="132">
        <f t="shared" si="22"/>
        <v>1034312.5</v>
      </c>
      <c r="R74" s="132">
        <v>699900</v>
      </c>
      <c r="S74" s="132">
        <v>334412.5</v>
      </c>
      <c r="T74" s="169">
        <f t="shared" si="23"/>
        <v>1</v>
      </c>
      <c r="U74" s="169">
        <f t="shared" si="24"/>
        <v>1</v>
      </c>
      <c r="V74" s="169">
        <f t="shared" si="25"/>
        <v>0.78815909697690067</v>
      </c>
      <c r="W74" s="169">
        <f t="shared" si="26"/>
        <v>0.92004667728308653</v>
      </c>
      <c r="X74" s="170">
        <v>1</v>
      </c>
      <c r="Y74" s="139">
        <v>38400</v>
      </c>
      <c r="Z74" s="139">
        <v>38449</v>
      </c>
      <c r="AA74" s="139">
        <v>38492</v>
      </c>
      <c r="AB74" s="171">
        <v>38584</v>
      </c>
      <c r="AC74" s="171">
        <v>38586</v>
      </c>
      <c r="AD74" s="147">
        <f t="shared" si="27"/>
        <v>92</v>
      </c>
      <c r="AE74" s="131">
        <v>355</v>
      </c>
      <c r="AG74" s="147">
        <v>1</v>
      </c>
      <c r="AH74" s="147" t="s">
        <v>4510</v>
      </c>
    </row>
    <row r="75" spans="1:34" x14ac:dyDescent="0.25">
      <c r="A75" s="147" t="s">
        <v>89</v>
      </c>
      <c r="B75" s="140" t="s">
        <v>7271</v>
      </c>
      <c r="C75" s="147" t="s">
        <v>2159</v>
      </c>
      <c r="D75" s="140" t="s">
        <v>7280</v>
      </c>
      <c r="E75" s="147" t="s">
        <v>2275</v>
      </c>
      <c r="F75" s="140" t="s">
        <v>7753</v>
      </c>
      <c r="G75" s="181" t="s">
        <v>4660</v>
      </c>
      <c r="I75" s="147" t="s">
        <v>4661</v>
      </c>
      <c r="J75" s="147">
        <v>1</v>
      </c>
      <c r="K75" s="132">
        <f t="shared" si="21"/>
        <v>500002.2</v>
      </c>
      <c r="L75" s="132">
        <v>465415</v>
      </c>
      <c r="M75" s="132">
        <v>34587.199999999997</v>
      </c>
      <c r="N75" s="132">
        <v>454584</v>
      </c>
      <c r="P75" s="132">
        <v>53593</v>
      </c>
      <c r="Q75" s="132">
        <f t="shared" si="22"/>
        <v>508177</v>
      </c>
      <c r="R75" s="132">
        <v>454584</v>
      </c>
      <c r="S75" s="132">
        <v>53593</v>
      </c>
      <c r="T75" s="169">
        <f t="shared" si="23"/>
        <v>1</v>
      </c>
      <c r="U75" s="169">
        <f t="shared" si="24"/>
        <v>1</v>
      </c>
      <c r="V75" s="169">
        <f t="shared" si="25"/>
        <v>1.5495038627006523</v>
      </c>
      <c r="W75" s="169">
        <f t="shared" si="26"/>
        <v>1.0163495280620765</v>
      </c>
      <c r="X75" s="170">
        <v>1</v>
      </c>
      <c r="Y75" s="139">
        <v>39771</v>
      </c>
      <c r="Z75" s="139" t="s">
        <v>4516</v>
      </c>
      <c r="AA75" s="139">
        <v>39954</v>
      </c>
      <c r="AB75" s="139">
        <v>39983</v>
      </c>
      <c r="AC75" s="147" t="s">
        <v>4516</v>
      </c>
      <c r="AD75" s="147">
        <f t="shared" si="27"/>
        <v>29</v>
      </c>
      <c r="AE75" s="131">
        <v>114</v>
      </c>
      <c r="AG75" s="147">
        <v>1</v>
      </c>
      <c r="AH75" s="147" t="s">
        <v>4510</v>
      </c>
    </row>
    <row r="76" spans="1:34" x14ac:dyDescent="0.25">
      <c r="A76" s="147" t="s">
        <v>89</v>
      </c>
      <c r="B76" s="140" t="s">
        <v>7271</v>
      </c>
      <c r="C76" s="147" t="s">
        <v>2159</v>
      </c>
      <c r="D76" s="140" t="s">
        <v>7280</v>
      </c>
      <c r="E76" s="147" t="s">
        <v>2275</v>
      </c>
      <c r="F76" s="140" t="s">
        <v>7753</v>
      </c>
      <c r="G76" s="147" t="s">
        <v>2277</v>
      </c>
      <c r="H76" s="140" t="s">
        <v>8777</v>
      </c>
      <c r="I76" s="147" t="s">
        <v>4535</v>
      </c>
      <c r="J76" s="147">
        <v>1</v>
      </c>
      <c r="K76" s="132">
        <f t="shared" si="21"/>
        <v>288874.2</v>
      </c>
      <c r="L76" s="132">
        <v>178543</v>
      </c>
      <c r="M76" s="132">
        <v>110331.2</v>
      </c>
      <c r="N76" s="132">
        <v>178543</v>
      </c>
      <c r="O76" s="133"/>
      <c r="P76" s="132">
        <v>111330.7</v>
      </c>
      <c r="Q76" s="132">
        <f t="shared" si="22"/>
        <v>289873.7</v>
      </c>
      <c r="R76" s="132">
        <v>178543</v>
      </c>
      <c r="S76" s="132">
        <v>111330.7</v>
      </c>
      <c r="T76" s="169">
        <f t="shared" si="23"/>
        <v>1</v>
      </c>
      <c r="U76" s="169">
        <f t="shared" si="24"/>
        <v>1</v>
      </c>
      <c r="V76" s="169">
        <f t="shared" si="25"/>
        <v>1.009059087547312</v>
      </c>
      <c r="W76" s="169">
        <f t="shared" si="26"/>
        <v>1.0034599836191671</v>
      </c>
      <c r="X76" s="170">
        <v>1</v>
      </c>
      <c r="Y76" s="139">
        <v>37951</v>
      </c>
      <c r="Z76" s="139">
        <v>38022</v>
      </c>
      <c r="AA76" s="139">
        <v>38076</v>
      </c>
      <c r="AB76" s="171">
        <v>38275</v>
      </c>
      <c r="AC76" s="171">
        <v>38304</v>
      </c>
      <c r="AD76" s="147">
        <f t="shared" si="27"/>
        <v>199</v>
      </c>
      <c r="AE76" s="131">
        <v>142</v>
      </c>
      <c r="AG76" s="147">
        <v>1</v>
      </c>
      <c r="AH76" s="147" t="s">
        <v>4510</v>
      </c>
    </row>
    <row r="77" spans="1:34" x14ac:dyDescent="0.25">
      <c r="A77" s="147" t="s">
        <v>89</v>
      </c>
      <c r="B77" s="140" t="s">
        <v>7271</v>
      </c>
      <c r="C77" s="147" t="s">
        <v>2159</v>
      </c>
      <c r="D77" s="140" t="s">
        <v>7280</v>
      </c>
      <c r="E77" s="147" t="s">
        <v>2275</v>
      </c>
      <c r="F77" s="140" t="s">
        <v>7753</v>
      </c>
      <c r="G77" s="147" t="s">
        <v>8769</v>
      </c>
      <c r="H77" s="140" t="s">
        <v>8777</v>
      </c>
      <c r="I77" s="147" t="s">
        <v>4557</v>
      </c>
      <c r="J77" s="147">
        <v>3</v>
      </c>
      <c r="K77" s="132">
        <f t="shared" si="21"/>
        <v>1124195.68</v>
      </c>
      <c r="L77" s="132">
        <v>699900</v>
      </c>
      <c r="M77" s="132">
        <v>424295.67999999999</v>
      </c>
      <c r="N77" s="132">
        <v>699900</v>
      </c>
      <c r="O77" s="133"/>
      <c r="P77" s="132">
        <v>334412.5</v>
      </c>
      <c r="Q77" s="132">
        <f t="shared" si="22"/>
        <v>1034312.5</v>
      </c>
      <c r="R77" s="132">
        <v>699900</v>
      </c>
      <c r="S77" s="132">
        <v>334412.5</v>
      </c>
      <c r="T77" s="169">
        <f t="shared" si="23"/>
        <v>1</v>
      </c>
      <c r="U77" s="169">
        <f t="shared" si="24"/>
        <v>1</v>
      </c>
      <c r="V77" s="169">
        <f t="shared" si="25"/>
        <v>0.78815909697690067</v>
      </c>
      <c r="W77" s="169">
        <f t="shared" si="26"/>
        <v>0.92004667728308653</v>
      </c>
      <c r="X77" s="170">
        <v>1</v>
      </c>
      <c r="Y77" s="139">
        <v>38400</v>
      </c>
      <c r="Z77" s="139">
        <v>38449</v>
      </c>
      <c r="AA77" s="139">
        <v>38492</v>
      </c>
      <c r="AB77" s="171">
        <v>38584</v>
      </c>
      <c r="AC77" s="171">
        <v>38586</v>
      </c>
      <c r="AD77" s="147">
        <f t="shared" si="27"/>
        <v>92</v>
      </c>
      <c r="AE77" s="131">
        <v>355</v>
      </c>
      <c r="AG77" s="147">
        <v>1</v>
      </c>
      <c r="AH77" s="147" t="s">
        <v>4510</v>
      </c>
    </row>
    <row r="78" spans="1:34" x14ac:dyDescent="0.25">
      <c r="A78" s="147" t="s">
        <v>89</v>
      </c>
      <c r="B78" s="140" t="s">
        <v>7271</v>
      </c>
      <c r="C78" s="147" t="s">
        <v>2159</v>
      </c>
      <c r="D78" s="140" t="s">
        <v>7280</v>
      </c>
      <c r="E78" s="147" t="s">
        <v>2275</v>
      </c>
      <c r="F78" s="140" t="s">
        <v>7753</v>
      </c>
      <c r="G78" s="181" t="s">
        <v>2278</v>
      </c>
      <c r="I78" s="147" t="s">
        <v>4536</v>
      </c>
      <c r="J78" s="147">
        <v>1</v>
      </c>
      <c r="K78" s="132">
        <f t="shared" si="21"/>
        <v>524735.19999999995</v>
      </c>
      <c r="L78" s="132">
        <v>351222</v>
      </c>
      <c r="M78" s="132">
        <v>173513.2</v>
      </c>
      <c r="N78" s="132">
        <v>351222</v>
      </c>
      <c r="O78" s="133"/>
      <c r="P78" s="132">
        <v>180532.14</v>
      </c>
      <c r="Q78" s="132">
        <f t="shared" si="22"/>
        <v>531754.14</v>
      </c>
      <c r="R78" s="132">
        <v>351222</v>
      </c>
      <c r="S78" s="132">
        <v>180532.14</v>
      </c>
      <c r="T78" s="169">
        <f t="shared" si="23"/>
        <v>1</v>
      </c>
      <c r="U78" s="169">
        <f t="shared" si="24"/>
        <v>1</v>
      </c>
      <c r="V78" s="169">
        <f t="shared" si="25"/>
        <v>1.0404519079816406</v>
      </c>
      <c r="W78" s="169">
        <f t="shared" si="26"/>
        <v>1.0133761562022141</v>
      </c>
      <c r="X78" s="170">
        <v>1</v>
      </c>
      <c r="Y78" s="139">
        <v>37951</v>
      </c>
      <c r="Z78" s="139">
        <v>38022</v>
      </c>
      <c r="AA78" s="139">
        <v>38076</v>
      </c>
      <c r="AB78" s="171">
        <v>38280</v>
      </c>
      <c r="AC78" s="171">
        <v>38303</v>
      </c>
      <c r="AD78" s="147">
        <f t="shared" si="27"/>
        <v>204</v>
      </c>
      <c r="AE78" s="131">
        <v>143</v>
      </c>
      <c r="AG78" s="147">
        <v>1</v>
      </c>
      <c r="AH78" s="147" t="s">
        <v>4510</v>
      </c>
    </row>
    <row r="79" spans="1:34" x14ac:dyDescent="0.25">
      <c r="A79" s="147" t="s">
        <v>89</v>
      </c>
      <c r="B79" s="140" t="s">
        <v>7271</v>
      </c>
      <c r="C79" s="147" t="s">
        <v>2159</v>
      </c>
      <c r="D79" s="140" t="s">
        <v>7280</v>
      </c>
      <c r="E79" s="147" t="s">
        <v>2275</v>
      </c>
      <c r="F79" s="140" t="s">
        <v>7753</v>
      </c>
      <c r="G79" s="181" t="s">
        <v>8770</v>
      </c>
      <c r="I79" s="147" t="s">
        <v>4557</v>
      </c>
      <c r="J79" s="147">
        <v>3</v>
      </c>
      <c r="K79" s="132">
        <f t="shared" si="21"/>
        <v>1124195.68</v>
      </c>
      <c r="L79" s="132">
        <v>699900</v>
      </c>
      <c r="M79" s="132">
        <v>424295.67999999999</v>
      </c>
      <c r="N79" s="132">
        <v>699900</v>
      </c>
      <c r="O79" s="133"/>
      <c r="P79" s="132">
        <v>334412.5</v>
      </c>
      <c r="Q79" s="132">
        <f t="shared" si="22"/>
        <v>1034312.5</v>
      </c>
      <c r="R79" s="132">
        <v>699900</v>
      </c>
      <c r="S79" s="132">
        <v>334412.5</v>
      </c>
      <c r="T79" s="169">
        <f t="shared" si="23"/>
        <v>1</v>
      </c>
      <c r="U79" s="169">
        <f t="shared" si="24"/>
        <v>1</v>
      </c>
      <c r="V79" s="169">
        <f t="shared" si="25"/>
        <v>0.78815909697690067</v>
      </c>
      <c r="W79" s="169">
        <f t="shared" si="26"/>
        <v>0.92004667728308653</v>
      </c>
      <c r="X79" s="170">
        <v>1</v>
      </c>
      <c r="Y79" s="139">
        <v>38400</v>
      </c>
      <c r="Z79" s="139">
        <v>38449</v>
      </c>
      <c r="AA79" s="139">
        <v>38492</v>
      </c>
      <c r="AB79" s="171">
        <v>38584</v>
      </c>
      <c r="AC79" s="171">
        <v>38586</v>
      </c>
      <c r="AD79" s="147">
        <f t="shared" si="27"/>
        <v>92</v>
      </c>
      <c r="AE79" s="131">
        <v>355</v>
      </c>
      <c r="AG79" s="147">
        <v>1</v>
      </c>
      <c r="AH79" s="147" t="s">
        <v>4510</v>
      </c>
    </row>
    <row r="80" spans="1:34" x14ac:dyDescent="0.25">
      <c r="A80" s="147" t="s">
        <v>89</v>
      </c>
      <c r="B80" s="140" t="s">
        <v>7271</v>
      </c>
      <c r="C80" s="147" t="s">
        <v>2159</v>
      </c>
      <c r="D80" s="140" t="s">
        <v>7280</v>
      </c>
      <c r="E80" s="147" t="s">
        <v>2275</v>
      </c>
      <c r="F80" s="140" t="s">
        <v>7753</v>
      </c>
      <c r="G80" s="181" t="s">
        <v>2280</v>
      </c>
      <c r="I80" s="147" t="s">
        <v>4537</v>
      </c>
      <c r="J80" s="147">
        <v>1</v>
      </c>
      <c r="K80" s="132">
        <f t="shared" si="21"/>
        <v>537106.22</v>
      </c>
      <c r="L80" s="132">
        <v>346536</v>
      </c>
      <c r="M80" s="132">
        <v>190570.22</v>
      </c>
      <c r="N80" s="132">
        <v>346536</v>
      </c>
      <c r="O80" s="133"/>
      <c r="P80" s="132">
        <v>144442.47</v>
      </c>
      <c r="Q80" s="132">
        <f t="shared" si="22"/>
        <v>490978.47</v>
      </c>
      <c r="R80" s="132">
        <v>346536</v>
      </c>
      <c r="S80" s="132">
        <v>144442.47</v>
      </c>
      <c r="T80" s="169">
        <f t="shared" si="23"/>
        <v>1</v>
      </c>
      <c r="U80" s="169">
        <f t="shared" si="24"/>
        <v>1</v>
      </c>
      <c r="V80" s="169">
        <f t="shared" si="25"/>
        <v>0.75794880228400852</v>
      </c>
      <c r="W80" s="169">
        <f t="shared" si="26"/>
        <v>0.9141180118897152</v>
      </c>
      <c r="X80" s="170">
        <v>1</v>
      </c>
      <c r="Y80" s="139">
        <v>37951</v>
      </c>
      <c r="Z80" s="139">
        <v>38022</v>
      </c>
      <c r="AA80" s="139">
        <v>38209</v>
      </c>
      <c r="AB80" s="171">
        <v>38271</v>
      </c>
      <c r="AC80" s="171">
        <v>38288</v>
      </c>
      <c r="AD80" s="147">
        <f t="shared" si="27"/>
        <v>62</v>
      </c>
      <c r="AE80" s="131">
        <v>106</v>
      </c>
      <c r="AG80" s="147">
        <v>1</v>
      </c>
      <c r="AH80" s="147" t="s">
        <v>4510</v>
      </c>
    </row>
    <row r="81" spans="1:34" x14ac:dyDescent="0.25">
      <c r="A81" s="147" t="s">
        <v>89</v>
      </c>
      <c r="B81" s="140" t="s">
        <v>7271</v>
      </c>
      <c r="C81" s="147" t="s">
        <v>2159</v>
      </c>
      <c r="D81" s="140" t="s">
        <v>7280</v>
      </c>
      <c r="E81" s="147" t="s">
        <v>2275</v>
      </c>
      <c r="F81" s="140" t="s">
        <v>7753</v>
      </c>
      <c r="G81" s="181" t="s">
        <v>8775</v>
      </c>
      <c r="I81" s="147" t="s">
        <v>4574</v>
      </c>
      <c r="J81" s="147">
        <v>5</v>
      </c>
      <c r="K81" s="132">
        <f t="shared" si="21"/>
        <v>1321281</v>
      </c>
      <c r="L81" s="132">
        <v>792085</v>
      </c>
      <c r="M81" s="132">
        <v>529196</v>
      </c>
      <c r="N81" s="132">
        <v>792085</v>
      </c>
      <c r="O81" s="133"/>
      <c r="P81" s="132">
        <v>529196</v>
      </c>
      <c r="Q81" s="132">
        <f t="shared" si="22"/>
        <v>1321281</v>
      </c>
      <c r="R81" s="132">
        <v>792085</v>
      </c>
      <c r="S81" s="132">
        <v>529196</v>
      </c>
      <c r="T81" s="169">
        <f t="shared" si="23"/>
        <v>1</v>
      </c>
      <c r="U81" s="169">
        <f t="shared" si="24"/>
        <v>1</v>
      </c>
      <c r="V81" s="169">
        <f t="shared" si="25"/>
        <v>1</v>
      </c>
      <c r="W81" s="169">
        <f t="shared" si="26"/>
        <v>1</v>
      </c>
      <c r="X81" s="170">
        <v>1</v>
      </c>
      <c r="Y81" s="139">
        <v>38758</v>
      </c>
      <c r="Z81" s="139">
        <v>38832</v>
      </c>
      <c r="AA81" s="139">
        <v>38866</v>
      </c>
      <c r="AB81" s="171">
        <v>38960</v>
      </c>
      <c r="AC81" s="171">
        <v>38676</v>
      </c>
      <c r="AD81" s="147">
        <f t="shared" si="27"/>
        <v>94</v>
      </c>
      <c r="AE81" s="131">
        <v>411</v>
      </c>
      <c r="AG81" s="147">
        <v>1</v>
      </c>
      <c r="AH81" s="147" t="s">
        <v>4510</v>
      </c>
    </row>
    <row r="82" spans="1:34" x14ac:dyDescent="0.25">
      <c r="A82" s="147" t="s">
        <v>89</v>
      </c>
      <c r="B82" s="140" t="s">
        <v>7271</v>
      </c>
      <c r="C82" s="147" t="s">
        <v>2159</v>
      </c>
      <c r="D82" s="140" t="s">
        <v>7280</v>
      </c>
      <c r="E82" s="147" t="s">
        <v>2275</v>
      </c>
      <c r="F82" s="140" t="s">
        <v>7753</v>
      </c>
      <c r="G82" s="181" t="s">
        <v>4662</v>
      </c>
      <c r="I82" s="147" t="s">
        <v>4663</v>
      </c>
      <c r="J82" s="147">
        <v>1</v>
      </c>
      <c r="K82" s="132">
        <f t="shared" si="21"/>
        <v>406680</v>
      </c>
      <c r="L82" s="132">
        <v>316000</v>
      </c>
      <c r="M82" s="132">
        <v>90680</v>
      </c>
      <c r="N82" s="132">
        <v>312936.17</v>
      </c>
      <c r="P82" s="132">
        <v>107885</v>
      </c>
      <c r="Q82" s="132">
        <f t="shared" si="22"/>
        <v>420821.17</v>
      </c>
      <c r="R82" s="132">
        <v>312936.17</v>
      </c>
      <c r="S82" s="132">
        <v>107885</v>
      </c>
      <c r="T82" s="169">
        <f t="shared" si="23"/>
        <v>1</v>
      </c>
      <c r="U82" s="169">
        <f t="shared" si="24"/>
        <v>1</v>
      </c>
      <c r="V82" s="169">
        <f t="shared" si="25"/>
        <v>1.1897331274812528</v>
      </c>
      <c r="W82" s="169">
        <f t="shared" si="26"/>
        <v>1.0347722287793844</v>
      </c>
      <c r="X82" s="170">
        <v>1</v>
      </c>
      <c r="Y82" s="139">
        <v>39771</v>
      </c>
      <c r="Z82" s="139" t="s">
        <v>4516</v>
      </c>
      <c r="AA82" s="139">
        <v>39886</v>
      </c>
      <c r="AB82" s="139">
        <v>40044</v>
      </c>
      <c r="AC82" s="147" t="s">
        <v>4516</v>
      </c>
      <c r="AD82" s="147">
        <f t="shared" si="27"/>
        <v>158</v>
      </c>
      <c r="AE82" s="131">
        <v>258</v>
      </c>
      <c r="AG82" s="147">
        <v>1</v>
      </c>
      <c r="AH82" s="147" t="s">
        <v>4510</v>
      </c>
    </row>
    <row r="83" spans="1:34" x14ac:dyDescent="0.25">
      <c r="A83" s="147" t="s">
        <v>89</v>
      </c>
      <c r="B83" s="140" t="s">
        <v>7271</v>
      </c>
      <c r="C83" s="147" t="s">
        <v>2159</v>
      </c>
      <c r="D83" s="140" t="s">
        <v>7280</v>
      </c>
      <c r="E83" s="147" t="s">
        <v>2275</v>
      </c>
      <c r="F83" s="140" t="s">
        <v>7753</v>
      </c>
      <c r="G83" s="147" t="s">
        <v>2281</v>
      </c>
      <c r="H83" s="140" t="s">
        <v>7771</v>
      </c>
      <c r="I83" s="147" t="s">
        <v>4539</v>
      </c>
      <c r="J83" s="147">
        <v>1</v>
      </c>
      <c r="K83" s="132">
        <f t="shared" si="21"/>
        <v>395948.18</v>
      </c>
      <c r="L83" s="132">
        <v>221807</v>
      </c>
      <c r="M83" s="132">
        <v>174141.18</v>
      </c>
      <c r="N83" s="132">
        <v>221807</v>
      </c>
      <c r="O83" s="133"/>
      <c r="P83" s="132">
        <v>165245.48000000001</v>
      </c>
      <c r="Q83" s="132">
        <f t="shared" si="22"/>
        <v>387052.48</v>
      </c>
      <c r="R83" s="132">
        <v>221807</v>
      </c>
      <c r="S83" s="132">
        <v>165245.48000000001</v>
      </c>
      <c r="T83" s="169">
        <f t="shared" si="23"/>
        <v>1</v>
      </c>
      <c r="U83" s="169">
        <f t="shared" si="24"/>
        <v>1</v>
      </c>
      <c r="V83" s="169">
        <f t="shared" si="25"/>
        <v>0.94891673526043652</v>
      </c>
      <c r="W83" s="169">
        <f t="shared" si="26"/>
        <v>0.9775331711336569</v>
      </c>
      <c r="X83" s="170">
        <v>1</v>
      </c>
      <c r="Y83" s="139">
        <v>37951</v>
      </c>
      <c r="Z83" s="139">
        <v>38022</v>
      </c>
      <c r="AA83" s="139">
        <v>38078</v>
      </c>
      <c r="AB83" s="171">
        <v>38185</v>
      </c>
      <c r="AC83" s="171">
        <v>38185</v>
      </c>
      <c r="AD83" s="147">
        <f t="shared" si="27"/>
        <v>107</v>
      </c>
      <c r="AE83" s="131">
        <v>90</v>
      </c>
      <c r="AG83" s="147">
        <v>1</v>
      </c>
      <c r="AH83" s="147" t="s">
        <v>4510</v>
      </c>
    </row>
    <row r="84" spans="1:34" x14ac:dyDescent="0.25">
      <c r="A84" s="147" t="s">
        <v>89</v>
      </c>
      <c r="B84" s="140" t="s">
        <v>7271</v>
      </c>
      <c r="C84" s="147" t="s">
        <v>2159</v>
      </c>
      <c r="D84" s="140" t="s">
        <v>7280</v>
      </c>
      <c r="E84" s="147" t="s">
        <v>2275</v>
      </c>
      <c r="F84" s="140" t="s">
        <v>7753</v>
      </c>
      <c r="G84" s="147" t="s">
        <v>2281</v>
      </c>
      <c r="H84" s="140" t="s">
        <v>7771</v>
      </c>
      <c r="I84" s="147" t="s">
        <v>4558</v>
      </c>
      <c r="J84" s="147">
        <v>1</v>
      </c>
      <c r="K84" s="132">
        <f t="shared" si="21"/>
        <v>339317.05000000005</v>
      </c>
      <c r="L84" s="132">
        <v>203319.6</v>
      </c>
      <c r="M84" s="132">
        <v>135997.45000000001</v>
      </c>
      <c r="N84" s="132">
        <v>203319.5</v>
      </c>
      <c r="O84" s="133"/>
      <c r="P84" s="132">
        <v>125737.60000000001</v>
      </c>
      <c r="Q84" s="132">
        <f t="shared" si="22"/>
        <v>329057.09999999998</v>
      </c>
      <c r="R84" s="132">
        <v>203319.5</v>
      </c>
      <c r="S84" s="132">
        <v>125737.60000000001</v>
      </c>
      <c r="T84" s="169">
        <f t="shared" si="23"/>
        <v>1</v>
      </c>
      <c r="U84" s="169">
        <f t="shared" si="24"/>
        <v>1</v>
      </c>
      <c r="V84" s="169">
        <f t="shared" si="25"/>
        <v>0.92455851194268712</v>
      </c>
      <c r="W84" s="169">
        <f t="shared" si="26"/>
        <v>0.96976293999962548</v>
      </c>
      <c r="X84" s="170">
        <v>1</v>
      </c>
      <c r="Y84" s="139">
        <v>38400</v>
      </c>
      <c r="Z84" s="139">
        <v>38449</v>
      </c>
      <c r="AA84" s="139">
        <v>38488</v>
      </c>
      <c r="AB84" s="171">
        <v>38527</v>
      </c>
      <c r="AC84" s="171">
        <v>38575</v>
      </c>
      <c r="AD84" s="147">
        <f t="shared" si="27"/>
        <v>39</v>
      </c>
      <c r="AE84" s="131">
        <v>90</v>
      </c>
      <c r="AG84" s="147">
        <v>1</v>
      </c>
      <c r="AH84" s="147" t="s">
        <v>4510</v>
      </c>
    </row>
    <row r="85" spans="1:34" x14ac:dyDescent="0.25">
      <c r="A85" s="147" t="s">
        <v>89</v>
      </c>
      <c r="B85" s="140" t="s">
        <v>7271</v>
      </c>
      <c r="C85" s="147" t="s">
        <v>2159</v>
      </c>
      <c r="D85" s="140" t="s">
        <v>7280</v>
      </c>
      <c r="E85" s="147" t="s">
        <v>2275</v>
      </c>
      <c r="F85" s="140" t="s">
        <v>7753</v>
      </c>
      <c r="G85" s="147" t="s">
        <v>2281</v>
      </c>
      <c r="H85" s="140" t="s">
        <v>7771</v>
      </c>
      <c r="I85" s="147" t="s">
        <v>4523</v>
      </c>
      <c r="J85" s="147">
        <v>1</v>
      </c>
      <c r="K85" s="132">
        <f t="shared" si="21"/>
        <v>855412.22</v>
      </c>
      <c r="L85" s="132">
        <v>452856</v>
      </c>
      <c r="M85" s="132">
        <v>402556.22</v>
      </c>
      <c r="N85" s="132">
        <v>452856</v>
      </c>
      <c r="O85" s="133"/>
      <c r="P85" s="132">
        <v>402556.22</v>
      </c>
      <c r="Q85" s="132">
        <f t="shared" si="22"/>
        <v>855412.22</v>
      </c>
      <c r="R85" s="132">
        <v>452856</v>
      </c>
      <c r="S85" s="132">
        <v>402556.22</v>
      </c>
      <c r="T85" s="169">
        <f t="shared" si="23"/>
        <v>1</v>
      </c>
      <c r="U85" s="169">
        <f t="shared" si="24"/>
        <v>1</v>
      </c>
      <c r="V85" s="169">
        <f t="shared" si="25"/>
        <v>1</v>
      </c>
      <c r="W85" s="169">
        <f t="shared" si="26"/>
        <v>1</v>
      </c>
      <c r="X85" s="170">
        <v>1</v>
      </c>
      <c r="Y85" s="139">
        <v>38758</v>
      </c>
      <c r="Z85" s="139">
        <v>38832</v>
      </c>
      <c r="AA85" s="139">
        <v>38906</v>
      </c>
      <c r="AB85" s="171">
        <v>39041</v>
      </c>
      <c r="AC85" s="171">
        <v>39044</v>
      </c>
      <c r="AD85" s="147">
        <f t="shared" si="27"/>
        <v>135</v>
      </c>
      <c r="AE85" s="131">
        <v>94</v>
      </c>
      <c r="AG85" s="147">
        <v>1</v>
      </c>
      <c r="AH85" s="147" t="s">
        <v>4510</v>
      </c>
    </row>
    <row r="86" spans="1:34" x14ac:dyDescent="0.25">
      <c r="A86" s="147" t="s">
        <v>89</v>
      </c>
      <c r="B86" s="140" t="s">
        <v>7271</v>
      </c>
      <c r="C86" s="147" t="s">
        <v>2159</v>
      </c>
      <c r="D86" s="140" t="s">
        <v>7280</v>
      </c>
      <c r="E86" s="147" t="s">
        <v>2275</v>
      </c>
      <c r="F86" s="140" t="s">
        <v>7753</v>
      </c>
      <c r="G86" s="147" t="s">
        <v>2281</v>
      </c>
      <c r="H86" s="140" t="s">
        <v>7771</v>
      </c>
      <c r="I86" s="147" t="s">
        <v>4664</v>
      </c>
      <c r="J86" s="147">
        <v>1</v>
      </c>
      <c r="K86" s="132">
        <f t="shared" si="21"/>
        <v>931546</v>
      </c>
      <c r="L86" s="132">
        <v>856386</v>
      </c>
      <c r="M86" s="132">
        <v>75160</v>
      </c>
      <c r="N86" s="132">
        <v>854284.80000000005</v>
      </c>
      <c r="P86" s="132">
        <v>101070</v>
      </c>
      <c r="Q86" s="132">
        <f t="shared" si="22"/>
        <v>955354.8</v>
      </c>
      <c r="R86" s="132">
        <v>854284.80000000005</v>
      </c>
      <c r="S86" s="132">
        <v>101070</v>
      </c>
      <c r="T86" s="169">
        <f t="shared" si="23"/>
        <v>1</v>
      </c>
      <c r="U86" s="169">
        <f t="shared" si="24"/>
        <v>1</v>
      </c>
      <c r="V86" s="169">
        <f t="shared" si="25"/>
        <v>1.3447312400212879</v>
      </c>
      <c r="W86" s="169">
        <f t="shared" si="26"/>
        <v>1.0255583728554467</v>
      </c>
      <c r="X86" s="170">
        <v>1</v>
      </c>
      <c r="Y86" s="139">
        <v>39771</v>
      </c>
      <c r="Z86" s="139" t="s">
        <v>4516</v>
      </c>
      <c r="AA86" s="139">
        <v>39898</v>
      </c>
      <c r="AB86" s="139">
        <v>39987</v>
      </c>
      <c r="AC86" s="147" t="s">
        <v>4516</v>
      </c>
      <c r="AD86" s="147">
        <f t="shared" si="27"/>
        <v>89</v>
      </c>
      <c r="AE86" s="131">
        <v>85</v>
      </c>
      <c r="AG86" s="147">
        <v>1</v>
      </c>
      <c r="AH86" s="147" t="s">
        <v>4510</v>
      </c>
    </row>
    <row r="87" spans="1:34" x14ac:dyDescent="0.25">
      <c r="A87" s="147" t="s">
        <v>89</v>
      </c>
      <c r="B87" s="140" t="s">
        <v>7271</v>
      </c>
      <c r="C87" s="147" t="s">
        <v>2159</v>
      </c>
      <c r="D87" s="140" t="s">
        <v>7280</v>
      </c>
      <c r="E87" s="147" t="s">
        <v>2275</v>
      </c>
      <c r="F87" s="140" t="s">
        <v>7753</v>
      </c>
      <c r="G87" s="147" t="s">
        <v>2282</v>
      </c>
      <c r="H87" s="140" t="s">
        <v>8778</v>
      </c>
      <c r="I87" s="147" t="s">
        <v>82</v>
      </c>
      <c r="J87" s="147">
        <v>1</v>
      </c>
      <c r="K87" s="132">
        <f t="shared" si="21"/>
        <v>697703</v>
      </c>
      <c r="L87" s="132">
        <v>308117</v>
      </c>
      <c r="M87" s="132">
        <v>389586</v>
      </c>
      <c r="N87" s="132">
        <v>308117</v>
      </c>
      <c r="O87" s="133"/>
      <c r="P87" s="132">
        <v>416883.9</v>
      </c>
      <c r="Q87" s="132">
        <f t="shared" si="22"/>
        <v>725000.9</v>
      </c>
      <c r="R87" s="132">
        <v>308117</v>
      </c>
      <c r="S87" s="132">
        <v>416883.9</v>
      </c>
      <c r="T87" s="169">
        <f t="shared" si="23"/>
        <v>1</v>
      </c>
      <c r="U87" s="169">
        <f t="shared" si="24"/>
        <v>1</v>
      </c>
      <c r="V87" s="169">
        <f t="shared" si="25"/>
        <v>1.0700689963191696</v>
      </c>
      <c r="W87" s="169">
        <f t="shared" si="26"/>
        <v>1.0391253871633059</v>
      </c>
      <c r="X87" s="170">
        <v>1</v>
      </c>
      <c r="Y87" s="139">
        <v>37951</v>
      </c>
      <c r="Z87" s="139">
        <v>38022</v>
      </c>
      <c r="AA87" s="139">
        <v>38125</v>
      </c>
      <c r="AB87" s="171">
        <v>38186</v>
      </c>
      <c r="AC87" s="171">
        <v>38243</v>
      </c>
      <c r="AD87" s="147">
        <f t="shared" si="27"/>
        <v>61</v>
      </c>
      <c r="AE87" s="131">
        <v>130</v>
      </c>
      <c r="AG87" s="147">
        <v>1</v>
      </c>
      <c r="AH87" s="147" t="s">
        <v>4510</v>
      </c>
    </row>
    <row r="88" spans="1:34" x14ac:dyDescent="0.25">
      <c r="A88" s="147" t="s">
        <v>89</v>
      </c>
      <c r="B88" s="140" t="s">
        <v>7271</v>
      </c>
      <c r="C88" s="147" t="s">
        <v>2159</v>
      </c>
      <c r="D88" s="140" t="s">
        <v>7280</v>
      </c>
      <c r="E88" s="147" t="s">
        <v>2275</v>
      </c>
      <c r="F88" s="140" t="s">
        <v>7753</v>
      </c>
      <c r="G88" s="147" t="s">
        <v>2282</v>
      </c>
      <c r="H88" s="140" t="s">
        <v>8778</v>
      </c>
      <c r="I88" s="147" t="s">
        <v>4559</v>
      </c>
      <c r="J88" s="147">
        <v>1</v>
      </c>
      <c r="K88" s="132">
        <f t="shared" si="21"/>
        <v>182489.5</v>
      </c>
      <c r="L88" s="132">
        <v>72751.899999999994</v>
      </c>
      <c r="M88" s="132">
        <v>109737.60000000001</v>
      </c>
      <c r="N88" s="132">
        <v>72751</v>
      </c>
      <c r="O88" s="133"/>
      <c r="P88" s="132">
        <v>678152.9</v>
      </c>
      <c r="Q88" s="132">
        <f t="shared" si="22"/>
        <v>750903.9</v>
      </c>
      <c r="R88" s="132">
        <v>72751</v>
      </c>
      <c r="S88" s="132">
        <v>678152.9</v>
      </c>
      <c r="T88" s="169">
        <f t="shared" si="23"/>
        <v>1</v>
      </c>
      <c r="U88" s="169">
        <f t="shared" si="24"/>
        <v>1</v>
      </c>
      <c r="V88" s="169">
        <f t="shared" si="25"/>
        <v>6.1797679191088557</v>
      </c>
      <c r="W88" s="169">
        <f t="shared" si="26"/>
        <v>4.1147786584981603</v>
      </c>
      <c r="X88" s="170">
        <v>1</v>
      </c>
      <c r="Y88" s="139">
        <v>38400</v>
      </c>
      <c r="Z88" s="139">
        <v>38449</v>
      </c>
      <c r="AA88" s="139">
        <v>38521</v>
      </c>
      <c r="AB88" s="171">
        <v>38615</v>
      </c>
      <c r="AC88" s="171">
        <v>38625</v>
      </c>
      <c r="AD88" s="147">
        <f t="shared" si="27"/>
        <v>94</v>
      </c>
      <c r="AE88" s="131">
        <v>128</v>
      </c>
      <c r="AG88" s="147">
        <v>1</v>
      </c>
      <c r="AH88" s="147" t="s">
        <v>4510</v>
      </c>
    </row>
    <row r="89" spans="1:34" x14ac:dyDescent="0.25">
      <c r="A89" s="147" t="s">
        <v>89</v>
      </c>
      <c r="B89" s="140" t="s">
        <v>7271</v>
      </c>
      <c r="C89" s="147" t="s">
        <v>2159</v>
      </c>
      <c r="D89" s="140" t="s">
        <v>7280</v>
      </c>
      <c r="E89" s="147" t="s">
        <v>2275</v>
      </c>
      <c r="F89" s="140" t="s">
        <v>7753</v>
      </c>
      <c r="G89" s="147" t="s">
        <v>2282</v>
      </c>
      <c r="H89" s="140" t="s">
        <v>8778</v>
      </c>
      <c r="I89" s="147" t="s">
        <v>4572</v>
      </c>
      <c r="J89" s="147">
        <v>1</v>
      </c>
      <c r="K89" s="132">
        <f t="shared" si="21"/>
        <v>1807266</v>
      </c>
      <c r="L89" s="132">
        <v>999570</v>
      </c>
      <c r="M89" s="132">
        <v>807696</v>
      </c>
      <c r="N89" s="132">
        <v>999570</v>
      </c>
      <c r="O89" s="133"/>
      <c r="P89" s="132">
        <v>807723</v>
      </c>
      <c r="Q89" s="132">
        <f t="shared" si="22"/>
        <v>1807293</v>
      </c>
      <c r="R89" s="132">
        <v>999570</v>
      </c>
      <c r="S89" s="132">
        <v>807723</v>
      </c>
      <c r="T89" s="169">
        <f t="shared" si="23"/>
        <v>1</v>
      </c>
      <c r="U89" s="169">
        <f t="shared" si="24"/>
        <v>1</v>
      </c>
      <c r="V89" s="169">
        <f t="shared" si="25"/>
        <v>1.000033428418613</v>
      </c>
      <c r="W89" s="169">
        <f t="shared" si="26"/>
        <v>1.0000149396934375</v>
      </c>
      <c r="X89" s="170">
        <v>1</v>
      </c>
      <c r="Y89" s="139">
        <v>38758</v>
      </c>
      <c r="Z89" s="139">
        <v>38832</v>
      </c>
      <c r="AA89" s="139">
        <v>38881</v>
      </c>
      <c r="AB89" s="171">
        <v>39082</v>
      </c>
      <c r="AC89" s="171">
        <v>39168</v>
      </c>
      <c r="AD89" s="147">
        <f t="shared" si="27"/>
        <v>201</v>
      </c>
      <c r="AE89" s="131">
        <v>130</v>
      </c>
      <c r="AG89" s="147">
        <v>1</v>
      </c>
      <c r="AH89" s="147" t="s">
        <v>4510</v>
      </c>
    </row>
    <row r="90" spans="1:34" x14ac:dyDescent="0.25">
      <c r="A90" s="147" t="s">
        <v>89</v>
      </c>
      <c r="B90" s="140" t="s">
        <v>7271</v>
      </c>
      <c r="C90" s="147" t="s">
        <v>2159</v>
      </c>
      <c r="D90" s="140" t="s">
        <v>7280</v>
      </c>
      <c r="E90" s="147" t="s">
        <v>2275</v>
      </c>
      <c r="F90" s="140" t="s">
        <v>7753</v>
      </c>
      <c r="G90" s="147" t="s">
        <v>2282</v>
      </c>
      <c r="H90" s="140" t="s">
        <v>8778</v>
      </c>
      <c r="I90" s="147" t="s">
        <v>4665</v>
      </c>
      <c r="J90" s="147">
        <v>1</v>
      </c>
      <c r="K90" s="132">
        <f t="shared" si="21"/>
        <v>740574</v>
      </c>
      <c r="L90" s="132">
        <v>670000</v>
      </c>
      <c r="M90" s="132">
        <v>70574</v>
      </c>
      <c r="N90" s="132">
        <v>662362</v>
      </c>
      <c r="P90" s="132">
        <v>75499.64</v>
      </c>
      <c r="Q90" s="132">
        <f t="shared" si="22"/>
        <v>737861.64</v>
      </c>
      <c r="R90" s="132">
        <v>662362</v>
      </c>
      <c r="S90" s="132">
        <v>75499.64</v>
      </c>
      <c r="T90" s="169">
        <f t="shared" si="23"/>
        <v>1</v>
      </c>
      <c r="U90" s="169">
        <f t="shared" si="24"/>
        <v>1</v>
      </c>
      <c r="V90" s="169">
        <f t="shared" si="25"/>
        <v>1.0697939751183154</v>
      </c>
      <c r="W90" s="169">
        <f t="shared" si="26"/>
        <v>0.996337489568902</v>
      </c>
      <c r="X90" s="170">
        <v>1</v>
      </c>
      <c r="Y90" s="139">
        <v>39771</v>
      </c>
      <c r="Z90" s="139" t="s">
        <v>4516</v>
      </c>
      <c r="AA90" s="139">
        <v>39895</v>
      </c>
      <c r="AB90" s="139">
        <v>39987</v>
      </c>
      <c r="AC90" s="147" t="s">
        <v>4516</v>
      </c>
      <c r="AD90" s="147">
        <f t="shared" si="27"/>
        <v>92</v>
      </c>
      <c r="AE90" s="131">
        <v>125</v>
      </c>
      <c r="AG90" s="147">
        <v>1</v>
      </c>
      <c r="AH90" s="147" t="s">
        <v>4510</v>
      </c>
    </row>
    <row r="91" spans="1:34" x14ac:dyDescent="0.25">
      <c r="A91" s="147" t="s">
        <v>89</v>
      </c>
      <c r="B91" s="140" t="s">
        <v>7271</v>
      </c>
      <c r="C91" s="147" t="s">
        <v>2159</v>
      </c>
      <c r="D91" s="140" t="s">
        <v>7280</v>
      </c>
      <c r="E91" s="147" t="s">
        <v>2275</v>
      </c>
      <c r="F91" s="140" t="s">
        <v>7753</v>
      </c>
      <c r="G91" s="147" t="s">
        <v>2283</v>
      </c>
      <c r="H91" s="140" t="s">
        <v>7767</v>
      </c>
      <c r="I91" s="147" t="s">
        <v>4536</v>
      </c>
      <c r="J91" s="147">
        <v>1</v>
      </c>
      <c r="K91" s="132">
        <f t="shared" si="21"/>
        <v>896681.12</v>
      </c>
      <c r="L91" s="132">
        <v>495578</v>
      </c>
      <c r="M91" s="132">
        <v>401103.12</v>
      </c>
      <c r="N91" s="132">
        <v>495578</v>
      </c>
      <c r="O91" s="133"/>
      <c r="P91" s="132">
        <v>378482.75</v>
      </c>
      <c r="Q91" s="132">
        <f t="shared" si="22"/>
        <v>874060.75</v>
      </c>
      <c r="R91" s="132">
        <v>495578</v>
      </c>
      <c r="S91" s="132">
        <v>378482.75</v>
      </c>
      <c r="T91" s="169">
        <f t="shared" si="23"/>
        <v>1</v>
      </c>
      <c r="U91" s="169">
        <f t="shared" si="24"/>
        <v>1</v>
      </c>
      <c r="V91" s="169">
        <f t="shared" si="25"/>
        <v>0.94360460222797571</v>
      </c>
      <c r="W91" s="169">
        <f t="shared" si="26"/>
        <v>0.97477322819064149</v>
      </c>
      <c r="X91" s="170">
        <v>1</v>
      </c>
      <c r="Y91" s="139">
        <v>37951</v>
      </c>
      <c r="Z91" s="139">
        <v>38022</v>
      </c>
      <c r="AA91" s="139">
        <v>38111</v>
      </c>
      <c r="AB91" s="171">
        <v>38214</v>
      </c>
      <c r="AC91" s="171">
        <v>38244</v>
      </c>
      <c r="AD91" s="147">
        <f t="shared" si="27"/>
        <v>103</v>
      </c>
      <c r="AE91" s="131">
        <v>195</v>
      </c>
      <c r="AG91" s="147">
        <v>1</v>
      </c>
      <c r="AH91" s="147" t="s">
        <v>4510</v>
      </c>
    </row>
    <row r="92" spans="1:34" x14ac:dyDescent="0.25">
      <c r="A92" s="147" t="s">
        <v>89</v>
      </c>
      <c r="B92" s="140" t="s">
        <v>7271</v>
      </c>
      <c r="C92" s="147" t="s">
        <v>2159</v>
      </c>
      <c r="D92" s="140" t="s">
        <v>7280</v>
      </c>
      <c r="E92" s="147" t="s">
        <v>2275</v>
      </c>
      <c r="F92" s="140" t="s">
        <v>7753</v>
      </c>
      <c r="G92" s="147" t="s">
        <v>2283</v>
      </c>
      <c r="H92" s="140" t="s">
        <v>7767</v>
      </c>
      <c r="I92" s="147" t="s">
        <v>4666</v>
      </c>
      <c r="J92" s="147">
        <v>1</v>
      </c>
      <c r="K92" s="132">
        <f t="shared" si="21"/>
        <v>699136</v>
      </c>
      <c r="L92" s="132">
        <v>556000</v>
      </c>
      <c r="M92" s="132">
        <v>143136</v>
      </c>
      <c r="N92" s="132">
        <v>550144</v>
      </c>
      <c r="P92" s="132">
        <v>200502.49</v>
      </c>
      <c r="Q92" s="132">
        <f t="shared" si="22"/>
        <v>750646.49</v>
      </c>
      <c r="R92" s="132">
        <v>550144</v>
      </c>
      <c r="S92" s="132">
        <v>200502.49</v>
      </c>
      <c r="T92" s="169">
        <f t="shared" si="23"/>
        <v>1</v>
      </c>
      <c r="U92" s="169">
        <f t="shared" si="24"/>
        <v>1</v>
      </c>
      <c r="V92" s="169">
        <f t="shared" si="25"/>
        <v>1.4007831013860943</v>
      </c>
      <c r="W92" s="169">
        <f t="shared" si="26"/>
        <v>1.0736773531902233</v>
      </c>
      <c r="X92" s="170">
        <v>1</v>
      </c>
      <c r="Y92" s="139">
        <v>39771</v>
      </c>
      <c r="Z92" s="139" t="s">
        <v>4516</v>
      </c>
      <c r="AA92" s="139">
        <v>39891</v>
      </c>
      <c r="AB92" s="139">
        <v>39959</v>
      </c>
      <c r="AC92" s="147" t="s">
        <v>4516</v>
      </c>
      <c r="AD92" s="147">
        <f t="shared" si="27"/>
        <v>68</v>
      </c>
      <c r="AE92" s="131">
        <v>233</v>
      </c>
      <c r="AG92" s="147">
        <v>1</v>
      </c>
      <c r="AH92" s="147" t="s">
        <v>4510</v>
      </c>
    </row>
    <row r="93" spans="1:34" x14ac:dyDescent="0.25">
      <c r="A93" s="147" t="s">
        <v>89</v>
      </c>
      <c r="B93" s="140" t="s">
        <v>7271</v>
      </c>
      <c r="C93" s="147" t="s">
        <v>2159</v>
      </c>
      <c r="D93" s="140" t="s">
        <v>7280</v>
      </c>
      <c r="E93" s="147" t="s">
        <v>2275</v>
      </c>
      <c r="F93" s="140" t="s">
        <v>7753</v>
      </c>
      <c r="G93" s="147" t="s">
        <v>8768</v>
      </c>
      <c r="H93" s="140" t="s">
        <v>7767</v>
      </c>
      <c r="I93" s="147" t="s">
        <v>4553</v>
      </c>
      <c r="J93" s="147">
        <v>2</v>
      </c>
      <c r="K93" s="132">
        <f t="shared" si="21"/>
        <v>1553535.9</v>
      </c>
      <c r="L93" s="132">
        <v>598383</v>
      </c>
      <c r="M93" s="132">
        <v>955152.9</v>
      </c>
      <c r="N93" s="132">
        <v>598383</v>
      </c>
      <c r="O93" s="133"/>
      <c r="P93" s="132">
        <v>849005.12</v>
      </c>
      <c r="Q93" s="132">
        <f t="shared" si="22"/>
        <v>1447388.12</v>
      </c>
      <c r="R93" s="132">
        <v>598383</v>
      </c>
      <c r="S93" s="132">
        <v>849005.12</v>
      </c>
      <c r="T93" s="169">
        <f t="shared" si="23"/>
        <v>1</v>
      </c>
      <c r="U93" s="169">
        <f t="shared" si="24"/>
        <v>1</v>
      </c>
      <c r="V93" s="169">
        <f t="shared" si="25"/>
        <v>0.88886828485784841</v>
      </c>
      <c r="W93" s="169">
        <f t="shared" si="26"/>
        <v>0.93167342962592636</v>
      </c>
      <c r="X93" s="170">
        <v>1</v>
      </c>
      <c r="Y93" s="139">
        <v>38400</v>
      </c>
      <c r="Z93" s="139">
        <v>38449</v>
      </c>
      <c r="AA93" s="139">
        <v>38531</v>
      </c>
      <c r="AB93" s="171">
        <v>38553</v>
      </c>
      <c r="AC93" s="171">
        <v>38580</v>
      </c>
      <c r="AD93" s="147">
        <f t="shared" si="27"/>
        <v>22</v>
      </c>
      <c r="AE93" s="131">
        <v>411</v>
      </c>
      <c r="AG93" s="147">
        <v>1</v>
      </c>
      <c r="AH93" s="147" t="s">
        <v>4510</v>
      </c>
    </row>
    <row r="94" spans="1:34" x14ac:dyDescent="0.25">
      <c r="A94" s="147" t="s">
        <v>89</v>
      </c>
      <c r="B94" s="140" t="s">
        <v>7271</v>
      </c>
      <c r="C94" s="147" t="s">
        <v>2159</v>
      </c>
      <c r="D94" s="140" t="s">
        <v>7280</v>
      </c>
      <c r="E94" s="147" t="s">
        <v>2275</v>
      </c>
      <c r="F94" s="140" t="s">
        <v>7753</v>
      </c>
      <c r="G94" s="147" t="s">
        <v>4573</v>
      </c>
      <c r="H94" s="140" t="s">
        <v>7767</v>
      </c>
      <c r="I94" s="147" t="s">
        <v>4574</v>
      </c>
      <c r="J94" s="147">
        <v>5</v>
      </c>
      <c r="K94" s="132">
        <f t="shared" si="21"/>
        <v>1321281</v>
      </c>
      <c r="L94" s="132">
        <v>792085</v>
      </c>
      <c r="M94" s="132">
        <v>529196</v>
      </c>
      <c r="N94" s="132">
        <v>792085</v>
      </c>
      <c r="O94" s="133"/>
      <c r="P94" s="132">
        <v>529196</v>
      </c>
      <c r="Q94" s="132">
        <f t="shared" si="22"/>
        <v>1321281</v>
      </c>
      <c r="R94" s="132">
        <v>792085</v>
      </c>
      <c r="S94" s="132">
        <v>529196</v>
      </c>
      <c r="T94" s="169">
        <f t="shared" si="23"/>
        <v>1</v>
      </c>
      <c r="U94" s="169">
        <f t="shared" si="24"/>
        <v>1</v>
      </c>
      <c r="V94" s="169">
        <f t="shared" si="25"/>
        <v>1</v>
      </c>
      <c r="W94" s="169">
        <f t="shared" si="26"/>
        <v>1</v>
      </c>
      <c r="X94" s="170">
        <v>1</v>
      </c>
      <c r="Y94" s="139">
        <v>38758</v>
      </c>
      <c r="Z94" s="139">
        <v>38832</v>
      </c>
      <c r="AA94" s="139">
        <v>38866</v>
      </c>
      <c r="AB94" s="171">
        <v>38960</v>
      </c>
      <c r="AC94" s="171">
        <v>38676</v>
      </c>
      <c r="AD94" s="147">
        <f t="shared" si="27"/>
        <v>94</v>
      </c>
      <c r="AE94" s="131">
        <v>411</v>
      </c>
      <c r="AG94" s="147">
        <v>1</v>
      </c>
      <c r="AH94" s="147" t="s">
        <v>4510</v>
      </c>
    </row>
    <row r="95" spans="1:34" x14ac:dyDescent="0.25">
      <c r="A95" s="147" t="s">
        <v>89</v>
      </c>
      <c r="B95" s="140" t="s">
        <v>7271</v>
      </c>
      <c r="C95" s="147" t="s">
        <v>2159</v>
      </c>
      <c r="D95" s="140" t="s">
        <v>7280</v>
      </c>
      <c r="E95" s="147" t="s">
        <v>2158</v>
      </c>
      <c r="F95" s="140" t="s">
        <v>7752</v>
      </c>
      <c r="G95" s="147" t="s">
        <v>2160</v>
      </c>
      <c r="H95" s="140" t="s">
        <v>8994</v>
      </c>
      <c r="I95" s="147" t="s">
        <v>4509</v>
      </c>
      <c r="J95" s="147">
        <v>1</v>
      </c>
      <c r="K95" s="132">
        <f t="shared" si="21"/>
        <v>472859</v>
      </c>
      <c r="L95" s="132">
        <v>330000</v>
      </c>
      <c r="M95" s="132">
        <v>142859</v>
      </c>
      <c r="N95" s="132">
        <v>330000</v>
      </c>
      <c r="O95" s="133"/>
      <c r="P95" s="132">
        <v>185269.45</v>
      </c>
      <c r="Q95" s="132">
        <f t="shared" si="22"/>
        <v>515269.45</v>
      </c>
      <c r="R95" s="132">
        <v>330000</v>
      </c>
      <c r="S95" s="132">
        <v>185269.45</v>
      </c>
      <c r="T95" s="169">
        <f t="shared" si="23"/>
        <v>1</v>
      </c>
      <c r="U95" s="169">
        <f t="shared" si="24"/>
        <v>1</v>
      </c>
      <c r="V95" s="169">
        <f t="shared" si="25"/>
        <v>1.296869290699221</v>
      </c>
      <c r="W95" s="169">
        <f t="shared" si="26"/>
        <v>1.0896894211593731</v>
      </c>
      <c r="X95" s="170">
        <v>1</v>
      </c>
      <c r="Y95" s="139">
        <v>37750</v>
      </c>
      <c r="Z95" s="139">
        <v>37798</v>
      </c>
      <c r="AA95" s="139">
        <v>37834</v>
      </c>
      <c r="AB95" s="171">
        <v>37987</v>
      </c>
      <c r="AC95" s="171">
        <v>38096</v>
      </c>
      <c r="AD95" s="147">
        <f t="shared" si="27"/>
        <v>153</v>
      </c>
      <c r="AE95" s="131">
        <v>97</v>
      </c>
      <c r="AG95" s="147">
        <v>1</v>
      </c>
      <c r="AH95" s="147" t="s">
        <v>4510</v>
      </c>
    </row>
    <row r="96" spans="1:34" x14ac:dyDescent="0.25">
      <c r="A96" s="147" t="s">
        <v>89</v>
      </c>
      <c r="B96" s="140" t="s">
        <v>7271</v>
      </c>
      <c r="C96" s="147" t="s">
        <v>2159</v>
      </c>
      <c r="D96" s="140" t="s">
        <v>7280</v>
      </c>
      <c r="E96" s="147" t="s">
        <v>2158</v>
      </c>
      <c r="F96" s="140" t="s">
        <v>7752</v>
      </c>
      <c r="G96" s="147" t="s">
        <v>2160</v>
      </c>
      <c r="H96" s="140" t="s">
        <v>8994</v>
      </c>
      <c r="I96" s="147" t="s">
        <v>4515</v>
      </c>
      <c r="J96" s="147">
        <v>1</v>
      </c>
      <c r="K96" s="132">
        <f t="shared" si="21"/>
        <v>1875421.03</v>
      </c>
      <c r="L96" s="132">
        <v>1217400</v>
      </c>
      <c r="M96" s="132">
        <v>658021.03</v>
      </c>
      <c r="N96" s="132">
        <v>1217400</v>
      </c>
      <c r="O96" s="133"/>
      <c r="P96" s="132">
        <v>214818</v>
      </c>
      <c r="Q96" s="132">
        <f t="shared" si="22"/>
        <v>1432218</v>
      </c>
      <c r="R96" s="132">
        <v>1217400</v>
      </c>
      <c r="S96" s="132">
        <v>214818</v>
      </c>
      <c r="T96" s="169">
        <f t="shared" si="23"/>
        <v>1</v>
      </c>
      <c r="U96" s="169">
        <f t="shared" si="24"/>
        <v>1</v>
      </c>
      <c r="V96" s="169">
        <f t="shared" si="25"/>
        <v>0.32646069077761847</v>
      </c>
      <c r="W96" s="169">
        <f t="shared" si="26"/>
        <v>0.76367811658803886</v>
      </c>
      <c r="X96" s="170">
        <v>1</v>
      </c>
      <c r="Y96" s="139">
        <v>38366</v>
      </c>
      <c r="Z96" s="139">
        <v>38407</v>
      </c>
      <c r="AA96" s="139">
        <v>38516</v>
      </c>
      <c r="AB96" s="171">
        <v>39386</v>
      </c>
      <c r="AC96" s="171" t="s">
        <v>4516</v>
      </c>
      <c r="AD96" s="147">
        <f t="shared" si="27"/>
        <v>870</v>
      </c>
      <c r="AE96" s="131">
        <v>100</v>
      </c>
      <c r="AG96" s="147">
        <v>1</v>
      </c>
      <c r="AH96" s="147" t="s">
        <v>4510</v>
      </c>
    </row>
    <row r="97" spans="1:34" x14ac:dyDescent="0.25">
      <c r="A97" s="147" t="s">
        <v>89</v>
      </c>
      <c r="B97" s="140" t="s">
        <v>7271</v>
      </c>
      <c r="C97" s="147" t="s">
        <v>2159</v>
      </c>
      <c r="D97" s="140" t="s">
        <v>7280</v>
      </c>
      <c r="E97" s="147" t="s">
        <v>2158</v>
      </c>
      <c r="F97" s="140" t="s">
        <v>7752</v>
      </c>
      <c r="G97" s="147" t="s">
        <v>2162</v>
      </c>
      <c r="H97" s="140" t="s">
        <v>8995</v>
      </c>
      <c r="I97" s="147" t="s">
        <v>3148</v>
      </c>
      <c r="J97" s="147">
        <v>1</v>
      </c>
      <c r="K97" s="132">
        <f t="shared" si="21"/>
        <v>452041.95999999996</v>
      </c>
      <c r="L97" s="132">
        <v>275000</v>
      </c>
      <c r="M97" s="132">
        <v>177041.96</v>
      </c>
      <c r="N97" s="132">
        <v>275000</v>
      </c>
      <c r="O97" s="133"/>
      <c r="P97" s="132">
        <v>121692</v>
      </c>
      <c r="Q97" s="132">
        <f t="shared" si="22"/>
        <v>396692</v>
      </c>
      <c r="R97" s="132">
        <v>275000</v>
      </c>
      <c r="S97" s="132">
        <v>121692</v>
      </c>
      <c r="T97" s="169">
        <f t="shared" si="23"/>
        <v>1</v>
      </c>
      <c r="U97" s="169">
        <f t="shared" si="24"/>
        <v>1</v>
      </c>
      <c r="V97" s="169">
        <f t="shared" si="25"/>
        <v>0.68736247610453483</v>
      </c>
      <c r="W97" s="169">
        <f t="shared" si="26"/>
        <v>0.87755570301482644</v>
      </c>
      <c r="X97" s="170">
        <v>1</v>
      </c>
      <c r="Y97" s="139">
        <v>37750</v>
      </c>
      <c r="Z97" s="139">
        <v>37798</v>
      </c>
      <c r="AA97" s="139">
        <v>37834</v>
      </c>
      <c r="AB97" s="171">
        <v>38139</v>
      </c>
      <c r="AC97" s="171">
        <v>38169</v>
      </c>
      <c r="AD97" s="147">
        <f t="shared" si="27"/>
        <v>305</v>
      </c>
      <c r="AE97" s="131">
        <v>65</v>
      </c>
      <c r="AG97" s="147">
        <v>1</v>
      </c>
      <c r="AH97" s="147" t="s">
        <v>4510</v>
      </c>
    </row>
    <row r="98" spans="1:34" x14ac:dyDescent="0.25">
      <c r="A98" s="147" t="s">
        <v>89</v>
      </c>
      <c r="B98" s="140" t="s">
        <v>7271</v>
      </c>
      <c r="C98" s="147" t="s">
        <v>2159</v>
      </c>
      <c r="D98" s="140" t="s">
        <v>7280</v>
      </c>
      <c r="E98" s="147" t="s">
        <v>2158</v>
      </c>
      <c r="F98" s="140" t="s">
        <v>7752</v>
      </c>
      <c r="G98" s="147" t="s">
        <v>2162</v>
      </c>
      <c r="H98" s="140" t="s">
        <v>8995</v>
      </c>
      <c r="I98" s="147" t="s">
        <v>4517</v>
      </c>
      <c r="J98" s="147">
        <v>1</v>
      </c>
      <c r="K98" s="132">
        <f t="shared" si="21"/>
        <v>1014872</v>
      </c>
      <c r="L98" s="132">
        <v>563000</v>
      </c>
      <c r="M98" s="132">
        <v>451872</v>
      </c>
      <c r="N98" s="132">
        <v>563000</v>
      </c>
      <c r="O98" s="133"/>
      <c r="P98" s="132">
        <v>470582</v>
      </c>
      <c r="Q98" s="132">
        <f t="shared" si="22"/>
        <v>1033582</v>
      </c>
      <c r="R98" s="132">
        <v>563000</v>
      </c>
      <c r="S98" s="132">
        <v>470582</v>
      </c>
      <c r="T98" s="169">
        <f t="shared" si="23"/>
        <v>1</v>
      </c>
      <c r="U98" s="169">
        <f t="shared" si="24"/>
        <v>1</v>
      </c>
      <c r="V98" s="169">
        <f t="shared" si="25"/>
        <v>1.0414055307697756</v>
      </c>
      <c r="W98" s="169">
        <f t="shared" si="26"/>
        <v>1.0184358224485452</v>
      </c>
      <c r="X98" s="170">
        <v>1</v>
      </c>
      <c r="Y98" s="139">
        <v>38366</v>
      </c>
      <c r="Z98" s="139">
        <v>38407</v>
      </c>
      <c r="AA98" s="139">
        <v>38523</v>
      </c>
      <c r="AB98" s="171">
        <v>38716</v>
      </c>
      <c r="AC98" s="171" t="s">
        <v>4516</v>
      </c>
      <c r="AD98" s="147">
        <f t="shared" si="27"/>
        <v>193</v>
      </c>
      <c r="AE98" s="131">
        <v>68</v>
      </c>
      <c r="AG98" s="147">
        <v>1</v>
      </c>
      <c r="AH98" s="147" t="s">
        <v>4510</v>
      </c>
    </row>
    <row r="99" spans="1:34" x14ac:dyDescent="0.25">
      <c r="A99" s="147" t="s">
        <v>89</v>
      </c>
      <c r="B99" s="140" t="s">
        <v>7271</v>
      </c>
      <c r="C99" s="147" t="s">
        <v>2159</v>
      </c>
      <c r="D99" s="140" t="s">
        <v>7280</v>
      </c>
      <c r="E99" s="147" t="s">
        <v>2158</v>
      </c>
      <c r="F99" s="140" t="s">
        <v>7752</v>
      </c>
      <c r="G99" s="147" t="s">
        <v>2163</v>
      </c>
      <c r="H99" s="140" t="s">
        <v>7766</v>
      </c>
      <c r="I99" s="147" t="s">
        <v>4512</v>
      </c>
      <c r="J99" s="147">
        <v>1</v>
      </c>
      <c r="K99" s="132">
        <f t="shared" si="21"/>
        <v>505019.5</v>
      </c>
      <c r="L99" s="132">
        <v>325000</v>
      </c>
      <c r="M99" s="132">
        <v>180019.5</v>
      </c>
      <c r="N99" s="132">
        <v>325000</v>
      </c>
      <c r="O99" s="133"/>
      <c r="P99" s="132">
        <v>105718</v>
      </c>
      <c r="Q99" s="132">
        <f t="shared" si="22"/>
        <v>430718</v>
      </c>
      <c r="R99" s="132">
        <v>325000</v>
      </c>
      <c r="S99" s="132">
        <v>105718</v>
      </c>
      <c r="T99" s="169">
        <f t="shared" si="23"/>
        <v>1</v>
      </c>
      <c r="U99" s="169">
        <f t="shared" si="24"/>
        <v>1</v>
      </c>
      <c r="V99" s="169">
        <f t="shared" si="25"/>
        <v>0.58725860254028039</v>
      </c>
      <c r="W99" s="169">
        <f t="shared" si="26"/>
        <v>0.85287399793473317</v>
      </c>
      <c r="X99" s="170">
        <v>1</v>
      </c>
      <c r="Y99" s="139">
        <v>37750</v>
      </c>
      <c r="Z99" s="139">
        <v>37798</v>
      </c>
      <c r="AA99" s="139">
        <v>37865</v>
      </c>
      <c r="AB99" s="171">
        <v>37956</v>
      </c>
      <c r="AC99" s="171">
        <v>38103</v>
      </c>
      <c r="AD99" s="147">
        <f t="shared" si="27"/>
        <v>91</v>
      </c>
      <c r="AE99" s="131">
        <v>75</v>
      </c>
      <c r="AG99" s="147">
        <v>1</v>
      </c>
      <c r="AH99" s="147" t="s">
        <v>4510</v>
      </c>
    </row>
    <row r="100" spans="1:34" x14ac:dyDescent="0.25">
      <c r="A100" s="147" t="s">
        <v>89</v>
      </c>
      <c r="B100" s="140" t="s">
        <v>7271</v>
      </c>
      <c r="C100" s="147" t="s">
        <v>2159</v>
      </c>
      <c r="D100" s="140" t="s">
        <v>7280</v>
      </c>
      <c r="E100" s="147" t="s">
        <v>2158</v>
      </c>
      <c r="F100" s="140" t="s">
        <v>7752</v>
      </c>
      <c r="G100" s="147" t="s">
        <v>2164</v>
      </c>
      <c r="H100" s="140" t="s">
        <v>8996</v>
      </c>
      <c r="I100" s="147" t="s">
        <v>4509</v>
      </c>
      <c r="J100" s="147">
        <v>1</v>
      </c>
      <c r="K100" s="132">
        <f t="shared" si="21"/>
        <v>417596</v>
      </c>
      <c r="L100" s="132">
        <v>310000</v>
      </c>
      <c r="M100" s="132">
        <v>107596</v>
      </c>
      <c r="N100" s="132">
        <v>310000</v>
      </c>
      <c r="O100" s="133"/>
      <c r="P100" s="132">
        <v>105881.8</v>
      </c>
      <c r="Q100" s="132">
        <f t="shared" si="22"/>
        <v>415881.8</v>
      </c>
      <c r="R100" s="132">
        <v>310000</v>
      </c>
      <c r="S100" s="132">
        <v>105881.8</v>
      </c>
      <c r="T100" s="169">
        <f t="shared" si="23"/>
        <v>1</v>
      </c>
      <c r="U100" s="169">
        <f t="shared" si="24"/>
        <v>1</v>
      </c>
      <c r="V100" s="169">
        <f t="shared" si="25"/>
        <v>0.98406818097327042</v>
      </c>
      <c r="W100" s="169">
        <f t="shared" si="26"/>
        <v>0.99589507562332968</v>
      </c>
      <c r="X100" s="170">
        <v>1</v>
      </c>
      <c r="Y100" s="139">
        <v>37750</v>
      </c>
      <c r="Z100" s="139">
        <v>37798</v>
      </c>
      <c r="AA100" s="139">
        <v>37834</v>
      </c>
      <c r="AB100" s="171">
        <v>38047</v>
      </c>
      <c r="AC100" s="171">
        <v>38106</v>
      </c>
      <c r="AD100" s="147">
        <f t="shared" si="27"/>
        <v>213</v>
      </c>
      <c r="AE100" s="131">
        <v>153</v>
      </c>
      <c r="AG100" s="147">
        <v>1</v>
      </c>
      <c r="AH100" s="147" t="s">
        <v>4510</v>
      </c>
    </row>
    <row r="101" spans="1:34" x14ac:dyDescent="0.25">
      <c r="A101" s="147" t="s">
        <v>89</v>
      </c>
      <c r="B101" s="140" t="s">
        <v>7271</v>
      </c>
      <c r="C101" s="147" t="s">
        <v>2159</v>
      </c>
      <c r="D101" s="140" t="s">
        <v>7280</v>
      </c>
      <c r="E101" s="147" t="s">
        <v>2158</v>
      </c>
      <c r="F101" s="140" t="s">
        <v>7752</v>
      </c>
      <c r="G101" s="147" t="s">
        <v>2164</v>
      </c>
      <c r="H101" s="140" t="s">
        <v>8996</v>
      </c>
      <c r="I101" s="147" t="s">
        <v>4521</v>
      </c>
      <c r="J101" s="147">
        <v>1</v>
      </c>
      <c r="K101" s="132">
        <f t="shared" si="21"/>
        <v>653668</v>
      </c>
      <c r="L101" s="132">
        <v>370000</v>
      </c>
      <c r="M101" s="132">
        <v>283668</v>
      </c>
      <c r="N101" s="132">
        <v>370000</v>
      </c>
      <c r="O101" s="133"/>
      <c r="P101" s="132">
        <v>133500</v>
      </c>
      <c r="Q101" s="132">
        <f t="shared" si="22"/>
        <v>503500</v>
      </c>
      <c r="R101" s="132">
        <v>370000</v>
      </c>
      <c r="S101" s="132">
        <v>133500</v>
      </c>
      <c r="T101" s="169">
        <f t="shared" si="23"/>
        <v>1</v>
      </c>
      <c r="U101" s="169">
        <f t="shared" si="24"/>
        <v>1</v>
      </c>
      <c r="V101" s="169">
        <f t="shared" si="25"/>
        <v>0.47062058462709927</v>
      </c>
      <c r="W101" s="169">
        <f t="shared" si="26"/>
        <v>0.77026869909495344</v>
      </c>
      <c r="X101" s="170">
        <v>1</v>
      </c>
      <c r="Y101" s="139">
        <v>38692</v>
      </c>
      <c r="Z101" s="139">
        <v>38754</v>
      </c>
      <c r="AA101" s="139">
        <v>39005</v>
      </c>
      <c r="AB101" s="171">
        <v>39202</v>
      </c>
      <c r="AC101" s="171" t="s">
        <v>4516</v>
      </c>
      <c r="AD101" s="147">
        <f t="shared" si="27"/>
        <v>197</v>
      </c>
      <c r="AE101" s="131">
        <v>153</v>
      </c>
      <c r="AG101" s="147">
        <v>1</v>
      </c>
      <c r="AH101" s="147" t="s">
        <v>4510</v>
      </c>
    </row>
    <row r="102" spans="1:34" x14ac:dyDescent="0.25">
      <c r="A102" s="147" t="s">
        <v>89</v>
      </c>
      <c r="B102" s="140" t="s">
        <v>7271</v>
      </c>
      <c r="C102" s="147" t="s">
        <v>2159</v>
      </c>
      <c r="D102" s="140" t="s">
        <v>7280</v>
      </c>
      <c r="E102" s="147" t="s">
        <v>2158</v>
      </c>
      <c r="F102" s="140" t="s">
        <v>7752</v>
      </c>
      <c r="G102" s="147" t="s">
        <v>2166</v>
      </c>
      <c r="H102" s="140" t="s">
        <v>8997</v>
      </c>
      <c r="I102" s="147" t="s">
        <v>3148</v>
      </c>
      <c r="J102" s="147">
        <v>1</v>
      </c>
      <c r="K102" s="132">
        <f t="shared" si="21"/>
        <v>453675.28</v>
      </c>
      <c r="L102" s="132">
        <v>300000</v>
      </c>
      <c r="M102" s="132">
        <v>153675.28</v>
      </c>
      <c r="N102" s="132">
        <v>300000</v>
      </c>
      <c r="O102" s="133"/>
      <c r="P102" s="132">
        <v>93093.15</v>
      </c>
      <c r="Q102" s="132">
        <f t="shared" si="22"/>
        <v>393093.15</v>
      </c>
      <c r="R102" s="132">
        <v>300000</v>
      </c>
      <c r="S102" s="132">
        <v>93093.15</v>
      </c>
      <c r="T102" s="169">
        <f t="shared" si="23"/>
        <v>1</v>
      </c>
      <c r="U102" s="169">
        <f t="shared" si="24"/>
        <v>1</v>
      </c>
      <c r="V102" s="169">
        <f t="shared" si="25"/>
        <v>0.60577830084318052</v>
      </c>
      <c r="W102" s="169">
        <f t="shared" si="26"/>
        <v>0.86646367419445913</v>
      </c>
      <c r="X102" s="170">
        <v>1</v>
      </c>
      <c r="Y102" s="139">
        <v>37750</v>
      </c>
      <c r="Z102" s="139">
        <v>37798</v>
      </c>
      <c r="AA102" s="139">
        <v>37834</v>
      </c>
      <c r="AB102" s="171">
        <v>38169</v>
      </c>
      <c r="AC102" s="171">
        <v>38216</v>
      </c>
      <c r="AD102" s="147">
        <f t="shared" si="27"/>
        <v>335</v>
      </c>
      <c r="AE102" s="131">
        <v>109</v>
      </c>
      <c r="AG102" s="147">
        <v>1</v>
      </c>
      <c r="AH102" s="147" t="s">
        <v>4510</v>
      </c>
    </row>
    <row r="103" spans="1:34" x14ac:dyDescent="0.25">
      <c r="A103" s="147" t="s">
        <v>89</v>
      </c>
      <c r="B103" s="140" t="s">
        <v>7271</v>
      </c>
      <c r="C103" s="147" t="s">
        <v>2159</v>
      </c>
      <c r="D103" s="140" t="s">
        <v>7280</v>
      </c>
      <c r="E103" s="147" t="s">
        <v>2158</v>
      </c>
      <c r="F103" s="140" t="s">
        <v>7752</v>
      </c>
      <c r="G103" s="147" t="s">
        <v>2166</v>
      </c>
      <c r="H103" s="140" t="s">
        <v>8997</v>
      </c>
      <c r="I103" s="147" t="s">
        <v>4523</v>
      </c>
      <c r="J103" s="147">
        <v>1</v>
      </c>
      <c r="K103" s="132">
        <f t="shared" si="21"/>
        <v>177910</v>
      </c>
      <c r="L103" s="132">
        <v>108000</v>
      </c>
      <c r="M103" s="132">
        <v>69910</v>
      </c>
      <c r="N103" s="132">
        <v>86400</v>
      </c>
      <c r="O103" s="133"/>
      <c r="P103" s="132">
        <v>120910</v>
      </c>
      <c r="Q103" s="132">
        <f t="shared" si="22"/>
        <v>207310</v>
      </c>
      <c r="R103" s="132">
        <v>86400</v>
      </c>
      <c r="S103" s="132">
        <v>120910</v>
      </c>
      <c r="T103" s="169">
        <f t="shared" si="23"/>
        <v>1</v>
      </c>
      <c r="U103" s="169">
        <f t="shared" si="24"/>
        <v>1</v>
      </c>
      <c r="V103" s="169">
        <f t="shared" si="25"/>
        <v>1.7295093691889571</v>
      </c>
      <c r="W103" s="169">
        <f t="shared" si="26"/>
        <v>1.1652520937552695</v>
      </c>
      <c r="X103" s="170">
        <v>1</v>
      </c>
      <c r="Y103" s="139">
        <v>38692</v>
      </c>
      <c r="Z103" s="139">
        <v>38754</v>
      </c>
      <c r="AA103" s="139">
        <v>38838</v>
      </c>
      <c r="AB103" s="171">
        <v>38959</v>
      </c>
      <c r="AC103" s="171" t="s">
        <v>4516</v>
      </c>
      <c r="AD103" s="147">
        <f t="shared" si="27"/>
        <v>121</v>
      </c>
      <c r="AE103" s="131">
        <v>160</v>
      </c>
      <c r="AG103" s="147">
        <v>1</v>
      </c>
      <c r="AH103" s="147" t="s">
        <v>4510</v>
      </c>
    </row>
    <row r="104" spans="1:34" x14ac:dyDescent="0.25">
      <c r="A104" s="147" t="s">
        <v>89</v>
      </c>
      <c r="B104" s="140" t="s">
        <v>7271</v>
      </c>
      <c r="C104" s="147" t="s">
        <v>2159</v>
      </c>
      <c r="D104" s="140" t="s">
        <v>7280</v>
      </c>
      <c r="E104" s="147" t="s">
        <v>2158</v>
      </c>
      <c r="F104" s="140" t="s">
        <v>7752</v>
      </c>
      <c r="G104" s="147" t="s">
        <v>2167</v>
      </c>
      <c r="H104" s="140" t="s">
        <v>8998</v>
      </c>
      <c r="I104" s="147" t="s">
        <v>4513</v>
      </c>
      <c r="J104" s="147">
        <v>1</v>
      </c>
      <c r="K104" s="132">
        <f t="shared" si="21"/>
        <v>476404.5</v>
      </c>
      <c r="L104" s="132">
        <v>320000</v>
      </c>
      <c r="M104" s="132">
        <v>156404.5</v>
      </c>
      <c r="N104" s="132">
        <v>320000</v>
      </c>
      <c r="O104" s="133"/>
      <c r="P104" s="132">
        <v>160708.73000000001</v>
      </c>
      <c r="Q104" s="132">
        <f t="shared" si="22"/>
        <v>480708.73</v>
      </c>
      <c r="R104" s="132">
        <v>320000</v>
      </c>
      <c r="S104" s="132">
        <v>160708.73000000001</v>
      </c>
      <c r="T104" s="169">
        <f t="shared" si="23"/>
        <v>1</v>
      </c>
      <c r="U104" s="169">
        <f t="shared" si="24"/>
        <v>1</v>
      </c>
      <c r="V104" s="169">
        <f t="shared" si="25"/>
        <v>1.0275198603620741</v>
      </c>
      <c r="W104" s="169">
        <f t="shared" si="26"/>
        <v>1.0090348222991177</v>
      </c>
      <c r="X104" s="170">
        <v>1</v>
      </c>
      <c r="Y104" s="139">
        <v>37750</v>
      </c>
      <c r="Z104" s="139">
        <v>37798</v>
      </c>
      <c r="AA104" s="139">
        <v>37865</v>
      </c>
      <c r="AB104" s="171">
        <v>38047</v>
      </c>
      <c r="AC104" s="171">
        <v>38131</v>
      </c>
      <c r="AD104" s="147">
        <f t="shared" si="27"/>
        <v>182</v>
      </c>
      <c r="AE104" s="131">
        <v>198</v>
      </c>
      <c r="AG104" s="147">
        <v>1</v>
      </c>
      <c r="AH104" s="147" t="s">
        <v>4510</v>
      </c>
    </row>
    <row r="105" spans="1:34" x14ac:dyDescent="0.25">
      <c r="A105" s="147" t="s">
        <v>89</v>
      </c>
      <c r="B105" s="140" t="s">
        <v>7271</v>
      </c>
      <c r="C105" s="147" t="s">
        <v>2159</v>
      </c>
      <c r="D105" s="140" t="s">
        <v>7280</v>
      </c>
      <c r="E105" s="147" t="s">
        <v>2158</v>
      </c>
      <c r="F105" s="140" t="s">
        <v>7752</v>
      </c>
      <c r="G105" s="147" t="s">
        <v>2167</v>
      </c>
      <c r="H105" s="140" t="s">
        <v>8998</v>
      </c>
      <c r="I105" s="147" t="s">
        <v>4524</v>
      </c>
      <c r="J105" s="147">
        <v>1</v>
      </c>
      <c r="K105" s="132">
        <f t="shared" si="21"/>
        <v>898200</v>
      </c>
      <c r="L105" s="132">
        <v>641700</v>
      </c>
      <c r="M105" s="132">
        <v>256500</v>
      </c>
      <c r="N105" s="132">
        <v>639221</v>
      </c>
      <c r="O105" s="133"/>
      <c r="P105" s="132">
        <v>242500</v>
      </c>
      <c r="Q105" s="132">
        <f t="shared" si="22"/>
        <v>881721</v>
      </c>
      <c r="R105" s="132">
        <v>639221</v>
      </c>
      <c r="S105" s="132">
        <v>242500</v>
      </c>
      <c r="T105" s="169">
        <f t="shared" si="23"/>
        <v>1</v>
      </c>
      <c r="U105" s="169">
        <f t="shared" si="24"/>
        <v>1</v>
      </c>
      <c r="V105" s="169">
        <f t="shared" si="25"/>
        <v>0.94541910331384016</v>
      </c>
      <c r="W105" s="169">
        <f t="shared" si="26"/>
        <v>0.98165330661322647</v>
      </c>
      <c r="X105" s="170">
        <v>1</v>
      </c>
      <c r="Y105" s="139">
        <v>38692</v>
      </c>
      <c r="Z105" s="139">
        <v>38754</v>
      </c>
      <c r="AA105" s="139">
        <v>38842</v>
      </c>
      <c r="AB105" s="171">
        <v>39721</v>
      </c>
      <c r="AC105" s="171" t="s">
        <v>4516</v>
      </c>
      <c r="AD105" s="147">
        <f t="shared" si="27"/>
        <v>879</v>
      </c>
      <c r="AE105" s="131">
        <v>198</v>
      </c>
      <c r="AG105" s="147">
        <v>1</v>
      </c>
      <c r="AH105" s="147" t="s">
        <v>4510</v>
      </c>
    </row>
    <row r="106" spans="1:34" x14ac:dyDescent="0.25">
      <c r="A106" s="147" t="s">
        <v>89</v>
      </c>
      <c r="B106" s="140" t="s">
        <v>7271</v>
      </c>
      <c r="C106" s="147" t="s">
        <v>2159</v>
      </c>
      <c r="D106" s="140" t="s">
        <v>7280</v>
      </c>
      <c r="E106" s="147" t="s">
        <v>2158</v>
      </c>
      <c r="F106" s="140" t="s">
        <v>7752</v>
      </c>
      <c r="G106" s="147" t="s">
        <v>2168</v>
      </c>
      <c r="H106" s="140" t="s">
        <v>7764</v>
      </c>
      <c r="I106" s="147" t="s">
        <v>3148</v>
      </c>
      <c r="J106" s="147">
        <v>1</v>
      </c>
      <c r="K106" s="132">
        <f t="shared" si="21"/>
        <v>463678.67000000004</v>
      </c>
      <c r="L106" s="132">
        <v>270000</v>
      </c>
      <c r="M106" s="132">
        <v>193678.67</v>
      </c>
      <c r="N106" s="132">
        <v>270000</v>
      </c>
      <c r="O106" s="133"/>
      <c r="P106" s="132">
        <v>122866</v>
      </c>
      <c r="Q106" s="132">
        <f t="shared" si="22"/>
        <v>392866</v>
      </c>
      <c r="R106" s="132">
        <v>270000</v>
      </c>
      <c r="S106" s="132">
        <v>122866</v>
      </c>
      <c r="T106" s="169">
        <f t="shared" si="23"/>
        <v>1</v>
      </c>
      <c r="U106" s="169">
        <f t="shared" si="24"/>
        <v>1</v>
      </c>
      <c r="V106" s="169">
        <f t="shared" si="25"/>
        <v>0.63438064707899944</v>
      </c>
      <c r="W106" s="169">
        <f t="shared" si="26"/>
        <v>0.84728072568013524</v>
      </c>
      <c r="X106" s="170">
        <v>1</v>
      </c>
      <c r="Y106" s="139">
        <v>37750</v>
      </c>
      <c r="Z106" s="139">
        <v>37798</v>
      </c>
      <c r="AA106" s="139">
        <v>37834</v>
      </c>
      <c r="AB106" s="171">
        <v>38180</v>
      </c>
      <c r="AC106" s="171">
        <v>38169</v>
      </c>
      <c r="AD106" s="147">
        <f t="shared" si="27"/>
        <v>346</v>
      </c>
      <c r="AE106" s="131">
        <v>171</v>
      </c>
      <c r="AG106" s="147">
        <v>1</v>
      </c>
      <c r="AH106" s="147" t="s">
        <v>4510</v>
      </c>
    </row>
    <row r="107" spans="1:34" x14ac:dyDescent="0.25">
      <c r="A107" s="147" t="s">
        <v>89</v>
      </c>
      <c r="B107" s="140" t="s">
        <v>7271</v>
      </c>
      <c r="C107" s="147" t="s">
        <v>2159</v>
      </c>
      <c r="D107" s="140" t="s">
        <v>7280</v>
      </c>
      <c r="E107" s="147" t="s">
        <v>2158</v>
      </c>
      <c r="F107" s="140" t="s">
        <v>7752</v>
      </c>
      <c r="G107" s="147" t="s">
        <v>2168</v>
      </c>
      <c r="H107" s="140" t="s">
        <v>7764</v>
      </c>
      <c r="I107" s="147" t="s">
        <v>4526</v>
      </c>
      <c r="J107" s="147">
        <v>1</v>
      </c>
      <c r="K107" s="132">
        <f t="shared" si="21"/>
        <v>637872.5</v>
      </c>
      <c r="L107" s="132">
        <v>395000</v>
      </c>
      <c r="M107" s="132">
        <v>242872.5</v>
      </c>
      <c r="N107" s="132">
        <v>389336.5</v>
      </c>
      <c r="O107" s="133"/>
      <c r="P107" s="132">
        <v>378872</v>
      </c>
      <c r="Q107" s="132">
        <f t="shared" si="22"/>
        <v>768208.5</v>
      </c>
      <c r="R107" s="132">
        <v>389336.5</v>
      </c>
      <c r="S107" s="132">
        <v>378872</v>
      </c>
      <c r="T107" s="169">
        <f t="shared" si="23"/>
        <v>1</v>
      </c>
      <c r="U107" s="169">
        <f t="shared" si="24"/>
        <v>1</v>
      </c>
      <c r="V107" s="169">
        <f t="shared" si="25"/>
        <v>1.5599625317810786</v>
      </c>
      <c r="W107" s="169">
        <f t="shared" si="26"/>
        <v>1.2043292350744075</v>
      </c>
      <c r="X107" s="170">
        <v>1</v>
      </c>
      <c r="Y107" s="139">
        <v>38692</v>
      </c>
      <c r="Z107" s="139">
        <v>38754</v>
      </c>
      <c r="AA107" s="139">
        <v>39005</v>
      </c>
      <c r="AB107" s="171">
        <v>39197</v>
      </c>
      <c r="AC107" s="171" t="s">
        <v>4516</v>
      </c>
      <c r="AD107" s="147">
        <f t="shared" si="27"/>
        <v>192</v>
      </c>
      <c r="AE107" s="131">
        <v>171</v>
      </c>
      <c r="AG107" s="147">
        <v>1</v>
      </c>
      <c r="AH107" s="147" t="s">
        <v>4510</v>
      </c>
    </row>
    <row r="108" spans="1:34" x14ac:dyDescent="0.25">
      <c r="A108" s="147" t="s">
        <v>89</v>
      </c>
      <c r="B108" s="140" t="s">
        <v>7271</v>
      </c>
      <c r="C108" s="147" t="s">
        <v>2159</v>
      </c>
      <c r="D108" s="140" t="s">
        <v>7280</v>
      </c>
      <c r="E108" s="147" t="s">
        <v>2158</v>
      </c>
      <c r="F108" s="140" t="s">
        <v>7752</v>
      </c>
      <c r="G108" s="147" t="s">
        <v>2169</v>
      </c>
      <c r="H108" s="140" t="s">
        <v>8999</v>
      </c>
      <c r="I108" s="147" t="s">
        <v>243</v>
      </c>
      <c r="J108" s="147">
        <v>1</v>
      </c>
      <c r="K108" s="132">
        <f t="shared" si="21"/>
        <v>418558</v>
      </c>
      <c r="L108" s="132">
        <v>285000</v>
      </c>
      <c r="M108" s="132">
        <v>133558</v>
      </c>
      <c r="N108" s="132">
        <v>285000</v>
      </c>
      <c r="O108" s="133"/>
      <c r="P108" s="132">
        <v>130190.5</v>
      </c>
      <c r="Q108" s="132">
        <f t="shared" si="22"/>
        <v>415190.5</v>
      </c>
      <c r="R108" s="132">
        <v>285000</v>
      </c>
      <c r="S108" s="132">
        <v>130190.5</v>
      </c>
      <c r="T108" s="169">
        <f t="shared" si="23"/>
        <v>1</v>
      </c>
      <c r="U108" s="169">
        <f t="shared" si="24"/>
        <v>1</v>
      </c>
      <c r="V108" s="169">
        <f t="shared" si="25"/>
        <v>0.97478623519369867</v>
      </c>
      <c r="W108" s="169">
        <f t="shared" si="26"/>
        <v>0.99195452004262252</v>
      </c>
      <c r="X108" s="170">
        <v>1</v>
      </c>
      <c r="Y108" s="139">
        <v>37750</v>
      </c>
      <c r="Z108" s="139">
        <v>37798</v>
      </c>
      <c r="AA108" s="139">
        <v>37834</v>
      </c>
      <c r="AB108" s="171">
        <v>38169</v>
      </c>
      <c r="AC108" s="171">
        <v>38200</v>
      </c>
      <c r="AD108" s="147">
        <f t="shared" si="27"/>
        <v>335</v>
      </c>
      <c r="AE108" s="131">
        <v>168</v>
      </c>
      <c r="AG108" s="147">
        <v>1</v>
      </c>
      <c r="AH108" s="147" t="s">
        <v>4510</v>
      </c>
    </row>
    <row r="109" spans="1:34" x14ac:dyDescent="0.25">
      <c r="A109" s="147" t="s">
        <v>89</v>
      </c>
      <c r="B109" s="140" t="s">
        <v>7271</v>
      </c>
      <c r="C109" s="147" t="s">
        <v>2159</v>
      </c>
      <c r="D109" s="140" t="s">
        <v>7280</v>
      </c>
      <c r="E109" s="147" t="s">
        <v>2158</v>
      </c>
      <c r="F109" s="140" t="s">
        <v>7752</v>
      </c>
      <c r="G109" s="147" t="s">
        <v>2169</v>
      </c>
      <c r="H109" s="140" t="s">
        <v>8999</v>
      </c>
      <c r="I109" s="147" t="s">
        <v>4527</v>
      </c>
      <c r="J109" s="147">
        <v>1</v>
      </c>
      <c r="K109" s="132">
        <f t="shared" si="21"/>
        <v>703762.46</v>
      </c>
      <c r="L109" s="132">
        <v>493700</v>
      </c>
      <c r="M109" s="132">
        <v>210062.46</v>
      </c>
      <c r="N109" s="132">
        <v>488036.5</v>
      </c>
      <c r="O109" s="133"/>
      <c r="P109" s="132">
        <v>184405</v>
      </c>
      <c r="Q109" s="132">
        <f t="shared" si="22"/>
        <v>672441.5</v>
      </c>
      <c r="R109" s="132">
        <v>488036.5</v>
      </c>
      <c r="S109" s="132">
        <v>184405</v>
      </c>
      <c r="T109" s="169">
        <f t="shared" si="23"/>
        <v>1</v>
      </c>
      <c r="U109" s="169">
        <f t="shared" si="24"/>
        <v>1</v>
      </c>
      <c r="V109" s="169">
        <f t="shared" si="25"/>
        <v>0.87785794758378055</v>
      </c>
      <c r="W109" s="169">
        <f t="shared" si="26"/>
        <v>0.95549498334992189</v>
      </c>
      <c r="X109" s="170">
        <v>1</v>
      </c>
      <c r="Y109" s="139">
        <v>38692</v>
      </c>
      <c r="Z109" s="139">
        <v>38754</v>
      </c>
      <c r="AA109" s="139">
        <v>39005</v>
      </c>
      <c r="AB109" s="171">
        <v>39721</v>
      </c>
      <c r="AC109" s="171" t="s">
        <v>4516</v>
      </c>
      <c r="AD109" s="147">
        <f t="shared" si="27"/>
        <v>716</v>
      </c>
      <c r="AE109" s="131">
        <v>168</v>
      </c>
      <c r="AG109" s="147">
        <v>1</v>
      </c>
      <c r="AH109" s="147" t="s">
        <v>4510</v>
      </c>
    </row>
    <row r="110" spans="1:34" x14ac:dyDescent="0.25">
      <c r="A110" s="147" t="s">
        <v>89</v>
      </c>
      <c r="B110" s="140" t="s">
        <v>7271</v>
      </c>
      <c r="C110" s="147" t="s">
        <v>2159</v>
      </c>
      <c r="D110" s="140" t="s">
        <v>7280</v>
      </c>
      <c r="E110" s="147" t="s">
        <v>2158</v>
      </c>
      <c r="F110" s="140" t="s">
        <v>7752</v>
      </c>
      <c r="G110" s="147" t="s">
        <v>2170</v>
      </c>
      <c r="H110" s="140" t="s">
        <v>9000</v>
      </c>
      <c r="I110" s="147" t="s">
        <v>4514</v>
      </c>
      <c r="J110" s="147">
        <v>1</v>
      </c>
      <c r="K110" s="132">
        <f t="shared" si="21"/>
        <v>649547.5</v>
      </c>
      <c r="L110" s="132">
        <v>300000</v>
      </c>
      <c r="M110" s="132">
        <v>349547.5</v>
      </c>
      <c r="N110" s="132">
        <v>300000</v>
      </c>
      <c r="O110" s="133"/>
      <c r="P110" s="132">
        <v>251689.75</v>
      </c>
      <c r="Q110" s="132">
        <f t="shared" si="22"/>
        <v>551689.75</v>
      </c>
      <c r="R110" s="132">
        <v>300000</v>
      </c>
      <c r="S110" s="132">
        <v>251689.75</v>
      </c>
      <c r="T110" s="169">
        <f t="shared" si="23"/>
        <v>1</v>
      </c>
      <c r="U110" s="169">
        <f t="shared" si="24"/>
        <v>1</v>
      </c>
      <c r="V110" s="169">
        <f t="shared" si="25"/>
        <v>0.72004448608558203</v>
      </c>
      <c r="W110" s="169">
        <f t="shared" si="26"/>
        <v>0.84934473614323813</v>
      </c>
      <c r="X110" s="170">
        <v>1</v>
      </c>
      <c r="Y110" s="139">
        <v>37750</v>
      </c>
      <c r="Z110" s="139">
        <v>37798</v>
      </c>
      <c r="AA110" s="139">
        <v>37865</v>
      </c>
      <c r="AB110" s="171">
        <v>38169</v>
      </c>
      <c r="AC110" s="171">
        <v>38169</v>
      </c>
      <c r="AD110" s="147">
        <f t="shared" si="27"/>
        <v>304</v>
      </c>
      <c r="AE110" s="131">
        <v>160</v>
      </c>
      <c r="AG110" s="147">
        <v>1</v>
      </c>
      <c r="AH110" s="147" t="s">
        <v>4510</v>
      </c>
    </row>
    <row r="111" spans="1:34" x14ac:dyDescent="0.25">
      <c r="A111" s="147" t="s">
        <v>89</v>
      </c>
      <c r="B111" s="140" t="s">
        <v>7271</v>
      </c>
      <c r="C111" s="147" t="s">
        <v>2159</v>
      </c>
      <c r="D111" s="140" t="s">
        <v>7280</v>
      </c>
      <c r="E111" s="147" t="s">
        <v>2158</v>
      </c>
      <c r="F111" s="140" t="s">
        <v>7752</v>
      </c>
      <c r="G111" s="147" t="s">
        <v>2170</v>
      </c>
      <c r="H111" s="140" t="s">
        <v>9000</v>
      </c>
      <c r="I111" s="147" t="s">
        <v>4528</v>
      </c>
      <c r="J111" s="147">
        <v>1</v>
      </c>
      <c r="K111" s="132">
        <f t="shared" si="21"/>
        <v>1079500</v>
      </c>
      <c r="L111" s="132">
        <v>396600</v>
      </c>
      <c r="M111" s="132">
        <v>682900</v>
      </c>
      <c r="N111" s="132">
        <v>396600</v>
      </c>
      <c r="O111" s="133"/>
      <c r="P111" s="132">
        <v>80300</v>
      </c>
      <c r="Q111" s="132">
        <f t="shared" si="22"/>
        <v>476900</v>
      </c>
      <c r="R111" s="132">
        <v>396600</v>
      </c>
      <c r="S111" s="132">
        <v>80300</v>
      </c>
      <c r="T111" s="169">
        <f t="shared" si="23"/>
        <v>1</v>
      </c>
      <c r="U111" s="169">
        <f t="shared" si="24"/>
        <v>1</v>
      </c>
      <c r="V111" s="169">
        <f t="shared" si="25"/>
        <v>0.11758676233709181</v>
      </c>
      <c r="W111" s="169">
        <f t="shared" si="26"/>
        <v>0.44177860120426121</v>
      </c>
      <c r="X111" s="170">
        <v>1</v>
      </c>
      <c r="Y111" s="139">
        <v>38692</v>
      </c>
      <c r="Z111" s="139">
        <v>38754</v>
      </c>
      <c r="AA111" s="139">
        <v>38991</v>
      </c>
      <c r="AB111" s="171">
        <v>39721</v>
      </c>
      <c r="AC111" s="171" t="s">
        <v>4516</v>
      </c>
      <c r="AD111" s="147">
        <f t="shared" si="27"/>
        <v>730</v>
      </c>
      <c r="AE111" s="131">
        <v>212</v>
      </c>
      <c r="AG111" s="147">
        <v>1</v>
      </c>
      <c r="AH111" s="147" t="s">
        <v>4510</v>
      </c>
    </row>
    <row r="112" spans="1:34" x14ac:dyDescent="0.25">
      <c r="A112" s="147" t="s">
        <v>89</v>
      </c>
      <c r="B112" s="140" t="s">
        <v>7271</v>
      </c>
      <c r="C112" s="147" t="s">
        <v>2159</v>
      </c>
      <c r="D112" s="140" t="s">
        <v>7280</v>
      </c>
      <c r="E112" s="147" t="s">
        <v>2158</v>
      </c>
      <c r="F112" s="140" t="s">
        <v>7752</v>
      </c>
      <c r="G112" s="147" t="s">
        <v>104</v>
      </c>
      <c r="H112" s="140" t="s">
        <v>7765</v>
      </c>
      <c r="I112" s="147" t="s">
        <v>3148</v>
      </c>
      <c r="J112" s="147">
        <v>1</v>
      </c>
      <c r="K112" s="132">
        <f t="shared" si="21"/>
        <v>561037.42999999993</v>
      </c>
      <c r="L112" s="132">
        <v>315000</v>
      </c>
      <c r="M112" s="132">
        <v>246037.43</v>
      </c>
      <c r="N112" s="132">
        <v>315000</v>
      </c>
      <c r="O112" s="133"/>
      <c r="P112" s="132">
        <v>282112.71000000002</v>
      </c>
      <c r="Q112" s="132">
        <f t="shared" si="22"/>
        <v>597112.71</v>
      </c>
      <c r="R112" s="132">
        <v>315000</v>
      </c>
      <c r="S112" s="132">
        <v>282112.71000000002</v>
      </c>
      <c r="T112" s="169">
        <f t="shared" si="23"/>
        <v>1</v>
      </c>
      <c r="U112" s="169">
        <f t="shared" si="24"/>
        <v>1</v>
      </c>
      <c r="V112" s="169">
        <f t="shared" si="25"/>
        <v>1.1466251699995405</v>
      </c>
      <c r="W112" s="169">
        <f t="shared" si="26"/>
        <v>1.0643010217696172</v>
      </c>
      <c r="X112" s="170">
        <v>1</v>
      </c>
      <c r="Y112" s="139">
        <v>37750</v>
      </c>
      <c r="Z112" s="139">
        <v>37798</v>
      </c>
      <c r="AA112" s="139">
        <v>37834</v>
      </c>
      <c r="AB112" s="171">
        <v>38114</v>
      </c>
      <c r="AC112" s="171">
        <v>38114</v>
      </c>
      <c r="AD112" s="147">
        <f t="shared" si="27"/>
        <v>280</v>
      </c>
      <c r="AE112" s="131">
        <v>166</v>
      </c>
      <c r="AG112" s="147">
        <v>1</v>
      </c>
      <c r="AH112" s="147" t="s">
        <v>4510</v>
      </c>
    </row>
    <row r="113" spans="1:34" x14ac:dyDescent="0.25">
      <c r="A113" s="147" t="s">
        <v>89</v>
      </c>
      <c r="B113" s="140" t="s">
        <v>7271</v>
      </c>
      <c r="C113" s="147" t="s">
        <v>2159</v>
      </c>
      <c r="D113" s="140" t="s">
        <v>7280</v>
      </c>
      <c r="E113" s="147" t="s">
        <v>2158</v>
      </c>
      <c r="F113" s="140" t="s">
        <v>7752</v>
      </c>
      <c r="G113" s="147" t="s">
        <v>104</v>
      </c>
      <c r="H113" s="140" t="s">
        <v>7765</v>
      </c>
      <c r="I113" s="147" t="s">
        <v>2249</v>
      </c>
      <c r="J113" s="147">
        <v>1</v>
      </c>
      <c r="K113" s="132">
        <f t="shared" si="21"/>
        <v>766300</v>
      </c>
      <c r="L113" s="132">
        <v>545000</v>
      </c>
      <c r="M113" s="132">
        <v>221300</v>
      </c>
      <c r="N113" s="132">
        <v>545000</v>
      </c>
      <c r="O113" s="133"/>
      <c r="P113" s="132">
        <v>219700</v>
      </c>
      <c r="Q113" s="132">
        <f t="shared" si="22"/>
        <v>764700</v>
      </c>
      <c r="R113" s="132">
        <v>545000</v>
      </c>
      <c r="S113" s="132">
        <v>219700</v>
      </c>
      <c r="T113" s="169">
        <f t="shared" si="23"/>
        <v>1</v>
      </c>
      <c r="U113" s="169">
        <f t="shared" si="24"/>
        <v>1</v>
      </c>
      <c r="V113" s="169">
        <f t="shared" si="25"/>
        <v>0.99276999548124722</v>
      </c>
      <c r="W113" s="169">
        <f t="shared" si="26"/>
        <v>0.9979120448910348</v>
      </c>
      <c r="X113" s="170">
        <v>1</v>
      </c>
      <c r="Y113" s="139">
        <v>38692</v>
      </c>
      <c r="Z113" s="139">
        <v>38754</v>
      </c>
      <c r="AA113" s="139">
        <v>38847</v>
      </c>
      <c r="AB113" s="171">
        <v>38852</v>
      </c>
      <c r="AC113" s="171" t="s">
        <v>4516</v>
      </c>
      <c r="AD113" s="147">
        <f t="shared" si="27"/>
        <v>5</v>
      </c>
      <c r="AE113" s="131">
        <v>132</v>
      </c>
      <c r="AG113" s="147">
        <v>1</v>
      </c>
      <c r="AH113" s="147" t="s">
        <v>4510</v>
      </c>
    </row>
    <row r="114" spans="1:34" x14ac:dyDescent="0.25">
      <c r="A114" s="147" t="s">
        <v>89</v>
      </c>
      <c r="B114" s="140" t="s">
        <v>7271</v>
      </c>
      <c r="C114" s="147" t="s">
        <v>2159</v>
      </c>
      <c r="D114" s="140" t="s">
        <v>7280</v>
      </c>
      <c r="E114" s="147" t="s">
        <v>2158</v>
      </c>
      <c r="F114" s="140" t="s">
        <v>7752</v>
      </c>
      <c r="G114" s="147" t="s">
        <v>2171</v>
      </c>
      <c r="H114" s="140" t="s">
        <v>7763</v>
      </c>
      <c r="I114" s="147" t="s">
        <v>243</v>
      </c>
      <c r="J114" s="147">
        <v>1</v>
      </c>
      <c r="K114" s="132">
        <f t="shared" si="21"/>
        <v>510499.5</v>
      </c>
      <c r="L114" s="132">
        <v>280000</v>
      </c>
      <c r="M114" s="132">
        <v>230499.5</v>
      </c>
      <c r="N114" s="132">
        <v>280000</v>
      </c>
      <c r="O114" s="133"/>
      <c r="P114" s="132">
        <v>268221.75</v>
      </c>
      <c r="Q114" s="132">
        <f t="shared" si="22"/>
        <v>548221.75</v>
      </c>
      <c r="R114" s="132">
        <v>280000</v>
      </c>
      <c r="S114" s="132">
        <v>268221.75</v>
      </c>
      <c r="T114" s="169">
        <f t="shared" si="23"/>
        <v>1</v>
      </c>
      <c r="U114" s="169">
        <f t="shared" si="24"/>
        <v>1</v>
      </c>
      <c r="V114" s="169">
        <f t="shared" si="25"/>
        <v>1.1636543680138134</v>
      </c>
      <c r="W114" s="169">
        <f t="shared" si="26"/>
        <v>1.0738928245767136</v>
      </c>
      <c r="X114" s="170">
        <v>1</v>
      </c>
      <c r="Y114" s="139">
        <v>37750</v>
      </c>
      <c r="Z114" s="139">
        <v>37798</v>
      </c>
      <c r="AA114" s="139">
        <v>37834</v>
      </c>
      <c r="AB114" s="171">
        <v>37956</v>
      </c>
      <c r="AC114" s="171">
        <v>38101</v>
      </c>
      <c r="AD114" s="147">
        <f t="shared" si="27"/>
        <v>122</v>
      </c>
      <c r="AE114" s="131">
        <v>104</v>
      </c>
      <c r="AG114" s="147">
        <v>1</v>
      </c>
      <c r="AH114" s="147" t="s">
        <v>4510</v>
      </c>
    </row>
    <row r="115" spans="1:34" x14ac:dyDescent="0.25">
      <c r="A115" s="147" t="s">
        <v>89</v>
      </c>
      <c r="B115" s="140" t="s">
        <v>7271</v>
      </c>
      <c r="C115" s="147" t="s">
        <v>2159</v>
      </c>
      <c r="D115" s="140" t="s">
        <v>7280</v>
      </c>
      <c r="E115" s="147" t="s">
        <v>2158</v>
      </c>
      <c r="F115" s="140" t="s">
        <v>7752</v>
      </c>
      <c r="G115" s="147" t="s">
        <v>2171</v>
      </c>
      <c r="H115" s="140" t="s">
        <v>7763</v>
      </c>
      <c r="I115" s="147" t="s">
        <v>4518</v>
      </c>
      <c r="J115" s="147">
        <v>1</v>
      </c>
      <c r="K115" s="132">
        <f t="shared" si="21"/>
        <v>2848915</v>
      </c>
      <c r="L115" s="132">
        <v>1819600</v>
      </c>
      <c r="M115" s="132">
        <v>1029315</v>
      </c>
      <c r="N115" s="132">
        <v>1819600</v>
      </c>
      <c r="O115" s="133"/>
      <c r="P115" s="132">
        <v>999315</v>
      </c>
      <c r="Q115" s="132">
        <f t="shared" si="22"/>
        <v>2818915</v>
      </c>
      <c r="R115" s="132">
        <v>1819600</v>
      </c>
      <c r="S115" s="132">
        <v>999315</v>
      </c>
      <c r="T115" s="169">
        <f t="shared" si="23"/>
        <v>1</v>
      </c>
      <c r="U115" s="169">
        <f t="shared" si="24"/>
        <v>1</v>
      </c>
      <c r="V115" s="169">
        <f t="shared" si="25"/>
        <v>0.97085440317104088</v>
      </c>
      <c r="W115" s="169">
        <f t="shared" si="26"/>
        <v>0.98946967529743779</v>
      </c>
      <c r="X115" s="170">
        <v>1</v>
      </c>
      <c r="Y115" s="139">
        <v>38366</v>
      </c>
      <c r="Z115" s="139">
        <v>38407</v>
      </c>
      <c r="AA115" s="139">
        <v>38532</v>
      </c>
      <c r="AB115" s="171">
        <v>39018</v>
      </c>
      <c r="AC115" s="171" t="s">
        <v>4516</v>
      </c>
      <c r="AD115" s="147">
        <f t="shared" si="27"/>
        <v>486</v>
      </c>
      <c r="AE115" s="131">
        <v>100</v>
      </c>
      <c r="AG115" s="147">
        <v>1</v>
      </c>
      <c r="AH115" s="147" t="s">
        <v>4510</v>
      </c>
    </row>
    <row r="116" spans="1:34" x14ac:dyDescent="0.25">
      <c r="A116" s="147" t="s">
        <v>89</v>
      </c>
      <c r="B116" s="140" t="s">
        <v>7271</v>
      </c>
      <c r="C116" s="147" t="s">
        <v>2159</v>
      </c>
      <c r="D116" s="140" t="s">
        <v>7280</v>
      </c>
      <c r="E116" s="147" t="s">
        <v>2158</v>
      </c>
      <c r="F116" s="140" t="s">
        <v>7752</v>
      </c>
      <c r="G116" s="147" t="s">
        <v>2172</v>
      </c>
      <c r="H116" s="140" t="s">
        <v>9001</v>
      </c>
      <c r="I116" s="147" t="s">
        <v>3148</v>
      </c>
      <c r="J116" s="147">
        <v>1</v>
      </c>
      <c r="K116" s="132">
        <f t="shared" si="21"/>
        <v>445821.1</v>
      </c>
      <c r="L116" s="132">
        <v>290000</v>
      </c>
      <c r="M116" s="132">
        <v>155821.1</v>
      </c>
      <c r="N116" s="132">
        <v>290000</v>
      </c>
      <c r="O116" s="133"/>
      <c r="P116" s="132">
        <v>139922</v>
      </c>
      <c r="Q116" s="132">
        <f t="shared" si="22"/>
        <v>429922</v>
      </c>
      <c r="R116" s="132">
        <v>290000</v>
      </c>
      <c r="S116" s="132">
        <v>139922</v>
      </c>
      <c r="T116" s="169">
        <f t="shared" si="23"/>
        <v>1</v>
      </c>
      <c r="U116" s="169">
        <f t="shared" si="24"/>
        <v>1</v>
      </c>
      <c r="V116" s="169">
        <f t="shared" si="25"/>
        <v>0.8979656798726231</v>
      </c>
      <c r="W116" s="169">
        <f t="shared" si="26"/>
        <v>0.96433748873707414</v>
      </c>
      <c r="X116" s="170">
        <v>1</v>
      </c>
      <c r="Y116" s="139">
        <v>37750</v>
      </c>
      <c r="Z116" s="139">
        <v>37798</v>
      </c>
      <c r="AA116" s="139">
        <v>37851</v>
      </c>
      <c r="AB116" s="171">
        <v>38108</v>
      </c>
      <c r="AC116" s="171">
        <v>38155</v>
      </c>
      <c r="AD116" s="147">
        <f t="shared" si="27"/>
        <v>257</v>
      </c>
      <c r="AE116" s="131">
        <v>149</v>
      </c>
      <c r="AG116" s="147">
        <v>1</v>
      </c>
    </row>
    <row r="117" spans="1:34" x14ac:dyDescent="0.25">
      <c r="A117" s="147" t="s">
        <v>89</v>
      </c>
      <c r="B117" s="140" t="s">
        <v>7271</v>
      </c>
      <c r="C117" s="147" t="s">
        <v>2159</v>
      </c>
      <c r="D117" s="140" t="s">
        <v>7280</v>
      </c>
      <c r="E117" s="147" t="s">
        <v>2158</v>
      </c>
      <c r="F117" s="140" t="s">
        <v>7752</v>
      </c>
      <c r="G117" s="147" t="s">
        <v>2172</v>
      </c>
      <c r="H117" s="140" t="s">
        <v>9001</v>
      </c>
      <c r="I117" s="147" t="s">
        <v>2250</v>
      </c>
      <c r="J117" s="147">
        <v>1</v>
      </c>
      <c r="K117" s="132">
        <f t="shared" si="21"/>
        <v>921000</v>
      </c>
      <c r="L117" s="132">
        <v>650000</v>
      </c>
      <c r="M117" s="132">
        <v>271000</v>
      </c>
      <c r="N117" s="132">
        <v>650000</v>
      </c>
      <c r="O117" s="133"/>
      <c r="P117" s="132">
        <v>161000</v>
      </c>
      <c r="Q117" s="132">
        <f t="shared" si="22"/>
        <v>811000</v>
      </c>
      <c r="R117" s="132">
        <v>650000</v>
      </c>
      <c r="S117" s="132">
        <v>161000</v>
      </c>
      <c r="T117" s="169">
        <f t="shared" si="23"/>
        <v>1</v>
      </c>
      <c r="U117" s="169">
        <f t="shared" si="24"/>
        <v>1</v>
      </c>
      <c r="V117" s="169">
        <f t="shared" si="25"/>
        <v>0.59409594095940954</v>
      </c>
      <c r="W117" s="169">
        <f t="shared" si="26"/>
        <v>0.88056460369163947</v>
      </c>
      <c r="X117" s="170">
        <v>1</v>
      </c>
      <c r="Y117" s="139">
        <v>38692</v>
      </c>
      <c r="Z117" s="139">
        <v>38754</v>
      </c>
      <c r="AA117" s="139">
        <v>38838</v>
      </c>
      <c r="AB117" s="171">
        <v>39721</v>
      </c>
      <c r="AC117" s="171" t="s">
        <v>4516</v>
      </c>
      <c r="AD117" s="147">
        <f t="shared" si="27"/>
        <v>883</v>
      </c>
      <c r="AE117" s="131">
        <v>149</v>
      </c>
      <c r="AG117" s="147">
        <v>1</v>
      </c>
    </row>
    <row r="118" spans="1:34" x14ac:dyDescent="0.25">
      <c r="A118" s="147" t="s">
        <v>89</v>
      </c>
      <c r="B118" s="140" t="s">
        <v>7271</v>
      </c>
      <c r="C118" s="147" t="s">
        <v>2159</v>
      </c>
      <c r="D118" s="140" t="s">
        <v>7280</v>
      </c>
      <c r="E118" s="147" t="s">
        <v>2284</v>
      </c>
      <c r="F118" s="140" t="s">
        <v>7751</v>
      </c>
      <c r="G118" s="147" t="s">
        <v>2729</v>
      </c>
      <c r="H118" s="140" t="s">
        <v>7756</v>
      </c>
      <c r="I118" s="147" t="s">
        <v>1671</v>
      </c>
      <c r="J118" s="147">
        <v>1</v>
      </c>
      <c r="K118" s="132">
        <f t="shared" si="21"/>
        <v>1086000</v>
      </c>
      <c r="L118" s="132">
        <v>642000</v>
      </c>
      <c r="M118" s="132">
        <v>444000</v>
      </c>
      <c r="N118" s="132">
        <v>642000</v>
      </c>
      <c r="O118" s="133"/>
      <c r="P118" s="132">
        <v>423792</v>
      </c>
      <c r="Q118" s="132">
        <f t="shared" si="22"/>
        <v>1065792</v>
      </c>
      <c r="R118" s="132">
        <v>642000</v>
      </c>
      <c r="S118" s="132">
        <v>423792</v>
      </c>
      <c r="T118" s="169">
        <f t="shared" si="23"/>
        <v>1</v>
      </c>
      <c r="U118" s="169">
        <f t="shared" si="24"/>
        <v>1</v>
      </c>
      <c r="V118" s="169">
        <f t="shared" si="25"/>
        <v>0.95448648648648649</v>
      </c>
      <c r="W118" s="169">
        <f t="shared" si="26"/>
        <v>0.98139226519337019</v>
      </c>
      <c r="X118" s="170">
        <v>1</v>
      </c>
      <c r="Y118" s="139">
        <v>38770</v>
      </c>
      <c r="Z118" s="139">
        <v>38859</v>
      </c>
      <c r="AA118" s="139">
        <v>38985</v>
      </c>
      <c r="AB118" s="171">
        <v>39141</v>
      </c>
      <c r="AC118" s="171" t="s">
        <v>4516</v>
      </c>
      <c r="AD118" s="147">
        <f t="shared" si="27"/>
        <v>156</v>
      </c>
      <c r="AE118" s="131">
        <v>120</v>
      </c>
      <c r="AG118" s="147">
        <v>1</v>
      </c>
    </row>
    <row r="119" spans="1:34" x14ac:dyDescent="0.25">
      <c r="A119" s="147" t="s">
        <v>89</v>
      </c>
      <c r="B119" s="140" t="s">
        <v>7271</v>
      </c>
      <c r="C119" s="147" t="s">
        <v>2159</v>
      </c>
      <c r="D119" s="140" t="s">
        <v>7280</v>
      </c>
      <c r="E119" s="147" t="s">
        <v>2284</v>
      </c>
      <c r="F119" s="140" t="s">
        <v>7751</v>
      </c>
      <c r="G119" s="147" t="s">
        <v>9002</v>
      </c>
      <c r="H119" s="140" t="s">
        <v>9003</v>
      </c>
      <c r="I119" s="147" t="s">
        <v>4567</v>
      </c>
      <c r="J119" s="147">
        <v>2</v>
      </c>
      <c r="K119" s="132">
        <f t="shared" si="21"/>
        <v>1758000</v>
      </c>
      <c r="L119" s="132">
        <v>1230000</v>
      </c>
      <c r="M119" s="132">
        <v>528000</v>
      </c>
      <c r="N119" s="132">
        <v>1230000</v>
      </c>
      <c r="O119" s="133"/>
      <c r="P119" s="132">
        <v>521174.88</v>
      </c>
      <c r="Q119" s="132">
        <f t="shared" si="22"/>
        <v>1751174.88</v>
      </c>
      <c r="R119" s="132">
        <v>1230000</v>
      </c>
      <c r="S119" s="132">
        <v>521174.88</v>
      </c>
      <c r="T119" s="169">
        <f t="shared" si="23"/>
        <v>1</v>
      </c>
      <c r="U119" s="169">
        <f t="shared" si="24"/>
        <v>1</v>
      </c>
      <c r="V119" s="169">
        <f t="shared" si="25"/>
        <v>0.98707363636363632</v>
      </c>
      <c r="W119" s="169">
        <f t="shared" si="26"/>
        <v>0.99611767918088734</v>
      </c>
      <c r="X119" s="170">
        <v>1</v>
      </c>
      <c r="Y119" s="139">
        <v>38404</v>
      </c>
      <c r="Z119" s="139">
        <v>38516</v>
      </c>
      <c r="AA119" s="139">
        <v>38551</v>
      </c>
      <c r="AB119" s="171">
        <v>38776</v>
      </c>
      <c r="AC119" s="171">
        <v>38798</v>
      </c>
      <c r="AD119" s="147">
        <f t="shared" si="27"/>
        <v>225</v>
      </c>
      <c r="AE119" s="131">
        <v>270</v>
      </c>
      <c r="AG119" s="147">
        <v>1</v>
      </c>
    </row>
    <row r="120" spans="1:34" x14ac:dyDescent="0.25">
      <c r="A120" s="147" t="s">
        <v>89</v>
      </c>
      <c r="B120" s="140" t="s">
        <v>7271</v>
      </c>
      <c r="C120" s="147" t="s">
        <v>2159</v>
      </c>
      <c r="D120" s="140" t="s">
        <v>7280</v>
      </c>
      <c r="E120" s="147" t="s">
        <v>2284</v>
      </c>
      <c r="F120" s="140" t="s">
        <v>7751</v>
      </c>
      <c r="G120" s="147" t="s">
        <v>4566</v>
      </c>
      <c r="H120" s="140" t="s">
        <v>7756</v>
      </c>
      <c r="I120" s="147" t="s">
        <v>4567</v>
      </c>
      <c r="J120" s="147">
        <v>2</v>
      </c>
      <c r="K120" s="132">
        <f t="shared" ref="K120:K183" si="28">L120+M120</f>
        <v>1758000</v>
      </c>
      <c r="L120" s="132">
        <v>1230000</v>
      </c>
      <c r="M120" s="132">
        <v>528000</v>
      </c>
      <c r="N120" s="132">
        <v>1230000</v>
      </c>
      <c r="O120" s="133"/>
      <c r="P120" s="132">
        <v>521174.88</v>
      </c>
      <c r="Q120" s="132">
        <f t="shared" ref="Q120:Q183" si="29">R120+S120</f>
        <v>1751174.88</v>
      </c>
      <c r="R120" s="132">
        <v>1230000</v>
      </c>
      <c r="S120" s="132">
        <v>521174.88</v>
      </c>
      <c r="T120" s="169">
        <f t="shared" ref="T120:T183" si="30">R120/N120</f>
        <v>1</v>
      </c>
      <c r="U120" s="169">
        <f t="shared" ref="U120:U183" si="31">S120/P120</f>
        <v>1</v>
      </c>
      <c r="V120" s="169">
        <f t="shared" ref="V120:V183" si="32">P120/M120</f>
        <v>0.98707363636363632</v>
      </c>
      <c r="W120" s="169">
        <f t="shared" ref="W120:W183" si="33">Q120/K120</f>
        <v>0.99611767918088734</v>
      </c>
      <c r="X120" s="170">
        <v>1</v>
      </c>
      <c r="Y120" s="139">
        <v>38404</v>
      </c>
      <c r="Z120" s="139">
        <v>38516</v>
      </c>
      <c r="AA120" s="139">
        <v>38551</v>
      </c>
      <c r="AB120" s="171">
        <v>38776</v>
      </c>
      <c r="AC120" s="171">
        <v>38798</v>
      </c>
      <c r="AD120" s="147">
        <f t="shared" ref="AD120:AD183" si="34">AB120-AA120</f>
        <v>225</v>
      </c>
      <c r="AE120" s="131">
        <v>270</v>
      </c>
      <c r="AG120" s="147">
        <v>1</v>
      </c>
    </row>
    <row r="121" spans="1:34" x14ac:dyDescent="0.25">
      <c r="A121" s="147" t="s">
        <v>89</v>
      </c>
      <c r="B121" s="140" t="s">
        <v>7271</v>
      </c>
      <c r="C121" s="147" t="s">
        <v>2159</v>
      </c>
      <c r="D121" s="140" t="s">
        <v>7280</v>
      </c>
      <c r="E121" s="147" t="s">
        <v>2284</v>
      </c>
      <c r="F121" s="140" t="s">
        <v>7751</v>
      </c>
      <c r="G121" s="147" t="s">
        <v>2731</v>
      </c>
      <c r="H121" s="140" t="s">
        <v>7760</v>
      </c>
      <c r="I121" s="147" t="s">
        <v>1347</v>
      </c>
      <c r="J121" s="147">
        <v>1</v>
      </c>
      <c r="K121" s="132">
        <f t="shared" si="28"/>
        <v>291500</v>
      </c>
      <c r="L121" s="132">
        <v>175000</v>
      </c>
      <c r="M121" s="132">
        <v>116500</v>
      </c>
      <c r="N121" s="132">
        <v>175000</v>
      </c>
      <c r="O121" s="133"/>
      <c r="P121" s="132">
        <v>121842</v>
      </c>
      <c r="Q121" s="132">
        <f t="shared" si="29"/>
        <v>296842</v>
      </c>
      <c r="R121" s="132">
        <v>175000</v>
      </c>
      <c r="S121" s="132">
        <v>121842</v>
      </c>
      <c r="T121" s="169">
        <f t="shared" si="30"/>
        <v>1</v>
      </c>
      <c r="U121" s="169">
        <f t="shared" si="31"/>
        <v>1</v>
      </c>
      <c r="V121" s="169">
        <f t="shared" si="32"/>
        <v>1.045854077253219</v>
      </c>
      <c r="W121" s="169">
        <f t="shared" si="33"/>
        <v>1.0183259005145797</v>
      </c>
      <c r="X121" s="170">
        <v>1</v>
      </c>
      <c r="Y121" s="139">
        <v>38770</v>
      </c>
      <c r="Z121" s="139">
        <v>38859</v>
      </c>
      <c r="AA121" s="139">
        <v>38985</v>
      </c>
      <c r="AB121" s="171">
        <v>39133</v>
      </c>
      <c r="AC121" s="171" t="s">
        <v>4516</v>
      </c>
      <c r="AD121" s="147">
        <f t="shared" si="34"/>
        <v>148</v>
      </c>
      <c r="AE121" s="131">
        <v>160</v>
      </c>
      <c r="AG121" s="147">
        <v>1</v>
      </c>
    </row>
    <row r="122" spans="1:34" x14ac:dyDescent="0.25">
      <c r="A122" s="147" t="s">
        <v>89</v>
      </c>
      <c r="B122" s="140" t="s">
        <v>7271</v>
      </c>
      <c r="C122" s="147" t="s">
        <v>2159</v>
      </c>
      <c r="D122" s="140" t="s">
        <v>7280</v>
      </c>
      <c r="E122" s="147" t="s">
        <v>2284</v>
      </c>
      <c r="F122" s="140" t="s">
        <v>7751</v>
      </c>
      <c r="G122" s="147" t="s">
        <v>2731</v>
      </c>
      <c r="H122" s="140" t="s">
        <v>7760</v>
      </c>
      <c r="I122" s="147" t="s">
        <v>4673</v>
      </c>
      <c r="J122" s="147">
        <v>1</v>
      </c>
      <c r="K122" s="132">
        <f t="shared" si="28"/>
        <v>760522</v>
      </c>
      <c r="L122" s="132">
        <v>475000</v>
      </c>
      <c r="M122" s="132">
        <v>285522</v>
      </c>
      <c r="N122" s="132">
        <v>459109.8</v>
      </c>
      <c r="P122" s="132">
        <v>285522</v>
      </c>
      <c r="Q122" s="132">
        <f t="shared" si="29"/>
        <v>744631.8</v>
      </c>
      <c r="R122" s="132">
        <v>459109.8</v>
      </c>
      <c r="S122" s="132">
        <v>285522</v>
      </c>
      <c r="T122" s="169">
        <f t="shared" si="30"/>
        <v>1</v>
      </c>
      <c r="U122" s="169">
        <f t="shared" si="31"/>
        <v>1</v>
      </c>
      <c r="V122" s="169">
        <f t="shared" si="32"/>
        <v>1</v>
      </c>
      <c r="W122" s="169">
        <f t="shared" si="33"/>
        <v>0.97910619285175193</v>
      </c>
      <c r="X122" s="170">
        <v>1</v>
      </c>
      <c r="Y122" s="139">
        <v>39850</v>
      </c>
      <c r="Z122" s="139" t="s">
        <v>4516</v>
      </c>
      <c r="AA122" s="139">
        <v>39951</v>
      </c>
      <c r="AB122" s="139">
        <v>39994</v>
      </c>
      <c r="AC122" s="147" t="s">
        <v>4516</v>
      </c>
      <c r="AD122" s="147">
        <f t="shared" si="34"/>
        <v>43</v>
      </c>
      <c r="AE122" s="131">
        <v>172</v>
      </c>
      <c r="AG122" s="147">
        <v>1</v>
      </c>
    </row>
    <row r="123" spans="1:34" x14ac:dyDescent="0.25">
      <c r="A123" s="147" t="s">
        <v>89</v>
      </c>
      <c r="B123" s="140" t="s">
        <v>7271</v>
      </c>
      <c r="C123" s="147" t="s">
        <v>2159</v>
      </c>
      <c r="D123" s="140" t="s">
        <v>7280</v>
      </c>
      <c r="E123" s="147" t="s">
        <v>2284</v>
      </c>
      <c r="F123" s="140" t="s">
        <v>7751</v>
      </c>
      <c r="G123" s="147" t="s">
        <v>4546</v>
      </c>
      <c r="H123" s="140" t="s">
        <v>7760</v>
      </c>
      <c r="I123" s="147" t="s">
        <v>4547</v>
      </c>
      <c r="J123" s="147">
        <v>2</v>
      </c>
      <c r="K123" s="132">
        <f t="shared" si="28"/>
        <v>1079666</v>
      </c>
      <c r="L123" s="132">
        <v>726762</v>
      </c>
      <c r="M123" s="132">
        <v>352904</v>
      </c>
      <c r="N123" s="132">
        <v>726762</v>
      </c>
      <c r="O123" s="133"/>
      <c r="P123" s="132">
        <v>378921.33</v>
      </c>
      <c r="Q123" s="132">
        <f t="shared" si="29"/>
        <v>1105683.33</v>
      </c>
      <c r="R123" s="132">
        <v>726762</v>
      </c>
      <c r="S123" s="132">
        <v>378921.33</v>
      </c>
      <c r="T123" s="169">
        <f t="shared" si="30"/>
        <v>1</v>
      </c>
      <c r="U123" s="169">
        <f t="shared" si="31"/>
        <v>1</v>
      </c>
      <c r="V123" s="169">
        <f t="shared" si="32"/>
        <v>1.073723533878902</v>
      </c>
      <c r="W123" s="169">
        <f t="shared" si="33"/>
        <v>1.0240975727678745</v>
      </c>
      <c r="X123" s="170">
        <v>1</v>
      </c>
      <c r="Y123" s="139">
        <v>37916</v>
      </c>
      <c r="Z123" s="139">
        <v>37984</v>
      </c>
      <c r="AA123" s="139">
        <v>38047</v>
      </c>
      <c r="AB123" s="171">
        <v>38153</v>
      </c>
      <c r="AC123" s="171">
        <v>38155</v>
      </c>
      <c r="AD123" s="147">
        <f t="shared" si="34"/>
        <v>106</v>
      </c>
      <c r="AE123" s="131">
        <v>240</v>
      </c>
      <c r="AG123" s="147">
        <v>1</v>
      </c>
    </row>
    <row r="124" spans="1:34" x14ac:dyDescent="0.25">
      <c r="A124" s="147" t="s">
        <v>89</v>
      </c>
      <c r="B124" s="140" t="s">
        <v>7271</v>
      </c>
      <c r="C124" s="147" t="s">
        <v>2159</v>
      </c>
      <c r="D124" s="140" t="s">
        <v>7280</v>
      </c>
      <c r="E124" s="147" t="s">
        <v>2284</v>
      </c>
      <c r="F124" s="140" t="s">
        <v>7751</v>
      </c>
      <c r="G124" s="147" t="s">
        <v>9004</v>
      </c>
      <c r="H124" s="140" t="s">
        <v>9005</v>
      </c>
      <c r="I124" s="147" t="s">
        <v>4547</v>
      </c>
      <c r="J124" s="147">
        <v>2</v>
      </c>
      <c r="K124" s="132">
        <f t="shared" si="28"/>
        <v>1079666</v>
      </c>
      <c r="L124" s="132">
        <v>726762</v>
      </c>
      <c r="M124" s="132">
        <v>352904</v>
      </c>
      <c r="N124" s="132">
        <v>726762</v>
      </c>
      <c r="O124" s="133"/>
      <c r="P124" s="132">
        <v>378921.33</v>
      </c>
      <c r="Q124" s="132">
        <f t="shared" si="29"/>
        <v>1105683.33</v>
      </c>
      <c r="R124" s="132">
        <v>726762</v>
      </c>
      <c r="S124" s="132">
        <v>378921.33</v>
      </c>
      <c r="T124" s="169">
        <f t="shared" si="30"/>
        <v>1</v>
      </c>
      <c r="U124" s="169">
        <f t="shared" si="31"/>
        <v>1</v>
      </c>
      <c r="V124" s="169">
        <f t="shared" si="32"/>
        <v>1.073723533878902</v>
      </c>
      <c r="W124" s="169">
        <f t="shared" si="33"/>
        <v>1.0240975727678745</v>
      </c>
      <c r="X124" s="170">
        <v>1</v>
      </c>
      <c r="Y124" s="139">
        <v>37916</v>
      </c>
      <c r="Z124" s="139">
        <v>37984</v>
      </c>
      <c r="AA124" s="139">
        <v>38047</v>
      </c>
      <c r="AB124" s="171">
        <v>38153</v>
      </c>
      <c r="AC124" s="171">
        <v>38155</v>
      </c>
      <c r="AD124" s="147">
        <f t="shared" si="34"/>
        <v>106</v>
      </c>
      <c r="AE124" s="131">
        <v>240</v>
      </c>
      <c r="AG124" s="147">
        <v>1</v>
      </c>
    </row>
    <row r="125" spans="1:34" x14ac:dyDescent="0.25">
      <c r="A125" s="147" t="s">
        <v>89</v>
      </c>
      <c r="B125" s="140" t="s">
        <v>7271</v>
      </c>
      <c r="C125" s="147" t="s">
        <v>2159</v>
      </c>
      <c r="D125" s="140" t="s">
        <v>7280</v>
      </c>
      <c r="E125" s="147" t="s">
        <v>2284</v>
      </c>
      <c r="F125" s="140" t="s">
        <v>7751</v>
      </c>
      <c r="G125" s="147" t="s">
        <v>2285</v>
      </c>
      <c r="H125" s="140" t="s">
        <v>7759</v>
      </c>
      <c r="I125" s="147" t="s">
        <v>490</v>
      </c>
      <c r="J125" s="147">
        <v>1</v>
      </c>
      <c r="K125" s="132">
        <f t="shared" si="28"/>
        <v>1805826.05</v>
      </c>
      <c r="L125" s="132">
        <v>1227186</v>
      </c>
      <c r="M125" s="132">
        <v>578640.05000000005</v>
      </c>
      <c r="N125" s="132">
        <v>1227186</v>
      </c>
      <c r="O125" s="133"/>
      <c r="P125" s="132">
        <v>562263.05000000005</v>
      </c>
      <c r="Q125" s="132">
        <f t="shared" si="29"/>
        <v>1789449.05</v>
      </c>
      <c r="R125" s="132">
        <v>1227186</v>
      </c>
      <c r="S125" s="132">
        <v>562263.05000000005</v>
      </c>
      <c r="T125" s="169">
        <f t="shared" si="30"/>
        <v>1</v>
      </c>
      <c r="U125" s="169">
        <f t="shared" si="31"/>
        <v>1</v>
      </c>
      <c r="V125" s="169">
        <f t="shared" si="32"/>
        <v>0.97169743089853533</v>
      </c>
      <c r="W125" s="169">
        <f t="shared" si="33"/>
        <v>0.99093102018325629</v>
      </c>
      <c r="X125" s="170">
        <v>1</v>
      </c>
      <c r="Y125" s="139">
        <v>37916</v>
      </c>
      <c r="Z125" s="139">
        <v>37984</v>
      </c>
      <c r="AA125" s="139">
        <v>38047</v>
      </c>
      <c r="AB125" s="171">
        <v>38168</v>
      </c>
      <c r="AC125" s="171">
        <v>38181</v>
      </c>
      <c r="AD125" s="147">
        <f t="shared" si="34"/>
        <v>121</v>
      </c>
      <c r="AE125" s="131">
        <v>221</v>
      </c>
      <c r="AG125" s="147">
        <v>1</v>
      </c>
    </row>
    <row r="126" spans="1:34" x14ac:dyDescent="0.25">
      <c r="A126" s="147" t="s">
        <v>89</v>
      </c>
      <c r="B126" s="140" t="s">
        <v>7271</v>
      </c>
      <c r="C126" s="147" t="s">
        <v>2159</v>
      </c>
      <c r="D126" s="140" t="s">
        <v>7280</v>
      </c>
      <c r="E126" s="147" t="s">
        <v>2284</v>
      </c>
      <c r="F126" s="140" t="s">
        <v>7751</v>
      </c>
      <c r="G126" s="147" t="s">
        <v>2285</v>
      </c>
      <c r="H126" s="140" t="s">
        <v>7759</v>
      </c>
      <c r="I126" s="147" t="s">
        <v>4674</v>
      </c>
      <c r="J126" s="147">
        <v>1</v>
      </c>
      <c r="K126" s="132">
        <f t="shared" si="28"/>
        <v>1141590</v>
      </c>
      <c r="L126" s="132">
        <v>750000</v>
      </c>
      <c r="M126" s="132">
        <v>391590</v>
      </c>
      <c r="N126" s="132">
        <v>750000</v>
      </c>
      <c r="P126" s="132">
        <v>392490</v>
      </c>
      <c r="Q126" s="132">
        <f t="shared" si="29"/>
        <v>1142490</v>
      </c>
      <c r="R126" s="132">
        <v>750000</v>
      </c>
      <c r="S126" s="132">
        <v>392490</v>
      </c>
      <c r="T126" s="169">
        <f t="shared" si="30"/>
        <v>1</v>
      </c>
      <c r="U126" s="169">
        <f t="shared" si="31"/>
        <v>1</v>
      </c>
      <c r="V126" s="169">
        <f t="shared" si="32"/>
        <v>1.0022983222247759</v>
      </c>
      <c r="W126" s="169">
        <f t="shared" si="33"/>
        <v>1.0007883741097943</v>
      </c>
      <c r="X126" s="170">
        <v>1</v>
      </c>
      <c r="Y126" s="139">
        <v>39850</v>
      </c>
      <c r="Z126" s="139" t="s">
        <v>4516</v>
      </c>
      <c r="AA126" s="139">
        <v>39958</v>
      </c>
      <c r="AB126" s="139">
        <v>39994</v>
      </c>
      <c r="AC126" s="147" t="s">
        <v>4516</v>
      </c>
      <c r="AD126" s="147">
        <f t="shared" si="34"/>
        <v>36</v>
      </c>
      <c r="AE126" s="131">
        <v>241</v>
      </c>
      <c r="AG126" s="147">
        <v>1</v>
      </c>
      <c r="AH126" s="147" t="s">
        <v>4510</v>
      </c>
    </row>
    <row r="127" spans="1:34" x14ac:dyDescent="0.25">
      <c r="A127" s="147" t="s">
        <v>89</v>
      </c>
      <c r="B127" s="140" t="s">
        <v>7271</v>
      </c>
      <c r="C127" s="147" t="s">
        <v>2159</v>
      </c>
      <c r="D127" s="140" t="s">
        <v>7280</v>
      </c>
      <c r="E127" s="147" t="s">
        <v>2284</v>
      </c>
      <c r="F127" s="140" t="s">
        <v>7751</v>
      </c>
      <c r="G127" s="147" t="s">
        <v>2732</v>
      </c>
      <c r="H127" s="140" t="s">
        <v>7755</v>
      </c>
      <c r="I127" s="147" t="s">
        <v>1671</v>
      </c>
      <c r="J127" s="147">
        <v>1</v>
      </c>
      <c r="K127" s="132">
        <f t="shared" si="28"/>
        <v>654000</v>
      </c>
      <c r="L127" s="132">
        <v>229000</v>
      </c>
      <c r="M127" s="132">
        <v>425000</v>
      </c>
      <c r="N127" s="132">
        <v>229000</v>
      </c>
      <c r="O127" s="133"/>
      <c r="P127" s="132">
        <v>414608</v>
      </c>
      <c r="Q127" s="132">
        <f t="shared" si="29"/>
        <v>643608</v>
      </c>
      <c r="R127" s="132">
        <v>229000</v>
      </c>
      <c r="S127" s="132">
        <v>414608</v>
      </c>
      <c r="T127" s="169">
        <f t="shared" si="30"/>
        <v>1</v>
      </c>
      <c r="U127" s="169">
        <f t="shared" si="31"/>
        <v>1</v>
      </c>
      <c r="V127" s="169">
        <f t="shared" si="32"/>
        <v>0.9755482352941176</v>
      </c>
      <c r="W127" s="169">
        <f t="shared" si="33"/>
        <v>0.98411009174311925</v>
      </c>
      <c r="X127" s="170">
        <v>1</v>
      </c>
      <c r="Y127" s="139">
        <v>38770</v>
      </c>
      <c r="Z127" s="139">
        <v>38859</v>
      </c>
      <c r="AA127" s="139">
        <v>38961</v>
      </c>
      <c r="AB127" s="171">
        <v>39021</v>
      </c>
      <c r="AC127" s="171" t="s">
        <v>4516</v>
      </c>
      <c r="AD127" s="147">
        <f t="shared" si="34"/>
        <v>60</v>
      </c>
      <c r="AE127" s="131">
        <v>242</v>
      </c>
      <c r="AG127" s="147">
        <v>1</v>
      </c>
      <c r="AH127" s="147" t="s">
        <v>4510</v>
      </c>
    </row>
    <row r="128" spans="1:34" x14ac:dyDescent="0.25">
      <c r="A128" s="147" t="s">
        <v>89</v>
      </c>
      <c r="B128" s="140" t="s">
        <v>7271</v>
      </c>
      <c r="C128" s="147" t="s">
        <v>2159</v>
      </c>
      <c r="D128" s="140" t="s">
        <v>7280</v>
      </c>
      <c r="E128" s="147" t="s">
        <v>2284</v>
      </c>
      <c r="F128" s="140" t="s">
        <v>7751</v>
      </c>
      <c r="G128" s="147" t="s">
        <v>4244</v>
      </c>
      <c r="H128" s="140" t="s">
        <v>7755</v>
      </c>
      <c r="I128" s="147" t="s">
        <v>4675</v>
      </c>
      <c r="J128" s="147">
        <v>1</v>
      </c>
      <c r="K128" s="132">
        <f t="shared" si="28"/>
        <v>1646810</v>
      </c>
      <c r="L128" s="132">
        <v>910000</v>
      </c>
      <c r="M128" s="132">
        <v>736810</v>
      </c>
      <c r="N128" s="132">
        <v>907334.09</v>
      </c>
      <c r="P128" s="132">
        <v>741460</v>
      </c>
      <c r="Q128" s="132">
        <f t="shared" si="29"/>
        <v>1648794.0899999999</v>
      </c>
      <c r="R128" s="132">
        <v>907334.09</v>
      </c>
      <c r="S128" s="132">
        <v>741460</v>
      </c>
      <c r="T128" s="169">
        <f t="shared" si="30"/>
        <v>1</v>
      </c>
      <c r="U128" s="169">
        <f t="shared" si="31"/>
        <v>1</v>
      </c>
      <c r="V128" s="169">
        <f t="shared" si="32"/>
        <v>1.0063109892645323</v>
      </c>
      <c r="W128" s="169">
        <f t="shared" si="33"/>
        <v>1.0012048080835068</v>
      </c>
      <c r="X128" s="170">
        <v>1</v>
      </c>
      <c r="Y128" s="139">
        <v>39850</v>
      </c>
      <c r="Z128" s="139" t="s">
        <v>4516</v>
      </c>
      <c r="AA128" s="139">
        <v>39952</v>
      </c>
      <c r="AB128" s="139">
        <v>39994</v>
      </c>
      <c r="AC128" s="147" t="s">
        <v>4516</v>
      </c>
      <c r="AD128" s="147">
        <f t="shared" si="34"/>
        <v>42</v>
      </c>
      <c r="AE128" s="131">
        <v>165</v>
      </c>
      <c r="AG128" s="147">
        <v>1</v>
      </c>
      <c r="AH128" s="147" t="s">
        <v>4510</v>
      </c>
    </row>
    <row r="129" spans="1:34" x14ac:dyDescent="0.25">
      <c r="A129" s="147" t="s">
        <v>89</v>
      </c>
      <c r="B129" s="140" t="s">
        <v>7271</v>
      </c>
      <c r="C129" s="147" t="s">
        <v>2159</v>
      </c>
      <c r="D129" s="140" t="s">
        <v>7280</v>
      </c>
      <c r="E129" s="147" t="s">
        <v>2284</v>
      </c>
      <c r="F129" s="140" t="s">
        <v>7751</v>
      </c>
      <c r="G129" s="147" t="s">
        <v>4568</v>
      </c>
      <c r="H129" s="140" t="s">
        <v>7755</v>
      </c>
      <c r="I129" s="147" t="s">
        <v>4569</v>
      </c>
      <c r="J129" s="147">
        <v>2</v>
      </c>
      <c r="K129" s="132">
        <f t="shared" si="28"/>
        <v>2388500</v>
      </c>
      <c r="L129" s="132">
        <v>1650000</v>
      </c>
      <c r="M129" s="132">
        <v>738500</v>
      </c>
      <c r="N129" s="132">
        <v>1650000</v>
      </c>
      <c r="O129" s="133"/>
      <c r="P129" s="132">
        <v>738566</v>
      </c>
      <c r="Q129" s="132">
        <f t="shared" si="29"/>
        <v>2388566</v>
      </c>
      <c r="R129" s="132">
        <v>1650000</v>
      </c>
      <c r="S129" s="132">
        <v>738566</v>
      </c>
      <c r="T129" s="169">
        <f t="shared" si="30"/>
        <v>1</v>
      </c>
      <c r="U129" s="169">
        <f t="shared" si="31"/>
        <v>1</v>
      </c>
      <c r="V129" s="169">
        <f t="shared" si="32"/>
        <v>1.0000893703452944</v>
      </c>
      <c r="W129" s="169">
        <f t="shared" si="33"/>
        <v>1.0000276324052753</v>
      </c>
      <c r="X129" s="170">
        <v>1</v>
      </c>
      <c r="Y129" s="139">
        <v>38404</v>
      </c>
      <c r="Z129" s="139">
        <v>38516</v>
      </c>
      <c r="AA129" s="139">
        <v>38537</v>
      </c>
      <c r="AB129" s="171">
        <v>38806</v>
      </c>
      <c r="AC129" s="171">
        <v>38917</v>
      </c>
      <c r="AD129" s="147">
        <f t="shared" si="34"/>
        <v>269</v>
      </c>
      <c r="AE129" s="131">
        <v>304</v>
      </c>
      <c r="AG129" s="147">
        <v>1</v>
      </c>
      <c r="AH129" s="147" t="s">
        <v>4510</v>
      </c>
    </row>
    <row r="130" spans="1:34" x14ac:dyDescent="0.25">
      <c r="A130" s="147" t="s">
        <v>89</v>
      </c>
      <c r="B130" s="140" t="s">
        <v>7271</v>
      </c>
      <c r="C130" s="147" t="s">
        <v>2159</v>
      </c>
      <c r="D130" s="140" t="s">
        <v>7280</v>
      </c>
      <c r="E130" s="147" t="s">
        <v>2284</v>
      </c>
      <c r="F130" s="140" t="s">
        <v>7751</v>
      </c>
      <c r="G130" s="147" t="s">
        <v>9006</v>
      </c>
      <c r="H130" s="140" t="s">
        <v>7754</v>
      </c>
      <c r="I130" s="147" t="s">
        <v>4569</v>
      </c>
      <c r="J130" s="147">
        <v>2</v>
      </c>
      <c r="K130" s="132">
        <f t="shared" si="28"/>
        <v>2388500</v>
      </c>
      <c r="L130" s="132">
        <v>1650000</v>
      </c>
      <c r="M130" s="132">
        <v>738500</v>
      </c>
      <c r="N130" s="132">
        <v>1650000</v>
      </c>
      <c r="O130" s="133"/>
      <c r="P130" s="132">
        <v>738566</v>
      </c>
      <c r="Q130" s="132">
        <f t="shared" si="29"/>
        <v>2388566</v>
      </c>
      <c r="R130" s="132">
        <v>1650000</v>
      </c>
      <c r="S130" s="132">
        <v>738566</v>
      </c>
      <c r="T130" s="169">
        <f t="shared" si="30"/>
        <v>1</v>
      </c>
      <c r="U130" s="169">
        <f t="shared" si="31"/>
        <v>1</v>
      </c>
      <c r="V130" s="169">
        <f t="shared" si="32"/>
        <v>1.0000893703452944</v>
      </c>
      <c r="W130" s="169">
        <f t="shared" si="33"/>
        <v>1.0000276324052753</v>
      </c>
      <c r="X130" s="170">
        <v>1</v>
      </c>
      <c r="Y130" s="139">
        <v>38404</v>
      </c>
      <c r="Z130" s="139">
        <v>38516</v>
      </c>
      <c r="AA130" s="139">
        <v>38537</v>
      </c>
      <c r="AB130" s="171">
        <v>38806</v>
      </c>
      <c r="AC130" s="171">
        <v>38917</v>
      </c>
      <c r="AD130" s="147">
        <f t="shared" si="34"/>
        <v>269</v>
      </c>
      <c r="AE130" s="131">
        <v>304</v>
      </c>
      <c r="AG130" s="147">
        <v>1</v>
      </c>
      <c r="AH130" s="147" t="s">
        <v>4510</v>
      </c>
    </row>
    <row r="131" spans="1:34" x14ac:dyDescent="0.25">
      <c r="A131" s="147" t="s">
        <v>89</v>
      </c>
      <c r="B131" s="140" t="s">
        <v>7271</v>
      </c>
      <c r="C131" s="147" t="s">
        <v>2159</v>
      </c>
      <c r="D131" s="140" t="s">
        <v>7280</v>
      </c>
      <c r="E131" s="147" t="s">
        <v>2284</v>
      </c>
      <c r="F131" s="140" t="s">
        <v>7751</v>
      </c>
      <c r="G131" s="147" t="s">
        <v>2733</v>
      </c>
      <c r="H131" s="140" t="s">
        <v>7762</v>
      </c>
      <c r="I131" s="147" t="s">
        <v>490</v>
      </c>
      <c r="J131" s="147">
        <v>1</v>
      </c>
      <c r="K131" s="132">
        <f t="shared" si="28"/>
        <v>1250000</v>
      </c>
      <c r="L131" s="132">
        <v>850000</v>
      </c>
      <c r="M131" s="132">
        <v>400000</v>
      </c>
      <c r="N131" s="132">
        <v>850000</v>
      </c>
      <c r="O131" s="133"/>
      <c r="P131" s="132">
        <v>420279</v>
      </c>
      <c r="Q131" s="132">
        <f t="shared" si="29"/>
        <v>1270279</v>
      </c>
      <c r="R131" s="132">
        <v>850000</v>
      </c>
      <c r="S131" s="132">
        <v>420279</v>
      </c>
      <c r="T131" s="169">
        <f t="shared" si="30"/>
        <v>1</v>
      </c>
      <c r="U131" s="169">
        <f t="shared" si="31"/>
        <v>1</v>
      </c>
      <c r="V131" s="169">
        <f t="shared" si="32"/>
        <v>1.0506975000000001</v>
      </c>
      <c r="W131" s="169">
        <f t="shared" si="33"/>
        <v>1.0162232</v>
      </c>
      <c r="X131" s="170">
        <v>1</v>
      </c>
      <c r="Y131" s="139">
        <v>38770</v>
      </c>
      <c r="Z131" s="139">
        <v>38859</v>
      </c>
      <c r="AA131" s="139">
        <v>38961</v>
      </c>
      <c r="AB131" s="171">
        <v>39102</v>
      </c>
      <c r="AC131" s="171" t="s">
        <v>4516</v>
      </c>
      <c r="AD131" s="147">
        <f t="shared" si="34"/>
        <v>141</v>
      </c>
      <c r="AE131" s="131">
        <v>85</v>
      </c>
      <c r="AG131" s="147">
        <v>1</v>
      </c>
      <c r="AH131" s="147" t="s">
        <v>4510</v>
      </c>
    </row>
    <row r="132" spans="1:34" x14ac:dyDescent="0.25">
      <c r="A132" s="147" t="s">
        <v>89</v>
      </c>
      <c r="B132" s="140" t="s">
        <v>7271</v>
      </c>
      <c r="C132" s="147" t="s">
        <v>2159</v>
      </c>
      <c r="D132" s="140" t="s">
        <v>7280</v>
      </c>
      <c r="E132" s="147" t="s">
        <v>2284</v>
      </c>
      <c r="F132" s="140" t="s">
        <v>7751</v>
      </c>
      <c r="G132" s="147" t="s">
        <v>2733</v>
      </c>
      <c r="H132" s="140" t="s">
        <v>7762</v>
      </c>
      <c r="I132" s="147" t="s">
        <v>4245</v>
      </c>
      <c r="J132" s="147">
        <v>1</v>
      </c>
      <c r="K132" s="132">
        <f t="shared" si="28"/>
        <v>1500830</v>
      </c>
      <c r="L132" s="132">
        <v>1000000</v>
      </c>
      <c r="M132" s="132">
        <v>500830</v>
      </c>
      <c r="N132" s="132">
        <v>999940.4</v>
      </c>
      <c r="P132" s="132">
        <v>500830</v>
      </c>
      <c r="Q132" s="132">
        <f t="shared" si="29"/>
        <v>1500770.4</v>
      </c>
      <c r="R132" s="132">
        <v>999940.4</v>
      </c>
      <c r="S132" s="132">
        <v>500830</v>
      </c>
      <c r="T132" s="169">
        <f t="shared" si="30"/>
        <v>1</v>
      </c>
      <c r="U132" s="169">
        <f t="shared" si="31"/>
        <v>1</v>
      </c>
      <c r="V132" s="169">
        <f t="shared" si="32"/>
        <v>1</v>
      </c>
      <c r="W132" s="169">
        <f t="shared" si="33"/>
        <v>0.99996028864028563</v>
      </c>
      <c r="X132" s="170">
        <v>1</v>
      </c>
      <c r="Y132" s="139">
        <v>39850</v>
      </c>
      <c r="Z132" s="139" t="s">
        <v>4516</v>
      </c>
      <c r="AA132" s="139">
        <v>39946</v>
      </c>
      <c r="AB132" s="139">
        <v>40056</v>
      </c>
      <c r="AC132" s="147" t="s">
        <v>4516</v>
      </c>
      <c r="AD132" s="147">
        <f t="shared" si="34"/>
        <v>110</v>
      </c>
      <c r="AE132" s="131">
        <v>80</v>
      </c>
      <c r="AG132" s="147">
        <v>1</v>
      </c>
      <c r="AH132" s="147" t="s">
        <v>4510</v>
      </c>
    </row>
    <row r="133" spans="1:34" x14ac:dyDescent="0.25">
      <c r="A133" s="147" t="s">
        <v>89</v>
      </c>
      <c r="B133" s="140" t="s">
        <v>7271</v>
      </c>
      <c r="C133" s="147" t="s">
        <v>2159</v>
      </c>
      <c r="D133" s="140" t="s">
        <v>7280</v>
      </c>
      <c r="E133" s="147" t="s">
        <v>2284</v>
      </c>
      <c r="F133" s="140" t="s">
        <v>7751</v>
      </c>
      <c r="G133" s="147" t="s">
        <v>2734</v>
      </c>
      <c r="H133" s="140" t="s">
        <v>9005</v>
      </c>
      <c r="I133" s="147" t="s">
        <v>1671</v>
      </c>
      <c r="J133" s="147">
        <v>1</v>
      </c>
      <c r="K133" s="132">
        <f t="shared" si="28"/>
        <v>1308000</v>
      </c>
      <c r="L133" s="132">
        <v>904000</v>
      </c>
      <c r="M133" s="132">
        <v>404000</v>
      </c>
      <c r="N133" s="132">
        <v>904000</v>
      </c>
      <c r="O133" s="133"/>
      <c r="P133" s="132">
        <v>361696</v>
      </c>
      <c r="Q133" s="132">
        <f t="shared" si="29"/>
        <v>1265696</v>
      </c>
      <c r="R133" s="132">
        <v>904000</v>
      </c>
      <c r="S133" s="132">
        <v>361696</v>
      </c>
      <c r="T133" s="169">
        <f t="shared" si="30"/>
        <v>1</v>
      </c>
      <c r="U133" s="169">
        <f t="shared" si="31"/>
        <v>1</v>
      </c>
      <c r="V133" s="169">
        <f t="shared" si="32"/>
        <v>0.89528712871287131</v>
      </c>
      <c r="W133" s="169">
        <f t="shared" si="33"/>
        <v>0.96765749235474008</v>
      </c>
      <c r="X133" s="170">
        <v>1</v>
      </c>
      <c r="Y133" s="139">
        <v>38770</v>
      </c>
      <c r="Z133" s="139">
        <v>38859</v>
      </c>
      <c r="AA133" s="139">
        <v>38988</v>
      </c>
      <c r="AB133" s="171">
        <v>39021</v>
      </c>
      <c r="AC133" s="171" t="s">
        <v>4516</v>
      </c>
      <c r="AD133" s="147">
        <f t="shared" si="34"/>
        <v>33</v>
      </c>
      <c r="AE133" s="131">
        <v>24</v>
      </c>
      <c r="AG133" s="147">
        <v>1</v>
      </c>
      <c r="AH133" s="147" t="s">
        <v>4510</v>
      </c>
    </row>
    <row r="134" spans="1:34" x14ac:dyDescent="0.25">
      <c r="A134" s="147" t="s">
        <v>89</v>
      </c>
      <c r="B134" s="140" t="s">
        <v>7271</v>
      </c>
      <c r="C134" s="147" t="s">
        <v>2159</v>
      </c>
      <c r="D134" s="140" t="s">
        <v>7280</v>
      </c>
      <c r="E134" s="147" t="s">
        <v>2284</v>
      </c>
      <c r="F134" s="140" t="s">
        <v>7751</v>
      </c>
      <c r="G134" s="147" t="s">
        <v>2734</v>
      </c>
      <c r="H134" s="140" t="s">
        <v>9005</v>
      </c>
      <c r="I134" s="147" t="s">
        <v>4676</v>
      </c>
      <c r="J134" s="147">
        <v>1</v>
      </c>
      <c r="K134" s="132">
        <f t="shared" si="28"/>
        <v>1284969</v>
      </c>
      <c r="L134" s="132">
        <v>825000</v>
      </c>
      <c r="M134" s="132">
        <v>459969</v>
      </c>
      <c r="N134" s="132">
        <v>824970</v>
      </c>
      <c r="P134" s="132">
        <v>460620</v>
      </c>
      <c r="Q134" s="132">
        <f t="shared" si="29"/>
        <v>1285590</v>
      </c>
      <c r="R134" s="132">
        <v>824970</v>
      </c>
      <c r="S134" s="132">
        <v>460620</v>
      </c>
      <c r="T134" s="169">
        <f t="shared" si="30"/>
        <v>1</v>
      </c>
      <c r="U134" s="169">
        <f t="shared" si="31"/>
        <v>1</v>
      </c>
      <c r="V134" s="169">
        <f t="shared" si="32"/>
        <v>1.0014153127710781</v>
      </c>
      <c r="W134" s="169">
        <f t="shared" si="33"/>
        <v>1.0004832801413885</v>
      </c>
      <c r="X134" s="170">
        <v>1</v>
      </c>
      <c r="Y134" s="139">
        <v>39850</v>
      </c>
      <c r="Z134" s="139" t="s">
        <v>4516</v>
      </c>
      <c r="AA134" s="139">
        <v>39951</v>
      </c>
      <c r="AB134" s="139">
        <v>39994</v>
      </c>
      <c r="AC134" s="147" t="s">
        <v>4516</v>
      </c>
      <c r="AD134" s="147">
        <f t="shared" si="34"/>
        <v>43</v>
      </c>
      <c r="AE134" s="131">
        <v>162</v>
      </c>
      <c r="AG134" s="147">
        <v>1</v>
      </c>
      <c r="AH134" s="147" t="s">
        <v>4510</v>
      </c>
    </row>
    <row r="135" spans="1:34" x14ac:dyDescent="0.25">
      <c r="A135" s="147" t="s">
        <v>89</v>
      </c>
      <c r="B135" s="140" t="s">
        <v>7271</v>
      </c>
      <c r="C135" s="147" t="s">
        <v>2159</v>
      </c>
      <c r="D135" s="140" t="s">
        <v>7280</v>
      </c>
      <c r="E135" s="147" t="s">
        <v>2284</v>
      </c>
      <c r="F135" s="140" t="s">
        <v>7751</v>
      </c>
      <c r="G135" s="147" t="s">
        <v>2581</v>
      </c>
      <c r="H135" s="140" t="s">
        <v>7758</v>
      </c>
      <c r="I135" s="147" t="s">
        <v>4570</v>
      </c>
      <c r="J135" s="147">
        <v>1</v>
      </c>
      <c r="K135" s="132">
        <f t="shared" si="28"/>
        <v>1219000</v>
      </c>
      <c r="L135" s="132">
        <v>720000</v>
      </c>
      <c r="M135" s="132">
        <v>499000</v>
      </c>
      <c r="N135" s="132">
        <v>720000</v>
      </c>
      <c r="O135" s="133"/>
      <c r="P135" s="132">
        <v>534620</v>
      </c>
      <c r="Q135" s="132">
        <f t="shared" si="29"/>
        <v>1254620</v>
      </c>
      <c r="R135" s="132">
        <v>720000</v>
      </c>
      <c r="S135" s="132">
        <v>534620</v>
      </c>
      <c r="T135" s="169">
        <f t="shared" si="30"/>
        <v>1</v>
      </c>
      <c r="U135" s="169">
        <f t="shared" si="31"/>
        <v>1</v>
      </c>
      <c r="V135" s="169">
        <f t="shared" si="32"/>
        <v>1.0713827655310622</v>
      </c>
      <c r="W135" s="169">
        <f t="shared" si="33"/>
        <v>1.0292206726825266</v>
      </c>
      <c r="X135" s="170">
        <v>1</v>
      </c>
      <c r="Y135" s="139">
        <v>38404</v>
      </c>
      <c r="Z135" s="139">
        <v>38516</v>
      </c>
      <c r="AA135" s="139">
        <v>38518</v>
      </c>
      <c r="AB135" s="171">
        <v>38625</v>
      </c>
      <c r="AC135" s="171">
        <v>38666</v>
      </c>
      <c r="AD135" s="147">
        <f t="shared" si="34"/>
        <v>107</v>
      </c>
      <c r="AE135" s="131">
        <v>162</v>
      </c>
      <c r="AG135" s="147">
        <v>1</v>
      </c>
      <c r="AH135" s="147" t="s">
        <v>4510</v>
      </c>
    </row>
    <row r="136" spans="1:34" x14ac:dyDescent="0.25">
      <c r="A136" s="147" t="s">
        <v>89</v>
      </c>
      <c r="B136" s="140" t="s">
        <v>7271</v>
      </c>
      <c r="C136" s="147" t="s">
        <v>2159</v>
      </c>
      <c r="D136" s="140" t="s">
        <v>7280</v>
      </c>
      <c r="E136" s="147" t="s">
        <v>2284</v>
      </c>
      <c r="F136" s="140" t="s">
        <v>7751</v>
      </c>
      <c r="G136" s="147" t="s">
        <v>2581</v>
      </c>
      <c r="H136" s="140" t="s">
        <v>7758</v>
      </c>
      <c r="I136" s="147" t="s">
        <v>1671</v>
      </c>
      <c r="J136" s="147">
        <v>1</v>
      </c>
      <c r="K136" s="132">
        <f t="shared" si="28"/>
        <v>372000</v>
      </c>
      <c r="L136" s="132">
        <v>180000</v>
      </c>
      <c r="M136" s="132">
        <v>192000</v>
      </c>
      <c r="N136" s="132">
        <v>180000</v>
      </c>
      <c r="O136" s="133"/>
      <c r="P136" s="132">
        <v>194255</v>
      </c>
      <c r="Q136" s="132">
        <f t="shared" si="29"/>
        <v>374255</v>
      </c>
      <c r="R136" s="132">
        <v>180000</v>
      </c>
      <c r="S136" s="132">
        <v>194255</v>
      </c>
      <c r="T136" s="169">
        <f t="shared" si="30"/>
        <v>1</v>
      </c>
      <c r="U136" s="169">
        <f t="shared" si="31"/>
        <v>1</v>
      </c>
      <c r="V136" s="169">
        <f t="shared" si="32"/>
        <v>1.0117447916666666</v>
      </c>
      <c r="W136" s="169">
        <f t="shared" si="33"/>
        <v>1.0060618279569893</v>
      </c>
      <c r="X136" s="170">
        <v>1</v>
      </c>
      <c r="Y136" s="139">
        <v>38770</v>
      </c>
      <c r="Z136" s="139">
        <v>38859</v>
      </c>
      <c r="AA136" s="139">
        <v>38961</v>
      </c>
      <c r="AB136" s="171">
        <v>39123</v>
      </c>
      <c r="AC136" s="171" t="s">
        <v>4516</v>
      </c>
      <c r="AD136" s="147">
        <f t="shared" si="34"/>
        <v>162</v>
      </c>
      <c r="AE136" s="131">
        <v>20</v>
      </c>
      <c r="AG136" s="147">
        <v>1</v>
      </c>
      <c r="AH136" s="147" t="s">
        <v>4510</v>
      </c>
    </row>
    <row r="137" spans="1:34" x14ac:dyDescent="0.25">
      <c r="A137" s="147" t="s">
        <v>89</v>
      </c>
      <c r="B137" s="140" t="s">
        <v>7271</v>
      </c>
      <c r="C137" s="147" t="s">
        <v>2159</v>
      </c>
      <c r="D137" s="140" t="s">
        <v>7280</v>
      </c>
      <c r="E137" s="147" t="s">
        <v>2284</v>
      </c>
      <c r="F137" s="140" t="s">
        <v>7751</v>
      </c>
      <c r="G137" s="147" t="s">
        <v>2581</v>
      </c>
      <c r="H137" s="140" t="s">
        <v>7758</v>
      </c>
      <c r="I137" s="147" t="s">
        <v>4246</v>
      </c>
      <c r="J137" s="147">
        <v>1</v>
      </c>
      <c r="K137" s="132">
        <f t="shared" si="28"/>
        <v>1405218.05</v>
      </c>
      <c r="L137" s="132">
        <v>950000</v>
      </c>
      <c r="M137" s="132">
        <v>455218.05</v>
      </c>
      <c r="N137" s="132">
        <v>914315.77</v>
      </c>
      <c r="P137" s="132">
        <v>516977.07</v>
      </c>
      <c r="Q137" s="132">
        <f t="shared" si="29"/>
        <v>1431292.84</v>
      </c>
      <c r="R137" s="132">
        <v>914315.77</v>
      </c>
      <c r="S137" s="132">
        <v>516977.07</v>
      </c>
      <c r="T137" s="169">
        <f t="shared" si="30"/>
        <v>1</v>
      </c>
      <c r="U137" s="169">
        <f t="shared" si="31"/>
        <v>1</v>
      </c>
      <c r="V137" s="169">
        <f t="shared" si="32"/>
        <v>1.1356690930862694</v>
      </c>
      <c r="W137" s="169">
        <f t="shared" si="33"/>
        <v>1.0185556896312284</v>
      </c>
      <c r="X137" s="170">
        <v>1</v>
      </c>
      <c r="Y137" s="139">
        <v>39850</v>
      </c>
      <c r="Z137" s="139" t="s">
        <v>4516</v>
      </c>
      <c r="AA137" s="139">
        <v>39950</v>
      </c>
      <c r="AB137" s="139">
        <v>40032</v>
      </c>
      <c r="AC137" s="147" t="s">
        <v>4516</v>
      </c>
      <c r="AD137" s="147">
        <f t="shared" si="34"/>
        <v>82</v>
      </c>
      <c r="AE137" s="131">
        <v>214</v>
      </c>
      <c r="AG137" s="147">
        <v>1</v>
      </c>
      <c r="AH137" s="147" t="s">
        <v>4510</v>
      </c>
    </row>
    <row r="138" spans="1:34" x14ac:dyDescent="0.25">
      <c r="A138" s="147" t="s">
        <v>89</v>
      </c>
      <c r="B138" s="140" t="s">
        <v>7271</v>
      </c>
      <c r="C138" s="147" t="s">
        <v>2159</v>
      </c>
      <c r="D138" s="140" t="s">
        <v>7280</v>
      </c>
      <c r="E138" s="147" t="s">
        <v>2284</v>
      </c>
      <c r="F138" s="140" t="s">
        <v>7751</v>
      </c>
      <c r="G138" s="147" t="s">
        <v>12507</v>
      </c>
      <c r="H138" s="140" t="s">
        <v>12506</v>
      </c>
      <c r="I138" s="147" t="s">
        <v>490</v>
      </c>
      <c r="J138" s="147">
        <v>1</v>
      </c>
      <c r="K138" s="132">
        <f t="shared" si="28"/>
        <v>1120879</v>
      </c>
      <c r="L138" s="132">
        <v>772239</v>
      </c>
      <c r="M138" s="132">
        <v>348640</v>
      </c>
      <c r="N138" s="132">
        <v>772239</v>
      </c>
      <c r="O138" s="133"/>
      <c r="P138" s="132">
        <v>323103.34999999998</v>
      </c>
      <c r="Q138" s="132">
        <f t="shared" si="29"/>
        <v>1095342.3500000001</v>
      </c>
      <c r="R138" s="132">
        <v>772239</v>
      </c>
      <c r="S138" s="132">
        <v>323103.34999999998</v>
      </c>
      <c r="T138" s="169">
        <f t="shared" si="30"/>
        <v>1</v>
      </c>
      <c r="U138" s="169">
        <f t="shared" si="31"/>
        <v>1</v>
      </c>
      <c r="V138" s="169">
        <f t="shared" si="32"/>
        <v>0.92675352799449284</v>
      </c>
      <c r="W138" s="169">
        <f t="shared" si="33"/>
        <v>0.97721729999402263</v>
      </c>
      <c r="X138" s="170">
        <v>1</v>
      </c>
      <c r="Y138" s="139">
        <v>37916</v>
      </c>
      <c r="Z138" s="139">
        <v>37984</v>
      </c>
      <c r="AA138" s="139">
        <v>38047</v>
      </c>
      <c r="AB138" s="171">
        <v>38165</v>
      </c>
      <c r="AC138" s="171">
        <v>38166</v>
      </c>
      <c r="AD138" s="147">
        <f t="shared" si="34"/>
        <v>118</v>
      </c>
      <c r="AE138" s="131">
        <v>303</v>
      </c>
      <c r="AG138" s="147">
        <v>1</v>
      </c>
      <c r="AH138" s="147" t="s">
        <v>4510</v>
      </c>
    </row>
    <row r="139" spans="1:34" x14ac:dyDescent="0.25">
      <c r="A139" s="147" t="s">
        <v>89</v>
      </c>
      <c r="B139" s="140" t="s">
        <v>7271</v>
      </c>
      <c r="C139" s="147" t="s">
        <v>2159</v>
      </c>
      <c r="D139" s="140" t="s">
        <v>7280</v>
      </c>
      <c r="E139" s="147" t="s">
        <v>2284</v>
      </c>
      <c r="F139" s="140" t="s">
        <v>7751</v>
      </c>
      <c r="G139" s="147" t="s">
        <v>12507</v>
      </c>
      <c r="H139" s="140" t="s">
        <v>12506</v>
      </c>
      <c r="I139" s="147" t="s">
        <v>1671</v>
      </c>
      <c r="J139" s="147">
        <v>1</v>
      </c>
      <c r="K139" s="132">
        <f t="shared" si="28"/>
        <v>340000</v>
      </c>
      <c r="L139" s="132">
        <v>120000</v>
      </c>
      <c r="M139" s="132">
        <v>220000</v>
      </c>
      <c r="N139" s="132">
        <v>120000</v>
      </c>
      <c r="O139" s="133"/>
      <c r="P139" s="132">
        <v>217600</v>
      </c>
      <c r="Q139" s="132">
        <f t="shared" si="29"/>
        <v>337600</v>
      </c>
      <c r="R139" s="132">
        <v>120000</v>
      </c>
      <c r="S139" s="132">
        <v>217600</v>
      </c>
      <c r="T139" s="169">
        <f t="shared" si="30"/>
        <v>1</v>
      </c>
      <c r="U139" s="169">
        <f t="shared" si="31"/>
        <v>1</v>
      </c>
      <c r="V139" s="169">
        <f t="shared" si="32"/>
        <v>0.98909090909090913</v>
      </c>
      <c r="W139" s="169">
        <f t="shared" si="33"/>
        <v>0.99294117647058822</v>
      </c>
      <c r="X139" s="170">
        <v>1</v>
      </c>
      <c r="Y139" s="139">
        <v>38770</v>
      </c>
      <c r="Z139" s="139">
        <v>38859</v>
      </c>
      <c r="AA139" s="139">
        <v>38961</v>
      </c>
      <c r="AB139" s="171">
        <v>39021</v>
      </c>
      <c r="AC139" s="171" t="s">
        <v>4516</v>
      </c>
      <c r="AD139" s="147">
        <f t="shared" si="34"/>
        <v>60</v>
      </c>
      <c r="AE139" s="131">
        <v>70</v>
      </c>
      <c r="AG139" s="147">
        <v>1</v>
      </c>
      <c r="AH139" s="147" t="s">
        <v>4510</v>
      </c>
    </row>
    <row r="140" spans="1:34" x14ac:dyDescent="0.25">
      <c r="A140" s="147" t="s">
        <v>89</v>
      </c>
      <c r="B140" s="140" t="s">
        <v>7271</v>
      </c>
      <c r="C140" s="147" t="s">
        <v>2159</v>
      </c>
      <c r="D140" s="140" t="s">
        <v>7280</v>
      </c>
      <c r="E140" s="147" t="s">
        <v>2284</v>
      </c>
      <c r="F140" s="140" t="s">
        <v>7751</v>
      </c>
      <c r="G140" s="147" t="s">
        <v>4548</v>
      </c>
      <c r="H140" s="140" t="s">
        <v>7761</v>
      </c>
      <c r="I140" s="147" t="s">
        <v>4549</v>
      </c>
      <c r="J140" s="147">
        <v>2</v>
      </c>
      <c r="K140" s="132">
        <f t="shared" si="28"/>
        <v>1274125</v>
      </c>
      <c r="L140" s="132">
        <v>873813</v>
      </c>
      <c r="M140" s="132">
        <v>400312</v>
      </c>
      <c r="N140" s="132">
        <v>873813</v>
      </c>
      <c r="O140" s="133"/>
      <c r="P140" s="132">
        <v>414486.3</v>
      </c>
      <c r="Q140" s="132">
        <f t="shared" si="29"/>
        <v>1288299.3</v>
      </c>
      <c r="R140" s="132">
        <v>873813</v>
      </c>
      <c r="S140" s="132">
        <v>414486.3</v>
      </c>
      <c r="T140" s="169">
        <f t="shared" si="30"/>
        <v>1</v>
      </c>
      <c r="U140" s="169">
        <f t="shared" si="31"/>
        <v>1</v>
      </c>
      <c r="V140" s="169">
        <f t="shared" si="32"/>
        <v>1.0354081316573072</v>
      </c>
      <c r="W140" s="169">
        <f t="shared" si="33"/>
        <v>1.0111247326596684</v>
      </c>
      <c r="X140" s="170">
        <v>1</v>
      </c>
      <c r="Y140" s="139">
        <v>37916</v>
      </c>
      <c r="Z140" s="139">
        <v>37984</v>
      </c>
      <c r="AA140" s="139">
        <v>38047</v>
      </c>
      <c r="AB140" s="171">
        <v>38164</v>
      </c>
      <c r="AC140" s="171">
        <v>38165</v>
      </c>
      <c r="AD140" s="147">
        <f t="shared" si="34"/>
        <v>117</v>
      </c>
      <c r="AE140" s="131">
        <v>248</v>
      </c>
      <c r="AG140" s="147">
        <v>1</v>
      </c>
      <c r="AH140" s="147" t="s">
        <v>4510</v>
      </c>
    </row>
    <row r="141" spans="1:34" x14ac:dyDescent="0.25">
      <c r="A141" s="147" t="s">
        <v>89</v>
      </c>
      <c r="B141" s="140" t="s">
        <v>7271</v>
      </c>
      <c r="C141" s="147" t="s">
        <v>2159</v>
      </c>
      <c r="D141" s="140" t="s">
        <v>7280</v>
      </c>
      <c r="E141" s="147" t="s">
        <v>2284</v>
      </c>
      <c r="F141" s="140" t="s">
        <v>7751</v>
      </c>
      <c r="G141" s="147" t="s">
        <v>9007</v>
      </c>
      <c r="H141" s="140" t="s">
        <v>7762</v>
      </c>
      <c r="I141" s="147" t="s">
        <v>4549</v>
      </c>
      <c r="J141" s="147">
        <v>2</v>
      </c>
      <c r="K141" s="132">
        <f t="shared" si="28"/>
        <v>1274125</v>
      </c>
      <c r="L141" s="132">
        <v>873813</v>
      </c>
      <c r="M141" s="132">
        <v>400312</v>
      </c>
      <c r="N141" s="132">
        <v>873813</v>
      </c>
      <c r="O141" s="133"/>
      <c r="P141" s="132">
        <v>414486.3</v>
      </c>
      <c r="Q141" s="132">
        <f t="shared" si="29"/>
        <v>1288299.3</v>
      </c>
      <c r="R141" s="132">
        <v>873813</v>
      </c>
      <c r="S141" s="132">
        <v>414486.3</v>
      </c>
      <c r="T141" s="169">
        <f t="shared" si="30"/>
        <v>1</v>
      </c>
      <c r="U141" s="169">
        <f t="shared" si="31"/>
        <v>1</v>
      </c>
      <c r="V141" s="169">
        <f t="shared" si="32"/>
        <v>1.0354081316573072</v>
      </c>
      <c r="W141" s="169">
        <f t="shared" si="33"/>
        <v>1.0111247326596684</v>
      </c>
      <c r="X141" s="170">
        <v>1</v>
      </c>
      <c r="Y141" s="139">
        <v>37916</v>
      </c>
      <c r="Z141" s="139">
        <v>37984</v>
      </c>
      <c r="AA141" s="139">
        <v>38047</v>
      </c>
      <c r="AB141" s="171">
        <v>38164</v>
      </c>
      <c r="AC141" s="171">
        <v>38165</v>
      </c>
      <c r="AD141" s="147">
        <f t="shared" si="34"/>
        <v>117</v>
      </c>
      <c r="AE141" s="131">
        <v>248</v>
      </c>
      <c r="AG141" s="147">
        <v>1</v>
      </c>
      <c r="AH141" s="147" t="s">
        <v>4510</v>
      </c>
    </row>
    <row r="142" spans="1:34" x14ac:dyDescent="0.25">
      <c r="A142" s="147" t="s">
        <v>89</v>
      </c>
      <c r="B142" s="140" t="s">
        <v>7271</v>
      </c>
      <c r="C142" s="147" t="s">
        <v>2159</v>
      </c>
      <c r="D142" s="140" t="s">
        <v>7280</v>
      </c>
      <c r="E142" s="147" t="s">
        <v>2284</v>
      </c>
      <c r="F142" s="140" t="s">
        <v>7751</v>
      </c>
      <c r="G142" s="147" t="s">
        <v>4247</v>
      </c>
      <c r="H142" s="140" t="s">
        <v>9003</v>
      </c>
      <c r="I142" s="147" t="s">
        <v>4677</v>
      </c>
      <c r="J142" s="147">
        <v>1</v>
      </c>
      <c r="K142" s="132">
        <f t="shared" si="28"/>
        <v>1469445.5</v>
      </c>
      <c r="L142" s="132">
        <v>900000</v>
      </c>
      <c r="M142" s="132">
        <v>569445.5</v>
      </c>
      <c r="N142" s="132">
        <v>899935.72</v>
      </c>
      <c r="P142" s="132">
        <v>570095.5</v>
      </c>
      <c r="Q142" s="132">
        <f t="shared" si="29"/>
        <v>1470031.22</v>
      </c>
      <c r="R142" s="132">
        <v>899935.72</v>
      </c>
      <c r="S142" s="132">
        <v>570095.5</v>
      </c>
      <c r="T142" s="169">
        <f t="shared" si="30"/>
        <v>1</v>
      </c>
      <c r="U142" s="169">
        <f t="shared" si="31"/>
        <v>1</v>
      </c>
      <c r="V142" s="169">
        <f t="shared" si="32"/>
        <v>1.0011414612987546</v>
      </c>
      <c r="W142" s="169">
        <f t="shared" si="33"/>
        <v>1.0003985993355997</v>
      </c>
      <c r="X142" s="170">
        <v>1</v>
      </c>
      <c r="Y142" s="139">
        <v>39850</v>
      </c>
      <c r="Z142" s="139" t="s">
        <v>4516</v>
      </c>
      <c r="AA142" s="139">
        <v>39960</v>
      </c>
      <c r="AB142" s="139">
        <v>39994</v>
      </c>
      <c r="AC142" s="147" t="s">
        <v>4516</v>
      </c>
      <c r="AD142" s="147">
        <f t="shared" si="34"/>
        <v>34</v>
      </c>
      <c r="AE142" s="131">
        <v>112</v>
      </c>
      <c r="AG142" s="147">
        <v>1</v>
      </c>
      <c r="AH142" s="147" t="s">
        <v>4510</v>
      </c>
    </row>
    <row r="143" spans="1:34" x14ac:dyDescent="0.25">
      <c r="A143" s="147" t="s">
        <v>89</v>
      </c>
      <c r="B143" s="140" t="s">
        <v>7271</v>
      </c>
      <c r="C143" s="147" t="s">
        <v>2159</v>
      </c>
      <c r="D143" s="140" t="s">
        <v>7280</v>
      </c>
      <c r="E143" s="147" t="s">
        <v>2284</v>
      </c>
      <c r="F143" s="140" t="s">
        <v>7751</v>
      </c>
      <c r="G143" s="147" t="s">
        <v>2735</v>
      </c>
      <c r="H143" s="140" t="s">
        <v>7757</v>
      </c>
      <c r="I143" s="147" t="s">
        <v>490</v>
      </c>
      <c r="J143" s="147">
        <v>1</v>
      </c>
      <c r="K143" s="132">
        <f t="shared" si="28"/>
        <v>712000</v>
      </c>
      <c r="L143" s="132">
        <v>500000</v>
      </c>
      <c r="M143" s="132">
        <v>212000</v>
      </c>
      <c r="N143" s="132">
        <v>492000</v>
      </c>
      <c r="O143" s="133"/>
      <c r="P143" s="132">
        <v>202100</v>
      </c>
      <c r="Q143" s="132">
        <f t="shared" si="29"/>
        <v>694100</v>
      </c>
      <c r="R143" s="132">
        <v>492000</v>
      </c>
      <c r="S143" s="132">
        <v>202100</v>
      </c>
      <c r="T143" s="169">
        <f t="shared" si="30"/>
        <v>1</v>
      </c>
      <c r="U143" s="169">
        <f t="shared" si="31"/>
        <v>1</v>
      </c>
      <c r="V143" s="169">
        <f t="shared" si="32"/>
        <v>0.95330188679245287</v>
      </c>
      <c r="W143" s="169">
        <f t="shared" si="33"/>
        <v>0.97485955056179774</v>
      </c>
      <c r="X143" s="170">
        <v>1</v>
      </c>
      <c r="Y143" s="139">
        <v>38770</v>
      </c>
      <c r="Z143" s="139">
        <v>38859</v>
      </c>
      <c r="AA143" s="139">
        <v>38961</v>
      </c>
      <c r="AB143" s="171">
        <v>39138</v>
      </c>
      <c r="AC143" s="171" t="s">
        <v>4516</v>
      </c>
      <c r="AD143" s="147">
        <f t="shared" si="34"/>
        <v>177</v>
      </c>
      <c r="AE143" s="131">
        <v>133</v>
      </c>
      <c r="AG143" s="147">
        <v>1</v>
      </c>
      <c r="AH143" s="147" t="s">
        <v>4510</v>
      </c>
    </row>
    <row r="144" spans="1:34" x14ac:dyDescent="0.25">
      <c r="A144" s="147" t="s">
        <v>89</v>
      </c>
      <c r="B144" s="140" t="s">
        <v>7271</v>
      </c>
      <c r="C144" s="147" t="s">
        <v>2159</v>
      </c>
      <c r="D144" s="140" t="s">
        <v>7280</v>
      </c>
      <c r="E144" s="147" t="s">
        <v>2284</v>
      </c>
      <c r="F144" s="140" t="s">
        <v>7751</v>
      </c>
      <c r="G144" s="147" t="s">
        <v>2735</v>
      </c>
      <c r="H144" s="140" t="s">
        <v>7757</v>
      </c>
      <c r="I144" s="147" t="s">
        <v>4248</v>
      </c>
      <c r="J144" s="147">
        <v>1</v>
      </c>
      <c r="K144" s="132">
        <f t="shared" si="28"/>
        <v>445672</v>
      </c>
      <c r="L144" s="132">
        <v>190000</v>
      </c>
      <c r="M144" s="132">
        <v>255672</v>
      </c>
      <c r="N144" s="132">
        <v>187029.5</v>
      </c>
      <c r="P144" s="132">
        <v>256322</v>
      </c>
      <c r="Q144" s="132">
        <f t="shared" si="29"/>
        <v>443351.5</v>
      </c>
      <c r="R144" s="132">
        <v>187029.5</v>
      </c>
      <c r="S144" s="132">
        <v>256322</v>
      </c>
      <c r="T144" s="169">
        <f t="shared" si="30"/>
        <v>1</v>
      </c>
      <c r="U144" s="169">
        <f t="shared" si="31"/>
        <v>1</v>
      </c>
      <c r="V144" s="169">
        <f t="shared" si="32"/>
        <v>1.0025423198473045</v>
      </c>
      <c r="W144" s="169">
        <f t="shared" si="33"/>
        <v>0.99479325602685387</v>
      </c>
      <c r="X144" s="170">
        <v>1</v>
      </c>
      <c r="Y144" s="139">
        <v>39850</v>
      </c>
      <c r="Z144" s="139" t="s">
        <v>4516</v>
      </c>
      <c r="AA144" s="139">
        <v>39958</v>
      </c>
      <c r="AB144" s="139">
        <v>39994</v>
      </c>
      <c r="AC144" s="147" t="s">
        <v>4516</v>
      </c>
      <c r="AD144" s="147">
        <f t="shared" si="34"/>
        <v>36</v>
      </c>
      <c r="AE144" s="131">
        <v>162</v>
      </c>
      <c r="AG144" s="147">
        <v>1</v>
      </c>
      <c r="AH144" s="147" t="s">
        <v>4510</v>
      </c>
    </row>
    <row r="145" spans="1:34" x14ac:dyDescent="0.25">
      <c r="A145" s="147" t="s">
        <v>89</v>
      </c>
      <c r="B145" s="140" t="s">
        <v>7271</v>
      </c>
      <c r="C145" s="147" t="s">
        <v>2858</v>
      </c>
      <c r="D145" s="140" t="s">
        <v>7281</v>
      </c>
      <c r="E145" s="147" t="s">
        <v>3662</v>
      </c>
      <c r="F145" s="140" t="s">
        <v>7772</v>
      </c>
      <c r="G145" s="147" t="s">
        <v>3962</v>
      </c>
      <c r="H145" s="140" t="s">
        <v>9008</v>
      </c>
      <c r="I145" s="147" t="s">
        <v>3963</v>
      </c>
      <c r="J145" s="147">
        <v>1</v>
      </c>
      <c r="K145" s="132">
        <f t="shared" si="28"/>
        <v>825928</v>
      </c>
      <c r="L145" s="132">
        <v>595928</v>
      </c>
      <c r="M145" s="132">
        <v>230000</v>
      </c>
      <c r="N145" s="132">
        <v>593518.19999999995</v>
      </c>
      <c r="O145" s="133"/>
      <c r="P145" s="132">
        <v>211525.79</v>
      </c>
      <c r="Q145" s="132">
        <f t="shared" si="29"/>
        <v>803590.2</v>
      </c>
      <c r="R145" s="132">
        <v>593518.19999999995</v>
      </c>
      <c r="S145" s="132">
        <v>210072</v>
      </c>
      <c r="T145" s="169">
        <f t="shared" si="30"/>
        <v>1</v>
      </c>
      <c r="U145" s="169">
        <f t="shared" si="31"/>
        <v>0.99312712648419843</v>
      </c>
      <c r="V145" s="169">
        <f t="shared" si="32"/>
        <v>0.91967734782608701</v>
      </c>
      <c r="W145" s="169">
        <f t="shared" si="33"/>
        <v>0.97295430110130654</v>
      </c>
      <c r="X145" s="170">
        <v>1</v>
      </c>
      <c r="Y145" s="139">
        <v>39657</v>
      </c>
      <c r="Z145" s="139" t="s">
        <v>4516</v>
      </c>
      <c r="AA145" s="139">
        <v>39882</v>
      </c>
      <c r="AB145" s="171">
        <v>39963</v>
      </c>
      <c r="AC145" s="171" t="s">
        <v>4584</v>
      </c>
      <c r="AD145" s="147">
        <f t="shared" si="34"/>
        <v>81</v>
      </c>
      <c r="AE145" s="131">
        <v>172</v>
      </c>
      <c r="AG145" s="147">
        <v>1</v>
      </c>
      <c r="AH145" s="147" t="s">
        <v>4510</v>
      </c>
    </row>
    <row r="146" spans="1:34" x14ac:dyDescent="0.25">
      <c r="A146" s="147" t="s">
        <v>89</v>
      </c>
      <c r="B146" s="140" t="s">
        <v>7271</v>
      </c>
      <c r="C146" s="147" t="s">
        <v>2858</v>
      </c>
      <c r="D146" s="140" t="s">
        <v>7281</v>
      </c>
      <c r="E146" s="147" t="s">
        <v>3662</v>
      </c>
      <c r="F146" s="140" t="s">
        <v>7772</v>
      </c>
      <c r="G146" s="147" t="s">
        <v>3663</v>
      </c>
      <c r="H146" s="140" t="s">
        <v>9009</v>
      </c>
      <c r="I146" s="147" t="s">
        <v>4622</v>
      </c>
      <c r="J146" s="147">
        <v>1</v>
      </c>
      <c r="K146" s="132">
        <f t="shared" si="28"/>
        <v>898856.06</v>
      </c>
      <c r="L146" s="132">
        <v>629246.06000000006</v>
      </c>
      <c r="M146" s="132">
        <v>269610</v>
      </c>
      <c r="N146" s="132">
        <v>578675.5</v>
      </c>
      <c r="O146" s="133"/>
      <c r="P146" s="132">
        <v>270609.15000000002</v>
      </c>
      <c r="Q146" s="132">
        <f t="shared" si="29"/>
        <v>849284.65</v>
      </c>
      <c r="R146" s="132">
        <v>578675.5</v>
      </c>
      <c r="S146" s="132">
        <v>270609.15000000002</v>
      </c>
      <c r="T146" s="169">
        <f t="shared" si="30"/>
        <v>1</v>
      </c>
      <c r="U146" s="169">
        <f t="shared" si="31"/>
        <v>1</v>
      </c>
      <c r="V146" s="169">
        <f t="shared" si="32"/>
        <v>1.0037059085345499</v>
      </c>
      <c r="W146" s="169">
        <f t="shared" si="33"/>
        <v>0.94485055816389552</v>
      </c>
      <c r="X146" s="170">
        <v>1</v>
      </c>
      <c r="Y146" s="139">
        <v>39225</v>
      </c>
      <c r="Z146" s="139" t="s">
        <v>4584</v>
      </c>
      <c r="AA146" s="139">
        <v>39512</v>
      </c>
      <c r="AB146" s="171">
        <v>39721</v>
      </c>
      <c r="AC146" s="171" t="s">
        <v>4516</v>
      </c>
      <c r="AD146" s="147">
        <f t="shared" si="34"/>
        <v>209</v>
      </c>
      <c r="AE146" s="131">
        <v>224</v>
      </c>
      <c r="AG146" s="147">
        <v>1</v>
      </c>
      <c r="AH146" s="147" t="s">
        <v>4510</v>
      </c>
    </row>
    <row r="147" spans="1:34" x14ac:dyDescent="0.25">
      <c r="A147" s="147" t="s">
        <v>89</v>
      </c>
      <c r="B147" s="140" t="s">
        <v>7271</v>
      </c>
      <c r="C147" s="147" t="s">
        <v>2858</v>
      </c>
      <c r="D147" s="140" t="s">
        <v>7281</v>
      </c>
      <c r="E147" s="147" t="s">
        <v>3662</v>
      </c>
      <c r="F147" s="140" t="s">
        <v>7772</v>
      </c>
      <c r="G147" s="147" t="s">
        <v>3663</v>
      </c>
      <c r="H147" s="140" t="s">
        <v>9009</v>
      </c>
      <c r="I147" s="147" t="s">
        <v>3964</v>
      </c>
      <c r="J147" s="147">
        <v>1</v>
      </c>
      <c r="K147" s="132">
        <f t="shared" si="28"/>
        <v>265000</v>
      </c>
      <c r="L147" s="132">
        <v>171998.59</v>
      </c>
      <c r="M147" s="132">
        <v>93001.41</v>
      </c>
      <c r="N147" s="132">
        <v>137598.85999999999</v>
      </c>
      <c r="O147" s="133"/>
      <c r="P147" s="132">
        <v>93709.040000000008</v>
      </c>
      <c r="Q147" s="132">
        <f t="shared" si="29"/>
        <v>230600.27</v>
      </c>
      <c r="R147" s="132">
        <v>137598.85999999999</v>
      </c>
      <c r="S147" s="132">
        <v>93001.41</v>
      </c>
      <c r="T147" s="169">
        <f t="shared" si="30"/>
        <v>1</v>
      </c>
      <c r="U147" s="169">
        <f t="shared" si="31"/>
        <v>0.99244864743038663</v>
      </c>
      <c r="V147" s="169">
        <f t="shared" si="32"/>
        <v>1.007608809371815</v>
      </c>
      <c r="W147" s="169">
        <f t="shared" si="33"/>
        <v>0.87018969811320745</v>
      </c>
      <c r="X147" s="170">
        <v>1</v>
      </c>
      <c r="Y147" s="139">
        <v>39657</v>
      </c>
      <c r="Z147" s="139" t="s">
        <v>4516</v>
      </c>
      <c r="AA147" s="139">
        <v>39816</v>
      </c>
      <c r="AB147" s="171">
        <v>39893</v>
      </c>
      <c r="AC147" s="171" t="s">
        <v>4584</v>
      </c>
      <c r="AD147" s="147">
        <f t="shared" si="34"/>
        <v>77</v>
      </c>
      <c r="AE147" s="131">
        <v>255</v>
      </c>
      <c r="AG147" s="147">
        <v>1</v>
      </c>
      <c r="AH147" s="147" t="s">
        <v>4510</v>
      </c>
    </row>
    <row r="148" spans="1:34" x14ac:dyDescent="0.25">
      <c r="A148" s="147" t="s">
        <v>89</v>
      </c>
      <c r="B148" s="140" t="s">
        <v>7271</v>
      </c>
      <c r="C148" s="147" t="s">
        <v>2858</v>
      </c>
      <c r="D148" s="140" t="s">
        <v>7281</v>
      </c>
      <c r="E148" s="147" t="s">
        <v>3662</v>
      </c>
      <c r="F148" s="140" t="s">
        <v>7772</v>
      </c>
      <c r="G148" s="147" t="s">
        <v>3663</v>
      </c>
      <c r="H148" s="140" t="s">
        <v>9009</v>
      </c>
      <c r="I148" s="147" t="s">
        <v>4647</v>
      </c>
      <c r="J148" s="147">
        <v>1</v>
      </c>
      <c r="K148" s="132">
        <f t="shared" si="28"/>
        <v>180000</v>
      </c>
      <c r="L148" s="132">
        <v>130400</v>
      </c>
      <c r="M148" s="132">
        <v>49600</v>
      </c>
      <c r="N148" s="132">
        <v>104625</v>
      </c>
      <c r="O148" s="133"/>
      <c r="P148" s="132">
        <v>39600</v>
      </c>
      <c r="Q148" s="132">
        <f t="shared" si="29"/>
        <v>144225</v>
      </c>
      <c r="R148" s="132">
        <v>104625</v>
      </c>
      <c r="S148" s="132">
        <v>39600</v>
      </c>
      <c r="T148" s="169">
        <f t="shared" si="30"/>
        <v>1</v>
      </c>
      <c r="U148" s="169">
        <f t="shared" si="31"/>
        <v>1</v>
      </c>
      <c r="V148" s="169">
        <f t="shared" si="32"/>
        <v>0.79838709677419351</v>
      </c>
      <c r="W148" s="169">
        <f t="shared" si="33"/>
        <v>0.80125000000000002</v>
      </c>
      <c r="X148" s="170">
        <v>1</v>
      </c>
      <c r="Y148" s="139">
        <v>39903</v>
      </c>
      <c r="Z148" s="139" t="s">
        <v>4516</v>
      </c>
      <c r="AA148" s="139">
        <v>39995</v>
      </c>
      <c r="AB148" s="171">
        <v>40030</v>
      </c>
      <c r="AC148" s="171" t="s">
        <v>4584</v>
      </c>
      <c r="AD148" s="147">
        <f t="shared" si="34"/>
        <v>35</v>
      </c>
      <c r="AE148" s="131">
        <v>255</v>
      </c>
      <c r="AG148" s="147">
        <v>1</v>
      </c>
      <c r="AH148" s="147" t="s">
        <v>4510</v>
      </c>
    </row>
    <row r="149" spans="1:34" x14ac:dyDescent="0.25">
      <c r="A149" s="147" t="s">
        <v>89</v>
      </c>
      <c r="B149" s="140" t="s">
        <v>7271</v>
      </c>
      <c r="C149" s="147" t="s">
        <v>2858</v>
      </c>
      <c r="D149" s="140" t="s">
        <v>7281</v>
      </c>
      <c r="E149" s="147" t="s">
        <v>3662</v>
      </c>
      <c r="F149" s="140" t="s">
        <v>7772</v>
      </c>
      <c r="G149" s="147" t="s">
        <v>3965</v>
      </c>
      <c r="H149" s="140" t="s">
        <v>9010</v>
      </c>
      <c r="I149" s="147" t="s">
        <v>3966</v>
      </c>
      <c r="J149" s="147">
        <v>1</v>
      </c>
      <c r="K149" s="132">
        <f t="shared" si="28"/>
        <v>1480000</v>
      </c>
      <c r="L149" s="132">
        <v>1062850</v>
      </c>
      <c r="M149" s="132">
        <v>417150</v>
      </c>
      <c r="N149" s="132">
        <v>1008933.47</v>
      </c>
      <c r="O149" s="133"/>
      <c r="P149" s="132">
        <v>417150</v>
      </c>
      <c r="Q149" s="132">
        <f t="shared" si="29"/>
        <v>1426083.47</v>
      </c>
      <c r="R149" s="132">
        <v>1008933.47</v>
      </c>
      <c r="S149" s="132">
        <v>417150</v>
      </c>
      <c r="T149" s="169">
        <f t="shared" si="30"/>
        <v>1</v>
      </c>
      <c r="U149" s="169">
        <f t="shared" si="31"/>
        <v>1</v>
      </c>
      <c r="V149" s="169">
        <f t="shared" si="32"/>
        <v>1</v>
      </c>
      <c r="W149" s="169">
        <f t="shared" si="33"/>
        <v>0.96356991216216215</v>
      </c>
      <c r="X149" s="170">
        <v>1</v>
      </c>
      <c r="Y149" s="139">
        <v>39657</v>
      </c>
      <c r="Z149" s="139" t="s">
        <v>4516</v>
      </c>
      <c r="AA149" s="139">
        <v>39837</v>
      </c>
      <c r="AB149" s="171">
        <v>39982</v>
      </c>
      <c r="AC149" s="171" t="s">
        <v>4516</v>
      </c>
      <c r="AD149" s="147">
        <f t="shared" si="34"/>
        <v>145</v>
      </c>
      <c r="AE149" s="131">
        <v>273</v>
      </c>
      <c r="AG149" s="147">
        <v>1</v>
      </c>
      <c r="AH149" s="147" t="s">
        <v>4510</v>
      </c>
    </row>
    <row r="150" spans="1:34" x14ac:dyDescent="0.25">
      <c r="A150" s="147" t="s">
        <v>89</v>
      </c>
      <c r="B150" s="140" t="s">
        <v>7271</v>
      </c>
      <c r="C150" s="147" t="s">
        <v>2858</v>
      </c>
      <c r="D150" s="140" t="s">
        <v>7281</v>
      </c>
      <c r="E150" s="147" t="s">
        <v>3662</v>
      </c>
      <c r="F150" s="140" t="s">
        <v>7772</v>
      </c>
      <c r="G150" s="147" t="s">
        <v>3664</v>
      </c>
      <c r="H150" s="140" t="s">
        <v>7783</v>
      </c>
      <c r="I150" s="147" t="s">
        <v>4623</v>
      </c>
      <c r="J150" s="147">
        <v>1</v>
      </c>
      <c r="K150" s="132">
        <f t="shared" si="28"/>
        <v>1755000</v>
      </c>
      <c r="L150" s="132">
        <v>1213037.8400000001</v>
      </c>
      <c r="M150" s="132">
        <v>541962.16</v>
      </c>
      <c r="N150" s="132">
        <v>1152547.6499999999</v>
      </c>
      <c r="O150" s="133"/>
      <c r="P150" s="132">
        <v>541962.16</v>
      </c>
      <c r="Q150" s="132">
        <f t="shared" si="29"/>
        <v>1694509.81</v>
      </c>
      <c r="R150" s="132">
        <v>1152547.6499999999</v>
      </c>
      <c r="S150" s="132">
        <v>541962.16</v>
      </c>
      <c r="T150" s="169">
        <f t="shared" si="30"/>
        <v>1</v>
      </c>
      <c r="U150" s="169">
        <f t="shared" si="31"/>
        <v>1</v>
      </c>
      <c r="V150" s="169">
        <f t="shared" si="32"/>
        <v>1</v>
      </c>
      <c r="W150" s="169">
        <f t="shared" si="33"/>
        <v>0.96553265527065535</v>
      </c>
      <c r="X150" s="170">
        <v>1</v>
      </c>
      <c r="Y150" s="139">
        <v>39225</v>
      </c>
      <c r="Z150" s="139" t="s">
        <v>4584</v>
      </c>
      <c r="AA150" s="139">
        <v>39634</v>
      </c>
      <c r="AB150" s="171">
        <v>39721</v>
      </c>
      <c r="AC150" s="171" t="s">
        <v>4516</v>
      </c>
      <c r="AD150" s="147">
        <f t="shared" si="34"/>
        <v>87</v>
      </c>
      <c r="AE150" s="131">
        <v>384</v>
      </c>
      <c r="AG150" s="147">
        <v>1</v>
      </c>
      <c r="AH150" s="147" t="s">
        <v>4510</v>
      </c>
    </row>
    <row r="151" spans="1:34" x14ac:dyDescent="0.25">
      <c r="A151" s="147" t="s">
        <v>89</v>
      </c>
      <c r="B151" s="140" t="s">
        <v>7271</v>
      </c>
      <c r="C151" s="147" t="s">
        <v>2858</v>
      </c>
      <c r="D151" s="140" t="s">
        <v>7281</v>
      </c>
      <c r="E151" s="147" t="s">
        <v>3662</v>
      </c>
      <c r="F151" s="140" t="s">
        <v>7772</v>
      </c>
      <c r="G151" s="147" t="s">
        <v>3967</v>
      </c>
      <c r="H151" s="140" t="s">
        <v>9011</v>
      </c>
      <c r="I151" s="147" t="s">
        <v>3968</v>
      </c>
      <c r="J151" s="147">
        <v>1</v>
      </c>
      <c r="K151" s="132">
        <f t="shared" si="28"/>
        <v>1122355</v>
      </c>
      <c r="L151" s="132">
        <v>805854.11</v>
      </c>
      <c r="M151" s="132">
        <v>316500.89</v>
      </c>
      <c r="N151" s="132">
        <v>767303.59000000008</v>
      </c>
      <c r="O151" s="133"/>
      <c r="P151" s="132">
        <v>316500.89</v>
      </c>
      <c r="Q151" s="132">
        <f t="shared" si="29"/>
        <v>1083804.48</v>
      </c>
      <c r="R151" s="132">
        <v>767303.59</v>
      </c>
      <c r="S151" s="132">
        <v>316500.89</v>
      </c>
      <c r="T151" s="169">
        <f t="shared" si="30"/>
        <v>0.99999999999999989</v>
      </c>
      <c r="U151" s="169">
        <f t="shared" si="31"/>
        <v>1</v>
      </c>
      <c r="V151" s="169">
        <f t="shared" si="32"/>
        <v>1</v>
      </c>
      <c r="W151" s="169">
        <f t="shared" si="33"/>
        <v>0.9656521154180272</v>
      </c>
      <c r="X151" s="170">
        <v>1</v>
      </c>
      <c r="Y151" s="139">
        <v>39657</v>
      </c>
      <c r="Z151" s="139" t="s">
        <v>4516</v>
      </c>
      <c r="AA151" s="139">
        <v>39898</v>
      </c>
      <c r="AB151" s="171">
        <v>39910</v>
      </c>
      <c r="AC151" s="171" t="s">
        <v>4584</v>
      </c>
      <c r="AD151" s="147">
        <f t="shared" si="34"/>
        <v>12</v>
      </c>
      <c r="AE151" s="131">
        <v>184</v>
      </c>
      <c r="AG151" s="147">
        <v>1</v>
      </c>
      <c r="AH151" s="147" t="s">
        <v>4510</v>
      </c>
    </row>
    <row r="152" spans="1:34" x14ac:dyDescent="0.25">
      <c r="A152" s="147" t="s">
        <v>89</v>
      </c>
      <c r="B152" s="140" t="s">
        <v>7271</v>
      </c>
      <c r="C152" s="147" t="s">
        <v>2858</v>
      </c>
      <c r="D152" s="140" t="s">
        <v>7281</v>
      </c>
      <c r="E152" s="147" t="s">
        <v>3662</v>
      </c>
      <c r="F152" s="140" t="s">
        <v>7772</v>
      </c>
      <c r="G152" s="147" t="s">
        <v>3967</v>
      </c>
      <c r="H152" s="140" t="s">
        <v>9011</v>
      </c>
      <c r="I152" s="147" t="s">
        <v>3886</v>
      </c>
      <c r="J152" s="147">
        <v>1</v>
      </c>
      <c r="K152" s="132">
        <f t="shared" si="28"/>
        <v>200000</v>
      </c>
      <c r="L152" s="132">
        <v>138323</v>
      </c>
      <c r="M152" s="132">
        <v>61677</v>
      </c>
      <c r="N152" s="132">
        <v>110658.4</v>
      </c>
      <c r="O152" s="133"/>
      <c r="P152" s="132">
        <v>60677</v>
      </c>
      <c r="Q152" s="132">
        <f t="shared" si="29"/>
        <v>171335.4</v>
      </c>
      <c r="R152" s="132">
        <v>110658.4</v>
      </c>
      <c r="S152" s="132">
        <v>60677</v>
      </c>
      <c r="T152" s="169">
        <f t="shared" si="30"/>
        <v>1</v>
      </c>
      <c r="U152" s="169">
        <f t="shared" si="31"/>
        <v>1</v>
      </c>
      <c r="V152" s="169">
        <f t="shared" si="32"/>
        <v>0.98378650064043327</v>
      </c>
      <c r="W152" s="169">
        <f t="shared" si="33"/>
        <v>0.85667700000000002</v>
      </c>
      <c r="X152" s="170">
        <v>1</v>
      </c>
      <c r="Y152" s="139">
        <v>39903</v>
      </c>
      <c r="Z152" s="139" t="s">
        <v>4516</v>
      </c>
      <c r="AA152" s="139">
        <v>39996</v>
      </c>
      <c r="AB152" s="171">
        <v>40086</v>
      </c>
      <c r="AC152" s="171" t="s">
        <v>4516</v>
      </c>
      <c r="AD152" s="147">
        <f t="shared" si="34"/>
        <v>90</v>
      </c>
      <c r="AE152" s="131">
        <v>115</v>
      </c>
      <c r="AG152" s="147">
        <v>1</v>
      </c>
      <c r="AH152" s="147" t="s">
        <v>4510</v>
      </c>
    </row>
    <row r="153" spans="1:34" x14ac:dyDescent="0.25">
      <c r="A153" s="147" t="s">
        <v>89</v>
      </c>
      <c r="B153" s="140" t="s">
        <v>7271</v>
      </c>
      <c r="C153" s="147" t="s">
        <v>2858</v>
      </c>
      <c r="D153" s="140" t="s">
        <v>7281</v>
      </c>
      <c r="E153" s="147" t="s">
        <v>3662</v>
      </c>
      <c r="F153" s="140" t="s">
        <v>7772</v>
      </c>
      <c r="G153" s="147" t="s">
        <v>3665</v>
      </c>
      <c r="H153" s="140" t="s">
        <v>7782</v>
      </c>
      <c r="I153" s="147" t="s">
        <v>4624</v>
      </c>
      <c r="J153" s="147">
        <v>1</v>
      </c>
      <c r="K153" s="132">
        <f t="shared" si="28"/>
        <v>711200</v>
      </c>
      <c r="L153" s="132">
        <v>487976</v>
      </c>
      <c r="M153" s="132">
        <v>223224</v>
      </c>
      <c r="N153" s="132">
        <v>390380</v>
      </c>
      <c r="O153" s="133"/>
      <c r="P153" s="132">
        <v>223027</v>
      </c>
      <c r="Q153" s="132">
        <f t="shared" si="29"/>
        <v>613407</v>
      </c>
      <c r="R153" s="132">
        <v>390380</v>
      </c>
      <c r="S153" s="132">
        <v>223027</v>
      </c>
      <c r="T153" s="169">
        <f t="shared" si="30"/>
        <v>1</v>
      </c>
      <c r="U153" s="169">
        <f t="shared" si="31"/>
        <v>1</v>
      </c>
      <c r="V153" s="169">
        <f t="shared" si="32"/>
        <v>0.99911747840733967</v>
      </c>
      <c r="W153" s="169">
        <f t="shared" si="33"/>
        <v>0.86249578177727781</v>
      </c>
      <c r="X153" s="170">
        <v>1</v>
      </c>
      <c r="Y153" s="139">
        <v>39225</v>
      </c>
      <c r="Z153" s="139" t="s">
        <v>4584</v>
      </c>
      <c r="AA153" s="139">
        <v>39481</v>
      </c>
      <c r="AB153" s="171">
        <v>39833</v>
      </c>
      <c r="AC153" s="171" t="s">
        <v>4584</v>
      </c>
      <c r="AD153" s="147">
        <f t="shared" si="34"/>
        <v>352</v>
      </c>
      <c r="AE153" s="131">
        <v>120</v>
      </c>
      <c r="AG153" s="147">
        <v>1</v>
      </c>
      <c r="AH153" s="147" t="s">
        <v>4510</v>
      </c>
    </row>
    <row r="154" spans="1:34" x14ac:dyDescent="0.25">
      <c r="A154" s="147" t="s">
        <v>89</v>
      </c>
      <c r="B154" s="140" t="s">
        <v>7271</v>
      </c>
      <c r="C154" s="147" t="s">
        <v>2858</v>
      </c>
      <c r="D154" s="140" t="s">
        <v>7281</v>
      </c>
      <c r="E154" s="147" t="s">
        <v>3662</v>
      </c>
      <c r="F154" s="140" t="s">
        <v>7772</v>
      </c>
      <c r="G154" s="147" t="s">
        <v>3665</v>
      </c>
      <c r="H154" s="140" t="s">
        <v>7782</v>
      </c>
      <c r="I154" s="147" t="s">
        <v>3968</v>
      </c>
      <c r="J154" s="147">
        <v>1</v>
      </c>
      <c r="K154" s="132">
        <f t="shared" si="28"/>
        <v>874155</v>
      </c>
      <c r="L154" s="132">
        <v>631116.55000000005</v>
      </c>
      <c r="M154" s="132">
        <v>243038.45</v>
      </c>
      <c r="N154" s="132">
        <v>505298.88</v>
      </c>
      <c r="O154" s="133"/>
      <c r="P154" s="132">
        <v>380708.44999999995</v>
      </c>
      <c r="Q154" s="132">
        <f t="shared" si="29"/>
        <v>886007.33000000007</v>
      </c>
      <c r="R154" s="132">
        <v>505298.88</v>
      </c>
      <c r="S154" s="132">
        <v>380708.45</v>
      </c>
      <c r="T154" s="169">
        <f t="shared" si="30"/>
        <v>1</v>
      </c>
      <c r="U154" s="169">
        <f t="shared" si="31"/>
        <v>1.0000000000000002</v>
      </c>
      <c r="V154" s="169">
        <f t="shared" si="32"/>
        <v>1.5664535796702124</v>
      </c>
      <c r="W154" s="169">
        <f t="shared" si="33"/>
        <v>1.0135586137469901</v>
      </c>
      <c r="X154" s="170">
        <v>1</v>
      </c>
      <c r="Y154" s="139">
        <v>39657</v>
      </c>
      <c r="Z154" s="139" t="s">
        <v>4516</v>
      </c>
      <c r="AA154" s="139">
        <v>39984</v>
      </c>
      <c r="AB154" s="171">
        <v>39989</v>
      </c>
      <c r="AC154" s="171" t="s">
        <v>4584</v>
      </c>
      <c r="AD154" s="147">
        <f t="shared" si="34"/>
        <v>5</v>
      </c>
      <c r="AE154" s="131">
        <v>120</v>
      </c>
      <c r="AG154" s="147">
        <v>1</v>
      </c>
      <c r="AH154" s="147" t="s">
        <v>4510</v>
      </c>
    </row>
    <row r="155" spans="1:34" x14ac:dyDescent="0.25">
      <c r="A155" s="147" t="s">
        <v>89</v>
      </c>
      <c r="B155" s="140" t="s">
        <v>7271</v>
      </c>
      <c r="C155" s="147" t="s">
        <v>2858</v>
      </c>
      <c r="D155" s="140" t="s">
        <v>7281</v>
      </c>
      <c r="E155" s="147" t="s">
        <v>3662</v>
      </c>
      <c r="F155" s="140" t="s">
        <v>7772</v>
      </c>
      <c r="G155" s="147" t="s">
        <v>3666</v>
      </c>
      <c r="H155" s="140" t="s">
        <v>9012</v>
      </c>
      <c r="I155" s="147" t="s">
        <v>4615</v>
      </c>
      <c r="J155" s="147">
        <v>1</v>
      </c>
      <c r="K155" s="132">
        <f t="shared" si="28"/>
        <v>480000</v>
      </c>
      <c r="L155" s="132">
        <v>365000</v>
      </c>
      <c r="M155" s="132">
        <v>115000</v>
      </c>
      <c r="N155" s="132">
        <v>292000</v>
      </c>
      <c r="O155" s="133"/>
      <c r="P155" s="132">
        <v>116000</v>
      </c>
      <c r="Q155" s="132">
        <f t="shared" si="29"/>
        <v>408000</v>
      </c>
      <c r="R155" s="132">
        <v>292000</v>
      </c>
      <c r="S155" s="132">
        <v>116000</v>
      </c>
      <c r="T155" s="169">
        <f t="shared" si="30"/>
        <v>1</v>
      </c>
      <c r="U155" s="169">
        <f t="shared" si="31"/>
        <v>1</v>
      </c>
      <c r="V155" s="169">
        <f t="shared" si="32"/>
        <v>1.008695652173913</v>
      </c>
      <c r="W155" s="169">
        <f t="shared" si="33"/>
        <v>0.85</v>
      </c>
      <c r="X155" s="170">
        <v>1</v>
      </c>
      <c r="Y155" s="139">
        <v>39225</v>
      </c>
      <c r="Z155" s="139" t="s">
        <v>4584</v>
      </c>
      <c r="AA155" s="139">
        <v>39634</v>
      </c>
      <c r="AB155" s="171">
        <v>39721</v>
      </c>
      <c r="AC155" s="171" t="s">
        <v>4516</v>
      </c>
      <c r="AD155" s="147">
        <f t="shared" si="34"/>
        <v>87</v>
      </c>
      <c r="AE155" s="131">
        <v>186</v>
      </c>
      <c r="AG155" s="147">
        <v>1</v>
      </c>
      <c r="AH155" s="147" t="s">
        <v>4510</v>
      </c>
    </row>
    <row r="156" spans="1:34" x14ac:dyDescent="0.25">
      <c r="A156" s="147" t="s">
        <v>89</v>
      </c>
      <c r="B156" s="140" t="s">
        <v>7271</v>
      </c>
      <c r="C156" s="147" t="s">
        <v>2858</v>
      </c>
      <c r="D156" s="140" t="s">
        <v>7281</v>
      </c>
      <c r="E156" s="147" t="s">
        <v>3662</v>
      </c>
      <c r="F156" s="140" t="s">
        <v>7772</v>
      </c>
      <c r="G156" s="147" t="s">
        <v>3666</v>
      </c>
      <c r="H156" s="140" t="s">
        <v>9012</v>
      </c>
      <c r="I156" s="147" t="s">
        <v>4648</v>
      </c>
      <c r="J156" s="147">
        <v>1</v>
      </c>
      <c r="K156" s="132">
        <f t="shared" si="28"/>
        <v>644818</v>
      </c>
      <c r="L156" s="132">
        <v>451392.91</v>
      </c>
      <c r="M156" s="132">
        <v>193425.09</v>
      </c>
      <c r="N156" s="132">
        <v>361114.33</v>
      </c>
      <c r="O156" s="133"/>
      <c r="P156" s="132">
        <v>168427.52000000002</v>
      </c>
      <c r="Q156" s="132">
        <f t="shared" si="29"/>
        <v>529539.33000000007</v>
      </c>
      <c r="R156" s="132">
        <v>361114.33</v>
      </c>
      <c r="S156" s="132">
        <v>168425</v>
      </c>
      <c r="T156" s="169">
        <f t="shared" si="30"/>
        <v>1</v>
      </c>
      <c r="U156" s="169">
        <f t="shared" si="31"/>
        <v>0.99998503807453787</v>
      </c>
      <c r="V156" s="169">
        <f t="shared" si="32"/>
        <v>0.87076356019790413</v>
      </c>
      <c r="W156" s="169">
        <f t="shared" si="33"/>
        <v>0.82122293422330028</v>
      </c>
      <c r="X156" s="170">
        <v>1</v>
      </c>
      <c r="Y156" s="139">
        <v>39903</v>
      </c>
      <c r="Z156" s="139" t="s">
        <v>4516</v>
      </c>
      <c r="AA156" s="139">
        <v>39996</v>
      </c>
      <c r="AB156" s="171">
        <v>40086</v>
      </c>
      <c r="AC156" s="171" t="s">
        <v>4516</v>
      </c>
      <c r="AD156" s="147">
        <f t="shared" si="34"/>
        <v>90</v>
      </c>
      <c r="AE156" s="131">
        <v>221</v>
      </c>
      <c r="AG156" s="147">
        <v>1</v>
      </c>
      <c r="AH156" s="147" t="s">
        <v>4510</v>
      </c>
    </row>
    <row r="157" spans="1:34" x14ac:dyDescent="0.25">
      <c r="A157" s="147" t="s">
        <v>89</v>
      </c>
      <c r="B157" s="140" t="s">
        <v>7271</v>
      </c>
      <c r="C157" s="147" t="s">
        <v>2858</v>
      </c>
      <c r="D157" s="140" t="s">
        <v>7281</v>
      </c>
      <c r="E157" s="147" t="s">
        <v>3662</v>
      </c>
      <c r="F157" s="140" t="s">
        <v>7772</v>
      </c>
      <c r="G157" s="147" t="s">
        <v>3969</v>
      </c>
      <c r="H157" s="140" t="s">
        <v>7778</v>
      </c>
      <c r="I157" s="147" t="s">
        <v>516</v>
      </c>
      <c r="J157" s="147">
        <v>1</v>
      </c>
      <c r="K157" s="132">
        <f t="shared" si="28"/>
        <v>945000</v>
      </c>
      <c r="L157" s="132">
        <v>674783</v>
      </c>
      <c r="M157" s="132">
        <v>270217</v>
      </c>
      <c r="N157" s="132">
        <v>540132.76</v>
      </c>
      <c r="O157" s="133"/>
      <c r="P157" s="132">
        <v>271057</v>
      </c>
      <c r="Q157" s="132">
        <f t="shared" si="29"/>
        <v>811189.76000000001</v>
      </c>
      <c r="R157" s="132">
        <v>540132.76</v>
      </c>
      <c r="S157" s="132">
        <v>271057</v>
      </c>
      <c r="T157" s="169">
        <f t="shared" si="30"/>
        <v>1</v>
      </c>
      <c r="U157" s="169">
        <f t="shared" si="31"/>
        <v>1</v>
      </c>
      <c r="V157" s="169">
        <f t="shared" si="32"/>
        <v>1.0031086127075646</v>
      </c>
      <c r="W157" s="169">
        <f t="shared" si="33"/>
        <v>0.85840186243386241</v>
      </c>
      <c r="X157" s="170">
        <v>1</v>
      </c>
      <c r="Y157" s="139">
        <v>39657</v>
      </c>
      <c r="Z157" s="139" t="s">
        <v>4516</v>
      </c>
      <c r="AA157" s="139">
        <v>39835</v>
      </c>
      <c r="AB157" s="171">
        <v>39973</v>
      </c>
      <c r="AC157" s="171" t="s">
        <v>4516</v>
      </c>
      <c r="AD157" s="147">
        <f t="shared" si="34"/>
        <v>138</v>
      </c>
      <c r="AE157" s="131">
        <v>242</v>
      </c>
      <c r="AG157" s="147">
        <v>1</v>
      </c>
      <c r="AH157" s="147" t="s">
        <v>4510</v>
      </c>
    </row>
    <row r="158" spans="1:34" x14ac:dyDescent="0.25">
      <c r="A158" s="147" t="s">
        <v>89</v>
      </c>
      <c r="B158" s="140" t="s">
        <v>7271</v>
      </c>
      <c r="C158" s="147" t="s">
        <v>2858</v>
      </c>
      <c r="D158" s="140" t="s">
        <v>7281</v>
      </c>
      <c r="E158" s="147" t="s">
        <v>3662</v>
      </c>
      <c r="F158" s="140" t="s">
        <v>7772</v>
      </c>
      <c r="G158" s="147" t="s">
        <v>3969</v>
      </c>
      <c r="H158" s="140" t="s">
        <v>7778</v>
      </c>
      <c r="I158" s="147" t="s">
        <v>4649</v>
      </c>
      <c r="J158" s="147">
        <v>1</v>
      </c>
      <c r="K158" s="132">
        <f t="shared" si="28"/>
        <v>226000</v>
      </c>
      <c r="L158" s="132">
        <v>203400</v>
      </c>
      <c r="M158" s="132">
        <v>22600</v>
      </c>
      <c r="N158" s="132">
        <v>162720</v>
      </c>
      <c r="O158" s="133"/>
      <c r="P158" s="132">
        <v>17394</v>
      </c>
      <c r="Q158" s="132">
        <f t="shared" si="29"/>
        <v>178720</v>
      </c>
      <c r="R158" s="132">
        <v>162720</v>
      </c>
      <c r="S158" s="132">
        <v>16000</v>
      </c>
      <c r="T158" s="169">
        <f t="shared" si="30"/>
        <v>1</v>
      </c>
      <c r="U158" s="169">
        <f t="shared" si="31"/>
        <v>0.91985742209957455</v>
      </c>
      <c r="V158" s="169">
        <f t="shared" si="32"/>
        <v>0.769646017699115</v>
      </c>
      <c r="W158" s="169">
        <f t="shared" si="33"/>
        <v>0.79079646017699112</v>
      </c>
      <c r="X158" s="170">
        <v>1</v>
      </c>
      <c r="Y158" s="139">
        <v>39903</v>
      </c>
      <c r="Z158" s="139" t="s">
        <v>4516</v>
      </c>
      <c r="AA158" s="139">
        <v>39996</v>
      </c>
      <c r="AB158" s="171">
        <v>40093</v>
      </c>
      <c r="AC158" s="171" t="s">
        <v>4516</v>
      </c>
      <c r="AD158" s="147">
        <f t="shared" si="34"/>
        <v>97</v>
      </c>
      <c r="AE158" s="131">
        <v>242</v>
      </c>
      <c r="AG158" s="147">
        <v>1</v>
      </c>
      <c r="AH158" s="147" t="s">
        <v>4510</v>
      </c>
    </row>
    <row r="159" spans="1:34" x14ac:dyDescent="0.25">
      <c r="A159" s="147" t="s">
        <v>89</v>
      </c>
      <c r="B159" s="140" t="s">
        <v>7271</v>
      </c>
      <c r="C159" s="147" t="s">
        <v>2858</v>
      </c>
      <c r="D159" s="140" t="s">
        <v>7281</v>
      </c>
      <c r="E159" s="147" t="s">
        <v>3662</v>
      </c>
      <c r="F159" s="140" t="s">
        <v>7772</v>
      </c>
      <c r="G159" s="147" t="s">
        <v>3970</v>
      </c>
      <c r="H159" s="140" t="s">
        <v>7776</v>
      </c>
      <c r="I159" s="147" t="s">
        <v>4640</v>
      </c>
      <c r="J159" s="147">
        <v>1</v>
      </c>
      <c r="K159" s="132">
        <f t="shared" si="28"/>
        <v>629660</v>
      </c>
      <c r="L159" s="132">
        <v>438933</v>
      </c>
      <c r="M159" s="132">
        <v>190727</v>
      </c>
      <c r="N159" s="132">
        <v>438933</v>
      </c>
      <c r="O159" s="133"/>
      <c r="P159" s="132">
        <v>190727</v>
      </c>
      <c r="Q159" s="132">
        <f t="shared" si="29"/>
        <v>629660</v>
      </c>
      <c r="R159" s="132">
        <v>438933</v>
      </c>
      <c r="S159" s="132">
        <v>190727</v>
      </c>
      <c r="T159" s="169">
        <f t="shared" si="30"/>
        <v>1</v>
      </c>
      <c r="U159" s="169">
        <f t="shared" si="31"/>
        <v>1</v>
      </c>
      <c r="V159" s="169">
        <f t="shared" si="32"/>
        <v>1</v>
      </c>
      <c r="W159" s="169">
        <f t="shared" si="33"/>
        <v>1</v>
      </c>
      <c r="X159" s="170">
        <v>1</v>
      </c>
      <c r="Y159" s="139">
        <v>39657</v>
      </c>
      <c r="Z159" s="139" t="s">
        <v>4516</v>
      </c>
      <c r="AA159" s="139">
        <v>39784</v>
      </c>
      <c r="AB159" s="171">
        <v>39828</v>
      </c>
      <c r="AC159" s="171" t="s">
        <v>4584</v>
      </c>
      <c r="AD159" s="147">
        <f t="shared" si="34"/>
        <v>44</v>
      </c>
      <c r="AE159" s="131">
        <v>150</v>
      </c>
      <c r="AG159" s="147">
        <v>1</v>
      </c>
      <c r="AH159" s="147" t="s">
        <v>4510</v>
      </c>
    </row>
    <row r="160" spans="1:34" x14ac:dyDescent="0.25">
      <c r="A160" s="147" t="s">
        <v>89</v>
      </c>
      <c r="B160" s="140" t="s">
        <v>7271</v>
      </c>
      <c r="C160" s="147" t="s">
        <v>2858</v>
      </c>
      <c r="D160" s="140" t="s">
        <v>7281</v>
      </c>
      <c r="E160" s="147" t="s">
        <v>3662</v>
      </c>
      <c r="F160" s="140" t="s">
        <v>7772</v>
      </c>
      <c r="G160" s="147" t="s">
        <v>3970</v>
      </c>
      <c r="H160" s="140" t="s">
        <v>7776</v>
      </c>
      <c r="I160" s="147" t="s">
        <v>4650</v>
      </c>
      <c r="J160" s="147">
        <v>1</v>
      </c>
      <c r="K160" s="132">
        <f t="shared" si="28"/>
        <v>510123</v>
      </c>
      <c r="L160" s="132">
        <v>357085.8</v>
      </c>
      <c r="M160" s="132">
        <v>153037.20000000001</v>
      </c>
      <c r="N160" s="132">
        <v>285668.64</v>
      </c>
      <c r="O160" s="133"/>
      <c r="P160" s="132">
        <v>376037</v>
      </c>
      <c r="Q160" s="132">
        <f t="shared" si="29"/>
        <v>406705.64</v>
      </c>
      <c r="R160" s="132">
        <v>285668.64</v>
      </c>
      <c r="S160" s="132">
        <v>121037</v>
      </c>
      <c r="T160" s="169">
        <f t="shared" si="30"/>
        <v>1</v>
      </c>
      <c r="U160" s="169">
        <f t="shared" si="31"/>
        <v>0.32187524100022075</v>
      </c>
      <c r="V160" s="169">
        <f t="shared" si="32"/>
        <v>2.4571607426168276</v>
      </c>
      <c r="W160" s="169">
        <f t="shared" si="33"/>
        <v>0.79726975650970455</v>
      </c>
      <c r="X160" s="170">
        <v>1</v>
      </c>
      <c r="Y160" s="139">
        <v>39903</v>
      </c>
      <c r="Z160" s="139" t="s">
        <v>4516</v>
      </c>
      <c r="AA160" s="139">
        <v>39965</v>
      </c>
      <c r="AB160" s="171">
        <v>40025</v>
      </c>
      <c r="AC160" s="171" t="s">
        <v>4584</v>
      </c>
      <c r="AD160" s="147">
        <f t="shared" si="34"/>
        <v>60</v>
      </c>
      <c r="AE160" s="131">
        <v>159</v>
      </c>
      <c r="AG160" s="147">
        <v>1</v>
      </c>
      <c r="AH160" s="147" t="s">
        <v>4510</v>
      </c>
    </row>
    <row r="161" spans="1:34" x14ac:dyDescent="0.25">
      <c r="A161" s="147" t="s">
        <v>89</v>
      </c>
      <c r="B161" s="140" t="s">
        <v>7271</v>
      </c>
      <c r="C161" s="147" t="s">
        <v>2858</v>
      </c>
      <c r="D161" s="140" t="s">
        <v>7281</v>
      </c>
      <c r="E161" s="147" t="s">
        <v>3662</v>
      </c>
      <c r="F161" s="140" t="s">
        <v>7772</v>
      </c>
      <c r="G161" s="147" t="s">
        <v>3667</v>
      </c>
      <c r="H161" s="140" t="s">
        <v>7795</v>
      </c>
      <c r="I161" s="147" t="s">
        <v>4625</v>
      </c>
      <c r="J161" s="147">
        <v>1</v>
      </c>
      <c r="K161" s="132">
        <f t="shared" si="28"/>
        <v>493500</v>
      </c>
      <c r="L161" s="132">
        <v>343896.72</v>
      </c>
      <c r="M161" s="132">
        <v>149603.28</v>
      </c>
      <c r="N161" s="132">
        <v>336662.38</v>
      </c>
      <c r="O161" s="133"/>
      <c r="P161" s="132">
        <v>150603.1</v>
      </c>
      <c r="Q161" s="132">
        <f t="shared" si="29"/>
        <v>487265.48</v>
      </c>
      <c r="R161" s="132">
        <v>336662.38</v>
      </c>
      <c r="S161" s="132">
        <v>150603.1</v>
      </c>
      <c r="T161" s="169">
        <f t="shared" si="30"/>
        <v>1</v>
      </c>
      <c r="U161" s="169">
        <f t="shared" si="31"/>
        <v>1</v>
      </c>
      <c r="V161" s="169">
        <f t="shared" si="32"/>
        <v>1.0066831422412663</v>
      </c>
      <c r="W161" s="169">
        <f t="shared" si="33"/>
        <v>0.98736672745694021</v>
      </c>
      <c r="X161" s="170">
        <v>1</v>
      </c>
      <c r="Y161" s="139">
        <v>39224</v>
      </c>
      <c r="Z161" s="139" t="s">
        <v>4584</v>
      </c>
      <c r="AA161" s="139">
        <v>39480</v>
      </c>
      <c r="AB161" s="171">
        <v>39543</v>
      </c>
      <c r="AC161" s="171">
        <v>39612</v>
      </c>
      <c r="AD161" s="147">
        <f t="shared" si="34"/>
        <v>63</v>
      </c>
      <c r="AE161" s="131">
        <v>197</v>
      </c>
      <c r="AG161" s="147">
        <v>1</v>
      </c>
      <c r="AH161" s="147" t="s">
        <v>4510</v>
      </c>
    </row>
    <row r="162" spans="1:34" x14ac:dyDescent="0.25">
      <c r="A162" s="147" t="s">
        <v>89</v>
      </c>
      <c r="B162" s="140" t="s">
        <v>7271</v>
      </c>
      <c r="C162" s="147" t="s">
        <v>2858</v>
      </c>
      <c r="D162" s="140" t="s">
        <v>7281</v>
      </c>
      <c r="E162" s="147" t="s">
        <v>3662</v>
      </c>
      <c r="F162" s="140" t="s">
        <v>7772</v>
      </c>
      <c r="G162" s="147" t="s">
        <v>3667</v>
      </c>
      <c r="H162" s="140" t="s">
        <v>7795</v>
      </c>
      <c r="I162" s="147" t="s">
        <v>4467</v>
      </c>
      <c r="J162" s="147">
        <v>1</v>
      </c>
      <c r="K162" s="132">
        <f t="shared" si="28"/>
        <v>635000</v>
      </c>
      <c r="L162" s="132">
        <v>464500</v>
      </c>
      <c r="M162" s="132">
        <v>170500</v>
      </c>
      <c r="N162" s="132">
        <v>358912.33</v>
      </c>
      <c r="O162" s="133"/>
      <c r="P162" s="132">
        <v>148750</v>
      </c>
      <c r="Q162" s="132">
        <f t="shared" si="29"/>
        <v>507662.33</v>
      </c>
      <c r="R162" s="132">
        <v>358912.33</v>
      </c>
      <c r="S162" s="132">
        <v>148750</v>
      </c>
      <c r="T162" s="169">
        <f t="shared" si="30"/>
        <v>1</v>
      </c>
      <c r="U162" s="169">
        <f t="shared" si="31"/>
        <v>1</v>
      </c>
      <c r="V162" s="169">
        <f t="shared" si="32"/>
        <v>0.87243401759530792</v>
      </c>
      <c r="W162" s="169">
        <f t="shared" si="33"/>
        <v>0.79946823622047247</v>
      </c>
      <c r="X162" s="170">
        <v>1</v>
      </c>
      <c r="Y162" s="139">
        <v>39903</v>
      </c>
      <c r="Z162" s="139" t="s">
        <v>4516</v>
      </c>
      <c r="AA162" s="139">
        <v>40019</v>
      </c>
      <c r="AB162" s="171">
        <v>40055</v>
      </c>
      <c r="AC162" s="171" t="s">
        <v>4584</v>
      </c>
      <c r="AD162" s="147">
        <f t="shared" si="34"/>
        <v>36</v>
      </c>
      <c r="AE162" s="131">
        <v>210</v>
      </c>
      <c r="AG162" s="147">
        <v>1</v>
      </c>
      <c r="AH162" s="147" t="s">
        <v>4510</v>
      </c>
    </row>
    <row r="163" spans="1:34" x14ac:dyDescent="0.25">
      <c r="A163" s="147" t="s">
        <v>89</v>
      </c>
      <c r="B163" s="140" t="s">
        <v>7271</v>
      </c>
      <c r="C163" s="147" t="s">
        <v>2858</v>
      </c>
      <c r="D163" s="140" t="s">
        <v>7281</v>
      </c>
      <c r="E163" s="147" t="s">
        <v>3662</v>
      </c>
      <c r="F163" s="140" t="s">
        <v>7772</v>
      </c>
      <c r="G163" s="147" t="s">
        <v>3668</v>
      </c>
      <c r="H163" s="140" t="s">
        <v>7779</v>
      </c>
      <c r="I163" s="147" t="s">
        <v>4626</v>
      </c>
      <c r="J163" s="147">
        <v>1</v>
      </c>
      <c r="K163" s="132">
        <f t="shared" si="28"/>
        <v>455400</v>
      </c>
      <c r="L163" s="132">
        <v>313545</v>
      </c>
      <c r="M163" s="132">
        <v>141855</v>
      </c>
      <c r="N163" s="132">
        <v>307588.86</v>
      </c>
      <c r="O163" s="133"/>
      <c r="P163" s="132">
        <v>142073</v>
      </c>
      <c r="Q163" s="132">
        <f t="shared" si="29"/>
        <v>449661.86</v>
      </c>
      <c r="R163" s="132">
        <v>307588.86</v>
      </c>
      <c r="S163" s="132">
        <v>142073</v>
      </c>
      <c r="T163" s="169">
        <f t="shared" si="30"/>
        <v>1</v>
      </c>
      <c r="U163" s="169">
        <f t="shared" si="31"/>
        <v>1</v>
      </c>
      <c r="V163" s="169">
        <f t="shared" si="32"/>
        <v>1.001536780515315</v>
      </c>
      <c r="W163" s="169">
        <f t="shared" si="33"/>
        <v>0.98739978041282384</v>
      </c>
      <c r="X163" s="170">
        <v>1</v>
      </c>
      <c r="Y163" s="139">
        <v>39224</v>
      </c>
      <c r="Z163" s="139" t="s">
        <v>4584</v>
      </c>
      <c r="AA163" s="139">
        <v>39548</v>
      </c>
      <c r="AB163" s="171">
        <v>39619</v>
      </c>
      <c r="AC163" s="171" t="s">
        <v>4516</v>
      </c>
      <c r="AD163" s="147">
        <f t="shared" si="34"/>
        <v>71</v>
      </c>
      <c r="AE163" s="131">
        <v>140</v>
      </c>
      <c r="AG163" s="147">
        <v>1</v>
      </c>
      <c r="AH163" s="147" t="s">
        <v>4510</v>
      </c>
    </row>
    <row r="164" spans="1:34" x14ac:dyDescent="0.25">
      <c r="A164" s="147" t="s">
        <v>89</v>
      </c>
      <c r="B164" s="140" t="s">
        <v>7271</v>
      </c>
      <c r="C164" s="147" t="s">
        <v>2858</v>
      </c>
      <c r="D164" s="140" t="s">
        <v>7281</v>
      </c>
      <c r="E164" s="147" t="s">
        <v>3662</v>
      </c>
      <c r="F164" s="140" t="s">
        <v>7772</v>
      </c>
      <c r="G164" s="147" t="s">
        <v>3668</v>
      </c>
      <c r="H164" s="140" t="s">
        <v>7779</v>
      </c>
      <c r="I164" s="147" t="s">
        <v>3976</v>
      </c>
      <c r="J164" s="147">
        <v>1</v>
      </c>
      <c r="K164" s="132">
        <f t="shared" si="28"/>
        <v>666942</v>
      </c>
      <c r="L164" s="132">
        <v>466860.4</v>
      </c>
      <c r="M164" s="132">
        <v>200081.6</v>
      </c>
      <c r="N164" s="132">
        <v>368860.4</v>
      </c>
      <c r="O164" s="133"/>
      <c r="P164" s="132">
        <v>158388.4</v>
      </c>
      <c r="Q164" s="132">
        <f t="shared" si="29"/>
        <v>527248.80000000005</v>
      </c>
      <c r="R164" s="132">
        <v>368860.4</v>
      </c>
      <c r="S164" s="132">
        <v>158388.4</v>
      </c>
      <c r="T164" s="169">
        <f t="shared" si="30"/>
        <v>1</v>
      </c>
      <c r="U164" s="169">
        <f t="shared" si="31"/>
        <v>1</v>
      </c>
      <c r="V164" s="169">
        <f t="shared" si="32"/>
        <v>0.79161901944006841</v>
      </c>
      <c r="W164" s="169">
        <f t="shared" si="33"/>
        <v>0.79054670421116091</v>
      </c>
      <c r="X164" s="170">
        <v>1</v>
      </c>
      <c r="Y164" s="139">
        <v>39903</v>
      </c>
      <c r="Z164" s="139" t="s">
        <v>4516</v>
      </c>
      <c r="AA164" s="139">
        <v>39996</v>
      </c>
      <c r="AB164" s="171">
        <v>40076</v>
      </c>
      <c r="AC164" s="171" t="s">
        <v>4516</v>
      </c>
      <c r="AD164" s="147">
        <f t="shared" si="34"/>
        <v>80</v>
      </c>
      <c r="AE164" s="131">
        <v>144</v>
      </c>
      <c r="AG164" s="147">
        <v>1</v>
      </c>
      <c r="AH164" s="147" t="s">
        <v>4510</v>
      </c>
    </row>
    <row r="165" spans="1:34" x14ac:dyDescent="0.25">
      <c r="A165" s="147" t="s">
        <v>89</v>
      </c>
      <c r="B165" s="140" t="s">
        <v>7271</v>
      </c>
      <c r="C165" s="147" t="s">
        <v>2858</v>
      </c>
      <c r="D165" s="140" t="s">
        <v>7281</v>
      </c>
      <c r="E165" s="147" t="s">
        <v>3662</v>
      </c>
      <c r="F165" s="140" t="s">
        <v>7772</v>
      </c>
      <c r="G165" s="147" t="s">
        <v>3669</v>
      </c>
      <c r="H165" s="140" t="s">
        <v>9013</v>
      </c>
      <c r="I165" s="147" t="s">
        <v>4627</v>
      </c>
      <c r="J165" s="147">
        <v>1</v>
      </c>
      <c r="K165" s="132">
        <f t="shared" si="28"/>
        <v>1013935</v>
      </c>
      <c r="L165" s="132">
        <v>707800</v>
      </c>
      <c r="M165" s="132">
        <v>306135</v>
      </c>
      <c r="N165" s="132">
        <v>698697</v>
      </c>
      <c r="O165" s="133"/>
      <c r="P165" s="132">
        <v>302311.14</v>
      </c>
      <c r="Q165" s="132">
        <f t="shared" si="29"/>
        <v>984356</v>
      </c>
      <c r="R165" s="132">
        <v>698697</v>
      </c>
      <c r="S165" s="132">
        <v>285659</v>
      </c>
      <c r="T165" s="169">
        <f t="shared" si="30"/>
        <v>1</v>
      </c>
      <c r="U165" s="169">
        <f t="shared" si="31"/>
        <v>0.94491721343778456</v>
      </c>
      <c r="V165" s="169">
        <f t="shared" si="32"/>
        <v>0.98750923612131902</v>
      </c>
      <c r="W165" s="169">
        <f t="shared" si="33"/>
        <v>0.97082751852929428</v>
      </c>
      <c r="X165" s="170">
        <v>1</v>
      </c>
      <c r="Y165" s="139">
        <v>39226</v>
      </c>
      <c r="Z165" s="139" t="s">
        <v>4584</v>
      </c>
      <c r="AA165" s="139">
        <v>39462</v>
      </c>
      <c r="AB165" s="171">
        <v>39660</v>
      </c>
      <c r="AC165" s="171">
        <v>39706</v>
      </c>
      <c r="AD165" s="147">
        <f t="shared" si="34"/>
        <v>198</v>
      </c>
      <c r="AE165" s="131">
        <v>507</v>
      </c>
      <c r="AG165" s="147">
        <v>1</v>
      </c>
      <c r="AH165" s="147" t="s">
        <v>4510</v>
      </c>
    </row>
    <row r="166" spans="1:34" x14ac:dyDescent="0.25">
      <c r="A166" s="147" t="s">
        <v>89</v>
      </c>
      <c r="B166" s="140" t="s">
        <v>7271</v>
      </c>
      <c r="C166" s="147" t="s">
        <v>2858</v>
      </c>
      <c r="D166" s="140" t="s">
        <v>7281</v>
      </c>
      <c r="E166" s="147" t="s">
        <v>3662</v>
      </c>
      <c r="F166" s="140" t="s">
        <v>7772</v>
      </c>
      <c r="G166" s="147" t="s">
        <v>4628</v>
      </c>
      <c r="H166" s="140" t="s">
        <v>9014</v>
      </c>
      <c r="I166" s="147" t="s">
        <v>4629</v>
      </c>
      <c r="J166" s="147">
        <v>1</v>
      </c>
      <c r="K166" s="132">
        <f t="shared" si="28"/>
        <v>579000</v>
      </c>
      <c r="L166" s="132">
        <v>395216</v>
      </c>
      <c r="M166" s="132">
        <v>183784</v>
      </c>
      <c r="N166" s="132">
        <v>385764.24000000005</v>
      </c>
      <c r="O166" s="133"/>
      <c r="P166" s="132">
        <v>179724</v>
      </c>
      <c r="Q166" s="132">
        <f t="shared" si="29"/>
        <v>565488.24</v>
      </c>
      <c r="R166" s="132">
        <v>385764.24</v>
      </c>
      <c r="S166" s="132">
        <v>179724</v>
      </c>
      <c r="T166" s="169">
        <f t="shared" si="30"/>
        <v>0.99999999999999989</v>
      </c>
      <c r="U166" s="169">
        <f t="shared" si="31"/>
        <v>1</v>
      </c>
      <c r="V166" s="169">
        <f t="shared" si="32"/>
        <v>0.97790884951900059</v>
      </c>
      <c r="W166" s="169">
        <f t="shared" si="33"/>
        <v>0.97666362694300513</v>
      </c>
      <c r="X166" s="170">
        <v>1</v>
      </c>
      <c r="Y166" s="139">
        <v>39226</v>
      </c>
      <c r="Z166" s="139" t="s">
        <v>4584</v>
      </c>
      <c r="AA166" s="139">
        <v>39380</v>
      </c>
      <c r="AB166" s="171">
        <v>39538</v>
      </c>
      <c r="AC166" s="171">
        <v>39611</v>
      </c>
      <c r="AD166" s="147">
        <f t="shared" si="34"/>
        <v>158</v>
      </c>
      <c r="AE166" s="131">
        <v>295</v>
      </c>
      <c r="AG166" s="147">
        <v>1</v>
      </c>
      <c r="AH166" s="147" t="s">
        <v>4510</v>
      </c>
    </row>
    <row r="167" spans="1:34" x14ac:dyDescent="0.25">
      <c r="A167" s="147" t="s">
        <v>89</v>
      </c>
      <c r="B167" s="140" t="s">
        <v>7271</v>
      </c>
      <c r="C167" s="147" t="s">
        <v>2858</v>
      </c>
      <c r="D167" s="140" t="s">
        <v>7281</v>
      </c>
      <c r="E167" s="147" t="s">
        <v>3662</v>
      </c>
      <c r="F167" s="140" t="s">
        <v>7772</v>
      </c>
      <c r="G167" s="147" t="s">
        <v>4628</v>
      </c>
      <c r="H167" s="140" t="s">
        <v>9014</v>
      </c>
      <c r="I167" s="147" t="s">
        <v>4651</v>
      </c>
      <c r="J167" s="147">
        <v>1</v>
      </c>
      <c r="K167" s="132">
        <f t="shared" si="28"/>
        <v>330000</v>
      </c>
      <c r="L167" s="132">
        <v>296125</v>
      </c>
      <c r="M167" s="132">
        <v>33875</v>
      </c>
      <c r="N167" s="132">
        <v>238125</v>
      </c>
      <c r="O167" s="133"/>
      <c r="P167" s="132">
        <v>10000.18</v>
      </c>
      <c r="Q167" s="132">
        <f t="shared" si="29"/>
        <v>248125</v>
      </c>
      <c r="R167" s="132">
        <v>238125</v>
      </c>
      <c r="S167" s="132">
        <v>10000</v>
      </c>
      <c r="T167" s="169">
        <f t="shared" si="30"/>
        <v>1</v>
      </c>
      <c r="U167" s="169">
        <f t="shared" si="31"/>
        <v>0.99998200032399409</v>
      </c>
      <c r="V167" s="169">
        <f t="shared" si="32"/>
        <v>0.29520826568265685</v>
      </c>
      <c r="W167" s="169">
        <f t="shared" si="33"/>
        <v>0.75189393939393945</v>
      </c>
      <c r="X167" s="170">
        <v>1</v>
      </c>
      <c r="Y167" s="139">
        <v>39903</v>
      </c>
      <c r="Z167" s="139" t="s">
        <v>4516</v>
      </c>
      <c r="AA167" s="139">
        <v>40063</v>
      </c>
      <c r="AB167" s="171">
        <v>40086</v>
      </c>
      <c r="AC167" s="171" t="s">
        <v>4516</v>
      </c>
      <c r="AD167" s="147">
        <f t="shared" si="34"/>
        <v>23</v>
      </c>
      <c r="AE167" s="131">
        <v>121</v>
      </c>
      <c r="AG167" s="147">
        <v>1</v>
      </c>
      <c r="AH167" s="147" t="s">
        <v>4510</v>
      </c>
    </row>
    <row r="168" spans="1:34" x14ac:dyDescent="0.25">
      <c r="A168" s="147" t="s">
        <v>89</v>
      </c>
      <c r="B168" s="140" t="s">
        <v>7271</v>
      </c>
      <c r="C168" s="147" t="s">
        <v>2858</v>
      </c>
      <c r="D168" s="140" t="s">
        <v>7281</v>
      </c>
      <c r="E168" s="147" t="s">
        <v>3662</v>
      </c>
      <c r="F168" s="140" t="s">
        <v>7772</v>
      </c>
      <c r="G168" s="147" t="s">
        <v>3971</v>
      </c>
      <c r="H168" s="140" t="s">
        <v>9015</v>
      </c>
      <c r="I168" s="147" t="s">
        <v>3968</v>
      </c>
      <c r="J168" s="147">
        <v>1</v>
      </c>
      <c r="K168" s="132">
        <f t="shared" si="28"/>
        <v>937626</v>
      </c>
      <c r="L168" s="132">
        <v>688031.75</v>
      </c>
      <c r="M168" s="132">
        <v>249594.25</v>
      </c>
      <c r="N168" s="132">
        <v>550425.4</v>
      </c>
      <c r="O168" s="133"/>
      <c r="P168" s="132">
        <v>257863.25</v>
      </c>
      <c r="Q168" s="132">
        <f t="shared" si="29"/>
        <v>808288.65</v>
      </c>
      <c r="R168" s="132">
        <v>550425.4</v>
      </c>
      <c r="S168" s="132">
        <v>257863.25</v>
      </c>
      <c r="T168" s="169">
        <f t="shared" si="30"/>
        <v>1</v>
      </c>
      <c r="U168" s="169">
        <f t="shared" si="31"/>
        <v>1</v>
      </c>
      <c r="V168" s="169">
        <f t="shared" si="32"/>
        <v>1.0331297696160868</v>
      </c>
      <c r="W168" s="169">
        <f t="shared" si="33"/>
        <v>0.86205869931081269</v>
      </c>
      <c r="X168" s="170">
        <v>1</v>
      </c>
      <c r="Y168" s="139">
        <v>39657</v>
      </c>
      <c r="Z168" s="139" t="s">
        <v>4516</v>
      </c>
      <c r="AA168" s="139">
        <v>39898</v>
      </c>
      <c r="AB168" s="171">
        <v>39984</v>
      </c>
      <c r="AC168" s="171" t="s">
        <v>4516</v>
      </c>
      <c r="AD168" s="147">
        <f t="shared" si="34"/>
        <v>86</v>
      </c>
      <c r="AE168" s="131">
        <v>136</v>
      </c>
      <c r="AG168" s="147">
        <v>1</v>
      </c>
      <c r="AH168" s="147" t="s">
        <v>4510</v>
      </c>
    </row>
    <row r="169" spans="1:34" x14ac:dyDescent="0.25">
      <c r="A169" s="147" t="s">
        <v>89</v>
      </c>
      <c r="B169" s="140" t="s">
        <v>7271</v>
      </c>
      <c r="C169" s="147" t="s">
        <v>2858</v>
      </c>
      <c r="D169" s="140" t="s">
        <v>7281</v>
      </c>
      <c r="E169" s="147" t="s">
        <v>3662</v>
      </c>
      <c r="F169" s="140" t="s">
        <v>7772</v>
      </c>
      <c r="G169" s="147" t="s">
        <v>3971</v>
      </c>
      <c r="H169" s="140" t="s">
        <v>9015</v>
      </c>
      <c r="I169" s="147" t="s">
        <v>4649</v>
      </c>
      <c r="J169" s="147">
        <v>1</v>
      </c>
      <c r="K169" s="132">
        <f t="shared" si="28"/>
        <v>246000</v>
      </c>
      <c r="L169" s="132">
        <v>171518</v>
      </c>
      <c r="M169" s="132">
        <v>74482</v>
      </c>
      <c r="N169" s="132">
        <v>137214.39999999999</v>
      </c>
      <c r="O169" s="133"/>
      <c r="P169" s="132">
        <v>56895.32</v>
      </c>
      <c r="Q169" s="132">
        <f t="shared" si="29"/>
        <v>184696.4</v>
      </c>
      <c r="R169" s="132">
        <v>137214.39999999999</v>
      </c>
      <c r="S169" s="132">
        <v>47482</v>
      </c>
      <c r="T169" s="169">
        <f t="shared" si="30"/>
        <v>1</v>
      </c>
      <c r="U169" s="169">
        <f t="shared" si="31"/>
        <v>0.83455018795922054</v>
      </c>
      <c r="V169" s="169">
        <f t="shared" si="32"/>
        <v>0.76388013211245664</v>
      </c>
      <c r="W169" s="169">
        <f t="shared" si="33"/>
        <v>0.75079837398373983</v>
      </c>
      <c r="X169" s="170">
        <v>1</v>
      </c>
      <c r="Y169" s="139">
        <v>39903</v>
      </c>
      <c r="Z169" s="139" t="s">
        <v>4516</v>
      </c>
      <c r="AA169" s="139">
        <v>39995</v>
      </c>
      <c r="AB169" s="171">
        <v>40025</v>
      </c>
      <c r="AC169" s="171" t="s">
        <v>4584</v>
      </c>
      <c r="AD169" s="147">
        <f t="shared" si="34"/>
        <v>30</v>
      </c>
      <c r="AE169" s="131">
        <v>148</v>
      </c>
      <c r="AG169" s="147">
        <v>1</v>
      </c>
      <c r="AH169" s="147" t="s">
        <v>4510</v>
      </c>
    </row>
    <row r="170" spans="1:34" x14ac:dyDescent="0.25">
      <c r="A170" s="147" t="s">
        <v>89</v>
      </c>
      <c r="B170" s="140" t="s">
        <v>7271</v>
      </c>
      <c r="C170" s="147" t="s">
        <v>2858</v>
      </c>
      <c r="D170" s="140" t="s">
        <v>7281</v>
      </c>
      <c r="E170" s="147" t="s">
        <v>3662</v>
      </c>
      <c r="F170" s="140" t="s">
        <v>7772</v>
      </c>
      <c r="G170" s="147" t="s">
        <v>3670</v>
      </c>
      <c r="H170" s="140" t="s">
        <v>9016</v>
      </c>
      <c r="I170" s="147" t="s">
        <v>3797</v>
      </c>
      <c r="J170" s="147">
        <v>1</v>
      </c>
      <c r="K170" s="132">
        <f t="shared" si="28"/>
        <v>533500</v>
      </c>
      <c r="L170" s="132">
        <v>373428</v>
      </c>
      <c r="M170" s="132">
        <v>160072</v>
      </c>
      <c r="N170" s="132">
        <v>298742.40000000002</v>
      </c>
      <c r="O170" s="133"/>
      <c r="P170" s="132">
        <v>178972.38</v>
      </c>
      <c r="Q170" s="132">
        <f t="shared" si="29"/>
        <v>468813.97000000003</v>
      </c>
      <c r="R170" s="132">
        <v>298742.40000000002</v>
      </c>
      <c r="S170" s="132">
        <v>170071.57</v>
      </c>
      <c r="T170" s="169">
        <f t="shared" si="30"/>
        <v>1</v>
      </c>
      <c r="U170" s="169">
        <f t="shared" si="31"/>
        <v>0.95026713060417478</v>
      </c>
      <c r="V170" s="169">
        <f t="shared" si="32"/>
        <v>1.1180742415912839</v>
      </c>
      <c r="W170" s="169">
        <f t="shared" si="33"/>
        <v>0.87875158388003749</v>
      </c>
      <c r="X170" s="170">
        <v>1</v>
      </c>
      <c r="Y170" s="139">
        <v>39224</v>
      </c>
      <c r="Z170" s="139" t="s">
        <v>4584</v>
      </c>
      <c r="AA170" s="139">
        <v>39314</v>
      </c>
      <c r="AB170" s="171">
        <v>39490</v>
      </c>
      <c r="AC170" s="171">
        <v>39610</v>
      </c>
      <c r="AD170" s="147">
        <f t="shared" si="34"/>
        <v>176</v>
      </c>
      <c r="AE170" s="131">
        <v>109</v>
      </c>
      <c r="AG170" s="147">
        <v>1</v>
      </c>
      <c r="AH170" s="147" t="s">
        <v>4510</v>
      </c>
    </row>
    <row r="171" spans="1:34" x14ac:dyDescent="0.25">
      <c r="A171" s="147" t="s">
        <v>89</v>
      </c>
      <c r="B171" s="140" t="s">
        <v>7271</v>
      </c>
      <c r="C171" s="147" t="s">
        <v>2858</v>
      </c>
      <c r="D171" s="140" t="s">
        <v>7281</v>
      </c>
      <c r="E171" s="147" t="s">
        <v>3662</v>
      </c>
      <c r="F171" s="140" t="s">
        <v>7772</v>
      </c>
      <c r="G171" s="147" t="s">
        <v>3670</v>
      </c>
      <c r="H171" s="140" t="s">
        <v>9016</v>
      </c>
      <c r="I171" s="147" t="s">
        <v>4652</v>
      </c>
      <c r="J171" s="147">
        <v>1</v>
      </c>
      <c r="K171" s="132">
        <f t="shared" si="28"/>
        <v>601719</v>
      </c>
      <c r="L171" s="132">
        <v>421206</v>
      </c>
      <c r="M171" s="132">
        <v>180513</v>
      </c>
      <c r="N171" s="132">
        <v>337187.98</v>
      </c>
      <c r="O171" s="133"/>
      <c r="P171" s="132">
        <v>250428</v>
      </c>
      <c r="Q171" s="132">
        <f t="shared" si="29"/>
        <v>487615.98</v>
      </c>
      <c r="R171" s="132">
        <v>337187.98</v>
      </c>
      <c r="S171" s="132">
        <v>150428</v>
      </c>
      <c r="T171" s="169">
        <f t="shared" si="30"/>
        <v>1</v>
      </c>
      <c r="U171" s="169">
        <f t="shared" si="31"/>
        <v>0.60068362962608013</v>
      </c>
      <c r="V171" s="169">
        <f t="shared" si="32"/>
        <v>1.3873128251150886</v>
      </c>
      <c r="W171" s="169">
        <f t="shared" si="33"/>
        <v>0.81037158540780663</v>
      </c>
      <c r="X171" s="170">
        <v>1</v>
      </c>
      <c r="Y171" s="139">
        <v>39903</v>
      </c>
      <c r="Z171" s="139" t="s">
        <v>4516</v>
      </c>
      <c r="AA171" s="139">
        <v>40023</v>
      </c>
      <c r="AB171" s="171">
        <v>40086</v>
      </c>
      <c r="AC171" s="171" t="s">
        <v>4516</v>
      </c>
      <c r="AD171" s="147">
        <f t="shared" si="34"/>
        <v>63</v>
      </c>
      <c r="AE171" s="131">
        <v>136</v>
      </c>
      <c r="AG171" s="147">
        <v>1</v>
      </c>
      <c r="AH171" s="147" t="s">
        <v>4510</v>
      </c>
    </row>
    <row r="172" spans="1:34" x14ac:dyDescent="0.25">
      <c r="A172" s="147" t="s">
        <v>89</v>
      </c>
      <c r="B172" s="140" t="s">
        <v>7271</v>
      </c>
      <c r="C172" s="147" t="s">
        <v>2858</v>
      </c>
      <c r="D172" s="140" t="s">
        <v>7281</v>
      </c>
      <c r="E172" s="147" t="s">
        <v>3662</v>
      </c>
      <c r="F172" s="140" t="s">
        <v>7772</v>
      </c>
      <c r="G172" s="147" t="s">
        <v>3671</v>
      </c>
      <c r="H172" s="140" t="s">
        <v>7777</v>
      </c>
      <c r="I172" s="147" t="s">
        <v>4630</v>
      </c>
      <c r="J172" s="147">
        <v>1</v>
      </c>
      <c r="K172" s="132">
        <f t="shared" si="28"/>
        <v>640300</v>
      </c>
      <c r="L172" s="132">
        <v>429291</v>
      </c>
      <c r="M172" s="132">
        <v>211009</v>
      </c>
      <c r="N172" s="132">
        <v>426102.14</v>
      </c>
      <c r="O172" s="133"/>
      <c r="P172" s="132">
        <v>210998.41999999998</v>
      </c>
      <c r="Q172" s="132">
        <f t="shared" si="29"/>
        <v>637100.56000000006</v>
      </c>
      <c r="R172" s="132">
        <v>426102.14</v>
      </c>
      <c r="S172" s="132">
        <v>210998.42</v>
      </c>
      <c r="T172" s="169">
        <f t="shared" si="30"/>
        <v>1</v>
      </c>
      <c r="U172" s="169">
        <f t="shared" si="31"/>
        <v>1.0000000000000002</v>
      </c>
      <c r="V172" s="169">
        <f t="shared" si="32"/>
        <v>0.99994985995857988</v>
      </c>
      <c r="W172" s="169">
        <f t="shared" si="33"/>
        <v>0.99500321724191798</v>
      </c>
      <c r="X172" s="170">
        <v>1</v>
      </c>
      <c r="Y172" s="139">
        <v>39226</v>
      </c>
      <c r="Z172" s="139" t="s">
        <v>4584</v>
      </c>
      <c r="AA172" s="139">
        <v>39330</v>
      </c>
      <c r="AB172" s="171">
        <v>39490</v>
      </c>
      <c r="AC172" s="171">
        <v>39600</v>
      </c>
      <c r="AD172" s="147">
        <f t="shared" si="34"/>
        <v>160</v>
      </c>
      <c r="AE172" s="131">
        <v>280</v>
      </c>
      <c r="AG172" s="147">
        <v>1</v>
      </c>
      <c r="AH172" s="147" t="s">
        <v>4510</v>
      </c>
    </row>
    <row r="173" spans="1:34" x14ac:dyDescent="0.25">
      <c r="A173" s="147" t="s">
        <v>89</v>
      </c>
      <c r="B173" s="140" t="s">
        <v>7271</v>
      </c>
      <c r="C173" s="147" t="s">
        <v>2858</v>
      </c>
      <c r="D173" s="140" t="s">
        <v>7281</v>
      </c>
      <c r="E173" s="147" t="s">
        <v>3662</v>
      </c>
      <c r="F173" s="140" t="s">
        <v>7772</v>
      </c>
      <c r="G173" s="147" t="s">
        <v>3671</v>
      </c>
      <c r="H173" s="140" t="s">
        <v>7777</v>
      </c>
      <c r="I173" s="147" t="s">
        <v>4653</v>
      </c>
      <c r="J173" s="147">
        <v>1</v>
      </c>
      <c r="K173" s="132">
        <f t="shared" si="28"/>
        <v>500000</v>
      </c>
      <c r="L173" s="132">
        <v>448881.53</v>
      </c>
      <c r="M173" s="132">
        <v>51118.47</v>
      </c>
      <c r="N173" s="132">
        <v>351564.93</v>
      </c>
      <c r="O173" s="133"/>
      <c r="P173" s="132">
        <v>26118.47</v>
      </c>
      <c r="Q173" s="132">
        <f t="shared" si="29"/>
        <v>377683.4</v>
      </c>
      <c r="R173" s="132">
        <v>351564.93</v>
      </c>
      <c r="S173" s="132">
        <v>26118.47</v>
      </c>
      <c r="T173" s="169">
        <f t="shared" si="30"/>
        <v>1</v>
      </c>
      <c r="U173" s="169">
        <f t="shared" si="31"/>
        <v>1</v>
      </c>
      <c r="V173" s="169">
        <f t="shared" si="32"/>
        <v>0.51093997922864276</v>
      </c>
      <c r="W173" s="169">
        <f t="shared" si="33"/>
        <v>0.7553668</v>
      </c>
      <c r="X173" s="170">
        <v>1</v>
      </c>
      <c r="Y173" s="139">
        <v>39903</v>
      </c>
      <c r="Z173" s="139" t="s">
        <v>4516</v>
      </c>
      <c r="AA173" s="139">
        <v>40023</v>
      </c>
      <c r="AB173" s="171">
        <v>40086</v>
      </c>
      <c r="AC173" s="171" t="s">
        <v>4516</v>
      </c>
      <c r="AD173" s="147">
        <f t="shared" si="34"/>
        <v>63</v>
      </c>
      <c r="AE173" s="131">
        <v>150</v>
      </c>
      <c r="AG173" s="147">
        <v>1</v>
      </c>
      <c r="AH173" s="147" t="s">
        <v>4510</v>
      </c>
    </row>
    <row r="174" spans="1:34" x14ac:dyDescent="0.25">
      <c r="A174" s="147" t="s">
        <v>89</v>
      </c>
      <c r="B174" s="140" t="s">
        <v>7271</v>
      </c>
      <c r="C174" s="147" t="s">
        <v>2858</v>
      </c>
      <c r="D174" s="140" t="s">
        <v>7281</v>
      </c>
      <c r="E174" s="147" t="s">
        <v>3662</v>
      </c>
      <c r="F174" s="140" t="s">
        <v>7772</v>
      </c>
      <c r="G174" s="147" t="s">
        <v>3672</v>
      </c>
      <c r="H174" s="140" t="s">
        <v>7780</v>
      </c>
      <c r="I174" s="147" t="s">
        <v>4631</v>
      </c>
      <c r="J174" s="147">
        <v>1</v>
      </c>
      <c r="K174" s="132">
        <f t="shared" si="28"/>
        <v>604400</v>
      </c>
      <c r="L174" s="132">
        <v>419567.41</v>
      </c>
      <c r="M174" s="132">
        <v>184832.59</v>
      </c>
      <c r="N174" s="132">
        <v>390200.76999999996</v>
      </c>
      <c r="O174" s="133"/>
      <c r="P174" s="132">
        <v>184932.59</v>
      </c>
      <c r="Q174" s="132">
        <f t="shared" si="29"/>
        <v>573033.36</v>
      </c>
      <c r="R174" s="132">
        <v>390200.77</v>
      </c>
      <c r="S174" s="132">
        <v>182832.59</v>
      </c>
      <c r="T174" s="169">
        <f t="shared" si="30"/>
        <v>1.0000000000000002</v>
      </c>
      <c r="U174" s="169">
        <f t="shared" si="31"/>
        <v>0.98864451095396433</v>
      </c>
      <c r="V174" s="169">
        <f t="shared" si="32"/>
        <v>1.0005410301289399</v>
      </c>
      <c r="W174" s="169">
        <f t="shared" si="33"/>
        <v>0.94810284579748505</v>
      </c>
      <c r="X174" s="170">
        <v>1</v>
      </c>
      <c r="Y174" s="139">
        <v>39224</v>
      </c>
      <c r="Z174" s="139" t="s">
        <v>4584</v>
      </c>
      <c r="AA174" s="139">
        <v>39500</v>
      </c>
      <c r="AB174" s="171">
        <v>39670</v>
      </c>
      <c r="AC174" s="171">
        <v>39724</v>
      </c>
      <c r="AD174" s="147">
        <f t="shared" si="34"/>
        <v>170</v>
      </c>
      <c r="AE174" s="131">
        <v>153</v>
      </c>
      <c r="AG174" s="147">
        <v>1</v>
      </c>
      <c r="AH174" s="147" t="s">
        <v>4510</v>
      </c>
    </row>
    <row r="175" spans="1:34" x14ac:dyDescent="0.25">
      <c r="A175" s="147" t="s">
        <v>89</v>
      </c>
      <c r="B175" s="140" t="s">
        <v>7271</v>
      </c>
      <c r="C175" s="147" t="s">
        <v>2858</v>
      </c>
      <c r="D175" s="140" t="s">
        <v>7281</v>
      </c>
      <c r="E175" s="147" t="s">
        <v>3662</v>
      </c>
      <c r="F175" s="140" t="s">
        <v>7772</v>
      </c>
      <c r="G175" s="147" t="s">
        <v>3672</v>
      </c>
      <c r="H175" s="140" t="s">
        <v>7780</v>
      </c>
      <c r="I175" s="147" t="s">
        <v>3972</v>
      </c>
      <c r="J175" s="147">
        <v>1</v>
      </c>
      <c r="K175" s="132">
        <f t="shared" si="28"/>
        <v>415000</v>
      </c>
      <c r="L175" s="132">
        <v>292161</v>
      </c>
      <c r="M175" s="132">
        <v>122839</v>
      </c>
      <c r="N175" s="132">
        <v>292161</v>
      </c>
      <c r="O175" s="133"/>
      <c r="P175" s="132">
        <v>142080</v>
      </c>
      <c r="Q175" s="132">
        <f t="shared" si="29"/>
        <v>434241</v>
      </c>
      <c r="R175" s="132">
        <v>292161</v>
      </c>
      <c r="S175" s="132">
        <v>142080</v>
      </c>
      <c r="T175" s="169">
        <f t="shared" si="30"/>
        <v>1</v>
      </c>
      <c r="U175" s="169">
        <f t="shared" si="31"/>
        <v>1</v>
      </c>
      <c r="V175" s="169">
        <f t="shared" si="32"/>
        <v>1.1566359218163613</v>
      </c>
      <c r="W175" s="169">
        <f t="shared" si="33"/>
        <v>1.0463638554216868</v>
      </c>
      <c r="X175" s="170">
        <v>1</v>
      </c>
      <c r="Y175" s="139">
        <v>39657</v>
      </c>
      <c r="Z175" s="139" t="s">
        <v>4516</v>
      </c>
      <c r="AA175" s="139">
        <v>39790</v>
      </c>
      <c r="AB175" s="171">
        <v>39843</v>
      </c>
      <c r="AC175" s="171" t="s">
        <v>4584</v>
      </c>
      <c r="AD175" s="147">
        <f t="shared" si="34"/>
        <v>53</v>
      </c>
      <c r="AE175" s="131">
        <v>130</v>
      </c>
      <c r="AG175" s="147">
        <v>1</v>
      </c>
      <c r="AH175" s="147" t="s">
        <v>4510</v>
      </c>
    </row>
    <row r="176" spans="1:34" x14ac:dyDescent="0.25">
      <c r="A176" s="147" t="s">
        <v>89</v>
      </c>
      <c r="B176" s="140" t="s">
        <v>7271</v>
      </c>
      <c r="C176" s="147" t="s">
        <v>2858</v>
      </c>
      <c r="D176" s="140" t="s">
        <v>7281</v>
      </c>
      <c r="E176" s="147" t="s">
        <v>3662</v>
      </c>
      <c r="F176" s="140" t="s">
        <v>7772</v>
      </c>
      <c r="G176" s="147" t="s">
        <v>3672</v>
      </c>
      <c r="H176" s="140" t="s">
        <v>7780</v>
      </c>
      <c r="I176" s="147" t="s">
        <v>4654</v>
      </c>
      <c r="J176" s="147">
        <v>1</v>
      </c>
      <c r="K176" s="132">
        <f t="shared" si="28"/>
        <v>225000</v>
      </c>
      <c r="L176" s="132">
        <v>152729.39000000001</v>
      </c>
      <c r="M176" s="132">
        <v>72270.61</v>
      </c>
      <c r="N176" s="132">
        <v>122429.39</v>
      </c>
      <c r="O176" s="133"/>
      <c r="P176" s="132">
        <v>62300.75</v>
      </c>
      <c r="Q176" s="132">
        <f t="shared" si="29"/>
        <v>184700</v>
      </c>
      <c r="R176" s="132">
        <v>122429.39</v>
      </c>
      <c r="S176" s="132">
        <v>62270.61</v>
      </c>
      <c r="T176" s="169">
        <f t="shared" si="30"/>
        <v>1</v>
      </c>
      <c r="U176" s="169">
        <f t="shared" si="31"/>
        <v>0.99951621770203414</v>
      </c>
      <c r="V176" s="169">
        <f t="shared" si="32"/>
        <v>0.86204821019222055</v>
      </c>
      <c r="W176" s="169">
        <f t="shared" si="33"/>
        <v>0.82088888888888889</v>
      </c>
      <c r="X176" s="170">
        <v>1</v>
      </c>
      <c r="Y176" s="139">
        <v>39903</v>
      </c>
      <c r="Z176" s="139" t="s">
        <v>4516</v>
      </c>
      <c r="AA176" s="139">
        <v>39995</v>
      </c>
      <c r="AB176" s="171">
        <v>40025</v>
      </c>
      <c r="AC176" s="171" t="s">
        <v>4584</v>
      </c>
      <c r="AD176" s="147">
        <f t="shared" si="34"/>
        <v>30</v>
      </c>
      <c r="AE176" s="131">
        <v>102</v>
      </c>
      <c r="AG176" s="147">
        <v>1</v>
      </c>
      <c r="AH176" s="147" t="s">
        <v>4510</v>
      </c>
    </row>
    <row r="177" spans="1:34" x14ac:dyDescent="0.25">
      <c r="A177" s="147" t="s">
        <v>89</v>
      </c>
      <c r="B177" s="140" t="s">
        <v>7271</v>
      </c>
      <c r="C177" s="147" t="s">
        <v>2858</v>
      </c>
      <c r="D177" s="140" t="s">
        <v>7281</v>
      </c>
      <c r="E177" s="147" t="s">
        <v>3662</v>
      </c>
      <c r="F177" s="140" t="s">
        <v>7772</v>
      </c>
      <c r="G177" s="147" t="s">
        <v>3673</v>
      </c>
      <c r="H177" s="140" t="s">
        <v>7781</v>
      </c>
      <c r="I177" s="147" t="s">
        <v>3797</v>
      </c>
      <c r="J177" s="147">
        <v>1</v>
      </c>
      <c r="K177" s="132">
        <f t="shared" si="28"/>
        <v>426765.4</v>
      </c>
      <c r="L177" s="132">
        <v>285867</v>
      </c>
      <c r="M177" s="132">
        <v>140898.4</v>
      </c>
      <c r="N177" s="132">
        <v>228693.6</v>
      </c>
      <c r="O177" s="133"/>
      <c r="P177" s="132">
        <v>142080</v>
      </c>
      <c r="Q177" s="132">
        <f t="shared" si="29"/>
        <v>370773.6</v>
      </c>
      <c r="R177" s="132">
        <v>228693.6</v>
      </c>
      <c r="S177" s="132">
        <v>142080</v>
      </c>
      <c r="T177" s="169">
        <f t="shared" si="30"/>
        <v>1</v>
      </c>
      <c r="U177" s="169">
        <f t="shared" si="31"/>
        <v>1</v>
      </c>
      <c r="V177" s="169">
        <f t="shared" si="32"/>
        <v>1.0083861846550422</v>
      </c>
      <c r="W177" s="169">
        <f t="shared" si="33"/>
        <v>0.86879957934734153</v>
      </c>
      <c r="X177" s="170">
        <v>1</v>
      </c>
      <c r="Y177" s="139">
        <v>39224</v>
      </c>
      <c r="Z177" s="139" t="s">
        <v>4584</v>
      </c>
      <c r="AA177" s="139">
        <v>39539</v>
      </c>
      <c r="AB177" s="171">
        <v>39650</v>
      </c>
      <c r="AC177" s="171">
        <v>39723</v>
      </c>
      <c r="AD177" s="147">
        <f t="shared" si="34"/>
        <v>111</v>
      </c>
      <c r="AE177" s="131">
        <v>163</v>
      </c>
      <c r="AG177" s="147">
        <v>1</v>
      </c>
      <c r="AH177" s="147" t="s">
        <v>4510</v>
      </c>
    </row>
    <row r="178" spans="1:34" x14ac:dyDescent="0.25">
      <c r="A178" s="147" t="s">
        <v>89</v>
      </c>
      <c r="B178" s="140" t="s">
        <v>7271</v>
      </c>
      <c r="C178" s="147" t="s">
        <v>2858</v>
      </c>
      <c r="D178" s="140" t="s">
        <v>7281</v>
      </c>
      <c r="E178" s="147" t="s">
        <v>3662</v>
      </c>
      <c r="F178" s="140" t="s">
        <v>7772</v>
      </c>
      <c r="G178" s="147" t="s">
        <v>3673</v>
      </c>
      <c r="H178" s="140" t="s">
        <v>7781</v>
      </c>
      <c r="I178" s="147" t="s">
        <v>3963</v>
      </c>
      <c r="J178" s="147">
        <v>1</v>
      </c>
      <c r="K178" s="132">
        <f t="shared" si="28"/>
        <v>689501</v>
      </c>
      <c r="L178" s="132">
        <v>611768.47</v>
      </c>
      <c r="M178" s="132">
        <v>77732.53</v>
      </c>
      <c r="N178" s="132">
        <v>489414.78</v>
      </c>
      <c r="O178" s="133"/>
      <c r="P178" s="132">
        <v>28781.53</v>
      </c>
      <c r="Q178" s="132">
        <f t="shared" si="29"/>
        <v>518196.31000000006</v>
      </c>
      <c r="R178" s="132">
        <v>489414.78</v>
      </c>
      <c r="S178" s="132">
        <v>28781.53</v>
      </c>
      <c r="T178" s="169">
        <f t="shared" si="30"/>
        <v>1</v>
      </c>
      <c r="U178" s="169">
        <f t="shared" si="31"/>
        <v>1</v>
      </c>
      <c r="V178" s="169">
        <f t="shared" si="32"/>
        <v>0.37026364637816367</v>
      </c>
      <c r="W178" s="169">
        <f t="shared" si="33"/>
        <v>0.75155265909694124</v>
      </c>
      <c r="X178" s="170">
        <v>1</v>
      </c>
      <c r="Y178" s="139">
        <v>39903</v>
      </c>
      <c r="Z178" s="139" t="s">
        <v>4516</v>
      </c>
      <c r="AA178" s="139">
        <v>39996</v>
      </c>
      <c r="AB178" s="171">
        <v>40177</v>
      </c>
      <c r="AC178" s="171" t="s">
        <v>4516</v>
      </c>
      <c r="AD178" s="147">
        <f t="shared" si="34"/>
        <v>181</v>
      </c>
      <c r="AE178" s="131">
        <v>120</v>
      </c>
      <c r="AG178" s="147">
        <v>1</v>
      </c>
      <c r="AH178" s="147" t="s">
        <v>4510</v>
      </c>
    </row>
    <row r="179" spans="1:34" x14ac:dyDescent="0.25">
      <c r="A179" s="147" t="s">
        <v>89</v>
      </c>
      <c r="B179" s="140" t="s">
        <v>7271</v>
      </c>
      <c r="C179" s="147" t="s">
        <v>2858</v>
      </c>
      <c r="D179" s="140" t="s">
        <v>7281</v>
      </c>
      <c r="E179" s="147" t="s">
        <v>3662</v>
      </c>
      <c r="F179" s="140" t="s">
        <v>7772</v>
      </c>
      <c r="G179" s="147" t="s">
        <v>3973</v>
      </c>
      <c r="H179" s="140" t="s">
        <v>9017</v>
      </c>
      <c r="I179" s="147" t="s">
        <v>3974</v>
      </c>
      <c r="J179" s="147">
        <v>1</v>
      </c>
      <c r="K179" s="132">
        <f t="shared" si="28"/>
        <v>805932</v>
      </c>
      <c r="L179" s="132">
        <v>592932</v>
      </c>
      <c r="M179" s="132">
        <v>213000</v>
      </c>
      <c r="N179" s="132">
        <v>562315.51</v>
      </c>
      <c r="O179" s="133"/>
      <c r="P179" s="132">
        <v>213000</v>
      </c>
      <c r="Q179" s="132">
        <f t="shared" si="29"/>
        <v>775315.51</v>
      </c>
      <c r="R179" s="132">
        <v>562315.51</v>
      </c>
      <c r="S179" s="132">
        <v>213000</v>
      </c>
      <c r="T179" s="169">
        <f t="shared" si="30"/>
        <v>1</v>
      </c>
      <c r="U179" s="169">
        <f t="shared" si="31"/>
        <v>1</v>
      </c>
      <c r="V179" s="169">
        <f t="shared" si="32"/>
        <v>1</v>
      </c>
      <c r="W179" s="169">
        <f t="shared" si="33"/>
        <v>0.96201107537608632</v>
      </c>
      <c r="X179" s="170">
        <v>1</v>
      </c>
      <c r="Y179" s="139">
        <v>39657</v>
      </c>
      <c r="Z179" s="139" t="s">
        <v>4516</v>
      </c>
      <c r="AA179" s="139">
        <v>39832</v>
      </c>
      <c r="AB179" s="171">
        <v>39983</v>
      </c>
      <c r="AC179" s="171" t="s">
        <v>4584</v>
      </c>
      <c r="AD179" s="147">
        <f t="shared" si="34"/>
        <v>151</v>
      </c>
      <c r="AE179" s="131">
        <v>120</v>
      </c>
      <c r="AG179" s="147">
        <v>1</v>
      </c>
      <c r="AH179" s="147" t="s">
        <v>4510</v>
      </c>
    </row>
    <row r="180" spans="1:34" x14ac:dyDescent="0.25">
      <c r="A180" s="147" t="s">
        <v>89</v>
      </c>
      <c r="B180" s="140" t="s">
        <v>7271</v>
      </c>
      <c r="C180" s="147" t="s">
        <v>2858</v>
      </c>
      <c r="D180" s="140" t="s">
        <v>7281</v>
      </c>
      <c r="E180" s="147" t="s">
        <v>3662</v>
      </c>
      <c r="F180" s="140" t="s">
        <v>7772</v>
      </c>
      <c r="G180" s="147" t="s">
        <v>3674</v>
      </c>
      <c r="H180" s="140" t="s">
        <v>7784</v>
      </c>
      <c r="I180" s="147" t="s">
        <v>4632</v>
      </c>
      <c r="J180" s="147">
        <v>1</v>
      </c>
      <c r="K180" s="132">
        <f t="shared" si="28"/>
        <v>677300</v>
      </c>
      <c r="L180" s="132">
        <v>468038</v>
      </c>
      <c r="M180" s="132">
        <v>209262</v>
      </c>
      <c r="N180" s="132">
        <v>421234.2</v>
      </c>
      <c r="O180" s="133"/>
      <c r="P180" s="132">
        <v>209334.06</v>
      </c>
      <c r="Q180" s="132">
        <f t="shared" si="29"/>
        <v>630568.26</v>
      </c>
      <c r="R180" s="132">
        <v>421234.2</v>
      </c>
      <c r="S180" s="132">
        <v>209334.06</v>
      </c>
      <c r="T180" s="169">
        <f t="shared" si="30"/>
        <v>1</v>
      </c>
      <c r="U180" s="169">
        <f t="shared" si="31"/>
        <v>1</v>
      </c>
      <c r="V180" s="169">
        <f t="shared" si="32"/>
        <v>1.0003443530120137</v>
      </c>
      <c r="W180" s="169">
        <f t="shared" si="33"/>
        <v>0.93100289384320101</v>
      </c>
      <c r="X180" s="170">
        <v>1</v>
      </c>
      <c r="Y180" s="139">
        <v>39224</v>
      </c>
      <c r="Z180" s="139" t="s">
        <v>4584</v>
      </c>
      <c r="AA180" s="139">
        <v>39417</v>
      </c>
      <c r="AB180" s="171">
        <v>39536</v>
      </c>
      <c r="AC180" s="171">
        <v>39610</v>
      </c>
      <c r="AD180" s="147">
        <f t="shared" si="34"/>
        <v>119</v>
      </c>
      <c r="AE180" s="131">
        <v>254</v>
      </c>
      <c r="AG180" s="147">
        <v>1</v>
      </c>
      <c r="AH180" s="147" t="s">
        <v>4510</v>
      </c>
    </row>
    <row r="181" spans="1:34" x14ac:dyDescent="0.25">
      <c r="A181" s="147" t="s">
        <v>89</v>
      </c>
      <c r="B181" s="140" t="s">
        <v>7271</v>
      </c>
      <c r="C181" s="147" t="s">
        <v>2858</v>
      </c>
      <c r="D181" s="140" t="s">
        <v>7281</v>
      </c>
      <c r="E181" s="147" t="s">
        <v>3662</v>
      </c>
      <c r="F181" s="140" t="s">
        <v>7772</v>
      </c>
      <c r="G181" s="147" t="s">
        <v>3674</v>
      </c>
      <c r="H181" s="140" t="s">
        <v>7784</v>
      </c>
      <c r="I181" s="147" t="s">
        <v>4655</v>
      </c>
      <c r="J181" s="147">
        <v>1</v>
      </c>
      <c r="K181" s="132">
        <f t="shared" si="28"/>
        <v>467100</v>
      </c>
      <c r="L181" s="132">
        <v>327049.96999999997</v>
      </c>
      <c r="M181" s="132">
        <v>140050.03</v>
      </c>
      <c r="N181" s="132">
        <v>263254.8</v>
      </c>
      <c r="O181" s="133"/>
      <c r="P181" s="132">
        <v>120050.03</v>
      </c>
      <c r="Q181" s="132">
        <f t="shared" si="29"/>
        <v>383304.82999999996</v>
      </c>
      <c r="R181" s="132">
        <v>263254.8</v>
      </c>
      <c r="S181" s="132">
        <v>120050.03</v>
      </c>
      <c r="T181" s="169">
        <f t="shared" si="30"/>
        <v>1</v>
      </c>
      <c r="U181" s="169">
        <f t="shared" si="31"/>
        <v>1</v>
      </c>
      <c r="V181" s="169">
        <f t="shared" si="32"/>
        <v>0.85719388992633561</v>
      </c>
      <c r="W181" s="169">
        <f t="shared" si="33"/>
        <v>0.82060550203382565</v>
      </c>
      <c r="X181" s="170">
        <v>1</v>
      </c>
      <c r="Y181" s="139">
        <v>39903</v>
      </c>
      <c r="Z181" s="139" t="s">
        <v>4516</v>
      </c>
      <c r="AA181" s="139">
        <v>39995</v>
      </c>
      <c r="AB181" s="171">
        <v>40086</v>
      </c>
      <c r="AC181" s="171" t="s">
        <v>4516</v>
      </c>
      <c r="AD181" s="147">
        <f t="shared" si="34"/>
        <v>91</v>
      </c>
      <c r="AE181" s="131">
        <v>150</v>
      </c>
      <c r="AG181" s="147">
        <v>1</v>
      </c>
      <c r="AH181" s="147" t="s">
        <v>4510</v>
      </c>
    </row>
    <row r="182" spans="1:34" x14ac:dyDescent="0.25">
      <c r="A182" s="147" t="s">
        <v>89</v>
      </c>
      <c r="B182" s="140" t="s">
        <v>7271</v>
      </c>
      <c r="C182" s="147" t="s">
        <v>2858</v>
      </c>
      <c r="D182" s="140" t="s">
        <v>7281</v>
      </c>
      <c r="E182" s="147" t="s">
        <v>3662</v>
      </c>
      <c r="F182" s="140" t="s">
        <v>7772</v>
      </c>
      <c r="G182" s="147" t="s">
        <v>3975</v>
      </c>
      <c r="H182" s="140" t="s">
        <v>7775</v>
      </c>
      <c r="I182" s="147" t="s">
        <v>3976</v>
      </c>
      <c r="J182" s="147">
        <v>1</v>
      </c>
      <c r="K182" s="132">
        <f t="shared" si="28"/>
        <v>654000</v>
      </c>
      <c r="L182" s="132">
        <v>450450</v>
      </c>
      <c r="M182" s="132">
        <v>203550</v>
      </c>
      <c r="N182" s="132">
        <v>449578.18999999994</v>
      </c>
      <c r="O182" s="133"/>
      <c r="P182" s="132">
        <v>203550</v>
      </c>
      <c r="Q182" s="132">
        <f t="shared" si="29"/>
        <v>653128.18999999994</v>
      </c>
      <c r="R182" s="132">
        <v>449578.19</v>
      </c>
      <c r="S182" s="132">
        <v>203550</v>
      </c>
      <c r="T182" s="169">
        <f t="shared" si="30"/>
        <v>1.0000000000000002</v>
      </c>
      <c r="U182" s="169">
        <f t="shared" si="31"/>
        <v>1</v>
      </c>
      <c r="V182" s="169">
        <f t="shared" si="32"/>
        <v>1</v>
      </c>
      <c r="W182" s="169">
        <f t="shared" si="33"/>
        <v>0.9986669571865443</v>
      </c>
      <c r="X182" s="170">
        <v>1</v>
      </c>
      <c r="Y182" s="139">
        <v>39657</v>
      </c>
      <c r="Z182" s="139" t="s">
        <v>4516</v>
      </c>
      <c r="AA182" s="139">
        <v>39804</v>
      </c>
      <c r="AB182" s="171">
        <v>39844</v>
      </c>
      <c r="AC182" s="171" t="s">
        <v>4584</v>
      </c>
      <c r="AD182" s="147">
        <f t="shared" si="34"/>
        <v>40</v>
      </c>
      <c r="AE182" s="131">
        <v>300</v>
      </c>
      <c r="AG182" s="147">
        <v>1</v>
      </c>
      <c r="AH182" s="147" t="s">
        <v>4510</v>
      </c>
    </row>
    <row r="183" spans="1:34" x14ac:dyDescent="0.25">
      <c r="A183" s="147" t="s">
        <v>89</v>
      </c>
      <c r="B183" s="140" t="s">
        <v>7271</v>
      </c>
      <c r="C183" s="147" t="s">
        <v>2858</v>
      </c>
      <c r="D183" s="140" t="s">
        <v>7281</v>
      </c>
      <c r="E183" s="147" t="s">
        <v>3662</v>
      </c>
      <c r="F183" s="140" t="s">
        <v>7772</v>
      </c>
      <c r="G183" s="147" t="s">
        <v>3975</v>
      </c>
      <c r="H183" s="140" t="s">
        <v>7775</v>
      </c>
      <c r="I183" s="147" t="s">
        <v>3886</v>
      </c>
      <c r="J183" s="147">
        <v>1</v>
      </c>
      <c r="K183" s="132">
        <f t="shared" si="28"/>
        <v>488000</v>
      </c>
      <c r="L183" s="132">
        <v>340400</v>
      </c>
      <c r="M183" s="132">
        <v>147600</v>
      </c>
      <c r="N183" s="132">
        <v>272320</v>
      </c>
      <c r="O183" s="133"/>
      <c r="P183" s="132">
        <v>127600</v>
      </c>
      <c r="Q183" s="132">
        <f t="shared" si="29"/>
        <v>399920</v>
      </c>
      <c r="R183" s="132">
        <v>272320</v>
      </c>
      <c r="S183" s="132">
        <v>127600</v>
      </c>
      <c r="T183" s="169">
        <f t="shared" si="30"/>
        <v>1</v>
      </c>
      <c r="U183" s="169">
        <f t="shared" si="31"/>
        <v>1</v>
      </c>
      <c r="V183" s="169">
        <f t="shared" si="32"/>
        <v>0.8644986449864499</v>
      </c>
      <c r="W183" s="169">
        <f t="shared" si="33"/>
        <v>0.81950819672131148</v>
      </c>
      <c r="X183" s="170">
        <v>1</v>
      </c>
      <c r="Y183" s="139">
        <v>39903</v>
      </c>
      <c r="Z183" s="139" t="s">
        <v>4516</v>
      </c>
      <c r="AA183" s="139">
        <v>39995</v>
      </c>
      <c r="AB183" s="171">
        <v>40025</v>
      </c>
      <c r="AC183" s="171" t="s">
        <v>4584</v>
      </c>
      <c r="AD183" s="147">
        <f t="shared" si="34"/>
        <v>30</v>
      </c>
      <c r="AE183" s="131">
        <v>145</v>
      </c>
      <c r="AG183" s="147">
        <v>1</v>
      </c>
      <c r="AH183" s="147" t="s">
        <v>4510</v>
      </c>
    </row>
    <row r="184" spans="1:34" x14ac:dyDescent="0.25">
      <c r="A184" s="147" t="s">
        <v>89</v>
      </c>
      <c r="B184" s="140" t="s">
        <v>7271</v>
      </c>
      <c r="C184" s="147" t="s">
        <v>2858</v>
      </c>
      <c r="D184" s="140" t="s">
        <v>7281</v>
      </c>
      <c r="E184" s="147" t="s">
        <v>3662</v>
      </c>
      <c r="F184" s="140" t="s">
        <v>7772</v>
      </c>
      <c r="G184" s="147" t="s">
        <v>3675</v>
      </c>
      <c r="H184" s="140" t="s">
        <v>9018</v>
      </c>
      <c r="I184" s="147" t="s">
        <v>4624</v>
      </c>
      <c r="J184" s="147">
        <v>1</v>
      </c>
      <c r="K184" s="132">
        <f t="shared" ref="K184:K247" si="35">L184+M184</f>
        <v>667200</v>
      </c>
      <c r="L184" s="132">
        <v>438534</v>
      </c>
      <c r="M184" s="132">
        <v>228666</v>
      </c>
      <c r="N184" s="132">
        <v>427176.65</v>
      </c>
      <c r="O184" s="133"/>
      <c r="P184" s="132">
        <v>228721.57</v>
      </c>
      <c r="Q184" s="132">
        <f t="shared" ref="Q184:Q247" si="36">R184+S184</f>
        <v>655898.22</v>
      </c>
      <c r="R184" s="132">
        <v>427176.65</v>
      </c>
      <c r="S184" s="132">
        <v>228721.57</v>
      </c>
      <c r="T184" s="169">
        <f t="shared" ref="T184:T247" si="37">R184/N184</f>
        <v>1</v>
      </c>
      <c r="U184" s="169">
        <f t="shared" ref="U184:U247" si="38">S184/P184</f>
        <v>1</v>
      </c>
      <c r="V184" s="169">
        <f t="shared" ref="V184:V247" si="39">P184/M184</f>
        <v>1.0002430182012192</v>
      </c>
      <c r="W184" s="169">
        <f t="shared" ref="W184:W247" si="40">Q184/K184</f>
        <v>0.98306088129496394</v>
      </c>
      <c r="X184" s="170">
        <v>1</v>
      </c>
      <c r="Y184" s="139">
        <v>39226</v>
      </c>
      <c r="Z184" s="139" t="s">
        <v>4584</v>
      </c>
      <c r="AA184" s="139">
        <v>39330</v>
      </c>
      <c r="AB184" s="171">
        <v>39487</v>
      </c>
      <c r="AC184" s="171">
        <v>39601</v>
      </c>
      <c r="AD184" s="147">
        <f t="shared" ref="AD184:AD247" si="41">AB184-AA184</f>
        <v>157</v>
      </c>
      <c r="AE184" s="131">
        <v>159</v>
      </c>
      <c r="AG184" s="147">
        <v>1</v>
      </c>
      <c r="AH184" s="147" t="s">
        <v>4510</v>
      </c>
    </row>
    <row r="185" spans="1:34" x14ac:dyDescent="0.25">
      <c r="A185" s="147" t="s">
        <v>89</v>
      </c>
      <c r="B185" s="140" t="s">
        <v>7271</v>
      </c>
      <c r="C185" s="147" t="s">
        <v>2858</v>
      </c>
      <c r="D185" s="140" t="s">
        <v>7281</v>
      </c>
      <c r="E185" s="147" t="s">
        <v>3662</v>
      </c>
      <c r="F185" s="140" t="s">
        <v>7772</v>
      </c>
      <c r="G185" s="147" t="s">
        <v>3675</v>
      </c>
      <c r="H185" s="140" t="s">
        <v>9018</v>
      </c>
      <c r="I185" s="147" t="s">
        <v>4655</v>
      </c>
      <c r="J185" s="147">
        <v>1</v>
      </c>
      <c r="K185" s="132">
        <f t="shared" si="35"/>
        <v>476287</v>
      </c>
      <c r="L185" s="132">
        <v>333676.75</v>
      </c>
      <c r="M185" s="132">
        <v>142610.25</v>
      </c>
      <c r="N185" s="132">
        <v>266941.40000000002</v>
      </c>
      <c r="O185" s="133"/>
      <c r="P185" s="132">
        <v>96610.25</v>
      </c>
      <c r="Q185" s="132">
        <f t="shared" si="36"/>
        <v>363551.65</v>
      </c>
      <c r="R185" s="132">
        <v>266941.40000000002</v>
      </c>
      <c r="S185" s="132">
        <v>96610.25</v>
      </c>
      <c r="T185" s="169">
        <f t="shared" si="37"/>
        <v>1</v>
      </c>
      <c r="U185" s="169">
        <f t="shared" si="38"/>
        <v>1</v>
      </c>
      <c r="V185" s="169">
        <f t="shared" si="39"/>
        <v>0.67744254006987581</v>
      </c>
      <c r="W185" s="169">
        <f t="shared" si="40"/>
        <v>0.76330374333122686</v>
      </c>
      <c r="X185" s="170">
        <v>1</v>
      </c>
      <c r="Y185" s="139">
        <v>39903</v>
      </c>
      <c r="Z185" s="139" t="s">
        <v>4516</v>
      </c>
      <c r="AA185" s="139">
        <v>39995</v>
      </c>
      <c r="AB185" s="171">
        <v>40025</v>
      </c>
      <c r="AC185" s="171" t="s">
        <v>4584</v>
      </c>
      <c r="AD185" s="147">
        <f t="shared" si="41"/>
        <v>30</v>
      </c>
      <c r="AE185" s="131">
        <v>159</v>
      </c>
      <c r="AG185" s="147">
        <v>1</v>
      </c>
      <c r="AH185" s="147" t="s">
        <v>4510</v>
      </c>
    </row>
    <row r="186" spans="1:34" x14ac:dyDescent="0.25">
      <c r="A186" s="147" t="s">
        <v>89</v>
      </c>
      <c r="B186" s="140" t="s">
        <v>7271</v>
      </c>
      <c r="C186" s="147" t="s">
        <v>2858</v>
      </c>
      <c r="D186" s="140" t="s">
        <v>7281</v>
      </c>
      <c r="E186" s="147" t="s">
        <v>3662</v>
      </c>
      <c r="F186" s="140" t="s">
        <v>7772</v>
      </c>
      <c r="G186" s="147" t="s">
        <v>3977</v>
      </c>
      <c r="H186" s="140" t="s">
        <v>9019</v>
      </c>
      <c r="I186" s="147" t="s">
        <v>2738</v>
      </c>
      <c r="J186" s="147">
        <v>1</v>
      </c>
      <c r="K186" s="132">
        <f t="shared" si="35"/>
        <v>890000</v>
      </c>
      <c r="L186" s="132">
        <v>567925</v>
      </c>
      <c r="M186" s="132">
        <v>322075</v>
      </c>
      <c r="N186" s="132">
        <v>498038.06</v>
      </c>
      <c r="O186" s="133"/>
      <c r="P186" s="132">
        <v>324761.99</v>
      </c>
      <c r="Q186" s="132">
        <f t="shared" si="36"/>
        <v>777402.1</v>
      </c>
      <c r="R186" s="132">
        <v>454327.1</v>
      </c>
      <c r="S186" s="132">
        <v>323075</v>
      </c>
      <c r="T186" s="169">
        <f t="shared" si="37"/>
        <v>0.91223369555330769</v>
      </c>
      <c r="U186" s="169">
        <f t="shared" si="38"/>
        <v>0.99480545737510728</v>
      </c>
      <c r="V186" s="169">
        <f t="shared" si="39"/>
        <v>1.0083427462547543</v>
      </c>
      <c r="W186" s="169">
        <f t="shared" si="40"/>
        <v>0.87348550561797755</v>
      </c>
      <c r="X186" s="170">
        <v>1</v>
      </c>
      <c r="Y186" s="139">
        <v>39657</v>
      </c>
      <c r="Z186" s="139" t="s">
        <v>4516</v>
      </c>
      <c r="AA186" s="139">
        <v>39882</v>
      </c>
      <c r="AB186" s="171">
        <v>39963</v>
      </c>
      <c r="AC186" s="171" t="s">
        <v>4584</v>
      </c>
      <c r="AD186" s="147">
        <f t="shared" si="41"/>
        <v>81</v>
      </c>
      <c r="AE186" s="131">
        <v>105</v>
      </c>
      <c r="AG186" s="147">
        <v>1</v>
      </c>
      <c r="AH186" s="147" t="s">
        <v>4510</v>
      </c>
    </row>
    <row r="187" spans="1:34" x14ac:dyDescent="0.25">
      <c r="A187" s="147" t="s">
        <v>89</v>
      </c>
      <c r="B187" s="140" t="s">
        <v>7271</v>
      </c>
      <c r="C187" s="147" t="s">
        <v>2858</v>
      </c>
      <c r="D187" s="140" t="s">
        <v>7281</v>
      </c>
      <c r="E187" s="147" t="s">
        <v>2857</v>
      </c>
      <c r="F187" s="140" t="s">
        <v>8620</v>
      </c>
      <c r="G187" s="147" t="s">
        <v>3032</v>
      </c>
      <c r="H187" s="140" t="s">
        <v>9020</v>
      </c>
      <c r="I187" s="147" t="s">
        <v>4588</v>
      </c>
      <c r="J187" s="147">
        <v>1</v>
      </c>
      <c r="K187" s="132">
        <f t="shared" si="35"/>
        <v>499167.5</v>
      </c>
      <c r="L187" s="132">
        <v>353524</v>
      </c>
      <c r="M187" s="132">
        <v>145643.5</v>
      </c>
      <c r="N187" s="132">
        <v>350571.35</v>
      </c>
      <c r="O187" s="133"/>
      <c r="P187" s="132">
        <v>155620.5</v>
      </c>
      <c r="Q187" s="132">
        <f t="shared" si="36"/>
        <v>506191.85</v>
      </c>
      <c r="R187" s="132">
        <v>350571.35</v>
      </c>
      <c r="S187" s="132">
        <v>155620.5</v>
      </c>
      <c r="T187" s="169">
        <f t="shared" si="37"/>
        <v>1</v>
      </c>
      <c r="U187" s="169">
        <f t="shared" si="38"/>
        <v>1</v>
      </c>
      <c r="V187" s="169">
        <f t="shared" si="39"/>
        <v>1.0685028854703438</v>
      </c>
      <c r="W187" s="169">
        <f t="shared" si="40"/>
        <v>1.0140721300966109</v>
      </c>
      <c r="X187" s="170">
        <v>1</v>
      </c>
      <c r="Y187" s="139">
        <v>38862</v>
      </c>
      <c r="Z187" s="139">
        <v>38945</v>
      </c>
      <c r="AA187" s="139">
        <v>39235</v>
      </c>
      <c r="AB187" s="171">
        <v>39663</v>
      </c>
      <c r="AC187" s="171" t="s">
        <v>4516</v>
      </c>
      <c r="AD187" s="147">
        <f t="shared" si="41"/>
        <v>428</v>
      </c>
      <c r="AE187" s="131">
        <v>48</v>
      </c>
      <c r="AG187" s="147">
        <v>1</v>
      </c>
      <c r="AH187" s="147" t="s">
        <v>4510</v>
      </c>
    </row>
    <row r="188" spans="1:34" x14ac:dyDescent="0.25">
      <c r="A188" s="147" t="s">
        <v>89</v>
      </c>
      <c r="B188" s="140" t="s">
        <v>7271</v>
      </c>
      <c r="C188" s="147" t="s">
        <v>2858</v>
      </c>
      <c r="D188" s="140" t="s">
        <v>7281</v>
      </c>
      <c r="E188" s="147" t="s">
        <v>2857</v>
      </c>
      <c r="F188" s="140" t="s">
        <v>8620</v>
      </c>
      <c r="G188" s="147" t="s">
        <v>3032</v>
      </c>
      <c r="H188" s="140" t="s">
        <v>9020</v>
      </c>
      <c r="I188" s="147" t="s">
        <v>4598</v>
      </c>
      <c r="J188" s="147">
        <v>1</v>
      </c>
      <c r="K188" s="132">
        <f t="shared" si="35"/>
        <v>415690</v>
      </c>
      <c r="L188" s="132">
        <v>277203</v>
      </c>
      <c r="M188" s="132">
        <v>138487</v>
      </c>
      <c r="N188" s="132">
        <v>221762.4</v>
      </c>
      <c r="O188" s="133"/>
      <c r="P188" s="132">
        <v>66418.39</v>
      </c>
      <c r="Q188" s="132">
        <f t="shared" si="36"/>
        <v>282262.40000000002</v>
      </c>
      <c r="R188" s="132">
        <v>221762.4</v>
      </c>
      <c r="S188" s="132">
        <v>60500</v>
      </c>
      <c r="T188" s="169">
        <f t="shared" si="37"/>
        <v>1</v>
      </c>
      <c r="U188" s="169">
        <f t="shared" si="38"/>
        <v>0.9108922995573967</v>
      </c>
      <c r="V188" s="169">
        <f t="shared" si="39"/>
        <v>0.47960017907818064</v>
      </c>
      <c r="W188" s="169">
        <f t="shared" si="40"/>
        <v>0.67902138612908669</v>
      </c>
      <c r="X188" s="170">
        <v>1</v>
      </c>
      <c r="Y188" s="139">
        <v>39885</v>
      </c>
      <c r="Z188" s="139" t="s">
        <v>4516</v>
      </c>
      <c r="AA188" s="139">
        <v>40014</v>
      </c>
      <c r="AB188" s="171">
        <v>40147</v>
      </c>
      <c r="AC188" s="171" t="s">
        <v>4516</v>
      </c>
      <c r="AD188" s="147">
        <f t="shared" si="41"/>
        <v>133</v>
      </c>
      <c r="AE188" s="131">
        <v>53</v>
      </c>
      <c r="AG188" s="147">
        <v>1</v>
      </c>
      <c r="AH188" s="147" t="s">
        <v>4510</v>
      </c>
    </row>
    <row r="189" spans="1:34" x14ac:dyDescent="0.25">
      <c r="A189" s="147" t="s">
        <v>89</v>
      </c>
      <c r="B189" s="140" t="s">
        <v>7271</v>
      </c>
      <c r="C189" s="147" t="s">
        <v>2858</v>
      </c>
      <c r="D189" s="140" t="s">
        <v>7281</v>
      </c>
      <c r="E189" s="147" t="s">
        <v>2857</v>
      </c>
      <c r="F189" s="140" t="s">
        <v>8620</v>
      </c>
      <c r="G189" s="147" t="s">
        <v>3033</v>
      </c>
      <c r="H189" s="140" t="s">
        <v>9021</v>
      </c>
      <c r="I189" s="147" t="s">
        <v>4589</v>
      </c>
      <c r="J189" s="147">
        <v>1</v>
      </c>
      <c r="K189" s="132">
        <f t="shared" si="35"/>
        <v>276893.5</v>
      </c>
      <c r="L189" s="132">
        <v>194392</v>
      </c>
      <c r="M189" s="132">
        <v>82501.5</v>
      </c>
      <c r="N189" s="132">
        <v>192767.66</v>
      </c>
      <c r="O189" s="133"/>
      <c r="P189" s="132">
        <v>109137</v>
      </c>
      <c r="Q189" s="132">
        <f t="shared" si="36"/>
        <v>288488.65000000002</v>
      </c>
      <c r="R189" s="132">
        <v>179351.65</v>
      </c>
      <c r="S189" s="132">
        <v>109137</v>
      </c>
      <c r="T189" s="169">
        <f t="shared" si="37"/>
        <v>0.93040321182505403</v>
      </c>
      <c r="U189" s="169">
        <f t="shared" si="38"/>
        <v>1</v>
      </c>
      <c r="V189" s="169">
        <f t="shared" si="39"/>
        <v>1.3228486754786277</v>
      </c>
      <c r="W189" s="169">
        <f t="shared" si="40"/>
        <v>1.0418758475731644</v>
      </c>
      <c r="X189" s="170">
        <v>1</v>
      </c>
      <c r="Y189" s="139">
        <v>38862</v>
      </c>
      <c r="Z189" s="139">
        <v>38945</v>
      </c>
      <c r="AA189" s="139">
        <v>39619</v>
      </c>
      <c r="AB189" s="171">
        <v>39663</v>
      </c>
      <c r="AC189" s="171" t="s">
        <v>4516</v>
      </c>
      <c r="AD189" s="147">
        <f t="shared" si="41"/>
        <v>44</v>
      </c>
      <c r="AE189" s="131">
        <v>178</v>
      </c>
      <c r="AG189" s="147">
        <v>1</v>
      </c>
      <c r="AH189" s="147" t="s">
        <v>4510</v>
      </c>
    </row>
    <row r="190" spans="1:34" x14ac:dyDescent="0.25">
      <c r="A190" s="147" t="s">
        <v>89</v>
      </c>
      <c r="B190" s="140" t="s">
        <v>7271</v>
      </c>
      <c r="C190" s="147" t="s">
        <v>2858</v>
      </c>
      <c r="D190" s="140" t="s">
        <v>7281</v>
      </c>
      <c r="E190" s="147" t="s">
        <v>2857</v>
      </c>
      <c r="F190" s="140" t="s">
        <v>8620</v>
      </c>
      <c r="G190" s="147" t="s">
        <v>3033</v>
      </c>
      <c r="H190" s="140" t="s">
        <v>9021</v>
      </c>
      <c r="I190" s="147" t="s">
        <v>4465</v>
      </c>
      <c r="J190" s="147">
        <v>1</v>
      </c>
      <c r="K190" s="132">
        <f t="shared" si="35"/>
        <v>476551</v>
      </c>
      <c r="L190" s="132">
        <v>340003.2</v>
      </c>
      <c r="M190" s="132">
        <v>136547.79999999999</v>
      </c>
      <c r="N190" s="132">
        <v>270405.2</v>
      </c>
      <c r="O190" s="133"/>
      <c r="P190" s="132">
        <v>87054</v>
      </c>
      <c r="Q190" s="132">
        <f t="shared" si="36"/>
        <v>330405.2</v>
      </c>
      <c r="R190" s="132">
        <v>270405.2</v>
      </c>
      <c r="S190" s="132">
        <v>60000</v>
      </c>
      <c r="T190" s="169">
        <f t="shared" si="37"/>
        <v>1</v>
      </c>
      <c r="U190" s="169">
        <f t="shared" si="38"/>
        <v>0.68922737611137919</v>
      </c>
      <c r="V190" s="169">
        <f t="shared" si="39"/>
        <v>0.63753498774788031</v>
      </c>
      <c r="W190" s="169">
        <f t="shared" si="40"/>
        <v>0.69332600288321711</v>
      </c>
      <c r="X190" s="170">
        <v>1</v>
      </c>
      <c r="Y190" s="139">
        <v>39885</v>
      </c>
      <c r="Z190" s="139" t="s">
        <v>4516</v>
      </c>
      <c r="AA190" s="139">
        <v>40014</v>
      </c>
      <c r="AB190" s="171">
        <v>40147</v>
      </c>
      <c r="AC190" s="171" t="s">
        <v>4584</v>
      </c>
      <c r="AD190" s="147">
        <f t="shared" si="41"/>
        <v>133</v>
      </c>
      <c r="AE190" s="131">
        <v>41</v>
      </c>
      <c r="AG190" s="147">
        <v>1</v>
      </c>
      <c r="AH190" s="147" t="s">
        <v>4510</v>
      </c>
    </row>
    <row r="191" spans="1:34" x14ac:dyDescent="0.25">
      <c r="A191" s="147" t="s">
        <v>89</v>
      </c>
      <c r="B191" s="140" t="s">
        <v>7271</v>
      </c>
      <c r="C191" s="147" t="s">
        <v>2858</v>
      </c>
      <c r="D191" s="140" t="s">
        <v>7281</v>
      </c>
      <c r="E191" s="147" t="s">
        <v>2857</v>
      </c>
      <c r="F191" s="140" t="s">
        <v>8620</v>
      </c>
      <c r="G191" s="147" t="s">
        <v>4461</v>
      </c>
      <c r="H191" s="140" t="s">
        <v>9022</v>
      </c>
      <c r="I191" s="147" t="s">
        <v>4462</v>
      </c>
      <c r="J191" s="147">
        <v>1</v>
      </c>
      <c r="K191" s="132">
        <f t="shared" si="35"/>
        <v>1799012</v>
      </c>
      <c r="L191" s="132">
        <v>1208243.2</v>
      </c>
      <c r="M191" s="132">
        <v>590768.80000000005</v>
      </c>
      <c r="N191" s="132">
        <v>968070</v>
      </c>
      <c r="O191" s="133"/>
      <c r="P191" s="132">
        <v>556268.80000000005</v>
      </c>
      <c r="Q191" s="132">
        <f t="shared" si="36"/>
        <v>1506120</v>
      </c>
      <c r="R191" s="132">
        <v>968070</v>
      </c>
      <c r="S191" s="132">
        <v>538050</v>
      </c>
      <c r="T191" s="169">
        <f t="shared" si="37"/>
        <v>1</v>
      </c>
      <c r="U191" s="169">
        <f t="shared" si="38"/>
        <v>0.96724820806056344</v>
      </c>
      <c r="V191" s="169">
        <f t="shared" si="39"/>
        <v>0.94160151991777497</v>
      </c>
      <c r="W191" s="169">
        <f t="shared" si="40"/>
        <v>0.83719285919160069</v>
      </c>
      <c r="X191" s="170">
        <v>1</v>
      </c>
      <c r="Y191" s="139">
        <v>39885</v>
      </c>
      <c r="Z191" s="139" t="s">
        <v>4516</v>
      </c>
      <c r="AA191" s="139">
        <v>40014</v>
      </c>
      <c r="AB191" s="171" t="s">
        <v>2822</v>
      </c>
      <c r="AC191" s="171" t="s">
        <v>4584</v>
      </c>
      <c r="AD191" s="147" t="e">
        <f t="shared" si="41"/>
        <v>#VALUE!</v>
      </c>
      <c r="AE191" s="131">
        <v>92</v>
      </c>
      <c r="AF191" s="171" t="s">
        <v>2822</v>
      </c>
      <c r="AG191" s="147">
        <v>1</v>
      </c>
      <c r="AH191" s="147" t="s">
        <v>4510</v>
      </c>
    </row>
    <row r="192" spans="1:34" x14ac:dyDescent="0.25">
      <c r="A192" s="147" t="s">
        <v>89</v>
      </c>
      <c r="B192" s="140" t="s">
        <v>7271</v>
      </c>
      <c r="C192" s="147" t="s">
        <v>2858</v>
      </c>
      <c r="D192" s="140" t="s">
        <v>7281</v>
      </c>
      <c r="E192" s="147" t="s">
        <v>2857</v>
      </c>
      <c r="F192" s="140" t="s">
        <v>8620</v>
      </c>
      <c r="G192" s="147" t="s">
        <v>2859</v>
      </c>
      <c r="H192" s="140" t="s">
        <v>9023</v>
      </c>
      <c r="I192" s="147" t="s">
        <v>4564</v>
      </c>
      <c r="J192" s="147">
        <v>1</v>
      </c>
      <c r="K192" s="132">
        <f t="shared" si="35"/>
        <v>1001820</v>
      </c>
      <c r="L192" s="132">
        <v>728000</v>
      </c>
      <c r="M192" s="132">
        <v>273820</v>
      </c>
      <c r="N192" s="132">
        <v>728000</v>
      </c>
      <c r="O192" s="133"/>
      <c r="P192" s="132">
        <v>335626.38</v>
      </c>
      <c r="Q192" s="132">
        <f t="shared" si="36"/>
        <v>1062626.3799999999</v>
      </c>
      <c r="R192" s="132">
        <v>728000</v>
      </c>
      <c r="S192" s="132">
        <v>334626.38</v>
      </c>
      <c r="T192" s="169">
        <f t="shared" si="37"/>
        <v>1</v>
      </c>
      <c r="U192" s="169">
        <f t="shared" si="38"/>
        <v>0.99702049642224189</v>
      </c>
      <c r="V192" s="169">
        <f t="shared" si="39"/>
        <v>1.2257190124899568</v>
      </c>
      <c r="W192" s="169">
        <f t="shared" si="40"/>
        <v>1.0606959134375435</v>
      </c>
      <c r="X192" s="170">
        <v>1</v>
      </c>
      <c r="Y192" s="139">
        <v>38408</v>
      </c>
      <c r="Z192" s="139">
        <v>38485</v>
      </c>
      <c r="AA192" s="139">
        <v>38579</v>
      </c>
      <c r="AB192" s="171">
        <v>39065</v>
      </c>
      <c r="AC192" s="171" t="s">
        <v>4516</v>
      </c>
      <c r="AD192" s="147">
        <f t="shared" si="41"/>
        <v>486</v>
      </c>
      <c r="AE192" s="131">
        <v>81</v>
      </c>
      <c r="AG192" s="147">
        <v>1</v>
      </c>
      <c r="AH192" s="147" t="s">
        <v>4510</v>
      </c>
    </row>
    <row r="193" spans="1:34" x14ac:dyDescent="0.25">
      <c r="A193" s="147" t="s">
        <v>89</v>
      </c>
      <c r="B193" s="140" t="s">
        <v>7271</v>
      </c>
      <c r="C193" s="147" t="s">
        <v>2858</v>
      </c>
      <c r="D193" s="140" t="s">
        <v>7281</v>
      </c>
      <c r="E193" s="147" t="s">
        <v>2857</v>
      </c>
      <c r="F193" s="140" t="s">
        <v>8620</v>
      </c>
      <c r="G193" s="147" t="s">
        <v>2859</v>
      </c>
      <c r="H193" s="140" t="s">
        <v>9023</v>
      </c>
      <c r="I193" s="147" t="s">
        <v>4599</v>
      </c>
      <c r="J193" s="147">
        <v>1</v>
      </c>
      <c r="K193" s="132">
        <f t="shared" si="35"/>
        <v>373910.5</v>
      </c>
      <c r="L193" s="132">
        <v>248953</v>
      </c>
      <c r="M193" s="132">
        <v>124957.5</v>
      </c>
      <c r="N193" s="132">
        <v>199162.4</v>
      </c>
      <c r="O193" s="133"/>
      <c r="P193" s="132">
        <v>80802.5</v>
      </c>
      <c r="Q193" s="132">
        <f t="shared" si="36"/>
        <v>196193.5</v>
      </c>
      <c r="R193" s="132">
        <v>196193.5</v>
      </c>
      <c r="S193" s="132">
        <v>0</v>
      </c>
      <c r="T193" s="169">
        <f t="shared" si="37"/>
        <v>0.9850930697762228</v>
      </c>
      <c r="U193" s="169">
        <f t="shared" si="38"/>
        <v>0</v>
      </c>
      <c r="V193" s="169">
        <f t="shared" si="39"/>
        <v>0.6466398575515675</v>
      </c>
      <c r="W193" s="169">
        <f t="shared" si="40"/>
        <v>0.52470711574026407</v>
      </c>
      <c r="X193" s="170">
        <v>1</v>
      </c>
      <c r="Y193" s="139">
        <v>39885</v>
      </c>
      <c r="Z193" s="139" t="s">
        <v>4516</v>
      </c>
      <c r="AA193" s="139">
        <v>40019</v>
      </c>
      <c r="AB193" s="171">
        <v>40149</v>
      </c>
      <c r="AC193" s="171" t="s">
        <v>4584</v>
      </c>
      <c r="AD193" s="147">
        <f t="shared" si="41"/>
        <v>130</v>
      </c>
      <c r="AE193" s="131">
        <v>79</v>
      </c>
      <c r="AG193" s="147">
        <v>1</v>
      </c>
      <c r="AH193" s="147" t="s">
        <v>4510</v>
      </c>
    </row>
    <row r="194" spans="1:34" x14ac:dyDescent="0.25">
      <c r="A194" s="147" t="s">
        <v>89</v>
      </c>
      <c r="B194" s="140" t="s">
        <v>7271</v>
      </c>
      <c r="C194" s="147" t="s">
        <v>2858</v>
      </c>
      <c r="D194" s="140" t="s">
        <v>7281</v>
      </c>
      <c r="E194" s="147" t="s">
        <v>2857</v>
      </c>
      <c r="F194" s="140" t="s">
        <v>8620</v>
      </c>
      <c r="G194" s="147" t="s">
        <v>3034</v>
      </c>
      <c r="H194" s="140" t="s">
        <v>9024</v>
      </c>
      <c r="I194" s="147" t="s">
        <v>4590</v>
      </c>
      <c r="J194" s="147">
        <v>1</v>
      </c>
      <c r="K194" s="132">
        <f t="shared" si="35"/>
        <v>2614363.29</v>
      </c>
      <c r="L194" s="132">
        <v>1644517.8</v>
      </c>
      <c r="M194" s="132">
        <v>969845.49</v>
      </c>
      <c r="N194" s="132">
        <v>1644517.8</v>
      </c>
      <c r="O194" s="133"/>
      <c r="P194" s="132">
        <v>1471517.22</v>
      </c>
      <c r="Q194" s="132">
        <f t="shared" si="36"/>
        <v>3114998.8</v>
      </c>
      <c r="R194" s="132">
        <v>1643481.58</v>
      </c>
      <c r="S194" s="132">
        <v>1471517.22</v>
      </c>
      <c r="T194" s="169">
        <f t="shared" si="37"/>
        <v>0.99936989432403833</v>
      </c>
      <c r="U194" s="169">
        <f t="shared" si="38"/>
        <v>1</v>
      </c>
      <c r="V194" s="169">
        <f t="shared" si="39"/>
        <v>1.5172697457200115</v>
      </c>
      <c r="W194" s="169">
        <f t="shared" si="40"/>
        <v>1.19149423950181</v>
      </c>
      <c r="X194" s="170">
        <v>1</v>
      </c>
      <c r="Y194" s="139">
        <v>38862</v>
      </c>
      <c r="Z194" s="139">
        <v>38945</v>
      </c>
      <c r="AA194" s="139">
        <v>39214</v>
      </c>
      <c r="AB194" s="171">
        <v>39762</v>
      </c>
      <c r="AC194" s="171" t="s">
        <v>4516</v>
      </c>
      <c r="AD194" s="147">
        <f t="shared" si="41"/>
        <v>548</v>
      </c>
      <c r="AE194" s="131">
        <v>318</v>
      </c>
      <c r="AG194" s="147">
        <v>1</v>
      </c>
      <c r="AH194" s="147" t="s">
        <v>4510</v>
      </c>
    </row>
    <row r="195" spans="1:34" x14ac:dyDescent="0.25">
      <c r="A195" s="147" t="s">
        <v>89</v>
      </c>
      <c r="B195" s="140" t="s">
        <v>7271</v>
      </c>
      <c r="C195" s="147" t="s">
        <v>2858</v>
      </c>
      <c r="D195" s="140" t="s">
        <v>7281</v>
      </c>
      <c r="E195" s="147" t="s">
        <v>2857</v>
      </c>
      <c r="F195" s="140" t="s">
        <v>8620</v>
      </c>
      <c r="G195" s="147" t="s">
        <v>2860</v>
      </c>
      <c r="H195" s="140" t="s">
        <v>9025</v>
      </c>
      <c r="I195" s="147" t="s">
        <v>4582</v>
      </c>
      <c r="J195" s="147">
        <v>1</v>
      </c>
      <c r="K195" s="132">
        <f t="shared" si="35"/>
        <v>1067392.94</v>
      </c>
      <c r="L195" s="132">
        <v>541500</v>
      </c>
      <c r="M195" s="132">
        <v>525892.93999999994</v>
      </c>
      <c r="N195" s="132">
        <v>541500</v>
      </c>
      <c r="O195" s="133"/>
      <c r="P195" s="132">
        <v>487473.95</v>
      </c>
      <c r="Q195" s="132">
        <f t="shared" si="36"/>
        <v>1027856.54</v>
      </c>
      <c r="R195" s="132">
        <v>541500</v>
      </c>
      <c r="S195" s="132">
        <v>486356.54</v>
      </c>
      <c r="T195" s="169">
        <f t="shared" si="37"/>
        <v>1</v>
      </c>
      <c r="U195" s="169">
        <f t="shared" si="38"/>
        <v>0.99770775443487791</v>
      </c>
      <c r="V195" s="169">
        <f t="shared" si="39"/>
        <v>0.9269452257716182</v>
      </c>
      <c r="W195" s="169">
        <f t="shared" si="40"/>
        <v>0.96295984494707276</v>
      </c>
      <c r="X195" s="170">
        <v>1</v>
      </c>
      <c r="Y195" s="139">
        <v>38408</v>
      </c>
      <c r="Z195" s="139">
        <v>38485</v>
      </c>
      <c r="AA195" s="139">
        <v>38584</v>
      </c>
      <c r="AB195" s="171">
        <v>39144</v>
      </c>
      <c r="AC195" s="171" t="s">
        <v>4516</v>
      </c>
      <c r="AD195" s="147">
        <f t="shared" si="41"/>
        <v>560</v>
      </c>
      <c r="AE195" s="131">
        <v>149</v>
      </c>
      <c r="AG195" s="147">
        <v>1</v>
      </c>
      <c r="AH195" s="147" t="s">
        <v>4510</v>
      </c>
    </row>
    <row r="196" spans="1:34" x14ac:dyDescent="0.25">
      <c r="A196" s="147" t="s">
        <v>89</v>
      </c>
      <c r="B196" s="140" t="s">
        <v>7271</v>
      </c>
      <c r="C196" s="147" t="s">
        <v>2858</v>
      </c>
      <c r="D196" s="140" t="s">
        <v>7281</v>
      </c>
      <c r="E196" s="147" t="s">
        <v>2857</v>
      </c>
      <c r="F196" s="140" t="s">
        <v>8620</v>
      </c>
      <c r="G196" s="147" t="s">
        <v>4459</v>
      </c>
      <c r="H196" s="140" t="s">
        <v>9025</v>
      </c>
      <c r="I196" s="147" t="s">
        <v>4460</v>
      </c>
      <c r="J196" s="147">
        <v>1</v>
      </c>
      <c r="K196" s="132">
        <f t="shared" si="35"/>
        <v>437476</v>
      </c>
      <c r="L196" s="132">
        <v>313489.59999999998</v>
      </c>
      <c r="M196" s="132">
        <v>123986.4</v>
      </c>
      <c r="N196" s="132">
        <v>252129.6</v>
      </c>
      <c r="O196" s="133"/>
      <c r="P196" s="132">
        <v>98186.4</v>
      </c>
      <c r="Q196" s="132">
        <f t="shared" si="36"/>
        <v>307836</v>
      </c>
      <c r="R196" s="132">
        <v>224336</v>
      </c>
      <c r="S196" s="132">
        <v>83500</v>
      </c>
      <c r="T196" s="169">
        <f t="shared" si="37"/>
        <v>0.88976462898445874</v>
      </c>
      <c r="U196" s="169">
        <f t="shared" si="38"/>
        <v>0.850423276543391</v>
      </c>
      <c r="V196" s="169">
        <f t="shared" si="39"/>
        <v>0.79191266138866845</v>
      </c>
      <c r="W196" s="169">
        <f t="shared" si="40"/>
        <v>0.70366374383966201</v>
      </c>
      <c r="X196" s="170">
        <v>1</v>
      </c>
      <c r="Y196" s="139">
        <v>39885</v>
      </c>
      <c r="Z196" s="139" t="s">
        <v>4516</v>
      </c>
      <c r="AA196" s="139">
        <v>39649</v>
      </c>
      <c r="AB196" s="171">
        <v>40147</v>
      </c>
      <c r="AC196" s="171" t="s">
        <v>4584</v>
      </c>
      <c r="AD196" s="147">
        <f t="shared" si="41"/>
        <v>498</v>
      </c>
      <c r="AE196" s="131">
        <v>87</v>
      </c>
      <c r="AG196" s="147">
        <v>1</v>
      </c>
    </row>
    <row r="197" spans="1:34" x14ac:dyDescent="0.25">
      <c r="A197" s="147" t="s">
        <v>89</v>
      </c>
      <c r="B197" s="140" t="s">
        <v>7271</v>
      </c>
      <c r="C197" s="147" t="s">
        <v>2858</v>
      </c>
      <c r="D197" s="140" t="s">
        <v>7281</v>
      </c>
      <c r="E197" s="147" t="s">
        <v>2857</v>
      </c>
      <c r="F197" s="140" t="s">
        <v>8620</v>
      </c>
      <c r="G197" s="147" t="s">
        <v>2861</v>
      </c>
      <c r="H197" s="140" t="s">
        <v>9026</v>
      </c>
      <c r="I197" s="147" t="s">
        <v>3637</v>
      </c>
      <c r="J197" s="147">
        <v>1</v>
      </c>
      <c r="K197" s="132">
        <f t="shared" si="35"/>
        <v>739419</v>
      </c>
      <c r="L197" s="132">
        <v>540000</v>
      </c>
      <c r="M197" s="132">
        <v>199419</v>
      </c>
      <c r="N197" s="132">
        <v>540000</v>
      </c>
      <c r="O197" s="133"/>
      <c r="P197" s="132">
        <v>117554</v>
      </c>
      <c r="Q197" s="132">
        <f t="shared" si="36"/>
        <v>629763.76</v>
      </c>
      <c r="R197" s="132">
        <v>540000</v>
      </c>
      <c r="S197" s="132">
        <v>89763.76</v>
      </c>
      <c r="T197" s="169">
        <f t="shared" si="37"/>
        <v>1</v>
      </c>
      <c r="U197" s="169">
        <f t="shared" si="38"/>
        <v>0.76359596440784661</v>
      </c>
      <c r="V197" s="169">
        <f t="shared" si="39"/>
        <v>0.58948244650710313</v>
      </c>
      <c r="W197" s="169">
        <f t="shared" si="40"/>
        <v>0.85170080833735673</v>
      </c>
      <c r="X197" s="170">
        <v>1</v>
      </c>
      <c r="Y197" s="139">
        <v>38408</v>
      </c>
      <c r="Z197" s="139">
        <v>38485</v>
      </c>
      <c r="AA197" s="139">
        <v>38566</v>
      </c>
      <c r="AB197" s="171">
        <v>39113</v>
      </c>
      <c r="AC197" s="171" t="s">
        <v>4516</v>
      </c>
      <c r="AD197" s="147">
        <f t="shared" si="41"/>
        <v>547</v>
      </c>
      <c r="AE197" s="131">
        <v>99</v>
      </c>
      <c r="AG197" s="147">
        <v>1</v>
      </c>
    </row>
    <row r="198" spans="1:34" x14ac:dyDescent="0.25">
      <c r="A198" s="147" t="s">
        <v>89</v>
      </c>
      <c r="B198" s="140" t="s">
        <v>7271</v>
      </c>
      <c r="C198" s="147" t="s">
        <v>2858</v>
      </c>
      <c r="D198" s="140" t="s">
        <v>7281</v>
      </c>
      <c r="E198" s="147" t="s">
        <v>2857</v>
      </c>
      <c r="F198" s="140" t="s">
        <v>8620</v>
      </c>
      <c r="G198" s="147" t="s">
        <v>2862</v>
      </c>
      <c r="H198" s="140" t="s">
        <v>9027</v>
      </c>
      <c r="I198" s="147" t="s">
        <v>4583</v>
      </c>
      <c r="J198" s="147">
        <v>1</v>
      </c>
      <c r="K198" s="132">
        <f t="shared" si="35"/>
        <v>1159603</v>
      </c>
      <c r="L198" s="132">
        <v>661500</v>
      </c>
      <c r="M198" s="132">
        <v>498103</v>
      </c>
      <c r="N198" s="132">
        <v>529200</v>
      </c>
      <c r="O198" s="133"/>
      <c r="P198" s="132">
        <v>371926.62</v>
      </c>
      <c r="Q198" s="132">
        <f t="shared" si="36"/>
        <v>901126.62</v>
      </c>
      <c r="R198" s="132">
        <v>529200</v>
      </c>
      <c r="S198" s="132">
        <v>371926.62</v>
      </c>
      <c r="T198" s="169">
        <f t="shared" si="37"/>
        <v>1</v>
      </c>
      <c r="U198" s="169">
        <f t="shared" si="38"/>
        <v>1</v>
      </c>
      <c r="V198" s="169">
        <f t="shared" si="39"/>
        <v>0.74668616731880755</v>
      </c>
      <c r="W198" s="169">
        <f t="shared" si="40"/>
        <v>0.77709924862215773</v>
      </c>
      <c r="X198" s="170">
        <v>1</v>
      </c>
      <c r="Y198" s="139">
        <v>38408</v>
      </c>
      <c r="Z198" s="139">
        <v>38485</v>
      </c>
      <c r="AA198" s="139">
        <v>38567</v>
      </c>
      <c r="AB198" s="171" t="s">
        <v>4584</v>
      </c>
      <c r="AC198" s="171" t="s">
        <v>4584</v>
      </c>
      <c r="AD198" s="147" t="e">
        <f t="shared" si="41"/>
        <v>#VALUE!</v>
      </c>
      <c r="AE198" s="131">
        <v>375</v>
      </c>
      <c r="AF198" s="147" t="s">
        <v>2822</v>
      </c>
      <c r="AG198" s="147">
        <v>1</v>
      </c>
    </row>
    <row r="199" spans="1:34" x14ac:dyDescent="0.25">
      <c r="A199" s="147" t="s">
        <v>89</v>
      </c>
      <c r="B199" s="140" t="s">
        <v>7271</v>
      </c>
      <c r="C199" s="147" t="s">
        <v>2858</v>
      </c>
      <c r="D199" s="140" t="s">
        <v>7281</v>
      </c>
      <c r="E199" s="147" t="s">
        <v>2857</v>
      </c>
      <c r="F199" s="140" t="s">
        <v>8620</v>
      </c>
      <c r="G199" s="147" t="s">
        <v>3035</v>
      </c>
      <c r="H199" s="140" t="s">
        <v>9028</v>
      </c>
      <c r="I199" s="147" t="s">
        <v>4591</v>
      </c>
      <c r="J199" s="147">
        <v>1</v>
      </c>
      <c r="K199" s="132">
        <f t="shared" si="35"/>
        <v>1520378.2</v>
      </c>
      <c r="L199" s="132">
        <v>903324.7</v>
      </c>
      <c r="M199" s="132">
        <v>617053.5</v>
      </c>
      <c r="N199" s="132">
        <v>903324.7</v>
      </c>
      <c r="O199" s="133"/>
      <c r="P199" s="132">
        <v>804050.8</v>
      </c>
      <c r="Q199" s="132">
        <f t="shared" si="36"/>
        <v>1598938.54</v>
      </c>
      <c r="R199" s="132">
        <v>894887.74</v>
      </c>
      <c r="S199" s="132">
        <v>704050.8</v>
      </c>
      <c r="T199" s="169">
        <f t="shared" si="37"/>
        <v>0.99066010261869297</v>
      </c>
      <c r="U199" s="169">
        <f t="shared" si="38"/>
        <v>0.87562974876711774</v>
      </c>
      <c r="V199" s="169">
        <f t="shared" si="39"/>
        <v>1.3030487631947636</v>
      </c>
      <c r="W199" s="169">
        <f t="shared" si="40"/>
        <v>1.0516715775061758</v>
      </c>
      <c r="X199" s="170">
        <v>1</v>
      </c>
      <c r="Y199" s="139">
        <v>38862</v>
      </c>
      <c r="Z199" s="139">
        <v>38945</v>
      </c>
      <c r="AA199" s="139">
        <v>39237</v>
      </c>
      <c r="AB199" s="171" t="s">
        <v>2822</v>
      </c>
      <c r="AC199" s="171" t="s">
        <v>4584</v>
      </c>
      <c r="AD199" s="147" t="e">
        <f t="shared" si="41"/>
        <v>#VALUE!</v>
      </c>
      <c r="AE199" s="131">
        <v>110</v>
      </c>
      <c r="AF199" s="147" t="s">
        <v>2822</v>
      </c>
      <c r="AG199" s="147">
        <v>1</v>
      </c>
      <c r="AH199" s="147" t="s">
        <v>4510</v>
      </c>
    </row>
    <row r="200" spans="1:34" x14ac:dyDescent="0.25">
      <c r="A200" s="147" t="s">
        <v>89</v>
      </c>
      <c r="B200" s="140" t="s">
        <v>7271</v>
      </c>
      <c r="C200" s="147" t="s">
        <v>2858</v>
      </c>
      <c r="D200" s="140" t="s">
        <v>7281</v>
      </c>
      <c r="E200" s="147" t="s">
        <v>2857</v>
      </c>
      <c r="F200" s="140" t="s">
        <v>8620</v>
      </c>
      <c r="G200" s="147" t="s">
        <v>3036</v>
      </c>
      <c r="H200" s="140" t="s">
        <v>9029</v>
      </c>
      <c r="I200" s="147" t="s">
        <v>4592</v>
      </c>
      <c r="J200" s="147">
        <v>1</v>
      </c>
      <c r="K200" s="132">
        <f t="shared" si="35"/>
        <v>733864.5</v>
      </c>
      <c r="L200" s="132">
        <v>523037</v>
      </c>
      <c r="M200" s="132">
        <v>210827.5</v>
      </c>
      <c r="N200" s="132">
        <v>523037</v>
      </c>
      <c r="O200" s="133"/>
      <c r="P200" s="132">
        <v>256361</v>
      </c>
      <c r="Q200" s="132">
        <f t="shared" si="36"/>
        <v>674790</v>
      </c>
      <c r="R200" s="132">
        <v>418429</v>
      </c>
      <c r="S200" s="132">
        <v>256361</v>
      </c>
      <c r="T200" s="169">
        <f t="shared" si="37"/>
        <v>0.79999885285362216</v>
      </c>
      <c r="U200" s="169">
        <f t="shared" si="38"/>
        <v>1</v>
      </c>
      <c r="V200" s="169">
        <f t="shared" si="39"/>
        <v>1.2159751455573871</v>
      </c>
      <c r="W200" s="169">
        <f t="shared" si="40"/>
        <v>0.91950216967846243</v>
      </c>
      <c r="X200" s="170">
        <v>1</v>
      </c>
      <c r="Y200" s="139">
        <v>38862</v>
      </c>
      <c r="Z200" s="139">
        <v>38945</v>
      </c>
      <c r="AA200" s="139">
        <v>39273</v>
      </c>
      <c r="AB200" s="171">
        <v>39723</v>
      </c>
      <c r="AC200" s="171" t="s">
        <v>4516</v>
      </c>
      <c r="AD200" s="147">
        <f t="shared" si="41"/>
        <v>450</v>
      </c>
      <c r="AE200" s="131">
        <v>71</v>
      </c>
      <c r="AG200" s="147">
        <v>1</v>
      </c>
      <c r="AH200" s="147" t="s">
        <v>4510</v>
      </c>
    </row>
    <row r="201" spans="1:34" s="172" customFormat="1" x14ac:dyDescent="0.25">
      <c r="A201" s="147" t="s">
        <v>89</v>
      </c>
      <c r="B201" s="140" t="s">
        <v>7271</v>
      </c>
      <c r="C201" s="147" t="s">
        <v>2858</v>
      </c>
      <c r="D201" s="140" t="s">
        <v>7281</v>
      </c>
      <c r="E201" s="147" t="s">
        <v>2857</v>
      </c>
      <c r="F201" s="140" t="s">
        <v>8620</v>
      </c>
      <c r="G201" s="147" t="s">
        <v>2863</v>
      </c>
      <c r="H201" s="140" t="s">
        <v>9030</v>
      </c>
      <c r="I201" s="147" t="s">
        <v>4564</v>
      </c>
      <c r="J201" s="147">
        <v>1</v>
      </c>
      <c r="K201" s="132">
        <f t="shared" si="35"/>
        <v>862158.45</v>
      </c>
      <c r="L201" s="132">
        <v>712500</v>
      </c>
      <c r="M201" s="132">
        <v>149658.45000000001</v>
      </c>
      <c r="N201" s="132">
        <v>641250</v>
      </c>
      <c r="O201" s="133"/>
      <c r="P201" s="132">
        <v>68835</v>
      </c>
      <c r="Q201" s="132">
        <f t="shared" si="36"/>
        <v>706860.42999999993</v>
      </c>
      <c r="R201" s="132">
        <v>641250</v>
      </c>
      <c r="S201" s="132">
        <v>65610.429999999993</v>
      </c>
      <c r="T201" s="169">
        <f t="shared" si="37"/>
        <v>1</v>
      </c>
      <c r="U201" s="169">
        <f t="shared" si="38"/>
        <v>0.95315508099077495</v>
      </c>
      <c r="V201" s="169">
        <f t="shared" si="39"/>
        <v>0.45994730000210476</v>
      </c>
      <c r="W201" s="169">
        <f t="shared" si="40"/>
        <v>0.81987299434344119</v>
      </c>
      <c r="X201" s="170">
        <v>1</v>
      </c>
      <c r="Y201" s="139">
        <v>38408</v>
      </c>
      <c r="Z201" s="139">
        <v>38485</v>
      </c>
      <c r="AA201" s="139">
        <v>38579</v>
      </c>
      <c r="AB201" s="171">
        <v>39865</v>
      </c>
      <c r="AC201" s="171" t="s">
        <v>4516</v>
      </c>
      <c r="AD201" s="147">
        <f t="shared" si="41"/>
        <v>1286</v>
      </c>
      <c r="AE201" s="131">
        <v>102</v>
      </c>
      <c r="AF201" s="147" t="s">
        <v>2822</v>
      </c>
      <c r="AG201" s="147">
        <v>1</v>
      </c>
      <c r="AH201" s="172" t="s">
        <v>4510</v>
      </c>
    </row>
    <row r="202" spans="1:34" x14ac:dyDescent="0.25">
      <c r="A202" s="147" t="s">
        <v>89</v>
      </c>
      <c r="B202" s="140" t="s">
        <v>7271</v>
      </c>
      <c r="C202" s="147" t="s">
        <v>2858</v>
      </c>
      <c r="D202" s="140" t="s">
        <v>7281</v>
      </c>
      <c r="E202" s="147" t="s">
        <v>2857</v>
      </c>
      <c r="F202" s="140" t="s">
        <v>8620</v>
      </c>
      <c r="G202" s="147" t="s">
        <v>4464</v>
      </c>
      <c r="H202" s="140" t="s">
        <v>9031</v>
      </c>
      <c r="I202" s="147" t="s">
        <v>4593</v>
      </c>
      <c r="J202" s="147">
        <v>1</v>
      </c>
      <c r="K202" s="132">
        <f t="shared" si="35"/>
        <v>497722.13</v>
      </c>
      <c r="L202" s="132">
        <v>326087.96000000002</v>
      </c>
      <c r="M202" s="132">
        <v>171634.17</v>
      </c>
      <c r="N202" s="132">
        <v>326087.96000000002</v>
      </c>
      <c r="O202" s="133"/>
      <c r="P202" s="132">
        <v>353974.08999999997</v>
      </c>
      <c r="Q202" s="132">
        <f t="shared" si="36"/>
        <v>514664.55000000005</v>
      </c>
      <c r="R202" s="132">
        <v>326087.96000000002</v>
      </c>
      <c r="S202" s="132">
        <v>188576.59</v>
      </c>
      <c r="T202" s="169">
        <f t="shared" si="37"/>
        <v>1</v>
      </c>
      <c r="U202" s="169">
        <f t="shared" si="38"/>
        <v>0.53274122408224855</v>
      </c>
      <c r="V202" s="169">
        <f t="shared" si="39"/>
        <v>2.06237539995678</v>
      </c>
      <c r="W202" s="169">
        <f t="shared" si="40"/>
        <v>1.0340399170115262</v>
      </c>
      <c r="X202" s="170">
        <v>1</v>
      </c>
      <c r="Y202" s="139">
        <v>38862</v>
      </c>
      <c r="Z202" s="139">
        <v>38945</v>
      </c>
      <c r="AA202" s="139">
        <v>39253</v>
      </c>
      <c r="AB202" s="171">
        <v>39697</v>
      </c>
      <c r="AC202" s="171" t="s">
        <v>4516</v>
      </c>
      <c r="AD202" s="147">
        <f t="shared" si="41"/>
        <v>444</v>
      </c>
      <c r="AE202" s="131">
        <v>54</v>
      </c>
      <c r="AG202" s="147">
        <v>1</v>
      </c>
      <c r="AH202" s="147" t="s">
        <v>4510</v>
      </c>
    </row>
    <row r="203" spans="1:34" x14ac:dyDescent="0.25">
      <c r="A203" s="147" t="s">
        <v>89</v>
      </c>
      <c r="B203" s="140" t="s">
        <v>7271</v>
      </c>
      <c r="C203" s="147" t="s">
        <v>2858</v>
      </c>
      <c r="D203" s="140" t="s">
        <v>7281</v>
      </c>
      <c r="E203" s="147" t="s">
        <v>2857</v>
      </c>
      <c r="F203" s="140" t="s">
        <v>8620</v>
      </c>
      <c r="G203" s="147" t="s">
        <v>4464</v>
      </c>
      <c r="H203" s="140" t="s">
        <v>9031</v>
      </c>
      <c r="I203" s="147" t="s">
        <v>227</v>
      </c>
      <c r="J203" s="147">
        <v>1</v>
      </c>
      <c r="K203" s="132">
        <f t="shared" si="35"/>
        <v>432395</v>
      </c>
      <c r="L203" s="132">
        <v>285731.5</v>
      </c>
      <c r="M203" s="132">
        <v>146663.5</v>
      </c>
      <c r="N203" s="132">
        <v>228147.25</v>
      </c>
      <c r="O203" s="133"/>
      <c r="P203" s="132">
        <v>87478.78</v>
      </c>
      <c r="Q203" s="132">
        <f t="shared" si="36"/>
        <v>307547.25</v>
      </c>
      <c r="R203" s="132">
        <v>228147.25</v>
      </c>
      <c r="S203" s="132">
        <v>79400</v>
      </c>
      <c r="T203" s="169">
        <f t="shared" si="37"/>
        <v>1</v>
      </c>
      <c r="U203" s="169">
        <f t="shared" si="38"/>
        <v>0.90764868920211283</v>
      </c>
      <c r="V203" s="169">
        <f t="shared" si="39"/>
        <v>0.59645910536704771</v>
      </c>
      <c r="W203" s="169">
        <f t="shared" si="40"/>
        <v>0.71126458446559282</v>
      </c>
      <c r="X203" s="170">
        <v>1</v>
      </c>
      <c r="Y203" s="139">
        <v>39885</v>
      </c>
      <c r="Z203" s="139" t="s">
        <v>4516</v>
      </c>
      <c r="AA203" s="139">
        <v>40014</v>
      </c>
      <c r="AB203" s="171">
        <v>40147</v>
      </c>
      <c r="AC203" s="171" t="s">
        <v>4516</v>
      </c>
      <c r="AD203" s="147">
        <f t="shared" si="41"/>
        <v>133</v>
      </c>
      <c r="AE203" s="131">
        <v>87</v>
      </c>
      <c r="AG203" s="147">
        <v>1</v>
      </c>
      <c r="AH203" s="147" t="s">
        <v>4510</v>
      </c>
    </row>
    <row r="204" spans="1:34" x14ac:dyDescent="0.25">
      <c r="A204" s="147" t="s">
        <v>89</v>
      </c>
      <c r="B204" s="140" t="s">
        <v>7271</v>
      </c>
      <c r="C204" s="147" t="s">
        <v>2858</v>
      </c>
      <c r="D204" s="140" t="s">
        <v>7281</v>
      </c>
      <c r="E204" s="147" t="s">
        <v>2857</v>
      </c>
      <c r="F204" s="140" t="s">
        <v>8620</v>
      </c>
      <c r="G204" s="147" t="s">
        <v>2864</v>
      </c>
      <c r="H204" s="140" t="s">
        <v>9032</v>
      </c>
      <c r="I204" s="147" t="s">
        <v>4585</v>
      </c>
      <c r="J204" s="147">
        <v>1</v>
      </c>
      <c r="K204" s="132">
        <f t="shared" si="35"/>
        <v>1427532</v>
      </c>
      <c r="L204" s="132">
        <v>997500</v>
      </c>
      <c r="M204" s="132">
        <v>430032</v>
      </c>
      <c r="N204" s="132">
        <v>997500</v>
      </c>
      <c r="O204" s="133"/>
      <c r="P204" s="132">
        <v>360470</v>
      </c>
      <c r="Q204" s="132">
        <f t="shared" si="36"/>
        <v>1357970</v>
      </c>
      <c r="R204" s="132">
        <v>997500</v>
      </c>
      <c r="S204" s="132">
        <v>360470</v>
      </c>
      <c r="T204" s="169">
        <f t="shared" si="37"/>
        <v>1</v>
      </c>
      <c r="U204" s="169">
        <f t="shared" si="38"/>
        <v>1</v>
      </c>
      <c r="V204" s="169">
        <f t="shared" si="39"/>
        <v>0.83823994493433052</v>
      </c>
      <c r="W204" s="169">
        <f t="shared" si="40"/>
        <v>0.95127114488501829</v>
      </c>
      <c r="X204" s="170">
        <v>1</v>
      </c>
      <c r="Y204" s="139">
        <v>38408</v>
      </c>
      <c r="Z204" s="139">
        <v>38485</v>
      </c>
      <c r="AA204" s="139">
        <v>38567</v>
      </c>
      <c r="AB204" s="171">
        <v>39146</v>
      </c>
      <c r="AC204" s="171" t="s">
        <v>4516</v>
      </c>
      <c r="AD204" s="147">
        <f t="shared" si="41"/>
        <v>579</v>
      </c>
      <c r="AE204" s="131">
        <v>114</v>
      </c>
      <c r="AG204" s="147">
        <v>1</v>
      </c>
      <c r="AH204" s="147" t="s">
        <v>4510</v>
      </c>
    </row>
    <row r="205" spans="1:34" x14ac:dyDescent="0.25">
      <c r="A205" s="147" t="s">
        <v>89</v>
      </c>
      <c r="B205" s="140" t="s">
        <v>7271</v>
      </c>
      <c r="C205" s="147" t="s">
        <v>2858</v>
      </c>
      <c r="D205" s="140" t="s">
        <v>7281</v>
      </c>
      <c r="E205" s="147" t="s">
        <v>2857</v>
      </c>
      <c r="F205" s="140" t="s">
        <v>8620</v>
      </c>
      <c r="G205" s="147" t="s">
        <v>104</v>
      </c>
      <c r="H205" s="140" t="s">
        <v>9033</v>
      </c>
      <c r="I205" s="147" t="s">
        <v>3148</v>
      </c>
      <c r="J205" s="147">
        <v>1</v>
      </c>
      <c r="K205" s="132">
        <f t="shared" si="35"/>
        <v>603270.5</v>
      </c>
      <c r="L205" s="132">
        <v>466000</v>
      </c>
      <c r="M205" s="132">
        <v>137270.5</v>
      </c>
      <c r="N205" s="132">
        <v>466000</v>
      </c>
      <c r="O205" s="133"/>
      <c r="P205" s="132">
        <v>175718</v>
      </c>
      <c r="Q205" s="132">
        <f t="shared" si="36"/>
        <v>641718</v>
      </c>
      <c r="R205" s="132">
        <v>466000</v>
      </c>
      <c r="S205" s="132">
        <v>175718</v>
      </c>
      <c r="T205" s="169">
        <f t="shared" si="37"/>
        <v>1</v>
      </c>
      <c r="U205" s="169">
        <f t="shared" si="38"/>
        <v>1</v>
      </c>
      <c r="V205" s="169">
        <f t="shared" si="39"/>
        <v>1.2800856702641865</v>
      </c>
      <c r="W205" s="169">
        <f t="shared" si="40"/>
        <v>1.0637317753810271</v>
      </c>
      <c r="X205" s="170">
        <v>1</v>
      </c>
      <c r="Y205" s="139">
        <v>38408</v>
      </c>
      <c r="Z205" s="139">
        <v>38485</v>
      </c>
      <c r="AA205" s="139">
        <v>38581</v>
      </c>
      <c r="AB205" s="171">
        <v>38993</v>
      </c>
      <c r="AC205" s="171" t="s">
        <v>4516</v>
      </c>
      <c r="AD205" s="147">
        <f t="shared" si="41"/>
        <v>412</v>
      </c>
      <c r="AE205" s="131">
        <v>65</v>
      </c>
      <c r="AG205" s="147">
        <v>1</v>
      </c>
      <c r="AH205" s="147" t="s">
        <v>4510</v>
      </c>
    </row>
    <row r="206" spans="1:34" x14ac:dyDescent="0.25">
      <c r="A206" s="147" t="s">
        <v>89</v>
      </c>
      <c r="B206" s="140" t="s">
        <v>7271</v>
      </c>
      <c r="C206" s="147" t="s">
        <v>2858</v>
      </c>
      <c r="D206" s="140" t="s">
        <v>7281</v>
      </c>
      <c r="E206" s="147" t="s">
        <v>2857</v>
      </c>
      <c r="F206" s="140" t="s">
        <v>8620</v>
      </c>
      <c r="G206" s="147" t="s">
        <v>104</v>
      </c>
      <c r="H206" s="140" t="s">
        <v>9033</v>
      </c>
      <c r="I206" s="147" t="s">
        <v>4463</v>
      </c>
      <c r="J206" s="147">
        <v>1</v>
      </c>
      <c r="K206" s="132">
        <f t="shared" si="35"/>
        <v>1249638.44</v>
      </c>
      <c r="L206" s="132">
        <v>987523.44</v>
      </c>
      <c r="M206" s="132">
        <v>262115</v>
      </c>
      <c r="N206" s="132">
        <v>789292</v>
      </c>
      <c r="O206" s="133"/>
      <c r="P206" s="132">
        <v>136476.98000000001</v>
      </c>
      <c r="Q206" s="132">
        <f t="shared" si="36"/>
        <v>925112.75</v>
      </c>
      <c r="R206" s="132">
        <v>789292</v>
      </c>
      <c r="S206" s="132">
        <v>135820.75</v>
      </c>
      <c r="T206" s="169">
        <f t="shared" si="37"/>
        <v>1</v>
      </c>
      <c r="U206" s="169">
        <f t="shared" si="38"/>
        <v>0.99519164330863708</v>
      </c>
      <c r="V206" s="169">
        <f t="shared" si="39"/>
        <v>0.52067596284073792</v>
      </c>
      <c r="W206" s="169">
        <f t="shared" si="40"/>
        <v>0.74030433154729147</v>
      </c>
      <c r="X206" s="170">
        <v>1</v>
      </c>
      <c r="Y206" s="139">
        <v>39885</v>
      </c>
      <c r="Z206" s="139" t="s">
        <v>4516</v>
      </c>
      <c r="AA206" s="139">
        <v>40014</v>
      </c>
      <c r="AB206" s="171">
        <v>40193</v>
      </c>
      <c r="AC206" s="171" t="s">
        <v>4516</v>
      </c>
      <c r="AD206" s="147">
        <f t="shared" si="41"/>
        <v>179</v>
      </c>
      <c r="AE206" s="131">
        <v>75</v>
      </c>
      <c r="AG206" s="147">
        <v>1</v>
      </c>
      <c r="AH206" s="147" t="s">
        <v>4510</v>
      </c>
    </row>
    <row r="207" spans="1:34" x14ac:dyDescent="0.25">
      <c r="A207" s="147" t="s">
        <v>89</v>
      </c>
      <c r="B207" s="140" t="s">
        <v>7271</v>
      </c>
      <c r="C207" s="147" t="s">
        <v>2858</v>
      </c>
      <c r="D207" s="140" t="s">
        <v>7281</v>
      </c>
      <c r="E207" s="147" t="s">
        <v>2857</v>
      </c>
      <c r="F207" s="140" t="s">
        <v>8620</v>
      </c>
      <c r="G207" s="147" t="s">
        <v>2865</v>
      </c>
      <c r="H207" s="140" t="s">
        <v>9034</v>
      </c>
      <c r="I207" s="147" t="s">
        <v>4583</v>
      </c>
      <c r="J207" s="147">
        <v>1</v>
      </c>
      <c r="K207" s="132">
        <f t="shared" si="35"/>
        <v>246170</v>
      </c>
      <c r="L207" s="132">
        <v>153000</v>
      </c>
      <c r="M207" s="132">
        <v>93170</v>
      </c>
      <c r="N207" s="132">
        <v>153000</v>
      </c>
      <c r="O207" s="133"/>
      <c r="P207" s="132">
        <v>94170</v>
      </c>
      <c r="Q207" s="132">
        <f t="shared" si="36"/>
        <v>247170</v>
      </c>
      <c r="R207" s="132">
        <v>153000</v>
      </c>
      <c r="S207" s="132">
        <v>94170</v>
      </c>
      <c r="T207" s="169">
        <f t="shared" si="37"/>
        <v>1</v>
      </c>
      <c r="U207" s="169">
        <f t="shared" si="38"/>
        <v>1</v>
      </c>
      <c r="V207" s="169">
        <f t="shared" si="39"/>
        <v>1.0107330685843083</v>
      </c>
      <c r="W207" s="169">
        <f t="shared" si="40"/>
        <v>1.0040622334159321</v>
      </c>
      <c r="X207" s="170">
        <v>1</v>
      </c>
      <c r="Y207" s="139">
        <v>38408</v>
      </c>
      <c r="Z207" s="139">
        <v>38485</v>
      </c>
      <c r="AA207" s="139">
        <v>38584</v>
      </c>
      <c r="AB207" s="171">
        <v>38868</v>
      </c>
      <c r="AC207" s="171" t="s">
        <v>4516</v>
      </c>
      <c r="AD207" s="147">
        <f t="shared" si="41"/>
        <v>284</v>
      </c>
      <c r="AE207" s="131">
        <v>226</v>
      </c>
      <c r="AG207" s="147">
        <v>1</v>
      </c>
      <c r="AH207" s="147" t="s">
        <v>4510</v>
      </c>
    </row>
    <row r="208" spans="1:34" x14ac:dyDescent="0.25">
      <c r="A208" s="147" t="s">
        <v>89</v>
      </c>
      <c r="B208" s="140" t="s">
        <v>7271</v>
      </c>
      <c r="C208" s="147" t="s">
        <v>2858</v>
      </c>
      <c r="D208" s="140" t="s">
        <v>7281</v>
      </c>
      <c r="E208" s="147" t="s">
        <v>2857</v>
      </c>
      <c r="F208" s="140" t="s">
        <v>8620</v>
      </c>
      <c r="G208" s="147" t="s">
        <v>2865</v>
      </c>
      <c r="H208" s="140" t="s">
        <v>9034</v>
      </c>
      <c r="I208" s="147" t="s">
        <v>4594</v>
      </c>
      <c r="J208" s="147">
        <v>1</v>
      </c>
      <c r="K208" s="132">
        <f t="shared" si="35"/>
        <v>450490.04000000004</v>
      </c>
      <c r="L208" s="132">
        <v>231664.54</v>
      </c>
      <c r="M208" s="132">
        <v>218825.5</v>
      </c>
      <c r="N208" s="132">
        <v>231664.54</v>
      </c>
      <c r="O208" s="133"/>
      <c r="P208" s="132">
        <v>219485.5</v>
      </c>
      <c r="Q208" s="132">
        <f t="shared" si="36"/>
        <v>451150.04000000004</v>
      </c>
      <c r="R208" s="132">
        <v>231664.54</v>
      </c>
      <c r="S208" s="132">
        <v>219485.5</v>
      </c>
      <c r="T208" s="169">
        <f t="shared" si="37"/>
        <v>1</v>
      </c>
      <c r="U208" s="169">
        <f t="shared" si="38"/>
        <v>1</v>
      </c>
      <c r="V208" s="169">
        <f t="shared" si="39"/>
        <v>1.0030161018711257</v>
      </c>
      <c r="W208" s="169">
        <f t="shared" si="40"/>
        <v>1.0014650712366471</v>
      </c>
      <c r="X208" s="170">
        <v>1</v>
      </c>
      <c r="Y208" s="139">
        <v>38862</v>
      </c>
      <c r="Z208" s="139">
        <v>38945</v>
      </c>
      <c r="AA208" s="139">
        <v>39273</v>
      </c>
      <c r="AB208" s="171">
        <v>39365</v>
      </c>
      <c r="AC208" s="171" t="s">
        <v>4516</v>
      </c>
      <c r="AD208" s="147">
        <f t="shared" si="41"/>
        <v>92</v>
      </c>
      <c r="AE208" s="131">
        <v>92</v>
      </c>
      <c r="AG208" s="147">
        <v>1</v>
      </c>
      <c r="AH208" s="147" t="s">
        <v>4510</v>
      </c>
    </row>
    <row r="209" spans="1:34" x14ac:dyDescent="0.25">
      <c r="A209" s="147" t="s">
        <v>89</v>
      </c>
      <c r="B209" s="140" t="s">
        <v>7271</v>
      </c>
      <c r="C209" s="147" t="s">
        <v>2858</v>
      </c>
      <c r="D209" s="140" t="s">
        <v>7281</v>
      </c>
      <c r="E209" s="147" t="s">
        <v>2857</v>
      </c>
      <c r="F209" s="140" t="s">
        <v>8620</v>
      </c>
      <c r="G209" s="147" t="s">
        <v>2865</v>
      </c>
      <c r="H209" s="140" t="s">
        <v>9034</v>
      </c>
      <c r="I209" s="147" t="s">
        <v>4462</v>
      </c>
      <c r="J209" s="147">
        <v>1</v>
      </c>
      <c r="K209" s="132">
        <f t="shared" si="35"/>
        <v>1367656</v>
      </c>
      <c r="L209" s="132">
        <v>909735.6</v>
      </c>
      <c r="M209" s="132">
        <v>457920.4</v>
      </c>
      <c r="N209" s="132">
        <v>727788.48</v>
      </c>
      <c r="O209" s="133"/>
      <c r="P209" s="132">
        <v>422620</v>
      </c>
      <c r="Q209" s="132">
        <f t="shared" si="36"/>
        <v>1149788.48</v>
      </c>
      <c r="R209" s="132">
        <v>727788.48</v>
      </c>
      <c r="S209" s="132">
        <v>422000</v>
      </c>
      <c r="T209" s="169">
        <f t="shared" si="37"/>
        <v>1</v>
      </c>
      <c r="U209" s="169">
        <f t="shared" si="38"/>
        <v>0.99853296105248213</v>
      </c>
      <c r="V209" s="169">
        <f t="shared" si="39"/>
        <v>0.92291149291448904</v>
      </c>
      <c r="W209" s="169">
        <f t="shared" si="40"/>
        <v>0.84070005907918366</v>
      </c>
      <c r="X209" s="170">
        <v>1</v>
      </c>
      <c r="Y209" s="139">
        <v>39885</v>
      </c>
      <c r="Z209" s="139" t="s">
        <v>4516</v>
      </c>
      <c r="AA209" s="139">
        <v>40014</v>
      </c>
      <c r="AB209" s="171" t="s">
        <v>2822</v>
      </c>
      <c r="AC209" s="171" t="s">
        <v>4584</v>
      </c>
      <c r="AD209" s="147" t="e">
        <f t="shared" si="41"/>
        <v>#VALUE!</v>
      </c>
      <c r="AE209" s="131">
        <v>98</v>
      </c>
      <c r="AF209" s="171" t="s">
        <v>2822</v>
      </c>
      <c r="AG209" s="147">
        <v>1</v>
      </c>
      <c r="AH209" s="147" t="s">
        <v>4510</v>
      </c>
    </row>
    <row r="210" spans="1:34" x14ac:dyDescent="0.25">
      <c r="A210" s="147" t="s">
        <v>89</v>
      </c>
      <c r="B210" s="140" t="s">
        <v>7271</v>
      </c>
      <c r="C210" s="147" t="s">
        <v>2858</v>
      </c>
      <c r="D210" s="140" t="s">
        <v>7281</v>
      </c>
      <c r="E210" s="147" t="s">
        <v>2857</v>
      </c>
      <c r="F210" s="140" t="s">
        <v>8620</v>
      </c>
      <c r="G210" s="147" t="s">
        <v>3037</v>
      </c>
      <c r="H210" s="140" t="s">
        <v>9035</v>
      </c>
      <c r="I210" s="147" t="s">
        <v>4595</v>
      </c>
      <c r="J210" s="147">
        <v>1</v>
      </c>
      <c r="K210" s="132">
        <f t="shared" si="35"/>
        <v>881423</v>
      </c>
      <c r="L210" s="132">
        <v>623452</v>
      </c>
      <c r="M210" s="132">
        <v>257971</v>
      </c>
      <c r="N210" s="132">
        <v>622743.6</v>
      </c>
      <c r="O210" s="133"/>
      <c r="P210" s="132">
        <v>772982</v>
      </c>
      <c r="Q210" s="132">
        <f t="shared" si="36"/>
        <v>1271716.8500000001</v>
      </c>
      <c r="R210" s="132">
        <v>514378.25</v>
      </c>
      <c r="S210" s="132">
        <v>757338.6</v>
      </c>
      <c r="T210" s="169">
        <f t="shared" si="37"/>
        <v>0.82598721207251269</v>
      </c>
      <c r="U210" s="169">
        <f t="shared" si="38"/>
        <v>0.97976227130774063</v>
      </c>
      <c r="V210" s="169">
        <f t="shared" si="39"/>
        <v>2.9963910672129814</v>
      </c>
      <c r="W210" s="169">
        <f t="shared" si="40"/>
        <v>1.4427997113758095</v>
      </c>
      <c r="X210" s="170">
        <v>1</v>
      </c>
      <c r="Y210" s="139">
        <v>38862</v>
      </c>
      <c r="Z210" s="139">
        <v>38945</v>
      </c>
      <c r="AA210" s="139">
        <v>39237</v>
      </c>
      <c r="AB210" s="171">
        <v>39729</v>
      </c>
      <c r="AC210" s="171" t="s">
        <v>4516</v>
      </c>
      <c r="AD210" s="147">
        <f t="shared" si="41"/>
        <v>492</v>
      </c>
      <c r="AE210" s="131">
        <v>68</v>
      </c>
      <c r="AG210" s="147">
        <v>1</v>
      </c>
      <c r="AH210" s="147" t="s">
        <v>4510</v>
      </c>
    </row>
    <row r="211" spans="1:34" x14ac:dyDescent="0.25">
      <c r="A211" s="147" t="s">
        <v>89</v>
      </c>
      <c r="B211" s="140" t="s">
        <v>7271</v>
      </c>
      <c r="C211" s="147" t="s">
        <v>91</v>
      </c>
      <c r="D211" s="140" t="s">
        <v>7284</v>
      </c>
      <c r="E211" s="147" t="s">
        <v>90</v>
      </c>
      <c r="F211" s="140" t="s">
        <v>8582</v>
      </c>
      <c r="G211" s="147" t="s">
        <v>95</v>
      </c>
      <c r="H211" s="140" t="s">
        <v>9036</v>
      </c>
      <c r="I211" s="147" t="s">
        <v>4601</v>
      </c>
      <c r="J211" s="147">
        <v>1</v>
      </c>
      <c r="K211" s="132">
        <f t="shared" si="35"/>
        <v>782100</v>
      </c>
      <c r="L211" s="132">
        <v>575609</v>
      </c>
      <c r="M211" s="132">
        <v>206491</v>
      </c>
      <c r="N211" s="132">
        <v>541978.73</v>
      </c>
      <c r="O211" s="133"/>
      <c r="P211" s="132">
        <v>172024.39</v>
      </c>
      <c r="Q211" s="132">
        <f t="shared" si="36"/>
        <v>714003.12</v>
      </c>
      <c r="R211" s="132">
        <v>541978.73</v>
      </c>
      <c r="S211" s="132">
        <v>172024.39</v>
      </c>
      <c r="T211" s="169">
        <f t="shared" si="37"/>
        <v>1</v>
      </c>
      <c r="U211" s="169">
        <f t="shared" si="38"/>
        <v>1</v>
      </c>
      <c r="V211" s="169">
        <f t="shared" si="39"/>
        <v>0.83308420221704582</v>
      </c>
      <c r="W211" s="169">
        <f t="shared" si="40"/>
        <v>0.91293072497123129</v>
      </c>
      <c r="X211" s="170">
        <v>1</v>
      </c>
      <c r="Y211" s="139">
        <v>38887</v>
      </c>
      <c r="Z211" s="139">
        <v>39007</v>
      </c>
      <c r="AA211" s="139">
        <v>39244</v>
      </c>
      <c r="AB211" s="171">
        <v>39307</v>
      </c>
      <c r="AC211" s="171">
        <v>39526</v>
      </c>
      <c r="AD211" s="147">
        <f t="shared" si="41"/>
        <v>63</v>
      </c>
      <c r="AE211" s="131">
        <v>129</v>
      </c>
      <c r="AG211" s="147">
        <v>1</v>
      </c>
      <c r="AH211" s="147" t="s">
        <v>4510</v>
      </c>
    </row>
    <row r="212" spans="1:34" x14ac:dyDescent="0.25">
      <c r="A212" s="147" t="s">
        <v>89</v>
      </c>
      <c r="B212" s="140" t="s">
        <v>7271</v>
      </c>
      <c r="C212" s="147" t="s">
        <v>91</v>
      </c>
      <c r="D212" s="140" t="s">
        <v>7284</v>
      </c>
      <c r="E212" s="147" t="s">
        <v>90</v>
      </c>
      <c r="F212" s="140" t="s">
        <v>8582</v>
      </c>
      <c r="G212" s="147" t="s">
        <v>95</v>
      </c>
      <c r="H212" s="140" t="s">
        <v>9036</v>
      </c>
      <c r="I212" s="147" t="s">
        <v>3555</v>
      </c>
      <c r="J212" s="147">
        <v>1</v>
      </c>
      <c r="K212" s="132">
        <f t="shared" si="35"/>
        <v>780652</v>
      </c>
      <c r="L212" s="132">
        <v>540982</v>
      </c>
      <c r="M212" s="132">
        <v>239670</v>
      </c>
      <c r="N212" s="132">
        <v>528369.99</v>
      </c>
      <c r="O212" s="133"/>
      <c r="P212" s="132">
        <v>239670</v>
      </c>
      <c r="Q212" s="132">
        <f t="shared" si="36"/>
        <v>768039.99</v>
      </c>
      <c r="R212" s="132">
        <v>528369.99</v>
      </c>
      <c r="S212" s="132">
        <v>239670</v>
      </c>
      <c r="T212" s="169">
        <f t="shared" si="37"/>
        <v>1</v>
      </c>
      <c r="U212" s="169">
        <f t="shared" si="38"/>
        <v>1</v>
      </c>
      <c r="V212" s="169">
        <f t="shared" si="39"/>
        <v>1</v>
      </c>
      <c r="W212" s="169">
        <f t="shared" si="40"/>
        <v>0.98384426095110245</v>
      </c>
      <c r="X212" s="170">
        <v>1</v>
      </c>
      <c r="Y212" s="139">
        <v>39665</v>
      </c>
      <c r="Z212" s="139" t="s">
        <v>4584</v>
      </c>
      <c r="AA212" s="139">
        <v>39736</v>
      </c>
      <c r="AB212" s="171">
        <v>39812</v>
      </c>
      <c r="AC212" s="171">
        <v>39812</v>
      </c>
      <c r="AD212" s="147">
        <f t="shared" si="41"/>
        <v>76</v>
      </c>
      <c r="AE212" s="131">
        <v>119</v>
      </c>
      <c r="AG212" s="147">
        <v>1</v>
      </c>
      <c r="AH212" s="147" t="s">
        <v>4510</v>
      </c>
    </row>
    <row r="213" spans="1:34" x14ac:dyDescent="0.25">
      <c r="A213" s="147" t="s">
        <v>89</v>
      </c>
      <c r="B213" s="140" t="s">
        <v>7271</v>
      </c>
      <c r="C213" s="147" t="s">
        <v>91</v>
      </c>
      <c r="D213" s="140" t="s">
        <v>7284</v>
      </c>
      <c r="E213" s="147" t="s">
        <v>90</v>
      </c>
      <c r="F213" s="140" t="s">
        <v>8582</v>
      </c>
      <c r="G213" s="147" t="s">
        <v>92</v>
      </c>
      <c r="H213" s="140" t="s">
        <v>9037</v>
      </c>
      <c r="I213" s="147" t="s">
        <v>4609</v>
      </c>
      <c r="J213" s="147">
        <v>1</v>
      </c>
      <c r="K213" s="132">
        <f t="shared" si="35"/>
        <v>722943</v>
      </c>
      <c r="L213" s="132">
        <v>505420</v>
      </c>
      <c r="M213" s="132">
        <v>217523</v>
      </c>
      <c r="N213" s="132">
        <v>495851.63</v>
      </c>
      <c r="O213" s="133"/>
      <c r="P213" s="132">
        <v>216843</v>
      </c>
      <c r="Q213" s="132">
        <f t="shared" si="36"/>
        <v>712694.63</v>
      </c>
      <c r="R213" s="132">
        <v>495851.63</v>
      </c>
      <c r="S213" s="132">
        <v>216843</v>
      </c>
      <c r="T213" s="169">
        <f t="shared" si="37"/>
        <v>1</v>
      </c>
      <c r="U213" s="169">
        <f t="shared" si="38"/>
        <v>1</v>
      </c>
      <c r="V213" s="169">
        <f t="shared" si="39"/>
        <v>0.99687389379513891</v>
      </c>
      <c r="W213" s="169">
        <f t="shared" si="40"/>
        <v>0.98582409678218064</v>
      </c>
      <c r="X213" s="170">
        <v>1</v>
      </c>
      <c r="Y213" s="139">
        <v>39435</v>
      </c>
      <c r="Z213" s="139" t="s">
        <v>4584</v>
      </c>
      <c r="AA213" s="139">
        <v>39402</v>
      </c>
      <c r="AB213" s="171">
        <v>39533</v>
      </c>
      <c r="AC213" s="171">
        <v>39594</v>
      </c>
      <c r="AD213" s="147">
        <f t="shared" si="41"/>
        <v>131</v>
      </c>
      <c r="AE213" s="131">
        <v>176</v>
      </c>
      <c r="AG213" s="147">
        <v>1</v>
      </c>
      <c r="AH213" s="147" t="s">
        <v>4510</v>
      </c>
    </row>
    <row r="214" spans="1:34" x14ac:dyDescent="0.25">
      <c r="A214" s="147" t="s">
        <v>89</v>
      </c>
      <c r="B214" s="140" t="s">
        <v>7271</v>
      </c>
      <c r="C214" s="147" t="s">
        <v>91</v>
      </c>
      <c r="D214" s="140" t="s">
        <v>7284</v>
      </c>
      <c r="E214" s="147" t="s">
        <v>90</v>
      </c>
      <c r="F214" s="140" t="s">
        <v>8582</v>
      </c>
      <c r="G214" s="147" t="s">
        <v>98</v>
      </c>
      <c r="H214" s="140" t="s">
        <v>9038</v>
      </c>
      <c r="I214" s="147" t="s">
        <v>4602</v>
      </c>
      <c r="J214" s="147">
        <v>1</v>
      </c>
      <c r="K214" s="132">
        <f t="shared" si="35"/>
        <v>151000</v>
      </c>
      <c r="L214" s="132">
        <v>79723</v>
      </c>
      <c r="M214" s="132">
        <v>71277</v>
      </c>
      <c r="N214" s="132">
        <v>70294.399999999994</v>
      </c>
      <c r="O214" s="133"/>
      <c r="P214" s="132">
        <v>71277</v>
      </c>
      <c r="Q214" s="132">
        <f t="shared" si="36"/>
        <v>141571.4</v>
      </c>
      <c r="R214" s="132">
        <v>70294.399999999994</v>
      </c>
      <c r="S214" s="132">
        <v>71277</v>
      </c>
      <c r="T214" s="169">
        <f t="shared" si="37"/>
        <v>1</v>
      </c>
      <c r="U214" s="169">
        <f t="shared" si="38"/>
        <v>1</v>
      </c>
      <c r="V214" s="169">
        <f t="shared" si="39"/>
        <v>1</v>
      </c>
      <c r="W214" s="169">
        <f t="shared" si="40"/>
        <v>0.93755894039735099</v>
      </c>
      <c r="X214" s="170">
        <v>1</v>
      </c>
      <c r="Y214" s="139">
        <v>38887</v>
      </c>
      <c r="Z214" s="139">
        <v>39007</v>
      </c>
      <c r="AA214" s="139">
        <v>39161</v>
      </c>
      <c r="AB214" s="171">
        <v>39186</v>
      </c>
      <c r="AC214" s="171">
        <v>39522</v>
      </c>
      <c r="AD214" s="147">
        <f t="shared" si="41"/>
        <v>25</v>
      </c>
      <c r="AE214" s="131">
        <v>71</v>
      </c>
      <c r="AG214" s="147">
        <v>1</v>
      </c>
      <c r="AH214" s="147" t="s">
        <v>4510</v>
      </c>
    </row>
    <row r="215" spans="1:34" x14ac:dyDescent="0.25">
      <c r="A215" s="147" t="s">
        <v>89</v>
      </c>
      <c r="B215" s="140" t="s">
        <v>7271</v>
      </c>
      <c r="C215" s="147" t="s">
        <v>91</v>
      </c>
      <c r="D215" s="140" t="s">
        <v>7284</v>
      </c>
      <c r="E215" s="147" t="s">
        <v>90</v>
      </c>
      <c r="F215" s="140" t="s">
        <v>8582</v>
      </c>
      <c r="G215" s="147" t="s">
        <v>98</v>
      </c>
      <c r="H215" s="140" t="s">
        <v>9038</v>
      </c>
      <c r="I215" s="147" t="s">
        <v>4616</v>
      </c>
      <c r="J215" s="147">
        <v>1</v>
      </c>
      <c r="K215" s="132">
        <f t="shared" si="35"/>
        <v>503547</v>
      </c>
      <c r="L215" s="132">
        <v>348367</v>
      </c>
      <c r="M215" s="132">
        <v>155180</v>
      </c>
      <c r="N215" s="132">
        <v>337428.63</v>
      </c>
      <c r="O215" s="133"/>
      <c r="P215" s="132">
        <v>155180</v>
      </c>
      <c r="Q215" s="132">
        <f t="shared" si="36"/>
        <v>492608.63</v>
      </c>
      <c r="R215" s="132">
        <v>337428.63</v>
      </c>
      <c r="S215" s="132">
        <v>155180</v>
      </c>
      <c r="T215" s="169">
        <f t="shared" si="37"/>
        <v>1</v>
      </c>
      <c r="U215" s="169">
        <f t="shared" si="38"/>
        <v>1</v>
      </c>
      <c r="V215" s="169">
        <f t="shared" si="39"/>
        <v>1</v>
      </c>
      <c r="W215" s="169">
        <f t="shared" si="40"/>
        <v>0.9782773604052849</v>
      </c>
      <c r="X215" s="170">
        <v>1</v>
      </c>
      <c r="Y215" s="139">
        <v>39665</v>
      </c>
      <c r="Z215" s="139" t="s">
        <v>4584</v>
      </c>
      <c r="AA215" s="139">
        <v>39734</v>
      </c>
      <c r="AB215" s="171">
        <v>39794</v>
      </c>
      <c r="AC215" s="171">
        <v>39794</v>
      </c>
      <c r="AD215" s="147">
        <f t="shared" si="41"/>
        <v>60</v>
      </c>
      <c r="AE215" s="131">
        <v>73</v>
      </c>
      <c r="AG215" s="147">
        <v>1</v>
      </c>
      <c r="AH215" s="147" t="s">
        <v>4510</v>
      </c>
    </row>
    <row r="216" spans="1:34" x14ac:dyDescent="0.25">
      <c r="A216" s="147" t="s">
        <v>89</v>
      </c>
      <c r="B216" s="140" t="s">
        <v>7271</v>
      </c>
      <c r="C216" s="147" t="s">
        <v>91</v>
      </c>
      <c r="D216" s="140" t="s">
        <v>7284</v>
      </c>
      <c r="E216" s="147" t="s">
        <v>90</v>
      </c>
      <c r="F216" s="140" t="s">
        <v>8582</v>
      </c>
      <c r="G216" s="147" t="s">
        <v>10605</v>
      </c>
      <c r="H216" s="140" t="s">
        <v>10604</v>
      </c>
      <c r="I216" s="147" t="s">
        <v>4571</v>
      </c>
      <c r="J216" s="147">
        <v>1</v>
      </c>
      <c r="K216" s="132">
        <f t="shared" si="35"/>
        <v>775258</v>
      </c>
      <c r="L216" s="132">
        <v>547478</v>
      </c>
      <c r="M216" s="132">
        <v>227780</v>
      </c>
      <c r="N216" s="132">
        <v>539720.01</v>
      </c>
      <c r="O216" s="133"/>
      <c r="P216" s="132">
        <v>227780</v>
      </c>
      <c r="Q216" s="132">
        <f t="shared" si="36"/>
        <v>767500.01</v>
      </c>
      <c r="R216" s="132">
        <v>539720.01</v>
      </c>
      <c r="S216" s="132">
        <v>227780</v>
      </c>
      <c r="T216" s="169">
        <f t="shared" si="37"/>
        <v>1</v>
      </c>
      <c r="U216" s="169">
        <f t="shared" si="38"/>
        <v>1</v>
      </c>
      <c r="V216" s="169">
        <f t="shared" si="39"/>
        <v>1</v>
      </c>
      <c r="W216" s="169">
        <f t="shared" si="40"/>
        <v>0.98999302167794467</v>
      </c>
      <c r="X216" s="170">
        <v>1</v>
      </c>
      <c r="Y216" s="139">
        <v>39435</v>
      </c>
      <c r="Z216" s="139" t="s">
        <v>4584</v>
      </c>
      <c r="AA216" s="139">
        <v>39675</v>
      </c>
      <c r="AB216" s="171">
        <v>39732</v>
      </c>
      <c r="AC216" s="171">
        <v>39749</v>
      </c>
      <c r="AD216" s="147">
        <f t="shared" si="41"/>
        <v>57</v>
      </c>
      <c r="AE216" s="131">
        <v>327</v>
      </c>
      <c r="AG216" s="147">
        <v>1</v>
      </c>
      <c r="AH216" s="147" t="s">
        <v>4510</v>
      </c>
    </row>
    <row r="217" spans="1:34" x14ac:dyDescent="0.25">
      <c r="A217" s="147" t="s">
        <v>89</v>
      </c>
      <c r="B217" s="140" t="s">
        <v>7271</v>
      </c>
      <c r="C217" s="147" t="s">
        <v>91</v>
      </c>
      <c r="D217" s="140" t="s">
        <v>7284</v>
      </c>
      <c r="E217" s="147" t="s">
        <v>90</v>
      </c>
      <c r="F217" s="140" t="s">
        <v>8582</v>
      </c>
      <c r="G217" s="147" t="s">
        <v>108</v>
      </c>
      <c r="H217" s="140" t="s">
        <v>10606</v>
      </c>
      <c r="I217" s="147" t="s">
        <v>4603</v>
      </c>
      <c r="J217" s="147">
        <v>1</v>
      </c>
      <c r="K217" s="132">
        <f t="shared" si="35"/>
        <v>651500</v>
      </c>
      <c r="L217" s="132">
        <v>351960</v>
      </c>
      <c r="M217" s="132">
        <v>299540</v>
      </c>
      <c r="N217" s="132">
        <v>351960</v>
      </c>
      <c r="O217" s="133"/>
      <c r="P217" s="132">
        <v>299540</v>
      </c>
      <c r="Q217" s="132">
        <f t="shared" si="36"/>
        <v>651500</v>
      </c>
      <c r="R217" s="132">
        <v>351960</v>
      </c>
      <c r="S217" s="132">
        <v>299540</v>
      </c>
      <c r="T217" s="169">
        <f t="shared" si="37"/>
        <v>1</v>
      </c>
      <c r="U217" s="169">
        <f t="shared" si="38"/>
        <v>1</v>
      </c>
      <c r="V217" s="169">
        <f t="shared" si="39"/>
        <v>1</v>
      </c>
      <c r="W217" s="169">
        <f t="shared" si="40"/>
        <v>1</v>
      </c>
      <c r="X217" s="170">
        <v>1</v>
      </c>
      <c r="Y217" s="139">
        <v>38887</v>
      </c>
      <c r="Z217" s="139">
        <v>39007</v>
      </c>
      <c r="AA217" s="139">
        <v>39290</v>
      </c>
      <c r="AB217" s="171">
        <v>39443</v>
      </c>
      <c r="AC217" s="171">
        <v>39481</v>
      </c>
      <c r="AD217" s="147">
        <f t="shared" si="41"/>
        <v>153</v>
      </c>
      <c r="AE217" s="131">
        <v>113</v>
      </c>
      <c r="AG217" s="147">
        <v>1</v>
      </c>
      <c r="AH217" s="147" t="s">
        <v>4510</v>
      </c>
    </row>
    <row r="218" spans="1:34" x14ac:dyDescent="0.25">
      <c r="A218" s="147" t="s">
        <v>89</v>
      </c>
      <c r="B218" s="140" t="s">
        <v>7271</v>
      </c>
      <c r="C218" s="147" t="s">
        <v>91</v>
      </c>
      <c r="D218" s="140" t="s">
        <v>7284</v>
      </c>
      <c r="E218" s="147" t="s">
        <v>90</v>
      </c>
      <c r="F218" s="140" t="s">
        <v>8582</v>
      </c>
      <c r="G218" s="147" t="s">
        <v>108</v>
      </c>
      <c r="H218" s="140" t="s">
        <v>10606</v>
      </c>
      <c r="I218" s="147" t="s">
        <v>3556</v>
      </c>
      <c r="J218" s="147">
        <v>1</v>
      </c>
      <c r="K218" s="132">
        <f t="shared" si="35"/>
        <v>805020</v>
      </c>
      <c r="L218" s="132">
        <v>553830</v>
      </c>
      <c r="M218" s="132">
        <v>251190</v>
      </c>
      <c r="N218" s="132">
        <v>532932.9</v>
      </c>
      <c r="O218" s="133"/>
      <c r="P218" s="132">
        <v>250990</v>
      </c>
      <c r="Q218" s="132">
        <f t="shared" si="36"/>
        <v>783922.9</v>
      </c>
      <c r="R218" s="132">
        <v>532932.9</v>
      </c>
      <c r="S218" s="132">
        <v>250990</v>
      </c>
      <c r="T218" s="169">
        <f t="shared" si="37"/>
        <v>1</v>
      </c>
      <c r="U218" s="169">
        <f t="shared" si="38"/>
        <v>1</v>
      </c>
      <c r="V218" s="169">
        <f t="shared" si="39"/>
        <v>0.99920378995979142</v>
      </c>
      <c r="W218" s="169">
        <f t="shared" si="40"/>
        <v>0.97379307346401334</v>
      </c>
      <c r="X218" s="170">
        <v>1</v>
      </c>
      <c r="Y218" s="139">
        <v>39665</v>
      </c>
      <c r="Z218" s="139" t="s">
        <v>4584</v>
      </c>
      <c r="AA218" s="139">
        <v>39741</v>
      </c>
      <c r="AB218" s="171">
        <v>39797</v>
      </c>
      <c r="AC218" s="171">
        <v>39797</v>
      </c>
      <c r="AD218" s="147">
        <f t="shared" si="41"/>
        <v>56</v>
      </c>
      <c r="AE218" s="131">
        <v>113</v>
      </c>
      <c r="AG218" s="147">
        <v>1</v>
      </c>
      <c r="AH218" s="147" t="s">
        <v>4510</v>
      </c>
    </row>
    <row r="219" spans="1:34" x14ac:dyDescent="0.25">
      <c r="A219" s="147" t="s">
        <v>89</v>
      </c>
      <c r="B219" s="140" t="s">
        <v>7271</v>
      </c>
      <c r="C219" s="147" t="s">
        <v>91</v>
      </c>
      <c r="D219" s="140" t="s">
        <v>7284</v>
      </c>
      <c r="E219" s="147" t="s">
        <v>90</v>
      </c>
      <c r="F219" s="140" t="s">
        <v>8582</v>
      </c>
      <c r="G219" s="147" t="s">
        <v>100</v>
      </c>
      <c r="H219" s="140" t="s">
        <v>9044</v>
      </c>
      <c r="I219" s="147" t="s">
        <v>4604</v>
      </c>
      <c r="J219" s="147">
        <v>1</v>
      </c>
      <c r="K219" s="132">
        <f t="shared" si="35"/>
        <v>1157070</v>
      </c>
      <c r="L219" s="132">
        <v>688169</v>
      </c>
      <c r="M219" s="132">
        <v>468901</v>
      </c>
      <c r="N219" s="132">
        <v>680174.39999999991</v>
      </c>
      <c r="O219" s="133"/>
      <c r="P219" s="132">
        <v>462831</v>
      </c>
      <c r="Q219" s="132">
        <f t="shared" si="36"/>
        <v>1143005.3999999999</v>
      </c>
      <c r="R219" s="132">
        <v>680174.4</v>
      </c>
      <c r="S219" s="132">
        <v>462831</v>
      </c>
      <c r="T219" s="169">
        <f t="shared" si="37"/>
        <v>1.0000000000000002</v>
      </c>
      <c r="U219" s="169">
        <f t="shared" si="38"/>
        <v>1</v>
      </c>
      <c r="V219" s="169">
        <f t="shared" si="39"/>
        <v>0.98705483673525973</v>
      </c>
      <c r="W219" s="169">
        <f t="shared" si="40"/>
        <v>0.98784464207005618</v>
      </c>
      <c r="X219" s="170">
        <v>1</v>
      </c>
      <c r="Y219" s="139">
        <v>38887</v>
      </c>
      <c r="Z219" s="139">
        <v>39007</v>
      </c>
      <c r="AA219" s="139">
        <v>39272</v>
      </c>
      <c r="AB219" s="171">
        <v>39533</v>
      </c>
      <c r="AC219" s="171">
        <v>39592</v>
      </c>
      <c r="AD219" s="147">
        <f t="shared" si="41"/>
        <v>261</v>
      </c>
      <c r="AE219" s="131">
        <v>61</v>
      </c>
      <c r="AG219" s="147">
        <v>1</v>
      </c>
      <c r="AH219" s="147" t="s">
        <v>4510</v>
      </c>
    </row>
    <row r="220" spans="1:34" x14ac:dyDescent="0.25">
      <c r="A220" s="147" t="s">
        <v>89</v>
      </c>
      <c r="B220" s="140" t="s">
        <v>7271</v>
      </c>
      <c r="C220" s="147" t="s">
        <v>91</v>
      </c>
      <c r="D220" s="140" t="s">
        <v>7284</v>
      </c>
      <c r="E220" s="147" t="s">
        <v>90</v>
      </c>
      <c r="F220" s="140" t="s">
        <v>8582</v>
      </c>
      <c r="G220" s="147" t="s">
        <v>100</v>
      </c>
      <c r="H220" s="140" t="s">
        <v>9044</v>
      </c>
      <c r="I220" s="147" t="s">
        <v>4610</v>
      </c>
      <c r="J220" s="147">
        <v>1</v>
      </c>
      <c r="K220" s="132">
        <f t="shared" si="35"/>
        <v>792498.71</v>
      </c>
      <c r="L220" s="132">
        <v>554385</v>
      </c>
      <c r="M220" s="132">
        <v>238113.71</v>
      </c>
      <c r="N220" s="132">
        <v>537509.85</v>
      </c>
      <c r="O220" s="133"/>
      <c r="P220" s="132">
        <v>238115</v>
      </c>
      <c r="Q220" s="132">
        <f t="shared" si="36"/>
        <v>775624.85</v>
      </c>
      <c r="R220" s="132">
        <v>537509.85</v>
      </c>
      <c r="S220" s="132">
        <v>238115</v>
      </c>
      <c r="T220" s="169">
        <f t="shared" si="37"/>
        <v>1</v>
      </c>
      <c r="U220" s="169">
        <f t="shared" si="38"/>
        <v>1</v>
      </c>
      <c r="V220" s="169">
        <f t="shared" si="39"/>
        <v>1.0000054175796933</v>
      </c>
      <c r="W220" s="169">
        <f t="shared" si="40"/>
        <v>0.97870802843325766</v>
      </c>
      <c r="X220" s="170">
        <v>1</v>
      </c>
      <c r="Y220" s="139">
        <v>39435</v>
      </c>
      <c r="Z220" s="139" t="s">
        <v>4584</v>
      </c>
      <c r="AA220" s="139">
        <v>39552</v>
      </c>
      <c r="AB220" s="171">
        <v>39602</v>
      </c>
      <c r="AC220" s="171">
        <v>39620</v>
      </c>
      <c r="AD220" s="147">
        <f t="shared" si="41"/>
        <v>50</v>
      </c>
      <c r="AE220" s="131">
        <v>61</v>
      </c>
      <c r="AG220" s="147">
        <v>1</v>
      </c>
      <c r="AH220" s="147" t="s">
        <v>4510</v>
      </c>
    </row>
    <row r="221" spans="1:34" x14ac:dyDescent="0.25">
      <c r="A221" s="147" t="s">
        <v>89</v>
      </c>
      <c r="B221" s="140" t="s">
        <v>7271</v>
      </c>
      <c r="C221" s="147" t="s">
        <v>91</v>
      </c>
      <c r="D221" s="140" t="s">
        <v>7284</v>
      </c>
      <c r="E221" s="147" t="s">
        <v>90</v>
      </c>
      <c r="F221" s="140" t="s">
        <v>8582</v>
      </c>
      <c r="G221" s="147" t="s">
        <v>104</v>
      </c>
      <c r="H221" s="140" t="s">
        <v>9045</v>
      </c>
      <c r="I221" s="147" t="s">
        <v>4611</v>
      </c>
      <c r="J221" s="147">
        <v>1</v>
      </c>
      <c r="K221" s="132">
        <f t="shared" si="35"/>
        <v>770458</v>
      </c>
      <c r="L221" s="132">
        <v>536758</v>
      </c>
      <c r="M221" s="132">
        <v>233700</v>
      </c>
      <c r="N221" s="132">
        <v>508749.08999999997</v>
      </c>
      <c r="O221" s="133"/>
      <c r="P221" s="132">
        <v>246315.24</v>
      </c>
      <c r="Q221" s="132">
        <f t="shared" si="36"/>
        <v>755064.33000000007</v>
      </c>
      <c r="R221" s="132">
        <v>508749.09</v>
      </c>
      <c r="S221" s="132">
        <v>246315.24</v>
      </c>
      <c r="T221" s="169">
        <f t="shared" si="37"/>
        <v>1.0000000000000002</v>
      </c>
      <c r="U221" s="169">
        <f t="shared" si="38"/>
        <v>1</v>
      </c>
      <c r="V221" s="169">
        <f t="shared" si="39"/>
        <v>1.053980487804878</v>
      </c>
      <c r="W221" s="169">
        <f t="shared" si="40"/>
        <v>0.98002010492460334</v>
      </c>
      <c r="X221" s="170">
        <v>1</v>
      </c>
      <c r="Y221" s="139">
        <v>39435</v>
      </c>
      <c r="Z221" s="139" t="s">
        <v>4584</v>
      </c>
      <c r="AA221" s="139">
        <v>39412</v>
      </c>
      <c r="AB221" s="171">
        <v>39557</v>
      </c>
      <c r="AC221" s="171">
        <v>39588</v>
      </c>
      <c r="AD221" s="147">
        <f t="shared" si="41"/>
        <v>145</v>
      </c>
      <c r="AE221" s="131">
        <v>268</v>
      </c>
      <c r="AG221" s="147">
        <v>1</v>
      </c>
      <c r="AH221" s="147" t="s">
        <v>4510</v>
      </c>
    </row>
    <row r="222" spans="1:34" x14ac:dyDescent="0.25">
      <c r="A222" s="147" t="s">
        <v>89</v>
      </c>
      <c r="B222" s="140" t="s">
        <v>7271</v>
      </c>
      <c r="C222" s="147" t="s">
        <v>91</v>
      </c>
      <c r="D222" s="140" t="s">
        <v>7284</v>
      </c>
      <c r="E222" s="147" t="s">
        <v>90</v>
      </c>
      <c r="F222" s="140" t="s">
        <v>8582</v>
      </c>
      <c r="G222" s="147" t="s">
        <v>102</v>
      </c>
      <c r="H222" s="140" t="s">
        <v>9046</v>
      </c>
      <c r="I222" s="147" t="s">
        <v>4605</v>
      </c>
      <c r="J222" s="147">
        <v>1</v>
      </c>
      <c r="K222" s="132">
        <f t="shared" si="35"/>
        <v>494500</v>
      </c>
      <c r="L222" s="132">
        <v>397852</v>
      </c>
      <c r="M222" s="132">
        <v>96648</v>
      </c>
      <c r="N222" s="132">
        <v>370706.55000000005</v>
      </c>
      <c r="O222" s="133"/>
      <c r="P222" s="132">
        <v>87140</v>
      </c>
      <c r="Q222" s="132">
        <f t="shared" si="36"/>
        <v>457846.55</v>
      </c>
      <c r="R222" s="132">
        <v>370706.55</v>
      </c>
      <c r="S222" s="132">
        <v>87140</v>
      </c>
      <c r="T222" s="169">
        <f t="shared" si="37"/>
        <v>0.99999999999999989</v>
      </c>
      <c r="U222" s="169">
        <f t="shared" si="38"/>
        <v>1</v>
      </c>
      <c r="V222" s="169">
        <f t="shared" si="39"/>
        <v>0.90162238225312474</v>
      </c>
      <c r="W222" s="169">
        <f t="shared" si="40"/>
        <v>0.92587775530839234</v>
      </c>
      <c r="X222" s="170">
        <v>1</v>
      </c>
      <c r="Y222" s="139">
        <v>38887</v>
      </c>
      <c r="Z222" s="139">
        <v>39007</v>
      </c>
      <c r="AA222" s="139">
        <v>39139</v>
      </c>
      <c r="AB222" s="171">
        <v>39294</v>
      </c>
      <c r="AC222" s="171">
        <v>39524</v>
      </c>
      <c r="AD222" s="147">
        <f t="shared" si="41"/>
        <v>155</v>
      </c>
      <c r="AE222" s="131">
        <v>125</v>
      </c>
      <c r="AG222" s="147">
        <v>1</v>
      </c>
      <c r="AH222" s="147" t="s">
        <v>4510</v>
      </c>
    </row>
    <row r="223" spans="1:34" x14ac:dyDescent="0.25">
      <c r="A223" s="147" t="s">
        <v>89</v>
      </c>
      <c r="B223" s="140" t="s">
        <v>7271</v>
      </c>
      <c r="C223" s="147" t="s">
        <v>91</v>
      </c>
      <c r="D223" s="140" t="s">
        <v>7284</v>
      </c>
      <c r="E223" s="147" t="s">
        <v>90</v>
      </c>
      <c r="F223" s="140" t="s">
        <v>8582</v>
      </c>
      <c r="G223" s="147" t="s">
        <v>102</v>
      </c>
      <c r="H223" s="140" t="s">
        <v>9046</v>
      </c>
      <c r="I223" s="147" t="s">
        <v>3557</v>
      </c>
      <c r="J223" s="147">
        <v>1</v>
      </c>
      <c r="K223" s="132">
        <f t="shared" si="35"/>
        <v>765201</v>
      </c>
      <c r="L223" s="132">
        <v>558584.5</v>
      </c>
      <c r="M223" s="132">
        <v>206616.5</v>
      </c>
      <c r="N223" s="132">
        <v>542814.30000000005</v>
      </c>
      <c r="O223" s="133"/>
      <c r="P223" s="132">
        <v>206616.5</v>
      </c>
      <c r="Q223" s="132">
        <f t="shared" si="36"/>
        <v>749430.8</v>
      </c>
      <c r="R223" s="132">
        <v>542814.30000000005</v>
      </c>
      <c r="S223" s="132">
        <v>206616.5</v>
      </c>
      <c r="T223" s="169">
        <f t="shared" si="37"/>
        <v>1</v>
      </c>
      <c r="U223" s="169">
        <f t="shared" si="38"/>
        <v>1</v>
      </c>
      <c r="V223" s="169">
        <f t="shared" si="39"/>
        <v>1</v>
      </c>
      <c r="W223" s="169">
        <f t="shared" si="40"/>
        <v>0.97939077445011191</v>
      </c>
      <c r="X223" s="170">
        <v>1</v>
      </c>
      <c r="Y223" s="139">
        <v>39665</v>
      </c>
      <c r="Z223" s="139" t="s">
        <v>4584</v>
      </c>
      <c r="AA223" s="139">
        <v>39732</v>
      </c>
      <c r="AB223" s="171">
        <v>39795</v>
      </c>
      <c r="AC223" s="171">
        <v>39795</v>
      </c>
      <c r="AD223" s="147">
        <f t="shared" si="41"/>
        <v>63</v>
      </c>
      <c r="AE223" s="131">
        <v>129</v>
      </c>
      <c r="AG223" s="147">
        <v>1</v>
      </c>
    </row>
    <row r="224" spans="1:34" x14ac:dyDescent="0.25">
      <c r="A224" s="147" t="s">
        <v>89</v>
      </c>
      <c r="B224" s="140" t="s">
        <v>7271</v>
      </c>
      <c r="C224" s="147" t="s">
        <v>91</v>
      </c>
      <c r="D224" s="140" t="s">
        <v>7284</v>
      </c>
      <c r="E224" s="147" t="s">
        <v>90</v>
      </c>
      <c r="F224" s="140" t="s">
        <v>8582</v>
      </c>
      <c r="G224" s="147" t="s">
        <v>113</v>
      </c>
      <c r="H224" s="140" t="s">
        <v>9047</v>
      </c>
      <c r="I224" s="147" t="s">
        <v>3558</v>
      </c>
      <c r="J224" s="147">
        <v>1</v>
      </c>
      <c r="K224" s="132">
        <f t="shared" si="35"/>
        <v>1178743</v>
      </c>
      <c r="L224" s="132">
        <v>806001</v>
      </c>
      <c r="M224" s="132">
        <v>372742</v>
      </c>
      <c r="N224" s="132">
        <v>806001</v>
      </c>
      <c r="O224" s="133"/>
      <c r="P224" s="132">
        <v>372742.39999999997</v>
      </c>
      <c r="Q224" s="132">
        <f t="shared" si="36"/>
        <v>1178743.3999999999</v>
      </c>
      <c r="R224" s="132">
        <v>806001</v>
      </c>
      <c r="S224" s="132">
        <v>372742.40000000002</v>
      </c>
      <c r="T224" s="169">
        <f t="shared" si="37"/>
        <v>1</v>
      </c>
      <c r="U224" s="169">
        <f t="shared" si="38"/>
        <v>1.0000000000000002</v>
      </c>
      <c r="V224" s="169">
        <f t="shared" si="39"/>
        <v>1.00000107312833</v>
      </c>
      <c r="W224" s="169">
        <f t="shared" si="40"/>
        <v>1.0000003393445389</v>
      </c>
      <c r="X224" s="170">
        <v>1</v>
      </c>
      <c r="Y224" s="139">
        <v>39665</v>
      </c>
      <c r="Z224" s="139" t="s">
        <v>4584</v>
      </c>
      <c r="AA224" s="139">
        <v>39779</v>
      </c>
      <c r="AB224" s="171">
        <v>39810</v>
      </c>
      <c r="AC224" s="171">
        <v>39810</v>
      </c>
      <c r="AD224" s="147">
        <f t="shared" si="41"/>
        <v>31</v>
      </c>
      <c r="AE224" s="131">
        <v>123</v>
      </c>
      <c r="AG224" s="147">
        <v>1</v>
      </c>
    </row>
    <row r="225" spans="1:33" x14ac:dyDescent="0.25">
      <c r="A225" s="147" t="s">
        <v>89</v>
      </c>
      <c r="B225" s="140" t="s">
        <v>7271</v>
      </c>
      <c r="C225" s="147" t="s">
        <v>91</v>
      </c>
      <c r="D225" s="140" t="s">
        <v>7284</v>
      </c>
      <c r="E225" s="147" t="s">
        <v>90</v>
      </c>
      <c r="F225" s="140" t="s">
        <v>8582</v>
      </c>
      <c r="G225" s="147" t="s">
        <v>115</v>
      </c>
      <c r="H225" s="140" t="s">
        <v>9049</v>
      </c>
      <c r="I225" s="147" t="s">
        <v>4606</v>
      </c>
      <c r="J225" s="147">
        <v>1</v>
      </c>
      <c r="K225" s="132">
        <f t="shared" si="35"/>
        <v>1163000</v>
      </c>
      <c r="L225" s="132">
        <v>756797</v>
      </c>
      <c r="M225" s="132">
        <v>406203</v>
      </c>
      <c r="N225" s="132">
        <v>756797</v>
      </c>
      <c r="O225" s="133"/>
      <c r="P225" s="132">
        <v>406204</v>
      </c>
      <c r="Q225" s="132">
        <f t="shared" si="36"/>
        <v>1163001</v>
      </c>
      <c r="R225" s="132">
        <v>756797</v>
      </c>
      <c r="S225" s="132">
        <v>406204</v>
      </c>
      <c r="T225" s="169">
        <f t="shared" si="37"/>
        <v>1</v>
      </c>
      <c r="U225" s="169">
        <f t="shared" si="38"/>
        <v>1</v>
      </c>
      <c r="V225" s="169">
        <f t="shared" si="39"/>
        <v>1.0000024618232755</v>
      </c>
      <c r="W225" s="169">
        <f t="shared" si="40"/>
        <v>1.0000008598452279</v>
      </c>
      <c r="X225" s="170">
        <v>1</v>
      </c>
      <c r="Y225" s="139">
        <v>38887</v>
      </c>
      <c r="Z225" s="139">
        <v>39007</v>
      </c>
      <c r="AA225" s="139">
        <v>39245</v>
      </c>
      <c r="AB225" s="171">
        <v>39558</v>
      </c>
      <c r="AC225" s="171">
        <v>39581</v>
      </c>
      <c r="AD225" s="147">
        <f t="shared" si="41"/>
        <v>313</v>
      </c>
      <c r="AE225" s="131">
        <v>108</v>
      </c>
      <c r="AG225" s="147">
        <v>1</v>
      </c>
    </row>
    <row r="226" spans="1:33" x14ac:dyDescent="0.25">
      <c r="A226" s="147" t="s">
        <v>89</v>
      </c>
      <c r="B226" s="140" t="s">
        <v>7271</v>
      </c>
      <c r="C226" s="147" t="s">
        <v>91</v>
      </c>
      <c r="D226" s="140" t="s">
        <v>7284</v>
      </c>
      <c r="E226" s="147" t="s">
        <v>90</v>
      </c>
      <c r="F226" s="140" t="s">
        <v>8582</v>
      </c>
      <c r="G226" s="147" t="s">
        <v>115</v>
      </c>
      <c r="H226" s="140" t="s">
        <v>9049</v>
      </c>
      <c r="I226" s="147" t="s">
        <v>4612</v>
      </c>
      <c r="J226" s="147">
        <v>1</v>
      </c>
      <c r="K226" s="132">
        <f t="shared" si="35"/>
        <v>632469.01</v>
      </c>
      <c r="L226" s="132">
        <v>442037</v>
      </c>
      <c r="M226" s="132">
        <v>190432.01</v>
      </c>
      <c r="N226" s="132">
        <v>437064.54</v>
      </c>
      <c r="O226" s="133"/>
      <c r="P226" s="132">
        <v>210332</v>
      </c>
      <c r="Q226" s="132">
        <f t="shared" si="36"/>
        <v>647396.54</v>
      </c>
      <c r="R226" s="132">
        <v>437064.54</v>
      </c>
      <c r="S226" s="132">
        <v>210332</v>
      </c>
      <c r="T226" s="169">
        <f t="shared" si="37"/>
        <v>1</v>
      </c>
      <c r="U226" s="169">
        <f t="shared" si="38"/>
        <v>1</v>
      </c>
      <c r="V226" s="169">
        <f t="shared" si="39"/>
        <v>1.104499185824904</v>
      </c>
      <c r="W226" s="169">
        <f t="shared" si="40"/>
        <v>1.0236019943490986</v>
      </c>
      <c r="X226" s="170">
        <v>1</v>
      </c>
      <c r="Y226" s="139">
        <v>39435</v>
      </c>
      <c r="Z226" s="139" t="s">
        <v>4584</v>
      </c>
      <c r="AA226" s="139">
        <v>39644</v>
      </c>
      <c r="AB226" s="171">
        <v>39768</v>
      </c>
      <c r="AC226" s="171">
        <v>39770</v>
      </c>
      <c r="AD226" s="147">
        <f t="shared" si="41"/>
        <v>124</v>
      </c>
      <c r="AE226" s="131">
        <v>108</v>
      </c>
      <c r="AG226" s="147">
        <v>1</v>
      </c>
    </row>
    <row r="227" spans="1:33" x14ac:dyDescent="0.25">
      <c r="A227" s="147" t="s">
        <v>89</v>
      </c>
      <c r="B227" s="140" t="s">
        <v>7271</v>
      </c>
      <c r="C227" s="147" t="s">
        <v>91</v>
      </c>
      <c r="D227" s="140" t="s">
        <v>7284</v>
      </c>
      <c r="E227" s="147" t="s">
        <v>90</v>
      </c>
      <c r="F227" s="140" t="s">
        <v>8582</v>
      </c>
      <c r="G227" s="147" t="s">
        <v>106</v>
      </c>
      <c r="H227" s="140" t="s">
        <v>9048</v>
      </c>
      <c r="I227" s="147" t="s">
        <v>4607</v>
      </c>
      <c r="J227" s="147">
        <v>1</v>
      </c>
      <c r="K227" s="132">
        <f t="shared" si="35"/>
        <v>706000</v>
      </c>
      <c r="L227" s="132">
        <v>449890</v>
      </c>
      <c r="M227" s="132">
        <v>256110</v>
      </c>
      <c r="N227" s="132">
        <v>410013</v>
      </c>
      <c r="O227" s="133"/>
      <c r="P227" s="132">
        <v>256110</v>
      </c>
      <c r="Q227" s="132">
        <f t="shared" si="36"/>
        <v>666123</v>
      </c>
      <c r="R227" s="132">
        <v>410013</v>
      </c>
      <c r="S227" s="132">
        <v>256110</v>
      </c>
      <c r="T227" s="169">
        <f t="shared" si="37"/>
        <v>1</v>
      </c>
      <c r="U227" s="169">
        <f t="shared" si="38"/>
        <v>1</v>
      </c>
      <c r="V227" s="169">
        <f t="shared" si="39"/>
        <v>1</v>
      </c>
      <c r="W227" s="169">
        <f t="shared" si="40"/>
        <v>0.94351699716713877</v>
      </c>
      <c r="X227" s="170">
        <v>1</v>
      </c>
      <c r="Y227" s="139">
        <v>38887</v>
      </c>
      <c r="Z227" s="139">
        <v>39007</v>
      </c>
      <c r="AA227" s="139">
        <v>39265</v>
      </c>
      <c r="AB227" s="171">
        <v>39309</v>
      </c>
      <c r="AC227" s="171">
        <v>39508</v>
      </c>
      <c r="AD227" s="147">
        <f t="shared" si="41"/>
        <v>44</v>
      </c>
      <c r="AE227" s="131">
        <v>202</v>
      </c>
      <c r="AG227" s="147">
        <v>1</v>
      </c>
    </row>
    <row r="228" spans="1:33" x14ac:dyDescent="0.25">
      <c r="A228" s="147" t="s">
        <v>89</v>
      </c>
      <c r="B228" s="140" t="s">
        <v>7271</v>
      </c>
      <c r="C228" s="147" t="s">
        <v>91</v>
      </c>
      <c r="D228" s="140" t="s">
        <v>7284</v>
      </c>
      <c r="E228" s="147" t="s">
        <v>90</v>
      </c>
      <c r="F228" s="140" t="s">
        <v>8582</v>
      </c>
      <c r="G228" s="147" t="s">
        <v>106</v>
      </c>
      <c r="H228" s="140" t="s">
        <v>10607</v>
      </c>
      <c r="I228" s="147" t="s">
        <v>4613</v>
      </c>
      <c r="J228" s="147">
        <v>1</v>
      </c>
      <c r="K228" s="132">
        <f t="shared" si="35"/>
        <v>940000</v>
      </c>
      <c r="L228" s="132">
        <v>658000</v>
      </c>
      <c r="M228" s="132">
        <v>282000</v>
      </c>
      <c r="N228" s="132">
        <v>644886</v>
      </c>
      <c r="O228" s="133"/>
      <c r="P228" s="132">
        <v>282000</v>
      </c>
      <c r="Q228" s="132">
        <f t="shared" si="36"/>
        <v>926886</v>
      </c>
      <c r="R228" s="132">
        <v>644886</v>
      </c>
      <c r="S228" s="132">
        <v>282000</v>
      </c>
      <c r="T228" s="169">
        <f t="shared" si="37"/>
        <v>1</v>
      </c>
      <c r="U228" s="169">
        <f t="shared" si="38"/>
        <v>1</v>
      </c>
      <c r="V228" s="169">
        <f t="shared" si="39"/>
        <v>1</v>
      </c>
      <c r="W228" s="169">
        <f t="shared" si="40"/>
        <v>0.98604893617021272</v>
      </c>
      <c r="X228" s="170">
        <v>1</v>
      </c>
      <c r="Y228" s="139">
        <v>39435</v>
      </c>
      <c r="Z228" s="139" t="s">
        <v>4584</v>
      </c>
      <c r="AA228" s="139">
        <v>39553</v>
      </c>
      <c r="AB228" s="171">
        <v>39697</v>
      </c>
      <c r="AC228" s="171">
        <v>39701</v>
      </c>
      <c r="AD228" s="147">
        <f t="shared" si="41"/>
        <v>144</v>
      </c>
      <c r="AE228" s="131">
        <v>202</v>
      </c>
      <c r="AG228" s="147">
        <v>1</v>
      </c>
    </row>
    <row r="229" spans="1:33" x14ac:dyDescent="0.25">
      <c r="A229" s="147" t="s">
        <v>89</v>
      </c>
      <c r="B229" s="140" t="s">
        <v>7271</v>
      </c>
      <c r="C229" s="147" t="s">
        <v>91</v>
      </c>
      <c r="D229" s="140" t="s">
        <v>7284</v>
      </c>
      <c r="E229" s="147" t="s">
        <v>90</v>
      </c>
      <c r="F229" s="140" t="s">
        <v>8582</v>
      </c>
      <c r="G229" s="147" t="s">
        <v>106</v>
      </c>
      <c r="H229" s="140" t="s">
        <v>9048</v>
      </c>
      <c r="I229" s="147" t="s">
        <v>3559</v>
      </c>
      <c r="J229" s="147">
        <v>1</v>
      </c>
      <c r="K229" s="132">
        <f t="shared" si="35"/>
        <v>710000</v>
      </c>
      <c r="L229" s="132">
        <v>490000</v>
      </c>
      <c r="M229" s="132">
        <v>220000</v>
      </c>
      <c r="N229" s="132">
        <v>470594</v>
      </c>
      <c r="O229" s="133"/>
      <c r="P229" s="132">
        <v>220000</v>
      </c>
      <c r="Q229" s="132">
        <f t="shared" si="36"/>
        <v>690594</v>
      </c>
      <c r="R229" s="132">
        <v>470594</v>
      </c>
      <c r="S229" s="132">
        <v>220000</v>
      </c>
      <c r="T229" s="169">
        <f t="shared" si="37"/>
        <v>1</v>
      </c>
      <c r="U229" s="169">
        <f t="shared" si="38"/>
        <v>1</v>
      </c>
      <c r="V229" s="169">
        <f t="shared" si="39"/>
        <v>1</v>
      </c>
      <c r="W229" s="169">
        <f t="shared" si="40"/>
        <v>0.97266760563380283</v>
      </c>
      <c r="X229" s="170">
        <v>1</v>
      </c>
      <c r="Y229" s="139">
        <v>39665</v>
      </c>
      <c r="Z229" s="139" t="s">
        <v>4584</v>
      </c>
      <c r="AA229" s="139">
        <v>39742</v>
      </c>
      <c r="AB229" s="171">
        <v>39801</v>
      </c>
      <c r="AC229" s="171">
        <v>39811</v>
      </c>
      <c r="AD229" s="147">
        <f t="shared" si="41"/>
        <v>59</v>
      </c>
      <c r="AE229" s="131">
        <v>205</v>
      </c>
      <c r="AG229" s="147">
        <v>1</v>
      </c>
    </row>
    <row r="230" spans="1:33" x14ac:dyDescent="0.25">
      <c r="A230" s="147" t="s">
        <v>89</v>
      </c>
      <c r="B230" s="140" t="s">
        <v>7271</v>
      </c>
      <c r="C230" s="147" t="s">
        <v>91</v>
      </c>
      <c r="D230" s="140" t="s">
        <v>7284</v>
      </c>
      <c r="E230" s="147" t="s">
        <v>183</v>
      </c>
      <c r="F230" s="140" t="s">
        <v>8585</v>
      </c>
      <c r="G230" s="147" t="s">
        <v>193</v>
      </c>
      <c r="H230" s="140" t="s">
        <v>9050</v>
      </c>
      <c r="I230" s="147" t="s">
        <v>275</v>
      </c>
      <c r="J230" s="147">
        <v>1</v>
      </c>
      <c r="K230" s="132">
        <f t="shared" si="35"/>
        <v>1379100</v>
      </c>
      <c r="L230" s="132">
        <v>864900</v>
      </c>
      <c r="M230" s="132">
        <v>514200</v>
      </c>
      <c r="N230" s="132">
        <v>864900</v>
      </c>
      <c r="O230" s="133"/>
      <c r="P230" s="132">
        <v>615200</v>
      </c>
      <c r="Q230" s="132">
        <f t="shared" si="36"/>
        <v>1480100</v>
      </c>
      <c r="R230" s="132">
        <v>864900</v>
      </c>
      <c r="S230" s="132">
        <v>615200</v>
      </c>
      <c r="T230" s="169">
        <f t="shared" si="37"/>
        <v>1</v>
      </c>
      <c r="U230" s="169">
        <f t="shared" si="38"/>
        <v>1</v>
      </c>
      <c r="V230" s="169">
        <f t="shared" si="39"/>
        <v>1.1964216258265266</v>
      </c>
      <c r="W230" s="169">
        <f t="shared" si="40"/>
        <v>1.0732361685156986</v>
      </c>
      <c r="X230" s="170">
        <v>1</v>
      </c>
      <c r="Y230" s="139">
        <v>38876</v>
      </c>
      <c r="Z230" s="139">
        <v>38919</v>
      </c>
      <c r="AA230" s="139">
        <v>39042</v>
      </c>
      <c r="AB230" s="171">
        <v>39782</v>
      </c>
      <c r="AC230" s="171" t="s">
        <v>4516</v>
      </c>
      <c r="AD230" s="147">
        <f t="shared" si="41"/>
        <v>740</v>
      </c>
      <c r="AE230" s="131">
        <v>403</v>
      </c>
      <c r="AG230" s="147">
        <v>1</v>
      </c>
    </row>
    <row r="231" spans="1:33" x14ac:dyDescent="0.25">
      <c r="A231" s="147" t="s">
        <v>89</v>
      </c>
      <c r="B231" s="140" t="s">
        <v>7271</v>
      </c>
      <c r="C231" s="147" t="s">
        <v>91</v>
      </c>
      <c r="D231" s="140" t="s">
        <v>7284</v>
      </c>
      <c r="E231" s="147" t="s">
        <v>183</v>
      </c>
      <c r="F231" s="140" t="s">
        <v>8585</v>
      </c>
      <c r="G231" s="147" t="s">
        <v>193</v>
      </c>
      <c r="H231" s="140" t="s">
        <v>9050</v>
      </c>
      <c r="I231" s="147" t="s">
        <v>194</v>
      </c>
      <c r="J231" s="147">
        <v>1</v>
      </c>
      <c r="K231" s="132">
        <f t="shared" si="35"/>
        <v>294882.95</v>
      </c>
      <c r="L231" s="132">
        <v>170000</v>
      </c>
      <c r="M231" s="132">
        <v>124882.95</v>
      </c>
      <c r="N231" s="132">
        <v>136000</v>
      </c>
      <c r="O231" s="133"/>
      <c r="P231" s="132">
        <v>640000</v>
      </c>
      <c r="Q231" s="132">
        <f t="shared" si="36"/>
        <v>256000</v>
      </c>
      <c r="R231" s="132">
        <v>136000</v>
      </c>
      <c r="S231" s="132">
        <v>120000</v>
      </c>
      <c r="T231" s="169">
        <f t="shared" si="37"/>
        <v>1</v>
      </c>
      <c r="U231" s="169">
        <f t="shared" si="38"/>
        <v>0.1875</v>
      </c>
      <c r="V231" s="169">
        <f t="shared" si="39"/>
        <v>5.1247988616540532</v>
      </c>
      <c r="W231" s="169">
        <f t="shared" si="40"/>
        <v>0.8681410708893138</v>
      </c>
      <c r="X231" s="170">
        <v>1</v>
      </c>
      <c r="Y231" s="139">
        <v>39694</v>
      </c>
      <c r="Z231" s="139" t="s">
        <v>4516</v>
      </c>
      <c r="AA231" s="139">
        <v>39884</v>
      </c>
      <c r="AB231" s="171">
        <v>39961</v>
      </c>
      <c r="AC231" s="171" t="s">
        <v>4516</v>
      </c>
      <c r="AD231" s="147">
        <f t="shared" si="41"/>
        <v>77</v>
      </c>
      <c r="AE231" s="131">
        <v>403</v>
      </c>
      <c r="AG231" s="147">
        <v>1</v>
      </c>
    </row>
    <row r="232" spans="1:33" x14ac:dyDescent="0.25">
      <c r="A232" s="147" t="s">
        <v>89</v>
      </c>
      <c r="B232" s="140" t="s">
        <v>7271</v>
      </c>
      <c r="C232" s="147" t="s">
        <v>91</v>
      </c>
      <c r="D232" s="140" t="s">
        <v>7284</v>
      </c>
      <c r="E232" s="147" t="s">
        <v>183</v>
      </c>
      <c r="F232" s="140" t="s">
        <v>8585</v>
      </c>
      <c r="G232" s="147" t="s">
        <v>186</v>
      </c>
      <c r="H232" s="140" t="s">
        <v>9051</v>
      </c>
      <c r="I232" s="147" t="s">
        <v>4608</v>
      </c>
      <c r="J232" s="147">
        <v>1</v>
      </c>
      <c r="K232" s="132">
        <f t="shared" si="35"/>
        <v>547596</v>
      </c>
      <c r="L232" s="132">
        <v>285100</v>
      </c>
      <c r="M232" s="132">
        <v>262496</v>
      </c>
      <c r="N232" s="132">
        <v>285100</v>
      </c>
      <c r="O232" s="133"/>
      <c r="P232" s="132">
        <v>366580.20000000007</v>
      </c>
      <c r="Q232" s="132">
        <f t="shared" si="36"/>
        <v>651680.19999999995</v>
      </c>
      <c r="R232" s="132">
        <v>285100</v>
      </c>
      <c r="S232" s="132">
        <v>366580.2</v>
      </c>
      <c r="T232" s="169">
        <f t="shared" si="37"/>
        <v>1</v>
      </c>
      <c r="U232" s="169">
        <f t="shared" si="38"/>
        <v>0.99999999999999989</v>
      </c>
      <c r="V232" s="169">
        <f t="shared" si="39"/>
        <v>1.3965172802633186</v>
      </c>
      <c r="W232" s="169">
        <f t="shared" si="40"/>
        <v>1.1900747996698295</v>
      </c>
      <c r="X232" s="170">
        <v>1</v>
      </c>
      <c r="Y232" s="139">
        <v>38876</v>
      </c>
      <c r="Z232" s="139">
        <v>38919</v>
      </c>
      <c r="AA232" s="139">
        <v>39042</v>
      </c>
      <c r="AB232" s="171">
        <v>39171</v>
      </c>
      <c r="AC232" s="171">
        <v>39598</v>
      </c>
      <c r="AD232" s="147">
        <f t="shared" si="41"/>
        <v>129</v>
      </c>
      <c r="AE232" s="131">
        <v>336</v>
      </c>
      <c r="AG232" s="147">
        <v>1</v>
      </c>
    </row>
    <row r="233" spans="1:33" x14ac:dyDescent="0.25">
      <c r="A233" s="147" t="s">
        <v>89</v>
      </c>
      <c r="B233" s="140" t="s">
        <v>7271</v>
      </c>
      <c r="C233" s="147" t="s">
        <v>91</v>
      </c>
      <c r="D233" s="140" t="s">
        <v>7284</v>
      </c>
      <c r="E233" s="147" t="s">
        <v>183</v>
      </c>
      <c r="F233" s="140" t="s">
        <v>8585</v>
      </c>
      <c r="G233" s="147" t="s">
        <v>186</v>
      </c>
      <c r="H233" s="140" t="s">
        <v>9051</v>
      </c>
      <c r="I233" s="147" t="s">
        <v>2300</v>
      </c>
      <c r="J233" s="147">
        <v>1</v>
      </c>
      <c r="K233" s="132">
        <f t="shared" si="35"/>
        <v>587099.68999999994</v>
      </c>
      <c r="L233" s="132">
        <v>350000</v>
      </c>
      <c r="M233" s="132">
        <v>237099.69</v>
      </c>
      <c r="N233" s="132">
        <v>350000</v>
      </c>
      <c r="O233" s="133"/>
      <c r="P233" s="132">
        <v>238099.69</v>
      </c>
      <c r="Q233" s="132">
        <f t="shared" si="36"/>
        <v>588099.68999999994</v>
      </c>
      <c r="R233" s="132">
        <v>350000</v>
      </c>
      <c r="S233" s="132">
        <v>238099.69</v>
      </c>
      <c r="T233" s="169">
        <f t="shared" si="37"/>
        <v>1</v>
      </c>
      <c r="U233" s="169">
        <f t="shared" si="38"/>
        <v>1</v>
      </c>
      <c r="V233" s="169">
        <f t="shared" si="39"/>
        <v>1.0042176352065244</v>
      </c>
      <c r="W233" s="169">
        <f t="shared" si="40"/>
        <v>1.0017032882439436</v>
      </c>
      <c r="X233" s="170">
        <v>1</v>
      </c>
      <c r="Y233" s="139">
        <v>39287</v>
      </c>
      <c r="Z233" s="139" t="s">
        <v>4584</v>
      </c>
      <c r="AA233" s="139">
        <v>39472</v>
      </c>
      <c r="AB233" s="171">
        <v>39624</v>
      </c>
      <c r="AC233" s="171" t="s">
        <v>4516</v>
      </c>
      <c r="AD233" s="147">
        <f t="shared" si="41"/>
        <v>152</v>
      </c>
      <c r="AE233" s="131">
        <v>344</v>
      </c>
      <c r="AG233" s="147">
        <v>1</v>
      </c>
    </row>
    <row r="234" spans="1:33" x14ac:dyDescent="0.25">
      <c r="A234" s="147" t="s">
        <v>89</v>
      </c>
      <c r="B234" s="140" t="s">
        <v>7271</v>
      </c>
      <c r="C234" s="147" t="s">
        <v>91</v>
      </c>
      <c r="D234" s="140" t="s">
        <v>7284</v>
      </c>
      <c r="E234" s="147" t="s">
        <v>183</v>
      </c>
      <c r="F234" s="140" t="s">
        <v>8585</v>
      </c>
      <c r="G234" s="147" t="s">
        <v>186</v>
      </c>
      <c r="H234" s="140" t="s">
        <v>9051</v>
      </c>
      <c r="I234" s="147" t="s">
        <v>4466</v>
      </c>
      <c r="J234" s="147">
        <v>1</v>
      </c>
      <c r="K234" s="132">
        <f t="shared" si="35"/>
        <v>751085.66999999993</v>
      </c>
      <c r="L234" s="132">
        <v>448000</v>
      </c>
      <c r="M234" s="132">
        <v>303085.67</v>
      </c>
      <c r="N234" s="132">
        <v>358400</v>
      </c>
      <c r="O234" s="133"/>
      <c r="P234" s="132">
        <v>284000</v>
      </c>
      <c r="Q234" s="132">
        <f t="shared" si="36"/>
        <v>642400</v>
      </c>
      <c r="R234" s="132">
        <v>358400</v>
      </c>
      <c r="S234" s="132">
        <v>284000</v>
      </c>
      <c r="T234" s="169">
        <f t="shared" si="37"/>
        <v>1</v>
      </c>
      <c r="U234" s="169">
        <f t="shared" si="38"/>
        <v>1</v>
      </c>
      <c r="V234" s="169">
        <f t="shared" si="39"/>
        <v>0.93702879453192234</v>
      </c>
      <c r="W234" s="169">
        <f t="shared" si="40"/>
        <v>0.855295242152603</v>
      </c>
      <c r="X234" s="170">
        <v>1</v>
      </c>
      <c r="Y234" s="139">
        <v>39694</v>
      </c>
      <c r="Z234" s="139" t="s">
        <v>4516</v>
      </c>
      <c r="AA234" s="139">
        <v>39780</v>
      </c>
      <c r="AB234" s="171">
        <v>39933</v>
      </c>
      <c r="AC234" s="171" t="s">
        <v>4584</v>
      </c>
      <c r="AD234" s="147">
        <f t="shared" si="41"/>
        <v>153</v>
      </c>
      <c r="AE234" s="131">
        <v>206</v>
      </c>
      <c r="AG234" s="147">
        <v>1</v>
      </c>
    </row>
    <row r="235" spans="1:33" x14ac:dyDescent="0.25">
      <c r="A235" s="147" t="s">
        <v>89</v>
      </c>
      <c r="B235" s="140" t="s">
        <v>7271</v>
      </c>
      <c r="C235" s="147" t="s">
        <v>91</v>
      </c>
      <c r="D235" s="140" t="s">
        <v>7284</v>
      </c>
      <c r="E235" s="147" t="s">
        <v>183</v>
      </c>
      <c r="F235" s="140" t="s">
        <v>8585</v>
      </c>
      <c r="G235" s="147" t="s">
        <v>197</v>
      </c>
      <c r="H235" s="140" t="s">
        <v>9052</v>
      </c>
      <c r="I235" s="147" t="s">
        <v>2980</v>
      </c>
      <c r="J235" s="147">
        <v>1</v>
      </c>
      <c r="K235" s="132">
        <f t="shared" si="35"/>
        <v>848779.13</v>
      </c>
      <c r="L235" s="132">
        <v>482000</v>
      </c>
      <c r="M235" s="132">
        <v>366779.13</v>
      </c>
      <c r="N235" s="132">
        <v>482000</v>
      </c>
      <c r="O235" s="133"/>
      <c r="P235" s="132">
        <v>368859.13</v>
      </c>
      <c r="Q235" s="132">
        <f t="shared" si="36"/>
        <v>850859.13</v>
      </c>
      <c r="R235" s="132">
        <v>482000</v>
      </c>
      <c r="S235" s="132">
        <v>368859.13</v>
      </c>
      <c r="T235" s="169">
        <f t="shared" si="37"/>
        <v>1</v>
      </c>
      <c r="U235" s="169">
        <f t="shared" si="38"/>
        <v>1</v>
      </c>
      <c r="V235" s="169">
        <f t="shared" si="39"/>
        <v>1.0056709878776364</v>
      </c>
      <c r="W235" s="169">
        <f t="shared" si="40"/>
        <v>1.0024505786328652</v>
      </c>
      <c r="X235" s="170">
        <v>1</v>
      </c>
      <c r="Y235" s="139">
        <v>39287</v>
      </c>
      <c r="Z235" s="139" t="s">
        <v>4584</v>
      </c>
      <c r="AA235" s="139">
        <v>39503</v>
      </c>
      <c r="AB235" s="171">
        <v>39522</v>
      </c>
      <c r="AC235" s="171">
        <v>39574</v>
      </c>
      <c r="AD235" s="147">
        <f t="shared" si="41"/>
        <v>19</v>
      </c>
      <c r="AE235" s="131">
        <v>280</v>
      </c>
      <c r="AG235" s="147">
        <v>1</v>
      </c>
    </row>
    <row r="236" spans="1:33" x14ac:dyDescent="0.25">
      <c r="A236" s="147" t="s">
        <v>89</v>
      </c>
      <c r="B236" s="140" t="s">
        <v>7271</v>
      </c>
      <c r="C236" s="147" t="s">
        <v>91</v>
      </c>
      <c r="D236" s="140" t="s">
        <v>7284</v>
      </c>
      <c r="E236" s="147" t="s">
        <v>183</v>
      </c>
      <c r="F236" s="140" t="s">
        <v>8585</v>
      </c>
      <c r="G236" s="147" t="s">
        <v>197</v>
      </c>
      <c r="H236" s="140" t="s">
        <v>9052</v>
      </c>
      <c r="I236" s="147" t="s">
        <v>3560</v>
      </c>
      <c r="J236" s="147">
        <v>1</v>
      </c>
      <c r="K236" s="132">
        <f t="shared" si="35"/>
        <v>561528.48</v>
      </c>
      <c r="L236" s="132">
        <v>280000</v>
      </c>
      <c r="M236" s="132">
        <v>281528.48</v>
      </c>
      <c r="N236" s="132">
        <v>224000</v>
      </c>
      <c r="O236" s="133"/>
      <c r="P236" s="132">
        <v>282994.08999999997</v>
      </c>
      <c r="Q236" s="132">
        <f t="shared" si="36"/>
        <v>426994.08999999997</v>
      </c>
      <c r="R236" s="132">
        <v>224000</v>
      </c>
      <c r="S236" s="132">
        <v>202994.09</v>
      </c>
      <c r="T236" s="169">
        <f t="shared" si="37"/>
        <v>1</v>
      </c>
      <c r="U236" s="169">
        <f t="shared" si="38"/>
        <v>0.71730858407679121</v>
      </c>
      <c r="V236" s="169">
        <f t="shared" si="39"/>
        <v>1.0052059031469924</v>
      </c>
      <c r="W236" s="169">
        <f t="shared" si="40"/>
        <v>0.76041395086496766</v>
      </c>
      <c r="X236" s="170">
        <v>1</v>
      </c>
      <c r="Y236" s="139">
        <v>39694</v>
      </c>
      <c r="Z236" s="139" t="s">
        <v>4516</v>
      </c>
      <c r="AA236" s="139">
        <v>39775</v>
      </c>
      <c r="AB236" s="171">
        <v>39812</v>
      </c>
      <c r="AC236" s="171" t="s">
        <v>4516</v>
      </c>
      <c r="AD236" s="147">
        <f t="shared" si="41"/>
        <v>37</v>
      </c>
      <c r="AE236" s="131">
        <v>259</v>
      </c>
      <c r="AG236" s="147">
        <v>1</v>
      </c>
    </row>
    <row r="237" spans="1:33" x14ac:dyDescent="0.25">
      <c r="A237" s="147" t="s">
        <v>89</v>
      </c>
      <c r="B237" s="140" t="s">
        <v>7271</v>
      </c>
      <c r="C237" s="147" t="s">
        <v>91</v>
      </c>
      <c r="D237" s="140" t="s">
        <v>7284</v>
      </c>
      <c r="E237" s="147" t="s">
        <v>183</v>
      </c>
      <c r="F237" s="140" t="s">
        <v>8585</v>
      </c>
      <c r="G237" s="147" t="s">
        <v>190</v>
      </c>
      <c r="H237" s="140" t="s">
        <v>9053</v>
      </c>
      <c r="I237" s="147" t="s">
        <v>4614</v>
      </c>
      <c r="J237" s="147">
        <v>1</v>
      </c>
      <c r="K237" s="132">
        <f t="shared" si="35"/>
        <v>668326.61</v>
      </c>
      <c r="L237" s="132">
        <v>300000</v>
      </c>
      <c r="M237" s="132">
        <v>368326.61</v>
      </c>
      <c r="N237" s="132">
        <v>285960.40000000002</v>
      </c>
      <c r="O237" s="133"/>
      <c r="P237" s="132">
        <v>369326.61</v>
      </c>
      <c r="Q237" s="132">
        <f t="shared" si="36"/>
        <v>655287.01</v>
      </c>
      <c r="R237" s="132">
        <v>285960.40000000002</v>
      </c>
      <c r="S237" s="132">
        <v>369326.61</v>
      </c>
      <c r="T237" s="169">
        <f t="shared" si="37"/>
        <v>1</v>
      </c>
      <c r="U237" s="169">
        <f t="shared" si="38"/>
        <v>1</v>
      </c>
      <c r="V237" s="169">
        <f t="shared" si="39"/>
        <v>1.0027149816843264</v>
      </c>
      <c r="W237" s="169">
        <f t="shared" si="40"/>
        <v>0.98048918028267651</v>
      </c>
      <c r="X237" s="170">
        <v>1</v>
      </c>
      <c r="Y237" s="139">
        <v>39287</v>
      </c>
      <c r="Z237" s="139" t="s">
        <v>4584</v>
      </c>
      <c r="AA237" s="139">
        <v>39493</v>
      </c>
      <c r="AB237" s="171">
        <v>39644</v>
      </c>
      <c r="AC237" s="171" t="s">
        <v>4516</v>
      </c>
      <c r="AD237" s="147">
        <f t="shared" si="41"/>
        <v>151</v>
      </c>
      <c r="AE237" s="131">
        <v>276</v>
      </c>
      <c r="AG237" s="147">
        <v>1</v>
      </c>
    </row>
    <row r="238" spans="1:33" x14ac:dyDescent="0.25">
      <c r="A238" s="147" t="s">
        <v>89</v>
      </c>
      <c r="B238" s="140" t="s">
        <v>7271</v>
      </c>
      <c r="C238" s="147" t="s">
        <v>91</v>
      </c>
      <c r="D238" s="140" t="s">
        <v>7284</v>
      </c>
      <c r="E238" s="147" t="s">
        <v>183</v>
      </c>
      <c r="F238" s="140" t="s">
        <v>8585</v>
      </c>
      <c r="G238" s="147" t="s">
        <v>190</v>
      </c>
      <c r="H238" s="140" t="s">
        <v>9053</v>
      </c>
      <c r="I238" s="147" t="s">
        <v>4617</v>
      </c>
      <c r="J238" s="147">
        <v>1</v>
      </c>
      <c r="K238" s="132">
        <f t="shared" si="35"/>
        <v>476861.27</v>
      </c>
      <c r="L238" s="132">
        <v>250000</v>
      </c>
      <c r="M238" s="132">
        <v>226861.27</v>
      </c>
      <c r="N238" s="132">
        <v>200000</v>
      </c>
      <c r="O238" s="133"/>
      <c r="P238" s="132">
        <v>226861.27</v>
      </c>
      <c r="Q238" s="132">
        <f t="shared" si="36"/>
        <v>426861.27</v>
      </c>
      <c r="R238" s="132">
        <v>200000</v>
      </c>
      <c r="S238" s="132">
        <v>226861.27</v>
      </c>
      <c r="T238" s="169">
        <f t="shared" si="37"/>
        <v>1</v>
      </c>
      <c r="U238" s="169">
        <f t="shared" si="38"/>
        <v>1</v>
      </c>
      <c r="V238" s="169">
        <f t="shared" si="39"/>
        <v>1</v>
      </c>
      <c r="W238" s="169">
        <f t="shared" si="40"/>
        <v>0.89514770197210602</v>
      </c>
      <c r="X238" s="170">
        <v>1</v>
      </c>
      <c r="Y238" s="139">
        <v>39694</v>
      </c>
      <c r="Z238" s="139" t="s">
        <v>4516</v>
      </c>
      <c r="AA238" s="139">
        <v>39861</v>
      </c>
      <c r="AB238" s="171">
        <v>39902</v>
      </c>
      <c r="AC238" s="171" t="s">
        <v>4584</v>
      </c>
      <c r="AD238" s="147">
        <f t="shared" si="41"/>
        <v>41</v>
      </c>
      <c r="AE238" s="131">
        <v>318</v>
      </c>
      <c r="AG238" s="147">
        <v>1</v>
      </c>
    </row>
    <row r="239" spans="1:33" x14ac:dyDescent="0.25">
      <c r="A239" s="147" t="s">
        <v>89</v>
      </c>
      <c r="B239" s="140" t="s">
        <v>7271</v>
      </c>
      <c r="C239" s="147" t="s">
        <v>91</v>
      </c>
      <c r="D239" s="140" t="s">
        <v>7284</v>
      </c>
      <c r="E239" s="147" t="s">
        <v>183</v>
      </c>
      <c r="F239" s="140" t="s">
        <v>8585</v>
      </c>
      <c r="G239" s="147" t="s">
        <v>199</v>
      </c>
      <c r="H239" s="140" t="s">
        <v>9054</v>
      </c>
      <c r="I239" s="147" t="s">
        <v>4608</v>
      </c>
      <c r="J239" s="147">
        <v>1</v>
      </c>
      <c r="K239" s="132">
        <f t="shared" si="35"/>
        <v>1205950</v>
      </c>
      <c r="L239" s="132">
        <v>800000</v>
      </c>
      <c r="M239" s="132">
        <v>405950</v>
      </c>
      <c r="N239" s="132">
        <v>791048.8</v>
      </c>
      <c r="O239" s="133"/>
      <c r="P239" s="132">
        <v>323860.90000000002</v>
      </c>
      <c r="Q239" s="132">
        <f t="shared" si="36"/>
        <v>1114909.7000000002</v>
      </c>
      <c r="R239" s="132">
        <v>791048.8</v>
      </c>
      <c r="S239" s="132">
        <v>323860.90000000002</v>
      </c>
      <c r="T239" s="169">
        <f t="shared" si="37"/>
        <v>1</v>
      </c>
      <c r="U239" s="169">
        <f t="shared" si="38"/>
        <v>1</v>
      </c>
      <c r="V239" s="169">
        <f t="shared" si="39"/>
        <v>0.79778519522108637</v>
      </c>
      <c r="W239" s="169">
        <f t="shared" si="40"/>
        <v>0.92450740080434524</v>
      </c>
      <c r="X239" s="170">
        <v>1</v>
      </c>
      <c r="Y239" s="139">
        <v>38876</v>
      </c>
      <c r="Z239" s="139">
        <v>38919</v>
      </c>
      <c r="AA239" s="139">
        <v>39042</v>
      </c>
      <c r="AB239" s="171">
        <v>39291</v>
      </c>
      <c r="AC239" s="171" t="s">
        <v>4516</v>
      </c>
      <c r="AD239" s="147">
        <f t="shared" si="41"/>
        <v>249</v>
      </c>
      <c r="AE239" s="131">
        <v>304</v>
      </c>
      <c r="AG239" s="147">
        <v>1</v>
      </c>
    </row>
    <row r="240" spans="1:33" x14ac:dyDescent="0.25">
      <c r="A240" s="147" t="s">
        <v>89</v>
      </c>
      <c r="B240" s="140" t="s">
        <v>7271</v>
      </c>
      <c r="C240" s="147" t="s">
        <v>91</v>
      </c>
      <c r="D240" s="140" t="s">
        <v>7284</v>
      </c>
      <c r="E240" s="147" t="s">
        <v>183</v>
      </c>
      <c r="F240" s="140" t="s">
        <v>8585</v>
      </c>
      <c r="G240" s="147" t="s">
        <v>199</v>
      </c>
      <c r="H240" s="140" t="s">
        <v>9054</v>
      </c>
      <c r="I240" s="147" t="s">
        <v>3426</v>
      </c>
      <c r="J240" s="147">
        <v>1</v>
      </c>
      <c r="K240" s="132">
        <f t="shared" si="35"/>
        <v>666795.81000000006</v>
      </c>
      <c r="L240" s="132">
        <v>355000</v>
      </c>
      <c r="M240" s="132">
        <v>311795.81</v>
      </c>
      <c r="N240" s="132">
        <v>355000</v>
      </c>
      <c r="O240" s="133"/>
      <c r="P240" s="132">
        <v>312795.89</v>
      </c>
      <c r="Q240" s="132">
        <f t="shared" si="36"/>
        <v>667795.89</v>
      </c>
      <c r="R240" s="132">
        <v>355000</v>
      </c>
      <c r="S240" s="132">
        <v>312795.89</v>
      </c>
      <c r="T240" s="169">
        <f t="shared" si="37"/>
        <v>1</v>
      </c>
      <c r="U240" s="169">
        <f t="shared" si="38"/>
        <v>1</v>
      </c>
      <c r="V240" s="169">
        <f t="shared" si="39"/>
        <v>1.0032074837695864</v>
      </c>
      <c r="W240" s="169">
        <f t="shared" si="40"/>
        <v>1.001499829460536</v>
      </c>
      <c r="X240" s="170">
        <v>1</v>
      </c>
      <c r="Y240" s="139">
        <v>39287</v>
      </c>
      <c r="Z240" s="139" t="s">
        <v>4584</v>
      </c>
      <c r="AA240" s="139">
        <v>39472</v>
      </c>
      <c r="AB240" s="171">
        <v>39624</v>
      </c>
      <c r="AC240" s="171" t="s">
        <v>4516</v>
      </c>
      <c r="AD240" s="147">
        <f t="shared" si="41"/>
        <v>152</v>
      </c>
      <c r="AE240" s="131">
        <v>314</v>
      </c>
      <c r="AG240" s="147">
        <v>1</v>
      </c>
    </row>
    <row r="241" spans="1:33" x14ac:dyDescent="0.25">
      <c r="A241" s="147" t="s">
        <v>89</v>
      </c>
      <c r="B241" s="140" t="s">
        <v>7271</v>
      </c>
      <c r="C241" s="147" t="s">
        <v>91</v>
      </c>
      <c r="D241" s="140" t="s">
        <v>7284</v>
      </c>
      <c r="E241" s="147" t="s">
        <v>183</v>
      </c>
      <c r="F241" s="140" t="s">
        <v>8585</v>
      </c>
      <c r="G241" s="147" t="s">
        <v>199</v>
      </c>
      <c r="H241" s="140" t="s">
        <v>9054</v>
      </c>
      <c r="I241" s="147" t="s">
        <v>4466</v>
      </c>
      <c r="J241" s="147">
        <v>1</v>
      </c>
      <c r="K241" s="132">
        <f t="shared" si="35"/>
        <v>790756.13</v>
      </c>
      <c r="L241" s="132">
        <v>455000</v>
      </c>
      <c r="M241" s="132">
        <v>335756.13</v>
      </c>
      <c r="N241" s="132">
        <v>449232</v>
      </c>
      <c r="O241" s="133"/>
      <c r="P241" s="132">
        <v>335756.13</v>
      </c>
      <c r="Q241" s="132">
        <f t="shared" si="36"/>
        <v>784988.13</v>
      </c>
      <c r="R241" s="132">
        <v>449232</v>
      </c>
      <c r="S241" s="132">
        <v>335756.13</v>
      </c>
      <c r="T241" s="169">
        <f t="shared" si="37"/>
        <v>1</v>
      </c>
      <c r="U241" s="169">
        <f t="shared" si="38"/>
        <v>1</v>
      </c>
      <c r="V241" s="169">
        <f t="shared" si="39"/>
        <v>1</v>
      </c>
      <c r="W241" s="169">
        <f t="shared" si="40"/>
        <v>0.99270571573058819</v>
      </c>
      <c r="X241" s="170">
        <v>1</v>
      </c>
      <c r="Y241" s="139">
        <v>39694</v>
      </c>
      <c r="Z241" s="139" t="s">
        <v>4516</v>
      </c>
      <c r="AA241" s="139">
        <v>39776</v>
      </c>
      <c r="AB241" s="171">
        <v>39812</v>
      </c>
      <c r="AC241" s="171" t="s">
        <v>4584</v>
      </c>
      <c r="AD241" s="147">
        <f t="shared" si="41"/>
        <v>36</v>
      </c>
      <c r="AE241" s="131">
        <v>190</v>
      </c>
      <c r="AG241" s="147">
        <v>1</v>
      </c>
    </row>
    <row r="242" spans="1:33" x14ac:dyDescent="0.25">
      <c r="A242" s="147" t="s">
        <v>89</v>
      </c>
      <c r="B242" s="140" t="s">
        <v>7271</v>
      </c>
      <c r="C242" s="147" t="s">
        <v>91</v>
      </c>
      <c r="D242" s="140" t="s">
        <v>7284</v>
      </c>
      <c r="E242" s="147" t="s">
        <v>183</v>
      </c>
      <c r="F242" s="140" t="s">
        <v>8585</v>
      </c>
      <c r="G242" s="147" t="s">
        <v>188</v>
      </c>
      <c r="H242" s="140" t="s">
        <v>9055</v>
      </c>
      <c r="I242" s="147" t="s">
        <v>2599</v>
      </c>
      <c r="J242" s="147">
        <v>1</v>
      </c>
      <c r="K242" s="132">
        <f t="shared" si="35"/>
        <v>1403767</v>
      </c>
      <c r="L242" s="132">
        <v>750000</v>
      </c>
      <c r="M242" s="132">
        <v>653767</v>
      </c>
      <c r="N242" s="132">
        <v>600000</v>
      </c>
      <c r="O242" s="133"/>
      <c r="P242" s="132">
        <v>636234</v>
      </c>
      <c r="Q242" s="132">
        <f t="shared" si="36"/>
        <v>1216834</v>
      </c>
      <c r="R242" s="132">
        <v>600000</v>
      </c>
      <c r="S242" s="132">
        <v>616834</v>
      </c>
      <c r="T242" s="169">
        <f t="shared" si="37"/>
        <v>1</v>
      </c>
      <c r="U242" s="169">
        <f t="shared" si="38"/>
        <v>0.96950807407337547</v>
      </c>
      <c r="V242" s="169">
        <f t="shared" si="39"/>
        <v>0.97318157692266516</v>
      </c>
      <c r="W242" s="169">
        <f t="shared" si="40"/>
        <v>0.86683473824359736</v>
      </c>
      <c r="X242" s="170">
        <v>1</v>
      </c>
      <c r="Y242" s="139">
        <v>38876</v>
      </c>
      <c r="Z242" s="139">
        <v>38919</v>
      </c>
      <c r="AA242" s="139">
        <v>39042</v>
      </c>
      <c r="AB242" s="171">
        <v>39876</v>
      </c>
      <c r="AC242" s="171" t="s">
        <v>4516</v>
      </c>
      <c r="AD242" s="147">
        <f t="shared" si="41"/>
        <v>834</v>
      </c>
      <c r="AE242" s="131">
        <v>324</v>
      </c>
      <c r="AG242" s="147">
        <v>1</v>
      </c>
    </row>
    <row r="243" spans="1:33" x14ac:dyDescent="0.25">
      <c r="A243" s="147" t="s">
        <v>89</v>
      </c>
      <c r="B243" s="140" t="s">
        <v>7271</v>
      </c>
      <c r="C243" s="147" t="s">
        <v>91</v>
      </c>
      <c r="D243" s="140" t="s">
        <v>7284</v>
      </c>
      <c r="E243" s="147" t="s">
        <v>183</v>
      </c>
      <c r="F243" s="140" t="s">
        <v>8585</v>
      </c>
      <c r="G243" s="147" t="s">
        <v>188</v>
      </c>
      <c r="H243" s="140" t="s">
        <v>9055</v>
      </c>
      <c r="I243" s="147" t="s">
        <v>4618</v>
      </c>
      <c r="J243" s="147">
        <v>1</v>
      </c>
      <c r="K243" s="132">
        <f t="shared" si="35"/>
        <v>442975.38</v>
      </c>
      <c r="L243" s="132">
        <v>220000</v>
      </c>
      <c r="M243" s="132">
        <v>222975.38</v>
      </c>
      <c r="N243" s="132">
        <v>176000</v>
      </c>
      <c r="O243" s="133"/>
      <c r="P243" s="132">
        <v>180000</v>
      </c>
      <c r="Q243" s="132">
        <f t="shared" si="36"/>
        <v>356000</v>
      </c>
      <c r="R243" s="132">
        <v>176000</v>
      </c>
      <c r="S243" s="132">
        <v>180000</v>
      </c>
      <c r="T243" s="169">
        <f t="shared" si="37"/>
        <v>1</v>
      </c>
      <c r="U243" s="169">
        <f t="shared" si="38"/>
        <v>1</v>
      </c>
      <c r="V243" s="169">
        <f t="shared" si="39"/>
        <v>0.80726401273539705</v>
      </c>
      <c r="W243" s="169">
        <f t="shared" si="40"/>
        <v>0.80365640185240095</v>
      </c>
      <c r="X243" s="170">
        <v>1</v>
      </c>
      <c r="Y243" s="139">
        <v>39694</v>
      </c>
      <c r="Z243" s="139" t="s">
        <v>4516</v>
      </c>
      <c r="AA243" s="139">
        <v>39887</v>
      </c>
      <c r="AB243" s="171">
        <v>39948</v>
      </c>
      <c r="AC243" s="171" t="s">
        <v>4516</v>
      </c>
      <c r="AD243" s="147">
        <f t="shared" si="41"/>
        <v>61</v>
      </c>
      <c r="AE243" s="131">
        <v>290</v>
      </c>
      <c r="AG243" s="147">
        <v>1</v>
      </c>
    </row>
    <row r="244" spans="1:33" x14ac:dyDescent="0.25">
      <c r="A244" s="147" t="s">
        <v>89</v>
      </c>
      <c r="B244" s="140" t="s">
        <v>7271</v>
      </c>
      <c r="C244" s="147" t="s">
        <v>91</v>
      </c>
      <c r="D244" s="140" t="s">
        <v>7284</v>
      </c>
      <c r="E244" s="147" t="s">
        <v>183</v>
      </c>
      <c r="F244" s="140" t="s">
        <v>8585</v>
      </c>
      <c r="G244" s="147" t="s">
        <v>184</v>
      </c>
      <c r="H244" s="140" t="s">
        <v>9056</v>
      </c>
      <c r="I244" s="147" t="s">
        <v>4614</v>
      </c>
      <c r="J244" s="147">
        <v>1</v>
      </c>
      <c r="K244" s="132">
        <f t="shared" si="35"/>
        <v>657774.72</v>
      </c>
      <c r="L244" s="132">
        <v>250000</v>
      </c>
      <c r="M244" s="132">
        <v>407774.71999999997</v>
      </c>
      <c r="N244" s="132">
        <v>250000</v>
      </c>
      <c r="O244" s="133"/>
      <c r="P244" s="132">
        <v>407374.72</v>
      </c>
      <c r="Q244" s="132">
        <f t="shared" si="36"/>
        <v>657374.71999999997</v>
      </c>
      <c r="R244" s="132">
        <v>250000</v>
      </c>
      <c r="S244" s="132">
        <v>407374.72</v>
      </c>
      <c r="T244" s="169">
        <f t="shared" si="37"/>
        <v>1</v>
      </c>
      <c r="U244" s="169">
        <f t="shared" si="38"/>
        <v>1</v>
      </c>
      <c r="V244" s="169">
        <f t="shared" si="39"/>
        <v>0.99901906621381531</v>
      </c>
      <c r="W244" s="169">
        <f t="shared" si="40"/>
        <v>0.99939188906499776</v>
      </c>
      <c r="X244" s="170">
        <v>1</v>
      </c>
      <c r="Y244" s="139">
        <v>39287</v>
      </c>
      <c r="Z244" s="139" t="s">
        <v>4584</v>
      </c>
      <c r="AA244" s="139">
        <v>39472</v>
      </c>
      <c r="AB244" s="171">
        <v>39503</v>
      </c>
      <c r="AC244" s="171">
        <v>39581</v>
      </c>
      <c r="AD244" s="147">
        <f t="shared" si="41"/>
        <v>31</v>
      </c>
      <c r="AE244" s="131">
        <v>250</v>
      </c>
      <c r="AG244" s="147">
        <v>1</v>
      </c>
    </row>
    <row r="245" spans="1:33" x14ac:dyDescent="0.25">
      <c r="A245" s="147" t="s">
        <v>89</v>
      </c>
      <c r="B245" s="140" t="s">
        <v>7271</v>
      </c>
      <c r="C245" s="147" t="s">
        <v>91</v>
      </c>
      <c r="D245" s="140" t="s">
        <v>7284</v>
      </c>
      <c r="E245" s="147" t="s">
        <v>183</v>
      </c>
      <c r="F245" s="140" t="s">
        <v>8585</v>
      </c>
      <c r="G245" s="147" t="s">
        <v>184</v>
      </c>
      <c r="H245" s="140" t="s">
        <v>9056</v>
      </c>
      <c r="I245" s="147" t="s">
        <v>2252</v>
      </c>
      <c r="J245" s="147">
        <v>1</v>
      </c>
      <c r="K245" s="132">
        <f t="shared" si="35"/>
        <v>850000</v>
      </c>
      <c r="L245" s="132">
        <v>500000</v>
      </c>
      <c r="M245" s="132">
        <v>350000</v>
      </c>
      <c r="N245" s="132">
        <v>400000</v>
      </c>
      <c r="O245" s="133"/>
      <c r="P245" s="132">
        <v>270000</v>
      </c>
      <c r="Q245" s="132">
        <f t="shared" si="36"/>
        <v>670000</v>
      </c>
      <c r="R245" s="132">
        <v>400000</v>
      </c>
      <c r="S245" s="132">
        <v>270000</v>
      </c>
      <c r="T245" s="169">
        <f t="shared" si="37"/>
        <v>1</v>
      </c>
      <c r="U245" s="169">
        <f t="shared" si="38"/>
        <v>1</v>
      </c>
      <c r="V245" s="169">
        <f t="shared" si="39"/>
        <v>0.77142857142857146</v>
      </c>
      <c r="W245" s="169">
        <f t="shared" si="40"/>
        <v>0.78823529411764703</v>
      </c>
      <c r="X245" s="170">
        <v>1</v>
      </c>
      <c r="Y245" s="139">
        <v>39694</v>
      </c>
      <c r="Z245" s="139" t="s">
        <v>4516</v>
      </c>
      <c r="AA245" s="139">
        <v>39918</v>
      </c>
      <c r="AB245" s="171">
        <v>40055</v>
      </c>
      <c r="AC245" s="171" t="s">
        <v>4584</v>
      </c>
      <c r="AD245" s="147">
        <f t="shared" si="41"/>
        <v>137</v>
      </c>
      <c r="AE245" s="131">
        <v>250</v>
      </c>
      <c r="AG245" s="147">
        <v>1</v>
      </c>
    </row>
    <row r="246" spans="1:33" x14ac:dyDescent="0.25">
      <c r="A246" s="147" t="s">
        <v>89</v>
      </c>
      <c r="B246" s="140" t="s">
        <v>7271</v>
      </c>
      <c r="C246" s="147" t="s">
        <v>91</v>
      </c>
      <c r="D246" s="140" t="s">
        <v>7284</v>
      </c>
      <c r="E246" s="147" t="s">
        <v>183</v>
      </c>
      <c r="F246" s="140" t="s">
        <v>8585</v>
      </c>
      <c r="G246" s="147" t="s">
        <v>9057</v>
      </c>
      <c r="H246" s="140" t="s">
        <v>9058</v>
      </c>
      <c r="I246" s="147" t="s">
        <v>4615</v>
      </c>
      <c r="J246" s="147">
        <v>1</v>
      </c>
      <c r="K246" s="132">
        <f t="shared" si="35"/>
        <v>1083638.77</v>
      </c>
      <c r="L246" s="132">
        <v>590000</v>
      </c>
      <c r="M246" s="132">
        <v>493638.77</v>
      </c>
      <c r="N246" s="132">
        <v>590000</v>
      </c>
      <c r="O246" s="133"/>
      <c r="P246" s="132">
        <v>495893.49</v>
      </c>
      <c r="Q246" s="132">
        <f t="shared" si="36"/>
        <v>1085893.49</v>
      </c>
      <c r="R246" s="132">
        <v>590000</v>
      </c>
      <c r="S246" s="132">
        <v>495893.49</v>
      </c>
      <c r="T246" s="169">
        <f t="shared" si="37"/>
        <v>1</v>
      </c>
      <c r="U246" s="169">
        <f t="shared" si="38"/>
        <v>1</v>
      </c>
      <c r="V246" s="169">
        <f t="shared" si="39"/>
        <v>1.0045675504782576</v>
      </c>
      <c r="W246" s="169">
        <f t="shared" si="40"/>
        <v>1.0020806933661113</v>
      </c>
      <c r="X246" s="170">
        <v>1</v>
      </c>
      <c r="Y246" s="139">
        <v>39287</v>
      </c>
      <c r="Z246" s="139" t="s">
        <v>4584</v>
      </c>
      <c r="AA246" s="139">
        <v>39479</v>
      </c>
      <c r="AB246" s="171">
        <v>39532</v>
      </c>
      <c r="AC246" s="171" t="s">
        <v>4516</v>
      </c>
      <c r="AD246" s="147">
        <f t="shared" si="41"/>
        <v>53</v>
      </c>
      <c r="AE246" s="131">
        <v>480</v>
      </c>
      <c r="AG246" s="147">
        <v>1</v>
      </c>
    </row>
    <row r="247" spans="1:33" x14ac:dyDescent="0.25">
      <c r="A247" s="147" t="s">
        <v>89</v>
      </c>
      <c r="B247" s="140" t="s">
        <v>7271</v>
      </c>
      <c r="C247" s="147" t="s">
        <v>91</v>
      </c>
      <c r="D247" s="140" t="s">
        <v>7284</v>
      </c>
      <c r="E247" s="147" t="s">
        <v>183</v>
      </c>
      <c r="F247" s="140" t="s">
        <v>8585</v>
      </c>
      <c r="G247" s="147" t="s">
        <v>9057</v>
      </c>
      <c r="H247" s="140" t="s">
        <v>9058</v>
      </c>
      <c r="I247" s="147" t="s">
        <v>3560</v>
      </c>
      <c r="J247" s="147">
        <v>1</v>
      </c>
      <c r="K247" s="132">
        <f t="shared" si="35"/>
        <v>353395.51</v>
      </c>
      <c r="L247" s="132">
        <v>127000</v>
      </c>
      <c r="M247" s="132">
        <v>226395.51</v>
      </c>
      <c r="N247" s="132">
        <v>101600</v>
      </c>
      <c r="O247" s="133"/>
      <c r="P247" s="132">
        <v>183395.51</v>
      </c>
      <c r="Q247" s="132">
        <f t="shared" si="36"/>
        <v>284995.51</v>
      </c>
      <c r="R247" s="132">
        <v>101600</v>
      </c>
      <c r="S247" s="132">
        <v>183395.51</v>
      </c>
      <c r="T247" s="169">
        <f t="shared" si="37"/>
        <v>1</v>
      </c>
      <c r="U247" s="169">
        <f t="shared" si="38"/>
        <v>1</v>
      </c>
      <c r="V247" s="169">
        <f t="shared" si="39"/>
        <v>0.81006690459541353</v>
      </c>
      <c r="W247" s="169">
        <f t="shared" si="40"/>
        <v>0.80644915381069782</v>
      </c>
      <c r="X247" s="170">
        <v>1</v>
      </c>
      <c r="Y247" s="139">
        <v>39694</v>
      </c>
      <c r="Z247" s="139" t="s">
        <v>4516</v>
      </c>
      <c r="AA247" s="139">
        <v>39782</v>
      </c>
      <c r="AB247" s="171">
        <v>39812</v>
      </c>
      <c r="AC247" s="171" t="s">
        <v>4516</v>
      </c>
      <c r="AD247" s="147">
        <f t="shared" si="41"/>
        <v>30</v>
      </c>
      <c r="AE247" s="131">
        <v>254</v>
      </c>
      <c r="AG247" s="147">
        <v>1</v>
      </c>
    </row>
    <row r="248" spans="1:33" x14ac:dyDescent="0.25">
      <c r="A248" s="147" t="s">
        <v>89</v>
      </c>
      <c r="B248" s="140" t="s">
        <v>7271</v>
      </c>
      <c r="C248" s="147" t="s">
        <v>91</v>
      </c>
      <c r="D248" s="140" t="s">
        <v>7284</v>
      </c>
      <c r="E248" s="147" t="s">
        <v>183</v>
      </c>
      <c r="F248" s="140" t="s">
        <v>8585</v>
      </c>
      <c r="G248" s="147" t="s">
        <v>104</v>
      </c>
      <c r="H248" s="140" t="s">
        <v>9059</v>
      </c>
      <c r="I248" s="147" t="s">
        <v>4614</v>
      </c>
      <c r="J248" s="147">
        <v>1</v>
      </c>
      <c r="K248" s="132">
        <f t="shared" ref="K248:K311" si="42">L248+M248</f>
        <v>882466.74</v>
      </c>
      <c r="L248" s="132">
        <v>380000</v>
      </c>
      <c r="M248" s="132">
        <v>502466.74</v>
      </c>
      <c r="N248" s="132">
        <v>373000</v>
      </c>
      <c r="O248" s="133"/>
      <c r="P248" s="132">
        <v>554346.76</v>
      </c>
      <c r="Q248" s="132">
        <f t="shared" ref="Q248:Q311" si="43">R248+S248</f>
        <v>883092.24</v>
      </c>
      <c r="R248" s="132">
        <v>373000</v>
      </c>
      <c r="S248" s="132">
        <v>510092.24</v>
      </c>
      <c r="T248" s="169">
        <f t="shared" ref="T248:T311" si="44">R248/N248</f>
        <v>1</v>
      </c>
      <c r="U248" s="169">
        <f t="shared" ref="U248:U311" si="45">S248/P248</f>
        <v>0.92016816333516582</v>
      </c>
      <c r="V248" s="169">
        <f t="shared" ref="V248:V311" si="46">P248/M248</f>
        <v>1.1032506549587739</v>
      </c>
      <c r="W248" s="169">
        <f t="shared" ref="W248:W311" si="47">Q248/K248</f>
        <v>1.0007088085835394</v>
      </c>
      <c r="X248" s="170">
        <v>1</v>
      </c>
      <c r="Y248" s="139">
        <v>39287</v>
      </c>
      <c r="Z248" s="139" t="s">
        <v>4584</v>
      </c>
      <c r="AA248" s="139">
        <v>39472</v>
      </c>
      <c r="AB248" s="171">
        <v>39503</v>
      </c>
      <c r="AC248" s="171">
        <v>39577</v>
      </c>
      <c r="AD248" s="147">
        <f t="shared" ref="AD248:AD311" si="48">AB248-AA248</f>
        <v>31</v>
      </c>
      <c r="AE248" s="131">
        <v>309</v>
      </c>
      <c r="AG248" s="147">
        <v>1</v>
      </c>
    </row>
    <row r="249" spans="1:33" x14ac:dyDescent="0.25">
      <c r="A249" s="147" t="s">
        <v>89</v>
      </c>
      <c r="B249" s="140" t="s">
        <v>7271</v>
      </c>
      <c r="C249" s="147" t="s">
        <v>91</v>
      </c>
      <c r="D249" s="140" t="s">
        <v>7284</v>
      </c>
      <c r="E249" s="147" t="s">
        <v>183</v>
      </c>
      <c r="F249" s="140" t="s">
        <v>8585</v>
      </c>
      <c r="G249" s="147" t="s">
        <v>104</v>
      </c>
      <c r="H249" s="140" t="s">
        <v>9059</v>
      </c>
      <c r="I249" s="147" t="s">
        <v>4619</v>
      </c>
      <c r="J249" s="147">
        <v>1</v>
      </c>
      <c r="K249" s="132">
        <f t="shared" si="42"/>
        <v>422170.2</v>
      </c>
      <c r="L249" s="132">
        <v>250000</v>
      </c>
      <c r="M249" s="132">
        <v>172170.2</v>
      </c>
      <c r="N249" s="132">
        <v>249489.82</v>
      </c>
      <c r="O249" s="133"/>
      <c r="P249" s="132">
        <v>172170.2</v>
      </c>
      <c r="Q249" s="132">
        <f t="shared" si="43"/>
        <v>421660.02</v>
      </c>
      <c r="R249" s="132">
        <v>249489.82</v>
      </c>
      <c r="S249" s="132">
        <v>172170.2</v>
      </c>
      <c r="T249" s="169">
        <f t="shared" si="44"/>
        <v>1</v>
      </c>
      <c r="U249" s="169">
        <f t="shared" si="45"/>
        <v>1</v>
      </c>
      <c r="V249" s="169">
        <f t="shared" si="46"/>
        <v>1</v>
      </c>
      <c r="W249" s="169">
        <f t="shared" si="47"/>
        <v>0.99879153005114996</v>
      </c>
      <c r="X249" s="170">
        <v>1</v>
      </c>
      <c r="Y249" s="139">
        <v>39694</v>
      </c>
      <c r="Z249" s="139" t="s">
        <v>4516</v>
      </c>
      <c r="AA249" s="139">
        <v>39784</v>
      </c>
      <c r="AB249" s="171">
        <v>39812</v>
      </c>
      <c r="AC249" s="171" t="s">
        <v>4516</v>
      </c>
      <c r="AD249" s="147">
        <f t="shared" si="48"/>
        <v>28</v>
      </c>
      <c r="AE249" s="131">
        <v>317</v>
      </c>
      <c r="AG249" s="147">
        <v>1</v>
      </c>
    </row>
    <row r="250" spans="1:33" x14ac:dyDescent="0.25">
      <c r="A250" s="147" t="s">
        <v>89</v>
      </c>
      <c r="B250" s="140" t="s">
        <v>7271</v>
      </c>
      <c r="C250" s="147" t="s">
        <v>91</v>
      </c>
      <c r="D250" s="140" t="s">
        <v>7284</v>
      </c>
      <c r="E250" s="147" t="s">
        <v>164</v>
      </c>
      <c r="F250" s="140" t="s">
        <v>8594</v>
      </c>
      <c r="G250" s="147" t="s">
        <v>177</v>
      </c>
      <c r="H250" s="140" t="s">
        <v>9060</v>
      </c>
      <c r="I250" s="147" t="s">
        <v>2579</v>
      </c>
      <c r="J250" s="147">
        <v>1</v>
      </c>
      <c r="K250" s="132">
        <f t="shared" si="42"/>
        <v>647724</v>
      </c>
      <c r="L250" s="132">
        <v>471429</v>
      </c>
      <c r="M250" s="132">
        <v>176295</v>
      </c>
      <c r="N250" s="132">
        <v>471429</v>
      </c>
      <c r="O250" s="133"/>
      <c r="P250" s="132">
        <v>176295</v>
      </c>
      <c r="Q250" s="132">
        <f t="shared" si="43"/>
        <v>647724</v>
      </c>
      <c r="R250" s="132">
        <v>471429</v>
      </c>
      <c r="S250" s="132">
        <v>176295</v>
      </c>
      <c r="T250" s="169">
        <f t="shared" si="44"/>
        <v>1</v>
      </c>
      <c r="U250" s="169">
        <f t="shared" si="45"/>
        <v>1</v>
      </c>
      <c r="V250" s="169">
        <f t="shared" si="46"/>
        <v>1</v>
      </c>
      <c r="W250" s="169">
        <f t="shared" si="47"/>
        <v>1</v>
      </c>
      <c r="X250" s="170">
        <v>1</v>
      </c>
      <c r="Y250" s="139">
        <v>38383</v>
      </c>
      <c r="Z250" s="139">
        <v>38433</v>
      </c>
      <c r="AA250" s="139">
        <v>38496</v>
      </c>
      <c r="AB250" s="171">
        <v>38670</v>
      </c>
      <c r="AC250" s="171">
        <v>38676</v>
      </c>
      <c r="AD250" s="147">
        <f t="shared" si="48"/>
        <v>174</v>
      </c>
      <c r="AE250" s="131">
        <v>129</v>
      </c>
      <c r="AG250" s="147">
        <v>1</v>
      </c>
    </row>
    <row r="251" spans="1:33" x14ac:dyDescent="0.25">
      <c r="A251" s="147" t="s">
        <v>89</v>
      </c>
      <c r="B251" s="140" t="s">
        <v>7271</v>
      </c>
      <c r="C251" s="147" t="s">
        <v>91</v>
      </c>
      <c r="D251" s="140" t="s">
        <v>7284</v>
      </c>
      <c r="E251" s="147" t="s">
        <v>164</v>
      </c>
      <c r="F251" s="140" t="s">
        <v>8594</v>
      </c>
      <c r="G251" s="147" t="s">
        <v>177</v>
      </c>
      <c r="H251" s="140" t="s">
        <v>9060</v>
      </c>
      <c r="I251" s="147" t="s">
        <v>4575</v>
      </c>
      <c r="J251" s="147">
        <v>1</v>
      </c>
      <c r="K251" s="132">
        <f t="shared" si="42"/>
        <v>215350</v>
      </c>
      <c r="L251" s="132">
        <v>150000</v>
      </c>
      <c r="M251" s="132">
        <v>65350</v>
      </c>
      <c r="N251" s="132">
        <v>150000</v>
      </c>
      <c r="O251" s="133"/>
      <c r="P251" s="132">
        <v>86205</v>
      </c>
      <c r="Q251" s="132">
        <f t="shared" si="43"/>
        <v>236205</v>
      </c>
      <c r="R251" s="132">
        <v>150000</v>
      </c>
      <c r="S251" s="132">
        <v>86205</v>
      </c>
      <c r="T251" s="169">
        <f t="shared" si="44"/>
        <v>1</v>
      </c>
      <c r="U251" s="169">
        <f t="shared" si="45"/>
        <v>1</v>
      </c>
      <c r="V251" s="169">
        <f t="shared" si="46"/>
        <v>1.3191277735271614</v>
      </c>
      <c r="W251" s="169">
        <f t="shared" si="47"/>
        <v>1.0968423496633388</v>
      </c>
      <c r="X251" s="170">
        <v>1</v>
      </c>
      <c r="Y251" s="139">
        <v>38706</v>
      </c>
      <c r="Z251" s="139">
        <v>38799</v>
      </c>
      <c r="AA251" s="139">
        <v>38913</v>
      </c>
      <c r="AB251" s="171">
        <v>39021</v>
      </c>
      <c r="AC251" s="171" t="s">
        <v>4516</v>
      </c>
      <c r="AD251" s="147">
        <f t="shared" si="48"/>
        <v>108</v>
      </c>
      <c r="AE251" s="131">
        <v>126</v>
      </c>
      <c r="AG251" s="147">
        <v>1</v>
      </c>
    </row>
    <row r="252" spans="1:33" x14ac:dyDescent="0.25">
      <c r="A252" s="147" t="s">
        <v>89</v>
      </c>
      <c r="B252" s="140" t="s">
        <v>7271</v>
      </c>
      <c r="C252" s="147" t="s">
        <v>91</v>
      </c>
      <c r="D252" s="140" t="s">
        <v>7284</v>
      </c>
      <c r="E252" s="147" t="s">
        <v>164</v>
      </c>
      <c r="F252" s="140" t="s">
        <v>8594</v>
      </c>
      <c r="G252" s="147" t="s">
        <v>177</v>
      </c>
      <c r="H252" s="140" t="s">
        <v>9060</v>
      </c>
      <c r="I252" s="147" t="s">
        <v>4667</v>
      </c>
      <c r="J252" s="147">
        <v>1</v>
      </c>
      <c r="K252" s="132">
        <f t="shared" si="42"/>
        <v>232747.28999999998</v>
      </c>
      <c r="L252" s="132">
        <v>132098.60999999999</v>
      </c>
      <c r="M252" s="132">
        <v>100648.68</v>
      </c>
      <c r="N252" s="132">
        <v>132098.60999999999</v>
      </c>
      <c r="P252" s="132">
        <v>100648.68</v>
      </c>
      <c r="Q252" s="132">
        <f t="shared" si="43"/>
        <v>232747.28999999998</v>
      </c>
      <c r="R252" s="132">
        <v>132098.60999999999</v>
      </c>
      <c r="S252" s="132">
        <v>100648.68</v>
      </c>
      <c r="T252" s="169">
        <f t="shared" si="44"/>
        <v>1</v>
      </c>
      <c r="U252" s="169">
        <f t="shared" si="45"/>
        <v>1</v>
      </c>
      <c r="V252" s="169">
        <f t="shared" si="46"/>
        <v>1</v>
      </c>
      <c r="W252" s="169">
        <f t="shared" si="47"/>
        <v>1</v>
      </c>
      <c r="X252" s="170">
        <v>1</v>
      </c>
      <c r="Y252" s="139">
        <v>39801</v>
      </c>
      <c r="Z252" s="139" t="s">
        <v>4584</v>
      </c>
      <c r="AA252" s="139">
        <v>39918</v>
      </c>
      <c r="AB252" s="139">
        <v>39966</v>
      </c>
      <c r="AC252" s="147" t="s">
        <v>4516</v>
      </c>
      <c r="AD252" s="147">
        <f t="shared" si="48"/>
        <v>48</v>
      </c>
      <c r="AE252" s="131">
        <v>136</v>
      </c>
      <c r="AG252" s="147">
        <v>1</v>
      </c>
    </row>
    <row r="253" spans="1:33" x14ac:dyDescent="0.25">
      <c r="A253" s="147" t="s">
        <v>89</v>
      </c>
      <c r="B253" s="140" t="s">
        <v>7271</v>
      </c>
      <c r="C253" s="147" t="s">
        <v>91</v>
      </c>
      <c r="D253" s="140" t="s">
        <v>7284</v>
      </c>
      <c r="E253" s="147" t="s">
        <v>164</v>
      </c>
      <c r="F253" s="140" t="s">
        <v>8594</v>
      </c>
      <c r="G253" s="147" t="s">
        <v>168</v>
      </c>
      <c r="H253" s="140" t="s">
        <v>9061</v>
      </c>
      <c r="I253" s="147" t="s">
        <v>4540</v>
      </c>
      <c r="J253" s="147">
        <v>1</v>
      </c>
      <c r="K253" s="132">
        <f t="shared" si="42"/>
        <v>848987</v>
      </c>
      <c r="L253" s="132">
        <v>618460</v>
      </c>
      <c r="M253" s="132">
        <v>230527</v>
      </c>
      <c r="N253" s="132">
        <v>618100</v>
      </c>
      <c r="O253" s="133"/>
      <c r="P253" s="132">
        <v>173255.5</v>
      </c>
      <c r="Q253" s="132">
        <f t="shared" si="43"/>
        <v>791355.5</v>
      </c>
      <c r="R253" s="132">
        <v>618100</v>
      </c>
      <c r="S253" s="132">
        <v>173255.5</v>
      </c>
      <c r="T253" s="169">
        <f t="shared" si="44"/>
        <v>1</v>
      </c>
      <c r="U253" s="169">
        <f t="shared" si="45"/>
        <v>1</v>
      </c>
      <c r="V253" s="169">
        <f t="shared" si="46"/>
        <v>0.75156272367228139</v>
      </c>
      <c r="W253" s="169">
        <f t="shared" si="47"/>
        <v>0.93211733512998429</v>
      </c>
      <c r="X253" s="170">
        <v>1</v>
      </c>
      <c r="Y253" s="139">
        <v>38037</v>
      </c>
      <c r="Z253" s="139">
        <v>38040</v>
      </c>
      <c r="AA253" s="139">
        <v>38073</v>
      </c>
      <c r="AB253" s="171">
        <v>38275</v>
      </c>
      <c r="AC253" s="171" t="s">
        <v>4516</v>
      </c>
      <c r="AD253" s="147">
        <f t="shared" si="48"/>
        <v>202</v>
      </c>
      <c r="AE253" s="131">
        <v>78</v>
      </c>
      <c r="AG253" s="147">
        <v>1</v>
      </c>
    </row>
    <row r="254" spans="1:33" x14ac:dyDescent="0.25">
      <c r="A254" s="147" t="s">
        <v>89</v>
      </c>
      <c r="B254" s="140" t="s">
        <v>7271</v>
      </c>
      <c r="C254" s="147" t="s">
        <v>91</v>
      </c>
      <c r="D254" s="140" t="s">
        <v>7284</v>
      </c>
      <c r="E254" s="147" t="s">
        <v>164</v>
      </c>
      <c r="F254" s="140" t="s">
        <v>8594</v>
      </c>
      <c r="G254" s="147" t="s">
        <v>168</v>
      </c>
      <c r="H254" s="140" t="s">
        <v>9061</v>
      </c>
      <c r="I254" s="147" t="s">
        <v>4560</v>
      </c>
      <c r="J254" s="147">
        <v>1</v>
      </c>
      <c r="K254" s="132">
        <f t="shared" si="42"/>
        <v>634091</v>
      </c>
      <c r="L254" s="132">
        <v>463699</v>
      </c>
      <c r="M254" s="132">
        <v>170392</v>
      </c>
      <c r="N254" s="132">
        <v>463699</v>
      </c>
      <c r="O254" s="133"/>
      <c r="P254" s="132">
        <v>175392</v>
      </c>
      <c r="Q254" s="132">
        <f t="shared" si="43"/>
        <v>639091</v>
      </c>
      <c r="R254" s="132">
        <v>463699</v>
      </c>
      <c r="S254" s="132">
        <v>175392</v>
      </c>
      <c r="T254" s="169">
        <f t="shared" si="44"/>
        <v>1</v>
      </c>
      <c r="U254" s="169">
        <f t="shared" si="45"/>
        <v>1</v>
      </c>
      <c r="V254" s="169">
        <f t="shared" si="46"/>
        <v>1.029344100662003</v>
      </c>
      <c r="W254" s="169">
        <f t="shared" si="47"/>
        <v>1.0078853035289888</v>
      </c>
      <c r="X254" s="170">
        <v>1</v>
      </c>
      <c r="Y254" s="139">
        <v>38383</v>
      </c>
      <c r="Z254" s="139">
        <v>38433</v>
      </c>
      <c r="AA254" s="139">
        <v>38528</v>
      </c>
      <c r="AB254" s="171">
        <v>38610</v>
      </c>
      <c r="AC254" s="171">
        <v>38623</v>
      </c>
      <c r="AD254" s="147">
        <f t="shared" si="48"/>
        <v>82</v>
      </c>
      <c r="AE254" s="131">
        <v>90</v>
      </c>
      <c r="AG254" s="147">
        <v>1</v>
      </c>
    </row>
    <row r="255" spans="1:33" x14ac:dyDescent="0.25">
      <c r="A255" s="147" t="s">
        <v>89</v>
      </c>
      <c r="B255" s="140" t="s">
        <v>7271</v>
      </c>
      <c r="C255" s="147" t="s">
        <v>91</v>
      </c>
      <c r="D255" s="140" t="s">
        <v>7284</v>
      </c>
      <c r="E255" s="147" t="s">
        <v>164</v>
      </c>
      <c r="F255" s="140" t="s">
        <v>8594</v>
      </c>
      <c r="G255" s="147" t="s">
        <v>168</v>
      </c>
      <c r="H255" s="140" t="s">
        <v>9061</v>
      </c>
      <c r="I255" s="147" t="s">
        <v>4576</v>
      </c>
      <c r="J255" s="147">
        <v>1</v>
      </c>
      <c r="K255" s="132">
        <f t="shared" si="42"/>
        <v>434253</v>
      </c>
      <c r="L255" s="132">
        <v>320613</v>
      </c>
      <c r="M255" s="132">
        <v>113640</v>
      </c>
      <c r="N255" s="132">
        <v>288551.3</v>
      </c>
      <c r="O255" s="133"/>
      <c r="P255" s="132">
        <v>113640</v>
      </c>
      <c r="Q255" s="132">
        <f t="shared" si="43"/>
        <v>402191.3</v>
      </c>
      <c r="R255" s="132">
        <v>288551.3</v>
      </c>
      <c r="S255" s="132">
        <v>113640</v>
      </c>
      <c r="T255" s="169">
        <f t="shared" si="44"/>
        <v>1</v>
      </c>
      <c r="U255" s="169">
        <f t="shared" si="45"/>
        <v>1</v>
      </c>
      <c r="V255" s="169">
        <f t="shared" si="46"/>
        <v>1</v>
      </c>
      <c r="W255" s="169">
        <f t="shared" si="47"/>
        <v>0.92616815543012943</v>
      </c>
      <c r="X255" s="170">
        <v>1</v>
      </c>
      <c r="Y255" s="139">
        <v>38706</v>
      </c>
      <c r="Z255" s="139">
        <v>38799</v>
      </c>
      <c r="AA255" s="139">
        <v>38918</v>
      </c>
      <c r="AB255" s="171">
        <v>39139</v>
      </c>
      <c r="AC255" s="171" t="s">
        <v>4516</v>
      </c>
      <c r="AD255" s="147">
        <f t="shared" si="48"/>
        <v>221</v>
      </c>
      <c r="AE255" s="131">
        <v>88</v>
      </c>
      <c r="AG255" s="147">
        <v>1</v>
      </c>
    </row>
    <row r="256" spans="1:33" x14ac:dyDescent="0.25">
      <c r="A256" s="147" t="s">
        <v>89</v>
      </c>
      <c r="B256" s="140" t="s">
        <v>7271</v>
      </c>
      <c r="C256" s="147" t="s">
        <v>91</v>
      </c>
      <c r="D256" s="140" t="s">
        <v>7284</v>
      </c>
      <c r="E256" s="147" t="s">
        <v>164</v>
      </c>
      <c r="F256" s="140" t="s">
        <v>8594</v>
      </c>
      <c r="G256" s="147" t="s">
        <v>168</v>
      </c>
      <c r="H256" s="140" t="s">
        <v>9061</v>
      </c>
      <c r="I256" s="147" t="s">
        <v>4242</v>
      </c>
      <c r="J256" s="147">
        <v>1</v>
      </c>
      <c r="K256" s="132">
        <f t="shared" si="42"/>
        <v>635240.05000000005</v>
      </c>
      <c r="L256" s="132">
        <v>437999.35</v>
      </c>
      <c r="M256" s="132">
        <v>197240.7</v>
      </c>
      <c r="N256" s="132">
        <v>437832.07</v>
      </c>
      <c r="P256" s="132">
        <v>197240.7</v>
      </c>
      <c r="Q256" s="132">
        <f t="shared" si="43"/>
        <v>635072.77</v>
      </c>
      <c r="R256" s="132">
        <v>437832.07</v>
      </c>
      <c r="S256" s="132">
        <v>197240.7</v>
      </c>
      <c r="T256" s="169">
        <f t="shared" si="44"/>
        <v>1</v>
      </c>
      <c r="U256" s="169">
        <f t="shared" si="45"/>
        <v>1</v>
      </c>
      <c r="V256" s="169">
        <f t="shared" si="46"/>
        <v>1</v>
      </c>
      <c r="W256" s="169">
        <f t="shared" si="47"/>
        <v>0.99973666647749926</v>
      </c>
      <c r="X256" s="170">
        <v>1</v>
      </c>
      <c r="Y256" s="139">
        <v>39801</v>
      </c>
      <c r="Z256" s="139" t="s">
        <v>4584</v>
      </c>
      <c r="AA256" s="139">
        <v>39918</v>
      </c>
      <c r="AB256" s="139">
        <v>39994</v>
      </c>
      <c r="AC256" s="147" t="s">
        <v>4516</v>
      </c>
      <c r="AD256" s="147">
        <f t="shared" si="48"/>
        <v>76</v>
      </c>
      <c r="AE256" s="131">
        <v>95</v>
      </c>
      <c r="AG256" s="147">
        <v>1</v>
      </c>
    </row>
    <row r="257" spans="1:34" x14ac:dyDescent="0.25">
      <c r="A257" s="147" t="s">
        <v>89</v>
      </c>
      <c r="B257" s="140" t="s">
        <v>7271</v>
      </c>
      <c r="C257" s="147" t="s">
        <v>91</v>
      </c>
      <c r="D257" s="140" t="s">
        <v>7284</v>
      </c>
      <c r="E257" s="147" t="s">
        <v>164</v>
      </c>
      <c r="F257" s="140" t="s">
        <v>8594</v>
      </c>
      <c r="G257" s="147" t="s">
        <v>172</v>
      </c>
      <c r="H257" s="140" t="s">
        <v>9062</v>
      </c>
      <c r="I257" s="147" t="s">
        <v>4561</v>
      </c>
      <c r="J257" s="147">
        <v>1</v>
      </c>
      <c r="K257" s="132">
        <f t="shared" si="42"/>
        <v>784043</v>
      </c>
      <c r="L257" s="132">
        <v>550000</v>
      </c>
      <c r="M257" s="132">
        <v>234043</v>
      </c>
      <c r="N257" s="132">
        <v>550000</v>
      </c>
      <c r="O257" s="133"/>
      <c r="P257" s="132">
        <v>234353</v>
      </c>
      <c r="Q257" s="132">
        <f t="shared" si="43"/>
        <v>784353</v>
      </c>
      <c r="R257" s="132">
        <v>550000</v>
      </c>
      <c r="S257" s="132">
        <v>234353</v>
      </c>
      <c r="T257" s="169">
        <f t="shared" si="44"/>
        <v>1</v>
      </c>
      <c r="U257" s="169">
        <f t="shared" si="45"/>
        <v>1</v>
      </c>
      <c r="V257" s="169">
        <f t="shared" si="46"/>
        <v>1.0013245429258726</v>
      </c>
      <c r="W257" s="169">
        <f t="shared" si="47"/>
        <v>1.0003953864775275</v>
      </c>
      <c r="X257" s="170">
        <v>1</v>
      </c>
      <c r="Y257" s="139">
        <v>38383</v>
      </c>
      <c r="Z257" s="139">
        <v>38433</v>
      </c>
      <c r="AA257" s="139">
        <v>38496</v>
      </c>
      <c r="AB257" s="171">
        <v>38859</v>
      </c>
      <c r="AC257" s="171">
        <v>38753</v>
      </c>
      <c r="AD257" s="147">
        <f t="shared" si="48"/>
        <v>363</v>
      </c>
      <c r="AE257" s="131">
        <v>134</v>
      </c>
      <c r="AG257" s="147">
        <v>1</v>
      </c>
    </row>
    <row r="258" spans="1:34" x14ac:dyDescent="0.25">
      <c r="A258" s="147" t="s">
        <v>89</v>
      </c>
      <c r="B258" s="140" t="s">
        <v>7271</v>
      </c>
      <c r="C258" s="147" t="s">
        <v>91</v>
      </c>
      <c r="D258" s="140" t="s">
        <v>7284</v>
      </c>
      <c r="E258" s="147" t="s">
        <v>164</v>
      </c>
      <c r="F258" s="140" t="s">
        <v>8594</v>
      </c>
      <c r="G258" s="147" t="s">
        <v>172</v>
      </c>
      <c r="H258" s="140" t="s">
        <v>9062</v>
      </c>
      <c r="I258" s="147" t="s">
        <v>4578</v>
      </c>
      <c r="J258" s="147">
        <v>1</v>
      </c>
      <c r="K258" s="132">
        <f t="shared" si="42"/>
        <v>612563</v>
      </c>
      <c r="L258" s="132">
        <v>460110</v>
      </c>
      <c r="M258" s="132">
        <v>152453</v>
      </c>
      <c r="N258" s="132">
        <v>460110</v>
      </c>
      <c r="O258" s="133"/>
      <c r="P258" s="132">
        <v>152453</v>
      </c>
      <c r="Q258" s="132">
        <f t="shared" si="43"/>
        <v>612563</v>
      </c>
      <c r="R258" s="132">
        <v>460110</v>
      </c>
      <c r="S258" s="132">
        <v>152453</v>
      </c>
      <c r="T258" s="169">
        <f t="shared" si="44"/>
        <v>1</v>
      </c>
      <c r="U258" s="169">
        <f t="shared" si="45"/>
        <v>1</v>
      </c>
      <c r="V258" s="169">
        <f t="shared" si="46"/>
        <v>1</v>
      </c>
      <c r="W258" s="169">
        <f t="shared" si="47"/>
        <v>1</v>
      </c>
      <c r="X258" s="170">
        <v>1</v>
      </c>
      <c r="Y258" s="139">
        <v>38706</v>
      </c>
      <c r="Z258" s="139">
        <v>38799</v>
      </c>
      <c r="AA258" s="139">
        <v>38918</v>
      </c>
      <c r="AB258" s="171">
        <v>39171</v>
      </c>
      <c r="AC258" s="171" t="s">
        <v>4516</v>
      </c>
      <c r="AD258" s="147">
        <f t="shared" si="48"/>
        <v>253</v>
      </c>
      <c r="AE258" s="131">
        <v>112</v>
      </c>
      <c r="AG258" s="147">
        <v>1</v>
      </c>
    </row>
    <row r="259" spans="1:34" x14ac:dyDescent="0.25">
      <c r="A259" s="147" t="s">
        <v>89</v>
      </c>
      <c r="B259" s="140" t="s">
        <v>7271</v>
      </c>
      <c r="C259" s="147" t="s">
        <v>91</v>
      </c>
      <c r="D259" s="140" t="s">
        <v>7284</v>
      </c>
      <c r="E259" s="147" t="s">
        <v>164</v>
      </c>
      <c r="F259" s="140" t="s">
        <v>8594</v>
      </c>
      <c r="G259" s="147" t="s">
        <v>172</v>
      </c>
      <c r="H259" s="140" t="s">
        <v>9062</v>
      </c>
      <c r="I259" s="147" t="s">
        <v>4243</v>
      </c>
      <c r="J259" s="147">
        <v>1</v>
      </c>
      <c r="K259" s="132">
        <f t="shared" si="42"/>
        <v>612058.35</v>
      </c>
      <c r="L259" s="132">
        <v>400113.08</v>
      </c>
      <c r="M259" s="132">
        <v>211945.27</v>
      </c>
      <c r="N259" s="132">
        <v>400113.07999999996</v>
      </c>
      <c r="P259" s="132">
        <v>211945.27</v>
      </c>
      <c r="Q259" s="132">
        <f t="shared" si="43"/>
        <v>612058.35</v>
      </c>
      <c r="R259" s="132">
        <v>400113.08</v>
      </c>
      <c r="S259" s="132">
        <v>211945.27</v>
      </c>
      <c r="T259" s="169">
        <f t="shared" si="44"/>
        <v>1.0000000000000002</v>
      </c>
      <c r="U259" s="169">
        <f t="shared" si="45"/>
        <v>1</v>
      </c>
      <c r="V259" s="169">
        <f t="shared" si="46"/>
        <v>1</v>
      </c>
      <c r="W259" s="169">
        <f t="shared" si="47"/>
        <v>1</v>
      </c>
      <c r="X259" s="170">
        <v>1</v>
      </c>
      <c r="Y259" s="139">
        <v>39801</v>
      </c>
      <c r="Z259" s="139" t="s">
        <v>4584</v>
      </c>
      <c r="AA259" s="139">
        <v>39918</v>
      </c>
      <c r="AB259" s="139">
        <v>39965</v>
      </c>
      <c r="AC259" s="147" t="s">
        <v>4516</v>
      </c>
      <c r="AD259" s="147">
        <f t="shared" si="48"/>
        <v>47</v>
      </c>
      <c r="AE259" s="131">
        <v>153</v>
      </c>
      <c r="AG259" s="147">
        <v>1</v>
      </c>
    </row>
    <row r="260" spans="1:34" x14ac:dyDescent="0.25">
      <c r="A260" s="147" t="s">
        <v>89</v>
      </c>
      <c r="B260" s="140" t="s">
        <v>7271</v>
      </c>
      <c r="C260" s="147" t="s">
        <v>91</v>
      </c>
      <c r="D260" s="140" t="s">
        <v>7284</v>
      </c>
      <c r="E260" s="147" t="s">
        <v>164</v>
      </c>
      <c r="F260" s="140" t="s">
        <v>8594</v>
      </c>
      <c r="G260" s="147" t="s">
        <v>2580</v>
      </c>
      <c r="H260" s="140" t="s">
        <v>10603</v>
      </c>
      <c r="I260" s="147" t="s">
        <v>4562</v>
      </c>
      <c r="J260" s="147">
        <v>1</v>
      </c>
      <c r="K260" s="132">
        <f t="shared" si="42"/>
        <v>692636</v>
      </c>
      <c r="L260" s="132">
        <v>425464</v>
      </c>
      <c r="M260" s="132">
        <v>267172</v>
      </c>
      <c r="N260" s="132">
        <v>382917.6</v>
      </c>
      <c r="O260" s="133"/>
      <c r="P260" s="132">
        <v>269702</v>
      </c>
      <c r="Q260" s="132">
        <f t="shared" si="43"/>
        <v>652619.6</v>
      </c>
      <c r="R260" s="132">
        <v>382917.6</v>
      </c>
      <c r="S260" s="132">
        <v>269702</v>
      </c>
      <c r="T260" s="169">
        <f t="shared" si="44"/>
        <v>1</v>
      </c>
      <c r="U260" s="169">
        <f t="shared" si="45"/>
        <v>1</v>
      </c>
      <c r="V260" s="169">
        <f t="shared" si="46"/>
        <v>1.0094695551929094</v>
      </c>
      <c r="W260" s="169">
        <f t="shared" si="47"/>
        <v>0.94222593108068309</v>
      </c>
      <c r="X260" s="170">
        <v>1</v>
      </c>
      <c r="Y260" s="139">
        <v>38383</v>
      </c>
      <c r="Z260" s="139">
        <v>38433</v>
      </c>
      <c r="AA260" s="139">
        <v>38533</v>
      </c>
      <c r="AB260" s="171">
        <v>38696</v>
      </c>
      <c r="AC260" s="171">
        <v>38701</v>
      </c>
      <c r="AD260" s="147">
        <f t="shared" si="48"/>
        <v>163</v>
      </c>
      <c r="AE260" s="131">
        <v>250</v>
      </c>
      <c r="AF260" s="147" t="s">
        <v>4563</v>
      </c>
      <c r="AG260" s="147">
        <v>1</v>
      </c>
    </row>
    <row r="261" spans="1:34" x14ac:dyDescent="0.25">
      <c r="A261" s="147" t="s">
        <v>89</v>
      </c>
      <c r="B261" s="140" t="s">
        <v>7271</v>
      </c>
      <c r="C261" s="147" t="s">
        <v>91</v>
      </c>
      <c r="D261" s="140" t="s">
        <v>7284</v>
      </c>
      <c r="E261" s="147" t="s">
        <v>164</v>
      </c>
      <c r="F261" s="140" t="s">
        <v>8594</v>
      </c>
      <c r="G261" s="147" t="s">
        <v>2580</v>
      </c>
      <c r="H261" s="140" t="s">
        <v>10603</v>
      </c>
      <c r="I261" s="147" t="s">
        <v>2727</v>
      </c>
      <c r="J261" s="147">
        <v>1</v>
      </c>
      <c r="K261" s="132">
        <f t="shared" si="42"/>
        <v>501227</v>
      </c>
      <c r="L261" s="132">
        <v>399998</v>
      </c>
      <c r="M261" s="132">
        <v>101229</v>
      </c>
      <c r="N261" s="132">
        <v>399998</v>
      </c>
      <c r="O261" s="133"/>
      <c r="P261" s="132">
        <v>101226</v>
      </c>
      <c r="Q261" s="132">
        <f t="shared" si="43"/>
        <v>501224</v>
      </c>
      <c r="R261" s="132">
        <v>399998</v>
      </c>
      <c r="S261" s="132">
        <v>101226</v>
      </c>
      <c r="T261" s="169">
        <f t="shared" si="44"/>
        <v>1</v>
      </c>
      <c r="U261" s="169">
        <f t="shared" si="45"/>
        <v>1</v>
      </c>
      <c r="V261" s="169">
        <f t="shared" si="46"/>
        <v>0.99997036422369079</v>
      </c>
      <c r="W261" s="169">
        <f t="shared" si="47"/>
        <v>0.99999401468795579</v>
      </c>
      <c r="X261" s="170">
        <v>1</v>
      </c>
      <c r="Y261" s="139">
        <v>38706</v>
      </c>
      <c r="Z261" s="139">
        <v>38799</v>
      </c>
      <c r="AA261" s="139">
        <v>38961</v>
      </c>
      <c r="AB261" s="171">
        <v>39129</v>
      </c>
      <c r="AC261" s="171">
        <v>39367</v>
      </c>
      <c r="AD261" s="147">
        <f t="shared" si="48"/>
        <v>168</v>
      </c>
      <c r="AE261" s="131">
        <v>105</v>
      </c>
      <c r="AG261" s="147">
        <v>1</v>
      </c>
    </row>
    <row r="262" spans="1:34" x14ac:dyDescent="0.25">
      <c r="A262" s="147" t="s">
        <v>89</v>
      </c>
      <c r="B262" s="140" t="s">
        <v>7271</v>
      </c>
      <c r="C262" s="147" t="s">
        <v>91</v>
      </c>
      <c r="D262" s="140" t="s">
        <v>7284</v>
      </c>
      <c r="E262" s="147" t="s">
        <v>164</v>
      </c>
      <c r="F262" s="140" t="s">
        <v>8594</v>
      </c>
      <c r="G262" s="147" t="s">
        <v>2580</v>
      </c>
      <c r="H262" s="140" t="s">
        <v>10603</v>
      </c>
      <c r="I262" s="147" t="s">
        <v>4668</v>
      </c>
      <c r="J262" s="147">
        <v>1</v>
      </c>
      <c r="K262" s="132">
        <f t="shared" si="42"/>
        <v>370637.32</v>
      </c>
      <c r="L262" s="132">
        <v>182637.32</v>
      </c>
      <c r="M262" s="132">
        <v>188000</v>
      </c>
      <c r="N262" s="132">
        <v>182637.32</v>
      </c>
      <c r="P262" s="132">
        <v>192000</v>
      </c>
      <c r="Q262" s="132">
        <f t="shared" si="43"/>
        <v>374637.32</v>
      </c>
      <c r="R262" s="132">
        <v>182637.32</v>
      </c>
      <c r="S262" s="132">
        <v>192000</v>
      </c>
      <c r="T262" s="169">
        <f t="shared" si="44"/>
        <v>1</v>
      </c>
      <c r="U262" s="169">
        <f t="shared" si="45"/>
        <v>1</v>
      </c>
      <c r="V262" s="169">
        <f t="shared" si="46"/>
        <v>1.0212765957446808</v>
      </c>
      <c r="W262" s="169">
        <f t="shared" si="47"/>
        <v>1.0107922213553671</v>
      </c>
      <c r="X262" s="170">
        <v>1</v>
      </c>
      <c r="Y262" s="139">
        <v>39801</v>
      </c>
      <c r="Z262" s="139" t="s">
        <v>4584</v>
      </c>
      <c r="AA262" s="139">
        <v>39918</v>
      </c>
      <c r="AB262" s="139">
        <v>39965</v>
      </c>
      <c r="AC262" s="147" t="s">
        <v>4516</v>
      </c>
      <c r="AD262" s="147">
        <f t="shared" si="48"/>
        <v>47</v>
      </c>
      <c r="AE262" s="131">
        <v>404</v>
      </c>
      <c r="AG262" s="147">
        <v>1</v>
      </c>
    </row>
    <row r="263" spans="1:34" x14ac:dyDescent="0.25">
      <c r="A263" s="147" t="s">
        <v>89</v>
      </c>
      <c r="B263" s="140" t="s">
        <v>7271</v>
      </c>
      <c r="C263" s="147" t="s">
        <v>91</v>
      </c>
      <c r="D263" s="140" t="s">
        <v>7284</v>
      </c>
      <c r="E263" s="147" t="s">
        <v>164</v>
      </c>
      <c r="F263" s="140" t="s">
        <v>8594</v>
      </c>
      <c r="G263" s="147" t="s">
        <v>175</v>
      </c>
      <c r="H263" s="140" t="s">
        <v>9063</v>
      </c>
      <c r="I263" s="147" t="s">
        <v>4543</v>
      </c>
      <c r="J263" s="147">
        <v>1</v>
      </c>
      <c r="K263" s="132">
        <f t="shared" si="42"/>
        <v>1071975</v>
      </c>
      <c r="L263" s="132">
        <v>635585</v>
      </c>
      <c r="M263" s="132">
        <v>436390</v>
      </c>
      <c r="N263" s="132">
        <v>635585</v>
      </c>
      <c r="O263" s="133"/>
      <c r="P263" s="132">
        <v>249600</v>
      </c>
      <c r="Q263" s="132">
        <f t="shared" si="43"/>
        <v>885185</v>
      </c>
      <c r="R263" s="132">
        <v>635585</v>
      </c>
      <c r="S263" s="132">
        <v>249600</v>
      </c>
      <c r="T263" s="169">
        <f t="shared" si="44"/>
        <v>1</v>
      </c>
      <c r="U263" s="169">
        <f t="shared" si="45"/>
        <v>1</v>
      </c>
      <c r="V263" s="169">
        <f t="shared" si="46"/>
        <v>0.57196544375443981</v>
      </c>
      <c r="W263" s="169">
        <f t="shared" si="47"/>
        <v>0.82575153338464047</v>
      </c>
      <c r="X263" s="170">
        <v>1</v>
      </c>
      <c r="Y263" s="139">
        <v>38037</v>
      </c>
      <c r="Z263" s="139">
        <v>38040</v>
      </c>
      <c r="AA263" s="139">
        <v>38069</v>
      </c>
      <c r="AB263" s="171">
        <v>38209</v>
      </c>
      <c r="AC263" s="171">
        <v>38245</v>
      </c>
      <c r="AD263" s="147">
        <f t="shared" si="48"/>
        <v>140</v>
      </c>
      <c r="AE263" s="131">
        <v>201</v>
      </c>
      <c r="AG263" s="147">
        <v>1</v>
      </c>
    </row>
    <row r="264" spans="1:34" x14ac:dyDescent="0.25">
      <c r="A264" s="147" t="s">
        <v>89</v>
      </c>
      <c r="B264" s="140" t="s">
        <v>7271</v>
      </c>
      <c r="C264" s="147" t="s">
        <v>91</v>
      </c>
      <c r="D264" s="140" t="s">
        <v>7284</v>
      </c>
      <c r="E264" s="147" t="s">
        <v>164</v>
      </c>
      <c r="F264" s="140" t="s">
        <v>8594</v>
      </c>
      <c r="G264" s="147" t="s">
        <v>175</v>
      </c>
      <c r="H264" s="140" t="s">
        <v>9063</v>
      </c>
      <c r="I264" s="147" t="s">
        <v>4669</v>
      </c>
      <c r="J264" s="147">
        <v>1</v>
      </c>
      <c r="K264" s="132">
        <f t="shared" si="42"/>
        <v>2132815.19</v>
      </c>
      <c r="L264" s="132">
        <v>1507511.09</v>
      </c>
      <c r="M264" s="132">
        <v>625304.1</v>
      </c>
      <c r="N264" s="132">
        <v>1507423.29</v>
      </c>
      <c r="P264" s="132">
        <v>627460.1</v>
      </c>
      <c r="Q264" s="132">
        <f t="shared" si="43"/>
        <v>2134883.39</v>
      </c>
      <c r="R264" s="132">
        <v>1507423.29</v>
      </c>
      <c r="S264" s="132">
        <v>627460.1</v>
      </c>
      <c r="T264" s="169">
        <f t="shared" si="44"/>
        <v>1</v>
      </c>
      <c r="U264" s="169">
        <f t="shared" si="45"/>
        <v>1</v>
      </c>
      <c r="V264" s="169">
        <f t="shared" si="46"/>
        <v>1.0034479223788872</v>
      </c>
      <c r="W264" s="169">
        <f t="shared" si="47"/>
        <v>1.0009697042714705</v>
      </c>
      <c r="X264" s="170">
        <v>1</v>
      </c>
      <c r="Y264" s="139">
        <v>39801</v>
      </c>
      <c r="Z264" s="139" t="s">
        <v>4584</v>
      </c>
      <c r="AA264" s="139">
        <v>39931</v>
      </c>
      <c r="AB264" s="171">
        <v>40177</v>
      </c>
      <c r="AC264" s="147" t="s">
        <v>4516</v>
      </c>
      <c r="AD264" s="147">
        <f t="shared" si="48"/>
        <v>246</v>
      </c>
      <c r="AE264" s="131">
        <v>168</v>
      </c>
      <c r="AG264" s="147">
        <v>1</v>
      </c>
    </row>
    <row r="265" spans="1:34" x14ac:dyDescent="0.25">
      <c r="A265" s="147" t="s">
        <v>89</v>
      </c>
      <c r="B265" s="140" t="s">
        <v>7271</v>
      </c>
      <c r="C265" s="147" t="s">
        <v>91</v>
      </c>
      <c r="D265" s="140" t="s">
        <v>7284</v>
      </c>
      <c r="E265" s="147" t="s">
        <v>164</v>
      </c>
      <c r="F265" s="140" t="s">
        <v>8594</v>
      </c>
      <c r="G265" s="147" t="s">
        <v>104</v>
      </c>
      <c r="H265" s="140" t="s">
        <v>9064</v>
      </c>
      <c r="I265" s="147" t="s">
        <v>4544</v>
      </c>
      <c r="J265" s="147">
        <v>1</v>
      </c>
      <c r="K265" s="132">
        <f t="shared" si="42"/>
        <v>705278</v>
      </c>
      <c r="L265" s="132">
        <v>467734</v>
      </c>
      <c r="M265" s="132">
        <v>237544</v>
      </c>
      <c r="N265" s="132">
        <v>467734</v>
      </c>
      <c r="O265" s="133"/>
      <c r="P265" s="132">
        <v>227530</v>
      </c>
      <c r="Q265" s="132">
        <f t="shared" si="43"/>
        <v>695264</v>
      </c>
      <c r="R265" s="132">
        <v>467734</v>
      </c>
      <c r="S265" s="132">
        <v>227530</v>
      </c>
      <c r="T265" s="169">
        <f t="shared" si="44"/>
        <v>1</v>
      </c>
      <c r="U265" s="169">
        <f t="shared" si="45"/>
        <v>1</v>
      </c>
      <c r="V265" s="169">
        <f t="shared" si="46"/>
        <v>0.95784359950156606</v>
      </c>
      <c r="W265" s="169">
        <f t="shared" si="47"/>
        <v>0.98580134358366489</v>
      </c>
      <c r="X265" s="170">
        <v>1</v>
      </c>
      <c r="Y265" s="139">
        <v>38037</v>
      </c>
      <c r="Z265" s="139">
        <v>38040</v>
      </c>
      <c r="AA265" s="139">
        <v>38069</v>
      </c>
      <c r="AB265" s="171">
        <v>38209</v>
      </c>
      <c r="AC265" s="171">
        <v>38245</v>
      </c>
      <c r="AD265" s="147">
        <f t="shared" si="48"/>
        <v>140</v>
      </c>
      <c r="AE265" s="131">
        <v>60</v>
      </c>
      <c r="AG265" s="147">
        <v>1</v>
      </c>
    </row>
    <row r="266" spans="1:34" x14ac:dyDescent="0.25">
      <c r="A266" s="147" t="s">
        <v>89</v>
      </c>
      <c r="B266" s="140" t="s">
        <v>7271</v>
      </c>
      <c r="C266" s="147" t="s">
        <v>91</v>
      </c>
      <c r="D266" s="140" t="s">
        <v>7284</v>
      </c>
      <c r="E266" s="147" t="s">
        <v>164</v>
      </c>
      <c r="F266" s="140" t="s">
        <v>8594</v>
      </c>
      <c r="G266" s="147" t="s">
        <v>104</v>
      </c>
      <c r="H266" s="140" t="s">
        <v>9064</v>
      </c>
      <c r="I266" s="147" t="s">
        <v>4564</v>
      </c>
      <c r="J266" s="147">
        <v>1</v>
      </c>
      <c r="K266" s="132">
        <f t="shared" si="42"/>
        <v>203997</v>
      </c>
      <c r="L266" s="132">
        <v>120164</v>
      </c>
      <c r="M266" s="132">
        <v>83833</v>
      </c>
      <c r="N266" s="132">
        <v>120164</v>
      </c>
      <c r="O266" s="133"/>
      <c r="P266" s="132">
        <v>84833</v>
      </c>
      <c r="Q266" s="132">
        <f t="shared" si="43"/>
        <v>204997</v>
      </c>
      <c r="R266" s="132">
        <v>120164</v>
      </c>
      <c r="S266" s="132">
        <v>84833</v>
      </c>
      <c r="T266" s="169">
        <f t="shared" si="44"/>
        <v>1</v>
      </c>
      <c r="U266" s="169">
        <f t="shared" si="45"/>
        <v>1</v>
      </c>
      <c r="V266" s="169">
        <f t="shared" si="46"/>
        <v>1.0119284768527907</v>
      </c>
      <c r="W266" s="169">
        <f t="shared" si="47"/>
        <v>1.0049020328730325</v>
      </c>
      <c r="X266" s="170">
        <v>1</v>
      </c>
      <c r="Y266" s="139">
        <v>38383</v>
      </c>
      <c r="Z266" s="139">
        <v>38433</v>
      </c>
      <c r="AA266" s="139">
        <v>38621</v>
      </c>
      <c r="AB266" s="171">
        <v>38691</v>
      </c>
      <c r="AC266" s="171">
        <v>38696</v>
      </c>
      <c r="AD266" s="147">
        <f t="shared" si="48"/>
        <v>70</v>
      </c>
      <c r="AE266" s="131">
        <v>80</v>
      </c>
      <c r="AG266" s="147">
        <v>1</v>
      </c>
    </row>
    <row r="267" spans="1:34" x14ac:dyDescent="0.25">
      <c r="A267" s="147" t="s">
        <v>89</v>
      </c>
      <c r="B267" s="140" t="s">
        <v>7271</v>
      </c>
      <c r="C267" s="147" t="s">
        <v>91</v>
      </c>
      <c r="D267" s="140" t="s">
        <v>7284</v>
      </c>
      <c r="E267" s="147" t="s">
        <v>164</v>
      </c>
      <c r="F267" s="140" t="s">
        <v>8594</v>
      </c>
      <c r="G267" s="147" t="s">
        <v>104</v>
      </c>
      <c r="H267" s="140" t="s">
        <v>9064</v>
      </c>
      <c r="I267" s="147" t="s">
        <v>4579</v>
      </c>
      <c r="J267" s="147">
        <v>1</v>
      </c>
      <c r="K267" s="132">
        <f t="shared" si="42"/>
        <v>692250</v>
      </c>
      <c r="L267" s="132">
        <v>508901</v>
      </c>
      <c r="M267" s="132">
        <v>183349</v>
      </c>
      <c r="N267" s="132">
        <v>508901</v>
      </c>
      <c r="O267" s="133"/>
      <c r="P267" s="132">
        <v>186076.46</v>
      </c>
      <c r="Q267" s="132">
        <f t="shared" si="43"/>
        <v>694977.46</v>
      </c>
      <c r="R267" s="132">
        <v>508901</v>
      </c>
      <c r="S267" s="132">
        <v>186076.46</v>
      </c>
      <c r="T267" s="169">
        <f t="shared" si="44"/>
        <v>1</v>
      </c>
      <c r="U267" s="169">
        <f t="shared" si="45"/>
        <v>1</v>
      </c>
      <c r="V267" s="169">
        <f t="shared" si="46"/>
        <v>1.0148757833421507</v>
      </c>
      <c r="W267" s="169">
        <f t="shared" si="47"/>
        <v>1.0039399927771757</v>
      </c>
      <c r="X267" s="170">
        <v>1</v>
      </c>
      <c r="Y267" s="139">
        <v>38706</v>
      </c>
      <c r="Z267" s="139">
        <v>38799</v>
      </c>
      <c r="AA267" s="139">
        <v>38918</v>
      </c>
      <c r="AB267" s="171">
        <v>39134</v>
      </c>
      <c r="AC267" s="171" t="s">
        <v>4516</v>
      </c>
      <c r="AD267" s="147">
        <f t="shared" si="48"/>
        <v>216</v>
      </c>
      <c r="AE267" s="131">
        <v>228</v>
      </c>
      <c r="AG267" s="147">
        <v>1</v>
      </c>
    </row>
    <row r="268" spans="1:34" x14ac:dyDescent="0.25">
      <c r="A268" s="147" t="s">
        <v>89</v>
      </c>
      <c r="B268" s="140" t="s">
        <v>7271</v>
      </c>
      <c r="C268" s="147" t="s">
        <v>91</v>
      </c>
      <c r="D268" s="140" t="s">
        <v>7284</v>
      </c>
      <c r="E268" s="147" t="s">
        <v>164</v>
      </c>
      <c r="F268" s="140" t="s">
        <v>8594</v>
      </c>
      <c r="G268" s="147" t="s">
        <v>104</v>
      </c>
      <c r="H268" s="140" t="s">
        <v>9064</v>
      </c>
      <c r="I268" s="147" t="s">
        <v>4670</v>
      </c>
      <c r="J268" s="147">
        <v>1</v>
      </c>
      <c r="K268" s="132">
        <f t="shared" si="42"/>
        <v>429591.03</v>
      </c>
      <c r="L268" s="132">
        <v>300739.53000000003</v>
      </c>
      <c r="M268" s="132">
        <v>128851.5</v>
      </c>
      <c r="N268" s="132">
        <v>300739.53000000003</v>
      </c>
      <c r="P268" s="132">
        <v>113699</v>
      </c>
      <c r="Q268" s="132">
        <f t="shared" si="43"/>
        <v>414438.53</v>
      </c>
      <c r="R268" s="132">
        <v>300739.53000000003</v>
      </c>
      <c r="S268" s="132">
        <v>113699</v>
      </c>
      <c r="T268" s="169">
        <f t="shared" si="44"/>
        <v>1</v>
      </c>
      <c r="U268" s="169">
        <f t="shared" si="45"/>
        <v>1</v>
      </c>
      <c r="V268" s="169">
        <f t="shared" si="46"/>
        <v>0.88240338684454589</v>
      </c>
      <c r="W268" s="169">
        <f t="shared" si="47"/>
        <v>0.96472808103092844</v>
      </c>
      <c r="X268" s="170">
        <v>1</v>
      </c>
      <c r="Y268" s="139">
        <v>39801</v>
      </c>
      <c r="Z268" s="139" t="s">
        <v>4584</v>
      </c>
      <c r="AA268" s="139">
        <v>39918</v>
      </c>
      <c r="AB268" s="139">
        <v>39994</v>
      </c>
      <c r="AC268" s="147" t="s">
        <v>4516</v>
      </c>
      <c r="AD268" s="147">
        <f t="shared" si="48"/>
        <v>76</v>
      </c>
      <c r="AE268" s="131">
        <v>257</v>
      </c>
      <c r="AG268" s="147">
        <v>1</v>
      </c>
    </row>
    <row r="269" spans="1:34" x14ac:dyDescent="0.25">
      <c r="A269" s="147" t="s">
        <v>89</v>
      </c>
      <c r="B269" s="140" t="s">
        <v>7271</v>
      </c>
      <c r="C269" s="147" t="s">
        <v>91</v>
      </c>
      <c r="D269" s="140" t="s">
        <v>7284</v>
      </c>
      <c r="E269" s="147" t="s">
        <v>164</v>
      </c>
      <c r="F269" s="140" t="s">
        <v>8594</v>
      </c>
      <c r="G269" s="147" t="s">
        <v>170</v>
      </c>
      <c r="H269" s="140" t="s">
        <v>9065</v>
      </c>
      <c r="I269" s="147" t="s">
        <v>4545</v>
      </c>
      <c r="J269" s="147">
        <v>1</v>
      </c>
      <c r="K269" s="132">
        <f t="shared" si="42"/>
        <v>916925</v>
      </c>
      <c r="L269" s="132">
        <v>677453</v>
      </c>
      <c r="M269" s="132">
        <v>239472</v>
      </c>
      <c r="N269" s="132">
        <v>677453</v>
      </c>
      <c r="O269" s="133"/>
      <c r="P269" s="132">
        <v>280358.05</v>
      </c>
      <c r="Q269" s="132">
        <f t="shared" si="43"/>
        <v>957811.05</v>
      </c>
      <c r="R269" s="132">
        <v>677453</v>
      </c>
      <c r="S269" s="132">
        <v>280358.05</v>
      </c>
      <c r="T269" s="169">
        <f t="shared" si="44"/>
        <v>1</v>
      </c>
      <c r="U269" s="169">
        <f t="shared" si="45"/>
        <v>1</v>
      </c>
      <c r="V269" s="169">
        <f t="shared" si="46"/>
        <v>1.1707341568116523</v>
      </c>
      <c r="W269" s="169">
        <f t="shared" si="47"/>
        <v>1.0445903972516837</v>
      </c>
      <c r="X269" s="170">
        <v>1</v>
      </c>
      <c r="Y269" s="139">
        <v>38037</v>
      </c>
      <c r="Z269" s="139">
        <v>38040</v>
      </c>
      <c r="AA269" s="139">
        <v>38091</v>
      </c>
      <c r="AB269" s="171">
        <v>38250</v>
      </c>
      <c r="AC269" s="171" t="s">
        <v>4516</v>
      </c>
      <c r="AD269" s="147">
        <f t="shared" si="48"/>
        <v>159</v>
      </c>
      <c r="AE269" s="131">
        <v>123</v>
      </c>
      <c r="AG269" s="147">
        <v>1</v>
      </c>
      <c r="AH269" s="147" t="s">
        <v>4510</v>
      </c>
    </row>
    <row r="270" spans="1:34" x14ac:dyDescent="0.25">
      <c r="A270" s="147" t="s">
        <v>89</v>
      </c>
      <c r="B270" s="140" t="s">
        <v>7271</v>
      </c>
      <c r="C270" s="147" t="s">
        <v>91</v>
      </c>
      <c r="D270" s="140" t="s">
        <v>7284</v>
      </c>
      <c r="E270" s="147" t="s">
        <v>164</v>
      </c>
      <c r="F270" s="140" t="s">
        <v>8594</v>
      </c>
      <c r="G270" s="147" t="s">
        <v>170</v>
      </c>
      <c r="H270" s="140" t="s">
        <v>9065</v>
      </c>
      <c r="I270" s="147" t="s">
        <v>4565</v>
      </c>
      <c r="J270" s="147">
        <v>1</v>
      </c>
      <c r="K270" s="132">
        <f t="shared" si="42"/>
        <v>534060</v>
      </c>
      <c r="L270" s="132">
        <v>369244.2</v>
      </c>
      <c r="M270" s="132">
        <v>164815.79999999999</v>
      </c>
      <c r="N270" s="132">
        <v>369244.18000000005</v>
      </c>
      <c r="O270" s="133"/>
      <c r="P270" s="132">
        <v>164815.79999999999</v>
      </c>
      <c r="Q270" s="132">
        <f t="shared" si="43"/>
        <v>534059.98</v>
      </c>
      <c r="R270" s="132">
        <v>369244.18</v>
      </c>
      <c r="S270" s="132">
        <v>164815.79999999999</v>
      </c>
      <c r="T270" s="169">
        <f t="shared" si="44"/>
        <v>0.99999999999999989</v>
      </c>
      <c r="U270" s="169">
        <f t="shared" si="45"/>
        <v>1</v>
      </c>
      <c r="V270" s="169">
        <f t="shared" si="46"/>
        <v>1</v>
      </c>
      <c r="W270" s="169">
        <f t="shared" si="47"/>
        <v>0.99999996255102419</v>
      </c>
      <c r="X270" s="170">
        <v>1</v>
      </c>
      <c r="Y270" s="139">
        <v>38383</v>
      </c>
      <c r="Z270" s="139">
        <v>38433</v>
      </c>
      <c r="AA270" s="139">
        <v>38492</v>
      </c>
      <c r="AB270" s="171">
        <v>38610</v>
      </c>
      <c r="AC270" s="171">
        <v>38624</v>
      </c>
      <c r="AD270" s="147">
        <f t="shared" si="48"/>
        <v>118</v>
      </c>
      <c r="AE270" s="131">
        <v>123</v>
      </c>
      <c r="AG270" s="147">
        <v>1</v>
      </c>
      <c r="AH270" s="147" t="s">
        <v>4510</v>
      </c>
    </row>
    <row r="271" spans="1:34" x14ac:dyDescent="0.25">
      <c r="A271" s="147" t="s">
        <v>89</v>
      </c>
      <c r="B271" s="140" t="s">
        <v>7271</v>
      </c>
      <c r="C271" s="147" t="s">
        <v>91</v>
      </c>
      <c r="D271" s="140" t="s">
        <v>7284</v>
      </c>
      <c r="E271" s="147" t="s">
        <v>164</v>
      </c>
      <c r="F271" s="140" t="s">
        <v>8594</v>
      </c>
      <c r="G271" s="147" t="s">
        <v>170</v>
      </c>
      <c r="H271" s="140" t="s">
        <v>9065</v>
      </c>
      <c r="I271" s="147" t="s">
        <v>4580</v>
      </c>
      <c r="J271" s="147">
        <v>1</v>
      </c>
      <c r="K271" s="132">
        <f t="shared" si="42"/>
        <v>524348</v>
      </c>
      <c r="L271" s="132">
        <v>378598</v>
      </c>
      <c r="M271" s="132">
        <v>145750</v>
      </c>
      <c r="N271" s="132">
        <v>378598</v>
      </c>
      <c r="O271" s="133"/>
      <c r="P271" s="132">
        <v>145754.64000000001</v>
      </c>
      <c r="Q271" s="132">
        <f t="shared" si="43"/>
        <v>524352.64</v>
      </c>
      <c r="R271" s="132">
        <v>378598</v>
      </c>
      <c r="S271" s="132">
        <v>145754.64000000001</v>
      </c>
      <c r="T271" s="169">
        <f t="shared" si="44"/>
        <v>1</v>
      </c>
      <c r="U271" s="169">
        <f t="shared" si="45"/>
        <v>1</v>
      </c>
      <c r="V271" s="169">
        <f t="shared" si="46"/>
        <v>1.000031835334477</v>
      </c>
      <c r="W271" s="169">
        <f t="shared" si="47"/>
        <v>1.0000088490849588</v>
      </c>
      <c r="X271" s="170">
        <v>1</v>
      </c>
      <c r="Y271" s="139">
        <v>38706</v>
      </c>
      <c r="Z271" s="139">
        <v>38799</v>
      </c>
      <c r="AA271" s="139">
        <v>38913</v>
      </c>
      <c r="AB271" s="171">
        <v>39021</v>
      </c>
      <c r="AC271" s="171">
        <v>39058</v>
      </c>
      <c r="AD271" s="147">
        <f t="shared" si="48"/>
        <v>108</v>
      </c>
      <c r="AE271" s="131">
        <v>105</v>
      </c>
      <c r="AG271" s="147">
        <v>1</v>
      </c>
      <c r="AH271" s="147" t="s">
        <v>4510</v>
      </c>
    </row>
    <row r="272" spans="1:34" x14ac:dyDescent="0.25">
      <c r="A272" s="147" t="s">
        <v>89</v>
      </c>
      <c r="B272" s="140" t="s">
        <v>7271</v>
      </c>
      <c r="C272" s="147" t="s">
        <v>91</v>
      </c>
      <c r="D272" s="140" t="s">
        <v>7284</v>
      </c>
      <c r="E272" s="147" t="s">
        <v>164</v>
      </c>
      <c r="F272" s="140" t="s">
        <v>8594</v>
      </c>
      <c r="G272" s="147" t="s">
        <v>170</v>
      </c>
      <c r="H272" s="140" t="s">
        <v>9065</v>
      </c>
      <c r="I272" s="147" t="s">
        <v>4671</v>
      </c>
      <c r="J272" s="147">
        <v>1</v>
      </c>
      <c r="K272" s="132">
        <f t="shared" si="42"/>
        <v>1212143.1000000001</v>
      </c>
      <c r="L272" s="132">
        <v>844878.41</v>
      </c>
      <c r="M272" s="132">
        <v>367264.69</v>
      </c>
      <c r="N272" s="132">
        <v>837725.08</v>
      </c>
      <c r="P272" s="132">
        <v>369489.69</v>
      </c>
      <c r="Q272" s="132">
        <f t="shared" si="43"/>
        <v>1207214.77</v>
      </c>
      <c r="R272" s="132">
        <v>837725.08</v>
      </c>
      <c r="S272" s="132">
        <v>369489.69</v>
      </c>
      <c r="T272" s="169">
        <f t="shared" si="44"/>
        <v>1</v>
      </c>
      <c r="U272" s="169">
        <f t="shared" si="45"/>
        <v>1</v>
      </c>
      <c r="V272" s="169">
        <f t="shared" si="46"/>
        <v>1.0060583008946491</v>
      </c>
      <c r="W272" s="169">
        <f t="shared" si="47"/>
        <v>0.99593420116816234</v>
      </c>
      <c r="X272" s="170">
        <v>1</v>
      </c>
      <c r="Y272" s="139">
        <v>39801</v>
      </c>
      <c r="Z272" s="139" t="s">
        <v>4584</v>
      </c>
      <c r="AA272" s="139">
        <v>39918</v>
      </c>
      <c r="AB272" s="139">
        <v>40055</v>
      </c>
      <c r="AC272" s="147" t="s">
        <v>4516</v>
      </c>
      <c r="AD272" s="147">
        <f t="shared" si="48"/>
        <v>137</v>
      </c>
      <c r="AE272" s="131">
        <v>118</v>
      </c>
      <c r="AG272" s="147">
        <v>1</v>
      </c>
      <c r="AH272" s="147" t="s">
        <v>4510</v>
      </c>
    </row>
    <row r="273" spans="1:34" x14ac:dyDescent="0.25">
      <c r="A273" s="147" t="s">
        <v>89</v>
      </c>
      <c r="B273" s="140" t="s">
        <v>7271</v>
      </c>
      <c r="C273" s="147" t="s">
        <v>91</v>
      </c>
      <c r="D273" s="140" t="s">
        <v>7284</v>
      </c>
      <c r="E273" s="147" t="s">
        <v>164</v>
      </c>
      <c r="F273" s="140" t="s">
        <v>8594</v>
      </c>
      <c r="G273" s="147" t="s">
        <v>165</v>
      </c>
      <c r="H273" s="140" t="s">
        <v>9066</v>
      </c>
      <c r="I273" s="147" t="s">
        <v>2728</v>
      </c>
      <c r="J273" s="147">
        <v>1</v>
      </c>
      <c r="K273" s="132">
        <f t="shared" si="42"/>
        <v>285947</v>
      </c>
      <c r="L273" s="132">
        <v>181780</v>
      </c>
      <c r="M273" s="132">
        <v>104167</v>
      </c>
      <c r="N273" s="132">
        <v>181780</v>
      </c>
      <c r="O273" s="133"/>
      <c r="P273" s="132">
        <v>104167</v>
      </c>
      <c r="Q273" s="132">
        <f t="shared" si="43"/>
        <v>285947</v>
      </c>
      <c r="R273" s="132">
        <v>181780</v>
      </c>
      <c r="S273" s="132">
        <v>104167</v>
      </c>
      <c r="T273" s="169">
        <f t="shared" si="44"/>
        <v>1</v>
      </c>
      <c r="U273" s="169">
        <f t="shared" si="45"/>
        <v>1</v>
      </c>
      <c r="V273" s="169">
        <f t="shared" si="46"/>
        <v>1</v>
      </c>
      <c r="W273" s="169">
        <f t="shared" si="47"/>
        <v>1</v>
      </c>
      <c r="X273" s="170">
        <v>1</v>
      </c>
      <c r="Y273" s="139">
        <v>38706</v>
      </c>
      <c r="Z273" s="139">
        <v>38799</v>
      </c>
      <c r="AA273" s="139">
        <v>38913</v>
      </c>
      <c r="AB273" s="171">
        <v>39021</v>
      </c>
      <c r="AC273" s="171" t="s">
        <v>4516</v>
      </c>
      <c r="AD273" s="147">
        <f t="shared" si="48"/>
        <v>108</v>
      </c>
      <c r="AE273" s="131">
        <v>130</v>
      </c>
      <c r="AG273" s="147">
        <v>1</v>
      </c>
      <c r="AH273" s="147" t="s">
        <v>4510</v>
      </c>
    </row>
    <row r="274" spans="1:34" x14ac:dyDescent="0.25">
      <c r="A274" s="147" t="s">
        <v>89</v>
      </c>
      <c r="B274" s="140" t="s">
        <v>7271</v>
      </c>
      <c r="C274" s="147" t="s">
        <v>91</v>
      </c>
      <c r="D274" s="140" t="s">
        <v>7284</v>
      </c>
      <c r="E274" s="147" t="s">
        <v>164</v>
      </c>
      <c r="F274" s="140" t="s">
        <v>8594</v>
      </c>
      <c r="G274" s="147" t="s">
        <v>165</v>
      </c>
      <c r="H274" s="140" t="s">
        <v>9066</v>
      </c>
      <c r="I274" s="147" t="s">
        <v>4672</v>
      </c>
      <c r="J274" s="147">
        <v>1</v>
      </c>
      <c r="K274" s="132">
        <f t="shared" si="42"/>
        <v>358594.87</v>
      </c>
      <c r="L274" s="132">
        <v>194022.61</v>
      </c>
      <c r="M274" s="132">
        <v>164572.26</v>
      </c>
      <c r="N274" s="132">
        <v>188759.91</v>
      </c>
      <c r="P274" s="132">
        <v>164572.26</v>
      </c>
      <c r="Q274" s="132">
        <f t="shared" si="43"/>
        <v>353332.17000000004</v>
      </c>
      <c r="R274" s="132">
        <v>188759.91</v>
      </c>
      <c r="S274" s="132">
        <v>164572.26</v>
      </c>
      <c r="T274" s="169">
        <f t="shared" si="44"/>
        <v>1</v>
      </c>
      <c r="U274" s="169">
        <f t="shared" si="45"/>
        <v>1</v>
      </c>
      <c r="V274" s="169">
        <f t="shared" si="46"/>
        <v>1</v>
      </c>
      <c r="W274" s="169">
        <f t="shared" si="47"/>
        <v>0.98532410683956539</v>
      </c>
      <c r="X274" s="170">
        <v>1</v>
      </c>
      <c r="Y274" s="139">
        <v>39801</v>
      </c>
      <c r="Z274" s="139" t="s">
        <v>4584</v>
      </c>
      <c r="AA274" s="139">
        <v>39918</v>
      </c>
      <c r="AB274" s="139">
        <v>39994</v>
      </c>
      <c r="AC274" s="147" t="s">
        <v>4516</v>
      </c>
      <c r="AD274" s="147">
        <f t="shared" si="48"/>
        <v>76</v>
      </c>
      <c r="AE274" s="131">
        <v>126</v>
      </c>
      <c r="AG274" s="147">
        <v>1</v>
      </c>
      <c r="AH274" s="147" t="s">
        <v>4510</v>
      </c>
    </row>
    <row r="275" spans="1:34" x14ac:dyDescent="0.25">
      <c r="A275" s="147" t="s">
        <v>2144</v>
      </c>
      <c r="B275" s="140" t="s">
        <v>8474</v>
      </c>
      <c r="C275" s="147" t="s">
        <v>211</v>
      </c>
      <c r="D275" s="140" t="s">
        <v>8475</v>
      </c>
      <c r="E275" s="147" t="s">
        <v>1112</v>
      </c>
      <c r="F275" s="140" t="s">
        <v>8521</v>
      </c>
      <c r="G275" s="147" t="s">
        <v>2570</v>
      </c>
      <c r="H275" s="140" t="s">
        <v>10608</v>
      </c>
      <c r="I275" s="147" t="s">
        <v>6170</v>
      </c>
      <c r="J275" s="147">
        <v>1</v>
      </c>
      <c r="K275" s="132">
        <f t="shared" si="42"/>
        <v>1341749.3999999999</v>
      </c>
      <c r="L275" s="132">
        <v>943679.4</v>
      </c>
      <c r="M275" s="132">
        <v>398070</v>
      </c>
      <c r="N275" s="132">
        <v>943679.39999999991</v>
      </c>
      <c r="O275" s="133" t="s">
        <v>4679</v>
      </c>
      <c r="P275" s="132">
        <v>474312.25</v>
      </c>
      <c r="Q275" s="132">
        <f t="shared" si="43"/>
        <v>1417991.65</v>
      </c>
      <c r="R275" s="132">
        <v>943679.4</v>
      </c>
      <c r="S275" s="132">
        <v>474312.25</v>
      </c>
      <c r="T275" s="169">
        <f t="shared" si="44"/>
        <v>1.0000000000000002</v>
      </c>
      <c r="U275" s="169">
        <f t="shared" si="45"/>
        <v>1</v>
      </c>
      <c r="V275" s="169">
        <f t="shared" si="46"/>
        <v>1.1915297560730524</v>
      </c>
      <c r="W275" s="169">
        <f t="shared" si="47"/>
        <v>1.0568230177706806</v>
      </c>
      <c r="X275" s="170">
        <v>1</v>
      </c>
      <c r="Y275" s="139">
        <v>37929</v>
      </c>
      <c r="Z275" s="139">
        <v>37965</v>
      </c>
      <c r="AA275" s="139">
        <v>38023</v>
      </c>
      <c r="AB275" s="139">
        <v>38198</v>
      </c>
      <c r="AC275" s="139">
        <v>38052</v>
      </c>
      <c r="AD275" s="147">
        <f t="shared" si="48"/>
        <v>175</v>
      </c>
      <c r="AE275" s="131">
        <v>396</v>
      </c>
      <c r="AG275" s="147">
        <v>1</v>
      </c>
      <c r="AH275" s="147" t="s">
        <v>4510</v>
      </c>
    </row>
    <row r="276" spans="1:34" x14ac:dyDescent="0.25">
      <c r="A276" s="147" t="s">
        <v>2144</v>
      </c>
      <c r="B276" s="140" t="s">
        <v>8474</v>
      </c>
      <c r="C276" s="147" t="s">
        <v>211</v>
      </c>
      <c r="D276" s="140" t="s">
        <v>8475</v>
      </c>
      <c r="E276" s="147" t="s">
        <v>1112</v>
      </c>
      <c r="F276" s="140" t="s">
        <v>8521</v>
      </c>
      <c r="G276" s="147" t="s">
        <v>1115</v>
      </c>
      <c r="H276" s="140" t="s">
        <v>9067</v>
      </c>
      <c r="I276" s="147" t="s">
        <v>6179</v>
      </c>
      <c r="J276" s="147">
        <v>1</v>
      </c>
      <c r="K276" s="132">
        <f t="shared" si="42"/>
        <v>1222072</v>
      </c>
      <c r="L276" s="132">
        <v>899740</v>
      </c>
      <c r="M276" s="132">
        <v>322332</v>
      </c>
      <c r="N276" s="132">
        <v>899740</v>
      </c>
      <c r="O276" s="133" t="s">
        <v>4679</v>
      </c>
      <c r="P276" s="132">
        <v>280326.11</v>
      </c>
      <c r="Q276" s="132">
        <f t="shared" si="43"/>
        <v>1180066.1099999999</v>
      </c>
      <c r="R276" s="132">
        <v>899740</v>
      </c>
      <c r="S276" s="132">
        <v>280326.11</v>
      </c>
      <c r="T276" s="169">
        <f t="shared" si="44"/>
        <v>1</v>
      </c>
      <c r="U276" s="169">
        <f t="shared" si="45"/>
        <v>1</v>
      </c>
      <c r="V276" s="169">
        <f t="shared" si="46"/>
        <v>0.86968129133936434</v>
      </c>
      <c r="W276" s="169">
        <f t="shared" si="47"/>
        <v>0.9656273198305827</v>
      </c>
      <c r="X276" s="170">
        <v>1</v>
      </c>
      <c r="Y276" s="139">
        <v>38786</v>
      </c>
      <c r="Z276" s="139">
        <v>38794</v>
      </c>
      <c r="AA276" s="139">
        <v>38894</v>
      </c>
      <c r="AB276" s="139">
        <v>39036</v>
      </c>
      <c r="AC276" s="139" t="s">
        <v>4516</v>
      </c>
      <c r="AD276" s="147">
        <f t="shared" si="48"/>
        <v>142</v>
      </c>
      <c r="AE276" s="131">
        <v>318</v>
      </c>
      <c r="AG276" s="147">
        <v>1</v>
      </c>
      <c r="AH276" s="147" t="s">
        <v>4510</v>
      </c>
    </row>
    <row r="277" spans="1:34" x14ac:dyDescent="0.25">
      <c r="A277" s="147" t="s">
        <v>2144</v>
      </c>
      <c r="B277" s="140" t="s">
        <v>8474</v>
      </c>
      <c r="C277" s="147" t="s">
        <v>211</v>
      </c>
      <c r="D277" s="140" t="s">
        <v>8475</v>
      </c>
      <c r="E277" s="147" t="s">
        <v>1112</v>
      </c>
      <c r="F277" s="140" t="s">
        <v>8521</v>
      </c>
      <c r="G277" s="147" t="s">
        <v>1117</v>
      </c>
      <c r="H277" s="140" t="s">
        <v>9068</v>
      </c>
      <c r="I277" s="147" t="s">
        <v>6179</v>
      </c>
      <c r="J277" s="147">
        <v>1</v>
      </c>
      <c r="K277" s="132">
        <f t="shared" si="42"/>
        <v>1520506</v>
      </c>
      <c r="L277" s="132">
        <v>639162</v>
      </c>
      <c r="M277" s="132">
        <v>881344</v>
      </c>
      <c r="N277" s="132">
        <v>575246</v>
      </c>
      <c r="O277" s="133" t="s">
        <v>4699</v>
      </c>
      <c r="P277" s="132">
        <v>150182.39999999999</v>
      </c>
      <c r="Q277" s="132">
        <f t="shared" si="43"/>
        <v>725428.4</v>
      </c>
      <c r="R277" s="132">
        <v>575246</v>
      </c>
      <c r="S277" s="132">
        <v>150182.39999999999</v>
      </c>
      <c r="T277" s="169">
        <f t="shared" si="44"/>
        <v>1</v>
      </c>
      <c r="U277" s="169">
        <f t="shared" si="45"/>
        <v>1</v>
      </c>
      <c r="V277" s="169">
        <f t="shared" si="46"/>
        <v>0.17040156851354293</v>
      </c>
      <c r="W277" s="169">
        <f t="shared" si="47"/>
        <v>0.47709670333428478</v>
      </c>
      <c r="X277" s="170">
        <v>1</v>
      </c>
      <c r="Y277" s="139">
        <v>38786</v>
      </c>
      <c r="Z277" s="139">
        <v>38794</v>
      </c>
      <c r="AA277" s="139">
        <v>38884</v>
      </c>
      <c r="AB277" s="139">
        <v>38991</v>
      </c>
      <c r="AC277" s="139">
        <v>39080</v>
      </c>
      <c r="AD277" s="147">
        <f t="shared" si="48"/>
        <v>107</v>
      </c>
      <c r="AE277" s="131">
        <v>320</v>
      </c>
      <c r="AG277" s="147">
        <v>1</v>
      </c>
      <c r="AH277" s="147" t="s">
        <v>4510</v>
      </c>
    </row>
    <row r="278" spans="1:34" x14ac:dyDescent="0.25">
      <c r="A278" s="147" t="s">
        <v>2144</v>
      </c>
      <c r="B278" s="140" t="s">
        <v>8474</v>
      </c>
      <c r="C278" s="147" t="s">
        <v>211</v>
      </c>
      <c r="D278" s="140" t="s">
        <v>8475</v>
      </c>
      <c r="E278" s="147" t="s">
        <v>1112</v>
      </c>
      <c r="F278" s="140" t="s">
        <v>8521</v>
      </c>
      <c r="G278" s="147" t="s">
        <v>104</v>
      </c>
      <c r="H278" s="140" t="s">
        <v>10609</v>
      </c>
      <c r="I278" s="147" t="s">
        <v>6179</v>
      </c>
      <c r="J278" s="147">
        <v>1</v>
      </c>
      <c r="K278" s="132">
        <f t="shared" si="42"/>
        <v>1836607.6</v>
      </c>
      <c r="L278" s="132">
        <v>861098</v>
      </c>
      <c r="M278" s="132">
        <v>975509.6</v>
      </c>
      <c r="N278" s="132">
        <v>861098</v>
      </c>
      <c r="O278" s="133" t="s">
        <v>4679</v>
      </c>
      <c r="P278" s="132">
        <v>277569.59999999998</v>
      </c>
      <c r="Q278" s="132">
        <f t="shared" si="43"/>
        <v>1138667.6000000001</v>
      </c>
      <c r="R278" s="132">
        <v>861098</v>
      </c>
      <c r="S278" s="132">
        <v>277569.59999999998</v>
      </c>
      <c r="T278" s="169">
        <f t="shared" si="44"/>
        <v>1</v>
      </c>
      <c r="U278" s="169">
        <f t="shared" si="45"/>
        <v>1</v>
      </c>
      <c r="V278" s="169">
        <f t="shared" si="46"/>
        <v>0.28453805067628241</v>
      </c>
      <c r="W278" s="169">
        <f t="shared" si="47"/>
        <v>0.61998414903651711</v>
      </c>
      <c r="X278" s="170">
        <v>1</v>
      </c>
      <c r="Y278" s="139">
        <v>38786</v>
      </c>
      <c r="Z278" s="139">
        <v>38794</v>
      </c>
      <c r="AA278" s="139">
        <v>38894</v>
      </c>
      <c r="AB278" s="139">
        <v>39036</v>
      </c>
      <c r="AC278" s="139" t="s">
        <v>4516</v>
      </c>
      <c r="AD278" s="147">
        <f t="shared" si="48"/>
        <v>142</v>
      </c>
      <c r="AE278" s="131">
        <v>826</v>
      </c>
      <c r="AG278" s="147">
        <v>1</v>
      </c>
      <c r="AH278" s="147" t="s">
        <v>4510</v>
      </c>
    </row>
    <row r="279" spans="1:34" x14ac:dyDescent="0.25">
      <c r="A279" s="147" t="s">
        <v>2144</v>
      </c>
      <c r="B279" s="140" t="s">
        <v>8474</v>
      </c>
      <c r="C279" s="147" t="s">
        <v>211</v>
      </c>
      <c r="D279" s="140" t="s">
        <v>8475</v>
      </c>
      <c r="E279" s="147" t="s">
        <v>1112</v>
      </c>
      <c r="F279" s="140" t="s">
        <v>8521</v>
      </c>
      <c r="G279" s="147" t="s">
        <v>1113</v>
      </c>
      <c r="H279" s="140" t="s">
        <v>9069</v>
      </c>
      <c r="I279" s="147" t="s">
        <v>6179</v>
      </c>
      <c r="J279" s="147">
        <v>1</v>
      </c>
      <c r="K279" s="132">
        <f t="shared" si="42"/>
        <v>1295889</v>
      </c>
      <c r="L279" s="132">
        <v>844580</v>
      </c>
      <c r="M279" s="132">
        <v>451309</v>
      </c>
      <c r="N279" s="132">
        <v>844580</v>
      </c>
      <c r="O279" s="133" t="s">
        <v>4679</v>
      </c>
      <c r="P279" s="132">
        <v>521188.9</v>
      </c>
      <c r="Q279" s="132">
        <f t="shared" si="43"/>
        <v>1365768.9</v>
      </c>
      <c r="R279" s="132">
        <v>844580</v>
      </c>
      <c r="S279" s="132">
        <v>521188.9</v>
      </c>
      <c r="T279" s="169">
        <f t="shared" si="44"/>
        <v>1</v>
      </c>
      <c r="U279" s="169">
        <f t="shared" si="45"/>
        <v>1</v>
      </c>
      <c r="V279" s="169">
        <f t="shared" si="46"/>
        <v>1.1548382593743975</v>
      </c>
      <c r="W279" s="169">
        <f t="shared" si="47"/>
        <v>1.053924294441885</v>
      </c>
      <c r="X279" s="170">
        <v>1</v>
      </c>
      <c r="Y279" s="139">
        <v>38439</v>
      </c>
      <c r="Z279" s="139">
        <v>38559</v>
      </c>
      <c r="AA279" s="139">
        <v>38626</v>
      </c>
      <c r="AB279" s="139">
        <v>38768</v>
      </c>
      <c r="AC279" s="139">
        <v>38957</v>
      </c>
      <c r="AD279" s="147">
        <f t="shared" si="48"/>
        <v>142</v>
      </c>
      <c r="AE279" s="131">
        <v>320</v>
      </c>
      <c r="AG279" s="147">
        <v>1</v>
      </c>
      <c r="AH279" s="147" t="s">
        <v>4510</v>
      </c>
    </row>
    <row r="280" spans="1:34" x14ac:dyDescent="0.25">
      <c r="A280" s="147" t="s">
        <v>2144</v>
      </c>
      <c r="B280" s="140" t="s">
        <v>8474</v>
      </c>
      <c r="C280" s="147" t="s">
        <v>211</v>
      </c>
      <c r="D280" s="140" t="s">
        <v>8475</v>
      </c>
      <c r="E280" s="147" t="s">
        <v>1112</v>
      </c>
      <c r="F280" s="140" t="s">
        <v>8521</v>
      </c>
      <c r="G280" s="147" t="s">
        <v>1116</v>
      </c>
      <c r="H280" s="140" t="s">
        <v>9070</v>
      </c>
      <c r="I280" s="147" t="s">
        <v>6179</v>
      </c>
      <c r="J280" s="147">
        <v>1</v>
      </c>
      <c r="K280" s="132">
        <f t="shared" si="42"/>
        <v>1329418</v>
      </c>
      <c r="L280" s="132">
        <v>891682</v>
      </c>
      <c r="M280" s="132">
        <v>437736</v>
      </c>
      <c r="N280" s="132">
        <v>891682</v>
      </c>
      <c r="O280" s="133" t="s">
        <v>4679</v>
      </c>
      <c r="P280" s="132">
        <v>490763.68</v>
      </c>
      <c r="Q280" s="132">
        <f t="shared" si="43"/>
        <v>1382445.68</v>
      </c>
      <c r="R280" s="132">
        <v>891682</v>
      </c>
      <c r="S280" s="132">
        <v>490763.68</v>
      </c>
      <c r="T280" s="169">
        <f t="shared" si="44"/>
        <v>1</v>
      </c>
      <c r="U280" s="169">
        <f t="shared" si="45"/>
        <v>1</v>
      </c>
      <c r="V280" s="169">
        <f t="shared" si="46"/>
        <v>1.1211407789169727</v>
      </c>
      <c r="W280" s="169">
        <f t="shared" si="47"/>
        <v>1.0398878907913087</v>
      </c>
      <c r="X280" s="170">
        <v>1</v>
      </c>
      <c r="Y280" s="139">
        <v>38439</v>
      </c>
      <c r="Z280" s="139">
        <v>38559</v>
      </c>
      <c r="AA280" s="139">
        <v>38616</v>
      </c>
      <c r="AB280" s="139">
        <v>38758</v>
      </c>
      <c r="AC280" s="139">
        <v>38957</v>
      </c>
      <c r="AD280" s="147">
        <f t="shared" si="48"/>
        <v>142</v>
      </c>
      <c r="AE280" s="131">
        <v>331</v>
      </c>
      <c r="AG280" s="147">
        <v>1</v>
      </c>
      <c r="AH280" s="147" t="s">
        <v>4510</v>
      </c>
    </row>
    <row r="281" spans="1:34" x14ac:dyDescent="0.25">
      <c r="A281" s="147" t="s">
        <v>2144</v>
      </c>
      <c r="B281" s="140" t="s">
        <v>8474</v>
      </c>
      <c r="C281" s="147" t="s">
        <v>211</v>
      </c>
      <c r="D281" s="140" t="s">
        <v>8475</v>
      </c>
      <c r="E281" s="147" t="s">
        <v>1112</v>
      </c>
      <c r="F281" s="140" t="s">
        <v>8521</v>
      </c>
      <c r="G281" s="147" t="s">
        <v>1118</v>
      </c>
      <c r="H281" s="140" t="s">
        <v>9071</v>
      </c>
      <c r="I281" s="147" t="s">
        <v>6171</v>
      </c>
      <c r="J281" s="147">
        <v>1</v>
      </c>
      <c r="K281" s="132">
        <f t="shared" si="42"/>
        <v>1071313.3799999999</v>
      </c>
      <c r="L281" s="132">
        <v>802273.65</v>
      </c>
      <c r="M281" s="132">
        <v>269039.73</v>
      </c>
      <c r="N281" s="132">
        <v>802273.65</v>
      </c>
      <c r="O281" s="133" t="s">
        <v>4679</v>
      </c>
      <c r="P281" s="132">
        <v>338239.13</v>
      </c>
      <c r="Q281" s="132">
        <f t="shared" si="43"/>
        <v>1140512.78</v>
      </c>
      <c r="R281" s="132">
        <v>802273.65</v>
      </c>
      <c r="S281" s="132">
        <v>338239.13</v>
      </c>
      <c r="T281" s="169">
        <f t="shared" si="44"/>
        <v>1</v>
      </c>
      <c r="U281" s="169">
        <f t="shared" si="45"/>
        <v>1</v>
      </c>
      <c r="V281" s="169">
        <f t="shared" si="46"/>
        <v>1.2572088516443278</v>
      </c>
      <c r="W281" s="169">
        <f t="shared" si="47"/>
        <v>1.0645930511947868</v>
      </c>
      <c r="X281" s="170">
        <v>1</v>
      </c>
      <c r="Y281" s="139">
        <v>37929</v>
      </c>
      <c r="Z281" s="139">
        <v>37965</v>
      </c>
      <c r="AA281" s="139">
        <v>38023</v>
      </c>
      <c r="AB281" s="139">
        <v>38198</v>
      </c>
      <c r="AC281" s="139">
        <v>38052</v>
      </c>
      <c r="AD281" s="147">
        <f t="shared" si="48"/>
        <v>175</v>
      </c>
      <c r="AE281" s="131">
        <v>610</v>
      </c>
      <c r="AG281" s="147">
        <v>1</v>
      </c>
      <c r="AH281" s="147" t="s">
        <v>4510</v>
      </c>
    </row>
    <row r="282" spans="1:34" x14ac:dyDescent="0.25">
      <c r="A282" s="147" t="s">
        <v>2144</v>
      </c>
      <c r="B282" s="140" t="s">
        <v>8474</v>
      </c>
      <c r="C282" s="147" t="s">
        <v>211</v>
      </c>
      <c r="D282" s="140" t="s">
        <v>8475</v>
      </c>
      <c r="E282" s="147" t="s">
        <v>1112</v>
      </c>
      <c r="F282" s="140" t="s">
        <v>8521</v>
      </c>
      <c r="G282" s="147" t="s">
        <v>1118</v>
      </c>
      <c r="H282" s="140" t="s">
        <v>9071</v>
      </c>
      <c r="I282" s="147" t="s">
        <v>3285</v>
      </c>
      <c r="J282" s="147">
        <v>1</v>
      </c>
      <c r="K282" s="132">
        <f t="shared" si="42"/>
        <v>515462</v>
      </c>
      <c r="L282" s="132">
        <v>398779</v>
      </c>
      <c r="M282" s="132">
        <v>116683</v>
      </c>
      <c r="N282" s="132">
        <v>398779</v>
      </c>
      <c r="O282" s="133" t="s">
        <v>4679</v>
      </c>
      <c r="P282" s="132">
        <v>125156</v>
      </c>
      <c r="Q282" s="132">
        <f t="shared" si="43"/>
        <v>523935</v>
      </c>
      <c r="R282" s="132">
        <v>398779</v>
      </c>
      <c r="S282" s="132">
        <v>125156</v>
      </c>
      <c r="T282" s="169">
        <f t="shared" si="44"/>
        <v>1</v>
      </c>
      <c r="U282" s="169">
        <f t="shared" si="45"/>
        <v>1</v>
      </c>
      <c r="V282" s="169">
        <f t="shared" si="46"/>
        <v>1.072615548108979</v>
      </c>
      <c r="W282" s="169">
        <f t="shared" si="47"/>
        <v>1.0164376811481739</v>
      </c>
      <c r="X282" s="170">
        <v>1</v>
      </c>
      <c r="Y282" s="139">
        <v>38439</v>
      </c>
      <c r="Z282" s="139">
        <v>38559</v>
      </c>
      <c r="AA282" s="139">
        <v>38653</v>
      </c>
      <c r="AB282" s="139">
        <v>38713</v>
      </c>
      <c r="AC282" s="139">
        <v>38771</v>
      </c>
      <c r="AD282" s="147">
        <f t="shared" si="48"/>
        <v>60</v>
      </c>
      <c r="AE282" s="131">
        <v>610</v>
      </c>
      <c r="AG282" s="147">
        <v>1</v>
      </c>
      <c r="AH282" s="147" t="s">
        <v>4510</v>
      </c>
    </row>
    <row r="283" spans="1:34" x14ac:dyDescent="0.25">
      <c r="A283" s="147" t="s">
        <v>2144</v>
      </c>
      <c r="B283" s="140" t="s">
        <v>8474</v>
      </c>
      <c r="C283" s="147" t="s">
        <v>211</v>
      </c>
      <c r="D283" s="140" t="s">
        <v>8475</v>
      </c>
      <c r="E283" s="147" t="s">
        <v>1112</v>
      </c>
      <c r="F283" s="140" t="s">
        <v>8521</v>
      </c>
      <c r="G283" s="147" t="s">
        <v>2571</v>
      </c>
      <c r="H283" s="140" t="s">
        <v>10610</v>
      </c>
      <c r="I283" s="147" t="s">
        <v>6172</v>
      </c>
      <c r="J283" s="147">
        <v>1</v>
      </c>
      <c r="K283" s="132">
        <f t="shared" si="42"/>
        <v>968751.54999999993</v>
      </c>
      <c r="L283" s="132">
        <v>654046.94999999995</v>
      </c>
      <c r="M283" s="132">
        <v>314704.59999999998</v>
      </c>
      <c r="N283" s="132">
        <v>654046.94500000007</v>
      </c>
      <c r="O283" s="133" t="s">
        <v>4679</v>
      </c>
      <c r="P283" s="132">
        <v>389248.61</v>
      </c>
      <c r="Q283" s="132">
        <f t="shared" si="43"/>
        <v>1043295.5550000001</v>
      </c>
      <c r="R283" s="132">
        <v>654046.94500000007</v>
      </c>
      <c r="S283" s="132">
        <v>389248.61</v>
      </c>
      <c r="T283" s="169">
        <f t="shared" si="44"/>
        <v>1</v>
      </c>
      <c r="U283" s="169">
        <f t="shared" si="45"/>
        <v>1</v>
      </c>
      <c r="V283" s="169">
        <f t="shared" si="46"/>
        <v>1.2368697820114483</v>
      </c>
      <c r="W283" s="169">
        <f t="shared" si="47"/>
        <v>1.0769485272049373</v>
      </c>
      <c r="X283" s="170">
        <v>1</v>
      </c>
      <c r="Y283" s="139">
        <v>37929</v>
      </c>
      <c r="Z283" s="139">
        <v>37965</v>
      </c>
      <c r="AA283" s="139">
        <v>38021</v>
      </c>
      <c r="AB283" s="139">
        <v>38168</v>
      </c>
      <c r="AC283" s="139">
        <v>38198</v>
      </c>
      <c r="AD283" s="147">
        <f t="shared" si="48"/>
        <v>147</v>
      </c>
      <c r="AE283" s="131">
        <v>341</v>
      </c>
      <c r="AG283" s="147">
        <v>1</v>
      </c>
      <c r="AH283" s="147" t="s">
        <v>4510</v>
      </c>
    </row>
    <row r="284" spans="1:34" x14ac:dyDescent="0.25">
      <c r="A284" s="147" t="s">
        <v>2144</v>
      </c>
      <c r="B284" s="140" t="s">
        <v>8474</v>
      </c>
      <c r="C284" s="147" t="s">
        <v>211</v>
      </c>
      <c r="D284" s="140" t="s">
        <v>8475</v>
      </c>
      <c r="E284" s="147" t="s">
        <v>210</v>
      </c>
      <c r="F284" s="140" t="s">
        <v>8539</v>
      </c>
      <c r="G284" s="147" t="s">
        <v>218</v>
      </c>
      <c r="H284" s="140" t="s">
        <v>9072</v>
      </c>
      <c r="I284" s="147" t="s">
        <v>4427</v>
      </c>
      <c r="J284" s="147">
        <v>1</v>
      </c>
      <c r="K284" s="132">
        <f t="shared" si="42"/>
        <v>680460</v>
      </c>
      <c r="L284" s="132">
        <v>517149</v>
      </c>
      <c r="M284" s="132">
        <v>163311</v>
      </c>
      <c r="N284" s="132">
        <v>479135.79000000004</v>
      </c>
      <c r="O284" s="147" t="s">
        <v>4679</v>
      </c>
      <c r="P284" s="132">
        <v>190985.84</v>
      </c>
      <c r="Q284" s="132">
        <f t="shared" si="43"/>
        <v>670121.63</v>
      </c>
      <c r="R284" s="132">
        <v>479135.79</v>
      </c>
      <c r="S284" s="132">
        <v>190985.84</v>
      </c>
      <c r="T284" s="169">
        <f t="shared" si="44"/>
        <v>0.99999999999999989</v>
      </c>
      <c r="U284" s="169">
        <f t="shared" si="45"/>
        <v>1</v>
      </c>
      <c r="V284" s="169">
        <f t="shared" si="46"/>
        <v>1.1694609671118295</v>
      </c>
      <c r="W284" s="169">
        <f t="shared" si="47"/>
        <v>0.98480679246392144</v>
      </c>
      <c r="X284" s="170">
        <v>1</v>
      </c>
      <c r="Y284" s="139" t="s">
        <v>4516</v>
      </c>
      <c r="Z284" s="139" t="s">
        <v>4516</v>
      </c>
      <c r="AA284" s="139">
        <v>39888</v>
      </c>
      <c r="AB284" s="139">
        <v>39980</v>
      </c>
      <c r="AC284" s="139">
        <v>39986</v>
      </c>
      <c r="AD284" s="147">
        <f t="shared" si="48"/>
        <v>92</v>
      </c>
      <c r="AE284" s="131">
        <v>270</v>
      </c>
      <c r="AG284" s="147">
        <v>1</v>
      </c>
      <c r="AH284" s="147" t="s">
        <v>4510</v>
      </c>
    </row>
    <row r="285" spans="1:34" x14ac:dyDescent="0.25">
      <c r="A285" s="147" t="s">
        <v>2144</v>
      </c>
      <c r="B285" s="140" t="s">
        <v>8474</v>
      </c>
      <c r="C285" s="147" t="s">
        <v>211</v>
      </c>
      <c r="D285" s="140" t="s">
        <v>8475</v>
      </c>
      <c r="E285" s="147" t="s">
        <v>210</v>
      </c>
      <c r="F285" s="140" t="s">
        <v>8539</v>
      </c>
      <c r="G285" s="147" t="s">
        <v>6168</v>
      </c>
      <c r="H285" s="140" t="s">
        <v>9072</v>
      </c>
      <c r="I285" s="147" t="s">
        <v>3281</v>
      </c>
      <c r="J285" s="147">
        <v>1</v>
      </c>
      <c r="K285" s="132">
        <f t="shared" si="42"/>
        <v>523732.47000000003</v>
      </c>
      <c r="L285" s="132">
        <v>340069.15</v>
      </c>
      <c r="M285" s="132">
        <v>183663.32</v>
      </c>
      <c r="N285" s="132">
        <v>340069.15</v>
      </c>
      <c r="O285" s="133" t="s">
        <v>4679</v>
      </c>
      <c r="P285" s="132">
        <v>191383.83</v>
      </c>
      <c r="Q285" s="132">
        <f t="shared" si="43"/>
        <v>531452.98</v>
      </c>
      <c r="R285" s="132">
        <v>340069.15</v>
      </c>
      <c r="S285" s="132">
        <v>191383.83</v>
      </c>
      <c r="T285" s="169">
        <f t="shared" si="44"/>
        <v>1</v>
      </c>
      <c r="U285" s="169">
        <f t="shared" si="45"/>
        <v>1</v>
      </c>
      <c r="V285" s="169">
        <f t="shared" si="46"/>
        <v>1.042036210605362</v>
      </c>
      <c r="W285" s="169">
        <f t="shared" si="47"/>
        <v>1.014741323943501</v>
      </c>
      <c r="X285" s="170">
        <v>1</v>
      </c>
      <c r="Y285" s="139">
        <v>38593</v>
      </c>
      <c r="Z285" s="139">
        <v>38596</v>
      </c>
      <c r="AA285" s="139">
        <v>38684</v>
      </c>
      <c r="AB285" s="139">
        <v>38759</v>
      </c>
      <c r="AC285" s="139">
        <v>38890</v>
      </c>
      <c r="AD285" s="147">
        <f t="shared" si="48"/>
        <v>75</v>
      </c>
      <c r="AE285" s="131">
        <v>159</v>
      </c>
      <c r="AG285" s="147">
        <v>1</v>
      </c>
      <c r="AH285" s="147" t="s">
        <v>4510</v>
      </c>
    </row>
    <row r="286" spans="1:34" x14ac:dyDescent="0.25">
      <c r="A286" s="147" t="s">
        <v>2144</v>
      </c>
      <c r="B286" s="140" t="s">
        <v>8474</v>
      </c>
      <c r="C286" s="147" t="s">
        <v>211</v>
      </c>
      <c r="D286" s="140" t="s">
        <v>8475</v>
      </c>
      <c r="E286" s="147" t="s">
        <v>210</v>
      </c>
      <c r="F286" s="140" t="s">
        <v>8539</v>
      </c>
      <c r="G286" s="147" t="s">
        <v>4428</v>
      </c>
      <c r="H286" s="140" t="s">
        <v>10611</v>
      </c>
      <c r="I286" s="147" t="s">
        <v>4429</v>
      </c>
      <c r="J286" s="147">
        <v>1</v>
      </c>
      <c r="K286" s="132">
        <f t="shared" si="42"/>
        <v>1324354</v>
      </c>
      <c r="L286" s="132">
        <v>1006509</v>
      </c>
      <c r="M286" s="132">
        <v>317845</v>
      </c>
      <c r="N286" s="132">
        <v>1006509</v>
      </c>
      <c r="O286" s="147" t="s">
        <v>4679</v>
      </c>
      <c r="P286" s="132">
        <v>318386.63</v>
      </c>
      <c r="Q286" s="132">
        <f t="shared" si="43"/>
        <v>1324895.6299999999</v>
      </c>
      <c r="R286" s="132">
        <v>1006509</v>
      </c>
      <c r="S286" s="132">
        <v>318386.63</v>
      </c>
      <c r="T286" s="169">
        <f t="shared" si="44"/>
        <v>1</v>
      </c>
      <c r="U286" s="169">
        <f t="shared" si="45"/>
        <v>1</v>
      </c>
      <c r="V286" s="169">
        <f t="shared" si="46"/>
        <v>1.0017040695936699</v>
      </c>
      <c r="W286" s="169">
        <f t="shared" si="47"/>
        <v>1.0004089767539495</v>
      </c>
      <c r="X286" s="170">
        <v>1</v>
      </c>
      <c r="Y286" s="139" t="s">
        <v>4516</v>
      </c>
      <c r="Z286" s="139" t="s">
        <v>4516</v>
      </c>
      <c r="AA286" s="139">
        <v>39888</v>
      </c>
      <c r="AB286" s="139">
        <v>39973</v>
      </c>
      <c r="AC286" s="139">
        <v>39979</v>
      </c>
      <c r="AD286" s="147">
        <f t="shared" si="48"/>
        <v>85</v>
      </c>
      <c r="AE286" s="131">
        <v>435</v>
      </c>
      <c r="AG286" s="147">
        <v>1</v>
      </c>
      <c r="AH286" s="147" t="s">
        <v>4510</v>
      </c>
    </row>
    <row r="287" spans="1:34" x14ac:dyDescent="0.25">
      <c r="A287" s="147" t="s">
        <v>2144</v>
      </c>
      <c r="B287" s="140" t="s">
        <v>8474</v>
      </c>
      <c r="C287" s="147" t="s">
        <v>211</v>
      </c>
      <c r="D287" s="140" t="s">
        <v>8475</v>
      </c>
      <c r="E287" s="147" t="s">
        <v>210</v>
      </c>
      <c r="F287" s="140" t="s">
        <v>8539</v>
      </c>
      <c r="G287" s="147" t="s">
        <v>217</v>
      </c>
      <c r="H287" s="140" t="s">
        <v>9073</v>
      </c>
      <c r="I287" s="147" t="s">
        <v>1505</v>
      </c>
      <c r="J287" s="147">
        <v>1</v>
      </c>
      <c r="K287" s="132">
        <f t="shared" si="42"/>
        <v>2430666.09</v>
      </c>
      <c r="L287" s="132">
        <v>1261727</v>
      </c>
      <c r="M287" s="132">
        <v>1168939.0900000001</v>
      </c>
      <c r="N287" s="132">
        <v>1261727</v>
      </c>
      <c r="O287" s="133" t="s">
        <v>4679</v>
      </c>
      <c r="P287" s="132">
        <v>1010890</v>
      </c>
      <c r="Q287" s="132">
        <f t="shared" si="43"/>
        <v>2272617</v>
      </c>
      <c r="R287" s="132">
        <v>1261727</v>
      </c>
      <c r="S287" s="132">
        <v>1010890</v>
      </c>
      <c r="T287" s="169">
        <f t="shared" si="44"/>
        <v>1</v>
      </c>
      <c r="U287" s="169">
        <f t="shared" si="45"/>
        <v>1</v>
      </c>
      <c r="V287" s="169">
        <f t="shared" si="46"/>
        <v>0.8647927070348892</v>
      </c>
      <c r="W287" s="169">
        <f t="shared" si="47"/>
        <v>0.93497704573646323</v>
      </c>
      <c r="X287" s="170">
        <v>1</v>
      </c>
      <c r="Y287" s="139">
        <v>37736</v>
      </c>
      <c r="Z287" s="139">
        <v>37811</v>
      </c>
      <c r="AA287" s="139">
        <v>37868</v>
      </c>
      <c r="AB287" s="139">
        <v>38203</v>
      </c>
      <c r="AC287" s="139">
        <v>38651</v>
      </c>
      <c r="AD287" s="147">
        <f t="shared" si="48"/>
        <v>335</v>
      </c>
      <c r="AE287" s="131">
        <v>479</v>
      </c>
      <c r="AG287" s="147">
        <v>1</v>
      </c>
      <c r="AH287" s="147" t="s">
        <v>4510</v>
      </c>
    </row>
    <row r="288" spans="1:34" x14ac:dyDescent="0.25">
      <c r="A288" s="147" t="s">
        <v>2144</v>
      </c>
      <c r="B288" s="140" t="s">
        <v>8474</v>
      </c>
      <c r="C288" s="147" t="s">
        <v>211</v>
      </c>
      <c r="D288" s="140" t="s">
        <v>8475</v>
      </c>
      <c r="E288" s="147" t="s">
        <v>210</v>
      </c>
      <c r="F288" s="140" t="s">
        <v>8539</v>
      </c>
      <c r="G288" s="147" t="s">
        <v>217</v>
      </c>
      <c r="H288" s="140" t="s">
        <v>9073</v>
      </c>
      <c r="I288" s="147" t="s">
        <v>4231</v>
      </c>
      <c r="J288" s="147">
        <v>1</v>
      </c>
      <c r="K288" s="132">
        <f t="shared" si="42"/>
        <v>1136660</v>
      </c>
      <c r="L288" s="132">
        <v>863861</v>
      </c>
      <c r="M288" s="132">
        <v>272799</v>
      </c>
      <c r="N288" s="132">
        <v>777474.9</v>
      </c>
      <c r="O288" s="147" t="s">
        <v>4699</v>
      </c>
      <c r="P288" s="132">
        <v>275425.21999999997</v>
      </c>
      <c r="Q288" s="132">
        <f t="shared" si="43"/>
        <v>1052900.1200000001</v>
      </c>
      <c r="R288" s="132">
        <v>777474.9</v>
      </c>
      <c r="S288" s="132">
        <v>275425.21999999997</v>
      </c>
      <c r="T288" s="169">
        <f t="shared" si="44"/>
        <v>1</v>
      </c>
      <c r="U288" s="169">
        <f t="shared" si="45"/>
        <v>1</v>
      </c>
      <c r="V288" s="169">
        <f t="shared" si="46"/>
        <v>1.0096269414477326</v>
      </c>
      <c r="W288" s="169">
        <f t="shared" si="47"/>
        <v>0.92631052381538903</v>
      </c>
      <c r="X288" s="170">
        <v>1</v>
      </c>
      <c r="Y288" s="139" t="s">
        <v>4516</v>
      </c>
      <c r="Z288" s="139" t="s">
        <v>4516</v>
      </c>
      <c r="AA288" s="139">
        <v>39888</v>
      </c>
      <c r="AB288" s="139">
        <v>39973</v>
      </c>
      <c r="AC288" s="139">
        <v>39986</v>
      </c>
      <c r="AD288" s="147">
        <f t="shared" si="48"/>
        <v>85</v>
      </c>
      <c r="AE288" s="131">
        <v>522</v>
      </c>
      <c r="AG288" s="147">
        <v>1</v>
      </c>
      <c r="AH288" s="147" t="s">
        <v>4510</v>
      </c>
    </row>
    <row r="289" spans="1:34" x14ac:dyDescent="0.25">
      <c r="A289" s="147" t="s">
        <v>2144</v>
      </c>
      <c r="B289" s="140" t="s">
        <v>8474</v>
      </c>
      <c r="C289" s="147" t="s">
        <v>211</v>
      </c>
      <c r="D289" s="140" t="s">
        <v>8475</v>
      </c>
      <c r="E289" s="147" t="s">
        <v>210</v>
      </c>
      <c r="F289" s="140" t="s">
        <v>8539</v>
      </c>
      <c r="G289" s="147" t="s">
        <v>215</v>
      </c>
      <c r="H289" s="140" t="s">
        <v>9074</v>
      </c>
      <c r="I289" s="147" t="s">
        <v>3281</v>
      </c>
      <c r="J289" s="147">
        <v>1</v>
      </c>
      <c r="K289" s="132">
        <f t="shared" si="42"/>
        <v>532343.47</v>
      </c>
      <c r="L289" s="132">
        <v>348364.15</v>
      </c>
      <c r="M289" s="132">
        <v>183979.32</v>
      </c>
      <c r="N289" s="132">
        <v>348364.15</v>
      </c>
      <c r="O289" s="133" t="s">
        <v>4679</v>
      </c>
      <c r="P289" s="132">
        <v>175035.18</v>
      </c>
      <c r="Q289" s="132">
        <f t="shared" si="43"/>
        <v>523399.33</v>
      </c>
      <c r="R289" s="132">
        <v>348364.15</v>
      </c>
      <c r="S289" s="132">
        <v>175035.18</v>
      </c>
      <c r="T289" s="169">
        <f t="shared" si="44"/>
        <v>1</v>
      </c>
      <c r="U289" s="169">
        <f t="shared" si="45"/>
        <v>1</v>
      </c>
      <c r="V289" s="169">
        <f t="shared" si="46"/>
        <v>0.95138507958394447</v>
      </c>
      <c r="W289" s="169">
        <f t="shared" si="47"/>
        <v>0.98319855412145851</v>
      </c>
      <c r="X289" s="170">
        <v>1</v>
      </c>
      <c r="Y289" s="139">
        <v>38593</v>
      </c>
      <c r="Z289" s="139">
        <v>38596</v>
      </c>
      <c r="AA289" s="139">
        <v>38677</v>
      </c>
      <c r="AB289" s="139">
        <v>38752</v>
      </c>
      <c r="AC289" s="139">
        <v>38850</v>
      </c>
      <c r="AD289" s="147">
        <f t="shared" si="48"/>
        <v>75</v>
      </c>
      <c r="AE289" s="131">
        <v>124</v>
      </c>
      <c r="AG289" s="147">
        <v>1</v>
      </c>
      <c r="AH289" s="147" t="s">
        <v>4510</v>
      </c>
    </row>
    <row r="290" spans="1:34" x14ac:dyDescent="0.25">
      <c r="A290" s="147" t="s">
        <v>2144</v>
      </c>
      <c r="B290" s="140" t="s">
        <v>8474</v>
      </c>
      <c r="C290" s="147" t="s">
        <v>211</v>
      </c>
      <c r="D290" s="140" t="s">
        <v>8475</v>
      </c>
      <c r="E290" s="147" t="s">
        <v>210</v>
      </c>
      <c r="F290" s="140" t="s">
        <v>8539</v>
      </c>
      <c r="G290" s="147" t="s">
        <v>215</v>
      </c>
      <c r="H290" s="140" t="s">
        <v>9074</v>
      </c>
      <c r="I290" s="147" t="s">
        <v>4430</v>
      </c>
      <c r="J290" s="147">
        <v>1</v>
      </c>
      <c r="K290" s="132">
        <f t="shared" si="42"/>
        <v>857437</v>
      </c>
      <c r="L290" s="132">
        <v>651652</v>
      </c>
      <c r="M290" s="132">
        <v>205785</v>
      </c>
      <c r="N290" s="132">
        <v>610978.31999999995</v>
      </c>
      <c r="O290" s="147" t="s">
        <v>4679</v>
      </c>
      <c r="P290" s="132">
        <v>196300</v>
      </c>
      <c r="Q290" s="132">
        <f t="shared" si="43"/>
        <v>807278.32</v>
      </c>
      <c r="R290" s="132">
        <v>610978.31999999995</v>
      </c>
      <c r="S290" s="132">
        <v>196300</v>
      </c>
      <c r="T290" s="169">
        <f t="shared" si="44"/>
        <v>1</v>
      </c>
      <c r="U290" s="169">
        <f t="shared" si="45"/>
        <v>1</v>
      </c>
      <c r="V290" s="169">
        <f t="shared" si="46"/>
        <v>0.95390820516558539</v>
      </c>
      <c r="W290" s="169">
        <f t="shared" si="47"/>
        <v>0.94150161469589011</v>
      </c>
      <c r="X290" s="170">
        <v>1</v>
      </c>
      <c r="Y290" s="139" t="s">
        <v>4516</v>
      </c>
      <c r="Z290" s="139" t="s">
        <v>4516</v>
      </c>
      <c r="AA290" s="139">
        <v>39878</v>
      </c>
      <c r="AB290" s="139">
        <v>39966</v>
      </c>
      <c r="AC290" s="139">
        <v>39979</v>
      </c>
      <c r="AD290" s="147">
        <f t="shared" si="48"/>
        <v>88</v>
      </c>
      <c r="AE290" s="131">
        <v>146</v>
      </c>
      <c r="AG290" s="147">
        <v>1</v>
      </c>
      <c r="AH290" s="147" t="s">
        <v>4510</v>
      </c>
    </row>
    <row r="291" spans="1:34" x14ac:dyDescent="0.25">
      <c r="A291" s="147" t="s">
        <v>2144</v>
      </c>
      <c r="B291" s="140" t="s">
        <v>8474</v>
      </c>
      <c r="C291" s="147" t="s">
        <v>211</v>
      </c>
      <c r="D291" s="140" t="s">
        <v>8475</v>
      </c>
      <c r="E291" s="147" t="s">
        <v>210</v>
      </c>
      <c r="F291" s="140" t="s">
        <v>8539</v>
      </c>
      <c r="G291" s="147" t="s">
        <v>216</v>
      </c>
      <c r="H291" s="140" t="s">
        <v>9075</v>
      </c>
      <c r="I291" s="147" t="s">
        <v>3285</v>
      </c>
      <c r="J291" s="147">
        <v>1</v>
      </c>
      <c r="K291" s="132">
        <f t="shared" si="42"/>
        <v>519023.67000000004</v>
      </c>
      <c r="L291" s="132">
        <v>358821.15</v>
      </c>
      <c r="M291" s="132">
        <v>160202.51999999999</v>
      </c>
      <c r="N291" s="132">
        <v>358821.15</v>
      </c>
      <c r="O291" s="133" t="s">
        <v>4679</v>
      </c>
      <c r="P291" s="132">
        <v>186251.23</v>
      </c>
      <c r="Q291" s="132">
        <f t="shared" si="43"/>
        <v>545072.38</v>
      </c>
      <c r="R291" s="132">
        <v>358821.15</v>
      </c>
      <c r="S291" s="132">
        <v>186251.23</v>
      </c>
      <c r="T291" s="169">
        <f t="shared" si="44"/>
        <v>1</v>
      </c>
      <c r="U291" s="169">
        <f t="shared" si="45"/>
        <v>1</v>
      </c>
      <c r="V291" s="169">
        <f t="shared" si="46"/>
        <v>1.1625986282862468</v>
      </c>
      <c r="W291" s="169">
        <f t="shared" si="47"/>
        <v>1.0501879037616915</v>
      </c>
      <c r="X291" s="170">
        <v>1</v>
      </c>
      <c r="Y291" s="139">
        <v>38593</v>
      </c>
      <c r="Z291" s="139">
        <v>38596</v>
      </c>
      <c r="AA291" s="139">
        <v>38687</v>
      </c>
      <c r="AB291" s="139">
        <v>38762</v>
      </c>
      <c r="AC291" s="139">
        <v>38896</v>
      </c>
      <c r="AD291" s="147">
        <f t="shared" si="48"/>
        <v>75</v>
      </c>
      <c r="AE291" s="131">
        <v>274</v>
      </c>
      <c r="AG291" s="147">
        <v>1</v>
      </c>
      <c r="AH291" s="147" t="s">
        <v>4510</v>
      </c>
    </row>
    <row r="292" spans="1:34" x14ac:dyDescent="0.25">
      <c r="A292" s="147" t="s">
        <v>2144</v>
      </c>
      <c r="B292" s="140" t="s">
        <v>8474</v>
      </c>
      <c r="C292" s="147" t="s">
        <v>211</v>
      </c>
      <c r="D292" s="140" t="s">
        <v>8475</v>
      </c>
      <c r="E292" s="147" t="s">
        <v>210</v>
      </c>
      <c r="F292" s="140" t="s">
        <v>8539</v>
      </c>
      <c r="G292" s="147" t="s">
        <v>1034</v>
      </c>
      <c r="H292" s="140" t="s">
        <v>9076</v>
      </c>
      <c r="I292" s="147" t="s">
        <v>6169</v>
      </c>
      <c r="J292" s="147">
        <v>1</v>
      </c>
      <c r="K292" s="132">
        <f t="shared" si="42"/>
        <v>977726.19000000006</v>
      </c>
      <c r="L292" s="132">
        <v>734695.55</v>
      </c>
      <c r="M292" s="132">
        <v>243030.64</v>
      </c>
      <c r="N292" s="132">
        <v>661225.43999999994</v>
      </c>
      <c r="O292" s="133" t="s">
        <v>4699</v>
      </c>
      <c r="P292" s="132">
        <v>296024.11</v>
      </c>
      <c r="Q292" s="132">
        <f t="shared" si="43"/>
        <v>957249.54999999993</v>
      </c>
      <c r="R292" s="132">
        <v>661225.43999999994</v>
      </c>
      <c r="S292" s="132">
        <v>296024.11</v>
      </c>
      <c r="T292" s="169">
        <f t="shared" si="44"/>
        <v>1</v>
      </c>
      <c r="U292" s="169">
        <f t="shared" si="45"/>
        <v>1</v>
      </c>
      <c r="V292" s="169">
        <f t="shared" si="46"/>
        <v>1.2180526290841351</v>
      </c>
      <c r="W292" s="169">
        <f t="shared" si="47"/>
        <v>0.9790568768542447</v>
      </c>
      <c r="X292" s="170">
        <v>1</v>
      </c>
      <c r="Y292" s="139">
        <v>38593</v>
      </c>
      <c r="Z292" s="139">
        <v>38596</v>
      </c>
      <c r="AA292" s="139">
        <v>38722</v>
      </c>
      <c r="AB292" s="139">
        <v>38800</v>
      </c>
      <c r="AC292" s="139">
        <v>38896</v>
      </c>
      <c r="AD292" s="147">
        <f t="shared" si="48"/>
        <v>78</v>
      </c>
      <c r="AE292" s="131">
        <v>336</v>
      </c>
      <c r="AG292" s="147">
        <v>1</v>
      </c>
      <c r="AH292" s="147" t="s">
        <v>4510</v>
      </c>
    </row>
    <row r="293" spans="1:34" x14ac:dyDescent="0.25">
      <c r="A293" s="147" t="s">
        <v>2144</v>
      </c>
      <c r="B293" s="140" t="s">
        <v>8474</v>
      </c>
      <c r="C293" s="147" t="s">
        <v>211</v>
      </c>
      <c r="D293" s="140" t="s">
        <v>8475</v>
      </c>
      <c r="E293" s="147" t="s">
        <v>210</v>
      </c>
      <c r="F293" s="140" t="s">
        <v>8539</v>
      </c>
      <c r="G293" s="147" t="s">
        <v>2248</v>
      </c>
      <c r="H293" s="140" t="s">
        <v>10612</v>
      </c>
      <c r="I293" s="147" t="s">
        <v>6167</v>
      </c>
      <c r="J293" s="147">
        <v>1</v>
      </c>
      <c r="K293" s="132">
        <f t="shared" si="42"/>
        <v>4125157.5</v>
      </c>
      <c r="L293" s="132">
        <v>2425152.5</v>
      </c>
      <c r="M293" s="132">
        <v>1700005</v>
      </c>
      <c r="N293" s="132">
        <v>2425152.5</v>
      </c>
      <c r="O293" s="133" t="s">
        <v>4679</v>
      </c>
      <c r="P293" s="132">
        <v>1271454</v>
      </c>
      <c r="Q293" s="132">
        <f t="shared" si="43"/>
        <v>3696606.5</v>
      </c>
      <c r="R293" s="132">
        <v>2425152.5</v>
      </c>
      <c r="S293" s="132">
        <v>1271454</v>
      </c>
      <c r="T293" s="169">
        <f t="shared" si="44"/>
        <v>1</v>
      </c>
      <c r="U293" s="169">
        <f t="shared" si="45"/>
        <v>1</v>
      </c>
      <c r="V293" s="169">
        <f t="shared" si="46"/>
        <v>0.74791191790612377</v>
      </c>
      <c r="W293" s="169">
        <f t="shared" si="47"/>
        <v>0.89611281508645424</v>
      </c>
      <c r="X293" s="170">
        <v>1</v>
      </c>
      <c r="Y293" s="139">
        <v>38264</v>
      </c>
      <c r="Z293" s="139">
        <v>38338</v>
      </c>
      <c r="AA293" s="139">
        <v>38503</v>
      </c>
      <c r="AB293" s="139">
        <v>38642</v>
      </c>
      <c r="AC293" s="139">
        <v>38652</v>
      </c>
      <c r="AD293" s="147">
        <f t="shared" si="48"/>
        <v>139</v>
      </c>
      <c r="AE293" s="131">
        <v>315</v>
      </c>
      <c r="AG293" s="147">
        <v>1</v>
      </c>
      <c r="AH293" s="147" t="s">
        <v>4510</v>
      </c>
    </row>
    <row r="294" spans="1:34" x14ac:dyDescent="0.25">
      <c r="A294" s="147" t="s">
        <v>2144</v>
      </c>
      <c r="B294" s="140" t="s">
        <v>8474</v>
      </c>
      <c r="C294" s="147" t="s">
        <v>211</v>
      </c>
      <c r="D294" s="140" t="s">
        <v>8475</v>
      </c>
      <c r="E294" s="147" t="s">
        <v>210</v>
      </c>
      <c r="F294" s="140" t="s">
        <v>8539</v>
      </c>
      <c r="G294" s="147" t="s">
        <v>2248</v>
      </c>
      <c r="H294" s="140" t="s">
        <v>10612</v>
      </c>
      <c r="I294" s="147" t="s">
        <v>2980</v>
      </c>
      <c r="J294" s="147">
        <v>1</v>
      </c>
      <c r="K294" s="132">
        <f t="shared" si="42"/>
        <v>930430.66</v>
      </c>
      <c r="L294" s="132">
        <v>240660</v>
      </c>
      <c r="M294" s="132">
        <v>689770.66</v>
      </c>
      <c r="N294" s="132">
        <v>192528</v>
      </c>
      <c r="O294" s="147" t="s">
        <v>4753</v>
      </c>
      <c r="P294" s="132">
        <v>660645.05000000005</v>
      </c>
      <c r="Q294" s="132">
        <f t="shared" si="43"/>
        <v>853173.05</v>
      </c>
      <c r="R294" s="132">
        <v>192528</v>
      </c>
      <c r="S294" s="132">
        <v>660645.05000000005</v>
      </c>
      <c r="T294" s="169">
        <f t="shared" si="44"/>
        <v>1</v>
      </c>
      <c r="U294" s="169">
        <f t="shared" si="45"/>
        <v>1</v>
      </c>
      <c r="V294" s="169">
        <f t="shared" si="46"/>
        <v>0.95777493638247824</v>
      </c>
      <c r="W294" s="169">
        <f t="shared" si="47"/>
        <v>0.91696575218189824</v>
      </c>
      <c r="X294" s="170">
        <v>1</v>
      </c>
      <c r="Y294" s="139" t="s">
        <v>4516</v>
      </c>
      <c r="Z294" s="139" t="s">
        <v>4516</v>
      </c>
      <c r="AA294" s="139">
        <v>39897</v>
      </c>
      <c r="AB294" s="139">
        <v>39993</v>
      </c>
      <c r="AC294" s="139">
        <v>40001</v>
      </c>
      <c r="AD294" s="147">
        <f t="shared" si="48"/>
        <v>96</v>
      </c>
      <c r="AE294" s="131">
        <v>360</v>
      </c>
      <c r="AG294" s="147">
        <v>1</v>
      </c>
      <c r="AH294" s="147" t="s">
        <v>4510</v>
      </c>
    </row>
    <row r="295" spans="1:34" x14ac:dyDescent="0.25">
      <c r="A295" s="147" t="s">
        <v>2144</v>
      </c>
      <c r="B295" s="140" t="s">
        <v>8474</v>
      </c>
      <c r="C295" s="147" t="s">
        <v>211</v>
      </c>
      <c r="D295" s="140" t="s">
        <v>8475</v>
      </c>
      <c r="E295" s="147" t="s">
        <v>210</v>
      </c>
      <c r="F295" s="140" t="s">
        <v>8539</v>
      </c>
      <c r="G295" s="147" t="s">
        <v>214</v>
      </c>
      <c r="H295" s="140" t="s">
        <v>9077</v>
      </c>
      <c r="I295" s="147" t="s">
        <v>2853</v>
      </c>
      <c r="J295" s="147">
        <v>1</v>
      </c>
      <c r="K295" s="132">
        <f t="shared" si="42"/>
        <v>985879.39</v>
      </c>
      <c r="L295" s="132">
        <v>742549.55</v>
      </c>
      <c r="M295" s="132">
        <v>243329.84</v>
      </c>
      <c r="N295" s="132">
        <v>668295</v>
      </c>
      <c r="O295" s="133" t="s">
        <v>4699</v>
      </c>
      <c r="P295" s="132">
        <v>259509.91</v>
      </c>
      <c r="Q295" s="132">
        <f t="shared" si="43"/>
        <v>927804.91</v>
      </c>
      <c r="R295" s="132">
        <v>668295</v>
      </c>
      <c r="S295" s="132">
        <v>259509.91</v>
      </c>
      <c r="T295" s="169">
        <f t="shared" si="44"/>
        <v>1</v>
      </c>
      <c r="U295" s="169">
        <f t="shared" si="45"/>
        <v>1</v>
      </c>
      <c r="V295" s="169">
        <f t="shared" si="46"/>
        <v>1.0664943929606003</v>
      </c>
      <c r="W295" s="169">
        <f t="shared" si="47"/>
        <v>0.94109372749946629</v>
      </c>
      <c r="X295" s="170">
        <v>1</v>
      </c>
      <c r="Y295" s="139">
        <v>38593</v>
      </c>
      <c r="Z295" s="139">
        <v>38596</v>
      </c>
      <c r="AA295" s="139">
        <v>38681</v>
      </c>
      <c r="AB295" s="139">
        <v>38771</v>
      </c>
      <c r="AC295" s="139">
        <v>38890</v>
      </c>
      <c r="AD295" s="147">
        <f t="shared" si="48"/>
        <v>90</v>
      </c>
      <c r="AE295" s="131">
        <v>254</v>
      </c>
      <c r="AG295" s="147">
        <v>1</v>
      </c>
      <c r="AH295" s="147" t="s">
        <v>4510</v>
      </c>
    </row>
    <row r="296" spans="1:34" x14ac:dyDescent="0.25">
      <c r="A296" s="147" t="s">
        <v>2144</v>
      </c>
      <c r="B296" s="140" t="s">
        <v>8474</v>
      </c>
      <c r="C296" s="147" t="s">
        <v>211</v>
      </c>
      <c r="D296" s="140" t="s">
        <v>8475</v>
      </c>
      <c r="E296" s="147" t="s">
        <v>210</v>
      </c>
      <c r="F296" s="140" t="s">
        <v>8539</v>
      </c>
      <c r="G296" s="147" t="s">
        <v>214</v>
      </c>
      <c r="H296" s="140" t="s">
        <v>9077</v>
      </c>
      <c r="I296" s="147" t="s">
        <v>3267</v>
      </c>
      <c r="J296" s="147">
        <v>1</v>
      </c>
      <c r="K296" s="132">
        <f t="shared" si="42"/>
        <v>728565</v>
      </c>
      <c r="L296" s="132">
        <v>553709</v>
      </c>
      <c r="M296" s="132">
        <v>174856</v>
      </c>
      <c r="N296" s="132">
        <v>527560.89</v>
      </c>
      <c r="O296" s="147" t="s">
        <v>4679</v>
      </c>
      <c r="P296" s="132">
        <v>215936.86</v>
      </c>
      <c r="Q296" s="132">
        <f t="shared" si="43"/>
        <v>743497.75</v>
      </c>
      <c r="R296" s="132">
        <v>527560.89</v>
      </c>
      <c r="S296" s="132">
        <v>215936.86</v>
      </c>
      <c r="T296" s="169">
        <f t="shared" si="44"/>
        <v>1</v>
      </c>
      <c r="U296" s="169">
        <f t="shared" si="45"/>
        <v>1</v>
      </c>
      <c r="V296" s="169">
        <f t="shared" si="46"/>
        <v>1.2349410943862378</v>
      </c>
      <c r="W296" s="169">
        <f t="shared" si="47"/>
        <v>1.020496112220598</v>
      </c>
      <c r="X296" s="170">
        <v>1</v>
      </c>
      <c r="Y296" s="139" t="s">
        <v>4516</v>
      </c>
      <c r="Z296" s="139" t="s">
        <v>4516</v>
      </c>
      <c r="AA296" s="139">
        <v>39876</v>
      </c>
      <c r="AB296" s="139">
        <v>39960</v>
      </c>
      <c r="AC296" s="139">
        <v>39986</v>
      </c>
      <c r="AD296" s="147">
        <f t="shared" si="48"/>
        <v>84</v>
      </c>
      <c r="AE296" s="131">
        <v>303</v>
      </c>
      <c r="AG296" s="147">
        <v>1</v>
      </c>
      <c r="AH296" s="147" t="s">
        <v>4510</v>
      </c>
    </row>
    <row r="297" spans="1:34" x14ac:dyDescent="0.25">
      <c r="A297" s="147" t="s">
        <v>2144</v>
      </c>
      <c r="B297" s="140" t="s">
        <v>8474</v>
      </c>
      <c r="C297" s="147" t="s">
        <v>211</v>
      </c>
      <c r="D297" s="140" t="s">
        <v>8475</v>
      </c>
      <c r="E297" s="147" t="s">
        <v>210</v>
      </c>
      <c r="F297" s="140" t="s">
        <v>8539</v>
      </c>
      <c r="G297" s="147" t="s">
        <v>130</v>
      </c>
      <c r="H297" s="140" t="s">
        <v>9078</v>
      </c>
      <c r="I297" s="147" t="s">
        <v>2853</v>
      </c>
      <c r="J297" s="147">
        <v>1</v>
      </c>
      <c r="K297" s="132">
        <f t="shared" si="42"/>
        <v>977726.19000000006</v>
      </c>
      <c r="L297" s="132">
        <v>734695.55</v>
      </c>
      <c r="M297" s="132">
        <v>243030.64</v>
      </c>
      <c r="N297" s="132">
        <v>661225</v>
      </c>
      <c r="O297" s="133" t="s">
        <v>4699</v>
      </c>
      <c r="P297" s="132">
        <v>257397.11</v>
      </c>
      <c r="Q297" s="132">
        <f t="shared" si="43"/>
        <v>918622.11</v>
      </c>
      <c r="R297" s="132">
        <v>661225</v>
      </c>
      <c r="S297" s="132">
        <v>257397.11</v>
      </c>
      <c r="T297" s="169">
        <f t="shared" si="44"/>
        <v>1</v>
      </c>
      <c r="U297" s="169">
        <f t="shared" si="45"/>
        <v>1</v>
      </c>
      <c r="V297" s="169">
        <f t="shared" si="46"/>
        <v>1.0591138220267204</v>
      </c>
      <c r="W297" s="169">
        <f t="shared" si="47"/>
        <v>0.93954945607010887</v>
      </c>
      <c r="X297" s="170">
        <v>1</v>
      </c>
      <c r="Y297" s="139">
        <v>38593</v>
      </c>
      <c r="Z297" s="139">
        <v>38596</v>
      </c>
      <c r="AA297" s="139">
        <v>38686</v>
      </c>
      <c r="AB297" s="139">
        <v>38766</v>
      </c>
      <c r="AC297" s="139">
        <v>38883</v>
      </c>
      <c r="AD297" s="147">
        <f t="shared" si="48"/>
        <v>80</v>
      </c>
      <c r="AE297" s="131">
        <v>200</v>
      </c>
      <c r="AG297" s="147">
        <v>1</v>
      </c>
      <c r="AH297" s="147" t="s">
        <v>4510</v>
      </c>
    </row>
    <row r="298" spans="1:34" x14ac:dyDescent="0.25">
      <c r="A298" s="147" t="s">
        <v>2144</v>
      </c>
      <c r="B298" s="140" t="s">
        <v>8474</v>
      </c>
      <c r="C298" s="147" t="s">
        <v>211</v>
      </c>
      <c r="D298" s="140" t="s">
        <v>8475</v>
      </c>
      <c r="E298" s="147" t="s">
        <v>210</v>
      </c>
      <c r="F298" s="140" t="s">
        <v>8539</v>
      </c>
      <c r="G298" s="147" t="s">
        <v>130</v>
      </c>
      <c r="H298" s="140" t="s">
        <v>9078</v>
      </c>
      <c r="I298" s="147" t="s">
        <v>3267</v>
      </c>
      <c r="J298" s="147">
        <v>1</v>
      </c>
      <c r="K298" s="132">
        <f t="shared" si="42"/>
        <v>713565</v>
      </c>
      <c r="L298" s="132">
        <v>542309</v>
      </c>
      <c r="M298" s="132">
        <v>171256</v>
      </c>
      <c r="N298" s="132">
        <v>542309</v>
      </c>
      <c r="O298" s="147" t="s">
        <v>4679</v>
      </c>
      <c r="P298" s="132">
        <v>173146.86</v>
      </c>
      <c r="Q298" s="132">
        <f t="shared" si="43"/>
        <v>715455.86</v>
      </c>
      <c r="R298" s="132">
        <v>542309</v>
      </c>
      <c r="S298" s="132">
        <v>173146.86</v>
      </c>
      <c r="T298" s="169">
        <f t="shared" si="44"/>
        <v>1</v>
      </c>
      <c r="U298" s="169">
        <f t="shared" si="45"/>
        <v>1</v>
      </c>
      <c r="V298" s="169">
        <f t="shared" si="46"/>
        <v>1.0110411314056149</v>
      </c>
      <c r="W298" s="169">
        <f t="shared" si="47"/>
        <v>1.0026498777266262</v>
      </c>
      <c r="X298" s="170">
        <v>1</v>
      </c>
      <c r="Y298" s="139" t="s">
        <v>4516</v>
      </c>
      <c r="Z298" s="139" t="s">
        <v>4516</v>
      </c>
      <c r="AA298" s="139">
        <v>39888</v>
      </c>
      <c r="AB298" s="139">
        <v>39973</v>
      </c>
      <c r="AC298" s="139">
        <v>39983</v>
      </c>
      <c r="AD298" s="147">
        <f t="shared" si="48"/>
        <v>85</v>
      </c>
      <c r="AE298" s="131">
        <v>217</v>
      </c>
      <c r="AG298" s="147">
        <v>1</v>
      </c>
      <c r="AH298" s="147" t="s">
        <v>4510</v>
      </c>
    </row>
    <row r="299" spans="1:34" x14ac:dyDescent="0.25">
      <c r="A299" s="147" t="s">
        <v>2144</v>
      </c>
      <c r="B299" s="140" t="s">
        <v>8474</v>
      </c>
      <c r="C299" s="147" t="s">
        <v>211</v>
      </c>
      <c r="D299" s="140" t="s">
        <v>8475</v>
      </c>
      <c r="E299" s="147" t="s">
        <v>210</v>
      </c>
      <c r="F299" s="140" t="s">
        <v>8539</v>
      </c>
      <c r="G299" s="147" t="s">
        <v>2219</v>
      </c>
      <c r="H299" s="140" t="s">
        <v>10613</v>
      </c>
      <c r="I299" s="147" t="s">
        <v>6165</v>
      </c>
      <c r="J299" s="147">
        <v>1</v>
      </c>
      <c r="K299" s="132">
        <f t="shared" si="42"/>
        <v>2531811.6</v>
      </c>
      <c r="L299" s="132">
        <v>2064300</v>
      </c>
      <c r="M299" s="132">
        <v>467511.6</v>
      </c>
      <c r="N299" s="132">
        <v>2064300</v>
      </c>
      <c r="O299" s="133" t="s">
        <v>4679</v>
      </c>
      <c r="P299" s="132">
        <v>687624</v>
      </c>
      <c r="Q299" s="132">
        <f t="shared" si="43"/>
        <v>2751924</v>
      </c>
      <c r="R299" s="132">
        <v>2064300</v>
      </c>
      <c r="S299" s="132">
        <v>687624</v>
      </c>
      <c r="T299" s="169">
        <f t="shared" si="44"/>
        <v>1</v>
      </c>
      <c r="U299" s="169">
        <f t="shared" si="45"/>
        <v>1</v>
      </c>
      <c r="V299" s="169">
        <f t="shared" si="46"/>
        <v>1.4708169807979097</v>
      </c>
      <c r="W299" s="169">
        <f t="shared" si="47"/>
        <v>1.0869386963864136</v>
      </c>
      <c r="X299" s="170">
        <v>1</v>
      </c>
      <c r="Y299" s="139">
        <v>37736</v>
      </c>
      <c r="Z299" s="139">
        <v>37811</v>
      </c>
      <c r="AA299" s="139">
        <v>37865</v>
      </c>
      <c r="AB299" s="139">
        <v>38007</v>
      </c>
      <c r="AC299" s="139">
        <v>38055</v>
      </c>
      <c r="AD299" s="147">
        <f t="shared" si="48"/>
        <v>142</v>
      </c>
      <c r="AE299" s="131">
        <v>69</v>
      </c>
      <c r="AG299" s="147">
        <v>1</v>
      </c>
      <c r="AH299" s="147" t="s">
        <v>4510</v>
      </c>
    </row>
    <row r="300" spans="1:34" x14ac:dyDescent="0.25">
      <c r="A300" s="147" t="s">
        <v>2144</v>
      </c>
      <c r="B300" s="140" t="s">
        <v>8474</v>
      </c>
      <c r="C300" s="147" t="s">
        <v>211</v>
      </c>
      <c r="D300" s="140" t="s">
        <v>8475</v>
      </c>
      <c r="E300" s="147" t="s">
        <v>210</v>
      </c>
      <c r="F300" s="140" t="s">
        <v>8539</v>
      </c>
      <c r="G300" s="147" t="s">
        <v>2219</v>
      </c>
      <c r="H300" s="140" t="s">
        <v>10613</v>
      </c>
      <c r="I300" s="147" t="s">
        <v>3281</v>
      </c>
      <c r="J300" s="147">
        <v>1</v>
      </c>
      <c r="K300" s="132">
        <f t="shared" si="42"/>
        <v>523732.47000000003</v>
      </c>
      <c r="L300" s="132">
        <v>340069.15</v>
      </c>
      <c r="M300" s="132">
        <v>183663.32</v>
      </c>
      <c r="N300" s="132">
        <v>340069.15</v>
      </c>
      <c r="O300" s="133" t="s">
        <v>4679</v>
      </c>
      <c r="P300" s="132">
        <v>132937.07999999999</v>
      </c>
      <c r="Q300" s="132">
        <f t="shared" si="43"/>
        <v>473006.23</v>
      </c>
      <c r="R300" s="132">
        <v>340069.15</v>
      </c>
      <c r="S300" s="132">
        <v>132937.07999999999</v>
      </c>
      <c r="T300" s="169">
        <f t="shared" si="44"/>
        <v>1</v>
      </c>
      <c r="U300" s="169">
        <f t="shared" si="45"/>
        <v>1</v>
      </c>
      <c r="V300" s="169">
        <f t="shared" si="46"/>
        <v>0.72380854271827377</v>
      </c>
      <c r="W300" s="169">
        <f t="shared" si="47"/>
        <v>0.90314474869201822</v>
      </c>
      <c r="X300" s="170">
        <v>1</v>
      </c>
      <c r="Y300" s="139">
        <v>38593</v>
      </c>
      <c r="Z300" s="139">
        <v>38596</v>
      </c>
      <c r="AA300" s="139">
        <v>38691</v>
      </c>
      <c r="AB300" s="139">
        <v>38766</v>
      </c>
      <c r="AC300" s="139">
        <v>38785</v>
      </c>
      <c r="AD300" s="147">
        <f t="shared" si="48"/>
        <v>75</v>
      </c>
      <c r="AE300" s="131">
        <v>69</v>
      </c>
      <c r="AG300" s="147">
        <v>1</v>
      </c>
    </row>
    <row r="301" spans="1:34" x14ac:dyDescent="0.25">
      <c r="A301" s="147" t="s">
        <v>2144</v>
      </c>
      <c r="B301" s="140" t="s">
        <v>8474</v>
      </c>
      <c r="C301" s="147" t="s">
        <v>211</v>
      </c>
      <c r="D301" s="140" t="s">
        <v>8475</v>
      </c>
      <c r="E301" s="147" t="s">
        <v>210</v>
      </c>
      <c r="F301" s="140" t="s">
        <v>8539</v>
      </c>
      <c r="G301" s="147" t="s">
        <v>2219</v>
      </c>
      <c r="H301" s="140" t="s">
        <v>10613</v>
      </c>
      <c r="I301" s="147" t="s">
        <v>4231</v>
      </c>
      <c r="J301" s="147">
        <v>1</v>
      </c>
      <c r="K301" s="132">
        <f t="shared" si="42"/>
        <v>1146660</v>
      </c>
      <c r="L301" s="132">
        <v>871461</v>
      </c>
      <c r="M301" s="132">
        <v>275199</v>
      </c>
      <c r="N301" s="132">
        <v>784314.9</v>
      </c>
      <c r="O301" s="147" t="s">
        <v>4699</v>
      </c>
      <c r="P301" s="132">
        <v>271077.21999999997</v>
      </c>
      <c r="Q301" s="132">
        <f t="shared" si="43"/>
        <v>1055392.1200000001</v>
      </c>
      <c r="R301" s="132">
        <v>784314.9</v>
      </c>
      <c r="S301" s="132">
        <v>271077.21999999997</v>
      </c>
      <c r="T301" s="169">
        <f t="shared" si="44"/>
        <v>1</v>
      </c>
      <c r="U301" s="169">
        <f t="shared" si="45"/>
        <v>1</v>
      </c>
      <c r="V301" s="169">
        <f t="shared" si="46"/>
        <v>0.9850225473203027</v>
      </c>
      <c r="W301" s="169">
        <f t="shared" si="47"/>
        <v>0.92040545584567357</v>
      </c>
      <c r="X301" s="170">
        <v>1</v>
      </c>
      <c r="Y301" s="139" t="s">
        <v>4516</v>
      </c>
      <c r="Z301" s="139" t="s">
        <v>4516</v>
      </c>
      <c r="AA301" s="139">
        <v>39883</v>
      </c>
      <c r="AB301" s="139">
        <v>39945</v>
      </c>
      <c r="AC301" s="139">
        <v>39948</v>
      </c>
      <c r="AD301" s="147">
        <f t="shared" si="48"/>
        <v>62</v>
      </c>
      <c r="AE301" s="131">
        <v>88</v>
      </c>
      <c r="AG301" s="147">
        <v>1</v>
      </c>
      <c r="AH301" s="147" t="s">
        <v>4510</v>
      </c>
    </row>
    <row r="302" spans="1:34" x14ac:dyDescent="0.25">
      <c r="A302" s="147" t="s">
        <v>2144</v>
      </c>
      <c r="B302" s="140" t="s">
        <v>8474</v>
      </c>
      <c r="C302" s="147" t="s">
        <v>211</v>
      </c>
      <c r="D302" s="140" t="s">
        <v>8475</v>
      </c>
      <c r="E302" s="147" t="s">
        <v>210</v>
      </c>
      <c r="F302" s="140" t="s">
        <v>8539</v>
      </c>
      <c r="G302" s="147" t="s">
        <v>104</v>
      </c>
      <c r="H302" s="140" t="s">
        <v>10614</v>
      </c>
      <c r="I302" s="147" t="s">
        <v>3281</v>
      </c>
      <c r="J302" s="147">
        <v>1</v>
      </c>
      <c r="K302" s="132">
        <f t="shared" si="42"/>
        <v>523732.47000000003</v>
      </c>
      <c r="L302" s="132">
        <v>340069.15</v>
      </c>
      <c r="M302" s="132">
        <v>183663.32</v>
      </c>
      <c r="N302" s="132">
        <v>340069.15</v>
      </c>
      <c r="O302" s="133" t="s">
        <v>4679</v>
      </c>
      <c r="P302" s="132">
        <v>175903.73</v>
      </c>
      <c r="Q302" s="132">
        <f t="shared" si="43"/>
        <v>515972.88</v>
      </c>
      <c r="R302" s="132">
        <v>340069.15</v>
      </c>
      <c r="S302" s="132">
        <v>175903.73</v>
      </c>
      <c r="T302" s="169">
        <f t="shared" si="44"/>
        <v>1</v>
      </c>
      <c r="U302" s="169">
        <f t="shared" si="45"/>
        <v>1</v>
      </c>
      <c r="V302" s="169">
        <f t="shared" si="46"/>
        <v>0.95775100874796337</v>
      </c>
      <c r="W302" s="169">
        <f t="shared" si="47"/>
        <v>0.98518405780722351</v>
      </c>
      <c r="X302" s="170">
        <v>1</v>
      </c>
      <c r="Y302" s="139">
        <v>38593</v>
      </c>
      <c r="Z302" s="139">
        <v>38596</v>
      </c>
      <c r="AA302" s="139">
        <v>38714</v>
      </c>
      <c r="AB302" s="139">
        <v>38759</v>
      </c>
      <c r="AC302" s="139">
        <v>38890</v>
      </c>
      <c r="AD302" s="147">
        <f t="shared" si="48"/>
        <v>45</v>
      </c>
      <c r="AE302" s="131">
        <v>567</v>
      </c>
      <c r="AG302" s="147">
        <v>1</v>
      </c>
      <c r="AH302" s="147" t="s">
        <v>4510</v>
      </c>
    </row>
    <row r="303" spans="1:34" x14ac:dyDescent="0.25">
      <c r="A303" s="147" t="s">
        <v>2144</v>
      </c>
      <c r="B303" s="140" t="s">
        <v>8474</v>
      </c>
      <c r="C303" s="147" t="s">
        <v>211</v>
      </c>
      <c r="D303" s="140" t="s">
        <v>8475</v>
      </c>
      <c r="E303" s="147" t="s">
        <v>210</v>
      </c>
      <c r="F303" s="140" t="s">
        <v>8539</v>
      </c>
      <c r="G303" s="147" t="s">
        <v>10615</v>
      </c>
      <c r="H303" s="140" t="s">
        <v>10614</v>
      </c>
      <c r="I303" s="147" t="s">
        <v>4430</v>
      </c>
      <c r="J303" s="147">
        <v>1</v>
      </c>
      <c r="K303" s="132">
        <f t="shared" si="42"/>
        <v>857437</v>
      </c>
      <c r="L303" s="132">
        <v>651652</v>
      </c>
      <c r="M303" s="132">
        <v>205785</v>
      </c>
      <c r="N303" s="132">
        <v>614098.24</v>
      </c>
      <c r="O303" s="147" t="s">
        <v>4679</v>
      </c>
      <c r="P303" s="132">
        <v>208539.5</v>
      </c>
      <c r="Q303" s="132">
        <f t="shared" si="43"/>
        <v>822637.74</v>
      </c>
      <c r="R303" s="132">
        <v>614098.24</v>
      </c>
      <c r="S303" s="132">
        <v>208539.5</v>
      </c>
      <c r="T303" s="169">
        <f t="shared" si="44"/>
        <v>1</v>
      </c>
      <c r="U303" s="169">
        <f t="shared" si="45"/>
        <v>1</v>
      </c>
      <c r="V303" s="169">
        <f t="shared" si="46"/>
        <v>1.0133853293485919</v>
      </c>
      <c r="W303" s="169">
        <f t="shared" si="47"/>
        <v>0.95941479082428216</v>
      </c>
      <c r="X303" s="170">
        <v>1</v>
      </c>
      <c r="Y303" s="139" t="s">
        <v>4516</v>
      </c>
      <c r="Z303" s="139" t="s">
        <v>4516</v>
      </c>
      <c r="AA303" s="139">
        <v>39888</v>
      </c>
      <c r="AB303" s="139">
        <v>39980</v>
      </c>
      <c r="AC303" s="139">
        <v>39986</v>
      </c>
      <c r="AD303" s="147">
        <f t="shared" si="48"/>
        <v>92</v>
      </c>
      <c r="AE303" s="131">
        <v>558</v>
      </c>
      <c r="AG303" s="147">
        <v>1</v>
      </c>
      <c r="AH303" s="147" t="s">
        <v>4510</v>
      </c>
    </row>
    <row r="304" spans="1:34" x14ac:dyDescent="0.25">
      <c r="A304" s="147" t="s">
        <v>2144</v>
      </c>
      <c r="B304" s="140" t="s">
        <v>8474</v>
      </c>
      <c r="C304" s="147" t="s">
        <v>211</v>
      </c>
      <c r="D304" s="140" t="s">
        <v>8475</v>
      </c>
      <c r="E304" s="147" t="s">
        <v>210</v>
      </c>
      <c r="F304" s="140" t="s">
        <v>8539</v>
      </c>
      <c r="G304" s="147" t="s">
        <v>138</v>
      </c>
      <c r="H304" s="140" t="s">
        <v>9080</v>
      </c>
      <c r="I304" s="147" t="s">
        <v>6166</v>
      </c>
      <c r="J304" s="147">
        <v>1</v>
      </c>
      <c r="K304" s="132">
        <f t="shared" si="42"/>
        <v>1331678.76</v>
      </c>
      <c r="L304" s="132">
        <v>892416</v>
      </c>
      <c r="M304" s="132">
        <v>439262.76</v>
      </c>
      <c r="N304" s="132">
        <v>892416</v>
      </c>
      <c r="O304" s="133" t="s">
        <v>4679</v>
      </c>
      <c r="P304" s="132">
        <v>423897</v>
      </c>
      <c r="Q304" s="132">
        <f t="shared" si="43"/>
        <v>1316313</v>
      </c>
      <c r="R304" s="132">
        <v>892416</v>
      </c>
      <c r="S304" s="132">
        <v>423897</v>
      </c>
      <c r="T304" s="169">
        <f t="shared" si="44"/>
        <v>1</v>
      </c>
      <c r="U304" s="169">
        <f t="shared" si="45"/>
        <v>1</v>
      </c>
      <c r="V304" s="169">
        <f t="shared" si="46"/>
        <v>0.96501920627189064</v>
      </c>
      <c r="W304" s="169">
        <f t="shared" si="47"/>
        <v>0.9884613613571489</v>
      </c>
      <c r="X304" s="170">
        <v>1</v>
      </c>
      <c r="Y304" s="139">
        <v>37736</v>
      </c>
      <c r="Z304" s="139">
        <v>37811</v>
      </c>
      <c r="AA304" s="139">
        <v>37865</v>
      </c>
      <c r="AB304" s="139">
        <v>37972</v>
      </c>
      <c r="AC304" s="139">
        <v>38055</v>
      </c>
      <c r="AD304" s="147">
        <f t="shared" si="48"/>
        <v>107</v>
      </c>
      <c r="AE304" s="131">
        <v>154</v>
      </c>
      <c r="AG304" s="147">
        <v>1</v>
      </c>
      <c r="AH304" s="147" t="s">
        <v>4510</v>
      </c>
    </row>
    <row r="305" spans="1:34" x14ac:dyDescent="0.25">
      <c r="A305" s="147" t="s">
        <v>2144</v>
      </c>
      <c r="B305" s="140" t="s">
        <v>8474</v>
      </c>
      <c r="C305" s="147" t="s">
        <v>211</v>
      </c>
      <c r="D305" s="140" t="s">
        <v>8475</v>
      </c>
      <c r="E305" s="147" t="s">
        <v>210</v>
      </c>
      <c r="F305" s="140" t="s">
        <v>8539</v>
      </c>
      <c r="G305" s="147" t="s">
        <v>138</v>
      </c>
      <c r="H305" s="140" t="s">
        <v>9080</v>
      </c>
      <c r="I305" s="147" t="s">
        <v>3285</v>
      </c>
      <c r="J305" s="147">
        <v>1</v>
      </c>
      <c r="K305" s="132">
        <f t="shared" si="42"/>
        <v>519023.67000000004</v>
      </c>
      <c r="L305" s="132">
        <v>358821.15</v>
      </c>
      <c r="M305" s="132">
        <v>160202.51999999999</v>
      </c>
      <c r="N305" s="132">
        <v>358821.15</v>
      </c>
      <c r="O305" s="133" t="s">
        <v>4679</v>
      </c>
      <c r="P305" s="132">
        <v>256773.23</v>
      </c>
      <c r="Q305" s="132">
        <f t="shared" si="43"/>
        <v>615594.38</v>
      </c>
      <c r="R305" s="132">
        <v>358821.15</v>
      </c>
      <c r="S305" s="132">
        <v>256773.23</v>
      </c>
      <c r="T305" s="169">
        <f t="shared" si="44"/>
        <v>1</v>
      </c>
      <c r="U305" s="169">
        <f t="shared" si="45"/>
        <v>1</v>
      </c>
      <c r="V305" s="169">
        <f t="shared" si="46"/>
        <v>1.6028039384149515</v>
      </c>
      <c r="W305" s="169">
        <f t="shared" si="47"/>
        <v>1.1860622464482207</v>
      </c>
      <c r="X305" s="170">
        <v>1</v>
      </c>
      <c r="Y305" s="139">
        <v>38593</v>
      </c>
      <c r="Z305" s="139">
        <v>38596</v>
      </c>
      <c r="AA305" s="139">
        <v>38360</v>
      </c>
      <c r="AB305" s="139">
        <v>38800</v>
      </c>
      <c r="AC305" s="139">
        <v>38785</v>
      </c>
      <c r="AD305" s="147">
        <f t="shared" si="48"/>
        <v>440</v>
      </c>
      <c r="AE305" s="131">
        <v>154</v>
      </c>
      <c r="AG305" s="147">
        <v>1</v>
      </c>
      <c r="AH305" s="147" t="s">
        <v>4510</v>
      </c>
    </row>
    <row r="306" spans="1:34" x14ac:dyDescent="0.25">
      <c r="A306" s="147" t="s">
        <v>2144</v>
      </c>
      <c r="B306" s="140" t="s">
        <v>8474</v>
      </c>
      <c r="C306" s="147" t="s">
        <v>211</v>
      </c>
      <c r="D306" s="140" t="s">
        <v>8475</v>
      </c>
      <c r="E306" s="147" t="s">
        <v>210</v>
      </c>
      <c r="F306" s="140" t="s">
        <v>8539</v>
      </c>
      <c r="G306" s="147" t="s">
        <v>138</v>
      </c>
      <c r="H306" s="140" t="s">
        <v>9080</v>
      </c>
      <c r="I306" s="147" t="s">
        <v>4429</v>
      </c>
      <c r="J306" s="147">
        <v>1</v>
      </c>
      <c r="K306" s="132">
        <f t="shared" si="42"/>
        <v>1438362</v>
      </c>
      <c r="L306" s="132">
        <v>1093155</v>
      </c>
      <c r="M306" s="132">
        <v>345207</v>
      </c>
      <c r="N306" s="132">
        <v>983839.5</v>
      </c>
      <c r="O306" s="147" t="s">
        <v>4699</v>
      </c>
      <c r="P306" s="132">
        <v>347142.48</v>
      </c>
      <c r="Q306" s="132">
        <f t="shared" si="43"/>
        <v>1330981.98</v>
      </c>
      <c r="R306" s="132">
        <v>983839.5</v>
      </c>
      <c r="S306" s="132">
        <v>347142.48</v>
      </c>
      <c r="T306" s="169">
        <f t="shared" si="44"/>
        <v>1</v>
      </c>
      <c r="U306" s="169">
        <f t="shared" si="45"/>
        <v>1</v>
      </c>
      <c r="V306" s="169">
        <f t="shared" si="46"/>
        <v>1.0056067229227681</v>
      </c>
      <c r="W306" s="169">
        <f t="shared" si="47"/>
        <v>0.92534562231204665</v>
      </c>
      <c r="X306" s="170">
        <v>1</v>
      </c>
      <c r="Y306" s="139" t="s">
        <v>4516</v>
      </c>
      <c r="Z306" s="139" t="s">
        <v>4516</v>
      </c>
      <c r="AA306" s="139">
        <v>39877</v>
      </c>
      <c r="AB306" s="139">
        <v>39945</v>
      </c>
      <c r="AC306" s="139">
        <v>39947</v>
      </c>
      <c r="AD306" s="147">
        <f t="shared" si="48"/>
        <v>68</v>
      </c>
      <c r="AE306" s="131">
        <v>180</v>
      </c>
      <c r="AG306" s="147">
        <v>1</v>
      </c>
      <c r="AH306" s="147" t="s">
        <v>4510</v>
      </c>
    </row>
    <row r="307" spans="1:34" x14ac:dyDescent="0.25">
      <c r="A307" s="147" t="s">
        <v>2144</v>
      </c>
      <c r="B307" s="140" t="s">
        <v>8474</v>
      </c>
      <c r="C307" s="147" t="s">
        <v>211</v>
      </c>
      <c r="D307" s="140" t="s">
        <v>8475</v>
      </c>
      <c r="E307" s="147" t="s">
        <v>210</v>
      </c>
      <c r="F307" s="140" t="s">
        <v>8539</v>
      </c>
      <c r="G307" s="147" t="s">
        <v>212</v>
      </c>
      <c r="H307" s="140" t="s">
        <v>9081</v>
      </c>
      <c r="I307" s="147" t="s">
        <v>2220</v>
      </c>
      <c r="J307" s="147">
        <v>1</v>
      </c>
      <c r="K307" s="132">
        <f t="shared" si="42"/>
        <v>416129.16000000003</v>
      </c>
      <c r="L307" s="132">
        <v>281557</v>
      </c>
      <c r="M307" s="132">
        <v>134572.16</v>
      </c>
      <c r="N307" s="132">
        <v>281557</v>
      </c>
      <c r="O307" s="133" t="s">
        <v>4679</v>
      </c>
      <c r="P307" s="132">
        <v>200836.38</v>
      </c>
      <c r="Q307" s="132">
        <f t="shared" si="43"/>
        <v>482393.38</v>
      </c>
      <c r="R307" s="132">
        <v>281557</v>
      </c>
      <c r="S307" s="132">
        <v>200836.38</v>
      </c>
      <c r="T307" s="169">
        <f t="shared" si="44"/>
        <v>1</v>
      </c>
      <c r="U307" s="169">
        <f t="shared" si="45"/>
        <v>1</v>
      </c>
      <c r="V307" s="169">
        <f t="shared" si="46"/>
        <v>1.4924066017815274</v>
      </c>
      <c r="W307" s="169">
        <f t="shared" si="47"/>
        <v>1.1592395495667738</v>
      </c>
      <c r="X307" s="170">
        <v>1</v>
      </c>
      <c r="Y307" s="139">
        <v>37736</v>
      </c>
      <c r="Z307" s="139">
        <v>37811</v>
      </c>
      <c r="AA307" s="139">
        <v>37841</v>
      </c>
      <c r="AB307" s="139">
        <v>37911</v>
      </c>
      <c r="AC307" s="139">
        <v>37922</v>
      </c>
      <c r="AD307" s="147">
        <f t="shared" si="48"/>
        <v>70</v>
      </c>
      <c r="AE307" s="131">
        <v>285</v>
      </c>
      <c r="AG307" s="147">
        <v>1</v>
      </c>
      <c r="AH307" s="147" t="s">
        <v>4510</v>
      </c>
    </row>
    <row r="308" spans="1:34" x14ac:dyDescent="0.25">
      <c r="A308" s="147" t="s">
        <v>2144</v>
      </c>
      <c r="B308" s="140" t="s">
        <v>8474</v>
      </c>
      <c r="C308" s="147" t="s">
        <v>211</v>
      </c>
      <c r="D308" s="140" t="s">
        <v>8475</v>
      </c>
      <c r="E308" s="147" t="s">
        <v>210</v>
      </c>
      <c r="F308" s="140" t="s">
        <v>8539</v>
      </c>
      <c r="G308" s="147" t="s">
        <v>126</v>
      </c>
      <c r="H308" s="140" t="s">
        <v>9082</v>
      </c>
      <c r="I308" s="147" t="s">
        <v>6167</v>
      </c>
      <c r="J308" s="147">
        <v>1</v>
      </c>
      <c r="K308" s="132">
        <f t="shared" si="42"/>
        <v>3544950</v>
      </c>
      <c r="L308" s="132">
        <v>2074847.5</v>
      </c>
      <c r="M308" s="132">
        <v>1470102.5</v>
      </c>
      <c r="N308" s="132">
        <v>2074847.5</v>
      </c>
      <c r="O308" s="133" t="s">
        <v>4679</v>
      </c>
      <c r="P308" s="132">
        <v>1654737.5</v>
      </c>
      <c r="Q308" s="132">
        <f t="shared" si="43"/>
        <v>3729585</v>
      </c>
      <c r="R308" s="132">
        <v>2074847.5</v>
      </c>
      <c r="S308" s="132">
        <v>1654737.5</v>
      </c>
      <c r="T308" s="169">
        <f t="shared" si="44"/>
        <v>1</v>
      </c>
      <c r="U308" s="169">
        <f t="shared" si="45"/>
        <v>1</v>
      </c>
      <c r="V308" s="169">
        <f t="shared" si="46"/>
        <v>1.1255932834615274</v>
      </c>
      <c r="W308" s="169">
        <f t="shared" si="47"/>
        <v>1.0520839504083273</v>
      </c>
      <c r="X308" s="170">
        <v>1</v>
      </c>
      <c r="Y308" s="139">
        <v>38264</v>
      </c>
      <c r="Z308" s="139">
        <v>38338</v>
      </c>
      <c r="AA308" s="139">
        <v>38496</v>
      </c>
      <c r="AB308" s="139">
        <v>38642</v>
      </c>
      <c r="AC308" s="139">
        <v>38653</v>
      </c>
      <c r="AD308" s="147">
        <f t="shared" si="48"/>
        <v>146</v>
      </c>
      <c r="AE308" s="131">
        <v>167</v>
      </c>
      <c r="AG308" s="147">
        <v>1</v>
      </c>
      <c r="AH308" s="147" t="s">
        <v>4510</v>
      </c>
    </row>
    <row r="309" spans="1:34" x14ac:dyDescent="0.25">
      <c r="A309" s="147" t="s">
        <v>2144</v>
      </c>
      <c r="B309" s="140" t="s">
        <v>8474</v>
      </c>
      <c r="C309" s="147" t="s">
        <v>211</v>
      </c>
      <c r="D309" s="140" t="s">
        <v>8475</v>
      </c>
      <c r="E309" s="147" t="s">
        <v>210</v>
      </c>
      <c r="F309" s="140" t="s">
        <v>8539</v>
      </c>
      <c r="G309" s="147" t="s">
        <v>126</v>
      </c>
      <c r="H309" s="140" t="s">
        <v>9082</v>
      </c>
      <c r="I309" s="147" t="s">
        <v>3192</v>
      </c>
      <c r="J309" s="147">
        <v>1</v>
      </c>
      <c r="K309" s="132">
        <f t="shared" si="42"/>
        <v>668268</v>
      </c>
      <c r="L309" s="132">
        <v>507883</v>
      </c>
      <c r="M309" s="132">
        <v>160385</v>
      </c>
      <c r="N309" s="132">
        <v>466774.32</v>
      </c>
      <c r="O309" s="147" t="s">
        <v>4699</v>
      </c>
      <c r="P309" s="132">
        <v>162986.03</v>
      </c>
      <c r="Q309" s="132">
        <f t="shared" si="43"/>
        <v>629760.35</v>
      </c>
      <c r="R309" s="132">
        <v>466774.32</v>
      </c>
      <c r="S309" s="132">
        <v>162986.03</v>
      </c>
      <c r="T309" s="169">
        <f t="shared" si="44"/>
        <v>1</v>
      </c>
      <c r="U309" s="169">
        <f t="shared" si="45"/>
        <v>1</v>
      </c>
      <c r="V309" s="169">
        <f t="shared" si="46"/>
        <v>1.0162174143467282</v>
      </c>
      <c r="W309" s="169">
        <f t="shared" si="47"/>
        <v>0.94237693560068714</v>
      </c>
      <c r="X309" s="170">
        <v>1</v>
      </c>
      <c r="Y309" s="139" t="s">
        <v>4516</v>
      </c>
      <c r="Z309" s="139" t="s">
        <v>4516</v>
      </c>
      <c r="AA309" s="139">
        <v>39886</v>
      </c>
      <c r="AB309" s="139">
        <v>39960</v>
      </c>
      <c r="AC309" s="139">
        <v>39983</v>
      </c>
      <c r="AD309" s="147">
        <f t="shared" si="48"/>
        <v>74</v>
      </c>
      <c r="AE309" s="131">
        <v>179</v>
      </c>
      <c r="AG309" s="147">
        <v>1</v>
      </c>
      <c r="AH309" s="147" t="s">
        <v>4510</v>
      </c>
    </row>
    <row r="310" spans="1:34" x14ac:dyDescent="0.25">
      <c r="A310" s="147" t="s">
        <v>2144</v>
      </c>
      <c r="B310" s="140" t="s">
        <v>8474</v>
      </c>
      <c r="C310" s="147" t="s">
        <v>211</v>
      </c>
      <c r="D310" s="140" t="s">
        <v>8475</v>
      </c>
      <c r="E310" s="147" t="s">
        <v>2575</v>
      </c>
      <c r="F310" s="140" t="s">
        <v>8558</v>
      </c>
      <c r="G310" s="147" t="s">
        <v>4431</v>
      </c>
      <c r="H310" s="140" t="s">
        <v>10616</v>
      </c>
      <c r="I310" s="147" t="s">
        <v>132</v>
      </c>
      <c r="J310" s="147">
        <v>1</v>
      </c>
      <c r="K310" s="132">
        <f t="shared" si="42"/>
        <v>769728.54</v>
      </c>
      <c r="L310" s="132">
        <v>592464</v>
      </c>
      <c r="M310" s="132">
        <v>177264.53999999998</v>
      </c>
      <c r="N310" s="132">
        <v>440112</v>
      </c>
      <c r="O310" s="147" t="s">
        <v>4753</v>
      </c>
      <c r="P310" s="132">
        <v>216686.78</v>
      </c>
      <c r="Q310" s="132">
        <f t="shared" si="43"/>
        <v>656798.78</v>
      </c>
      <c r="R310" s="132">
        <v>440112</v>
      </c>
      <c r="S310" s="132">
        <v>216686.78</v>
      </c>
      <c r="T310" s="169">
        <f t="shared" si="44"/>
        <v>1</v>
      </c>
      <c r="U310" s="169">
        <f t="shared" si="45"/>
        <v>1</v>
      </c>
      <c r="V310" s="169">
        <f t="shared" si="46"/>
        <v>1.2223921377620139</v>
      </c>
      <c r="W310" s="169">
        <f t="shared" si="47"/>
        <v>0.85328625076056031</v>
      </c>
      <c r="X310" s="170">
        <v>1</v>
      </c>
      <c r="Y310" s="139" t="s">
        <v>4516</v>
      </c>
      <c r="Z310" s="139" t="s">
        <v>4516</v>
      </c>
      <c r="AA310" s="139">
        <v>39932</v>
      </c>
      <c r="AB310" s="139">
        <v>39994</v>
      </c>
      <c r="AC310" s="139">
        <v>39996</v>
      </c>
      <c r="AD310" s="147">
        <f t="shared" si="48"/>
        <v>62</v>
      </c>
      <c r="AE310" s="131">
        <v>375</v>
      </c>
      <c r="AG310" s="147">
        <v>1</v>
      </c>
      <c r="AH310" s="147" t="s">
        <v>4510</v>
      </c>
    </row>
    <row r="311" spans="1:34" x14ac:dyDescent="0.25">
      <c r="A311" s="147" t="s">
        <v>2144</v>
      </c>
      <c r="B311" s="140" t="s">
        <v>8474</v>
      </c>
      <c r="C311" s="147" t="s">
        <v>211</v>
      </c>
      <c r="D311" s="140" t="s">
        <v>8475</v>
      </c>
      <c r="E311" s="147" t="s">
        <v>2575</v>
      </c>
      <c r="F311" s="140" t="s">
        <v>8558</v>
      </c>
      <c r="G311" s="147" t="s">
        <v>2576</v>
      </c>
      <c r="H311" s="140" t="s">
        <v>10617</v>
      </c>
      <c r="I311" s="147" t="s">
        <v>6176</v>
      </c>
      <c r="J311" s="147">
        <v>1</v>
      </c>
      <c r="K311" s="132">
        <f t="shared" si="42"/>
        <v>3046932.04</v>
      </c>
      <c r="L311" s="132">
        <v>2497218.54</v>
      </c>
      <c r="M311" s="132">
        <v>549713.5</v>
      </c>
      <c r="N311" s="132">
        <v>2497218.5360000003</v>
      </c>
      <c r="O311" s="133" t="s">
        <v>4679</v>
      </c>
      <c r="P311" s="132">
        <v>488150.53</v>
      </c>
      <c r="Q311" s="132">
        <f t="shared" si="43"/>
        <v>2985369.0660000006</v>
      </c>
      <c r="R311" s="132">
        <v>2497218.5360000003</v>
      </c>
      <c r="S311" s="132">
        <v>488150.53</v>
      </c>
      <c r="T311" s="169">
        <f t="shared" si="44"/>
        <v>1</v>
      </c>
      <c r="U311" s="169">
        <f t="shared" si="45"/>
        <v>1</v>
      </c>
      <c r="V311" s="169">
        <f t="shared" si="46"/>
        <v>0.88800899013758994</v>
      </c>
      <c r="W311" s="169">
        <f t="shared" si="47"/>
        <v>0.97979509447805091</v>
      </c>
      <c r="X311" s="170">
        <v>1</v>
      </c>
      <c r="Y311" s="139">
        <v>37918</v>
      </c>
      <c r="Z311" s="139">
        <v>37960</v>
      </c>
      <c r="AA311" s="139">
        <v>38054</v>
      </c>
      <c r="AB311" s="139">
        <v>38260</v>
      </c>
      <c r="AC311" s="139">
        <v>38328</v>
      </c>
      <c r="AD311" s="147">
        <f t="shared" si="48"/>
        <v>206</v>
      </c>
      <c r="AE311" s="131">
        <v>93</v>
      </c>
      <c r="AG311" s="147">
        <v>1</v>
      </c>
      <c r="AH311" s="147" t="s">
        <v>4510</v>
      </c>
    </row>
    <row r="312" spans="1:34" x14ac:dyDescent="0.25">
      <c r="A312" s="147" t="s">
        <v>2144</v>
      </c>
      <c r="B312" s="140" t="s">
        <v>8474</v>
      </c>
      <c r="C312" s="147" t="s">
        <v>211</v>
      </c>
      <c r="D312" s="140" t="s">
        <v>8475</v>
      </c>
      <c r="E312" s="147" t="s">
        <v>2575</v>
      </c>
      <c r="F312" s="140" t="s">
        <v>8558</v>
      </c>
      <c r="G312" s="147" t="s">
        <v>2576</v>
      </c>
      <c r="H312" s="140" t="s">
        <v>10617</v>
      </c>
      <c r="I312" s="147" t="s">
        <v>42</v>
      </c>
      <c r="J312" s="147">
        <v>1</v>
      </c>
      <c r="K312" s="132">
        <f t="shared" ref="K312:K375" si="49">L312+M312</f>
        <v>777460</v>
      </c>
      <c r="L312" s="132">
        <v>592851</v>
      </c>
      <c r="M312" s="132">
        <v>184609</v>
      </c>
      <c r="N312" s="132">
        <v>528039</v>
      </c>
      <c r="O312" s="147" t="s">
        <v>4699</v>
      </c>
      <c r="P312" s="132">
        <v>183155.52</v>
      </c>
      <c r="Q312" s="132">
        <f t="shared" ref="Q312:Q375" si="50">R312+S312</f>
        <v>711194.52</v>
      </c>
      <c r="R312" s="132">
        <v>528039</v>
      </c>
      <c r="S312" s="132">
        <v>183155.52</v>
      </c>
      <c r="T312" s="169">
        <f t="shared" ref="T312:T375" si="51">R312/N312</f>
        <v>1</v>
      </c>
      <c r="U312" s="169">
        <f t="shared" ref="U312:U375" si="52">S312/P312</f>
        <v>1</v>
      </c>
      <c r="V312" s="169">
        <f t="shared" ref="V312:V375" si="53">P312/M312</f>
        <v>0.99212671104875705</v>
      </c>
      <c r="W312" s="169">
        <f t="shared" ref="W312:W375" si="54">Q312/K312</f>
        <v>0.91476670182388808</v>
      </c>
      <c r="X312" s="170">
        <v>1</v>
      </c>
      <c r="Y312" s="139" t="s">
        <v>4516</v>
      </c>
      <c r="Z312" s="139" t="s">
        <v>4516</v>
      </c>
      <c r="AA312" s="139">
        <v>39920</v>
      </c>
      <c r="AB312" s="139">
        <v>39991</v>
      </c>
      <c r="AC312" s="139">
        <v>39993</v>
      </c>
      <c r="AD312" s="147">
        <f t="shared" ref="AD312:AD375" si="55">AB312-AA312</f>
        <v>71</v>
      </c>
      <c r="AE312" s="131">
        <v>112</v>
      </c>
      <c r="AG312" s="147">
        <v>1</v>
      </c>
      <c r="AH312" s="147" t="s">
        <v>4510</v>
      </c>
    </row>
    <row r="313" spans="1:34" x14ac:dyDescent="0.25">
      <c r="A313" s="147" t="s">
        <v>2144</v>
      </c>
      <c r="B313" s="140" t="s">
        <v>8474</v>
      </c>
      <c r="C313" s="147" t="s">
        <v>211</v>
      </c>
      <c r="D313" s="140" t="s">
        <v>8475</v>
      </c>
      <c r="E313" s="147" t="s">
        <v>2575</v>
      </c>
      <c r="F313" s="140" t="s">
        <v>8558</v>
      </c>
      <c r="G313" s="147" t="s">
        <v>2296</v>
      </c>
      <c r="H313" s="140" t="s">
        <v>10618</v>
      </c>
      <c r="I313" s="147" t="s">
        <v>2712</v>
      </c>
      <c r="J313" s="147">
        <v>1</v>
      </c>
      <c r="K313" s="132">
        <f t="shared" si="49"/>
        <v>1207703.53</v>
      </c>
      <c r="L313" s="132">
        <v>907512</v>
      </c>
      <c r="M313" s="132">
        <v>300191.53000000003</v>
      </c>
      <c r="N313" s="132">
        <v>816760.79999999993</v>
      </c>
      <c r="O313" s="147" t="s">
        <v>4699</v>
      </c>
      <c r="P313" s="132">
        <v>292371.5</v>
      </c>
      <c r="Q313" s="132">
        <f t="shared" si="50"/>
        <v>1109132.3</v>
      </c>
      <c r="R313" s="132">
        <v>816760.8</v>
      </c>
      <c r="S313" s="132">
        <v>292371.5</v>
      </c>
      <c r="T313" s="169">
        <f t="shared" si="51"/>
        <v>1.0000000000000002</v>
      </c>
      <c r="U313" s="169">
        <f t="shared" si="52"/>
        <v>1</v>
      </c>
      <c r="V313" s="169">
        <f t="shared" si="53"/>
        <v>0.97394986460810529</v>
      </c>
      <c r="W313" s="169">
        <f t="shared" si="54"/>
        <v>0.9183812686214472</v>
      </c>
      <c r="X313" s="170">
        <v>1</v>
      </c>
      <c r="Y313" s="139" t="s">
        <v>4516</v>
      </c>
      <c r="Z313" s="139" t="s">
        <v>4516</v>
      </c>
      <c r="AA313" s="139">
        <v>39909</v>
      </c>
      <c r="AB313" s="139">
        <v>39994</v>
      </c>
      <c r="AC313" s="139">
        <v>40002</v>
      </c>
      <c r="AD313" s="147">
        <f t="shared" si="55"/>
        <v>85</v>
      </c>
      <c r="AE313" s="131">
        <v>194</v>
      </c>
      <c r="AG313" s="147">
        <v>1</v>
      </c>
      <c r="AH313" s="147" t="s">
        <v>4510</v>
      </c>
    </row>
    <row r="314" spans="1:34" x14ac:dyDescent="0.25">
      <c r="A314" s="147" t="s">
        <v>2144</v>
      </c>
      <c r="B314" s="140" t="s">
        <v>8474</v>
      </c>
      <c r="C314" s="147" t="s">
        <v>211</v>
      </c>
      <c r="D314" s="140" t="s">
        <v>8475</v>
      </c>
      <c r="E314" s="147" t="s">
        <v>2575</v>
      </c>
      <c r="F314" s="140" t="s">
        <v>8558</v>
      </c>
      <c r="G314" s="147" t="s">
        <v>2722</v>
      </c>
      <c r="H314" s="140" t="s">
        <v>10619</v>
      </c>
      <c r="I314" s="147" t="s">
        <v>6167</v>
      </c>
      <c r="J314" s="147">
        <v>1</v>
      </c>
      <c r="K314" s="132">
        <f t="shared" si="49"/>
        <v>1471422</v>
      </c>
      <c r="L314" s="132">
        <v>1115038</v>
      </c>
      <c r="M314" s="132">
        <v>356384</v>
      </c>
      <c r="N314" s="132">
        <v>1115038</v>
      </c>
      <c r="O314" s="133" t="s">
        <v>4679</v>
      </c>
      <c r="P314" s="132">
        <v>353075.28</v>
      </c>
      <c r="Q314" s="132">
        <f t="shared" si="50"/>
        <v>1468113.28</v>
      </c>
      <c r="R314" s="132">
        <v>1115038</v>
      </c>
      <c r="S314" s="132">
        <v>353075.28</v>
      </c>
      <c r="T314" s="169">
        <f t="shared" si="51"/>
        <v>1</v>
      </c>
      <c r="U314" s="169">
        <f t="shared" si="52"/>
        <v>1</v>
      </c>
      <c r="V314" s="169">
        <f t="shared" si="53"/>
        <v>0.99071585705306642</v>
      </c>
      <c r="W314" s="169">
        <f t="shared" si="54"/>
        <v>0.99775134529727028</v>
      </c>
      <c r="X314" s="170">
        <v>1</v>
      </c>
      <c r="Y314" s="139">
        <v>38482</v>
      </c>
      <c r="Z314" s="139">
        <v>38560</v>
      </c>
      <c r="AA314" s="139">
        <v>38651</v>
      </c>
      <c r="AB314" s="139">
        <v>38990</v>
      </c>
      <c r="AC314" s="139">
        <v>38923</v>
      </c>
      <c r="AD314" s="147">
        <f t="shared" si="55"/>
        <v>339</v>
      </c>
      <c r="AE314" s="131">
        <v>223</v>
      </c>
      <c r="AG314" s="147">
        <v>1</v>
      </c>
      <c r="AH314" s="147" t="s">
        <v>4510</v>
      </c>
    </row>
    <row r="315" spans="1:34" x14ac:dyDescent="0.25">
      <c r="A315" s="147" t="s">
        <v>2144</v>
      </c>
      <c r="B315" s="140" t="s">
        <v>8474</v>
      </c>
      <c r="C315" s="147" t="s">
        <v>211</v>
      </c>
      <c r="D315" s="140" t="s">
        <v>8475</v>
      </c>
      <c r="E315" s="147" t="s">
        <v>2575</v>
      </c>
      <c r="F315" s="140" t="s">
        <v>8558</v>
      </c>
      <c r="G315" s="147" t="s">
        <v>2722</v>
      </c>
      <c r="H315" s="140" t="s">
        <v>10619</v>
      </c>
      <c r="I315" s="147" t="s">
        <v>142</v>
      </c>
      <c r="J315" s="147">
        <v>1</v>
      </c>
      <c r="K315" s="132">
        <f t="shared" si="49"/>
        <v>775374.84</v>
      </c>
      <c r="L315" s="132">
        <v>598888</v>
      </c>
      <c r="M315" s="132">
        <v>176486.84</v>
      </c>
      <c r="N315" s="132">
        <v>500000.8</v>
      </c>
      <c r="O315" s="147" t="s">
        <v>4699</v>
      </c>
      <c r="P315" s="132">
        <v>197017.14</v>
      </c>
      <c r="Q315" s="132">
        <f t="shared" si="50"/>
        <v>697017.94</v>
      </c>
      <c r="R315" s="132">
        <v>500000.8</v>
      </c>
      <c r="S315" s="132">
        <v>197017.14</v>
      </c>
      <c r="T315" s="169">
        <f t="shared" si="51"/>
        <v>1</v>
      </c>
      <c r="U315" s="169">
        <f t="shared" si="52"/>
        <v>1</v>
      </c>
      <c r="V315" s="169">
        <f t="shared" si="53"/>
        <v>1.116327653665282</v>
      </c>
      <c r="W315" s="169">
        <f t="shared" si="54"/>
        <v>0.898943200168837</v>
      </c>
      <c r="X315" s="170">
        <v>1</v>
      </c>
      <c r="Y315" s="139" t="s">
        <v>4516</v>
      </c>
      <c r="Z315" s="139" t="s">
        <v>4516</v>
      </c>
      <c r="AA315" s="139">
        <v>39933</v>
      </c>
      <c r="AB315" s="139">
        <v>39991</v>
      </c>
      <c r="AC315" s="139">
        <v>39993</v>
      </c>
      <c r="AD315" s="147">
        <f t="shared" si="55"/>
        <v>58</v>
      </c>
      <c r="AE315" s="131">
        <v>400</v>
      </c>
      <c r="AG315" s="147">
        <v>1</v>
      </c>
      <c r="AH315" s="147" t="s">
        <v>4510</v>
      </c>
    </row>
    <row r="316" spans="1:34" x14ac:dyDescent="0.25">
      <c r="A316" s="147" t="s">
        <v>2144</v>
      </c>
      <c r="B316" s="140" t="s">
        <v>8474</v>
      </c>
      <c r="C316" s="147" t="s">
        <v>211</v>
      </c>
      <c r="D316" s="140" t="s">
        <v>8475</v>
      </c>
      <c r="E316" s="147" t="s">
        <v>2575</v>
      </c>
      <c r="F316" s="140" t="s">
        <v>8558</v>
      </c>
      <c r="G316" s="147" t="s">
        <v>4432</v>
      </c>
      <c r="H316" s="140" t="s">
        <v>10620</v>
      </c>
      <c r="I316" s="147" t="s">
        <v>4433</v>
      </c>
      <c r="J316" s="147">
        <v>1</v>
      </c>
      <c r="K316" s="132">
        <f t="shared" si="49"/>
        <v>1367304</v>
      </c>
      <c r="L316" s="132">
        <v>1054573</v>
      </c>
      <c r="M316" s="132">
        <v>312731</v>
      </c>
      <c r="N316" s="132">
        <v>843658.4</v>
      </c>
      <c r="O316" s="147" t="s">
        <v>4753</v>
      </c>
      <c r="P316" s="132">
        <v>330991</v>
      </c>
      <c r="Q316" s="132">
        <f t="shared" si="50"/>
        <v>1174649.3999999999</v>
      </c>
      <c r="R316" s="132">
        <v>843658.4</v>
      </c>
      <c r="S316" s="132">
        <v>330991</v>
      </c>
      <c r="T316" s="169">
        <f t="shared" si="51"/>
        <v>1</v>
      </c>
      <c r="U316" s="169">
        <f t="shared" si="52"/>
        <v>1</v>
      </c>
      <c r="V316" s="169">
        <f t="shared" si="53"/>
        <v>1.0583888389702332</v>
      </c>
      <c r="W316" s="169">
        <f t="shared" si="54"/>
        <v>0.85909892752452999</v>
      </c>
      <c r="X316" s="170">
        <v>1</v>
      </c>
      <c r="Y316" s="139" t="s">
        <v>4516</v>
      </c>
      <c r="Z316" s="139" t="s">
        <v>4516</v>
      </c>
      <c r="AA316" s="139">
        <v>39916</v>
      </c>
      <c r="AB316" s="139">
        <v>39994</v>
      </c>
      <c r="AC316" s="139">
        <v>40074</v>
      </c>
      <c r="AD316" s="147">
        <f t="shared" si="55"/>
        <v>78</v>
      </c>
      <c r="AE316" s="131">
        <v>253</v>
      </c>
      <c r="AG316" s="147">
        <v>1</v>
      </c>
      <c r="AH316" s="147" t="s">
        <v>4510</v>
      </c>
    </row>
    <row r="317" spans="1:34" x14ac:dyDescent="0.25">
      <c r="A317" s="147" t="s">
        <v>2144</v>
      </c>
      <c r="B317" s="140" t="s">
        <v>8474</v>
      </c>
      <c r="C317" s="147" t="s">
        <v>211</v>
      </c>
      <c r="D317" s="140" t="s">
        <v>8475</v>
      </c>
      <c r="E317" s="147" t="s">
        <v>2575</v>
      </c>
      <c r="F317" s="140" t="s">
        <v>8558</v>
      </c>
      <c r="G317" s="147" t="s">
        <v>2854</v>
      </c>
      <c r="H317" s="140" t="s">
        <v>10621</v>
      </c>
      <c r="I317" s="147" t="s">
        <v>6184</v>
      </c>
      <c r="J317" s="147">
        <v>1</v>
      </c>
      <c r="K317" s="132">
        <f t="shared" si="49"/>
        <v>4278000</v>
      </c>
      <c r="L317" s="132">
        <v>3199000</v>
      </c>
      <c r="M317" s="132">
        <v>1079000</v>
      </c>
      <c r="N317" s="132">
        <v>3199000</v>
      </c>
      <c r="O317" s="133" t="s">
        <v>4679</v>
      </c>
      <c r="P317" s="132">
        <v>993217.04</v>
      </c>
      <c r="Q317" s="132">
        <f t="shared" si="50"/>
        <v>4192217.04</v>
      </c>
      <c r="R317" s="132">
        <v>3199000</v>
      </c>
      <c r="S317" s="132">
        <v>993217.04</v>
      </c>
      <c r="T317" s="169">
        <f t="shared" si="51"/>
        <v>1</v>
      </c>
      <c r="U317" s="169">
        <f t="shared" si="52"/>
        <v>1</v>
      </c>
      <c r="V317" s="169">
        <f t="shared" si="53"/>
        <v>0.92049772011121411</v>
      </c>
      <c r="W317" s="169">
        <f t="shared" si="54"/>
        <v>0.97994788218793827</v>
      </c>
      <c r="X317" s="170">
        <v>1</v>
      </c>
      <c r="Y317" s="139">
        <v>38417</v>
      </c>
      <c r="Z317" s="139">
        <v>38801</v>
      </c>
      <c r="AA317" s="139">
        <v>39034</v>
      </c>
      <c r="AB317" s="139">
        <v>39629</v>
      </c>
      <c r="AC317" s="139" t="s">
        <v>4584</v>
      </c>
      <c r="AD317" s="147">
        <f t="shared" si="55"/>
        <v>595</v>
      </c>
      <c r="AE317" s="131">
        <v>119</v>
      </c>
      <c r="AG317" s="147">
        <v>1</v>
      </c>
      <c r="AH317" s="147" t="s">
        <v>4510</v>
      </c>
    </row>
    <row r="318" spans="1:34" x14ac:dyDescent="0.25">
      <c r="A318" s="147" t="s">
        <v>2144</v>
      </c>
      <c r="B318" s="140" t="s">
        <v>8474</v>
      </c>
      <c r="C318" s="147" t="s">
        <v>211</v>
      </c>
      <c r="D318" s="140" t="s">
        <v>8475</v>
      </c>
      <c r="E318" s="147" t="s">
        <v>2575</v>
      </c>
      <c r="F318" s="140" t="s">
        <v>8558</v>
      </c>
      <c r="G318" s="147" t="s">
        <v>10623</v>
      </c>
      <c r="H318" s="140" t="s">
        <v>10622</v>
      </c>
      <c r="I318" s="147" t="s">
        <v>4434</v>
      </c>
      <c r="J318" s="147">
        <v>1</v>
      </c>
      <c r="K318" s="132">
        <f t="shared" si="49"/>
        <v>1264182</v>
      </c>
      <c r="L318" s="132">
        <v>925183</v>
      </c>
      <c r="M318" s="132">
        <v>338999</v>
      </c>
      <c r="N318" s="132">
        <v>740146.4</v>
      </c>
      <c r="O318" s="147" t="s">
        <v>4753</v>
      </c>
      <c r="P318" s="132">
        <v>272934.7</v>
      </c>
      <c r="Q318" s="132">
        <f t="shared" si="50"/>
        <v>1013081.1000000001</v>
      </c>
      <c r="R318" s="132">
        <v>740146.4</v>
      </c>
      <c r="S318" s="132">
        <v>272934.7</v>
      </c>
      <c r="T318" s="169">
        <f t="shared" si="51"/>
        <v>1</v>
      </c>
      <c r="U318" s="169">
        <f t="shared" si="52"/>
        <v>1</v>
      </c>
      <c r="V318" s="169">
        <f t="shared" si="53"/>
        <v>0.80511948412827183</v>
      </c>
      <c r="W318" s="169">
        <f t="shared" si="54"/>
        <v>0.80137282448255087</v>
      </c>
      <c r="X318" s="170">
        <v>1</v>
      </c>
      <c r="Y318" s="139" t="s">
        <v>4516</v>
      </c>
      <c r="Z318" s="139" t="s">
        <v>4516</v>
      </c>
      <c r="AA318" s="139">
        <v>39920</v>
      </c>
      <c r="AB318" s="139">
        <v>39994</v>
      </c>
      <c r="AC318" s="139">
        <v>40002</v>
      </c>
      <c r="AD318" s="147">
        <f t="shared" si="55"/>
        <v>74</v>
      </c>
      <c r="AE318" s="131">
        <v>178</v>
      </c>
      <c r="AG318" s="147">
        <v>1</v>
      </c>
      <c r="AH318" s="147" t="s">
        <v>4510</v>
      </c>
    </row>
    <row r="319" spans="1:34" x14ac:dyDescent="0.25">
      <c r="A319" s="147" t="s">
        <v>2144</v>
      </c>
      <c r="B319" s="140" t="s">
        <v>8474</v>
      </c>
      <c r="C319" s="147" t="s">
        <v>211</v>
      </c>
      <c r="D319" s="140" t="s">
        <v>8475</v>
      </c>
      <c r="E319" s="147" t="s">
        <v>2575</v>
      </c>
      <c r="F319" s="140" t="s">
        <v>8558</v>
      </c>
      <c r="G319" s="147" t="s">
        <v>10623</v>
      </c>
      <c r="H319" s="140" t="s">
        <v>10622</v>
      </c>
      <c r="I319" s="147" t="s">
        <v>6179</v>
      </c>
      <c r="J319" s="147">
        <v>1</v>
      </c>
      <c r="K319" s="132">
        <f t="shared" si="49"/>
        <v>1112439</v>
      </c>
      <c r="L319" s="132">
        <v>529327</v>
      </c>
      <c r="M319" s="132">
        <v>583112</v>
      </c>
      <c r="N319" s="132">
        <v>529327</v>
      </c>
      <c r="O319" s="133" t="s">
        <v>4679</v>
      </c>
      <c r="P319" s="132">
        <v>571922</v>
      </c>
      <c r="Q319" s="132">
        <f t="shared" si="50"/>
        <v>1101249</v>
      </c>
      <c r="R319" s="132">
        <v>529327</v>
      </c>
      <c r="S319" s="132">
        <v>571922</v>
      </c>
      <c r="T319" s="169">
        <f t="shared" si="51"/>
        <v>1</v>
      </c>
      <c r="U319" s="169">
        <f t="shared" si="52"/>
        <v>1</v>
      </c>
      <c r="V319" s="169">
        <f t="shared" si="53"/>
        <v>0.98080986157033301</v>
      </c>
      <c r="W319" s="169">
        <f t="shared" si="54"/>
        <v>0.989941021485223</v>
      </c>
      <c r="X319" s="170">
        <v>1</v>
      </c>
      <c r="Y319" s="139">
        <v>38482</v>
      </c>
      <c r="Z319" s="139">
        <v>38560</v>
      </c>
      <c r="AA319" s="139">
        <v>38607</v>
      </c>
      <c r="AB319" s="139">
        <v>38716</v>
      </c>
      <c r="AC319" s="139">
        <v>38827</v>
      </c>
      <c r="AD319" s="147">
        <f t="shared" si="55"/>
        <v>109</v>
      </c>
      <c r="AE319" s="131">
        <v>166</v>
      </c>
      <c r="AG319" s="147">
        <v>1</v>
      </c>
      <c r="AH319" s="147" t="s">
        <v>4510</v>
      </c>
    </row>
    <row r="320" spans="1:34" x14ac:dyDescent="0.25">
      <c r="A320" s="147" t="s">
        <v>2144</v>
      </c>
      <c r="B320" s="140" t="s">
        <v>8474</v>
      </c>
      <c r="C320" s="147" t="s">
        <v>211</v>
      </c>
      <c r="D320" s="140" t="s">
        <v>8475</v>
      </c>
      <c r="E320" s="147" t="s">
        <v>2575</v>
      </c>
      <c r="F320" s="140" t="s">
        <v>8558</v>
      </c>
      <c r="G320" s="147" t="s">
        <v>2723</v>
      </c>
      <c r="H320" s="140" t="s">
        <v>10624</v>
      </c>
      <c r="I320" s="147" t="s">
        <v>6167</v>
      </c>
      <c r="J320" s="147">
        <v>1</v>
      </c>
      <c r="K320" s="132">
        <f t="shared" si="49"/>
        <v>1018375</v>
      </c>
      <c r="L320" s="132">
        <v>775500</v>
      </c>
      <c r="M320" s="132">
        <v>242875</v>
      </c>
      <c r="N320" s="132">
        <v>775500</v>
      </c>
      <c r="O320" s="133" t="s">
        <v>4679</v>
      </c>
      <c r="P320" s="132">
        <v>235442.15</v>
      </c>
      <c r="Q320" s="132">
        <f t="shared" si="50"/>
        <v>1010942.15</v>
      </c>
      <c r="R320" s="132">
        <v>775500</v>
      </c>
      <c r="S320" s="132">
        <v>235442.15</v>
      </c>
      <c r="T320" s="169">
        <f t="shared" si="51"/>
        <v>1</v>
      </c>
      <c r="U320" s="169">
        <f t="shared" si="52"/>
        <v>1</v>
      </c>
      <c r="V320" s="169">
        <f t="shared" si="53"/>
        <v>0.96939639732372618</v>
      </c>
      <c r="W320" s="169">
        <f t="shared" si="54"/>
        <v>0.99270126426905614</v>
      </c>
      <c r="X320" s="170">
        <v>1</v>
      </c>
      <c r="Y320" s="139">
        <v>38482</v>
      </c>
      <c r="Z320" s="139">
        <v>38560</v>
      </c>
      <c r="AA320" s="139">
        <v>38666</v>
      </c>
      <c r="AB320" s="139">
        <v>38898</v>
      </c>
      <c r="AC320" s="139">
        <v>38923</v>
      </c>
      <c r="AD320" s="147">
        <f t="shared" si="55"/>
        <v>232</v>
      </c>
      <c r="AE320" s="131">
        <v>235</v>
      </c>
      <c r="AG320" s="147">
        <v>1</v>
      </c>
      <c r="AH320" s="147" t="s">
        <v>4510</v>
      </c>
    </row>
    <row r="321" spans="1:34" x14ac:dyDescent="0.25">
      <c r="A321" s="147" t="s">
        <v>2144</v>
      </c>
      <c r="B321" s="140" t="s">
        <v>8474</v>
      </c>
      <c r="C321" s="147" t="s">
        <v>211</v>
      </c>
      <c r="D321" s="140" t="s">
        <v>8475</v>
      </c>
      <c r="E321" s="147" t="s">
        <v>2575</v>
      </c>
      <c r="F321" s="140" t="s">
        <v>8558</v>
      </c>
      <c r="G321" s="147" t="s">
        <v>6248</v>
      </c>
      <c r="H321" s="140" t="s">
        <v>10625</v>
      </c>
      <c r="I321" s="147" t="s">
        <v>4435</v>
      </c>
      <c r="J321" s="147">
        <v>2</v>
      </c>
      <c r="K321" s="132">
        <f t="shared" si="49"/>
        <v>1605366</v>
      </c>
      <c r="L321" s="132">
        <v>1217539</v>
      </c>
      <c r="M321" s="132">
        <v>387827</v>
      </c>
      <c r="N321" s="132">
        <v>1095785.0999999999</v>
      </c>
      <c r="O321" s="147" t="s">
        <v>4699</v>
      </c>
      <c r="P321" s="132">
        <v>417158.05</v>
      </c>
      <c r="Q321" s="132">
        <f t="shared" si="50"/>
        <v>1512943.1500000001</v>
      </c>
      <c r="R321" s="132">
        <v>1095785.1000000001</v>
      </c>
      <c r="S321" s="132">
        <v>417158.05</v>
      </c>
      <c r="T321" s="169">
        <f t="shared" si="51"/>
        <v>1.0000000000000002</v>
      </c>
      <c r="U321" s="169">
        <f t="shared" si="52"/>
        <v>1</v>
      </c>
      <c r="V321" s="169">
        <f t="shared" si="53"/>
        <v>1.07562921096262</v>
      </c>
      <c r="W321" s="169">
        <f t="shared" si="54"/>
        <v>0.94242879816814362</v>
      </c>
      <c r="X321" s="170">
        <v>1</v>
      </c>
      <c r="Y321" s="139" t="s">
        <v>4516</v>
      </c>
      <c r="Z321" s="139" t="s">
        <v>4516</v>
      </c>
      <c r="AA321" s="139">
        <v>39919</v>
      </c>
      <c r="AB321" s="139">
        <v>39994</v>
      </c>
      <c r="AC321" s="139">
        <v>40002</v>
      </c>
      <c r="AD321" s="147">
        <f t="shared" si="55"/>
        <v>75</v>
      </c>
      <c r="AE321" s="131">
        <v>356</v>
      </c>
      <c r="AG321" s="147">
        <v>1</v>
      </c>
      <c r="AH321" s="147" t="s">
        <v>4510</v>
      </c>
    </row>
    <row r="322" spans="1:34" x14ac:dyDescent="0.25">
      <c r="A322" s="147" t="s">
        <v>2144</v>
      </c>
      <c r="B322" s="140" t="s">
        <v>8474</v>
      </c>
      <c r="C322" s="147" t="s">
        <v>211</v>
      </c>
      <c r="D322" s="140" t="s">
        <v>8475</v>
      </c>
      <c r="E322" s="147" t="s">
        <v>2575</v>
      </c>
      <c r="F322" s="140" t="s">
        <v>8558</v>
      </c>
      <c r="G322" s="147" t="s">
        <v>4436</v>
      </c>
      <c r="H322" s="140" t="s">
        <v>10626</v>
      </c>
      <c r="I322" s="147" t="s">
        <v>42</v>
      </c>
      <c r="J322" s="147">
        <v>1</v>
      </c>
      <c r="K322" s="132">
        <f t="shared" si="49"/>
        <v>771126</v>
      </c>
      <c r="L322" s="132">
        <v>537582</v>
      </c>
      <c r="M322" s="132">
        <v>233544</v>
      </c>
      <c r="N322" s="132">
        <v>430065.6</v>
      </c>
      <c r="O322" s="147" t="s">
        <v>4753</v>
      </c>
      <c r="P322" s="132">
        <v>222255</v>
      </c>
      <c r="Q322" s="132">
        <f t="shared" si="50"/>
        <v>652320.6</v>
      </c>
      <c r="R322" s="132">
        <v>430065.6</v>
      </c>
      <c r="S322" s="132">
        <v>222255</v>
      </c>
      <c r="T322" s="169">
        <f t="shared" si="51"/>
        <v>1</v>
      </c>
      <c r="U322" s="169">
        <f t="shared" si="52"/>
        <v>1</v>
      </c>
      <c r="V322" s="169">
        <f t="shared" si="53"/>
        <v>0.95166221354434277</v>
      </c>
      <c r="W322" s="169">
        <f t="shared" si="54"/>
        <v>0.84593257133075528</v>
      </c>
      <c r="X322" s="170">
        <v>1</v>
      </c>
      <c r="Y322" s="139" t="s">
        <v>4516</v>
      </c>
      <c r="Z322" s="139" t="s">
        <v>4516</v>
      </c>
      <c r="AA322" s="139">
        <v>39926</v>
      </c>
      <c r="AB322" s="139">
        <v>39991</v>
      </c>
      <c r="AC322" s="139">
        <v>39995</v>
      </c>
      <c r="AD322" s="147">
        <f t="shared" si="55"/>
        <v>65</v>
      </c>
      <c r="AE322" s="131">
        <v>378</v>
      </c>
      <c r="AG322" s="147">
        <v>1</v>
      </c>
      <c r="AH322" s="147" t="s">
        <v>4510</v>
      </c>
    </row>
    <row r="323" spans="1:34" x14ac:dyDescent="0.25">
      <c r="A323" s="147" t="s">
        <v>2144</v>
      </c>
      <c r="B323" s="140" t="s">
        <v>8474</v>
      </c>
      <c r="C323" s="147" t="s">
        <v>211</v>
      </c>
      <c r="D323" s="140" t="s">
        <v>8475</v>
      </c>
      <c r="E323" s="147" t="s">
        <v>2575</v>
      </c>
      <c r="F323" s="140" t="s">
        <v>8558</v>
      </c>
      <c r="G323" s="147" t="s">
        <v>2724</v>
      </c>
      <c r="H323" s="140" t="s">
        <v>10627</v>
      </c>
      <c r="I323" s="147" t="s">
        <v>6180</v>
      </c>
      <c r="J323" s="147">
        <v>1</v>
      </c>
      <c r="K323" s="132">
        <f t="shared" si="49"/>
        <v>700060</v>
      </c>
      <c r="L323" s="132">
        <v>563800</v>
      </c>
      <c r="M323" s="132">
        <v>136260</v>
      </c>
      <c r="N323" s="132">
        <v>563800</v>
      </c>
      <c r="O323" s="133" t="s">
        <v>4679</v>
      </c>
      <c r="P323" s="132">
        <v>156207.44</v>
      </c>
      <c r="Q323" s="132">
        <f t="shared" si="50"/>
        <v>720007.44</v>
      </c>
      <c r="R323" s="132">
        <v>563800</v>
      </c>
      <c r="S323" s="132">
        <v>156207.44</v>
      </c>
      <c r="T323" s="169">
        <f t="shared" si="51"/>
        <v>1</v>
      </c>
      <c r="U323" s="169">
        <f t="shared" si="52"/>
        <v>1</v>
      </c>
      <c r="V323" s="169">
        <f t="shared" si="53"/>
        <v>1.1463924849552327</v>
      </c>
      <c r="W323" s="169">
        <f t="shared" si="54"/>
        <v>1.0284939005228122</v>
      </c>
      <c r="X323" s="170">
        <v>1</v>
      </c>
      <c r="Y323" s="139">
        <v>38482</v>
      </c>
      <c r="Z323" s="139">
        <v>38560</v>
      </c>
      <c r="AA323" s="139">
        <v>38614</v>
      </c>
      <c r="AB323" s="139">
        <v>38689</v>
      </c>
      <c r="AC323" s="139">
        <v>38827</v>
      </c>
      <c r="AD323" s="147">
        <f t="shared" si="55"/>
        <v>75</v>
      </c>
      <c r="AE323" s="131">
        <v>160</v>
      </c>
      <c r="AG323" s="147">
        <v>1</v>
      </c>
      <c r="AH323" s="147" t="s">
        <v>4510</v>
      </c>
    </row>
    <row r="324" spans="1:34" x14ac:dyDescent="0.25">
      <c r="A324" s="147" t="s">
        <v>2144</v>
      </c>
      <c r="B324" s="140" t="s">
        <v>8474</v>
      </c>
      <c r="C324" s="147" t="s">
        <v>211</v>
      </c>
      <c r="D324" s="140" t="s">
        <v>8475</v>
      </c>
      <c r="E324" s="147" t="s">
        <v>2575</v>
      </c>
      <c r="F324" s="140" t="s">
        <v>8558</v>
      </c>
      <c r="G324" s="147" t="s">
        <v>2724</v>
      </c>
      <c r="H324" s="140" t="s">
        <v>10627</v>
      </c>
      <c r="I324" s="147" t="s">
        <v>516</v>
      </c>
      <c r="J324" s="147">
        <v>1</v>
      </c>
      <c r="K324" s="132">
        <f t="shared" si="49"/>
        <v>796053</v>
      </c>
      <c r="L324" s="132">
        <v>607894</v>
      </c>
      <c r="M324" s="132">
        <v>188159</v>
      </c>
      <c r="N324" s="132">
        <v>547104.6</v>
      </c>
      <c r="O324" s="147" t="s">
        <v>4699</v>
      </c>
      <c r="P324" s="132">
        <v>205115.7</v>
      </c>
      <c r="Q324" s="132">
        <f t="shared" si="50"/>
        <v>752220.3</v>
      </c>
      <c r="R324" s="132">
        <v>547104.6</v>
      </c>
      <c r="S324" s="132">
        <v>205115.7</v>
      </c>
      <c r="T324" s="169">
        <f t="shared" si="51"/>
        <v>1</v>
      </c>
      <c r="U324" s="169">
        <f t="shared" si="52"/>
        <v>1</v>
      </c>
      <c r="V324" s="169">
        <f t="shared" si="53"/>
        <v>1.0901189951052037</v>
      </c>
      <c r="W324" s="169">
        <f t="shared" si="54"/>
        <v>0.9449374601942333</v>
      </c>
      <c r="X324" s="170">
        <v>1</v>
      </c>
      <c r="Y324" s="139" t="s">
        <v>4516</v>
      </c>
      <c r="Z324" s="139" t="s">
        <v>4516</v>
      </c>
      <c r="AA324" s="139">
        <v>39932</v>
      </c>
      <c r="AB324" s="139">
        <v>39991</v>
      </c>
      <c r="AC324" s="139">
        <v>39993</v>
      </c>
      <c r="AD324" s="147">
        <f t="shared" si="55"/>
        <v>59</v>
      </c>
      <c r="AE324" s="131">
        <v>161</v>
      </c>
      <c r="AG324" s="147">
        <v>1</v>
      </c>
      <c r="AH324" s="147" t="s">
        <v>4510</v>
      </c>
    </row>
    <row r="325" spans="1:34" x14ac:dyDescent="0.25">
      <c r="A325" s="147" t="s">
        <v>2144</v>
      </c>
      <c r="B325" s="140" t="s">
        <v>8474</v>
      </c>
      <c r="C325" s="147" t="s">
        <v>211</v>
      </c>
      <c r="D325" s="140" t="s">
        <v>8475</v>
      </c>
      <c r="E325" s="147" t="s">
        <v>2575</v>
      </c>
      <c r="F325" s="140" t="s">
        <v>8558</v>
      </c>
      <c r="G325" s="147" t="s">
        <v>2855</v>
      </c>
      <c r="H325" s="140" t="s">
        <v>10628</v>
      </c>
      <c r="I325" s="147" t="s">
        <v>6179</v>
      </c>
      <c r="J325" s="147">
        <v>1</v>
      </c>
      <c r="K325" s="132">
        <f t="shared" si="49"/>
        <v>1898000</v>
      </c>
      <c r="L325" s="132">
        <v>1326500</v>
      </c>
      <c r="M325" s="132">
        <v>571500</v>
      </c>
      <c r="N325" s="132">
        <v>1326500</v>
      </c>
      <c r="O325" s="133" t="s">
        <v>4679</v>
      </c>
      <c r="P325" s="132">
        <v>455357.15</v>
      </c>
      <c r="Q325" s="132">
        <f t="shared" si="50"/>
        <v>1781857.15</v>
      </c>
      <c r="R325" s="132">
        <v>1326500</v>
      </c>
      <c r="S325" s="132">
        <v>455357.15</v>
      </c>
      <c r="T325" s="169">
        <f t="shared" si="51"/>
        <v>1</v>
      </c>
      <c r="U325" s="169">
        <f t="shared" si="52"/>
        <v>1</v>
      </c>
      <c r="V325" s="169">
        <f t="shared" si="53"/>
        <v>0.79677541557305342</v>
      </c>
      <c r="W325" s="169">
        <f t="shared" si="54"/>
        <v>0.93880777133825077</v>
      </c>
      <c r="X325" s="170">
        <v>1</v>
      </c>
      <c r="Y325" s="139">
        <v>38417</v>
      </c>
      <c r="Z325" s="139">
        <v>38801</v>
      </c>
      <c r="AA325" s="139">
        <v>38899</v>
      </c>
      <c r="AB325" s="139">
        <v>39051</v>
      </c>
      <c r="AC325" s="139" t="s">
        <v>4516</v>
      </c>
      <c r="AD325" s="147">
        <f t="shared" si="55"/>
        <v>152</v>
      </c>
      <c r="AE325" s="131">
        <v>363</v>
      </c>
      <c r="AG325" s="147">
        <v>1</v>
      </c>
      <c r="AH325" s="147" t="s">
        <v>4510</v>
      </c>
    </row>
    <row r="326" spans="1:34" x14ac:dyDescent="0.25">
      <c r="A326" s="147" t="s">
        <v>2144</v>
      </c>
      <c r="B326" s="140" t="s">
        <v>8474</v>
      </c>
      <c r="C326" s="147" t="s">
        <v>211</v>
      </c>
      <c r="D326" s="140" t="s">
        <v>8475</v>
      </c>
      <c r="E326" s="147" t="s">
        <v>2575</v>
      </c>
      <c r="F326" s="140" t="s">
        <v>8558</v>
      </c>
      <c r="G326" s="147" t="s">
        <v>6181</v>
      </c>
      <c r="H326" s="140" t="s">
        <v>10629</v>
      </c>
      <c r="I326" s="147" t="s">
        <v>42</v>
      </c>
      <c r="J326" s="147">
        <v>1</v>
      </c>
      <c r="K326" s="132">
        <f t="shared" si="49"/>
        <v>771126.2</v>
      </c>
      <c r="L326" s="132">
        <v>563177.5</v>
      </c>
      <c r="M326" s="132">
        <v>207948.69999999995</v>
      </c>
      <c r="N326" s="132">
        <v>450542</v>
      </c>
      <c r="O326" s="147" t="s">
        <v>4753</v>
      </c>
      <c r="P326" s="132">
        <v>200575.2</v>
      </c>
      <c r="Q326" s="132">
        <f t="shared" si="50"/>
        <v>651117.19999999995</v>
      </c>
      <c r="R326" s="132">
        <v>450542</v>
      </c>
      <c r="S326" s="132">
        <v>200575.2</v>
      </c>
      <c r="T326" s="169">
        <f t="shared" si="51"/>
        <v>1</v>
      </c>
      <c r="U326" s="169">
        <f t="shared" si="52"/>
        <v>1</v>
      </c>
      <c r="V326" s="169">
        <f t="shared" si="53"/>
        <v>0.96454173553381217</v>
      </c>
      <c r="W326" s="169">
        <f t="shared" si="54"/>
        <v>0.84437177727847923</v>
      </c>
      <c r="X326" s="170">
        <v>1</v>
      </c>
      <c r="Y326" s="139" t="s">
        <v>4516</v>
      </c>
      <c r="Z326" s="139" t="s">
        <v>4516</v>
      </c>
      <c r="AA326" s="139">
        <v>39917</v>
      </c>
      <c r="AB326" s="139">
        <v>39981</v>
      </c>
      <c r="AC326" s="139">
        <v>39993</v>
      </c>
      <c r="AD326" s="147">
        <f t="shared" si="55"/>
        <v>64</v>
      </c>
      <c r="AE326" s="131">
        <v>242</v>
      </c>
      <c r="AG326" s="147">
        <v>1</v>
      </c>
      <c r="AH326" s="147" t="s">
        <v>4510</v>
      </c>
    </row>
    <row r="327" spans="1:34" x14ac:dyDescent="0.25">
      <c r="A327" s="147" t="s">
        <v>2144</v>
      </c>
      <c r="B327" s="140" t="s">
        <v>8474</v>
      </c>
      <c r="C327" s="147" t="s">
        <v>211</v>
      </c>
      <c r="D327" s="140" t="s">
        <v>8475</v>
      </c>
      <c r="E327" s="147" t="s">
        <v>2575</v>
      </c>
      <c r="F327" s="140" t="s">
        <v>8558</v>
      </c>
      <c r="G327" s="147" t="s">
        <v>6181</v>
      </c>
      <c r="H327" s="140" t="s">
        <v>10629</v>
      </c>
      <c r="I327" s="147" t="s">
        <v>6179</v>
      </c>
      <c r="J327" s="147">
        <v>1</v>
      </c>
      <c r="K327" s="132">
        <f t="shared" si="49"/>
        <v>932035</v>
      </c>
      <c r="L327" s="132">
        <v>732700</v>
      </c>
      <c r="M327" s="132">
        <v>199335</v>
      </c>
      <c r="N327" s="132">
        <v>732700</v>
      </c>
      <c r="O327" s="133" t="s">
        <v>4679</v>
      </c>
      <c r="P327" s="132">
        <v>211663.8</v>
      </c>
      <c r="Q327" s="132">
        <f t="shared" si="50"/>
        <v>944363.8</v>
      </c>
      <c r="R327" s="132">
        <v>732700</v>
      </c>
      <c r="S327" s="132">
        <v>211663.8</v>
      </c>
      <c r="T327" s="169">
        <f t="shared" si="51"/>
        <v>1</v>
      </c>
      <c r="U327" s="169">
        <f t="shared" si="52"/>
        <v>1</v>
      </c>
      <c r="V327" s="169">
        <f t="shared" si="53"/>
        <v>1.0618496500865378</v>
      </c>
      <c r="W327" s="169">
        <f t="shared" si="54"/>
        <v>1.0132278294270065</v>
      </c>
      <c r="X327" s="170">
        <v>1</v>
      </c>
      <c r="Y327" s="139">
        <v>38482</v>
      </c>
      <c r="Z327" s="139">
        <v>38560</v>
      </c>
      <c r="AA327" s="139">
        <v>38607</v>
      </c>
      <c r="AB327" s="139">
        <v>38716</v>
      </c>
      <c r="AC327" s="139">
        <v>38772</v>
      </c>
      <c r="AD327" s="147">
        <f t="shared" si="55"/>
        <v>109</v>
      </c>
      <c r="AE327" s="131">
        <v>197</v>
      </c>
      <c r="AG327" s="147">
        <v>1</v>
      </c>
      <c r="AH327" s="147" t="s">
        <v>4510</v>
      </c>
    </row>
    <row r="328" spans="1:34" x14ac:dyDescent="0.25">
      <c r="A328" s="147" t="s">
        <v>2144</v>
      </c>
      <c r="B328" s="140" t="s">
        <v>8474</v>
      </c>
      <c r="C328" s="147" t="s">
        <v>211</v>
      </c>
      <c r="D328" s="140" t="s">
        <v>8475</v>
      </c>
      <c r="E328" s="147" t="s">
        <v>2575</v>
      </c>
      <c r="F328" s="140" t="s">
        <v>8558</v>
      </c>
      <c r="G328" s="147" t="s">
        <v>104</v>
      </c>
      <c r="H328" s="140" t="s">
        <v>10630</v>
      </c>
      <c r="I328" s="147" t="s">
        <v>6177</v>
      </c>
      <c r="J328" s="147">
        <v>1</v>
      </c>
      <c r="K328" s="132">
        <f t="shared" si="49"/>
        <v>1771840.9</v>
      </c>
      <c r="L328" s="132">
        <v>1381518.88</v>
      </c>
      <c r="M328" s="132">
        <v>390322.02</v>
      </c>
      <c r="N328" s="132">
        <v>1381518.88</v>
      </c>
      <c r="O328" s="133" t="s">
        <v>4679</v>
      </c>
      <c r="P328" s="132">
        <v>454790.22</v>
      </c>
      <c r="Q328" s="132">
        <f t="shared" si="50"/>
        <v>1836309.0999999999</v>
      </c>
      <c r="R328" s="132">
        <v>1381518.88</v>
      </c>
      <c r="S328" s="132">
        <v>454790.22</v>
      </c>
      <c r="T328" s="169">
        <f t="shared" si="51"/>
        <v>1</v>
      </c>
      <c r="U328" s="169">
        <f t="shared" si="52"/>
        <v>1</v>
      </c>
      <c r="V328" s="169">
        <f t="shared" si="53"/>
        <v>1.1651667000493591</v>
      </c>
      <c r="W328" s="169">
        <f t="shared" si="54"/>
        <v>1.0363848695444382</v>
      </c>
      <c r="X328" s="170">
        <v>1</v>
      </c>
      <c r="Y328" s="139">
        <v>37918</v>
      </c>
      <c r="Z328" s="139">
        <v>37960</v>
      </c>
      <c r="AA328" s="139">
        <v>38054</v>
      </c>
      <c r="AB328" s="139">
        <v>38260</v>
      </c>
      <c r="AC328" s="139">
        <v>38328</v>
      </c>
      <c r="AD328" s="147">
        <f t="shared" si="55"/>
        <v>206</v>
      </c>
      <c r="AE328" s="131">
        <v>216</v>
      </c>
      <c r="AG328" s="147">
        <v>1</v>
      </c>
      <c r="AH328" s="147" t="s">
        <v>4510</v>
      </c>
    </row>
    <row r="329" spans="1:34" x14ac:dyDescent="0.25">
      <c r="A329" s="147" t="s">
        <v>2144</v>
      </c>
      <c r="B329" s="140" t="s">
        <v>8474</v>
      </c>
      <c r="C329" s="147" t="s">
        <v>211</v>
      </c>
      <c r="D329" s="140" t="s">
        <v>8475</v>
      </c>
      <c r="E329" s="147" t="s">
        <v>2575</v>
      </c>
      <c r="F329" s="140" t="s">
        <v>8558</v>
      </c>
      <c r="G329" s="147" t="s">
        <v>2725</v>
      </c>
      <c r="H329" s="140" t="s">
        <v>10631</v>
      </c>
      <c r="I329" s="147" t="s">
        <v>6182</v>
      </c>
      <c r="J329" s="147">
        <v>1</v>
      </c>
      <c r="K329" s="132">
        <f t="shared" si="49"/>
        <v>2971760</v>
      </c>
      <c r="L329" s="132">
        <v>2283635</v>
      </c>
      <c r="M329" s="132">
        <v>688125</v>
      </c>
      <c r="N329" s="132">
        <v>2283635</v>
      </c>
      <c r="O329" s="133" t="s">
        <v>4679</v>
      </c>
      <c r="P329" s="132">
        <v>565298.19999999995</v>
      </c>
      <c r="Q329" s="132">
        <f t="shared" si="50"/>
        <v>2848933.2</v>
      </c>
      <c r="R329" s="132">
        <v>2283635</v>
      </c>
      <c r="S329" s="132">
        <v>565298.19999999995</v>
      </c>
      <c r="T329" s="169">
        <f t="shared" si="51"/>
        <v>1</v>
      </c>
      <c r="U329" s="169">
        <f t="shared" si="52"/>
        <v>1</v>
      </c>
      <c r="V329" s="169">
        <f t="shared" si="53"/>
        <v>0.82150510445049951</v>
      </c>
      <c r="W329" s="169">
        <f t="shared" si="54"/>
        <v>0.95866866772552295</v>
      </c>
      <c r="X329" s="170">
        <v>1</v>
      </c>
      <c r="Y329" s="139">
        <v>38482</v>
      </c>
      <c r="Z329" s="139">
        <v>38560</v>
      </c>
      <c r="AA329" s="139">
        <v>38626</v>
      </c>
      <c r="AB329" s="139">
        <v>39021</v>
      </c>
      <c r="AC329" s="139">
        <v>39073</v>
      </c>
      <c r="AD329" s="147">
        <f t="shared" si="55"/>
        <v>395</v>
      </c>
      <c r="AE329" s="131">
        <v>231</v>
      </c>
      <c r="AG329" s="147">
        <v>1</v>
      </c>
      <c r="AH329" s="147" t="s">
        <v>4510</v>
      </c>
    </row>
    <row r="330" spans="1:34" x14ac:dyDescent="0.25">
      <c r="A330" s="147" t="s">
        <v>2144</v>
      </c>
      <c r="B330" s="140" t="s">
        <v>8474</v>
      </c>
      <c r="C330" s="147" t="s">
        <v>211</v>
      </c>
      <c r="D330" s="140" t="s">
        <v>8475</v>
      </c>
      <c r="E330" s="147" t="s">
        <v>2575</v>
      </c>
      <c r="F330" s="140" t="s">
        <v>8558</v>
      </c>
      <c r="G330" s="147" t="s">
        <v>266</v>
      </c>
      <c r="H330" s="140" t="s">
        <v>10632</v>
      </c>
      <c r="I330" s="147" t="s">
        <v>6178</v>
      </c>
      <c r="J330" s="147">
        <v>1</v>
      </c>
      <c r="K330" s="132">
        <f t="shared" si="49"/>
        <v>2555729.81</v>
      </c>
      <c r="L330" s="132">
        <v>2120580.31</v>
      </c>
      <c r="M330" s="132">
        <v>435149.5</v>
      </c>
      <c r="N330" s="132">
        <v>2120580.3089999999</v>
      </c>
      <c r="O330" s="133" t="s">
        <v>4679</v>
      </c>
      <c r="P330" s="132">
        <v>731135</v>
      </c>
      <c r="Q330" s="132">
        <f t="shared" si="50"/>
        <v>2851715.3089999999</v>
      </c>
      <c r="R330" s="132">
        <v>2120580.3089999999</v>
      </c>
      <c r="S330" s="132">
        <v>731135</v>
      </c>
      <c r="T330" s="169">
        <f t="shared" si="51"/>
        <v>1</v>
      </c>
      <c r="U330" s="169">
        <f t="shared" si="52"/>
        <v>1</v>
      </c>
      <c r="V330" s="169">
        <f t="shared" si="53"/>
        <v>1.6801926694159133</v>
      </c>
      <c r="W330" s="169">
        <f t="shared" si="54"/>
        <v>1.1158125157995475</v>
      </c>
      <c r="X330" s="170">
        <v>1</v>
      </c>
      <c r="Y330" s="139">
        <v>37918</v>
      </c>
      <c r="Z330" s="139">
        <v>37960</v>
      </c>
      <c r="AA330" s="139">
        <v>38054</v>
      </c>
      <c r="AB330" s="139">
        <v>38235</v>
      </c>
      <c r="AC330" s="139">
        <v>38239</v>
      </c>
      <c r="AD330" s="147">
        <f t="shared" si="55"/>
        <v>181</v>
      </c>
      <c r="AE330" s="131">
        <v>191</v>
      </c>
      <c r="AG330" s="147">
        <v>1</v>
      </c>
      <c r="AH330" s="147" t="s">
        <v>4510</v>
      </c>
    </row>
    <row r="331" spans="1:34" x14ac:dyDescent="0.25">
      <c r="A331" s="147" t="s">
        <v>2144</v>
      </c>
      <c r="B331" s="140" t="s">
        <v>8474</v>
      </c>
      <c r="C331" s="147" t="s">
        <v>211</v>
      </c>
      <c r="D331" s="140" t="s">
        <v>8475</v>
      </c>
      <c r="E331" s="147" t="s">
        <v>2575</v>
      </c>
      <c r="F331" s="140" t="s">
        <v>8558</v>
      </c>
      <c r="G331" s="147" t="s">
        <v>266</v>
      </c>
      <c r="H331" s="140" t="s">
        <v>10632</v>
      </c>
      <c r="I331" s="147" t="s">
        <v>6185</v>
      </c>
      <c r="J331" s="147">
        <v>1</v>
      </c>
      <c r="K331" s="132">
        <f t="shared" si="49"/>
        <v>1440375</v>
      </c>
      <c r="L331" s="132">
        <v>1067100</v>
      </c>
      <c r="M331" s="132">
        <v>373275</v>
      </c>
      <c r="N331" s="132">
        <v>1067100</v>
      </c>
      <c r="O331" s="133" t="s">
        <v>4679</v>
      </c>
      <c r="P331" s="132">
        <v>357713.99</v>
      </c>
      <c r="Q331" s="132">
        <f t="shared" si="50"/>
        <v>1424813.99</v>
      </c>
      <c r="R331" s="132">
        <v>1067100</v>
      </c>
      <c r="S331" s="132">
        <v>357713.99</v>
      </c>
      <c r="T331" s="169">
        <f t="shared" si="51"/>
        <v>1</v>
      </c>
      <c r="U331" s="169">
        <f t="shared" si="52"/>
        <v>1</v>
      </c>
      <c r="V331" s="169">
        <f t="shared" si="53"/>
        <v>0.95831220949701956</v>
      </c>
      <c r="W331" s="169">
        <f t="shared" si="54"/>
        <v>0.98919655645231275</v>
      </c>
      <c r="X331" s="170">
        <v>1</v>
      </c>
      <c r="Y331" s="139">
        <v>38417</v>
      </c>
      <c r="Z331" s="139">
        <v>38801</v>
      </c>
      <c r="AA331" s="139">
        <v>38899</v>
      </c>
      <c r="AB331" s="139">
        <v>39051</v>
      </c>
      <c r="AC331" s="139">
        <v>39066</v>
      </c>
      <c r="AD331" s="147">
        <f t="shared" si="55"/>
        <v>152</v>
      </c>
      <c r="AE331" s="131">
        <v>196</v>
      </c>
      <c r="AG331" s="147">
        <v>1</v>
      </c>
      <c r="AH331" s="147" t="s">
        <v>4510</v>
      </c>
    </row>
    <row r="332" spans="1:34" x14ac:dyDescent="0.25">
      <c r="A332" s="147" t="s">
        <v>2144</v>
      </c>
      <c r="B332" s="140" t="s">
        <v>8474</v>
      </c>
      <c r="C332" s="147" t="s">
        <v>211</v>
      </c>
      <c r="D332" s="140" t="s">
        <v>8475</v>
      </c>
      <c r="E332" s="147" t="s">
        <v>2575</v>
      </c>
      <c r="F332" s="140" t="s">
        <v>8558</v>
      </c>
      <c r="G332" s="147" t="s">
        <v>266</v>
      </c>
      <c r="H332" s="140" t="s">
        <v>10632</v>
      </c>
      <c r="I332" s="147" t="s">
        <v>447</v>
      </c>
      <c r="J332" s="147">
        <v>1</v>
      </c>
      <c r="K332" s="132">
        <f t="shared" si="49"/>
        <v>1536121.5</v>
      </c>
      <c r="L332" s="132">
        <v>1211467</v>
      </c>
      <c r="M332" s="132">
        <v>324654.5</v>
      </c>
      <c r="N332" s="132">
        <v>969173.6</v>
      </c>
      <c r="O332" s="147" t="s">
        <v>4753</v>
      </c>
      <c r="P332" s="132">
        <v>270779.8</v>
      </c>
      <c r="Q332" s="132">
        <f t="shared" si="50"/>
        <v>1239953.3999999999</v>
      </c>
      <c r="R332" s="132">
        <v>969173.6</v>
      </c>
      <c r="S332" s="132">
        <v>270779.8</v>
      </c>
      <c r="T332" s="169">
        <f t="shared" si="51"/>
        <v>1</v>
      </c>
      <c r="U332" s="169">
        <f t="shared" si="52"/>
        <v>1</v>
      </c>
      <c r="V332" s="169">
        <f t="shared" si="53"/>
        <v>0.83405528030567877</v>
      </c>
      <c r="W332" s="169">
        <f t="shared" si="54"/>
        <v>0.8071974775432802</v>
      </c>
      <c r="X332" s="170">
        <v>1</v>
      </c>
      <c r="Y332" s="139" t="s">
        <v>4516</v>
      </c>
      <c r="Z332" s="139" t="s">
        <v>4516</v>
      </c>
      <c r="AA332" s="139">
        <v>39920</v>
      </c>
      <c r="AB332" s="139">
        <v>39994</v>
      </c>
      <c r="AC332" s="139">
        <v>39996</v>
      </c>
      <c r="AD332" s="147">
        <f t="shared" si="55"/>
        <v>74</v>
      </c>
      <c r="AE332" s="131">
        <v>212</v>
      </c>
      <c r="AG332" s="147">
        <v>1</v>
      </c>
      <c r="AH332" s="147" t="s">
        <v>4510</v>
      </c>
    </row>
    <row r="333" spans="1:34" x14ac:dyDescent="0.25">
      <c r="A333" s="147" t="s">
        <v>2144</v>
      </c>
      <c r="B333" s="140" t="s">
        <v>8474</v>
      </c>
      <c r="C333" s="147" t="s">
        <v>211</v>
      </c>
      <c r="D333" s="140" t="s">
        <v>8475</v>
      </c>
      <c r="E333" s="147" t="s">
        <v>2575</v>
      </c>
      <c r="F333" s="140" t="s">
        <v>8558</v>
      </c>
      <c r="G333" s="147" t="s">
        <v>220</v>
      </c>
      <c r="H333" s="140" t="s">
        <v>10633</v>
      </c>
      <c r="I333" s="147" t="s">
        <v>132</v>
      </c>
      <c r="J333" s="147">
        <v>1</v>
      </c>
      <c r="K333" s="132">
        <f t="shared" si="49"/>
        <v>779128.94</v>
      </c>
      <c r="L333" s="132">
        <v>591131</v>
      </c>
      <c r="M333" s="132">
        <v>187997.94</v>
      </c>
      <c r="N333" s="132">
        <v>496025.1</v>
      </c>
      <c r="O333" s="147" t="s">
        <v>4699</v>
      </c>
      <c r="P333" s="132">
        <v>223635.5</v>
      </c>
      <c r="Q333" s="132">
        <f t="shared" si="50"/>
        <v>719660.6</v>
      </c>
      <c r="R333" s="132">
        <v>496025.1</v>
      </c>
      <c r="S333" s="132">
        <v>223635.5</v>
      </c>
      <c r="T333" s="169">
        <f t="shared" si="51"/>
        <v>1</v>
      </c>
      <c r="U333" s="169">
        <f t="shared" si="52"/>
        <v>1</v>
      </c>
      <c r="V333" s="169">
        <f t="shared" si="53"/>
        <v>1.1895635664943989</v>
      </c>
      <c r="W333" s="169">
        <f t="shared" si="54"/>
        <v>0.92367330110982659</v>
      </c>
      <c r="X333" s="170">
        <v>1</v>
      </c>
      <c r="Y333" s="139" t="s">
        <v>4516</v>
      </c>
      <c r="Z333" s="139" t="s">
        <v>4516</v>
      </c>
      <c r="AA333" s="139">
        <v>39924</v>
      </c>
      <c r="AB333" s="139">
        <v>39994</v>
      </c>
      <c r="AC333" s="139">
        <v>40002</v>
      </c>
      <c r="AD333" s="147">
        <f t="shared" si="55"/>
        <v>70</v>
      </c>
      <c r="AE333" s="131">
        <v>114</v>
      </c>
      <c r="AG333" s="147">
        <v>1</v>
      </c>
      <c r="AH333" s="147" t="s">
        <v>4510</v>
      </c>
    </row>
    <row r="334" spans="1:34" x14ac:dyDescent="0.25">
      <c r="A334" s="147" t="s">
        <v>2144</v>
      </c>
      <c r="B334" s="140" t="s">
        <v>8474</v>
      </c>
      <c r="C334" s="147" t="s">
        <v>211</v>
      </c>
      <c r="D334" s="140" t="s">
        <v>8475</v>
      </c>
      <c r="E334" s="147" t="s">
        <v>2575</v>
      </c>
      <c r="F334" s="140" t="s">
        <v>8558</v>
      </c>
      <c r="G334" s="147" t="s">
        <v>4437</v>
      </c>
      <c r="H334" s="140" t="s">
        <v>10634</v>
      </c>
      <c r="I334" s="147" t="s">
        <v>4438</v>
      </c>
      <c r="J334" s="147">
        <v>1</v>
      </c>
      <c r="K334" s="132">
        <f t="shared" si="49"/>
        <v>625000</v>
      </c>
      <c r="L334" s="132">
        <v>434229</v>
      </c>
      <c r="M334" s="132">
        <v>190771</v>
      </c>
      <c r="N334" s="132">
        <v>390806.10000000003</v>
      </c>
      <c r="O334" s="147" t="s">
        <v>4699</v>
      </c>
      <c r="P334" s="132">
        <v>232270</v>
      </c>
      <c r="Q334" s="132">
        <f t="shared" si="50"/>
        <v>623076.1</v>
      </c>
      <c r="R334" s="132">
        <v>390806.1</v>
      </c>
      <c r="S334" s="132">
        <v>232270</v>
      </c>
      <c r="T334" s="169">
        <f t="shared" si="51"/>
        <v>0.99999999999999989</v>
      </c>
      <c r="U334" s="169">
        <f t="shared" si="52"/>
        <v>1</v>
      </c>
      <c r="V334" s="169">
        <f t="shared" si="53"/>
        <v>1.2175330632014301</v>
      </c>
      <c r="W334" s="169">
        <f t="shared" si="54"/>
        <v>0.99692175999999999</v>
      </c>
      <c r="X334" s="170">
        <v>1</v>
      </c>
      <c r="Y334" s="139" t="s">
        <v>4516</v>
      </c>
      <c r="Z334" s="139" t="s">
        <v>4516</v>
      </c>
      <c r="AA334" s="139">
        <v>39917</v>
      </c>
      <c r="AB334" s="139">
        <v>39991</v>
      </c>
      <c r="AC334" s="139">
        <v>39993</v>
      </c>
      <c r="AD334" s="147">
        <f t="shared" si="55"/>
        <v>74</v>
      </c>
      <c r="AE334" s="131">
        <v>167</v>
      </c>
      <c r="AG334" s="147">
        <v>1</v>
      </c>
      <c r="AH334" s="147" t="s">
        <v>4510</v>
      </c>
    </row>
    <row r="335" spans="1:34" x14ac:dyDescent="0.25">
      <c r="A335" s="147" t="s">
        <v>2144</v>
      </c>
      <c r="B335" s="140" t="s">
        <v>8474</v>
      </c>
      <c r="C335" s="147" t="s">
        <v>211</v>
      </c>
      <c r="D335" s="140" t="s">
        <v>8475</v>
      </c>
      <c r="E335" s="147" t="s">
        <v>2575</v>
      </c>
      <c r="F335" s="140" t="s">
        <v>8558</v>
      </c>
      <c r="G335" s="147" t="s">
        <v>2856</v>
      </c>
      <c r="H335" s="140" t="s">
        <v>10634</v>
      </c>
      <c r="I335" s="147" t="s">
        <v>2659</v>
      </c>
      <c r="J335" s="147">
        <v>1</v>
      </c>
      <c r="K335" s="132">
        <f t="shared" si="49"/>
        <v>587000</v>
      </c>
      <c r="L335" s="132">
        <v>407400</v>
      </c>
      <c r="M335" s="132">
        <v>179600</v>
      </c>
      <c r="N335" s="132">
        <v>407400</v>
      </c>
      <c r="O335" s="133" t="s">
        <v>4679</v>
      </c>
      <c r="P335" s="132">
        <v>405149.18</v>
      </c>
      <c r="Q335" s="132">
        <f t="shared" si="50"/>
        <v>812549.17999999993</v>
      </c>
      <c r="R335" s="132">
        <v>407400</v>
      </c>
      <c r="S335" s="132">
        <v>405149.18</v>
      </c>
      <c r="T335" s="169">
        <f t="shared" si="51"/>
        <v>1</v>
      </c>
      <c r="U335" s="169">
        <f t="shared" si="52"/>
        <v>1</v>
      </c>
      <c r="V335" s="169">
        <f t="shared" si="53"/>
        <v>2.2558417594654787</v>
      </c>
      <c r="W335" s="169">
        <f t="shared" si="54"/>
        <v>1.3842405110732536</v>
      </c>
      <c r="X335" s="170">
        <v>1</v>
      </c>
      <c r="Y335" s="139">
        <v>38417</v>
      </c>
      <c r="Z335" s="139">
        <v>38801</v>
      </c>
      <c r="AA335" s="139">
        <v>38994</v>
      </c>
      <c r="AB335" s="139">
        <v>39043</v>
      </c>
      <c r="AC335" s="139">
        <v>39066</v>
      </c>
      <c r="AD335" s="147">
        <f t="shared" si="55"/>
        <v>49</v>
      </c>
      <c r="AE335" s="131">
        <v>160</v>
      </c>
      <c r="AG335" s="147">
        <v>1</v>
      </c>
      <c r="AH335" s="147" t="s">
        <v>4510</v>
      </c>
    </row>
    <row r="336" spans="1:34" x14ac:dyDescent="0.25">
      <c r="A336" s="147" t="s">
        <v>2144</v>
      </c>
      <c r="B336" s="140" t="s">
        <v>8474</v>
      </c>
      <c r="C336" s="147" t="s">
        <v>202</v>
      </c>
      <c r="D336" s="140" t="s">
        <v>8476</v>
      </c>
      <c r="E336" s="147" t="s">
        <v>1241</v>
      </c>
      <c r="F336" s="140" t="s">
        <v>8534</v>
      </c>
      <c r="G336" s="147" t="s">
        <v>1248</v>
      </c>
      <c r="H336" s="140" t="s">
        <v>9083</v>
      </c>
      <c r="I336" s="147" t="s">
        <v>6180</v>
      </c>
      <c r="J336" s="147">
        <v>1</v>
      </c>
      <c r="K336" s="132">
        <f t="shared" si="49"/>
        <v>822731.6</v>
      </c>
      <c r="L336" s="132">
        <v>602843</v>
      </c>
      <c r="M336" s="132">
        <v>219888.6</v>
      </c>
      <c r="N336" s="132">
        <v>482274</v>
      </c>
      <c r="O336" s="133" t="s">
        <v>4753</v>
      </c>
      <c r="P336" s="132">
        <v>222758.6</v>
      </c>
      <c r="Q336" s="132">
        <f t="shared" si="50"/>
        <v>705032.6</v>
      </c>
      <c r="R336" s="132">
        <v>482274</v>
      </c>
      <c r="S336" s="132">
        <v>222758.6</v>
      </c>
      <c r="T336" s="169">
        <f t="shared" si="51"/>
        <v>1</v>
      </c>
      <c r="U336" s="169">
        <f t="shared" si="52"/>
        <v>1</v>
      </c>
      <c r="V336" s="169">
        <f t="shared" si="53"/>
        <v>1.0130520636358593</v>
      </c>
      <c r="W336" s="169">
        <f t="shared" si="54"/>
        <v>0.85694119443084471</v>
      </c>
      <c r="X336" s="170">
        <v>1</v>
      </c>
      <c r="Y336" s="139">
        <v>38552</v>
      </c>
      <c r="Z336" s="139">
        <v>38588</v>
      </c>
      <c r="AA336" s="139">
        <v>38643</v>
      </c>
      <c r="AB336" s="139">
        <v>38806</v>
      </c>
      <c r="AC336" s="139">
        <v>38943</v>
      </c>
      <c r="AD336" s="147">
        <f t="shared" si="55"/>
        <v>163</v>
      </c>
      <c r="AE336" s="131">
        <v>80</v>
      </c>
      <c r="AG336" s="147">
        <v>1</v>
      </c>
      <c r="AH336" s="147" t="s">
        <v>4510</v>
      </c>
    </row>
    <row r="337" spans="1:34" x14ac:dyDescent="0.25">
      <c r="A337" s="147" t="s">
        <v>2144</v>
      </c>
      <c r="B337" s="140" t="s">
        <v>8474</v>
      </c>
      <c r="C337" s="147" t="s">
        <v>202</v>
      </c>
      <c r="D337" s="140" t="s">
        <v>8476</v>
      </c>
      <c r="E337" s="147" t="s">
        <v>1241</v>
      </c>
      <c r="F337" s="140" t="s">
        <v>8534</v>
      </c>
      <c r="G337" s="147" t="s">
        <v>1268</v>
      </c>
      <c r="H337" s="140" t="s">
        <v>9084</v>
      </c>
      <c r="I337" s="147" t="s">
        <v>3281</v>
      </c>
      <c r="J337" s="147">
        <v>1</v>
      </c>
      <c r="K337" s="132">
        <f t="shared" si="49"/>
        <v>605513</v>
      </c>
      <c r="L337" s="132">
        <v>453507.83</v>
      </c>
      <c r="M337" s="132">
        <v>152005.16999999998</v>
      </c>
      <c r="N337" s="132">
        <v>453507.83</v>
      </c>
      <c r="O337" s="133" t="s">
        <v>4679</v>
      </c>
      <c r="P337" s="132">
        <v>121511.17</v>
      </c>
      <c r="Q337" s="132">
        <f t="shared" si="50"/>
        <v>575019</v>
      </c>
      <c r="R337" s="132">
        <v>453507.83</v>
      </c>
      <c r="S337" s="132">
        <v>121511.17</v>
      </c>
      <c r="T337" s="169">
        <f t="shared" si="51"/>
        <v>1</v>
      </c>
      <c r="U337" s="169">
        <f t="shared" si="52"/>
        <v>1</v>
      </c>
      <c r="V337" s="169">
        <f t="shared" si="53"/>
        <v>0.79938840238131381</v>
      </c>
      <c r="W337" s="169">
        <f t="shared" si="54"/>
        <v>0.94963939667686736</v>
      </c>
      <c r="X337" s="170">
        <v>1</v>
      </c>
      <c r="Y337" s="139">
        <v>39199</v>
      </c>
      <c r="Z337" s="139">
        <v>39220</v>
      </c>
      <c r="AA337" s="139">
        <v>39304</v>
      </c>
      <c r="AB337" s="139">
        <v>39395</v>
      </c>
      <c r="AC337" s="139" t="s">
        <v>4584</v>
      </c>
      <c r="AD337" s="147">
        <f t="shared" si="55"/>
        <v>91</v>
      </c>
      <c r="AE337" s="131">
        <v>109</v>
      </c>
      <c r="AG337" s="147">
        <v>1</v>
      </c>
      <c r="AH337" s="147" t="s">
        <v>4510</v>
      </c>
    </row>
    <row r="338" spans="1:34" x14ac:dyDescent="0.25">
      <c r="A338" s="147" t="s">
        <v>2144</v>
      </c>
      <c r="B338" s="140" t="s">
        <v>8474</v>
      </c>
      <c r="C338" s="147" t="s">
        <v>202</v>
      </c>
      <c r="D338" s="140" t="s">
        <v>8476</v>
      </c>
      <c r="E338" s="147" t="s">
        <v>1241</v>
      </c>
      <c r="F338" s="140" t="s">
        <v>8534</v>
      </c>
      <c r="G338" s="147" t="s">
        <v>3282</v>
      </c>
      <c r="H338" s="140" t="s">
        <v>10635</v>
      </c>
      <c r="I338" s="147" t="s">
        <v>2661</v>
      </c>
      <c r="J338" s="147">
        <v>1</v>
      </c>
      <c r="K338" s="132">
        <f t="shared" si="49"/>
        <v>2885734</v>
      </c>
      <c r="L338" s="132">
        <v>2211008.79</v>
      </c>
      <c r="M338" s="132">
        <v>674725.21</v>
      </c>
      <c r="N338" s="132">
        <v>2211002.79</v>
      </c>
      <c r="O338" s="133" t="s">
        <v>4753</v>
      </c>
      <c r="P338" s="132">
        <v>649919.76</v>
      </c>
      <c r="Q338" s="132">
        <f t="shared" si="50"/>
        <v>2860922.55</v>
      </c>
      <c r="R338" s="132">
        <v>2211002.79</v>
      </c>
      <c r="S338" s="132">
        <v>649919.76</v>
      </c>
      <c r="T338" s="169">
        <f t="shared" si="51"/>
        <v>1</v>
      </c>
      <c r="U338" s="169">
        <f t="shared" si="52"/>
        <v>1</v>
      </c>
      <c r="V338" s="169">
        <f t="shared" si="53"/>
        <v>0.96323621878601517</v>
      </c>
      <c r="W338" s="169">
        <f t="shared" si="54"/>
        <v>0.9914020315108738</v>
      </c>
      <c r="X338" s="170">
        <v>1</v>
      </c>
      <c r="Y338" s="139">
        <v>39199</v>
      </c>
      <c r="Z338" s="139">
        <v>39220</v>
      </c>
      <c r="AA338" s="139">
        <v>39372</v>
      </c>
      <c r="AB338" s="171">
        <v>39963</v>
      </c>
      <c r="AC338" s="139" t="s">
        <v>4584</v>
      </c>
      <c r="AD338" s="147">
        <f t="shared" si="55"/>
        <v>591</v>
      </c>
      <c r="AE338" s="131">
        <v>279</v>
      </c>
      <c r="AG338" s="147">
        <v>1</v>
      </c>
      <c r="AH338" s="147" t="s">
        <v>4510</v>
      </c>
    </row>
    <row r="339" spans="1:34" x14ac:dyDescent="0.25">
      <c r="A339" s="147" t="s">
        <v>2144</v>
      </c>
      <c r="B339" s="140" t="s">
        <v>8474</v>
      </c>
      <c r="C339" s="147" t="s">
        <v>202</v>
      </c>
      <c r="D339" s="140" t="s">
        <v>8476</v>
      </c>
      <c r="E339" s="147" t="s">
        <v>1241</v>
      </c>
      <c r="F339" s="140" t="s">
        <v>8534</v>
      </c>
      <c r="G339" s="147" t="s">
        <v>1256</v>
      </c>
      <c r="H339" s="140" t="s">
        <v>9085</v>
      </c>
      <c r="I339" s="147" t="s">
        <v>3281</v>
      </c>
      <c r="J339" s="147">
        <v>1</v>
      </c>
      <c r="K339" s="132">
        <f t="shared" si="49"/>
        <v>681011</v>
      </c>
      <c r="L339" s="132">
        <v>475067.5</v>
      </c>
      <c r="M339" s="132">
        <v>205943.5</v>
      </c>
      <c r="N339" s="132">
        <v>427560.75</v>
      </c>
      <c r="O339" s="133" t="s">
        <v>4699</v>
      </c>
      <c r="P339" s="132">
        <v>155013.5</v>
      </c>
      <c r="Q339" s="132">
        <f t="shared" si="50"/>
        <v>582574.25</v>
      </c>
      <c r="R339" s="132">
        <v>427560.75</v>
      </c>
      <c r="S339" s="132">
        <v>155013.5</v>
      </c>
      <c r="T339" s="169">
        <f t="shared" si="51"/>
        <v>1</v>
      </c>
      <c r="U339" s="169">
        <f t="shared" si="52"/>
        <v>1</v>
      </c>
      <c r="V339" s="169">
        <f t="shared" si="53"/>
        <v>0.75269916263441183</v>
      </c>
      <c r="W339" s="169">
        <f t="shared" si="54"/>
        <v>0.85545497796658199</v>
      </c>
      <c r="X339" s="170">
        <v>1</v>
      </c>
      <c r="Y339" s="139">
        <v>39199</v>
      </c>
      <c r="Z339" s="139">
        <v>39220</v>
      </c>
      <c r="AA339" s="139">
        <v>39317</v>
      </c>
      <c r="AB339" s="139">
        <v>39377</v>
      </c>
      <c r="AC339" s="139" t="s">
        <v>4584</v>
      </c>
      <c r="AD339" s="147">
        <f t="shared" si="55"/>
        <v>60</v>
      </c>
      <c r="AE339" s="131">
        <v>75</v>
      </c>
      <c r="AG339" s="147">
        <v>1</v>
      </c>
      <c r="AH339" s="147" t="s">
        <v>4510</v>
      </c>
    </row>
    <row r="340" spans="1:34" x14ac:dyDescent="0.25">
      <c r="A340" s="147" t="s">
        <v>2144</v>
      </c>
      <c r="B340" s="140" t="s">
        <v>8474</v>
      </c>
      <c r="C340" s="147" t="s">
        <v>202</v>
      </c>
      <c r="D340" s="140" t="s">
        <v>8476</v>
      </c>
      <c r="E340" s="147" t="s">
        <v>1241</v>
      </c>
      <c r="F340" s="140" t="s">
        <v>8534</v>
      </c>
      <c r="G340" s="147" t="s">
        <v>9086</v>
      </c>
      <c r="H340" s="140" t="s">
        <v>9087</v>
      </c>
      <c r="I340" s="147" t="s">
        <v>6199</v>
      </c>
      <c r="J340" s="147">
        <v>1</v>
      </c>
      <c r="K340" s="132">
        <f t="shared" si="49"/>
        <v>1872265</v>
      </c>
      <c r="L340" s="132">
        <v>1437812</v>
      </c>
      <c r="M340" s="132">
        <v>434453</v>
      </c>
      <c r="N340" s="132">
        <v>1383907</v>
      </c>
      <c r="O340" s="133" t="s">
        <v>4679</v>
      </c>
      <c r="P340" s="132">
        <v>360562.4</v>
      </c>
      <c r="Q340" s="132">
        <f t="shared" si="50"/>
        <v>1744469.4</v>
      </c>
      <c r="R340" s="132">
        <v>1383907</v>
      </c>
      <c r="S340" s="132">
        <v>360562.4</v>
      </c>
      <c r="T340" s="169">
        <f t="shared" si="51"/>
        <v>1</v>
      </c>
      <c r="U340" s="169">
        <f t="shared" si="52"/>
        <v>1</v>
      </c>
      <c r="V340" s="169">
        <f t="shared" si="53"/>
        <v>0.82992268438703387</v>
      </c>
      <c r="W340" s="169">
        <f t="shared" si="54"/>
        <v>0.93174278213821227</v>
      </c>
      <c r="X340" s="170">
        <v>1</v>
      </c>
      <c r="Y340" s="139">
        <v>39199</v>
      </c>
      <c r="Z340" s="139">
        <v>39220</v>
      </c>
      <c r="AA340" s="139">
        <v>39437</v>
      </c>
      <c r="AB340" s="139">
        <v>39557</v>
      </c>
      <c r="AC340" s="139" t="s">
        <v>4584</v>
      </c>
      <c r="AD340" s="147">
        <f t="shared" si="55"/>
        <v>120</v>
      </c>
      <c r="AE340" s="131">
        <v>110</v>
      </c>
      <c r="AG340" s="147">
        <v>1</v>
      </c>
      <c r="AH340" s="147" t="s">
        <v>4510</v>
      </c>
    </row>
    <row r="341" spans="1:34" x14ac:dyDescent="0.25">
      <c r="A341" s="147" t="s">
        <v>2144</v>
      </c>
      <c r="B341" s="140" t="s">
        <v>8474</v>
      </c>
      <c r="C341" s="147" t="s">
        <v>202</v>
      </c>
      <c r="D341" s="140" t="s">
        <v>8476</v>
      </c>
      <c r="E341" s="147" t="s">
        <v>1241</v>
      </c>
      <c r="F341" s="140" t="s">
        <v>8534</v>
      </c>
      <c r="G341" s="147" t="s">
        <v>3022</v>
      </c>
      <c r="H341" s="140" t="s">
        <v>10636</v>
      </c>
      <c r="I341" s="147" t="s">
        <v>6179</v>
      </c>
      <c r="J341" s="147">
        <v>1</v>
      </c>
      <c r="K341" s="132">
        <f t="shared" si="49"/>
        <v>916401.2</v>
      </c>
      <c r="L341" s="132">
        <v>671091</v>
      </c>
      <c r="M341" s="132">
        <v>245310.2</v>
      </c>
      <c r="N341" s="132">
        <v>671091</v>
      </c>
      <c r="O341" s="133" t="s">
        <v>4679</v>
      </c>
      <c r="P341" s="132">
        <v>242224.1</v>
      </c>
      <c r="Q341" s="132">
        <f t="shared" si="50"/>
        <v>913315.1</v>
      </c>
      <c r="R341" s="132">
        <v>671091</v>
      </c>
      <c r="S341" s="132">
        <v>242224.1</v>
      </c>
      <c r="T341" s="169">
        <f t="shared" si="51"/>
        <v>1</v>
      </c>
      <c r="U341" s="169">
        <f t="shared" si="52"/>
        <v>1</v>
      </c>
      <c r="V341" s="169">
        <f t="shared" si="53"/>
        <v>0.98741960179397348</v>
      </c>
      <c r="W341" s="169">
        <f t="shared" si="54"/>
        <v>0.99663237018895223</v>
      </c>
      <c r="X341" s="170">
        <v>1</v>
      </c>
      <c r="Y341" s="139">
        <v>38552</v>
      </c>
      <c r="Z341" s="139">
        <v>38588</v>
      </c>
      <c r="AA341" s="139">
        <v>38654</v>
      </c>
      <c r="AB341" s="139">
        <v>38898</v>
      </c>
      <c r="AC341" s="139">
        <v>38897</v>
      </c>
      <c r="AD341" s="147">
        <f t="shared" si="55"/>
        <v>244</v>
      </c>
      <c r="AE341" s="131">
        <v>187</v>
      </c>
      <c r="AG341" s="147">
        <v>1</v>
      </c>
      <c r="AH341" s="147" t="s">
        <v>4510</v>
      </c>
    </row>
    <row r="342" spans="1:34" x14ac:dyDescent="0.25">
      <c r="A342" s="147" t="s">
        <v>2144</v>
      </c>
      <c r="B342" s="140" t="s">
        <v>8474</v>
      </c>
      <c r="C342" s="147" t="s">
        <v>202</v>
      </c>
      <c r="D342" s="140" t="s">
        <v>8476</v>
      </c>
      <c r="E342" s="147" t="s">
        <v>1241</v>
      </c>
      <c r="F342" s="140" t="s">
        <v>8534</v>
      </c>
      <c r="G342" s="147" t="s">
        <v>1257</v>
      </c>
      <c r="H342" s="140" t="s">
        <v>9088</v>
      </c>
      <c r="I342" s="147" t="s">
        <v>3281</v>
      </c>
      <c r="J342" s="147">
        <v>1</v>
      </c>
      <c r="K342" s="132">
        <f t="shared" si="49"/>
        <v>648277</v>
      </c>
      <c r="L342" s="132">
        <v>481122.5</v>
      </c>
      <c r="M342" s="132">
        <v>167154.5</v>
      </c>
      <c r="N342" s="132">
        <v>433010.25</v>
      </c>
      <c r="O342" s="133" t="s">
        <v>4699</v>
      </c>
      <c r="P342" s="132">
        <v>136224.5</v>
      </c>
      <c r="Q342" s="132">
        <f t="shared" si="50"/>
        <v>569234.75</v>
      </c>
      <c r="R342" s="132">
        <v>433010.25</v>
      </c>
      <c r="S342" s="132">
        <v>136224.5</v>
      </c>
      <c r="T342" s="169">
        <f t="shared" si="51"/>
        <v>1</v>
      </c>
      <c r="U342" s="169">
        <f t="shared" si="52"/>
        <v>1</v>
      </c>
      <c r="V342" s="169">
        <f t="shared" si="53"/>
        <v>0.81496160737521273</v>
      </c>
      <c r="W342" s="169">
        <f t="shared" si="54"/>
        <v>0.87807333902020279</v>
      </c>
      <c r="X342" s="170">
        <v>1</v>
      </c>
      <c r="Y342" s="139">
        <v>39199</v>
      </c>
      <c r="Z342" s="139">
        <v>39220</v>
      </c>
      <c r="AA342" s="139">
        <v>39341</v>
      </c>
      <c r="AB342" s="139">
        <v>39430</v>
      </c>
      <c r="AC342" s="139" t="s">
        <v>4584</v>
      </c>
      <c r="AD342" s="147">
        <f t="shared" si="55"/>
        <v>89</v>
      </c>
      <c r="AE342" s="131">
        <v>184</v>
      </c>
      <c r="AG342" s="147">
        <v>1</v>
      </c>
      <c r="AH342" s="147" t="s">
        <v>4510</v>
      </c>
    </row>
    <row r="343" spans="1:34" x14ac:dyDescent="0.25">
      <c r="A343" s="147" t="s">
        <v>2144</v>
      </c>
      <c r="B343" s="140" t="s">
        <v>8474</v>
      </c>
      <c r="C343" s="147" t="s">
        <v>202</v>
      </c>
      <c r="D343" s="140" t="s">
        <v>8476</v>
      </c>
      <c r="E343" s="147" t="s">
        <v>1241</v>
      </c>
      <c r="F343" s="140" t="s">
        <v>8534</v>
      </c>
      <c r="G343" s="147" t="s">
        <v>1263</v>
      </c>
      <c r="H343" s="140" t="s">
        <v>9089</v>
      </c>
      <c r="I343" s="147" t="s">
        <v>6167</v>
      </c>
      <c r="J343" s="147">
        <v>1</v>
      </c>
      <c r="K343" s="132">
        <f t="shared" si="49"/>
        <v>3854420.0300000003</v>
      </c>
      <c r="L343" s="132">
        <v>3129443</v>
      </c>
      <c r="M343" s="132">
        <v>724977.03</v>
      </c>
      <c r="N343" s="132">
        <v>3129443</v>
      </c>
      <c r="O343" s="133" t="s">
        <v>4699</v>
      </c>
      <c r="P343" s="132">
        <v>693930.35</v>
      </c>
      <c r="Q343" s="132">
        <f t="shared" si="50"/>
        <v>3823373.35</v>
      </c>
      <c r="R343" s="132">
        <v>3129443</v>
      </c>
      <c r="S343" s="132">
        <v>693930.35</v>
      </c>
      <c r="T343" s="169">
        <f t="shared" si="51"/>
        <v>1</v>
      </c>
      <c r="U343" s="169">
        <f t="shared" si="52"/>
        <v>1</v>
      </c>
      <c r="V343" s="169">
        <f t="shared" si="53"/>
        <v>0.95717563630947033</v>
      </c>
      <c r="W343" s="169">
        <f t="shared" si="54"/>
        <v>0.99194517469337662</v>
      </c>
      <c r="X343" s="170">
        <v>1</v>
      </c>
      <c r="Y343" s="139">
        <v>38552</v>
      </c>
      <c r="Z343" s="139">
        <v>38588</v>
      </c>
      <c r="AA343" s="139">
        <v>38814</v>
      </c>
      <c r="AB343" s="139">
        <v>39021</v>
      </c>
      <c r="AC343" s="139">
        <v>39260</v>
      </c>
      <c r="AD343" s="147">
        <f t="shared" si="55"/>
        <v>207</v>
      </c>
      <c r="AE343" s="131">
        <v>299</v>
      </c>
      <c r="AG343" s="147">
        <v>1</v>
      </c>
      <c r="AH343" s="147" t="s">
        <v>4510</v>
      </c>
    </row>
    <row r="344" spans="1:34" x14ac:dyDescent="0.25">
      <c r="A344" s="147" t="s">
        <v>2144</v>
      </c>
      <c r="B344" s="140" t="s">
        <v>8474</v>
      </c>
      <c r="C344" s="147" t="s">
        <v>202</v>
      </c>
      <c r="D344" s="140" t="s">
        <v>8476</v>
      </c>
      <c r="E344" s="147" t="s">
        <v>1241</v>
      </c>
      <c r="F344" s="140" t="s">
        <v>8534</v>
      </c>
      <c r="G344" s="147" t="s">
        <v>3149</v>
      </c>
      <c r="H344" s="140" t="s">
        <v>10637</v>
      </c>
      <c r="I344" s="147" t="s">
        <v>6179</v>
      </c>
      <c r="J344" s="147">
        <v>1</v>
      </c>
      <c r="K344" s="132">
        <f t="shared" si="49"/>
        <v>972018</v>
      </c>
      <c r="L344" s="132">
        <v>724140</v>
      </c>
      <c r="M344" s="132">
        <v>247878</v>
      </c>
      <c r="N344" s="132">
        <v>724140</v>
      </c>
      <c r="O344" s="133" t="s">
        <v>4679</v>
      </c>
      <c r="P344" s="132">
        <v>194834</v>
      </c>
      <c r="Q344" s="132">
        <f t="shared" si="50"/>
        <v>918974</v>
      </c>
      <c r="R344" s="132">
        <v>724140</v>
      </c>
      <c r="S344" s="132">
        <v>194834</v>
      </c>
      <c r="T344" s="169">
        <f t="shared" si="51"/>
        <v>1</v>
      </c>
      <c r="U344" s="169">
        <f t="shared" si="52"/>
        <v>1</v>
      </c>
      <c r="V344" s="169">
        <f t="shared" si="53"/>
        <v>0.78600763278709684</v>
      </c>
      <c r="W344" s="169">
        <f t="shared" si="54"/>
        <v>0.94542899411327774</v>
      </c>
      <c r="X344" s="170">
        <v>1</v>
      </c>
      <c r="Y344" s="139">
        <v>38853</v>
      </c>
      <c r="Z344" s="139">
        <v>38853</v>
      </c>
      <c r="AA344" s="139">
        <v>38953</v>
      </c>
      <c r="AB344" s="139">
        <v>39043</v>
      </c>
      <c r="AC344" s="139">
        <v>39205</v>
      </c>
      <c r="AD344" s="147">
        <f t="shared" si="55"/>
        <v>90</v>
      </c>
      <c r="AE344" s="131">
        <v>65</v>
      </c>
      <c r="AG344" s="147">
        <v>1</v>
      </c>
      <c r="AH344" s="147" t="s">
        <v>4510</v>
      </c>
    </row>
    <row r="345" spans="1:34" x14ac:dyDescent="0.25">
      <c r="A345" s="147" t="s">
        <v>2144</v>
      </c>
      <c r="B345" s="140" t="s">
        <v>8474</v>
      </c>
      <c r="C345" s="147" t="s">
        <v>202</v>
      </c>
      <c r="D345" s="140" t="s">
        <v>8476</v>
      </c>
      <c r="E345" s="147" t="s">
        <v>1241</v>
      </c>
      <c r="F345" s="140" t="s">
        <v>8534</v>
      </c>
      <c r="G345" s="147" t="s">
        <v>1252</v>
      </c>
      <c r="H345" s="140" t="s">
        <v>9090</v>
      </c>
      <c r="I345" s="147" t="s">
        <v>6200</v>
      </c>
      <c r="J345" s="147">
        <v>1</v>
      </c>
      <c r="K345" s="132">
        <f t="shared" si="49"/>
        <v>373602</v>
      </c>
      <c r="L345" s="132">
        <v>281018.33</v>
      </c>
      <c r="M345" s="132">
        <v>92583.67</v>
      </c>
      <c r="N345" s="132">
        <v>262655.87</v>
      </c>
      <c r="O345" s="133" t="s">
        <v>4679</v>
      </c>
      <c r="P345" s="132">
        <v>86283.67</v>
      </c>
      <c r="Q345" s="132">
        <f t="shared" si="50"/>
        <v>348939.54</v>
      </c>
      <c r="R345" s="132">
        <v>262655.87</v>
      </c>
      <c r="S345" s="132">
        <v>86283.67</v>
      </c>
      <c r="T345" s="169">
        <f t="shared" si="51"/>
        <v>1</v>
      </c>
      <c r="U345" s="169">
        <f t="shared" si="52"/>
        <v>1</v>
      </c>
      <c r="V345" s="169">
        <f t="shared" si="53"/>
        <v>0.93195344276155823</v>
      </c>
      <c r="W345" s="169">
        <f t="shared" si="54"/>
        <v>0.93398734482149448</v>
      </c>
      <c r="X345" s="170">
        <v>1</v>
      </c>
      <c r="Y345" s="139">
        <v>39199</v>
      </c>
      <c r="Z345" s="139">
        <v>39220</v>
      </c>
      <c r="AA345" s="139">
        <v>39326</v>
      </c>
      <c r="AB345" s="139">
        <v>39400</v>
      </c>
      <c r="AC345" s="139" t="s">
        <v>4516</v>
      </c>
      <c r="AD345" s="147">
        <f t="shared" si="55"/>
        <v>74</v>
      </c>
      <c r="AE345" s="131">
        <v>147</v>
      </c>
      <c r="AG345" s="147">
        <v>1</v>
      </c>
      <c r="AH345" s="147" t="s">
        <v>4510</v>
      </c>
    </row>
    <row r="346" spans="1:34" x14ac:dyDescent="0.25">
      <c r="A346" s="147" t="s">
        <v>2144</v>
      </c>
      <c r="B346" s="140" t="s">
        <v>8474</v>
      </c>
      <c r="C346" s="147" t="s">
        <v>202</v>
      </c>
      <c r="D346" s="140" t="s">
        <v>8476</v>
      </c>
      <c r="E346" s="147" t="s">
        <v>1241</v>
      </c>
      <c r="F346" s="140" t="s">
        <v>8534</v>
      </c>
      <c r="G346" s="147" t="s">
        <v>3023</v>
      </c>
      <c r="H346" s="140" t="s">
        <v>10638</v>
      </c>
      <c r="I346" s="147" t="s">
        <v>6179</v>
      </c>
      <c r="J346" s="147">
        <v>1</v>
      </c>
      <c r="K346" s="132">
        <f t="shared" si="49"/>
        <v>1033760</v>
      </c>
      <c r="L346" s="132">
        <v>763150</v>
      </c>
      <c r="M346" s="132">
        <v>270610</v>
      </c>
      <c r="N346" s="132">
        <v>763150</v>
      </c>
      <c r="O346" s="133" t="s">
        <v>4679</v>
      </c>
      <c r="P346" s="132">
        <v>224438.6</v>
      </c>
      <c r="Q346" s="132">
        <f t="shared" si="50"/>
        <v>987588.6</v>
      </c>
      <c r="R346" s="132">
        <v>763150</v>
      </c>
      <c r="S346" s="132">
        <v>224438.6</v>
      </c>
      <c r="T346" s="169">
        <f t="shared" si="51"/>
        <v>1</v>
      </c>
      <c r="U346" s="169">
        <f t="shared" si="52"/>
        <v>1</v>
      </c>
      <c r="V346" s="169">
        <f t="shared" si="53"/>
        <v>0.8293802889767562</v>
      </c>
      <c r="W346" s="169">
        <f t="shared" si="54"/>
        <v>0.95533644172728682</v>
      </c>
      <c r="X346" s="170">
        <v>1</v>
      </c>
      <c r="Y346" s="139">
        <v>38552</v>
      </c>
      <c r="Z346" s="139">
        <v>38588</v>
      </c>
      <c r="AA346" s="139">
        <v>38630</v>
      </c>
      <c r="AB346" s="139">
        <v>38990</v>
      </c>
      <c r="AC346" s="139">
        <v>39127</v>
      </c>
      <c r="AD346" s="147">
        <f t="shared" si="55"/>
        <v>360</v>
      </c>
      <c r="AE346" s="131">
        <v>262</v>
      </c>
      <c r="AG346" s="147">
        <v>1</v>
      </c>
      <c r="AH346" s="147" t="s">
        <v>4510</v>
      </c>
    </row>
    <row r="347" spans="1:34" x14ac:dyDescent="0.25">
      <c r="A347" s="147" t="s">
        <v>2144</v>
      </c>
      <c r="B347" s="140" t="s">
        <v>8474</v>
      </c>
      <c r="C347" s="147" t="s">
        <v>202</v>
      </c>
      <c r="D347" s="140" t="s">
        <v>8476</v>
      </c>
      <c r="E347" s="147" t="s">
        <v>1241</v>
      </c>
      <c r="F347" s="140" t="s">
        <v>8534</v>
      </c>
      <c r="G347" s="147" t="s">
        <v>1267</v>
      </c>
      <c r="H347" s="140" t="s">
        <v>9091</v>
      </c>
      <c r="I347" s="147" t="s">
        <v>2659</v>
      </c>
      <c r="J347" s="147">
        <v>1</v>
      </c>
      <c r="K347" s="132">
        <f t="shared" si="49"/>
        <v>528183</v>
      </c>
      <c r="L347" s="132">
        <v>377718.04</v>
      </c>
      <c r="M347" s="132">
        <v>150464.95999999999</v>
      </c>
      <c r="N347" s="132">
        <v>377718.04</v>
      </c>
      <c r="O347" s="133" t="s">
        <v>4679</v>
      </c>
      <c r="P347" s="132">
        <v>110153.61</v>
      </c>
      <c r="Q347" s="132">
        <f t="shared" si="50"/>
        <v>487871.64999999997</v>
      </c>
      <c r="R347" s="132">
        <v>377718.04</v>
      </c>
      <c r="S347" s="132">
        <v>110153.61</v>
      </c>
      <c r="T347" s="169">
        <f t="shared" si="51"/>
        <v>1</v>
      </c>
      <c r="U347" s="169">
        <f t="shared" si="52"/>
        <v>1</v>
      </c>
      <c r="V347" s="169">
        <f t="shared" si="53"/>
        <v>0.73208812204515927</v>
      </c>
      <c r="W347" s="169">
        <f t="shared" si="54"/>
        <v>0.92367919830816203</v>
      </c>
      <c r="X347" s="170">
        <v>1</v>
      </c>
      <c r="Y347" s="139">
        <v>38853</v>
      </c>
      <c r="Z347" s="139">
        <v>38853</v>
      </c>
      <c r="AA347" s="139">
        <v>38969</v>
      </c>
      <c r="AB347" s="139">
        <v>39051</v>
      </c>
      <c r="AC347" s="139">
        <v>39074</v>
      </c>
      <c r="AD347" s="147">
        <f t="shared" si="55"/>
        <v>82</v>
      </c>
      <c r="AE347" s="131">
        <v>143</v>
      </c>
      <c r="AG347" s="147">
        <v>1</v>
      </c>
      <c r="AH347" s="147" t="s">
        <v>4510</v>
      </c>
    </row>
    <row r="348" spans="1:34" x14ac:dyDescent="0.25">
      <c r="A348" s="147" t="s">
        <v>2144</v>
      </c>
      <c r="B348" s="140" t="s">
        <v>8474</v>
      </c>
      <c r="C348" s="147" t="s">
        <v>202</v>
      </c>
      <c r="D348" s="140" t="s">
        <v>8476</v>
      </c>
      <c r="E348" s="147" t="s">
        <v>1241</v>
      </c>
      <c r="F348" s="140" t="s">
        <v>8534</v>
      </c>
      <c r="G348" s="147" t="s">
        <v>10640</v>
      </c>
      <c r="H348" s="140" t="s">
        <v>10639</v>
      </c>
      <c r="I348" s="147" t="s">
        <v>6201</v>
      </c>
      <c r="J348" s="147">
        <v>1</v>
      </c>
      <c r="K348" s="132">
        <f t="shared" si="49"/>
        <v>1163546</v>
      </c>
      <c r="L348" s="132">
        <v>882455</v>
      </c>
      <c r="M348" s="132">
        <v>281091</v>
      </c>
      <c r="N348" s="132">
        <v>794209.5</v>
      </c>
      <c r="O348" s="133" t="s">
        <v>4699</v>
      </c>
      <c r="P348" s="132">
        <v>235221</v>
      </c>
      <c r="Q348" s="132">
        <f t="shared" si="50"/>
        <v>1029430.5</v>
      </c>
      <c r="R348" s="132">
        <v>794209.5</v>
      </c>
      <c r="S348" s="132">
        <v>235221</v>
      </c>
      <c r="T348" s="169">
        <f t="shared" si="51"/>
        <v>1</v>
      </c>
      <c r="U348" s="169">
        <f t="shared" si="52"/>
        <v>1</v>
      </c>
      <c r="V348" s="169">
        <f t="shared" si="53"/>
        <v>0.83681441241448495</v>
      </c>
      <c r="W348" s="169">
        <f t="shared" si="54"/>
        <v>0.88473554118186992</v>
      </c>
      <c r="X348" s="170">
        <v>1</v>
      </c>
      <c r="Y348" s="139">
        <v>39199</v>
      </c>
      <c r="Z348" s="139">
        <v>39220</v>
      </c>
      <c r="AA348" s="139">
        <v>39326</v>
      </c>
      <c r="AB348" s="139">
        <v>39415</v>
      </c>
      <c r="AC348" s="139" t="s">
        <v>4584</v>
      </c>
      <c r="AD348" s="147">
        <f t="shared" si="55"/>
        <v>89</v>
      </c>
      <c r="AE348" s="131">
        <v>193</v>
      </c>
      <c r="AG348" s="147">
        <v>1</v>
      </c>
      <c r="AH348" s="147" t="s">
        <v>4510</v>
      </c>
    </row>
    <row r="349" spans="1:34" x14ac:dyDescent="0.25">
      <c r="A349" s="147" t="s">
        <v>2144</v>
      </c>
      <c r="B349" s="140" t="s">
        <v>8474</v>
      </c>
      <c r="C349" s="147" t="s">
        <v>202</v>
      </c>
      <c r="D349" s="140" t="s">
        <v>8476</v>
      </c>
      <c r="E349" s="147" t="s">
        <v>1241</v>
      </c>
      <c r="F349" s="140" t="s">
        <v>8534</v>
      </c>
      <c r="G349" s="147" t="s">
        <v>1266</v>
      </c>
      <c r="H349" s="140" t="s">
        <v>9092</v>
      </c>
      <c r="I349" s="147" t="s">
        <v>3281</v>
      </c>
      <c r="J349" s="147">
        <v>1</v>
      </c>
      <c r="K349" s="132">
        <f t="shared" si="49"/>
        <v>647285.93999999994</v>
      </c>
      <c r="L349" s="132">
        <v>359540.82</v>
      </c>
      <c r="M349" s="132">
        <v>287745.12</v>
      </c>
      <c r="N349" s="132">
        <v>359540.82</v>
      </c>
      <c r="O349" s="133" t="s">
        <v>4679</v>
      </c>
      <c r="P349" s="132">
        <v>205259.16</v>
      </c>
      <c r="Q349" s="132">
        <f t="shared" si="50"/>
        <v>564799.98</v>
      </c>
      <c r="R349" s="132">
        <v>359540.82</v>
      </c>
      <c r="S349" s="132">
        <v>205259.16</v>
      </c>
      <c r="T349" s="169">
        <f t="shared" si="51"/>
        <v>1</v>
      </c>
      <c r="U349" s="169">
        <f t="shared" si="52"/>
        <v>1</v>
      </c>
      <c r="V349" s="169">
        <f t="shared" si="53"/>
        <v>0.71333671966356893</v>
      </c>
      <c r="W349" s="169">
        <f t="shared" si="54"/>
        <v>0.87256642713419674</v>
      </c>
      <c r="X349" s="170">
        <v>1</v>
      </c>
      <c r="Y349" s="139">
        <v>38853</v>
      </c>
      <c r="Z349" s="139">
        <v>38853</v>
      </c>
      <c r="AA349" s="139">
        <v>38971</v>
      </c>
      <c r="AB349" s="139">
        <v>39061</v>
      </c>
      <c r="AC349" s="139">
        <v>39009</v>
      </c>
      <c r="AD349" s="147">
        <f t="shared" si="55"/>
        <v>90</v>
      </c>
      <c r="AE349" s="131">
        <v>240</v>
      </c>
      <c r="AG349" s="147">
        <v>1</v>
      </c>
      <c r="AH349" s="147" t="s">
        <v>4510</v>
      </c>
    </row>
    <row r="350" spans="1:34" x14ac:dyDescent="0.25">
      <c r="A350" s="147" t="s">
        <v>2144</v>
      </c>
      <c r="B350" s="140" t="s">
        <v>8474</v>
      </c>
      <c r="C350" s="147" t="s">
        <v>202</v>
      </c>
      <c r="D350" s="140" t="s">
        <v>8476</v>
      </c>
      <c r="E350" s="147" t="s">
        <v>1241</v>
      </c>
      <c r="F350" s="140" t="s">
        <v>8534</v>
      </c>
      <c r="G350" s="147" t="s">
        <v>2923</v>
      </c>
      <c r="H350" s="140" t="s">
        <v>10641</v>
      </c>
      <c r="I350" s="147" t="s">
        <v>3285</v>
      </c>
      <c r="J350" s="147">
        <v>1</v>
      </c>
      <c r="K350" s="132">
        <f t="shared" si="49"/>
        <v>769158.83</v>
      </c>
      <c r="L350" s="132">
        <v>582632.36</v>
      </c>
      <c r="M350" s="132">
        <v>186526.47</v>
      </c>
      <c r="N350" s="132">
        <v>582632.36</v>
      </c>
      <c r="O350" s="133" t="s">
        <v>4679</v>
      </c>
      <c r="P350" s="132">
        <v>222676.47</v>
      </c>
      <c r="Q350" s="132">
        <f t="shared" si="50"/>
        <v>805308.83</v>
      </c>
      <c r="R350" s="132">
        <v>582632.36</v>
      </c>
      <c r="S350" s="132">
        <v>222676.47</v>
      </c>
      <c r="T350" s="169">
        <f t="shared" si="51"/>
        <v>1</v>
      </c>
      <c r="U350" s="169">
        <f t="shared" si="52"/>
        <v>1</v>
      </c>
      <c r="V350" s="169">
        <f t="shared" si="53"/>
        <v>1.1938062731793508</v>
      </c>
      <c r="W350" s="169">
        <f t="shared" si="54"/>
        <v>1.0469993954304599</v>
      </c>
      <c r="X350" s="170">
        <v>1</v>
      </c>
      <c r="Y350" s="139">
        <v>38552</v>
      </c>
      <c r="Z350" s="139">
        <v>38588</v>
      </c>
      <c r="AA350" s="139">
        <v>38670</v>
      </c>
      <c r="AB350" s="139">
        <v>38898</v>
      </c>
      <c r="AC350" s="139">
        <v>38897</v>
      </c>
      <c r="AD350" s="147">
        <f t="shared" si="55"/>
        <v>228</v>
      </c>
      <c r="AE350" s="131">
        <v>600</v>
      </c>
      <c r="AG350" s="147">
        <v>1</v>
      </c>
      <c r="AH350" s="147" t="s">
        <v>4510</v>
      </c>
    </row>
    <row r="351" spans="1:34" x14ac:dyDescent="0.25">
      <c r="A351" s="147" t="s">
        <v>2144</v>
      </c>
      <c r="B351" s="140" t="s">
        <v>8474</v>
      </c>
      <c r="C351" s="147" t="s">
        <v>202</v>
      </c>
      <c r="D351" s="140" t="s">
        <v>8476</v>
      </c>
      <c r="E351" s="147" t="s">
        <v>1241</v>
      </c>
      <c r="F351" s="140" t="s">
        <v>8534</v>
      </c>
      <c r="G351" s="147" t="s">
        <v>1245</v>
      </c>
      <c r="H351" s="140" t="s">
        <v>9093</v>
      </c>
      <c r="I351" s="147" t="s">
        <v>6167</v>
      </c>
      <c r="J351" s="147">
        <v>1</v>
      </c>
      <c r="K351" s="132">
        <f t="shared" si="49"/>
        <v>5173144.62</v>
      </c>
      <c r="L351" s="132">
        <v>3862244.39</v>
      </c>
      <c r="M351" s="132">
        <v>1310900.23</v>
      </c>
      <c r="N351" s="132">
        <v>3089795.51</v>
      </c>
      <c r="O351" s="133" t="s">
        <v>4753</v>
      </c>
      <c r="P351" s="132">
        <v>820017.82</v>
      </c>
      <c r="Q351" s="132">
        <f t="shared" si="50"/>
        <v>3909813.3299999996</v>
      </c>
      <c r="R351" s="132">
        <v>3089795.51</v>
      </c>
      <c r="S351" s="132">
        <v>820017.82</v>
      </c>
      <c r="T351" s="169">
        <f t="shared" si="51"/>
        <v>1</v>
      </c>
      <c r="U351" s="169">
        <f t="shared" si="52"/>
        <v>1</v>
      </c>
      <c r="V351" s="169">
        <f t="shared" si="53"/>
        <v>0.62553793281430725</v>
      </c>
      <c r="W351" s="169">
        <f t="shared" si="54"/>
        <v>0.75579045574797776</v>
      </c>
      <c r="X351" s="170">
        <v>1</v>
      </c>
      <c r="Y351" s="139">
        <v>38853</v>
      </c>
      <c r="Z351" s="139">
        <v>38853</v>
      </c>
      <c r="AA351" s="139">
        <v>39111</v>
      </c>
      <c r="AB351" s="139">
        <v>39261</v>
      </c>
      <c r="AC351" s="139" t="s">
        <v>4584</v>
      </c>
      <c r="AD351" s="147">
        <f t="shared" si="55"/>
        <v>150</v>
      </c>
      <c r="AE351" s="131">
        <v>98</v>
      </c>
      <c r="AG351" s="147">
        <v>1</v>
      </c>
      <c r="AH351" s="147" t="s">
        <v>4510</v>
      </c>
    </row>
    <row r="352" spans="1:34" x14ac:dyDescent="0.25">
      <c r="A352" s="147" t="s">
        <v>2144</v>
      </c>
      <c r="B352" s="140" t="s">
        <v>8474</v>
      </c>
      <c r="C352" s="147" t="s">
        <v>202</v>
      </c>
      <c r="D352" s="140" t="s">
        <v>8476</v>
      </c>
      <c r="E352" s="147" t="s">
        <v>1241</v>
      </c>
      <c r="F352" s="140" t="s">
        <v>8534</v>
      </c>
      <c r="G352" s="147" t="s">
        <v>3150</v>
      </c>
      <c r="H352" s="140" t="s">
        <v>10642</v>
      </c>
      <c r="I352" s="147" t="s">
        <v>6193</v>
      </c>
      <c r="J352" s="147">
        <v>1</v>
      </c>
      <c r="K352" s="132">
        <f t="shared" si="49"/>
        <v>1919244</v>
      </c>
      <c r="L352" s="132">
        <v>1341636.3999999999</v>
      </c>
      <c r="M352" s="132">
        <v>577607.6</v>
      </c>
      <c r="N352" s="132">
        <v>1341636.3999999999</v>
      </c>
      <c r="O352" s="133" t="s">
        <v>4679</v>
      </c>
      <c r="P352" s="132">
        <v>578845.77</v>
      </c>
      <c r="Q352" s="132">
        <f t="shared" si="50"/>
        <v>1920482.17</v>
      </c>
      <c r="R352" s="132">
        <v>1341636.3999999999</v>
      </c>
      <c r="S352" s="132">
        <v>578845.77</v>
      </c>
      <c r="T352" s="169">
        <f t="shared" si="51"/>
        <v>1</v>
      </c>
      <c r="U352" s="169">
        <f t="shared" si="52"/>
        <v>1</v>
      </c>
      <c r="V352" s="169">
        <f t="shared" si="53"/>
        <v>1.0021436179163847</v>
      </c>
      <c r="W352" s="169">
        <f t="shared" si="54"/>
        <v>1.0006451342299363</v>
      </c>
      <c r="X352" s="170">
        <v>1</v>
      </c>
      <c r="Y352" s="139">
        <v>38853</v>
      </c>
      <c r="Z352" s="139">
        <v>38853</v>
      </c>
      <c r="AA352" s="139">
        <v>38964</v>
      </c>
      <c r="AB352" s="139">
        <v>39083</v>
      </c>
      <c r="AC352" s="139">
        <v>39251</v>
      </c>
      <c r="AD352" s="147">
        <f t="shared" si="55"/>
        <v>119</v>
      </c>
      <c r="AE352" s="131">
        <v>364</v>
      </c>
      <c r="AG352" s="147">
        <v>1</v>
      </c>
      <c r="AH352" s="147" t="s">
        <v>4510</v>
      </c>
    </row>
    <row r="353" spans="1:34" x14ac:dyDescent="0.25">
      <c r="A353" s="147" t="s">
        <v>2144</v>
      </c>
      <c r="B353" s="140" t="s">
        <v>8474</v>
      </c>
      <c r="C353" s="147" t="s">
        <v>202</v>
      </c>
      <c r="D353" s="140" t="s">
        <v>8476</v>
      </c>
      <c r="E353" s="147" t="s">
        <v>1241</v>
      </c>
      <c r="F353" s="140" t="s">
        <v>8534</v>
      </c>
      <c r="G353" s="147" t="s">
        <v>1242</v>
      </c>
      <c r="H353" s="140" t="s">
        <v>9094</v>
      </c>
      <c r="I353" s="147" t="s">
        <v>6167</v>
      </c>
      <c r="J353" s="147">
        <v>1</v>
      </c>
      <c r="K353" s="132">
        <f t="shared" si="49"/>
        <v>4887051.34</v>
      </c>
      <c r="L353" s="132">
        <v>3396840.64</v>
      </c>
      <c r="M353" s="132">
        <v>1490210.7</v>
      </c>
      <c r="N353" s="132">
        <v>3396840.64</v>
      </c>
      <c r="O353" s="133" t="s">
        <v>4699</v>
      </c>
      <c r="P353" s="132">
        <v>1485178.18</v>
      </c>
      <c r="Q353" s="132">
        <f t="shared" si="50"/>
        <v>4882018.82</v>
      </c>
      <c r="R353" s="132">
        <v>3396840.64</v>
      </c>
      <c r="S353" s="132">
        <v>1485178.18</v>
      </c>
      <c r="T353" s="169">
        <f t="shared" si="51"/>
        <v>1</v>
      </c>
      <c r="U353" s="169">
        <f t="shared" si="52"/>
        <v>1</v>
      </c>
      <c r="V353" s="169">
        <f t="shared" si="53"/>
        <v>0.99662294734563373</v>
      </c>
      <c r="W353" s="169">
        <f t="shared" si="54"/>
        <v>0.99897023385884876</v>
      </c>
      <c r="X353" s="170">
        <v>1</v>
      </c>
      <c r="Y353" s="139">
        <v>38552</v>
      </c>
      <c r="Z353" s="139">
        <v>38588</v>
      </c>
      <c r="AA353" s="139">
        <v>38777</v>
      </c>
      <c r="AB353" s="139">
        <v>39051</v>
      </c>
      <c r="AC353" s="139">
        <v>39357</v>
      </c>
      <c r="AD353" s="147">
        <f t="shared" si="55"/>
        <v>274</v>
      </c>
      <c r="AE353" s="131">
        <v>148</v>
      </c>
      <c r="AG353" s="147">
        <v>1</v>
      </c>
      <c r="AH353" s="147" t="s">
        <v>4510</v>
      </c>
    </row>
    <row r="354" spans="1:34" x14ac:dyDescent="0.25">
      <c r="A354" s="147" t="s">
        <v>2144</v>
      </c>
      <c r="B354" s="140" t="s">
        <v>8474</v>
      </c>
      <c r="C354" s="147" t="s">
        <v>202</v>
      </c>
      <c r="D354" s="140" t="s">
        <v>8476</v>
      </c>
      <c r="E354" s="147" t="s">
        <v>1241</v>
      </c>
      <c r="F354" s="140" t="s">
        <v>8534</v>
      </c>
      <c r="G354" s="147" t="s">
        <v>1246</v>
      </c>
      <c r="H354" s="140" t="s">
        <v>9095</v>
      </c>
      <c r="I354" s="147" t="s">
        <v>6167</v>
      </c>
      <c r="J354" s="147">
        <v>1</v>
      </c>
      <c r="K354" s="132">
        <f t="shared" si="49"/>
        <v>3754620</v>
      </c>
      <c r="L354" s="132">
        <v>2659275</v>
      </c>
      <c r="M354" s="132">
        <v>1095345</v>
      </c>
      <c r="N354" s="132">
        <v>2659275</v>
      </c>
      <c r="O354" s="133" t="s">
        <v>4679</v>
      </c>
      <c r="P354" s="132">
        <v>1080855</v>
      </c>
      <c r="Q354" s="132">
        <f t="shared" si="50"/>
        <v>3740130</v>
      </c>
      <c r="R354" s="132">
        <v>2659275</v>
      </c>
      <c r="S354" s="132">
        <v>1080855</v>
      </c>
      <c r="T354" s="169">
        <f t="shared" si="51"/>
        <v>1</v>
      </c>
      <c r="U354" s="169">
        <f t="shared" si="52"/>
        <v>1</v>
      </c>
      <c r="V354" s="169">
        <f t="shared" si="53"/>
        <v>0.98677129123700746</v>
      </c>
      <c r="W354" s="169">
        <f t="shared" si="54"/>
        <v>0.99614075459034468</v>
      </c>
      <c r="X354" s="170">
        <v>1</v>
      </c>
      <c r="Y354" s="139">
        <v>38853</v>
      </c>
      <c r="Z354" s="139">
        <v>38853</v>
      </c>
      <c r="AA354" s="139">
        <v>38965</v>
      </c>
      <c r="AB354" s="139">
        <v>39085</v>
      </c>
      <c r="AC354" s="139">
        <v>39057</v>
      </c>
      <c r="AD354" s="147">
        <f t="shared" si="55"/>
        <v>120</v>
      </c>
      <c r="AE354" s="131">
        <v>90</v>
      </c>
      <c r="AG354" s="147">
        <v>1</v>
      </c>
      <c r="AH354" s="147" t="s">
        <v>4510</v>
      </c>
    </row>
    <row r="355" spans="1:34" x14ac:dyDescent="0.25">
      <c r="A355" s="147" t="s">
        <v>2144</v>
      </c>
      <c r="B355" s="140" t="s">
        <v>8474</v>
      </c>
      <c r="C355" s="147" t="s">
        <v>202</v>
      </c>
      <c r="D355" s="140" t="s">
        <v>8476</v>
      </c>
      <c r="E355" s="147" t="s">
        <v>1241</v>
      </c>
      <c r="F355" s="140" t="s">
        <v>8534</v>
      </c>
      <c r="G355" s="147" t="s">
        <v>1246</v>
      </c>
      <c r="H355" s="140" t="s">
        <v>9095</v>
      </c>
      <c r="I355" s="147" t="s">
        <v>3281</v>
      </c>
      <c r="J355" s="147">
        <v>1</v>
      </c>
      <c r="K355" s="132">
        <f t="shared" si="49"/>
        <v>634473</v>
      </c>
      <c r="L355" s="132">
        <v>477119.17</v>
      </c>
      <c r="M355" s="132">
        <v>157353.83000000002</v>
      </c>
      <c r="N355" s="132">
        <v>429406.9</v>
      </c>
      <c r="O355" s="133" t="s">
        <v>4699</v>
      </c>
      <c r="P355" s="132">
        <v>126423.83</v>
      </c>
      <c r="Q355" s="132">
        <f t="shared" si="50"/>
        <v>555830.73</v>
      </c>
      <c r="R355" s="132">
        <v>429406.9</v>
      </c>
      <c r="S355" s="132">
        <v>126423.83</v>
      </c>
      <c r="T355" s="169">
        <f t="shared" si="51"/>
        <v>1</v>
      </c>
      <c r="U355" s="169">
        <f t="shared" si="52"/>
        <v>1</v>
      </c>
      <c r="V355" s="169">
        <f t="shared" si="53"/>
        <v>0.80343662432620799</v>
      </c>
      <c r="W355" s="169">
        <f t="shared" si="54"/>
        <v>0.87605103763280701</v>
      </c>
      <c r="X355" s="170">
        <v>1</v>
      </c>
      <c r="Y355" s="139">
        <v>39199</v>
      </c>
      <c r="Z355" s="139">
        <v>39220</v>
      </c>
      <c r="AA355" s="139">
        <v>39326</v>
      </c>
      <c r="AB355" s="139">
        <v>39395</v>
      </c>
      <c r="AC355" s="139" t="s">
        <v>4584</v>
      </c>
      <c r="AD355" s="147">
        <f t="shared" si="55"/>
        <v>69</v>
      </c>
      <c r="AE355" s="131">
        <v>92</v>
      </c>
      <c r="AG355" s="147">
        <v>1</v>
      </c>
      <c r="AH355" s="147" t="s">
        <v>4510</v>
      </c>
    </row>
    <row r="356" spans="1:34" x14ac:dyDescent="0.25">
      <c r="A356" s="147" t="s">
        <v>2144</v>
      </c>
      <c r="B356" s="140" t="s">
        <v>8474</v>
      </c>
      <c r="C356" s="147" t="s">
        <v>202</v>
      </c>
      <c r="D356" s="140" t="s">
        <v>8476</v>
      </c>
      <c r="E356" s="147" t="s">
        <v>1241</v>
      </c>
      <c r="F356" s="140" t="s">
        <v>8534</v>
      </c>
      <c r="G356" s="147" t="s">
        <v>3283</v>
      </c>
      <c r="H356" s="140" t="s">
        <v>10643</v>
      </c>
      <c r="I356" s="147" t="s">
        <v>6179</v>
      </c>
      <c r="J356" s="147">
        <v>1</v>
      </c>
      <c r="K356" s="132">
        <f t="shared" si="49"/>
        <v>2402917</v>
      </c>
      <c r="L356" s="132">
        <v>1837972.5</v>
      </c>
      <c r="M356" s="132">
        <v>564944.5</v>
      </c>
      <c r="N356" s="132">
        <v>1654175.25</v>
      </c>
      <c r="O356" s="133" t="s">
        <v>4699</v>
      </c>
      <c r="P356" s="132">
        <v>463294.5</v>
      </c>
      <c r="Q356" s="132">
        <f t="shared" si="50"/>
        <v>2117469.75</v>
      </c>
      <c r="R356" s="132">
        <v>1654175.25</v>
      </c>
      <c r="S356" s="132">
        <v>463294.5</v>
      </c>
      <c r="T356" s="169">
        <f t="shared" si="51"/>
        <v>1</v>
      </c>
      <c r="U356" s="169">
        <f t="shared" si="52"/>
        <v>1</v>
      </c>
      <c r="V356" s="169">
        <f t="shared" si="53"/>
        <v>0.82007082111605656</v>
      </c>
      <c r="W356" s="169">
        <f t="shared" si="54"/>
        <v>0.88120802757648309</v>
      </c>
      <c r="X356" s="170">
        <v>1</v>
      </c>
      <c r="Y356" s="139">
        <v>39199</v>
      </c>
      <c r="Z356" s="139">
        <v>39220</v>
      </c>
      <c r="AA356" s="139">
        <v>39295</v>
      </c>
      <c r="AB356" s="139">
        <v>39629</v>
      </c>
      <c r="AC356" s="139" t="s">
        <v>4584</v>
      </c>
      <c r="AD356" s="147">
        <f t="shared" si="55"/>
        <v>334</v>
      </c>
      <c r="AE356" s="131">
        <v>220</v>
      </c>
      <c r="AG356" s="147">
        <v>1</v>
      </c>
      <c r="AH356" s="147" t="s">
        <v>4510</v>
      </c>
    </row>
    <row r="357" spans="1:34" x14ac:dyDescent="0.25">
      <c r="A357" s="147" t="s">
        <v>2144</v>
      </c>
      <c r="B357" s="140" t="s">
        <v>8474</v>
      </c>
      <c r="C357" s="147" t="s">
        <v>202</v>
      </c>
      <c r="D357" s="140" t="s">
        <v>8476</v>
      </c>
      <c r="E357" s="147" t="s">
        <v>1241</v>
      </c>
      <c r="F357" s="140" t="s">
        <v>8534</v>
      </c>
      <c r="G357" s="147" t="s">
        <v>1255</v>
      </c>
      <c r="H357" s="140" t="s">
        <v>9097</v>
      </c>
      <c r="I357" s="147" t="s">
        <v>6167</v>
      </c>
      <c r="J357" s="147">
        <v>1</v>
      </c>
      <c r="K357" s="132">
        <f t="shared" si="49"/>
        <v>6758520</v>
      </c>
      <c r="L357" s="132">
        <v>4954000</v>
      </c>
      <c r="M357" s="132">
        <v>1804520</v>
      </c>
      <c r="N357" s="132">
        <v>4954000</v>
      </c>
      <c r="O357" s="133" t="s">
        <v>4679</v>
      </c>
      <c r="P357" s="132">
        <v>1785200</v>
      </c>
      <c r="Q357" s="132">
        <f t="shared" si="50"/>
        <v>6739200</v>
      </c>
      <c r="R357" s="132">
        <v>4954000</v>
      </c>
      <c r="S357" s="132">
        <v>1785200</v>
      </c>
      <c r="T357" s="169">
        <f t="shared" si="51"/>
        <v>1</v>
      </c>
      <c r="U357" s="169">
        <f t="shared" si="52"/>
        <v>1</v>
      </c>
      <c r="V357" s="169">
        <f t="shared" si="53"/>
        <v>0.98929355174783318</v>
      </c>
      <c r="W357" s="169">
        <f t="shared" si="54"/>
        <v>0.99714138598391366</v>
      </c>
      <c r="X357" s="170">
        <v>1</v>
      </c>
      <c r="Y357" s="139">
        <v>38552</v>
      </c>
      <c r="Z357" s="139">
        <v>38588</v>
      </c>
      <c r="AA357" s="139">
        <v>38777</v>
      </c>
      <c r="AB357" s="139">
        <v>39021</v>
      </c>
      <c r="AC357" s="139">
        <v>39038</v>
      </c>
      <c r="AD357" s="147">
        <f t="shared" si="55"/>
        <v>244</v>
      </c>
      <c r="AE357" s="131">
        <v>168</v>
      </c>
      <c r="AG357" s="147">
        <v>1</v>
      </c>
      <c r="AH357" s="147" t="s">
        <v>4510</v>
      </c>
    </row>
    <row r="358" spans="1:34" x14ac:dyDescent="0.25">
      <c r="A358" s="147" t="s">
        <v>2144</v>
      </c>
      <c r="B358" s="140" t="s">
        <v>8474</v>
      </c>
      <c r="C358" s="147" t="s">
        <v>202</v>
      </c>
      <c r="D358" s="140" t="s">
        <v>8476</v>
      </c>
      <c r="E358" s="147" t="s">
        <v>1241</v>
      </c>
      <c r="F358" s="140" t="s">
        <v>8534</v>
      </c>
      <c r="G358" s="147" t="s">
        <v>10644</v>
      </c>
      <c r="H358" s="140" t="s">
        <v>9098</v>
      </c>
      <c r="I358" s="147" t="s">
        <v>6200</v>
      </c>
      <c r="J358" s="147">
        <v>1</v>
      </c>
      <c r="K358" s="132">
        <f t="shared" si="49"/>
        <v>661024</v>
      </c>
      <c r="L358" s="132">
        <v>267357.37</v>
      </c>
      <c r="M358" s="132">
        <v>393666.63</v>
      </c>
      <c r="N358" s="132">
        <v>213886</v>
      </c>
      <c r="O358" s="133" t="s">
        <v>4753</v>
      </c>
      <c r="P358" s="132">
        <v>352006.63</v>
      </c>
      <c r="Q358" s="132">
        <f t="shared" si="50"/>
        <v>565892.63</v>
      </c>
      <c r="R358" s="132">
        <v>213886</v>
      </c>
      <c r="S358" s="132">
        <v>352006.63</v>
      </c>
      <c r="T358" s="169">
        <f t="shared" si="51"/>
        <v>1</v>
      </c>
      <c r="U358" s="169">
        <f t="shared" si="52"/>
        <v>1</v>
      </c>
      <c r="V358" s="169">
        <f t="shared" si="53"/>
        <v>0.89417441859372226</v>
      </c>
      <c r="W358" s="169">
        <f t="shared" si="54"/>
        <v>0.85608484714624589</v>
      </c>
      <c r="X358" s="170">
        <v>1</v>
      </c>
      <c r="Y358" s="139">
        <v>39199</v>
      </c>
      <c r="Z358" s="139">
        <v>39220</v>
      </c>
      <c r="AA358" s="139">
        <v>39356</v>
      </c>
      <c r="AB358" s="139">
        <v>39476</v>
      </c>
      <c r="AC358" s="139" t="s">
        <v>4584</v>
      </c>
      <c r="AD358" s="147">
        <f t="shared" si="55"/>
        <v>120</v>
      </c>
      <c r="AE358" s="131">
        <v>48</v>
      </c>
      <c r="AG358" s="147">
        <v>1</v>
      </c>
      <c r="AH358" s="147" t="s">
        <v>4510</v>
      </c>
    </row>
    <row r="359" spans="1:34" x14ac:dyDescent="0.25">
      <c r="A359" s="147" t="s">
        <v>2144</v>
      </c>
      <c r="B359" s="140" t="s">
        <v>8474</v>
      </c>
      <c r="C359" s="147" t="s">
        <v>202</v>
      </c>
      <c r="D359" s="140" t="s">
        <v>8476</v>
      </c>
      <c r="E359" s="147" t="s">
        <v>1241</v>
      </c>
      <c r="F359" s="140" t="s">
        <v>8534</v>
      </c>
      <c r="G359" s="147" t="s">
        <v>3284</v>
      </c>
      <c r="H359" s="140" t="s">
        <v>9099</v>
      </c>
      <c r="I359" s="147" t="s">
        <v>3285</v>
      </c>
      <c r="J359" s="147">
        <v>1</v>
      </c>
      <c r="K359" s="132">
        <f t="shared" si="49"/>
        <v>567400</v>
      </c>
      <c r="L359" s="132">
        <v>404791.67</v>
      </c>
      <c r="M359" s="132">
        <v>162608.33000000002</v>
      </c>
      <c r="N359" s="132">
        <v>404791.33999999997</v>
      </c>
      <c r="O359" s="133" t="s">
        <v>4679</v>
      </c>
      <c r="P359" s="132">
        <v>162576.32999999999</v>
      </c>
      <c r="Q359" s="132">
        <f t="shared" si="50"/>
        <v>567367.67000000004</v>
      </c>
      <c r="R359" s="132">
        <v>404791.34</v>
      </c>
      <c r="S359" s="132">
        <v>162576.32999999999</v>
      </c>
      <c r="T359" s="169">
        <f t="shared" si="51"/>
        <v>1.0000000000000002</v>
      </c>
      <c r="U359" s="169">
        <f t="shared" si="52"/>
        <v>1</v>
      </c>
      <c r="V359" s="169">
        <f t="shared" si="53"/>
        <v>0.99980320811363088</v>
      </c>
      <c r="W359" s="169">
        <f t="shared" si="54"/>
        <v>0.99994302079661623</v>
      </c>
      <c r="X359" s="170">
        <v>1</v>
      </c>
      <c r="Y359" s="139">
        <v>39199</v>
      </c>
      <c r="Z359" s="139">
        <v>39220</v>
      </c>
      <c r="AA359" s="139">
        <v>39316</v>
      </c>
      <c r="AB359" s="139">
        <v>39569</v>
      </c>
      <c r="AC359" s="139" t="s">
        <v>4584</v>
      </c>
      <c r="AD359" s="147">
        <f t="shared" si="55"/>
        <v>253</v>
      </c>
      <c r="AE359" s="131">
        <v>156</v>
      </c>
      <c r="AG359" s="147">
        <v>1</v>
      </c>
      <c r="AH359" s="147" t="s">
        <v>4510</v>
      </c>
    </row>
    <row r="360" spans="1:34" x14ac:dyDescent="0.25">
      <c r="A360" s="147" t="s">
        <v>2144</v>
      </c>
      <c r="B360" s="140" t="s">
        <v>8474</v>
      </c>
      <c r="C360" s="147" t="s">
        <v>202</v>
      </c>
      <c r="D360" s="140" t="s">
        <v>8476</v>
      </c>
      <c r="E360" s="147" t="s">
        <v>1241</v>
      </c>
      <c r="F360" s="140" t="s">
        <v>8534</v>
      </c>
      <c r="G360" s="147" t="s">
        <v>1265</v>
      </c>
      <c r="H360" s="140" t="s">
        <v>9100</v>
      </c>
      <c r="I360" s="147" t="s">
        <v>3281</v>
      </c>
      <c r="J360" s="147">
        <v>1</v>
      </c>
      <c r="K360" s="132">
        <f t="shared" si="49"/>
        <v>571554</v>
      </c>
      <c r="L360" s="132">
        <v>432286.67</v>
      </c>
      <c r="M360" s="132">
        <v>139267.33000000002</v>
      </c>
      <c r="N360" s="132">
        <v>389057.62</v>
      </c>
      <c r="O360" s="133" t="s">
        <v>4699</v>
      </c>
      <c r="P360" s="132">
        <v>108457.33</v>
      </c>
      <c r="Q360" s="132">
        <f t="shared" si="50"/>
        <v>497514.95</v>
      </c>
      <c r="R360" s="132">
        <v>389057.62</v>
      </c>
      <c r="S360" s="132">
        <v>108457.33</v>
      </c>
      <c r="T360" s="169">
        <f t="shared" si="51"/>
        <v>1</v>
      </c>
      <c r="U360" s="169">
        <f t="shared" si="52"/>
        <v>1</v>
      </c>
      <c r="V360" s="169">
        <f t="shared" si="53"/>
        <v>0.77877080001461929</v>
      </c>
      <c r="W360" s="169">
        <f t="shared" si="54"/>
        <v>0.87046009650881628</v>
      </c>
      <c r="X360" s="170">
        <v>1</v>
      </c>
      <c r="Y360" s="139">
        <v>39199</v>
      </c>
      <c r="Z360" s="139">
        <v>39220</v>
      </c>
      <c r="AA360" s="139">
        <v>39354</v>
      </c>
      <c r="AB360" s="139">
        <v>39569</v>
      </c>
      <c r="AC360" s="139" t="s">
        <v>4584</v>
      </c>
      <c r="AD360" s="147">
        <f t="shared" si="55"/>
        <v>215</v>
      </c>
      <c r="AE360" s="131">
        <v>34</v>
      </c>
      <c r="AG360" s="147">
        <v>1</v>
      </c>
      <c r="AH360" s="147" t="s">
        <v>4510</v>
      </c>
    </row>
    <row r="361" spans="1:34" x14ac:dyDescent="0.25">
      <c r="A361" s="147" t="s">
        <v>2144</v>
      </c>
      <c r="B361" s="140" t="s">
        <v>8474</v>
      </c>
      <c r="C361" s="147" t="s">
        <v>202</v>
      </c>
      <c r="D361" s="140" t="s">
        <v>8476</v>
      </c>
      <c r="E361" s="147" t="s">
        <v>1241</v>
      </c>
      <c r="F361" s="140" t="s">
        <v>8534</v>
      </c>
      <c r="G361" s="147" t="s">
        <v>3286</v>
      </c>
      <c r="H361" s="140" t="s">
        <v>10645</v>
      </c>
      <c r="I361" s="147" t="s">
        <v>6179</v>
      </c>
      <c r="J361" s="147">
        <v>1</v>
      </c>
      <c r="K361" s="132">
        <f t="shared" si="49"/>
        <v>2173088</v>
      </c>
      <c r="L361" s="132">
        <v>1679769</v>
      </c>
      <c r="M361" s="132">
        <v>493319</v>
      </c>
      <c r="N361" s="132">
        <v>1679769</v>
      </c>
      <c r="O361" s="133" t="s">
        <v>4679</v>
      </c>
      <c r="P361" s="132">
        <v>428407</v>
      </c>
      <c r="Q361" s="132">
        <f t="shared" si="50"/>
        <v>2108176</v>
      </c>
      <c r="R361" s="132">
        <v>1679769</v>
      </c>
      <c r="S361" s="132">
        <v>428407</v>
      </c>
      <c r="T361" s="169">
        <f t="shared" si="51"/>
        <v>1</v>
      </c>
      <c r="U361" s="169">
        <f t="shared" si="52"/>
        <v>1</v>
      </c>
      <c r="V361" s="169">
        <f t="shared" si="53"/>
        <v>0.86841779862523028</v>
      </c>
      <c r="W361" s="169">
        <f t="shared" si="54"/>
        <v>0.97012914341250789</v>
      </c>
      <c r="X361" s="170">
        <v>1</v>
      </c>
      <c r="Y361" s="139">
        <v>39199</v>
      </c>
      <c r="Z361" s="139">
        <v>39220</v>
      </c>
      <c r="AA361" s="139">
        <v>39295</v>
      </c>
      <c r="AB361" s="139">
        <v>39569</v>
      </c>
      <c r="AC361" s="139" t="s">
        <v>4584</v>
      </c>
      <c r="AD361" s="147">
        <f t="shared" si="55"/>
        <v>274</v>
      </c>
      <c r="AE361" s="131">
        <v>303</v>
      </c>
      <c r="AG361" s="147">
        <v>1</v>
      </c>
      <c r="AH361" s="147" t="s">
        <v>4510</v>
      </c>
    </row>
    <row r="362" spans="1:34" x14ac:dyDescent="0.25">
      <c r="A362" s="147" t="s">
        <v>2144</v>
      </c>
      <c r="B362" s="140" t="s">
        <v>8474</v>
      </c>
      <c r="C362" s="147" t="s">
        <v>202</v>
      </c>
      <c r="D362" s="140" t="s">
        <v>8476</v>
      </c>
      <c r="E362" s="147" t="s">
        <v>1241</v>
      </c>
      <c r="F362" s="140" t="s">
        <v>8534</v>
      </c>
      <c r="G362" s="147" t="s">
        <v>3151</v>
      </c>
      <c r="H362" s="140" t="s">
        <v>10646</v>
      </c>
      <c r="I362" s="147" t="s">
        <v>2659</v>
      </c>
      <c r="J362" s="147">
        <v>1</v>
      </c>
      <c r="K362" s="132">
        <f t="shared" si="49"/>
        <v>528183</v>
      </c>
      <c r="L362" s="132">
        <v>366051.38</v>
      </c>
      <c r="M362" s="132">
        <v>162131.62</v>
      </c>
      <c r="N362" s="132">
        <v>366051.37999999995</v>
      </c>
      <c r="O362" s="133" t="s">
        <v>4679</v>
      </c>
      <c r="P362" s="132">
        <v>162131.62</v>
      </c>
      <c r="Q362" s="132">
        <f t="shared" si="50"/>
        <v>528183</v>
      </c>
      <c r="R362" s="132">
        <v>366051.38</v>
      </c>
      <c r="S362" s="132">
        <v>162131.62</v>
      </c>
      <c r="T362" s="169">
        <f t="shared" si="51"/>
        <v>1.0000000000000002</v>
      </c>
      <c r="U362" s="169">
        <f t="shared" si="52"/>
        <v>1</v>
      </c>
      <c r="V362" s="169">
        <f t="shared" si="53"/>
        <v>1</v>
      </c>
      <c r="W362" s="169">
        <f t="shared" si="54"/>
        <v>1</v>
      </c>
      <c r="X362" s="170">
        <v>1</v>
      </c>
      <c r="Y362" s="139">
        <v>38853</v>
      </c>
      <c r="Z362" s="139">
        <v>38853</v>
      </c>
      <c r="AA362" s="139">
        <v>38991</v>
      </c>
      <c r="AB362" s="139">
        <v>39138</v>
      </c>
      <c r="AC362" s="139">
        <v>39202</v>
      </c>
      <c r="AD362" s="147">
        <f t="shared" si="55"/>
        <v>147</v>
      </c>
      <c r="AE362" s="131">
        <v>86</v>
      </c>
      <c r="AG362" s="147">
        <v>1</v>
      </c>
      <c r="AH362" s="147" t="s">
        <v>4510</v>
      </c>
    </row>
    <row r="363" spans="1:34" x14ac:dyDescent="0.25">
      <c r="A363" s="147" t="s">
        <v>2144</v>
      </c>
      <c r="B363" s="140" t="s">
        <v>8474</v>
      </c>
      <c r="C363" s="147" t="s">
        <v>202</v>
      </c>
      <c r="D363" s="140" t="s">
        <v>8476</v>
      </c>
      <c r="E363" s="147" t="s">
        <v>1241</v>
      </c>
      <c r="F363" s="140" t="s">
        <v>8534</v>
      </c>
      <c r="G363" s="147" t="s">
        <v>3287</v>
      </c>
      <c r="H363" s="140" t="s">
        <v>10647</v>
      </c>
      <c r="I363" s="147" t="s">
        <v>3288</v>
      </c>
      <c r="J363" s="147">
        <v>1</v>
      </c>
      <c r="K363" s="132">
        <f t="shared" si="49"/>
        <v>1170956</v>
      </c>
      <c r="L363" s="132">
        <v>889646.67</v>
      </c>
      <c r="M363" s="132">
        <v>281309.32999999996</v>
      </c>
      <c r="N363" s="132">
        <v>800682.01</v>
      </c>
      <c r="O363" s="133" t="s">
        <v>4699</v>
      </c>
      <c r="P363" s="132">
        <v>233059.33</v>
      </c>
      <c r="Q363" s="132">
        <f t="shared" si="50"/>
        <v>1033741.34</v>
      </c>
      <c r="R363" s="132">
        <v>800682.01</v>
      </c>
      <c r="S363" s="132">
        <v>233059.33</v>
      </c>
      <c r="T363" s="169">
        <f t="shared" si="51"/>
        <v>1</v>
      </c>
      <c r="U363" s="169">
        <f t="shared" si="52"/>
        <v>1</v>
      </c>
      <c r="V363" s="169">
        <f t="shared" si="53"/>
        <v>0.82848062664683042</v>
      </c>
      <c r="W363" s="169">
        <f t="shared" si="54"/>
        <v>0.88281826131810248</v>
      </c>
      <c r="X363" s="170">
        <v>1</v>
      </c>
      <c r="Y363" s="139">
        <v>39199</v>
      </c>
      <c r="Z363" s="139">
        <v>39220</v>
      </c>
      <c r="AA363" s="139">
        <v>39320</v>
      </c>
      <c r="AB363" s="139">
        <v>39569</v>
      </c>
      <c r="AC363" s="139" t="s">
        <v>4584</v>
      </c>
      <c r="AD363" s="147">
        <f t="shared" si="55"/>
        <v>249</v>
      </c>
      <c r="AE363" s="131">
        <v>250</v>
      </c>
      <c r="AG363" s="147">
        <v>1</v>
      </c>
      <c r="AH363" s="147" t="s">
        <v>4510</v>
      </c>
    </row>
    <row r="364" spans="1:34" x14ac:dyDescent="0.25">
      <c r="A364" s="147" t="s">
        <v>2144</v>
      </c>
      <c r="B364" s="140" t="s">
        <v>8474</v>
      </c>
      <c r="C364" s="147" t="s">
        <v>202</v>
      </c>
      <c r="D364" s="140" t="s">
        <v>8476</v>
      </c>
      <c r="E364" s="147" t="s">
        <v>1241</v>
      </c>
      <c r="F364" s="140" t="s">
        <v>8534</v>
      </c>
      <c r="G364" s="147" t="s">
        <v>1261</v>
      </c>
      <c r="H364" s="140" t="s">
        <v>9104</v>
      </c>
      <c r="I364" s="147" t="s">
        <v>6185</v>
      </c>
      <c r="J364" s="147">
        <v>1</v>
      </c>
      <c r="K364" s="132">
        <f t="shared" si="49"/>
        <v>1787487</v>
      </c>
      <c r="L364" s="132">
        <v>1250091.29</v>
      </c>
      <c r="M364" s="132">
        <v>537395.71</v>
      </c>
      <c r="N364" s="132">
        <v>1250091.29</v>
      </c>
      <c r="O364" s="133" t="s">
        <v>4679</v>
      </c>
      <c r="P364" s="132">
        <v>466018.26</v>
      </c>
      <c r="Q364" s="132">
        <f t="shared" si="50"/>
        <v>1716109.55</v>
      </c>
      <c r="R364" s="132">
        <v>1250091.29</v>
      </c>
      <c r="S364" s="132">
        <v>466018.26</v>
      </c>
      <c r="T364" s="169">
        <f t="shared" si="51"/>
        <v>1</v>
      </c>
      <c r="U364" s="169">
        <f t="shared" si="52"/>
        <v>1</v>
      </c>
      <c r="V364" s="169">
        <f t="shared" si="53"/>
        <v>0.86717897320021409</v>
      </c>
      <c r="W364" s="169">
        <f t="shared" si="54"/>
        <v>0.9600682690279706</v>
      </c>
      <c r="X364" s="170">
        <v>1</v>
      </c>
      <c r="Y364" s="139">
        <v>38853</v>
      </c>
      <c r="Z364" s="139">
        <v>38853</v>
      </c>
      <c r="AA364" s="139">
        <v>38945</v>
      </c>
      <c r="AB364" s="139">
        <v>39141</v>
      </c>
      <c r="AC364" s="139">
        <v>39151</v>
      </c>
      <c r="AD364" s="147">
        <f t="shared" si="55"/>
        <v>196</v>
      </c>
      <c r="AE364" s="131">
        <v>244</v>
      </c>
      <c r="AG364" s="147">
        <v>1</v>
      </c>
      <c r="AH364" s="147" t="s">
        <v>4510</v>
      </c>
    </row>
    <row r="365" spans="1:34" x14ac:dyDescent="0.25">
      <c r="A365" s="147" t="s">
        <v>2144</v>
      </c>
      <c r="B365" s="140" t="s">
        <v>8474</v>
      </c>
      <c r="C365" s="147" t="s">
        <v>202</v>
      </c>
      <c r="D365" s="140" t="s">
        <v>8476</v>
      </c>
      <c r="E365" s="147" t="s">
        <v>1241</v>
      </c>
      <c r="F365" s="140" t="s">
        <v>8534</v>
      </c>
      <c r="G365" s="147" t="s">
        <v>1243</v>
      </c>
      <c r="H365" s="140" t="s">
        <v>9105</v>
      </c>
      <c r="I365" s="147" t="s">
        <v>3288</v>
      </c>
      <c r="J365" s="147">
        <v>1</v>
      </c>
      <c r="K365" s="132">
        <f t="shared" si="49"/>
        <v>975634</v>
      </c>
      <c r="L365" s="132">
        <v>733425.87</v>
      </c>
      <c r="M365" s="132">
        <v>242208.13</v>
      </c>
      <c r="N365" s="132">
        <v>733425.86999999988</v>
      </c>
      <c r="O365" s="133" t="s">
        <v>4679</v>
      </c>
      <c r="P365" s="132">
        <v>244367.7</v>
      </c>
      <c r="Q365" s="132">
        <f t="shared" si="50"/>
        <v>977793.57000000007</v>
      </c>
      <c r="R365" s="132">
        <v>733425.87</v>
      </c>
      <c r="S365" s="132">
        <v>244367.7</v>
      </c>
      <c r="T365" s="169">
        <f t="shared" si="51"/>
        <v>1.0000000000000002</v>
      </c>
      <c r="U365" s="169">
        <f t="shared" si="52"/>
        <v>1</v>
      </c>
      <c r="V365" s="169">
        <f t="shared" si="53"/>
        <v>1.0089161746965307</v>
      </c>
      <c r="W365" s="169">
        <f t="shared" si="54"/>
        <v>1.0022135042444196</v>
      </c>
      <c r="X365" s="170">
        <v>1</v>
      </c>
      <c r="Y365" s="139">
        <v>38853</v>
      </c>
      <c r="Z365" s="139">
        <v>38853</v>
      </c>
      <c r="AA365" s="139">
        <v>39052</v>
      </c>
      <c r="AB365" s="139">
        <v>39141</v>
      </c>
      <c r="AC365" s="139">
        <v>39259</v>
      </c>
      <c r="AD365" s="147">
        <f t="shared" si="55"/>
        <v>89</v>
      </c>
      <c r="AE365" s="131">
        <v>195</v>
      </c>
      <c r="AG365" s="147">
        <v>1</v>
      </c>
      <c r="AH365" s="147" t="s">
        <v>4510</v>
      </c>
    </row>
    <row r="366" spans="1:34" x14ac:dyDescent="0.25">
      <c r="A366" s="147" t="s">
        <v>2144</v>
      </c>
      <c r="B366" s="140" t="s">
        <v>8474</v>
      </c>
      <c r="C366" s="147" t="s">
        <v>202</v>
      </c>
      <c r="D366" s="140" t="s">
        <v>8476</v>
      </c>
      <c r="E366" s="147" t="s">
        <v>1241</v>
      </c>
      <c r="F366" s="140" t="s">
        <v>8534</v>
      </c>
      <c r="G366" s="147" t="s">
        <v>266</v>
      </c>
      <c r="H366" s="140" t="s">
        <v>9106</v>
      </c>
      <c r="I366" s="147" t="s">
        <v>3281</v>
      </c>
      <c r="J366" s="147">
        <v>1</v>
      </c>
      <c r="K366" s="132">
        <f t="shared" si="49"/>
        <v>569249</v>
      </c>
      <c r="L366" s="132">
        <v>424390.83</v>
      </c>
      <c r="M366" s="132">
        <v>144858.16999999998</v>
      </c>
      <c r="N366" s="132">
        <v>424390.83</v>
      </c>
      <c r="O366" s="133" t="s">
        <v>4679</v>
      </c>
      <c r="P366" s="132">
        <v>115546.17</v>
      </c>
      <c r="Q366" s="132">
        <f t="shared" si="50"/>
        <v>539937</v>
      </c>
      <c r="R366" s="132">
        <v>424390.83</v>
      </c>
      <c r="S366" s="132">
        <v>115546.17</v>
      </c>
      <c r="T366" s="169">
        <f t="shared" si="51"/>
        <v>1</v>
      </c>
      <c r="U366" s="169">
        <f t="shared" si="52"/>
        <v>1</v>
      </c>
      <c r="V366" s="169">
        <f t="shared" si="53"/>
        <v>0.7976503499940667</v>
      </c>
      <c r="W366" s="169">
        <f t="shared" si="54"/>
        <v>0.94850759509458948</v>
      </c>
      <c r="X366" s="170">
        <v>1</v>
      </c>
      <c r="Y366" s="139">
        <v>39199</v>
      </c>
      <c r="Z366" s="139">
        <v>39220</v>
      </c>
      <c r="AA366" s="139">
        <v>39310</v>
      </c>
      <c r="AB366" s="139">
        <v>39402</v>
      </c>
      <c r="AC366" s="139" t="s">
        <v>4584</v>
      </c>
      <c r="AD366" s="147">
        <f t="shared" si="55"/>
        <v>92</v>
      </c>
      <c r="AE366" s="131">
        <v>52</v>
      </c>
      <c r="AG366" s="147">
        <v>1</v>
      </c>
      <c r="AH366" s="147" t="s">
        <v>4510</v>
      </c>
    </row>
    <row r="367" spans="1:34" x14ac:dyDescent="0.25">
      <c r="A367" s="147" t="s">
        <v>2144</v>
      </c>
      <c r="B367" s="140" t="s">
        <v>8474</v>
      </c>
      <c r="C367" s="147" t="s">
        <v>202</v>
      </c>
      <c r="D367" s="140" t="s">
        <v>8476</v>
      </c>
      <c r="E367" s="147" t="s">
        <v>1241</v>
      </c>
      <c r="F367" s="140" t="s">
        <v>8534</v>
      </c>
      <c r="G367" s="147" t="s">
        <v>212</v>
      </c>
      <c r="H367" s="140" t="s">
        <v>10648</v>
      </c>
      <c r="I367" s="147" t="s">
        <v>3281</v>
      </c>
      <c r="J367" s="147">
        <v>1</v>
      </c>
      <c r="K367" s="132">
        <f t="shared" si="49"/>
        <v>675471</v>
      </c>
      <c r="L367" s="132">
        <v>512117.5</v>
      </c>
      <c r="M367" s="132">
        <v>163353.5</v>
      </c>
      <c r="N367" s="132">
        <v>409694</v>
      </c>
      <c r="O367" s="133" t="s">
        <v>4753</v>
      </c>
      <c r="P367" s="132">
        <v>132423.5</v>
      </c>
      <c r="Q367" s="132">
        <f t="shared" si="50"/>
        <v>542117.5</v>
      </c>
      <c r="R367" s="132">
        <v>409694</v>
      </c>
      <c r="S367" s="132">
        <v>132423.5</v>
      </c>
      <c r="T367" s="169">
        <f t="shared" si="51"/>
        <v>1</v>
      </c>
      <c r="U367" s="169">
        <f t="shared" si="52"/>
        <v>1</v>
      </c>
      <c r="V367" s="169">
        <f t="shared" si="53"/>
        <v>0.81065603124512176</v>
      </c>
      <c r="W367" s="169">
        <f t="shared" si="54"/>
        <v>0.80257701662987757</v>
      </c>
      <c r="X367" s="170">
        <v>1</v>
      </c>
      <c r="Y367" s="139">
        <v>39199</v>
      </c>
      <c r="Z367" s="139">
        <v>39220</v>
      </c>
      <c r="AA367" s="139">
        <v>39407</v>
      </c>
      <c r="AB367" s="139">
        <v>39527</v>
      </c>
      <c r="AC367" s="139" t="s">
        <v>4584</v>
      </c>
      <c r="AD367" s="147">
        <f t="shared" si="55"/>
        <v>120</v>
      </c>
      <c r="AE367" s="131">
        <v>104</v>
      </c>
      <c r="AG367" s="147">
        <v>1</v>
      </c>
      <c r="AH367" s="147" t="s">
        <v>4510</v>
      </c>
    </row>
    <row r="368" spans="1:34" x14ac:dyDescent="0.25">
      <c r="A368" s="147" t="s">
        <v>2144</v>
      </c>
      <c r="B368" s="140" t="s">
        <v>8474</v>
      </c>
      <c r="C368" s="147" t="s">
        <v>202</v>
      </c>
      <c r="D368" s="140" t="s">
        <v>8476</v>
      </c>
      <c r="E368" s="147" t="s">
        <v>1241</v>
      </c>
      <c r="F368" s="140" t="s">
        <v>8534</v>
      </c>
      <c r="G368" s="147" t="s">
        <v>1153</v>
      </c>
      <c r="H368" s="140" t="s">
        <v>10649</v>
      </c>
      <c r="I368" s="147" t="s">
        <v>6201</v>
      </c>
      <c r="J368" s="147">
        <v>1</v>
      </c>
      <c r="K368" s="132">
        <f t="shared" si="49"/>
        <v>642293</v>
      </c>
      <c r="L368" s="132">
        <v>490344.17</v>
      </c>
      <c r="M368" s="132">
        <v>151948.83000000002</v>
      </c>
      <c r="N368" s="132">
        <v>441309.75</v>
      </c>
      <c r="O368" s="133" t="s">
        <v>4699</v>
      </c>
      <c r="P368" s="132">
        <v>123068.83</v>
      </c>
      <c r="Q368" s="132">
        <f t="shared" si="50"/>
        <v>564378.57999999996</v>
      </c>
      <c r="R368" s="132">
        <v>441309.75</v>
      </c>
      <c r="S368" s="132">
        <v>123068.83</v>
      </c>
      <c r="T368" s="169">
        <f t="shared" si="51"/>
        <v>1</v>
      </c>
      <c r="U368" s="169">
        <f t="shared" si="52"/>
        <v>1</v>
      </c>
      <c r="V368" s="169">
        <f t="shared" si="53"/>
        <v>0.80993601596010967</v>
      </c>
      <c r="W368" s="169">
        <f t="shared" si="54"/>
        <v>0.87869333777575021</v>
      </c>
      <c r="X368" s="170">
        <v>1</v>
      </c>
      <c r="Y368" s="139">
        <v>39199</v>
      </c>
      <c r="Z368" s="139">
        <v>39220</v>
      </c>
      <c r="AA368" s="139">
        <v>39356</v>
      </c>
      <c r="AB368" s="139">
        <v>39569</v>
      </c>
      <c r="AC368" s="139" t="s">
        <v>4584</v>
      </c>
      <c r="AD368" s="147">
        <f t="shared" si="55"/>
        <v>213</v>
      </c>
      <c r="AE368" s="131">
        <v>235</v>
      </c>
      <c r="AG368" s="147">
        <v>1</v>
      </c>
      <c r="AH368" s="147" t="s">
        <v>4510</v>
      </c>
    </row>
    <row r="369" spans="1:34" x14ac:dyDescent="0.25">
      <c r="A369" s="147" t="s">
        <v>2144</v>
      </c>
      <c r="B369" s="140" t="s">
        <v>8474</v>
      </c>
      <c r="C369" s="147" t="s">
        <v>202</v>
      </c>
      <c r="D369" s="140" t="s">
        <v>8476</v>
      </c>
      <c r="E369" s="147" t="s">
        <v>1241</v>
      </c>
      <c r="F369" s="140" t="s">
        <v>8534</v>
      </c>
      <c r="G369" s="147" t="s">
        <v>3153</v>
      </c>
      <c r="H369" s="140" t="s">
        <v>10650</v>
      </c>
      <c r="I369" s="147" t="s">
        <v>6179</v>
      </c>
      <c r="J369" s="147">
        <v>1</v>
      </c>
      <c r="K369" s="132">
        <f t="shared" si="49"/>
        <v>1233046</v>
      </c>
      <c r="L369" s="132">
        <v>872082.83</v>
      </c>
      <c r="M369" s="132">
        <v>360963.17000000004</v>
      </c>
      <c r="N369" s="132">
        <v>872082.83</v>
      </c>
      <c r="O369" s="133" t="s">
        <v>4679</v>
      </c>
      <c r="P369" s="132">
        <v>309396.57</v>
      </c>
      <c r="Q369" s="132">
        <f t="shared" si="50"/>
        <v>1181479.3999999999</v>
      </c>
      <c r="R369" s="132">
        <v>872082.83</v>
      </c>
      <c r="S369" s="132">
        <v>309396.57</v>
      </c>
      <c r="T369" s="169">
        <f t="shared" si="51"/>
        <v>1</v>
      </c>
      <c r="U369" s="169">
        <f t="shared" si="52"/>
        <v>1</v>
      </c>
      <c r="V369" s="169">
        <f t="shared" si="53"/>
        <v>0.85714165797025765</v>
      </c>
      <c r="W369" s="169">
        <f t="shared" si="54"/>
        <v>0.95817950019707288</v>
      </c>
      <c r="X369" s="170">
        <v>1</v>
      </c>
      <c r="Y369" s="139">
        <v>38853</v>
      </c>
      <c r="Z369" s="139">
        <v>38853</v>
      </c>
      <c r="AA369" s="139">
        <v>38930</v>
      </c>
      <c r="AB369" s="139">
        <v>39141</v>
      </c>
      <c r="AC369" s="139">
        <v>39202</v>
      </c>
      <c r="AD369" s="147">
        <f t="shared" si="55"/>
        <v>211</v>
      </c>
      <c r="AE369" s="131">
        <v>117</v>
      </c>
      <c r="AG369" s="147">
        <v>1</v>
      </c>
      <c r="AH369" s="147" t="s">
        <v>4510</v>
      </c>
    </row>
    <row r="370" spans="1:34" x14ac:dyDescent="0.25">
      <c r="A370" s="147" t="s">
        <v>2144</v>
      </c>
      <c r="B370" s="140" t="s">
        <v>8474</v>
      </c>
      <c r="C370" s="147" t="s">
        <v>202</v>
      </c>
      <c r="D370" s="140" t="s">
        <v>8476</v>
      </c>
      <c r="E370" s="147" t="s">
        <v>1241</v>
      </c>
      <c r="F370" s="140" t="s">
        <v>8534</v>
      </c>
      <c r="G370" s="147" t="s">
        <v>9110</v>
      </c>
      <c r="H370" s="140" t="s">
        <v>9111</v>
      </c>
      <c r="I370" s="147" t="s">
        <v>3285</v>
      </c>
      <c r="J370" s="147">
        <v>1</v>
      </c>
      <c r="K370" s="132">
        <f t="shared" si="49"/>
        <v>540114.80000000005</v>
      </c>
      <c r="L370" s="132">
        <v>392258.8</v>
      </c>
      <c r="M370" s="132">
        <v>147856</v>
      </c>
      <c r="N370" s="132">
        <v>392258.8</v>
      </c>
      <c r="O370" s="133" t="s">
        <v>4679</v>
      </c>
      <c r="P370" s="132">
        <v>108456</v>
      </c>
      <c r="Q370" s="132">
        <f t="shared" si="50"/>
        <v>500714.8</v>
      </c>
      <c r="R370" s="132">
        <v>392258.8</v>
      </c>
      <c r="S370" s="132">
        <v>108456</v>
      </c>
      <c r="T370" s="169">
        <f t="shared" si="51"/>
        <v>1</v>
      </c>
      <c r="U370" s="169">
        <f t="shared" si="52"/>
        <v>1</v>
      </c>
      <c r="V370" s="169">
        <f t="shared" si="53"/>
        <v>0.73352451033437938</v>
      </c>
      <c r="W370" s="169">
        <f t="shared" si="54"/>
        <v>0.92705254512559176</v>
      </c>
      <c r="X370" s="170">
        <v>1</v>
      </c>
      <c r="Y370" s="139">
        <v>38853</v>
      </c>
      <c r="Z370" s="139">
        <v>38853</v>
      </c>
      <c r="AA370" s="139">
        <v>38930</v>
      </c>
      <c r="AB370" s="139">
        <v>39020</v>
      </c>
      <c r="AC370" s="139">
        <v>39055</v>
      </c>
      <c r="AD370" s="147">
        <f t="shared" si="55"/>
        <v>90</v>
      </c>
      <c r="AE370" s="131">
        <v>60</v>
      </c>
      <c r="AG370" s="147">
        <v>1</v>
      </c>
      <c r="AH370" s="147" t="s">
        <v>4510</v>
      </c>
    </row>
    <row r="371" spans="1:34" x14ac:dyDescent="0.25">
      <c r="A371" s="147" t="s">
        <v>2144</v>
      </c>
      <c r="B371" s="140" t="s">
        <v>8474</v>
      </c>
      <c r="C371" s="147" t="s">
        <v>202</v>
      </c>
      <c r="D371" s="140" t="s">
        <v>8476</v>
      </c>
      <c r="E371" s="147" t="s">
        <v>1241</v>
      </c>
      <c r="F371" s="140" t="s">
        <v>8534</v>
      </c>
      <c r="G371" s="147" t="s">
        <v>3154</v>
      </c>
      <c r="H371" s="140" t="s">
        <v>9112</v>
      </c>
      <c r="I371" s="147" t="s">
        <v>3281</v>
      </c>
      <c r="J371" s="147">
        <v>1</v>
      </c>
      <c r="K371" s="132">
        <f t="shared" si="49"/>
        <v>593268.60000000009</v>
      </c>
      <c r="L371" s="132">
        <v>412794.07</v>
      </c>
      <c r="M371" s="132">
        <v>180474.53000000003</v>
      </c>
      <c r="N371" s="132">
        <v>412794.07</v>
      </c>
      <c r="O371" s="133" t="s">
        <v>4679</v>
      </c>
      <c r="P371" s="132">
        <v>177844.53</v>
      </c>
      <c r="Q371" s="132">
        <f t="shared" si="50"/>
        <v>590638.6</v>
      </c>
      <c r="R371" s="132">
        <v>412794.07</v>
      </c>
      <c r="S371" s="132">
        <v>177844.53</v>
      </c>
      <c r="T371" s="169">
        <f t="shared" si="51"/>
        <v>1</v>
      </c>
      <c r="U371" s="169">
        <f t="shared" si="52"/>
        <v>1</v>
      </c>
      <c r="V371" s="169">
        <f t="shared" si="53"/>
        <v>0.98542730655677546</v>
      </c>
      <c r="W371" s="169">
        <f t="shared" si="54"/>
        <v>0.99556693207764557</v>
      </c>
      <c r="X371" s="170">
        <v>1</v>
      </c>
      <c r="Y371" s="139">
        <v>38853</v>
      </c>
      <c r="Z371" s="139">
        <v>38853</v>
      </c>
      <c r="AA371" s="139">
        <v>39044</v>
      </c>
      <c r="AB371" s="139">
        <v>39125</v>
      </c>
      <c r="AC371" s="139">
        <v>39246</v>
      </c>
      <c r="AD371" s="147">
        <f t="shared" si="55"/>
        <v>81</v>
      </c>
      <c r="AE371" s="131">
        <v>85</v>
      </c>
      <c r="AG371" s="147">
        <v>1</v>
      </c>
      <c r="AH371" s="147" t="s">
        <v>4510</v>
      </c>
    </row>
    <row r="372" spans="1:34" x14ac:dyDescent="0.25">
      <c r="A372" s="147" t="s">
        <v>2144</v>
      </c>
      <c r="B372" s="140" t="s">
        <v>8474</v>
      </c>
      <c r="C372" s="147" t="s">
        <v>202</v>
      </c>
      <c r="D372" s="140" t="s">
        <v>8476</v>
      </c>
      <c r="E372" s="147" t="s">
        <v>1241</v>
      </c>
      <c r="F372" s="140" t="s">
        <v>8534</v>
      </c>
      <c r="G372" s="147" t="s">
        <v>1260</v>
      </c>
      <c r="H372" s="140" t="s">
        <v>9113</v>
      </c>
      <c r="I372" s="147" t="s">
        <v>3285</v>
      </c>
      <c r="J372" s="147">
        <v>1</v>
      </c>
      <c r="K372" s="132">
        <f t="shared" si="49"/>
        <v>620435</v>
      </c>
      <c r="L372" s="132">
        <v>462212.5</v>
      </c>
      <c r="M372" s="132">
        <v>158222.5</v>
      </c>
      <c r="N372" s="132">
        <v>462212.5</v>
      </c>
      <c r="O372" s="133" t="s">
        <v>4679</v>
      </c>
      <c r="P372" s="132">
        <v>117878.5</v>
      </c>
      <c r="Q372" s="132">
        <f t="shared" si="50"/>
        <v>580091</v>
      </c>
      <c r="R372" s="132">
        <v>462212.5</v>
      </c>
      <c r="S372" s="132">
        <v>117878.5</v>
      </c>
      <c r="T372" s="169">
        <f t="shared" si="51"/>
        <v>1</v>
      </c>
      <c r="U372" s="169">
        <f t="shared" si="52"/>
        <v>1</v>
      </c>
      <c r="V372" s="169">
        <f t="shared" si="53"/>
        <v>0.74501730158479351</v>
      </c>
      <c r="W372" s="169">
        <f t="shared" si="54"/>
        <v>0.93497465487923792</v>
      </c>
      <c r="X372" s="170">
        <v>1</v>
      </c>
      <c r="Y372" s="139">
        <v>39199</v>
      </c>
      <c r="Z372" s="139">
        <v>39220</v>
      </c>
      <c r="AA372" s="139">
        <v>39335</v>
      </c>
      <c r="AB372" s="139">
        <v>39614</v>
      </c>
      <c r="AC372" s="139" t="s">
        <v>4584</v>
      </c>
      <c r="AD372" s="147">
        <f t="shared" si="55"/>
        <v>279</v>
      </c>
      <c r="AE372" s="131">
        <v>128</v>
      </c>
      <c r="AG372" s="147">
        <v>1</v>
      </c>
      <c r="AH372" s="147" t="s">
        <v>4510</v>
      </c>
    </row>
    <row r="373" spans="1:34" x14ac:dyDescent="0.25">
      <c r="A373" s="147" t="s">
        <v>2144</v>
      </c>
      <c r="B373" s="140" t="s">
        <v>8474</v>
      </c>
      <c r="C373" s="147" t="s">
        <v>202</v>
      </c>
      <c r="D373" s="140" t="s">
        <v>8476</v>
      </c>
      <c r="E373" s="147" t="s">
        <v>1241</v>
      </c>
      <c r="F373" s="140" t="s">
        <v>8534</v>
      </c>
      <c r="G373" s="147" t="s">
        <v>2574</v>
      </c>
      <c r="H373" s="140" t="s">
        <v>10651</v>
      </c>
      <c r="I373" s="147" t="s">
        <v>6179</v>
      </c>
      <c r="J373" s="147">
        <v>1</v>
      </c>
      <c r="K373" s="132">
        <f t="shared" si="49"/>
        <v>1000000</v>
      </c>
      <c r="L373" s="132">
        <v>748741.11</v>
      </c>
      <c r="M373" s="132">
        <v>251258.89</v>
      </c>
      <c r="N373" s="132">
        <v>748741.11</v>
      </c>
      <c r="O373" s="133" t="s">
        <v>4679</v>
      </c>
      <c r="P373" s="132">
        <v>323048.23</v>
      </c>
      <c r="Q373" s="132">
        <f t="shared" si="50"/>
        <v>1071789.3399999999</v>
      </c>
      <c r="R373" s="132">
        <v>748741.11</v>
      </c>
      <c r="S373" s="132">
        <v>323048.23</v>
      </c>
      <c r="T373" s="169">
        <f t="shared" si="51"/>
        <v>1</v>
      </c>
      <c r="U373" s="169">
        <f t="shared" si="52"/>
        <v>1</v>
      </c>
      <c r="V373" s="169">
        <f t="shared" si="53"/>
        <v>1.2857186068122801</v>
      </c>
      <c r="W373" s="169">
        <f t="shared" si="54"/>
        <v>1.0717893399999998</v>
      </c>
      <c r="X373" s="170">
        <v>1</v>
      </c>
      <c r="Y373" s="139">
        <v>38853</v>
      </c>
      <c r="Z373" s="139">
        <v>38853</v>
      </c>
      <c r="AA373" s="139">
        <v>38952</v>
      </c>
      <c r="AB373" s="139">
        <v>39097</v>
      </c>
      <c r="AC373" s="139">
        <v>39260</v>
      </c>
      <c r="AD373" s="147">
        <f t="shared" si="55"/>
        <v>145</v>
      </c>
      <c r="AE373" s="131">
        <v>52</v>
      </c>
      <c r="AG373" s="147">
        <v>1</v>
      </c>
      <c r="AH373" s="147" t="s">
        <v>4510</v>
      </c>
    </row>
    <row r="374" spans="1:34" x14ac:dyDescent="0.25">
      <c r="A374" s="147" t="s">
        <v>2144</v>
      </c>
      <c r="B374" s="140" t="s">
        <v>8474</v>
      </c>
      <c r="C374" s="147" t="s">
        <v>202</v>
      </c>
      <c r="D374" s="140" t="s">
        <v>8476</v>
      </c>
      <c r="E374" s="147" t="s">
        <v>1035</v>
      </c>
      <c r="F374" s="140" t="s">
        <v>8549</v>
      </c>
      <c r="G374" s="147" t="s">
        <v>2572</v>
      </c>
      <c r="H374" s="140" t="s">
        <v>10653</v>
      </c>
      <c r="I374" s="147" t="s">
        <v>6173</v>
      </c>
      <c r="J374" s="147">
        <v>1</v>
      </c>
      <c r="K374" s="132">
        <f t="shared" si="49"/>
        <v>163800</v>
      </c>
      <c r="L374" s="132">
        <v>127240</v>
      </c>
      <c r="M374" s="132">
        <v>36560</v>
      </c>
      <c r="N374" s="132">
        <v>127240</v>
      </c>
      <c r="O374" s="133" t="s">
        <v>4679</v>
      </c>
      <c r="P374" s="132">
        <v>86210</v>
      </c>
      <c r="Q374" s="132">
        <f t="shared" si="50"/>
        <v>213450</v>
      </c>
      <c r="R374" s="132">
        <v>127240</v>
      </c>
      <c r="S374" s="132">
        <v>86210</v>
      </c>
      <c r="T374" s="169">
        <f t="shared" si="51"/>
        <v>1</v>
      </c>
      <c r="U374" s="169">
        <f t="shared" si="52"/>
        <v>1</v>
      </c>
      <c r="V374" s="169">
        <f t="shared" si="53"/>
        <v>2.3580415754923414</v>
      </c>
      <c r="W374" s="169">
        <f t="shared" si="54"/>
        <v>1.3031135531135531</v>
      </c>
      <c r="X374" s="170">
        <v>1</v>
      </c>
      <c r="Y374" s="139">
        <v>37922</v>
      </c>
      <c r="Z374" s="139">
        <v>37964</v>
      </c>
      <c r="AA374" s="139">
        <v>38063</v>
      </c>
      <c r="AB374" s="139">
        <v>38230</v>
      </c>
      <c r="AC374" s="139">
        <v>38413</v>
      </c>
      <c r="AD374" s="147">
        <f t="shared" si="55"/>
        <v>167</v>
      </c>
      <c r="AE374" s="131">
        <v>121</v>
      </c>
      <c r="AG374" s="147">
        <v>1</v>
      </c>
      <c r="AH374" s="147" t="s">
        <v>4510</v>
      </c>
    </row>
    <row r="375" spans="1:34" x14ac:dyDescent="0.25">
      <c r="A375" s="147" t="s">
        <v>2144</v>
      </c>
      <c r="B375" s="140" t="s">
        <v>8474</v>
      </c>
      <c r="C375" s="147" t="s">
        <v>202</v>
      </c>
      <c r="D375" s="140" t="s">
        <v>8476</v>
      </c>
      <c r="E375" s="147" t="s">
        <v>1035</v>
      </c>
      <c r="F375" s="140" t="s">
        <v>8549</v>
      </c>
      <c r="G375" s="147" t="s">
        <v>2573</v>
      </c>
      <c r="H375" s="140" t="s">
        <v>10652</v>
      </c>
      <c r="I375" s="147" t="s">
        <v>6174</v>
      </c>
      <c r="J375" s="147">
        <v>1</v>
      </c>
      <c r="K375" s="132">
        <f t="shared" si="49"/>
        <v>568141.1</v>
      </c>
      <c r="L375" s="132">
        <v>442801.1</v>
      </c>
      <c r="M375" s="132">
        <v>125340</v>
      </c>
      <c r="N375" s="132">
        <v>442801.1</v>
      </c>
      <c r="O375" s="133" t="s">
        <v>4679</v>
      </c>
      <c r="P375" s="132">
        <v>202890.75</v>
      </c>
      <c r="Q375" s="132">
        <f t="shared" si="50"/>
        <v>645691.85</v>
      </c>
      <c r="R375" s="132">
        <v>442801.1</v>
      </c>
      <c r="S375" s="132">
        <v>202890.75</v>
      </c>
      <c r="T375" s="169">
        <f t="shared" si="51"/>
        <v>1</v>
      </c>
      <c r="U375" s="169">
        <f t="shared" si="52"/>
        <v>1</v>
      </c>
      <c r="V375" s="169">
        <f t="shared" si="53"/>
        <v>1.6187230732407851</v>
      </c>
      <c r="W375" s="169">
        <f t="shared" si="54"/>
        <v>1.1364991020716508</v>
      </c>
      <c r="X375" s="170">
        <v>1</v>
      </c>
      <c r="Y375" s="139">
        <v>37922</v>
      </c>
      <c r="Z375" s="139">
        <v>37964</v>
      </c>
      <c r="AA375" s="139">
        <v>38043</v>
      </c>
      <c r="AB375" s="139">
        <v>38383</v>
      </c>
      <c r="AC375" s="139">
        <v>38413</v>
      </c>
      <c r="AD375" s="147">
        <f t="shared" si="55"/>
        <v>340</v>
      </c>
      <c r="AE375" s="131">
        <v>102</v>
      </c>
      <c r="AG375" s="147">
        <v>1</v>
      </c>
      <c r="AH375" s="147" t="s">
        <v>4510</v>
      </c>
    </row>
    <row r="376" spans="1:34" x14ac:dyDescent="0.25">
      <c r="A376" s="147" t="s">
        <v>2144</v>
      </c>
      <c r="B376" s="140" t="s">
        <v>8474</v>
      </c>
      <c r="C376" s="147" t="s">
        <v>202</v>
      </c>
      <c r="D376" s="140" t="s">
        <v>8476</v>
      </c>
      <c r="E376" s="147" t="s">
        <v>1035</v>
      </c>
      <c r="F376" s="140" t="s">
        <v>8549</v>
      </c>
      <c r="G376" s="147" t="s">
        <v>1041</v>
      </c>
      <c r="H376" s="140" t="s">
        <v>9116</v>
      </c>
      <c r="I376" s="147" t="s">
        <v>6183</v>
      </c>
      <c r="J376" s="147">
        <v>1</v>
      </c>
      <c r="K376" s="132">
        <f t="shared" ref="K376:K440" si="56">L376+M376</f>
        <v>2323162.91</v>
      </c>
      <c r="L376" s="132">
        <v>1876638</v>
      </c>
      <c r="M376" s="132">
        <v>446524.91</v>
      </c>
      <c r="N376" s="132">
        <v>1876638</v>
      </c>
      <c r="O376" s="133" t="s">
        <v>4679</v>
      </c>
      <c r="P376" s="132">
        <v>465457.48</v>
      </c>
      <c r="Q376" s="132">
        <f t="shared" ref="Q376:Q440" si="57">R376+S376</f>
        <v>2342095.48</v>
      </c>
      <c r="R376" s="132">
        <v>1876638</v>
      </c>
      <c r="S376" s="132">
        <v>465457.48</v>
      </c>
      <c r="T376" s="169">
        <f t="shared" ref="T376:T440" si="58">R376/N376</f>
        <v>1</v>
      </c>
      <c r="U376" s="169">
        <f t="shared" ref="U376:U440" si="59">S376/P376</f>
        <v>1</v>
      </c>
      <c r="V376" s="169">
        <f t="shared" ref="V376:V440" si="60">P376/M376</f>
        <v>1.0423998069894913</v>
      </c>
      <c r="W376" s="169">
        <f t="shared" ref="W376:W440" si="61">Q376/K376</f>
        <v>1.0081494801412785</v>
      </c>
      <c r="X376" s="170">
        <v>1</v>
      </c>
      <c r="Y376" s="139">
        <v>38827</v>
      </c>
      <c r="Z376" s="139">
        <v>38827</v>
      </c>
      <c r="AA376" s="139">
        <v>38894</v>
      </c>
      <c r="AB376" s="139">
        <v>39014</v>
      </c>
      <c r="AC376" s="139">
        <v>39066</v>
      </c>
      <c r="AD376" s="147">
        <f t="shared" ref="AD376:AD440" si="62">AB376-AA376</f>
        <v>120</v>
      </c>
      <c r="AE376" s="131">
        <v>144</v>
      </c>
      <c r="AG376" s="147">
        <v>1</v>
      </c>
      <c r="AH376" s="147" t="s">
        <v>4510</v>
      </c>
    </row>
    <row r="377" spans="1:34" x14ac:dyDescent="0.25">
      <c r="A377" s="147" t="s">
        <v>2144</v>
      </c>
      <c r="B377" s="140" t="s">
        <v>8474</v>
      </c>
      <c r="C377" s="147" t="s">
        <v>202</v>
      </c>
      <c r="D377" s="140" t="s">
        <v>8476</v>
      </c>
      <c r="E377" s="147" t="s">
        <v>1035</v>
      </c>
      <c r="F377" s="140" t="s">
        <v>8549</v>
      </c>
      <c r="G377" s="147" t="s">
        <v>1036</v>
      </c>
      <c r="H377" s="140" t="s">
        <v>9118</v>
      </c>
      <c r="I377" s="147" t="s">
        <v>6175</v>
      </c>
      <c r="J377" s="147">
        <v>1</v>
      </c>
      <c r="K377" s="132">
        <f t="shared" si="56"/>
        <v>1920933.38</v>
      </c>
      <c r="L377" s="132">
        <v>1571410</v>
      </c>
      <c r="M377" s="132">
        <v>349523.38</v>
      </c>
      <c r="N377" s="132">
        <v>1571410</v>
      </c>
      <c r="O377" s="133" t="s">
        <v>4679</v>
      </c>
      <c r="P377" s="132">
        <v>398607.38</v>
      </c>
      <c r="Q377" s="132">
        <f t="shared" si="57"/>
        <v>1970017.38</v>
      </c>
      <c r="R377" s="132">
        <v>1571410</v>
      </c>
      <c r="S377" s="132">
        <v>398607.38</v>
      </c>
      <c r="T377" s="169">
        <f t="shared" si="58"/>
        <v>1</v>
      </c>
      <c r="U377" s="169">
        <f t="shared" si="59"/>
        <v>1</v>
      </c>
      <c r="V377" s="169">
        <f t="shared" si="60"/>
        <v>1.1404312352438339</v>
      </c>
      <c r="W377" s="169">
        <f t="shared" si="61"/>
        <v>1.0255521615226448</v>
      </c>
      <c r="X377" s="170">
        <v>1</v>
      </c>
      <c r="Y377" s="139">
        <v>37922</v>
      </c>
      <c r="Z377" s="139">
        <v>37964</v>
      </c>
      <c r="AA377" s="139">
        <v>38064</v>
      </c>
      <c r="AB377" s="139">
        <v>38484</v>
      </c>
      <c r="AC377" s="139">
        <v>38525</v>
      </c>
      <c r="AD377" s="147">
        <f t="shared" si="62"/>
        <v>420</v>
      </c>
      <c r="AE377" s="131">
        <v>137</v>
      </c>
      <c r="AG377" s="147">
        <v>1</v>
      </c>
      <c r="AH377" s="147" t="s">
        <v>4510</v>
      </c>
    </row>
    <row r="378" spans="1:34" x14ac:dyDescent="0.25">
      <c r="A378" s="147" t="s">
        <v>2144</v>
      </c>
      <c r="B378" s="140" t="s">
        <v>8474</v>
      </c>
      <c r="C378" s="147" t="s">
        <v>202</v>
      </c>
      <c r="D378" s="140" t="s">
        <v>8476</v>
      </c>
      <c r="E378" s="147" t="s">
        <v>1035</v>
      </c>
      <c r="F378" s="140" t="s">
        <v>8549</v>
      </c>
      <c r="G378" s="147" t="s">
        <v>1044</v>
      </c>
      <c r="H378" s="140" t="s">
        <v>9119</v>
      </c>
      <c r="I378" s="147" t="s">
        <v>3285</v>
      </c>
      <c r="J378" s="147">
        <v>1</v>
      </c>
      <c r="K378" s="132">
        <f t="shared" si="56"/>
        <v>380000</v>
      </c>
      <c r="L378" s="132">
        <v>287348</v>
      </c>
      <c r="M378" s="132">
        <v>92652</v>
      </c>
      <c r="N378" s="132">
        <v>287348</v>
      </c>
      <c r="O378" s="133" t="s">
        <v>4679</v>
      </c>
      <c r="P378" s="132">
        <v>106363.65</v>
      </c>
      <c r="Q378" s="132">
        <f t="shared" si="57"/>
        <v>393711.65</v>
      </c>
      <c r="R378" s="132">
        <v>287348</v>
      </c>
      <c r="S378" s="132">
        <v>106363.65</v>
      </c>
      <c r="T378" s="169">
        <f t="shared" si="58"/>
        <v>1</v>
      </c>
      <c r="U378" s="169">
        <f t="shared" si="59"/>
        <v>1</v>
      </c>
      <c r="V378" s="169">
        <f t="shared" si="60"/>
        <v>1.147990869058412</v>
      </c>
      <c r="W378" s="169">
        <f t="shared" si="61"/>
        <v>1.0360832894736842</v>
      </c>
      <c r="X378" s="170">
        <v>1</v>
      </c>
      <c r="Y378" s="139">
        <v>37922</v>
      </c>
      <c r="Z378" s="139">
        <v>37964</v>
      </c>
      <c r="AA378" s="139">
        <v>38097</v>
      </c>
      <c r="AB378" s="139">
        <v>38306</v>
      </c>
      <c r="AC378" s="139">
        <v>38415</v>
      </c>
      <c r="AD378" s="147">
        <f t="shared" si="62"/>
        <v>209</v>
      </c>
      <c r="AE378" s="131">
        <v>68</v>
      </c>
      <c r="AG378" s="147">
        <v>1</v>
      </c>
      <c r="AH378" s="147" t="s">
        <v>4510</v>
      </c>
    </row>
    <row r="379" spans="1:34" x14ac:dyDescent="0.25">
      <c r="A379" s="147" t="s">
        <v>2144</v>
      </c>
      <c r="B379" s="140" t="s">
        <v>8474</v>
      </c>
      <c r="C379" s="147" t="s">
        <v>202</v>
      </c>
      <c r="D379" s="140" t="s">
        <v>8476</v>
      </c>
      <c r="E379" s="147" t="s">
        <v>1035</v>
      </c>
      <c r="F379" s="140" t="s">
        <v>8549</v>
      </c>
      <c r="G379" s="147" t="s">
        <v>2721</v>
      </c>
      <c r="H379" s="140" t="s">
        <v>10654</v>
      </c>
      <c r="I379" s="147" t="s">
        <v>3047</v>
      </c>
      <c r="J379" s="147">
        <v>1</v>
      </c>
      <c r="K379" s="132">
        <f t="shared" si="56"/>
        <v>2094262</v>
      </c>
      <c r="L379" s="132">
        <v>1611298</v>
      </c>
      <c r="M379" s="132">
        <v>482964</v>
      </c>
      <c r="N379" s="132">
        <v>1611298</v>
      </c>
      <c r="O379" s="133" t="s">
        <v>4679</v>
      </c>
      <c r="P379" s="132">
        <v>475454.1</v>
      </c>
      <c r="Q379" s="132">
        <f t="shared" si="57"/>
        <v>2086752.1</v>
      </c>
      <c r="R379" s="132">
        <v>1611298</v>
      </c>
      <c r="S379" s="132">
        <v>475454.1</v>
      </c>
      <c r="T379" s="169">
        <f t="shared" si="58"/>
        <v>1</v>
      </c>
      <c r="U379" s="169">
        <f t="shared" si="59"/>
        <v>1</v>
      </c>
      <c r="V379" s="169">
        <f t="shared" si="60"/>
        <v>0.98445039381817279</v>
      </c>
      <c r="W379" s="169">
        <f t="shared" si="61"/>
        <v>0.99641405898593394</v>
      </c>
      <c r="X379" s="170">
        <v>1</v>
      </c>
      <c r="Y379" s="139">
        <v>38513</v>
      </c>
      <c r="Z379" s="139">
        <v>38560</v>
      </c>
      <c r="AA379" s="139">
        <v>38596</v>
      </c>
      <c r="AB379" s="139">
        <v>38687</v>
      </c>
      <c r="AC379" s="139">
        <v>38708</v>
      </c>
      <c r="AD379" s="147">
        <f t="shared" si="62"/>
        <v>91</v>
      </c>
      <c r="AE379" s="131">
        <v>329</v>
      </c>
      <c r="AG379" s="147">
        <v>1</v>
      </c>
      <c r="AH379" s="147" t="s">
        <v>4510</v>
      </c>
    </row>
    <row r="380" spans="1:34" x14ac:dyDescent="0.25">
      <c r="A380" s="147" t="s">
        <v>2144</v>
      </c>
      <c r="B380" s="140" t="s">
        <v>8474</v>
      </c>
      <c r="C380" s="147" t="s">
        <v>202</v>
      </c>
      <c r="D380" s="140" t="s">
        <v>8476</v>
      </c>
      <c r="E380" s="147" t="s">
        <v>1035</v>
      </c>
      <c r="F380" s="140" t="s">
        <v>8549</v>
      </c>
      <c r="G380" s="147" t="s">
        <v>104</v>
      </c>
      <c r="H380" s="140" t="s">
        <v>9120</v>
      </c>
      <c r="I380" s="147" t="s">
        <v>6179</v>
      </c>
      <c r="J380" s="147">
        <v>1</v>
      </c>
      <c r="K380" s="132">
        <f t="shared" si="56"/>
        <v>3313997.5300000003</v>
      </c>
      <c r="L380" s="132">
        <v>2623362</v>
      </c>
      <c r="M380" s="132">
        <v>690635.53</v>
      </c>
      <c r="N380" s="132">
        <v>2623362.0000000005</v>
      </c>
      <c r="O380" s="133" t="s">
        <v>4679</v>
      </c>
      <c r="P380" s="132">
        <v>765258.53</v>
      </c>
      <c r="Q380" s="132">
        <f t="shared" si="57"/>
        <v>3388620.5300000003</v>
      </c>
      <c r="R380" s="132">
        <v>2623362</v>
      </c>
      <c r="S380" s="132">
        <v>765258.53</v>
      </c>
      <c r="T380" s="169">
        <f t="shared" si="58"/>
        <v>0.99999999999999978</v>
      </c>
      <c r="U380" s="169">
        <f t="shared" si="59"/>
        <v>1</v>
      </c>
      <c r="V380" s="169">
        <f t="shared" si="60"/>
        <v>1.1080497552739577</v>
      </c>
      <c r="W380" s="169">
        <f t="shared" si="61"/>
        <v>1.0225175182915722</v>
      </c>
      <c r="X380" s="170">
        <v>1</v>
      </c>
      <c r="Y380" s="139">
        <v>38827</v>
      </c>
      <c r="Z380" s="139">
        <v>38827</v>
      </c>
      <c r="AA380" s="139">
        <v>38883</v>
      </c>
      <c r="AB380" s="139">
        <v>39003</v>
      </c>
      <c r="AC380" s="139" t="s">
        <v>4516</v>
      </c>
      <c r="AD380" s="147">
        <f t="shared" si="62"/>
        <v>120</v>
      </c>
      <c r="AE380" s="131">
        <v>705</v>
      </c>
      <c r="AG380" s="147">
        <v>1</v>
      </c>
      <c r="AH380" s="147" t="s">
        <v>4510</v>
      </c>
    </row>
    <row r="381" spans="1:34" x14ac:dyDescent="0.25">
      <c r="A381" s="147" t="s">
        <v>2144</v>
      </c>
      <c r="B381" s="140" t="s">
        <v>8474</v>
      </c>
      <c r="C381" s="147" t="s">
        <v>202</v>
      </c>
      <c r="D381" s="140" t="s">
        <v>8476</v>
      </c>
      <c r="E381" s="147" t="s">
        <v>1035</v>
      </c>
      <c r="F381" s="140" t="s">
        <v>8549</v>
      </c>
      <c r="G381" s="147" t="s">
        <v>1040</v>
      </c>
      <c r="H381" s="140" t="s">
        <v>9122</v>
      </c>
      <c r="I381" s="147" t="s">
        <v>6167</v>
      </c>
      <c r="J381" s="147">
        <v>1</v>
      </c>
      <c r="K381" s="132">
        <f t="shared" si="56"/>
        <v>1984806.2</v>
      </c>
      <c r="L381" s="132">
        <v>1623488</v>
      </c>
      <c r="M381" s="132">
        <v>361318.2</v>
      </c>
      <c r="N381" s="132">
        <v>1623488</v>
      </c>
      <c r="O381" s="133" t="s">
        <v>4679</v>
      </c>
      <c r="P381" s="132">
        <v>437734.2</v>
      </c>
      <c r="Q381" s="132">
        <f t="shared" si="57"/>
        <v>2061222.2</v>
      </c>
      <c r="R381" s="132">
        <v>1623488</v>
      </c>
      <c r="S381" s="132">
        <v>437734.2</v>
      </c>
      <c r="T381" s="169">
        <f t="shared" si="58"/>
        <v>1</v>
      </c>
      <c r="U381" s="169">
        <f t="shared" si="59"/>
        <v>1</v>
      </c>
      <c r="V381" s="169">
        <f t="shared" si="60"/>
        <v>1.2114922525352998</v>
      </c>
      <c r="W381" s="169">
        <f t="shared" si="61"/>
        <v>1.0385004843294021</v>
      </c>
      <c r="X381" s="170">
        <v>1</v>
      </c>
      <c r="Y381" s="139">
        <v>37922</v>
      </c>
      <c r="Z381" s="139">
        <v>37964</v>
      </c>
      <c r="AA381" s="139">
        <v>38072</v>
      </c>
      <c r="AB381" s="139">
        <v>38519</v>
      </c>
      <c r="AC381" s="139">
        <v>38525</v>
      </c>
      <c r="AD381" s="147">
        <f t="shared" si="62"/>
        <v>447</v>
      </c>
      <c r="AE381" s="131">
        <v>119</v>
      </c>
      <c r="AG381" s="147">
        <v>1</v>
      </c>
      <c r="AH381" s="147" t="s">
        <v>4510</v>
      </c>
    </row>
    <row r="382" spans="1:34" x14ac:dyDescent="0.25">
      <c r="A382" s="147" t="s">
        <v>2144</v>
      </c>
      <c r="B382" s="140" t="s">
        <v>8474</v>
      </c>
      <c r="C382" s="147" t="s">
        <v>202</v>
      </c>
      <c r="D382" s="140" t="s">
        <v>8476</v>
      </c>
      <c r="E382" s="147" t="s">
        <v>1035</v>
      </c>
      <c r="F382" s="140" t="s">
        <v>8549</v>
      </c>
      <c r="G382" s="147" t="s">
        <v>2574</v>
      </c>
      <c r="H382" s="140" t="s">
        <v>10655</v>
      </c>
      <c r="I382" s="147" t="s">
        <v>6170</v>
      </c>
      <c r="J382" s="147">
        <v>1</v>
      </c>
      <c r="K382" s="132">
        <f t="shared" si="56"/>
        <v>580000</v>
      </c>
      <c r="L382" s="132">
        <v>447712.8</v>
      </c>
      <c r="M382" s="132">
        <v>132287.20000000001</v>
      </c>
      <c r="N382" s="132">
        <v>447712.80000000005</v>
      </c>
      <c r="O382" s="133" t="s">
        <v>4679</v>
      </c>
      <c r="P382" s="132">
        <v>152759.4</v>
      </c>
      <c r="Q382" s="132">
        <f t="shared" si="57"/>
        <v>600472.19999999995</v>
      </c>
      <c r="R382" s="132">
        <v>447712.8</v>
      </c>
      <c r="S382" s="132">
        <v>152759.4</v>
      </c>
      <c r="T382" s="169">
        <f t="shared" si="58"/>
        <v>0.99999999999999989</v>
      </c>
      <c r="U382" s="169">
        <f t="shared" si="59"/>
        <v>1</v>
      </c>
      <c r="V382" s="169">
        <f t="shared" si="60"/>
        <v>1.1547557133267616</v>
      </c>
      <c r="W382" s="169">
        <f t="shared" si="61"/>
        <v>1.035296896551724</v>
      </c>
      <c r="X382" s="170">
        <v>1</v>
      </c>
      <c r="Y382" s="139">
        <v>37922</v>
      </c>
      <c r="Z382" s="139">
        <v>37964</v>
      </c>
      <c r="AA382" s="139">
        <v>38043</v>
      </c>
      <c r="AB382" s="139">
        <v>38378</v>
      </c>
      <c r="AC382" s="139">
        <v>38414</v>
      </c>
      <c r="AD382" s="147">
        <f t="shared" si="62"/>
        <v>335</v>
      </c>
      <c r="AE382" s="131">
        <v>345</v>
      </c>
      <c r="AG382" s="147">
        <v>1</v>
      </c>
      <c r="AH382" s="147" t="s">
        <v>4510</v>
      </c>
    </row>
    <row r="383" spans="1:34" x14ac:dyDescent="0.25">
      <c r="A383" s="147" t="s">
        <v>2144</v>
      </c>
      <c r="B383" s="140" t="s">
        <v>8474</v>
      </c>
      <c r="C383" s="147" t="s">
        <v>202</v>
      </c>
      <c r="D383" s="140" t="s">
        <v>8476</v>
      </c>
      <c r="E383" s="147" t="s">
        <v>1035</v>
      </c>
      <c r="F383" s="140" t="s">
        <v>8549</v>
      </c>
      <c r="G383" s="147" t="s">
        <v>1046</v>
      </c>
      <c r="H383" s="140" t="s">
        <v>9123</v>
      </c>
      <c r="I383" s="147" t="s">
        <v>6167</v>
      </c>
      <c r="J383" s="147">
        <v>1</v>
      </c>
      <c r="K383" s="132">
        <f t="shared" si="56"/>
        <v>3559283</v>
      </c>
      <c r="L383" s="132">
        <v>2888702</v>
      </c>
      <c r="M383" s="132">
        <v>670581</v>
      </c>
      <c r="N383" s="132">
        <v>2888702</v>
      </c>
      <c r="O383" s="133" t="s">
        <v>4699</v>
      </c>
      <c r="P383" s="132">
        <v>664528.78</v>
      </c>
      <c r="Q383" s="132">
        <f t="shared" si="57"/>
        <v>3553230.7800000003</v>
      </c>
      <c r="R383" s="132">
        <v>2888702</v>
      </c>
      <c r="S383" s="132">
        <v>664528.78</v>
      </c>
      <c r="T383" s="169">
        <f t="shared" si="58"/>
        <v>1</v>
      </c>
      <c r="U383" s="169">
        <f t="shared" si="59"/>
        <v>1</v>
      </c>
      <c r="V383" s="169">
        <f t="shared" si="60"/>
        <v>0.99097466227047892</v>
      </c>
      <c r="W383" s="169">
        <f t="shared" si="61"/>
        <v>0.99829959573318561</v>
      </c>
      <c r="X383" s="170">
        <v>1</v>
      </c>
      <c r="Y383" s="139">
        <v>38513</v>
      </c>
      <c r="Z383" s="139">
        <v>38560</v>
      </c>
      <c r="AA383" s="139">
        <v>38604</v>
      </c>
      <c r="AB383" s="139">
        <v>38990</v>
      </c>
      <c r="AC383" s="139" t="s">
        <v>4516</v>
      </c>
      <c r="AD383" s="147">
        <f t="shared" si="62"/>
        <v>386</v>
      </c>
      <c r="AE383" s="131">
        <v>281</v>
      </c>
      <c r="AG383" s="147">
        <v>1</v>
      </c>
      <c r="AH383" s="147" t="s">
        <v>4510</v>
      </c>
    </row>
    <row r="384" spans="1:34" x14ac:dyDescent="0.25">
      <c r="A384" s="147" t="s">
        <v>2144</v>
      </c>
      <c r="B384" s="140" t="s">
        <v>8474</v>
      </c>
      <c r="C384" s="147" t="s">
        <v>6215</v>
      </c>
      <c r="D384" s="140" t="s">
        <v>8476</v>
      </c>
      <c r="E384" s="147" t="s">
        <v>201</v>
      </c>
      <c r="F384" s="140" t="s">
        <v>8564</v>
      </c>
      <c r="G384" s="147" t="s">
        <v>1912</v>
      </c>
      <c r="H384" s="140" t="s">
        <v>10656</v>
      </c>
      <c r="I384" s="147" t="s">
        <v>6216</v>
      </c>
      <c r="J384" s="147">
        <v>1</v>
      </c>
      <c r="K384" s="132">
        <f t="shared" si="56"/>
        <v>250000</v>
      </c>
      <c r="L384" s="132">
        <v>208400</v>
      </c>
      <c r="M384" s="132">
        <v>41600</v>
      </c>
      <c r="N384" s="132">
        <v>208400</v>
      </c>
      <c r="O384" s="133" t="s">
        <v>4699</v>
      </c>
      <c r="P384" s="132">
        <v>55000</v>
      </c>
      <c r="Q384" s="132">
        <f t="shared" si="57"/>
        <v>263400</v>
      </c>
      <c r="R384" s="132">
        <v>208400</v>
      </c>
      <c r="S384" s="132">
        <v>55000</v>
      </c>
      <c r="T384" s="169">
        <f t="shared" si="58"/>
        <v>1</v>
      </c>
      <c r="U384" s="169">
        <f t="shared" si="59"/>
        <v>1</v>
      </c>
      <c r="V384" s="169">
        <f t="shared" si="60"/>
        <v>1.3221153846153846</v>
      </c>
      <c r="W384" s="169">
        <f t="shared" si="61"/>
        <v>1.0536000000000001</v>
      </c>
      <c r="X384" s="170">
        <v>1</v>
      </c>
      <c r="Y384" s="139">
        <v>39642</v>
      </c>
      <c r="Z384" s="139" t="s">
        <v>4516</v>
      </c>
      <c r="AA384" s="139">
        <v>39755</v>
      </c>
      <c r="AB384" s="139">
        <v>39772</v>
      </c>
      <c r="AC384" s="139">
        <v>39794</v>
      </c>
      <c r="AD384" s="147">
        <f t="shared" si="62"/>
        <v>17</v>
      </c>
      <c r="AE384" s="131">
        <v>186</v>
      </c>
      <c r="AG384" s="147">
        <v>1</v>
      </c>
      <c r="AH384" s="147" t="s">
        <v>4510</v>
      </c>
    </row>
    <row r="385" spans="1:34" x14ac:dyDescent="0.25">
      <c r="A385" s="147" t="s">
        <v>2144</v>
      </c>
      <c r="B385" s="140" t="s">
        <v>8474</v>
      </c>
      <c r="C385" s="147" t="s">
        <v>202</v>
      </c>
      <c r="D385" s="140" t="s">
        <v>8476</v>
      </c>
      <c r="E385" s="147" t="s">
        <v>1000</v>
      </c>
      <c r="F385" s="140" t="s">
        <v>8602</v>
      </c>
      <c r="G385" s="147" t="s">
        <v>3121</v>
      </c>
      <c r="H385" s="140" t="s">
        <v>10657</v>
      </c>
      <c r="I385" s="147" t="s">
        <v>2661</v>
      </c>
      <c r="J385" s="147">
        <v>1</v>
      </c>
      <c r="K385" s="132">
        <f t="shared" si="56"/>
        <v>1899583</v>
      </c>
      <c r="L385" s="132">
        <v>1413565</v>
      </c>
      <c r="M385" s="132">
        <v>486018</v>
      </c>
      <c r="N385" s="132">
        <v>1130852</v>
      </c>
      <c r="O385" s="133" t="s">
        <v>4753</v>
      </c>
      <c r="P385" s="132">
        <v>412484.5</v>
      </c>
      <c r="Q385" s="132">
        <f t="shared" si="57"/>
        <v>1543336.5</v>
      </c>
      <c r="R385" s="132">
        <v>1130852</v>
      </c>
      <c r="S385" s="132">
        <v>412484.5</v>
      </c>
      <c r="T385" s="169">
        <f t="shared" si="58"/>
        <v>1</v>
      </c>
      <c r="U385" s="169">
        <f t="shared" si="59"/>
        <v>1</v>
      </c>
      <c r="V385" s="169">
        <f t="shared" si="60"/>
        <v>0.8487021056833286</v>
      </c>
      <c r="W385" s="169">
        <f t="shared" si="61"/>
        <v>0.81246068216024259</v>
      </c>
      <c r="X385" s="170">
        <v>1</v>
      </c>
      <c r="Y385" s="139">
        <v>39189</v>
      </c>
      <c r="Z385" s="139">
        <v>39225</v>
      </c>
      <c r="AA385" s="139">
        <v>39310</v>
      </c>
      <c r="AB385" s="139">
        <v>39431</v>
      </c>
      <c r="AC385" s="139" t="s">
        <v>4584</v>
      </c>
      <c r="AD385" s="147">
        <f t="shared" si="62"/>
        <v>121</v>
      </c>
      <c r="AE385" s="131">
        <v>448</v>
      </c>
      <c r="AG385" s="147">
        <v>1</v>
      </c>
      <c r="AH385" s="147" t="s">
        <v>4510</v>
      </c>
    </row>
    <row r="386" spans="1:34" x14ac:dyDescent="0.25">
      <c r="A386" s="147" t="s">
        <v>2144</v>
      </c>
      <c r="B386" s="140" t="s">
        <v>8474</v>
      </c>
      <c r="C386" s="147" t="s">
        <v>202</v>
      </c>
      <c r="D386" s="140" t="s">
        <v>8476</v>
      </c>
      <c r="E386" s="147" t="s">
        <v>1000</v>
      </c>
      <c r="F386" s="140" t="s">
        <v>8602</v>
      </c>
      <c r="G386" s="147" t="s">
        <v>3156</v>
      </c>
      <c r="H386" s="140" t="s">
        <v>10658</v>
      </c>
      <c r="I386" s="147" t="s">
        <v>6194</v>
      </c>
      <c r="J386" s="147">
        <v>1</v>
      </c>
      <c r="K386" s="132">
        <f t="shared" si="56"/>
        <v>1998704.57</v>
      </c>
      <c r="L386" s="132">
        <v>1573956</v>
      </c>
      <c r="M386" s="132">
        <v>424748.57</v>
      </c>
      <c r="N386" s="132">
        <v>1573956</v>
      </c>
      <c r="O386" s="133" t="s">
        <v>4679</v>
      </c>
      <c r="P386" s="132">
        <v>425998.7</v>
      </c>
      <c r="Q386" s="132">
        <f t="shared" si="57"/>
        <v>1999954.7</v>
      </c>
      <c r="R386" s="132">
        <v>1573956</v>
      </c>
      <c r="S386" s="132">
        <v>425998.7</v>
      </c>
      <c r="T386" s="169">
        <f t="shared" si="58"/>
        <v>1</v>
      </c>
      <c r="U386" s="169">
        <f t="shared" si="59"/>
        <v>1</v>
      </c>
      <c r="V386" s="169">
        <f t="shared" si="60"/>
        <v>1.0029432235640017</v>
      </c>
      <c r="W386" s="169">
        <f t="shared" si="61"/>
        <v>1.0006254701263828</v>
      </c>
      <c r="X386" s="170">
        <v>1</v>
      </c>
      <c r="Y386" s="139">
        <v>38835</v>
      </c>
      <c r="Z386" s="139">
        <v>38849</v>
      </c>
      <c r="AA386" s="139">
        <v>39036</v>
      </c>
      <c r="AB386" s="139">
        <v>39081</v>
      </c>
      <c r="AC386" s="139">
        <v>39133</v>
      </c>
      <c r="AD386" s="147">
        <f t="shared" si="62"/>
        <v>45</v>
      </c>
      <c r="AE386" s="131">
        <v>200</v>
      </c>
      <c r="AG386" s="147">
        <v>1</v>
      </c>
      <c r="AH386" s="147" t="s">
        <v>4510</v>
      </c>
    </row>
    <row r="387" spans="1:34" x14ac:dyDescent="0.25">
      <c r="A387" s="147" t="s">
        <v>2144</v>
      </c>
      <c r="B387" s="140" t="s">
        <v>8474</v>
      </c>
      <c r="C387" s="147" t="s">
        <v>202</v>
      </c>
      <c r="D387" s="140" t="s">
        <v>8476</v>
      </c>
      <c r="E387" s="147" t="s">
        <v>1000</v>
      </c>
      <c r="F387" s="140" t="s">
        <v>8602</v>
      </c>
      <c r="G387" s="147" t="s">
        <v>3291</v>
      </c>
      <c r="H387" s="140" t="s">
        <v>10659</v>
      </c>
      <c r="I387" s="147" t="s">
        <v>6185</v>
      </c>
      <c r="J387" s="147">
        <v>1</v>
      </c>
      <c r="K387" s="132">
        <f t="shared" si="56"/>
        <v>965202.74</v>
      </c>
      <c r="L387" s="132">
        <v>629141.74</v>
      </c>
      <c r="M387" s="132">
        <v>336061</v>
      </c>
      <c r="N387" s="132">
        <v>629141.74</v>
      </c>
      <c r="O387" s="133" t="s">
        <v>4679</v>
      </c>
      <c r="P387" s="132">
        <v>414700.35</v>
      </c>
      <c r="Q387" s="132">
        <f t="shared" si="57"/>
        <v>1043842.09</v>
      </c>
      <c r="R387" s="132">
        <v>629141.74</v>
      </c>
      <c r="S387" s="132">
        <v>414700.35</v>
      </c>
      <c r="T387" s="169">
        <f t="shared" si="58"/>
        <v>1</v>
      </c>
      <c r="U387" s="169">
        <f t="shared" si="59"/>
        <v>1</v>
      </c>
      <c r="V387" s="169">
        <f t="shared" si="60"/>
        <v>1.2340032017996732</v>
      </c>
      <c r="W387" s="169">
        <f t="shared" si="61"/>
        <v>1.0814744371736864</v>
      </c>
      <c r="X387" s="170">
        <v>1</v>
      </c>
      <c r="Y387" s="139">
        <v>38454</v>
      </c>
      <c r="Z387" s="139">
        <v>38559</v>
      </c>
      <c r="AA387" s="139">
        <v>38610</v>
      </c>
      <c r="AB387" s="139">
        <v>38768</v>
      </c>
      <c r="AC387" s="139">
        <v>38947</v>
      </c>
      <c r="AD387" s="147">
        <f t="shared" si="62"/>
        <v>158</v>
      </c>
      <c r="AE387" s="131">
        <v>256</v>
      </c>
      <c r="AG387" s="147">
        <v>1</v>
      </c>
      <c r="AH387" s="147" t="s">
        <v>4510</v>
      </c>
    </row>
    <row r="388" spans="1:34" x14ac:dyDescent="0.25">
      <c r="A388" s="147" t="s">
        <v>2144</v>
      </c>
      <c r="B388" s="140" t="s">
        <v>8474</v>
      </c>
      <c r="C388" s="147" t="s">
        <v>202</v>
      </c>
      <c r="D388" s="140" t="s">
        <v>8476</v>
      </c>
      <c r="E388" s="147" t="s">
        <v>1000</v>
      </c>
      <c r="F388" s="140" t="s">
        <v>8602</v>
      </c>
      <c r="G388" s="147" t="s">
        <v>3291</v>
      </c>
      <c r="H388" s="140" t="s">
        <v>10659</v>
      </c>
      <c r="I388" s="147" t="s">
        <v>3285</v>
      </c>
      <c r="J388" s="147">
        <v>1</v>
      </c>
      <c r="K388" s="132">
        <f t="shared" si="56"/>
        <v>509029</v>
      </c>
      <c r="L388" s="132">
        <v>344509</v>
      </c>
      <c r="M388" s="132">
        <v>164520</v>
      </c>
      <c r="N388" s="132">
        <v>310058</v>
      </c>
      <c r="O388" s="133" t="s">
        <v>4699</v>
      </c>
      <c r="P388" s="132">
        <v>148902</v>
      </c>
      <c r="Q388" s="132">
        <f t="shared" si="57"/>
        <v>458960</v>
      </c>
      <c r="R388" s="132">
        <v>310058</v>
      </c>
      <c r="S388" s="132">
        <v>148902</v>
      </c>
      <c r="T388" s="169">
        <f t="shared" si="58"/>
        <v>1</v>
      </c>
      <c r="U388" s="169">
        <f t="shared" si="59"/>
        <v>1</v>
      </c>
      <c r="V388" s="169">
        <f t="shared" si="60"/>
        <v>0.90506929248723555</v>
      </c>
      <c r="W388" s="169">
        <f t="shared" si="61"/>
        <v>0.90163821707604086</v>
      </c>
      <c r="X388" s="170">
        <v>1</v>
      </c>
      <c r="Y388" s="139">
        <v>39189</v>
      </c>
      <c r="Z388" s="139">
        <v>39225</v>
      </c>
      <c r="AA388" s="139">
        <v>39310</v>
      </c>
      <c r="AB388" s="139">
        <v>39401</v>
      </c>
      <c r="AC388" s="139" t="s">
        <v>4584</v>
      </c>
      <c r="AD388" s="147">
        <f t="shared" si="62"/>
        <v>91</v>
      </c>
      <c r="AE388" s="131">
        <v>256</v>
      </c>
      <c r="AG388" s="147">
        <v>1</v>
      </c>
      <c r="AH388" s="147" t="s">
        <v>4510</v>
      </c>
    </row>
    <row r="389" spans="1:34" x14ac:dyDescent="0.25">
      <c r="A389" s="147" t="s">
        <v>2144</v>
      </c>
      <c r="B389" s="140" t="s">
        <v>8474</v>
      </c>
      <c r="C389" s="147" t="s">
        <v>202</v>
      </c>
      <c r="D389" s="140" t="s">
        <v>8476</v>
      </c>
      <c r="E389" s="147" t="s">
        <v>1000</v>
      </c>
      <c r="F389" s="140" t="s">
        <v>8602</v>
      </c>
      <c r="G389" s="147" t="s">
        <v>1022</v>
      </c>
      <c r="H389" s="140" t="s">
        <v>9129</v>
      </c>
      <c r="I389" s="147" t="s">
        <v>6188</v>
      </c>
      <c r="J389" s="147">
        <v>1</v>
      </c>
      <c r="K389" s="132">
        <f t="shared" si="56"/>
        <v>516181.01</v>
      </c>
      <c r="L389" s="132">
        <v>370933.01</v>
      </c>
      <c r="M389" s="132">
        <v>145248</v>
      </c>
      <c r="N389" s="132">
        <v>370933.01</v>
      </c>
      <c r="O389" s="133" t="s">
        <v>4679</v>
      </c>
      <c r="P389" s="132">
        <v>189994</v>
      </c>
      <c r="Q389" s="132">
        <f t="shared" si="57"/>
        <v>560927.01</v>
      </c>
      <c r="R389" s="132">
        <v>370933.01</v>
      </c>
      <c r="S389" s="132">
        <v>189994</v>
      </c>
      <c r="T389" s="169">
        <f t="shared" si="58"/>
        <v>1</v>
      </c>
      <c r="U389" s="169">
        <f t="shared" si="59"/>
        <v>1</v>
      </c>
      <c r="V389" s="169">
        <f t="shared" si="60"/>
        <v>1.3080662040096938</v>
      </c>
      <c r="W389" s="169">
        <f t="shared" si="61"/>
        <v>1.0866866450588719</v>
      </c>
      <c r="X389" s="170">
        <v>1</v>
      </c>
      <c r="Y389" s="139">
        <v>38454</v>
      </c>
      <c r="Z389" s="139">
        <v>38559</v>
      </c>
      <c r="AA389" s="139">
        <v>38641</v>
      </c>
      <c r="AB389" s="139">
        <v>38898</v>
      </c>
      <c r="AC389" s="139">
        <v>38945</v>
      </c>
      <c r="AD389" s="147">
        <f t="shared" si="62"/>
        <v>257</v>
      </c>
      <c r="AE389" s="131">
        <v>191</v>
      </c>
      <c r="AG389" s="147">
        <v>1</v>
      </c>
      <c r="AH389" s="147" t="s">
        <v>4510</v>
      </c>
    </row>
    <row r="390" spans="1:34" x14ac:dyDescent="0.25">
      <c r="A390" s="147" t="s">
        <v>2144</v>
      </c>
      <c r="B390" s="140" t="s">
        <v>8474</v>
      </c>
      <c r="C390" s="147" t="s">
        <v>202</v>
      </c>
      <c r="D390" s="140" t="s">
        <v>8476</v>
      </c>
      <c r="E390" s="147" t="s">
        <v>1000</v>
      </c>
      <c r="F390" s="140" t="s">
        <v>8602</v>
      </c>
      <c r="G390" s="147" t="s">
        <v>1001</v>
      </c>
      <c r="H390" s="140" t="s">
        <v>9130</v>
      </c>
      <c r="I390" s="147" t="s">
        <v>6185</v>
      </c>
      <c r="J390" s="147">
        <v>1</v>
      </c>
      <c r="K390" s="132">
        <f t="shared" si="56"/>
        <v>1500000</v>
      </c>
      <c r="L390" s="132">
        <v>1115352.49</v>
      </c>
      <c r="M390" s="132">
        <v>384647.51</v>
      </c>
      <c r="N390" s="132">
        <v>1115352.49</v>
      </c>
      <c r="O390" s="133" t="s">
        <v>4753</v>
      </c>
      <c r="P390" s="132">
        <v>343946.68</v>
      </c>
      <c r="Q390" s="132">
        <f t="shared" si="57"/>
        <v>1459299.17</v>
      </c>
      <c r="R390" s="132">
        <v>1115352.49</v>
      </c>
      <c r="S390" s="132">
        <v>343946.68</v>
      </c>
      <c r="T390" s="169">
        <f t="shared" si="58"/>
        <v>1</v>
      </c>
      <c r="U390" s="169">
        <f t="shared" si="59"/>
        <v>1</v>
      </c>
      <c r="V390" s="169">
        <f t="shared" si="60"/>
        <v>0.89418668016335268</v>
      </c>
      <c r="W390" s="169">
        <f t="shared" si="61"/>
        <v>0.97286611333333328</v>
      </c>
      <c r="X390" s="170">
        <v>1</v>
      </c>
      <c r="Y390" s="139">
        <v>38835</v>
      </c>
      <c r="Z390" s="139">
        <v>38849</v>
      </c>
      <c r="AA390" s="139">
        <v>39029</v>
      </c>
      <c r="AB390" s="139">
        <v>39112</v>
      </c>
      <c r="AC390" s="139" t="s">
        <v>4516</v>
      </c>
      <c r="AD390" s="147">
        <f t="shared" si="62"/>
        <v>83</v>
      </c>
      <c r="AE390" s="131">
        <v>221</v>
      </c>
      <c r="AG390" s="147">
        <v>1</v>
      </c>
      <c r="AH390" s="147" t="s">
        <v>4510</v>
      </c>
    </row>
    <row r="391" spans="1:34" x14ac:dyDescent="0.25">
      <c r="A391" s="147" t="s">
        <v>2144</v>
      </c>
      <c r="B391" s="140" t="s">
        <v>8474</v>
      </c>
      <c r="C391" s="147" t="s">
        <v>202</v>
      </c>
      <c r="D391" s="140" t="s">
        <v>8476</v>
      </c>
      <c r="E391" s="147" t="s">
        <v>1000</v>
      </c>
      <c r="F391" s="140" t="s">
        <v>8602</v>
      </c>
      <c r="G391" s="147" t="s">
        <v>1001</v>
      </c>
      <c r="H391" s="140" t="s">
        <v>9130</v>
      </c>
      <c r="I391" s="147" t="s">
        <v>3292</v>
      </c>
      <c r="J391" s="147">
        <v>1</v>
      </c>
      <c r="K391" s="132">
        <f t="shared" si="56"/>
        <v>1550550</v>
      </c>
      <c r="L391" s="132">
        <v>1155940</v>
      </c>
      <c r="M391" s="132">
        <v>394610</v>
      </c>
      <c r="N391" s="132">
        <v>1155940</v>
      </c>
      <c r="O391" s="133" t="s">
        <v>4753</v>
      </c>
      <c r="P391" s="132">
        <v>349768</v>
      </c>
      <c r="Q391" s="132">
        <f t="shared" si="57"/>
        <v>1505708</v>
      </c>
      <c r="R391" s="132">
        <v>1155940</v>
      </c>
      <c r="S391" s="132">
        <v>349768</v>
      </c>
      <c r="T391" s="169">
        <f t="shared" si="58"/>
        <v>1</v>
      </c>
      <c r="U391" s="169">
        <f t="shared" si="59"/>
        <v>1</v>
      </c>
      <c r="V391" s="169">
        <f t="shared" si="60"/>
        <v>0.8863637515521654</v>
      </c>
      <c r="W391" s="169">
        <f t="shared" si="61"/>
        <v>0.97107993937635029</v>
      </c>
      <c r="X391" s="170">
        <v>1</v>
      </c>
      <c r="Y391" s="139">
        <v>39189</v>
      </c>
      <c r="Z391" s="139">
        <v>39225</v>
      </c>
      <c r="AA391" s="139">
        <v>39341</v>
      </c>
      <c r="AB391" s="139">
        <v>39431</v>
      </c>
      <c r="AC391" s="139" t="s">
        <v>4584</v>
      </c>
      <c r="AD391" s="147">
        <f t="shared" si="62"/>
        <v>90</v>
      </c>
      <c r="AE391" s="131">
        <v>221</v>
      </c>
      <c r="AG391" s="147">
        <v>1</v>
      </c>
      <c r="AH391" s="147" t="s">
        <v>4510</v>
      </c>
    </row>
    <row r="392" spans="1:34" x14ac:dyDescent="0.25">
      <c r="A392" s="147" t="s">
        <v>2144</v>
      </c>
      <c r="B392" s="140" t="s">
        <v>8474</v>
      </c>
      <c r="C392" s="147" t="s">
        <v>202</v>
      </c>
      <c r="D392" s="140" t="s">
        <v>8476</v>
      </c>
      <c r="E392" s="147" t="s">
        <v>1000</v>
      </c>
      <c r="F392" s="140" t="s">
        <v>8602</v>
      </c>
      <c r="G392" s="147" t="s">
        <v>1005</v>
      </c>
      <c r="H392" s="140" t="s">
        <v>9132</v>
      </c>
      <c r="I392" s="147" t="s">
        <v>6185</v>
      </c>
      <c r="J392" s="147">
        <v>1</v>
      </c>
      <c r="K392" s="132">
        <f t="shared" si="56"/>
        <v>1788952.22</v>
      </c>
      <c r="L392" s="132">
        <v>1389825.22</v>
      </c>
      <c r="M392" s="132">
        <v>399127</v>
      </c>
      <c r="N392" s="132">
        <v>1389825.2199999997</v>
      </c>
      <c r="O392" s="133" t="s">
        <v>4679</v>
      </c>
      <c r="P392" s="132">
        <v>388069</v>
      </c>
      <c r="Q392" s="132">
        <f t="shared" si="57"/>
        <v>1777894.22</v>
      </c>
      <c r="R392" s="132">
        <v>1389825.22</v>
      </c>
      <c r="S392" s="132">
        <v>388069</v>
      </c>
      <c r="T392" s="169">
        <f t="shared" si="58"/>
        <v>1.0000000000000002</v>
      </c>
      <c r="U392" s="169">
        <f t="shared" si="59"/>
        <v>1</v>
      </c>
      <c r="V392" s="169">
        <f t="shared" si="60"/>
        <v>0.97229453281787503</v>
      </c>
      <c r="W392" s="169">
        <f t="shared" si="61"/>
        <v>0.99381872814915095</v>
      </c>
      <c r="X392" s="170">
        <v>1</v>
      </c>
      <c r="Y392" s="139">
        <v>38454</v>
      </c>
      <c r="Z392" s="139">
        <v>38559</v>
      </c>
      <c r="AA392" s="139">
        <v>38610</v>
      </c>
      <c r="AB392" s="139">
        <v>38898</v>
      </c>
      <c r="AC392" s="139">
        <v>38945</v>
      </c>
      <c r="AD392" s="147">
        <f t="shared" si="62"/>
        <v>288</v>
      </c>
      <c r="AE392" s="131">
        <v>408</v>
      </c>
      <c r="AG392" s="147">
        <v>1</v>
      </c>
      <c r="AH392" s="147" t="s">
        <v>4510</v>
      </c>
    </row>
    <row r="393" spans="1:34" x14ac:dyDescent="0.25">
      <c r="A393" s="147" t="s">
        <v>2144</v>
      </c>
      <c r="B393" s="140" t="s">
        <v>8474</v>
      </c>
      <c r="C393" s="147" t="s">
        <v>202</v>
      </c>
      <c r="D393" s="140" t="s">
        <v>8476</v>
      </c>
      <c r="E393" s="147" t="s">
        <v>1000</v>
      </c>
      <c r="F393" s="140" t="s">
        <v>8602</v>
      </c>
      <c r="G393" s="147" t="s">
        <v>1005</v>
      </c>
      <c r="H393" s="140" t="s">
        <v>9132</v>
      </c>
      <c r="I393" s="147" t="s">
        <v>2661</v>
      </c>
      <c r="J393" s="147">
        <v>1</v>
      </c>
      <c r="K393" s="132">
        <f t="shared" si="56"/>
        <v>1487894</v>
      </c>
      <c r="L393" s="132">
        <v>1126952</v>
      </c>
      <c r="M393" s="132">
        <v>360942</v>
      </c>
      <c r="N393" s="132">
        <v>1126952</v>
      </c>
      <c r="O393" s="133" t="s">
        <v>4753</v>
      </c>
      <c r="P393" s="132">
        <v>331140</v>
      </c>
      <c r="Q393" s="132">
        <f t="shared" si="57"/>
        <v>1458092</v>
      </c>
      <c r="R393" s="132">
        <v>1126952</v>
      </c>
      <c r="S393" s="132">
        <v>331140</v>
      </c>
      <c r="T393" s="169">
        <f t="shared" si="58"/>
        <v>1</v>
      </c>
      <c r="U393" s="169">
        <f t="shared" si="59"/>
        <v>1</v>
      </c>
      <c r="V393" s="169">
        <f t="shared" si="60"/>
        <v>0.91743271772196089</v>
      </c>
      <c r="W393" s="169">
        <f t="shared" si="61"/>
        <v>0.97997034735001287</v>
      </c>
      <c r="X393" s="170">
        <v>1</v>
      </c>
      <c r="Y393" s="139">
        <v>39189</v>
      </c>
      <c r="Z393" s="139">
        <v>39225</v>
      </c>
      <c r="AA393" s="139">
        <v>39287</v>
      </c>
      <c r="AB393" s="139">
        <v>39569</v>
      </c>
      <c r="AC393" s="139" t="s">
        <v>4584</v>
      </c>
      <c r="AD393" s="147">
        <f t="shared" si="62"/>
        <v>282</v>
      </c>
      <c r="AE393" s="131">
        <v>516</v>
      </c>
      <c r="AG393" s="147">
        <v>1</v>
      </c>
      <c r="AH393" s="147" t="s">
        <v>4510</v>
      </c>
    </row>
    <row r="394" spans="1:34" x14ac:dyDescent="0.25">
      <c r="A394" s="147" t="s">
        <v>2144</v>
      </c>
      <c r="B394" s="140" t="s">
        <v>8474</v>
      </c>
      <c r="C394" s="147" t="s">
        <v>202</v>
      </c>
      <c r="D394" s="140" t="s">
        <v>8476</v>
      </c>
      <c r="E394" s="147" t="s">
        <v>1000</v>
      </c>
      <c r="F394" s="140" t="s">
        <v>8602</v>
      </c>
      <c r="G394" s="147" t="s">
        <v>1011</v>
      </c>
      <c r="H394" s="140" t="s">
        <v>9134</v>
      </c>
      <c r="I394" s="147" t="s">
        <v>6189</v>
      </c>
      <c r="J394" s="147">
        <v>1</v>
      </c>
      <c r="K394" s="132">
        <f t="shared" si="56"/>
        <v>1027162.42</v>
      </c>
      <c r="L394" s="132">
        <v>761350.42</v>
      </c>
      <c r="M394" s="132">
        <v>265812</v>
      </c>
      <c r="N394" s="132">
        <v>761350.09000000008</v>
      </c>
      <c r="O394" s="133" t="s">
        <v>4679</v>
      </c>
      <c r="P394" s="132">
        <v>267373.24</v>
      </c>
      <c r="Q394" s="132">
        <f t="shared" si="57"/>
        <v>1028723.33</v>
      </c>
      <c r="R394" s="132">
        <v>761350.09</v>
      </c>
      <c r="S394" s="132">
        <v>267373.24</v>
      </c>
      <c r="T394" s="169">
        <f t="shared" si="58"/>
        <v>0.99999999999999989</v>
      </c>
      <c r="U394" s="169">
        <f t="shared" si="59"/>
        <v>1</v>
      </c>
      <c r="V394" s="169">
        <f t="shared" si="60"/>
        <v>1.0058734744857267</v>
      </c>
      <c r="W394" s="169">
        <f t="shared" si="61"/>
        <v>1.0015196330878227</v>
      </c>
      <c r="X394" s="170">
        <v>1</v>
      </c>
      <c r="Y394" s="139">
        <v>38454</v>
      </c>
      <c r="Z394" s="139">
        <v>38559</v>
      </c>
      <c r="AA394" s="139">
        <v>38616</v>
      </c>
      <c r="AB394" s="139">
        <v>38701</v>
      </c>
      <c r="AC394" s="139">
        <v>38904</v>
      </c>
      <c r="AD394" s="147">
        <f t="shared" si="62"/>
        <v>85</v>
      </c>
      <c r="AE394" s="131">
        <v>535</v>
      </c>
      <c r="AG394" s="147">
        <v>1</v>
      </c>
      <c r="AH394" s="147" t="s">
        <v>4510</v>
      </c>
    </row>
    <row r="395" spans="1:34" x14ac:dyDescent="0.25">
      <c r="A395" s="147" t="s">
        <v>2144</v>
      </c>
      <c r="B395" s="140" t="s">
        <v>8474</v>
      </c>
      <c r="C395" s="147" t="s">
        <v>202</v>
      </c>
      <c r="D395" s="140" t="s">
        <v>8476</v>
      </c>
      <c r="E395" s="147" t="s">
        <v>1000</v>
      </c>
      <c r="F395" s="140" t="s">
        <v>8602</v>
      </c>
      <c r="G395" s="147" t="s">
        <v>3157</v>
      </c>
      <c r="H395" s="140" t="s">
        <v>10660</v>
      </c>
      <c r="I395" s="147" t="s">
        <v>6167</v>
      </c>
      <c r="J395" s="147">
        <v>1</v>
      </c>
      <c r="K395" s="132">
        <f t="shared" si="56"/>
        <v>1667562.8800000001</v>
      </c>
      <c r="L395" s="132">
        <v>1170743.33</v>
      </c>
      <c r="M395" s="132">
        <v>496819.55</v>
      </c>
      <c r="N395" s="132">
        <v>1170743.33</v>
      </c>
      <c r="O395" s="133" t="s">
        <v>4679</v>
      </c>
      <c r="P395" s="132">
        <v>360157.02</v>
      </c>
      <c r="Q395" s="132">
        <f t="shared" si="57"/>
        <v>1530900.35</v>
      </c>
      <c r="R395" s="132">
        <v>1170743.33</v>
      </c>
      <c r="S395" s="132">
        <v>360157.02</v>
      </c>
      <c r="T395" s="169">
        <f t="shared" si="58"/>
        <v>1</v>
      </c>
      <c r="U395" s="169">
        <f t="shared" si="59"/>
        <v>1</v>
      </c>
      <c r="V395" s="169">
        <f t="shared" si="60"/>
        <v>0.72492521681161703</v>
      </c>
      <c r="W395" s="169">
        <f t="shared" si="61"/>
        <v>0.91804655066440433</v>
      </c>
      <c r="X395" s="170">
        <v>1</v>
      </c>
      <c r="Y395" s="139">
        <v>38835</v>
      </c>
      <c r="Z395" s="139">
        <v>38849</v>
      </c>
      <c r="AA395" s="139">
        <v>38869</v>
      </c>
      <c r="AB395" s="139">
        <v>39051</v>
      </c>
      <c r="AC395" s="139">
        <v>39133</v>
      </c>
      <c r="AD395" s="147">
        <f t="shared" si="62"/>
        <v>182</v>
      </c>
      <c r="AE395" s="131">
        <v>225</v>
      </c>
      <c r="AG395" s="147">
        <v>1</v>
      </c>
      <c r="AH395" s="147" t="s">
        <v>4510</v>
      </c>
    </row>
    <row r="396" spans="1:34" x14ac:dyDescent="0.25">
      <c r="A396" s="147" t="s">
        <v>2144</v>
      </c>
      <c r="B396" s="140" t="s">
        <v>8474</v>
      </c>
      <c r="C396" s="147" t="s">
        <v>202</v>
      </c>
      <c r="D396" s="140" t="s">
        <v>8476</v>
      </c>
      <c r="E396" s="147" t="s">
        <v>1000</v>
      </c>
      <c r="F396" s="140" t="s">
        <v>8602</v>
      </c>
      <c r="G396" s="147" t="s">
        <v>3157</v>
      </c>
      <c r="H396" s="140" t="s">
        <v>10660</v>
      </c>
      <c r="I396" s="147" t="s">
        <v>3281</v>
      </c>
      <c r="J396" s="147">
        <v>1</v>
      </c>
      <c r="K396" s="132">
        <f t="shared" si="56"/>
        <v>496183</v>
      </c>
      <c r="L396" s="132">
        <v>354763</v>
      </c>
      <c r="M396" s="132">
        <v>141420</v>
      </c>
      <c r="N396" s="132">
        <v>354763</v>
      </c>
      <c r="O396" s="133" t="s">
        <v>4679</v>
      </c>
      <c r="P396" s="132">
        <v>161803</v>
      </c>
      <c r="Q396" s="132">
        <f t="shared" si="57"/>
        <v>516566</v>
      </c>
      <c r="R396" s="132">
        <v>354763</v>
      </c>
      <c r="S396" s="132">
        <v>161803</v>
      </c>
      <c r="T396" s="169">
        <f t="shared" si="58"/>
        <v>1</v>
      </c>
      <c r="U396" s="169">
        <f t="shared" si="59"/>
        <v>1</v>
      </c>
      <c r="V396" s="169">
        <f t="shared" si="60"/>
        <v>1.1441309574317635</v>
      </c>
      <c r="W396" s="169">
        <f t="shared" si="61"/>
        <v>1.0410796016792192</v>
      </c>
      <c r="X396" s="170">
        <v>1</v>
      </c>
      <c r="Y396" s="139">
        <v>39189</v>
      </c>
      <c r="Z396" s="139">
        <v>39225</v>
      </c>
      <c r="AA396" s="139">
        <v>39288</v>
      </c>
      <c r="AB396" s="139">
        <v>39569</v>
      </c>
      <c r="AC396" s="139" t="s">
        <v>4584</v>
      </c>
      <c r="AD396" s="147">
        <f t="shared" si="62"/>
        <v>281</v>
      </c>
      <c r="AE396" s="131">
        <v>139</v>
      </c>
      <c r="AG396" s="147">
        <v>1</v>
      </c>
      <c r="AH396" s="147" t="s">
        <v>4510</v>
      </c>
    </row>
    <row r="397" spans="1:34" x14ac:dyDescent="0.25">
      <c r="A397" s="147" t="s">
        <v>2144</v>
      </c>
      <c r="B397" s="140" t="s">
        <v>8474</v>
      </c>
      <c r="C397" s="147" t="s">
        <v>202</v>
      </c>
      <c r="D397" s="140" t="s">
        <v>8476</v>
      </c>
      <c r="E397" s="147" t="s">
        <v>1000</v>
      </c>
      <c r="F397" s="140" t="s">
        <v>8602</v>
      </c>
      <c r="G397" s="147" t="s">
        <v>6190</v>
      </c>
      <c r="H397" s="140" t="s">
        <v>9042</v>
      </c>
      <c r="I397" s="147" t="s">
        <v>6179</v>
      </c>
      <c r="J397" s="147">
        <v>2</v>
      </c>
      <c r="K397" s="132">
        <f t="shared" si="56"/>
        <v>1470697.62</v>
      </c>
      <c r="L397" s="132">
        <v>1089536.6200000001</v>
      </c>
      <c r="M397" s="132">
        <v>381161</v>
      </c>
      <c r="N397" s="132">
        <v>1089536.6200000001</v>
      </c>
      <c r="O397" s="133" t="s">
        <v>4679</v>
      </c>
      <c r="P397" s="132">
        <v>408752.75</v>
      </c>
      <c r="Q397" s="132">
        <f t="shared" si="57"/>
        <v>1498289.37</v>
      </c>
      <c r="R397" s="132">
        <v>1089536.6200000001</v>
      </c>
      <c r="S397" s="132">
        <v>408752.75</v>
      </c>
      <c r="T397" s="169">
        <f t="shared" si="58"/>
        <v>1</v>
      </c>
      <c r="U397" s="169">
        <f t="shared" si="59"/>
        <v>1</v>
      </c>
      <c r="V397" s="169">
        <f t="shared" si="60"/>
        <v>1.072388701887129</v>
      </c>
      <c r="W397" s="169">
        <f t="shared" si="61"/>
        <v>1.0187609945272094</v>
      </c>
      <c r="X397" s="170">
        <v>1</v>
      </c>
      <c r="Y397" s="139">
        <v>38454</v>
      </c>
      <c r="Z397" s="139">
        <v>38559</v>
      </c>
      <c r="AA397" s="139">
        <v>38736</v>
      </c>
      <c r="AB397" s="139">
        <v>38960</v>
      </c>
      <c r="AC397" s="139">
        <v>38947</v>
      </c>
      <c r="AD397" s="147">
        <f t="shared" si="62"/>
        <v>224</v>
      </c>
      <c r="AE397" s="131">
        <v>184</v>
      </c>
      <c r="AG397" s="147">
        <v>1</v>
      </c>
      <c r="AH397" s="147" t="s">
        <v>4510</v>
      </c>
    </row>
    <row r="398" spans="1:34" x14ac:dyDescent="0.25">
      <c r="A398" s="147" t="s">
        <v>2144</v>
      </c>
      <c r="B398" s="140" t="s">
        <v>8474</v>
      </c>
      <c r="C398" s="147" t="s">
        <v>202</v>
      </c>
      <c r="D398" s="140" t="s">
        <v>8476</v>
      </c>
      <c r="E398" s="147" t="s">
        <v>1000</v>
      </c>
      <c r="F398" s="140" t="s">
        <v>8602</v>
      </c>
      <c r="G398" s="147" t="s">
        <v>9041</v>
      </c>
      <c r="H398" s="140" t="s">
        <v>9043</v>
      </c>
      <c r="I398" s="147" t="s">
        <v>6179</v>
      </c>
      <c r="J398" s="147">
        <v>2</v>
      </c>
      <c r="K398" s="132">
        <f>L398+M398</f>
        <v>1470697.62</v>
      </c>
      <c r="L398" s="132">
        <v>1089536.6200000001</v>
      </c>
      <c r="M398" s="132">
        <v>381161</v>
      </c>
      <c r="N398" s="132">
        <v>1089536.6200000001</v>
      </c>
      <c r="O398" s="133" t="s">
        <v>4679</v>
      </c>
      <c r="P398" s="132">
        <v>408752.75</v>
      </c>
      <c r="Q398" s="132">
        <f>R398+S398</f>
        <v>1498289.37</v>
      </c>
      <c r="R398" s="132">
        <v>1089536.6200000001</v>
      </c>
      <c r="S398" s="132">
        <v>408752.75</v>
      </c>
      <c r="T398" s="169">
        <f>R398/N398</f>
        <v>1</v>
      </c>
      <c r="U398" s="169">
        <f>S398/P398</f>
        <v>1</v>
      </c>
      <c r="V398" s="169">
        <f>P398/M398</f>
        <v>1.072388701887129</v>
      </c>
      <c r="W398" s="169">
        <f>Q398/K398</f>
        <v>1.0187609945272094</v>
      </c>
      <c r="X398" s="170">
        <v>1</v>
      </c>
      <c r="Y398" s="139">
        <v>38454</v>
      </c>
      <c r="Z398" s="139">
        <v>38559</v>
      </c>
      <c r="AA398" s="139">
        <v>38736</v>
      </c>
      <c r="AB398" s="139">
        <v>38960</v>
      </c>
      <c r="AC398" s="139">
        <v>38947</v>
      </c>
      <c r="AD398" s="147">
        <f>AB398-AA398</f>
        <v>224</v>
      </c>
      <c r="AE398" s="131">
        <v>184</v>
      </c>
      <c r="AG398" s="147">
        <v>1</v>
      </c>
      <c r="AH398" s="147" t="s">
        <v>4510</v>
      </c>
    </row>
    <row r="399" spans="1:34" x14ac:dyDescent="0.25">
      <c r="A399" s="147" t="s">
        <v>2144</v>
      </c>
      <c r="B399" s="140" t="s">
        <v>8474</v>
      </c>
      <c r="C399" s="147" t="s">
        <v>202</v>
      </c>
      <c r="D399" s="140" t="s">
        <v>8476</v>
      </c>
      <c r="E399" s="147" t="s">
        <v>1000</v>
      </c>
      <c r="F399" s="140" t="s">
        <v>8602</v>
      </c>
      <c r="G399" s="147" t="s">
        <v>392</v>
      </c>
      <c r="H399" s="140" t="s">
        <v>9135</v>
      </c>
      <c r="I399" s="147" t="s">
        <v>6191</v>
      </c>
      <c r="J399" s="147">
        <v>1</v>
      </c>
      <c r="K399" s="132">
        <f t="shared" si="56"/>
        <v>1076588.6200000001</v>
      </c>
      <c r="L399" s="132">
        <v>819682.62</v>
      </c>
      <c r="M399" s="132">
        <v>256906</v>
      </c>
      <c r="N399" s="132">
        <v>819682.62</v>
      </c>
      <c r="O399" s="133" t="s">
        <v>4679</v>
      </c>
      <c r="P399" s="132">
        <v>259641.44</v>
      </c>
      <c r="Q399" s="132">
        <f t="shared" si="57"/>
        <v>1079324.06</v>
      </c>
      <c r="R399" s="132">
        <v>819682.62</v>
      </c>
      <c r="S399" s="132">
        <v>259641.44</v>
      </c>
      <c r="T399" s="169">
        <f t="shared" si="58"/>
        <v>1</v>
      </c>
      <c r="U399" s="169">
        <f t="shared" si="59"/>
        <v>1</v>
      </c>
      <c r="V399" s="169">
        <f t="shared" si="60"/>
        <v>1.0106476298724048</v>
      </c>
      <c r="W399" s="169">
        <f t="shared" si="61"/>
        <v>1.0025408405301552</v>
      </c>
      <c r="X399" s="170">
        <v>1</v>
      </c>
      <c r="Y399" s="139">
        <v>38454</v>
      </c>
      <c r="Z399" s="139">
        <v>38559</v>
      </c>
      <c r="AA399" s="139">
        <v>38611</v>
      </c>
      <c r="AB399" s="139">
        <v>38990</v>
      </c>
      <c r="AC399" s="139" t="s">
        <v>4516</v>
      </c>
      <c r="AD399" s="147">
        <f t="shared" si="62"/>
        <v>379</v>
      </c>
      <c r="AE399" s="131">
        <v>108</v>
      </c>
      <c r="AG399" s="147">
        <v>1</v>
      </c>
      <c r="AH399" s="147" t="s">
        <v>4510</v>
      </c>
    </row>
    <row r="400" spans="1:34" x14ac:dyDescent="0.25">
      <c r="A400" s="147" t="s">
        <v>2144</v>
      </c>
      <c r="B400" s="140" t="s">
        <v>8474</v>
      </c>
      <c r="C400" s="147" t="s">
        <v>202</v>
      </c>
      <c r="D400" s="140" t="s">
        <v>8476</v>
      </c>
      <c r="E400" s="147" t="s">
        <v>1000</v>
      </c>
      <c r="F400" s="140" t="s">
        <v>8602</v>
      </c>
      <c r="G400" s="147" t="s">
        <v>1017</v>
      </c>
      <c r="H400" s="140" t="s">
        <v>9136</v>
      </c>
      <c r="I400" s="147" t="s">
        <v>3281</v>
      </c>
      <c r="J400" s="147">
        <v>1</v>
      </c>
      <c r="K400" s="132">
        <f t="shared" si="56"/>
        <v>398083.53</v>
      </c>
      <c r="L400" s="132">
        <v>302048.53000000003</v>
      </c>
      <c r="M400" s="132">
        <v>96035</v>
      </c>
      <c r="N400" s="132">
        <v>302048.52999999997</v>
      </c>
      <c r="O400" s="133" t="s">
        <v>4679</v>
      </c>
      <c r="P400" s="132">
        <v>144153.37</v>
      </c>
      <c r="Q400" s="132">
        <f t="shared" si="57"/>
        <v>446201.9</v>
      </c>
      <c r="R400" s="132">
        <v>302048.53000000003</v>
      </c>
      <c r="S400" s="132">
        <v>144153.37</v>
      </c>
      <c r="T400" s="169">
        <f t="shared" si="58"/>
        <v>1.0000000000000002</v>
      </c>
      <c r="U400" s="169">
        <f t="shared" si="59"/>
        <v>1</v>
      </c>
      <c r="V400" s="169">
        <f t="shared" si="60"/>
        <v>1.5010503462279376</v>
      </c>
      <c r="W400" s="169">
        <f t="shared" si="61"/>
        <v>1.12087505855869</v>
      </c>
      <c r="X400" s="170">
        <v>1</v>
      </c>
      <c r="Y400" s="139">
        <v>38454</v>
      </c>
      <c r="Z400" s="139">
        <v>38559</v>
      </c>
      <c r="AA400" s="139">
        <v>38656</v>
      </c>
      <c r="AB400" s="139">
        <v>38960</v>
      </c>
      <c r="AC400" s="139">
        <v>38947</v>
      </c>
      <c r="AD400" s="147">
        <f t="shared" si="62"/>
        <v>304</v>
      </c>
      <c r="AE400" s="131">
        <v>130</v>
      </c>
      <c r="AG400" s="147">
        <v>1</v>
      </c>
      <c r="AH400" s="147" t="s">
        <v>4510</v>
      </c>
    </row>
    <row r="401" spans="1:34" x14ac:dyDescent="0.25">
      <c r="A401" s="147" t="s">
        <v>2144</v>
      </c>
      <c r="B401" s="140" t="s">
        <v>8474</v>
      </c>
      <c r="C401" s="147" t="s">
        <v>202</v>
      </c>
      <c r="D401" s="140" t="s">
        <v>8476</v>
      </c>
      <c r="E401" s="147" t="s">
        <v>1000</v>
      </c>
      <c r="F401" s="140" t="s">
        <v>8602</v>
      </c>
      <c r="G401" s="147" t="s">
        <v>3158</v>
      </c>
      <c r="H401" s="140" t="s">
        <v>10661</v>
      </c>
      <c r="I401" s="147" t="s">
        <v>6185</v>
      </c>
      <c r="J401" s="147">
        <v>1</v>
      </c>
      <c r="K401" s="132">
        <f t="shared" si="56"/>
        <v>1501910.77</v>
      </c>
      <c r="L401" s="132">
        <v>1069786.5</v>
      </c>
      <c r="M401" s="132">
        <v>432124.27</v>
      </c>
      <c r="N401" s="132">
        <v>1069786.3</v>
      </c>
      <c r="O401" s="133" t="s">
        <v>4679</v>
      </c>
      <c r="P401" s="132">
        <v>341177</v>
      </c>
      <c r="Q401" s="132">
        <f t="shared" si="57"/>
        <v>1410963.3</v>
      </c>
      <c r="R401" s="132">
        <v>1069786.3</v>
      </c>
      <c r="S401" s="132">
        <v>341177</v>
      </c>
      <c r="T401" s="169">
        <f t="shared" si="58"/>
        <v>1</v>
      </c>
      <c r="U401" s="169">
        <f t="shared" si="59"/>
        <v>1</v>
      </c>
      <c r="V401" s="169">
        <f t="shared" si="60"/>
        <v>0.7895344549844423</v>
      </c>
      <c r="W401" s="169">
        <f t="shared" si="61"/>
        <v>0.93944549049341997</v>
      </c>
      <c r="X401" s="170">
        <v>1</v>
      </c>
      <c r="Y401" s="139">
        <v>38835</v>
      </c>
      <c r="Z401" s="139">
        <v>38849</v>
      </c>
      <c r="AA401" s="139">
        <v>39006</v>
      </c>
      <c r="AB401" s="139">
        <v>39096</v>
      </c>
      <c r="AC401" s="139" t="s">
        <v>4516</v>
      </c>
      <c r="AD401" s="147">
        <f t="shared" si="62"/>
        <v>90</v>
      </c>
      <c r="AE401" s="131">
        <v>267</v>
      </c>
      <c r="AG401" s="147">
        <v>1</v>
      </c>
      <c r="AH401" s="147" t="s">
        <v>4510</v>
      </c>
    </row>
    <row r="402" spans="1:34" x14ac:dyDescent="0.25">
      <c r="A402" s="147" t="s">
        <v>2144</v>
      </c>
      <c r="B402" s="140" t="s">
        <v>8474</v>
      </c>
      <c r="C402" s="147" t="s">
        <v>202</v>
      </c>
      <c r="D402" s="140" t="s">
        <v>8476</v>
      </c>
      <c r="E402" s="147" t="s">
        <v>1000</v>
      </c>
      <c r="F402" s="140" t="s">
        <v>8602</v>
      </c>
      <c r="G402" s="147" t="s">
        <v>104</v>
      </c>
      <c r="H402" s="140" t="s">
        <v>10662</v>
      </c>
      <c r="I402" s="147" t="s">
        <v>6167</v>
      </c>
      <c r="J402" s="147">
        <v>1</v>
      </c>
      <c r="K402" s="132">
        <f t="shared" si="56"/>
        <v>1128219.9100000001</v>
      </c>
      <c r="L402" s="132">
        <v>898945.91</v>
      </c>
      <c r="M402" s="132">
        <v>229274</v>
      </c>
      <c r="N402" s="132">
        <v>898945.90999999992</v>
      </c>
      <c r="O402" s="133" t="s">
        <v>4679</v>
      </c>
      <c r="P402" s="132">
        <v>214914.26</v>
      </c>
      <c r="Q402" s="132">
        <f t="shared" si="57"/>
        <v>1113860.17</v>
      </c>
      <c r="R402" s="132">
        <v>898945.91</v>
      </c>
      <c r="S402" s="132">
        <v>214914.26</v>
      </c>
      <c r="T402" s="169">
        <f t="shared" si="58"/>
        <v>1.0000000000000002</v>
      </c>
      <c r="U402" s="169">
        <f t="shared" si="59"/>
        <v>1</v>
      </c>
      <c r="V402" s="169">
        <f t="shared" si="60"/>
        <v>0.93736865061018693</v>
      </c>
      <c r="W402" s="169">
        <f t="shared" si="61"/>
        <v>0.98727221539637589</v>
      </c>
      <c r="X402" s="170">
        <v>1</v>
      </c>
      <c r="Y402" s="139">
        <v>38454</v>
      </c>
      <c r="Z402" s="139">
        <v>38559</v>
      </c>
      <c r="AA402" s="139">
        <v>38611</v>
      </c>
      <c r="AB402" s="139">
        <v>38960</v>
      </c>
      <c r="AC402" s="139">
        <v>38981</v>
      </c>
      <c r="AD402" s="147">
        <f t="shared" si="62"/>
        <v>349</v>
      </c>
      <c r="AE402" s="131">
        <v>315</v>
      </c>
      <c r="AG402" s="147">
        <v>1</v>
      </c>
      <c r="AH402" s="147" t="s">
        <v>4510</v>
      </c>
    </row>
    <row r="403" spans="1:34" x14ac:dyDescent="0.25">
      <c r="A403" s="147" t="s">
        <v>2144</v>
      </c>
      <c r="B403" s="140" t="s">
        <v>8474</v>
      </c>
      <c r="C403" s="147" t="s">
        <v>202</v>
      </c>
      <c r="D403" s="140" t="s">
        <v>8476</v>
      </c>
      <c r="E403" s="147" t="s">
        <v>1000</v>
      </c>
      <c r="F403" s="140" t="s">
        <v>8602</v>
      </c>
      <c r="G403" s="147" t="s">
        <v>3159</v>
      </c>
      <c r="H403" s="140" t="s">
        <v>10663</v>
      </c>
      <c r="I403" s="147" t="s">
        <v>3281</v>
      </c>
      <c r="J403" s="147">
        <v>1</v>
      </c>
      <c r="K403" s="132">
        <f t="shared" si="56"/>
        <v>433674.72000000003</v>
      </c>
      <c r="L403" s="132">
        <v>292827.09000000003</v>
      </c>
      <c r="M403" s="132">
        <v>140847.63</v>
      </c>
      <c r="N403" s="132">
        <v>292827.08999999997</v>
      </c>
      <c r="O403" s="133" t="s">
        <v>4679</v>
      </c>
      <c r="P403" s="132">
        <v>115669.92</v>
      </c>
      <c r="Q403" s="132">
        <f t="shared" si="57"/>
        <v>408497.01</v>
      </c>
      <c r="R403" s="132">
        <v>292827.09000000003</v>
      </c>
      <c r="S403" s="132">
        <v>115669.92</v>
      </c>
      <c r="T403" s="169">
        <f t="shared" si="58"/>
        <v>1.0000000000000002</v>
      </c>
      <c r="U403" s="169">
        <f t="shared" si="59"/>
        <v>1</v>
      </c>
      <c r="V403" s="169">
        <f t="shared" si="60"/>
        <v>0.82124150757808279</v>
      </c>
      <c r="W403" s="169">
        <f t="shared" si="61"/>
        <v>0.94194333024530452</v>
      </c>
      <c r="X403" s="170">
        <v>1</v>
      </c>
      <c r="Y403" s="139">
        <v>38835</v>
      </c>
      <c r="Z403" s="139">
        <v>38849</v>
      </c>
      <c r="AA403" s="139">
        <v>38940</v>
      </c>
      <c r="AB403" s="139">
        <v>39032</v>
      </c>
      <c r="AC403" s="139">
        <v>39133</v>
      </c>
      <c r="AD403" s="147">
        <f t="shared" si="62"/>
        <v>92</v>
      </c>
      <c r="AE403" s="131">
        <v>77</v>
      </c>
      <c r="AG403" s="147">
        <v>1</v>
      </c>
      <c r="AH403" s="147" t="s">
        <v>4510</v>
      </c>
    </row>
    <row r="404" spans="1:34" x14ac:dyDescent="0.25">
      <c r="A404" s="147" t="s">
        <v>2144</v>
      </c>
      <c r="B404" s="140" t="s">
        <v>8474</v>
      </c>
      <c r="C404" s="147" t="s">
        <v>202</v>
      </c>
      <c r="D404" s="140" t="s">
        <v>8476</v>
      </c>
      <c r="E404" s="147" t="s">
        <v>1000</v>
      </c>
      <c r="F404" s="140" t="s">
        <v>8602</v>
      </c>
      <c r="G404" s="147" t="s">
        <v>3159</v>
      </c>
      <c r="H404" s="140" t="s">
        <v>10663</v>
      </c>
      <c r="I404" s="147" t="s">
        <v>5847</v>
      </c>
      <c r="J404" s="147">
        <v>1</v>
      </c>
      <c r="K404" s="132">
        <f t="shared" si="56"/>
        <v>1007463</v>
      </c>
      <c r="L404" s="132">
        <v>730338</v>
      </c>
      <c r="M404" s="132">
        <v>277125</v>
      </c>
      <c r="N404" s="132">
        <v>723512.03</v>
      </c>
      <c r="O404" s="133" t="s">
        <v>4679</v>
      </c>
      <c r="P404" s="132">
        <v>262538</v>
      </c>
      <c r="Q404" s="132">
        <f t="shared" si="57"/>
        <v>986050.03</v>
      </c>
      <c r="R404" s="132">
        <v>723512.03</v>
      </c>
      <c r="S404" s="132">
        <v>262538</v>
      </c>
      <c r="T404" s="169">
        <f t="shared" si="58"/>
        <v>1</v>
      </c>
      <c r="U404" s="169">
        <f t="shared" si="59"/>
        <v>1</v>
      </c>
      <c r="V404" s="169">
        <f t="shared" si="60"/>
        <v>0.94736310329273798</v>
      </c>
      <c r="W404" s="169">
        <f t="shared" si="61"/>
        <v>0.97874565120505674</v>
      </c>
      <c r="X404" s="170">
        <v>1</v>
      </c>
      <c r="Y404" s="139">
        <v>39189</v>
      </c>
      <c r="Z404" s="139">
        <v>39225</v>
      </c>
      <c r="AA404" s="139">
        <v>39288</v>
      </c>
      <c r="AB404" s="139">
        <v>39569</v>
      </c>
      <c r="AC404" s="139" t="s">
        <v>4584</v>
      </c>
      <c r="AD404" s="147">
        <f t="shared" si="62"/>
        <v>281</v>
      </c>
      <c r="AE404" s="131">
        <v>83</v>
      </c>
      <c r="AG404" s="147">
        <v>1</v>
      </c>
      <c r="AH404" s="147" t="s">
        <v>4510</v>
      </c>
    </row>
    <row r="405" spans="1:34" x14ac:dyDescent="0.25">
      <c r="A405" s="147" t="s">
        <v>2144</v>
      </c>
      <c r="B405" s="140" t="s">
        <v>8474</v>
      </c>
      <c r="C405" s="147" t="s">
        <v>202</v>
      </c>
      <c r="D405" s="140" t="s">
        <v>8476</v>
      </c>
      <c r="E405" s="147" t="s">
        <v>1000</v>
      </c>
      <c r="F405" s="140" t="s">
        <v>8602</v>
      </c>
      <c r="G405" s="147" t="s">
        <v>266</v>
      </c>
      <c r="H405" s="140" t="s">
        <v>10664</v>
      </c>
      <c r="I405" s="147" t="s">
        <v>3281</v>
      </c>
      <c r="J405" s="147">
        <v>1</v>
      </c>
      <c r="K405" s="132">
        <f t="shared" si="56"/>
        <v>481268.81000000006</v>
      </c>
      <c r="L405" s="132">
        <v>345586.9</v>
      </c>
      <c r="M405" s="132">
        <v>135681.91</v>
      </c>
      <c r="N405" s="132">
        <v>345586.9</v>
      </c>
      <c r="O405" s="133" t="s">
        <v>4679</v>
      </c>
      <c r="P405" s="132">
        <v>118886.31</v>
      </c>
      <c r="Q405" s="132">
        <f t="shared" si="57"/>
        <v>464473.21</v>
      </c>
      <c r="R405" s="132">
        <v>345586.9</v>
      </c>
      <c r="S405" s="132">
        <v>118886.31</v>
      </c>
      <c r="T405" s="169">
        <f t="shared" si="58"/>
        <v>1</v>
      </c>
      <c r="U405" s="169">
        <f t="shared" si="59"/>
        <v>1</v>
      </c>
      <c r="V405" s="169">
        <f t="shared" si="60"/>
        <v>0.87621341710180811</v>
      </c>
      <c r="W405" s="169">
        <f t="shared" si="61"/>
        <v>0.96510141598413568</v>
      </c>
      <c r="X405" s="170">
        <v>1</v>
      </c>
      <c r="Y405" s="139">
        <v>38835</v>
      </c>
      <c r="Z405" s="139">
        <v>38849</v>
      </c>
      <c r="AA405" s="139">
        <v>39010</v>
      </c>
      <c r="AB405" s="139">
        <v>39100</v>
      </c>
      <c r="AC405" s="139" t="s">
        <v>4516</v>
      </c>
      <c r="AD405" s="147">
        <f t="shared" si="62"/>
        <v>90</v>
      </c>
      <c r="AE405" s="131">
        <v>113</v>
      </c>
      <c r="AG405" s="147">
        <v>1</v>
      </c>
      <c r="AH405" s="147" t="s">
        <v>4510</v>
      </c>
    </row>
    <row r="406" spans="1:34" x14ac:dyDescent="0.25">
      <c r="A406" s="147" t="s">
        <v>2144</v>
      </c>
      <c r="B406" s="140" t="s">
        <v>8474</v>
      </c>
      <c r="C406" s="147" t="s">
        <v>202</v>
      </c>
      <c r="D406" s="140" t="s">
        <v>8476</v>
      </c>
      <c r="E406" s="147" t="s">
        <v>1000</v>
      </c>
      <c r="F406" s="140" t="s">
        <v>8602</v>
      </c>
      <c r="G406" s="147" t="s">
        <v>363</v>
      </c>
      <c r="H406" s="140" t="s">
        <v>9137</v>
      </c>
      <c r="I406" s="147" t="s">
        <v>6167</v>
      </c>
      <c r="J406" s="147">
        <v>1</v>
      </c>
      <c r="K406" s="132">
        <f t="shared" si="56"/>
        <v>1994578.5599999998</v>
      </c>
      <c r="L406" s="132">
        <v>1431621.88</v>
      </c>
      <c r="M406" s="132">
        <v>562956.67999999993</v>
      </c>
      <c r="N406" s="132">
        <v>1431621.88</v>
      </c>
      <c r="O406" s="133" t="s">
        <v>4679</v>
      </c>
      <c r="P406" s="132">
        <v>431216.17</v>
      </c>
      <c r="Q406" s="132">
        <f t="shared" si="57"/>
        <v>1862838.0499999998</v>
      </c>
      <c r="R406" s="132">
        <v>1431621.88</v>
      </c>
      <c r="S406" s="132">
        <v>431216.17</v>
      </c>
      <c r="T406" s="169">
        <f t="shared" si="58"/>
        <v>1</v>
      </c>
      <c r="U406" s="169">
        <f t="shared" si="59"/>
        <v>1</v>
      </c>
      <c r="V406" s="169">
        <f t="shared" si="60"/>
        <v>0.7659846402391034</v>
      </c>
      <c r="W406" s="169">
        <f t="shared" si="61"/>
        <v>0.93395070385194556</v>
      </c>
      <c r="X406" s="170">
        <v>1</v>
      </c>
      <c r="Y406" s="139">
        <v>38835</v>
      </c>
      <c r="Z406" s="139">
        <v>38849</v>
      </c>
      <c r="AA406" s="139">
        <v>38946</v>
      </c>
      <c r="AB406" s="139">
        <v>39066</v>
      </c>
      <c r="AC406" s="139">
        <v>39133</v>
      </c>
      <c r="AD406" s="147">
        <f t="shared" si="62"/>
        <v>120</v>
      </c>
      <c r="AE406" s="131">
        <v>86</v>
      </c>
      <c r="AG406" s="147">
        <v>1</v>
      </c>
      <c r="AH406" s="147" t="s">
        <v>4510</v>
      </c>
    </row>
    <row r="407" spans="1:34" x14ac:dyDescent="0.25">
      <c r="A407" s="147" t="s">
        <v>2144</v>
      </c>
      <c r="B407" s="140" t="s">
        <v>8474</v>
      </c>
      <c r="C407" s="147" t="s">
        <v>202</v>
      </c>
      <c r="D407" s="140" t="s">
        <v>8476</v>
      </c>
      <c r="E407" s="147" t="s">
        <v>1000</v>
      </c>
      <c r="F407" s="140" t="s">
        <v>8602</v>
      </c>
      <c r="G407" s="147" t="s">
        <v>363</v>
      </c>
      <c r="H407" s="140" t="s">
        <v>9137</v>
      </c>
      <c r="I407" s="147" t="s">
        <v>5847</v>
      </c>
      <c r="J407" s="147">
        <v>1</v>
      </c>
      <c r="K407" s="132">
        <f t="shared" si="56"/>
        <v>1041340</v>
      </c>
      <c r="L407" s="132">
        <v>761651</v>
      </c>
      <c r="M407" s="132">
        <v>279689</v>
      </c>
      <c r="N407" s="132">
        <v>761651</v>
      </c>
      <c r="O407" s="133" t="s">
        <v>4679</v>
      </c>
      <c r="P407" s="132">
        <v>254540</v>
      </c>
      <c r="Q407" s="132">
        <f t="shared" si="57"/>
        <v>1016191</v>
      </c>
      <c r="R407" s="132">
        <v>761651</v>
      </c>
      <c r="S407" s="132">
        <v>254540</v>
      </c>
      <c r="T407" s="169">
        <f t="shared" si="58"/>
        <v>1</v>
      </c>
      <c r="U407" s="169">
        <f t="shared" si="59"/>
        <v>1</v>
      </c>
      <c r="V407" s="169">
        <f t="shared" si="60"/>
        <v>0.9100822699498371</v>
      </c>
      <c r="W407" s="169">
        <f t="shared" si="61"/>
        <v>0.97584938636756491</v>
      </c>
      <c r="X407" s="170">
        <v>1</v>
      </c>
      <c r="Y407" s="139">
        <v>39189</v>
      </c>
      <c r="Z407" s="139">
        <v>39225</v>
      </c>
      <c r="AA407" s="139">
        <v>39287</v>
      </c>
      <c r="AB407" s="139">
        <v>39569</v>
      </c>
      <c r="AC407" s="139" t="s">
        <v>4584</v>
      </c>
      <c r="AD407" s="147">
        <f t="shared" si="62"/>
        <v>282</v>
      </c>
      <c r="AE407" s="131">
        <v>104</v>
      </c>
      <c r="AG407" s="147">
        <v>1</v>
      </c>
      <c r="AH407" s="147" t="s">
        <v>4510</v>
      </c>
    </row>
    <row r="408" spans="1:34" x14ac:dyDescent="0.25">
      <c r="A408" s="147" t="s">
        <v>2144</v>
      </c>
      <c r="B408" s="140" t="s">
        <v>8474</v>
      </c>
      <c r="C408" s="147" t="s">
        <v>202</v>
      </c>
      <c r="D408" s="140" t="s">
        <v>8476</v>
      </c>
      <c r="E408" s="147" t="s">
        <v>1000</v>
      </c>
      <c r="F408" s="140" t="s">
        <v>8602</v>
      </c>
      <c r="G408" s="147" t="s">
        <v>1008</v>
      </c>
      <c r="H408" s="140" t="s">
        <v>9138</v>
      </c>
      <c r="I408" s="147" t="s">
        <v>6206</v>
      </c>
      <c r="J408" s="147">
        <v>1</v>
      </c>
      <c r="K408" s="132">
        <f t="shared" si="56"/>
        <v>1473311</v>
      </c>
      <c r="L408" s="132">
        <v>1102331</v>
      </c>
      <c r="M408" s="132">
        <v>370980</v>
      </c>
      <c r="N408" s="132">
        <v>1020883.18</v>
      </c>
      <c r="O408" s="133" t="s">
        <v>4753</v>
      </c>
      <c r="P408" s="132">
        <v>346618.5</v>
      </c>
      <c r="Q408" s="132">
        <f t="shared" si="57"/>
        <v>1367501.6800000002</v>
      </c>
      <c r="R408" s="132">
        <v>1020883.18</v>
      </c>
      <c r="S408" s="132">
        <v>346618.5</v>
      </c>
      <c r="T408" s="169">
        <f t="shared" si="58"/>
        <v>1</v>
      </c>
      <c r="U408" s="169">
        <f t="shared" si="59"/>
        <v>1</v>
      </c>
      <c r="V408" s="169">
        <f t="shared" si="60"/>
        <v>0.93433203946304388</v>
      </c>
      <c r="W408" s="169">
        <f t="shared" si="61"/>
        <v>0.92818263082268448</v>
      </c>
      <c r="X408" s="170">
        <v>1</v>
      </c>
      <c r="Y408" s="139">
        <v>39189</v>
      </c>
      <c r="Z408" s="139">
        <v>39225</v>
      </c>
      <c r="AA408" s="139">
        <v>39287</v>
      </c>
      <c r="AB408" s="139">
        <v>39569</v>
      </c>
      <c r="AC408" s="139" t="s">
        <v>4584</v>
      </c>
      <c r="AD408" s="147">
        <f t="shared" si="62"/>
        <v>282</v>
      </c>
      <c r="AE408" s="131">
        <v>231</v>
      </c>
      <c r="AG408" s="147">
        <v>1</v>
      </c>
      <c r="AH408" s="147" t="s">
        <v>4510</v>
      </c>
    </row>
    <row r="409" spans="1:34" x14ac:dyDescent="0.25">
      <c r="A409" s="147" t="s">
        <v>2144</v>
      </c>
      <c r="B409" s="140" t="s">
        <v>8474</v>
      </c>
      <c r="C409" s="147" t="s">
        <v>202</v>
      </c>
      <c r="D409" s="140" t="s">
        <v>8476</v>
      </c>
      <c r="E409" s="147" t="s">
        <v>1000</v>
      </c>
      <c r="F409" s="140" t="s">
        <v>8602</v>
      </c>
      <c r="G409" s="147" t="s">
        <v>1003</v>
      </c>
      <c r="H409" s="140" t="s">
        <v>9139</v>
      </c>
      <c r="I409" s="147" t="s">
        <v>6195</v>
      </c>
      <c r="J409" s="147">
        <v>1</v>
      </c>
      <c r="K409" s="132">
        <f t="shared" si="56"/>
        <v>503055.68</v>
      </c>
      <c r="L409" s="132">
        <v>332263.8</v>
      </c>
      <c r="M409" s="132">
        <v>170791.88</v>
      </c>
      <c r="N409" s="132">
        <v>332263.8</v>
      </c>
      <c r="O409" s="133" t="s">
        <v>4679</v>
      </c>
      <c r="P409" s="132">
        <v>135002.76</v>
      </c>
      <c r="Q409" s="132">
        <f t="shared" si="57"/>
        <v>467266.56</v>
      </c>
      <c r="R409" s="132">
        <v>332263.8</v>
      </c>
      <c r="S409" s="132">
        <v>135002.76</v>
      </c>
      <c r="T409" s="169">
        <f t="shared" si="58"/>
        <v>1</v>
      </c>
      <c r="U409" s="169">
        <f t="shared" si="59"/>
        <v>1</v>
      </c>
      <c r="V409" s="169">
        <f t="shared" si="60"/>
        <v>0.7904518645734212</v>
      </c>
      <c r="W409" s="169">
        <f t="shared" si="61"/>
        <v>0.92885654327568667</v>
      </c>
      <c r="X409" s="170">
        <v>1</v>
      </c>
      <c r="Y409" s="139">
        <v>38835</v>
      </c>
      <c r="Z409" s="139">
        <v>38849</v>
      </c>
      <c r="AA409" s="139">
        <v>38982</v>
      </c>
      <c r="AB409" s="139">
        <v>39072</v>
      </c>
      <c r="AC409" s="139">
        <v>39049</v>
      </c>
      <c r="AD409" s="147">
        <f t="shared" si="62"/>
        <v>90</v>
      </c>
      <c r="AE409" s="131">
        <v>50</v>
      </c>
      <c r="AG409" s="147">
        <v>1</v>
      </c>
      <c r="AH409" s="147" t="s">
        <v>4510</v>
      </c>
    </row>
    <row r="410" spans="1:34" x14ac:dyDescent="0.25">
      <c r="A410" s="147" t="s">
        <v>2144</v>
      </c>
      <c r="B410" s="140" t="s">
        <v>8474</v>
      </c>
      <c r="C410" s="147" t="s">
        <v>202</v>
      </c>
      <c r="D410" s="140" t="s">
        <v>8476</v>
      </c>
      <c r="E410" s="147" t="s">
        <v>1000</v>
      </c>
      <c r="F410" s="140" t="s">
        <v>8602</v>
      </c>
      <c r="G410" s="147" t="s">
        <v>3028</v>
      </c>
      <c r="H410" s="140" t="s">
        <v>10665</v>
      </c>
      <c r="I410" s="147" t="s">
        <v>6167</v>
      </c>
      <c r="J410" s="147">
        <v>1</v>
      </c>
      <c r="K410" s="132">
        <f t="shared" si="56"/>
        <v>1552279.93</v>
      </c>
      <c r="L410" s="132">
        <v>1238535.93</v>
      </c>
      <c r="M410" s="132">
        <v>313744</v>
      </c>
      <c r="N410" s="132">
        <v>1238535.93</v>
      </c>
      <c r="O410" s="133" t="s">
        <v>4679</v>
      </c>
      <c r="P410" s="132">
        <v>283914.18</v>
      </c>
      <c r="Q410" s="132">
        <f t="shared" si="57"/>
        <v>1522450.1099999999</v>
      </c>
      <c r="R410" s="132">
        <v>1238535.93</v>
      </c>
      <c r="S410" s="132">
        <v>283914.18</v>
      </c>
      <c r="T410" s="169">
        <f t="shared" si="58"/>
        <v>1</v>
      </c>
      <c r="U410" s="169">
        <f t="shared" si="59"/>
        <v>1</v>
      </c>
      <c r="V410" s="169">
        <f t="shared" si="60"/>
        <v>0.90492305828956088</v>
      </c>
      <c r="W410" s="169">
        <f t="shared" si="61"/>
        <v>0.98078322123252593</v>
      </c>
      <c r="X410" s="170">
        <v>1</v>
      </c>
      <c r="Y410" s="139">
        <v>38454</v>
      </c>
      <c r="Z410" s="139">
        <v>38559</v>
      </c>
      <c r="AA410" s="139">
        <v>38611</v>
      </c>
      <c r="AB410" s="139">
        <v>38990</v>
      </c>
      <c r="AC410" s="139">
        <v>38981</v>
      </c>
      <c r="AD410" s="147">
        <f t="shared" si="62"/>
        <v>379</v>
      </c>
      <c r="AE410" s="131">
        <v>52</v>
      </c>
      <c r="AG410" s="147">
        <v>1</v>
      </c>
      <c r="AH410" s="147" t="s">
        <v>4510</v>
      </c>
    </row>
    <row r="411" spans="1:34" x14ac:dyDescent="0.25">
      <c r="A411" s="147" t="s">
        <v>2144</v>
      </c>
      <c r="B411" s="140" t="s">
        <v>8474</v>
      </c>
      <c r="C411" s="147" t="s">
        <v>6209</v>
      </c>
      <c r="D411" s="140" t="s">
        <v>8476</v>
      </c>
      <c r="E411" s="147" t="s">
        <v>201</v>
      </c>
      <c r="F411" s="140" t="s">
        <v>8564</v>
      </c>
      <c r="G411" s="147" t="s">
        <v>3650</v>
      </c>
      <c r="H411" s="140" t="s">
        <v>10666</v>
      </c>
      <c r="I411" s="147" t="s">
        <v>6213</v>
      </c>
      <c r="J411" s="147">
        <v>1</v>
      </c>
      <c r="K411" s="132">
        <f t="shared" si="56"/>
        <v>910000</v>
      </c>
      <c r="L411" s="132">
        <v>685450</v>
      </c>
      <c r="M411" s="132">
        <v>224550</v>
      </c>
      <c r="N411" s="132">
        <v>685450</v>
      </c>
      <c r="O411" s="133" t="s">
        <v>4753</v>
      </c>
      <c r="P411" s="132">
        <v>224804</v>
      </c>
      <c r="Q411" s="132">
        <f t="shared" si="57"/>
        <v>910254</v>
      </c>
      <c r="R411" s="132">
        <v>685450</v>
      </c>
      <c r="S411" s="132">
        <v>224804</v>
      </c>
      <c r="T411" s="169">
        <f t="shared" si="58"/>
        <v>1</v>
      </c>
      <c r="U411" s="169">
        <f t="shared" si="59"/>
        <v>1</v>
      </c>
      <c r="V411" s="169">
        <f t="shared" si="60"/>
        <v>1.0011311511912715</v>
      </c>
      <c r="W411" s="169">
        <f t="shared" si="61"/>
        <v>1.0002791208791209</v>
      </c>
      <c r="X411" s="170">
        <v>1</v>
      </c>
      <c r="Y411" s="139">
        <v>39642</v>
      </c>
      <c r="Z411" s="139" t="s">
        <v>4516</v>
      </c>
      <c r="AA411" s="139">
        <v>39713</v>
      </c>
      <c r="AB411" s="139">
        <v>39813</v>
      </c>
      <c r="AC411" s="139">
        <v>39993</v>
      </c>
      <c r="AD411" s="147">
        <f t="shared" si="62"/>
        <v>100</v>
      </c>
      <c r="AE411" s="131">
        <v>348</v>
      </c>
      <c r="AG411" s="147">
        <v>1</v>
      </c>
      <c r="AH411" s="147" t="s">
        <v>4510</v>
      </c>
    </row>
    <row r="412" spans="1:34" x14ac:dyDescent="0.25">
      <c r="A412" s="147" t="s">
        <v>2144</v>
      </c>
      <c r="B412" s="140" t="s">
        <v>8474</v>
      </c>
      <c r="C412" s="147" t="s">
        <v>6209</v>
      </c>
      <c r="D412" s="140" t="s">
        <v>8476</v>
      </c>
      <c r="E412" s="147" t="s">
        <v>201</v>
      </c>
      <c r="F412" s="140" t="s">
        <v>8564</v>
      </c>
      <c r="G412" s="147" t="s">
        <v>3422</v>
      </c>
      <c r="H412" s="140" t="s">
        <v>10667</v>
      </c>
      <c r="I412" s="147" t="s">
        <v>6167</v>
      </c>
      <c r="J412" s="147">
        <v>1</v>
      </c>
      <c r="K412" s="132">
        <f t="shared" si="56"/>
        <v>1989420.03</v>
      </c>
      <c r="L412" s="132">
        <v>1514491.6</v>
      </c>
      <c r="M412" s="132">
        <v>474928.43</v>
      </c>
      <c r="N412" s="132">
        <v>1514491.6</v>
      </c>
      <c r="O412" s="133" t="s">
        <v>4679</v>
      </c>
      <c r="P412" s="132">
        <v>373998.32</v>
      </c>
      <c r="Q412" s="132">
        <f t="shared" si="57"/>
        <v>1888489.9200000002</v>
      </c>
      <c r="R412" s="132">
        <v>1514491.6</v>
      </c>
      <c r="S412" s="132">
        <v>373998.32</v>
      </c>
      <c r="T412" s="169">
        <f t="shared" si="58"/>
        <v>1</v>
      </c>
      <c r="U412" s="169">
        <f t="shared" si="59"/>
        <v>1</v>
      </c>
      <c r="V412" s="169">
        <f t="shared" si="60"/>
        <v>0.7874835372563399</v>
      </c>
      <c r="W412" s="169">
        <f t="shared" si="61"/>
        <v>0.94926656589458391</v>
      </c>
      <c r="X412" s="170">
        <v>1</v>
      </c>
      <c r="Y412" s="139">
        <v>38849</v>
      </c>
      <c r="Z412" s="139">
        <v>38857</v>
      </c>
      <c r="AA412" s="139">
        <v>39052</v>
      </c>
      <c r="AB412" s="139">
        <v>39172</v>
      </c>
      <c r="AC412" s="139" t="s">
        <v>4584</v>
      </c>
      <c r="AD412" s="147">
        <f t="shared" si="62"/>
        <v>120</v>
      </c>
      <c r="AE412" s="131">
        <v>292</v>
      </c>
      <c r="AG412" s="147">
        <v>1</v>
      </c>
      <c r="AH412" s="147" t="s">
        <v>4510</v>
      </c>
    </row>
    <row r="413" spans="1:34" x14ac:dyDescent="0.25">
      <c r="A413" s="147" t="s">
        <v>2144</v>
      </c>
      <c r="B413" s="140" t="s">
        <v>8474</v>
      </c>
      <c r="C413" s="147" t="s">
        <v>6209</v>
      </c>
      <c r="D413" s="140" t="s">
        <v>8476</v>
      </c>
      <c r="E413" s="147" t="s">
        <v>201</v>
      </c>
      <c r="F413" s="140" t="s">
        <v>8564</v>
      </c>
      <c r="G413" s="147" t="s">
        <v>491</v>
      </c>
      <c r="H413" s="140" t="s">
        <v>10668</v>
      </c>
      <c r="I413" s="147" t="s">
        <v>6210</v>
      </c>
      <c r="J413" s="147">
        <v>1</v>
      </c>
      <c r="K413" s="132">
        <f t="shared" si="56"/>
        <v>228319.73</v>
      </c>
      <c r="L413" s="132">
        <v>175266.44</v>
      </c>
      <c r="M413" s="132">
        <v>53053.29</v>
      </c>
      <c r="N413" s="132">
        <v>175266.44</v>
      </c>
      <c r="O413" s="133" t="s">
        <v>4679</v>
      </c>
      <c r="P413" s="132">
        <v>57608.3</v>
      </c>
      <c r="Q413" s="132">
        <f t="shared" si="57"/>
        <v>232874.74</v>
      </c>
      <c r="R413" s="132">
        <v>175266.44</v>
      </c>
      <c r="S413" s="132">
        <v>57608.3</v>
      </c>
      <c r="T413" s="169">
        <f t="shared" si="58"/>
        <v>1</v>
      </c>
      <c r="U413" s="169">
        <f t="shared" si="59"/>
        <v>1</v>
      </c>
      <c r="V413" s="169">
        <f t="shared" si="60"/>
        <v>1.0858572578628019</v>
      </c>
      <c r="W413" s="169">
        <f t="shared" si="61"/>
        <v>1.0199501374673139</v>
      </c>
      <c r="X413" s="170">
        <v>1</v>
      </c>
      <c r="Y413" s="139">
        <v>38849</v>
      </c>
      <c r="Z413" s="139">
        <v>38857</v>
      </c>
      <c r="AA413" s="139">
        <v>38938</v>
      </c>
      <c r="AB413" s="139">
        <v>39048</v>
      </c>
      <c r="AC413" s="139">
        <v>39167</v>
      </c>
      <c r="AD413" s="147">
        <f t="shared" si="62"/>
        <v>110</v>
      </c>
      <c r="AE413" s="131">
        <v>348</v>
      </c>
      <c r="AG413" s="147">
        <v>1</v>
      </c>
      <c r="AH413" s="147" t="s">
        <v>4510</v>
      </c>
    </row>
    <row r="414" spans="1:34" x14ac:dyDescent="0.25">
      <c r="A414" s="147" t="s">
        <v>2144</v>
      </c>
      <c r="B414" s="140" t="s">
        <v>8474</v>
      </c>
      <c r="C414" s="147" t="s">
        <v>6209</v>
      </c>
      <c r="D414" s="140" t="s">
        <v>8476</v>
      </c>
      <c r="E414" s="147" t="s">
        <v>201</v>
      </c>
      <c r="F414" s="140" t="s">
        <v>8564</v>
      </c>
      <c r="G414" s="147" t="s">
        <v>491</v>
      </c>
      <c r="H414" s="140" t="s">
        <v>10668</v>
      </c>
      <c r="I414" s="147" t="s">
        <v>3551</v>
      </c>
      <c r="J414" s="147">
        <v>1</v>
      </c>
      <c r="K414" s="132">
        <f t="shared" si="56"/>
        <v>228829.27</v>
      </c>
      <c r="L414" s="132">
        <v>165691</v>
      </c>
      <c r="M414" s="132">
        <v>63138.27</v>
      </c>
      <c r="N414" s="132">
        <v>165690.1</v>
      </c>
      <c r="O414" s="133" t="s">
        <v>4679</v>
      </c>
      <c r="P414" s="132">
        <v>61638.27</v>
      </c>
      <c r="Q414" s="132">
        <f t="shared" si="57"/>
        <v>227328.37</v>
      </c>
      <c r="R414" s="132">
        <v>165690.1</v>
      </c>
      <c r="S414" s="132">
        <v>61638.27</v>
      </c>
      <c r="T414" s="169">
        <f t="shared" si="58"/>
        <v>1</v>
      </c>
      <c r="U414" s="169">
        <f t="shared" si="59"/>
        <v>1</v>
      </c>
      <c r="V414" s="169">
        <f t="shared" si="60"/>
        <v>0.97624261798747414</v>
      </c>
      <c r="W414" s="169">
        <f t="shared" si="61"/>
        <v>0.99344096146441407</v>
      </c>
      <c r="X414" s="170">
        <v>1</v>
      </c>
      <c r="Y414" s="139">
        <v>39183</v>
      </c>
      <c r="Z414" s="139">
        <v>39240</v>
      </c>
      <c r="AA414" s="139">
        <v>39396</v>
      </c>
      <c r="AB414" s="139">
        <v>39569</v>
      </c>
      <c r="AC414" s="139">
        <v>39645</v>
      </c>
      <c r="AD414" s="147">
        <f t="shared" si="62"/>
        <v>173</v>
      </c>
      <c r="AE414" s="131">
        <v>348</v>
      </c>
      <c r="AG414" s="147">
        <v>1</v>
      </c>
      <c r="AH414" s="147" t="s">
        <v>4510</v>
      </c>
    </row>
    <row r="415" spans="1:34" x14ac:dyDescent="0.25">
      <c r="A415" s="147" t="s">
        <v>2144</v>
      </c>
      <c r="B415" s="140" t="s">
        <v>8474</v>
      </c>
      <c r="C415" s="147" t="s">
        <v>6209</v>
      </c>
      <c r="D415" s="140" t="s">
        <v>8476</v>
      </c>
      <c r="E415" s="147" t="s">
        <v>201</v>
      </c>
      <c r="F415" s="140" t="s">
        <v>8564</v>
      </c>
      <c r="G415" s="147" t="s">
        <v>299</v>
      </c>
      <c r="H415" s="140" t="s">
        <v>9125</v>
      </c>
      <c r="I415" s="147" t="s">
        <v>3552</v>
      </c>
      <c r="J415" s="147">
        <v>1</v>
      </c>
      <c r="K415" s="132">
        <f t="shared" si="56"/>
        <v>1019141.96</v>
      </c>
      <c r="L415" s="132">
        <v>746764</v>
      </c>
      <c r="M415" s="132">
        <v>272377.95999999996</v>
      </c>
      <c r="N415" s="132">
        <v>746764</v>
      </c>
      <c r="O415" s="133" t="s">
        <v>4679</v>
      </c>
      <c r="P415" s="132">
        <v>262289.96000000002</v>
      </c>
      <c r="Q415" s="132">
        <f t="shared" si="57"/>
        <v>1009053.96</v>
      </c>
      <c r="R415" s="132">
        <v>746764</v>
      </c>
      <c r="S415" s="132">
        <v>262289.96000000002</v>
      </c>
      <c r="T415" s="169">
        <f t="shared" si="58"/>
        <v>1</v>
      </c>
      <c r="U415" s="169">
        <f t="shared" si="59"/>
        <v>1</v>
      </c>
      <c r="V415" s="169">
        <f t="shared" si="60"/>
        <v>0.96296322947715762</v>
      </c>
      <c r="W415" s="169">
        <f t="shared" si="61"/>
        <v>0.99010147712885843</v>
      </c>
      <c r="X415" s="170">
        <v>1</v>
      </c>
      <c r="Y415" s="139">
        <v>39183</v>
      </c>
      <c r="Z415" s="139">
        <v>39240</v>
      </c>
      <c r="AA415" s="139">
        <v>39370</v>
      </c>
      <c r="AB415" s="139">
        <v>39461</v>
      </c>
      <c r="AC415" s="139">
        <v>39645</v>
      </c>
      <c r="AD415" s="147">
        <f t="shared" si="62"/>
        <v>91</v>
      </c>
      <c r="AE415" s="131">
        <v>348</v>
      </c>
      <c r="AG415" s="147">
        <v>1</v>
      </c>
      <c r="AH415" s="147" t="s">
        <v>4510</v>
      </c>
    </row>
    <row r="416" spans="1:34" x14ac:dyDescent="0.25">
      <c r="A416" s="147" t="s">
        <v>2144</v>
      </c>
      <c r="B416" s="140" t="s">
        <v>8474</v>
      </c>
      <c r="C416" s="147" t="s">
        <v>6209</v>
      </c>
      <c r="D416" s="140" t="s">
        <v>8476</v>
      </c>
      <c r="E416" s="147" t="s">
        <v>201</v>
      </c>
      <c r="F416" s="140" t="s">
        <v>8564</v>
      </c>
      <c r="G416" s="147" t="s">
        <v>299</v>
      </c>
      <c r="H416" s="140" t="s">
        <v>9125</v>
      </c>
      <c r="I416" s="147" t="s">
        <v>6169</v>
      </c>
      <c r="J416" s="147">
        <v>1</v>
      </c>
      <c r="K416" s="132">
        <f t="shared" si="56"/>
        <v>1297000</v>
      </c>
      <c r="L416" s="132">
        <v>1000000</v>
      </c>
      <c r="M416" s="132">
        <v>297000</v>
      </c>
      <c r="N416" s="132">
        <v>1000000</v>
      </c>
      <c r="O416" s="133" t="s">
        <v>4699</v>
      </c>
      <c r="P416" s="132">
        <v>297691</v>
      </c>
      <c r="Q416" s="132">
        <f t="shared" si="57"/>
        <v>1297691</v>
      </c>
      <c r="R416" s="132">
        <v>1000000</v>
      </c>
      <c r="S416" s="132">
        <v>297691</v>
      </c>
      <c r="T416" s="169">
        <f t="shared" si="58"/>
        <v>1</v>
      </c>
      <c r="U416" s="169">
        <f t="shared" si="59"/>
        <v>1</v>
      </c>
      <c r="V416" s="169">
        <f t="shared" si="60"/>
        <v>1.0023265993265993</v>
      </c>
      <c r="W416" s="169">
        <f t="shared" si="61"/>
        <v>1.000532767925983</v>
      </c>
      <c r="X416" s="170">
        <v>1</v>
      </c>
      <c r="Y416" s="139">
        <v>39642</v>
      </c>
      <c r="Z416" s="139" t="s">
        <v>4516</v>
      </c>
      <c r="AA416" s="139">
        <v>39713</v>
      </c>
      <c r="AB416" s="139">
        <v>39812</v>
      </c>
      <c r="AC416" s="139">
        <v>39948</v>
      </c>
      <c r="AD416" s="147">
        <f t="shared" si="62"/>
        <v>99</v>
      </c>
      <c r="AE416" s="131">
        <v>348</v>
      </c>
      <c r="AG416" s="147">
        <v>1</v>
      </c>
      <c r="AH416" s="147" t="s">
        <v>4510</v>
      </c>
    </row>
    <row r="417" spans="1:34" x14ac:dyDescent="0.25">
      <c r="A417" s="147" t="s">
        <v>2144</v>
      </c>
      <c r="B417" s="140" t="s">
        <v>8474</v>
      </c>
      <c r="C417" s="147" t="s">
        <v>6209</v>
      </c>
      <c r="D417" s="140" t="s">
        <v>8476</v>
      </c>
      <c r="E417" s="147" t="s">
        <v>201</v>
      </c>
      <c r="F417" s="140" t="s">
        <v>8564</v>
      </c>
      <c r="G417" s="147" t="s">
        <v>209</v>
      </c>
      <c r="H417" s="140" t="s">
        <v>9127</v>
      </c>
      <c r="I417" s="147" t="s">
        <v>6169</v>
      </c>
      <c r="J417" s="147">
        <v>1</v>
      </c>
      <c r="K417" s="132">
        <f t="shared" si="56"/>
        <v>1297000</v>
      </c>
      <c r="L417" s="132">
        <v>990800</v>
      </c>
      <c r="M417" s="132">
        <v>306200</v>
      </c>
      <c r="N417" s="132">
        <v>990800</v>
      </c>
      <c r="O417" s="133" t="s">
        <v>4699</v>
      </c>
      <c r="P417" s="132">
        <v>293510</v>
      </c>
      <c r="Q417" s="132">
        <f t="shared" si="57"/>
        <v>1284310</v>
      </c>
      <c r="R417" s="132">
        <v>990800</v>
      </c>
      <c r="S417" s="132">
        <v>293510</v>
      </c>
      <c r="T417" s="169">
        <f t="shared" si="58"/>
        <v>1</v>
      </c>
      <c r="U417" s="169">
        <f t="shared" si="59"/>
        <v>1</v>
      </c>
      <c r="V417" s="169">
        <f t="shared" si="60"/>
        <v>0.9585564990202482</v>
      </c>
      <c r="W417" s="169">
        <f t="shared" si="61"/>
        <v>0.99021588280647643</v>
      </c>
      <c r="X417" s="170">
        <v>1</v>
      </c>
      <c r="Y417" s="139">
        <v>39642</v>
      </c>
      <c r="Z417" s="139" t="s">
        <v>4516</v>
      </c>
      <c r="AA417" s="139">
        <v>39713</v>
      </c>
      <c r="AB417" s="139">
        <v>39813</v>
      </c>
      <c r="AC417" s="139">
        <v>39948</v>
      </c>
      <c r="AD417" s="147">
        <f t="shared" si="62"/>
        <v>100</v>
      </c>
      <c r="AE417" s="131">
        <v>331</v>
      </c>
      <c r="AG417" s="147">
        <v>1</v>
      </c>
      <c r="AH417" s="147" t="s">
        <v>4510</v>
      </c>
    </row>
    <row r="418" spans="1:34" x14ac:dyDescent="0.25">
      <c r="A418" s="147" t="s">
        <v>2144</v>
      </c>
      <c r="B418" s="140" t="s">
        <v>8474</v>
      </c>
      <c r="C418" s="147" t="s">
        <v>6209</v>
      </c>
      <c r="D418" s="140" t="s">
        <v>8476</v>
      </c>
      <c r="E418" s="147" t="s">
        <v>201</v>
      </c>
      <c r="F418" s="140" t="s">
        <v>8564</v>
      </c>
      <c r="G418" s="147" t="s">
        <v>104</v>
      </c>
      <c r="H418" s="140" t="s">
        <v>10669</v>
      </c>
      <c r="I418" s="147" t="s">
        <v>6214</v>
      </c>
      <c r="J418" s="147">
        <v>1</v>
      </c>
      <c r="K418" s="132">
        <f t="shared" si="56"/>
        <v>2100000</v>
      </c>
      <c r="L418" s="132">
        <v>1627211</v>
      </c>
      <c r="M418" s="132">
        <v>472789</v>
      </c>
      <c r="N418" s="132">
        <v>1627211</v>
      </c>
      <c r="O418" s="133" t="s">
        <v>4699</v>
      </c>
      <c r="P418" s="132">
        <v>471550.61</v>
      </c>
      <c r="Q418" s="132">
        <f t="shared" si="57"/>
        <v>2098761.61</v>
      </c>
      <c r="R418" s="132">
        <v>1627211</v>
      </c>
      <c r="S418" s="132">
        <v>471550.61</v>
      </c>
      <c r="T418" s="169">
        <f t="shared" si="58"/>
        <v>1</v>
      </c>
      <c r="U418" s="169">
        <f t="shared" si="59"/>
        <v>1</v>
      </c>
      <c r="V418" s="169">
        <f t="shared" si="60"/>
        <v>0.99738067087009208</v>
      </c>
      <c r="W418" s="169">
        <f t="shared" si="61"/>
        <v>0.99941029047619045</v>
      </c>
      <c r="X418" s="170">
        <v>1</v>
      </c>
      <c r="Y418" s="139">
        <v>39642</v>
      </c>
      <c r="Z418" s="139" t="s">
        <v>4516</v>
      </c>
      <c r="AA418" s="139">
        <v>39706</v>
      </c>
      <c r="AB418" s="139">
        <v>39790</v>
      </c>
      <c r="AC418" s="139">
        <v>39798</v>
      </c>
      <c r="AD418" s="147">
        <f t="shared" si="62"/>
        <v>84</v>
      </c>
      <c r="AE418" s="131">
        <v>613</v>
      </c>
      <c r="AG418" s="147">
        <v>1</v>
      </c>
      <c r="AH418" s="147" t="s">
        <v>4510</v>
      </c>
    </row>
    <row r="419" spans="1:34" x14ac:dyDescent="0.25">
      <c r="A419" s="147" t="s">
        <v>2144</v>
      </c>
      <c r="B419" s="140" t="s">
        <v>8474</v>
      </c>
      <c r="C419" s="147" t="s">
        <v>6209</v>
      </c>
      <c r="D419" s="140" t="s">
        <v>8476</v>
      </c>
      <c r="E419" s="147" t="s">
        <v>201</v>
      </c>
      <c r="F419" s="140" t="s">
        <v>8564</v>
      </c>
      <c r="G419" s="147" t="s">
        <v>266</v>
      </c>
      <c r="H419" s="140" t="s">
        <v>10670</v>
      </c>
      <c r="I419" s="147" t="s">
        <v>6167</v>
      </c>
      <c r="J419" s="147">
        <v>1</v>
      </c>
      <c r="K419" s="132">
        <f t="shared" si="56"/>
        <v>1136484.27</v>
      </c>
      <c r="L419" s="132">
        <v>844803.02</v>
      </c>
      <c r="M419" s="132">
        <v>291681.25</v>
      </c>
      <c r="N419" s="132">
        <v>844803.02</v>
      </c>
      <c r="O419" s="133" t="s">
        <v>4679</v>
      </c>
      <c r="P419" s="132">
        <v>262460.59999999998</v>
      </c>
      <c r="Q419" s="132">
        <f t="shared" si="57"/>
        <v>1107263.6200000001</v>
      </c>
      <c r="R419" s="132">
        <v>844803.02</v>
      </c>
      <c r="S419" s="132">
        <v>262460.59999999998</v>
      </c>
      <c r="T419" s="169">
        <f t="shared" si="58"/>
        <v>1</v>
      </c>
      <c r="U419" s="169">
        <f t="shared" si="59"/>
        <v>1</v>
      </c>
      <c r="V419" s="169">
        <f t="shared" si="60"/>
        <v>0.89981992328954974</v>
      </c>
      <c r="W419" s="169">
        <f t="shared" si="61"/>
        <v>0.97428855746503218</v>
      </c>
      <c r="X419" s="170">
        <v>1</v>
      </c>
      <c r="Y419" s="139">
        <v>38849</v>
      </c>
      <c r="Z419" s="139">
        <v>38857</v>
      </c>
      <c r="AA419" s="139">
        <v>38930</v>
      </c>
      <c r="AB419" s="139">
        <v>39051</v>
      </c>
      <c r="AC419" s="139">
        <v>39167</v>
      </c>
      <c r="AD419" s="147">
        <f t="shared" si="62"/>
        <v>121</v>
      </c>
      <c r="AE419" s="131">
        <v>219</v>
      </c>
      <c r="AG419" s="147">
        <v>1</v>
      </c>
      <c r="AH419" s="147" t="s">
        <v>4510</v>
      </c>
    </row>
    <row r="420" spans="1:34" x14ac:dyDescent="0.25">
      <c r="A420" s="147" t="s">
        <v>2144</v>
      </c>
      <c r="B420" s="140" t="s">
        <v>8474</v>
      </c>
      <c r="C420" s="147" t="s">
        <v>6209</v>
      </c>
      <c r="D420" s="140" t="s">
        <v>8476</v>
      </c>
      <c r="E420" s="147" t="s">
        <v>201</v>
      </c>
      <c r="F420" s="140" t="s">
        <v>8564</v>
      </c>
      <c r="G420" s="147" t="s">
        <v>266</v>
      </c>
      <c r="H420" s="140" t="s">
        <v>10670</v>
      </c>
      <c r="I420" s="147" t="s">
        <v>3651</v>
      </c>
      <c r="J420" s="147">
        <v>1</v>
      </c>
      <c r="K420" s="132">
        <f t="shared" si="56"/>
        <v>1046000</v>
      </c>
      <c r="L420" s="132">
        <v>770000</v>
      </c>
      <c r="M420" s="132">
        <v>276000</v>
      </c>
      <c r="N420" s="132">
        <v>770000</v>
      </c>
      <c r="O420" s="133" t="s">
        <v>4679</v>
      </c>
      <c r="P420" s="132">
        <v>236790</v>
      </c>
      <c r="Q420" s="132">
        <f t="shared" si="57"/>
        <v>1006790</v>
      </c>
      <c r="R420" s="132">
        <v>770000</v>
      </c>
      <c r="S420" s="132">
        <v>236790</v>
      </c>
      <c r="T420" s="169">
        <f t="shared" si="58"/>
        <v>1</v>
      </c>
      <c r="U420" s="169">
        <f t="shared" si="59"/>
        <v>1</v>
      </c>
      <c r="V420" s="169">
        <f t="shared" si="60"/>
        <v>0.8579347826086956</v>
      </c>
      <c r="W420" s="169">
        <f t="shared" si="61"/>
        <v>0.96251434034416827</v>
      </c>
      <c r="X420" s="170">
        <v>1</v>
      </c>
      <c r="Y420" s="139">
        <v>39642</v>
      </c>
      <c r="Z420" s="139" t="s">
        <v>4516</v>
      </c>
      <c r="AA420" s="139">
        <v>39714</v>
      </c>
      <c r="AB420" s="139">
        <v>39782</v>
      </c>
      <c r="AC420" s="139">
        <v>39794</v>
      </c>
      <c r="AD420" s="147">
        <f t="shared" si="62"/>
        <v>68</v>
      </c>
      <c r="AE420" s="131">
        <v>219</v>
      </c>
      <c r="AG420" s="147">
        <v>1</v>
      </c>
      <c r="AH420" s="147" t="s">
        <v>4510</v>
      </c>
    </row>
    <row r="421" spans="1:34" x14ac:dyDescent="0.25">
      <c r="A421" s="147" t="s">
        <v>2144</v>
      </c>
      <c r="B421" s="140" t="s">
        <v>8474</v>
      </c>
      <c r="C421" s="147" t="s">
        <v>6209</v>
      </c>
      <c r="D421" s="140" t="s">
        <v>8476</v>
      </c>
      <c r="E421" s="147" t="s">
        <v>201</v>
      </c>
      <c r="F421" s="140" t="s">
        <v>8564</v>
      </c>
      <c r="G421" s="147" t="s">
        <v>3553</v>
      </c>
      <c r="H421" s="140" t="s">
        <v>10671</v>
      </c>
      <c r="I421" s="147" t="s">
        <v>3285</v>
      </c>
      <c r="J421" s="147">
        <v>1</v>
      </c>
      <c r="K421" s="132">
        <f t="shared" si="56"/>
        <v>527068.41</v>
      </c>
      <c r="L421" s="132">
        <v>394608</v>
      </c>
      <c r="M421" s="132">
        <v>132460.41</v>
      </c>
      <c r="N421" s="132">
        <v>394608.00000000006</v>
      </c>
      <c r="O421" s="133" t="s">
        <v>4679</v>
      </c>
      <c r="P421" s="132">
        <v>154396.53</v>
      </c>
      <c r="Q421" s="132">
        <f t="shared" si="57"/>
        <v>549004.53</v>
      </c>
      <c r="R421" s="132">
        <v>394608</v>
      </c>
      <c r="S421" s="132">
        <v>154396.53</v>
      </c>
      <c r="T421" s="169">
        <f t="shared" si="58"/>
        <v>0.99999999999999989</v>
      </c>
      <c r="U421" s="169">
        <f t="shared" si="59"/>
        <v>1</v>
      </c>
      <c r="V421" s="169">
        <f t="shared" si="60"/>
        <v>1.1656051041967936</v>
      </c>
      <c r="W421" s="169">
        <f t="shared" si="61"/>
        <v>1.0416191135416368</v>
      </c>
      <c r="X421" s="170">
        <v>1</v>
      </c>
      <c r="Y421" s="139">
        <v>39183</v>
      </c>
      <c r="Z421" s="139">
        <v>39240</v>
      </c>
      <c r="AA421" s="139">
        <v>39370</v>
      </c>
      <c r="AB421" s="139">
        <v>39569</v>
      </c>
      <c r="AC421" s="139">
        <v>39973</v>
      </c>
      <c r="AD421" s="147">
        <f t="shared" si="62"/>
        <v>199</v>
      </c>
      <c r="AE421" s="131">
        <v>238</v>
      </c>
      <c r="AG421" s="147">
        <v>1</v>
      </c>
      <c r="AH421" s="147" t="s">
        <v>4510</v>
      </c>
    </row>
    <row r="422" spans="1:34" x14ac:dyDescent="0.25">
      <c r="A422" s="147" t="s">
        <v>2144</v>
      </c>
      <c r="B422" s="140" t="s">
        <v>8474</v>
      </c>
      <c r="C422" s="147" t="s">
        <v>6209</v>
      </c>
      <c r="D422" s="140" t="s">
        <v>8476</v>
      </c>
      <c r="E422" s="147" t="s">
        <v>201</v>
      </c>
      <c r="F422" s="140" t="s">
        <v>8564</v>
      </c>
      <c r="G422" s="147" t="s">
        <v>212</v>
      </c>
      <c r="H422" s="140" t="s">
        <v>10672</v>
      </c>
      <c r="I422" s="147" t="s">
        <v>6169</v>
      </c>
      <c r="J422" s="147">
        <v>1</v>
      </c>
      <c r="K422" s="132">
        <f t="shared" si="56"/>
        <v>1053158</v>
      </c>
      <c r="L422" s="132">
        <v>796600</v>
      </c>
      <c r="M422" s="132">
        <v>256558</v>
      </c>
      <c r="N422" s="132">
        <v>716940</v>
      </c>
      <c r="O422" s="133" t="s">
        <v>4699</v>
      </c>
      <c r="P422" s="132">
        <v>264207.5</v>
      </c>
      <c r="Q422" s="132">
        <f t="shared" si="57"/>
        <v>981147.5</v>
      </c>
      <c r="R422" s="132">
        <v>716940</v>
      </c>
      <c r="S422" s="132">
        <v>264207.5</v>
      </c>
      <c r="T422" s="169">
        <f t="shared" si="58"/>
        <v>1</v>
      </c>
      <c r="U422" s="169">
        <f t="shared" si="59"/>
        <v>1</v>
      </c>
      <c r="V422" s="169">
        <f t="shared" si="60"/>
        <v>1.0298158700956508</v>
      </c>
      <c r="W422" s="169">
        <f t="shared" si="61"/>
        <v>0.93162421972771414</v>
      </c>
      <c r="X422" s="170">
        <v>1</v>
      </c>
      <c r="Y422" s="139">
        <v>38849</v>
      </c>
      <c r="Z422" s="139">
        <v>38857</v>
      </c>
      <c r="AA422" s="139">
        <v>39000</v>
      </c>
      <c r="AB422" s="139">
        <v>39055</v>
      </c>
      <c r="AC422" s="139">
        <v>39167</v>
      </c>
      <c r="AD422" s="147">
        <f t="shared" si="62"/>
        <v>55</v>
      </c>
      <c r="AE422" s="131">
        <v>246</v>
      </c>
      <c r="AG422" s="147">
        <v>1</v>
      </c>
      <c r="AH422" s="147" t="s">
        <v>4510</v>
      </c>
    </row>
    <row r="423" spans="1:34" x14ac:dyDescent="0.25">
      <c r="A423" s="147" t="s">
        <v>2144</v>
      </c>
      <c r="B423" s="140" t="s">
        <v>8474</v>
      </c>
      <c r="C423" s="147" t="s">
        <v>6209</v>
      </c>
      <c r="D423" s="140" t="s">
        <v>8476</v>
      </c>
      <c r="E423" s="147" t="s">
        <v>201</v>
      </c>
      <c r="F423" s="140" t="s">
        <v>8564</v>
      </c>
      <c r="G423" s="147" t="s">
        <v>212</v>
      </c>
      <c r="H423" s="140" t="s">
        <v>10672</v>
      </c>
      <c r="I423" s="147" t="s">
        <v>3552</v>
      </c>
      <c r="J423" s="147">
        <v>1</v>
      </c>
      <c r="K423" s="132">
        <f t="shared" si="56"/>
        <v>1009765.75</v>
      </c>
      <c r="L423" s="132">
        <v>737888</v>
      </c>
      <c r="M423" s="132">
        <v>271877.75</v>
      </c>
      <c r="N423" s="132">
        <v>737888</v>
      </c>
      <c r="O423" s="133" t="s">
        <v>4679</v>
      </c>
      <c r="P423" s="132">
        <v>257142.03</v>
      </c>
      <c r="Q423" s="132">
        <f t="shared" si="57"/>
        <v>995030.03</v>
      </c>
      <c r="R423" s="132">
        <v>737888</v>
      </c>
      <c r="S423" s="132">
        <v>257142.03</v>
      </c>
      <c r="T423" s="169">
        <f t="shared" si="58"/>
        <v>1</v>
      </c>
      <c r="U423" s="169">
        <f t="shared" si="59"/>
        <v>1</v>
      </c>
      <c r="V423" s="169">
        <f t="shared" si="60"/>
        <v>0.94580019880258681</v>
      </c>
      <c r="W423" s="169">
        <f t="shared" si="61"/>
        <v>0.98540679360534855</v>
      </c>
      <c r="X423" s="170">
        <v>1</v>
      </c>
      <c r="Y423" s="139">
        <v>39183</v>
      </c>
      <c r="Z423" s="139">
        <v>39240</v>
      </c>
      <c r="AA423" s="139">
        <v>39329</v>
      </c>
      <c r="AB423" s="139">
        <v>39569</v>
      </c>
      <c r="AC423" s="139">
        <v>40010</v>
      </c>
      <c r="AD423" s="147">
        <f t="shared" si="62"/>
        <v>240</v>
      </c>
      <c r="AE423" s="131">
        <v>385</v>
      </c>
      <c r="AG423" s="147">
        <v>1</v>
      </c>
      <c r="AH423" s="147" t="s">
        <v>4510</v>
      </c>
    </row>
    <row r="424" spans="1:34" x14ac:dyDescent="0.25">
      <c r="A424" s="147" t="s">
        <v>2144</v>
      </c>
      <c r="B424" s="140" t="s">
        <v>8474</v>
      </c>
      <c r="C424" s="147" t="s">
        <v>6209</v>
      </c>
      <c r="D424" s="140" t="s">
        <v>8476</v>
      </c>
      <c r="E424" s="147" t="s">
        <v>201</v>
      </c>
      <c r="F424" s="140" t="s">
        <v>8564</v>
      </c>
      <c r="G424" s="147" t="s">
        <v>3554</v>
      </c>
      <c r="H424" s="140" t="s">
        <v>10673</v>
      </c>
      <c r="I424" s="147" t="s">
        <v>6206</v>
      </c>
      <c r="J424" s="147">
        <v>1</v>
      </c>
      <c r="K424" s="132">
        <f t="shared" si="56"/>
        <v>1726131.5</v>
      </c>
      <c r="L424" s="132">
        <v>1299877</v>
      </c>
      <c r="M424" s="132">
        <v>426254.5</v>
      </c>
      <c r="N424" s="132">
        <v>1299877</v>
      </c>
      <c r="O424" s="133" t="s">
        <v>4699</v>
      </c>
      <c r="P424" s="132">
        <v>457081.99</v>
      </c>
      <c r="Q424" s="132">
        <f t="shared" si="57"/>
        <v>1756958.99</v>
      </c>
      <c r="R424" s="132">
        <v>1299877</v>
      </c>
      <c r="S424" s="132">
        <v>457081.99</v>
      </c>
      <c r="T424" s="169">
        <f t="shared" si="58"/>
        <v>1</v>
      </c>
      <c r="U424" s="169">
        <f t="shared" si="59"/>
        <v>1</v>
      </c>
      <c r="V424" s="169">
        <f t="shared" si="60"/>
        <v>1.0723217936702134</v>
      </c>
      <c r="W424" s="169">
        <f t="shared" si="61"/>
        <v>1.0178592940340871</v>
      </c>
      <c r="X424" s="170">
        <v>1</v>
      </c>
      <c r="Y424" s="139">
        <v>39183</v>
      </c>
      <c r="Z424" s="139">
        <v>39240</v>
      </c>
      <c r="AA424" s="139">
        <v>39371</v>
      </c>
      <c r="AB424" s="139">
        <v>39491</v>
      </c>
      <c r="AC424" s="139">
        <v>39645</v>
      </c>
      <c r="AD424" s="147">
        <f t="shared" si="62"/>
        <v>120</v>
      </c>
      <c r="AE424" s="131">
        <v>402</v>
      </c>
      <c r="AG424" s="147">
        <v>1</v>
      </c>
      <c r="AH424" s="147" t="s">
        <v>4510</v>
      </c>
    </row>
    <row r="425" spans="1:34" x14ac:dyDescent="0.25">
      <c r="A425" s="147" t="s">
        <v>2144</v>
      </c>
      <c r="B425" s="140" t="s">
        <v>8474</v>
      </c>
      <c r="C425" s="147" t="s">
        <v>6209</v>
      </c>
      <c r="D425" s="140" t="s">
        <v>8476</v>
      </c>
      <c r="E425" s="147" t="s">
        <v>201</v>
      </c>
      <c r="F425" s="140" t="s">
        <v>8564</v>
      </c>
      <c r="G425" s="147" t="s">
        <v>6211</v>
      </c>
      <c r="H425" s="140" t="s">
        <v>10656</v>
      </c>
      <c r="I425" s="147" t="s">
        <v>6212</v>
      </c>
      <c r="J425" s="147">
        <v>2</v>
      </c>
      <c r="K425" s="132">
        <f t="shared" si="56"/>
        <v>2351512.4300000002</v>
      </c>
      <c r="L425" s="132">
        <v>1755172</v>
      </c>
      <c r="M425" s="132">
        <v>596340.43000000005</v>
      </c>
      <c r="N425" s="132">
        <v>1579655</v>
      </c>
      <c r="O425" s="133" t="s">
        <v>4699</v>
      </c>
      <c r="P425" s="132">
        <v>560007.4</v>
      </c>
      <c r="Q425" s="132">
        <f t="shared" si="57"/>
        <v>2139662.4</v>
      </c>
      <c r="R425" s="132">
        <v>1579655</v>
      </c>
      <c r="S425" s="132">
        <v>560007.4</v>
      </c>
      <c r="T425" s="169">
        <f t="shared" si="58"/>
        <v>1</v>
      </c>
      <c r="U425" s="169">
        <f t="shared" si="59"/>
        <v>1</v>
      </c>
      <c r="V425" s="169">
        <f t="shared" si="60"/>
        <v>0.93907334104447682</v>
      </c>
      <c r="W425" s="169">
        <f t="shared" si="61"/>
        <v>0.90990903246044064</v>
      </c>
      <c r="X425" s="170">
        <v>1</v>
      </c>
      <c r="Y425" s="139">
        <v>39183</v>
      </c>
      <c r="Z425" s="139">
        <v>39240</v>
      </c>
      <c r="AA425" s="139">
        <v>39289</v>
      </c>
      <c r="AB425" s="139">
        <v>39569</v>
      </c>
      <c r="AC425" s="139">
        <v>39645</v>
      </c>
      <c r="AD425" s="147">
        <f t="shared" si="62"/>
        <v>280</v>
      </c>
      <c r="AE425" s="131">
        <v>402</v>
      </c>
      <c r="AG425" s="147">
        <v>1</v>
      </c>
      <c r="AH425" s="147" t="s">
        <v>4510</v>
      </c>
    </row>
    <row r="426" spans="1:34" x14ac:dyDescent="0.25">
      <c r="A426" s="147" t="s">
        <v>2144</v>
      </c>
      <c r="B426" s="140" t="s">
        <v>8474</v>
      </c>
      <c r="C426" s="147" t="s">
        <v>6209</v>
      </c>
      <c r="D426" s="140" t="s">
        <v>8476</v>
      </c>
      <c r="E426" s="147" t="s">
        <v>201</v>
      </c>
      <c r="F426" s="140" t="s">
        <v>8564</v>
      </c>
      <c r="G426" s="147" t="s">
        <v>3424</v>
      </c>
      <c r="H426" s="140" t="s">
        <v>10674</v>
      </c>
      <c r="I426" s="147" t="s">
        <v>3285</v>
      </c>
      <c r="J426" s="147">
        <v>1</v>
      </c>
      <c r="K426" s="132">
        <f t="shared" si="56"/>
        <v>549788.22</v>
      </c>
      <c r="L426" s="132">
        <v>395020.92</v>
      </c>
      <c r="M426" s="132">
        <v>154767.29999999999</v>
      </c>
      <c r="N426" s="132">
        <v>355518.83999999997</v>
      </c>
      <c r="O426" s="133" t="s">
        <v>4699</v>
      </c>
      <c r="P426" s="132">
        <v>155004.18</v>
      </c>
      <c r="Q426" s="132">
        <f t="shared" si="57"/>
        <v>510523.02</v>
      </c>
      <c r="R426" s="132">
        <v>355518.84</v>
      </c>
      <c r="S426" s="132">
        <v>155004.18</v>
      </c>
      <c r="T426" s="169">
        <f t="shared" si="58"/>
        <v>1.0000000000000002</v>
      </c>
      <c r="U426" s="169">
        <f t="shared" si="59"/>
        <v>1</v>
      </c>
      <c r="V426" s="169">
        <f t="shared" si="60"/>
        <v>1.0015305558732368</v>
      </c>
      <c r="W426" s="169">
        <f t="shared" si="61"/>
        <v>0.92858122714961056</v>
      </c>
      <c r="X426" s="170">
        <v>1</v>
      </c>
      <c r="Y426" s="139">
        <v>38849</v>
      </c>
      <c r="Z426" s="139">
        <v>38857</v>
      </c>
      <c r="AA426" s="139">
        <v>38975</v>
      </c>
      <c r="AB426" s="139">
        <v>39036</v>
      </c>
      <c r="AC426" s="139">
        <v>39167</v>
      </c>
      <c r="AD426" s="147">
        <f t="shared" si="62"/>
        <v>61</v>
      </c>
      <c r="AE426" s="131">
        <v>197</v>
      </c>
      <c r="AG426" s="147">
        <v>1</v>
      </c>
      <c r="AH426" s="147" t="s">
        <v>4510</v>
      </c>
    </row>
    <row r="427" spans="1:34" x14ac:dyDescent="0.25">
      <c r="A427" s="147" t="s">
        <v>2144</v>
      </c>
      <c r="B427" s="140" t="s">
        <v>8474</v>
      </c>
      <c r="C427" s="147" t="s">
        <v>6209</v>
      </c>
      <c r="D427" s="140" t="s">
        <v>8476</v>
      </c>
      <c r="E427" s="147" t="s">
        <v>201</v>
      </c>
      <c r="F427" s="140" t="s">
        <v>8564</v>
      </c>
      <c r="G427" s="147" t="s">
        <v>3425</v>
      </c>
      <c r="H427" s="140" t="s">
        <v>10675</v>
      </c>
      <c r="I427" s="147" t="s">
        <v>6179</v>
      </c>
      <c r="J427" s="147">
        <v>1</v>
      </c>
      <c r="K427" s="132">
        <f t="shared" si="56"/>
        <v>1787454.29</v>
      </c>
      <c r="L427" s="132">
        <v>1373818.02</v>
      </c>
      <c r="M427" s="132">
        <v>413636.27</v>
      </c>
      <c r="N427" s="132">
        <v>1236436.22</v>
      </c>
      <c r="O427" s="133" t="s">
        <v>4699</v>
      </c>
      <c r="P427" s="132">
        <v>428352.43</v>
      </c>
      <c r="Q427" s="132">
        <f t="shared" si="57"/>
        <v>1664788.65</v>
      </c>
      <c r="R427" s="132">
        <v>1236436.22</v>
      </c>
      <c r="S427" s="132">
        <v>428352.43</v>
      </c>
      <c r="T427" s="169">
        <f t="shared" si="58"/>
        <v>1</v>
      </c>
      <c r="U427" s="169">
        <f t="shared" si="59"/>
        <v>1</v>
      </c>
      <c r="V427" s="169">
        <f t="shared" si="60"/>
        <v>1.0355775377241458</v>
      </c>
      <c r="W427" s="169">
        <f t="shared" si="61"/>
        <v>0.93137411083110822</v>
      </c>
      <c r="X427" s="170">
        <v>1</v>
      </c>
      <c r="Y427" s="139">
        <v>38849</v>
      </c>
      <c r="Z427" s="139">
        <v>38857</v>
      </c>
      <c r="AA427" s="139">
        <v>38983</v>
      </c>
      <c r="AB427" s="139">
        <v>39108</v>
      </c>
      <c r="AC427" s="139">
        <v>39279</v>
      </c>
      <c r="AD427" s="147">
        <f t="shared" si="62"/>
        <v>125</v>
      </c>
      <c r="AE427" s="131">
        <v>305</v>
      </c>
      <c r="AG427" s="147">
        <v>1</v>
      </c>
      <c r="AH427" s="147" t="s">
        <v>4510</v>
      </c>
    </row>
    <row r="428" spans="1:34" x14ac:dyDescent="0.25">
      <c r="A428" s="147" t="s">
        <v>2144</v>
      </c>
      <c r="B428" s="140" t="s">
        <v>8474</v>
      </c>
      <c r="C428" s="147" t="s">
        <v>6202</v>
      </c>
      <c r="D428" s="140" t="s">
        <v>8496</v>
      </c>
      <c r="E428" s="145" t="s">
        <v>118</v>
      </c>
      <c r="F428" s="140" t="s">
        <v>8560</v>
      </c>
      <c r="G428" s="147" t="s">
        <v>123</v>
      </c>
      <c r="H428" s="140" t="s">
        <v>9154</v>
      </c>
      <c r="I428" s="147" t="s">
        <v>6223</v>
      </c>
      <c r="J428" s="147">
        <v>1</v>
      </c>
      <c r="K428" s="132">
        <f t="shared" si="56"/>
        <v>1160193.5899999999</v>
      </c>
      <c r="L428" s="132">
        <v>862263.76</v>
      </c>
      <c r="M428" s="132">
        <v>297929.82999999996</v>
      </c>
      <c r="N428" s="132">
        <v>862263.76</v>
      </c>
      <c r="O428" s="133" t="s">
        <v>4679</v>
      </c>
      <c r="P428" s="132">
        <v>335712.49</v>
      </c>
      <c r="Q428" s="132">
        <f t="shared" si="57"/>
        <v>1197976.25</v>
      </c>
      <c r="R428" s="132">
        <v>862263.76</v>
      </c>
      <c r="S428" s="132">
        <v>335712.49</v>
      </c>
      <c r="T428" s="169">
        <f t="shared" si="58"/>
        <v>1</v>
      </c>
      <c r="U428" s="169">
        <f t="shared" si="59"/>
        <v>1</v>
      </c>
      <c r="V428" s="169">
        <f t="shared" si="60"/>
        <v>1.1268173113111903</v>
      </c>
      <c r="W428" s="169">
        <f t="shared" si="61"/>
        <v>1.0325658237777371</v>
      </c>
      <c r="X428" s="170">
        <v>1</v>
      </c>
      <c r="Y428" s="139">
        <v>39562</v>
      </c>
      <c r="Z428" s="139" t="s">
        <v>4516</v>
      </c>
      <c r="AA428" s="139">
        <v>39648</v>
      </c>
      <c r="AB428" s="139">
        <v>39752</v>
      </c>
      <c r="AC428" s="139" t="s">
        <v>4516</v>
      </c>
      <c r="AD428" s="147">
        <f t="shared" si="62"/>
        <v>104</v>
      </c>
      <c r="AE428" s="131">
        <v>275</v>
      </c>
      <c r="AG428" s="147">
        <v>1</v>
      </c>
      <c r="AH428" s="147" t="s">
        <v>4510</v>
      </c>
    </row>
    <row r="429" spans="1:34" x14ac:dyDescent="0.25">
      <c r="A429" s="147" t="s">
        <v>2144</v>
      </c>
      <c r="B429" s="140" t="s">
        <v>8474</v>
      </c>
      <c r="C429" s="147" t="s">
        <v>6202</v>
      </c>
      <c r="D429" s="140" t="s">
        <v>8496</v>
      </c>
      <c r="E429" s="145" t="s">
        <v>118</v>
      </c>
      <c r="F429" s="140" t="s">
        <v>8560</v>
      </c>
      <c r="G429" s="147" t="s">
        <v>131</v>
      </c>
      <c r="H429" s="140" t="s">
        <v>9155</v>
      </c>
      <c r="I429" s="147" t="s">
        <v>6217</v>
      </c>
      <c r="J429" s="147">
        <v>1</v>
      </c>
      <c r="K429" s="132">
        <f t="shared" si="56"/>
        <v>533733.40999999992</v>
      </c>
      <c r="L429" s="132">
        <v>375427.36</v>
      </c>
      <c r="M429" s="132">
        <v>158306.04999999999</v>
      </c>
      <c r="N429" s="132">
        <v>375427.36</v>
      </c>
      <c r="O429" s="133" t="s">
        <v>4679</v>
      </c>
      <c r="P429" s="132">
        <v>165920.26</v>
      </c>
      <c r="Q429" s="132">
        <f t="shared" si="57"/>
        <v>541347.62</v>
      </c>
      <c r="R429" s="132">
        <v>375427.36</v>
      </c>
      <c r="S429" s="132">
        <v>165920.26</v>
      </c>
      <c r="T429" s="169">
        <f t="shared" si="58"/>
        <v>1</v>
      </c>
      <c r="U429" s="169">
        <f t="shared" si="59"/>
        <v>1</v>
      </c>
      <c r="V429" s="169">
        <f t="shared" si="60"/>
        <v>1.0480980354193665</v>
      </c>
      <c r="W429" s="169">
        <f t="shared" si="61"/>
        <v>1.014265942242589</v>
      </c>
      <c r="X429" s="170">
        <v>1</v>
      </c>
      <c r="Y429" s="139">
        <v>39132</v>
      </c>
      <c r="Z429" s="139">
        <v>39163</v>
      </c>
      <c r="AA429" s="139">
        <v>39334</v>
      </c>
      <c r="AB429" s="139">
        <v>39395</v>
      </c>
      <c r="AC429" s="139" t="s">
        <v>4584</v>
      </c>
      <c r="AD429" s="147">
        <f t="shared" si="62"/>
        <v>61</v>
      </c>
      <c r="AE429" s="131">
        <v>140</v>
      </c>
      <c r="AG429" s="147">
        <v>1</v>
      </c>
      <c r="AH429" s="147" t="s">
        <v>4510</v>
      </c>
    </row>
    <row r="430" spans="1:34" x14ac:dyDescent="0.25">
      <c r="A430" s="147" t="s">
        <v>2144</v>
      </c>
      <c r="B430" s="140" t="s">
        <v>8474</v>
      </c>
      <c r="C430" s="147" t="s">
        <v>6202</v>
      </c>
      <c r="D430" s="140" t="s">
        <v>8496</v>
      </c>
      <c r="E430" s="145" t="s">
        <v>118</v>
      </c>
      <c r="F430" s="140" t="s">
        <v>8560</v>
      </c>
      <c r="G430" s="147" t="s">
        <v>2509</v>
      </c>
      <c r="H430" s="140" t="s">
        <v>12531</v>
      </c>
      <c r="I430" s="147" t="s">
        <v>3288</v>
      </c>
      <c r="J430" s="147">
        <v>1</v>
      </c>
      <c r="K430" s="132">
        <f t="shared" si="56"/>
        <v>1121042.78</v>
      </c>
      <c r="L430" s="132">
        <v>784729.95</v>
      </c>
      <c r="M430" s="132">
        <v>336312.83</v>
      </c>
      <c r="N430" s="132">
        <v>784729.95</v>
      </c>
      <c r="O430" s="133" t="s">
        <v>4679</v>
      </c>
      <c r="P430" s="132">
        <v>266567.59999999998</v>
      </c>
      <c r="Q430" s="132">
        <f t="shared" si="57"/>
        <v>1051297.5499999998</v>
      </c>
      <c r="R430" s="132">
        <v>784729.95</v>
      </c>
      <c r="S430" s="132">
        <v>266567.59999999998</v>
      </c>
      <c r="T430" s="169">
        <f t="shared" si="58"/>
        <v>1</v>
      </c>
      <c r="U430" s="169">
        <f t="shared" si="59"/>
        <v>1</v>
      </c>
      <c r="V430" s="169">
        <f t="shared" si="60"/>
        <v>0.79261799200464633</v>
      </c>
      <c r="W430" s="169">
        <f t="shared" si="61"/>
        <v>0.93778539834135477</v>
      </c>
      <c r="X430" s="170">
        <v>1</v>
      </c>
      <c r="Y430" s="139">
        <v>39132</v>
      </c>
      <c r="Z430" s="139">
        <v>39163</v>
      </c>
      <c r="AA430" s="139">
        <v>39349</v>
      </c>
      <c r="AB430" s="139">
        <v>39605</v>
      </c>
      <c r="AC430" s="139">
        <v>39694</v>
      </c>
      <c r="AD430" s="147">
        <f t="shared" si="62"/>
        <v>256</v>
      </c>
      <c r="AE430" s="131">
        <v>107</v>
      </c>
      <c r="AG430" s="147">
        <v>1</v>
      </c>
      <c r="AH430" s="147" t="s">
        <v>4510</v>
      </c>
    </row>
    <row r="431" spans="1:34" x14ac:dyDescent="0.25">
      <c r="A431" s="147" t="s">
        <v>2144</v>
      </c>
      <c r="B431" s="140" t="s">
        <v>8474</v>
      </c>
      <c r="C431" s="147" t="s">
        <v>6202</v>
      </c>
      <c r="D431" s="140" t="s">
        <v>8496</v>
      </c>
      <c r="E431" s="145" t="s">
        <v>118</v>
      </c>
      <c r="F431" s="140" t="s">
        <v>8560</v>
      </c>
      <c r="G431" s="147" t="s">
        <v>124</v>
      </c>
      <c r="H431" s="140" t="s">
        <v>9156</v>
      </c>
      <c r="I431" s="147" t="s">
        <v>6233</v>
      </c>
      <c r="J431" s="147">
        <v>1</v>
      </c>
      <c r="K431" s="132">
        <f t="shared" si="56"/>
        <v>1333871.68</v>
      </c>
      <c r="L431" s="132">
        <v>1072258</v>
      </c>
      <c r="M431" s="132">
        <v>261613.68</v>
      </c>
      <c r="N431" s="132">
        <v>1072258</v>
      </c>
      <c r="O431" s="132" t="s">
        <v>4679</v>
      </c>
      <c r="P431" s="132">
        <v>345942.29</v>
      </c>
      <c r="Q431" s="132">
        <f t="shared" si="57"/>
        <v>1418200.29</v>
      </c>
      <c r="R431" s="132">
        <v>1072258</v>
      </c>
      <c r="S431" s="132">
        <v>345942.29</v>
      </c>
      <c r="T431" s="169">
        <f t="shared" si="58"/>
        <v>1</v>
      </c>
      <c r="U431" s="169">
        <f t="shared" si="59"/>
        <v>1</v>
      </c>
      <c r="V431" s="169">
        <f t="shared" si="60"/>
        <v>1.3223402155422452</v>
      </c>
      <c r="W431" s="169">
        <f t="shared" si="61"/>
        <v>1.0632209314167314</v>
      </c>
      <c r="X431" s="170">
        <v>1</v>
      </c>
      <c r="Y431" s="139">
        <v>39772</v>
      </c>
      <c r="Z431" s="139" t="s">
        <v>4516</v>
      </c>
      <c r="AA431" s="171">
        <v>39860</v>
      </c>
      <c r="AB431" s="171">
        <v>39903</v>
      </c>
      <c r="AC431" s="139">
        <v>39953</v>
      </c>
      <c r="AD431" s="147">
        <f t="shared" si="62"/>
        <v>43</v>
      </c>
      <c r="AE431" s="131">
        <v>82</v>
      </c>
      <c r="AG431" s="147">
        <v>1</v>
      </c>
      <c r="AH431" s="147" t="s">
        <v>4510</v>
      </c>
    </row>
    <row r="432" spans="1:34" x14ac:dyDescent="0.25">
      <c r="A432" s="147" t="s">
        <v>2144</v>
      </c>
      <c r="B432" s="140" t="s">
        <v>8474</v>
      </c>
      <c r="C432" s="147" t="s">
        <v>6202</v>
      </c>
      <c r="D432" s="140" t="s">
        <v>8496</v>
      </c>
      <c r="E432" s="145" t="s">
        <v>118</v>
      </c>
      <c r="F432" s="140" t="s">
        <v>8560</v>
      </c>
      <c r="G432" s="147" t="s">
        <v>124</v>
      </c>
      <c r="H432" s="140" t="s">
        <v>9156</v>
      </c>
      <c r="I432" s="147" t="s">
        <v>6214</v>
      </c>
      <c r="J432" s="147">
        <v>1</v>
      </c>
      <c r="K432" s="132">
        <f t="shared" si="56"/>
        <v>868581.1100000001</v>
      </c>
      <c r="L432" s="132">
        <v>608006.78</v>
      </c>
      <c r="M432" s="132">
        <v>260574.33000000002</v>
      </c>
      <c r="N432" s="132">
        <v>547206.29999999993</v>
      </c>
      <c r="O432" s="133" t="s">
        <v>4699</v>
      </c>
      <c r="P432" s="132">
        <v>227533.8</v>
      </c>
      <c r="Q432" s="132">
        <f t="shared" si="57"/>
        <v>774740.10000000009</v>
      </c>
      <c r="R432" s="132">
        <v>547206.30000000005</v>
      </c>
      <c r="S432" s="132">
        <v>227533.8</v>
      </c>
      <c r="T432" s="169">
        <f t="shared" si="58"/>
        <v>1.0000000000000002</v>
      </c>
      <c r="U432" s="169">
        <f t="shared" si="59"/>
        <v>1</v>
      </c>
      <c r="V432" s="169">
        <f t="shared" si="60"/>
        <v>0.87320113228344476</v>
      </c>
      <c r="W432" s="169">
        <f t="shared" si="61"/>
        <v>0.89196056773557975</v>
      </c>
      <c r="X432" s="170">
        <v>1</v>
      </c>
      <c r="Y432" s="139">
        <v>39132</v>
      </c>
      <c r="Z432" s="139">
        <v>39163</v>
      </c>
      <c r="AA432" s="139">
        <v>39363</v>
      </c>
      <c r="AB432" s="139">
        <v>39691</v>
      </c>
      <c r="AC432" s="139">
        <v>39694</v>
      </c>
      <c r="AD432" s="147">
        <f t="shared" si="62"/>
        <v>328</v>
      </c>
      <c r="AE432" s="131">
        <v>82</v>
      </c>
      <c r="AG432" s="147">
        <v>1</v>
      </c>
      <c r="AH432" s="147" t="s">
        <v>4510</v>
      </c>
    </row>
    <row r="433" spans="1:34" x14ac:dyDescent="0.25">
      <c r="A433" s="147" t="s">
        <v>2144</v>
      </c>
      <c r="B433" s="140" t="s">
        <v>8474</v>
      </c>
      <c r="C433" s="147" t="s">
        <v>6202</v>
      </c>
      <c r="D433" s="140" t="s">
        <v>8496</v>
      </c>
      <c r="E433" s="145" t="s">
        <v>118</v>
      </c>
      <c r="F433" s="140" t="s">
        <v>8560</v>
      </c>
      <c r="G433" s="147" t="s">
        <v>120</v>
      </c>
      <c r="H433" s="140" t="s">
        <v>12532</v>
      </c>
      <c r="I433" s="147" t="s">
        <v>3281</v>
      </c>
      <c r="J433" s="147">
        <v>1</v>
      </c>
      <c r="K433" s="132">
        <f t="shared" si="56"/>
        <v>588455.12</v>
      </c>
      <c r="L433" s="132">
        <v>418758.33</v>
      </c>
      <c r="M433" s="132">
        <v>169696.78999999998</v>
      </c>
      <c r="N433" s="132">
        <v>418758.32999999996</v>
      </c>
      <c r="O433" s="133" t="s">
        <v>4679</v>
      </c>
      <c r="P433" s="132">
        <v>242761.35</v>
      </c>
      <c r="Q433" s="132">
        <f t="shared" si="57"/>
        <v>661519.68000000005</v>
      </c>
      <c r="R433" s="132">
        <v>418758.33</v>
      </c>
      <c r="S433" s="132">
        <v>242761.35</v>
      </c>
      <c r="T433" s="169">
        <f t="shared" si="58"/>
        <v>1.0000000000000002</v>
      </c>
      <c r="U433" s="169">
        <f t="shared" si="59"/>
        <v>1</v>
      </c>
      <c r="V433" s="169">
        <f t="shared" si="60"/>
        <v>1.4305594702174391</v>
      </c>
      <c r="W433" s="169">
        <f t="shared" si="61"/>
        <v>1.1241633516588319</v>
      </c>
      <c r="X433" s="170">
        <v>1</v>
      </c>
      <c r="Y433" s="139">
        <v>39562</v>
      </c>
      <c r="Z433" s="139" t="s">
        <v>4516</v>
      </c>
      <c r="AA433" s="139">
        <v>39631</v>
      </c>
      <c r="AB433" s="139">
        <v>39752</v>
      </c>
      <c r="AC433" s="139" t="s">
        <v>4516</v>
      </c>
      <c r="AD433" s="147">
        <f t="shared" si="62"/>
        <v>121</v>
      </c>
      <c r="AE433" s="131">
        <v>243</v>
      </c>
      <c r="AG433" s="147">
        <v>1</v>
      </c>
      <c r="AH433" s="147" t="s">
        <v>4510</v>
      </c>
    </row>
    <row r="434" spans="1:34" x14ac:dyDescent="0.25">
      <c r="A434" s="147" t="s">
        <v>2144</v>
      </c>
      <c r="B434" s="140" t="s">
        <v>8474</v>
      </c>
      <c r="C434" s="147" t="s">
        <v>6202</v>
      </c>
      <c r="D434" s="140" t="s">
        <v>8496</v>
      </c>
      <c r="E434" s="145" t="s">
        <v>118</v>
      </c>
      <c r="F434" s="140" t="s">
        <v>8560</v>
      </c>
      <c r="G434" s="147" t="s">
        <v>120</v>
      </c>
      <c r="H434" s="140" t="s">
        <v>12532</v>
      </c>
      <c r="I434" s="147" t="s">
        <v>3281</v>
      </c>
      <c r="J434" s="147">
        <v>1</v>
      </c>
      <c r="K434" s="132">
        <f t="shared" si="56"/>
        <v>694019.06</v>
      </c>
      <c r="L434" s="132">
        <v>523849</v>
      </c>
      <c r="M434" s="132">
        <v>170170.06</v>
      </c>
      <c r="N434" s="132">
        <v>523849</v>
      </c>
      <c r="O434" s="132" t="s">
        <v>4679</v>
      </c>
      <c r="P434" s="132">
        <v>165442.14000000001</v>
      </c>
      <c r="Q434" s="132">
        <f t="shared" si="57"/>
        <v>689291.14</v>
      </c>
      <c r="R434" s="132">
        <v>523849</v>
      </c>
      <c r="S434" s="132">
        <v>165442.14000000001</v>
      </c>
      <c r="T434" s="169">
        <f t="shared" si="58"/>
        <v>1</v>
      </c>
      <c r="U434" s="169">
        <f t="shared" si="59"/>
        <v>1</v>
      </c>
      <c r="V434" s="169">
        <f t="shared" si="60"/>
        <v>0.97221649918910535</v>
      </c>
      <c r="W434" s="169">
        <f t="shared" si="61"/>
        <v>0.99318762225348678</v>
      </c>
      <c r="X434" s="170">
        <v>1</v>
      </c>
      <c r="Y434" s="139">
        <v>39772</v>
      </c>
      <c r="Z434" s="139" t="s">
        <v>4516</v>
      </c>
      <c r="AA434" s="171">
        <v>39860</v>
      </c>
      <c r="AB434" s="171">
        <v>39886</v>
      </c>
      <c r="AC434" s="139">
        <v>39952</v>
      </c>
      <c r="AD434" s="147">
        <f t="shared" si="62"/>
        <v>26</v>
      </c>
      <c r="AE434" s="131">
        <v>243</v>
      </c>
      <c r="AG434" s="147">
        <v>1</v>
      </c>
      <c r="AH434" s="147" t="s">
        <v>4510</v>
      </c>
    </row>
    <row r="435" spans="1:34" x14ac:dyDescent="0.25">
      <c r="A435" s="147" t="s">
        <v>2144</v>
      </c>
      <c r="B435" s="140" t="s">
        <v>8474</v>
      </c>
      <c r="C435" s="147" t="s">
        <v>6202</v>
      </c>
      <c r="D435" s="140" t="s">
        <v>8496</v>
      </c>
      <c r="E435" s="145" t="s">
        <v>118</v>
      </c>
      <c r="F435" s="140" t="s">
        <v>8560</v>
      </c>
      <c r="G435" s="147" t="s">
        <v>4161</v>
      </c>
      <c r="H435" s="140" t="s">
        <v>12533</v>
      </c>
      <c r="I435" s="147" t="s">
        <v>6214</v>
      </c>
      <c r="J435" s="147">
        <v>1</v>
      </c>
      <c r="K435" s="132">
        <f t="shared" si="56"/>
        <v>2446836.4000000004</v>
      </c>
      <c r="L435" s="132">
        <v>1838780.34</v>
      </c>
      <c r="M435" s="132">
        <v>608056.06000000006</v>
      </c>
      <c r="N435" s="132">
        <v>1654902.31</v>
      </c>
      <c r="O435" s="133" t="s">
        <v>4699</v>
      </c>
      <c r="P435" s="132">
        <v>590230.71</v>
      </c>
      <c r="Q435" s="132">
        <f t="shared" si="57"/>
        <v>2245133.02</v>
      </c>
      <c r="R435" s="132">
        <v>1654902.31</v>
      </c>
      <c r="S435" s="132">
        <v>590230.71</v>
      </c>
      <c r="T435" s="169">
        <f t="shared" si="58"/>
        <v>1</v>
      </c>
      <c r="U435" s="169">
        <f t="shared" si="59"/>
        <v>1</v>
      </c>
      <c r="V435" s="169">
        <f t="shared" si="60"/>
        <v>0.97068469311859162</v>
      </c>
      <c r="W435" s="169">
        <f t="shared" si="61"/>
        <v>0.91756564517349815</v>
      </c>
      <c r="X435" s="170">
        <v>1</v>
      </c>
      <c r="Y435" s="139">
        <v>39562</v>
      </c>
      <c r="Z435" s="139" t="s">
        <v>4516</v>
      </c>
      <c r="AA435" s="139">
        <v>39708</v>
      </c>
      <c r="AB435" s="171">
        <v>39872</v>
      </c>
      <c r="AC435" s="139" t="s">
        <v>4516</v>
      </c>
      <c r="AD435" s="147">
        <f t="shared" si="62"/>
        <v>164</v>
      </c>
      <c r="AE435" s="131">
        <v>325</v>
      </c>
      <c r="AG435" s="147">
        <v>1</v>
      </c>
      <c r="AH435" s="147" t="s">
        <v>4510</v>
      </c>
    </row>
    <row r="436" spans="1:34" x14ac:dyDescent="0.25">
      <c r="A436" s="147" t="s">
        <v>2144</v>
      </c>
      <c r="B436" s="140" t="s">
        <v>8474</v>
      </c>
      <c r="C436" s="147" t="s">
        <v>6202</v>
      </c>
      <c r="D436" s="140" t="s">
        <v>8496</v>
      </c>
      <c r="E436" s="145" t="s">
        <v>118</v>
      </c>
      <c r="F436" s="140" t="s">
        <v>8560</v>
      </c>
      <c r="G436" s="147" t="s">
        <v>3948</v>
      </c>
      <c r="H436" s="140" t="s">
        <v>9158</v>
      </c>
      <c r="I436" s="147" t="s">
        <v>3281</v>
      </c>
      <c r="J436" s="147">
        <v>1</v>
      </c>
      <c r="K436" s="132">
        <f t="shared" si="56"/>
        <v>646395.19999999995</v>
      </c>
      <c r="L436" s="132">
        <v>472926.2</v>
      </c>
      <c r="M436" s="132">
        <v>173469</v>
      </c>
      <c r="N436" s="132">
        <v>425633</v>
      </c>
      <c r="O436" s="133" t="s">
        <v>4699</v>
      </c>
      <c r="P436" s="132">
        <v>179294.06</v>
      </c>
      <c r="Q436" s="132">
        <f t="shared" si="57"/>
        <v>604927.06000000006</v>
      </c>
      <c r="R436" s="132">
        <v>425633</v>
      </c>
      <c r="S436" s="132">
        <v>179294.06</v>
      </c>
      <c r="T436" s="169">
        <f t="shared" si="58"/>
        <v>1</v>
      </c>
      <c r="U436" s="169">
        <f t="shared" si="59"/>
        <v>1</v>
      </c>
      <c r="V436" s="169">
        <f t="shared" si="60"/>
        <v>1.0335798327078614</v>
      </c>
      <c r="W436" s="169">
        <f t="shared" si="61"/>
        <v>0.935847079309995</v>
      </c>
      <c r="X436" s="170">
        <v>1</v>
      </c>
      <c r="Y436" s="139">
        <v>39132</v>
      </c>
      <c r="Z436" s="139">
        <v>39163</v>
      </c>
      <c r="AA436" s="139">
        <v>39349</v>
      </c>
      <c r="AB436" s="139">
        <v>39410</v>
      </c>
      <c r="AC436" s="139">
        <v>39694</v>
      </c>
      <c r="AD436" s="147">
        <f t="shared" si="62"/>
        <v>61</v>
      </c>
      <c r="AE436" s="131">
        <v>30</v>
      </c>
      <c r="AG436" s="147">
        <v>1</v>
      </c>
      <c r="AH436" s="147" t="s">
        <v>4510</v>
      </c>
    </row>
    <row r="437" spans="1:34" x14ac:dyDescent="0.25">
      <c r="A437" s="147" t="s">
        <v>2144</v>
      </c>
      <c r="B437" s="140" t="s">
        <v>8474</v>
      </c>
      <c r="C437" s="147" t="s">
        <v>6202</v>
      </c>
      <c r="D437" s="140" t="s">
        <v>8496</v>
      </c>
      <c r="E437" s="145" t="s">
        <v>118</v>
      </c>
      <c r="F437" s="140" t="s">
        <v>8560</v>
      </c>
      <c r="G437" s="147" t="s">
        <v>128</v>
      </c>
      <c r="H437" s="140" t="s">
        <v>9158</v>
      </c>
      <c r="I437" s="147" t="s">
        <v>6234</v>
      </c>
      <c r="J437" s="147">
        <v>1</v>
      </c>
      <c r="K437" s="132">
        <f t="shared" si="56"/>
        <v>459639.18000000005</v>
      </c>
      <c r="L437" s="132">
        <v>356119.15</v>
      </c>
      <c r="M437" s="132">
        <v>103520.03</v>
      </c>
      <c r="N437" s="132">
        <v>356119.15</v>
      </c>
      <c r="O437" s="132" t="s">
        <v>4679</v>
      </c>
      <c r="P437" s="132">
        <v>125166.2</v>
      </c>
      <c r="Q437" s="132">
        <f t="shared" si="57"/>
        <v>481285.35000000003</v>
      </c>
      <c r="R437" s="132">
        <v>356119.15</v>
      </c>
      <c r="S437" s="132">
        <v>125166.2</v>
      </c>
      <c r="T437" s="169">
        <f t="shared" si="58"/>
        <v>1</v>
      </c>
      <c r="U437" s="169">
        <f t="shared" si="59"/>
        <v>1</v>
      </c>
      <c r="V437" s="169">
        <f t="shared" si="60"/>
        <v>1.2091012724783794</v>
      </c>
      <c r="W437" s="169">
        <f t="shared" si="61"/>
        <v>1.0470938312961049</v>
      </c>
      <c r="X437" s="170">
        <v>1</v>
      </c>
      <c r="Y437" s="139">
        <v>39772</v>
      </c>
      <c r="Z437" s="139" t="s">
        <v>4516</v>
      </c>
      <c r="AA437" s="171">
        <v>39860</v>
      </c>
      <c r="AB437" s="171">
        <v>39872</v>
      </c>
      <c r="AC437" s="139">
        <v>39905</v>
      </c>
      <c r="AD437" s="147">
        <f t="shared" si="62"/>
        <v>12</v>
      </c>
      <c r="AE437" s="131">
        <v>48</v>
      </c>
      <c r="AG437" s="147">
        <v>1</v>
      </c>
      <c r="AH437" s="147" t="s">
        <v>4510</v>
      </c>
    </row>
    <row r="438" spans="1:34" x14ac:dyDescent="0.25">
      <c r="A438" s="147" t="s">
        <v>2144</v>
      </c>
      <c r="B438" s="140" t="s">
        <v>8474</v>
      </c>
      <c r="C438" s="147" t="s">
        <v>6202</v>
      </c>
      <c r="D438" s="140" t="s">
        <v>8496</v>
      </c>
      <c r="E438" s="145" t="s">
        <v>118</v>
      </c>
      <c r="F438" s="210" t="s">
        <v>8560</v>
      </c>
      <c r="G438" s="147" t="s">
        <v>4162</v>
      </c>
      <c r="H438" s="140" t="s">
        <v>12534</v>
      </c>
      <c r="I438" s="147" t="s">
        <v>3281</v>
      </c>
      <c r="J438" s="147">
        <v>1</v>
      </c>
      <c r="K438" s="132">
        <f t="shared" si="56"/>
        <v>588455.12</v>
      </c>
      <c r="L438" s="132">
        <v>427374.45</v>
      </c>
      <c r="M438" s="132">
        <v>161080.66999999998</v>
      </c>
      <c r="N438" s="132">
        <v>427374.45</v>
      </c>
      <c r="O438" s="133" t="s">
        <v>4679</v>
      </c>
      <c r="P438" s="132">
        <v>217365.25</v>
      </c>
      <c r="Q438" s="132">
        <f t="shared" si="57"/>
        <v>644739.69999999995</v>
      </c>
      <c r="R438" s="132">
        <v>427374.45</v>
      </c>
      <c r="S438" s="132">
        <v>217365.25</v>
      </c>
      <c r="T438" s="169">
        <f t="shared" si="58"/>
        <v>1</v>
      </c>
      <c r="U438" s="169">
        <f t="shared" si="59"/>
        <v>1</v>
      </c>
      <c r="V438" s="169">
        <f t="shared" si="60"/>
        <v>1.3494185863517951</v>
      </c>
      <c r="W438" s="169">
        <f t="shared" si="61"/>
        <v>1.0956480419441332</v>
      </c>
      <c r="X438" s="170">
        <v>1</v>
      </c>
      <c r="Y438" s="139">
        <v>39562</v>
      </c>
      <c r="Z438" s="139" t="s">
        <v>4516</v>
      </c>
      <c r="AA438" s="139">
        <v>39631</v>
      </c>
      <c r="AB438" s="139">
        <v>39752</v>
      </c>
      <c r="AC438" s="139" t="s">
        <v>4516</v>
      </c>
      <c r="AD438" s="147">
        <f t="shared" si="62"/>
        <v>121</v>
      </c>
      <c r="AE438" s="131">
        <v>200</v>
      </c>
      <c r="AG438" s="147">
        <v>1</v>
      </c>
      <c r="AH438" s="147" t="s">
        <v>4510</v>
      </c>
    </row>
    <row r="439" spans="1:34" x14ac:dyDescent="0.25">
      <c r="A439" s="147" t="s">
        <v>2144</v>
      </c>
      <c r="B439" s="140" t="s">
        <v>8474</v>
      </c>
      <c r="C439" s="147" t="s">
        <v>6202</v>
      </c>
      <c r="D439" s="140" t="s">
        <v>8496</v>
      </c>
      <c r="E439" s="145" t="s">
        <v>118</v>
      </c>
      <c r="F439" s="140" t="s">
        <v>8560</v>
      </c>
      <c r="G439" s="147" t="s">
        <v>4162</v>
      </c>
      <c r="H439" s="140" t="s">
        <v>12534</v>
      </c>
      <c r="I439" s="147" t="s">
        <v>516</v>
      </c>
      <c r="J439" s="147">
        <v>1</v>
      </c>
      <c r="K439" s="132">
        <f t="shared" si="56"/>
        <v>773657.59</v>
      </c>
      <c r="L439" s="132">
        <v>588689</v>
      </c>
      <c r="M439" s="132">
        <v>184968.58999999997</v>
      </c>
      <c r="N439" s="132">
        <v>588689</v>
      </c>
      <c r="O439" s="132" t="s">
        <v>4679</v>
      </c>
      <c r="P439" s="132">
        <v>179479.61</v>
      </c>
      <c r="Q439" s="132">
        <f t="shared" si="57"/>
        <v>768168.61</v>
      </c>
      <c r="R439" s="132">
        <v>588689</v>
      </c>
      <c r="S439" s="132">
        <v>179479.61</v>
      </c>
      <c r="T439" s="169">
        <f t="shared" si="58"/>
        <v>1</v>
      </c>
      <c r="U439" s="169">
        <f t="shared" si="59"/>
        <v>1</v>
      </c>
      <c r="V439" s="169">
        <f t="shared" si="60"/>
        <v>0.97032479947000738</v>
      </c>
      <c r="W439" s="169">
        <f t="shared" si="61"/>
        <v>0.99290515588427175</v>
      </c>
      <c r="X439" s="170">
        <v>1</v>
      </c>
      <c r="Y439" s="139">
        <v>39772</v>
      </c>
      <c r="Z439" s="139" t="s">
        <v>4516</v>
      </c>
      <c r="AA439" s="171">
        <v>39860</v>
      </c>
      <c r="AB439" s="171">
        <v>39886</v>
      </c>
      <c r="AC439" s="139">
        <v>39952</v>
      </c>
      <c r="AD439" s="147">
        <f t="shared" si="62"/>
        <v>26</v>
      </c>
      <c r="AE439" s="131">
        <v>69</v>
      </c>
      <c r="AG439" s="147">
        <v>1</v>
      </c>
      <c r="AH439" s="147" t="s">
        <v>4510</v>
      </c>
    </row>
    <row r="440" spans="1:34" x14ac:dyDescent="0.25">
      <c r="A440" s="147" t="s">
        <v>2144</v>
      </c>
      <c r="B440" s="140" t="s">
        <v>8474</v>
      </c>
      <c r="C440" s="147" t="s">
        <v>6202</v>
      </c>
      <c r="D440" s="140" t="s">
        <v>8496</v>
      </c>
      <c r="E440" s="145" t="s">
        <v>118</v>
      </c>
      <c r="F440" s="140" t="s">
        <v>8560</v>
      </c>
      <c r="G440" s="147" t="s">
        <v>130</v>
      </c>
      <c r="H440" s="140" t="s">
        <v>9159</v>
      </c>
      <c r="I440" s="147" t="s">
        <v>4150</v>
      </c>
      <c r="J440" s="147">
        <v>1</v>
      </c>
      <c r="K440" s="132">
        <f t="shared" si="56"/>
        <v>1483184</v>
      </c>
      <c r="L440" s="132">
        <v>1110580.3899999999</v>
      </c>
      <c r="M440" s="132">
        <v>372603.61000000004</v>
      </c>
      <c r="N440" s="132">
        <v>1110580.3899999999</v>
      </c>
      <c r="O440" s="133" t="s">
        <v>4679</v>
      </c>
      <c r="P440" s="132">
        <v>380164.22</v>
      </c>
      <c r="Q440" s="132">
        <f t="shared" si="57"/>
        <v>1490744.6099999999</v>
      </c>
      <c r="R440" s="132">
        <v>1110580.3899999999</v>
      </c>
      <c r="S440" s="132">
        <v>380164.22</v>
      </c>
      <c r="T440" s="169">
        <f t="shared" si="58"/>
        <v>1</v>
      </c>
      <c r="U440" s="169">
        <f t="shared" si="59"/>
        <v>1</v>
      </c>
      <c r="V440" s="169">
        <f t="shared" si="60"/>
        <v>1.0202912956211023</v>
      </c>
      <c r="W440" s="169">
        <f t="shared" si="61"/>
        <v>1.0050975536413553</v>
      </c>
      <c r="X440" s="170">
        <v>1</v>
      </c>
      <c r="Y440" s="139">
        <v>39132</v>
      </c>
      <c r="Z440" s="139">
        <v>39163</v>
      </c>
      <c r="AA440" s="139">
        <v>39335</v>
      </c>
      <c r="AB440" s="139">
        <v>39753</v>
      </c>
      <c r="AC440" s="139">
        <v>39724</v>
      </c>
      <c r="AD440" s="147">
        <f t="shared" si="62"/>
        <v>418</v>
      </c>
      <c r="AE440" s="131">
        <v>136</v>
      </c>
      <c r="AG440" s="147">
        <v>1</v>
      </c>
      <c r="AH440" s="147" t="s">
        <v>4510</v>
      </c>
    </row>
    <row r="441" spans="1:34" x14ac:dyDescent="0.25">
      <c r="A441" s="147" t="s">
        <v>2144</v>
      </c>
      <c r="B441" s="140" t="s">
        <v>8474</v>
      </c>
      <c r="C441" s="147" t="s">
        <v>6202</v>
      </c>
      <c r="D441" s="140" t="s">
        <v>8496</v>
      </c>
      <c r="E441" s="145" t="s">
        <v>118</v>
      </c>
      <c r="F441" s="140" t="s">
        <v>8560</v>
      </c>
      <c r="G441" s="147" t="s">
        <v>127</v>
      </c>
      <c r="H441" s="140" t="s">
        <v>9160</v>
      </c>
      <c r="I441" s="147" t="s">
        <v>6217</v>
      </c>
      <c r="J441" s="147">
        <v>1</v>
      </c>
      <c r="K441" s="132">
        <f t="shared" ref="K441:K505" si="63">L441+M441</f>
        <v>589898.31999999995</v>
      </c>
      <c r="L441" s="132">
        <v>412979.35</v>
      </c>
      <c r="M441" s="132">
        <v>176918.96999999997</v>
      </c>
      <c r="N441" s="132">
        <v>412979.35</v>
      </c>
      <c r="O441" s="133" t="s">
        <v>4679</v>
      </c>
      <c r="P441" s="132">
        <v>211578.8</v>
      </c>
      <c r="Q441" s="132">
        <f t="shared" ref="Q441:Q505" si="64">R441+S441</f>
        <v>624558.14999999991</v>
      </c>
      <c r="R441" s="132">
        <v>412979.35</v>
      </c>
      <c r="S441" s="132">
        <v>211578.8</v>
      </c>
      <c r="T441" s="169">
        <f t="shared" ref="T441:T505" si="65">R441/N441</f>
        <v>1</v>
      </c>
      <c r="U441" s="169">
        <f t="shared" ref="U441:U505" si="66">S441/P441</f>
        <v>1</v>
      </c>
      <c r="V441" s="169">
        <f t="shared" ref="V441:V505" si="67">P441/M441</f>
        <v>1.1959079345759249</v>
      </c>
      <c r="W441" s="169">
        <f t="shared" ref="W441:W505" si="68">Q441/K441</f>
        <v>1.0587556004567025</v>
      </c>
      <c r="X441" s="170">
        <v>1</v>
      </c>
      <c r="Y441" s="139">
        <v>39132</v>
      </c>
      <c r="Z441" s="139">
        <v>39163</v>
      </c>
      <c r="AA441" s="139">
        <v>39335</v>
      </c>
      <c r="AB441" s="139">
        <v>39691</v>
      </c>
      <c r="AC441" s="139">
        <v>39693</v>
      </c>
      <c r="AD441" s="147">
        <f t="shared" ref="AD441:AD505" si="69">AB441-AA441</f>
        <v>356</v>
      </c>
      <c r="AE441" s="131">
        <v>107</v>
      </c>
      <c r="AG441" s="147">
        <v>1</v>
      </c>
      <c r="AH441" s="147" t="s">
        <v>4510</v>
      </c>
    </row>
    <row r="442" spans="1:34" x14ac:dyDescent="0.25">
      <c r="A442" s="147" t="s">
        <v>2144</v>
      </c>
      <c r="B442" s="140" t="s">
        <v>8474</v>
      </c>
      <c r="C442" s="147" t="s">
        <v>6202</v>
      </c>
      <c r="D442" s="140" t="s">
        <v>8496</v>
      </c>
      <c r="E442" s="145" t="s">
        <v>118</v>
      </c>
      <c r="F442" s="140" t="s">
        <v>8560</v>
      </c>
      <c r="G442" s="147" t="s">
        <v>125</v>
      </c>
      <c r="H442" s="140" t="s">
        <v>9161</v>
      </c>
      <c r="I442" s="147" t="s">
        <v>6235</v>
      </c>
      <c r="J442" s="147">
        <v>1</v>
      </c>
      <c r="K442" s="132">
        <f t="shared" si="63"/>
        <v>1293996.58</v>
      </c>
      <c r="L442" s="132">
        <v>1006218.04</v>
      </c>
      <c r="M442" s="132">
        <v>287778.54000000004</v>
      </c>
      <c r="N442" s="132">
        <v>1006218.04</v>
      </c>
      <c r="O442" s="132" t="s">
        <v>4679</v>
      </c>
      <c r="P442" s="132">
        <v>306868.76</v>
      </c>
      <c r="Q442" s="132">
        <f t="shared" si="64"/>
        <v>1313086.8</v>
      </c>
      <c r="R442" s="132">
        <v>1006218.04</v>
      </c>
      <c r="S442" s="132">
        <v>306868.76</v>
      </c>
      <c r="T442" s="169">
        <f t="shared" si="65"/>
        <v>1</v>
      </c>
      <c r="U442" s="169">
        <f t="shared" si="66"/>
        <v>1</v>
      </c>
      <c r="V442" s="169">
        <f t="shared" si="67"/>
        <v>1.066336496112601</v>
      </c>
      <c r="W442" s="169">
        <f t="shared" si="68"/>
        <v>1.0147529137982729</v>
      </c>
      <c r="X442" s="170">
        <v>1</v>
      </c>
      <c r="Y442" s="139">
        <v>39772</v>
      </c>
      <c r="Z442" s="139" t="s">
        <v>4516</v>
      </c>
      <c r="AA442" s="171">
        <v>39860</v>
      </c>
      <c r="AB442" s="171">
        <v>39903</v>
      </c>
      <c r="AC442" s="139">
        <v>39953</v>
      </c>
      <c r="AD442" s="147">
        <f t="shared" si="69"/>
        <v>43</v>
      </c>
      <c r="AE442" s="131">
        <v>366</v>
      </c>
      <c r="AG442" s="147">
        <v>1</v>
      </c>
      <c r="AH442" s="147" t="s">
        <v>4510</v>
      </c>
    </row>
    <row r="443" spans="1:34" x14ac:dyDescent="0.25">
      <c r="A443" s="147" t="s">
        <v>2144</v>
      </c>
      <c r="B443" s="140" t="s">
        <v>8474</v>
      </c>
      <c r="C443" s="147" t="s">
        <v>6202</v>
      </c>
      <c r="D443" s="140" t="s">
        <v>8496</v>
      </c>
      <c r="E443" s="145" t="s">
        <v>118</v>
      </c>
      <c r="F443" s="140" t="s">
        <v>8560</v>
      </c>
      <c r="G443" s="147" t="s">
        <v>134</v>
      </c>
      <c r="H443" s="140" t="s">
        <v>9162</v>
      </c>
      <c r="I443" s="147" t="s">
        <v>3269</v>
      </c>
      <c r="J443" s="147">
        <v>1</v>
      </c>
      <c r="K443" s="132">
        <f t="shared" si="63"/>
        <v>671188.38</v>
      </c>
      <c r="L443" s="132">
        <v>489274.48</v>
      </c>
      <c r="M443" s="132">
        <v>181913.90000000002</v>
      </c>
      <c r="N443" s="132">
        <v>489274.48000000004</v>
      </c>
      <c r="O443" s="133" t="s">
        <v>4679</v>
      </c>
      <c r="P443" s="132">
        <v>221724.82</v>
      </c>
      <c r="Q443" s="132">
        <f t="shared" si="64"/>
        <v>710999.3</v>
      </c>
      <c r="R443" s="132">
        <v>489274.48</v>
      </c>
      <c r="S443" s="132">
        <v>221724.82</v>
      </c>
      <c r="T443" s="169">
        <f t="shared" si="65"/>
        <v>0.99999999999999989</v>
      </c>
      <c r="U443" s="169">
        <f t="shared" si="66"/>
        <v>1</v>
      </c>
      <c r="V443" s="169">
        <f t="shared" si="67"/>
        <v>1.2188448491291759</v>
      </c>
      <c r="W443" s="169">
        <f t="shared" si="68"/>
        <v>1.0593140781132118</v>
      </c>
      <c r="X443" s="170">
        <v>1</v>
      </c>
      <c r="Y443" s="139">
        <v>39562</v>
      </c>
      <c r="Z443" s="139" t="s">
        <v>4516</v>
      </c>
      <c r="AA443" s="139">
        <v>39644</v>
      </c>
      <c r="AB443" s="139">
        <v>39751</v>
      </c>
      <c r="AC443" s="139" t="s">
        <v>4516</v>
      </c>
      <c r="AD443" s="147">
        <f t="shared" si="69"/>
        <v>107</v>
      </c>
      <c r="AE443" s="131">
        <v>130</v>
      </c>
      <c r="AG443" s="147">
        <v>1</v>
      </c>
      <c r="AH443" s="147" t="s">
        <v>4510</v>
      </c>
    </row>
    <row r="444" spans="1:34" x14ac:dyDescent="0.25">
      <c r="A444" s="147" t="s">
        <v>2144</v>
      </c>
      <c r="B444" s="140" t="s">
        <v>8474</v>
      </c>
      <c r="C444" s="147" t="s">
        <v>6202</v>
      </c>
      <c r="D444" s="140" t="s">
        <v>8496</v>
      </c>
      <c r="E444" s="145" t="s">
        <v>118</v>
      </c>
      <c r="F444" s="140" t="s">
        <v>8560</v>
      </c>
      <c r="G444" s="147" t="s">
        <v>134</v>
      </c>
      <c r="H444" s="140" t="s">
        <v>9162</v>
      </c>
      <c r="I444" s="147" t="s">
        <v>6236</v>
      </c>
      <c r="J444" s="147">
        <v>1</v>
      </c>
      <c r="K444" s="132">
        <f t="shared" si="63"/>
        <v>391242.53</v>
      </c>
      <c r="L444" s="132">
        <v>303741.26</v>
      </c>
      <c r="M444" s="132">
        <v>87501.26999999999</v>
      </c>
      <c r="N444" s="132">
        <v>303741.26</v>
      </c>
      <c r="O444" s="132" t="s">
        <v>4679</v>
      </c>
      <c r="P444" s="132">
        <v>92774.02</v>
      </c>
      <c r="Q444" s="132">
        <f t="shared" si="64"/>
        <v>396515.28</v>
      </c>
      <c r="R444" s="132">
        <v>303741.26</v>
      </c>
      <c r="S444" s="132">
        <v>92774.02</v>
      </c>
      <c r="T444" s="169">
        <f t="shared" si="65"/>
        <v>1</v>
      </c>
      <c r="U444" s="169">
        <f t="shared" si="66"/>
        <v>1</v>
      </c>
      <c r="V444" s="169">
        <f t="shared" si="67"/>
        <v>1.0602591253818374</v>
      </c>
      <c r="W444" s="169">
        <f t="shared" si="68"/>
        <v>1.0134769346267136</v>
      </c>
      <c r="X444" s="170">
        <v>1</v>
      </c>
      <c r="Y444" s="139">
        <v>39772</v>
      </c>
      <c r="Z444" s="139" t="s">
        <v>4516</v>
      </c>
      <c r="AA444" s="171">
        <v>39860</v>
      </c>
      <c r="AB444" s="171">
        <v>39910</v>
      </c>
      <c r="AC444" s="139" t="s">
        <v>4516</v>
      </c>
      <c r="AD444" s="147">
        <f t="shared" si="69"/>
        <v>50</v>
      </c>
      <c r="AE444" s="131">
        <v>141</v>
      </c>
      <c r="AG444" s="147">
        <v>1</v>
      </c>
      <c r="AH444" s="147" t="s">
        <v>4510</v>
      </c>
    </row>
    <row r="445" spans="1:34" x14ac:dyDescent="0.25">
      <c r="A445" s="147" t="s">
        <v>2144</v>
      </c>
      <c r="B445" s="140" t="s">
        <v>8474</v>
      </c>
      <c r="C445" s="147" t="s">
        <v>6202</v>
      </c>
      <c r="D445" s="140" t="s">
        <v>8496</v>
      </c>
      <c r="E445" s="145" t="s">
        <v>118</v>
      </c>
      <c r="F445" s="140" t="s">
        <v>8560</v>
      </c>
      <c r="G445" s="147" t="s">
        <v>3950</v>
      </c>
      <c r="H445" s="140" t="s">
        <v>12535</v>
      </c>
      <c r="I445" s="147" t="s">
        <v>6208</v>
      </c>
      <c r="J445" s="147">
        <v>1</v>
      </c>
      <c r="K445" s="132">
        <f t="shared" si="63"/>
        <v>1497280</v>
      </c>
      <c r="L445" s="132">
        <v>1035349.97</v>
      </c>
      <c r="M445" s="132">
        <v>461930.03</v>
      </c>
      <c r="N445" s="132">
        <v>1035349.97</v>
      </c>
      <c r="O445" s="133" t="s">
        <v>4679</v>
      </c>
      <c r="P445" s="132">
        <v>462191.26</v>
      </c>
      <c r="Q445" s="132">
        <f t="shared" si="64"/>
        <v>1497541.23</v>
      </c>
      <c r="R445" s="132">
        <v>1035349.97</v>
      </c>
      <c r="S445" s="132">
        <v>462191.26</v>
      </c>
      <c r="T445" s="169">
        <f t="shared" si="65"/>
        <v>1</v>
      </c>
      <c r="U445" s="169">
        <f t="shared" si="66"/>
        <v>1</v>
      </c>
      <c r="V445" s="169">
        <f t="shared" si="67"/>
        <v>1.0005655185483393</v>
      </c>
      <c r="W445" s="169">
        <f t="shared" si="68"/>
        <v>1.0001744697050652</v>
      </c>
      <c r="X445" s="170">
        <v>1</v>
      </c>
      <c r="Y445" s="139">
        <v>39132</v>
      </c>
      <c r="Z445" s="139">
        <v>39163</v>
      </c>
      <c r="AA445" s="139">
        <v>39281</v>
      </c>
      <c r="AB445" s="171">
        <v>39872</v>
      </c>
      <c r="AC445" s="139" t="s">
        <v>4584</v>
      </c>
      <c r="AD445" s="147">
        <f t="shared" si="69"/>
        <v>591</v>
      </c>
      <c r="AE445" s="131">
        <v>78</v>
      </c>
      <c r="AG445" s="147">
        <v>1</v>
      </c>
      <c r="AH445" s="147" t="s">
        <v>4510</v>
      </c>
    </row>
    <row r="446" spans="1:34" x14ac:dyDescent="0.25">
      <c r="A446" s="147" t="s">
        <v>2144</v>
      </c>
      <c r="B446" s="140" t="s">
        <v>8474</v>
      </c>
      <c r="C446" s="147" t="s">
        <v>6202</v>
      </c>
      <c r="D446" s="140" t="s">
        <v>8496</v>
      </c>
      <c r="E446" s="145" t="s">
        <v>118</v>
      </c>
      <c r="F446" s="140" t="s">
        <v>8560</v>
      </c>
      <c r="G446" s="147" t="s">
        <v>122</v>
      </c>
      <c r="H446" s="140" t="s">
        <v>9163</v>
      </c>
      <c r="I446" s="147" t="s">
        <v>6237</v>
      </c>
      <c r="J446" s="147">
        <v>1</v>
      </c>
      <c r="K446" s="132">
        <f t="shared" si="63"/>
        <v>1305389.9099999999</v>
      </c>
      <c r="L446" s="132">
        <v>1023629.23</v>
      </c>
      <c r="M446" s="132">
        <v>281760.68</v>
      </c>
      <c r="N446" s="132">
        <v>1023629.23</v>
      </c>
      <c r="O446" s="132" t="s">
        <v>4679</v>
      </c>
      <c r="P446" s="132">
        <v>297529.84999999998</v>
      </c>
      <c r="Q446" s="132">
        <f t="shared" si="64"/>
        <v>1321159.08</v>
      </c>
      <c r="R446" s="132">
        <v>1023629.23</v>
      </c>
      <c r="S446" s="132">
        <v>297529.84999999998</v>
      </c>
      <c r="T446" s="169">
        <f t="shared" si="65"/>
        <v>1</v>
      </c>
      <c r="U446" s="169">
        <f t="shared" si="66"/>
        <v>1</v>
      </c>
      <c r="V446" s="169">
        <f t="shared" si="67"/>
        <v>1.0559665386951791</v>
      </c>
      <c r="W446" s="169">
        <f t="shared" si="68"/>
        <v>1.0120800458768677</v>
      </c>
      <c r="X446" s="170">
        <v>1</v>
      </c>
      <c r="Y446" s="139">
        <v>39772</v>
      </c>
      <c r="Z446" s="139" t="s">
        <v>4516</v>
      </c>
      <c r="AA446" s="171">
        <v>39860</v>
      </c>
      <c r="AB446" s="171">
        <v>39903</v>
      </c>
      <c r="AC446" s="139">
        <v>39953</v>
      </c>
      <c r="AD446" s="147">
        <f t="shared" si="69"/>
        <v>43</v>
      </c>
      <c r="AE446" s="131">
        <v>366</v>
      </c>
      <c r="AG446" s="147">
        <v>1</v>
      </c>
      <c r="AH446" s="147" t="s">
        <v>4510</v>
      </c>
    </row>
    <row r="447" spans="1:34" x14ac:dyDescent="0.25">
      <c r="A447" s="147" t="s">
        <v>2144</v>
      </c>
      <c r="B447" s="140" t="s">
        <v>8474</v>
      </c>
      <c r="C447" s="147" t="s">
        <v>6202</v>
      </c>
      <c r="D447" s="140" t="s">
        <v>8496</v>
      </c>
      <c r="E447" s="145" t="s">
        <v>118</v>
      </c>
      <c r="F447" s="140" t="s">
        <v>8560</v>
      </c>
      <c r="G447" s="147" t="s">
        <v>68</v>
      </c>
      <c r="H447" s="140" t="s">
        <v>12536</v>
      </c>
      <c r="I447" s="147" t="s">
        <v>3651</v>
      </c>
      <c r="J447" s="147">
        <v>1</v>
      </c>
      <c r="K447" s="132">
        <f t="shared" si="63"/>
        <v>463679.6</v>
      </c>
      <c r="L447" s="132">
        <v>329284.40999999997</v>
      </c>
      <c r="M447" s="132">
        <v>134395.19</v>
      </c>
      <c r="N447" s="132">
        <v>329284.41000000003</v>
      </c>
      <c r="O447" s="133" t="s">
        <v>4679</v>
      </c>
      <c r="P447" s="132">
        <v>151508.01999999999</v>
      </c>
      <c r="Q447" s="132">
        <f t="shared" si="64"/>
        <v>480792.42999999993</v>
      </c>
      <c r="R447" s="132">
        <v>329284.40999999997</v>
      </c>
      <c r="S447" s="132">
        <v>151508.01999999999</v>
      </c>
      <c r="T447" s="169">
        <f t="shared" si="65"/>
        <v>0.99999999999999978</v>
      </c>
      <c r="U447" s="169">
        <f t="shared" si="66"/>
        <v>1</v>
      </c>
      <c r="V447" s="169">
        <f t="shared" si="67"/>
        <v>1.1273321612179721</v>
      </c>
      <c r="W447" s="169">
        <f t="shared" si="68"/>
        <v>1.0369065837703448</v>
      </c>
      <c r="X447" s="170">
        <v>1</v>
      </c>
      <c r="Y447" s="139">
        <v>39562</v>
      </c>
      <c r="Z447" s="139" t="s">
        <v>4516</v>
      </c>
      <c r="AA447" s="139">
        <v>39664</v>
      </c>
      <c r="AB447" s="139">
        <v>39717</v>
      </c>
      <c r="AC447" s="139" t="s">
        <v>4516</v>
      </c>
      <c r="AD447" s="147">
        <f t="shared" si="69"/>
        <v>53</v>
      </c>
      <c r="AE447" s="131">
        <v>331</v>
      </c>
      <c r="AG447" s="147">
        <v>1</v>
      </c>
      <c r="AH447" s="147" t="s">
        <v>4510</v>
      </c>
    </row>
    <row r="448" spans="1:34" x14ac:dyDescent="0.25">
      <c r="A448" s="147" t="s">
        <v>2144</v>
      </c>
      <c r="B448" s="140" t="s">
        <v>8474</v>
      </c>
      <c r="C448" s="147" t="s">
        <v>6202</v>
      </c>
      <c r="D448" s="140" t="s">
        <v>8496</v>
      </c>
      <c r="E448" s="145" t="s">
        <v>118</v>
      </c>
      <c r="F448" s="140" t="s">
        <v>8560</v>
      </c>
      <c r="G448" s="147" t="s">
        <v>126</v>
      </c>
      <c r="H448" s="140" t="s">
        <v>9164</v>
      </c>
      <c r="I448" s="147" t="s">
        <v>3281</v>
      </c>
      <c r="J448" s="147">
        <v>1</v>
      </c>
      <c r="K448" s="132">
        <f t="shared" si="63"/>
        <v>568409.32000000007</v>
      </c>
      <c r="L448" s="132">
        <v>407758.34</v>
      </c>
      <c r="M448" s="132">
        <v>160650.97999999998</v>
      </c>
      <c r="N448" s="132">
        <v>407758.33999999997</v>
      </c>
      <c r="O448" s="133" t="s">
        <v>4679</v>
      </c>
      <c r="P448" s="132">
        <v>229495.86</v>
      </c>
      <c r="Q448" s="132">
        <f t="shared" si="64"/>
        <v>637254.19999999995</v>
      </c>
      <c r="R448" s="132">
        <v>407758.34</v>
      </c>
      <c r="S448" s="132">
        <v>229495.86</v>
      </c>
      <c r="T448" s="169">
        <f t="shared" si="65"/>
        <v>1.0000000000000002</v>
      </c>
      <c r="U448" s="169">
        <f t="shared" si="66"/>
        <v>1</v>
      </c>
      <c r="V448" s="169">
        <f t="shared" si="67"/>
        <v>1.4285369438767197</v>
      </c>
      <c r="W448" s="169">
        <f t="shared" si="68"/>
        <v>1.1211184925679964</v>
      </c>
      <c r="X448" s="170">
        <v>1</v>
      </c>
      <c r="Y448" s="139">
        <v>39562</v>
      </c>
      <c r="Z448" s="139" t="s">
        <v>4516</v>
      </c>
      <c r="AA448" s="139">
        <v>39638</v>
      </c>
      <c r="AB448" s="139">
        <v>39752</v>
      </c>
      <c r="AC448" s="139" t="s">
        <v>4516</v>
      </c>
      <c r="AD448" s="147">
        <f t="shared" si="69"/>
        <v>114</v>
      </c>
      <c r="AE448" s="131">
        <v>223</v>
      </c>
      <c r="AG448" s="147">
        <v>1</v>
      </c>
      <c r="AH448" s="147" t="s">
        <v>4510</v>
      </c>
    </row>
    <row r="449" spans="1:34" x14ac:dyDescent="0.25">
      <c r="A449" s="147" t="s">
        <v>2144</v>
      </c>
      <c r="B449" s="140" t="s">
        <v>8474</v>
      </c>
      <c r="C449" s="147" t="s">
        <v>6202</v>
      </c>
      <c r="D449" s="140" t="s">
        <v>8496</v>
      </c>
      <c r="E449" s="147" t="s">
        <v>908</v>
      </c>
      <c r="F449" s="140" t="s">
        <v>8589</v>
      </c>
      <c r="G449" s="147" t="s">
        <v>3214</v>
      </c>
      <c r="H449" s="140" t="s">
        <v>10676</v>
      </c>
      <c r="I449" s="147" t="s">
        <v>6198</v>
      </c>
      <c r="J449" s="147">
        <v>1</v>
      </c>
      <c r="K449" s="132">
        <f t="shared" si="63"/>
        <v>1161076</v>
      </c>
      <c r="L449" s="132">
        <v>908391.51</v>
      </c>
      <c r="M449" s="132">
        <v>252684.49</v>
      </c>
      <c r="N449" s="132">
        <v>908391.51</v>
      </c>
      <c r="O449" s="133" t="s">
        <v>4699</v>
      </c>
      <c r="P449" s="132">
        <v>228618</v>
      </c>
      <c r="Q449" s="132">
        <f t="shared" si="64"/>
        <v>1137009.51</v>
      </c>
      <c r="R449" s="132">
        <v>908391.51</v>
      </c>
      <c r="S449" s="132">
        <v>228618</v>
      </c>
      <c r="T449" s="169">
        <f t="shared" si="65"/>
        <v>1</v>
      </c>
      <c r="U449" s="169">
        <f t="shared" si="66"/>
        <v>1</v>
      </c>
      <c r="V449" s="169">
        <f t="shared" si="67"/>
        <v>0.90475675812156109</v>
      </c>
      <c r="W449" s="169">
        <f t="shared" si="68"/>
        <v>0.97927225263462514</v>
      </c>
      <c r="X449" s="170">
        <v>1</v>
      </c>
      <c r="Y449" s="139">
        <v>39493</v>
      </c>
      <c r="Z449" s="139" t="s">
        <v>4516</v>
      </c>
      <c r="AA449" s="139">
        <v>39589</v>
      </c>
      <c r="AB449" s="139">
        <v>39857</v>
      </c>
      <c r="AC449" s="139">
        <v>39899</v>
      </c>
      <c r="AD449" s="147">
        <f t="shared" si="69"/>
        <v>268</v>
      </c>
      <c r="AE449" s="131">
        <v>104</v>
      </c>
      <c r="AG449" s="147">
        <v>1</v>
      </c>
      <c r="AH449" s="147" t="s">
        <v>4510</v>
      </c>
    </row>
    <row r="450" spans="1:34" x14ac:dyDescent="0.25">
      <c r="A450" s="147" t="s">
        <v>2144</v>
      </c>
      <c r="B450" s="140" t="s">
        <v>8474</v>
      </c>
      <c r="C450" s="147" t="s">
        <v>6202</v>
      </c>
      <c r="D450" s="140" t="s">
        <v>8496</v>
      </c>
      <c r="E450" s="147" t="s">
        <v>908</v>
      </c>
      <c r="F450" s="140" t="s">
        <v>8589</v>
      </c>
      <c r="G450" s="147" t="s">
        <v>6218</v>
      </c>
      <c r="H450" s="140" t="s">
        <v>10676</v>
      </c>
      <c r="I450" s="147" t="s">
        <v>6214</v>
      </c>
      <c r="J450" s="147">
        <v>6</v>
      </c>
      <c r="K450" s="132">
        <f t="shared" si="63"/>
        <v>4021180.19</v>
      </c>
      <c r="L450" s="132">
        <v>3144781.93</v>
      </c>
      <c r="M450" s="132">
        <v>876398.25999999989</v>
      </c>
      <c r="N450" s="132">
        <v>2830303.73</v>
      </c>
      <c r="O450" s="133" t="s">
        <v>4699</v>
      </c>
      <c r="P450" s="132">
        <v>1032024.67</v>
      </c>
      <c r="Q450" s="132">
        <f t="shared" si="64"/>
        <v>3862328.4</v>
      </c>
      <c r="R450" s="132">
        <v>2830303.73</v>
      </c>
      <c r="S450" s="132">
        <v>1032024.67</v>
      </c>
      <c r="T450" s="169">
        <f t="shared" si="65"/>
        <v>1</v>
      </c>
      <c r="U450" s="169">
        <f t="shared" si="66"/>
        <v>1</v>
      </c>
      <c r="V450" s="169">
        <f t="shared" si="67"/>
        <v>1.1775749874263788</v>
      </c>
      <c r="W450" s="169">
        <f t="shared" si="68"/>
        <v>0.96049622685523073</v>
      </c>
      <c r="X450" s="170">
        <v>1</v>
      </c>
      <c r="Y450" s="139">
        <v>39120</v>
      </c>
      <c r="Z450" s="139">
        <v>39133</v>
      </c>
      <c r="AA450" s="139">
        <v>39195</v>
      </c>
      <c r="AB450" s="139">
        <v>39247</v>
      </c>
      <c r="AC450" s="139" t="s">
        <v>4584</v>
      </c>
      <c r="AD450" s="147">
        <f t="shared" si="69"/>
        <v>52</v>
      </c>
      <c r="AE450" s="131">
        <v>551</v>
      </c>
      <c r="AG450" s="147">
        <v>1</v>
      </c>
      <c r="AH450" s="147" t="s">
        <v>4510</v>
      </c>
    </row>
    <row r="451" spans="1:34" s="145" customFormat="1" x14ac:dyDescent="0.25">
      <c r="A451" s="145" t="s">
        <v>2144</v>
      </c>
      <c r="B451" s="210" t="s">
        <v>8474</v>
      </c>
      <c r="C451" s="145" t="s">
        <v>6202</v>
      </c>
      <c r="D451" s="210" t="s">
        <v>8496</v>
      </c>
      <c r="E451" s="145" t="s">
        <v>908</v>
      </c>
      <c r="F451" s="210" t="s">
        <v>8589</v>
      </c>
      <c r="G451" s="145" t="s">
        <v>10677</v>
      </c>
      <c r="H451" s="210" t="s">
        <v>10678</v>
      </c>
      <c r="I451" s="145" t="s">
        <v>6214</v>
      </c>
      <c r="J451" s="145">
        <v>6</v>
      </c>
      <c r="K451" s="211">
        <f>L451+M451</f>
        <v>4021180.19</v>
      </c>
      <c r="L451" s="211">
        <v>3144781.93</v>
      </c>
      <c r="M451" s="211">
        <v>876398.25999999989</v>
      </c>
      <c r="N451" s="211">
        <v>2830303.73</v>
      </c>
      <c r="O451" s="212" t="s">
        <v>4699</v>
      </c>
      <c r="P451" s="211">
        <v>1032024.67</v>
      </c>
      <c r="Q451" s="211">
        <f>R451+S451</f>
        <v>3862328.4</v>
      </c>
      <c r="R451" s="211">
        <v>2830303.73</v>
      </c>
      <c r="S451" s="211">
        <v>1032024.67</v>
      </c>
      <c r="T451" s="216">
        <f>R451/N451</f>
        <v>1</v>
      </c>
      <c r="U451" s="216">
        <f>S451/P451</f>
        <v>1</v>
      </c>
      <c r="V451" s="216">
        <f>P451/M451</f>
        <v>1.1775749874263788</v>
      </c>
      <c r="W451" s="216">
        <f>Q451/K451</f>
        <v>0.96049622685523073</v>
      </c>
      <c r="X451" s="213">
        <v>1</v>
      </c>
      <c r="Y451" s="171">
        <v>39120</v>
      </c>
      <c r="Z451" s="171">
        <v>39133</v>
      </c>
      <c r="AA451" s="171">
        <v>39195</v>
      </c>
      <c r="AB451" s="171">
        <v>39247</v>
      </c>
      <c r="AC451" s="171" t="s">
        <v>4584</v>
      </c>
      <c r="AD451" s="145">
        <f>AB451-AA451</f>
        <v>52</v>
      </c>
      <c r="AE451" s="214">
        <v>551</v>
      </c>
      <c r="AG451" s="145">
        <v>1</v>
      </c>
      <c r="AH451" s="145" t="s">
        <v>4510</v>
      </c>
    </row>
    <row r="452" spans="1:34" x14ac:dyDescent="0.25">
      <c r="A452" s="147" t="s">
        <v>2144</v>
      </c>
      <c r="B452" s="140" t="s">
        <v>8474</v>
      </c>
      <c r="C452" s="147" t="s">
        <v>6202</v>
      </c>
      <c r="D452" s="140" t="s">
        <v>8496</v>
      </c>
      <c r="E452" s="147" t="s">
        <v>908</v>
      </c>
      <c r="F452" s="140" t="s">
        <v>8589</v>
      </c>
      <c r="G452" s="147" t="s">
        <v>2398</v>
      </c>
      <c r="H452" s="140" t="s">
        <v>10679</v>
      </c>
      <c r="I452" s="147" t="s">
        <v>6229</v>
      </c>
      <c r="J452" s="147">
        <v>1</v>
      </c>
      <c r="K452" s="132">
        <f t="shared" si="63"/>
        <v>1193225</v>
      </c>
      <c r="L452" s="132">
        <v>999817</v>
      </c>
      <c r="M452" s="132">
        <v>193408</v>
      </c>
      <c r="N452" s="132">
        <v>989820.02999999991</v>
      </c>
      <c r="O452" s="132" t="s">
        <v>4679</v>
      </c>
      <c r="P452" s="132">
        <v>245380.7</v>
      </c>
      <c r="Q452" s="132">
        <f t="shared" si="64"/>
        <v>1235200.73</v>
      </c>
      <c r="R452" s="132">
        <v>989820.03</v>
      </c>
      <c r="S452" s="132">
        <v>245380.7</v>
      </c>
      <c r="T452" s="169">
        <f t="shared" si="65"/>
        <v>1.0000000000000002</v>
      </c>
      <c r="U452" s="169">
        <f t="shared" si="66"/>
        <v>1</v>
      </c>
      <c r="V452" s="169">
        <f t="shared" si="67"/>
        <v>1.2687205286234282</v>
      </c>
      <c r="W452" s="169">
        <f t="shared" si="68"/>
        <v>1.0351783863060193</v>
      </c>
      <c r="X452" s="170">
        <v>1</v>
      </c>
      <c r="Y452" s="139">
        <v>39784</v>
      </c>
      <c r="Z452" s="139" t="s">
        <v>4516</v>
      </c>
      <c r="AA452" s="139">
        <v>39862</v>
      </c>
      <c r="AB452" s="171">
        <v>39933</v>
      </c>
      <c r="AC452" s="139">
        <v>39956</v>
      </c>
      <c r="AD452" s="147">
        <f t="shared" si="69"/>
        <v>71</v>
      </c>
      <c r="AE452" s="131">
        <v>304</v>
      </c>
      <c r="AG452" s="147">
        <v>1</v>
      </c>
      <c r="AH452" s="147" t="s">
        <v>4510</v>
      </c>
    </row>
    <row r="453" spans="1:34" x14ac:dyDescent="0.25">
      <c r="A453" s="147" t="s">
        <v>2144</v>
      </c>
      <c r="B453" s="140" t="s">
        <v>8474</v>
      </c>
      <c r="C453" s="147" t="s">
        <v>6202</v>
      </c>
      <c r="D453" s="140" t="s">
        <v>8496</v>
      </c>
      <c r="E453" s="147" t="s">
        <v>908</v>
      </c>
      <c r="F453" s="140" t="s">
        <v>8589</v>
      </c>
      <c r="G453" s="147" t="s">
        <v>4164</v>
      </c>
      <c r="H453" s="140" t="s">
        <v>10680</v>
      </c>
      <c r="I453" s="147" t="s">
        <v>42</v>
      </c>
      <c r="J453" s="147">
        <v>1</v>
      </c>
      <c r="K453" s="132">
        <f t="shared" si="63"/>
        <v>556945</v>
      </c>
      <c r="L453" s="132">
        <v>410797</v>
      </c>
      <c r="M453" s="132">
        <v>146148</v>
      </c>
      <c r="N453" s="132">
        <v>410797</v>
      </c>
      <c r="O453" s="133" t="s">
        <v>4679</v>
      </c>
      <c r="P453" s="132">
        <v>137856</v>
      </c>
      <c r="Q453" s="132">
        <f t="shared" si="64"/>
        <v>548653</v>
      </c>
      <c r="R453" s="132">
        <v>410797</v>
      </c>
      <c r="S453" s="132">
        <v>137856</v>
      </c>
      <c r="T453" s="169">
        <f t="shared" si="65"/>
        <v>1</v>
      </c>
      <c r="U453" s="169">
        <f t="shared" si="66"/>
        <v>1</v>
      </c>
      <c r="V453" s="169">
        <f t="shared" si="67"/>
        <v>0.94326299367764188</v>
      </c>
      <c r="W453" s="169">
        <f t="shared" si="68"/>
        <v>0.98511163579886707</v>
      </c>
      <c r="X453" s="170">
        <v>1</v>
      </c>
      <c r="Y453" s="139">
        <v>39493</v>
      </c>
      <c r="Z453" s="139" t="s">
        <v>4516</v>
      </c>
      <c r="AA453" s="139">
        <v>39612</v>
      </c>
      <c r="AB453" s="139">
        <v>39752</v>
      </c>
      <c r="AC453" s="139">
        <v>39899</v>
      </c>
      <c r="AD453" s="147">
        <f t="shared" si="69"/>
        <v>140</v>
      </c>
      <c r="AE453" s="131">
        <v>78</v>
      </c>
      <c r="AG453" s="147">
        <v>1</v>
      </c>
      <c r="AH453" s="147" t="s">
        <v>4510</v>
      </c>
    </row>
    <row r="454" spans="1:34" x14ac:dyDescent="0.25">
      <c r="A454" s="147" t="s">
        <v>2144</v>
      </c>
      <c r="B454" s="140" t="s">
        <v>8474</v>
      </c>
      <c r="C454" s="147" t="s">
        <v>6202</v>
      </c>
      <c r="D454" s="140" t="s">
        <v>8496</v>
      </c>
      <c r="E454" s="147" t="s">
        <v>908</v>
      </c>
      <c r="F454" s="140" t="s">
        <v>8589</v>
      </c>
      <c r="G454" s="147" t="s">
        <v>912</v>
      </c>
      <c r="H454" s="140" t="s">
        <v>9175</v>
      </c>
      <c r="I454" s="147" t="s">
        <v>3281</v>
      </c>
      <c r="J454" s="147">
        <v>1</v>
      </c>
      <c r="K454" s="132">
        <f t="shared" si="63"/>
        <v>556945</v>
      </c>
      <c r="L454" s="132">
        <v>410797</v>
      </c>
      <c r="M454" s="132">
        <v>146148</v>
      </c>
      <c r="N454" s="132">
        <v>410797</v>
      </c>
      <c r="O454" s="133" t="s">
        <v>4679</v>
      </c>
      <c r="P454" s="132">
        <v>132602.79999999999</v>
      </c>
      <c r="Q454" s="132">
        <f t="shared" si="64"/>
        <v>543399.80000000005</v>
      </c>
      <c r="R454" s="132">
        <v>410797</v>
      </c>
      <c r="S454" s="132">
        <v>132602.79999999999</v>
      </c>
      <c r="T454" s="169">
        <f t="shared" si="65"/>
        <v>1</v>
      </c>
      <c r="U454" s="169">
        <f t="shared" si="66"/>
        <v>1</v>
      </c>
      <c r="V454" s="169">
        <f t="shared" si="67"/>
        <v>0.90731860853381496</v>
      </c>
      <c r="W454" s="169">
        <f t="shared" si="68"/>
        <v>0.97567946565639341</v>
      </c>
      <c r="X454" s="170">
        <v>1</v>
      </c>
      <c r="Y454" s="139">
        <v>39493</v>
      </c>
      <c r="Z454" s="139" t="s">
        <v>4516</v>
      </c>
      <c r="AA454" s="139">
        <v>39561</v>
      </c>
      <c r="AB454" s="139">
        <v>39721</v>
      </c>
      <c r="AC454" s="139">
        <v>39899</v>
      </c>
      <c r="AD454" s="147">
        <f t="shared" si="69"/>
        <v>160</v>
      </c>
      <c r="AE454" s="131">
        <v>42</v>
      </c>
      <c r="AG454" s="147">
        <v>1</v>
      </c>
      <c r="AH454" s="147" t="s">
        <v>4510</v>
      </c>
    </row>
    <row r="455" spans="1:34" x14ac:dyDescent="0.25">
      <c r="A455" s="147" t="s">
        <v>2144</v>
      </c>
      <c r="B455" s="140" t="s">
        <v>8474</v>
      </c>
      <c r="C455" s="147" t="s">
        <v>6202</v>
      </c>
      <c r="D455" s="140" t="s">
        <v>8496</v>
      </c>
      <c r="E455" s="147" t="s">
        <v>908</v>
      </c>
      <c r="F455" s="140" t="s">
        <v>8589</v>
      </c>
      <c r="G455" s="147" t="s">
        <v>4235</v>
      </c>
      <c r="H455" s="140" t="s">
        <v>10681</v>
      </c>
      <c r="I455" s="147" t="s">
        <v>6229</v>
      </c>
      <c r="J455" s="147">
        <v>1</v>
      </c>
      <c r="K455" s="132">
        <f t="shared" si="63"/>
        <v>1295438</v>
      </c>
      <c r="L455" s="132">
        <v>1084858</v>
      </c>
      <c r="M455" s="132">
        <v>210580</v>
      </c>
      <c r="N455" s="132">
        <v>975746.8</v>
      </c>
      <c r="O455" s="132" t="s">
        <v>4699</v>
      </c>
      <c r="P455" s="132">
        <v>254522.4</v>
      </c>
      <c r="Q455" s="132">
        <f t="shared" si="64"/>
        <v>1230269.2</v>
      </c>
      <c r="R455" s="132">
        <v>975746.8</v>
      </c>
      <c r="S455" s="132">
        <v>254522.4</v>
      </c>
      <c r="T455" s="169">
        <f t="shared" si="65"/>
        <v>1</v>
      </c>
      <c r="U455" s="169">
        <f t="shared" si="66"/>
        <v>1</v>
      </c>
      <c r="V455" s="169">
        <f t="shared" si="67"/>
        <v>1.2086731883369741</v>
      </c>
      <c r="W455" s="169">
        <f t="shared" si="68"/>
        <v>0.94969361713953115</v>
      </c>
      <c r="X455" s="170">
        <v>1</v>
      </c>
      <c r="Y455" s="139">
        <v>39784</v>
      </c>
      <c r="Z455" s="139" t="s">
        <v>4516</v>
      </c>
      <c r="AA455" s="139">
        <v>39882</v>
      </c>
      <c r="AB455" s="171">
        <v>39968</v>
      </c>
      <c r="AC455" s="139">
        <v>39986</v>
      </c>
      <c r="AD455" s="147">
        <f t="shared" si="69"/>
        <v>86</v>
      </c>
      <c r="AE455" s="131">
        <v>80</v>
      </c>
      <c r="AG455" s="147">
        <v>1</v>
      </c>
      <c r="AH455" s="147" t="s">
        <v>4510</v>
      </c>
    </row>
    <row r="456" spans="1:34" x14ac:dyDescent="0.25">
      <c r="A456" s="147" t="s">
        <v>2144</v>
      </c>
      <c r="B456" s="140" t="s">
        <v>8474</v>
      </c>
      <c r="C456" s="147" t="s">
        <v>6202</v>
      </c>
      <c r="D456" s="140" t="s">
        <v>8496</v>
      </c>
      <c r="E456" s="147" t="s">
        <v>908</v>
      </c>
      <c r="F456" s="140" t="s">
        <v>8589</v>
      </c>
      <c r="G456" s="147" t="s">
        <v>3952</v>
      </c>
      <c r="H456" s="140" t="s">
        <v>10682</v>
      </c>
      <c r="I456" s="147" t="s">
        <v>6179</v>
      </c>
      <c r="J456" s="147">
        <v>1</v>
      </c>
      <c r="K456" s="132">
        <f t="shared" si="63"/>
        <v>573719.14</v>
      </c>
      <c r="L456" s="132">
        <v>445377.53</v>
      </c>
      <c r="M456" s="132">
        <v>128341.61</v>
      </c>
      <c r="N456" s="132">
        <v>400839.77</v>
      </c>
      <c r="O456" s="133" t="s">
        <v>4699</v>
      </c>
      <c r="P456" s="132">
        <v>141686.16</v>
      </c>
      <c r="Q456" s="132">
        <f t="shared" si="64"/>
        <v>542525.93000000005</v>
      </c>
      <c r="R456" s="132">
        <v>400839.77</v>
      </c>
      <c r="S456" s="132">
        <v>141686.16</v>
      </c>
      <c r="T456" s="169">
        <f t="shared" si="65"/>
        <v>1</v>
      </c>
      <c r="U456" s="169">
        <f t="shared" si="66"/>
        <v>1</v>
      </c>
      <c r="V456" s="169">
        <f t="shared" si="67"/>
        <v>1.1039768006650377</v>
      </c>
      <c r="W456" s="169">
        <f t="shared" si="68"/>
        <v>0.94562982507433868</v>
      </c>
      <c r="X456" s="170">
        <v>1</v>
      </c>
      <c r="Y456" s="139">
        <v>39120</v>
      </c>
      <c r="Z456" s="139">
        <v>39133</v>
      </c>
      <c r="AA456" s="139">
        <v>39203</v>
      </c>
      <c r="AB456" s="139">
        <v>39293</v>
      </c>
      <c r="AC456" s="139">
        <v>39378</v>
      </c>
      <c r="AD456" s="147">
        <f t="shared" si="69"/>
        <v>90</v>
      </c>
      <c r="AE456" s="131">
        <v>46</v>
      </c>
      <c r="AG456" s="147">
        <v>1</v>
      </c>
      <c r="AH456" s="147" t="s">
        <v>4510</v>
      </c>
    </row>
    <row r="457" spans="1:34" x14ac:dyDescent="0.25">
      <c r="A457" s="147" t="s">
        <v>2144</v>
      </c>
      <c r="B457" s="140" t="s">
        <v>8474</v>
      </c>
      <c r="C457" s="147" t="s">
        <v>6202</v>
      </c>
      <c r="D457" s="140" t="s">
        <v>8496</v>
      </c>
      <c r="E457" s="147" t="s">
        <v>908</v>
      </c>
      <c r="F457" s="140" t="s">
        <v>8589</v>
      </c>
      <c r="G457" s="147" t="s">
        <v>491</v>
      </c>
      <c r="H457" s="140" t="s">
        <v>9176</v>
      </c>
      <c r="I457" s="147" t="s">
        <v>6219</v>
      </c>
      <c r="J457" s="147">
        <v>1</v>
      </c>
      <c r="K457" s="132">
        <f t="shared" si="63"/>
        <v>590666.46</v>
      </c>
      <c r="L457" s="132">
        <v>371591.58</v>
      </c>
      <c r="M457" s="132">
        <v>219074.88</v>
      </c>
      <c r="N457" s="132">
        <v>371591.26</v>
      </c>
      <c r="O457" s="133" t="s">
        <v>4679</v>
      </c>
      <c r="P457" s="132">
        <v>174597.84</v>
      </c>
      <c r="Q457" s="132">
        <f t="shared" si="64"/>
        <v>546189.1</v>
      </c>
      <c r="R457" s="132">
        <v>371591.26</v>
      </c>
      <c r="S457" s="132">
        <v>174597.84</v>
      </c>
      <c r="T457" s="169">
        <f t="shared" si="65"/>
        <v>1</v>
      </c>
      <c r="U457" s="169">
        <f t="shared" si="66"/>
        <v>1</v>
      </c>
      <c r="V457" s="169">
        <f t="shared" si="67"/>
        <v>0.79697791001871143</v>
      </c>
      <c r="W457" s="169">
        <f t="shared" si="68"/>
        <v>0.9246997027730337</v>
      </c>
      <c r="X457" s="170">
        <v>1</v>
      </c>
      <c r="Y457" s="139">
        <v>39120</v>
      </c>
      <c r="Z457" s="139">
        <v>39133</v>
      </c>
      <c r="AA457" s="139">
        <v>39227</v>
      </c>
      <c r="AB457" s="139">
        <v>39569</v>
      </c>
      <c r="AC457" s="139">
        <v>39899</v>
      </c>
      <c r="AD457" s="147">
        <f t="shared" si="69"/>
        <v>342</v>
      </c>
      <c r="AE457" s="131">
        <v>86</v>
      </c>
      <c r="AG457" s="147">
        <v>1</v>
      </c>
      <c r="AH457" s="147" t="s">
        <v>4510</v>
      </c>
    </row>
    <row r="458" spans="1:34" x14ac:dyDescent="0.25">
      <c r="A458" s="147" t="s">
        <v>2144</v>
      </c>
      <c r="B458" s="140" t="s">
        <v>8474</v>
      </c>
      <c r="C458" s="147" t="s">
        <v>6202</v>
      </c>
      <c r="D458" s="140" t="s">
        <v>8496</v>
      </c>
      <c r="E458" s="147" t="s">
        <v>908</v>
      </c>
      <c r="F458" s="140" t="s">
        <v>8589</v>
      </c>
      <c r="G458" s="147" t="s">
        <v>491</v>
      </c>
      <c r="H458" s="140" t="s">
        <v>9176</v>
      </c>
      <c r="I458" s="147" t="s">
        <v>6224</v>
      </c>
      <c r="J458" s="147">
        <v>1</v>
      </c>
      <c r="K458" s="132">
        <f t="shared" si="63"/>
        <v>468059.85</v>
      </c>
      <c r="L458" s="132">
        <v>341562.14</v>
      </c>
      <c r="M458" s="132">
        <v>126497.70999999999</v>
      </c>
      <c r="N458" s="132">
        <v>341562</v>
      </c>
      <c r="O458" s="133" t="s">
        <v>4679</v>
      </c>
      <c r="P458" s="132">
        <v>125505.60000000001</v>
      </c>
      <c r="Q458" s="132">
        <f t="shared" si="64"/>
        <v>467067.6</v>
      </c>
      <c r="R458" s="132">
        <v>341562</v>
      </c>
      <c r="S458" s="132">
        <v>125505.60000000001</v>
      </c>
      <c r="T458" s="169">
        <f t="shared" si="65"/>
        <v>1</v>
      </c>
      <c r="U458" s="169">
        <f t="shared" si="66"/>
        <v>1</v>
      </c>
      <c r="V458" s="169">
        <f t="shared" si="67"/>
        <v>0.99215709122323248</v>
      </c>
      <c r="W458" s="169">
        <f t="shared" si="68"/>
        <v>0.99788007879761531</v>
      </c>
      <c r="X458" s="170">
        <v>1</v>
      </c>
      <c r="Y458" s="139">
        <v>39493</v>
      </c>
      <c r="Z458" s="139" t="s">
        <v>4516</v>
      </c>
      <c r="AA458" s="139">
        <v>39612</v>
      </c>
      <c r="AB458" s="139">
        <v>39676</v>
      </c>
      <c r="AC458" s="139">
        <v>39899</v>
      </c>
      <c r="AD458" s="147">
        <f t="shared" si="69"/>
        <v>64</v>
      </c>
      <c r="AE458" s="131">
        <v>87</v>
      </c>
      <c r="AG458" s="147">
        <v>1</v>
      </c>
      <c r="AH458" s="147" t="s">
        <v>4510</v>
      </c>
    </row>
    <row r="459" spans="1:34" x14ac:dyDescent="0.25">
      <c r="A459" s="147" t="s">
        <v>2144</v>
      </c>
      <c r="B459" s="140" t="s">
        <v>8474</v>
      </c>
      <c r="C459" s="147" t="s">
        <v>6202</v>
      </c>
      <c r="D459" s="140" t="s">
        <v>8496</v>
      </c>
      <c r="E459" s="147" t="s">
        <v>908</v>
      </c>
      <c r="F459" s="140" t="s">
        <v>8589</v>
      </c>
      <c r="G459" s="147" t="s">
        <v>1255</v>
      </c>
      <c r="H459" s="140" t="s">
        <v>10683</v>
      </c>
      <c r="I459" s="147" t="s">
        <v>3547</v>
      </c>
      <c r="J459" s="147">
        <v>1</v>
      </c>
      <c r="K459" s="132">
        <f t="shared" si="63"/>
        <v>1182982.1099999999</v>
      </c>
      <c r="L459" s="132">
        <v>933208.08</v>
      </c>
      <c r="M459" s="132">
        <v>249774.03</v>
      </c>
      <c r="N459" s="132">
        <v>933208.07000000007</v>
      </c>
      <c r="O459" s="133" t="s">
        <v>4699</v>
      </c>
      <c r="P459" s="132">
        <v>225031</v>
      </c>
      <c r="Q459" s="132">
        <f t="shared" si="64"/>
        <v>1158239.0699999998</v>
      </c>
      <c r="R459" s="132">
        <v>933208.07</v>
      </c>
      <c r="S459" s="132">
        <v>225031</v>
      </c>
      <c r="T459" s="169">
        <f t="shared" si="65"/>
        <v>0.99999999999999989</v>
      </c>
      <c r="U459" s="169">
        <f t="shared" si="66"/>
        <v>1</v>
      </c>
      <c r="V459" s="169">
        <f t="shared" si="67"/>
        <v>0.900938340146892</v>
      </c>
      <c r="W459" s="169">
        <f t="shared" si="68"/>
        <v>0.97908418074048476</v>
      </c>
      <c r="X459" s="170">
        <v>1</v>
      </c>
      <c r="Y459" s="139">
        <v>39493</v>
      </c>
      <c r="Z459" s="139" t="s">
        <v>4516</v>
      </c>
      <c r="AA459" s="139">
        <v>39619</v>
      </c>
      <c r="AB459" s="139">
        <v>39810</v>
      </c>
      <c r="AC459" s="139">
        <v>39899</v>
      </c>
      <c r="AD459" s="147">
        <f t="shared" si="69"/>
        <v>191</v>
      </c>
      <c r="AE459" s="131">
        <v>190</v>
      </c>
      <c r="AG459" s="147">
        <v>1</v>
      </c>
      <c r="AH459" s="147" t="s">
        <v>4510</v>
      </c>
    </row>
    <row r="460" spans="1:34" x14ac:dyDescent="0.25">
      <c r="A460" s="147" t="s">
        <v>2144</v>
      </c>
      <c r="B460" s="140" t="s">
        <v>8474</v>
      </c>
      <c r="C460" s="147" t="s">
        <v>6202</v>
      </c>
      <c r="D460" s="140" t="s">
        <v>8496</v>
      </c>
      <c r="E460" s="147" t="s">
        <v>908</v>
      </c>
      <c r="F460" s="140" t="s">
        <v>8589</v>
      </c>
      <c r="G460" s="147" t="s">
        <v>356</v>
      </c>
      <c r="H460" s="140" t="s">
        <v>9177</v>
      </c>
      <c r="I460" s="147" t="s">
        <v>3547</v>
      </c>
      <c r="J460" s="147">
        <v>1</v>
      </c>
      <c r="K460" s="132">
        <f t="shared" si="63"/>
        <v>730485.62999999989</v>
      </c>
      <c r="L460" s="132">
        <v>579307.06999999995</v>
      </c>
      <c r="M460" s="132">
        <v>151178.56</v>
      </c>
      <c r="N460" s="132">
        <v>579307.05000000005</v>
      </c>
      <c r="O460" s="133" t="s">
        <v>4679</v>
      </c>
      <c r="P460" s="132">
        <v>158942</v>
      </c>
      <c r="Q460" s="132">
        <f t="shared" si="64"/>
        <v>738249.05</v>
      </c>
      <c r="R460" s="132">
        <v>579307.05000000005</v>
      </c>
      <c r="S460" s="132">
        <v>158942</v>
      </c>
      <c r="T460" s="169">
        <f t="shared" si="65"/>
        <v>1</v>
      </c>
      <c r="U460" s="169">
        <f t="shared" si="66"/>
        <v>1</v>
      </c>
      <c r="V460" s="169">
        <f t="shared" si="67"/>
        <v>1.0513527844159913</v>
      </c>
      <c r="W460" s="169">
        <f t="shared" si="68"/>
        <v>1.0106277518422917</v>
      </c>
      <c r="X460" s="170">
        <v>1</v>
      </c>
      <c r="Y460" s="139">
        <v>39493</v>
      </c>
      <c r="Z460" s="139" t="s">
        <v>4516</v>
      </c>
      <c r="AA460" s="139">
        <v>39617</v>
      </c>
      <c r="AB460" s="139">
        <v>39810</v>
      </c>
      <c r="AC460" s="139">
        <v>39899</v>
      </c>
      <c r="AD460" s="147">
        <f t="shared" si="69"/>
        <v>193</v>
      </c>
      <c r="AE460" s="131">
        <v>58</v>
      </c>
      <c r="AG460" s="147">
        <v>1</v>
      </c>
      <c r="AH460" s="147" t="s">
        <v>4510</v>
      </c>
    </row>
    <row r="461" spans="1:34" x14ac:dyDescent="0.25">
      <c r="A461" s="147" t="s">
        <v>2144</v>
      </c>
      <c r="B461" s="140" t="s">
        <v>8474</v>
      </c>
      <c r="C461" s="147" t="s">
        <v>6202</v>
      </c>
      <c r="D461" s="140" t="s">
        <v>8496</v>
      </c>
      <c r="E461" s="147" t="s">
        <v>908</v>
      </c>
      <c r="F461" s="140" t="s">
        <v>8589</v>
      </c>
      <c r="G461" s="147" t="s">
        <v>151</v>
      </c>
      <c r="H461" s="140" t="s">
        <v>9178</v>
      </c>
      <c r="I461" s="147" t="s">
        <v>6179</v>
      </c>
      <c r="J461" s="147">
        <v>1</v>
      </c>
      <c r="K461" s="132">
        <f t="shared" si="63"/>
        <v>704144.22</v>
      </c>
      <c r="L461" s="132">
        <v>538248.95999999996</v>
      </c>
      <c r="M461" s="132">
        <v>165895.26</v>
      </c>
      <c r="N461" s="132">
        <v>484424.06</v>
      </c>
      <c r="O461" s="133" t="s">
        <v>4699</v>
      </c>
      <c r="P461" s="132">
        <v>189611.33</v>
      </c>
      <c r="Q461" s="132">
        <f t="shared" si="64"/>
        <v>674035.39</v>
      </c>
      <c r="R461" s="132">
        <v>484424.06</v>
      </c>
      <c r="S461" s="132">
        <v>189611.33</v>
      </c>
      <c r="T461" s="169">
        <f t="shared" si="65"/>
        <v>1</v>
      </c>
      <c r="U461" s="169">
        <f t="shared" si="66"/>
        <v>1</v>
      </c>
      <c r="V461" s="169">
        <f t="shared" si="67"/>
        <v>1.1429580929557601</v>
      </c>
      <c r="W461" s="169">
        <f t="shared" si="68"/>
        <v>0.95724053518468144</v>
      </c>
      <c r="X461" s="170">
        <v>1</v>
      </c>
      <c r="Y461" s="139">
        <v>39120</v>
      </c>
      <c r="Z461" s="139">
        <v>39133</v>
      </c>
      <c r="AA461" s="139">
        <v>39205</v>
      </c>
      <c r="AB461" s="139">
        <v>39321</v>
      </c>
      <c r="AC461" s="139">
        <v>39377</v>
      </c>
      <c r="AD461" s="147">
        <f t="shared" si="69"/>
        <v>116</v>
      </c>
      <c r="AE461" s="131">
        <v>66</v>
      </c>
      <c r="AG461" s="147">
        <v>1</v>
      </c>
    </row>
    <row r="462" spans="1:34" x14ac:dyDescent="0.25">
      <c r="A462" s="147" t="s">
        <v>2144</v>
      </c>
      <c r="B462" s="140" t="s">
        <v>8474</v>
      </c>
      <c r="C462" s="147" t="s">
        <v>6202</v>
      </c>
      <c r="D462" s="140" t="s">
        <v>8496</v>
      </c>
      <c r="E462" s="147" t="s">
        <v>908</v>
      </c>
      <c r="F462" s="140" t="s">
        <v>8589</v>
      </c>
      <c r="G462" s="147" t="s">
        <v>4165</v>
      </c>
      <c r="H462" s="140" t="s">
        <v>10684</v>
      </c>
      <c r="I462" s="147" t="s">
        <v>42</v>
      </c>
      <c r="J462" s="147">
        <v>1</v>
      </c>
      <c r="K462" s="132">
        <f t="shared" si="63"/>
        <v>556945</v>
      </c>
      <c r="L462" s="132">
        <v>410797</v>
      </c>
      <c r="M462" s="132">
        <v>146148</v>
      </c>
      <c r="N462" s="132">
        <v>410796.41000000003</v>
      </c>
      <c r="O462" s="133" t="s">
        <v>4679</v>
      </c>
      <c r="P462" s="132">
        <v>163050</v>
      </c>
      <c r="Q462" s="132">
        <f t="shared" si="64"/>
        <v>573846.40999999992</v>
      </c>
      <c r="R462" s="132">
        <v>410796.41</v>
      </c>
      <c r="S462" s="132">
        <v>163050</v>
      </c>
      <c r="T462" s="169">
        <f t="shared" si="65"/>
        <v>0.99999999999999989</v>
      </c>
      <c r="U462" s="169">
        <f t="shared" si="66"/>
        <v>1</v>
      </c>
      <c r="V462" s="169">
        <f t="shared" si="67"/>
        <v>1.115649889153461</v>
      </c>
      <c r="W462" s="169">
        <f t="shared" si="68"/>
        <v>1.030346641050732</v>
      </c>
      <c r="X462" s="170">
        <v>1</v>
      </c>
      <c r="Y462" s="139">
        <v>39493</v>
      </c>
      <c r="Z462" s="139" t="s">
        <v>4516</v>
      </c>
      <c r="AA462" s="139">
        <v>39589</v>
      </c>
      <c r="AB462" s="139">
        <v>39751</v>
      </c>
      <c r="AC462" s="139">
        <v>39899</v>
      </c>
      <c r="AD462" s="147">
        <f t="shared" si="69"/>
        <v>162</v>
      </c>
      <c r="AE462" s="131">
        <v>168</v>
      </c>
      <c r="AG462" s="147">
        <v>1</v>
      </c>
    </row>
    <row r="463" spans="1:34" x14ac:dyDescent="0.25">
      <c r="A463" s="147" t="s">
        <v>2144</v>
      </c>
      <c r="B463" s="140" t="s">
        <v>8474</v>
      </c>
      <c r="C463" s="147" t="s">
        <v>6202</v>
      </c>
      <c r="D463" s="140" t="s">
        <v>8496</v>
      </c>
      <c r="E463" s="147" t="s">
        <v>908</v>
      </c>
      <c r="F463" s="140" t="s">
        <v>8589</v>
      </c>
      <c r="G463" s="147" t="s">
        <v>2051</v>
      </c>
      <c r="H463" s="140" t="s">
        <v>10685</v>
      </c>
      <c r="I463" s="147" t="s">
        <v>6239</v>
      </c>
      <c r="J463" s="147">
        <v>1</v>
      </c>
      <c r="K463" s="132">
        <f t="shared" si="63"/>
        <v>1482934</v>
      </c>
      <c r="L463" s="132">
        <v>1236472</v>
      </c>
      <c r="M463" s="132">
        <v>246462</v>
      </c>
      <c r="N463" s="132">
        <v>1089649.52</v>
      </c>
      <c r="O463" s="132" t="s">
        <v>4699</v>
      </c>
      <c r="P463" s="132">
        <v>281470.42</v>
      </c>
      <c r="Q463" s="132">
        <f t="shared" si="64"/>
        <v>1371119.94</v>
      </c>
      <c r="R463" s="132">
        <v>1089649.52</v>
      </c>
      <c r="S463" s="132">
        <v>281470.42</v>
      </c>
      <c r="T463" s="169">
        <f t="shared" si="65"/>
        <v>1</v>
      </c>
      <c r="U463" s="169">
        <f t="shared" si="66"/>
        <v>1</v>
      </c>
      <c r="V463" s="169">
        <f t="shared" si="67"/>
        <v>1.1420438850613888</v>
      </c>
      <c r="W463" s="169">
        <f t="shared" si="68"/>
        <v>0.92459943598299044</v>
      </c>
      <c r="X463" s="170">
        <v>1</v>
      </c>
      <c r="Y463" s="139">
        <v>39784</v>
      </c>
      <c r="Z463" s="139" t="s">
        <v>4516</v>
      </c>
      <c r="AA463" s="139">
        <v>39853</v>
      </c>
      <c r="AB463" s="171">
        <v>39916</v>
      </c>
      <c r="AC463" s="139">
        <v>39956</v>
      </c>
      <c r="AD463" s="147">
        <f t="shared" si="69"/>
        <v>63</v>
      </c>
      <c r="AE463" s="131">
        <v>78</v>
      </c>
      <c r="AG463" s="147">
        <v>1</v>
      </c>
    </row>
    <row r="464" spans="1:34" x14ac:dyDescent="0.25">
      <c r="A464" s="147" t="s">
        <v>2144</v>
      </c>
      <c r="B464" s="140" t="s">
        <v>8474</v>
      </c>
      <c r="C464" s="147" t="s">
        <v>6202</v>
      </c>
      <c r="D464" s="140" t="s">
        <v>8496</v>
      </c>
      <c r="E464" s="147" t="s">
        <v>908</v>
      </c>
      <c r="F464" s="140" t="s">
        <v>8589</v>
      </c>
      <c r="G464" s="147" t="s">
        <v>913</v>
      </c>
      <c r="H464" s="140" t="s">
        <v>9179</v>
      </c>
      <c r="I464" s="147" t="s">
        <v>6229</v>
      </c>
      <c r="J464" s="147">
        <v>1</v>
      </c>
      <c r="K464" s="132">
        <f t="shared" si="63"/>
        <v>1047252</v>
      </c>
      <c r="L464" s="132">
        <v>857631</v>
      </c>
      <c r="M464" s="132">
        <v>189621</v>
      </c>
      <c r="N464" s="132">
        <v>771867.9</v>
      </c>
      <c r="O464" s="132" t="s">
        <v>4699</v>
      </c>
      <c r="P464" s="132">
        <v>219195.6</v>
      </c>
      <c r="Q464" s="132">
        <f t="shared" si="64"/>
        <v>991063.5</v>
      </c>
      <c r="R464" s="132">
        <v>771867.9</v>
      </c>
      <c r="S464" s="132">
        <v>219195.6</v>
      </c>
      <c r="T464" s="169">
        <f t="shared" si="65"/>
        <v>1</v>
      </c>
      <c r="U464" s="169">
        <f t="shared" si="66"/>
        <v>1</v>
      </c>
      <c r="V464" s="169">
        <f t="shared" si="67"/>
        <v>1.1559669024000507</v>
      </c>
      <c r="W464" s="169">
        <f t="shared" si="68"/>
        <v>0.94634672457059044</v>
      </c>
      <c r="X464" s="170">
        <v>1</v>
      </c>
      <c r="Y464" s="139">
        <v>39784</v>
      </c>
      <c r="Z464" s="139" t="s">
        <v>4516</v>
      </c>
      <c r="AA464" s="139">
        <v>39856</v>
      </c>
      <c r="AB464" s="171">
        <v>39900</v>
      </c>
      <c r="AC464" s="139">
        <v>39956</v>
      </c>
      <c r="AD464" s="147">
        <f t="shared" si="69"/>
        <v>44</v>
      </c>
      <c r="AE464" s="131">
        <v>159</v>
      </c>
      <c r="AG464" s="147">
        <v>1</v>
      </c>
    </row>
    <row r="465" spans="1:34" x14ac:dyDescent="0.25">
      <c r="A465" s="147" t="s">
        <v>2144</v>
      </c>
      <c r="B465" s="140" t="s">
        <v>8474</v>
      </c>
      <c r="C465" s="147" t="s">
        <v>6202</v>
      </c>
      <c r="D465" s="140" t="s">
        <v>8496</v>
      </c>
      <c r="E465" s="147" t="s">
        <v>908</v>
      </c>
      <c r="F465" s="140" t="s">
        <v>8589</v>
      </c>
      <c r="G465" s="147" t="s">
        <v>220</v>
      </c>
      <c r="H465" s="140" t="s">
        <v>10686</v>
      </c>
      <c r="I465" s="147" t="s">
        <v>42</v>
      </c>
      <c r="J465" s="147">
        <v>1</v>
      </c>
      <c r="K465" s="132">
        <f t="shared" si="63"/>
        <v>556945</v>
      </c>
      <c r="L465" s="132">
        <v>410797</v>
      </c>
      <c r="M465" s="132">
        <v>146148</v>
      </c>
      <c r="N465" s="132">
        <v>410795.7</v>
      </c>
      <c r="O465" s="133" t="s">
        <v>4679</v>
      </c>
      <c r="P465" s="132">
        <v>156670</v>
      </c>
      <c r="Q465" s="132">
        <f t="shared" si="64"/>
        <v>567465.69999999995</v>
      </c>
      <c r="R465" s="132">
        <v>410795.7</v>
      </c>
      <c r="S465" s="132">
        <v>156670</v>
      </c>
      <c r="T465" s="169">
        <f t="shared" si="65"/>
        <v>1</v>
      </c>
      <c r="U465" s="169">
        <f t="shared" si="66"/>
        <v>1</v>
      </c>
      <c r="V465" s="169">
        <f t="shared" si="67"/>
        <v>1.0719955113994033</v>
      </c>
      <c r="W465" s="169">
        <f t="shared" si="68"/>
        <v>1.0188900160698093</v>
      </c>
      <c r="X465" s="170">
        <v>1</v>
      </c>
      <c r="Y465" s="139">
        <v>39493</v>
      </c>
      <c r="Z465" s="139" t="s">
        <v>4516</v>
      </c>
      <c r="AA465" s="139">
        <v>39561</v>
      </c>
      <c r="AB465" s="139">
        <v>39752</v>
      </c>
      <c r="AC465" s="139">
        <v>39899</v>
      </c>
      <c r="AD465" s="147">
        <f t="shared" si="69"/>
        <v>191</v>
      </c>
      <c r="AE465" s="131">
        <v>119</v>
      </c>
      <c r="AG465" s="147">
        <v>1</v>
      </c>
    </row>
    <row r="466" spans="1:34" x14ac:dyDescent="0.25">
      <c r="A466" s="147" t="s">
        <v>2144</v>
      </c>
      <c r="B466" s="140" t="s">
        <v>8474</v>
      </c>
      <c r="C466" s="147" t="s">
        <v>6202</v>
      </c>
      <c r="D466" s="140" t="s">
        <v>8496</v>
      </c>
      <c r="E466" s="147" t="s">
        <v>3953</v>
      </c>
      <c r="F466" s="140" t="s">
        <v>8597</v>
      </c>
      <c r="G466" s="147" t="s">
        <v>3826</v>
      </c>
      <c r="H466" s="140" t="s">
        <v>10687</v>
      </c>
      <c r="I466" s="147" t="s">
        <v>6179</v>
      </c>
      <c r="J466" s="147">
        <v>1</v>
      </c>
      <c r="K466" s="132">
        <f t="shared" si="63"/>
        <v>930116.01</v>
      </c>
      <c r="L466" s="132">
        <v>651081.21</v>
      </c>
      <c r="M466" s="132">
        <v>279034.80000000005</v>
      </c>
      <c r="N466" s="132">
        <v>643331.4</v>
      </c>
      <c r="O466" s="133" t="s">
        <v>4679</v>
      </c>
      <c r="P466" s="132">
        <v>310466.03999999998</v>
      </c>
      <c r="Q466" s="132">
        <f t="shared" si="64"/>
        <v>953797.44</v>
      </c>
      <c r="R466" s="132">
        <v>643331.4</v>
      </c>
      <c r="S466" s="132">
        <v>310466.03999999998</v>
      </c>
      <c r="T466" s="169">
        <f t="shared" si="65"/>
        <v>1</v>
      </c>
      <c r="U466" s="169">
        <f t="shared" si="66"/>
        <v>1</v>
      </c>
      <c r="V466" s="169">
        <f t="shared" si="67"/>
        <v>1.1126427241333336</v>
      </c>
      <c r="W466" s="169">
        <f t="shared" si="68"/>
        <v>1.0254607272054159</v>
      </c>
      <c r="X466" s="170">
        <v>1</v>
      </c>
      <c r="Y466" s="139">
        <v>39107</v>
      </c>
      <c r="Z466" s="139">
        <v>39135</v>
      </c>
      <c r="AA466" s="139">
        <v>39202</v>
      </c>
      <c r="AB466" s="139">
        <v>39293</v>
      </c>
      <c r="AC466" s="139">
        <v>39416</v>
      </c>
      <c r="AD466" s="147">
        <f t="shared" si="69"/>
        <v>91</v>
      </c>
      <c r="AE466" s="131">
        <v>110</v>
      </c>
      <c r="AG466" s="147">
        <v>1</v>
      </c>
    </row>
    <row r="467" spans="1:34" x14ac:dyDescent="0.25">
      <c r="A467" s="147" t="s">
        <v>2144</v>
      </c>
      <c r="B467" s="140" t="s">
        <v>8474</v>
      </c>
      <c r="C467" s="147" t="s">
        <v>6202</v>
      </c>
      <c r="D467" s="140" t="s">
        <v>8496</v>
      </c>
      <c r="E467" s="147" t="s">
        <v>3953</v>
      </c>
      <c r="F467" s="140" t="s">
        <v>8597</v>
      </c>
      <c r="G467" s="147" t="s">
        <v>3954</v>
      </c>
      <c r="H467" s="140" t="s">
        <v>10688</v>
      </c>
      <c r="I467" s="147" t="s">
        <v>6217</v>
      </c>
      <c r="J467" s="147">
        <v>1</v>
      </c>
      <c r="K467" s="132">
        <f t="shared" si="63"/>
        <v>1403758.22</v>
      </c>
      <c r="L467" s="132">
        <v>982630.75</v>
      </c>
      <c r="M467" s="132">
        <v>421127.47</v>
      </c>
      <c r="N467" s="132">
        <v>982630.75</v>
      </c>
      <c r="O467" s="133" t="s">
        <v>4679</v>
      </c>
      <c r="P467" s="132">
        <v>437548.23</v>
      </c>
      <c r="Q467" s="132">
        <f t="shared" si="64"/>
        <v>1420178.98</v>
      </c>
      <c r="R467" s="132">
        <v>982630.75</v>
      </c>
      <c r="S467" s="132">
        <v>437548.23</v>
      </c>
      <c r="T467" s="169">
        <f t="shared" si="65"/>
        <v>1</v>
      </c>
      <c r="U467" s="169">
        <f t="shared" si="66"/>
        <v>1</v>
      </c>
      <c r="V467" s="169">
        <f t="shared" si="67"/>
        <v>1.0389923744466254</v>
      </c>
      <c r="W467" s="169">
        <f t="shared" si="68"/>
        <v>1.0116977124450961</v>
      </c>
      <c r="X467" s="170">
        <v>1</v>
      </c>
      <c r="Y467" s="139">
        <v>39107</v>
      </c>
      <c r="Z467" s="139">
        <v>39135</v>
      </c>
      <c r="AA467" s="139">
        <v>39184</v>
      </c>
      <c r="AB467" s="139">
        <v>39275</v>
      </c>
      <c r="AC467" s="139">
        <v>39416</v>
      </c>
      <c r="AD467" s="147">
        <f t="shared" si="69"/>
        <v>91</v>
      </c>
      <c r="AE467" s="131">
        <v>291</v>
      </c>
      <c r="AG467" s="147">
        <v>1</v>
      </c>
    </row>
    <row r="468" spans="1:34" x14ac:dyDescent="0.25">
      <c r="A468" s="147" t="s">
        <v>2144</v>
      </c>
      <c r="B468" s="140" t="s">
        <v>8474</v>
      </c>
      <c r="C468" s="147" t="s">
        <v>6202</v>
      </c>
      <c r="D468" s="140" t="s">
        <v>8496</v>
      </c>
      <c r="E468" s="147" t="s">
        <v>3953</v>
      </c>
      <c r="F468" s="140" t="s">
        <v>8597</v>
      </c>
      <c r="G468" s="147" t="s">
        <v>4166</v>
      </c>
      <c r="H468" s="140" t="s">
        <v>10689</v>
      </c>
      <c r="I468" s="147" t="s">
        <v>6225</v>
      </c>
      <c r="J468" s="147">
        <v>1</v>
      </c>
      <c r="K468" s="132">
        <f t="shared" si="63"/>
        <v>837252.31</v>
      </c>
      <c r="L468" s="132">
        <v>625000</v>
      </c>
      <c r="M468" s="132">
        <v>212252.31</v>
      </c>
      <c r="N468" s="132">
        <v>625000</v>
      </c>
      <c r="O468" s="133" t="s">
        <v>4679</v>
      </c>
      <c r="P468" s="132">
        <v>193782.73</v>
      </c>
      <c r="Q468" s="132">
        <f t="shared" si="64"/>
        <v>818782.73</v>
      </c>
      <c r="R468" s="132">
        <v>625000</v>
      </c>
      <c r="S468" s="132">
        <v>193782.73</v>
      </c>
      <c r="T468" s="169">
        <f t="shared" si="65"/>
        <v>1</v>
      </c>
      <c r="U468" s="169">
        <f t="shared" si="66"/>
        <v>1</v>
      </c>
      <c r="V468" s="169">
        <f t="shared" si="67"/>
        <v>0.91298290228266543</v>
      </c>
      <c r="W468" s="169">
        <f t="shared" si="68"/>
        <v>0.97794024599346874</v>
      </c>
      <c r="X468" s="170">
        <v>1</v>
      </c>
      <c r="Y468" s="139">
        <v>39504</v>
      </c>
      <c r="Z468" s="139" t="s">
        <v>4516</v>
      </c>
      <c r="AA468" s="139">
        <v>39699</v>
      </c>
      <c r="AB468" s="139">
        <v>39951</v>
      </c>
      <c r="AC468" s="139">
        <v>39955</v>
      </c>
      <c r="AD468" s="147">
        <f t="shared" si="69"/>
        <v>252</v>
      </c>
      <c r="AE468" s="131">
        <v>86</v>
      </c>
      <c r="AG468" s="147">
        <v>1</v>
      </c>
    </row>
    <row r="469" spans="1:34" x14ac:dyDescent="0.25">
      <c r="A469" s="147" t="s">
        <v>2144</v>
      </c>
      <c r="B469" s="140" t="s">
        <v>8474</v>
      </c>
      <c r="C469" s="147" t="s">
        <v>6202</v>
      </c>
      <c r="D469" s="140" t="s">
        <v>8496</v>
      </c>
      <c r="E469" s="147" t="s">
        <v>3953</v>
      </c>
      <c r="F469" s="140" t="s">
        <v>8597</v>
      </c>
      <c r="G469" s="147" t="s">
        <v>147</v>
      </c>
      <c r="H469" s="140" t="s">
        <v>10690</v>
      </c>
      <c r="I469" s="147" t="s">
        <v>616</v>
      </c>
      <c r="J469" s="147">
        <v>1</v>
      </c>
      <c r="K469" s="132">
        <f t="shared" si="63"/>
        <v>1299119</v>
      </c>
      <c r="L469" s="132">
        <v>1020847</v>
      </c>
      <c r="M469" s="132">
        <v>278272</v>
      </c>
      <c r="N469" s="132">
        <v>1020847</v>
      </c>
      <c r="O469" s="132" t="s">
        <v>4679</v>
      </c>
      <c r="P469" s="132">
        <v>230803.5</v>
      </c>
      <c r="Q469" s="132">
        <f t="shared" si="64"/>
        <v>1251650.5</v>
      </c>
      <c r="R469" s="132">
        <v>1020847</v>
      </c>
      <c r="S469" s="132">
        <v>230803.5</v>
      </c>
      <c r="T469" s="169">
        <f t="shared" si="65"/>
        <v>1</v>
      </c>
      <c r="U469" s="169">
        <f t="shared" si="66"/>
        <v>1</v>
      </c>
      <c r="V469" s="169">
        <f t="shared" si="67"/>
        <v>0.82941690144894209</v>
      </c>
      <c r="W469" s="169">
        <f t="shared" si="68"/>
        <v>0.96346100703630688</v>
      </c>
      <c r="X469" s="170">
        <v>1</v>
      </c>
      <c r="Y469" s="139">
        <v>39786</v>
      </c>
      <c r="Z469" s="139" t="s">
        <v>4516</v>
      </c>
      <c r="AA469" s="139">
        <v>39846</v>
      </c>
      <c r="AB469" s="139">
        <v>39949</v>
      </c>
      <c r="AC469" s="139">
        <v>39956</v>
      </c>
      <c r="AD469" s="147">
        <f t="shared" si="69"/>
        <v>103</v>
      </c>
      <c r="AE469" s="131">
        <v>113</v>
      </c>
      <c r="AG469" s="147">
        <v>1</v>
      </c>
    </row>
    <row r="470" spans="1:34" x14ac:dyDescent="0.25">
      <c r="A470" s="147" t="s">
        <v>2144</v>
      </c>
      <c r="B470" s="140" t="s">
        <v>8474</v>
      </c>
      <c r="C470" s="147" t="s">
        <v>6202</v>
      </c>
      <c r="D470" s="140" t="s">
        <v>8496</v>
      </c>
      <c r="E470" s="147" t="s">
        <v>3953</v>
      </c>
      <c r="F470" s="140" t="s">
        <v>8597</v>
      </c>
      <c r="G470" s="147" t="s">
        <v>5674</v>
      </c>
      <c r="H470" s="140" t="s">
        <v>10691</v>
      </c>
      <c r="I470" s="147" t="s">
        <v>227</v>
      </c>
      <c r="J470" s="147">
        <v>1</v>
      </c>
      <c r="K470" s="132">
        <f t="shared" si="63"/>
        <v>1007632</v>
      </c>
      <c r="L470" s="132">
        <v>807265</v>
      </c>
      <c r="M470" s="132">
        <v>200367</v>
      </c>
      <c r="N470" s="132">
        <v>807265</v>
      </c>
      <c r="O470" s="132" t="s">
        <v>4679</v>
      </c>
      <c r="P470" s="132">
        <v>203348.5</v>
      </c>
      <c r="Q470" s="132">
        <f t="shared" si="64"/>
        <v>1010613.5</v>
      </c>
      <c r="R470" s="132">
        <v>807265</v>
      </c>
      <c r="S470" s="132">
        <v>203348.5</v>
      </c>
      <c r="T470" s="169">
        <f t="shared" si="65"/>
        <v>1</v>
      </c>
      <c r="U470" s="169">
        <f t="shared" si="66"/>
        <v>1</v>
      </c>
      <c r="V470" s="169">
        <f t="shared" si="67"/>
        <v>1.0148801948424642</v>
      </c>
      <c r="W470" s="169">
        <f t="shared" si="68"/>
        <v>1.0029589175413247</v>
      </c>
      <c r="X470" s="170">
        <v>1</v>
      </c>
      <c r="Y470" s="139">
        <v>39786</v>
      </c>
      <c r="Z470" s="139" t="s">
        <v>4516</v>
      </c>
      <c r="AA470" s="139">
        <v>39847</v>
      </c>
      <c r="AB470" s="171">
        <v>39907</v>
      </c>
      <c r="AC470" s="139">
        <v>39956</v>
      </c>
      <c r="AD470" s="147">
        <f t="shared" si="69"/>
        <v>60</v>
      </c>
      <c r="AE470" s="131">
        <v>97</v>
      </c>
      <c r="AG470" s="147">
        <v>1</v>
      </c>
    </row>
    <row r="471" spans="1:34" x14ac:dyDescent="0.25">
      <c r="A471" s="147" t="s">
        <v>2144</v>
      </c>
      <c r="B471" s="140" t="s">
        <v>8474</v>
      </c>
      <c r="C471" s="147" t="s">
        <v>6202</v>
      </c>
      <c r="D471" s="140" t="s">
        <v>8496</v>
      </c>
      <c r="E471" s="147" t="s">
        <v>3953</v>
      </c>
      <c r="F471" s="140" t="s">
        <v>8597</v>
      </c>
      <c r="G471" s="147" t="s">
        <v>330</v>
      </c>
      <c r="H471" s="140" t="s">
        <v>10692</v>
      </c>
      <c r="I471" s="147" t="s">
        <v>6226</v>
      </c>
      <c r="J471" s="147">
        <v>1</v>
      </c>
      <c r="K471" s="132">
        <f t="shared" si="63"/>
        <v>1551140.45</v>
      </c>
      <c r="L471" s="132">
        <v>1198026.4099999999</v>
      </c>
      <c r="M471" s="132">
        <v>353114.04000000004</v>
      </c>
      <c r="N471" s="132">
        <v>1198026.4099999999</v>
      </c>
      <c r="O471" s="133" t="s">
        <v>4679</v>
      </c>
      <c r="P471" s="132">
        <v>366507.34</v>
      </c>
      <c r="Q471" s="132">
        <f t="shared" si="64"/>
        <v>1564533.75</v>
      </c>
      <c r="R471" s="132">
        <v>1198026.4099999999</v>
      </c>
      <c r="S471" s="132">
        <v>366507.34</v>
      </c>
      <c r="T471" s="169">
        <f t="shared" si="65"/>
        <v>1</v>
      </c>
      <c r="U471" s="169">
        <f t="shared" si="66"/>
        <v>1</v>
      </c>
      <c r="V471" s="169">
        <f t="shared" si="67"/>
        <v>1.0379291064155931</v>
      </c>
      <c r="W471" s="169">
        <f t="shared" si="68"/>
        <v>1.008634485677941</v>
      </c>
      <c r="X471" s="170">
        <v>1</v>
      </c>
      <c r="Y471" s="139">
        <v>39504</v>
      </c>
      <c r="Z471" s="139" t="s">
        <v>4516</v>
      </c>
      <c r="AA471" s="139">
        <v>39713</v>
      </c>
      <c r="AB471" s="139">
        <v>39813</v>
      </c>
      <c r="AC471" s="139">
        <v>39955</v>
      </c>
      <c r="AD471" s="147">
        <f t="shared" si="69"/>
        <v>100</v>
      </c>
      <c r="AE471" s="131">
        <v>302</v>
      </c>
      <c r="AG471" s="147">
        <v>1</v>
      </c>
    </row>
    <row r="472" spans="1:34" x14ac:dyDescent="0.25">
      <c r="A472" s="147" t="s">
        <v>2144</v>
      </c>
      <c r="B472" s="140" t="s">
        <v>8474</v>
      </c>
      <c r="C472" s="147" t="s">
        <v>596</v>
      </c>
      <c r="D472" s="140" t="s">
        <v>8496</v>
      </c>
      <c r="E472" s="147" t="s">
        <v>266</v>
      </c>
      <c r="F472" s="140" t="s">
        <v>8601</v>
      </c>
      <c r="G472" s="147" t="s">
        <v>6186</v>
      </c>
      <c r="H472" s="140" t="s">
        <v>10693</v>
      </c>
      <c r="I472" s="147" t="s">
        <v>6167</v>
      </c>
      <c r="J472" s="147">
        <v>1</v>
      </c>
      <c r="K472" s="132">
        <f t="shared" si="63"/>
        <v>987296</v>
      </c>
      <c r="L472" s="132">
        <v>780619</v>
      </c>
      <c r="M472" s="132">
        <v>206677</v>
      </c>
      <c r="N472" s="132">
        <v>780619</v>
      </c>
      <c r="O472" s="133" t="s">
        <v>4679</v>
      </c>
      <c r="P472" s="132">
        <v>262548.8</v>
      </c>
      <c r="Q472" s="132">
        <f t="shared" si="64"/>
        <v>1043167.8</v>
      </c>
      <c r="R472" s="132">
        <v>780619</v>
      </c>
      <c r="S472" s="132">
        <v>262548.8</v>
      </c>
      <c r="T472" s="169">
        <f t="shared" si="65"/>
        <v>1</v>
      </c>
      <c r="U472" s="169">
        <f t="shared" si="66"/>
        <v>1</v>
      </c>
      <c r="V472" s="169">
        <f t="shared" si="67"/>
        <v>1.2703339026597056</v>
      </c>
      <c r="W472" s="169">
        <f t="shared" si="68"/>
        <v>1.0565907286163421</v>
      </c>
      <c r="X472" s="170">
        <v>1</v>
      </c>
      <c r="Y472" s="139">
        <v>38467</v>
      </c>
      <c r="Z472" s="139">
        <v>38561</v>
      </c>
      <c r="AA472" s="139">
        <v>38677</v>
      </c>
      <c r="AB472" s="139">
        <v>38767</v>
      </c>
      <c r="AC472" s="139">
        <v>38910</v>
      </c>
      <c r="AD472" s="147">
        <f t="shared" si="69"/>
        <v>90</v>
      </c>
      <c r="AE472" s="131">
        <v>65</v>
      </c>
      <c r="AG472" s="147">
        <v>1</v>
      </c>
    </row>
    <row r="473" spans="1:34" x14ac:dyDescent="0.25">
      <c r="A473" s="147" t="s">
        <v>2144</v>
      </c>
      <c r="B473" s="140" t="s">
        <v>8474</v>
      </c>
      <c r="C473" s="147" t="s">
        <v>6202</v>
      </c>
      <c r="D473" s="140" t="s">
        <v>8496</v>
      </c>
      <c r="E473" s="147" t="s">
        <v>266</v>
      </c>
      <c r="F473" s="140" t="s">
        <v>8601</v>
      </c>
      <c r="G473" s="147" t="s">
        <v>451</v>
      </c>
      <c r="H473" s="140" t="s">
        <v>10694</v>
      </c>
      <c r="I473" s="147" t="s">
        <v>6203</v>
      </c>
      <c r="J473" s="147">
        <v>1</v>
      </c>
      <c r="K473" s="132">
        <f t="shared" si="63"/>
        <v>925581.39</v>
      </c>
      <c r="L473" s="132">
        <v>695969.41</v>
      </c>
      <c r="M473" s="132">
        <v>229611.98</v>
      </c>
      <c r="N473" s="132">
        <v>695969.41</v>
      </c>
      <c r="O473" s="133" t="s">
        <v>4679</v>
      </c>
      <c r="P473" s="132">
        <v>179848.88</v>
      </c>
      <c r="Q473" s="132">
        <f t="shared" si="64"/>
        <v>875818.29</v>
      </c>
      <c r="R473" s="132">
        <v>695969.41</v>
      </c>
      <c r="S473" s="132">
        <v>179848.88</v>
      </c>
      <c r="T473" s="169">
        <f t="shared" si="65"/>
        <v>1</v>
      </c>
      <c r="U473" s="169">
        <f t="shared" si="66"/>
        <v>1</v>
      </c>
      <c r="V473" s="169">
        <f t="shared" si="67"/>
        <v>0.78327306789480233</v>
      </c>
      <c r="W473" s="169">
        <f t="shared" si="68"/>
        <v>0.94623584642297098</v>
      </c>
      <c r="X473" s="170">
        <v>1</v>
      </c>
      <c r="Y473" s="139">
        <v>39149</v>
      </c>
      <c r="Z473" s="139">
        <v>39164</v>
      </c>
      <c r="AA473" s="139">
        <v>39426</v>
      </c>
      <c r="AB473" s="139">
        <v>39486</v>
      </c>
      <c r="AC473" s="139" t="s">
        <v>4584</v>
      </c>
      <c r="AD473" s="147">
        <f t="shared" si="69"/>
        <v>60</v>
      </c>
      <c r="AE473" s="131">
        <v>336</v>
      </c>
      <c r="AG473" s="147">
        <v>1</v>
      </c>
    </row>
    <row r="474" spans="1:34" x14ac:dyDescent="0.25">
      <c r="A474" s="147" t="s">
        <v>2144</v>
      </c>
      <c r="B474" s="140" t="s">
        <v>8474</v>
      </c>
      <c r="C474" s="147" t="s">
        <v>596</v>
      </c>
      <c r="D474" s="140" t="s">
        <v>8496</v>
      </c>
      <c r="E474" s="147" t="s">
        <v>266</v>
      </c>
      <c r="F474" s="140" t="s">
        <v>8601</v>
      </c>
      <c r="G474" s="147" t="s">
        <v>3155</v>
      </c>
      <c r="H474" s="140" t="s">
        <v>10695</v>
      </c>
      <c r="I474" s="147" t="s">
        <v>6167</v>
      </c>
      <c r="J474" s="147">
        <v>1</v>
      </c>
      <c r="K474" s="132">
        <f t="shared" si="63"/>
        <v>467703.33999999997</v>
      </c>
      <c r="L474" s="132">
        <v>370498</v>
      </c>
      <c r="M474" s="132">
        <v>97205.34</v>
      </c>
      <c r="N474" s="132">
        <v>370498</v>
      </c>
      <c r="O474" s="133" t="s">
        <v>4679</v>
      </c>
      <c r="P474" s="132">
        <v>84704.55</v>
      </c>
      <c r="Q474" s="132">
        <f t="shared" si="64"/>
        <v>455202.55</v>
      </c>
      <c r="R474" s="132">
        <v>370498</v>
      </c>
      <c r="S474" s="132">
        <v>84704.55</v>
      </c>
      <c r="T474" s="169">
        <f t="shared" si="65"/>
        <v>1</v>
      </c>
      <c r="U474" s="169">
        <f t="shared" si="66"/>
        <v>1</v>
      </c>
      <c r="V474" s="169">
        <f t="shared" si="67"/>
        <v>0.87139811454802796</v>
      </c>
      <c r="W474" s="169">
        <f t="shared" si="68"/>
        <v>0.97327196765368407</v>
      </c>
      <c r="X474" s="170">
        <v>1</v>
      </c>
      <c r="Y474" s="139">
        <v>38835</v>
      </c>
      <c r="Z474" s="139">
        <v>38835</v>
      </c>
      <c r="AA474" s="139">
        <v>38890</v>
      </c>
      <c r="AB474" s="139">
        <v>38950</v>
      </c>
      <c r="AC474" s="139">
        <v>39066</v>
      </c>
      <c r="AD474" s="147">
        <f t="shared" si="69"/>
        <v>60</v>
      </c>
      <c r="AE474" s="131">
        <v>32</v>
      </c>
      <c r="AG474" s="147">
        <v>1</v>
      </c>
    </row>
    <row r="475" spans="1:34" x14ac:dyDescent="0.25">
      <c r="A475" s="147" t="s">
        <v>2144</v>
      </c>
      <c r="B475" s="140" t="s">
        <v>8474</v>
      </c>
      <c r="C475" s="147" t="s">
        <v>596</v>
      </c>
      <c r="D475" s="140" t="s">
        <v>8496</v>
      </c>
      <c r="E475" s="147" t="s">
        <v>266</v>
      </c>
      <c r="F475" s="140" t="s">
        <v>8601</v>
      </c>
      <c r="G475" s="147" t="s">
        <v>3024</v>
      </c>
      <c r="H475" s="140" t="s">
        <v>10696</v>
      </c>
      <c r="I475" s="147" t="s">
        <v>6187</v>
      </c>
      <c r="J475" s="147">
        <v>1</v>
      </c>
      <c r="K475" s="132">
        <f t="shared" si="63"/>
        <v>198848.42</v>
      </c>
      <c r="L475" s="132">
        <v>142540.42000000001</v>
      </c>
      <c r="M475" s="132">
        <v>56308</v>
      </c>
      <c r="N475" s="132">
        <v>114032</v>
      </c>
      <c r="O475" s="133" t="s">
        <v>4753</v>
      </c>
      <c r="P475" s="132">
        <v>62743.08</v>
      </c>
      <c r="Q475" s="132">
        <f t="shared" si="64"/>
        <v>176775.08000000002</v>
      </c>
      <c r="R475" s="132">
        <v>114032</v>
      </c>
      <c r="S475" s="132">
        <v>62743.08</v>
      </c>
      <c r="T475" s="169">
        <f t="shared" si="65"/>
        <v>1</v>
      </c>
      <c r="U475" s="169">
        <f t="shared" si="66"/>
        <v>1</v>
      </c>
      <c r="V475" s="169">
        <f t="shared" si="67"/>
        <v>1.1142835831498188</v>
      </c>
      <c r="W475" s="169">
        <f t="shared" si="68"/>
        <v>0.88899413935499216</v>
      </c>
      <c r="X475" s="170">
        <v>1</v>
      </c>
      <c r="Y475" s="139">
        <v>38467</v>
      </c>
      <c r="Z475" s="139">
        <v>38561</v>
      </c>
      <c r="AA475" s="139">
        <v>38639</v>
      </c>
      <c r="AB475" s="139">
        <v>38729</v>
      </c>
      <c r="AC475" s="139">
        <v>38911</v>
      </c>
      <c r="AD475" s="147">
        <f t="shared" si="69"/>
        <v>90</v>
      </c>
      <c r="AE475" s="131">
        <v>63</v>
      </c>
      <c r="AG475" s="147">
        <v>1</v>
      </c>
    </row>
    <row r="476" spans="1:34" x14ac:dyDescent="0.25">
      <c r="A476" s="147" t="s">
        <v>2144</v>
      </c>
      <c r="B476" s="140" t="s">
        <v>8474</v>
      </c>
      <c r="C476" s="147" t="s">
        <v>6202</v>
      </c>
      <c r="D476" s="140" t="s">
        <v>8496</v>
      </c>
      <c r="E476" s="147" t="s">
        <v>266</v>
      </c>
      <c r="F476" s="140" t="s">
        <v>8601</v>
      </c>
      <c r="G476" s="147" t="s">
        <v>3024</v>
      </c>
      <c r="H476" s="140" t="s">
        <v>10696</v>
      </c>
      <c r="I476" s="147" t="s">
        <v>3281</v>
      </c>
      <c r="J476" s="147">
        <v>1</v>
      </c>
      <c r="K476" s="132">
        <f t="shared" si="63"/>
        <v>525888</v>
      </c>
      <c r="L476" s="132">
        <v>409087.86</v>
      </c>
      <c r="M476" s="132">
        <v>116800.14</v>
      </c>
      <c r="N476" s="132">
        <v>409087.85000000003</v>
      </c>
      <c r="O476" s="133" t="s">
        <v>4679</v>
      </c>
      <c r="P476" s="132">
        <v>93257.55</v>
      </c>
      <c r="Q476" s="132">
        <f t="shared" si="64"/>
        <v>502345.39999999997</v>
      </c>
      <c r="R476" s="132">
        <v>409087.85</v>
      </c>
      <c r="S476" s="132">
        <v>93257.55</v>
      </c>
      <c r="T476" s="169">
        <f t="shared" si="65"/>
        <v>0.99999999999999989</v>
      </c>
      <c r="U476" s="169">
        <f t="shared" si="66"/>
        <v>1</v>
      </c>
      <c r="V476" s="169">
        <f t="shared" si="67"/>
        <v>0.79843697105157585</v>
      </c>
      <c r="W476" s="169">
        <f t="shared" si="68"/>
        <v>0.95523267311670923</v>
      </c>
      <c r="X476" s="170">
        <v>1</v>
      </c>
      <c r="Y476" s="139" t="s">
        <v>4516</v>
      </c>
      <c r="Z476" s="139" t="s">
        <v>4516</v>
      </c>
      <c r="AA476" s="139">
        <v>39587</v>
      </c>
      <c r="AB476" s="139">
        <v>39662</v>
      </c>
      <c r="AC476" s="139" t="s">
        <v>4516</v>
      </c>
      <c r="AD476" s="147">
        <f t="shared" si="69"/>
        <v>75</v>
      </c>
      <c r="AE476" s="131">
        <v>52</v>
      </c>
      <c r="AG476" s="147">
        <v>1</v>
      </c>
    </row>
    <row r="477" spans="1:34" x14ac:dyDescent="0.25">
      <c r="A477" s="147" t="s">
        <v>2144</v>
      </c>
      <c r="B477" s="140" t="s">
        <v>8474</v>
      </c>
      <c r="C477" s="147" t="s">
        <v>596</v>
      </c>
      <c r="D477" s="140" t="s">
        <v>8496</v>
      </c>
      <c r="E477" s="147" t="s">
        <v>266</v>
      </c>
      <c r="F477" s="140" t="s">
        <v>8601</v>
      </c>
      <c r="G477" s="147" t="s">
        <v>3025</v>
      </c>
      <c r="H477" s="140" t="s">
        <v>10697</v>
      </c>
      <c r="I477" s="147" t="s">
        <v>6167</v>
      </c>
      <c r="J477" s="147">
        <v>1</v>
      </c>
      <c r="K477" s="132">
        <f t="shared" si="63"/>
        <v>869302.33</v>
      </c>
      <c r="L477" s="132">
        <v>698701.33</v>
      </c>
      <c r="M477" s="132">
        <v>170601</v>
      </c>
      <c r="N477" s="132">
        <v>698701.33</v>
      </c>
      <c r="O477" s="133" t="s">
        <v>4679</v>
      </c>
      <c r="P477" s="132">
        <v>159740.26999999999</v>
      </c>
      <c r="Q477" s="132">
        <f t="shared" si="64"/>
        <v>858441.6</v>
      </c>
      <c r="R477" s="132">
        <v>698701.33</v>
      </c>
      <c r="S477" s="132">
        <v>159740.26999999999</v>
      </c>
      <c r="T477" s="169">
        <f t="shared" si="65"/>
        <v>1</v>
      </c>
      <c r="U477" s="169">
        <f t="shared" si="66"/>
        <v>1</v>
      </c>
      <c r="V477" s="169">
        <f t="shared" si="67"/>
        <v>0.93633841536685003</v>
      </c>
      <c r="W477" s="169">
        <f t="shared" si="68"/>
        <v>0.98750638342358987</v>
      </c>
      <c r="X477" s="170">
        <v>1</v>
      </c>
      <c r="Y477" s="139">
        <v>38467</v>
      </c>
      <c r="Z477" s="139">
        <v>38561</v>
      </c>
      <c r="AA477" s="139">
        <v>38651</v>
      </c>
      <c r="AB477" s="139">
        <v>38741</v>
      </c>
      <c r="AC477" s="139">
        <v>38910</v>
      </c>
      <c r="AD477" s="147">
        <f t="shared" si="69"/>
        <v>90</v>
      </c>
      <c r="AE477" s="131">
        <v>97</v>
      </c>
      <c r="AG477" s="147">
        <v>1</v>
      </c>
    </row>
    <row r="478" spans="1:34" x14ac:dyDescent="0.25">
      <c r="A478" s="147" t="s">
        <v>2144</v>
      </c>
      <c r="B478" s="140" t="s">
        <v>8474</v>
      </c>
      <c r="C478" s="147" t="s">
        <v>596</v>
      </c>
      <c r="D478" s="140" t="s">
        <v>8496</v>
      </c>
      <c r="E478" s="147" t="s">
        <v>266</v>
      </c>
      <c r="F478" s="140" t="s">
        <v>8601</v>
      </c>
      <c r="G478" s="147" t="s">
        <v>5516</v>
      </c>
      <c r="H478" s="140" t="s">
        <v>10698</v>
      </c>
      <c r="I478" s="147" t="s">
        <v>6167</v>
      </c>
      <c r="J478" s="147">
        <v>1</v>
      </c>
      <c r="K478" s="132">
        <f t="shared" si="63"/>
        <v>1397397.2</v>
      </c>
      <c r="L478" s="132">
        <v>1135331</v>
      </c>
      <c r="M478" s="132">
        <v>262066.2</v>
      </c>
      <c r="N478" s="132">
        <v>1135331</v>
      </c>
      <c r="O478" s="133" t="s">
        <v>4679</v>
      </c>
      <c r="P478" s="132">
        <v>351996.13</v>
      </c>
      <c r="Q478" s="132">
        <f t="shared" si="64"/>
        <v>1487327.13</v>
      </c>
      <c r="R478" s="132">
        <v>1135331</v>
      </c>
      <c r="S478" s="132">
        <v>351996.13</v>
      </c>
      <c r="T478" s="169">
        <f t="shared" si="65"/>
        <v>1</v>
      </c>
      <c r="U478" s="169">
        <f t="shared" si="66"/>
        <v>1</v>
      </c>
      <c r="V478" s="169">
        <f t="shared" si="67"/>
        <v>1.3431573014757339</v>
      </c>
      <c r="W478" s="169">
        <f t="shared" si="68"/>
        <v>1.0643553100006211</v>
      </c>
      <c r="X478" s="170">
        <v>1</v>
      </c>
      <c r="Y478" s="139">
        <v>38835</v>
      </c>
      <c r="Z478" s="139">
        <v>38835</v>
      </c>
      <c r="AA478" s="139">
        <v>38918</v>
      </c>
      <c r="AB478" s="139">
        <v>39021</v>
      </c>
      <c r="AC478" s="139">
        <v>39066</v>
      </c>
      <c r="AD478" s="147">
        <f t="shared" si="69"/>
        <v>103</v>
      </c>
      <c r="AE478" s="131">
        <v>192</v>
      </c>
      <c r="AG478" s="147">
        <v>1</v>
      </c>
    </row>
    <row r="479" spans="1:34" x14ac:dyDescent="0.25">
      <c r="A479" s="147" t="s">
        <v>2144</v>
      </c>
      <c r="B479" s="140" t="s">
        <v>8474</v>
      </c>
      <c r="C479" s="147" t="s">
        <v>596</v>
      </c>
      <c r="D479" s="140" t="s">
        <v>8496</v>
      </c>
      <c r="E479" s="147" t="s">
        <v>266</v>
      </c>
      <c r="F479" s="140" t="s">
        <v>8601</v>
      </c>
      <c r="G479" s="147" t="s">
        <v>254</v>
      </c>
      <c r="H479" s="140" t="s">
        <v>10699</v>
      </c>
      <c r="I479" s="147" t="s">
        <v>6182</v>
      </c>
      <c r="J479" s="147">
        <v>1</v>
      </c>
      <c r="K479" s="132">
        <f t="shared" si="63"/>
        <v>1898494.4</v>
      </c>
      <c r="L479" s="132">
        <v>1565412</v>
      </c>
      <c r="M479" s="132">
        <v>333082.40000000002</v>
      </c>
      <c r="N479" s="132">
        <v>1565412</v>
      </c>
      <c r="O479" s="133" t="s">
        <v>4679</v>
      </c>
      <c r="P479" s="132">
        <v>334647.40000000002</v>
      </c>
      <c r="Q479" s="132">
        <f t="shared" si="64"/>
        <v>1900059.4</v>
      </c>
      <c r="R479" s="132">
        <v>1565412</v>
      </c>
      <c r="S479" s="132">
        <v>334647.40000000002</v>
      </c>
      <c r="T479" s="169">
        <f t="shared" si="65"/>
        <v>1</v>
      </c>
      <c r="U479" s="169">
        <f t="shared" si="66"/>
        <v>1</v>
      </c>
      <c r="V479" s="169">
        <f t="shared" si="67"/>
        <v>1.0046985370586978</v>
      </c>
      <c r="W479" s="169">
        <f t="shared" si="68"/>
        <v>1.0008243374328627</v>
      </c>
      <c r="X479" s="170">
        <v>1</v>
      </c>
      <c r="Y479" s="139">
        <v>38835</v>
      </c>
      <c r="Z479" s="139">
        <v>38835</v>
      </c>
      <c r="AA479" s="139">
        <v>38988</v>
      </c>
      <c r="AB479" s="139">
        <v>39141</v>
      </c>
      <c r="AC479" s="139" t="s">
        <v>4516</v>
      </c>
      <c r="AD479" s="147">
        <f t="shared" si="69"/>
        <v>153</v>
      </c>
      <c r="AE479" s="131">
        <v>39</v>
      </c>
      <c r="AG479" s="147">
        <v>1</v>
      </c>
      <c r="AH479" s="147" t="s">
        <v>4510</v>
      </c>
    </row>
    <row r="480" spans="1:34" x14ac:dyDescent="0.25">
      <c r="A480" s="147" t="s">
        <v>2144</v>
      </c>
      <c r="B480" s="140" t="s">
        <v>8474</v>
      </c>
      <c r="C480" s="147" t="s">
        <v>6202</v>
      </c>
      <c r="D480" s="140" t="s">
        <v>8496</v>
      </c>
      <c r="E480" s="147" t="s">
        <v>266</v>
      </c>
      <c r="F480" s="140" t="s">
        <v>8601</v>
      </c>
      <c r="G480" s="147" t="s">
        <v>254</v>
      </c>
      <c r="H480" s="140" t="s">
        <v>10699</v>
      </c>
      <c r="I480" s="147" t="s">
        <v>3281</v>
      </c>
      <c r="J480" s="147">
        <v>1</v>
      </c>
      <c r="K480" s="132">
        <f t="shared" si="63"/>
        <v>536628.98</v>
      </c>
      <c r="L480" s="132">
        <v>406017.38</v>
      </c>
      <c r="M480" s="132">
        <v>130611.6</v>
      </c>
      <c r="N480" s="132">
        <v>396449.26</v>
      </c>
      <c r="O480" s="133" t="s">
        <v>4679</v>
      </c>
      <c r="P480" s="132">
        <v>155658.48000000001</v>
      </c>
      <c r="Q480" s="132">
        <f t="shared" si="64"/>
        <v>552107.74</v>
      </c>
      <c r="R480" s="132">
        <v>396449.26</v>
      </c>
      <c r="S480" s="132">
        <v>155658.48000000001</v>
      </c>
      <c r="T480" s="169">
        <f t="shared" si="65"/>
        <v>1</v>
      </c>
      <c r="U480" s="169">
        <f t="shared" si="66"/>
        <v>1</v>
      </c>
      <c r="V480" s="169">
        <f t="shared" si="67"/>
        <v>1.1917661218452267</v>
      </c>
      <c r="W480" s="169">
        <f t="shared" si="68"/>
        <v>1.0288444354980606</v>
      </c>
      <c r="X480" s="170">
        <v>1</v>
      </c>
      <c r="Y480" s="139">
        <v>39149</v>
      </c>
      <c r="Z480" s="139">
        <v>39164</v>
      </c>
      <c r="AA480" s="139">
        <v>39258</v>
      </c>
      <c r="AB480" s="139">
        <v>39333</v>
      </c>
      <c r="AC480" s="139">
        <v>39378</v>
      </c>
      <c r="AD480" s="147">
        <f t="shared" si="69"/>
        <v>75</v>
      </c>
      <c r="AE480" s="131">
        <v>37</v>
      </c>
      <c r="AG480" s="147">
        <v>1</v>
      </c>
      <c r="AH480" s="147" t="s">
        <v>4510</v>
      </c>
    </row>
    <row r="481" spans="1:34" x14ac:dyDescent="0.25">
      <c r="A481" s="147" t="s">
        <v>2144</v>
      </c>
      <c r="B481" s="140" t="s">
        <v>8474</v>
      </c>
      <c r="C481" s="147" t="s">
        <v>6202</v>
      </c>
      <c r="D481" s="140" t="s">
        <v>8496</v>
      </c>
      <c r="E481" s="147" t="s">
        <v>266</v>
      </c>
      <c r="F481" s="140" t="s">
        <v>8601</v>
      </c>
      <c r="G481" s="147" t="s">
        <v>3290</v>
      </c>
      <c r="H481" s="140" t="s">
        <v>10700</v>
      </c>
      <c r="I481" s="147" t="s">
        <v>6204</v>
      </c>
      <c r="J481" s="147">
        <v>1</v>
      </c>
      <c r="K481" s="132">
        <f t="shared" si="63"/>
        <v>2209447.7999999998</v>
      </c>
      <c r="L481" s="132">
        <v>1688328.33</v>
      </c>
      <c r="M481" s="132">
        <v>521119.47</v>
      </c>
      <c r="N481" s="132">
        <v>1688328.3199999998</v>
      </c>
      <c r="O481" s="133" t="s">
        <v>4679</v>
      </c>
      <c r="P481" s="132">
        <v>382515.73</v>
      </c>
      <c r="Q481" s="132">
        <f t="shared" si="64"/>
        <v>2070844.05</v>
      </c>
      <c r="R481" s="132">
        <v>1688328.32</v>
      </c>
      <c r="S481" s="132">
        <v>382515.73</v>
      </c>
      <c r="T481" s="169">
        <f t="shared" si="65"/>
        <v>1.0000000000000002</v>
      </c>
      <c r="U481" s="169">
        <f t="shared" si="66"/>
        <v>1</v>
      </c>
      <c r="V481" s="169">
        <f t="shared" si="67"/>
        <v>0.73402694011797331</v>
      </c>
      <c r="W481" s="169">
        <f t="shared" si="68"/>
        <v>0.93726769648054153</v>
      </c>
      <c r="X481" s="170">
        <v>1</v>
      </c>
      <c r="Y481" s="139">
        <v>39149</v>
      </c>
      <c r="Z481" s="139">
        <v>39164</v>
      </c>
      <c r="AA481" s="139">
        <v>39426</v>
      </c>
      <c r="AB481" s="139">
        <v>39516</v>
      </c>
      <c r="AC481" s="139" t="s">
        <v>4584</v>
      </c>
      <c r="AD481" s="147">
        <f t="shared" si="69"/>
        <v>90</v>
      </c>
      <c r="AE481" s="131">
        <v>128</v>
      </c>
      <c r="AG481" s="147">
        <v>1</v>
      </c>
      <c r="AH481" s="147" t="s">
        <v>4510</v>
      </c>
    </row>
    <row r="482" spans="1:34" x14ac:dyDescent="0.25">
      <c r="A482" s="147" t="s">
        <v>2144</v>
      </c>
      <c r="B482" s="140" t="s">
        <v>8474</v>
      </c>
      <c r="C482" s="147" t="s">
        <v>596</v>
      </c>
      <c r="D482" s="140" t="s">
        <v>8496</v>
      </c>
      <c r="E482" s="147" t="s">
        <v>266</v>
      </c>
      <c r="F482" s="140" t="s">
        <v>8601</v>
      </c>
      <c r="G482" s="147" t="s">
        <v>126</v>
      </c>
      <c r="H482" s="140" t="s">
        <v>10701</v>
      </c>
      <c r="I482" s="147" t="s">
        <v>6180</v>
      </c>
      <c r="J482" s="147">
        <v>1</v>
      </c>
      <c r="K482" s="132">
        <f t="shared" si="63"/>
        <v>1087359.33</v>
      </c>
      <c r="L482" s="132">
        <v>852803.33</v>
      </c>
      <c r="M482" s="132">
        <v>234556</v>
      </c>
      <c r="N482" s="132">
        <v>767522.33</v>
      </c>
      <c r="O482" s="133" t="s">
        <v>4699</v>
      </c>
      <c r="P482" s="132">
        <v>373030.67</v>
      </c>
      <c r="Q482" s="132">
        <f t="shared" si="64"/>
        <v>1140553</v>
      </c>
      <c r="R482" s="132">
        <v>767522.33</v>
      </c>
      <c r="S482" s="132">
        <v>373030.67</v>
      </c>
      <c r="T482" s="169">
        <f t="shared" si="65"/>
        <v>1</v>
      </c>
      <c r="U482" s="169">
        <f t="shared" si="66"/>
        <v>1</v>
      </c>
      <c r="V482" s="169">
        <f t="shared" si="67"/>
        <v>1.5903693361073687</v>
      </c>
      <c r="W482" s="169">
        <f t="shared" si="68"/>
        <v>1.0489200474327101</v>
      </c>
      <c r="X482" s="170">
        <v>1</v>
      </c>
      <c r="Y482" s="139">
        <v>38467</v>
      </c>
      <c r="Z482" s="139">
        <v>38561</v>
      </c>
      <c r="AA482" s="139">
        <v>38639</v>
      </c>
      <c r="AB482" s="139">
        <v>38729</v>
      </c>
      <c r="AC482" s="139">
        <v>39013</v>
      </c>
      <c r="AD482" s="147">
        <f t="shared" si="69"/>
        <v>90</v>
      </c>
      <c r="AE482" s="131">
        <v>88</v>
      </c>
      <c r="AG482" s="147">
        <v>1</v>
      </c>
      <c r="AH482" s="147" t="s">
        <v>4510</v>
      </c>
    </row>
    <row r="483" spans="1:34" x14ac:dyDescent="0.25">
      <c r="A483" s="147" t="s">
        <v>2144</v>
      </c>
      <c r="B483" s="140" t="s">
        <v>8474</v>
      </c>
      <c r="C483" s="147" t="s">
        <v>596</v>
      </c>
      <c r="D483" s="140" t="s">
        <v>8496</v>
      </c>
      <c r="E483" s="147" t="s">
        <v>266</v>
      </c>
      <c r="F483" s="140" t="s">
        <v>8601</v>
      </c>
      <c r="G483" s="147" t="s">
        <v>3026</v>
      </c>
      <c r="H483" s="140" t="s">
        <v>10702</v>
      </c>
      <c r="I483" s="147" t="s">
        <v>3281</v>
      </c>
      <c r="J483" s="147">
        <v>1</v>
      </c>
      <c r="K483" s="132">
        <f t="shared" si="63"/>
        <v>478468.82</v>
      </c>
      <c r="L483" s="132">
        <v>363125.82</v>
      </c>
      <c r="M483" s="132">
        <v>115343</v>
      </c>
      <c r="N483" s="132">
        <v>363125.81999999995</v>
      </c>
      <c r="O483" s="133" t="s">
        <v>4679</v>
      </c>
      <c r="P483" s="132">
        <v>248550.16</v>
      </c>
      <c r="Q483" s="132">
        <f t="shared" si="64"/>
        <v>611675.98</v>
      </c>
      <c r="R483" s="132">
        <v>363125.82</v>
      </c>
      <c r="S483" s="132">
        <v>248550.16</v>
      </c>
      <c r="T483" s="169">
        <f t="shared" si="65"/>
        <v>1.0000000000000002</v>
      </c>
      <c r="U483" s="169">
        <f t="shared" si="66"/>
        <v>1</v>
      </c>
      <c r="V483" s="169">
        <f t="shared" si="67"/>
        <v>2.154878579541021</v>
      </c>
      <c r="W483" s="169">
        <f t="shared" si="68"/>
        <v>1.2784030106705804</v>
      </c>
      <c r="X483" s="170">
        <v>1</v>
      </c>
      <c r="Y483" s="139">
        <v>38467</v>
      </c>
      <c r="Z483" s="139">
        <v>38561</v>
      </c>
      <c r="AA483" s="139">
        <v>38679</v>
      </c>
      <c r="AB483" s="139">
        <v>38771</v>
      </c>
      <c r="AC483" s="139">
        <v>38911</v>
      </c>
      <c r="AD483" s="147">
        <f t="shared" si="69"/>
        <v>92</v>
      </c>
      <c r="AE483" s="131">
        <v>37</v>
      </c>
      <c r="AG483" s="147">
        <v>1</v>
      </c>
      <c r="AH483" s="147" t="s">
        <v>4510</v>
      </c>
    </row>
    <row r="484" spans="1:34" x14ac:dyDescent="0.25">
      <c r="A484" s="147" t="s">
        <v>2144</v>
      </c>
      <c r="B484" s="140" t="s">
        <v>8474</v>
      </c>
      <c r="C484" s="147" t="s">
        <v>6202</v>
      </c>
      <c r="D484" s="140" t="s">
        <v>8496</v>
      </c>
      <c r="E484" s="147" t="s">
        <v>266</v>
      </c>
      <c r="F484" s="140" t="s">
        <v>8601</v>
      </c>
      <c r="G484" s="147" t="s">
        <v>3026</v>
      </c>
      <c r="H484" s="140" t="s">
        <v>10702</v>
      </c>
      <c r="I484" s="147" t="s">
        <v>6205</v>
      </c>
      <c r="J484" s="147">
        <v>1</v>
      </c>
      <c r="K484" s="132">
        <f t="shared" si="63"/>
        <v>430279.67000000004</v>
      </c>
      <c r="L484" s="132">
        <v>309218.28000000003</v>
      </c>
      <c r="M484" s="132">
        <v>121061.39</v>
      </c>
      <c r="N484" s="132">
        <v>301572.08</v>
      </c>
      <c r="O484" s="133" t="s">
        <v>4679</v>
      </c>
      <c r="P484" s="132">
        <v>163900.16</v>
      </c>
      <c r="Q484" s="132">
        <f t="shared" si="64"/>
        <v>465472.24</v>
      </c>
      <c r="R484" s="132">
        <v>301572.08</v>
      </c>
      <c r="S484" s="132">
        <v>163900.16</v>
      </c>
      <c r="T484" s="169">
        <f t="shared" si="65"/>
        <v>1</v>
      </c>
      <c r="U484" s="169">
        <f t="shared" si="66"/>
        <v>1</v>
      </c>
      <c r="V484" s="169">
        <f t="shared" si="67"/>
        <v>1.3538598887721345</v>
      </c>
      <c r="W484" s="169">
        <f t="shared" si="68"/>
        <v>1.0817899902172927</v>
      </c>
      <c r="X484" s="170">
        <v>1</v>
      </c>
      <c r="Y484" s="139">
        <v>39149</v>
      </c>
      <c r="Z484" s="139">
        <v>39164</v>
      </c>
      <c r="AA484" s="139">
        <v>39292</v>
      </c>
      <c r="AB484" s="139">
        <v>39352</v>
      </c>
      <c r="AC484" s="139" t="s">
        <v>4584</v>
      </c>
      <c r="AD484" s="147">
        <f t="shared" si="69"/>
        <v>60</v>
      </c>
      <c r="AE484" s="131">
        <v>62</v>
      </c>
      <c r="AG484" s="147">
        <v>1</v>
      </c>
      <c r="AH484" s="147" t="s">
        <v>4510</v>
      </c>
    </row>
    <row r="485" spans="1:34" x14ac:dyDescent="0.25">
      <c r="A485" s="147" t="s">
        <v>2144</v>
      </c>
      <c r="B485" s="140" t="s">
        <v>8474</v>
      </c>
      <c r="C485" s="147" t="s">
        <v>596</v>
      </c>
      <c r="D485" s="140" t="s">
        <v>8496</v>
      </c>
      <c r="E485" s="147" t="s">
        <v>266</v>
      </c>
      <c r="F485" s="140" t="s">
        <v>8601</v>
      </c>
      <c r="G485" s="147" t="s">
        <v>3027</v>
      </c>
      <c r="H485" s="140" t="s">
        <v>10703</v>
      </c>
      <c r="I485" s="147" t="s">
        <v>6167</v>
      </c>
      <c r="J485" s="147">
        <v>1</v>
      </c>
      <c r="K485" s="132">
        <f t="shared" si="63"/>
        <v>971134.33</v>
      </c>
      <c r="L485" s="132">
        <v>755112.33</v>
      </c>
      <c r="M485" s="132">
        <v>216022</v>
      </c>
      <c r="N485" s="132">
        <v>755112.33</v>
      </c>
      <c r="O485" s="133" t="s">
        <v>4679</v>
      </c>
      <c r="P485" s="132">
        <v>201080.28</v>
      </c>
      <c r="Q485" s="132">
        <f t="shared" si="64"/>
        <v>956192.61</v>
      </c>
      <c r="R485" s="132">
        <v>755112.33</v>
      </c>
      <c r="S485" s="132">
        <v>201080.28</v>
      </c>
      <c r="T485" s="169">
        <f t="shared" si="65"/>
        <v>1</v>
      </c>
      <c r="U485" s="169">
        <f t="shared" si="66"/>
        <v>1</v>
      </c>
      <c r="V485" s="169">
        <f t="shared" si="67"/>
        <v>0.93083241521696869</v>
      </c>
      <c r="W485" s="169">
        <f t="shared" si="68"/>
        <v>0.98461415734319679</v>
      </c>
      <c r="X485" s="170">
        <v>1</v>
      </c>
      <c r="Y485" s="139">
        <v>38467</v>
      </c>
      <c r="Z485" s="139">
        <v>38561</v>
      </c>
      <c r="AA485" s="139">
        <v>38677</v>
      </c>
      <c r="AB485" s="139">
        <v>38767</v>
      </c>
      <c r="AC485" s="139">
        <v>39051</v>
      </c>
      <c r="AD485" s="147">
        <f t="shared" si="69"/>
        <v>90</v>
      </c>
      <c r="AE485" s="131">
        <v>130</v>
      </c>
      <c r="AG485" s="147">
        <v>1</v>
      </c>
      <c r="AH485" s="147" t="s">
        <v>4510</v>
      </c>
    </row>
    <row r="486" spans="1:34" x14ac:dyDescent="0.25">
      <c r="A486" s="147" t="s">
        <v>2144</v>
      </c>
      <c r="B486" s="140" t="s">
        <v>8474</v>
      </c>
      <c r="C486" s="147" t="s">
        <v>596</v>
      </c>
      <c r="D486" s="140" t="s">
        <v>8496</v>
      </c>
      <c r="E486" s="147" t="s">
        <v>266</v>
      </c>
      <c r="F486" s="140" t="s">
        <v>8601</v>
      </c>
      <c r="G486" s="147" t="s">
        <v>3027</v>
      </c>
      <c r="H486" s="140" t="s">
        <v>10703</v>
      </c>
      <c r="I486" s="147" t="s">
        <v>3288</v>
      </c>
      <c r="J486" s="147">
        <v>1</v>
      </c>
      <c r="K486" s="132">
        <f t="shared" si="63"/>
        <v>691491.37</v>
      </c>
      <c r="L486" s="132">
        <v>523593</v>
      </c>
      <c r="M486" s="132">
        <v>167898.37</v>
      </c>
      <c r="N486" s="132">
        <v>523593</v>
      </c>
      <c r="O486" s="133" t="s">
        <v>4679</v>
      </c>
      <c r="P486" s="132">
        <v>162483.6</v>
      </c>
      <c r="Q486" s="132">
        <f t="shared" si="64"/>
        <v>686076.6</v>
      </c>
      <c r="R486" s="132">
        <v>523593</v>
      </c>
      <c r="S486" s="132">
        <v>162483.6</v>
      </c>
      <c r="T486" s="169">
        <f t="shared" si="65"/>
        <v>1</v>
      </c>
      <c r="U486" s="169">
        <f t="shared" si="66"/>
        <v>1</v>
      </c>
      <c r="V486" s="169">
        <f t="shared" si="67"/>
        <v>0.96774971668873266</v>
      </c>
      <c r="W486" s="169">
        <f t="shared" si="68"/>
        <v>0.99216943228083954</v>
      </c>
      <c r="X486" s="170">
        <v>1</v>
      </c>
      <c r="Y486" s="139">
        <v>38835</v>
      </c>
      <c r="Z486" s="139">
        <v>38835</v>
      </c>
      <c r="AA486" s="139">
        <v>38901</v>
      </c>
      <c r="AB486" s="139">
        <v>38991</v>
      </c>
      <c r="AC486" s="139">
        <v>39066</v>
      </c>
      <c r="AD486" s="147">
        <f t="shared" si="69"/>
        <v>90</v>
      </c>
      <c r="AE486" s="131">
        <v>85</v>
      </c>
      <c r="AG486" s="147">
        <v>1</v>
      </c>
      <c r="AH486" s="147" t="s">
        <v>4510</v>
      </c>
    </row>
    <row r="487" spans="1:34" x14ac:dyDescent="0.25">
      <c r="A487" s="147" t="s">
        <v>2144</v>
      </c>
      <c r="B487" s="140" t="s">
        <v>8474</v>
      </c>
      <c r="C487" s="147" t="s">
        <v>6202</v>
      </c>
      <c r="D487" s="140" t="s">
        <v>8496</v>
      </c>
      <c r="E487" s="147" t="s">
        <v>1024</v>
      </c>
      <c r="F487" s="140" t="s">
        <v>8613</v>
      </c>
      <c r="G487" s="147" t="s">
        <v>739</v>
      </c>
      <c r="H487" s="140" t="s">
        <v>9180</v>
      </c>
      <c r="I487" s="147" t="s">
        <v>6240</v>
      </c>
      <c r="J487" s="147">
        <v>1</v>
      </c>
      <c r="K487" s="132">
        <f t="shared" si="63"/>
        <v>739278</v>
      </c>
      <c r="L487" s="132">
        <v>593190</v>
      </c>
      <c r="M487" s="132">
        <v>146088</v>
      </c>
      <c r="N487" s="132">
        <v>593190</v>
      </c>
      <c r="O487" s="132" t="s">
        <v>4679</v>
      </c>
      <c r="P487" s="132">
        <v>210208.29</v>
      </c>
      <c r="Q487" s="132">
        <f t="shared" si="64"/>
        <v>803398.29</v>
      </c>
      <c r="R487" s="132">
        <v>593190</v>
      </c>
      <c r="S487" s="132">
        <v>210208.29</v>
      </c>
      <c r="T487" s="169">
        <f t="shared" si="65"/>
        <v>1</v>
      </c>
      <c r="U487" s="169">
        <f t="shared" si="66"/>
        <v>1</v>
      </c>
      <c r="V487" s="169">
        <f t="shared" si="67"/>
        <v>1.438915516674881</v>
      </c>
      <c r="W487" s="169">
        <f t="shared" si="68"/>
        <v>1.0867336644672234</v>
      </c>
      <c r="X487" s="170">
        <v>1</v>
      </c>
      <c r="Y487" s="139">
        <v>39787</v>
      </c>
      <c r="Z487" s="139" t="s">
        <v>4516</v>
      </c>
      <c r="AA487" s="139">
        <v>39857</v>
      </c>
      <c r="AB487" s="171">
        <v>39905</v>
      </c>
      <c r="AC487" s="139">
        <v>39959</v>
      </c>
      <c r="AD487" s="147">
        <f t="shared" si="69"/>
        <v>48</v>
      </c>
      <c r="AE487" s="131">
        <v>95</v>
      </c>
      <c r="AG487" s="147">
        <v>1</v>
      </c>
      <c r="AH487" s="147" t="s">
        <v>4510</v>
      </c>
    </row>
    <row r="488" spans="1:34" x14ac:dyDescent="0.25">
      <c r="A488" s="147" t="s">
        <v>2144</v>
      </c>
      <c r="B488" s="140" t="s">
        <v>8474</v>
      </c>
      <c r="C488" s="147" t="s">
        <v>6202</v>
      </c>
      <c r="D488" s="140" t="s">
        <v>8496</v>
      </c>
      <c r="E488" s="147" t="s">
        <v>1024</v>
      </c>
      <c r="F488" s="140" t="s">
        <v>8613</v>
      </c>
      <c r="G488" s="147" t="s">
        <v>3955</v>
      </c>
      <c r="H488" s="140" t="s">
        <v>10704</v>
      </c>
      <c r="I488" s="147" t="s">
        <v>6179</v>
      </c>
      <c r="J488" s="147">
        <v>1</v>
      </c>
      <c r="K488" s="132">
        <f t="shared" si="63"/>
        <v>700842.27</v>
      </c>
      <c r="L488" s="132">
        <v>539110</v>
      </c>
      <c r="M488" s="132">
        <v>161732.26999999999</v>
      </c>
      <c r="N488" s="132">
        <v>539110</v>
      </c>
      <c r="O488" s="133" t="s">
        <v>4679</v>
      </c>
      <c r="P488" s="132">
        <v>217472.98</v>
      </c>
      <c r="Q488" s="132">
        <f t="shared" si="64"/>
        <v>756582.98</v>
      </c>
      <c r="R488" s="132">
        <v>539110</v>
      </c>
      <c r="S488" s="132">
        <v>217472.98</v>
      </c>
      <c r="T488" s="169">
        <f t="shared" si="65"/>
        <v>1</v>
      </c>
      <c r="U488" s="169">
        <f t="shared" si="66"/>
        <v>1</v>
      </c>
      <c r="V488" s="169">
        <f t="shared" si="67"/>
        <v>1.3446480408640775</v>
      </c>
      <c r="W488" s="169">
        <f t="shared" si="68"/>
        <v>1.0795338871326925</v>
      </c>
      <c r="X488" s="170">
        <v>1</v>
      </c>
      <c r="Y488" s="139">
        <v>39143</v>
      </c>
      <c r="Z488" s="139">
        <v>39143</v>
      </c>
      <c r="AA488" s="139">
        <v>39281</v>
      </c>
      <c r="AB488" s="139">
        <v>39568</v>
      </c>
      <c r="AC488" s="139">
        <v>39629</v>
      </c>
      <c r="AD488" s="147">
        <f t="shared" si="69"/>
        <v>287</v>
      </c>
      <c r="AE488" s="131">
        <v>146</v>
      </c>
      <c r="AG488" s="147">
        <v>1</v>
      </c>
      <c r="AH488" s="147" t="s">
        <v>4510</v>
      </c>
    </row>
    <row r="489" spans="1:34" x14ac:dyDescent="0.25">
      <c r="A489" s="147" t="s">
        <v>2144</v>
      </c>
      <c r="B489" s="140" t="s">
        <v>8474</v>
      </c>
      <c r="C489" s="147" t="s">
        <v>6202</v>
      </c>
      <c r="D489" s="140" t="s">
        <v>8496</v>
      </c>
      <c r="E489" s="147" t="s">
        <v>1024</v>
      </c>
      <c r="F489" s="140" t="s">
        <v>8613</v>
      </c>
      <c r="G489" s="147" t="s">
        <v>4236</v>
      </c>
      <c r="H489" s="140" t="s">
        <v>10705</v>
      </c>
      <c r="I489" s="147" t="s">
        <v>6240</v>
      </c>
      <c r="J489" s="147">
        <v>1</v>
      </c>
      <c r="K489" s="132">
        <f t="shared" si="63"/>
        <v>744278</v>
      </c>
      <c r="L489" s="132">
        <v>597456</v>
      </c>
      <c r="M489" s="132">
        <v>146822</v>
      </c>
      <c r="N489" s="132">
        <v>597456</v>
      </c>
      <c r="O489" s="132" t="s">
        <v>4679</v>
      </c>
      <c r="P489" s="132">
        <v>142276.62</v>
      </c>
      <c r="Q489" s="132">
        <f t="shared" si="64"/>
        <v>739732.62</v>
      </c>
      <c r="R489" s="132">
        <v>597456</v>
      </c>
      <c r="S489" s="132">
        <v>142276.62</v>
      </c>
      <c r="T489" s="169">
        <f t="shared" si="65"/>
        <v>1</v>
      </c>
      <c r="U489" s="169">
        <f t="shared" si="66"/>
        <v>1</v>
      </c>
      <c r="V489" s="169">
        <f t="shared" si="67"/>
        <v>0.96904156052907597</v>
      </c>
      <c r="W489" s="169">
        <f t="shared" si="68"/>
        <v>0.99389290023351484</v>
      </c>
      <c r="X489" s="170">
        <v>1</v>
      </c>
      <c r="Y489" s="139">
        <v>39787</v>
      </c>
      <c r="Z489" s="139" t="s">
        <v>4516</v>
      </c>
      <c r="AA489" s="139">
        <v>39858</v>
      </c>
      <c r="AB489" s="171">
        <v>39903</v>
      </c>
      <c r="AC489" s="139">
        <v>39960</v>
      </c>
      <c r="AD489" s="147">
        <f t="shared" si="69"/>
        <v>45</v>
      </c>
      <c r="AE489" s="131">
        <v>91</v>
      </c>
      <c r="AG489" s="147">
        <v>1</v>
      </c>
      <c r="AH489" s="147" t="s">
        <v>4510</v>
      </c>
    </row>
    <row r="490" spans="1:34" x14ac:dyDescent="0.25">
      <c r="A490" s="147" t="s">
        <v>2144</v>
      </c>
      <c r="B490" s="140" t="s">
        <v>8474</v>
      </c>
      <c r="C490" s="147" t="s">
        <v>6202</v>
      </c>
      <c r="D490" s="140" t="s">
        <v>8496</v>
      </c>
      <c r="E490" s="147" t="s">
        <v>1024</v>
      </c>
      <c r="F490" s="140" t="s">
        <v>8613</v>
      </c>
      <c r="G490" s="147" t="s">
        <v>1029</v>
      </c>
      <c r="H490" s="140" t="s">
        <v>9181</v>
      </c>
      <c r="I490" s="147" t="s">
        <v>6241</v>
      </c>
      <c r="J490" s="147">
        <v>1</v>
      </c>
      <c r="K490" s="132">
        <f t="shared" si="63"/>
        <v>1235926</v>
      </c>
      <c r="L490" s="132">
        <v>998583</v>
      </c>
      <c r="M490" s="132">
        <v>237343</v>
      </c>
      <c r="N490" s="132">
        <v>978144.76</v>
      </c>
      <c r="O490" s="132" t="s">
        <v>4679</v>
      </c>
      <c r="P490" s="132">
        <v>329607.53999999998</v>
      </c>
      <c r="Q490" s="132">
        <f t="shared" si="64"/>
        <v>1307752.3</v>
      </c>
      <c r="R490" s="132">
        <v>978144.76</v>
      </c>
      <c r="S490" s="132">
        <v>329607.53999999998</v>
      </c>
      <c r="T490" s="169">
        <f t="shared" si="65"/>
        <v>1</v>
      </c>
      <c r="U490" s="169">
        <f t="shared" si="66"/>
        <v>1</v>
      </c>
      <c r="V490" s="169">
        <f t="shared" si="67"/>
        <v>1.3887392507889424</v>
      </c>
      <c r="W490" s="169">
        <f t="shared" si="68"/>
        <v>1.0581153726032142</v>
      </c>
      <c r="X490" s="170">
        <v>1</v>
      </c>
      <c r="Y490" s="139">
        <v>39787</v>
      </c>
      <c r="Z490" s="139" t="s">
        <v>4516</v>
      </c>
      <c r="AA490" s="139">
        <v>39868</v>
      </c>
      <c r="AB490" s="171">
        <v>39933</v>
      </c>
      <c r="AC490" s="139">
        <v>39959</v>
      </c>
      <c r="AD490" s="147">
        <f t="shared" si="69"/>
        <v>65</v>
      </c>
      <c r="AE490" s="131">
        <v>468</v>
      </c>
      <c r="AG490" s="147">
        <v>1</v>
      </c>
      <c r="AH490" s="147" t="s">
        <v>4510</v>
      </c>
    </row>
    <row r="491" spans="1:34" x14ac:dyDescent="0.25">
      <c r="A491" s="147" t="s">
        <v>2144</v>
      </c>
      <c r="B491" s="140" t="s">
        <v>8474</v>
      </c>
      <c r="C491" s="147" t="s">
        <v>6202</v>
      </c>
      <c r="D491" s="140" t="s">
        <v>8496</v>
      </c>
      <c r="E491" s="147" t="s">
        <v>1024</v>
      </c>
      <c r="F491" s="140" t="s">
        <v>8613</v>
      </c>
      <c r="G491" s="147" t="s">
        <v>1025</v>
      </c>
      <c r="H491" s="140" t="s">
        <v>9182</v>
      </c>
      <c r="I491" s="147" t="s">
        <v>4150</v>
      </c>
      <c r="J491" s="147">
        <v>1</v>
      </c>
      <c r="K491" s="132">
        <f t="shared" si="63"/>
        <v>2242396.9300000002</v>
      </c>
      <c r="L491" s="132">
        <v>1741742</v>
      </c>
      <c r="M491" s="132">
        <v>500654.93</v>
      </c>
      <c r="N491" s="132">
        <v>1741742</v>
      </c>
      <c r="O491" s="133" t="s">
        <v>4679</v>
      </c>
      <c r="P491" s="132">
        <v>661043.44999999995</v>
      </c>
      <c r="Q491" s="132">
        <f t="shared" si="64"/>
        <v>2402785.4500000002</v>
      </c>
      <c r="R491" s="132">
        <v>1741742</v>
      </c>
      <c r="S491" s="132">
        <v>661043.44999999995</v>
      </c>
      <c r="T491" s="169">
        <f t="shared" si="65"/>
        <v>1</v>
      </c>
      <c r="U491" s="169">
        <f t="shared" si="66"/>
        <v>1</v>
      </c>
      <c r="V491" s="169">
        <f t="shared" si="67"/>
        <v>1.3203574166342473</v>
      </c>
      <c r="W491" s="169">
        <f t="shared" si="68"/>
        <v>1.0715254814409687</v>
      </c>
      <c r="X491" s="170">
        <v>1</v>
      </c>
      <c r="Y491" s="139">
        <v>39143</v>
      </c>
      <c r="Z491" s="139">
        <v>39143</v>
      </c>
      <c r="AA491" s="139">
        <v>39205</v>
      </c>
      <c r="AB491" s="139">
        <v>39537</v>
      </c>
      <c r="AC491" s="139">
        <v>39553</v>
      </c>
      <c r="AD491" s="147">
        <f t="shared" si="69"/>
        <v>332</v>
      </c>
      <c r="AE491" s="131">
        <v>292</v>
      </c>
      <c r="AG491" s="147">
        <v>1</v>
      </c>
      <c r="AH491" s="147" t="s">
        <v>4510</v>
      </c>
    </row>
    <row r="492" spans="1:34" x14ac:dyDescent="0.25">
      <c r="A492" s="147" t="s">
        <v>2144</v>
      </c>
      <c r="B492" s="140" t="s">
        <v>8474</v>
      </c>
      <c r="C492" s="147" t="s">
        <v>6202</v>
      </c>
      <c r="D492" s="140" t="s">
        <v>8496</v>
      </c>
      <c r="E492" s="147" t="s">
        <v>1024</v>
      </c>
      <c r="F492" s="140" t="s">
        <v>8613</v>
      </c>
      <c r="G492" s="147" t="s">
        <v>398</v>
      </c>
      <c r="H492" s="140" t="s">
        <v>9183</v>
      </c>
      <c r="I492" s="147" t="s">
        <v>3281</v>
      </c>
      <c r="J492" s="147">
        <v>1</v>
      </c>
      <c r="K492" s="132">
        <f t="shared" si="63"/>
        <v>475550.75000000006</v>
      </c>
      <c r="L492" s="132">
        <v>365808.17000000004</v>
      </c>
      <c r="M492" s="132">
        <v>109742.58</v>
      </c>
      <c r="N492" s="132">
        <v>365808.17000000004</v>
      </c>
      <c r="O492" s="133" t="s">
        <v>4679</v>
      </c>
      <c r="P492" s="132">
        <v>126803.83</v>
      </c>
      <c r="Q492" s="132">
        <f t="shared" si="64"/>
        <v>492612</v>
      </c>
      <c r="R492" s="132">
        <v>365808.17</v>
      </c>
      <c r="S492" s="132">
        <v>126803.83</v>
      </c>
      <c r="T492" s="169">
        <f t="shared" si="65"/>
        <v>0.99999999999999989</v>
      </c>
      <c r="U492" s="169">
        <f t="shared" si="66"/>
        <v>1</v>
      </c>
      <c r="V492" s="169">
        <f t="shared" si="67"/>
        <v>1.1554660916482919</v>
      </c>
      <c r="W492" s="169">
        <f t="shared" si="68"/>
        <v>1.0358768228206978</v>
      </c>
      <c r="X492" s="170">
        <v>1</v>
      </c>
      <c r="Y492" s="139">
        <v>39143</v>
      </c>
      <c r="Z492" s="139">
        <v>39143</v>
      </c>
      <c r="AA492" s="139">
        <v>39196</v>
      </c>
      <c r="AB492" s="139">
        <v>39285</v>
      </c>
      <c r="AC492" s="139">
        <v>39553</v>
      </c>
      <c r="AD492" s="147">
        <f t="shared" si="69"/>
        <v>89</v>
      </c>
      <c r="AE492" s="131">
        <v>69</v>
      </c>
      <c r="AG492" s="147">
        <v>1</v>
      </c>
      <c r="AH492" s="147" t="s">
        <v>4510</v>
      </c>
    </row>
    <row r="493" spans="1:34" x14ac:dyDescent="0.25">
      <c r="A493" s="147" t="s">
        <v>2144</v>
      </c>
      <c r="B493" s="140" t="s">
        <v>8474</v>
      </c>
      <c r="C493" s="147" t="s">
        <v>6202</v>
      </c>
      <c r="D493" s="140" t="s">
        <v>8496</v>
      </c>
      <c r="E493" s="147" t="s">
        <v>1024</v>
      </c>
      <c r="F493" s="140" t="s">
        <v>8613</v>
      </c>
      <c r="G493" s="147" t="s">
        <v>398</v>
      </c>
      <c r="H493" s="140" t="s">
        <v>9183</v>
      </c>
      <c r="I493" s="147" t="s">
        <v>6227</v>
      </c>
      <c r="J493" s="147">
        <v>1</v>
      </c>
      <c r="K493" s="132">
        <f t="shared" si="63"/>
        <v>2450000</v>
      </c>
      <c r="L493" s="132">
        <v>1947550</v>
      </c>
      <c r="M493" s="132">
        <v>502450</v>
      </c>
      <c r="N493" s="132">
        <v>1752795</v>
      </c>
      <c r="O493" s="133" t="s">
        <v>4699</v>
      </c>
      <c r="P493" s="132">
        <v>466658</v>
      </c>
      <c r="Q493" s="132">
        <f t="shared" si="64"/>
        <v>2219453</v>
      </c>
      <c r="R493" s="132">
        <v>1752795</v>
      </c>
      <c r="S493" s="132">
        <v>466658</v>
      </c>
      <c r="T493" s="169">
        <f t="shared" si="65"/>
        <v>1</v>
      </c>
      <c r="U493" s="169">
        <f t="shared" si="66"/>
        <v>1</v>
      </c>
      <c r="V493" s="169">
        <f t="shared" si="67"/>
        <v>0.92876505124888054</v>
      </c>
      <c r="W493" s="169">
        <f t="shared" si="68"/>
        <v>0.90589918367346933</v>
      </c>
      <c r="X493" s="170">
        <v>1</v>
      </c>
      <c r="Y493" s="139">
        <v>39521</v>
      </c>
      <c r="Z493" s="139" t="s">
        <v>4516</v>
      </c>
      <c r="AA493" s="139">
        <v>39713</v>
      </c>
      <c r="AB493" s="139">
        <v>39794</v>
      </c>
      <c r="AC493" s="139">
        <v>39959</v>
      </c>
      <c r="AD493" s="147">
        <f t="shared" si="69"/>
        <v>81</v>
      </c>
      <c r="AE493" s="131">
        <v>123</v>
      </c>
      <c r="AG493" s="147">
        <v>1</v>
      </c>
      <c r="AH493" s="147" t="s">
        <v>4510</v>
      </c>
    </row>
    <row r="494" spans="1:34" x14ac:dyDescent="0.25">
      <c r="A494" s="147" t="s">
        <v>2144</v>
      </c>
      <c r="B494" s="140" t="s">
        <v>8474</v>
      </c>
      <c r="C494" s="147" t="s">
        <v>6202</v>
      </c>
      <c r="D494" s="140" t="s">
        <v>8496</v>
      </c>
      <c r="E494" s="147" t="s">
        <v>1024</v>
      </c>
      <c r="F494" s="140" t="s">
        <v>8613</v>
      </c>
      <c r="G494" s="147" t="s">
        <v>3152</v>
      </c>
      <c r="H494" s="140" t="s">
        <v>10706</v>
      </c>
      <c r="I494" s="147" t="s">
        <v>6220</v>
      </c>
      <c r="J494" s="147">
        <v>1</v>
      </c>
      <c r="K494" s="132">
        <f t="shared" si="63"/>
        <v>482504.43</v>
      </c>
      <c r="L494" s="132">
        <v>371238</v>
      </c>
      <c r="M494" s="132">
        <v>111266.43000000001</v>
      </c>
      <c r="N494" s="132">
        <v>334114.40000000002</v>
      </c>
      <c r="O494" s="133" t="s">
        <v>4699</v>
      </c>
      <c r="P494" s="132">
        <v>129452.28</v>
      </c>
      <c r="Q494" s="132">
        <f t="shared" si="64"/>
        <v>463566.68000000005</v>
      </c>
      <c r="R494" s="132">
        <v>334114.40000000002</v>
      </c>
      <c r="S494" s="132">
        <v>129452.28</v>
      </c>
      <c r="T494" s="169">
        <f t="shared" si="65"/>
        <v>1</v>
      </c>
      <c r="U494" s="169">
        <f t="shared" si="66"/>
        <v>1</v>
      </c>
      <c r="V494" s="169">
        <f t="shared" si="67"/>
        <v>1.1634441762892904</v>
      </c>
      <c r="W494" s="169">
        <f t="shared" si="68"/>
        <v>0.96075113755950403</v>
      </c>
      <c r="X494" s="170">
        <v>1</v>
      </c>
      <c r="Y494" s="139">
        <v>39143</v>
      </c>
      <c r="Z494" s="139">
        <v>39143</v>
      </c>
      <c r="AA494" s="139">
        <v>39200</v>
      </c>
      <c r="AB494" s="139">
        <v>39290</v>
      </c>
      <c r="AC494" s="139">
        <v>39370</v>
      </c>
      <c r="AD494" s="147">
        <f t="shared" si="69"/>
        <v>90</v>
      </c>
      <c r="AE494" s="131">
        <v>130</v>
      </c>
      <c r="AG494" s="147">
        <v>1</v>
      </c>
      <c r="AH494" s="147" t="s">
        <v>4510</v>
      </c>
    </row>
    <row r="495" spans="1:34" x14ac:dyDescent="0.25">
      <c r="A495" s="147" t="s">
        <v>2144</v>
      </c>
      <c r="B495" s="140" t="s">
        <v>8474</v>
      </c>
      <c r="C495" s="147" t="s">
        <v>6202</v>
      </c>
      <c r="D495" s="140" t="s">
        <v>8496</v>
      </c>
      <c r="E495" s="147" t="s">
        <v>1024</v>
      </c>
      <c r="F495" s="140" t="s">
        <v>8613</v>
      </c>
      <c r="G495" s="147" t="s">
        <v>220</v>
      </c>
      <c r="H495" s="140" t="s">
        <v>10707</v>
      </c>
      <c r="I495" s="147" t="s">
        <v>6221</v>
      </c>
      <c r="J495" s="147">
        <v>1</v>
      </c>
      <c r="K495" s="132">
        <f t="shared" si="63"/>
        <v>1536733.04</v>
      </c>
      <c r="L495" s="132">
        <v>1182102</v>
      </c>
      <c r="M495" s="132">
        <v>354631.04</v>
      </c>
      <c r="N495" s="132">
        <v>1182102</v>
      </c>
      <c r="O495" s="133" t="s">
        <v>4679</v>
      </c>
      <c r="P495" s="132">
        <v>291549.81</v>
      </c>
      <c r="Q495" s="132">
        <f t="shared" si="64"/>
        <v>1473651.81</v>
      </c>
      <c r="R495" s="132">
        <v>1182102</v>
      </c>
      <c r="S495" s="132">
        <v>291549.81</v>
      </c>
      <c r="T495" s="169">
        <f t="shared" si="65"/>
        <v>1</v>
      </c>
      <c r="U495" s="169">
        <f t="shared" si="66"/>
        <v>1</v>
      </c>
      <c r="V495" s="169">
        <f t="shared" si="67"/>
        <v>0.82212152100391445</v>
      </c>
      <c r="W495" s="169">
        <f t="shared" si="68"/>
        <v>0.95895108105439053</v>
      </c>
      <c r="X495" s="170">
        <v>1</v>
      </c>
      <c r="Y495" s="139">
        <v>39143</v>
      </c>
      <c r="Z495" s="139">
        <v>39143</v>
      </c>
      <c r="AA495" s="139">
        <v>39692</v>
      </c>
      <c r="AB495" s="139">
        <v>39852</v>
      </c>
      <c r="AC495" s="139">
        <v>39960</v>
      </c>
      <c r="AD495" s="147">
        <f t="shared" si="69"/>
        <v>160</v>
      </c>
      <c r="AE495" s="131">
        <v>83</v>
      </c>
      <c r="AG495" s="147">
        <v>1</v>
      </c>
      <c r="AH495" s="147" t="s">
        <v>4510</v>
      </c>
    </row>
    <row r="496" spans="1:34" x14ac:dyDescent="0.25">
      <c r="A496" s="147" t="s">
        <v>2144</v>
      </c>
      <c r="B496" s="140" t="s">
        <v>8474</v>
      </c>
      <c r="C496" s="147" t="s">
        <v>6202</v>
      </c>
      <c r="D496" s="140" t="s">
        <v>8496</v>
      </c>
      <c r="E496" s="147" t="s">
        <v>1024</v>
      </c>
      <c r="F496" s="140" t="s">
        <v>8613</v>
      </c>
      <c r="G496" s="147" t="s">
        <v>6242</v>
      </c>
      <c r="H496" s="140" t="s">
        <v>10706</v>
      </c>
      <c r="I496" s="147" t="s">
        <v>6243</v>
      </c>
      <c r="J496" s="147">
        <v>1</v>
      </c>
      <c r="K496" s="132">
        <f t="shared" si="63"/>
        <v>1230268</v>
      </c>
      <c r="L496" s="132">
        <v>823562</v>
      </c>
      <c r="M496" s="132">
        <v>406706</v>
      </c>
      <c r="N496" s="132">
        <v>823562</v>
      </c>
      <c r="O496" s="132" t="s">
        <v>4679</v>
      </c>
      <c r="P496" s="132">
        <v>89204.62</v>
      </c>
      <c r="Q496" s="132">
        <f t="shared" si="64"/>
        <v>912766.62</v>
      </c>
      <c r="R496" s="132">
        <v>823562</v>
      </c>
      <c r="S496" s="132">
        <v>89204.62</v>
      </c>
      <c r="T496" s="169">
        <f t="shared" si="65"/>
        <v>1</v>
      </c>
      <c r="U496" s="169">
        <f t="shared" si="66"/>
        <v>1</v>
      </c>
      <c r="V496" s="169">
        <f t="shared" si="67"/>
        <v>0.2193344086391644</v>
      </c>
      <c r="W496" s="169">
        <f t="shared" si="68"/>
        <v>0.74192502771753799</v>
      </c>
      <c r="X496" s="170">
        <v>1</v>
      </c>
      <c r="Y496" s="139">
        <v>39787</v>
      </c>
      <c r="Z496" s="139" t="s">
        <v>4516</v>
      </c>
      <c r="AA496" s="139">
        <v>39888</v>
      </c>
      <c r="AB496" s="139">
        <v>39961</v>
      </c>
      <c r="AC496" s="139">
        <v>39972</v>
      </c>
      <c r="AD496" s="147">
        <f t="shared" si="69"/>
        <v>73</v>
      </c>
      <c r="AE496" s="131">
        <v>131</v>
      </c>
      <c r="AG496" s="147">
        <v>1</v>
      </c>
      <c r="AH496" s="147" t="s">
        <v>4510</v>
      </c>
    </row>
    <row r="497" spans="1:34" x14ac:dyDescent="0.25">
      <c r="A497" s="147" t="s">
        <v>2144</v>
      </c>
      <c r="B497" s="140" t="s">
        <v>8474</v>
      </c>
      <c r="C497" s="147" t="s">
        <v>6202</v>
      </c>
      <c r="D497" s="140" t="s">
        <v>8496</v>
      </c>
      <c r="E497" s="147" t="s">
        <v>1024</v>
      </c>
      <c r="F497" s="140" t="s">
        <v>8613</v>
      </c>
      <c r="G497" s="147" t="s">
        <v>4167</v>
      </c>
      <c r="H497" s="140" t="s">
        <v>10708</v>
      </c>
      <c r="I497" s="147" t="s">
        <v>6214</v>
      </c>
      <c r="J497" s="147">
        <v>1</v>
      </c>
      <c r="K497" s="132">
        <f t="shared" si="63"/>
        <v>1060000</v>
      </c>
      <c r="L497" s="132">
        <v>815371</v>
      </c>
      <c r="M497" s="132">
        <v>244629</v>
      </c>
      <c r="N497" s="132">
        <v>733833.9</v>
      </c>
      <c r="O497" s="133" t="s">
        <v>4699</v>
      </c>
      <c r="P497" s="132">
        <v>270119.5</v>
      </c>
      <c r="Q497" s="132">
        <f t="shared" si="64"/>
        <v>1003953.3999999999</v>
      </c>
      <c r="R497" s="132">
        <v>733833.89999999991</v>
      </c>
      <c r="S497" s="132">
        <v>270119.5</v>
      </c>
      <c r="T497" s="169">
        <f t="shared" si="65"/>
        <v>0.99999999999999989</v>
      </c>
      <c r="U497" s="169">
        <f t="shared" si="66"/>
        <v>1</v>
      </c>
      <c r="V497" s="169">
        <f t="shared" si="67"/>
        <v>1.1042006466935645</v>
      </c>
      <c r="W497" s="169">
        <f t="shared" si="68"/>
        <v>0.94712584905660369</v>
      </c>
      <c r="X497" s="170">
        <v>1</v>
      </c>
      <c r="Y497" s="139">
        <v>39521</v>
      </c>
      <c r="Z497" s="139" t="s">
        <v>4516</v>
      </c>
      <c r="AA497" s="139">
        <v>39683</v>
      </c>
      <c r="AB497" s="139">
        <v>39749</v>
      </c>
      <c r="AC497" s="139">
        <v>39796</v>
      </c>
      <c r="AD497" s="147">
        <f t="shared" si="69"/>
        <v>66</v>
      </c>
      <c r="AE497" s="131">
        <v>129</v>
      </c>
      <c r="AG497" s="147">
        <v>1</v>
      </c>
      <c r="AH497" s="147" t="s">
        <v>4510</v>
      </c>
    </row>
    <row r="498" spans="1:34" x14ac:dyDescent="0.25">
      <c r="A498" s="147" t="s">
        <v>2144</v>
      </c>
      <c r="B498" s="140" t="s">
        <v>8474</v>
      </c>
      <c r="C498" s="147" t="s">
        <v>6202</v>
      </c>
      <c r="D498" s="140" t="s">
        <v>8496</v>
      </c>
      <c r="E498" s="147" t="s">
        <v>1024</v>
      </c>
      <c r="F498" s="140" t="s">
        <v>8613</v>
      </c>
      <c r="G498" s="147" t="s">
        <v>735</v>
      </c>
      <c r="H498" s="140" t="s">
        <v>10709</v>
      </c>
      <c r="I498" s="147" t="s">
        <v>6214</v>
      </c>
      <c r="J498" s="147">
        <v>1</v>
      </c>
      <c r="K498" s="132">
        <f t="shared" si="63"/>
        <v>1780000</v>
      </c>
      <c r="L498" s="132">
        <v>1369165</v>
      </c>
      <c r="M498" s="132">
        <v>410835</v>
      </c>
      <c r="N498" s="132">
        <v>1296409.6200000001</v>
      </c>
      <c r="O498" s="133" t="s">
        <v>4679</v>
      </c>
      <c r="P498" s="132">
        <v>387868.63</v>
      </c>
      <c r="Q498" s="132">
        <f t="shared" si="64"/>
        <v>1684316.25</v>
      </c>
      <c r="R498" s="132">
        <v>1296389.6200000001</v>
      </c>
      <c r="S498" s="132">
        <v>387926.63</v>
      </c>
      <c r="T498" s="169">
        <f t="shared" si="65"/>
        <v>0.99998457277723685</v>
      </c>
      <c r="U498" s="169">
        <f t="shared" si="66"/>
        <v>1.000149535166069</v>
      </c>
      <c r="V498" s="169">
        <f t="shared" si="67"/>
        <v>0.94409831197439364</v>
      </c>
      <c r="W498" s="169">
        <f t="shared" si="68"/>
        <v>0.94624508426966292</v>
      </c>
      <c r="X498" s="170">
        <v>1</v>
      </c>
      <c r="Y498" s="139">
        <v>39521</v>
      </c>
      <c r="Z498" s="139" t="s">
        <v>4516</v>
      </c>
      <c r="AA498" s="139">
        <v>39693</v>
      </c>
      <c r="AB498" s="139">
        <v>39772</v>
      </c>
      <c r="AC498" s="139">
        <v>39896</v>
      </c>
      <c r="AD498" s="147">
        <f t="shared" si="69"/>
        <v>79</v>
      </c>
      <c r="AE498" s="131">
        <v>183</v>
      </c>
      <c r="AG498" s="147">
        <v>1</v>
      </c>
      <c r="AH498" s="147" t="s">
        <v>4510</v>
      </c>
    </row>
    <row r="499" spans="1:34" x14ac:dyDescent="0.25">
      <c r="A499" s="147" t="s">
        <v>2144</v>
      </c>
      <c r="B499" s="140" t="s">
        <v>8474</v>
      </c>
      <c r="C499" s="147" t="s">
        <v>6202</v>
      </c>
      <c r="D499" s="140" t="s">
        <v>8496</v>
      </c>
      <c r="E499" s="147" t="s">
        <v>1024</v>
      </c>
      <c r="F499" s="140" t="s">
        <v>8613</v>
      </c>
      <c r="G499" s="147" t="s">
        <v>9184</v>
      </c>
      <c r="H499" s="140" t="s">
        <v>9185</v>
      </c>
      <c r="I499" s="147" t="s">
        <v>6244</v>
      </c>
      <c r="J499" s="147">
        <v>1</v>
      </c>
      <c r="K499" s="132">
        <f t="shared" si="63"/>
        <v>1687538</v>
      </c>
      <c r="L499" s="132">
        <v>1373783</v>
      </c>
      <c r="M499" s="132">
        <v>313755</v>
      </c>
      <c r="N499" s="132">
        <v>1236404.7</v>
      </c>
      <c r="O499" s="132" t="s">
        <v>4699</v>
      </c>
      <c r="P499" s="132">
        <v>202409.3</v>
      </c>
      <c r="Q499" s="132">
        <f t="shared" si="64"/>
        <v>1438814</v>
      </c>
      <c r="R499" s="132">
        <v>1236404.7</v>
      </c>
      <c r="S499" s="132">
        <v>202409.3</v>
      </c>
      <c r="T499" s="169">
        <f t="shared" si="65"/>
        <v>1</v>
      </c>
      <c r="U499" s="169">
        <f t="shared" si="66"/>
        <v>1</v>
      </c>
      <c r="V499" s="169">
        <f t="shared" si="67"/>
        <v>0.64511896224761356</v>
      </c>
      <c r="W499" s="169">
        <f t="shared" si="68"/>
        <v>0.85261131897474307</v>
      </c>
      <c r="X499" s="170">
        <v>1</v>
      </c>
      <c r="Y499" s="139">
        <v>39787</v>
      </c>
      <c r="Z499" s="139" t="s">
        <v>4516</v>
      </c>
      <c r="AA499" s="139">
        <v>39868</v>
      </c>
      <c r="AB499" s="139">
        <v>39948</v>
      </c>
      <c r="AC499" s="139">
        <v>39959</v>
      </c>
      <c r="AD499" s="147">
        <f t="shared" si="69"/>
        <v>80</v>
      </c>
      <c r="AE499" s="131">
        <v>488</v>
      </c>
      <c r="AG499" s="147">
        <v>1</v>
      </c>
      <c r="AH499" s="147" t="s">
        <v>4510</v>
      </c>
    </row>
    <row r="500" spans="1:34" x14ac:dyDescent="0.25">
      <c r="A500" s="147" t="s">
        <v>2144</v>
      </c>
      <c r="B500" s="140" t="s">
        <v>8474</v>
      </c>
      <c r="C500" s="147" t="s">
        <v>918</v>
      </c>
      <c r="D500" s="140" t="s">
        <v>8497</v>
      </c>
      <c r="E500" s="147" t="s">
        <v>990</v>
      </c>
      <c r="F500" s="140" t="s">
        <v>8509</v>
      </c>
      <c r="G500" s="147" t="s">
        <v>992</v>
      </c>
      <c r="H500" s="140" t="s">
        <v>8883</v>
      </c>
      <c r="I500" s="147" t="s">
        <v>3288</v>
      </c>
      <c r="J500" s="147">
        <v>1</v>
      </c>
      <c r="K500" s="132">
        <f t="shared" si="63"/>
        <v>998176.46</v>
      </c>
      <c r="L500" s="132">
        <v>811483.35</v>
      </c>
      <c r="M500" s="132">
        <v>186693.11</v>
      </c>
      <c r="N500" s="132">
        <v>811483.02</v>
      </c>
      <c r="O500" s="133" t="s">
        <v>4679</v>
      </c>
      <c r="P500" s="132">
        <v>184889.11</v>
      </c>
      <c r="Q500" s="132">
        <f t="shared" si="64"/>
        <v>996372.13</v>
      </c>
      <c r="R500" s="132">
        <v>811483.02</v>
      </c>
      <c r="S500" s="132">
        <v>184889.11</v>
      </c>
      <c r="T500" s="169">
        <f t="shared" si="65"/>
        <v>1</v>
      </c>
      <c r="U500" s="169">
        <f t="shared" si="66"/>
        <v>1</v>
      </c>
      <c r="V500" s="169">
        <f t="shared" si="67"/>
        <v>0.99033708314141855</v>
      </c>
      <c r="W500" s="169">
        <f t="shared" si="68"/>
        <v>0.99819237372117553</v>
      </c>
      <c r="X500" s="170">
        <v>1</v>
      </c>
      <c r="Y500" s="139">
        <v>39129</v>
      </c>
      <c r="Z500" s="139">
        <v>39136</v>
      </c>
      <c r="AA500" s="139">
        <v>39220</v>
      </c>
      <c r="AB500" s="139">
        <v>39426</v>
      </c>
      <c r="AC500" s="139">
        <v>39430</v>
      </c>
      <c r="AD500" s="147">
        <f t="shared" si="69"/>
        <v>206</v>
      </c>
      <c r="AE500" s="131">
        <v>173</v>
      </c>
      <c r="AG500" s="147">
        <v>1</v>
      </c>
      <c r="AH500" s="147" t="s">
        <v>4510</v>
      </c>
    </row>
    <row r="501" spans="1:34" x14ac:dyDescent="0.25">
      <c r="A501" s="147" t="s">
        <v>2144</v>
      </c>
      <c r="B501" s="140" t="s">
        <v>8474</v>
      </c>
      <c r="C501" s="147" t="s">
        <v>918</v>
      </c>
      <c r="D501" s="140" t="s">
        <v>8497</v>
      </c>
      <c r="E501" s="147" t="s">
        <v>990</v>
      </c>
      <c r="F501" s="140" t="s">
        <v>8509</v>
      </c>
      <c r="G501" s="147" t="s">
        <v>992</v>
      </c>
      <c r="H501" s="140" t="s">
        <v>8883</v>
      </c>
      <c r="I501" s="147" t="s">
        <v>5244</v>
      </c>
      <c r="J501" s="147">
        <v>1</v>
      </c>
      <c r="K501" s="132">
        <f t="shared" si="63"/>
        <v>1501752</v>
      </c>
      <c r="L501" s="132">
        <v>1249596</v>
      </c>
      <c r="M501" s="132">
        <v>252156</v>
      </c>
      <c r="N501" s="132">
        <v>1249596.0000000002</v>
      </c>
      <c r="O501" s="133" t="s">
        <v>4679</v>
      </c>
      <c r="P501" s="132">
        <v>251853.36</v>
      </c>
      <c r="Q501" s="132">
        <f t="shared" si="64"/>
        <v>1501449.3599999999</v>
      </c>
      <c r="R501" s="132">
        <v>1249596</v>
      </c>
      <c r="S501" s="132">
        <v>251853.36</v>
      </c>
      <c r="T501" s="169">
        <f t="shared" si="65"/>
        <v>0.99999999999999978</v>
      </c>
      <c r="U501" s="169">
        <f t="shared" si="66"/>
        <v>1</v>
      </c>
      <c r="V501" s="169">
        <f t="shared" si="67"/>
        <v>0.99879979060581536</v>
      </c>
      <c r="W501" s="169">
        <f t="shared" si="68"/>
        <v>0.99979847538075517</v>
      </c>
      <c r="X501" s="170">
        <v>1</v>
      </c>
      <c r="Y501" s="139">
        <v>39433</v>
      </c>
      <c r="Z501" s="139" t="s">
        <v>4516</v>
      </c>
      <c r="AA501" s="139">
        <v>39603</v>
      </c>
      <c r="AB501" s="139">
        <v>39721</v>
      </c>
      <c r="AC501" s="139">
        <v>39743</v>
      </c>
      <c r="AD501" s="147">
        <f t="shared" si="69"/>
        <v>118</v>
      </c>
      <c r="AE501" s="131">
        <v>253</v>
      </c>
      <c r="AG501" s="147">
        <v>1</v>
      </c>
      <c r="AH501" s="147" t="s">
        <v>4510</v>
      </c>
    </row>
    <row r="502" spans="1:34" x14ac:dyDescent="0.25">
      <c r="A502" s="147" t="s">
        <v>2144</v>
      </c>
      <c r="B502" s="140" t="s">
        <v>8474</v>
      </c>
      <c r="C502" s="147" t="s">
        <v>918</v>
      </c>
      <c r="D502" s="140" t="s">
        <v>8497</v>
      </c>
      <c r="E502" s="147" t="s">
        <v>990</v>
      </c>
      <c r="F502" s="140" t="s">
        <v>8509</v>
      </c>
      <c r="G502" s="147" t="s">
        <v>995</v>
      </c>
      <c r="H502" s="140" t="s">
        <v>8884</v>
      </c>
      <c r="I502" s="147" t="s">
        <v>6230</v>
      </c>
      <c r="J502" s="147">
        <v>1</v>
      </c>
      <c r="K502" s="132">
        <f t="shared" si="63"/>
        <v>778265</v>
      </c>
      <c r="L502" s="132">
        <v>629022</v>
      </c>
      <c r="M502" s="132">
        <v>149243</v>
      </c>
      <c r="N502" s="132">
        <v>566119.79999999993</v>
      </c>
      <c r="O502" s="132" t="s">
        <v>4699</v>
      </c>
      <c r="P502" s="132">
        <v>153522</v>
      </c>
      <c r="Q502" s="132">
        <f t="shared" si="64"/>
        <v>719641.8</v>
      </c>
      <c r="R502" s="132">
        <v>566119.80000000005</v>
      </c>
      <c r="S502" s="132">
        <v>153522</v>
      </c>
      <c r="T502" s="169">
        <f t="shared" si="65"/>
        <v>1.0000000000000002</v>
      </c>
      <c r="U502" s="169">
        <f t="shared" si="66"/>
        <v>1</v>
      </c>
      <c r="V502" s="169">
        <f t="shared" si="67"/>
        <v>1.0286713614708898</v>
      </c>
      <c r="W502" s="169">
        <f t="shared" si="68"/>
        <v>0.92467450033086418</v>
      </c>
      <c r="X502" s="170">
        <v>1</v>
      </c>
      <c r="Y502" s="139">
        <v>39774</v>
      </c>
      <c r="Z502" s="139" t="s">
        <v>4516</v>
      </c>
      <c r="AA502" s="171">
        <v>39860</v>
      </c>
      <c r="AB502" s="171">
        <v>39924</v>
      </c>
      <c r="AC502" s="139">
        <v>39946</v>
      </c>
      <c r="AD502" s="147">
        <f t="shared" si="69"/>
        <v>64</v>
      </c>
      <c r="AE502" s="131">
        <v>767</v>
      </c>
      <c r="AG502" s="147">
        <v>1</v>
      </c>
      <c r="AH502" s="147" t="s">
        <v>4510</v>
      </c>
    </row>
    <row r="503" spans="1:34" x14ac:dyDescent="0.25">
      <c r="A503" s="147" t="s">
        <v>2144</v>
      </c>
      <c r="B503" s="140" t="s">
        <v>8474</v>
      </c>
      <c r="C503" s="147" t="s">
        <v>918</v>
      </c>
      <c r="D503" s="140" t="s">
        <v>8497</v>
      </c>
      <c r="E503" s="147" t="s">
        <v>990</v>
      </c>
      <c r="F503" s="140" t="s">
        <v>8509</v>
      </c>
      <c r="G503" s="147" t="s">
        <v>998</v>
      </c>
      <c r="H503" s="140" t="s">
        <v>8885</v>
      </c>
      <c r="I503" s="147" t="s">
        <v>6231</v>
      </c>
      <c r="J503" s="147">
        <v>1</v>
      </c>
      <c r="K503" s="132">
        <f t="shared" si="63"/>
        <v>594467</v>
      </c>
      <c r="L503" s="132">
        <v>439397</v>
      </c>
      <c r="M503" s="132">
        <v>155070</v>
      </c>
      <c r="N503" s="132">
        <v>395457.3</v>
      </c>
      <c r="O503" s="132" t="s">
        <v>4699</v>
      </c>
      <c r="P503" s="132">
        <v>154174</v>
      </c>
      <c r="Q503" s="132">
        <f t="shared" si="64"/>
        <v>549631.30000000005</v>
      </c>
      <c r="R503" s="132">
        <v>395457.3</v>
      </c>
      <c r="S503" s="132">
        <v>154174</v>
      </c>
      <c r="T503" s="169">
        <f t="shared" si="65"/>
        <v>1</v>
      </c>
      <c r="U503" s="169">
        <f t="shared" si="66"/>
        <v>1</v>
      </c>
      <c r="V503" s="169">
        <f t="shared" si="67"/>
        <v>0.99422196427419873</v>
      </c>
      <c r="W503" s="169">
        <f t="shared" si="68"/>
        <v>0.92457831973852211</v>
      </c>
      <c r="X503" s="170">
        <v>1</v>
      </c>
      <c r="Y503" s="139">
        <v>39774</v>
      </c>
      <c r="Z503" s="139" t="s">
        <v>4516</v>
      </c>
      <c r="AA503" s="171">
        <v>39861</v>
      </c>
      <c r="AB503" s="139">
        <v>39932</v>
      </c>
      <c r="AC503" s="139">
        <v>39946</v>
      </c>
      <c r="AD503" s="147">
        <f t="shared" si="69"/>
        <v>71</v>
      </c>
      <c r="AE503" s="131">
        <v>401</v>
      </c>
      <c r="AG503" s="147">
        <v>1</v>
      </c>
      <c r="AH503" s="147" t="s">
        <v>4510</v>
      </c>
    </row>
    <row r="504" spans="1:34" x14ac:dyDescent="0.25">
      <c r="A504" s="147" t="s">
        <v>2144</v>
      </c>
      <c r="B504" s="140" t="s">
        <v>8474</v>
      </c>
      <c r="C504" s="147" t="s">
        <v>918</v>
      </c>
      <c r="D504" s="140" t="s">
        <v>8497</v>
      </c>
      <c r="E504" s="147" t="s">
        <v>990</v>
      </c>
      <c r="F504" s="140" t="s">
        <v>8509</v>
      </c>
      <c r="G504" s="147" t="s">
        <v>4233</v>
      </c>
      <c r="H504" s="140" t="s">
        <v>8886</v>
      </c>
      <c r="I504" s="147" t="s">
        <v>6232</v>
      </c>
      <c r="J504" s="147">
        <v>1</v>
      </c>
      <c r="K504" s="132">
        <f t="shared" si="63"/>
        <v>660813</v>
      </c>
      <c r="L504" s="132">
        <v>523630</v>
      </c>
      <c r="M504" s="132">
        <v>137183</v>
      </c>
      <c r="N504" s="132">
        <v>471267</v>
      </c>
      <c r="O504" s="132" t="s">
        <v>4699</v>
      </c>
      <c r="P504" s="132">
        <v>143447</v>
      </c>
      <c r="Q504" s="132">
        <f t="shared" si="64"/>
        <v>614714</v>
      </c>
      <c r="R504" s="132">
        <v>471267</v>
      </c>
      <c r="S504" s="132">
        <v>143447</v>
      </c>
      <c r="T504" s="169">
        <f t="shared" si="65"/>
        <v>1</v>
      </c>
      <c r="U504" s="169">
        <f t="shared" si="66"/>
        <v>1</v>
      </c>
      <c r="V504" s="169">
        <f t="shared" si="67"/>
        <v>1.0456616344590801</v>
      </c>
      <c r="W504" s="169">
        <f t="shared" si="68"/>
        <v>0.93023896321652266</v>
      </c>
      <c r="X504" s="170">
        <v>1</v>
      </c>
      <c r="Y504" s="139">
        <v>39774</v>
      </c>
      <c r="Z504" s="139" t="s">
        <v>4516</v>
      </c>
      <c r="AA504" s="171">
        <v>39861</v>
      </c>
      <c r="AB504" s="171">
        <v>39924</v>
      </c>
      <c r="AC504" s="139">
        <v>39945</v>
      </c>
      <c r="AD504" s="147">
        <f t="shared" si="69"/>
        <v>63</v>
      </c>
      <c r="AE504" s="131">
        <v>780</v>
      </c>
      <c r="AG504" s="147">
        <v>1</v>
      </c>
      <c r="AH504" s="147" t="s">
        <v>4510</v>
      </c>
    </row>
    <row r="505" spans="1:34" x14ac:dyDescent="0.25">
      <c r="A505" s="147" t="s">
        <v>2144</v>
      </c>
      <c r="B505" s="140" t="s">
        <v>8474</v>
      </c>
      <c r="C505" s="147" t="s">
        <v>918</v>
      </c>
      <c r="D505" s="140" t="s">
        <v>8497</v>
      </c>
      <c r="E505" s="147" t="s">
        <v>990</v>
      </c>
      <c r="F505" s="140" t="s">
        <v>8509</v>
      </c>
      <c r="G505" s="147" t="s">
        <v>1035</v>
      </c>
      <c r="H505" s="140" t="s">
        <v>8887</v>
      </c>
      <c r="I505" s="147" t="s">
        <v>6222</v>
      </c>
      <c r="J505" s="147">
        <v>1</v>
      </c>
      <c r="K505" s="132">
        <f t="shared" si="63"/>
        <v>1040649</v>
      </c>
      <c r="L505" s="132">
        <v>850322</v>
      </c>
      <c r="M505" s="132">
        <v>190327</v>
      </c>
      <c r="N505" s="132">
        <v>850321.99999999988</v>
      </c>
      <c r="O505" s="133" t="s">
        <v>4679</v>
      </c>
      <c r="P505" s="132">
        <v>200872.02</v>
      </c>
      <c r="Q505" s="132">
        <f t="shared" si="64"/>
        <v>1051194.02</v>
      </c>
      <c r="R505" s="132">
        <v>850322</v>
      </c>
      <c r="S505" s="132">
        <v>200872.02</v>
      </c>
      <c r="T505" s="169">
        <f t="shared" si="65"/>
        <v>1.0000000000000002</v>
      </c>
      <c r="U505" s="169">
        <f t="shared" si="66"/>
        <v>1</v>
      </c>
      <c r="V505" s="169">
        <f t="shared" si="67"/>
        <v>1.0554047507710413</v>
      </c>
      <c r="W505" s="169">
        <f t="shared" si="68"/>
        <v>1.0101331188517935</v>
      </c>
      <c r="X505" s="170">
        <v>1</v>
      </c>
      <c r="Y505" s="139">
        <v>39433</v>
      </c>
      <c r="Z505" s="139" t="s">
        <v>4516</v>
      </c>
      <c r="AA505" s="139">
        <v>39604</v>
      </c>
      <c r="AB505" s="139">
        <v>39721</v>
      </c>
      <c r="AC505" s="139">
        <v>39743</v>
      </c>
      <c r="AD505" s="147">
        <f t="shared" si="69"/>
        <v>117</v>
      </c>
      <c r="AE505" s="131">
        <v>420</v>
      </c>
      <c r="AG505" s="147">
        <v>1</v>
      </c>
      <c r="AH505" s="147" t="s">
        <v>4510</v>
      </c>
    </row>
    <row r="506" spans="1:34" x14ac:dyDescent="0.25">
      <c r="A506" s="147" t="s">
        <v>2144</v>
      </c>
      <c r="B506" s="140" t="s">
        <v>8474</v>
      </c>
      <c r="C506" s="147" t="s">
        <v>918</v>
      </c>
      <c r="D506" s="140" t="s">
        <v>8497</v>
      </c>
      <c r="E506" s="147" t="s">
        <v>990</v>
      </c>
      <c r="F506" s="140" t="s">
        <v>8509</v>
      </c>
      <c r="G506" s="147" t="s">
        <v>991</v>
      </c>
      <c r="H506" s="140" t="s">
        <v>8888</v>
      </c>
      <c r="I506" s="147" t="s">
        <v>6232</v>
      </c>
      <c r="J506" s="147">
        <v>1</v>
      </c>
      <c r="K506" s="132">
        <f t="shared" ref="K506:K569" si="70">L506+M506</f>
        <v>643040</v>
      </c>
      <c r="L506" s="132">
        <v>507715</v>
      </c>
      <c r="M506" s="132">
        <v>135325</v>
      </c>
      <c r="N506" s="132">
        <v>456943.5</v>
      </c>
      <c r="O506" s="132" t="s">
        <v>4699</v>
      </c>
      <c r="P506" s="132">
        <v>135264</v>
      </c>
      <c r="Q506" s="132">
        <f t="shared" ref="Q506:Q569" si="71">R506+S506</f>
        <v>592207.5</v>
      </c>
      <c r="R506" s="132">
        <v>456943.5</v>
      </c>
      <c r="S506" s="132">
        <v>135264</v>
      </c>
      <c r="T506" s="169">
        <f t="shared" ref="T506:T569" si="72">R506/N506</f>
        <v>1</v>
      </c>
      <c r="U506" s="169">
        <f t="shared" ref="U506:U569" si="73">S506/P506</f>
        <v>1</v>
      </c>
      <c r="V506" s="169">
        <f t="shared" ref="V506:V569" si="74">P506/M506</f>
        <v>0.99954923332717527</v>
      </c>
      <c r="W506" s="169">
        <f t="shared" ref="W506:W569" si="75">Q506/K506</f>
        <v>0.92094970763871609</v>
      </c>
      <c r="X506" s="170">
        <v>1</v>
      </c>
      <c r="Y506" s="139">
        <v>39774</v>
      </c>
      <c r="Z506" s="139" t="s">
        <v>4516</v>
      </c>
      <c r="AA506" s="171">
        <v>39860</v>
      </c>
      <c r="AB506" s="171">
        <v>39924</v>
      </c>
      <c r="AC506" s="139">
        <v>39945</v>
      </c>
      <c r="AD506" s="147">
        <f t="shared" ref="AD506:AD569" si="76">AB506-AA506</f>
        <v>64</v>
      </c>
      <c r="AE506" s="131">
        <v>969</v>
      </c>
      <c r="AG506" s="147">
        <v>1</v>
      </c>
      <c r="AH506" s="147" t="s">
        <v>4510</v>
      </c>
    </row>
    <row r="507" spans="1:34" x14ac:dyDescent="0.25">
      <c r="A507" s="147" t="s">
        <v>2144</v>
      </c>
      <c r="B507" s="140" t="s">
        <v>8474</v>
      </c>
      <c r="C507" s="147" t="s">
        <v>918</v>
      </c>
      <c r="D507" s="140" t="s">
        <v>8497</v>
      </c>
      <c r="E507" s="147" t="s">
        <v>990</v>
      </c>
      <c r="F507" s="140" t="s">
        <v>8509</v>
      </c>
      <c r="G507" s="147" t="s">
        <v>3947</v>
      </c>
      <c r="H507" s="140" t="s">
        <v>8889</v>
      </c>
      <c r="I507" s="147" t="s">
        <v>6179</v>
      </c>
      <c r="J507" s="147">
        <v>1</v>
      </c>
      <c r="K507" s="132">
        <f t="shared" si="70"/>
        <v>1514647.34</v>
      </c>
      <c r="L507" s="132">
        <v>1243257.29</v>
      </c>
      <c r="M507" s="132">
        <v>271390.05</v>
      </c>
      <c r="N507" s="132">
        <v>1243257.29</v>
      </c>
      <c r="O507" s="133" t="s">
        <v>4679</v>
      </c>
      <c r="P507" s="132">
        <v>276304.21000000002</v>
      </c>
      <c r="Q507" s="132">
        <f t="shared" si="71"/>
        <v>1519561.5</v>
      </c>
      <c r="R507" s="132">
        <v>1243257.29</v>
      </c>
      <c r="S507" s="132">
        <v>276304.21000000002</v>
      </c>
      <c r="T507" s="169">
        <f t="shared" si="72"/>
        <v>1</v>
      </c>
      <c r="U507" s="169">
        <f t="shared" si="73"/>
        <v>1</v>
      </c>
      <c r="V507" s="169">
        <f t="shared" si="74"/>
        <v>1.0181073698169849</v>
      </c>
      <c r="W507" s="169">
        <f t="shared" si="75"/>
        <v>1.0032444252006543</v>
      </c>
      <c r="X507" s="170">
        <v>1</v>
      </c>
      <c r="Y507" s="139">
        <v>39129</v>
      </c>
      <c r="Z507" s="139">
        <v>39136</v>
      </c>
      <c r="AA507" s="139">
        <v>39211</v>
      </c>
      <c r="AB507" s="139">
        <v>39538</v>
      </c>
      <c r="AC507" s="139">
        <v>39560</v>
      </c>
      <c r="AD507" s="147">
        <f t="shared" si="76"/>
        <v>327</v>
      </c>
      <c r="AE507" s="131">
        <v>245</v>
      </c>
      <c r="AG507" s="147">
        <v>1</v>
      </c>
      <c r="AH507" s="147" t="s">
        <v>4510</v>
      </c>
    </row>
    <row r="508" spans="1:34" x14ac:dyDescent="0.25">
      <c r="A508" s="147" t="s">
        <v>2144</v>
      </c>
      <c r="B508" s="140" t="s">
        <v>8474</v>
      </c>
      <c r="C508" s="147" t="s">
        <v>918</v>
      </c>
      <c r="D508" s="140" t="s">
        <v>8497</v>
      </c>
      <c r="E508" s="147" t="s">
        <v>745</v>
      </c>
      <c r="F508" s="140" t="s">
        <v>8574</v>
      </c>
      <c r="G508" s="147" t="s">
        <v>73</v>
      </c>
      <c r="H508" s="140" t="s">
        <v>9202</v>
      </c>
      <c r="I508" s="147" t="s">
        <v>42</v>
      </c>
      <c r="J508" s="147">
        <v>1</v>
      </c>
      <c r="K508" s="132">
        <f t="shared" si="70"/>
        <v>592100</v>
      </c>
      <c r="L508" s="132">
        <v>451357.33</v>
      </c>
      <c r="M508" s="132">
        <v>140742.67000000001</v>
      </c>
      <c r="N508" s="132">
        <v>451357.32999999996</v>
      </c>
      <c r="O508" s="133" t="s">
        <v>4679</v>
      </c>
      <c r="P508" s="132">
        <v>163080.31</v>
      </c>
      <c r="Q508" s="132">
        <f t="shared" si="71"/>
        <v>614437.64</v>
      </c>
      <c r="R508" s="132">
        <v>451357.33</v>
      </c>
      <c r="S508" s="132">
        <v>163080.31</v>
      </c>
      <c r="T508" s="169">
        <f t="shared" si="72"/>
        <v>1.0000000000000002</v>
      </c>
      <c r="U508" s="169">
        <f t="shared" si="73"/>
        <v>1</v>
      </c>
      <c r="V508" s="169">
        <f t="shared" si="74"/>
        <v>1.1587126349102228</v>
      </c>
      <c r="W508" s="169">
        <f t="shared" si="75"/>
        <v>1.0377261273433542</v>
      </c>
      <c r="X508" s="170">
        <v>1</v>
      </c>
      <c r="Y508" s="139">
        <v>39584</v>
      </c>
      <c r="Z508" s="139" t="s">
        <v>4516</v>
      </c>
      <c r="AA508" s="139">
        <v>39678</v>
      </c>
      <c r="AB508" s="139">
        <v>39751</v>
      </c>
      <c r="AC508" s="139" t="s">
        <v>4516</v>
      </c>
      <c r="AD508" s="147">
        <f t="shared" si="76"/>
        <v>73</v>
      </c>
      <c r="AE508" s="131">
        <v>141</v>
      </c>
      <c r="AG508" s="147">
        <v>1</v>
      </c>
      <c r="AH508" s="147" t="s">
        <v>4510</v>
      </c>
    </row>
    <row r="509" spans="1:34" x14ac:dyDescent="0.25">
      <c r="A509" s="147" t="s">
        <v>2144</v>
      </c>
      <c r="B509" s="140" t="s">
        <v>8474</v>
      </c>
      <c r="C509" s="147" t="s">
        <v>918</v>
      </c>
      <c r="D509" s="140" t="s">
        <v>8497</v>
      </c>
      <c r="E509" s="147" t="s">
        <v>745</v>
      </c>
      <c r="F509" s="140" t="s">
        <v>8574</v>
      </c>
      <c r="G509" s="147" t="s">
        <v>3951</v>
      </c>
      <c r="H509" s="140" t="s">
        <v>10710</v>
      </c>
      <c r="I509" s="147" t="s">
        <v>6179</v>
      </c>
      <c r="J509" s="147">
        <v>1</v>
      </c>
      <c r="K509" s="132">
        <f t="shared" si="70"/>
        <v>1586419</v>
      </c>
      <c r="L509" s="132">
        <v>1104500</v>
      </c>
      <c r="M509" s="132">
        <v>481919</v>
      </c>
      <c r="N509" s="132">
        <v>994050</v>
      </c>
      <c r="O509" s="133" t="s">
        <v>4699</v>
      </c>
      <c r="P509" s="132">
        <v>260094.85</v>
      </c>
      <c r="Q509" s="132">
        <f t="shared" si="71"/>
        <v>1254144.8500000001</v>
      </c>
      <c r="R509" s="132">
        <v>994050</v>
      </c>
      <c r="S509" s="132">
        <v>260094.85</v>
      </c>
      <c r="T509" s="169">
        <f t="shared" si="72"/>
        <v>1</v>
      </c>
      <c r="U509" s="169">
        <f t="shared" si="73"/>
        <v>1</v>
      </c>
      <c r="V509" s="169">
        <f t="shared" si="74"/>
        <v>0.5397065689462337</v>
      </c>
      <c r="W509" s="169">
        <f t="shared" si="75"/>
        <v>0.79055082547548916</v>
      </c>
      <c r="X509" s="170">
        <v>1</v>
      </c>
      <c r="Y509" s="139">
        <v>39135</v>
      </c>
      <c r="Z509" s="139">
        <v>39150</v>
      </c>
      <c r="AA509" s="139">
        <v>39212</v>
      </c>
      <c r="AB509" s="139">
        <v>39751</v>
      </c>
      <c r="AC509" s="139">
        <v>39940</v>
      </c>
      <c r="AD509" s="147">
        <f t="shared" si="76"/>
        <v>539</v>
      </c>
      <c r="AE509" s="131">
        <v>133</v>
      </c>
      <c r="AG509" s="147">
        <v>1</v>
      </c>
      <c r="AH509" s="147" t="s">
        <v>4510</v>
      </c>
    </row>
    <row r="510" spans="1:34" x14ac:dyDescent="0.25">
      <c r="A510" s="147" t="s">
        <v>2144</v>
      </c>
      <c r="B510" s="140" t="s">
        <v>8474</v>
      </c>
      <c r="C510" s="147" t="s">
        <v>918</v>
      </c>
      <c r="D510" s="140" t="s">
        <v>8497</v>
      </c>
      <c r="E510" s="147" t="s">
        <v>745</v>
      </c>
      <c r="F510" s="140" t="s">
        <v>8574</v>
      </c>
      <c r="G510" s="147" t="s">
        <v>747</v>
      </c>
      <c r="H510" s="140" t="s">
        <v>9203</v>
      </c>
      <c r="I510" s="147" t="s">
        <v>6232</v>
      </c>
      <c r="J510" s="147">
        <v>1</v>
      </c>
      <c r="K510" s="132">
        <f t="shared" si="70"/>
        <v>1342758</v>
      </c>
      <c r="L510" s="132">
        <v>1074967</v>
      </c>
      <c r="M510" s="132">
        <v>267791</v>
      </c>
      <c r="N510" s="132">
        <v>967506.5</v>
      </c>
      <c r="O510" s="132" t="s">
        <v>4699</v>
      </c>
      <c r="P510" s="132">
        <v>229911</v>
      </c>
      <c r="Q510" s="132">
        <f t="shared" si="71"/>
        <v>1197417.5</v>
      </c>
      <c r="R510" s="132">
        <v>967506.5</v>
      </c>
      <c r="S510" s="132">
        <v>229911</v>
      </c>
      <c r="T510" s="169">
        <f t="shared" si="72"/>
        <v>1</v>
      </c>
      <c r="U510" s="169">
        <f t="shared" si="73"/>
        <v>1</v>
      </c>
      <c r="V510" s="169">
        <f t="shared" si="74"/>
        <v>0.85854640372529323</v>
      </c>
      <c r="W510" s="169">
        <f t="shared" si="75"/>
        <v>0.89175972140921889</v>
      </c>
      <c r="X510" s="170">
        <v>1</v>
      </c>
      <c r="Y510" s="139">
        <v>39772</v>
      </c>
      <c r="Z510" s="139" t="s">
        <v>4516</v>
      </c>
      <c r="AA510" s="139">
        <v>39852</v>
      </c>
      <c r="AB510" s="171">
        <v>39929</v>
      </c>
      <c r="AC510" s="139">
        <v>39940</v>
      </c>
      <c r="AD510" s="147">
        <f t="shared" si="76"/>
        <v>77</v>
      </c>
      <c r="AE510" s="131">
        <v>273</v>
      </c>
      <c r="AG510" s="147">
        <v>1</v>
      </c>
      <c r="AH510" s="147" t="s">
        <v>4510</v>
      </c>
    </row>
    <row r="511" spans="1:34" x14ac:dyDescent="0.25">
      <c r="A511" s="147" t="s">
        <v>2144</v>
      </c>
      <c r="B511" s="140" t="s">
        <v>8474</v>
      </c>
      <c r="C511" s="147" t="s">
        <v>918</v>
      </c>
      <c r="D511" s="140" t="s">
        <v>8497</v>
      </c>
      <c r="E511" s="147" t="s">
        <v>745</v>
      </c>
      <c r="F511" s="140" t="s">
        <v>8574</v>
      </c>
      <c r="G511" s="147" t="s">
        <v>4234</v>
      </c>
      <c r="H511" s="140" t="s">
        <v>10711</v>
      </c>
      <c r="I511" s="147" t="s">
        <v>42</v>
      </c>
      <c r="J511" s="147">
        <v>1</v>
      </c>
      <c r="K511" s="132">
        <f t="shared" si="70"/>
        <v>714182</v>
      </c>
      <c r="L511" s="132">
        <v>552320</v>
      </c>
      <c r="M511" s="132">
        <v>161862</v>
      </c>
      <c r="N511" s="132">
        <v>497078.5</v>
      </c>
      <c r="O511" s="132" t="s">
        <v>4699</v>
      </c>
      <c r="P511" s="132">
        <v>149410</v>
      </c>
      <c r="Q511" s="132">
        <f t="shared" si="71"/>
        <v>646488.5</v>
      </c>
      <c r="R511" s="132">
        <v>497078.5</v>
      </c>
      <c r="S511" s="132">
        <v>149410</v>
      </c>
      <c r="T511" s="169">
        <f t="shared" si="72"/>
        <v>1</v>
      </c>
      <c r="U511" s="169">
        <f t="shared" si="73"/>
        <v>1</v>
      </c>
      <c r="V511" s="169">
        <f t="shared" si="74"/>
        <v>0.92307026973594786</v>
      </c>
      <c r="W511" s="169">
        <f t="shared" si="75"/>
        <v>0.90521533726697112</v>
      </c>
      <c r="X511" s="170">
        <v>1</v>
      </c>
      <c r="Y511" s="139">
        <v>39772</v>
      </c>
      <c r="Z511" s="139" t="s">
        <v>4516</v>
      </c>
      <c r="AA511" s="139">
        <v>39849</v>
      </c>
      <c r="AB511" s="171">
        <v>39903</v>
      </c>
      <c r="AC511" s="139">
        <v>39940</v>
      </c>
      <c r="AD511" s="147">
        <f t="shared" si="76"/>
        <v>54</v>
      </c>
      <c r="AE511" s="131">
        <v>299</v>
      </c>
      <c r="AG511" s="147">
        <v>1</v>
      </c>
      <c r="AH511" s="147" t="s">
        <v>4510</v>
      </c>
    </row>
    <row r="512" spans="1:34" x14ac:dyDescent="0.25">
      <c r="A512" s="147" t="s">
        <v>2144</v>
      </c>
      <c r="B512" s="140" t="s">
        <v>8474</v>
      </c>
      <c r="C512" s="147" t="s">
        <v>918</v>
      </c>
      <c r="D512" s="140" t="s">
        <v>8497</v>
      </c>
      <c r="E512" s="147" t="s">
        <v>745</v>
      </c>
      <c r="F512" s="140" t="s">
        <v>8574</v>
      </c>
      <c r="G512" s="147" t="s">
        <v>4163</v>
      </c>
      <c r="H512" s="140" t="s">
        <v>10712</v>
      </c>
      <c r="I512" s="147" t="s">
        <v>42</v>
      </c>
      <c r="J512" s="147">
        <v>1</v>
      </c>
      <c r="K512" s="132">
        <f t="shared" si="70"/>
        <v>592100</v>
      </c>
      <c r="L512" s="132">
        <v>451357.33</v>
      </c>
      <c r="M512" s="132">
        <v>140742.67000000001</v>
      </c>
      <c r="N512" s="132">
        <v>451357.32999999996</v>
      </c>
      <c r="O512" s="133" t="s">
        <v>4679</v>
      </c>
      <c r="P512" s="132">
        <v>168205.21</v>
      </c>
      <c r="Q512" s="132">
        <f t="shared" si="71"/>
        <v>619562.54</v>
      </c>
      <c r="R512" s="132">
        <v>451357.33</v>
      </c>
      <c r="S512" s="132">
        <v>168205.21</v>
      </c>
      <c r="T512" s="169">
        <f t="shared" si="72"/>
        <v>1.0000000000000002</v>
      </c>
      <c r="U512" s="169">
        <f t="shared" si="73"/>
        <v>1</v>
      </c>
      <c r="V512" s="169">
        <f t="shared" si="74"/>
        <v>1.1951258989189275</v>
      </c>
      <c r="W512" s="169">
        <f t="shared" si="75"/>
        <v>1.0463815909474752</v>
      </c>
      <c r="X512" s="170">
        <v>1</v>
      </c>
      <c r="Y512" s="139">
        <v>39584</v>
      </c>
      <c r="Z512" s="139" t="s">
        <v>4516</v>
      </c>
      <c r="AA512" s="139">
        <v>39650</v>
      </c>
      <c r="AB512" s="139">
        <v>39751</v>
      </c>
      <c r="AC512" s="139">
        <v>39863</v>
      </c>
      <c r="AD512" s="147">
        <f t="shared" si="76"/>
        <v>101</v>
      </c>
      <c r="AE512" s="131">
        <v>23</v>
      </c>
      <c r="AG512" s="147">
        <v>1</v>
      </c>
      <c r="AH512" s="147" t="s">
        <v>4510</v>
      </c>
    </row>
    <row r="513" spans="1:34" x14ac:dyDescent="0.25">
      <c r="A513" s="147" t="s">
        <v>2144</v>
      </c>
      <c r="B513" s="140" t="s">
        <v>8474</v>
      </c>
      <c r="C513" s="147" t="s">
        <v>918</v>
      </c>
      <c r="D513" s="140" t="s">
        <v>8497</v>
      </c>
      <c r="E513" s="147" t="s">
        <v>745</v>
      </c>
      <c r="F513" s="140" t="s">
        <v>8574</v>
      </c>
      <c r="G513" s="147" t="s">
        <v>749</v>
      </c>
      <c r="H513" s="140" t="s">
        <v>9204</v>
      </c>
      <c r="I513" s="147" t="s">
        <v>6214</v>
      </c>
      <c r="J513" s="147">
        <v>1</v>
      </c>
      <c r="K513" s="132">
        <f t="shared" si="70"/>
        <v>1545057</v>
      </c>
      <c r="L513" s="132">
        <v>1081540</v>
      </c>
      <c r="M513" s="132">
        <v>463517</v>
      </c>
      <c r="N513" s="132">
        <v>973386</v>
      </c>
      <c r="O513" s="133" t="s">
        <v>4699</v>
      </c>
      <c r="P513" s="132">
        <v>336214.85</v>
      </c>
      <c r="Q513" s="132">
        <f t="shared" si="71"/>
        <v>1309600.8500000001</v>
      </c>
      <c r="R513" s="132">
        <v>973386</v>
      </c>
      <c r="S513" s="132">
        <v>336214.85</v>
      </c>
      <c r="T513" s="169">
        <f t="shared" si="72"/>
        <v>1</v>
      </c>
      <c r="U513" s="169">
        <f t="shared" si="73"/>
        <v>1</v>
      </c>
      <c r="V513" s="169">
        <f t="shared" si="74"/>
        <v>0.72535602793425047</v>
      </c>
      <c r="W513" s="169">
        <f t="shared" si="75"/>
        <v>0.84760681968367513</v>
      </c>
      <c r="X513" s="170">
        <v>1</v>
      </c>
      <c r="Y513" s="139">
        <v>39135</v>
      </c>
      <c r="Z513" s="139">
        <v>39150</v>
      </c>
      <c r="AA513" s="139">
        <v>39682</v>
      </c>
      <c r="AB513" s="139">
        <v>39762</v>
      </c>
      <c r="AC513" s="139">
        <v>39941</v>
      </c>
      <c r="AD513" s="147">
        <f t="shared" si="76"/>
        <v>80</v>
      </c>
      <c r="AE513" s="131">
        <v>83</v>
      </c>
      <c r="AG513" s="147">
        <v>1</v>
      </c>
      <c r="AH513" s="147" t="s">
        <v>4510</v>
      </c>
    </row>
    <row r="514" spans="1:34" x14ac:dyDescent="0.25">
      <c r="A514" s="147" t="s">
        <v>2144</v>
      </c>
      <c r="B514" s="140" t="s">
        <v>8474</v>
      </c>
      <c r="C514" s="147" t="s">
        <v>918</v>
      </c>
      <c r="D514" s="140" t="s">
        <v>8497</v>
      </c>
      <c r="E514" s="147" t="s">
        <v>745</v>
      </c>
      <c r="F514" s="140" t="s">
        <v>8574</v>
      </c>
      <c r="G514" s="147" t="s">
        <v>750</v>
      </c>
      <c r="H514" s="140" t="s">
        <v>9205</v>
      </c>
      <c r="I514" s="147" t="s">
        <v>42</v>
      </c>
      <c r="J514" s="147">
        <v>1</v>
      </c>
      <c r="K514" s="132">
        <f t="shared" si="70"/>
        <v>592100</v>
      </c>
      <c r="L514" s="132">
        <v>451357.33</v>
      </c>
      <c r="M514" s="132">
        <v>140742.67000000001</v>
      </c>
      <c r="N514" s="132">
        <v>451357.33</v>
      </c>
      <c r="O514" s="133" t="s">
        <v>4699</v>
      </c>
      <c r="P514" s="132">
        <v>168117.21</v>
      </c>
      <c r="Q514" s="132">
        <f t="shared" si="71"/>
        <v>619474.54</v>
      </c>
      <c r="R514" s="132">
        <v>451357.33</v>
      </c>
      <c r="S514" s="132">
        <v>168117.21</v>
      </c>
      <c r="T514" s="169">
        <f t="shared" si="72"/>
        <v>1</v>
      </c>
      <c r="U514" s="169">
        <f t="shared" si="73"/>
        <v>1</v>
      </c>
      <c r="V514" s="169">
        <f t="shared" si="74"/>
        <v>1.1945006443319568</v>
      </c>
      <c r="W514" s="169">
        <f t="shared" si="75"/>
        <v>1.0462329674041548</v>
      </c>
      <c r="X514" s="170">
        <v>1</v>
      </c>
      <c r="Y514" s="139">
        <v>39584</v>
      </c>
      <c r="Z514" s="139" t="s">
        <v>4516</v>
      </c>
      <c r="AA514" s="139">
        <v>39650</v>
      </c>
      <c r="AB514" s="139">
        <v>39751</v>
      </c>
      <c r="AC514" s="139">
        <v>39868</v>
      </c>
      <c r="AD514" s="147">
        <f t="shared" si="76"/>
        <v>101</v>
      </c>
      <c r="AE514" s="131">
        <v>40</v>
      </c>
      <c r="AG514" s="147">
        <v>1</v>
      </c>
      <c r="AH514" s="147" t="s">
        <v>4510</v>
      </c>
    </row>
    <row r="515" spans="1:34" x14ac:dyDescent="0.25">
      <c r="A515" s="147" t="s">
        <v>2144</v>
      </c>
      <c r="B515" s="140" t="s">
        <v>8474</v>
      </c>
      <c r="C515" s="147" t="s">
        <v>918</v>
      </c>
      <c r="D515" s="140" t="s">
        <v>8497</v>
      </c>
      <c r="E515" s="147" t="s">
        <v>745</v>
      </c>
      <c r="F515" s="140" t="s">
        <v>8574</v>
      </c>
      <c r="G515" s="147" t="s">
        <v>750</v>
      </c>
      <c r="H515" s="140" t="s">
        <v>9205</v>
      </c>
      <c r="I515" s="147" t="s">
        <v>516</v>
      </c>
      <c r="J515" s="147">
        <v>1</v>
      </c>
      <c r="K515" s="132">
        <f t="shared" si="70"/>
        <v>828081</v>
      </c>
      <c r="L515" s="132">
        <v>665688</v>
      </c>
      <c r="M515" s="132">
        <v>162393</v>
      </c>
      <c r="N515" s="132">
        <v>579880.66999999993</v>
      </c>
      <c r="O515" s="132" t="s">
        <v>4699</v>
      </c>
      <c r="P515" s="132">
        <v>138658</v>
      </c>
      <c r="Q515" s="132">
        <f t="shared" si="71"/>
        <v>718538.67</v>
      </c>
      <c r="R515" s="132">
        <v>579880.67000000004</v>
      </c>
      <c r="S515" s="132">
        <v>138658</v>
      </c>
      <c r="T515" s="169">
        <f t="shared" si="72"/>
        <v>1.0000000000000002</v>
      </c>
      <c r="U515" s="169">
        <f t="shared" si="73"/>
        <v>1</v>
      </c>
      <c r="V515" s="169">
        <f t="shared" si="74"/>
        <v>0.85384222226327489</v>
      </c>
      <c r="W515" s="169">
        <f t="shared" si="75"/>
        <v>0.86771544088078345</v>
      </c>
      <c r="X515" s="170">
        <v>1</v>
      </c>
      <c r="Y515" s="139">
        <v>39772</v>
      </c>
      <c r="Z515" s="139" t="s">
        <v>4516</v>
      </c>
      <c r="AA515" s="139">
        <v>39854</v>
      </c>
      <c r="AB515" s="171">
        <v>39920</v>
      </c>
      <c r="AC515" s="139">
        <v>39941</v>
      </c>
      <c r="AD515" s="147">
        <f t="shared" si="76"/>
        <v>66</v>
      </c>
      <c r="AE515" s="131">
        <v>380</v>
      </c>
      <c r="AG515" s="147">
        <v>1</v>
      </c>
      <c r="AH515" s="147" t="s">
        <v>4510</v>
      </c>
    </row>
    <row r="516" spans="1:34" x14ac:dyDescent="0.25">
      <c r="A516" s="147" t="s">
        <v>2144</v>
      </c>
      <c r="B516" s="140" t="s">
        <v>8474</v>
      </c>
      <c r="C516" s="147" t="s">
        <v>918</v>
      </c>
      <c r="D516" s="140" t="s">
        <v>8497</v>
      </c>
      <c r="E516" s="147" t="s">
        <v>745</v>
      </c>
      <c r="F516" s="140" t="s">
        <v>8574</v>
      </c>
      <c r="G516" s="147" t="s">
        <v>104</v>
      </c>
      <c r="H516" s="140" t="s">
        <v>9206</v>
      </c>
      <c r="I516" s="147" t="s">
        <v>6208</v>
      </c>
      <c r="J516" s="147">
        <v>1</v>
      </c>
      <c r="K516" s="132">
        <f t="shared" si="70"/>
        <v>1495437.8900000001</v>
      </c>
      <c r="L516" s="132">
        <v>1046800</v>
      </c>
      <c r="M516" s="132">
        <v>448637.89</v>
      </c>
      <c r="N516" s="132">
        <v>1046800</v>
      </c>
      <c r="O516" s="133" t="s">
        <v>4679</v>
      </c>
      <c r="P516" s="132">
        <v>248026.9</v>
      </c>
      <c r="Q516" s="132">
        <f t="shared" si="71"/>
        <v>1294826.8999999999</v>
      </c>
      <c r="R516" s="132">
        <v>1046800</v>
      </c>
      <c r="S516" s="132">
        <v>248026.9</v>
      </c>
      <c r="T516" s="169">
        <f t="shared" si="72"/>
        <v>1</v>
      </c>
      <c r="U516" s="169">
        <f t="shared" si="73"/>
        <v>1</v>
      </c>
      <c r="V516" s="169">
        <f t="shared" si="74"/>
        <v>0.55284429944158298</v>
      </c>
      <c r="W516" s="169">
        <f t="shared" si="75"/>
        <v>0.86585133936923309</v>
      </c>
      <c r="X516" s="170">
        <v>1</v>
      </c>
      <c r="Y516" s="139">
        <v>39135</v>
      </c>
      <c r="Z516" s="139">
        <v>39150</v>
      </c>
      <c r="AA516" s="139">
        <v>39182</v>
      </c>
      <c r="AB516" s="139">
        <v>39370</v>
      </c>
      <c r="AC516" s="139">
        <v>39371</v>
      </c>
      <c r="AD516" s="147">
        <f t="shared" si="76"/>
        <v>188</v>
      </c>
      <c r="AE516" s="131">
        <v>633</v>
      </c>
      <c r="AG516" s="147">
        <v>1</v>
      </c>
      <c r="AH516" s="147" t="s">
        <v>4510</v>
      </c>
    </row>
    <row r="517" spans="1:34" x14ac:dyDescent="0.25">
      <c r="A517" s="147" t="s">
        <v>2144</v>
      </c>
      <c r="B517" s="140" t="s">
        <v>8474</v>
      </c>
      <c r="C517" s="147" t="s">
        <v>918</v>
      </c>
      <c r="D517" s="140" t="s">
        <v>8497</v>
      </c>
      <c r="E517" s="147" t="s">
        <v>745</v>
      </c>
      <c r="F517" s="140" t="s">
        <v>8574</v>
      </c>
      <c r="G517" s="147" t="s">
        <v>104</v>
      </c>
      <c r="H517" s="140" t="s">
        <v>9206</v>
      </c>
      <c r="I517" s="147" t="s">
        <v>6238</v>
      </c>
      <c r="J517" s="147">
        <v>1</v>
      </c>
      <c r="K517" s="132">
        <f t="shared" si="70"/>
        <v>1262382</v>
      </c>
      <c r="L517" s="132">
        <v>1013522</v>
      </c>
      <c r="M517" s="132">
        <v>248860</v>
      </c>
      <c r="N517" s="132">
        <v>912144.75</v>
      </c>
      <c r="O517" s="132" t="s">
        <v>4699</v>
      </c>
      <c r="P517" s="132">
        <v>232780</v>
      </c>
      <c r="Q517" s="132">
        <f t="shared" si="71"/>
        <v>1144924.75</v>
      </c>
      <c r="R517" s="132">
        <v>912144.75</v>
      </c>
      <c r="S517" s="132">
        <v>232780</v>
      </c>
      <c r="T517" s="169">
        <f t="shared" si="72"/>
        <v>1</v>
      </c>
      <c r="U517" s="169">
        <f t="shared" si="73"/>
        <v>1</v>
      </c>
      <c r="V517" s="169">
        <f t="shared" si="74"/>
        <v>0.9353853572289641</v>
      </c>
      <c r="W517" s="169">
        <f t="shared" si="75"/>
        <v>0.90695585805247536</v>
      </c>
      <c r="X517" s="170">
        <v>1</v>
      </c>
      <c r="Y517" s="139">
        <v>39772</v>
      </c>
      <c r="Z517" s="139" t="s">
        <v>4516</v>
      </c>
      <c r="AA517" s="139">
        <v>39852</v>
      </c>
      <c r="AB517" s="171">
        <v>39903</v>
      </c>
      <c r="AC517" s="139">
        <v>39940</v>
      </c>
      <c r="AD517" s="147">
        <f t="shared" si="76"/>
        <v>51</v>
      </c>
      <c r="AE517" s="131">
        <v>747</v>
      </c>
      <c r="AG517" s="147">
        <v>1</v>
      </c>
      <c r="AH517" s="147" t="s">
        <v>4510</v>
      </c>
    </row>
    <row r="518" spans="1:34" x14ac:dyDescent="0.25">
      <c r="A518" s="147" t="s">
        <v>2144</v>
      </c>
      <c r="B518" s="140" t="s">
        <v>8474</v>
      </c>
      <c r="C518" s="147" t="s">
        <v>918</v>
      </c>
      <c r="D518" s="140" t="s">
        <v>8497</v>
      </c>
      <c r="E518" s="147" t="s">
        <v>745</v>
      </c>
      <c r="F518" s="140" t="s">
        <v>8574</v>
      </c>
      <c r="G518" s="147" t="s">
        <v>122</v>
      </c>
      <c r="H518" s="140" t="s">
        <v>10713</v>
      </c>
      <c r="I518" s="147" t="s">
        <v>3281</v>
      </c>
      <c r="J518" s="147">
        <v>1</v>
      </c>
      <c r="K518" s="132">
        <f t="shared" si="70"/>
        <v>499933.9</v>
      </c>
      <c r="L518" s="132">
        <v>349960</v>
      </c>
      <c r="M518" s="132">
        <v>149973.9</v>
      </c>
      <c r="N518" s="132">
        <v>338479.37</v>
      </c>
      <c r="O518" s="133" t="s">
        <v>4679</v>
      </c>
      <c r="P518" s="132">
        <v>127513.60000000001</v>
      </c>
      <c r="Q518" s="132">
        <f t="shared" si="71"/>
        <v>465992.97</v>
      </c>
      <c r="R518" s="132">
        <v>338479.37</v>
      </c>
      <c r="S518" s="132">
        <v>127513.60000000001</v>
      </c>
      <c r="T518" s="169">
        <f t="shared" si="72"/>
        <v>1</v>
      </c>
      <c r="U518" s="169">
        <f t="shared" si="73"/>
        <v>1</v>
      </c>
      <c r="V518" s="169">
        <f t="shared" si="74"/>
        <v>0.85023860818449082</v>
      </c>
      <c r="W518" s="169">
        <f t="shared" si="75"/>
        <v>0.93210916483159068</v>
      </c>
      <c r="X518" s="170">
        <v>1</v>
      </c>
      <c r="Y518" s="139">
        <v>39135</v>
      </c>
      <c r="Z518" s="139">
        <v>39150</v>
      </c>
      <c r="AA518" s="139">
        <v>39182</v>
      </c>
      <c r="AB518" s="139">
        <v>39257</v>
      </c>
      <c r="AC518" s="139">
        <v>39377</v>
      </c>
      <c r="AD518" s="147">
        <f t="shared" si="76"/>
        <v>75</v>
      </c>
      <c r="AE518" s="131">
        <v>40</v>
      </c>
      <c r="AG518" s="147">
        <v>1</v>
      </c>
      <c r="AH518" s="147" t="s">
        <v>4510</v>
      </c>
    </row>
    <row r="519" spans="1:34" x14ac:dyDescent="0.25">
      <c r="A519" s="147" t="s">
        <v>2144</v>
      </c>
      <c r="B519" s="140" t="s">
        <v>8474</v>
      </c>
      <c r="C519" s="147" t="s">
        <v>918</v>
      </c>
      <c r="D519" s="140" t="s">
        <v>8497</v>
      </c>
      <c r="E519" s="147" t="s">
        <v>745</v>
      </c>
      <c r="F519" s="140" t="s">
        <v>8574</v>
      </c>
      <c r="G519" s="147" t="s">
        <v>266</v>
      </c>
      <c r="H519" s="140" t="s">
        <v>10714</v>
      </c>
      <c r="I519" s="147" t="s">
        <v>320</v>
      </c>
      <c r="J519" s="147">
        <v>1</v>
      </c>
      <c r="K519" s="132">
        <f t="shared" si="70"/>
        <v>1545716.54</v>
      </c>
      <c r="L519" s="132">
        <v>1213162</v>
      </c>
      <c r="M519" s="132">
        <v>332554.54000000004</v>
      </c>
      <c r="N519" s="132">
        <v>1091845.8</v>
      </c>
      <c r="O519" s="133" t="s">
        <v>4699</v>
      </c>
      <c r="P519" s="132">
        <v>345871.4</v>
      </c>
      <c r="Q519" s="132">
        <f t="shared" si="71"/>
        <v>1437717.2000000002</v>
      </c>
      <c r="R519" s="132">
        <v>1091845.8</v>
      </c>
      <c r="S519" s="132">
        <v>345871.4</v>
      </c>
      <c r="T519" s="169">
        <f t="shared" si="72"/>
        <v>1</v>
      </c>
      <c r="U519" s="169">
        <f t="shared" si="73"/>
        <v>1</v>
      </c>
      <c r="V519" s="169">
        <f t="shared" si="74"/>
        <v>1.0400441383238972</v>
      </c>
      <c r="W519" s="169">
        <f t="shared" si="75"/>
        <v>0.93012991890479491</v>
      </c>
      <c r="X519" s="170">
        <v>1</v>
      </c>
      <c r="Y519" s="139">
        <v>39584</v>
      </c>
      <c r="Z519" s="139" t="s">
        <v>4516</v>
      </c>
      <c r="AA519" s="139">
        <v>39212</v>
      </c>
      <c r="AB519" s="139">
        <v>39751</v>
      </c>
      <c r="AC519" s="139">
        <v>39941</v>
      </c>
      <c r="AD519" s="147">
        <f t="shared" si="76"/>
        <v>539</v>
      </c>
      <c r="AE519" s="131">
        <v>321</v>
      </c>
      <c r="AG519" s="147">
        <v>1</v>
      </c>
      <c r="AH519" s="147" t="s">
        <v>4510</v>
      </c>
    </row>
    <row r="520" spans="1:34" x14ac:dyDescent="0.25">
      <c r="A520" s="147" t="s">
        <v>2144</v>
      </c>
      <c r="B520" s="140" t="s">
        <v>8474</v>
      </c>
      <c r="C520" s="147" t="s">
        <v>918</v>
      </c>
      <c r="D520" s="140" t="s">
        <v>8497</v>
      </c>
      <c r="E520" s="147" t="s">
        <v>745</v>
      </c>
      <c r="F520" s="140" t="s">
        <v>8574</v>
      </c>
      <c r="G520" s="147" t="s">
        <v>363</v>
      </c>
      <c r="H520" s="140" t="s">
        <v>10715</v>
      </c>
      <c r="I520" s="147" t="s">
        <v>42</v>
      </c>
      <c r="J520" s="147">
        <v>1</v>
      </c>
      <c r="K520" s="132">
        <f t="shared" si="70"/>
        <v>592100</v>
      </c>
      <c r="L520" s="132">
        <v>451357.33</v>
      </c>
      <c r="M520" s="132">
        <v>140742.67000000001</v>
      </c>
      <c r="N520" s="132">
        <v>451322.23</v>
      </c>
      <c r="O520" s="133" t="s">
        <v>4679</v>
      </c>
      <c r="P520" s="132">
        <v>142495.21</v>
      </c>
      <c r="Q520" s="132">
        <f t="shared" si="71"/>
        <v>593817.43999999994</v>
      </c>
      <c r="R520" s="132">
        <v>451322.23</v>
      </c>
      <c r="S520" s="132">
        <v>142495.21</v>
      </c>
      <c r="T520" s="169">
        <f t="shared" si="72"/>
        <v>1</v>
      </c>
      <c r="U520" s="169">
        <f t="shared" si="73"/>
        <v>1</v>
      </c>
      <c r="V520" s="169">
        <f t="shared" si="74"/>
        <v>1.012452087202836</v>
      </c>
      <c r="W520" s="169">
        <f t="shared" si="75"/>
        <v>1.0029005911163653</v>
      </c>
      <c r="X520" s="170">
        <v>1</v>
      </c>
      <c r="Y520" s="139">
        <v>39584</v>
      </c>
      <c r="Z520" s="139" t="s">
        <v>4516</v>
      </c>
      <c r="AA520" s="139">
        <v>39674</v>
      </c>
      <c r="AB520" s="139">
        <v>39751</v>
      </c>
      <c r="AC520" s="139">
        <v>39898</v>
      </c>
      <c r="AD520" s="147">
        <f t="shared" si="76"/>
        <v>77</v>
      </c>
      <c r="AE520" s="131">
        <v>40</v>
      </c>
      <c r="AG520" s="147">
        <v>1</v>
      </c>
      <c r="AH520" s="147" t="s">
        <v>4510</v>
      </c>
    </row>
    <row r="521" spans="1:34" x14ac:dyDescent="0.25">
      <c r="A521" s="147" t="s">
        <v>2144</v>
      </c>
      <c r="B521" s="140" t="s">
        <v>8474</v>
      </c>
      <c r="C521" s="147" t="s">
        <v>918</v>
      </c>
      <c r="D521" s="140" t="s">
        <v>8497</v>
      </c>
      <c r="E521" s="147" t="s">
        <v>745</v>
      </c>
      <c r="F521" s="140" t="s">
        <v>8574</v>
      </c>
      <c r="G521" s="147" t="s">
        <v>1060</v>
      </c>
      <c r="H521" s="140" t="s">
        <v>10716</v>
      </c>
      <c r="I521" s="147" t="s">
        <v>1488</v>
      </c>
      <c r="J521" s="147">
        <v>1</v>
      </c>
      <c r="K521" s="132">
        <f t="shared" si="70"/>
        <v>709020.10000000009</v>
      </c>
      <c r="L521" s="132">
        <v>535177.66</v>
      </c>
      <c r="M521" s="132">
        <v>173842.44</v>
      </c>
      <c r="N521" s="132">
        <v>535177.66</v>
      </c>
      <c r="O521" s="133" t="s">
        <v>4679</v>
      </c>
      <c r="P521" s="132">
        <v>141931.07999999999</v>
      </c>
      <c r="Q521" s="132">
        <f t="shared" si="71"/>
        <v>677108.74</v>
      </c>
      <c r="R521" s="132">
        <v>535177.66</v>
      </c>
      <c r="S521" s="132">
        <v>141931.07999999999</v>
      </c>
      <c r="T521" s="169">
        <f t="shared" si="72"/>
        <v>1</v>
      </c>
      <c r="U521" s="169">
        <f t="shared" si="73"/>
        <v>1</v>
      </c>
      <c r="V521" s="169">
        <f t="shared" si="74"/>
        <v>0.81643515818116674</v>
      </c>
      <c r="W521" s="169">
        <f t="shared" si="75"/>
        <v>0.95499230557779657</v>
      </c>
      <c r="X521" s="170">
        <v>1</v>
      </c>
      <c r="Y521" s="139">
        <v>39584</v>
      </c>
      <c r="Z521" s="139" t="s">
        <v>4516</v>
      </c>
      <c r="AA521" s="139">
        <v>39682</v>
      </c>
      <c r="AB521" s="139">
        <v>39762</v>
      </c>
      <c r="AC521" s="139" t="s">
        <v>4516</v>
      </c>
      <c r="AD521" s="147">
        <f t="shared" si="76"/>
        <v>80</v>
      </c>
      <c r="AE521" s="131">
        <v>141</v>
      </c>
      <c r="AG521" s="147">
        <v>1</v>
      </c>
      <c r="AH521" s="147" t="s">
        <v>4510</v>
      </c>
    </row>
    <row r="522" spans="1:34" x14ac:dyDescent="0.25">
      <c r="A522" s="147" t="s">
        <v>2144</v>
      </c>
      <c r="B522" s="140" t="s">
        <v>8474</v>
      </c>
      <c r="C522" s="147" t="s">
        <v>746</v>
      </c>
      <c r="D522" s="140" t="s">
        <v>8497</v>
      </c>
      <c r="E522" s="147" t="s">
        <v>254</v>
      </c>
      <c r="F522" s="140" t="s">
        <v>8603</v>
      </c>
      <c r="G522" s="147" t="s">
        <v>3029</v>
      </c>
      <c r="H522" s="140" t="s">
        <v>10717</v>
      </c>
      <c r="I522" s="147" t="s">
        <v>6183</v>
      </c>
      <c r="J522" s="147">
        <v>1</v>
      </c>
      <c r="K522" s="132">
        <f t="shared" si="70"/>
        <v>2355837.1100000003</v>
      </c>
      <c r="L522" s="132">
        <v>1822371.11</v>
      </c>
      <c r="M522" s="132">
        <v>533466</v>
      </c>
      <c r="N522" s="132">
        <v>1822371.1099999999</v>
      </c>
      <c r="O522" s="133" t="s">
        <v>4679</v>
      </c>
      <c r="P522" s="132">
        <v>561998.75</v>
      </c>
      <c r="Q522" s="132">
        <f t="shared" si="71"/>
        <v>2384369.8600000003</v>
      </c>
      <c r="R522" s="132">
        <v>1822371.11</v>
      </c>
      <c r="S522" s="132">
        <v>561998.75</v>
      </c>
      <c r="T522" s="169">
        <f t="shared" si="72"/>
        <v>1.0000000000000002</v>
      </c>
      <c r="U522" s="169">
        <f t="shared" si="73"/>
        <v>1</v>
      </c>
      <c r="V522" s="169">
        <f t="shared" si="74"/>
        <v>1.0534856017065755</v>
      </c>
      <c r="W522" s="169">
        <f t="shared" si="75"/>
        <v>1.0121115122428817</v>
      </c>
      <c r="X522" s="170">
        <v>1</v>
      </c>
      <c r="Y522" s="139">
        <v>38450</v>
      </c>
      <c r="Z522" s="139">
        <v>38559</v>
      </c>
      <c r="AA522" s="139">
        <v>38630</v>
      </c>
      <c r="AB522" s="139">
        <v>38750</v>
      </c>
      <c r="AC522" s="139">
        <v>38737</v>
      </c>
      <c r="AD522" s="147">
        <f t="shared" si="76"/>
        <v>120</v>
      </c>
      <c r="AE522" s="131">
        <v>570</v>
      </c>
      <c r="AG522" s="147">
        <v>1</v>
      </c>
      <c r="AH522" s="147" t="s">
        <v>4510</v>
      </c>
    </row>
    <row r="523" spans="1:34" x14ac:dyDescent="0.25">
      <c r="A523" s="147" t="s">
        <v>2144</v>
      </c>
      <c r="B523" s="140" t="s">
        <v>8474</v>
      </c>
      <c r="C523" s="147" t="s">
        <v>918</v>
      </c>
      <c r="D523" s="140" t="s">
        <v>8497</v>
      </c>
      <c r="E523" s="147" t="s">
        <v>254</v>
      </c>
      <c r="F523" s="140" t="s">
        <v>8603</v>
      </c>
      <c r="G523" s="147" t="s">
        <v>3029</v>
      </c>
      <c r="H523" s="140" t="s">
        <v>10717</v>
      </c>
      <c r="I523" s="147" t="s">
        <v>3285</v>
      </c>
      <c r="J523" s="147">
        <v>1</v>
      </c>
      <c r="K523" s="132">
        <f t="shared" si="70"/>
        <v>574123</v>
      </c>
      <c r="L523" s="132">
        <v>386448</v>
      </c>
      <c r="M523" s="132">
        <v>187675</v>
      </c>
      <c r="N523" s="132">
        <v>375637.72000000003</v>
      </c>
      <c r="O523" s="133" t="s">
        <v>4679</v>
      </c>
      <c r="P523" s="132">
        <v>127289.65</v>
      </c>
      <c r="Q523" s="132">
        <f t="shared" si="71"/>
        <v>502927.37</v>
      </c>
      <c r="R523" s="132">
        <v>375637.72</v>
      </c>
      <c r="S523" s="132">
        <v>127289.65</v>
      </c>
      <c r="T523" s="169">
        <f t="shared" si="72"/>
        <v>0.99999999999999989</v>
      </c>
      <c r="U523" s="169">
        <f t="shared" si="73"/>
        <v>1</v>
      </c>
      <c r="V523" s="169">
        <f t="shared" si="74"/>
        <v>0.67824510456906884</v>
      </c>
      <c r="W523" s="169">
        <f t="shared" si="75"/>
        <v>0.8759923744563447</v>
      </c>
      <c r="X523" s="170">
        <v>1</v>
      </c>
      <c r="Y523" s="139">
        <v>39167</v>
      </c>
      <c r="Z523" s="139">
        <v>39196</v>
      </c>
      <c r="AA523" s="139">
        <v>39230</v>
      </c>
      <c r="AB523" s="139">
        <v>39304</v>
      </c>
      <c r="AC523" s="139" t="s">
        <v>4516</v>
      </c>
      <c r="AD523" s="147">
        <f t="shared" si="76"/>
        <v>74</v>
      </c>
      <c r="AE523" s="131">
        <v>769</v>
      </c>
      <c r="AG523" s="147">
        <v>1</v>
      </c>
      <c r="AH523" s="147" t="s">
        <v>4510</v>
      </c>
    </row>
    <row r="524" spans="1:34" x14ac:dyDescent="0.25">
      <c r="A524" s="147" t="s">
        <v>2144</v>
      </c>
      <c r="B524" s="140" t="s">
        <v>8474</v>
      </c>
      <c r="C524" s="147" t="s">
        <v>746</v>
      </c>
      <c r="D524" s="140" t="s">
        <v>8497</v>
      </c>
      <c r="E524" s="147" t="s">
        <v>254</v>
      </c>
      <c r="F524" s="140" t="s">
        <v>8603</v>
      </c>
      <c r="G524" s="147" t="s">
        <v>3030</v>
      </c>
      <c r="H524" s="140" t="s">
        <v>10718</v>
      </c>
      <c r="I524" s="147" t="s">
        <v>6192</v>
      </c>
      <c r="J524" s="147">
        <v>1</v>
      </c>
      <c r="K524" s="132">
        <f t="shared" si="70"/>
        <v>1347337</v>
      </c>
      <c r="L524" s="132">
        <v>951007</v>
      </c>
      <c r="M524" s="132">
        <v>396330</v>
      </c>
      <c r="N524" s="132">
        <v>951007</v>
      </c>
      <c r="O524" s="133" t="s">
        <v>4679</v>
      </c>
      <c r="P524" s="132">
        <v>448946.75</v>
      </c>
      <c r="Q524" s="132">
        <f t="shared" si="71"/>
        <v>1399953.75</v>
      </c>
      <c r="R524" s="132">
        <v>951007</v>
      </c>
      <c r="S524" s="132">
        <v>448946.75</v>
      </c>
      <c r="T524" s="169">
        <f t="shared" si="72"/>
        <v>1</v>
      </c>
      <c r="U524" s="169">
        <f t="shared" si="73"/>
        <v>1</v>
      </c>
      <c r="V524" s="169">
        <f t="shared" si="74"/>
        <v>1.132759947518482</v>
      </c>
      <c r="W524" s="169">
        <f t="shared" si="75"/>
        <v>1.0390524048549101</v>
      </c>
      <c r="X524" s="170">
        <v>1</v>
      </c>
      <c r="Y524" s="139">
        <v>38450</v>
      </c>
      <c r="Z524" s="139">
        <v>38559</v>
      </c>
      <c r="AA524" s="139">
        <v>38602</v>
      </c>
      <c r="AB524" s="139">
        <v>38691</v>
      </c>
      <c r="AC524" s="139">
        <v>38685</v>
      </c>
      <c r="AD524" s="147">
        <f t="shared" si="76"/>
        <v>89</v>
      </c>
      <c r="AE524" s="131">
        <v>205</v>
      </c>
      <c r="AG524" s="147">
        <v>1</v>
      </c>
      <c r="AH524" s="147" t="s">
        <v>4510</v>
      </c>
    </row>
    <row r="525" spans="1:34" x14ac:dyDescent="0.25">
      <c r="A525" s="147" t="s">
        <v>2144</v>
      </c>
      <c r="B525" s="140" t="s">
        <v>8474</v>
      </c>
      <c r="C525" s="147" t="s">
        <v>918</v>
      </c>
      <c r="D525" s="140" t="s">
        <v>8497</v>
      </c>
      <c r="E525" s="147" t="s">
        <v>254</v>
      </c>
      <c r="F525" s="140" t="s">
        <v>8603</v>
      </c>
      <c r="G525" s="147" t="s">
        <v>3030</v>
      </c>
      <c r="H525" s="140" t="s">
        <v>10718</v>
      </c>
      <c r="I525" s="147" t="s">
        <v>6207</v>
      </c>
      <c r="J525" s="147">
        <v>1</v>
      </c>
      <c r="K525" s="132">
        <f t="shared" si="70"/>
        <v>2569453</v>
      </c>
      <c r="L525" s="132">
        <v>1624417</v>
      </c>
      <c r="M525" s="132">
        <v>945036</v>
      </c>
      <c r="N525" s="132">
        <v>1624417</v>
      </c>
      <c r="O525" s="133" t="s">
        <v>4679</v>
      </c>
      <c r="P525" s="132">
        <v>536227.06999999995</v>
      </c>
      <c r="Q525" s="132">
        <f t="shared" si="71"/>
        <v>2160644.0699999998</v>
      </c>
      <c r="R525" s="132">
        <v>1624417</v>
      </c>
      <c r="S525" s="132">
        <v>536227.06999999995</v>
      </c>
      <c r="T525" s="169">
        <f t="shared" si="72"/>
        <v>1</v>
      </c>
      <c r="U525" s="169">
        <f t="shared" si="73"/>
        <v>1</v>
      </c>
      <c r="V525" s="169">
        <f t="shared" si="74"/>
        <v>0.56741443712197204</v>
      </c>
      <c r="W525" s="169">
        <f t="shared" si="75"/>
        <v>0.84089651377160812</v>
      </c>
      <c r="X525" s="170">
        <v>1</v>
      </c>
      <c r="Y525" s="139">
        <v>39167</v>
      </c>
      <c r="Z525" s="139">
        <v>39196</v>
      </c>
      <c r="AA525" s="139">
        <v>39234</v>
      </c>
      <c r="AB525" s="139">
        <v>39353</v>
      </c>
      <c r="AC525" s="139" t="s">
        <v>4584</v>
      </c>
      <c r="AD525" s="147">
        <f t="shared" si="76"/>
        <v>119</v>
      </c>
      <c r="AE525" s="131">
        <v>344</v>
      </c>
      <c r="AG525" s="147">
        <v>1</v>
      </c>
      <c r="AH525" s="147" t="s">
        <v>4510</v>
      </c>
    </row>
    <row r="526" spans="1:34" x14ac:dyDescent="0.25">
      <c r="A526" s="147" t="s">
        <v>2144</v>
      </c>
      <c r="B526" s="140" t="s">
        <v>8474</v>
      </c>
      <c r="C526" s="147" t="s">
        <v>918</v>
      </c>
      <c r="D526" s="140" t="s">
        <v>8497</v>
      </c>
      <c r="E526" s="147" t="s">
        <v>254</v>
      </c>
      <c r="F526" s="140" t="s">
        <v>8603</v>
      </c>
      <c r="G526" s="147" t="s">
        <v>946</v>
      </c>
      <c r="H526" s="140" t="s">
        <v>10719</v>
      </c>
      <c r="I526" s="147" t="s">
        <v>3281</v>
      </c>
      <c r="J526" s="147">
        <v>1</v>
      </c>
      <c r="K526" s="132">
        <f t="shared" si="70"/>
        <v>574123</v>
      </c>
      <c r="L526" s="132">
        <v>386448</v>
      </c>
      <c r="M526" s="132">
        <v>187675</v>
      </c>
      <c r="N526" s="132">
        <v>380918.16000000003</v>
      </c>
      <c r="O526" s="133" t="s">
        <v>4679</v>
      </c>
      <c r="P526" s="132">
        <v>137289.65</v>
      </c>
      <c r="Q526" s="132">
        <f t="shared" si="71"/>
        <v>518207.80999999994</v>
      </c>
      <c r="R526" s="132">
        <v>380918.16</v>
      </c>
      <c r="S526" s="132">
        <v>137289.65</v>
      </c>
      <c r="T526" s="169">
        <f t="shared" si="72"/>
        <v>0.99999999999999989</v>
      </c>
      <c r="U526" s="169">
        <f t="shared" si="73"/>
        <v>1</v>
      </c>
      <c r="V526" s="169">
        <f t="shared" si="74"/>
        <v>0.73152870654056212</v>
      </c>
      <c r="W526" s="169">
        <f t="shared" si="75"/>
        <v>0.90260764679345706</v>
      </c>
      <c r="X526" s="170">
        <v>1</v>
      </c>
      <c r="Y526" s="139">
        <v>39167</v>
      </c>
      <c r="Z526" s="139">
        <v>39196</v>
      </c>
      <c r="AA526" s="139">
        <v>39230</v>
      </c>
      <c r="AB526" s="139">
        <v>39304</v>
      </c>
      <c r="AC526" s="139" t="s">
        <v>4516</v>
      </c>
      <c r="AD526" s="147">
        <f t="shared" si="76"/>
        <v>74</v>
      </c>
      <c r="AE526" s="131">
        <v>60</v>
      </c>
      <c r="AG526" s="147">
        <v>1</v>
      </c>
      <c r="AH526" s="147" t="s">
        <v>4510</v>
      </c>
    </row>
    <row r="527" spans="1:34" x14ac:dyDescent="0.25">
      <c r="A527" s="147" t="s">
        <v>2144</v>
      </c>
      <c r="B527" s="140" t="s">
        <v>8474</v>
      </c>
      <c r="C527" s="147" t="s">
        <v>746</v>
      </c>
      <c r="D527" s="140" t="s">
        <v>8497</v>
      </c>
      <c r="E527" s="147" t="s">
        <v>254</v>
      </c>
      <c r="F527" s="140" t="s">
        <v>8603</v>
      </c>
      <c r="G527" s="147" t="s">
        <v>3160</v>
      </c>
      <c r="H527" s="140" t="s">
        <v>10720</v>
      </c>
      <c r="I527" s="147" t="s">
        <v>6179</v>
      </c>
      <c r="J527" s="147">
        <v>1</v>
      </c>
      <c r="K527" s="132">
        <f t="shared" si="70"/>
        <v>2961174.13</v>
      </c>
      <c r="L527" s="132">
        <v>2072710.13</v>
      </c>
      <c r="M527" s="132">
        <v>888464</v>
      </c>
      <c r="N527" s="132">
        <v>2072710.1300000001</v>
      </c>
      <c r="O527" s="133" t="s">
        <v>4679</v>
      </c>
      <c r="P527" s="132">
        <v>608042</v>
      </c>
      <c r="Q527" s="132">
        <f t="shared" si="71"/>
        <v>2680752.13</v>
      </c>
      <c r="R527" s="132">
        <v>2072710.13</v>
      </c>
      <c r="S527" s="132">
        <v>608042</v>
      </c>
      <c r="T527" s="169">
        <f t="shared" si="72"/>
        <v>0.99999999999999989</v>
      </c>
      <c r="U527" s="169">
        <f t="shared" si="73"/>
        <v>1</v>
      </c>
      <c r="V527" s="169">
        <f t="shared" si="74"/>
        <v>0.68437438095409608</v>
      </c>
      <c r="W527" s="169">
        <f t="shared" si="75"/>
        <v>0.90530040190510508</v>
      </c>
      <c r="X527" s="170">
        <v>1</v>
      </c>
      <c r="Y527" s="139">
        <v>38800</v>
      </c>
      <c r="Z527" s="139">
        <v>38824</v>
      </c>
      <c r="AA527" s="139">
        <v>38861</v>
      </c>
      <c r="AB527" s="139">
        <v>39051</v>
      </c>
      <c r="AC527" s="139">
        <v>39146</v>
      </c>
      <c r="AD527" s="147">
        <f t="shared" si="76"/>
        <v>190</v>
      </c>
      <c r="AE527" s="131">
        <v>204</v>
      </c>
      <c r="AG527" s="147">
        <v>1</v>
      </c>
      <c r="AH527" s="147" t="s">
        <v>4510</v>
      </c>
    </row>
    <row r="528" spans="1:34" x14ac:dyDescent="0.25">
      <c r="A528" s="147" t="s">
        <v>2144</v>
      </c>
      <c r="B528" s="140" t="s">
        <v>8474</v>
      </c>
      <c r="C528" s="147" t="s">
        <v>746</v>
      </c>
      <c r="D528" s="140" t="s">
        <v>8497</v>
      </c>
      <c r="E528" s="147" t="s">
        <v>254</v>
      </c>
      <c r="F528" s="140" t="s">
        <v>8603</v>
      </c>
      <c r="G528" s="147" t="s">
        <v>3161</v>
      </c>
      <c r="H528" s="140" t="s">
        <v>10721</v>
      </c>
      <c r="I528" s="147" t="s">
        <v>6196</v>
      </c>
      <c r="J528" s="147">
        <v>1</v>
      </c>
      <c r="K528" s="132">
        <f t="shared" si="70"/>
        <v>1311947.1200000001</v>
      </c>
      <c r="L528" s="132">
        <v>898457.12</v>
      </c>
      <c r="M528" s="132">
        <v>413490</v>
      </c>
      <c r="N528" s="132">
        <v>808611.40999999992</v>
      </c>
      <c r="O528" s="133" t="s">
        <v>4699</v>
      </c>
      <c r="P528" s="132">
        <v>309691.42</v>
      </c>
      <c r="Q528" s="132">
        <f t="shared" si="71"/>
        <v>1118302.83</v>
      </c>
      <c r="R528" s="132">
        <v>808611.41</v>
      </c>
      <c r="S528" s="132">
        <v>309691.42</v>
      </c>
      <c r="T528" s="169">
        <f t="shared" si="72"/>
        <v>1.0000000000000002</v>
      </c>
      <c r="U528" s="169">
        <f t="shared" si="73"/>
        <v>1</v>
      </c>
      <c r="V528" s="169">
        <f t="shared" si="74"/>
        <v>0.74896955186340652</v>
      </c>
      <c r="W528" s="169">
        <f t="shared" si="75"/>
        <v>0.85239931774079425</v>
      </c>
      <c r="X528" s="170">
        <v>1</v>
      </c>
      <c r="Y528" s="139">
        <v>38800</v>
      </c>
      <c r="Z528" s="139">
        <v>38824</v>
      </c>
      <c r="AA528" s="139">
        <v>38854</v>
      </c>
      <c r="AB528" s="139">
        <v>38973</v>
      </c>
      <c r="AC528" s="139">
        <v>38947</v>
      </c>
      <c r="AD528" s="147">
        <f t="shared" si="76"/>
        <v>119</v>
      </c>
      <c r="AE528" s="131">
        <v>267</v>
      </c>
      <c r="AG528" s="147">
        <v>1</v>
      </c>
      <c r="AH528" s="147" t="s">
        <v>4510</v>
      </c>
    </row>
    <row r="529" spans="1:34" x14ac:dyDescent="0.25">
      <c r="A529" s="147" t="s">
        <v>2144</v>
      </c>
      <c r="B529" s="140" t="s">
        <v>8474</v>
      </c>
      <c r="C529" s="147" t="s">
        <v>746</v>
      </c>
      <c r="D529" s="140" t="s">
        <v>8497</v>
      </c>
      <c r="E529" s="147" t="s">
        <v>254</v>
      </c>
      <c r="F529" s="140" t="s">
        <v>8603</v>
      </c>
      <c r="G529" s="147" t="s">
        <v>1100</v>
      </c>
      <c r="H529" s="140" t="s">
        <v>9210</v>
      </c>
      <c r="I529" s="147" t="s">
        <v>6193</v>
      </c>
      <c r="J529" s="147">
        <v>1</v>
      </c>
      <c r="K529" s="132">
        <f t="shared" si="70"/>
        <v>1603401</v>
      </c>
      <c r="L529" s="132">
        <v>1148551</v>
      </c>
      <c r="M529" s="132">
        <v>454850</v>
      </c>
      <c r="N529" s="132">
        <v>1148551</v>
      </c>
      <c r="O529" s="133" t="s">
        <v>4679</v>
      </c>
      <c r="P529" s="132">
        <v>602261.37</v>
      </c>
      <c r="Q529" s="132">
        <f t="shared" si="71"/>
        <v>1750812.37</v>
      </c>
      <c r="R529" s="132">
        <v>1148551</v>
      </c>
      <c r="S529" s="132">
        <v>602261.37</v>
      </c>
      <c r="T529" s="169">
        <f t="shared" si="72"/>
        <v>1</v>
      </c>
      <c r="U529" s="169">
        <f t="shared" si="73"/>
        <v>1</v>
      </c>
      <c r="V529" s="169">
        <f t="shared" si="74"/>
        <v>1.3240878751236671</v>
      </c>
      <c r="W529" s="169">
        <f t="shared" si="75"/>
        <v>1.0919366833374808</v>
      </c>
      <c r="X529" s="170">
        <v>1</v>
      </c>
      <c r="Y529" s="139">
        <v>38450</v>
      </c>
      <c r="Z529" s="139">
        <v>38559</v>
      </c>
      <c r="AA529" s="139">
        <v>38607</v>
      </c>
      <c r="AB529" s="139">
        <v>38726</v>
      </c>
      <c r="AC529" s="139">
        <v>38685</v>
      </c>
      <c r="AD529" s="147">
        <f t="shared" si="76"/>
        <v>119</v>
      </c>
      <c r="AE529" s="131">
        <v>272</v>
      </c>
      <c r="AG529" s="147">
        <v>1</v>
      </c>
      <c r="AH529" s="147" t="s">
        <v>4510</v>
      </c>
    </row>
    <row r="530" spans="1:34" x14ac:dyDescent="0.25">
      <c r="A530" s="147" t="s">
        <v>2144</v>
      </c>
      <c r="B530" s="140" t="s">
        <v>8474</v>
      </c>
      <c r="C530" s="147" t="s">
        <v>918</v>
      </c>
      <c r="D530" s="140" t="s">
        <v>8497</v>
      </c>
      <c r="E530" s="147" t="s">
        <v>254</v>
      </c>
      <c r="F530" s="140" t="s">
        <v>8603</v>
      </c>
      <c r="G530" s="147" t="s">
        <v>1103</v>
      </c>
      <c r="H530" s="140" t="s">
        <v>9211</v>
      </c>
      <c r="I530" s="147" t="s">
        <v>6179</v>
      </c>
      <c r="J530" s="147">
        <v>1</v>
      </c>
      <c r="K530" s="132">
        <f t="shared" si="70"/>
        <v>2894740</v>
      </c>
      <c r="L530" s="132">
        <v>1805044</v>
      </c>
      <c r="M530" s="132">
        <v>1089696</v>
      </c>
      <c r="N530" s="132">
        <v>1805044</v>
      </c>
      <c r="O530" s="133" t="s">
        <v>4679</v>
      </c>
      <c r="P530" s="132">
        <v>645690</v>
      </c>
      <c r="Q530" s="132">
        <f t="shared" si="71"/>
        <v>2428026.4500000002</v>
      </c>
      <c r="R530" s="132">
        <v>1782336.45</v>
      </c>
      <c r="S530" s="132">
        <v>645690</v>
      </c>
      <c r="T530" s="169">
        <f t="shared" si="72"/>
        <v>0.98741994654977938</v>
      </c>
      <c r="U530" s="169">
        <f t="shared" si="73"/>
        <v>1</v>
      </c>
      <c r="V530" s="169">
        <f t="shared" si="74"/>
        <v>0.59254140604352035</v>
      </c>
      <c r="W530" s="169">
        <f t="shared" si="75"/>
        <v>0.83877185861251791</v>
      </c>
      <c r="X530" s="170">
        <v>1</v>
      </c>
      <c r="Y530" s="139">
        <v>39167</v>
      </c>
      <c r="Z530" s="139">
        <v>39196</v>
      </c>
      <c r="AA530" s="139">
        <v>39234</v>
      </c>
      <c r="AB530" s="139">
        <v>39566</v>
      </c>
      <c r="AC530" s="139" t="s">
        <v>4584</v>
      </c>
      <c r="AD530" s="147">
        <f t="shared" si="76"/>
        <v>332</v>
      </c>
      <c r="AE530" s="131">
        <v>223</v>
      </c>
      <c r="AG530" s="147">
        <v>1</v>
      </c>
      <c r="AH530" s="147" t="s">
        <v>4510</v>
      </c>
    </row>
    <row r="531" spans="1:34" x14ac:dyDescent="0.25">
      <c r="A531" s="147" t="s">
        <v>2144</v>
      </c>
      <c r="B531" s="140" t="s">
        <v>8474</v>
      </c>
      <c r="C531" s="147" t="s">
        <v>746</v>
      </c>
      <c r="D531" s="140" t="s">
        <v>8497</v>
      </c>
      <c r="E531" s="147" t="s">
        <v>254</v>
      </c>
      <c r="F531" s="140" t="s">
        <v>8603</v>
      </c>
      <c r="G531" s="147" t="s">
        <v>104</v>
      </c>
      <c r="H531" s="140" t="s">
        <v>10722</v>
      </c>
      <c r="I531" s="147" t="s">
        <v>6197</v>
      </c>
      <c r="J531" s="147">
        <v>1</v>
      </c>
      <c r="K531" s="132">
        <f t="shared" si="70"/>
        <v>1556606.95</v>
      </c>
      <c r="L531" s="132">
        <v>1089666.95</v>
      </c>
      <c r="M531" s="132">
        <v>466940</v>
      </c>
      <c r="N531" s="132">
        <v>1089666.95</v>
      </c>
      <c r="O531" s="133" t="s">
        <v>4679</v>
      </c>
      <c r="P531" s="132">
        <v>317933.39</v>
      </c>
      <c r="Q531" s="132">
        <f t="shared" si="71"/>
        <v>1407600.3399999999</v>
      </c>
      <c r="R531" s="132">
        <v>1089666.95</v>
      </c>
      <c r="S531" s="132">
        <v>317933.39</v>
      </c>
      <c r="T531" s="169">
        <f t="shared" si="72"/>
        <v>1</v>
      </c>
      <c r="U531" s="169">
        <f t="shared" si="73"/>
        <v>1</v>
      </c>
      <c r="V531" s="169">
        <f t="shared" si="74"/>
        <v>0.68088703045359145</v>
      </c>
      <c r="W531" s="169">
        <f t="shared" si="75"/>
        <v>0.90427473679209769</v>
      </c>
      <c r="X531" s="170">
        <v>1</v>
      </c>
      <c r="Y531" s="139">
        <v>38800</v>
      </c>
      <c r="Z531" s="139">
        <v>38824</v>
      </c>
      <c r="AA531" s="139">
        <v>38855</v>
      </c>
      <c r="AB531" s="139">
        <v>39021</v>
      </c>
      <c r="AC531" s="139" t="s">
        <v>4516</v>
      </c>
      <c r="AD531" s="147">
        <f t="shared" si="76"/>
        <v>166</v>
      </c>
      <c r="AE531" s="131">
        <v>511</v>
      </c>
      <c r="AG531" s="147">
        <v>1</v>
      </c>
      <c r="AH531" s="147" t="s">
        <v>4510</v>
      </c>
    </row>
    <row r="532" spans="1:34" x14ac:dyDescent="0.25">
      <c r="A532" s="147" t="s">
        <v>2144</v>
      </c>
      <c r="B532" s="140" t="s">
        <v>8474</v>
      </c>
      <c r="C532" s="147" t="s">
        <v>746</v>
      </c>
      <c r="D532" s="140" t="s">
        <v>8497</v>
      </c>
      <c r="E532" s="147" t="s">
        <v>254</v>
      </c>
      <c r="F532" s="140" t="s">
        <v>8603</v>
      </c>
      <c r="G532" s="147" t="s">
        <v>1109</v>
      </c>
      <c r="H532" s="140" t="s">
        <v>9212</v>
      </c>
      <c r="I532" s="147" t="s">
        <v>6169</v>
      </c>
      <c r="J532" s="147">
        <v>1</v>
      </c>
      <c r="K532" s="132">
        <f t="shared" si="70"/>
        <v>856093.54</v>
      </c>
      <c r="L532" s="132">
        <v>454640</v>
      </c>
      <c r="M532" s="132">
        <v>401453.54</v>
      </c>
      <c r="N532" s="132">
        <v>454640</v>
      </c>
      <c r="O532" s="133" t="s">
        <v>4679</v>
      </c>
      <c r="P532" s="132">
        <v>532928</v>
      </c>
      <c r="Q532" s="132">
        <f t="shared" si="71"/>
        <v>987568</v>
      </c>
      <c r="R532" s="132">
        <v>454640</v>
      </c>
      <c r="S532" s="132">
        <v>532928</v>
      </c>
      <c r="T532" s="169">
        <f t="shared" si="72"/>
        <v>1</v>
      </c>
      <c r="U532" s="169">
        <f t="shared" si="73"/>
        <v>1</v>
      </c>
      <c r="V532" s="169">
        <f t="shared" si="74"/>
        <v>1.3274960783755949</v>
      </c>
      <c r="W532" s="169">
        <f t="shared" si="75"/>
        <v>1.153574876876188</v>
      </c>
      <c r="X532" s="170">
        <v>1</v>
      </c>
      <c r="Y532" s="139">
        <v>38800</v>
      </c>
      <c r="Z532" s="139">
        <v>38824</v>
      </c>
      <c r="AA532" s="139">
        <v>38852</v>
      </c>
      <c r="AB532" s="139">
        <v>38941</v>
      </c>
      <c r="AC532" s="139">
        <v>39064</v>
      </c>
      <c r="AD532" s="147">
        <f t="shared" si="76"/>
        <v>89</v>
      </c>
      <c r="AE532" s="131">
        <v>261</v>
      </c>
      <c r="AG532" s="147">
        <v>1</v>
      </c>
      <c r="AH532" s="147" t="s">
        <v>4510</v>
      </c>
    </row>
    <row r="533" spans="1:34" x14ac:dyDescent="0.25">
      <c r="A533" s="147" t="s">
        <v>2144</v>
      </c>
      <c r="B533" s="140" t="s">
        <v>8474</v>
      </c>
      <c r="C533" s="147" t="s">
        <v>918</v>
      </c>
      <c r="D533" s="140" t="s">
        <v>8497</v>
      </c>
      <c r="E533" s="147" t="s">
        <v>254</v>
      </c>
      <c r="F533" s="140" t="s">
        <v>8603</v>
      </c>
      <c r="G533" s="147" t="s">
        <v>220</v>
      </c>
      <c r="H533" s="140" t="s">
        <v>10723</v>
      </c>
      <c r="I533" s="147" t="s">
        <v>6208</v>
      </c>
      <c r="J533" s="147">
        <v>1</v>
      </c>
      <c r="K533" s="132">
        <f t="shared" si="70"/>
        <v>1717620</v>
      </c>
      <c r="L533" s="132">
        <v>1197643</v>
      </c>
      <c r="M533" s="132">
        <v>519977</v>
      </c>
      <c r="N533" s="132">
        <v>1197643</v>
      </c>
      <c r="O533" s="133" t="s">
        <v>4679</v>
      </c>
      <c r="P533" s="132">
        <v>419028.63</v>
      </c>
      <c r="Q533" s="132">
        <f t="shared" si="71"/>
        <v>1616671.63</v>
      </c>
      <c r="R533" s="132">
        <v>1197643</v>
      </c>
      <c r="S533" s="132">
        <v>419028.63</v>
      </c>
      <c r="T533" s="169">
        <f t="shared" si="72"/>
        <v>1</v>
      </c>
      <c r="U533" s="169">
        <f t="shared" si="73"/>
        <v>1</v>
      </c>
      <c r="V533" s="169">
        <f t="shared" si="74"/>
        <v>0.80585993226623487</v>
      </c>
      <c r="W533" s="169">
        <f t="shared" si="75"/>
        <v>0.94122776283461995</v>
      </c>
      <c r="X533" s="170">
        <v>1</v>
      </c>
      <c r="Y533" s="139">
        <v>39167</v>
      </c>
      <c r="Z533" s="139">
        <v>39196</v>
      </c>
      <c r="AA533" s="139">
        <v>39230</v>
      </c>
      <c r="AB533" s="139">
        <v>39349</v>
      </c>
      <c r="AC533" s="139" t="s">
        <v>4584</v>
      </c>
      <c r="AD533" s="147">
        <f t="shared" si="76"/>
        <v>119</v>
      </c>
      <c r="AE533" s="131">
        <v>155</v>
      </c>
      <c r="AG533" s="147">
        <v>1</v>
      </c>
      <c r="AH533" s="147" t="s">
        <v>4510</v>
      </c>
    </row>
    <row r="534" spans="1:34" x14ac:dyDescent="0.25">
      <c r="A534" s="147" t="s">
        <v>2144</v>
      </c>
      <c r="B534" s="140" t="s">
        <v>8474</v>
      </c>
      <c r="C534" s="147" t="s">
        <v>746</v>
      </c>
      <c r="D534" s="140" t="s">
        <v>8497</v>
      </c>
      <c r="E534" s="147" t="s">
        <v>254</v>
      </c>
      <c r="F534" s="140" t="s">
        <v>8603</v>
      </c>
      <c r="G534" s="147" t="s">
        <v>3031</v>
      </c>
      <c r="H534" s="140" t="s">
        <v>10724</v>
      </c>
      <c r="I534" s="147" t="s">
        <v>6179</v>
      </c>
      <c r="J534" s="147">
        <v>1</v>
      </c>
      <c r="K534" s="132">
        <f t="shared" si="70"/>
        <v>2123280.8899999997</v>
      </c>
      <c r="L534" s="132">
        <v>1478070.89</v>
      </c>
      <c r="M534" s="132">
        <v>645210</v>
      </c>
      <c r="N534" s="132">
        <v>1478070.8900000001</v>
      </c>
      <c r="O534" s="133" t="s">
        <v>4679</v>
      </c>
      <c r="P534" s="132">
        <v>661987.75</v>
      </c>
      <c r="Q534" s="132">
        <f t="shared" si="71"/>
        <v>2140058.6399999997</v>
      </c>
      <c r="R534" s="132">
        <v>1478070.89</v>
      </c>
      <c r="S534" s="132">
        <v>661987.75</v>
      </c>
      <c r="T534" s="169">
        <f t="shared" si="72"/>
        <v>0.99999999999999989</v>
      </c>
      <c r="U534" s="169">
        <f t="shared" si="73"/>
        <v>1</v>
      </c>
      <c r="V534" s="169">
        <f t="shared" si="74"/>
        <v>1.026003549232033</v>
      </c>
      <c r="W534" s="169">
        <f t="shared" si="75"/>
        <v>1.0079018042685817</v>
      </c>
      <c r="X534" s="170">
        <v>1</v>
      </c>
      <c r="Y534" s="139">
        <v>38450</v>
      </c>
      <c r="Z534" s="139">
        <v>38559</v>
      </c>
      <c r="AA534" s="139">
        <v>38614</v>
      </c>
      <c r="AB534" s="139">
        <v>38734</v>
      </c>
      <c r="AC534" s="139">
        <v>38827</v>
      </c>
      <c r="AD534" s="147">
        <f t="shared" si="76"/>
        <v>120</v>
      </c>
      <c r="AE534" s="131">
        <v>274</v>
      </c>
      <c r="AG534" s="147">
        <v>1</v>
      </c>
      <c r="AH534" s="147" t="s">
        <v>4510</v>
      </c>
    </row>
    <row r="535" spans="1:34" x14ac:dyDescent="0.25">
      <c r="A535" s="147" t="s">
        <v>2144</v>
      </c>
      <c r="B535" s="140" t="s">
        <v>8474</v>
      </c>
      <c r="C535" s="147" t="s">
        <v>746</v>
      </c>
      <c r="D535" s="140" t="s">
        <v>8497</v>
      </c>
      <c r="E535" s="147" t="s">
        <v>254</v>
      </c>
      <c r="F535" s="140" t="s">
        <v>8603</v>
      </c>
      <c r="G535" s="147" t="s">
        <v>2941</v>
      </c>
      <c r="H535" s="140" t="s">
        <v>10725</v>
      </c>
      <c r="I535" s="147" t="s">
        <v>6198</v>
      </c>
      <c r="J535" s="147">
        <v>1</v>
      </c>
      <c r="K535" s="132">
        <f t="shared" si="70"/>
        <v>1263680.96</v>
      </c>
      <c r="L535" s="132">
        <v>884525.8</v>
      </c>
      <c r="M535" s="132">
        <v>379155.16</v>
      </c>
      <c r="N535" s="132">
        <v>884525.79999999993</v>
      </c>
      <c r="O535" s="133" t="s">
        <v>4679</v>
      </c>
      <c r="P535" s="132">
        <v>276905.15999999997</v>
      </c>
      <c r="Q535" s="132">
        <f t="shared" si="71"/>
        <v>1161430.96</v>
      </c>
      <c r="R535" s="132">
        <v>884525.8</v>
      </c>
      <c r="S535" s="132">
        <v>276905.15999999997</v>
      </c>
      <c r="T535" s="169">
        <f t="shared" si="72"/>
        <v>1.0000000000000002</v>
      </c>
      <c r="U535" s="169">
        <f t="shared" si="73"/>
        <v>1</v>
      </c>
      <c r="V535" s="169">
        <f t="shared" si="74"/>
        <v>0.73032148632765537</v>
      </c>
      <c r="W535" s="169">
        <f t="shared" si="75"/>
        <v>0.91908558945131213</v>
      </c>
      <c r="X535" s="170">
        <v>1</v>
      </c>
      <c r="Y535" s="139">
        <v>38800</v>
      </c>
      <c r="Z535" s="139">
        <v>38824</v>
      </c>
      <c r="AA535" s="139">
        <v>38853</v>
      </c>
      <c r="AB535" s="139">
        <v>38972</v>
      </c>
      <c r="AC535" s="139">
        <v>39010</v>
      </c>
      <c r="AD535" s="147">
        <f t="shared" si="76"/>
        <v>119</v>
      </c>
      <c r="AE535" s="131">
        <v>425</v>
      </c>
      <c r="AG535" s="147">
        <v>1</v>
      </c>
      <c r="AH535" s="147" t="s">
        <v>4510</v>
      </c>
    </row>
    <row r="536" spans="1:34" x14ac:dyDescent="0.25">
      <c r="A536" s="147" t="s">
        <v>2144</v>
      </c>
      <c r="B536" s="140" t="s">
        <v>8474</v>
      </c>
      <c r="C536" s="147" t="s">
        <v>918</v>
      </c>
      <c r="D536" s="140" t="s">
        <v>8497</v>
      </c>
      <c r="E536" s="147" t="s">
        <v>1147</v>
      </c>
      <c r="F536" s="140" t="s">
        <v>8618</v>
      </c>
      <c r="G536" s="147" t="s">
        <v>3956</v>
      </c>
      <c r="H536" s="140" t="s">
        <v>10726</v>
      </c>
      <c r="I536" s="147" t="s">
        <v>6179</v>
      </c>
      <c r="J536" s="147">
        <v>1</v>
      </c>
      <c r="K536" s="132">
        <f t="shared" si="70"/>
        <v>945041.02</v>
      </c>
      <c r="L536" s="132">
        <v>737671.23</v>
      </c>
      <c r="M536" s="132">
        <v>207369.79</v>
      </c>
      <c r="N536" s="132">
        <v>663904.1</v>
      </c>
      <c r="O536" s="133" t="s">
        <v>4699</v>
      </c>
      <c r="P536" s="132">
        <v>250848.87</v>
      </c>
      <c r="Q536" s="132">
        <f t="shared" si="71"/>
        <v>914752.97</v>
      </c>
      <c r="R536" s="132">
        <v>663904.1</v>
      </c>
      <c r="S536" s="132">
        <v>250848.87</v>
      </c>
      <c r="T536" s="169">
        <f t="shared" si="72"/>
        <v>1</v>
      </c>
      <c r="U536" s="169">
        <f t="shared" si="73"/>
        <v>1</v>
      </c>
      <c r="V536" s="169">
        <f t="shared" si="74"/>
        <v>1.2096693062186155</v>
      </c>
      <c r="W536" s="169">
        <f t="shared" si="75"/>
        <v>0.96795054462292018</v>
      </c>
      <c r="X536" s="170">
        <v>1</v>
      </c>
      <c r="Y536" s="139">
        <v>39128</v>
      </c>
      <c r="Z536" s="139">
        <v>39139</v>
      </c>
      <c r="AA536" s="139">
        <v>39205</v>
      </c>
      <c r="AB536" s="139">
        <v>39385</v>
      </c>
      <c r="AC536" s="139">
        <v>39623</v>
      </c>
      <c r="AD536" s="147">
        <f t="shared" si="76"/>
        <v>180</v>
      </c>
      <c r="AE536" s="131">
        <v>79</v>
      </c>
      <c r="AG536" s="147">
        <v>1</v>
      </c>
      <c r="AH536" s="147" t="s">
        <v>4510</v>
      </c>
    </row>
    <row r="537" spans="1:34" x14ac:dyDescent="0.25">
      <c r="A537" s="147" t="s">
        <v>2144</v>
      </c>
      <c r="B537" s="140" t="s">
        <v>8474</v>
      </c>
      <c r="C537" s="147" t="s">
        <v>918</v>
      </c>
      <c r="D537" s="140" t="s">
        <v>8497</v>
      </c>
      <c r="E537" s="147" t="s">
        <v>1147</v>
      </c>
      <c r="F537" s="140" t="s">
        <v>8618</v>
      </c>
      <c r="G537" s="147" t="s">
        <v>1155</v>
      </c>
      <c r="H537" s="140" t="s">
        <v>9213</v>
      </c>
      <c r="I537" s="147" t="s">
        <v>6245</v>
      </c>
      <c r="J537" s="147">
        <v>1</v>
      </c>
      <c r="K537" s="132">
        <f t="shared" si="70"/>
        <v>1512397</v>
      </c>
      <c r="L537" s="132">
        <v>1218105</v>
      </c>
      <c r="M537" s="132">
        <v>294292</v>
      </c>
      <c r="N537" s="132">
        <v>1096294</v>
      </c>
      <c r="O537" s="132" t="s">
        <v>4699</v>
      </c>
      <c r="P537" s="132">
        <v>281887</v>
      </c>
      <c r="Q537" s="132">
        <f t="shared" si="71"/>
        <v>1378181</v>
      </c>
      <c r="R537" s="132">
        <v>1096294</v>
      </c>
      <c r="S537" s="132">
        <v>281887</v>
      </c>
      <c r="T537" s="169">
        <f t="shared" si="72"/>
        <v>1</v>
      </c>
      <c r="U537" s="169">
        <f t="shared" si="73"/>
        <v>1</v>
      </c>
      <c r="V537" s="169">
        <f t="shared" si="74"/>
        <v>0.95784798771288382</v>
      </c>
      <c r="W537" s="169">
        <f t="shared" si="75"/>
        <v>0.91125610537444868</v>
      </c>
      <c r="X537" s="170">
        <v>1</v>
      </c>
      <c r="Y537" s="139">
        <v>39773</v>
      </c>
      <c r="Z537" s="139" t="s">
        <v>4516</v>
      </c>
      <c r="AA537" s="139">
        <v>39882</v>
      </c>
      <c r="AB537" s="139">
        <v>39962</v>
      </c>
      <c r="AC537" s="139">
        <v>39969</v>
      </c>
      <c r="AD537" s="147">
        <f t="shared" si="76"/>
        <v>80</v>
      </c>
      <c r="AE537" s="131">
        <v>209</v>
      </c>
      <c r="AG537" s="147">
        <v>1</v>
      </c>
      <c r="AH537" s="147" t="s">
        <v>4510</v>
      </c>
    </row>
    <row r="538" spans="1:34" x14ac:dyDescent="0.25">
      <c r="A538" s="147" t="s">
        <v>2144</v>
      </c>
      <c r="B538" s="140" t="s">
        <v>8474</v>
      </c>
      <c r="C538" s="147" t="s">
        <v>918</v>
      </c>
      <c r="D538" s="140" t="s">
        <v>8497</v>
      </c>
      <c r="E538" s="147" t="s">
        <v>1147</v>
      </c>
      <c r="F538" s="140" t="s">
        <v>8618</v>
      </c>
      <c r="G538" s="147" t="s">
        <v>1158</v>
      </c>
      <c r="H538" s="140" t="s">
        <v>10727</v>
      </c>
      <c r="I538" s="147" t="s">
        <v>754</v>
      </c>
      <c r="J538" s="147">
        <v>1</v>
      </c>
      <c r="K538" s="132">
        <f t="shared" si="70"/>
        <v>666564.91</v>
      </c>
      <c r="L538" s="132">
        <v>517345.08</v>
      </c>
      <c r="M538" s="132">
        <v>149219.83000000002</v>
      </c>
      <c r="N538" s="132">
        <v>517345</v>
      </c>
      <c r="O538" s="133" t="s">
        <v>4679</v>
      </c>
      <c r="P538" s="132">
        <v>174765.2</v>
      </c>
      <c r="Q538" s="132">
        <f t="shared" si="71"/>
        <v>692110.2</v>
      </c>
      <c r="R538" s="132">
        <v>517345</v>
      </c>
      <c r="S538" s="132">
        <v>174765.2</v>
      </c>
      <c r="T538" s="169">
        <f t="shared" si="72"/>
        <v>1</v>
      </c>
      <c r="U538" s="169">
        <f t="shared" si="73"/>
        <v>1</v>
      </c>
      <c r="V538" s="169">
        <f t="shared" si="74"/>
        <v>1.1711928635758397</v>
      </c>
      <c r="W538" s="169">
        <f t="shared" si="75"/>
        <v>1.0383237845508548</v>
      </c>
      <c r="X538" s="170">
        <v>1</v>
      </c>
      <c r="Y538" s="139">
        <v>39524</v>
      </c>
      <c r="Z538" s="139">
        <v>39540</v>
      </c>
      <c r="AA538" s="139">
        <v>39672</v>
      </c>
      <c r="AB538" s="139">
        <v>39781</v>
      </c>
      <c r="AC538" s="139">
        <v>39867</v>
      </c>
      <c r="AD538" s="147">
        <f t="shared" si="76"/>
        <v>109</v>
      </c>
      <c r="AE538" s="131">
        <v>189</v>
      </c>
      <c r="AG538" s="147">
        <v>1</v>
      </c>
      <c r="AH538" s="147" t="s">
        <v>4510</v>
      </c>
    </row>
    <row r="539" spans="1:34" x14ac:dyDescent="0.25">
      <c r="A539" s="147" t="s">
        <v>2144</v>
      </c>
      <c r="B539" s="140" t="s">
        <v>8474</v>
      </c>
      <c r="C539" s="147" t="s">
        <v>918</v>
      </c>
      <c r="D539" s="140" t="s">
        <v>8497</v>
      </c>
      <c r="E539" s="147" t="s">
        <v>1147</v>
      </c>
      <c r="F539" s="140" t="s">
        <v>8618</v>
      </c>
      <c r="G539" s="147" t="s">
        <v>770</v>
      </c>
      <c r="H539" s="140" t="s">
        <v>9215</v>
      </c>
      <c r="I539" s="147" t="s">
        <v>6214</v>
      </c>
      <c r="J539" s="147">
        <v>1</v>
      </c>
      <c r="K539" s="132">
        <f t="shared" si="70"/>
        <v>1630363.7999999998</v>
      </c>
      <c r="L539" s="132">
        <v>1224233.7</v>
      </c>
      <c r="M539" s="132">
        <v>406130.1</v>
      </c>
      <c r="N539" s="132">
        <v>1101810.33</v>
      </c>
      <c r="O539" s="133" t="s">
        <v>4699</v>
      </c>
      <c r="P539" s="132">
        <v>405136.21</v>
      </c>
      <c r="Q539" s="132">
        <f t="shared" si="71"/>
        <v>1506946.54</v>
      </c>
      <c r="R539" s="132">
        <v>1101810.33</v>
      </c>
      <c r="S539" s="132">
        <v>405136.21</v>
      </c>
      <c r="T539" s="169">
        <f t="shared" si="72"/>
        <v>1</v>
      </c>
      <c r="U539" s="169">
        <f t="shared" si="73"/>
        <v>1</v>
      </c>
      <c r="V539" s="169">
        <f t="shared" si="74"/>
        <v>0.99755277926950026</v>
      </c>
      <c r="W539" s="169">
        <f t="shared" si="75"/>
        <v>0.92430078489230449</v>
      </c>
      <c r="X539" s="170">
        <v>1</v>
      </c>
      <c r="Y539" s="139">
        <v>39128</v>
      </c>
      <c r="Z539" s="139">
        <v>39139</v>
      </c>
      <c r="AA539" s="139">
        <v>39210</v>
      </c>
      <c r="AB539" s="139">
        <v>39527</v>
      </c>
      <c r="AC539" s="139">
        <v>39623</v>
      </c>
      <c r="AD539" s="147">
        <f t="shared" si="76"/>
        <v>317</v>
      </c>
      <c r="AE539" s="131">
        <v>315</v>
      </c>
      <c r="AG539" s="147">
        <v>1</v>
      </c>
      <c r="AH539" s="147" t="s">
        <v>4510</v>
      </c>
    </row>
    <row r="540" spans="1:34" x14ac:dyDescent="0.25">
      <c r="A540" s="147" t="s">
        <v>2144</v>
      </c>
      <c r="B540" s="140" t="s">
        <v>8474</v>
      </c>
      <c r="C540" s="147" t="s">
        <v>918</v>
      </c>
      <c r="D540" s="140" t="s">
        <v>8497</v>
      </c>
      <c r="E540" s="147" t="s">
        <v>1147</v>
      </c>
      <c r="F540" s="140" t="s">
        <v>8618</v>
      </c>
      <c r="G540" s="147" t="s">
        <v>1160</v>
      </c>
      <c r="H540" s="140" t="s">
        <v>9216</v>
      </c>
      <c r="I540" s="147" t="s">
        <v>6179</v>
      </c>
      <c r="J540" s="147">
        <v>1</v>
      </c>
      <c r="K540" s="132">
        <f t="shared" si="70"/>
        <v>658117.12</v>
      </c>
      <c r="L540" s="132">
        <v>494305.11</v>
      </c>
      <c r="M540" s="132">
        <v>163812.01</v>
      </c>
      <c r="N540" s="132">
        <v>444874.60000000003</v>
      </c>
      <c r="O540" s="133" t="s">
        <v>4699</v>
      </c>
      <c r="P540" s="132">
        <v>157290.85999999999</v>
      </c>
      <c r="Q540" s="132">
        <f t="shared" si="71"/>
        <v>602165.46</v>
      </c>
      <c r="R540" s="132">
        <v>444874.6</v>
      </c>
      <c r="S540" s="132">
        <v>157290.85999999999</v>
      </c>
      <c r="T540" s="169">
        <f t="shared" si="72"/>
        <v>0.99999999999999989</v>
      </c>
      <c r="U540" s="169">
        <f t="shared" si="73"/>
        <v>1</v>
      </c>
      <c r="V540" s="169">
        <f t="shared" si="74"/>
        <v>0.96019125826000162</v>
      </c>
      <c r="W540" s="169">
        <f t="shared" si="75"/>
        <v>0.91498221471582442</v>
      </c>
      <c r="X540" s="170">
        <v>1</v>
      </c>
      <c r="Y540" s="139">
        <v>39128</v>
      </c>
      <c r="Z540" s="139">
        <v>39139</v>
      </c>
      <c r="AA540" s="139">
        <v>39255</v>
      </c>
      <c r="AB540" s="139">
        <v>39406</v>
      </c>
      <c r="AC540" s="139">
        <v>39777</v>
      </c>
      <c r="AD540" s="147">
        <f t="shared" si="76"/>
        <v>151</v>
      </c>
      <c r="AE540" s="131">
        <v>140</v>
      </c>
      <c r="AG540" s="147">
        <v>1</v>
      </c>
      <c r="AH540" s="147" t="s">
        <v>4510</v>
      </c>
    </row>
    <row r="541" spans="1:34" x14ac:dyDescent="0.25">
      <c r="A541" s="147" t="s">
        <v>2144</v>
      </c>
      <c r="B541" s="140" t="s">
        <v>8474</v>
      </c>
      <c r="C541" s="147" t="s">
        <v>918</v>
      </c>
      <c r="D541" s="140" t="s">
        <v>8497</v>
      </c>
      <c r="E541" s="147" t="s">
        <v>1147</v>
      </c>
      <c r="F541" s="140" t="s">
        <v>8618</v>
      </c>
      <c r="G541" s="147" t="s">
        <v>1163</v>
      </c>
      <c r="H541" s="140" t="s">
        <v>9217</v>
      </c>
      <c r="I541" s="147" t="s">
        <v>6179</v>
      </c>
      <c r="J541" s="147">
        <v>1</v>
      </c>
      <c r="K541" s="132">
        <f t="shared" si="70"/>
        <v>1219817.94</v>
      </c>
      <c r="L541" s="132">
        <v>915724.49</v>
      </c>
      <c r="M541" s="132">
        <v>304093.44999999995</v>
      </c>
      <c r="N541" s="132">
        <v>824152.03999999992</v>
      </c>
      <c r="O541" s="133" t="s">
        <v>4699</v>
      </c>
      <c r="P541" s="132">
        <v>322277.46000000002</v>
      </c>
      <c r="Q541" s="132">
        <f t="shared" si="71"/>
        <v>1146429.5</v>
      </c>
      <c r="R541" s="132">
        <v>824152.04</v>
      </c>
      <c r="S541" s="132">
        <v>322277.46000000002</v>
      </c>
      <c r="T541" s="169">
        <f t="shared" si="72"/>
        <v>1.0000000000000002</v>
      </c>
      <c r="U541" s="169">
        <f t="shared" si="73"/>
        <v>1</v>
      </c>
      <c r="V541" s="169">
        <f t="shared" si="74"/>
        <v>1.0597974405565134</v>
      </c>
      <c r="W541" s="169">
        <f t="shared" si="75"/>
        <v>0.93983656282346528</v>
      </c>
      <c r="X541" s="170">
        <v>1</v>
      </c>
      <c r="Y541" s="139">
        <v>39128</v>
      </c>
      <c r="Z541" s="139">
        <v>39139</v>
      </c>
      <c r="AA541" s="139">
        <v>39207</v>
      </c>
      <c r="AB541" s="139">
        <v>39465</v>
      </c>
      <c r="AC541" s="139">
        <v>39658</v>
      </c>
      <c r="AD541" s="147">
        <f t="shared" si="76"/>
        <v>258</v>
      </c>
      <c r="AE541" s="131">
        <v>133</v>
      </c>
      <c r="AG541" s="147">
        <v>1</v>
      </c>
      <c r="AH541" s="147" t="s">
        <v>4510</v>
      </c>
    </row>
    <row r="542" spans="1:34" x14ac:dyDescent="0.25">
      <c r="A542" s="147" t="s">
        <v>2144</v>
      </c>
      <c r="B542" s="140" t="s">
        <v>8474</v>
      </c>
      <c r="C542" s="147" t="s">
        <v>918</v>
      </c>
      <c r="D542" s="140" t="s">
        <v>8497</v>
      </c>
      <c r="E542" s="147" t="s">
        <v>1147</v>
      </c>
      <c r="F542" s="140" t="s">
        <v>8618</v>
      </c>
      <c r="G542" s="147" t="s">
        <v>6228</v>
      </c>
      <c r="H542" s="140" t="s">
        <v>10728</v>
      </c>
      <c r="I542" s="147" t="s">
        <v>6229</v>
      </c>
      <c r="J542" s="147">
        <v>1</v>
      </c>
      <c r="K542" s="132">
        <f t="shared" si="70"/>
        <v>1659749.12</v>
      </c>
      <c r="L542" s="132">
        <v>890023.26</v>
      </c>
      <c r="M542" s="132">
        <v>769725.86</v>
      </c>
      <c r="N542" s="132">
        <v>890023.26</v>
      </c>
      <c r="O542" s="133" t="s">
        <v>4679</v>
      </c>
      <c r="P542" s="132">
        <v>777411.4</v>
      </c>
      <c r="Q542" s="132">
        <f t="shared" si="71"/>
        <v>1667434.6600000001</v>
      </c>
      <c r="R542" s="132">
        <v>890023.26</v>
      </c>
      <c r="S542" s="132">
        <v>777411.4</v>
      </c>
      <c r="T542" s="169">
        <f t="shared" si="72"/>
        <v>1</v>
      </c>
      <c r="U542" s="169">
        <f t="shared" si="73"/>
        <v>1</v>
      </c>
      <c r="V542" s="169">
        <f t="shared" si="74"/>
        <v>1.0099847756186859</v>
      </c>
      <c r="W542" s="169">
        <f t="shared" si="75"/>
        <v>1.0046305431992035</v>
      </c>
      <c r="X542" s="170">
        <v>1</v>
      </c>
      <c r="Y542" s="139">
        <v>39524</v>
      </c>
      <c r="Z542" s="139">
        <v>39540</v>
      </c>
      <c r="AA542" s="139">
        <v>39699</v>
      </c>
      <c r="AB542" s="139">
        <v>39776</v>
      </c>
      <c r="AC542" s="139">
        <v>39867</v>
      </c>
      <c r="AD542" s="147">
        <f t="shared" si="76"/>
        <v>77</v>
      </c>
      <c r="AE542" s="131">
        <v>183</v>
      </c>
      <c r="AG542" s="147">
        <v>1</v>
      </c>
      <c r="AH542" s="147" t="s">
        <v>4510</v>
      </c>
    </row>
    <row r="543" spans="1:34" x14ac:dyDescent="0.25">
      <c r="A543" s="147" t="s">
        <v>2144</v>
      </c>
      <c r="B543" s="140" t="s">
        <v>8474</v>
      </c>
      <c r="C543" s="147" t="s">
        <v>918</v>
      </c>
      <c r="D543" s="140" t="s">
        <v>8497</v>
      </c>
      <c r="E543" s="147" t="s">
        <v>1147</v>
      </c>
      <c r="F543" s="140" t="s">
        <v>8618</v>
      </c>
      <c r="G543" s="147" t="s">
        <v>130</v>
      </c>
      <c r="H543" s="140" t="s">
        <v>10729</v>
      </c>
      <c r="I543" s="147" t="s">
        <v>6229</v>
      </c>
      <c r="J543" s="147">
        <v>1</v>
      </c>
      <c r="K543" s="132">
        <f t="shared" si="70"/>
        <v>1400327.06</v>
      </c>
      <c r="L543" s="132">
        <v>1094685.82</v>
      </c>
      <c r="M543" s="132">
        <v>305641.24</v>
      </c>
      <c r="N543" s="132">
        <v>1094685.82</v>
      </c>
      <c r="O543" s="133" t="s">
        <v>4679</v>
      </c>
      <c r="P543" s="132">
        <v>320629.84000000003</v>
      </c>
      <c r="Q543" s="132">
        <f t="shared" si="71"/>
        <v>1415315.6600000001</v>
      </c>
      <c r="R543" s="132">
        <v>1094685.82</v>
      </c>
      <c r="S543" s="132">
        <v>320629.84000000003</v>
      </c>
      <c r="T543" s="169">
        <f t="shared" si="72"/>
        <v>1</v>
      </c>
      <c r="U543" s="169">
        <f t="shared" si="73"/>
        <v>1</v>
      </c>
      <c r="V543" s="169">
        <f t="shared" si="74"/>
        <v>1.0490398481566168</v>
      </c>
      <c r="W543" s="169">
        <f t="shared" si="75"/>
        <v>1.0107036423333846</v>
      </c>
      <c r="X543" s="170">
        <v>1</v>
      </c>
      <c r="Y543" s="139">
        <v>39524</v>
      </c>
      <c r="Z543" s="139">
        <v>39540</v>
      </c>
      <c r="AA543" s="139">
        <v>39624</v>
      </c>
      <c r="AB543" s="139">
        <v>39771</v>
      </c>
      <c r="AC543" s="139">
        <v>39868</v>
      </c>
      <c r="AD543" s="147">
        <f t="shared" si="76"/>
        <v>147</v>
      </c>
      <c r="AE543" s="131">
        <v>156</v>
      </c>
      <c r="AG543" s="147">
        <v>1</v>
      </c>
      <c r="AH543" s="147" t="s">
        <v>4510</v>
      </c>
    </row>
    <row r="544" spans="1:34" x14ac:dyDescent="0.25">
      <c r="A544" s="147" t="s">
        <v>2144</v>
      </c>
      <c r="B544" s="140" t="s">
        <v>8474</v>
      </c>
      <c r="C544" s="147" t="s">
        <v>918</v>
      </c>
      <c r="D544" s="140" t="s">
        <v>8497</v>
      </c>
      <c r="E544" s="147" t="s">
        <v>1147</v>
      </c>
      <c r="F544" s="140" t="s">
        <v>8618</v>
      </c>
      <c r="G544" s="147" t="s">
        <v>1162</v>
      </c>
      <c r="H544" s="140" t="s">
        <v>9218</v>
      </c>
      <c r="I544" s="147" t="s">
        <v>6229</v>
      </c>
      <c r="J544" s="147">
        <v>1</v>
      </c>
      <c r="K544" s="132">
        <f t="shared" si="70"/>
        <v>1799300.73</v>
      </c>
      <c r="L544" s="132">
        <v>1395408.78</v>
      </c>
      <c r="M544" s="132">
        <v>403891.94999999995</v>
      </c>
      <c r="N544" s="132">
        <v>1325638.07</v>
      </c>
      <c r="O544" s="133" t="s">
        <v>4679</v>
      </c>
      <c r="P544" s="132">
        <v>433777.86</v>
      </c>
      <c r="Q544" s="132">
        <f t="shared" si="71"/>
        <v>1759415.9300000002</v>
      </c>
      <c r="R544" s="132">
        <v>1325638.07</v>
      </c>
      <c r="S544" s="132">
        <v>433777.86</v>
      </c>
      <c r="T544" s="169">
        <f t="shared" si="72"/>
        <v>1</v>
      </c>
      <c r="U544" s="169">
        <f t="shared" si="73"/>
        <v>1</v>
      </c>
      <c r="V544" s="169">
        <f t="shared" si="74"/>
        <v>1.0739948147022986</v>
      </c>
      <c r="W544" s="169">
        <f t="shared" si="75"/>
        <v>0.97783316633234518</v>
      </c>
      <c r="X544" s="170">
        <v>1</v>
      </c>
      <c r="Y544" s="139">
        <v>39524</v>
      </c>
      <c r="Z544" s="139">
        <v>39540</v>
      </c>
      <c r="AA544" s="139">
        <v>39676</v>
      </c>
      <c r="AB544" s="139">
        <v>39855</v>
      </c>
      <c r="AC544" s="139">
        <v>39891</v>
      </c>
      <c r="AD544" s="147">
        <f t="shared" si="76"/>
        <v>179</v>
      </c>
      <c r="AE544" s="131">
        <v>151</v>
      </c>
      <c r="AG544" s="147">
        <v>1</v>
      </c>
      <c r="AH544" s="147" t="s">
        <v>4510</v>
      </c>
    </row>
    <row r="545" spans="1:34" x14ac:dyDescent="0.25">
      <c r="A545" s="147" t="s">
        <v>2144</v>
      </c>
      <c r="B545" s="140" t="s">
        <v>8474</v>
      </c>
      <c r="C545" s="147" t="s">
        <v>918</v>
      </c>
      <c r="D545" s="140" t="s">
        <v>8497</v>
      </c>
      <c r="E545" s="147" t="s">
        <v>1147</v>
      </c>
      <c r="F545" s="140" t="s">
        <v>8618</v>
      </c>
      <c r="G545" s="147" t="s">
        <v>4237</v>
      </c>
      <c r="H545" s="140" t="s">
        <v>10730</v>
      </c>
      <c r="I545" s="147" t="s">
        <v>6246</v>
      </c>
      <c r="J545" s="147">
        <v>1</v>
      </c>
      <c r="K545" s="132">
        <f t="shared" si="70"/>
        <v>3117891</v>
      </c>
      <c r="L545" s="132">
        <v>1290775</v>
      </c>
      <c r="M545" s="132">
        <v>1827116</v>
      </c>
      <c r="N545" s="132">
        <v>1232988.18</v>
      </c>
      <c r="O545" s="132" t="s">
        <v>4679</v>
      </c>
      <c r="P545" s="132">
        <v>153592.54</v>
      </c>
      <c r="Q545" s="132">
        <f t="shared" si="71"/>
        <v>1386580.72</v>
      </c>
      <c r="R545" s="132">
        <v>1232988.18</v>
      </c>
      <c r="S545" s="132">
        <v>153592.54</v>
      </c>
      <c r="T545" s="169">
        <f t="shared" si="72"/>
        <v>1</v>
      </c>
      <c r="U545" s="169">
        <f t="shared" si="73"/>
        <v>1</v>
      </c>
      <c r="V545" s="169">
        <f t="shared" si="74"/>
        <v>8.4062829070513323E-2</v>
      </c>
      <c r="W545" s="169">
        <f t="shared" si="75"/>
        <v>0.44471750936771043</v>
      </c>
      <c r="X545" s="170">
        <v>1</v>
      </c>
      <c r="Y545" s="139">
        <v>39773</v>
      </c>
      <c r="Z545" s="139" t="s">
        <v>4516</v>
      </c>
      <c r="AA545" s="139">
        <v>39882</v>
      </c>
      <c r="AB545" s="139">
        <v>39986</v>
      </c>
      <c r="AC545" s="139">
        <v>39986</v>
      </c>
      <c r="AD545" s="147">
        <f t="shared" si="76"/>
        <v>104</v>
      </c>
      <c r="AE545" s="131">
        <v>160</v>
      </c>
      <c r="AG545" s="147">
        <v>1</v>
      </c>
      <c r="AH545" s="147" t="s">
        <v>4510</v>
      </c>
    </row>
    <row r="546" spans="1:34" x14ac:dyDescent="0.25">
      <c r="A546" s="147" t="s">
        <v>2144</v>
      </c>
      <c r="B546" s="140" t="s">
        <v>8474</v>
      </c>
      <c r="C546" s="147" t="s">
        <v>918</v>
      </c>
      <c r="D546" s="140" t="s">
        <v>8497</v>
      </c>
      <c r="E546" s="147" t="s">
        <v>1147</v>
      </c>
      <c r="F546" s="140" t="s">
        <v>8618</v>
      </c>
      <c r="G546" s="147" t="s">
        <v>127</v>
      </c>
      <c r="H546" s="140" t="s">
        <v>10731</v>
      </c>
      <c r="I546" s="147" t="s">
        <v>6229</v>
      </c>
      <c r="J546" s="147">
        <v>1</v>
      </c>
      <c r="K546" s="132">
        <f t="shared" si="70"/>
        <v>1325514</v>
      </c>
      <c r="L546" s="132">
        <v>1132391</v>
      </c>
      <c r="M546" s="132">
        <v>193123</v>
      </c>
      <c r="N546" s="132">
        <v>1019152.3</v>
      </c>
      <c r="O546" s="132" t="s">
        <v>4699</v>
      </c>
      <c r="P546" s="132">
        <v>167316.51999999999</v>
      </c>
      <c r="Q546" s="132">
        <f t="shared" si="71"/>
        <v>1186468.82</v>
      </c>
      <c r="R546" s="132">
        <v>1019152.3</v>
      </c>
      <c r="S546" s="132">
        <v>167316.51999999999</v>
      </c>
      <c r="T546" s="169">
        <f t="shared" si="72"/>
        <v>1</v>
      </c>
      <c r="U546" s="169">
        <f t="shared" si="73"/>
        <v>1</v>
      </c>
      <c r="V546" s="169">
        <f t="shared" si="74"/>
        <v>0.86637282975098762</v>
      </c>
      <c r="W546" s="169">
        <f t="shared" si="75"/>
        <v>0.89510093442996452</v>
      </c>
      <c r="X546" s="170">
        <v>1</v>
      </c>
      <c r="Y546" s="139">
        <v>39773</v>
      </c>
      <c r="Z546" s="139" t="s">
        <v>4516</v>
      </c>
      <c r="AA546" s="139">
        <v>39855</v>
      </c>
      <c r="AB546" s="171">
        <v>39920</v>
      </c>
      <c r="AC546" s="139">
        <v>39969</v>
      </c>
      <c r="AD546" s="147">
        <f t="shared" si="76"/>
        <v>65</v>
      </c>
      <c r="AE546" s="131">
        <v>156</v>
      </c>
      <c r="AG546" s="147">
        <v>1</v>
      </c>
      <c r="AH546" s="147" t="s">
        <v>4510</v>
      </c>
    </row>
    <row r="547" spans="1:34" x14ac:dyDescent="0.25">
      <c r="A547" s="147" t="s">
        <v>2144</v>
      </c>
      <c r="B547" s="140" t="s">
        <v>8474</v>
      </c>
      <c r="C547" s="147" t="s">
        <v>918</v>
      </c>
      <c r="D547" s="140" t="s">
        <v>8497</v>
      </c>
      <c r="E547" s="147" t="s">
        <v>1147</v>
      </c>
      <c r="F547" s="140" t="s">
        <v>8618</v>
      </c>
      <c r="G547" s="147" t="s">
        <v>134</v>
      </c>
      <c r="H547" s="140" t="s">
        <v>9219</v>
      </c>
      <c r="I547" s="147" t="s">
        <v>6179</v>
      </c>
      <c r="J547" s="147">
        <v>1</v>
      </c>
      <c r="K547" s="132">
        <f t="shared" si="70"/>
        <v>1161026.3999999999</v>
      </c>
      <c r="L547" s="132">
        <v>871354.32</v>
      </c>
      <c r="M547" s="132">
        <v>289672.08</v>
      </c>
      <c r="N547" s="132">
        <v>784218.8899999999</v>
      </c>
      <c r="O547" s="133" t="s">
        <v>4699</v>
      </c>
      <c r="P547" s="132">
        <v>307856.83</v>
      </c>
      <c r="Q547" s="132">
        <f t="shared" si="71"/>
        <v>1092075.72</v>
      </c>
      <c r="R547" s="132">
        <v>784218.89</v>
      </c>
      <c r="S547" s="132">
        <v>307856.83</v>
      </c>
      <c r="T547" s="169">
        <f t="shared" si="72"/>
        <v>1.0000000000000002</v>
      </c>
      <c r="U547" s="169">
        <f t="shared" si="73"/>
        <v>1</v>
      </c>
      <c r="V547" s="169">
        <f t="shared" si="74"/>
        <v>1.0627770201394626</v>
      </c>
      <c r="W547" s="169">
        <f t="shared" si="75"/>
        <v>0.94061230649018834</v>
      </c>
      <c r="X547" s="170">
        <v>1</v>
      </c>
      <c r="Y547" s="139">
        <v>39128</v>
      </c>
      <c r="Z547" s="139">
        <v>39139</v>
      </c>
      <c r="AA547" s="139">
        <v>39212</v>
      </c>
      <c r="AB547" s="139">
        <v>39463</v>
      </c>
      <c r="AC547" s="139">
        <v>39658</v>
      </c>
      <c r="AD547" s="147">
        <f t="shared" si="76"/>
        <v>251</v>
      </c>
      <c r="AE547" s="131">
        <v>140</v>
      </c>
      <c r="AG547" s="147">
        <v>1</v>
      </c>
      <c r="AH547" s="147" t="s">
        <v>4510</v>
      </c>
    </row>
    <row r="548" spans="1:34" x14ac:dyDescent="0.25">
      <c r="A548" s="147" t="s">
        <v>2144</v>
      </c>
      <c r="B548" s="140" t="s">
        <v>8474</v>
      </c>
      <c r="C548" s="147" t="s">
        <v>918</v>
      </c>
      <c r="D548" s="140" t="s">
        <v>8497</v>
      </c>
      <c r="E548" s="147" t="s">
        <v>1147</v>
      </c>
      <c r="F548" s="140" t="s">
        <v>8618</v>
      </c>
      <c r="G548" s="147" t="s">
        <v>134</v>
      </c>
      <c r="H548" s="140" t="s">
        <v>9219</v>
      </c>
      <c r="I548" s="147" t="s">
        <v>6240</v>
      </c>
      <c r="J548" s="147">
        <v>1</v>
      </c>
      <c r="K548" s="132">
        <f t="shared" si="70"/>
        <v>711194</v>
      </c>
      <c r="L548" s="132">
        <v>522433</v>
      </c>
      <c r="M548" s="132">
        <v>188761</v>
      </c>
      <c r="N548" s="132">
        <v>522433</v>
      </c>
      <c r="O548" s="132" t="s">
        <v>4679</v>
      </c>
      <c r="P548" s="132">
        <v>248066</v>
      </c>
      <c r="Q548" s="132">
        <f t="shared" si="71"/>
        <v>770499</v>
      </c>
      <c r="R548" s="132">
        <v>522433</v>
      </c>
      <c r="S548" s="132">
        <v>248066</v>
      </c>
      <c r="T548" s="169">
        <f t="shared" si="72"/>
        <v>1</v>
      </c>
      <c r="U548" s="169">
        <f t="shared" si="73"/>
        <v>1</v>
      </c>
      <c r="V548" s="169">
        <f t="shared" si="74"/>
        <v>1.314180365647565</v>
      </c>
      <c r="W548" s="169">
        <f t="shared" si="75"/>
        <v>1.08338793634367</v>
      </c>
      <c r="X548" s="170">
        <v>1</v>
      </c>
      <c r="Y548" s="139">
        <v>39773</v>
      </c>
      <c r="Z548" s="139" t="s">
        <v>4516</v>
      </c>
      <c r="AA548" s="139">
        <v>39850</v>
      </c>
      <c r="AB548" s="171">
        <v>39911</v>
      </c>
      <c r="AC548" s="139">
        <v>39931</v>
      </c>
      <c r="AD548" s="147">
        <f t="shared" si="76"/>
        <v>61</v>
      </c>
      <c r="AE548" s="131">
        <v>312</v>
      </c>
      <c r="AG548" s="147">
        <v>1</v>
      </c>
      <c r="AH548" s="147" t="s">
        <v>4510</v>
      </c>
    </row>
    <row r="549" spans="1:34" x14ac:dyDescent="0.25">
      <c r="A549" s="147" t="s">
        <v>2144</v>
      </c>
      <c r="B549" s="140" t="s">
        <v>8474</v>
      </c>
      <c r="C549" s="147" t="s">
        <v>918</v>
      </c>
      <c r="D549" s="140" t="s">
        <v>8497</v>
      </c>
      <c r="E549" s="147" t="s">
        <v>1147</v>
      </c>
      <c r="F549" s="140" t="s">
        <v>8618</v>
      </c>
      <c r="G549" s="147" t="s">
        <v>212</v>
      </c>
      <c r="H549" s="140" t="s">
        <v>9220</v>
      </c>
      <c r="I549" s="147" t="s">
        <v>6214</v>
      </c>
      <c r="J549" s="147">
        <v>1</v>
      </c>
      <c r="K549" s="132">
        <f t="shared" si="70"/>
        <v>1655301.77</v>
      </c>
      <c r="L549" s="132">
        <v>1304140.19</v>
      </c>
      <c r="M549" s="132">
        <v>351161.58</v>
      </c>
      <c r="N549" s="132">
        <v>1304140.19</v>
      </c>
      <c r="O549" s="133" t="s">
        <v>4679</v>
      </c>
      <c r="P549" s="132">
        <v>391808.94</v>
      </c>
      <c r="Q549" s="132">
        <f t="shared" si="71"/>
        <v>1695949.13</v>
      </c>
      <c r="R549" s="132">
        <v>1304140.19</v>
      </c>
      <c r="S549" s="132">
        <v>391808.94</v>
      </c>
      <c r="T549" s="169">
        <f t="shared" si="72"/>
        <v>1</v>
      </c>
      <c r="U549" s="169">
        <f t="shared" si="73"/>
        <v>1</v>
      </c>
      <c r="V549" s="169">
        <f t="shared" si="74"/>
        <v>1.1157511593381029</v>
      </c>
      <c r="W549" s="169">
        <f t="shared" si="75"/>
        <v>1.0245558608929657</v>
      </c>
      <c r="X549" s="170">
        <v>1</v>
      </c>
      <c r="Y549" s="139">
        <v>39524</v>
      </c>
      <c r="Z549" s="139">
        <v>39540</v>
      </c>
      <c r="AA549" s="139">
        <v>39625</v>
      </c>
      <c r="AB549" s="139">
        <v>39780</v>
      </c>
      <c r="AC549" s="139">
        <v>39891</v>
      </c>
      <c r="AD549" s="147">
        <f t="shared" si="76"/>
        <v>155</v>
      </c>
      <c r="AE549" s="131">
        <v>199</v>
      </c>
      <c r="AG549" s="147">
        <v>1</v>
      </c>
      <c r="AH549" s="147" t="s">
        <v>4510</v>
      </c>
    </row>
    <row r="550" spans="1:34" x14ac:dyDescent="0.25">
      <c r="A550" s="147" t="s">
        <v>2144</v>
      </c>
      <c r="B550" s="140" t="s">
        <v>8474</v>
      </c>
      <c r="C550" s="147" t="s">
        <v>918</v>
      </c>
      <c r="D550" s="140" t="s">
        <v>8497</v>
      </c>
      <c r="E550" s="147" t="s">
        <v>1147</v>
      </c>
      <c r="F550" s="140" t="s">
        <v>8618</v>
      </c>
      <c r="G550" s="147" t="s">
        <v>1164</v>
      </c>
      <c r="H550" s="140" t="s">
        <v>9221</v>
      </c>
      <c r="I550" s="147" t="s">
        <v>6179</v>
      </c>
      <c r="J550" s="147">
        <v>1</v>
      </c>
      <c r="K550" s="132">
        <f t="shared" si="70"/>
        <v>1001943.42</v>
      </c>
      <c r="L550" s="132">
        <v>753543.75</v>
      </c>
      <c r="M550" s="132">
        <v>248399.67</v>
      </c>
      <c r="N550" s="132">
        <v>678189.38</v>
      </c>
      <c r="O550" s="133" t="s">
        <v>4699</v>
      </c>
      <c r="P550" s="132">
        <v>239339.2</v>
      </c>
      <c r="Q550" s="132">
        <f t="shared" si="71"/>
        <v>917528.58000000007</v>
      </c>
      <c r="R550" s="132">
        <v>678189.38</v>
      </c>
      <c r="S550" s="132">
        <v>239339.2</v>
      </c>
      <c r="T550" s="169">
        <f t="shared" si="72"/>
        <v>1</v>
      </c>
      <c r="U550" s="169">
        <f t="shared" si="73"/>
        <v>1</v>
      </c>
      <c r="V550" s="169">
        <f t="shared" si="74"/>
        <v>0.96352462948119055</v>
      </c>
      <c r="W550" s="169">
        <f t="shared" si="75"/>
        <v>0.91574889528193126</v>
      </c>
      <c r="X550" s="170">
        <v>1</v>
      </c>
      <c r="Y550" s="139">
        <v>39128</v>
      </c>
      <c r="Z550" s="139">
        <v>39139</v>
      </c>
      <c r="AA550" s="139">
        <v>39219</v>
      </c>
      <c r="AB550" s="139">
        <v>39385</v>
      </c>
      <c r="AC550" s="139" t="s">
        <v>4516</v>
      </c>
      <c r="AD550" s="147">
        <f t="shared" si="76"/>
        <v>166</v>
      </c>
      <c r="AE550" s="131">
        <v>91</v>
      </c>
      <c r="AG550" s="147">
        <v>1</v>
      </c>
      <c r="AH550" s="147" t="s">
        <v>4510</v>
      </c>
    </row>
    <row r="551" spans="1:34" x14ac:dyDescent="0.25">
      <c r="A551" s="147" t="s">
        <v>2144</v>
      </c>
      <c r="B551" s="140" t="s">
        <v>8474</v>
      </c>
      <c r="C551" s="147" t="s">
        <v>918</v>
      </c>
      <c r="D551" s="140" t="s">
        <v>8497</v>
      </c>
      <c r="E551" s="147" t="s">
        <v>1147</v>
      </c>
      <c r="F551" s="140" t="s">
        <v>8618</v>
      </c>
      <c r="G551" s="147" t="s">
        <v>3957</v>
      </c>
      <c r="H551" s="140" t="s">
        <v>10732</v>
      </c>
      <c r="I551" s="147" t="s">
        <v>3281</v>
      </c>
      <c r="J551" s="147">
        <v>1</v>
      </c>
      <c r="K551" s="132">
        <f t="shared" si="70"/>
        <v>568753.85</v>
      </c>
      <c r="L551" s="132">
        <v>399486.97</v>
      </c>
      <c r="M551" s="132">
        <v>169266.88</v>
      </c>
      <c r="N551" s="132">
        <v>359538.2</v>
      </c>
      <c r="O551" s="133" t="s">
        <v>4699</v>
      </c>
      <c r="P551" s="132">
        <v>167704.26</v>
      </c>
      <c r="Q551" s="132">
        <f t="shared" si="71"/>
        <v>527242.46</v>
      </c>
      <c r="R551" s="132">
        <v>359538.2</v>
      </c>
      <c r="S551" s="132">
        <v>167704.26</v>
      </c>
      <c r="T551" s="169">
        <f t="shared" si="72"/>
        <v>1</v>
      </c>
      <c r="U551" s="169">
        <f t="shared" si="73"/>
        <v>1</v>
      </c>
      <c r="V551" s="169">
        <f t="shared" si="74"/>
        <v>0.99076830623923595</v>
      </c>
      <c r="W551" s="169">
        <f t="shared" si="75"/>
        <v>0.92701343472224407</v>
      </c>
      <c r="X551" s="170">
        <v>1</v>
      </c>
      <c r="Y551" s="139">
        <v>39128</v>
      </c>
      <c r="Z551" s="139">
        <v>39139</v>
      </c>
      <c r="AA551" s="139">
        <v>39223</v>
      </c>
      <c r="AB551" s="139">
        <v>39385</v>
      </c>
      <c r="AC551" s="139">
        <v>39658</v>
      </c>
      <c r="AD551" s="147">
        <f t="shared" si="76"/>
        <v>162</v>
      </c>
      <c r="AE551" s="131">
        <v>176</v>
      </c>
      <c r="AG551" s="147">
        <v>1</v>
      </c>
      <c r="AH551" s="147" t="s">
        <v>4510</v>
      </c>
    </row>
    <row r="552" spans="1:34" x14ac:dyDescent="0.25">
      <c r="A552" s="147" t="s">
        <v>2144</v>
      </c>
      <c r="B552" s="140" t="s">
        <v>8474</v>
      </c>
      <c r="C552" s="147" t="s">
        <v>918</v>
      </c>
      <c r="D552" s="140" t="s">
        <v>8497</v>
      </c>
      <c r="E552" s="147" t="s">
        <v>1147</v>
      </c>
      <c r="F552" s="140" t="s">
        <v>8618</v>
      </c>
      <c r="G552" s="147" t="s">
        <v>5674</v>
      </c>
      <c r="H552" s="140" t="s">
        <v>9222</v>
      </c>
      <c r="I552" s="147" t="s">
        <v>6247</v>
      </c>
      <c r="J552" s="147">
        <v>1</v>
      </c>
      <c r="K552" s="132">
        <f t="shared" si="70"/>
        <v>1639089</v>
      </c>
      <c r="L552" s="132">
        <v>1430000</v>
      </c>
      <c r="M552" s="132">
        <v>209089</v>
      </c>
      <c r="N552" s="132">
        <v>1382360</v>
      </c>
      <c r="O552" s="132" t="s">
        <v>4679</v>
      </c>
      <c r="P552" s="132">
        <v>355981</v>
      </c>
      <c r="Q552" s="132">
        <f t="shared" si="71"/>
        <v>1738341</v>
      </c>
      <c r="R552" s="132">
        <v>1382360</v>
      </c>
      <c r="S552" s="132">
        <v>355981</v>
      </c>
      <c r="T552" s="169">
        <f t="shared" si="72"/>
        <v>1</v>
      </c>
      <c r="U552" s="169">
        <f t="shared" si="73"/>
        <v>1</v>
      </c>
      <c r="V552" s="169">
        <f t="shared" si="74"/>
        <v>1.7025333709568653</v>
      </c>
      <c r="W552" s="169">
        <f t="shared" si="75"/>
        <v>1.0605531487307889</v>
      </c>
      <c r="X552" s="170">
        <v>1</v>
      </c>
      <c r="Y552" s="139">
        <v>39773</v>
      </c>
      <c r="Z552" s="139" t="s">
        <v>4516</v>
      </c>
      <c r="AA552" s="139">
        <v>39869</v>
      </c>
      <c r="AB552" s="139">
        <v>39947</v>
      </c>
      <c r="AC552" s="139">
        <v>39983</v>
      </c>
      <c r="AD552" s="147">
        <f t="shared" si="76"/>
        <v>78</v>
      </c>
      <c r="AE552" s="131">
        <v>153</v>
      </c>
      <c r="AG552" s="147">
        <v>1</v>
      </c>
      <c r="AH552" s="147" t="s">
        <v>4510</v>
      </c>
    </row>
    <row r="553" spans="1:34" x14ac:dyDescent="0.25">
      <c r="A553" s="147" t="s">
        <v>2144</v>
      </c>
      <c r="B553" s="140" t="s">
        <v>8474</v>
      </c>
      <c r="C553" s="147" t="s">
        <v>918</v>
      </c>
      <c r="D553" s="140" t="s">
        <v>8497</v>
      </c>
      <c r="E553" s="147" t="s">
        <v>1147</v>
      </c>
      <c r="F553" s="140" t="s">
        <v>8618</v>
      </c>
      <c r="G553" s="147" t="s">
        <v>3289</v>
      </c>
      <c r="H553" s="140" t="s">
        <v>9223</v>
      </c>
      <c r="I553" s="147" t="s">
        <v>6229</v>
      </c>
      <c r="J553" s="147">
        <v>1</v>
      </c>
      <c r="K553" s="132">
        <f t="shared" si="70"/>
        <v>1187070.6599999999</v>
      </c>
      <c r="L553" s="132">
        <v>926498.02</v>
      </c>
      <c r="M553" s="132">
        <v>260572.63999999998</v>
      </c>
      <c r="N553" s="132">
        <v>926498.02</v>
      </c>
      <c r="O553" s="133" t="s">
        <v>4753</v>
      </c>
      <c r="P553" s="132">
        <v>304779.27</v>
      </c>
      <c r="Q553" s="132">
        <f t="shared" si="71"/>
        <v>1231277.29</v>
      </c>
      <c r="R553" s="132">
        <v>926498.02</v>
      </c>
      <c r="S553" s="132">
        <v>304779.27</v>
      </c>
      <c r="T553" s="169">
        <f t="shared" si="72"/>
        <v>1</v>
      </c>
      <c r="U553" s="169">
        <f t="shared" si="73"/>
        <v>1</v>
      </c>
      <c r="V553" s="169">
        <f t="shared" si="74"/>
        <v>1.1696518483291263</v>
      </c>
      <c r="W553" s="169">
        <f t="shared" si="75"/>
        <v>1.0372400999280027</v>
      </c>
      <c r="X553" s="170">
        <v>1</v>
      </c>
      <c r="Y553" s="139">
        <v>39524</v>
      </c>
      <c r="Z553" s="139">
        <v>39540</v>
      </c>
      <c r="AA553" s="139">
        <v>39620</v>
      </c>
      <c r="AB553" s="139">
        <v>39799</v>
      </c>
      <c r="AC553" s="139">
        <v>39867</v>
      </c>
      <c r="AD553" s="147">
        <f t="shared" si="76"/>
        <v>179</v>
      </c>
      <c r="AE553" s="131">
        <v>34</v>
      </c>
      <c r="AG553" s="147">
        <v>1</v>
      </c>
      <c r="AH553" s="147" t="s">
        <v>4510</v>
      </c>
    </row>
    <row r="554" spans="1:34" x14ac:dyDescent="0.25">
      <c r="A554" s="147" t="s">
        <v>2144</v>
      </c>
      <c r="B554" s="140" t="s">
        <v>8474</v>
      </c>
      <c r="C554" s="147" t="s">
        <v>918</v>
      </c>
      <c r="D554" s="140" t="s">
        <v>8497</v>
      </c>
      <c r="E554" s="147" t="s">
        <v>1147</v>
      </c>
      <c r="F554" s="140" t="s">
        <v>8618</v>
      </c>
      <c r="G554" s="147" t="s">
        <v>1157</v>
      </c>
      <c r="H554" s="140" t="s">
        <v>9224</v>
      </c>
      <c r="I554" s="147" t="s">
        <v>6193</v>
      </c>
      <c r="J554" s="147">
        <v>1</v>
      </c>
      <c r="K554" s="132">
        <f t="shared" si="70"/>
        <v>1583096.77</v>
      </c>
      <c r="L554" s="132">
        <v>1193944.43</v>
      </c>
      <c r="M554" s="132">
        <v>389152.34</v>
      </c>
      <c r="N554" s="132">
        <v>1193944.43</v>
      </c>
      <c r="O554" s="133" t="s">
        <v>4679</v>
      </c>
      <c r="P554" s="132">
        <v>399965.35</v>
      </c>
      <c r="Q554" s="132">
        <f t="shared" si="71"/>
        <v>1593909.7799999998</v>
      </c>
      <c r="R554" s="132">
        <v>1193944.43</v>
      </c>
      <c r="S554" s="132">
        <v>399965.35</v>
      </c>
      <c r="T554" s="169">
        <f t="shared" si="72"/>
        <v>1</v>
      </c>
      <c r="U554" s="169">
        <f t="shared" si="73"/>
        <v>1</v>
      </c>
      <c r="V554" s="169">
        <f t="shared" si="74"/>
        <v>1.0277860593103461</v>
      </c>
      <c r="W554" s="169">
        <f t="shared" si="75"/>
        <v>1.0068302899765247</v>
      </c>
      <c r="X554" s="170">
        <v>1</v>
      </c>
      <c r="Y554" s="139">
        <v>39128</v>
      </c>
      <c r="Z554" s="139">
        <v>39139</v>
      </c>
      <c r="AA554" s="139">
        <v>39223</v>
      </c>
      <c r="AB554" s="139">
        <v>39402</v>
      </c>
      <c r="AC554" s="139">
        <v>39412</v>
      </c>
      <c r="AD554" s="147">
        <f t="shared" si="76"/>
        <v>179</v>
      </c>
      <c r="AE554" s="131">
        <v>405</v>
      </c>
      <c r="AG554" s="147">
        <v>1</v>
      </c>
      <c r="AH554" s="147" t="s">
        <v>4510</v>
      </c>
    </row>
    <row r="555" spans="1:34" x14ac:dyDescent="0.25">
      <c r="A555" s="147" t="s">
        <v>2144</v>
      </c>
      <c r="B555" s="140" t="s">
        <v>8474</v>
      </c>
      <c r="C555" s="147" t="s">
        <v>918</v>
      </c>
      <c r="D555" s="140" t="s">
        <v>8497</v>
      </c>
      <c r="E555" s="147" t="s">
        <v>1147</v>
      </c>
      <c r="F555" s="140" t="s">
        <v>8618</v>
      </c>
      <c r="G555" s="147" t="s">
        <v>1124</v>
      </c>
      <c r="H555" s="140" t="s">
        <v>9225</v>
      </c>
      <c r="I555" s="147" t="s">
        <v>6229</v>
      </c>
      <c r="J555" s="147">
        <v>1</v>
      </c>
      <c r="K555" s="132">
        <f t="shared" si="70"/>
        <v>1749658.34</v>
      </c>
      <c r="L555" s="132">
        <v>1371898.85</v>
      </c>
      <c r="M555" s="132">
        <v>377759.49</v>
      </c>
      <c r="N555" s="132">
        <v>1371898.85</v>
      </c>
      <c r="O555" s="133" t="s">
        <v>4679</v>
      </c>
      <c r="P555" s="132">
        <v>422077.14</v>
      </c>
      <c r="Q555" s="132">
        <f t="shared" si="71"/>
        <v>1793975.9900000002</v>
      </c>
      <c r="R555" s="132">
        <v>1371898.85</v>
      </c>
      <c r="S555" s="132">
        <v>422077.14</v>
      </c>
      <c r="T555" s="169">
        <f t="shared" si="72"/>
        <v>1</v>
      </c>
      <c r="U555" s="169">
        <f t="shared" si="73"/>
        <v>1</v>
      </c>
      <c r="V555" s="169">
        <f t="shared" si="74"/>
        <v>1.1173171056536528</v>
      </c>
      <c r="W555" s="169">
        <f t="shared" si="75"/>
        <v>1.0253293165796016</v>
      </c>
      <c r="X555" s="170">
        <v>1</v>
      </c>
      <c r="Y555" s="139">
        <v>39524</v>
      </c>
      <c r="Z555" s="139">
        <v>39540</v>
      </c>
      <c r="AA555" s="139">
        <v>39627</v>
      </c>
      <c r="AB555" s="139">
        <v>39772</v>
      </c>
      <c r="AC555" s="139">
        <v>39868</v>
      </c>
      <c r="AD555" s="147">
        <f t="shared" si="76"/>
        <v>145</v>
      </c>
      <c r="AE555" s="131">
        <v>375</v>
      </c>
      <c r="AG555" s="147">
        <v>1</v>
      </c>
      <c r="AH555" s="147" t="s">
        <v>4510</v>
      </c>
    </row>
    <row r="556" spans="1:34" x14ac:dyDescent="0.25">
      <c r="A556" s="147" t="s">
        <v>2144</v>
      </c>
      <c r="B556" s="140" t="s">
        <v>8474</v>
      </c>
      <c r="C556" s="147" t="s">
        <v>918</v>
      </c>
      <c r="D556" s="140" t="s">
        <v>8497</v>
      </c>
      <c r="E556" s="147" t="s">
        <v>1147</v>
      </c>
      <c r="F556" s="140" t="s">
        <v>8618</v>
      </c>
      <c r="G556" s="147" t="s">
        <v>4238</v>
      </c>
      <c r="H556" s="140" t="s">
        <v>10733</v>
      </c>
      <c r="I556" s="147" t="s">
        <v>6240</v>
      </c>
      <c r="J556" s="147">
        <v>1</v>
      </c>
      <c r="K556" s="132">
        <f t="shared" si="70"/>
        <v>716194</v>
      </c>
      <c r="L556" s="132">
        <v>586573</v>
      </c>
      <c r="M556" s="132">
        <v>129621</v>
      </c>
      <c r="N556" s="132">
        <v>527916.30000000005</v>
      </c>
      <c r="O556" s="132" t="s">
        <v>4699</v>
      </c>
      <c r="P556" s="132">
        <v>295674.38</v>
      </c>
      <c r="Q556" s="132">
        <f t="shared" si="71"/>
        <v>823590.68</v>
      </c>
      <c r="R556" s="132">
        <v>527916.30000000005</v>
      </c>
      <c r="S556" s="132">
        <v>295674.38</v>
      </c>
      <c r="T556" s="169">
        <f t="shared" si="72"/>
        <v>1</v>
      </c>
      <c r="U556" s="169">
        <f t="shared" si="73"/>
        <v>1</v>
      </c>
      <c r="V556" s="169">
        <f t="shared" si="74"/>
        <v>2.2810684997029802</v>
      </c>
      <c r="W556" s="169">
        <f t="shared" si="75"/>
        <v>1.1499547329354896</v>
      </c>
      <c r="X556" s="170">
        <v>1</v>
      </c>
      <c r="Y556" s="139">
        <v>39773</v>
      </c>
      <c r="Z556" s="139" t="s">
        <v>4516</v>
      </c>
      <c r="AA556" s="139">
        <v>39860</v>
      </c>
      <c r="AB556" s="171">
        <v>39900</v>
      </c>
      <c r="AC556" s="139">
        <v>39931</v>
      </c>
      <c r="AD556" s="147">
        <f t="shared" si="76"/>
        <v>40</v>
      </c>
      <c r="AE556" s="131">
        <v>469</v>
      </c>
      <c r="AG556" s="147">
        <v>1</v>
      </c>
      <c r="AH556" s="147" t="s">
        <v>4510</v>
      </c>
    </row>
    <row r="557" spans="1:34" x14ac:dyDescent="0.25">
      <c r="A557" s="147" t="s">
        <v>2144</v>
      </c>
      <c r="B557" s="140" t="s">
        <v>8474</v>
      </c>
      <c r="C557" s="147" t="s">
        <v>918</v>
      </c>
      <c r="D557" s="140" t="s">
        <v>8497</v>
      </c>
      <c r="E557" s="147" t="s">
        <v>1147</v>
      </c>
      <c r="F557" s="140" t="s">
        <v>8618</v>
      </c>
      <c r="G557" s="147" t="s">
        <v>1152</v>
      </c>
      <c r="H557" s="140" t="s">
        <v>9226</v>
      </c>
      <c r="I557" s="147" t="s">
        <v>6247</v>
      </c>
      <c r="J557" s="147">
        <v>1</v>
      </c>
      <c r="K557" s="132">
        <f t="shared" si="70"/>
        <v>1639089</v>
      </c>
      <c r="L557" s="132">
        <v>1319723</v>
      </c>
      <c r="M557" s="132">
        <v>319366</v>
      </c>
      <c r="N557" s="132">
        <v>1295149</v>
      </c>
      <c r="O557" s="132" t="s">
        <v>4679</v>
      </c>
      <c r="P557" s="132">
        <v>1817117</v>
      </c>
      <c r="Q557" s="132">
        <f t="shared" si="71"/>
        <v>3112266</v>
      </c>
      <c r="R557" s="132">
        <v>1295149</v>
      </c>
      <c r="S557" s="132">
        <v>1817117</v>
      </c>
      <c r="T557" s="169">
        <f t="shared" si="72"/>
        <v>1</v>
      </c>
      <c r="U557" s="169">
        <f t="shared" si="73"/>
        <v>1</v>
      </c>
      <c r="V557" s="169">
        <f t="shared" si="74"/>
        <v>5.6897634688727043</v>
      </c>
      <c r="W557" s="169">
        <f t="shared" si="75"/>
        <v>1.8987779187097222</v>
      </c>
      <c r="X557" s="170">
        <v>1</v>
      </c>
      <c r="Y557" s="139">
        <v>39773</v>
      </c>
      <c r="Z557" s="139" t="s">
        <v>4516</v>
      </c>
      <c r="AA557" s="139">
        <v>39861</v>
      </c>
      <c r="AB557" s="139">
        <v>39979</v>
      </c>
      <c r="AC557" s="139">
        <v>39983</v>
      </c>
      <c r="AD557" s="147">
        <f t="shared" si="76"/>
        <v>118</v>
      </c>
      <c r="AE557" s="131">
        <v>100</v>
      </c>
      <c r="AG557" s="147">
        <v>1</v>
      </c>
      <c r="AH557" s="147" t="s">
        <v>4510</v>
      </c>
    </row>
    <row r="558" spans="1:34" x14ac:dyDescent="0.25">
      <c r="A558" s="147" t="s">
        <v>2144</v>
      </c>
      <c r="B558" s="140" t="s">
        <v>8474</v>
      </c>
      <c r="C558" s="147" t="s">
        <v>918</v>
      </c>
      <c r="D558" s="140" t="s">
        <v>8497</v>
      </c>
      <c r="E558" s="147" t="s">
        <v>1147</v>
      </c>
      <c r="F558" s="140" t="s">
        <v>8618</v>
      </c>
      <c r="G558" s="147" t="s">
        <v>1154</v>
      </c>
      <c r="H558" s="140" t="s">
        <v>9227</v>
      </c>
      <c r="I558" s="147" t="s">
        <v>6214</v>
      </c>
      <c r="J558" s="147">
        <v>1</v>
      </c>
      <c r="K558" s="132">
        <f t="shared" si="70"/>
        <v>1210562</v>
      </c>
      <c r="L558" s="132">
        <v>909736</v>
      </c>
      <c r="M558" s="132">
        <v>300826</v>
      </c>
      <c r="N558" s="132">
        <v>818762.4</v>
      </c>
      <c r="O558" s="133" t="s">
        <v>4699</v>
      </c>
      <c r="P558" s="132">
        <v>322816.42</v>
      </c>
      <c r="Q558" s="132">
        <f t="shared" si="71"/>
        <v>1141578.82</v>
      </c>
      <c r="R558" s="132">
        <v>818762.4</v>
      </c>
      <c r="S558" s="132">
        <v>322816.42</v>
      </c>
      <c r="T558" s="169">
        <f t="shared" si="72"/>
        <v>1</v>
      </c>
      <c r="U558" s="169">
        <f t="shared" si="73"/>
        <v>1</v>
      </c>
      <c r="V558" s="169">
        <f t="shared" si="74"/>
        <v>1.0731001309727217</v>
      </c>
      <c r="W558" s="169">
        <f t="shared" si="75"/>
        <v>0.94301557458436669</v>
      </c>
      <c r="X558" s="170">
        <v>1</v>
      </c>
      <c r="Y558" s="139">
        <v>39128</v>
      </c>
      <c r="Z558" s="139">
        <v>39139</v>
      </c>
      <c r="AA558" s="139">
        <v>39224</v>
      </c>
      <c r="AB558" s="139">
        <v>39339</v>
      </c>
      <c r="AC558" s="139">
        <v>39412</v>
      </c>
      <c r="AD558" s="147">
        <f t="shared" si="76"/>
        <v>115</v>
      </c>
      <c r="AE558" s="131">
        <v>176</v>
      </c>
      <c r="AG558" s="147">
        <v>1</v>
      </c>
      <c r="AH558" s="147" t="s">
        <v>4510</v>
      </c>
    </row>
    <row r="559" spans="1:34" x14ac:dyDescent="0.25">
      <c r="A559" s="147" t="s">
        <v>2144</v>
      </c>
      <c r="B559" s="140" t="s">
        <v>8474</v>
      </c>
      <c r="C559" s="147" t="s">
        <v>918</v>
      </c>
      <c r="D559" s="140" t="s">
        <v>8497</v>
      </c>
      <c r="E559" s="147" t="s">
        <v>1147</v>
      </c>
      <c r="F559" s="140" t="s">
        <v>8618</v>
      </c>
      <c r="G559" s="147" t="s">
        <v>1148</v>
      </c>
      <c r="H559" s="140" t="s">
        <v>9228</v>
      </c>
      <c r="I559" s="147" t="s">
        <v>6240</v>
      </c>
      <c r="J559" s="147">
        <v>1</v>
      </c>
      <c r="K559" s="132">
        <f t="shared" si="70"/>
        <v>721195</v>
      </c>
      <c r="L559" s="132">
        <v>630605</v>
      </c>
      <c r="M559" s="132">
        <v>90590</v>
      </c>
      <c r="N559" s="132">
        <v>611482</v>
      </c>
      <c r="O559" s="132" t="s">
        <v>4679</v>
      </c>
      <c r="P559" s="132">
        <v>200367.66</v>
      </c>
      <c r="Q559" s="132">
        <f t="shared" si="71"/>
        <v>811849.66</v>
      </c>
      <c r="R559" s="132">
        <v>611482</v>
      </c>
      <c r="S559" s="132">
        <v>200367.66</v>
      </c>
      <c r="T559" s="169">
        <f t="shared" si="72"/>
        <v>1</v>
      </c>
      <c r="U559" s="169">
        <f t="shared" si="73"/>
        <v>1</v>
      </c>
      <c r="V559" s="169">
        <f t="shared" si="74"/>
        <v>2.2118077050447069</v>
      </c>
      <c r="W559" s="169">
        <f t="shared" si="75"/>
        <v>1.1257006218845111</v>
      </c>
      <c r="X559" s="170">
        <v>1</v>
      </c>
      <c r="Y559" s="139">
        <v>39773</v>
      </c>
      <c r="Z559" s="139" t="s">
        <v>4516</v>
      </c>
      <c r="AA559" s="139">
        <v>39856</v>
      </c>
      <c r="AB559" s="171">
        <v>39907</v>
      </c>
      <c r="AC559" s="139">
        <v>39931</v>
      </c>
      <c r="AD559" s="147">
        <f t="shared" si="76"/>
        <v>51</v>
      </c>
      <c r="AE559" s="131">
        <v>360</v>
      </c>
      <c r="AG559" s="147">
        <v>1</v>
      </c>
      <c r="AH559" s="147" t="s">
        <v>4510</v>
      </c>
    </row>
    <row r="560" spans="1:34" x14ac:dyDescent="0.25">
      <c r="A560" s="147" t="s">
        <v>2145</v>
      </c>
      <c r="B560" s="140" t="s">
        <v>8469</v>
      </c>
      <c r="C560" s="147" t="s">
        <v>134</v>
      </c>
      <c r="D560" s="140" t="s">
        <v>8491</v>
      </c>
      <c r="E560" s="147" t="s">
        <v>1325</v>
      </c>
      <c r="F560" s="140" t="s">
        <v>8513</v>
      </c>
      <c r="G560" s="147" t="s">
        <v>397</v>
      </c>
      <c r="H560" s="140" t="s">
        <v>10735</v>
      </c>
      <c r="I560" s="147" t="s">
        <v>3192</v>
      </c>
      <c r="J560" s="147">
        <v>1</v>
      </c>
      <c r="K560" s="132">
        <f t="shared" si="70"/>
        <v>713489.5</v>
      </c>
      <c r="L560" s="132">
        <v>435439.5</v>
      </c>
      <c r="M560" s="132">
        <v>278050</v>
      </c>
      <c r="N560" s="132">
        <v>435439.5</v>
      </c>
      <c r="O560" s="133" t="s">
        <v>4679</v>
      </c>
      <c r="P560" s="132">
        <v>295749</v>
      </c>
      <c r="Q560" s="132">
        <f t="shared" si="71"/>
        <v>731188.5</v>
      </c>
      <c r="R560" s="132">
        <v>435439.5</v>
      </c>
      <c r="S560" s="132">
        <v>295749</v>
      </c>
      <c r="T560" s="169">
        <f t="shared" si="72"/>
        <v>1</v>
      </c>
      <c r="U560" s="169">
        <f t="shared" si="73"/>
        <v>1</v>
      </c>
      <c r="V560" s="169">
        <f t="shared" si="74"/>
        <v>1.06365401906132</v>
      </c>
      <c r="W560" s="169">
        <f t="shared" si="75"/>
        <v>1.024806251528579</v>
      </c>
      <c r="X560" s="170">
        <v>1</v>
      </c>
      <c r="Y560" s="139">
        <v>38583</v>
      </c>
      <c r="Z560" s="139">
        <v>38607</v>
      </c>
      <c r="AA560" s="139">
        <v>38693</v>
      </c>
      <c r="AB560" s="139">
        <v>38807</v>
      </c>
      <c r="AC560" s="139" t="s">
        <v>4516</v>
      </c>
      <c r="AD560" s="147">
        <f t="shared" si="76"/>
        <v>114</v>
      </c>
      <c r="AE560" s="131">
        <v>199</v>
      </c>
      <c r="AG560" s="147">
        <v>1</v>
      </c>
      <c r="AH560" s="147" t="s">
        <v>4510</v>
      </c>
    </row>
    <row r="561" spans="1:34" x14ac:dyDescent="0.25">
      <c r="A561" s="147" t="s">
        <v>2145</v>
      </c>
      <c r="B561" s="140" t="s">
        <v>8469</v>
      </c>
      <c r="C561" s="147" t="s">
        <v>134</v>
      </c>
      <c r="D561" s="140" t="s">
        <v>8491</v>
      </c>
      <c r="E561" s="147" t="s">
        <v>1325</v>
      </c>
      <c r="F561" s="140" t="s">
        <v>8513</v>
      </c>
      <c r="G561" s="147" t="s">
        <v>397</v>
      </c>
      <c r="H561" s="140" t="s">
        <v>10735</v>
      </c>
      <c r="I561" s="147" t="s">
        <v>4754</v>
      </c>
      <c r="J561" s="147">
        <v>1</v>
      </c>
      <c r="K561" s="132">
        <f t="shared" si="70"/>
        <v>523341</v>
      </c>
      <c r="L561" s="132">
        <v>360262.31</v>
      </c>
      <c r="M561" s="132">
        <v>163078.69</v>
      </c>
      <c r="N561" s="132">
        <v>360262.30000000005</v>
      </c>
      <c r="O561" s="133" t="s">
        <v>4679</v>
      </c>
      <c r="P561" s="132">
        <v>162078.69</v>
      </c>
      <c r="Q561" s="132">
        <f t="shared" si="71"/>
        <v>522340.99</v>
      </c>
      <c r="R561" s="132">
        <v>360262.3</v>
      </c>
      <c r="S561" s="132">
        <v>162078.69</v>
      </c>
      <c r="T561" s="169">
        <f t="shared" si="72"/>
        <v>0.99999999999999989</v>
      </c>
      <c r="U561" s="169">
        <f t="shared" si="73"/>
        <v>1</v>
      </c>
      <c r="V561" s="169">
        <f t="shared" si="74"/>
        <v>0.99386799096804124</v>
      </c>
      <c r="W561" s="169">
        <f t="shared" si="75"/>
        <v>0.9980891808591339</v>
      </c>
      <c r="X561" s="170">
        <v>1</v>
      </c>
      <c r="Y561" s="139">
        <v>38806</v>
      </c>
      <c r="Z561" s="139">
        <v>38806</v>
      </c>
      <c r="AA561" s="139">
        <v>38906</v>
      </c>
      <c r="AB561" s="139">
        <v>39081</v>
      </c>
      <c r="AC561" s="139" t="s">
        <v>4516</v>
      </c>
      <c r="AD561" s="147">
        <f t="shared" si="76"/>
        <v>175</v>
      </c>
      <c r="AE561" s="131">
        <v>199</v>
      </c>
      <c r="AG561" s="147">
        <v>1</v>
      </c>
      <c r="AH561" s="147" t="s">
        <v>4510</v>
      </c>
    </row>
    <row r="562" spans="1:34" x14ac:dyDescent="0.25">
      <c r="A562" s="147" t="s">
        <v>2145</v>
      </c>
      <c r="B562" s="140" t="s">
        <v>8469</v>
      </c>
      <c r="C562" s="147" t="s">
        <v>134</v>
      </c>
      <c r="D562" s="140" t="s">
        <v>8491</v>
      </c>
      <c r="E562" s="147" t="s">
        <v>1325</v>
      </c>
      <c r="F562" s="140" t="s">
        <v>8513</v>
      </c>
      <c r="G562" s="147" t="s">
        <v>1325</v>
      </c>
      <c r="H562" s="140" t="s">
        <v>9231</v>
      </c>
      <c r="I562" s="147" t="s">
        <v>4755</v>
      </c>
      <c r="J562" s="147">
        <v>1</v>
      </c>
      <c r="K562" s="132">
        <f t="shared" si="70"/>
        <v>5085529</v>
      </c>
      <c r="L562" s="132">
        <v>3473406.92</v>
      </c>
      <c r="M562" s="132">
        <v>1612122.08</v>
      </c>
      <c r="N562" s="132">
        <v>3473406.9099999997</v>
      </c>
      <c r="O562" s="133"/>
      <c r="P562" s="132">
        <v>1451709.25</v>
      </c>
      <c r="Q562" s="132">
        <f t="shared" si="71"/>
        <v>4925116.16</v>
      </c>
      <c r="R562" s="132">
        <v>3473406.91</v>
      </c>
      <c r="S562" s="132">
        <v>1451709.25</v>
      </c>
      <c r="T562" s="169">
        <f t="shared" si="72"/>
        <v>1.0000000000000002</v>
      </c>
      <c r="U562" s="169">
        <f t="shared" si="73"/>
        <v>1</v>
      </c>
      <c r="V562" s="169">
        <f t="shared" si="74"/>
        <v>0.90049585450749481</v>
      </c>
      <c r="W562" s="169">
        <f t="shared" si="75"/>
        <v>0.96845700024520565</v>
      </c>
      <c r="X562" s="170">
        <v>1</v>
      </c>
      <c r="Y562" s="139">
        <v>38806</v>
      </c>
      <c r="Z562" s="139">
        <v>38806</v>
      </c>
      <c r="AA562" s="139">
        <v>39217</v>
      </c>
      <c r="AB562" s="139">
        <v>39974</v>
      </c>
      <c r="AC562" s="139" t="s">
        <v>4584</v>
      </c>
      <c r="AD562" s="147">
        <f t="shared" si="76"/>
        <v>757</v>
      </c>
      <c r="AE562" s="131">
        <v>66</v>
      </c>
      <c r="AG562" s="147">
        <v>1</v>
      </c>
      <c r="AH562" s="147" t="s">
        <v>4510</v>
      </c>
    </row>
    <row r="563" spans="1:34" x14ac:dyDescent="0.25">
      <c r="A563" s="147" t="s">
        <v>2145</v>
      </c>
      <c r="B563" s="140" t="s">
        <v>8469</v>
      </c>
      <c r="C563" s="147" t="s">
        <v>134</v>
      </c>
      <c r="D563" s="140" t="s">
        <v>8491</v>
      </c>
      <c r="E563" s="147" t="s">
        <v>1325</v>
      </c>
      <c r="F563" s="140" t="s">
        <v>8513</v>
      </c>
      <c r="G563" s="147" t="s">
        <v>1662</v>
      </c>
      <c r="H563" s="140" t="s">
        <v>10736</v>
      </c>
      <c r="I563" s="147" t="s">
        <v>4692</v>
      </c>
      <c r="J563" s="147">
        <v>1</v>
      </c>
      <c r="K563" s="132">
        <f t="shared" si="70"/>
        <v>965488</v>
      </c>
      <c r="L563" s="132">
        <v>396082.91</v>
      </c>
      <c r="M563" s="132">
        <v>569405.09</v>
      </c>
      <c r="N563" s="132">
        <v>396082.91</v>
      </c>
      <c r="O563" s="133" t="s">
        <v>4679</v>
      </c>
      <c r="P563" s="132">
        <v>232109.26</v>
      </c>
      <c r="Q563" s="132">
        <f t="shared" si="71"/>
        <v>628192.16999999993</v>
      </c>
      <c r="R563" s="132">
        <v>396082.91</v>
      </c>
      <c r="S563" s="132">
        <v>232109.26</v>
      </c>
      <c r="T563" s="169">
        <f t="shared" si="72"/>
        <v>1</v>
      </c>
      <c r="U563" s="169">
        <f t="shared" si="73"/>
        <v>1</v>
      </c>
      <c r="V563" s="169">
        <f t="shared" si="74"/>
        <v>0.40763467709781104</v>
      </c>
      <c r="W563" s="169">
        <f t="shared" si="75"/>
        <v>0.65064730996138731</v>
      </c>
      <c r="X563" s="170">
        <v>1</v>
      </c>
      <c r="Y563" s="139">
        <v>38583</v>
      </c>
      <c r="Z563" s="139">
        <v>38607</v>
      </c>
      <c r="AA563" s="139">
        <v>38733</v>
      </c>
      <c r="AB563" s="139">
        <v>38899</v>
      </c>
      <c r="AC563" s="139" t="s">
        <v>4516</v>
      </c>
      <c r="AD563" s="147">
        <f t="shared" si="76"/>
        <v>166</v>
      </c>
      <c r="AE563" s="131">
        <v>288</v>
      </c>
      <c r="AG563" s="147">
        <v>1</v>
      </c>
      <c r="AH563" s="147" t="s">
        <v>4510</v>
      </c>
    </row>
    <row r="564" spans="1:34" x14ac:dyDescent="0.25">
      <c r="A564" s="147" t="s">
        <v>2145</v>
      </c>
      <c r="B564" s="140" t="s">
        <v>8469</v>
      </c>
      <c r="C564" s="147" t="s">
        <v>134</v>
      </c>
      <c r="D564" s="140" t="s">
        <v>8491</v>
      </c>
      <c r="E564" s="147" t="s">
        <v>1325</v>
      </c>
      <c r="F564" s="140" t="s">
        <v>8513</v>
      </c>
      <c r="G564" s="147" t="s">
        <v>2286</v>
      </c>
      <c r="H564" s="140" t="s">
        <v>10737</v>
      </c>
      <c r="I564" s="147" t="s">
        <v>82</v>
      </c>
      <c r="J564" s="147">
        <v>1</v>
      </c>
      <c r="K564" s="132">
        <f t="shared" si="70"/>
        <v>1782663.8</v>
      </c>
      <c r="L564" s="132">
        <v>1063588.31</v>
      </c>
      <c r="M564" s="132">
        <v>719075.49</v>
      </c>
      <c r="N564" s="132">
        <v>1063588.31</v>
      </c>
      <c r="O564" s="133" t="s">
        <v>4679</v>
      </c>
      <c r="P564" s="132">
        <v>601239.43999999994</v>
      </c>
      <c r="Q564" s="132">
        <f t="shared" si="71"/>
        <v>1664827.75</v>
      </c>
      <c r="R564" s="132">
        <v>1063588.31</v>
      </c>
      <c r="S564" s="132">
        <v>601239.43999999994</v>
      </c>
      <c r="T564" s="169">
        <f t="shared" si="72"/>
        <v>1</v>
      </c>
      <c r="U564" s="169">
        <f t="shared" si="73"/>
        <v>1</v>
      </c>
      <c r="V564" s="169">
        <f t="shared" si="74"/>
        <v>0.8361284014839665</v>
      </c>
      <c r="W564" s="169">
        <f t="shared" si="75"/>
        <v>0.93389889333030718</v>
      </c>
      <c r="X564" s="170">
        <v>1</v>
      </c>
      <c r="Y564" s="139">
        <v>37944</v>
      </c>
      <c r="Z564" s="139">
        <v>37977</v>
      </c>
      <c r="AA564" s="139">
        <v>38156</v>
      </c>
      <c r="AB564" s="139">
        <v>38220</v>
      </c>
      <c r="AC564" s="139" t="s">
        <v>4516</v>
      </c>
      <c r="AD564" s="147">
        <f t="shared" si="76"/>
        <v>64</v>
      </c>
      <c r="AE564" s="131">
        <v>117</v>
      </c>
      <c r="AG564" s="147">
        <v>1</v>
      </c>
      <c r="AH564" s="147" t="s">
        <v>4510</v>
      </c>
    </row>
    <row r="565" spans="1:34" x14ac:dyDescent="0.25">
      <c r="A565" s="147" t="s">
        <v>2145</v>
      </c>
      <c r="B565" s="140" t="s">
        <v>8469</v>
      </c>
      <c r="C565" s="147" t="s">
        <v>134</v>
      </c>
      <c r="D565" s="140" t="s">
        <v>8491</v>
      </c>
      <c r="E565" s="147" t="s">
        <v>1325</v>
      </c>
      <c r="F565" s="140" t="s">
        <v>8513</v>
      </c>
      <c r="G565" s="147" t="s">
        <v>2287</v>
      </c>
      <c r="H565" s="140" t="s">
        <v>10738</v>
      </c>
      <c r="I565" s="147" t="s">
        <v>4690</v>
      </c>
      <c r="J565" s="147">
        <v>1</v>
      </c>
      <c r="K565" s="132">
        <f t="shared" si="70"/>
        <v>890000</v>
      </c>
      <c r="L565" s="132">
        <v>582000</v>
      </c>
      <c r="M565" s="132">
        <v>308000</v>
      </c>
      <c r="N565" s="132">
        <v>582000</v>
      </c>
      <c r="O565" s="133" t="s">
        <v>4679</v>
      </c>
      <c r="P565" s="132">
        <v>339078</v>
      </c>
      <c r="Q565" s="132">
        <f t="shared" si="71"/>
        <v>921078</v>
      </c>
      <c r="R565" s="132">
        <v>582000</v>
      </c>
      <c r="S565" s="132">
        <v>339078</v>
      </c>
      <c r="T565" s="169">
        <f t="shared" si="72"/>
        <v>1</v>
      </c>
      <c r="U565" s="169">
        <f t="shared" si="73"/>
        <v>1</v>
      </c>
      <c r="V565" s="169">
        <f t="shared" si="74"/>
        <v>1.1009025974025974</v>
      </c>
      <c r="W565" s="169">
        <f t="shared" si="75"/>
        <v>1.0349191011235954</v>
      </c>
      <c r="X565" s="170">
        <v>1</v>
      </c>
      <c r="Y565" s="139">
        <v>37944</v>
      </c>
      <c r="Z565" s="139">
        <v>37977</v>
      </c>
      <c r="AA565" s="139">
        <v>38246</v>
      </c>
      <c r="AB565" s="139">
        <v>38477</v>
      </c>
      <c r="AC565" s="139" t="s">
        <v>4516</v>
      </c>
      <c r="AD565" s="147">
        <f t="shared" si="76"/>
        <v>231</v>
      </c>
      <c r="AE565" s="131">
        <v>150</v>
      </c>
      <c r="AG565" s="147">
        <v>1</v>
      </c>
      <c r="AH565" s="147" t="s">
        <v>4510</v>
      </c>
    </row>
    <row r="566" spans="1:34" x14ac:dyDescent="0.25">
      <c r="A566" s="147" t="s">
        <v>2145</v>
      </c>
      <c r="B566" s="140" t="s">
        <v>8469</v>
      </c>
      <c r="C566" s="147" t="s">
        <v>134</v>
      </c>
      <c r="D566" s="140" t="s">
        <v>8491</v>
      </c>
      <c r="E566" s="147" t="s">
        <v>1325</v>
      </c>
      <c r="F566" s="140" t="s">
        <v>8513</v>
      </c>
      <c r="G566" s="147" t="s">
        <v>2287</v>
      </c>
      <c r="H566" s="140" t="s">
        <v>10738</v>
      </c>
      <c r="I566" s="147" t="s">
        <v>4756</v>
      </c>
      <c r="J566" s="147">
        <v>1</v>
      </c>
      <c r="K566" s="132">
        <f t="shared" si="70"/>
        <v>3420779.5</v>
      </c>
      <c r="L566" s="132">
        <v>2416291.92</v>
      </c>
      <c r="M566" s="132">
        <v>1004487.58</v>
      </c>
      <c r="N566" s="132">
        <v>2416291.92</v>
      </c>
      <c r="O566" s="133"/>
      <c r="P566" s="132">
        <v>807887.58</v>
      </c>
      <c r="Q566" s="132">
        <f t="shared" si="71"/>
        <v>3224179.5</v>
      </c>
      <c r="R566" s="132">
        <v>2416291.92</v>
      </c>
      <c r="S566" s="132">
        <v>807887.58</v>
      </c>
      <c r="T566" s="169">
        <f t="shared" si="72"/>
        <v>1</v>
      </c>
      <c r="U566" s="169">
        <f t="shared" si="73"/>
        <v>1</v>
      </c>
      <c r="V566" s="169">
        <f t="shared" si="74"/>
        <v>0.80427831671149186</v>
      </c>
      <c r="W566" s="169">
        <f t="shared" si="75"/>
        <v>0.94252771919382705</v>
      </c>
      <c r="X566" s="170">
        <v>1</v>
      </c>
      <c r="Y566" s="139">
        <v>38806</v>
      </c>
      <c r="Z566" s="139">
        <v>38806</v>
      </c>
      <c r="AA566" s="139">
        <v>39108</v>
      </c>
      <c r="AB566" s="139">
        <v>39167</v>
      </c>
      <c r="AC566" s="139" t="s">
        <v>4584</v>
      </c>
      <c r="AD566" s="147">
        <f t="shared" si="76"/>
        <v>59</v>
      </c>
      <c r="AE566" s="131">
        <v>150</v>
      </c>
      <c r="AG566" s="147">
        <v>1</v>
      </c>
      <c r="AH566" s="147" t="s">
        <v>4510</v>
      </c>
    </row>
    <row r="567" spans="1:34" x14ac:dyDescent="0.25">
      <c r="A567" s="147" t="s">
        <v>2145</v>
      </c>
      <c r="B567" s="140" t="s">
        <v>8469</v>
      </c>
      <c r="C567" s="147" t="s">
        <v>134</v>
      </c>
      <c r="D567" s="140" t="s">
        <v>8491</v>
      </c>
      <c r="E567" s="147" t="s">
        <v>1325</v>
      </c>
      <c r="F567" s="140" t="s">
        <v>8513</v>
      </c>
      <c r="G567" s="147" t="s">
        <v>1548</v>
      </c>
      <c r="H567" s="140" t="s">
        <v>9232</v>
      </c>
      <c r="I567" s="147" t="s">
        <v>4691</v>
      </c>
      <c r="J567" s="147">
        <v>1</v>
      </c>
      <c r="K567" s="132">
        <f t="shared" si="70"/>
        <v>842861.25</v>
      </c>
      <c r="L567" s="132">
        <v>538487.11</v>
      </c>
      <c r="M567" s="132">
        <v>304374.14</v>
      </c>
      <c r="N567" s="132">
        <v>538487.11</v>
      </c>
      <c r="O567" s="133" t="s">
        <v>4679</v>
      </c>
      <c r="P567" s="132">
        <v>334082.89</v>
      </c>
      <c r="Q567" s="132">
        <f t="shared" si="71"/>
        <v>872570</v>
      </c>
      <c r="R567" s="132">
        <v>538487.11</v>
      </c>
      <c r="S567" s="132">
        <v>334082.89</v>
      </c>
      <c r="T567" s="169">
        <f t="shared" si="72"/>
        <v>1</v>
      </c>
      <c r="U567" s="169">
        <f t="shared" si="73"/>
        <v>1</v>
      </c>
      <c r="V567" s="169">
        <f t="shared" si="74"/>
        <v>1.0976060252687696</v>
      </c>
      <c r="W567" s="169">
        <f t="shared" si="75"/>
        <v>1.0352474977346509</v>
      </c>
      <c r="X567" s="170">
        <v>1</v>
      </c>
      <c r="Y567" s="139">
        <v>37944</v>
      </c>
      <c r="Z567" s="139">
        <v>37977</v>
      </c>
      <c r="AA567" s="139">
        <v>38153</v>
      </c>
      <c r="AB567" s="139">
        <v>38265</v>
      </c>
      <c r="AC567" s="139" t="s">
        <v>4516</v>
      </c>
      <c r="AD567" s="147">
        <f t="shared" si="76"/>
        <v>112</v>
      </c>
      <c r="AE567" s="131">
        <v>118</v>
      </c>
      <c r="AG567" s="147">
        <v>1</v>
      </c>
      <c r="AH567" s="147" t="s">
        <v>4510</v>
      </c>
    </row>
    <row r="568" spans="1:34" x14ac:dyDescent="0.25">
      <c r="A568" s="147" t="s">
        <v>2145</v>
      </c>
      <c r="B568" s="140" t="s">
        <v>8469</v>
      </c>
      <c r="C568" s="147" t="s">
        <v>134</v>
      </c>
      <c r="D568" s="140" t="s">
        <v>8491</v>
      </c>
      <c r="E568" s="147" t="s">
        <v>1325</v>
      </c>
      <c r="F568" s="140" t="s">
        <v>8513</v>
      </c>
      <c r="G568" s="147" t="s">
        <v>1544</v>
      </c>
      <c r="H568" s="140" t="s">
        <v>9233</v>
      </c>
      <c r="I568" s="147" t="s">
        <v>3192</v>
      </c>
      <c r="J568" s="147">
        <v>1</v>
      </c>
      <c r="K568" s="132">
        <f t="shared" si="70"/>
        <v>400000</v>
      </c>
      <c r="L568" s="132">
        <v>234615.4</v>
      </c>
      <c r="M568" s="132">
        <v>165384.6</v>
      </c>
      <c r="N568" s="132">
        <v>234615.4</v>
      </c>
      <c r="O568" s="133" t="s">
        <v>4679</v>
      </c>
      <c r="P568" s="132">
        <v>153238.35</v>
      </c>
      <c r="Q568" s="132">
        <f t="shared" si="71"/>
        <v>387853.75</v>
      </c>
      <c r="R568" s="132">
        <v>234615.4</v>
      </c>
      <c r="S568" s="132">
        <v>153238.35</v>
      </c>
      <c r="T568" s="169">
        <f t="shared" si="72"/>
        <v>1</v>
      </c>
      <c r="U568" s="169">
        <f t="shared" si="73"/>
        <v>1</v>
      </c>
      <c r="V568" s="169">
        <f t="shared" si="74"/>
        <v>0.92655755130767914</v>
      </c>
      <c r="W568" s="169">
        <f t="shared" si="75"/>
        <v>0.96963437500000005</v>
      </c>
      <c r="X568" s="170">
        <v>1</v>
      </c>
      <c r="Y568" s="139">
        <v>37944</v>
      </c>
      <c r="Z568" s="139">
        <v>37977</v>
      </c>
      <c r="AA568" s="139">
        <v>38131</v>
      </c>
      <c r="AB568" s="139">
        <v>38431</v>
      </c>
      <c r="AC568" s="139" t="s">
        <v>4516</v>
      </c>
      <c r="AD568" s="147">
        <f t="shared" si="76"/>
        <v>300</v>
      </c>
      <c r="AE568" s="131">
        <v>86</v>
      </c>
      <c r="AG568" s="147">
        <v>1</v>
      </c>
      <c r="AH568" s="147" t="s">
        <v>4510</v>
      </c>
    </row>
    <row r="569" spans="1:34" x14ac:dyDescent="0.25">
      <c r="A569" s="147" t="s">
        <v>2145</v>
      </c>
      <c r="B569" s="140" t="s">
        <v>8469</v>
      </c>
      <c r="C569" s="147" t="s">
        <v>134</v>
      </c>
      <c r="D569" s="140" t="s">
        <v>8491</v>
      </c>
      <c r="E569" s="147" t="s">
        <v>1325</v>
      </c>
      <c r="F569" s="140" t="s">
        <v>8513</v>
      </c>
      <c r="G569" s="147" t="s">
        <v>1543</v>
      </c>
      <c r="H569" s="140" t="s">
        <v>9234</v>
      </c>
      <c r="I569" s="147" t="s">
        <v>4692</v>
      </c>
      <c r="J569" s="147">
        <v>1</v>
      </c>
      <c r="K569" s="132">
        <f t="shared" si="70"/>
        <v>416636</v>
      </c>
      <c r="L569" s="132">
        <v>247258.5</v>
      </c>
      <c r="M569" s="132">
        <v>169377.5</v>
      </c>
      <c r="N569" s="132">
        <v>247258.49999999997</v>
      </c>
      <c r="O569" s="133" t="s">
        <v>4679</v>
      </c>
      <c r="P569" s="132">
        <v>174759.85</v>
      </c>
      <c r="Q569" s="132">
        <f t="shared" si="71"/>
        <v>422018.35</v>
      </c>
      <c r="R569" s="132">
        <v>247258.5</v>
      </c>
      <c r="S569" s="132">
        <v>174759.85</v>
      </c>
      <c r="T569" s="169">
        <f t="shared" si="72"/>
        <v>1.0000000000000002</v>
      </c>
      <c r="U569" s="169">
        <f t="shared" si="73"/>
        <v>1</v>
      </c>
      <c r="V569" s="169">
        <f t="shared" si="74"/>
        <v>1.0317772431403227</v>
      </c>
      <c r="W569" s="169">
        <f t="shared" si="75"/>
        <v>1.0129185908082834</v>
      </c>
      <c r="X569" s="170">
        <v>1</v>
      </c>
      <c r="Y569" s="139">
        <v>37944</v>
      </c>
      <c r="Z569" s="139">
        <v>37977</v>
      </c>
      <c r="AA569" s="139">
        <v>38103</v>
      </c>
      <c r="AB569" s="139">
        <v>38275</v>
      </c>
      <c r="AC569" s="139" t="s">
        <v>4516</v>
      </c>
      <c r="AD569" s="147">
        <f t="shared" si="76"/>
        <v>172</v>
      </c>
      <c r="AE569" s="131">
        <v>124</v>
      </c>
      <c r="AG569" s="147">
        <v>1</v>
      </c>
      <c r="AH569" s="147" t="s">
        <v>4510</v>
      </c>
    </row>
    <row r="570" spans="1:34" x14ac:dyDescent="0.25">
      <c r="A570" s="147" t="s">
        <v>2145</v>
      </c>
      <c r="B570" s="140" t="s">
        <v>8469</v>
      </c>
      <c r="C570" s="147" t="s">
        <v>134</v>
      </c>
      <c r="D570" s="140" t="s">
        <v>8491</v>
      </c>
      <c r="E570" s="147" t="s">
        <v>1325</v>
      </c>
      <c r="F570" s="140" t="s">
        <v>8513</v>
      </c>
      <c r="G570" s="147" t="s">
        <v>1543</v>
      </c>
      <c r="H570" s="140" t="s">
        <v>9234</v>
      </c>
      <c r="I570" s="147" t="s">
        <v>4732</v>
      </c>
      <c r="J570" s="147">
        <v>1</v>
      </c>
      <c r="K570" s="132">
        <f t="shared" ref="K570:K634" si="77">L570+M570</f>
        <v>3389304.5</v>
      </c>
      <c r="L570" s="132">
        <v>1666080.38</v>
      </c>
      <c r="M570" s="132">
        <v>1723224.12</v>
      </c>
      <c r="N570" s="132">
        <v>1666080.38</v>
      </c>
      <c r="O570" s="133" t="s">
        <v>4679</v>
      </c>
      <c r="P570" s="132">
        <v>655149.12</v>
      </c>
      <c r="Q570" s="132">
        <f t="shared" ref="Q570:Q634" si="78">R570+S570</f>
        <v>2321229.5</v>
      </c>
      <c r="R570" s="132">
        <v>1666080.38</v>
      </c>
      <c r="S570" s="132">
        <v>655149.12</v>
      </c>
      <c r="T570" s="169">
        <f t="shared" ref="T570:T634" si="79">R570/N570</f>
        <v>1</v>
      </c>
      <c r="U570" s="169">
        <f t="shared" ref="U570:U634" si="80">S570/P570</f>
        <v>1</v>
      </c>
      <c r="V570" s="169">
        <f t="shared" ref="V570:V634" si="81">P570/M570</f>
        <v>0.38018799319034596</v>
      </c>
      <c r="W570" s="169">
        <f t="shared" ref="W570:W634" si="82">Q570/K570</f>
        <v>0.6848689753310746</v>
      </c>
      <c r="X570" s="170">
        <v>1</v>
      </c>
      <c r="Y570" s="139">
        <v>38583</v>
      </c>
      <c r="Z570" s="139">
        <v>38607</v>
      </c>
      <c r="AA570" s="139">
        <v>38768</v>
      </c>
      <c r="AB570" s="139">
        <v>38959</v>
      </c>
      <c r="AC570" s="139" t="s">
        <v>4516</v>
      </c>
      <c r="AD570" s="147">
        <f t="shared" ref="AD570:AD634" si="83">AB570-AA570</f>
        <v>191</v>
      </c>
      <c r="AE570" s="131">
        <v>124</v>
      </c>
      <c r="AG570" s="147">
        <v>1</v>
      </c>
      <c r="AH570" s="147" t="s">
        <v>4510</v>
      </c>
    </row>
    <row r="571" spans="1:34" x14ac:dyDescent="0.25">
      <c r="A571" s="147" t="s">
        <v>2145</v>
      </c>
      <c r="B571" s="140" t="s">
        <v>8469</v>
      </c>
      <c r="C571" s="147" t="s">
        <v>134</v>
      </c>
      <c r="D571" s="140" t="s">
        <v>8491</v>
      </c>
      <c r="E571" s="147" t="s">
        <v>1325</v>
      </c>
      <c r="F571" s="140" t="s">
        <v>8513</v>
      </c>
      <c r="G571" s="147" t="s">
        <v>4023</v>
      </c>
      <c r="H571" s="140" t="s">
        <v>10739</v>
      </c>
      <c r="I571" s="147" t="s">
        <v>4733</v>
      </c>
      <c r="J571" s="147">
        <v>1</v>
      </c>
      <c r="K571" s="132">
        <f t="shared" si="77"/>
        <v>2628271</v>
      </c>
      <c r="L571" s="132">
        <v>1659484</v>
      </c>
      <c r="M571" s="132">
        <v>968787</v>
      </c>
      <c r="N571" s="132">
        <v>1659484</v>
      </c>
      <c r="O571" s="133" t="s">
        <v>4679</v>
      </c>
      <c r="P571" s="132">
        <v>727828.56</v>
      </c>
      <c r="Q571" s="132">
        <f t="shared" si="78"/>
        <v>2387312.56</v>
      </c>
      <c r="R571" s="132">
        <v>1659484</v>
      </c>
      <c r="S571" s="132">
        <v>727828.56</v>
      </c>
      <c r="T571" s="169">
        <f t="shared" si="79"/>
        <v>1</v>
      </c>
      <c r="U571" s="169">
        <f t="shared" si="80"/>
        <v>1</v>
      </c>
      <c r="V571" s="169">
        <f t="shared" si="81"/>
        <v>0.75127820666462297</v>
      </c>
      <c r="W571" s="169">
        <f t="shared" si="82"/>
        <v>0.90832054989763233</v>
      </c>
      <c r="X571" s="170">
        <v>1</v>
      </c>
      <c r="Y571" s="139">
        <v>38583</v>
      </c>
      <c r="Z571" s="139">
        <v>38607</v>
      </c>
      <c r="AA571" s="139">
        <v>38800</v>
      </c>
      <c r="AB571" s="139">
        <v>39224</v>
      </c>
      <c r="AC571" s="139" t="s">
        <v>4516</v>
      </c>
      <c r="AD571" s="147">
        <f t="shared" si="83"/>
        <v>424</v>
      </c>
      <c r="AE571" s="131">
        <v>105</v>
      </c>
      <c r="AG571" s="147">
        <v>1</v>
      </c>
      <c r="AH571" s="147" t="s">
        <v>4510</v>
      </c>
    </row>
    <row r="572" spans="1:34" x14ac:dyDescent="0.25">
      <c r="A572" s="147" t="s">
        <v>2145</v>
      </c>
      <c r="B572" s="140" t="s">
        <v>8469</v>
      </c>
      <c r="C572" s="147" t="s">
        <v>134</v>
      </c>
      <c r="D572" s="140" t="s">
        <v>8491</v>
      </c>
      <c r="E572" s="147" t="s">
        <v>1325</v>
      </c>
      <c r="F572" s="140" t="s">
        <v>8513</v>
      </c>
      <c r="G572" s="147" t="s">
        <v>1552</v>
      </c>
      <c r="H572" s="140" t="s">
        <v>9238</v>
      </c>
      <c r="I572" s="147" t="s">
        <v>4734</v>
      </c>
      <c r="J572" s="147">
        <v>1</v>
      </c>
      <c r="K572" s="132">
        <f t="shared" si="77"/>
        <v>2925265</v>
      </c>
      <c r="L572" s="132">
        <v>1586934.62</v>
      </c>
      <c r="M572" s="132">
        <v>1338330.3799999999</v>
      </c>
      <c r="N572" s="132">
        <v>1586934.62</v>
      </c>
      <c r="O572" s="133" t="s">
        <v>4679</v>
      </c>
      <c r="P572" s="132">
        <v>562530.38</v>
      </c>
      <c r="Q572" s="132">
        <f t="shared" si="78"/>
        <v>2149465</v>
      </c>
      <c r="R572" s="132">
        <v>1586934.62</v>
      </c>
      <c r="S572" s="132">
        <v>562530.38</v>
      </c>
      <c r="T572" s="169">
        <f t="shared" si="79"/>
        <v>1</v>
      </c>
      <c r="U572" s="169">
        <f t="shared" si="80"/>
        <v>1</v>
      </c>
      <c r="V572" s="169">
        <f t="shared" si="81"/>
        <v>0.42032250661454762</v>
      </c>
      <c r="W572" s="169">
        <f t="shared" si="82"/>
        <v>0.73479325804670692</v>
      </c>
      <c r="X572" s="170">
        <v>1</v>
      </c>
      <c r="Y572" s="139">
        <v>38583</v>
      </c>
      <c r="Z572" s="139">
        <v>38607</v>
      </c>
      <c r="AA572" s="139">
        <v>38757</v>
      </c>
      <c r="AB572" s="139">
        <v>38807</v>
      </c>
      <c r="AC572" s="139" t="s">
        <v>4516</v>
      </c>
      <c r="AD572" s="147">
        <f t="shared" si="83"/>
        <v>50</v>
      </c>
      <c r="AE572" s="131">
        <v>137</v>
      </c>
      <c r="AG572" s="147">
        <v>1</v>
      </c>
      <c r="AH572" s="147" t="s">
        <v>4510</v>
      </c>
    </row>
    <row r="573" spans="1:34" x14ac:dyDescent="0.25">
      <c r="A573" s="147" t="s">
        <v>2145</v>
      </c>
      <c r="B573" s="140" t="s">
        <v>8469</v>
      </c>
      <c r="C573" s="147" t="s">
        <v>134</v>
      </c>
      <c r="D573" s="140" t="s">
        <v>8491</v>
      </c>
      <c r="E573" s="147" t="s">
        <v>1325</v>
      </c>
      <c r="F573" s="140" t="s">
        <v>8513</v>
      </c>
      <c r="G573" s="147" t="s">
        <v>4693</v>
      </c>
      <c r="H573" s="140" t="s">
        <v>10740</v>
      </c>
      <c r="I573" s="147" t="s">
        <v>4694</v>
      </c>
      <c r="J573" s="147">
        <v>1</v>
      </c>
      <c r="K573" s="132">
        <f t="shared" si="77"/>
        <v>1779999.1</v>
      </c>
      <c r="L573" s="132">
        <v>1087128.1000000001</v>
      </c>
      <c r="M573" s="132">
        <v>692871</v>
      </c>
      <c r="N573" s="132">
        <v>1087128.1000000001</v>
      </c>
      <c r="O573" s="133" t="s">
        <v>4679</v>
      </c>
      <c r="P573" s="132">
        <v>598184.93999999994</v>
      </c>
      <c r="Q573" s="132">
        <f t="shared" si="78"/>
        <v>1685313.04</v>
      </c>
      <c r="R573" s="132">
        <v>1087128.1000000001</v>
      </c>
      <c r="S573" s="132">
        <v>598184.93999999994</v>
      </c>
      <c r="T573" s="169">
        <f t="shared" si="79"/>
        <v>1</v>
      </c>
      <c r="U573" s="169">
        <f t="shared" si="80"/>
        <v>1</v>
      </c>
      <c r="V573" s="169">
        <f t="shared" si="81"/>
        <v>0.86334244036768737</v>
      </c>
      <c r="W573" s="169">
        <f t="shared" si="82"/>
        <v>0.9468055573735964</v>
      </c>
      <c r="X573" s="170">
        <v>1</v>
      </c>
      <c r="Y573" s="139">
        <v>37944</v>
      </c>
      <c r="Z573" s="139">
        <v>37977</v>
      </c>
      <c r="AA573" s="139">
        <v>38145</v>
      </c>
      <c r="AB573" s="139">
        <v>38532</v>
      </c>
      <c r="AC573" s="139">
        <v>38368</v>
      </c>
      <c r="AD573" s="147">
        <f t="shared" si="83"/>
        <v>387</v>
      </c>
      <c r="AE573" s="131">
        <v>135</v>
      </c>
      <c r="AG573" s="147">
        <v>1</v>
      </c>
      <c r="AH573" s="147" t="s">
        <v>4510</v>
      </c>
    </row>
    <row r="574" spans="1:34" x14ac:dyDescent="0.25">
      <c r="A574" s="147" t="s">
        <v>2145</v>
      </c>
      <c r="B574" s="140" t="s">
        <v>8469</v>
      </c>
      <c r="C574" s="147" t="s">
        <v>134</v>
      </c>
      <c r="D574" s="140" t="s">
        <v>8491</v>
      </c>
      <c r="E574" s="147" t="s">
        <v>1325</v>
      </c>
      <c r="F574" s="140" t="s">
        <v>8513</v>
      </c>
      <c r="G574" s="147" t="s">
        <v>2288</v>
      </c>
      <c r="H574" s="140" t="s">
        <v>10741</v>
      </c>
      <c r="I574" s="147" t="s">
        <v>3267</v>
      </c>
      <c r="J574" s="147">
        <v>1</v>
      </c>
      <c r="K574" s="132">
        <f t="shared" si="77"/>
        <v>441000</v>
      </c>
      <c r="L574" s="132">
        <v>260307.69</v>
      </c>
      <c r="M574" s="132">
        <v>180692.31</v>
      </c>
      <c r="N574" s="132">
        <v>260307.69</v>
      </c>
      <c r="O574" s="133" t="s">
        <v>4679</v>
      </c>
      <c r="P574" s="132">
        <v>180259.56</v>
      </c>
      <c r="Q574" s="132">
        <f t="shared" si="78"/>
        <v>440567.25</v>
      </c>
      <c r="R574" s="132">
        <v>260307.69</v>
      </c>
      <c r="S574" s="132">
        <v>180259.56</v>
      </c>
      <c r="T574" s="169">
        <f t="shared" si="79"/>
        <v>1</v>
      </c>
      <c r="U574" s="169">
        <f t="shared" si="80"/>
        <v>1</v>
      </c>
      <c r="V574" s="169">
        <f t="shared" si="81"/>
        <v>0.99760504473045919</v>
      </c>
      <c r="W574" s="169">
        <f t="shared" si="82"/>
        <v>0.99901870748299315</v>
      </c>
      <c r="X574" s="170">
        <v>1</v>
      </c>
      <c r="Y574" s="139">
        <v>37944</v>
      </c>
      <c r="Z574" s="139">
        <v>37977</v>
      </c>
      <c r="AA574" s="139">
        <v>38127</v>
      </c>
      <c r="AB574" s="139">
        <v>38412</v>
      </c>
      <c r="AC574" s="139" t="s">
        <v>4516</v>
      </c>
      <c r="AD574" s="147">
        <f t="shared" si="83"/>
        <v>285</v>
      </c>
      <c r="AE574" s="131">
        <v>118</v>
      </c>
      <c r="AG574" s="147">
        <v>1</v>
      </c>
      <c r="AH574" s="147" t="s">
        <v>4510</v>
      </c>
    </row>
    <row r="575" spans="1:34" x14ac:dyDescent="0.25">
      <c r="A575" s="147" t="s">
        <v>2145</v>
      </c>
      <c r="B575" s="140" t="s">
        <v>8469</v>
      </c>
      <c r="C575" s="147" t="s">
        <v>134</v>
      </c>
      <c r="D575" s="140" t="s">
        <v>8491</v>
      </c>
      <c r="E575" s="147" t="s">
        <v>1325</v>
      </c>
      <c r="F575" s="140" t="s">
        <v>8513</v>
      </c>
      <c r="G575" s="147" t="s">
        <v>2288</v>
      </c>
      <c r="H575" s="140" t="s">
        <v>10741</v>
      </c>
      <c r="I575" s="147" t="s">
        <v>4757</v>
      </c>
      <c r="J575" s="147">
        <v>1</v>
      </c>
      <c r="K575" s="132">
        <f t="shared" si="77"/>
        <v>2972836.04</v>
      </c>
      <c r="L575" s="132">
        <v>2121989.2599999998</v>
      </c>
      <c r="M575" s="132">
        <v>850846.78</v>
      </c>
      <c r="N575" s="132">
        <v>2121989.2599999998</v>
      </c>
      <c r="O575" s="133" t="s">
        <v>4679</v>
      </c>
      <c r="P575" s="132">
        <v>722201.18</v>
      </c>
      <c r="Q575" s="132">
        <f t="shared" si="78"/>
        <v>2844190.44</v>
      </c>
      <c r="R575" s="132">
        <v>2121989.2599999998</v>
      </c>
      <c r="S575" s="132">
        <v>722201.18</v>
      </c>
      <c r="T575" s="169">
        <f t="shared" si="79"/>
        <v>1</v>
      </c>
      <c r="U575" s="169">
        <f t="shared" si="80"/>
        <v>1</v>
      </c>
      <c r="V575" s="169">
        <f t="shared" si="81"/>
        <v>0.84880285966411018</v>
      </c>
      <c r="W575" s="169">
        <f t="shared" si="82"/>
        <v>0.95672630502689948</v>
      </c>
      <c r="X575" s="170">
        <v>1</v>
      </c>
      <c r="Y575" s="139">
        <v>38806</v>
      </c>
      <c r="Z575" s="139">
        <v>38806</v>
      </c>
      <c r="AA575" s="139">
        <v>38883</v>
      </c>
      <c r="AB575" s="139">
        <v>39051</v>
      </c>
      <c r="AC575" s="139" t="s">
        <v>4516</v>
      </c>
      <c r="AD575" s="147">
        <f t="shared" si="83"/>
        <v>168</v>
      </c>
      <c r="AE575" s="131">
        <v>118</v>
      </c>
      <c r="AG575" s="147">
        <v>1</v>
      </c>
      <c r="AH575" s="147" t="s">
        <v>4510</v>
      </c>
    </row>
    <row r="576" spans="1:34" x14ac:dyDescent="0.25">
      <c r="A576" s="147" t="s">
        <v>2145</v>
      </c>
      <c r="B576" s="140" t="s">
        <v>8469</v>
      </c>
      <c r="C576" s="147" t="s">
        <v>134</v>
      </c>
      <c r="D576" s="140" t="s">
        <v>8491</v>
      </c>
      <c r="E576" s="147" t="s">
        <v>1325</v>
      </c>
      <c r="F576" s="140" t="s">
        <v>8513</v>
      </c>
      <c r="G576" s="147" t="s">
        <v>4735</v>
      </c>
      <c r="H576" s="140" t="s">
        <v>9240</v>
      </c>
      <c r="I576" s="147" t="s">
        <v>4736</v>
      </c>
      <c r="J576" s="147">
        <v>2</v>
      </c>
      <c r="K576" s="132">
        <f t="shared" si="77"/>
        <v>5521582.4299999997</v>
      </c>
      <c r="L576" s="132">
        <v>3740515</v>
      </c>
      <c r="M576" s="132">
        <v>1781067.43</v>
      </c>
      <c r="N576" s="132">
        <v>3740515</v>
      </c>
      <c r="O576" s="133" t="s">
        <v>4679</v>
      </c>
      <c r="P576" s="132">
        <v>1362276</v>
      </c>
      <c r="Q576" s="132">
        <f t="shared" si="78"/>
        <v>5102791</v>
      </c>
      <c r="R576" s="132">
        <v>3740515</v>
      </c>
      <c r="S576" s="132">
        <v>1362276</v>
      </c>
      <c r="T576" s="169">
        <f t="shared" si="79"/>
        <v>1</v>
      </c>
      <c r="U576" s="169">
        <f t="shared" si="80"/>
        <v>1</v>
      </c>
      <c r="V576" s="169">
        <f t="shared" si="81"/>
        <v>0.76486492148138385</v>
      </c>
      <c r="W576" s="169">
        <f t="shared" si="82"/>
        <v>0.92415373032835446</v>
      </c>
      <c r="X576" s="170">
        <v>1</v>
      </c>
      <c r="Y576" s="139">
        <v>38583</v>
      </c>
      <c r="Z576" s="139">
        <v>38607</v>
      </c>
      <c r="AA576" s="139">
        <v>38802</v>
      </c>
      <c r="AB576" s="139">
        <v>39051</v>
      </c>
      <c r="AC576" s="139" t="s">
        <v>4516</v>
      </c>
      <c r="AD576" s="147">
        <f t="shared" si="83"/>
        <v>249</v>
      </c>
      <c r="AE576" s="131">
        <v>200</v>
      </c>
      <c r="AG576" s="147">
        <v>1</v>
      </c>
      <c r="AH576" s="147" t="s">
        <v>4510</v>
      </c>
    </row>
    <row r="577" spans="1:34" s="182" customFormat="1" x14ac:dyDescent="0.25">
      <c r="A577" s="182" t="s">
        <v>2145</v>
      </c>
      <c r="B577" s="183" t="s">
        <v>8469</v>
      </c>
      <c r="C577" s="182" t="s">
        <v>134</v>
      </c>
      <c r="D577" s="183" t="s">
        <v>8491</v>
      </c>
      <c r="E577" s="182" t="s">
        <v>1325</v>
      </c>
      <c r="F577" s="183" t="s">
        <v>8513</v>
      </c>
      <c r="G577" s="182" t="s">
        <v>10734</v>
      </c>
      <c r="H577" s="183" t="s">
        <v>10742</v>
      </c>
      <c r="I577" s="182" t="s">
        <v>4736</v>
      </c>
      <c r="J577" s="182">
        <v>2</v>
      </c>
      <c r="K577" s="184">
        <f>L577+M577</f>
        <v>5521582.4299999997</v>
      </c>
      <c r="L577" s="184">
        <v>3740515</v>
      </c>
      <c r="M577" s="184">
        <v>1781067.43</v>
      </c>
      <c r="N577" s="184">
        <v>3740515</v>
      </c>
      <c r="O577" s="185" t="s">
        <v>4679</v>
      </c>
      <c r="P577" s="184">
        <v>1362276</v>
      </c>
      <c r="Q577" s="184">
        <f>R577+S577</f>
        <v>5102791</v>
      </c>
      <c r="R577" s="184">
        <v>3740515</v>
      </c>
      <c r="S577" s="184">
        <v>1362276</v>
      </c>
      <c r="T577" s="186">
        <f>R577/N577</f>
        <v>1</v>
      </c>
      <c r="U577" s="186">
        <f>S577/P577</f>
        <v>1</v>
      </c>
      <c r="V577" s="186">
        <f>P577/M577</f>
        <v>0.76486492148138385</v>
      </c>
      <c r="W577" s="186">
        <f>Q577/K577</f>
        <v>0.92415373032835446</v>
      </c>
      <c r="X577" s="187">
        <v>1</v>
      </c>
      <c r="Y577" s="188">
        <v>38583</v>
      </c>
      <c r="Z577" s="188">
        <v>38607</v>
      </c>
      <c r="AA577" s="188">
        <v>38802</v>
      </c>
      <c r="AB577" s="188">
        <v>39051</v>
      </c>
      <c r="AC577" s="188" t="s">
        <v>4516</v>
      </c>
      <c r="AD577" s="182">
        <f>AB577-AA577</f>
        <v>249</v>
      </c>
      <c r="AE577" s="189">
        <v>200</v>
      </c>
      <c r="AG577" s="182">
        <v>1</v>
      </c>
      <c r="AH577" s="182" t="s">
        <v>4510</v>
      </c>
    </row>
    <row r="578" spans="1:34" x14ac:dyDescent="0.25">
      <c r="A578" s="147" t="s">
        <v>2145</v>
      </c>
      <c r="B578" s="140" t="s">
        <v>8469</v>
      </c>
      <c r="C578" s="147" t="s">
        <v>134</v>
      </c>
      <c r="D578" s="140" t="s">
        <v>8491</v>
      </c>
      <c r="E578" s="147" t="s">
        <v>1325</v>
      </c>
      <c r="F578" s="140" t="s">
        <v>8513</v>
      </c>
      <c r="G578" s="147" t="s">
        <v>4695</v>
      </c>
      <c r="H578" s="140" t="s">
        <v>10743</v>
      </c>
      <c r="I578" s="147" t="s">
        <v>3192</v>
      </c>
      <c r="J578" s="147">
        <v>1</v>
      </c>
      <c r="K578" s="132">
        <f t="shared" si="77"/>
        <v>400000</v>
      </c>
      <c r="L578" s="132">
        <v>249107.7</v>
      </c>
      <c r="M578" s="132">
        <v>150892.29999999999</v>
      </c>
      <c r="N578" s="132">
        <v>249107.69999999998</v>
      </c>
      <c r="O578" s="133" t="s">
        <v>4679</v>
      </c>
      <c r="P578" s="132">
        <v>306781.3</v>
      </c>
      <c r="Q578" s="132">
        <f t="shared" si="78"/>
        <v>555889</v>
      </c>
      <c r="R578" s="132">
        <v>249107.7</v>
      </c>
      <c r="S578" s="132">
        <v>306781.3</v>
      </c>
      <c r="T578" s="169">
        <f t="shared" si="79"/>
        <v>1.0000000000000002</v>
      </c>
      <c r="U578" s="169">
        <f t="shared" si="80"/>
        <v>1</v>
      </c>
      <c r="V578" s="169">
        <f t="shared" si="81"/>
        <v>2.0331143471204296</v>
      </c>
      <c r="W578" s="169">
        <f t="shared" si="82"/>
        <v>1.3897225</v>
      </c>
      <c r="X578" s="170">
        <v>1</v>
      </c>
      <c r="Y578" s="139">
        <v>37944</v>
      </c>
      <c r="Z578" s="139">
        <v>37977</v>
      </c>
      <c r="AA578" s="139">
        <v>38127</v>
      </c>
      <c r="AB578" s="139">
        <v>38412</v>
      </c>
      <c r="AC578" s="139" t="s">
        <v>4516</v>
      </c>
      <c r="AD578" s="147">
        <f t="shared" si="83"/>
        <v>285</v>
      </c>
      <c r="AE578" s="131">
        <v>61</v>
      </c>
      <c r="AG578" s="147">
        <v>1</v>
      </c>
      <c r="AH578" s="147" t="s">
        <v>4510</v>
      </c>
    </row>
    <row r="579" spans="1:34" x14ac:dyDescent="0.25">
      <c r="A579" s="147" t="s">
        <v>2145</v>
      </c>
      <c r="B579" s="140" t="s">
        <v>8469</v>
      </c>
      <c r="C579" s="147" t="s">
        <v>134</v>
      </c>
      <c r="D579" s="140" t="s">
        <v>8491</v>
      </c>
      <c r="E579" s="147" t="s">
        <v>1325</v>
      </c>
      <c r="F579" s="140" t="s">
        <v>8513</v>
      </c>
      <c r="G579" s="147" t="s">
        <v>2289</v>
      </c>
      <c r="H579" s="140" t="s">
        <v>10744</v>
      </c>
      <c r="I579" s="147" t="s">
        <v>4696</v>
      </c>
      <c r="J579" s="147">
        <v>1</v>
      </c>
      <c r="K579" s="132">
        <f t="shared" si="77"/>
        <v>461895</v>
      </c>
      <c r="L579" s="132">
        <v>257765.35</v>
      </c>
      <c r="M579" s="132">
        <v>204129.65</v>
      </c>
      <c r="N579" s="132">
        <v>257765.35</v>
      </c>
      <c r="O579" s="133" t="s">
        <v>4679</v>
      </c>
      <c r="P579" s="132">
        <v>287581.8</v>
      </c>
      <c r="Q579" s="132">
        <f t="shared" si="78"/>
        <v>545347.15</v>
      </c>
      <c r="R579" s="132">
        <v>257765.35</v>
      </c>
      <c r="S579" s="132">
        <v>287581.8</v>
      </c>
      <c r="T579" s="169">
        <f t="shared" si="79"/>
        <v>1</v>
      </c>
      <c r="U579" s="169">
        <f t="shared" si="80"/>
        <v>1</v>
      </c>
      <c r="V579" s="169">
        <f t="shared" si="81"/>
        <v>1.4088193459401905</v>
      </c>
      <c r="W579" s="169">
        <f t="shared" si="82"/>
        <v>1.1806734214485977</v>
      </c>
      <c r="X579" s="170">
        <v>1</v>
      </c>
      <c r="Y579" s="139">
        <v>37944</v>
      </c>
      <c r="Z579" s="139">
        <v>37977</v>
      </c>
      <c r="AA579" s="139">
        <v>38098</v>
      </c>
      <c r="AB579" s="139">
        <v>38288</v>
      </c>
      <c r="AC579" s="139" t="s">
        <v>4516</v>
      </c>
      <c r="AD579" s="147">
        <f t="shared" si="83"/>
        <v>190</v>
      </c>
      <c r="AE579" s="131">
        <v>86</v>
      </c>
      <c r="AG579" s="147">
        <v>1</v>
      </c>
      <c r="AH579" s="147" t="s">
        <v>4510</v>
      </c>
    </row>
    <row r="580" spans="1:34" x14ac:dyDescent="0.25">
      <c r="A580" s="147" t="s">
        <v>2145</v>
      </c>
      <c r="B580" s="140" t="s">
        <v>8469</v>
      </c>
      <c r="C580" s="147" t="s">
        <v>134</v>
      </c>
      <c r="D580" s="140" t="s">
        <v>8491</v>
      </c>
      <c r="E580" s="147" t="s">
        <v>1325</v>
      </c>
      <c r="F580" s="140" t="s">
        <v>8513</v>
      </c>
      <c r="G580" s="147" t="s">
        <v>2289</v>
      </c>
      <c r="H580" s="140" t="s">
        <v>10744</v>
      </c>
      <c r="I580" s="147" t="s">
        <v>4737</v>
      </c>
      <c r="J580" s="147">
        <v>1</v>
      </c>
      <c r="K580" s="132">
        <f t="shared" si="77"/>
        <v>1602535</v>
      </c>
      <c r="L580" s="132">
        <v>666630</v>
      </c>
      <c r="M580" s="132">
        <v>935905</v>
      </c>
      <c r="N580" s="132">
        <v>666630</v>
      </c>
      <c r="O580" s="133" t="s">
        <v>4679</v>
      </c>
      <c r="P580" s="132">
        <v>857640</v>
      </c>
      <c r="Q580" s="132">
        <f t="shared" si="78"/>
        <v>1524270</v>
      </c>
      <c r="R580" s="132">
        <v>666630</v>
      </c>
      <c r="S580" s="132">
        <v>857640</v>
      </c>
      <c r="T580" s="169">
        <f t="shared" si="79"/>
        <v>1</v>
      </c>
      <c r="U580" s="169">
        <f t="shared" si="80"/>
        <v>1</v>
      </c>
      <c r="V580" s="169">
        <f t="shared" si="81"/>
        <v>0.91637505943445119</v>
      </c>
      <c r="W580" s="169">
        <f t="shared" si="82"/>
        <v>0.95116175309743622</v>
      </c>
      <c r="X580" s="170">
        <v>1</v>
      </c>
      <c r="Y580" s="139">
        <v>38583</v>
      </c>
      <c r="Z580" s="139">
        <v>38607</v>
      </c>
      <c r="AA580" s="139">
        <v>38731</v>
      </c>
      <c r="AB580" s="139">
        <v>38807</v>
      </c>
      <c r="AC580" s="139" t="s">
        <v>4516</v>
      </c>
      <c r="AD580" s="147">
        <f t="shared" si="83"/>
        <v>76</v>
      </c>
      <c r="AE580" s="131">
        <v>86</v>
      </c>
      <c r="AG580" s="147">
        <v>1</v>
      </c>
      <c r="AH580" s="147" t="s">
        <v>4510</v>
      </c>
    </row>
    <row r="581" spans="1:34" x14ac:dyDescent="0.25">
      <c r="A581" s="147" t="s">
        <v>2145</v>
      </c>
      <c r="B581" s="140" t="s">
        <v>8469</v>
      </c>
      <c r="C581" s="147" t="s">
        <v>134</v>
      </c>
      <c r="D581" s="140" t="s">
        <v>8491</v>
      </c>
      <c r="E581" s="147" t="s">
        <v>1325</v>
      </c>
      <c r="F581" s="140" t="s">
        <v>8513</v>
      </c>
      <c r="G581" s="147" t="s">
        <v>1321</v>
      </c>
      <c r="H581" s="140" t="s">
        <v>10745</v>
      </c>
      <c r="I581" s="147" t="s">
        <v>3267</v>
      </c>
      <c r="J581" s="147">
        <v>1</v>
      </c>
      <c r="K581" s="132">
        <f t="shared" si="77"/>
        <v>441000</v>
      </c>
      <c r="L581" s="132">
        <v>231538.45</v>
      </c>
      <c r="M581" s="132">
        <v>209461.55</v>
      </c>
      <c r="N581" s="132">
        <v>231538.44999999998</v>
      </c>
      <c r="O581" s="133" t="s">
        <v>4679</v>
      </c>
      <c r="P581" s="132">
        <v>95762.78</v>
      </c>
      <c r="Q581" s="132">
        <f t="shared" si="78"/>
        <v>327301.23</v>
      </c>
      <c r="R581" s="132">
        <v>231538.45</v>
      </c>
      <c r="S581" s="132">
        <v>95762.78</v>
      </c>
      <c r="T581" s="169">
        <f t="shared" si="79"/>
        <v>1.0000000000000002</v>
      </c>
      <c r="U581" s="169">
        <f t="shared" si="80"/>
        <v>1</v>
      </c>
      <c r="V581" s="169">
        <f t="shared" si="81"/>
        <v>0.45718548344552978</v>
      </c>
      <c r="W581" s="169">
        <f t="shared" si="82"/>
        <v>0.74217965986394552</v>
      </c>
      <c r="X581" s="170">
        <v>1</v>
      </c>
      <c r="Y581" s="139">
        <v>37944</v>
      </c>
      <c r="Z581" s="139">
        <v>37977</v>
      </c>
      <c r="AA581" s="139">
        <v>38139</v>
      </c>
      <c r="AB581" s="139">
        <v>38443</v>
      </c>
      <c r="AC581" s="139">
        <v>38453</v>
      </c>
      <c r="AD581" s="147">
        <f t="shared" si="83"/>
        <v>304</v>
      </c>
      <c r="AE581" s="131">
        <v>124</v>
      </c>
      <c r="AG581" s="147">
        <v>1</v>
      </c>
      <c r="AH581" s="147" t="s">
        <v>4510</v>
      </c>
    </row>
    <row r="582" spans="1:34" x14ac:dyDescent="0.25">
      <c r="A582" s="147" t="s">
        <v>2145</v>
      </c>
      <c r="B582" s="140" t="s">
        <v>8469</v>
      </c>
      <c r="C582" s="147" t="s">
        <v>134</v>
      </c>
      <c r="D582" s="140" t="s">
        <v>8491</v>
      </c>
      <c r="E582" s="147" t="s">
        <v>1325</v>
      </c>
      <c r="F582" s="140" t="s">
        <v>8513</v>
      </c>
      <c r="G582" s="147" t="s">
        <v>2290</v>
      </c>
      <c r="H582" s="140" t="s">
        <v>10746</v>
      </c>
      <c r="I582" s="147" t="s">
        <v>3267</v>
      </c>
      <c r="J582" s="147">
        <v>1</v>
      </c>
      <c r="K582" s="132">
        <f t="shared" si="77"/>
        <v>441000</v>
      </c>
      <c r="L582" s="132">
        <v>262307.7</v>
      </c>
      <c r="M582" s="132">
        <v>178692.3</v>
      </c>
      <c r="N582" s="132">
        <v>262307.7</v>
      </c>
      <c r="O582" s="133" t="s">
        <v>4679</v>
      </c>
      <c r="P582" s="132">
        <v>181961.05</v>
      </c>
      <c r="Q582" s="132">
        <f t="shared" si="78"/>
        <v>444268.75</v>
      </c>
      <c r="R582" s="132">
        <v>262307.7</v>
      </c>
      <c r="S582" s="132">
        <v>181961.05</v>
      </c>
      <c r="T582" s="169">
        <f t="shared" si="79"/>
        <v>1</v>
      </c>
      <c r="U582" s="169">
        <f t="shared" si="80"/>
        <v>1</v>
      </c>
      <c r="V582" s="169">
        <f t="shared" si="81"/>
        <v>1.0182926180926655</v>
      </c>
      <c r="W582" s="169">
        <f t="shared" si="82"/>
        <v>1.0074121315192743</v>
      </c>
      <c r="X582" s="170">
        <v>1</v>
      </c>
      <c r="Y582" s="139">
        <v>37944</v>
      </c>
      <c r="Z582" s="139">
        <v>37977</v>
      </c>
      <c r="AA582" s="139">
        <v>38134</v>
      </c>
      <c r="AB582" s="139">
        <v>38513</v>
      </c>
      <c r="AC582" s="139" t="s">
        <v>4516</v>
      </c>
      <c r="AD582" s="147">
        <f t="shared" si="83"/>
        <v>379</v>
      </c>
      <c r="AE582" s="131">
        <v>81</v>
      </c>
      <c r="AG582" s="147">
        <v>1</v>
      </c>
      <c r="AH582" s="147" t="s">
        <v>4510</v>
      </c>
    </row>
    <row r="583" spans="1:34" x14ac:dyDescent="0.25">
      <c r="A583" s="147" t="s">
        <v>2145</v>
      </c>
      <c r="B583" s="140" t="s">
        <v>8469</v>
      </c>
      <c r="C583" s="147" t="s">
        <v>134</v>
      </c>
      <c r="D583" s="140" t="s">
        <v>8491</v>
      </c>
      <c r="E583" s="147" t="s">
        <v>1325</v>
      </c>
      <c r="F583" s="140" t="s">
        <v>8513</v>
      </c>
      <c r="G583" s="147" t="s">
        <v>2291</v>
      </c>
      <c r="H583" s="140" t="s">
        <v>10747</v>
      </c>
      <c r="I583" s="147" t="s">
        <v>3267</v>
      </c>
      <c r="J583" s="147">
        <v>1</v>
      </c>
      <c r="K583" s="132">
        <f t="shared" si="77"/>
        <v>441000</v>
      </c>
      <c r="L583" s="132">
        <v>230297.88</v>
      </c>
      <c r="M583" s="132">
        <v>210702.12</v>
      </c>
      <c r="N583" s="132">
        <v>230297.88</v>
      </c>
      <c r="O583" s="133" t="s">
        <v>4679</v>
      </c>
      <c r="P583" s="132">
        <v>211173.56</v>
      </c>
      <c r="Q583" s="132">
        <f t="shared" si="78"/>
        <v>441471.44</v>
      </c>
      <c r="R583" s="132">
        <v>230297.88</v>
      </c>
      <c r="S583" s="132">
        <v>211173.56</v>
      </c>
      <c r="T583" s="169">
        <f t="shared" si="79"/>
        <v>1</v>
      </c>
      <c r="U583" s="169">
        <f t="shared" si="80"/>
        <v>1</v>
      </c>
      <c r="V583" s="169">
        <f t="shared" si="81"/>
        <v>1.0022374715546289</v>
      </c>
      <c r="W583" s="169">
        <f t="shared" si="82"/>
        <v>1.0010690249433107</v>
      </c>
      <c r="X583" s="170">
        <v>1</v>
      </c>
      <c r="Y583" s="139">
        <v>37944</v>
      </c>
      <c r="Z583" s="139">
        <v>37977</v>
      </c>
      <c r="AA583" s="139">
        <v>38139</v>
      </c>
      <c r="AB583" s="139">
        <v>38569</v>
      </c>
      <c r="AC583" s="139" t="s">
        <v>4516</v>
      </c>
      <c r="AD583" s="147">
        <f t="shared" si="83"/>
        <v>430</v>
      </c>
      <c r="AE583" s="131">
        <v>92</v>
      </c>
      <c r="AG583" s="147">
        <v>1</v>
      </c>
      <c r="AH583" s="147" t="s">
        <v>4510</v>
      </c>
    </row>
    <row r="584" spans="1:34" x14ac:dyDescent="0.25">
      <c r="A584" s="147" t="s">
        <v>2145</v>
      </c>
      <c r="B584" s="140" t="s">
        <v>8469</v>
      </c>
      <c r="C584" s="147" t="s">
        <v>134</v>
      </c>
      <c r="D584" s="140" t="s">
        <v>8491</v>
      </c>
      <c r="E584" s="147" t="s">
        <v>1325</v>
      </c>
      <c r="F584" s="140" t="s">
        <v>8513</v>
      </c>
      <c r="G584" s="147" t="s">
        <v>138</v>
      </c>
      <c r="H584" s="140" t="s">
        <v>10748</v>
      </c>
      <c r="I584" s="147" t="s">
        <v>2736</v>
      </c>
      <c r="J584" s="147">
        <v>1</v>
      </c>
      <c r="K584" s="132">
        <f t="shared" si="77"/>
        <v>1961131.5</v>
      </c>
      <c r="L584" s="132">
        <v>1328505</v>
      </c>
      <c r="M584" s="132">
        <v>632626.5</v>
      </c>
      <c r="N584" s="132">
        <v>1195654.5</v>
      </c>
      <c r="O584" s="133" t="s">
        <v>4699</v>
      </c>
      <c r="P584" s="132">
        <v>601763.55000000005</v>
      </c>
      <c r="Q584" s="132">
        <f t="shared" si="78"/>
        <v>1797418.05</v>
      </c>
      <c r="R584" s="132">
        <v>1195654.5</v>
      </c>
      <c r="S584" s="132">
        <v>601763.55000000005</v>
      </c>
      <c r="T584" s="169">
        <f t="shared" si="79"/>
        <v>1</v>
      </c>
      <c r="U584" s="169">
        <f t="shared" si="80"/>
        <v>1</v>
      </c>
      <c r="V584" s="169">
        <f t="shared" si="81"/>
        <v>0.95121457921854369</v>
      </c>
      <c r="W584" s="169">
        <f t="shared" si="82"/>
        <v>0.91652092172299515</v>
      </c>
      <c r="X584" s="170">
        <v>1</v>
      </c>
      <c r="Y584" s="139">
        <v>38806</v>
      </c>
      <c r="Z584" s="139">
        <v>38806</v>
      </c>
      <c r="AA584" s="139">
        <v>38883</v>
      </c>
      <c r="AB584" s="139">
        <v>38989</v>
      </c>
      <c r="AC584" s="139" t="s">
        <v>4516</v>
      </c>
      <c r="AD584" s="147">
        <f t="shared" si="83"/>
        <v>106</v>
      </c>
      <c r="AE584" s="131">
        <v>82</v>
      </c>
      <c r="AG584" s="147">
        <v>1</v>
      </c>
      <c r="AH584" s="147" t="s">
        <v>4510</v>
      </c>
    </row>
    <row r="585" spans="1:34" x14ac:dyDescent="0.25">
      <c r="A585" s="147" t="s">
        <v>2145</v>
      </c>
      <c r="B585" s="140" t="s">
        <v>8469</v>
      </c>
      <c r="C585" s="147" t="s">
        <v>134</v>
      </c>
      <c r="D585" s="140" t="s">
        <v>8491</v>
      </c>
      <c r="E585" s="147" t="s">
        <v>1325</v>
      </c>
      <c r="F585" s="140" t="s">
        <v>8513</v>
      </c>
      <c r="G585" s="147" t="s">
        <v>10750</v>
      </c>
      <c r="H585" s="140" t="s">
        <v>10749</v>
      </c>
      <c r="I585" s="147" t="s">
        <v>4697</v>
      </c>
      <c r="J585" s="147">
        <v>1</v>
      </c>
      <c r="K585" s="132">
        <f t="shared" si="77"/>
        <v>1439271.55</v>
      </c>
      <c r="L585" s="132">
        <v>966385.73</v>
      </c>
      <c r="M585" s="132">
        <v>472885.82</v>
      </c>
      <c r="N585" s="132">
        <v>966385.73</v>
      </c>
      <c r="O585" s="133" t="s">
        <v>4679</v>
      </c>
      <c r="P585" s="132">
        <v>39564.300000000003</v>
      </c>
      <c r="Q585" s="132">
        <f t="shared" si="78"/>
        <v>1005950.03</v>
      </c>
      <c r="R585" s="132">
        <v>966385.73</v>
      </c>
      <c r="S585" s="132">
        <v>39564.300000000003</v>
      </c>
      <c r="T585" s="169">
        <f t="shared" si="79"/>
        <v>1</v>
      </c>
      <c r="U585" s="169">
        <f t="shared" si="80"/>
        <v>1</v>
      </c>
      <c r="V585" s="169">
        <f t="shared" si="81"/>
        <v>8.3665651044474126E-2</v>
      </c>
      <c r="W585" s="169">
        <f t="shared" si="82"/>
        <v>0.69892997607018637</v>
      </c>
      <c r="X585" s="170">
        <v>1</v>
      </c>
      <c r="Y585" s="139">
        <v>37944</v>
      </c>
      <c r="Z585" s="139">
        <v>37977</v>
      </c>
      <c r="AA585" s="139">
        <v>38126</v>
      </c>
      <c r="AB585" s="139">
        <v>38178</v>
      </c>
      <c r="AC585" s="139" t="s">
        <v>4516</v>
      </c>
      <c r="AD585" s="147">
        <f t="shared" si="83"/>
        <v>52</v>
      </c>
      <c r="AE585" s="131">
        <v>121</v>
      </c>
      <c r="AG585" s="147">
        <v>1</v>
      </c>
      <c r="AH585" s="147" t="s">
        <v>4510</v>
      </c>
    </row>
    <row r="586" spans="1:34" x14ac:dyDescent="0.25">
      <c r="A586" s="147" t="s">
        <v>2145</v>
      </c>
      <c r="B586" s="140" t="s">
        <v>8469</v>
      </c>
      <c r="C586" s="147" t="s">
        <v>134</v>
      </c>
      <c r="D586" s="140" t="s">
        <v>8491</v>
      </c>
      <c r="E586" s="147" t="s">
        <v>1325</v>
      </c>
      <c r="F586" s="140" t="s">
        <v>8513</v>
      </c>
      <c r="G586" s="147" t="s">
        <v>1555</v>
      </c>
      <c r="H586" s="140" t="s">
        <v>9244</v>
      </c>
      <c r="I586" s="147" t="s">
        <v>4698</v>
      </c>
      <c r="J586" s="147">
        <v>1</v>
      </c>
      <c r="K586" s="132">
        <f t="shared" si="77"/>
        <v>2214948.75</v>
      </c>
      <c r="L586" s="132">
        <v>1363045.38</v>
      </c>
      <c r="M586" s="132">
        <v>851903.37</v>
      </c>
      <c r="N586" s="132">
        <v>1226740.8399999999</v>
      </c>
      <c r="O586" s="133" t="s">
        <v>4699</v>
      </c>
      <c r="P586" s="132">
        <v>499236.37</v>
      </c>
      <c r="Q586" s="132">
        <f t="shared" si="78"/>
        <v>1725977.21</v>
      </c>
      <c r="R586" s="132">
        <v>1226740.8400000001</v>
      </c>
      <c r="S586" s="132">
        <v>499236.37</v>
      </c>
      <c r="T586" s="169">
        <f t="shared" si="79"/>
        <v>1.0000000000000002</v>
      </c>
      <c r="U586" s="169">
        <f t="shared" si="80"/>
        <v>1</v>
      </c>
      <c r="V586" s="169">
        <f t="shared" si="81"/>
        <v>0.5860246450251746</v>
      </c>
      <c r="W586" s="169">
        <f t="shared" si="82"/>
        <v>0.77924024652940616</v>
      </c>
      <c r="X586" s="170">
        <v>1</v>
      </c>
      <c r="Y586" s="139">
        <v>37944</v>
      </c>
      <c r="Z586" s="139">
        <v>37977</v>
      </c>
      <c r="AA586" s="139">
        <v>38120</v>
      </c>
      <c r="AB586" s="139">
        <v>38908</v>
      </c>
      <c r="AC586" s="139" t="s">
        <v>4516</v>
      </c>
      <c r="AD586" s="147">
        <f t="shared" si="83"/>
        <v>788</v>
      </c>
      <c r="AE586" s="131">
        <v>56</v>
      </c>
      <c r="AG586" s="147">
        <v>1</v>
      </c>
      <c r="AH586" s="147" t="s">
        <v>4510</v>
      </c>
    </row>
    <row r="587" spans="1:34" x14ac:dyDescent="0.25">
      <c r="A587" s="147" t="s">
        <v>2145</v>
      </c>
      <c r="B587" s="140" t="s">
        <v>8469</v>
      </c>
      <c r="C587" s="147" t="s">
        <v>134</v>
      </c>
      <c r="D587" s="140" t="s">
        <v>8491</v>
      </c>
      <c r="E587" s="147" t="s">
        <v>1325</v>
      </c>
      <c r="F587" s="140" t="s">
        <v>8513</v>
      </c>
      <c r="G587" s="147" t="s">
        <v>1546</v>
      </c>
      <c r="H587" s="140" t="s">
        <v>9245</v>
      </c>
      <c r="I587" s="147" t="s">
        <v>4692</v>
      </c>
      <c r="J587" s="147">
        <v>1</v>
      </c>
      <c r="K587" s="132">
        <f t="shared" si="77"/>
        <v>574826</v>
      </c>
      <c r="L587" s="132">
        <v>360677.1</v>
      </c>
      <c r="M587" s="132">
        <v>214148.9</v>
      </c>
      <c r="N587" s="132">
        <v>360677.10000000003</v>
      </c>
      <c r="O587" s="133" t="s">
        <v>4679</v>
      </c>
      <c r="P587" s="132">
        <v>231359.26</v>
      </c>
      <c r="Q587" s="132">
        <f t="shared" si="78"/>
        <v>592036.36</v>
      </c>
      <c r="R587" s="132">
        <v>360677.1</v>
      </c>
      <c r="S587" s="132">
        <v>231359.26</v>
      </c>
      <c r="T587" s="169">
        <f t="shared" si="79"/>
        <v>0.99999999999999989</v>
      </c>
      <c r="U587" s="169">
        <f t="shared" si="80"/>
        <v>1</v>
      </c>
      <c r="V587" s="169">
        <f t="shared" si="81"/>
        <v>1.0803663245526829</v>
      </c>
      <c r="W587" s="169">
        <f t="shared" si="82"/>
        <v>1.0299401210105319</v>
      </c>
      <c r="X587" s="170">
        <v>1</v>
      </c>
      <c r="Y587" s="139">
        <v>37944</v>
      </c>
      <c r="Z587" s="139">
        <v>37977</v>
      </c>
      <c r="AA587" s="139">
        <v>38169</v>
      </c>
      <c r="AB587" s="139">
        <v>38534</v>
      </c>
      <c r="AC587" s="139">
        <v>38565</v>
      </c>
      <c r="AD587" s="147">
        <f t="shared" si="83"/>
        <v>365</v>
      </c>
      <c r="AE587" s="131">
        <v>114</v>
      </c>
      <c r="AG587" s="147">
        <v>1</v>
      </c>
      <c r="AH587" s="147" t="s">
        <v>4510</v>
      </c>
    </row>
    <row r="588" spans="1:34" x14ac:dyDescent="0.25">
      <c r="A588" s="147" t="s">
        <v>2145</v>
      </c>
      <c r="B588" s="140" t="s">
        <v>8469</v>
      </c>
      <c r="C588" s="147" t="s">
        <v>134</v>
      </c>
      <c r="D588" s="140" t="s">
        <v>8491</v>
      </c>
      <c r="E588" s="147" t="s">
        <v>1325</v>
      </c>
      <c r="F588" s="140" t="s">
        <v>8513</v>
      </c>
      <c r="G588" s="147" t="s">
        <v>1546</v>
      </c>
      <c r="H588" s="140" t="s">
        <v>9245</v>
      </c>
      <c r="I588" s="147" t="s">
        <v>4738</v>
      </c>
      <c r="J588" s="147">
        <v>1</v>
      </c>
      <c r="K588" s="132">
        <f t="shared" si="77"/>
        <v>1460942.8199999998</v>
      </c>
      <c r="L588" s="132">
        <v>948833.21</v>
      </c>
      <c r="M588" s="132">
        <v>512109.61</v>
      </c>
      <c r="N588" s="132">
        <v>948833.21000000008</v>
      </c>
      <c r="O588" s="133" t="s">
        <v>4679</v>
      </c>
      <c r="P588" s="132">
        <v>525254.57999999996</v>
      </c>
      <c r="Q588" s="132">
        <f t="shared" si="78"/>
        <v>1474087.79</v>
      </c>
      <c r="R588" s="132">
        <v>948833.21</v>
      </c>
      <c r="S588" s="132">
        <v>525254.57999999996</v>
      </c>
      <c r="T588" s="169">
        <f t="shared" si="79"/>
        <v>0.99999999999999989</v>
      </c>
      <c r="U588" s="169">
        <f t="shared" si="80"/>
        <v>1</v>
      </c>
      <c r="V588" s="169">
        <f t="shared" si="81"/>
        <v>1.0256682744149246</v>
      </c>
      <c r="W588" s="169">
        <f t="shared" si="82"/>
        <v>1.0089975937593507</v>
      </c>
      <c r="X588" s="170">
        <v>1</v>
      </c>
      <c r="Y588" s="139">
        <v>38583</v>
      </c>
      <c r="Z588" s="139">
        <v>38607</v>
      </c>
      <c r="AA588" s="139">
        <v>38765</v>
      </c>
      <c r="AB588" s="139">
        <v>38807</v>
      </c>
      <c r="AC588" s="139" t="s">
        <v>4516</v>
      </c>
      <c r="AD588" s="147">
        <f t="shared" si="83"/>
        <v>42</v>
      </c>
      <c r="AE588" s="131">
        <v>114</v>
      </c>
      <c r="AG588" s="147">
        <v>1</v>
      </c>
      <c r="AH588" s="147" t="s">
        <v>4510</v>
      </c>
    </row>
    <row r="589" spans="1:34" x14ac:dyDescent="0.25">
      <c r="A589" s="147" t="s">
        <v>2145</v>
      </c>
      <c r="B589" s="140" t="s">
        <v>8469</v>
      </c>
      <c r="C589" s="147" t="s">
        <v>134</v>
      </c>
      <c r="D589" s="140" t="s">
        <v>8491</v>
      </c>
      <c r="E589" s="147" t="s">
        <v>1325</v>
      </c>
      <c r="F589" s="140" t="s">
        <v>8513</v>
      </c>
      <c r="G589" s="147" t="s">
        <v>2292</v>
      </c>
      <c r="H589" s="140" t="s">
        <v>10751</v>
      </c>
      <c r="I589" s="147" t="s">
        <v>4700</v>
      </c>
      <c r="J589" s="147">
        <v>1</v>
      </c>
      <c r="K589" s="132">
        <f t="shared" si="77"/>
        <v>1590844.5</v>
      </c>
      <c r="L589" s="132">
        <v>1056138.8500000001</v>
      </c>
      <c r="M589" s="132">
        <v>534705.65</v>
      </c>
      <c r="N589" s="132">
        <v>950525.03</v>
      </c>
      <c r="O589" s="133" t="s">
        <v>4699</v>
      </c>
      <c r="P589" s="132">
        <v>385478.83</v>
      </c>
      <c r="Q589" s="132">
        <f t="shared" si="78"/>
        <v>1336003.8600000001</v>
      </c>
      <c r="R589" s="132">
        <v>950525.03</v>
      </c>
      <c r="S589" s="132">
        <v>385478.83</v>
      </c>
      <c r="T589" s="169">
        <f t="shared" si="79"/>
        <v>1</v>
      </c>
      <c r="U589" s="169">
        <f t="shared" si="80"/>
        <v>1</v>
      </c>
      <c r="V589" s="169">
        <f t="shared" si="81"/>
        <v>0.72091781712050362</v>
      </c>
      <c r="W589" s="169">
        <f t="shared" si="82"/>
        <v>0.83980795105995598</v>
      </c>
      <c r="X589" s="170">
        <v>1</v>
      </c>
      <c r="Y589" s="139">
        <v>37944</v>
      </c>
      <c r="Z589" s="139">
        <v>37977</v>
      </c>
      <c r="AA589" s="139">
        <v>38131</v>
      </c>
      <c r="AB589" s="139">
        <v>38555</v>
      </c>
      <c r="AC589" s="139" t="s">
        <v>4516</v>
      </c>
      <c r="AD589" s="147">
        <f t="shared" si="83"/>
        <v>424</v>
      </c>
      <c r="AE589" s="131">
        <v>121</v>
      </c>
      <c r="AG589" s="147">
        <v>1</v>
      </c>
      <c r="AH589" s="147" t="s">
        <v>4510</v>
      </c>
    </row>
    <row r="590" spans="1:34" x14ac:dyDescent="0.25">
      <c r="A590" s="147" t="s">
        <v>2145</v>
      </c>
      <c r="B590" s="140" t="s">
        <v>8469</v>
      </c>
      <c r="C590" s="147" t="s">
        <v>134</v>
      </c>
      <c r="D590" s="140" t="s">
        <v>8491</v>
      </c>
      <c r="E590" s="147" t="s">
        <v>1325</v>
      </c>
      <c r="F590" s="140" t="s">
        <v>8513</v>
      </c>
      <c r="G590" s="147" t="s">
        <v>2293</v>
      </c>
      <c r="H590" s="140" t="s">
        <v>10752</v>
      </c>
      <c r="I590" s="147" t="s">
        <v>4697</v>
      </c>
      <c r="J590" s="147">
        <v>1</v>
      </c>
      <c r="K590" s="132">
        <f t="shared" si="77"/>
        <v>2176083</v>
      </c>
      <c r="L590" s="132">
        <v>1327424.6000000001</v>
      </c>
      <c r="M590" s="132">
        <v>848658.4</v>
      </c>
      <c r="N590" s="132">
        <v>1327424.6000000001</v>
      </c>
      <c r="O590" s="133" t="s">
        <v>4679</v>
      </c>
      <c r="P590" s="132">
        <v>898157.5</v>
      </c>
      <c r="Q590" s="132">
        <f t="shared" si="78"/>
        <v>2225582.1</v>
      </c>
      <c r="R590" s="132">
        <v>1327424.6000000001</v>
      </c>
      <c r="S590" s="132">
        <v>898157.5</v>
      </c>
      <c r="T590" s="169">
        <f t="shared" si="79"/>
        <v>1</v>
      </c>
      <c r="U590" s="169">
        <f t="shared" si="80"/>
        <v>1</v>
      </c>
      <c r="V590" s="169">
        <f t="shared" si="81"/>
        <v>1.0583262947730205</v>
      </c>
      <c r="W590" s="169">
        <f t="shared" si="82"/>
        <v>1.0227468805188038</v>
      </c>
      <c r="X590" s="170">
        <v>1</v>
      </c>
      <c r="Y590" s="139">
        <v>37944</v>
      </c>
      <c r="Z590" s="139">
        <v>37977</v>
      </c>
      <c r="AA590" s="139">
        <v>38160</v>
      </c>
      <c r="AB590" s="139">
        <v>38657</v>
      </c>
      <c r="AC590" s="139" t="s">
        <v>4516</v>
      </c>
      <c r="AD590" s="147">
        <f t="shared" si="83"/>
        <v>497</v>
      </c>
      <c r="AE590" s="131">
        <v>71</v>
      </c>
      <c r="AG590" s="147">
        <v>1</v>
      </c>
      <c r="AH590" s="147" t="s">
        <v>4510</v>
      </c>
    </row>
    <row r="591" spans="1:34" x14ac:dyDescent="0.25">
      <c r="A591" s="147" t="s">
        <v>2145</v>
      </c>
      <c r="B591" s="140" t="s">
        <v>8469</v>
      </c>
      <c r="C591" s="147" t="s">
        <v>134</v>
      </c>
      <c r="D591" s="140" t="s">
        <v>8491</v>
      </c>
      <c r="E591" s="147" t="s">
        <v>1325</v>
      </c>
      <c r="F591" s="140" t="s">
        <v>8513</v>
      </c>
      <c r="G591" s="147" t="s">
        <v>10753</v>
      </c>
      <c r="H591" s="140" t="s">
        <v>10754</v>
      </c>
      <c r="I591" s="147" t="s">
        <v>4701</v>
      </c>
      <c r="J591" s="147">
        <v>1</v>
      </c>
      <c r="K591" s="132">
        <f t="shared" si="77"/>
        <v>893004</v>
      </c>
      <c r="L591" s="132">
        <v>519618.45</v>
      </c>
      <c r="M591" s="132">
        <v>373385.55</v>
      </c>
      <c r="N591" s="132">
        <v>519618.44999999995</v>
      </c>
      <c r="O591" s="133" t="s">
        <v>4679</v>
      </c>
      <c r="P591" s="132">
        <v>376606.55</v>
      </c>
      <c r="Q591" s="132">
        <f t="shared" si="78"/>
        <v>896225</v>
      </c>
      <c r="R591" s="132">
        <v>519618.45</v>
      </c>
      <c r="S591" s="132">
        <v>376606.55</v>
      </c>
      <c r="T591" s="169">
        <f t="shared" si="79"/>
        <v>1.0000000000000002</v>
      </c>
      <c r="U591" s="169">
        <f t="shared" si="80"/>
        <v>1</v>
      </c>
      <c r="V591" s="169">
        <f t="shared" si="81"/>
        <v>1.0086264720206768</v>
      </c>
      <c r="W591" s="169">
        <f t="shared" si="82"/>
        <v>1.003606926732691</v>
      </c>
      <c r="X591" s="170">
        <v>1</v>
      </c>
      <c r="Y591" s="139">
        <v>37944</v>
      </c>
      <c r="Z591" s="139">
        <v>37977</v>
      </c>
      <c r="AA591" s="139">
        <v>38110</v>
      </c>
      <c r="AB591" s="139">
        <v>38253</v>
      </c>
      <c r="AC591" s="139" t="s">
        <v>4516</v>
      </c>
      <c r="AD591" s="147">
        <f t="shared" si="83"/>
        <v>143</v>
      </c>
      <c r="AE591" s="131">
        <v>126</v>
      </c>
      <c r="AG591" s="147">
        <v>1</v>
      </c>
      <c r="AH591" s="147" t="s">
        <v>4510</v>
      </c>
    </row>
    <row r="592" spans="1:34" x14ac:dyDescent="0.25">
      <c r="A592" s="147" t="s">
        <v>2145</v>
      </c>
      <c r="B592" s="140" t="s">
        <v>8469</v>
      </c>
      <c r="C592" s="147" t="s">
        <v>134</v>
      </c>
      <c r="D592" s="140" t="s">
        <v>8491</v>
      </c>
      <c r="E592" s="147" t="s">
        <v>1325</v>
      </c>
      <c r="F592" s="140" t="s">
        <v>8513</v>
      </c>
      <c r="G592" s="147" t="s">
        <v>10755</v>
      </c>
      <c r="H592" s="140" t="s">
        <v>10756</v>
      </c>
      <c r="I592" s="147" t="s">
        <v>3267</v>
      </c>
      <c r="J592" s="147">
        <v>1</v>
      </c>
      <c r="K592" s="132">
        <f t="shared" si="77"/>
        <v>441000.01</v>
      </c>
      <c r="L592" s="132">
        <v>262307.7</v>
      </c>
      <c r="M592" s="132">
        <v>178692.31</v>
      </c>
      <c r="N592" s="132">
        <v>262307.7</v>
      </c>
      <c r="O592" s="133" t="s">
        <v>4679</v>
      </c>
      <c r="P592" s="132">
        <v>214234.47</v>
      </c>
      <c r="Q592" s="132">
        <f t="shared" si="78"/>
        <v>476542.17000000004</v>
      </c>
      <c r="R592" s="132">
        <v>262307.7</v>
      </c>
      <c r="S592" s="132">
        <v>214234.47</v>
      </c>
      <c r="T592" s="169">
        <f t="shared" si="79"/>
        <v>1</v>
      </c>
      <c r="U592" s="169">
        <f t="shared" si="80"/>
        <v>1</v>
      </c>
      <c r="V592" s="169">
        <f t="shared" si="81"/>
        <v>1.1989014524463868</v>
      </c>
      <c r="W592" s="169">
        <f t="shared" si="82"/>
        <v>1.0805944652926427</v>
      </c>
      <c r="X592" s="170">
        <v>1</v>
      </c>
      <c r="Y592" s="139">
        <v>37944</v>
      </c>
      <c r="Z592" s="139">
        <v>37977</v>
      </c>
      <c r="AA592" s="139">
        <v>38127</v>
      </c>
      <c r="AB592" s="139">
        <v>38412</v>
      </c>
      <c r="AC592" s="139" t="s">
        <v>4516</v>
      </c>
      <c r="AD592" s="147">
        <f t="shared" si="83"/>
        <v>285</v>
      </c>
      <c r="AE592" s="131">
        <v>119</v>
      </c>
      <c r="AG592" s="147">
        <v>1</v>
      </c>
      <c r="AH592" s="147" t="s">
        <v>4510</v>
      </c>
    </row>
    <row r="593" spans="1:34" x14ac:dyDescent="0.25">
      <c r="A593" s="147" t="s">
        <v>2145</v>
      </c>
      <c r="B593" s="140" t="s">
        <v>8469</v>
      </c>
      <c r="C593" s="147" t="s">
        <v>134</v>
      </c>
      <c r="D593" s="140" t="s">
        <v>8491</v>
      </c>
      <c r="E593" s="147" t="s">
        <v>1325</v>
      </c>
      <c r="F593" s="140" t="s">
        <v>8513</v>
      </c>
      <c r="G593" s="147" t="s">
        <v>10755</v>
      </c>
      <c r="H593" s="140" t="s">
        <v>10756</v>
      </c>
      <c r="I593" s="147" t="s">
        <v>4758</v>
      </c>
      <c r="J593" s="147">
        <v>1</v>
      </c>
      <c r="K593" s="132">
        <f t="shared" si="77"/>
        <v>1908295</v>
      </c>
      <c r="L593" s="132">
        <v>1344073.08</v>
      </c>
      <c r="M593" s="132">
        <v>564221.92000000004</v>
      </c>
      <c r="N593" s="132">
        <v>1344073.08</v>
      </c>
      <c r="O593" s="133" t="s">
        <v>4679</v>
      </c>
      <c r="P593" s="132">
        <v>564221.92000000004</v>
      </c>
      <c r="Q593" s="132">
        <f t="shared" si="78"/>
        <v>1908295</v>
      </c>
      <c r="R593" s="132">
        <v>1344073.08</v>
      </c>
      <c r="S593" s="132">
        <v>564221.92000000004</v>
      </c>
      <c r="T593" s="169">
        <f t="shared" si="79"/>
        <v>1</v>
      </c>
      <c r="U593" s="169">
        <f t="shared" si="80"/>
        <v>1</v>
      </c>
      <c r="V593" s="169">
        <f t="shared" si="81"/>
        <v>1</v>
      </c>
      <c r="W593" s="169">
        <f t="shared" si="82"/>
        <v>1</v>
      </c>
      <c r="X593" s="170">
        <v>1</v>
      </c>
      <c r="Y593" s="139">
        <v>38806</v>
      </c>
      <c r="Z593" s="139">
        <v>38806</v>
      </c>
      <c r="AA593" s="139">
        <v>38913</v>
      </c>
      <c r="AB593" s="139">
        <v>39051</v>
      </c>
      <c r="AC593" s="139" t="s">
        <v>4516</v>
      </c>
      <c r="AD593" s="147">
        <f t="shared" si="83"/>
        <v>138</v>
      </c>
      <c r="AE593" s="131">
        <v>119</v>
      </c>
      <c r="AG593" s="147">
        <v>1</v>
      </c>
      <c r="AH593" s="147" t="s">
        <v>4510</v>
      </c>
    </row>
    <row r="594" spans="1:34" x14ac:dyDescent="0.25">
      <c r="A594" s="147" t="s">
        <v>2145</v>
      </c>
      <c r="B594" s="140" t="s">
        <v>8469</v>
      </c>
      <c r="C594" s="147" t="s">
        <v>134</v>
      </c>
      <c r="D594" s="140" t="s">
        <v>8491</v>
      </c>
      <c r="E594" s="147" t="s">
        <v>1746</v>
      </c>
      <c r="F594" s="140" t="s">
        <v>8514</v>
      </c>
      <c r="G594" s="147" t="s">
        <v>2582</v>
      </c>
      <c r="H594" s="140" t="s">
        <v>10757</v>
      </c>
      <c r="I594" s="147" t="s">
        <v>4739</v>
      </c>
      <c r="J594" s="147">
        <v>1</v>
      </c>
      <c r="K594" s="132">
        <f t="shared" si="77"/>
        <v>4650000</v>
      </c>
      <c r="L594" s="132">
        <v>2636716.1</v>
      </c>
      <c r="M594" s="132">
        <v>2013283.9</v>
      </c>
      <c r="N594" s="132">
        <v>2636716.1</v>
      </c>
      <c r="O594" s="133" t="s">
        <v>4679</v>
      </c>
      <c r="P594" s="132">
        <v>2014283.9</v>
      </c>
      <c r="Q594" s="132">
        <f t="shared" si="78"/>
        <v>4651000</v>
      </c>
      <c r="R594" s="132">
        <v>2636716.1</v>
      </c>
      <c r="S594" s="132">
        <v>2014283.9</v>
      </c>
      <c r="T594" s="169">
        <f t="shared" si="79"/>
        <v>1</v>
      </c>
      <c r="U594" s="169">
        <f t="shared" si="80"/>
        <v>1</v>
      </c>
      <c r="V594" s="169">
        <f t="shared" si="81"/>
        <v>1.0004967009372101</v>
      </c>
      <c r="W594" s="169">
        <f t="shared" si="82"/>
        <v>1.0002150537634409</v>
      </c>
      <c r="X594" s="170">
        <v>1</v>
      </c>
      <c r="Y594" s="139">
        <v>38528</v>
      </c>
      <c r="Z594" s="139">
        <v>38594</v>
      </c>
      <c r="AA594" s="139">
        <v>38802</v>
      </c>
      <c r="AB594" s="139">
        <v>39021</v>
      </c>
      <c r="AC594" s="139" t="s">
        <v>4516</v>
      </c>
      <c r="AD594" s="147">
        <f t="shared" si="83"/>
        <v>219</v>
      </c>
      <c r="AE594" s="131">
        <v>400</v>
      </c>
      <c r="AG594" s="147">
        <v>1</v>
      </c>
      <c r="AH594" s="147" t="s">
        <v>4510</v>
      </c>
    </row>
    <row r="595" spans="1:34" x14ac:dyDescent="0.25">
      <c r="A595" s="147" t="s">
        <v>2145</v>
      </c>
      <c r="B595" s="140" t="s">
        <v>8469</v>
      </c>
      <c r="C595" s="147" t="s">
        <v>134</v>
      </c>
      <c r="D595" s="140" t="s">
        <v>8491</v>
      </c>
      <c r="E595" s="147" t="s">
        <v>1746</v>
      </c>
      <c r="F595" s="140" t="s">
        <v>8514</v>
      </c>
      <c r="G595" s="147" t="s">
        <v>1751</v>
      </c>
      <c r="H595" s="140" t="s">
        <v>9246</v>
      </c>
      <c r="I595" s="147" t="s">
        <v>4740</v>
      </c>
      <c r="J595" s="147">
        <v>1</v>
      </c>
      <c r="K595" s="132">
        <f t="shared" si="77"/>
        <v>2176000</v>
      </c>
      <c r="L595" s="132">
        <v>1563283.9</v>
      </c>
      <c r="M595" s="132">
        <v>612716.1</v>
      </c>
      <c r="N595" s="132">
        <v>1563283.9000000001</v>
      </c>
      <c r="O595" s="133" t="s">
        <v>4679</v>
      </c>
      <c r="P595" s="132">
        <v>612629.09</v>
      </c>
      <c r="Q595" s="132">
        <f t="shared" si="78"/>
        <v>2175912.9899999998</v>
      </c>
      <c r="R595" s="132">
        <v>1563283.9</v>
      </c>
      <c r="S595" s="132">
        <v>612629.09</v>
      </c>
      <c r="T595" s="169">
        <f t="shared" si="79"/>
        <v>0.99999999999999989</v>
      </c>
      <c r="U595" s="169">
        <f t="shared" si="80"/>
        <v>1</v>
      </c>
      <c r="V595" s="169">
        <f t="shared" si="81"/>
        <v>0.99985799295954525</v>
      </c>
      <c r="W595" s="169">
        <f t="shared" si="82"/>
        <v>0.99996001378676458</v>
      </c>
      <c r="X595" s="170">
        <v>1</v>
      </c>
      <c r="Y595" s="139">
        <v>38528</v>
      </c>
      <c r="Z595" s="139">
        <v>38594</v>
      </c>
      <c r="AA595" s="139">
        <v>38782</v>
      </c>
      <c r="AB595" s="139">
        <v>38869</v>
      </c>
      <c r="AC595" s="139" t="s">
        <v>4516</v>
      </c>
      <c r="AD595" s="147">
        <f t="shared" si="83"/>
        <v>87</v>
      </c>
      <c r="AE595" s="131">
        <v>132</v>
      </c>
      <c r="AG595" s="147">
        <v>1</v>
      </c>
      <c r="AH595" s="147" t="s">
        <v>4510</v>
      </c>
    </row>
    <row r="596" spans="1:34" x14ac:dyDescent="0.25">
      <c r="A596" s="147" t="s">
        <v>2145</v>
      </c>
      <c r="B596" s="140" t="s">
        <v>8469</v>
      </c>
      <c r="C596" s="147" t="s">
        <v>134</v>
      </c>
      <c r="D596" s="140" t="s">
        <v>8491</v>
      </c>
      <c r="E596" s="147" t="s">
        <v>1746</v>
      </c>
      <c r="F596" s="140" t="s">
        <v>8514</v>
      </c>
      <c r="G596" s="147" t="s">
        <v>1751</v>
      </c>
      <c r="H596" s="140" t="s">
        <v>9246</v>
      </c>
      <c r="I596" s="147" t="s">
        <v>4531</v>
      </c>
      <c r="J596" s="147">
        <v>1</v>
      </c>
      <c r="K596" s="132">
        <f t="shared" si="77"/>
        <v>379000</v>
      </c>
      <c r="L596" s="132">
        <v>232615.38</v>
      </c>
      <c r="M596" s="132">
        <v>146384.62</v>
      </c>
      <c r="N596" s="132">
        <v>232615.38</v>
      </c>
      <c r="O596" s="133" t="s">
        <v>4679</v>
      </c>
      <c r="P596" s="132">
        <v>145384.62</v>
      </c>
      <c r="Q596" s="132">
        <f t="shared" si="78"/>
        <v>378000</v>
      </c>
      <c r="R596" s="132">
        <v>232615.38</v>
      </c>
      <c r="S596" s="132">
        <v>145384.62</v>
      </c>
      <c r="T596" s="169">
        <f t="shared" si="79"/>
        <v>1</v>
      </c>
      <c r="U596" s="169">
        <f t="shared" si="80"/>
        <v>1</v>
      </c>
      <c r="V596" s="169">
        <f t="shared" si="81"/>
        <v>0.99316868124533852</v>
      </c>
      <c r="W596" s="169">
        <f t="shared" si="82"/>
        <v>0.99736147757255933</v>
      </c>
      <c r="X596" s="170">
        <v>1</v>
      </c>
      <c r="Y596" s="139">
        <v>38846</v>
      </c>
      <c r="Z596" s="139">
        <v>38846</v>
      </c>
      <c r="AA596" s="139">
        <v>38944</v>
      </c>
      <c r="AB596" s="139">
        <v>39051</v>
      </c>
      <c r="AC596" s="139" t="s">
        <v>4516</v>
      </c>
      <c r="AD596" s="147">
        <f t="shared" si="83"/>
        <v>107</v>
      </c>
      <c r="AE596" s="131">
        <v>132</v>
      </c>
      <c r="AG596" s="147">
        <v>1</v>
      </c>
      <c r="AH596" s="147" t="s">
        <v>4510</v>
      </c>
    </row>
    <row r="597" spans="1:34" x14ac:dyDescent="0.25">
      <c r="A597" s="147" t="s">
        <v>2145</v>
      </c>
      <c r="B597" s="140" t="s">
        <v>8469</v>
      </c>
      <c r="C597" s="147" t="s">
        <v>134</v>
      </c>
      <c r="D597" s="140" t="s">
        <v>8491</v>
      </c>
      <c r="E597" s="147" t="s">
        <v>1746</v>
      </c>
      <c r="F597" s="140" t="s">
        <v>8514</v>
      </c>
      <c r="G597" s="147" t="s">
        <v>2295</v>
      </c>
      <c r="H597" s="140" t="s">
        <v>10758</v>
      </c>
      <c r="I597" s="147" t="s">
        <v>3192</v>
      </c>
      <c r="J597" s="147">
        <v>1</v>
      </c>
      <c r="K597" s="132">
        <f t="shared" si="77"/>
        <v>400000</v>
      </c>
      <c r="L597" s="132">
        <v>201180.77</v>
      </c>
      <c r="M597" s="132">
        <v>198819.23</v>
      </c>
      <c r="N597" s="132">
        <v>201180.77000000002</v>
      </c>
      <c r="O597" s="133" t="s">
        <v>4679</v>
      </c>
      <c r="P597" s="132">
        <v>167781.08</v>
      </c>
      <c r="Q597" s="132">
        <f t="shared" si="78"/>
        <v>368961.85</v>
      </c>
      <c r="R597" s="132">
        <v>201180.77</v>
      </c>
      <c r="S597" s="132">
        <v>167781.08</v>
      </c>
      <c r="T597" s="169">
        <f t="shared" si="79"/>
        <v>0.99999999999999989</v>
      </c>
      <c r="U597" s="169">
        <f t="shared" si="80"/>
        <v>1</v>
      </c>
      <c r="V597" s="169">
        <f t="shared" si="81"/>
        <v>0.8438875857229704</v>
      </c>
      <c r="W597" s="169">
        <f t="shared" si="82"/>
        <v>0.92240462499999998</v>
      </c>
      <c r="X597" s="170">
        <v>1</v>
      </c>
      <c r="Y597" s="139">
        <v>37922</v>
      </c>
      <c r="Z597" s="139">
        <v>37973</v>
      </c>
      <c r="AA597" s="139">
        <v>38045</v>
      </c>
      <c r="AB597" s="139">
        <v>38461</v>
      </c>
      <c r="AC597" s="139">
        <v>38462</v>
      </c>
      <c r="AD597" s="147">
        <f t="shared" si="83"/>
        <v>416</v>
      </c>
      <c r="AE597" s="131">
        <v>256</v>
      </c>
      <c r="AG597" s="147">
        <v>1</v>
      </c>
      <c r="AH597" s="147" t="s">
        <v>4510</v>
      </c>
    </row>
    <row r="598" spans="1:34" x14ac:dyDescent="0.25">
      <c r="A598" s="147" t="s">
        <v>2145</v>
      </c>
      <c r="B598" s="140" t="s">
        <v>8469</v>
      </c>
      <c r="C598" s="147" t="s">
        <v>134</v>
      </c>
      <c r="D598" s="140" t="s">
        <v>8491</v>
      </c>
      <c r="E598" s="147" t="s">
        <v>1746</v>
      </c>
      <c r="F598" s="140" t="s">
        <v>8514</v>
      </c>
      <c r="G598" s="147" t="s">
        <v>2296</v>
      </c>
      <c r="H598" s="140" t="s">
        <v>10759</v>
      </c>
      <c r="I598" s="147" t="s">
        <v>4702</v>
      </c>
      <c r="J598" s="147">
        <v>1</v>
      </c>
      <c r="K598" s="132">
        <f t="shared" si="77"/>
        <v>187247.32</v>
      </c>
      <c r="L598" s="132">
        <v>119082.55</v>
      </c>
      <c r="M598" s="132">
        <v>68164.77</v>
      </c>
      <c r="N598" s="132">
        <v>119082.54999999999</v>
      </c>
      <c r="O598" s="133" t="s">
        <v>4679</v>
      </c>
      <c r="P598" s="132">
        <v>75463.460000000006</v>
      </c>
      <c r="Q598" s="132">
        <f t="shared" si="78"/>
        <v>194546.01</v>
      </c>
      <c r="R598" s="132">
        <v>119082.55</v>
      </c>
      <c r="S598" s="132">
        <v>75463.460000000006</v>
      </c>
      <c r="T598" s="169">
        <f t="shared" si="79"/>
        <v>1.0000000000000002</v>
      </c>
      <c r="U598" s="169">
        <f t="shared" si="80"/>
        <v>1</v>
      </c>
      <c r="V598" s="169">
        <f t="shared" si="81"/>
        <v>1.1070742261728457</v>
      </c>
      <c r="W598" s="169">
        <f t="shared" si="82"/>
        <v>1.0389788756389144</v>
      </c>
      <c r="X598" s="170">
        <v>1</v>
      </c>
      <c r="Y598" s="139">
        <v>37922</v>
      </c>
      <c r="Z598" s="139">
        <v>37973</v>
      </c>
      <c r="AA598" s="139">
        <v>38137</v>
      </c>
      <c r="AB598" s="139">
        <v>38477</v>
      </c>
      <c r="AC598" s="139" t="s">
        <v>4516</v>
      </c>
      <c r="AD598" s="147">
        <f t="shared" si="83"/>
        <v>340</v>
      </c>
      <c r="AE598" s="131">
        <v>178</v>
      </c>
      <c r="AG598" s="147">
        <v>1</v>
      </c>
      <c r="AH598" s="147" t="s">
        <v>4510</v>
      </c>
    </row>
    <row r="599" spans="1:34" x14ac:dyDescent="0.25">
      <c r="A599" s="147" t="s">
        <v>2145</v>
      </c>
      <c r="B599" s="140" t="s">
        <v>8469</v>
      </c>
      <c r="C599" s="147" t="s">
        <v>134</v>
      </c>
      <c r="D599" s="140" t="s">
        <v>8491</v>
      </c>
      <c r="E599" s="147" t="s">
        <v>1746</v>
      </c>
      <c r="F599" s="140" t="s">
        <v>8514</v>
      </c>
      <c r="G599" s="147" t="s">
        <v>2296</v>
      </c>
      <c r="H599" s="140" t="s">
        <v>10759</v>
      </c>
      <c r="I599" s="147" t="s">
        <v>4759</v>
      </c>
      <c r="J599" s="147">
        <v>1</v>
      </c>
      <c r="K599" s="132">
        <f t="shared" si="77"/>
        <v>1123000</v>
      </c>
      <c r="L599" s="132">
        <v>689230.77</v>
      </c>
      <c r="M599" s="132">
        <v>433769.23</v>
      </c>
      <c r="N599" s="132">
        <v>689230.7699999999</v>
      </c>
      <c r="O599" s="133" t="s">
        <v>4679</v>
      </c>
      <c r="P599" s="132">
        <v>431169.23</v>
      </c>
      <c r="Q599" s="132">
        <f t="shared" si="78"/>
        <v>1120400</v>
      </c>
      <c r="R599" s="132">
        <v>689230.77</v>
      </c>
      <c r="S599" s="132">
        <v>431169.23</v>
      </c>
      <c r="T599" s="169">
        <f t="shared" si="79"/>
        <v>1.0000000000000002</v>
      </c>
      <c r="U599" s="169">
        <f t="shared" si="80"/>
        <v>1</v>
      </c>
      <c r="V599" s="169">
        <f t="shared" si="81"/>
        <v>0.99400602942721406</v>
      </c>
      <c r="W599" s="169">
        <f t="shared" si="82"/>
        <v>0.99768477292965274</v>
      </c>
      <c r="X599" s="170">
        <v>1</v>
      </c>
      <c r="Y599" s="139">
        <v>38846</v>
      </c>
      <c r="Z599" s="139">
        <v>38846</v>
      </c>
      <c r="AA599" s="139">
        <v>38970</v>
      </c>
      <c r="AB599" s="139">
        <v>39051</v>
      </c>
      <c r="AC599" s="139" t="s">
        <v>4516</v>
      </c>
      <c r="AD599" s="147">
        <f t="shared" si="83"/>
        <v>81</v>
      </c>
      <c r="AE599" s="131">
        <v>178</v>
      </c>
      <c r="AG599" s="147">
        <v>1</v>
      </c>
      <c r="AH599" s="147" t="s">
        <v>4510</v>
      </c>
    </row>
    <row r="600" spans="1:34" x14ac:dyDescent="0.25">
      <c r="A600" s="147" t="s">
        <v>2145</v>
      </c>
      <c r="B600" s="140" t="s">
        <v>8469</v>
      </c>
      <c r="C600" s="147" t="s">
        <v>134</v>
      </c>
      <c r="D600" s="140" t="s">
        <v>8491</v>
      </c>
      <c r="E600" s="147" t="s">
        <v>1746</v>
      </c>
      <c r="F600" s="140" t="s">
        <v>8514</v>
      </c>
      <c r="G600" s="147" t="s">
        <v>867</v>
      </c>
      <c r="H600" s="140" t="s">
        <v>9247</v>
      </c>
      <c r="I600" s="147" t="s">
        <v>4697</v>
      </c>
      <c r="J600" s="147">
        <v>1</v>
      </c>
      <c r="K600" s="132">
        <f t="shared" si="77"/>
        <v>1998900</v>
      </c>
      <c r="L600" s="132">
        <v>1373144.31</v>
      </c>
      <c r="M600" s="132">
        <v>625755.68999999994</v>
      </c>
      <c r="N600" s="132">
        <v>1373144.3099999998</v>
      </c>
      <c r="O600" s="133" t="s">
        <v>4679</v>
      </c>
      <c r="P600" s="132">
        <v>533521.19999999995</v>
      </c>
      <c r="Q600" s="132">
        <f t="shared" si="78"/>
        <v>1906665.51</v>
      </c>
      <c r="R600" s="132">
        <v>1373144.31</v>
      </c>
      <c r="S600" s="132">
        <v>533521.19999999995</v>
      </c>
      <c r="T600" s="169">
        <f t="shared" si="79"/>
        <v>1.0000000000000002</v>
      </c>
      <c r="U600" s="169">
        <f t="shared" si="80"/>
        <v>1</v>
      </c>
      <c r="V600" s="169">
        <f t="shared" si="81"/>
        <v>0.85260303426086304</v>
      </c>
      <c r="W600" s="169">
        <f t="shared" si="82"/>
        <v>0.95385737655710645</v>
      </c>
      <c r="X600" s="170">
        <v>1</v>
      </c>
      <c r="Y600" s="139">
        <v>37922</v>
      </c>
      <c r="Z600" s="139">
        <v>37973</v>
      </c>
      <c r="AA600" s="139">
        <v>38075</v>
      </c>
      <c r="AB600" s="139">
        <v>38426</v>
      </c>
      <c r="AC600" s="139">
        <v>38529</v>
      </c>
      <c r="AD600" s="147">
        <f t="shared" si="83"/>
        <v>351</v>
      </c>
      <c r="AE600" s="131">
        <v>189</v>
      </c>
      <c r="AG600" s="147">
        <v>1</v>
      </c>
      <c r="AH600" s="147" t="s">
        <v>4510</v>
      </c>
    </row>
    <row r="601" spans="1:34" x14ac:dyDescent="0.25">
      <c r="A601" s="147" t="s">
        <v>2145</v>
      </c>
      <c r="B601" s="140" t="s">
        <v>8469</v>
      </c>
      <c r="C601" s="147" t="s">
        <v>134</v>
      </c>
      <c r="D601" s="140" t="s">
        <v>8491</v>
      </c>
      <c r="E601" s="147" t="s">
        <v>1746</v>
      </c>
      <c r="F601" s="140" t="s">
        <v>8514</v>
      </c>
      <c r="G601" s="147" t="s">
        <v>867</v>
      </c>
      <c r="H601" s="140" t="s">
        <v>9247</v>
      </c>
      <c r="I601" s="147" t="s">
        <v>4760</v>
      </c>
      <c r="J601" s="147">
        <v>1</v>
      </c>
      <c r="K601" s="132">
        <f t="shared" si="77"/>
        <v>457000</v>
      </c>
      <c r="L601" s="132">
        <v>280615.38</v>
      </c>
      <c r="M601" s="132">
        <v>176384.62</v>
      </c>
      <c r="N601" s="132">
        <v>280615.38</v>
      </c>
      <c r="O601" s="133" t="s">
        <v>4679</v>
      </c>
      <c r="P601" s="132">
        <v>175684.62</v>
      </c>
      <c r="Q601" s="132">
        <f t="shared" si="78"/>
        <v>456300</v>
      </c>
      <c r="R601" s="132">
        <v>280615.38</v>
      </c>
      <c r="S601" s="132">
        <v>175684.62</v>
      </c>
      <c r="T601" s="169">
        <f t="shared" si="79"/>
        <v>1</v>
      </c>
      <c r="U601" s="169">
        <f t="shared" si="80"/>
        <v>1</v>
      </c>
      <c r="V601" s="169">
        <f t="shared" si="81"/>
        <v>0.99603140001662271</v>
      </c>
      <c r="W601" s="169">
        <f t="shared" si="82"/>
        <v>0.9984682713347921</v>
      </c>
      <c r="X601" s="170">
        <v>1</v>
      </c>
      <c r="Y601" s="139">
        <v>38846</v>
      </c>
      <c r="Z601" s="139">
        <v>38846</v>
      </c>
      <c r="AA601" s="139">
        <v>38939</v>
      </c>
      <c r="AB601" s="139">
        <v>39051</v>
      </c>
      <c r="AC601" s="139" t="s">
        <v>4516</v>
      </c>
      <c r="AD601" s="147">
        <f t="shared" si="83"/>
        <v>112</v>
      </c>
      <c r="AE601" s="131">
        <v>189</v>
      </c>
      <c r="AG601" s="147">
        <v>1</v>
      </c>
      <c r="AH601" s="147" t="s">
        <v>4510</v>
      </c>
    </row>
    <row r="602" spans="1:34" x14ac:dyDescent="0.25">
      <c r="A602" s="147" t="s">
        <v>2145</v>
      </c>
      <c r="B602" s="140" t="s">
        <v>8469</v>
      </c>
      <c r="C602" s="147" t="s">
        <v>134</v>
      </c>
      <c r="D602" s="140" t="s">
        <v>8491</v>
      </c>
      <c r="E602" s="147" t="s">
        <v>1746</v>
      </c>
      <c r="F602" s="140" t="s">
        <v>8514</v>
      </c>
      <c r="G602" s="147" t="s">
        <v>1753</v>
      </c>
      <c r="H602" s="140" t="s">
        <v>9248</v>
      </c>
      <c r="I602" s="147" t="s">
        <v>4703</v>
      </c>
      <c r="J602" s="147">
        <v>1</v>
      </c>
      <c r="K602" s="132">
        <f t="shared" si="77"/>
        <v>650000</v>
      </c>
      <c r="L602" s="132">
        <v>376434.62</v>
      </c>
      <c r="M602" s="132">
        <v>273565.38</v>
      </c>
      <c r="N602" s="132">
        <v>376434.62000000005</v>
      </c>
      <c r="O602" s="133" t="s">
        <v>4679</v>
      </c>
      <c r="P602" s="132">
        <v>163940.24</v>
      </c>
      <c r="Q602" s="132">
        <f t="shared" si="78"/>
        <v>540374.86</v>
      </c>
      <c r="R602" s="132">
        <v>376434.62</v>
      </c>
      <c r="S602" s="132">
        <v>163940.24</v>
      </c>
      <c r="T602" s="169">
        <f t="shared" si="79"/>
        <v>0.99999999999999989</v>
      </c>
      <c r="U602" s="169">
        <f t="shared" si="80"/>
        <v>1</v>
      </c>
      <c r="V602" s="169">
        <f t="shared" si="81"/>
        <v>0.59927261263833886</v>
      </c>
      <c r="W602" s="169">
        <f t="shared" si="82"/>
        <v>0.83134593846153848</v>
      </c>
      <c r="X602" s="170">
        <v>1</v>
      </c>
      <c r="Y602" s="139">
        <v>37922</v>
      </c>
      <c r="Z602" s="139">
        <v>37973</v>
      </c>
      <c r="AA602" s="139">
        <v>38113</v>
      </c>
      <c r="AB602" s="139">
        <v>38748</v>
      </c>
      <c r="AC602" s="139" t="s">
        <v>4516</v>
      </c>
      <c r="AD602" s="147">
        <f t="shared" si="83"/>
        <v>635</v>
      </c>
      <c r="AE602" s="131">
        <v>290</v>
      </c>
      <c r="AG602" s="147">
        <v>1</v>
      </c>
      <c r="AH602" s="147" t="s">
        <v>4510</v>
      </c>
    </row>
    <row r="603" spans="1:34" x14ac:dyDescent="0.25">
      <c r="A603" s="147" t="s">
        <v>2145</v>
      </c>
      <c r="B603" s="140" t="s">
        <v>8469</v>
      </c>
      <c r="C603" s="147" t="s">
        <v>134</v>
      </c>
      <c r="D603" s="140" t="s">
        <v>8491</v>
      </c>
      <c r="E603" s="147" t="s">
        <v>1746</v>
      </c>
      <c r="F603" s="140" t="s">
        <v>8514</v>
      </c>
      <c r="G603" s="147" t="s">
        <v>1755</v>
      </c>
      <c r="H603" s="140" t="s">
        <v>9249</v>
      </c>
      <c r="I603" s="147" t="s">
        <v>3267</v>
      </c>
      <c r="J603" s="147">
        <v>1</v>
      </c>
      <c r="K603" s="132">
        <f t="shared" si="77"/>
        <v>750000</v>
      </c>
      <c r="L603" s="132">
        <v>424168.52</v>
      </c>
      <c r="M603" s="132">
        <v>325831.48</v>
      </c>
      <c r="N603" s="132">
        <v>424168.52</v>
      </c>
      <c r="O603" s="133" t="s">
        <v>4679</v>
      </c>
      <c r="P603" s="132">
        <v>345140</v>
      </c>
      <c r="Q603" s="132">
        <f t="shared" si="78"/>
        <v>769308.52</v>
      </c>
      <c r="R603" s="132">
        <v>424168.52</v>
      </c>
      <c r="S603" s="132">
        <v>345140</v>
      </c>
      <c r="T603" s="169">
        <f t="shared" si="79"/>
        <v>1</v>
      </c>
      <c r="U603" s="169">
        <f t="shared" si="80"/>
        <v>1</v>
      </c>
      <c r="V603" s="169">
        <f t="shared" si="81"/>
        <v>1.0592592219757282</v>
      </c>
      <c r="W603" s="169">
        <f t="shared" si="82"/>
        <v>1.0257446933333334</v>
      </c>
      <c r="X603" s="170">
        <v>1</v>
      </c>
      <c r="Y603" s="139">
        <v>37922</v>
      </c>
      <c r="Z603" s="139">
        <v>37973</v>
      </c>
      <c r="AA603" s="139">
        <v>38098</v>
      </c>
      <c r="AB603" s="139">
        <v>38214</v>
      </c>
      <c r="AC603" s="139" t="s">
        <v>4516</v>
      </c>
      <c r="AD603" s="147">
        <f t="shared" si="83"/>
        <v>116</v>
      </c>
      <c r="AE603" s="131">
        <v>321</v>
      </c>
      <c r="AG603" s="147">
        <v>1</v>
      </c>
      <c r="AH603" s="147" t="s">
        <v>4510</v>
      </c>
    </row>
    <row r="604" spans="1:34" x14ac:dyDescent="0.25">
      <c r="A604" s="147" t="s">
        <v>2145</v>
      </c>
      <c r="B604" s="140" t="s">
        <v>8469</v>
      </c>
      <c r="C604" s="147" t="s">
        <v>134</v>
      </c>
      <c r="D604" s="140" t="s">
        <v>8491</v>
      </c>
      <c r="E604" s="147" t="s">
        <v>1746</v>
      </c>
      <c r="F604" s="140" t="s">
        <v>8514</v>
      </c>
      <c r="G604" s="147" t="s">
        <v>1747</v>
      </c>
      <c r="H604" s="140" t="s">
        <v>9250</v>
      </c>
      <c r="I604" s="147" t="s">
        <v>49</v>
      </c>
      <c r="J604" s="147">
        <v>1</v>
      </c>
      <c r="K604" s="132">
        <f t="shared" si="77"/>
        <v>1256000</v>
      </c>
      <c r="L604" s="132">
        <v>771323.08</v>
      </c>
      <c r="M604" s="132">
        <v>484676.92</v>
      </c>
      <c r="N604" s="132">
        <v>771323.08</v>
      </c>
      <c r="O604" s="133" t="s">
        <v>4679</v>
      </c>
      <c r="P604" s="132">
        <v>395680.87</v>
      </c>
      <c r="Q604" s="132">
        <f t="shared" si="78"/>
        <v>1167003.95</v>
      </c>
      <c r="R604" s="132">
        <v>771323.08</v>
      </c>
      <c r="S604" s="132">
        <v>395680.87</v>
      </c>
      <c r="T604" s="169">
        <f t="shared" si="79"/>
        <v>1</v>
      </c>
      <c r="U604" s="169">
        <f t="shared" si="80"/>
        <v>1</v>
      </c>
      <c r="V604" s="169">
        <f t="shared" si="81"/>
        <v>0.81638067271699266</v>
      </c>
      <c r="W604" s="169">
        <f t="shared" si="82"/>
        <v>0.92914327229299354</v>
      </c>
      <c r="X604" s="170">
        <v>1</v>
      </c>
      <c r="Y604" s="139">
        <v>38846</v>
      </c>
      <c r="Z604" s="139">
        <v>38846</v>
      </c>
      <c r="AA604" s="139">
        <v>39006</v>
      </c>
      <c r="AB604" s="139">
        <v>39051</v>
      </c>
      <c r="AC604" s="139" t="s">
        <v>4516</v>
      </c>
      <c r="AD604" s="147">
        <f t="shared" si="83"/>
        <v>45</v>
      </c>
      <c r="AE604" s="131">
        <v>147</v>
      </c>
      <c r="AG604" s="147">
        <v>1</v>
      </c>
      <c r="AH604" s="147" t="s">
        <v>4510</v>
      </c>
    </row>
    <row r="605" spans="1:34" x14ac:dyDescent="0.25">
      <c r="A605" s="147" t="s">
        <v>2145</v>
      </c>
      <c r="B605" s="140" t="s">
        <v>8469</v>
      </c>
      <c r="C605" s="147" t="s">
        <v>134</v>
      </c>
      <c r="D605" s="140" t="s">
        <v>8491</v>
      </c>
      <c r="E605" s="147" t="s">
        <v>1746</v>
      </c>
      <c r="F605" s="140" t="s">
        <v>8514</v>
      </c>
      <c r="G605" s="147" t="s">
        <v>2739</v>
      </c>
      <c r="H605" s="140" t="s">
        <v>10760</v>
      </c>
      <c r="I605" s="147" t="s">
        <v>4761</v>
      </c>
      <c r="J605" s="147">
        <v>1</v>
      </c>
      <c r="K605" s="132">
        <f t="shared" si="77"/>
        <v>929000</v>
      </c>
      <c r="L605" s="132">
        <v>570856.14</v>
      </c>
      <c r="M605" s="132">
        <v>358143.86000000004</v>
      </c>
      <c r="N605" s="132">
        <v>570856.14</v>
      </c>
      <c r="O605" s="133" t="s">
        <v>4753</v>
      </c>
      <c r="P605" s="132">
        <v>323113.98</v>
      </c>
      <c r="Q605" s="132">
        <f t="shared" si="78"/>
        <v>893970.12</v>
      </c>
      <c r="R605" s="132">
        <v>570856.14</v>
      </c>
      <c r="S605" s="132">
        <v>323113.98</v>
      </c>
      <c r="T605" s="169">
        <f t="shared" si="79"/>
        <v>1</v>
      </c>
      <c r="U605" s="169">
        <f t="shared" si="80"/>
        <v>1</v>
      </c>
      <c r="V605" s="169">
        <f t="shared" si="81"/>
        <v>0.90219047731266411</v>
      </c>
      <c r="W605" s="169">
        <f t="shared" si="82"/>
        <v>0.96229291711517762</v>
      </c>
      <c r="X605" s="170">
        <v>1</v>
      </c>
      <c r="Y605" s="139">
        <v>38846</v>
      </c>
      <c r="Z605" s="139">
        <v>38846</v>
      </c>
      <c r="AA605" s="139">
        <v>38978</v>
      </c>
      <c r="AB605" s="139">
        <v>39058</v>
      </c>
      <c r="AC605" s="139" t="s">
        <v>4516</v>
      </c>
      <c r="AD605" s="147">
        <f t="shared" si="83"/>
        <v>80</v>
      </c>
      <c r="AE605" s="131">
        <v>391</v>
      </c>
      <c r="AG605" s="147">
        <v>1</v>
      </c>
      <c r="AH605" s="147" t="s">
        <v>4510</v>
      </c>
    </row>
    <row r="606" spans="1:34" x14ac:dyDescent="0.25">
      <c r="A606" s="147" t="s">
        <v>2145</v>
      </c>
      <c r="B606" s="140" t="s">
        <v>8469</v>
      </c>
      <c r="C606" s="147" t="s">
        <v>134</v>
      </c>
      <c r="D606" s="140" t="s">
        <v>8491</v>
      </c>
      <c r="E606" s="147" t="s">
        <v>1746</v>
      </c>
      <c r="F606" s="140" t="s">
        <v>8514</v>
      </c>
      <c r="G606" s="147" t="s">
        <v>356</v>
      </c>
      <c r="H606" s="140" t="s">
        <v>9251</v>
      </c>
      <c r="I606" s="147" t="s">
        <v>3267</v>
      </c>
      <c r="J606" s="147">
        <v>1</v>
      </c>
      <c r="K606" s="132">
        <f t="shared" si="77"/>
        <v>811000</v>
      </c>
      <c r="L606" s="132">
        <v>498461.54</v>
      </c>
      <c r="M606" s="132">
        <v>312538.46000000002</v>
      </c>
      <c r="N606" s="132">
        <v>498461.54000000004</v>
      </c>
      <c r="O606" s="133" t="s">
        <v>4753</v>
      </c>
      <c r="P606" s="132">
        <v>311860.61</v>
      </c>
      <c r="Q606" s="132">
        <f t="shared" si="78"/>
        <v>810322.14999999991</v>
      </c>
      <c r="R606" s="132">
        <v>498461.54</v>
      </c>
      <c r="S606" s="132">
        <v>311860.61</v>
      </c>
      <c r="T606" s="169">
        <f t="shared" si="79"/>
        <v>0.99999999999999989</v>
      </c>
      <c r="U606" s="169">
        <f t="shared" si="80"/>
        <v>1</v>
      </c>
      <c r="V606" s="169">
        <f t="shared" si="81"/>
        <v>0.99783114692508557</v>
      </c>
      <c r="W606" s="169">
        <f t="shared" si="82"/>
        <v>0.99916418002466079</v>
      </c>
      <c r="X606" s="170">
        <v>1</v>
      </c>
      <c r="Y606" s="139">
        <v>38846</v>
      </c>
      <c r="Z606" s="139">
        <v>38846</v>
      </c>
      <c r="AA606" s="139">
        <v>38978</v>
      </c>
      <c r="AB606" s="139">
        <v>39053</v>
      </c>
      <c r="AC606" s="139" t="s">
        <v>4516</v>
      </c>
      <c r="AD606" s="147">
        <f t="shared" si="83"/>
        <v>75</v>
      </c>
      <c r="AE606" s="131">
        <v>186</v>
      </c>
      <c r="AG606" s="147">
        <v>1</v>
      </c>
      <c r="AH606" s="147" t="s">
        <v>4510</v>
      </c>
    </row>
    <row r="607" spans="1:34" x14ac:dyDescent="0.25">
      <c r="A607" s="147" t="s">
        <v>2145</v>
      </c>
      <c r="B607" s="140" t="s">
        <v>8469</v>
      </c>
      <c r="C607" s="147" t="s">
        <v>134</v>
      </c>
      <c r="D607" s="140" t="s">
        <v>8491</v>
      </c>
      <c r="E607" s="147" t="s">
        <v>1746</v>
      </c>
      <c r="F607" s="140" t="s">
        <v>8514</v>
      </c>
      <c r="G607" s="147" t="s">
        <v>2740</v>
      </c>
      <c r="H607" s="140" t="s">
        <v>10761</v>
      </c>
      <c r="I607" s="147" t="s">
        <v>2606</v>
      </c>
      <c r="J607" s="147">
        <v>1</v>
      </c>
      <c r="K607" s="132">
        <f t="shared" si="77"/>
        <v>921000</v>
      </c>
      <c r="L607" s="132">
        <v>566153.85</v>
      </c>
      <c r="M607" s="132">
        <v>354846.15</v>
      </c>
      <c r="N607" s="132">
        <v>509538.47</v>
      </c>
      <c r="O607" s="133" t="s">
        <v>4753</v>
      </c>
      <c r="P607" s="132">
        <v>353846.89</v>
      </c>
      <c r="Q607" s="132">
        <f t="shared" si="78"/>
        <v>863385.36</v>
      </c>
      <c r="R607" s="132">
        <v>509538.47</v>
      </c>
      <c r="S607" s="132">
        <v>353846.89</v>
      </c>
      <c r="T607" s="169">
        <f t="shared" si="79"/>
        <v>1</v>
      </c>
      <c r="U607" s="169">
        <f t="shared" si="80"/>
        <v>1</v>
      </c>
      <c r="V607" s="169">
        <f t="shared" si="81"/>
        <v>0.99718396268354603</v>
      </c>
      <c r="W607" s="169">
        <f t="shared" si="82"/>
        <v>0.93744338762214985</v>
      </c>
      <c r="X607" s="170">
        <v>1</v>
      </c>
      <c r="Y607" s="139">
        <v>38846</v>
      </c>
      <c r="Z607" s="139">
        <v>38846</v>
      </c>
      <c r="AA607" s="139">
        <v>38978</v>
      </c>
      <c r="AB607" s="139">
        <v>39058</v>
      </c>
      <c r="AC607" s="139" t="s">
        <v>4516</v>
      </c>
      <c r="AD607" s="147">
        <f t="shared" si="83"/>
        <v>80</v>
      </c>
      <c r="AE607" s="131">
        <v>219</v>
      </c>
      <c r="AG607" s="147">
        <v>1</v>
      </c>
      <c r="AH607" s="147" t="s">
        <v>4510</v>
      </c>
    </row>
    <row r="608" spans="1:34" x14ac:dyDescent="0.25">
      <c r="A608" s="147" t="s">
        <v>2145</v>
      </c>
      <c r="B608" s="140" t="s">
        <v>8469</v>
      </c>
      <c r="C608" s="147" t="s">
        <v>134</v>
      </c>
      <c r="D608" s="140" t="s">
        <v>8491</v>
      </c>
      <c r="E608" s="147" t="s">
        <v>1746</v>
      </c>
      <c r="F608" s="140" t="s">
        <v>8514</v>
      </c>
      <c r="G608" s="147" t="s">
        <v>104</v>
      </c>
      <c r="H608" s="140" t="s">
        <v>10762</v>
      </c>
      <c r="I608" s="147" t="s">
        <v>49</v>
      </c>
      <c r="J608" s="147">
        <v>1</v>
      </c>
      <c r="K608" s="132">
        <f t="shared" si="77"/>
        <v>1034247.02</v>
      </c>
      <c r="L608" s="132">
        <v>590743.86</v>
      </c>
      <c r="M608" s="132">
        <v>443503.16</v>
      </c>
      <c r="N608" s="132">
        <v>590743.86</v>
      </c>
      <c r="O608" s="133" t="s">
        <v>4679</v>
      </c>
      <c r="P608" s="132">
        <v>743976.14</v>
      </c>
      <c r="Q608" s="132">
        <f t="shared" si="78"/>
        <v>1334720</v>
      </c>
      <c r="R608" s="132">
        <v>590743.86</v>
      </c>
      <c r="S608" s="132">
        <v>743976.14</v>
      </c>
      <c r="T608" s="169">
        <f t="shared" si="79"/>
        <v>1</v>
      </c>
      <c r="U608" s="169">
        <f t="shared" si="80"/>
        <v>1</v>
      </c>
      <c r="V608" s="169">
        <f t="shared" si="81"/>
        <v>1.6774990735128021</v>
      </c>
      <c r="W608" s="169">
        <f t="shared" si="82"/>
        <v>1.2905234186703289</v>
      </c>
      <c r="X608" s="170">
        <v>1</v>
      </c>
      <c r="Y608" s="139">
        <v>38846</v>
      </c>
      <c r="Z608" s="139">
        <v>38846</v>
      </c>
      <c r="AA608" s="139">
        <v>38951</v>
      </c>
      <c r="AB608" s="139">
        <v>39051</v>
      </c>
      <c r="AC608" s="139" t="s">
        <v>4516</v>
      </c>
      <c r="AD608" s="147">
        <f t="shared" si="83"/>
        <v>100</v>
      </c>
      <c r="AE608" s="131">
        <v>720</v>
      </c>
      <c r="AG608" s="147">
        <v>1</v>
      </c>
      <c r="AH608" s="147" t="s">
        <v>4510</v>
      </c>
    </row>
    <row r="609" spans="1:34" x14ac:dyDescent="0.25">
      <c r="A609" s="147" t="s">
        <v>2145</v>
      </c>
      <c r="B609" s="140" t="s">
        <v>8469</v>
      </c>
      <c r="C609" s="147" t="s">
        <v>134</v>
      </c>
      <c r="D609" s="140" t="s">
        <v>8491</v>
      </c>
      <c r="E609" s="147" t="s">
        <v>1746</v>
      </c>
      <c r="F609" s="140" t="s">
        <v>8514</v>
      </c>
      <c r="G609" s="147" t="s">
        <v>1237</v>
      </c>
      <c r="H609" s="140" t="s">
        <v>10763</v>
      </c>
      <c r="I609" s="147" t="s">
        <v>4697</v>
      </c>
      <c r="J609" s="147">
        <v>1</v>
      </c>
      <c r="K609" s="132">
        <f t="shared" si="77"/>
        <v>2382900</v>
      </c>
      <c r="L609" s="132">
        <v>1705989.23</v>
      </c>
      <c r="M609" s="132">
        <v>676910.77</v>
      </c>
      <c r="N609" s="132">
        <v>1705989.23</v>
      </c>
      <c r="O609" s="133" t="s">
        <v>4679</v>
      </c>
      <c r="P609" s="132">
        <v>738062.77</v>
      </c>
      <c r="Q609" s="132">
        <f t="shared" si="78"/>
        <v>2444052</v>
      </c>
      <c r="R609" s="132">
        <v>1705989.23</v>
      </c>
      <c r="S609" s="132">
        <v>738062.77</v>
      </c>
      <c r="T609" s="169">
        <f t="shared" si="79"/>
        <v>1</v>
      </c>
      <c r="U609" s="169">
        <f t="shared" si="80"/>
        <v>1</v>
      </c>
      <c r="V609" s="169">
        <f t="shared" si="81"/>
        <v>1.0903398242577822</v>
      </c>
      <c r="W609" s="169">
        <f t="shared" si="82"/>
        <v>1.0256628477905074</v>
      </c>
      <c r="X609" s="170">
        <v>1</v>
      </c>
      <c r="Y609" s="139">
        <v>37922</v>
      </c>
      <c r="Z609" s="139">
        <v>37973</v>
      </c>
      <c r="AA609" s="139">
        <v>38096</v>
      </c>
      <c r="AB609" s="139">
        <v>38411</v>
      </c>
      <c r="AC609" s="139">
        <v>38482</v>
      </c>
      <c r="AD609" s="147">
        <f t="shared" si="83"/>
        <v>315</v>
      </c>
      <c r="AE609" s="131">
        <v>258</v>
      </c>
      <c r="AG609" s="147">
        <v>1</v>
      </c>
      <c r="AH609" s="147" t="s">
        <v>4510</v>
      </c>
    </row>
    <row r="610" spans="1:34" x14ac:dyDescent="0.25">
      <c r="A610" s="147" t="s">
        <v>2145</v>
      </c>
      <c r="B610" s="140" t="s">
        <v>8469</v>
      </c>
      <c r="C610" s="147" t="s">
        <v>134</v>
      </c>
      <c r="D610" s="140" t="s">
        <v>8491</v>
      </c>
      <c r="E610" s="147" t="s">
        <v>1290</v>
      </c>
      <c r="F610" s="140" t="s">
        <v>8529</v>
      </c>
      <c r="G610" s="147" t="s">
        <v>9265</v>
      </c>
      <c r="H610" s="140" t="s">
        <v>9266</v>
      </c>
      <c r="I610" s="147" t="s">
        <v>4678</v>
      </c>
      <c r="J610" s="147">
        <v>1</v>
      </c>
      <c r="K610" s="132">
        <f t="shared" si="77"/>
        <v>324709</v>
      </c>
      <c r="L610" s="132">
        <v>224970</v>
      </c>
      <c r="M610" s="132">
        <v>99739</v>
      </c>
      <c r="N610" s="132">
        <v>224970</v>
      </c>
      <c r="O610" s="133" t="s">
        <v>4679</v>
      </c>
      <c r="P610" s="132">
        <v>127310.5</v>
      </c>
      <c r="Q610" s="132">
        <f t="shared" si="78"/>
        <v>352280.5</v>
      </c>
      <c r="R610" s="132">
        <v>224970</v>
      </c>
      <c r="S610" s="132">
        <v>127310.5</v>
      </c>
      <c r="T610" s="169">
        <f t="shared" si="79"/>
        <v>1</v>
      </c>
      <c r="U610" s="169">
        <f t="shared" si="80"/>
        <v>1</v>
      </c>
      <c r="V610" s="169">
        <f t="shared" si="81"/>
        <v>1.2764364992630766</v>
      </c>
      <c r="W610" s="169">
        <f t="shared" si="82"/>
        <v>1.0849114129882449</v>
      </c>
      <c r="X610" s="170">
        <v>1</v>
      </c>
      <c r="Y610" s="139">
        <v>37753</v>
      </c>
      <c r="Z610" s="139">
        <v>37788</v>
      </c>
      <c r="AA610" s="139">
        <v>37868</v>
      </c>
      <c r="AB610" s="139">
        <v>37921</v>
      </c>
      <c r="AC610" s="139">
        <v>38024</v>
      </c>
      <c r="AD610" s="147">
        <f t="shared" si="83"/>
        <v>53</v>
      </c>
      <c r="AE610" s="131">
        <v>168</v>
      </c>
      <c r="AG610" s="147">
        <v>1</v>
      </c>
      <c r="AH610" s="147" t="s">
        <v>4510</v>
      </c>
    </row>
    <row r="611" spans="1:34" x14ac:dyDescent="0.25">
      <c r="A611" s="147" t="s">
        <v>2145</v>
      </c>
      <c r="B611" s="140" t="s">
        <v>8469</v>
      </c>
      <c r="C611" s="147" t="s">
        <v>134</v>
      </c>
      <c r="D611" s="140" t="s">
        <v>8491</v>
      </c>
      <c r="E611" s="147" t="s">
        <v>1290</v>
      </c>
      <c r="F611" s="140" t="s">
        <v>8529</v>
      </c>
      <c r="G611" s="147" t="s">
        <v>9265</v>
      </c>
      <c r="H611" s="140" t="s">
        <v>9266</v>
      </c>
      <c r="I611" s="147" t="s">
        <v>4683</v>
      </c>
      <c r="J611" s="147">
        <v>1</v>
      </c>
      <c r="K611" s="132">
        <f t="shared" si="77"/>
        <v>1382600</v>
      </c>
      <c r="L611" s="132">
        <v>595210</v>
      </c>
      <c r="M611" s="132">
        <v>787390</v>
      </c>
      <c r="N611" s="132">
        <v>595210</v>
      </c>
      <c r="O611" s="133" t="s">
        <v>4679</v>
      </c>
      <c r="P611" s="132">
        <v>1008565</v>
      </c>
      <c r="Q611" s="132">
        <f t="shared" si="78"/>
        <v>1603775</v>
      </c>
      <c r="R611" s="132">
        <v>595210</v>
      </c>
      <c r="S611" s="132">
        <v>1008565</v>
      </c>
      <c r="T611" s="169">
        <f t="shared" si="79"/>
        <v>1</v>
      </c>
      <c r="U611" s="169">
        <f t="shared" si="80"/>
        <v>1</v>
      </c>
      <c r="V611" s="169">
        <f t="shared" si="81"/>
        <v>1.2808963791767738</v>
      </c>
      <c r="W611" s="169">
        <f t="shared" si="82"/>
        <v>1.1599703457254449</v>
      </c>
      <c r="X611" s="170">
        <v>1</v>
      </c>
      <c r="Y611" s="139">
        <v>38401</v>
      </c>
      <c r="Z611" s="139">
        <v>38441</v>
      </c>
      <c r="AA611" s="139">
        <v>38547</v>
      </c>
      <c r="AB611" s="139">
        <v>38817</v>
      </c>
      <c r="AC611" s="139" t="s">
        <v>4516</v>
      </c>
      <c r="AD611" s="147">
        <f t="shared" si="83"/>
        <v>270</v>
      </c>
      <c r="AE611" s="131">
        <v>168</v>
      </c>
      <c r="AG611" s="147">
        <v>1</v>
      </c>
    </row>
    <row r="612" spans="1:34" x14ac:dyDescent="0.25">
      <c r="A612" s="147" t="s">
        <v>2145</v>
      </c>
      <c r="B612" s="140" t="s">
        <v>8469</v>
      </c>
      <c r="C612" s="147" t="s">
        <v>134</v>
      </c>
      <c r="D612" s="140" t="s">
        <v>8491</v>
      </c>
      <c r="E612" s="147" t="s">
        <v>1290</v>
      </c>
      <c r="F612" s="140" t="s">
        <v>8529</v>
      </c>
      <c r="G612" s="147" t="s">
        <v>1304</v>
      </c>
      <c r="H612" s="140" t="s">
        <v>9267</v>
      </c>
      <c r="I612" s="147" t="s">
        <v>3192</v>
      </c>
      <c r="J612" s="147">
        <v>1</v>
      </c>
      <c r="K612" s="132">
        <f t="shared" si="77"/>
        <v>375005.4</v>
      </c>
      <c r="L612" s="132">
        <v>240624</v>
      </c>
      <c r="M612" s="132">
        <v>134381.4</v>
      </c>
      <c r="N612" s="132">
        <v>240624</v>
      </c>
      <c r="O612" s="133" t="s">
        <v>4679</v>
      </c>
      <c r="P612" s="132">
        <v>134887</v>
      </c>
      <c r="Q612" s="132">
        <f t="shared" si="78"/>
        <v>375511</v>
      </c>
      <c r="R612" s="132">
        <v>240624</v>
      </c>
      <c r="S612" s="132">
        <v>134887</v>
      </c>
      <c r="T612" s="169">
        <f t="shared" si="79"/>
        <v>1</v>
      </c>
      <c r="U612" s="169">
        <f t="shared" si="80"/>
        <v>1</v>
      </c>
      <c r="V612" s="169">
        <f t="shared" si="81"/>
        <v>1.0037624254547133</v>
      </c>
      <c r="W612" s="169">
        <f t="shared" si="82"/>
        <v>1.0013482472519062</v>
      </c>
      <c r="X612" s="170">
        <v>1</v>
      </c>
      <c r="Y612" s="139">
        <v>37753</v>
      </c>
      <c r="Z612" s="139">
        <v>37788</v>
      </c>
      <c r="AA612" s="139">
        <v>37865</v>
      </c>
      <c r="AB612" s="139">
        <v>37917</v>
      </c>
      <c r="AC612" s="139">
        <v>37940</v>
      </c>
      <c r="AD612" s="147">
        <f t="shared" si="83"/>
        <v>52</v>
      </c>
      <c r="AE612" s="131">
        <v>202</v>
      </c>
      <c r="AG612" s="147">
        <v>1</v>
      </c>
      <c r="AH612" s="147" t="s">
        <v>4510</v>
      </c>
    </row>
    <row r="613" spans="1:34" x14ac:dyDescent="0.25">
      <c r="A613" s="147" t="s">
        <v>2145</v>
      </c>
      <c r="B613" s="140" t="s">
        <v>8469</v>
      </c>
      <c r="C613" s="147" t="s">
        <v>134</v>
      </c>
      <c r="D613" s="140" t="s">
        <v>8491</v>
      </c>
      <c r="E613" s="147" t="s">
        <v>1290</v>
      </c>
      <c r="F613" s="140" t="s">
        <v>8529</v>
      </c>
      <c r="G613" s="147" t="s">
        <v>4689</v>
      </c>
      <c r="H613" s="140" t="s">
        <v>9268</v>
      </c>
      <c r="I613" s="147" t="s">
        <v>3267</v>
      </c>
      <c r="J613" s="147">
        <v>1</v>
      </c>
      <c r="K613" s="132">
        <f t="shared" si="77"/>
        <v>657649</v>
      </c>
      <c r="L613" s="132">
        <v>414209</v>
      </c>
      <c r="M613" s="132">
        <v>243440</v>
      </c>
      <c r="N613" s="132">
        <v>414209</v>
      </c>
      <c r="O613" s="133" t="s">
        <v>4679</v>
      </c>
      <c r="P613" s="132">
        <v>141430</v>
      </c>
      <c r="Q613" s="132">
        <f t="shared" si="78"/>
        <v>555639</v>
      </c>
      <c r="R613" s="132">
        <v>414209</v>
      </c>
      <c r="S613" s="132">
        <v>141430</v>
      </c>
      <c r="T613" s="169">
        <f t="shared" si="79"/>
        <v>1</v>
      </c>
      <c r="U613" s="169">
        <f t="shared" si="80"/>
        <v>1</v>
      </c>
      <c r="V613" s="169">
        <f t="shared" si="81"/>
        <v>0.58096450870851135</v>
      </c>
      <c r="W613" s="169">
        <f t="shared" si="82"/>
        <v>0.84488686214074682</v>
      </c>
      <c r="X613" s="170">
        <v>1</v>
      </c>
      <c r="Y613" s="139">
        <v>38695</v>
      </c>
      <c r="Z613" s="139">
        <v>38706</v>
      </c>
      <c r="AA613" s="139">
        <v>38774</v>
      </c>
      <c r="AB613" s="139">
        <v>38865</v>
      </c>
      <c r="AC613" s="139" t="s">
        <v>4516</v>
      </c>
      <c r="AD613" s="147">
        <f t="shared" si="83"/>
        <v>91</v>
      </c>
      <c r="AE613" s="131">
        <v>460</v>
      </c>
      <c r="AG613" s="147">
        <v>1</v>
      </c>
      <c r="AH613" s="147" t="s">
        <v>4510</v>
      </c>
    </row>
    <row r="614" spans="1:34" x14ac:dyDescent="0.25">
      <c r="A614" s="147" t="s">
        <v>2145</v>
      </c>
      <c r="B614" s="140" t="s">
        <v>8469</v>
      </c>
      <c r="C614" s="147" t="s">
        <v>134</v>
      </c>
      <c r="D614" s="140" t="s">
        <v>8491</v>
      </c>
      <c r="E614" s="147" t="s">
        <v>1290</v>
      </c>
      <c r="F614" s="140" t="s">
        <v>8529</v>
      </c>
      <c r="G614" s="147" t="s">
        <v>2173</v>
      </c>
      <c r="H614" s="140" t="s">
        <v>10764</v>
      </c>
      <c r="I614" s="147" t="s">
        <v>4680</v>
      </c>
      <c r="J614" s="147">
        <v>1</v>
      </c>
      <c r="K614" s="132">
        <f t="shared" si="77"/>
        <v>1291275.44</v>
      </c>
      <c r="L614" s="132">
        <v>598566.6</v>
      </c>
      <c r="M614" s="132">
        <v>692708.84</v>
      </c>
      <c r="N614" s="132">
        <v>598566.6</v>
      </c>
      <c r="O614" s="133" t="s">
        <v>4679</v>
      </c>
      <c r="P614" s="132">
        <v>750420.38</v>
      </c>
      <c r="Q614" s="132">
        <f t="shared" si="78"/>
        <v>1348986.98</v>
      </c>
      <c r="R614" s="132">
        <v>598566.6</v>
      </c>
      <c r="S614" s="132">
        <v>750420.38</v>
      </c>
      <c r="T614" s="169">
        <f t="shared" si="79"/>
        <v>1</v>
      </c>
      <c r="U614" s="169">
        <f t="shared" si="80"/>
        <v>1</v>
      </c>
      <c r="V614" s="169">
        <f t="shared" si="81"/>
        <v>1.0833128389122333</v>
      </c>
      <c r="W614" s="169">
        <f t="shared" si="82"/>
        <v>1.0446934389149383</v>
      </c>
      <c r="X614" s="170">
        <v>1</v>
      </c>
      <c r="Y614" s="139">
        <v>37753</v>
      </c>
      <c r="Z614" s="139">
        <v>37788</v>
      </c>
      <c r="AA614" s="139">
        <v>37865</v>
      </c>
      <c r="AB614" s="139">
        <v>37982</v>
      </c>
      <c r="AC614" s="139">
        <v>38003</v>
      </c>
      <c r="AD614" s="147">
        <f t="shared" si="83"/>
        <v>117</v>
      </c>
      <c r="AE614" s="131">
        <v>350</v>
      </c>
      <c r="AG614" s="147">
        <v>1</v>
      </c>
      <c r="AH614" s="147" t="s">
        <v>4510</v>
      </c>
    </row>
    <row r="615" spans="1:34" x14ac:dyDescent="0.25">
      <c r="A615" s="147" t="s">
        <v>2145</v>
      </c>
      <c r="B615" s="140" t="s">
        <v>8469</v>
      </c>
      <c r="C615" s="147" t="s">
        <v>134</v>
      </c>
      <c r="D615" s="140" t="s">
        <v>8491</v>
      </c>
      <c r="E615" s="147" t="s">
        <v>1290</v>
      </c>
      <c r="F615" s="140" t="s">
        <v>8529</v>
      </c>
      <c r="G615" s="147" t="s">
        <v>1299</v>
      </c>
      <c r="H615" s="140" t="s">
        <v>9269</v>
      </c>
      <c r="I615" s="147" t="s">
        <v>3267</v>
      </c>
      <c r="J615" s="147">
        <v>1</v>
      </c>
      <c r="K615" s="132">
        <f t="shared" si="77"/>
        <v>395770.05</v>
      </c>
      <c r="L615" s="132">
        <v>276570.05</v>
      </c>
      <c r="M615" s="132">
        <v>119200</v>
      </c>
      <c r="N615" s="132">
        <v>276570.05</v>
      </c>
      <c r="O615" s="133" t="s">
        <v>4679</v>
      </c>
      <c r="P615" s="132">
        <v>122810</v>
      </c>
      <c r="Q615" s="132">
        <f t="shared" si="78"/>
        <v>399380.05</v>
      </c>
      <c r="R615" s="132">
        <v>276570.05</v>
      </c>
      <c r="S615" s="132">
        <v>122810</v>
      </c>
      <c r="T615" s="169">
        <f t="shared" si="79"/>
        <v>1</v>
      </c>
      <c r="U615" s="169">
        <f t="shared" si="80"/>
        <v>1</v>
      </c>
      <c r="V615" s="169">
        <f t="shared" si="81"/>
        <v>1.0302852348993288</v>
      </c>
      <c r="W615" s="169">
        <f t="shared" si="82"/>
        <v>1.0091214582811407</v>
      </c>
      <c r="X615" s="170">
        <v>1</v>
      </c>
      <c r="Y615" s="139">
        <v>37753</v>
      </c>
      <c r="Z615" s="139">
        <v>37788</v>
      </c>
      <c r="AA615" s="139">
        <v>37866</v>
      </c>
      <c r="AB615" s="139">
        <v>37923</v>
      </c>
      <c r="AC615" s="139">
        <v>37950</v>
      </c>
      <c r="AD615" s="147">
        <f t="shared" si="83"/>
        <v>57</v>
      </c>
      <c r="AE615" s="131">
        <v>737</v>
      </c>
      <c r="AG615" s="147">
        <v>1</v>
      </c>
      <c r="AH615" s="147" t="s">
        <v>4510</v>
      </c>
    </row>
    <row r="616" spans="1:34" x14ac:dyDescent="0.25">
      <c r="A616" s="147" t="s">
        <v>2145</v>
      </c>
      <c r="B616" s="140" t="s">
        <v>8469</v>
      </c>
      <c r="C616" s="147" t="s">
        <v>134</v>
      </c>
      <c r="D616" s="140" t="s">
        <v>8491</v>
      </c>
      <c r="E616" s="147" t="s">
        <v>1290</v>
      </c>
      <c r="F616" s="140" t="s">
        <v>8529</v>
      </c>
      <c r="G616" s="147" t="s">
        <v>1299</v>
      </c>
      <c r="H616" s="140" t="s">
        <v>9269</v>
      </c>
      <c r="I616" s="147" t="s">
        <v>3637</v>
      </c>
      <c r="J616" s="147">
        <v>1</v>
      </c>
      <c r="K616" s="132">
        <f t="shared" si="77"/>
        <v>744235</v>
      </c>
      <c r="L616" s="132">
        <v>419176</v>
      </c>
      <c r="M616" s="132">
        <v>325059</v>
      </c>
      <c r="N616" s="132">
        <v>419176</v>
      </c>
      <c r="O616" s="133" t="s">
        <v>4679</v>
      </c>
      <c r="P616" s="132">
        <v>354469.5</v>
      </c>
      <c r="Q616" s="132">
        <f t="shared" si="78"/>
        <v>773645.5</v>
      </c>
      <c r="R616" s="132">
        <v>419176</v>
      </c>
      <c r="S616" s="132">
        <v>354469.5</v>
      </c>
      <c r="T616" s="169">
        <f t="shared" si="79"/>
        <v>1</v>
      </c>
      <c r="U616" s="169">
        <f t="shared" si="80"/>
        <v>1</v>
      </c>
      <c r="V616" s="169">
        <f t="shared" si="81"/>
        <v>1.0904774210220298</v>
      </c>
      <c r="W616" s="169">
        <f t="shared" si="82"/>
        <v>1.0395177598473599</v>
      </c>
      <c r="X616" s="170">
        <v>1</v>
      </c>
      <c r="Y616" s="139">
        <v>38695</v>
      </c>
      <c r="Z616" s="139">
        <v>38706</v>
      </c>
      <c r="AA616" s="139">
        <v>38761</v>
      </c>
      <c r="AB616" s="139">
        <v>38867</v>
      </c>
      <c r="AC616" s="139" t="s">
        <v>4516</v>
      </c>
      <c r="AD616" s="147">
        <f t="shared" si="83"/>
        <v>106</v>
      </c>
      <c r="AE616" s="131">
        <v>737</v>
      </c>
      <c r="AG616" s="147">
        <v>1</v>
      </c>
      <c r="AH616" s="147" t="s">
        <v>4510</v>
      </c>
    </row>
    <row r="617" spans="1:34" x14ac:dyDescent="0.25">
      <c r="A617" s="147" t="s">
        <v>2145</v>
      </c>
      <c r="B617" s="140" t="s">
        <v>8469</v>
      </c>
      <c r="C617" s="147" t="s">
        <v>134</v>
      </c>
      <c r="D617" s="140" t="s">
        <v>8491</v>
      </c>
      <c r="E617" s="147" t="s">
        <v>1290</v>
      </c>
      <c r="F617" s="140" t="s">
        <v>8529</v>
      </c>
      <c r="G617" s="147" t="s">
        <v>1291</v>
      </c>
      <c r="H617" s="140" t="s">
        <v>9270</v>
      </c>
      <c r="I617" s="147" t="s">
        <v>4684</v>
      </c>
      <c r="J617" s="147">
        <v>1</v>
      </c>
      <c r="K617" s="132">
        <f t="shared" si="77"/>
        <v>980800</v>
      </c>
      <c r="L617" s="132">
        <v>686560</v>
      </c>
      <c r="M617" s="132">
        <v>294240</v>
      </c>
      <c r="N617" s="132">
        <v>686560</v>
      </c>
      <c r="O617" s="133" t="s">
        <v>4679</v>
      </c>
      <c r="P617" s="132">
        <v>211587</v>
      </c>
      <c r="Q617" s="132">
        <f t="shared" si="78"/>
        <v>898147</v>
      </c>
      <c r="R617" s="132">
        <v>686560</v>
      </c>
      <c r="S617" s="132">
        <v>211587</v>
      </c>
      <c r="T617" s="169">
        <f t="shared" si="79"/>
        <v>1</v>
      </c>
      <c r="U617" s="169">
        <f t="shared" si="80"/>
        <v>1</v>
      </c>
      <c r="V617" s="169">
        <f t="shared" si="81"/>
        <v>0.71909665579119086</v>
      </c>
      <c r="W617" s="169">
        <f t="shared" si="82"/>
        <v>0.9157289967373573</v>
      </c>
      <c r="X617" s="170">
        <v>1</v>
      </c>
      <c r="Y617" s="139">
        <v>38401</v>
      </c>
      <c r="Z617" s="139">
        <v>38441</v>
      </c>
      <c r="AA617" s="139">
        <v>38546</v>
      </c>
      <c r="AB617" s="139">
        <v>38672</v>
      </c>
      <c r="AC617" s="139" t="s">
        <v>4516</v>
      </c>
      <c r="AD617" s="147">
        <f t="shared" si="83"/>
        <v>126</v>
      </c>
      <c r="AE617" s="131">
        <v>79</v>
      </c>
      <c r="AG617" s="147">
        <v>1</v>
      </c>
      <c r="AH617" s="147" t="s">
        <v>4510</v>
      </c>
    </row>
    <row r="618" spans="1:34" x14ac:dyDescent="0.25">
      <c r="A618" s="147" t="s">
        <v>2145</v>
      </c>
      <c r="B618" s="140" t="s">
        <v>8469</v>
      </c>
      <c r="C618" s="147" t="s">
        <v>134</v>
      </c>
      <c r="D618" s="140" t="s">
        <v>8491</v>
      </c>
      <c r="E618" s="147" t="s">
        <v>1290</v>
      </c>
      <c r="F618" s="140" t="s">
        <v>8529</v>
      </c>
      <c r="G618" s="147" t="s">
        <v>2174</v>
      </c>
      <c r="H618" s="140" t="s">
        <v>10765</v>
      </c>
      <c r="I618" s="147" t="s">
        <v>4681</v>
      </c>
      <c r="J618" s="147">
        <v>1</v>
      </c>
      <c r="K618" s="132">
        <f t="shared" si="77"/>
        <v>387910</v>
      </c>
      <c r="L618" s="132">
        <v>245310</v>
      </c>
      <c r="M618" s="132">
        <v>142600</v>
      </c>
      <c r="N618" s="132">
        <v>245310</v>
      </c>
      <c r="O618" s="133" t="s">
        <v>4679</v>
      </c>
      <c r="P618" s="132">
        <v>112445.5</v>
      </c>
      <c r="Q618" s="132">
        <f t="shared" si="78"/>
        <v>357755.5</v>
      </c>
      <c r="R618" s="132">
        <v>245310</v>
      </c>
      <c r="S618" s="132">
        <v>112445.5</v>
      </c>
      <c r="T618" s="169">
        <f t="shared" si="79"/>
        <v>1</v>
      </c>
      <c r="U618" s="169">
        <f t="shared" si="80"/>
        <v>1</v>
      </c>
      <c r="V618" s="169">
        <f t="shared" si="81"/>
        <v>0.78853786816269289</v>
      </c>
      <c r="W618" s="169">
        <f t="shared" si="82"/>
        <v>0.92226418499136398</v>
      </c>
      <c r="X618" s="170">
        <v>1</v>
      </c>
      <c r="Y618" s="139">
        <v>37753</v>
      </c>
      <c r="Z618" s="139">
        <v>37788</v>
      </c>
      <c r="AA618" s="139">
        <v>37872</v>
      </c>
      <c r="AB618" s="139">
        <v>37975</v>
      </c>
      <c r="AC618" s="139">
        <v>37972</v>
      </c>
      <c r="AD618" s="147">
        <f t="shared" si="83"/>
        <v>103</v>
      </c>
      <c r="AE618" s="131">
        <v>200</v>
      </c>
      <c r="AG618" s="147">
        <v>1</v>
      </c>
      <c r="AH618" s="147" t="s">
        <v>4510</v>
      </c>
    </row>
    <row r="619" spans="1:34" x14ac:dyDescent="0.25">
      <c r="A619" s="147" t="s">
        <v>2145</v>
      </c>
      <c r="B619" s="140" t="s">
        <v>8469</v>
      </c>
      <c r="C619" s="147" t="s">
        <v>134</v>
      </c>
      <c r="D619" s="140" t="s">
        <v>8491</v>
      </c>
      <c r="E619" s="147" t="s">
        <v>1290</v>
      </c>
      <c r="F619" s="140" t="s">
        <v>8529</v>
      </c>
      <c r="G619" s="147" t="s">
        <v>2174</v>
      </c>
      <c r="H619" s="140" t="s">
        <v>10765</v>
      </c>
      <c r="I619" s="147" t="s">
        <v>42</v>
      </c>
      <c r="J619" s="147">
        <v>1</v>
      </c>
      <c r="K619" s="132">
        <f t="shared" si="77"/>
        <v>669900</v>
      </c>
      <c r="L619" s="132">
        <v>468930</v>
      </c>
      <c r="M619" s="132">
        <v>200970</v>
      </c>
      <c r="N619" s="132">
        <v>468930</v>
      </c>
      <c r="O619" s="133" t="s">
        <v>4679</v>
      </c>
      <c r="P619" s="132">
        <v>197709</v>
      </c>
      <c r="Q619" s="132">
        <f t="shared" si="78"/>
        <v>666639</v>
      </c>
      <c r="R619" s="132">
        <v>468930</v>
      </c>
      <c r="S619" s="132">
        <v>197709</v>
      </c>
      <c r="T619" s="169">
        <f t="shared" si="79"/>
        <v>1</v>
      </c>
      <c r="U619" s="169">
        <f t="shared" si="80"/>
        <v>1</v>
      </c>
      <c r="V619" s="169">
        <f t="shared" si="81"/>
        <v>0.983773697566801</v>
      </c>
      <c r="W619" s="169">
        <f t="shared" si="82"/>
        <v>0.99513210927004025</v>
      </c>
      <c r="X619" s="170">
        <v>1</v>
      </c>
      <c r="Y619" s="139">
        <v>38401</v>
      </c>
      <c r="Z619" s="139">
        <v>38441</v>
      </c>
      <c r="AA619" s="139">
        <v>38544</v>
      </c>
      <c r="AB619" s="139">
        <v>38677</v>
      </c>
      <c r="AC619" s="139" t="s">
        <v>4516</v>
      </c>
      <c r="AD619" s="147">
        <f t="shared" si="83"/>
        <v>133</v>
      </c>
      <c r="AE619" s="131">
        <v>200</v>
      </c>
      <c r="AG619" s="147">
        <v>1</v>
      </c>
      <c r="AH619" s="147" t="s">
        <v>4510</v>
      </c>
    </row>
    <row r="620" spans="1:34" x14ac:dyDescent="0.25">
      <c r="A620" s="147" t="s">
        <v>2145</v>
      </c>
      <c r="B620" s="140" t="s">
        <v>8469</v>
      </c>
      <c r="C620" s="147" t="s">
        <v>134</v>
      </c>
      <c r="D620" s="140" t="s">
        <v>8491</v>
      </c>
      <c r="E620" s="147" t="s">
        <v>1290</v>
      </c>
      <c r="F620" s="140" t="s">
        <v>8529</v>
      </c>
      <c r="G620" s="147" t="s">
        <v>2174</v>
      </c>
      <c r="H620" s="140" t="s">
        <v>10765</v>
      </c>
      <c r="I620" s="147" t="s">
        <v>82</v>
      </c>
      <c r="J620" s="147">
        <v>1</v>
      </c>
      <c r="K620" s="132">
        <f t="shared" si="77"/>
        <v>1123450</v>
      </c>
      <c r="L620" s="132">
        <v>748150</v>
      </c>
      <c r="M620" s="132">
        <v>375300</v>
      </c>
      <c r="N620" s="132">
        <v>748150</v>
      </c>
      <c r="O620" s="133" t="s">
        <v>4679</v>
      </c>
      <c r="P620" s="132">
        <v>390450</v>
      </c>
      <c r="Q620" s="132">
        <f t="shared" si="78"/>
        <v>1138600</v>
      </c>
      <c r="R620" s="132">
        <v>748150</v>
      </c>
      <c r="S620" s="132">
        <v>390450</v>
      </c>
      <c r="T620" s="169">
        <f t="shared" si="79"/>
        <v>1</v>
      </c>
      <c r="U620" s="169">
        <f t="shared" si="80"/>
        <v>1</v>
      </c>
      <c r="V620" s="169">
        <f t="shared" si="81"/>
        <v>1.0403677058353318</v>
      </c>
      <c r="W620" s="169">
        <f t="shared" si="82"/>
        <v>1.0134852463394008</v>
      </c>
      <c r="X620" s="170">
        <v>1</v>
      </c>
      <c r="Y620" s="139">
        <v>38695</v>
      </c>
      <c r="Z620" s="139">
        <v>38706</v>
      </c>
      <c r="AA620" s="139">
        <v>38762</v>
      </c>
      <c r="AB620" s="139">
        <v>38868</v>
      </c>
      <c r="AC620" s="139" t="s">
        <v>4516</v>
      </c>
      <c r="AD620" s="147">
        <f t="shared" si="83"/>
        <v>106</v>
      </c>
      <c r="AE620" s="131">
        <v>200</v>
      </c>
      <c r="AG620" s="147">
        <v>1</v>
      </c>
      <c r="AH620" s="147" t="s">
        <v>4510</v>
      </c>
    </row>
    <row r="621" spans="1:34" x14ac:dyDescent="0.25">
      <c r="A621" s="147" t="s">
        <v>2145</v>
      </c>
      <c r="B621" s="140" t="s">
        <v>8469</v>
      </c>
      <c r="C621" s="147" t="s">
        <v>134</v>
      </c>
      <c r="D621" s="140" t="s">
        <v>8491</v>
      </c>
      <c r="E621" s="147" t="s">
        <v>1290</v>
      </c>
      <c r="F621" s="140" t="s">
        <v>8529</v>
      </c>
      <c r="G621" s="147" t="s">
        <v>1293</v>
      </c>
      <c r="H621" s="140" t="s">
        <v>9272</v>
      </c>
      <c r="I621" s="147" t="s">
        <v>82</v>
      </c>
      <c r="J621" s="147">
        <v>1</v>
      </c>
      <c r="K621" s="132">
        <f t="shared" si="77"/>
        <v>689585</v>
      </c>
      <c r="L621" s="132">
        <v>446485</v>
      </c>
      <c r="M621" s="132">
        <v>243100</v>
      </c>
      <c r="N621" s="132">
        <v>446485</v>
      </c>
      <c r="O621" s="133" t="s">
        <v>4679</v>
      </c>
      <c r="P621" s="132">
        <v>212124</v>
      </c>
      <c r="Q621" s="132">
        <f t="shared" si="78"/>
        <v>658609</v>
      </c>
      <c r="R621" s="132">
        <v>446485</v>
      </c>
      <c r="S621" s="132">
        <v>212124</v>
      </c>
      <c r="T621" s="169">
        <f t="shared" si="79"/>
        <v>1</v>
      </c>
      <c r="U621" s="169">
        <f t="shared" si="80"/>
        <v>1</v>
      </c>
      <c r="V621" s="169">
        <f t="shared" si="81"/>
        <v>0.87257918552036196</v>
      </c>
      <c r="W621" s="169">
        <f t="shared" si="82"/>
        <v>0.95508022941334281</v>
      </c>
      <c r="X621" s="170">
        <v>1</v>
      </c>
      <c r="Y621" s="139">
        <v>37753</v>
      </c>
      <c r="Z621" s="139">
        <v>37788</v>
      </c>
      <c r="AA621" s="139">
        <v>37914</v>
      </c>
      <c r="AB621" s="139">
        <v>37951</v>
      </c>
      <c r="AC621" s="139">
        <v>38002</v>
      </c>
      <c r="AD621" s="147">
        <f t="shared" si="83"/>
        <v>37</v>
      </c>
      <c r="AE621" s="131">
        <v>230</v>
      </c>
      <c r="AG621" s="147">
        <v>1</v>
      </c>
      <c r="AH621" s="147" t="s">
        <v>4510</v>
      </c>
    </row>
    <row r="622" spans="1:34" x14ac:dyDescent="0.25">
      <c r="A622" s="147" t="s">
        <v>2145</v>
      </c>
      <c r="B622" s="140" t="s">
        <v>8469</v>
      </c>
      <c r="C622" s="147" t="s">
        <v>134</v>
      </c>
      <c r="D622" s="140" t="s">
        <v>8491</v>
      </c>
      <c r="E622" s="147" t="s">
        <v>1290</v>
      </c>
      <c r="F622" s="140" t="s">
        <v>8529</v>
      </c>
      <c r="G622" s="147" t="s">
        <v>1293</v>
      </c>
      <c r="H622" s="140" t="s">
        <v>9272</v>
      </c>
      <c r="I622" s="147" t="s">
        <v>4685</v>
      </c>
      <c r="J622" s="147">
        <v>1</v>
      </c>
      <c r="K622" s="132">
        <f t="shared" si="77"/>
        <v>920535</v>
      </c>
      <c r="L622" s="132">
        <v>628005</v>
      </c>
      <c r="M622" s="132">
        <v>292530</v>
      </c>
      <c r="N622" s="132">
        <v>628005</v>
      </c>
      <c r="O622" s="133" t="s">
        <v>4679</v>
      </c>
      <c r="P622" s="132">
        <v>183942</v>
      </c>
      <c r="Q622" s="132">
        <f t="shared" si="78"/>
        <v>811947</v>
      </c>
      <c r="R622" s="132">
        <v>628005</v>
      </c>
      <c r="S622" s="132">
        <v>183942</v>
      </c>
      <c r="T622" s="169">
        <f t="shared" si="79"/>
        <v>1</v>
      </c>
      <c r="U622" s="169">
        <f t="shared" si="80"/>
        <v>1</v>
      </c>
      <c r="V622" s="169">
        <f t="shared" si="81"/>
        <v>0.6287970464567737</v>
      </c>
      <c r="W622" s="169">
        <f t="shared" si="82"/>
        <v>0.88203816259023282</v>
      </c>
      <c r="X622" s="170">
        <v>1</v>
      </c>
      <c r="Y622" s="139">
        <v>38401</v>
      </c>
      <c r="Z622" s="139">
        <v>38441</v>
      </c>
      <c r="AA622" s="139">
        <v>38551</v>
      </c>
      <c r="AB622" s="139">
        <v>38674</v>
      </c>
      <c r="AC622" s="139" t="s">
        <v>4516</v>
      </c>
      <c r="AD622" s="147">
        <f t="shared" si="83"/>
        <v>123</v>
      </c>
      <c r="AE622" s="131">
        <v>230</v>
      </c>
      <c r="AG622" s="147">
        <v>1</v>
      </c>
      <c r="AH622" s="147" t="s">
        <v>4510</v>
      </c>
    </row>
    <row r="623" spans="1:34" x14ac:dyDescent="0.25">
      <c r="A623" s="147" t="s">
        <v>2145</v>
      </c>
      <c r="B623" s="140" t="s">
        <v>8469</v>
      </c>
      <c r="C623" s="147" t="s">
        <v>134</v>
      </c>
      <c r="D623" s="140" t="s">
        <v>8491</v>
      </c>
      <c r="E623" s="147" t="s">
        <v>1290</v>
      </c>
      <c r="F623" s="140" t="s">
        <v>8529</v>
      </c>
      <c r="G623" s="147" t="s">
        <v>1293</v>
      </c>
      <c r="H623" s="140" t="s">
        <v>9272</v>
      </c>
      <c r="I623" s="147" t="s">
        <v>82</v>
      </c>
      <c r="J623" s="147">
        <v>1</v>
      </c>
      <c r="K623" s="132">
        <f t="shared" si="77"/>
        <v>992180</v>
      </c>
      <c r="L623" s="132">
        <v>681710</v>
      </c>
      <c r="M623" s="132">
        <v>310470</v>
      </c>
      <c r="N623" s="132">
        <v>681710</v>
      </c>
      <c r="O623" s="133" t="s">
        <v>4679</v>
      </c>
      <c r="P623" s="132">
        <v>269453</v>
      </c>
      <c r="Q623" s="132">
        <f t="shared" si="78"/>
        <v>951163</v>
      </c>
      <c r="R623" s="132">
        <v>681710</v>
      </c>
      <c r="S623" s="132">
        <v>269453</v>
      </c>
      <c r="T623" s="169">
        <f t="shared" si="79"/>
        <v>1</v>
      </c>
      <c r="U623" s="169">
        <f t="shared" si="80"/>
        <v>1</v>
      </c>
      <c r="V623" s="169">
        <f t="shared" si="81"/>
        <v>0.86788739652784486</v>
      </c>
      <c r="W623" s="169">
        <f t="shared" si="82"/>
        <v>0.95865971900260039</v>
      </c>
      <c r="X623" s="170">
        <v>1</v>
      </c>
      <c r="Y623" s="139">
        <v>38695</v>
      </c>
      <c r="Z623" s="139">
        <v>38706</v>
      </c>
      <c r="AA623" s="139">
        <v>38769</v>
      </c>
      <c r="AB623" s="139">
        <v>38863</v>
      </c>
      <c r="AC623" s="139" t="s">
        <v>4516</v>
      </c>
      <c r="AD623" s="147">
        <f t="shared" si="83"/>
        <v>94</v>
      </c>
      <c r="AE623" s="131">
        <v>230</v>
      </c>
      <c r="AG623" s="147">
        <v>1</v>
      </c>
      <c r="AH623" s="147" t="s">
        <v>4510</v>
      </c>
    </row>
    <row r="624" spans="1:34" x14ac:dyDescent="0.25">
      <c r="A624" s="147" t="s">
        <v>2145</v>
      </c>
      <c r="B624" s="140" t="s">
        <v>8469</v>
      </c>
      <c r="C624" s="147" t="s">
        <v>134</v>
      </c>
      <c r="D624" s="140" t="s">
        <v>8491</v>
      </c>
      <c r="E624" s="147" t="s">
        <v>1290</v>
      </c>
      <c r="F624" s="140" t="s">
        <v>8529</v>
      </c>
      <c r="G624" s="147" t="s">
        <v>1296</v>
      </c>
      <c r="H624" s="140" t="s">
        <v>9273</v>
      </c>
      <c r="I624" s="147" t="s">
        <v>3428</v>
      </c>
      <c r="J624" s="147">
        <v>1</v>
      </c>
      <c r="K624" s="132">
        <f t="shared" si="77"/>
        <v>545790</v>
      </c>
      <c r="L624" s="132">
        <v>374790</v>
      </c>
      <c r="M624" s="132">
        <v>171000</v>
      </c>
      <c r="N624" s="132">
        <v>374790</v>
      </c>
      <c r="O624" s="133" t="s">
        <v>4679</v>
      </c>
      <c r="P624" s="132">
        <v>155986</v>
      </c>
      <c r="Q624" s="132">
        <f t="shared" si="78"/>
        <v>530776</v>
      </c>
      <c r="R624" s="132">
        <v>374790</v>
      </c>
      <c r="S624" s="132">
        <v>155986</v>
      </c>
      <c r="T624" s="169">
        <f t="shared" si="79"/>
        <v>1</v>
      </c>
      <c r="U624" s="169">
        <f t="shared" si="80"/>
        <v>1</v>
      </c>
      <c r="V624" s="169">
        <f t="shared" si="81"/>
        <v>0.91219883040935668</v>
      </c>
      <c r="W624" s="169">
        <f t="shared" si="82"/>
        <v>0.97249125121383684</v>
      </c>
      <c r="X624" s="170">
        <v>1</v>
      </c>
      <c r="Y624" s="139">
        <v>37753</v>
      </c>
      <c r="Z624" s="139">
        <v>37788</v>
      </c>
      <c r="AA624" s="139">
        <v>37872</v>
      </c>
      <c r="AB624" s="139">
        <v>37975</v>
      </c>
      <c r="AC624" s="139">
        <v>38038</v>
      </c>
      <c r="AD624" s="147">
        <f t="shared" si="83"/>
        <v>103</v>
      </c>
      <c r="AE624" s="131">
        <v>503</v>
      </c>
      <c r="AG624" s="147">
        <v>1</v>
      </c>
      <c r="AH624" s="147" t="s">
        <v>4510</v>
      </c>
    </row>
    <row r="625" spans="1:34" x14ac:dyDescent="0.25">
      <c r="A625" s="147" t="s">
        <v>2145</v>
      </c>
      <c r="B625" s="140" t="s">
        <v>8469</v>
      </c>
      <c r="C625" s="147" t="s">
        <v>134</v>
      </c>
      <c r="D625" s="140" t="s">
        <v>8491</v>
      </c>
      <c r="E625" s="147" t="s">
        <v>1290</v>
      </c>
      <c r="F625" s="140" t="s">
        <v>8529</v>
      </c>
      <c r="G625" s="147" t="s">
        <v>1296</v>
      </c>
      <c r="H625" s="140" t="s">
        <v>9273</v>
      </c>
      <c r="I625" s="147" t="s">
        <v>4686</v>
      </c>
      <c r="J625" s="147">
        <v>1</v>
      </c>
      <c r="K625" s="132">
        <f t="shared" si="77"/>
        <v>1331145</v>
      </c>
      <c r="L625" s="132">
        <v>894775</v>
      </c>
      <c r="M625" s="132">
        <v>436370</v>
      </c>
      <c r="N625" s="132">
        <v>894775</v>
      </c>
      <c r="O625" s="133" t="s">
        <v>4679</v>
      </c>
      <c r="P625" s="132">
        <v>371028.4</v>
      </c>
      <c r="Q625" s="132">
        <f t="shared" si="78"/>
        <v>1265803.3999999999</v>
      </c>
      <c r="R625" s="132">
        <v>894775</v>
      </c>
      <c r="S625" s="132">
        <v>371028.4</v>
      </c>
      <c r="T625" s="169">
        <f t="shared" si="79"/>
        <v>1</v>
      </c>
      <c r="U625" s="169">
        <f t="shared" si="80"/>
        <v>1</v>
      </c>
      <c r="V625" s="169">
        <f t="shared" si="81"/>
        <v>0.8502610170268351</v>
      </c>
      <c r="W625" s="169">
        <f t="shared" si="82"/>
        <v>0.95091323634915803</v>
      </c>
      <c r="X625" s="170">
        <v>1</v>
      </c>
      <c r="Y625" s="139">
        <v>38401</v>
      </c>
      <c r="Z625" s="139">
        <v>38441</v>
      </c>
      <c r="AA625" s="139">
        <v>38541</v>
      </c>
      <c r="AB625" s="139">
        <v>38676</v>
      </c>
      <c r="AC625" s="139" t="s">
        <v>4516</v>
      </c>
      <c r="AD625" s="147">
        <f t="shared" si="83"/>
        <v>135</v>
      </c>
      <c r="AE625" s="131">
        <v>503</v>
      </c>
      <c r="AG625" s="147">
        <v>1</v>
      </c>
      <c r="AH625" s="147" t="s">
        <v>4510</v>
      </c>
    </row>
    <row r="626" spans="1:34" x14ac:dyDescent="0.25">
      <c r="A626" s="147" t="s">
        <v>2145</v>
      </c>
      <c r="B626" s="140" t="s">
        <v>8469</v>
      </c>
      <c r="C626" s="147" t="s">
        <v>134</v>
      </c>
      <c r="D626" s="140" t="s">
        <v>8491</v>
      </c>
      <c r="E626" s="147" t="s">
        <v>1290</v>
      </c>
      <c r="F626" s="140" t="s">
        <v>8529</v>
      </c>
      <c r="G626" s="147" t="s">
        <v>1296</v>
      </c>
      <c r="H626" s="140" t="s">
        <v>9273</v>
      </c>
      <c r="I626" s="147" t="s">
        <v>82</v>
      </c>
      <c r="J626" s="147">
        <v>1</v>
      </c>
      <c r="K626" s="132">
        <f t="shared" si="77"/>
        <v>906860</v>
      </c>
      <c r="L626" s="132">
        <v>556320</v>
      </c>
      <c r="M626" s="132">
        <v>350540</v>
      </c>
      <c r="N626" s="132">
        <v>556320</v>
      </c>
      <c r="O626" s="133" t="s">
        <v>4679</v>
      </c>
      <c r="P626" s="132">
        <v>223200</v>
      </c>
      <c r="Q626" s="132">
        <f t="shared" si="78"/>
        <v>779520</v>
      </c>
      <c r="R626" s="132">
        <v>556320</v>
      </c>
      <c r="S626" s="132">
        <v>223200</v>
      </c>
      <c r="T626" s="169">
        <f t="shared" si="79"/>
        <v>1</v>
      </c>
      <c r="U626" s="169">
        <f t="shared" si="80"/>
        <v>1</v>
      </c>
      <c r="V626" s="169">
        <f t="shared" si="81"/>
        <v>0.63673189935528041</v>
      </c>
      <c r="W626" s="169">
        <f t="shared" si="82"/>
        <v>0.85958141278697919</v>
      </c>
      <c r="X626" s="170">
        <v>1</v>
      </c>
      <c r="Y626" s="139">
        <v>38695</v>
      </c>
      <c r="Z626" s="139">
        <v>38706</v>
      </c>
      <c r="AA626" s="139">
        <v>38762</v>
      </c>
      <c r="AB626" s="139">
        <v>38868</v>
      </c>
      <c r="AC626" s="139" t="s">
        <v>4516</v>
      </c>
      <c r="AD626" s="147">
        <f t="shared" si="83"/>
        <v>106</v>
      </c>
      <c r="AE626" s="131">
        <v>503</v>
      </c>
      <c r="AG626" s="147">
        <v>1</v>
      </c>
      <c r="AH626" s="147" t="s">
        <v>4510</v>
      </c>
    </row>
    <row r="627" spans="1:34" x14ac:dyDescent="0.25">
      <c r="A627" s="147" t="s">
        <v>2145</v>
      </c>
      <c r="B627" s="140" t="s">
        <v>8469</v>
      </c>
      <c r="C627" s="147" t="s">
        <v>134</v>
      </c>
      <c r="D627" s="140" t="s">
        <v>8491</v>
      </c>
      <c r="E627" s="147" t="s">
        <v>1290</v>
      </c>
      <c r="F627" s="140" t="s">
        <v>8529</v>
      </c>
      <c r="G627" s="147" t="s">
        <v>1303</v>
      </c>
      <c r="H627" s="140" t="s">
        <v>9274</v>
      </c>
      <c r="I627" s="147" t="s">
        <v>82</v>
      </c>
      <c r="J627" s="147">
        <v>1</v>
      </c>
      <c r="K627" s="132">
        <f t="shared" si="77"/>
        <v>542979</v>
      </c>
      <c r="L627" s="132">
        <v>349939</v>
      </c>
      <c r="M627" s="132">
        <v>193040</v>
      </c>
      <c r="N627" s="132">
        <v>349939</v>
      </c>
      <c r="O627" s="133" t="s">
        <v>4679</v>
      </c>
      <c r="P627" s="132">
        <v>160595</v>
      </c>
      <c r="Q627" s="132">
        <f t="shared" si="78"/>
        <v>510534</v>
      </c>
      <c r="R627" s="132">
        <v>349939</v>
      </c>
      <c r="S627" s="132">
        <v>160595</v>
      </c>
      <c r="T627" s="169">
        <f t="shared" si="79"/>
        <v>1</v>
      </c>
      <c r="U627" s="169">
        <f t="shared" si="80"/>
        <v>1</v>
      </c>
      <c r="V627" s="169">
        <f t="shared" si="81"/>
        <v>0.83192602569415663</v>
      </c>
      <c r="W627" s="169">
        <f t="shared" si="82"/>
        <v>0.94024630786826013</v>
      </c>
      <c r="X627" s="170">
        <v>1</v>
      </c>
      <c r="Y627" s="139">
        <v>37753</v>
      </c>
      <c r="Z627" s="139">
        <v>37788</v>
      </c>
      <c r="AA627" s="139">
        <v>37904</v>
      </c>
      <c r="AB627" s="139">
        <v>37941</v>
      </c>
      <c r="AC627" s="139">
        <v>37930</v>
      </c>
      <c r="AD627" s="147">
        <f t="shared" si="83"/>
        <v>37</v>
      </c>
      <c r="AE627" s="131">
        <v>220</v>
      </c>
      <c r="AG627" s="147">
        <v>1</v>
      </c>
      <c r="AH627" s="147" t="s">
        <v>4510</v>
      </c>
    </row>
    <row r="628" spans="1:34" x14ac:dyDescent="0.25">
      <c r="A628" s="147" t="s">
        <v>2145</v>
      </c>
      <c r="B628" s="140" t="s">
        <v>8469</v>
      </c>
      <c r="C628" s="147" t="s">
        <v>134</v>
      </c>
      <c r="D628" s="140" t="s">
        <v>8491</v>
      </c>
      <c r="E628" s="147" t="s">
        <v>1290</v>
      </c>
      <c r="F628" s="140" t="s">
        <v>8529</v>
      </c>
      <c r="G628" s="147" t="s">
        <v>1303</v>
      </c>
      <c r="H628" s="140" t="s">
        <v>9274</v>
      </c>
      <c r="I628" s="147" t="s">
        <v>4687</v>
      </c>
      <c r="J628" s="147">
        <v>1</v>
      </c>
      <c r="K628" s="132">
        <f t="shared" si="77"/>
        <v>1042700</v>
      </c>
      <c r="L628" s="132">
        <v>719880</v>
      </c>
      <c r="M628" s="132">
        <v>322820</v>
      </c>
      <c r="N628" s="132">
        <v>719880</v>
      </c>
      <c r="O628" s="133" t="s">
        <v>4679</v>
      </c>
      <c r="P628" s="132">
        <v>314288.94</v>
      </c>
      <c r="Q628" s="132">
        <f t="shared" si="78"/>
        <v>1034168.94</v>
      </c>
      <c r="R628" s="132">
        <v>719880</v>
      </c>
      <c r="S628" s="132">
        <v>314288.94</v>
      </c>
      <c r="T628" s="169">
        <f t="shared" si="79"/>
        <v>1</v>
      </c>
      <c r="U628" s="169">
        <f t="shared" si="80"/>
        <v>1</v>
      </c>
      <c r="V628" s="169">
        <f t="shared" si="81"/>
        <v>0.9735733225946348</v>
      </c>
      <c r="W628" s="169">
        <f t="shared" si="82"/>
        <v>0.9918182986477414</v>
      </c>
      <c r="X628" s="170">
        <v>1</v>
      </c>
      <c r="Y628" s="139">
        <v>38401</v>
      </c>
      <c r="Z628" s="139">
        <v>38441</v>
      </c>
      <c r="AA628" s="139">
        <v>38552</v>
      </c>
      <c r="AB628" s="139">
        <v>38651</v>
      </c>
      <c r="AC628" s="139" t="s">
        <v>4516</v>
      </c>
      <c r="AD628" s="147">
        <f t="shared" si="83"/>
        <v>99</v>
      </c>
      <c r="AE628" s="131">
        <v>220</v>
      </c>
      <c r="AG628" s="147">
        <v>1</v>
      </c>
      <c r="AH628" s="147" t="s">
        <v>4510</v>
      </c>
    </row>
    <row r="629" spans="1:34" x14ac:dyDescent="0.25">
      <c r="A629" s="147" t="s">
        <v>2145</v>
      </c>
      <c r="B629" s="140" t="s">
        <v>8469</v>
      </c>
      <c r="C629" s="147" t="s">
        <v>134</v>
      </c>
      <c r="D629" s="140" t="s">
        <v>8491</v>
      </c>
      <c r="E629" s="147" t="s">
        <v>1290</v>
      </c>
      <c r="F629" s="140" t="s">
        <v>8529</v>
      </c>
      <c r="G629" s="147" t="s">
        <v>1303</v>
      </c>
      <c r="H629" s="140" t="s">
        <v>9274</v>
      </c>
      <c r="I629" s="147" t="s">
        <v>82</v>
      </c>
      <c r="J629" s="147">
        <v>1</v>
      </c>
      <c r="K629" s="132">
        <f t="shared" si="77"/>
        <v>859330</v>
      </c>
      <c r="L629" s="132">
        <v>549830</v>
      </c>
      <c r="M629" s="132">
        <v>309500</v>
      </c>
      <c r="N629" s="132">
        <v>549830</v>
      </c>
      <c r="O629" s="133" t="s">
        <v>4679</v>
      </c>
      <c r="P629" s="132">
        <v>249446.6</v>
      </c>
      <c r="Q629" s="132">
        <f t="shared" si="78"/>
        <v>799276.6</v>
      </c>
      <c r="R629" s="132">
        <v>549830</v>
      </c>
      <c r="S629" s="132">
        <v>249446.6</v>
      </c>
      <c r="T629" s="169">
        <f t="shared" si="79"/>
        <v>1</v>
      </c>
      <c r="U629" s="169">
        <f t="shared" si="80"/>
        <v>1</v>
      </c>
      <c r="V629" s="169">
        <f t="shared" si="81"/>
        <v>0.80596639741518583</v>
      </c>
      <c r="W629" s="169">
        <f t="shared" si="82"/>
        <v>0.93011602062071608</v>
      </c>
      <c r="X629" s="170">
        <v>1</v>
      </c>
      <c r="Y629" s="139">
        <v>38695</v>
      </c>
      <c r="Z629" s="139">
        <v>38706</v>
      </c>
      <c r="AA629" s="139">
        <v>38764</v>
      </c>
      <c r="AB629" s="139">
        <v>38862</v>
      </c>
      <c r="AC629" s="139" t="s">
        <v>4516</v>
      </c>
      <c r="AD629" s="147">
        <f t="shared" si="83"/>
        <v>98</v>
      </c>
      <c r="AE629" s="131">
        <v>220</v>
      </c>
      <c r="AG629" s="147">
        <v>1</v>
      </c>
      <c r="AH629" s="147" t="s">
        <v>4510</v>
      </c>
    </row>
    <row r="630" spans="1:34" x14ac:dyDescent="0.25">
      <c r="A630" s="147" t="s">
        <v>2145</v>
      </c>
      <c r="B630" s="140" t="s">
        <v>8469</v>
      </c>
      <c r="C630" s="147" t="s">
        <v>134</v>
      </c>
      <c r="D630" s="140" t="s">
        <v>8491</v>
      </c>
      <c r="E630" s="147" t="s">
        <v>1290</v>
      </c>
      <c r="F630" s="140" t="s">
        <v>8529</v>
      </c>
      <c r="G630" s="147" t="s">
        <v>1297</v>
      </c>
      <c r="H630" s="140" t="s">
        <v>9275</v>
      </c>
      <c r="I630" s="147" t="s">
        <v>4682</v>
      </c>
      <c r="J630" s="147">
        <v>1</v>
      </c>
      <c r="K630" s="132">
        <f t="shared" si="77"/>
        <v>542695</v>
      </c>
      <c r="L630" s="132">
        <v>436059</v>
      </c>
      <c r="M630" s="132">
        <v>106636</v>
      </c>
      <c r="N630" s="132">
        <v>436059</v>
      </c>
      <c r="O630" s="133" t="s">
        <v>4679</v>
      </c>
      <c r="P630" s="132">
        <v>71345</v>
      </c>
      <c r="Q630" s="132">
        <f t="shared" si="78"/>
        <v>507404</v>
      </c>
      <c r="R630" s="132">
        <v>436059</v>
      </c>
      <c r="S630" s="132">
        <v>71345</v>
      </c>
      <c r="T630" s="169">
        <f t="shared" si="79"/>
        <v>1</v>
      </c>
      <c r="U630" s="169">
        <f t="shared" si="80"/>
        <v>1</v>
      </c>
      <c r="V630" s="169">
        <f t="shared" si="81"/>
        <v>0.66905172737161933</v>
      </c>
      <c r="W630" s="169">
        <f t="shared" si="82"/>
        <v>0.93497083997457131</v>
      </c>
      <c r="X630" s="170">
        <v>1</v>
      </c>
      <c r="Y630" s="139">
        <v>37753</v>
      </c>
      <c r="Z630" s="139">
        <v>37788</v>
      </c>
      <c r="AA630" s="139">
        <v>37858</v>
      </c>
      <c r="AB630" s="139">
        <v>37918</v>
      </c>
      <c r="AC630" s="139">
        <v>38181</v>
      </c>
      <c r="AD630" s="147">
        <f t="shared" si="83"/>
        <v>60</v>
      </c>
      <c r="AE630" s="131">
        <v>316</v>
      </c>
      <c r="AG630" s="147">
        <v>1</v>
      </c>
      <c r="AH630" s="147" t="s">
        <v>4510</v>
      </c>
    </row>
    <row r="631" spans="1:34" x14ac:dyDescent="0.25">
      <c r="A631" s="147" t="s">
        <v>2145</v>
      </c>
      <c r="B631" s="140" t="s">
        <v>8469</v>
      </c>
      <c r="C631" s="147" t="s">
        <v>134</v>
      </c>
      <c r="D631" s="140" t="s">
        <v>8491</v>
      </c>
      <c r="E631" s="147" t="s">
        <v>1290</v>
      </c>
      <c r="F631" s="140" t="s">
        <v>8529</v>
      </c>
      <c r="G631" s="147" t="s">
        <v>1297</v>
      </c>
      <c r="H631" s="140" t="s">
        <v>9275</v>
      </c>
      <c r="I631" s="147" t="s">
        <v>4688</v>
      </c>
      <c r="J631" s="147">
        <v>1</v>
      </c>
      <c r="K631" s="132">
        <f t="shared" si="77"/>
        <v>1318000</v>
      </c>
      <c r="L631" s="132">
        <v>806640</v>
      </c>
      <c r="M631" s="132">
        <v>511360</v>
      </c>
      <c r="N631" s="132">
        <v>806640</v>
      </c>
      <c r="O631" s="133" t="s">
        <v>4679</v>
      </c>
      <c r="P631" s="132">
        <v>475696</v>
      </c>
      <c r="Q631" s="132">
        <f t="shared" si="78"/>
        <v>1282336</v>
      </c>
      <c r="R631" s="132">
        <v>806640</v>
      </c>
      <c r="S631" s="132">
        <v>475696</v>
      </c>
      <c r="T631" s="169">
        <f t="shared" si="79"/>
        <v>1</v>
      </c>
      <c r="U631" s="169">
        <f t="shared" si="80"/>
        <v>1</v>
      </c>
      <c r="V631" s="169">
        <f t="shared" si="81"/>
        <v>0.93025657071339174</v>
      </c>
      <c r="W631" s="169">
        <f t="shared" si="82"/>
        <v>0.97294081942336874</v>
      </c>
      <c r="X631" s="170">
        <v>1</v>
      </c>
      <c r="Y631" s="139">
        <v>38401</v>
      </c>
      <c r="Z631" s="139">
        <v>38441</v>
      </c>
      <c r="AA631" s="139">
        <v>38553</v>
      </c>
      <c r="AB631" s="139">
        <v>38654</v>
      </c>
      <c r="AC631" s="139" t="s">
        <v>4516</v>
      </c>
      <c r="AD631" s="147">
        <f t="shared" si="83"/>
        <v>101</v>
      </c>
      <c r="AE631" s="131">
        <v>316</v>
      </c>
      <c r="AG631" s="147">
        <v>1</v>
      </c>
      <c r="AH631" s="147" t="s">
        <v>4510</v>
      </c>
    </row>
    <row r="632" spans="1:34" x14ac:dyDescent="0.25">
      <c r="A632" s="147" t="s">
        <v>2145</v>
      </c>
      <c r="B632" s="140" t="s">
        <v>8469</v>
      </c>
      <c r="C632" s="147" t="s">
        <v>134</v>
      </c>
      <c r="D632" s="140" t="s">
        <v>8491</v>
      </c>
      <c r="E632" s="147" t="s">
        <v>1290</v>
      </c>
      <c r="F632" s="140" t="s">
        <v>8529</v>
      </c>
      <c r="G632" s="147" t="s">
        <v>1297</v>
      </c>
      <c r="H632" s="140" t="s">
        <v>9275</v>
      </c>
      <c r="I632" s="147" t="s">
        <v>82</v>
      </c>
      <c r="J632" s="147">
        <v>1</v>
      </c>
      <c r="K632" s="132">
        <f t="shared" si="77"/>
        <v>1056055</v>
      </c>
      <c r="L632" s="132">
        <v>671445</v>
      </c>
      <c r="M632" s="132">
        <v>384610</v>
      </c>
      <c r="N632" s="132">
        <v>671445</v>
      </c>
      <c r="O632" s="133" t="s">
        <v>4679</v>
      </c>
      <c r="P632" s="132">
        <v>443597.5</v>
      </c>
      <c r="Q632" s="132">
        <f t="shared" si="78"/>
        <v>1115042.5</v>
      </c>
      <c r="R632" s="132">
        <v>671445</v>
      </c>
      <c r="S632" s="132">
        <v>443597.5</v>
      </c>
      <c r="T632" s="169">
        <f t="shared" si="79"/>
        <v>1</v>
      </c>
      <c r="U632" s="169">
        <f t="shared" si="80"/>
        <v>1</v>
      </c>
      <c r="V632" s="169">
        <f t="shared" si="81"/>
        <v>1.1533696471750605</v>
      </c>
      <c r="W632" s="169">
        <f t="shared" si="82"/>
        <v>1.0558564658090726</v>
      </c>
      <c r="X632" s="170">
        <v>1</v>
      </c>
      <c r="Y632" s="139">
        <v>38695</v>
      </c>
      <c r="Z632" s="139">
        <v>38706</v>
      </c>
      <c r="AA632" s="139">
        <v>38763</v>
      </c>
      <c r="AB632" s="139">
        <v>38867</v>
      </c>
      <c r="AC632" s="139" t="s">
        <v>4516</v>
      </c>
      <c r="AD632" s="147">
        <f t="shared" si="83"/>
        <v>104</v>
      </c>
      <c r="AE632" s="131">
        <v>316</v>
      </c>
      <c r="AG632" s="147">
        <v>1</v>
      </c>
      <c r="AH632" s="147" t="s">
        <v>4510</v>
      </c>
    </row>
    <row r="633" spans="1:34" x14ac:dyDescent="0.25">
      <c r="A633" s="147" t="s">
        <v>2145</v>
      </c>
      <c r="B633" s="140" t="s">
        <v>8469</v>
      </c>
      <c r="C633" s="147" t="s">
        <v>134</v>
      </c>
      <c r="D633" s="140" t="s">
        <v>8491</v>
      </c>
      <c r="E633" s="147" t="s">
        <v>1290</v>
      </c>
      <c r="F633" s="140" t="s">
        <v>8529</v>
      </c>
      <c r="G633" s="147" t="s">
        <v>2175</v>
      </c>
      <c r="H633" s="140" t="s">
        <v>10766</v>
      </c>
      <c r="I633" s="147" t="s">
        <v>3502</v>
      </c>
      <c r="J633" s="147">
        <v>1</v>
      </c>
      <c r="K633" s="132">
        <f t="shared" si="77"/>
        <v>1093411</v>
      </c>
      <c r="L633" s="132">
        <v>668149</v>
      </c>
      <c r="M633" s="132">
        <v>425262</v>
      </c>
      <c r="N633" s="132">
        <v>668149.00000000012</v>
      </c>
      <c r="O633" s="133" t="s">
        <v>4679</v>
      </c>
      <c r="P633" s="132">
        <v>717017.5</v>
      </c>
      <c r="Q633" s="132">
        <f t="shared" si="78"/>
        <v>1385166.5</v>
      </c>
      <c r="R633" s="132">
        <v>668149</v>
      </c>
      <c r="S633" s="132">
        <v>717017.5</v>
      </c>
      <c r="T633" s="169">
        <f t="shared" si="79"/>
        <v>0.99999999999999978</v>
      </c>
      <c r="U633" s="169">
        <f t="shared" si="80"/>
        <v>1</v>
      </c>
      <c r="V633" s="169">
        <f t="shared" si="81"/>
        <v>1.6860605932342885</v>
      </c>
      <c r="W633" s="169">
        <f t="shared" si="82"/>
        <v>1.2668305879490878</v>
      </c>
      <c r="X633" s="170">
        <v>1</v>
      </c>
      <c r="Y633" s="139">
        <v>37753</v>
      </c>
      <c r="Z633" s="139">
        <v>37788</v>
      </c>
      <c r="AA633" s="139">
        <v>37861</v>
      </c>
      <c r="AB633" s="139">
        <v>37973</v>
      </c>
      <c r="AC633" s="139">
        <v>37973</v>
      </c>
      <c r="AD633" s="147">
        <f t="shared" si="83"/>
        <v>112</v>
      </c>
      <c r="AE633" s="131">
        <v>856</v>
      </c>
      <c r="AG633" s="147">
        <v>1</v>
      </c>
      <c r="AH633" s="147" t="s">
        <v>4510</v>
      </c>
    </row>
    <row r="634" spans="1:34" x14ac:dyDescent="0.25">
      <c r="A634" s="147" t="s">
        <v>2145</v>
      </c>
      <c r="B634" s="140" t="s">
        <v>8469</v>
      </c>
      <c r="C634" s="147" t="s">
        <v>134</v>
      </c>
      <c r="D634" s="140" t="s">
        <v>8491</v>
      </c>
      <c r="E634" s="147" t="s">
        <v>1290</v>
      </c>
      <c r="F634" s="140" t="s">
        <v>8529</v>
      </c>
      <c r="G634" s="147" t="s">
        <v>2175</v>
      </c>
      <c r="H634" s="140" t="s">
        <v>10766</v>
      </c>
      <c r="I634" s="147" t="s">
        <v>82</v>
      </c>
      <c r="J634" s="147">
        <v>1</v>
      </c>
      <c r="K634" s="132">
        <f t="shared" si="77"/>
        <v>1183110</v>
      </c>
      <c r="L634" s="132">
        <v>759160</v>
      </c>
      <c r="M634" s="132">
        <v>423950</v>
      </c>
      <c r="N634" s="132">
        <v>759160</v>
      </c>
      <c r="O634" s="133" t="s">
        <v>4679</v>
      </c>
      <c r="P634" s="132">
        <v>368750</v>
      </c>
      <c r="Q634" s="132">
        <f t="shared" si="78"/>
        <v>1127910</v>
      </c>
      <c r="R634" s="132">
        <v>759160</v>
      </c>
      <c r="S634" s="132">
        <v>368750</v>
      </c>
      <c r="T634" s="169">
        <f t="shared" si="79"/>
        <v>1</v>
      </c>
      <c r="U634" s="169">
        <f t="shared" si="80"/>
        <v>1</v>
      </c>
      <c r="V634" s="169">
        <f t="shared" si="81"/>
        <v>0.86979596650548419</v>
      </c>
      <c r="W634" s="169">
        <f t="shared" si="82"/>
        <v>0.95334330704668202</v>
      </c>
      <c r="X634" s="170">
        <v>1</v>
      </c>
      <c r="Y634" s="139">
        <v>38695</v>
      </c>
      <c r="Z634" s="139">
        <v>38706</v>
      </c>
      <c r="AA634" s="139">
        <v>38774</v>
      </c>
      <c r="AB634" s="139">
        <v>38868</v>
      </c>
      <c r="AC634" s="139" t="s">
        <v>4516</v>
      </c>
      <c r="AD634" s="147">
        <f t="shared" si="83"/>
        <v>94</v>
      </c>
      <c r="AE634" s="131">
        <v>856</v>
      </c>
      <c r="AG634" s="147">
        <v>1</v>
      </c>
      <c r="AH634" s="147" t="s">
        <v>4510</v>
      </c>
    </row>
    <row r="635" spans="1:34" x14ac:dyDescent="0.25">
      <c r="A635" s="147" t="s">
        <v>2145</v>
      </c>
      <c r="B635" s="140" t="s">
        <v>8469</v>
      </c>
      <c r="C635" s="147" t="s">
        <v>134</v>
      </c>
      <c r="D635" s="140" t="s">
        <v>8491</v>
      </c>
      <c r="E635" s="147" t="s">
        <v>1657</v>
      </c>
      <c r="F635" s="140" t="s">
        <v>8543</v>
      </c>
      <c r="G635" s="147" t="s">
        <v>1660</v>
      </c>
      <c r="H635" s="140" t="s">
        <v>9276</v>
      </c>
      <c r="I635" s="147" t="s">
        <v>4704</v>
      </c>
      <c r="J635" s="147">
        <v>1</v>
      </c>
      <c r="K635" s="132">
        <f t="shared" ref="K635:K698" si="84">L635+M635</f>
        <v>780647.3</v>
      </c>
      <c r="L635" s="132">
        <v>482421</v>
      </c>
      <c r="M635" s="132">
        <v>298226.3</v>
      </c>
      <c r="N635" s="132">
        <v>482421</v>
      </c>
      <c r="O635" s="133" t="s">
        <v>4679</v>
      </c>
      <c r="P635" s="132">
        <v>649228.80000000005</v>
      </c>
      <c r="Q635" s="132">
        <f t="shared" ref="Q635:Q698" si="85">R635+S635</f>
        <v>1131649.8</v>
      </c>
      <c r="R635" s="132">
        <v>482421</v>
      </c>
      <c r="S635" s="132">
        <v>649228.80000000005</v>
      </c>
      <c r="T635" s="169">
        <f t="shared" ref="T635:T698" si="86">R635/N635</f>
        <v>1</v>
      </c>
      <c r="U635" s="169">
        <f t="shared" ref="U635:U698" si="87">S635/P635</f>
        <v>1</v>
      </c>
      <c r="V635" s="169">
        <f t="shared" ref="V635:V698" si="88">P635/M635</f>
        <v>2.1769669542894108</v>
      </c>
      <c r="W635" s="169">
        <f t="shared" ref="W635:W698" si="89">Q635/K635</f>
        <v>1.4496300698151392</v>
      </c>
      <c r="X635" s="170">
        <v>1</v>
      </c>
      <c r="Y635" s="139">
        <v>37904</v>
      </c>
      <c r="Z635" s="139" t="s">
        <v>4516</v>
      </c>
      <c r="AA635" s="139">
        <v>38099</v>
      </c>
      <c r="AB635" s="139">
        <v>38150</v>
      </c>
      <c r="AC635" s="139" t="s">
        <v>4516</v>
      </c>
      <c r="AD635" s="147">
        <f t="shared" ref="AD635:AD698" si="90">AB635-AA635</f>
        <v>51</v>
      </c>
      <c r="AE635" s="131">
        <v>173</v>
      </c>
      <c r="AG635" s="147">
        <v>1</v>
      </c>
      <c r="AH635" s="147" t="s">
        <v>4510</v>
      </c>
    </row>
    <row r="636" spans="1:34" x14ac:dyDescent="0.25">
      <c r="A636" s="147" t="s">
        <v>2145</v>
      </c>
      <c r="B636" s="140" t="s">
        <v>8469</v>
      </c>
      <c r="C636" s="147" t="s">
        <v>134</v>
      </c>
      <c r="D636" s="140" t="s">
        <v>8491</v>
      </c>
      <c r="E636" s="147" t="s">
        <v>1657</v>
      </c>
      <c r="F636" s="140" t="s">
        <v>8543</v>
      </c>
      <c r="G636" s="147" t="s">
        <v>1662</v>
      </c>
      <c r="H636" s="140" t="s">
        <v>9277</v>
      </c>
      <c r="I636" s="147" t="s">
        <v>4705</v>
      </c>
      <c r="J636" s="147">
        <v>1</v>
      </c>
      <c r="K636" s="132">
        <f t="shared" si="84"/>
        <v>302870</v>
      </c>
      <c r="L636" s="132">
        <v>160750</v>
      </c>
      <c r="M636" s="132">
        <v>142120</v>
      </c>
      <c r="N636" s="132">
        <v>160750</v>
      </c>
      <c r="O636" s="133" t="s">
        <v>4679</v>
      </c>
      <c r="P636" s="132">
        <v>79926.850000000006</v>
      </c>
      <c r="Q636" s="132">
        <f t="shared" si="85"/>
        <v>240676.85</v>
      </c>
      <c r="R636" s="132">
        <v>160750</v>
      </c>
      <c r="S636" s="132">
        <v>79926.850000000006</v>
      </c>
      <c r="T636" s="169">
        <f t="shared" si="86"/>
        <v>1</v>
      </c>
      <c r="U636" s="169">
        <f t="shared" si="87"/>
        <v>1</v>
      </c>
      <c r="V636" s="169">
        <f t="shared" si="88"/>
        <v>0.56238988179003668</v>
      </c>
      <c r="W636" s="169">
        <f t="shared" si="89"/>
        <v>0.79465397695380857</v>
      </c>
      <c r="X636" s="170">
        <v>1</v>
      </c>
      <c r="Y636" s="139">
        <v>37904</v>
      </c>
      <c r="Z636" s="139" t="s">
        <v>4516</v>
      </c>
      <c r="AA636" s="139">
        <v>38124</v>
      </c>
      <c r="AB636" s="139">
        <v>38300</v>
      </c>
      <c r="AC636" s="139">
        <v>38367</v>
      </c>
      <c r="AD636" s="147">
        <f t="shared" si="90"/>
        <v>176</v>
      </c>
      <c r="AE636" s="131">
        <v>208</v>
      </c>
      <c r="AG636" s="147">
        <v>1</v>
      </c>
      <c r="AH636" s="147" t="s">
        <v>4510</v>
      </c>
    </row>
    <row r="637" spans="1:34" x14ac:dyDescent="0.25">
      <c r="A637" s="147" t="s">
        <v>2145</v>
      </c>
      <c r="B637" s="140" t="s">
        <v>8469</v>
      </c>
      <c r="C637" s="147" t="s">
        <v>134</v>
      </c>
      <c r="D637" s="140" t="s">
        <v>8491</v>
      </c>
      <c r="E637" s="147" t="s">
        <v>1657</v>
      </c>
      <c r="F637" s="140" t="s">
        <v>8543</v>
      </c>
      <c r="G637" s="147" t="s">
        <v>2742</v>
      </c>
      <c r="H637" s="140" t="s">
        <v>10767</v>
      </c>
      <c r="I637" s="147" t="s">
        <v>4762</v>
      </c>
      <c r="J637" s="147">
        <v>1</v>
      </c>
      <c r="K637" s="132">
        <f t="shared" si="84"/>
        <v>2165520</v>
      </c>
      <c r="L637" s="132">
        <v>1500000</v>
      </c>
      <c r="M637" s="132">
        <v>665520</v>
      </c>
      <c r="N637" s="132">
        <v>1500000</v>
      </c>
      <c r="O637" s="133" t="s">
        <v>4679</v>
      </c>
      <c r="P637" s="132">
        <v>1127860</v>
      </c>
      <c r="Q637" s="132">
        <f t="shared" si="85"/>
        <v>2627860</v>
      </c>
      <c r="R637" s="132">
        <v>1500000</v>
      </c>
      <c r="S637" s="132">
        <v>1127860</v>
      </c>
      <c r="T637" s="169">
        <f t="shared" si="86"/>
        <v>1</v>
      </c>
      <c r="U637" s="169">
        <f t="shared" si="87"/>
        <v>1</v>
      </c>
      <c r="V637" s="169">
        <f t="shared" si="88"/>
        <v>1.6947048924149537</v>
      </c>
      <c r="W637" s="169">
        <f t="shared" si="89"/>
        <v>1.2135006834386197</v>
      </c>
      <c r="X637" s="170">
        <v>1</v>
      </c>
      <c r="Y637" s="139">
        <v>38805</v>
      </c>
      <c r="Z637" s="139">
        <v>38805</v>
      </c>
      <c r="AA637" s="139">
        <v>38842</v>
      </c>
      <c r="AB637" s="139">
        <v>39051</v>
      </c>
      <c r="AC637" s="139" t="s">
        <v>4516</v>
      </c>
      <c r="AD637" s="147">
        <f t="shared" si="90"/>
        <v>209</v>
      </c>
      <c r="AE637" s="131">
        <v>199</v>
      </c>
      <c r="AG637" s="147">
        <v>1</v>
      </c>
      <c r="AH637" s="147" t="s">
        <v>4510</v>
      </c>
    </row>
    <row r="638" spans="1:34" x14ac:dyDescent="0.25">
      <c r="A638" s="147" t="s">
        <v>2145</v>
      </c>
      <c r="B638" s="140" t="s">
        <v>8469</v>
      </c>
      <c r="C638" s="147" t="s">
        <v>134</v>
      </c>
      <c r="D638" s="140" t="s">
        <v>8491</v>
      </c>
      <c r="E638" s="147" t="s">
        <v>1657</v>
      </c>
      <c r="F638" s="140" t="s">
        <v>8543</v>
      </c>
      <c r="G638" s="147" t="s">
        <v>1658</v>
      </c>
      <c r="H638" s="140" t="s">
        <v>9278</v>
      </c>
      <c r="I638" s="147" t="s">
        <v>2928</v>
      </c>
      <c r="J638" s="147">
        <v>1</v>
      </c>
      <c r="K638" s="132">
        <f t="shared" si="84"/>
        <v>504450.01</v>
      </c>
      <c r="L638" s="132">
        <v>312881.31</v>
      </c>
      <c r="M638" s="132">
        <v>191568.7</v>
      </c>
      <c r="N638" s="132">
        <v>312881.31</v>
      </c>
      <c r="O638" s="133" t="s">
        <v>4679</v>
      </c>
      <c r="P638" s="132">
        <v>137539.39000000001</v>
      </c>
      <c r="Q638" s="132">
        <f t="shared" si="85"/>
        <v>450420.7</v>
      </c>
      <c r="R638" s="132">
        <v>312881.31</v>
      </c>
      <c r="S638" s="132">
        <v>137539.39000000001</v>
      </c>
      <c r="T638" s="169">
        <f t="shared" si="86"/>
        <v>1</v>
      </c>
      <c r="U638" s="169">
        <f t="shared" si="87"/>
        <v>1</v>
      </c>
      <c r="V638" s="169">
        <f t="shared" si="88"/>
        <v>0.71796379053571902</v>
      </c>
      <c r="W638" s="169">
        <f t="shared" si="89"/>
        <v>0.89289462002389497</v>
      </c>
      <c r="X638" s="170">
        <v>1</v>
      </c>
      <c r="Y638" s="139">
        <v>37904</v>
      </c>
      <c r="Z638" s="139" t="s">
        <v>4516</v>
      </c>
      <c r="AA638" s="139">
        <v>38075</v>
      </c>
      <c r="AB638" s="139">
        <v>38295</v>
      </c>
      <c r="AC638" s="139">
        <v>38366</v>
      </c>
      <c r="AD638" s="147">
        <f t="shared" si="90"/>
        <v>220</v>
      </c>
      <c r="AE638" s="131">
        <v>102</v>
      </c>
      <c r="AG638" s="147">
        <v>1</v>
      </c>
      <c r="AH638" s="147" t="s">
        <v>4510</v>
      </c>
    </row>
    <row r="639" spans="1:34" x14ac:dyDescent="0.25">
      <c r="A639" s="147" t="s">
        <v>2145</v>
      </c>
      <c r="B639" s="140" t="s">
        <v>8469</v>
      </c>
      <c r="C639" s="147" t="s">
        <v>134</v>
      </c>
      <c r="D639" s="140" t="s">
        <v>8491</v>
      </c>
      <c r="E639" s="147" t="s">
        <v>1657</v>
      </c>
      <c r="F639" s="140" t="s">
        <v>8543</v>
      </c>
      <c r="G639" s="147" t="s">
        <v>2297</v>
      </c>
      <c r="H639" s="140" t="s">
        <v>10768</v>
      </c>
      <c r="I639" s="147" t="s">
        <v>82</v>
      </c>
      <c r="J639" s="147">
        <v>1</v>
      </c>
      <c r="K639" s="132">
        <f t="shared" si="84"/>
        <v>893632</v>
      </c>
      <c r="L639" s="132">
        <v>543947.68999999994</v>
      </c>
      <c r="M639" s="132">
        <v>349684.31</v>
      </c>
      <c r="N639" s="132">
        <v>543947.68999999994</v>
      </c>
      <c r="O639" s="133" t="s">
        <v>4679</v>
      </c>
      <c r="P639" s="132">
        <v>98432.31</v>
      </c>
      <c r="Q639" s="132">
        <f t="shared" si="85"/>
        <v>642380</v>
      </c>
      <c r="R639" s="132">
        <v>543947.68999999994</v>
      </c>
      <c r="S639" s="132">
        <v>98432.31</v>
      </c>
      <c r="T639" s="169">
        <f t="shared" si="86"/>
        <v>1</v>
      </c>
      <c r="U639" s="169">
        <f t="shared" si="87"/>
        <v>1</v>
      </c>
      <c r="V639" s="169">
        <f t="shared" si="88"/>
        <v>0.28148906652403133</v>
      </c>
      <c r="W639" s="169">
        <f t="shared" si="89"/>
        <v>0.71884176036668335</v>
      </c>
      <c r="X639" s="170">
        <v>1</v>
      </c>
      <c r="Y639" s="139">
        <v>37904</v>
      </c>
      <c r="Z639" s="139" t="s">
        <v>4516</v>
      </c>
      <c r="AA639" s="139">
        <v>38050</v>
      </c>
      <c r="AB639" s="139">
        <v>38257</v>
      </c>
      <c r="AC639" s="139">
        <v>38364</v>
      </c>
      <c r="AD639" s="147">
        <f t="shared" si="90"/>
        <v>207</v>
      </c>
      <c r="AE639" s="131">
        <v>360</v>
      </c>
      <c r="AG639" s="147">
        <v>1</v>
      </c>
      <c r="AH639" s="147" t="s">
        <v>4510</v>
      </c>
    </row>
    <row r="640" spans="1:34" x14ac:dyDescent="0.25">
      <c r="A640" s="147" t="s">
        <v>2145</v>
      </c>
      <c r="B640" s="140" t="s">
        <v>8469</v>
      </c>
      <c r="C640" s="147" t="s">
        <v>134</v>
      </c>
      <c r="D640" s="140" t="s">
        <v>8491</v>
      </c>
      <c r="E640" s="147" t="s">
        <v>1657</v>
      </c>
      <c r="F640" s="140" t="s">
        <v>8543</v>
      </c>
      <c r="G640" s="147" t="s">
        <v>2297</v>
      </c>
      <c r="H640" s="140" t="s">
        <v>10768</v>
      </c>
      <c r="I640" s="147" t="s">
        <v>3253</v>
      </c>
      <c r="J640" s="147">
        <v>1</v>
      </c>
      <c r="K640" s="132">
        <f t="shared" si="84"/>
        <v>1991804.52</v>
      </c>
      <c r="L640" s="132">
        <v>1498404.52</v>
      </c>
      <c r="M640" s="132">
        <v>493400</v>
      </c>
      <c r="N640" s="132">
        <v>1498404.5</v>
      </c>
      <c r="O640" s="133" t="s">
        <v>4679</v>
      </c>
      <c r="P640" s="132">
        <v>503380</v>
      </c>
      <c r="Q640" s="132">
        <f t="shared" si="85"/>
        <v>2001784.5</v>
      </c>
      <c r="R640" s="132">
        <v>1498404.5</v>
      </c>
      <c r="S640" s="132">
        <v>503380</v>
      </c>
      <c r="T640" s="169">
        <f t="shared" si="86"/>
        <v>1</v>
      </c>
      <c r="U640" s="169">
        <f t="shared" si="87"/>
        <v>1</v>
      </c>
      <c r="V640" s="169">
        <f t="shared" si="88"/>
        <v>1.0202269963518444</v>
      </c>
      <c r="W640" s="169">
        <f t="shared" si="89"/>
        <v>1.0050105218156649</v>
      </c>
      <c r="X640" s="170">
        <v>1</v>
      </c>
      <c r="Y640" s="139">
        <v>38478</v>
      </c>
      <c r="Z640" s="139">
        <v>38518</v>
      </c>
      <c r="AA640" s="139">
        <v>38626</v>
      </c>
      <c r="AB640" s="139">
        <v>38819</v>
      </c>
      <c r="AC640" s="139">
        <v>38845</v>
      </c>
      <c r="AD640" s="147">
        <f t="shared" si="90"/>
        <v>193</v>
      </c>
      <c r="AE640" s="131">
        <v>360</v>
      </c>
      <c r="AG640" s="147">
        <v>1</v>
      </c>
      <c r="AH640" s="147" t="s">
        <v>4510</v>
      </c>
    </row>
    <row r="641" spans="1:34" x14ac:dyDescent="0.25">
      <c r="A641" s="147" t="s">
        <v>2145</v>
      </c>
      <c r="B641" s="140" t="s">
        <v>8469</v>
      </c>
      <c r="C641" s="147" t="s">
        <v>134</v>
      </c>
      <c r="D641" s="140" t="s">
        <v>8491</v>
      </c>
      <c r="E641" s="147" t="s">
        <v>350</v>
      </c>
      <c r="F641" s="140" t="s">
        <v>8580</v>
      </c>
      <c r="G641" s="147" t="s">
        <v>2298</v>
      </c>
      <c r="H641" s="140" t="s">
        <v>10769</v>
      </c>
      <c r="I641" s="147" t="s">
        <v>4706</v>
      </c>
      <c r="J641" s="147">
        <v>1</v>
      </c>
      <c r="K641" s="132">
        <f t="shared" si="84"/>
        <v>4042025.26</v>
      </c>
      <c r="L641" s="132">
        <v>1973404.05</v>
      </c>
      <c r="M641" s="132">
        <v>2068621.21</v>
      </c>
      <c r="N641" s="132">
        <v>1973404.0499999998</v>
      </c>
      <c r="O641" s="133" t="s">
        <v>4679</v>
      </c>
      <c r="P641" s="132">
        <v>1559239.17</v>
      </c>
      <c r="Q641" s="132">
        <f t="shared" si="85"/>
        <v>3532643.2199999997</v>
      </c>
      <c r="R641" s="132">
        <v>1973404.05</v>
      </c>
      <c r="S641" s="132">
        <v>1559239.17</v>
      </c>
      <c r="T641" s="169">
        <f t="shared" si="86"/>
        <v>1.0000000000000002</v>
      </c>
      <c r="U641" s="169">
        <f t="shared" si="87"/>
        <v>1</v>
      </c>
      <c r="V641" s="169">
        <f t="shared" si="88"/>
        <v>0.75375770221364014</v>
      </c>
      <c r="W641" s="169">
        <f t="shared" si="89"/>
        <v>0.87397851145541827</v>
      </c>
      <c r="X641" s="170">
        <v>1</v>
      </c>
      <c r="Y641" s="139">
        <v>37931</v>
      </c>
      <c r="Z641" s="139">
        <v>37971</v>
      </c>
      <c r="AA641" s="139">
        <v>38073</v>
      </c>
      <c r="AB641" s="139">
        <v>38230</v>
      </c>
      <c r="AC641" s="139" t="s">
        <v>4516</v>
      </c>
      <c r="AD641" s="147">
        <f t="shared" si="90"/>
        <v>157</v>
      </c>
      <c r="AE641" s="131">
        <v>200</v>
      </c>
      <c r="AG641" s="147">
        <v>1</v>
      </c>
      <c r="AH641" s="147" t="s">
        <v>4510</v>
      </c>
    </row>
    <row r="642" spans="1:34" x14ac:dyDescent="0.25">
      <c r="A642" s="147" t="s">
        <v>2145</v>
      </c>
      <c r="B642" s="140" t="s">
        <v>8469</v>
      </c>
      <c r="C642" s="147" t="s">
        <v>134</v>
      </c>
      <c r="D642" s="140" t="s">
        <v>8491</v>
      </c>
      <c r="E642" s="147" t="s">
        <v>350</v>
      </c>
      <c r="F642" s="140" t="s">
        <v>8580</v>
      </c>
      <c r="G642" s="172" t="s">
        <v>2298</v>
      </c>
      <c r="H642" s="173" t="s">
        <v>10769</v>
      </c>
      <c r="I642" s="147" t="s">
        <v>4249</v>
      </c>
      <c r="J642" s="147">
        <v>1</v>
      </c>
      <c r="K642" s="132">
        <f t="shared" si="84"/>
        <v>1474944.0999999999</v>
      </c>
      <c r="L642" s="132">
        <v>1268571.45</v>
      </c>
      <c r="M642" s="132">
        <v>206372.65</v>
      </c>
      <c r="N642" s="132">
        <v>1268571.45</v>
      </c>
      <c r="O642" s="147" t="s">
        <v>4679</v>
      </c>
      <c r="P642" s="132">
        <v>364887.79000000004</v>
      </c>
      <c r="Q642" s="132">
        <f t="shared" si="85"/>
        <v>1633459.24</v>
      </c>
      <c r="R642" s="132">
        <v>1268571.45</v>
      </c>
      <c r="S642" s="132">
        <v>364887.79</v>
      </c>
      <c r="T642" s="169">
        <f t="shared" si="86"/>
        <v>1</v>
      </c>
      <c r="U642" s="169">
        <f t="shared" si="87"/>
        <v>0.99999999999999989</v>
      </c>
      <c r="V642" s="169">
        <f t="shared" si="88"/>
        <v>1.7681014901926202</v>
      </c>
      <c r="W642" s="169">
        <f t="shared" si="89"/>
        <v>1.1074719645307236</v>
      </c>
      <c r="X642" s="170">
        <v>1</v>
      </c>
      <c r="Y642" s="139" t="s">
        <v>4584</v>
      </c>
      <c r="Z642" s="139" t="s">
        <v>4584</v>
      </c>
      <c r="AA642" s="139">
        <v>39899</v>
      </c>
      <c r="AB642" s="139">
        <v>39984</v>
      </c>
      <c r="AC642" s="147" t="s">
        <v>4584</v>
      </c>
      <c r="AD642" s="147">
        <f t="shared" si="90"/>
        <v>85</v>
      </c>
      <c r="AE642" s="131">
        <v>119</v>
      </c>
      <c r="AG642" s="147">
        <v>1</v>
      </c>
      <c r="AH642" s="147" t="s">
        <v>4510</v>
      </c>
    </row>
    <row r="643" spans="1:34" x14ac:dyDescent="0.25">
      <c r="A643" s="147" t="s">
        <v>2145</v>
      </c>
      <c r="B643" s="140" t="s">
        <v>8469</v>
      </c>
      <c r="C643" s="147" t="s">
        <v>134</v>
      </c>
      <c r="D643" s="140" t="s">
        <v>8491</v>
      </c>
      <c r="E643" s="147" t="s">
        <v>350</v>
      </c>
      <c r="F643" s="140" t="s">
        <v>8580</v>
      </c>
      <c r="G643" s="147" t="s">
        <v>397</v>
      </c>
      <c r="H643" s="140" t="s">
        <v>10770</v>
      </c>
      <c r="I643" s="147" t="s">
        <v>2743</v>
      </c>
      <c r="J643" s="147">
        <v>1</v>
      </c>
      <c r="K643" s="132">
        <f t="shared" si="84"/>
        <v>4009860</v>
      </c>
      <c r="L643" s="132">
        <v>1873700</v>
      </c>
      <c r="M643" s="132">
        <v>2136160</v>
      </c>
      <c r="N643" s="132">
        <v>1873700</v>
      </c>
      <c r="O643" s="133" t="s">
        <v>4753</v>
      </c>
      <c r="P643" s="132">
        <v>618110</v>
      </c>
      <c r="Q643" s="132">
        <f t="shared" si="85"/>
        <v>2491810</v>
      </c>
      <c r="R643" s="132">
        <v>1873700</v>
      </c>
      <c r="S643" s="132">
        <v>618110</v>
      </c>
      <c r="T643" s="169">
        <f t="shared" si="86"/>
        <v>1</v>
      </c>
      <c r="U643" s="169">
        <f t="shared" si="87"/>
        <v>1</v>
      </c>
      <c r="V643" s="169">
        <f t="shared" si="88"/>
        <v>0.28935566624222903</v>
      </c>
      <c r="W643" s="169">
        <f t="shared" si="89"/>
        <v>0.62142069797948063</v>
      </c>
      <c r="X643" s="170">
        <v>1</v>
      </c>
      <c r="Y643" s="139">
        <v>38804</v>
      </c>
      <c r="Z643" s="139">
        <v>38804</v>
      </c>
      <c r="AA643" s="139">
        <v>38932</v>
      </c>
      <c r="AB643" s="139">
        <v>39194</v>
      </c>
      <c r="AC643" s="139" t="s">
        <v>4516</v>
      </c>
      <c r="AD643" s="147">
        <f t="shared" si="90"/>
        <v>262</v>
      </c>
      <c r="AE643" s="131">
        <v>62</v>
      </c>
      <c r="AG643" s="147">
        <v>1</v>
      </c>
      <c r="AH643" s="147" t="s">
        <v>4510</v>
      </c>
    </row>
    <row r="644" spans="1:34" x14ac:dyDescent="0.25">
      <c r="A644" s="147" t="s">
        <v>2145</v>
      </c>
      <c r="B644" s="140" t="s">
        <v>8469</v>
      </c>
      <c r="C644" s="147" t="s">
        <v>134</v>
      </c>
      <c r="D644" s="140" t="s">
        <v>8491</v>
      </c>
      <c r="E644" s="147" t="s">
        <v>350</v>
      </c>
      <c r="F644" s="140" t="s">
        <v>8580</v>
      </c>
      <c r="G644" s="147" t="s">
        <v>4250</v>
      </c>
      <c r="H644" s="140" t="s">
        <v>10771</v>
      </c>
      <c r="I644" s="147" t="s">
        <v>4251</v>
      </c>
      <c r="J644" s="147">
        <v>1</v>
      </c>
      <c r="K644" s="132">
        <f t="shared" si="84"/>
        <v>1322170.56</v>
      </c>
      <c r="L644" s="132">
        <v>977760.33</v>
      </c>
      <c r="M644" s="132">
        <v>344410.23</v>
      </c>
      <c r="N644" s="132">
        <v>977760.33000000007</v>
      </c>
      <c r="O644" s="147" t="s">
        <v>4679</v>
      </c>
      <c r="P644" s="132">
        <v>374010.23</v>
      </c>
      <c r="Q644" s="132">
        <f t="shared" si="85"/>
        <v>1342470.56</v>
      </c>
      <c r="R644" s="132">
        <v>977760.33</v>
      </c>
      <c r="S644" s="132">
        <v>364710.23</v>
      </c>
      <c r="T644" s="169">
        <f t="shared" si="86"/>
        <v>0.99999999999999989</v>
      </c>
      <c r="U644" s="169">
        <f t="shared" si="87"/>
        <v>0.97513436998768721</v>
      </c>
      <c r="V644" s="169">
        <f t="shared" si="88"/>
        <v>1.0859440208846294</v>
      </c>
      <c r="W644" s="169">
        <f t="shared" si="89"/>
        <v>1.0153535410741561</v>
      </c>
      <c r="X644" s="170">
        <v>1</v>
      </c>
      <c r="Y644" s="139" t="s">
        <v>4584</v>
      </c>
      <c r="Z644" s="139" t="s">
        <v>4584</v>
      </c>
      <c r="AA644" s="139">
        <v>39895</v>
      </c>
      <c r="AB644" s="139">
        <v>39963</v>
      </c>
      <c r="AC644" s="147" t="s">
        <v>4584</v>
      </c>
      <c r="AD644" s="147">
        <f t="shared" si="90"/>
        <v>68</v>
      </c>
      <c r="AE644" s="131">
        <v>300</v>
      </c>
      <c r="AG644" s="147">
        <v>1</v>
      </c>
      <c r="AH644" s="147" t="s">
        <v>4510</v>
      </c>
    </row>
    <row r="645" spans="1:34" x14ac:dyDescent="0.25">
      <c r="A645" s="147" t="s">
        <v>2145</v>
      </c>
      <c r="B645" s="140" t="s">
        <v>8469</v>
      </c>
      <c r="C645" s="147" t="s">
        <v>134</v>
      </c>
      <c r="D645" s="140" t="s">
        <v>8491</v>
      </c>
      <c r="E645" s="147" t="s">
        <v>350</v>
      </c>
      <c r="F645" s="140" t="s">
        <v>8580</v>
      </c>
      <c r="G645" s="147" t="s">
        <v>982</v>
      </c>
      <c r="H645" s="140" t="s">
        <v>10772</v>
      </c>
      <c r="I645" s="147" t="s">
        <v>4707</v>
      </c>
      <c r="J645" s="147">
        <v>1</v>
      </c>
      <c r="K645" s="132">
        <f t="shared" si="84"/>
        <v>2210113</v>
      </c>
      <c r="L645" s="132">
        <v>1291625.3999999999</v>
      </c>
      <c r="M645" s="132">
        <v>918487.6</v>
      </c>
      <c r="N645" s="132">
        <v>1291625.3999999999</v>
      </c>
      <c r="O645" s="133" t="s">
        <v>4679</v>
      </c>
      <c r="P645" s="132">
        <v>925650.43</v>
      </c>
      <c r="Q645" s="132">
        <f t="shared" si="85"/>
        <v>2217275.83</v>
      </c>
      <c r="R645" s="132">
        <v>1291625.3999999999</v>
      </c>
      <c r="S645" s="132">
        <v>925650.43</v>
      </c>
      <c r="T645" s="169">
        <f t="shared" si="86"/>
        <v>1</v>
      </c>
      <c r="U645" s="169">
        <f t="shared" si="87"/>
        <v>1</v>
      </c>
      <c r="V645" s="169">
        <f t="shared" si="88"/>
        <v>1.0077985048464455</v>
      </c>
      <c r="W645" s="169">
        <f t="shared" si="89"/>
        <v>1.0032409338346049</v>
      </c>
      <c r="X645" s="170">
        <v>1</v>
      </c>
      <c r="Y645" s="139">
        <v>37931</v>
      </c>
      <c r="Z645" s="139">
        <v>37971</v>
      </c>
      <c r="AA645" s="139">
        <v>38068</v>
      </c>
      <c r="AB645" s="139">
        <v>38227</v>
      </c>
      <c r="AC645" s="139">
        <v>38230</v>
      </c>
      <c r="AD645" s="147">
        <f t="shared" si="90"/>
        <v>159</v>
      </c>
      <c r="AE645" s="131">
        <v>197</v>
      </c>
      <c r="AG645" s="147">
        <v>1</v>
      </c>
      <c r="AH645" s="147" t="s">
        <v>4510</v>
      </c>
    </row>
    <row r="646" spans="1:34" x14ac:dyDescent="0.25">
      <c r="A646" s="147" t="s">
        <v>2145</v>
      </c>
      <c r="B646" s="140" t="s">
        <v>8469</v>
      </c>
      <c r="C646" s="147" t="s">
        <v>134</v>
      </c>
      <c r="D646" s="140" t="s">
        <v>8491</v>
      </c>
      <c r="E646" s="147" t="s">
        <v>350</v>
      </c>
      <c r="F646" s="140" t="s">
        <v>8580</v>
      </c>
      <c r="G646" s="147" t="s">
        <v>982</v>
      </c>
      <c r="H646" s="140" t="s">
        <v>10772</v>
      </c>
      <c r="I646" s="147" t="s">
        <v>4741</v>
      </c>
      <c r="J646" s="147">
        <v>1</v>
      </c>
      <c r="K646" s="132">
        <f t="shared" si="84"/>
        <v>871100</v>
      </c>
      <c r="L646" s="132">
        <v>514000</v>
      </c>
      <c r="M646" s="132">
        <v>357100</v>
      </c>
      <c r="N646" s="132">
        <v>514000</v>
      </c>
      <c r="O646" s="133" t="s">
        <v>4679</v>
      </c>
      <c r="P646" s="132">
        <v>423526.75</v>
      </c>
      <c r="Q646" s="132">
        <f t="shared" si="85"/>
        <v>937526.75</v>
      </c>
      <c r="R646" s="132">
        <v>514000</v>
      </c>
      <c r="S646" s="132">
        <v>423526.75</v>
      </c>
      <c r="T646" s="169">
        <f t="shared" si="86"/>
        <v>1</v>
      </c>
      <c r="U646" s="169">
        <f t="shared" si="87"/>
        <v>1</v>
      </c>
      <c r="V646" s="169">
        <f t="shared" si="88"/>
        <v>1.1860172220666481</v>
      </c>
      <c r="W646" s="169">
        <f t="shared" si="89"/>
        <v>1.0762561703593159</v>
      </c>
      <c r="X646" s="170">
        <v>1</v>
      </c>
      <c r="Y646" s="139">
        <v>38399</v>
      </c>
      <c r="Z646" s="139">
        <v>38464</v>
      </c>
      <c r="AA646" s="139">
        <v>38545</v>
      </c>
      <c r="AB646" s="139">
        <v>38786</v>
      </c>
      <c r="AC646" s="139">
        <v>38790</v>
      </c>
      <c r="AD646" s="147">
        <f t="shared" si="90"/>
        <v>241</v>
      </c>
      <c r="AE646" s="131">
        <v>197</v>
      </c>
      <c r="AG646" s="147">
        <v>1</v>
      </c>
      <c r="AH646" s="147" t="s">
        <v>4510</v>
      </c>
    </row>
    <row r="647" spans="1:34" x14ac:dyDescent="0.25">
      <c r="A647" s="147" t="s">
        <v>2145</v>
      </c>
      <c r="B647" s="140" t="s">
        <v>8469</v>
      </c>
      <c r="C647" s="147" t="s">
        <v>134</v>
      </c>
      <c r="D647" s="140" t="s">
        <v>8491</v>
      </c>
      <c r="E647" s="147" t="s">
        <v>350</v>
      </c>
      <c r="F647" s="140" t="s">
        <v>8580</v>
      </c>
      <c r="G647" s="172" t="s">
        <v>1325</v>
      </c>
      <c r="H647" s="173" t="s">
        <v>10773</v>
      </c>
      <c r="I647" s="147" t="s">
        <v>4251</v>
      </c>
      <c r="J647" s="147">
        <v>1</v>
      </c>
      <c r="K647" s="132">
        <f t="shared" si="84"/>
        <v>1423936.56</v>
      </c>
      <c r="L647" s="132">
        <v>1199004.3700000001</v>
      </c>
      <c r="M647" s="132">
        <v>224932.19</v>
      </c>
      <c r="N647" s="132">
        <v>1199004.3199999998</v>
      </c>
      <c r="O647" s="147" t="s">
        <v>4679</v>
      </c>
      <c r="P647" s="132">
        <v>323894.69</v>
      </c>
      <c r="Q647" s="132">
        <f t="shared" si="85"/>
        <v>1533249.01</v>
      </c>
      <c r="R647" s="132">
        <v>1199004.32</v>
      </c>
      <c r="S647" s="132">
        <v>334244.69</v>
      </c>
      <c r="T647" s="169">
        <f t="shared" si="86"/>
        <v>1.0000000000000002</v>
      </c>
      <c r="U647" s="169">
        <f t="shared" si="87"/>
        <v>1.0319548307506987</v>
      </c>
      <c r="V647" s="169">
        <f t="shared" si="88"/>
        <v>1.4399659292873999</v>
      </c>
      <c r="W647" s="169">
        <f t="shared" si="89"/>
        <v>1.0767677810028278</v>
      </c>
      <c r="X647" s="170">
        <v>1</v>
      </c>
      <c r="Y647" s="139" t="s">
        <v>4584</v>
      </c>
      <c r="Z647" s="139" t="s">
        <v>4584</v>
      </c>
      <c r="AA647" s="139">
        <v>39895</v>
      </c>
      <c r="AB647" s="139">
        <v>39977</v>
      </c>
      <c r="AC647" s="147" t="s">
        <v>4584</v>
      </c>
      <c r="AD647" s="147">
        <f t="shared" si="90"/>
        <v>82</v>
      </c>
      <c r="AE647" s="131">
        <v>195</v>
      </c>
      <c r="AG647" s="147">
        <v>1</v>
      </c>
      <c r="AH647" s="147" t="s">
        <v>4510</v>
      </c>
    </row>
    <row r="648" spans="1:34" x14ac:dyDescent="0.25">
      <c r="A648" s="147" t="s">
        <v>2145</v>
      </c>
      <c r="B648" s="140" t="s">
        <v>8469</v>
      </c>
      <c r="C648" s="147" t="s">
        <v>134</v>
      </c>
      <c r="D648" s="140" t="s">
        <v>8491</v>
      </c>
      <c r="E648" s="147" t="s">
        <v>350</v>
      </c>
      <c r="F648" s="140" t="s">
        <v>8580</v>
      </c>
      <c r="G648" s="147" t="s">
        <v>403</v>
      </c>
      <c r="H648" s="140" t="s">
        <v>10774</v>
      </c>
      <c r="I648" s="147" t="s">
        <v>420</v>
      </c>
      <c r="J648" s="147">
        <v>1</v>
      </c>
      <c r="K648" s="132">
        <f t="shared" si="84"/>
        <v>4558569.25</v>
      </c>
      <c r="L648" s="132">
        <v>2723692</v>
      </c>
      <c r="M648" s="132">
        <v>1834877.25</v>
      </c>
      <c r="N648" s="132">
        <v>2723692</v>
      </c>
      <c r="O648" s="133" t="s">
        <v>4699</v>
      </c>
      <c r="P648" s="132">
        <v>1369907.96</v>
      </c>
      <c r="Q648" s="132">
        <f t="shared" si="85"/>
        <v>4093599.96</v>
      </c>
      <c r="R648" s="132">
        <v>2723692</v>
      </c>
      <c r="S648" s="132">
        <v>1369907.96</v>
      </c>
      <c r="T648" s="169">
        <f t="shared" si="86"/>
        <v>1</v>
      </c>
      <c r="U648" s="169">
        <f t="shared" si="87"/>
        <v>1</v>
      </c>
      <c r="V648" s="169">
        <f t="shared" si="88"/>
        <v>0.74659378985705993</v>
      </c>
      <c r="W648" s="169">
        <f t="shared" si="89"/>
        <v>0.89800104714872986</v>
      </c>
      <c r="X648" s="170">
        <v>1</v>
      </c>
      <c r="Y648" s="139">
        <v>38399</v>
      </c>
      <c r="Z648" s="139">
        <v>38464</v>
      </c>
      <c r="AA648" s="139">
        <v>38604</v>
      </c>
      <c r="AB648" s="139">
        <v>39029</v>
      </c>
      <c r="AC648" s="139" t="s">
        <v>4516</v>
      </c>
      <c r="AD648" s="147">
        <f t="shared" si="90"/>
        <v>425</v>
      </c>
      <c r="AE648" s="131">
        <v>303</v>
      </c>
      <c r="AG648" s="147">
        <v>1</v>
      </c>
      <c r="AH648" s="147" t="s">
        <v>4510</v>
      </c>
    </row>
    <row r="649" spans="1:34" x14ac:dyDescent="0.25">
      <c r="A649" s="147" t="s">
        <v>2145</v>
      </c>
      <c r="B649" s="140" t="s">
        <v>8469</v>
      </c>
      <c r="C649" s="147" t="s">
        <v>134</v>
      </c>
      <c r="D649" s="140" t="s">
        <v>8491</v>
      </c>
      <c r="E649" s="147" t="s">
        <v>350</v>
      </c>
      <c r="F649" s="140" t="s">
        <v>8580</v>
      </c>
      <c r="G649" s="147" t="s">
        <v>403</v>
      </c>
      <c r="H649" s="140" t="s">
        <v>10774</v>
      </c>
      <c r="I649" s="147" t="s">
        <v>4251</v>
      </c>
      <c r="J649" s="147">
        <v>1</v>
      </c>
      <c r="K649" s="132">
        <f t="shared" si="84"/>
        <v>800000</v>
      </c>
      <c r="L649" s="132">
        <v>800000</v>
      </c>
      <c r="M649" s="132">
        <v>0</v>
      </c>
      <c r="N649" s="132">
        <v>800000</v>
      </c>
      <c r="O649" s="147" t="s">
        <v>4679</v>
      </c>
      <c r="P649" s="132">
        <v>338242</v>
      </c>
      <c r="Q649" s="132">
        <f t="shared" si="85"/>
        <v>800000</v>
      </c>
      <c r="R649" s="132">
        <v>800000</v>
      </c>
      <c r="S649" s="132">
        <v>0</v>
      </c>
      <c r="T649" s="169">
        <f t="shared" si="86"/>
        <v>1</v>
      </c>
      <c r="U649" s="169">
        <f t="shared" si="87"/>
        <v>0</v>
      </c>
      <c r="V649" s="169" t="e">
        <f t="shared" si="88"/>
        <v>#DIV/0!</v>
      </c>
      <c r="W649" s="169">
        <f t="shared" si="89"/>
        <v>1</v>
      </c>
      <c r="X649" s="170">
        <v>1</v>
      </c>
      <c r="Y649" s="139" t="s">
        <v>4584</v>
      </c>
      <c r="Z649" s="139" t="s">
        <v>4584</v>
      </c>
      <c r="AA649" s="139">
        <v>39930</v>
      </c>
      <c r="AB649" s="139">
        <v>39984</v>
      </c>
      <c r="AC649" s="147" t="s">
        <v>4584</v>
      </c>
      <c r="AD649" s="147">
        <f t="shared" si="90"/>
        <v>54</v>
      </c>
      <c r="AE649" s="131">
        <v>282</v>
      </c>
      <c r="AG649" s="147">
        <v>1</v>
      </c>
      <c r="AH649" s="147" t="s">
        <v>4510</v>
      </c>
    </row>
    <row r="650" spans="1:34" x14ac:dyDescent="0.25">
      <c r="A650" s="147" t="s">
        <v>2145</v>
      </c>
      <c r="B650" s="140" t="s">
        <v>8469</v>
      </c>
      <c r="C650" s="147" t="s">
        <v>134</v>
      </c>
      <c r="D650" s="140" t="s">
        <v>8491</v>
      </c>
      <c r="E650" s="147" t="s">
        <v>350</v>
      </c>
      <c r="F650" s="140" t="s">
        <v>8580</v>
      </c>
      <c r="G650" s="147" t="s">
        <v>2299</v>
      </c>
      <c r="H650" s="140" t="s">
        <v>10775</v>
      </c>
      <c r="I650" s="147" t="s">
        <v>4692</v>
      </c>
      <c r="J650" s="147">
        <v>1</v>
      </c>
      <c r="K650" s="132">
        <f t="shared" si="84"/>
        <v>200210.7</v>
      </c>
      <c r="L650" s="132">
        <v>101854.2</v>
      </c>
      <c r="M650" s="132">
        <v>98356.5</v>
      </c>
      <c r="N650" s="132">
        <v>101854.2</v>
      </c>
      <c r="O650" s="133" t="s">
        <v>4679</v>
      </c>
      <c r="P650" s="132">
        <v>106506.26</v>
      </c>
      <c r="Q650" s="132">
        <f t="shared" si="85"/>
        <v>208360.46</v>
      </c>
      <c r="R650" s="132">
        <v>101854.2</v>
      </c>
      <c r="S650" s="132">
        <v>106506.26</v>
      </c>
      <c r="T650" s="169">
        <f t="shared" si="86"/>
        <v>1</v>
      </c>
      <c r="U650" s="169">
        <f t="shared" si="87"/>
        <v>1</v>
      </c>
      <c r="V650" s="169">
        <f t="shared" si="88"/>
        <v>1.0828593941427358</v>
      </c>
      <c r="W650" s="169">
        <f t="shared" si="89"/>
        <v>1.0407059163171597</v>
      </c>
      <c r="X650" s="170">
        <v>1</v>
      </c>
      <c r="Y650" s="139">
        <v>37931</v>
      </c>
      <c r="Z650" s="139">
        <v>37971</v>
      </c>
      <c r="AA650" s="139">
        <v>38054</v>
      </c>
      <c r="AB650" s="139">
        <v>38220</v>
      </c>
      <c r="AC650" s="139">
        <v>38229</v>
      </c>
      <c r="AD650" s="147">
        <f t="shared" si="90"/>
        <v>166</v>
      </c>
      <c r="AE650" s="131">
        <v>224</v>
      </c>
      <c r="AG650" s="147">
        <v>1</v>
      </c>
      <c r="AH650" s="147" t="s">
        <v>4510</v>
      </c>
    </row>
    <row r="651" spans="1:34" x14ac:dyDescent="0.25">
      <c r="A651" s="147" t="s">
        <v>2145</v>
      </c>
      <c r="B651" s="140" t="s">
        <v>8469</v>
      </c>
      <c r="C651" s="147" t="s">
        <v>134</v>
      </c>
      <c r="D651" s="140" t="s">
        <v>8491</v>
      </c>
      <c r="E651" s="147" t="s">
        <v>350</v>
      </c>
      <c r="F651" s="140" t="s">
        <v>8580</v>
      </c>
      <c r="G651" s="147" t="s">
        <v>2744</v>
      </c>
      <c r="H651" s="140" t="s">
        <v>10776</v>
      </c>
      <c r="I651" s="147" t="s">
        <v>4763</v>
      </c>
      <c r="J651" s="147">
        <v>1</v>
      </c>
      <c r="K651" s="132">
        <f t="shared" si="84"/>
        <v>954819.84</v>
      </c>
      <c r="L651" s="132">
        <v>471007.25</v>
      </c>
      <c r="M651" s="132">
        <v>483812.58999999997</v>
      </c>
      <c r="N651" s="132">
        <v>471007.25</v>
      </c>
      <c r="O651" s="133" t="s">
        <v>4679</v>
      </c>
      <c r="P651" s="132">
        <v>411855.66</v>
      </c>
      <c r="Q651" s="132">
        <f t="shared" si="85"/>
        <v>882862.90999999992</v>
      </c>
      <c r="R651" s="132">
        <v>471007.25</v>
      </c>
      <c r="S651" s="132">
        <v>411855.66</v>
      </c>
      <c r="T651" s="169">
        <f t="shared" si="86"/>
        <v>1</v>
      </c>
      <c r="U651" s="169">
        <f t="shared" si="87"/>
        <v>1</v>
      </c>
      <c r="V651" s="169">
        <f t="shared" si="88"/>
        <v>0.85127106758424786</v>
      </c>
      <c r="W651" s="169">
        <f t="shared" si="89"/>
        <v>0.92463821237732136</v>
      </c>
      <c r="X651" s="170">
        <v>1</v>
      </c>
      <c r="Y651" s="139">
        <v>38804</v>
      </c>
      <c r="Z651" s="139">
        <v>38804</v>
      </c>
      <c r="AA651" s="139">
        <v>38877</v>
      </c>
      <c r="AB651" s="139">
        <v>38891</v>
      </c>
      <c r="AC651" s="139" t="s">
        <v>4516</v>
      </c>
      <c r="AD651" s="147">
        <f t="shared" si="90"/>
        <v>14</v>
      </c>
      <c r="AE651" s="131">
        <v>372</v>
      </c>
      <c r="AG651" s="147">
        <v>1</v>
      </c>
      <c r="AH651" s="147" t="s">
        <v>4510</v>
      </c>
    </row>
    <row r="652" spans="1:34" x14ac:dyDescent="0.25">
      <c r="A652" s="147" t="s">
        <v>2145</v>
      </c>
      <c r="B652" s="140" t="s">
        <v>8469</v>
      </c>
      <c r="C652" s="147" t="s">
        <v>134</v>
      </c>
      <c r="D652" s="140" t="s">
        <v>8491</v>
      </c>
      <c r="E652" s="147" t="s">
        <v>350</v>
      </c>
      <c r="F652" s="140" t="s">
        <v>8580</v>
      </c>
      <c r="G652" s="147" t="s">
        <v>366</v>
      </c>
      <c r="H652" s="140" t="s">
        <v>9289</v>
      </c>
      <c r="I652" s="147" t="s">
        <v>420</v>
      </c>
      <c r="J652" s="147">
        <v>1</v>
      </c>
      <c r="K652" s="132">
        <f t="shared" si="84"/>
        <v>4527629</v>
      </c>
      <c r="L652" s="132">
        <v>2424307.7000000002</v>
      </c>
      <c r="M652" s="132">
        <v>2103321.2999999998</v>
      </c>
      <c r="N652" s="132">
        <v>2424307.7000000002</v>
      </c>
      <c r="O652" s="133" t="s">
        <v>4679</v>
      </c>
      <c r="P652" s="132">
        <v>877292.3</v>
      </c>
      <c r="Q652" s="132">
        <f t="shared" si="85"/>
        <v>3301600</v>
      </c>
      <c r="R652" s="132">
        <v>2424307.7000000002</v>
      </c>
      <c r="S652" s="132">
        <v>877292.3</v>
      </c>
      <c r="T652" s="169">
        <f t="shared" si="86"/>
        <v>1</v>
      </c>
      <c r="U652" s="169">
        <f t="shared" si="87"/>
        <v>1</v>
      </c>
      <c r="V652" s="169">
        <f t="shared" si="88"/>
        <v>0.41709856691890113</v>
      </c>
      <c r="W652" s="169">
        <f t="shared" si="89"/>
        <v>0.72921169115225648</v>
      </c>
      <c r="X652" s="170">
        <v>1</v>
      </c>
      <c r="Y652" s="139">
        <v>38399</v>
      </c>
      <c r="Z652" s="139">
        <v>38464</v>
      </c>
      <c r="AA652" s="139">
        <v>38608</v>
      </c>
      <c r="AB652" s="139">
        <v>39239</v>
      </c>
      <c r="AC652" s="139" t="s">
        <v>4516</v>
      </c>
      <c r="AD652" s="147">
        <f t="shared" si="90"/>
        <v>631</v>
      </c>
      <c r="AE652" s="131">
        <v>325</v>
      </c>
      <c r="AG652" s="147">
        <v>1</v>
      </c>
      <c r="AH652" s="147" t="s">
        <v>4510</v>
      </c>
    </row>
    <row r="653" spans="1:34" x14ac:dyDescent="0.25">
      <c r="A653" s="147" t="s">
        <v>2145</v>
      </c>
      <c r="B653" s="140" t="s">
        <v>8469</v>
      </c>
      <c r="C653" s="147" t="s">
        <v>134</v>
      </c>
      <c r="D653" s="140" t="s">
        <v>8491</v>
      </c>
      <c r="E653" s="147" t="s">
        <v>350</v>
      </c>
      <c r="F653" s="140" t="s">
        <v>8580</v>
      </c>
      <c r="G653" s="147" t="s">
        <v>2301</v>
      </c>
      <c r="H653" s="140" t="s">
        <v>10777</v>
      </c>
      <c r="I653" s="147" t="s">
        <v>4708</v>
      </c>
      <c r="J653" s="147">
        <v>1</v>
      </c>
      <c r="K653" s="132">
        <f t="shared" si="84"/>
        <v>4161421.04</v>
      </c>
      <c r="L653" s="132">
        <v>1639862.34</v>
      </c>
      <c r="M653" s="132">
        <v>2521558.7000000002</v>
      </c>
      <c r="N653" s="132">
        <v>1639862.3399999999</v>
      </c>
      <c r="O653" s="133" t="s">
        <v>4679</v>
      </c>
      <c r="P653" s="132">
        <v>1758387.94</v>
      </c>
      <c r="Q653" s="132">
        <f t="shared" si="85"/>
        <v>3398250.2800000003</v>
      </c>
      <c r="R653" s="132">
        <v>1639862.34</v>
      </c>
      <c r="S653" s="132">
        <v>1758387.94</v>
      </c>
      <c r="T653" s="169">
        <f t="shared" si="86"/>
        <v>1.0000000000000002</v>
      </c>
      <c r="U653" s="169">
        <f t="shared" si="87"/>
        <v>1</v>
      </c>
      <c r="V653" s="169">
        <f t="shared" si="88"/>
        <v>0.69734166410641152</v>
      </c>
      <c r="W653" s="169">
        <f t="shared" si="89"/>
        <v>0.81660813633988838</v>
      </c>
      <c r="X653" s="170">
        <v>1</v>
      </c>
      <c r="Y653" s="139">
        <v>37964</v>
      </c>
      <c r="Z653" s="139">
        <v>37971</v>
      </c>
      <c r="AA653" s="139">
        <v>38069</v>
      </c>
      <c r="AB653" s="139">
        <v>38280</v>
      </c>
      <c r="AC653" s="139" t="s">
        <v>4516</v>
      </c>
      <c r="AD653" s="147">
        <f t="shared" si="90"/>
        <v>211</v>
      </c>
      <c r="AE653" s="131">
        <v>393</v>
      </c>
      <c r="AG653" s="147">
        <v>1</v>
      </c>
      <c r="AH653" s="147" t="s">
        <v>4510</v>
      </c>
    </row>
    <row r="654" spans="1:34" x14ac:dyDescent="0.25">
      <c r="A654" s="147" t="s">
        <v>2145</v>
      </c>
      <c r="B654" s="140" t="s">
        <v>8469</v>
      </c>
      <c r="C654" s="147" t="s">
        <v>134</v>
      </c>
      <c r="D654" s="140" t="s">
        <v>8491</v>
      </c>
      <c r="E654" s="147" t="s">
        <v>350</v>
      </c>
      <c r="F654" s="140" t="s">
        <v>8580</v>
      </c>
      <c r="G654" s="147" t="s">
        <v>2301</v>
      </c>
      <c r="H654" s="140" t="s">
        <v>10777</v>
      </c>
      <c r="I654" s="147" t="s">
        <v>3267</v>
      </c>
      <c r="J654" s="147">
        <v>1</v>
      </c>
      <c r="K654" s="132">
        <f t="shared" si="84"/>
        <v>609700</v>
      </c>
      <c r="L654" s="132">
        <v>334269.23</v>
      </c>
      <c r="M654" s="132">
        <v>275430.77</v>
      </c>
      <c r="N654" s="132">
        <v>334269.23</v>
      </c>
      <c r="O654" s="133" t="s">
        <v>4679</v>
      </c>
      <c r="P654" s="132">
        <v>256830.77</v>
      </c>
      <c r="Q654" s="132">
        <f t="shared" si="85"/>
        <v>591100</v>
      </c>
      <c r="R654" s="132">
        <v>334269.23</v>
      </c>
      <c r="S654" s="132">
        <v>256830.77</v>
      </c>
      <c r="T654" s="169">
        <f t="shared" si="86"/>
        <v>1</v>
      </c>
      <c r="U654" s="169">
        <f t="shared" si="87"/>
        <v>1</v>
      </c>
      <c r="V654" s="169">
        <f t="shared" si="88"/>
        <v>0.93246941872180789</v>
      </c>
      <c r="W654" s="169">
        <f t="shared" si="89"/>
        <v>0.96949319337379036</v>
      </c>
      <c r="X654" s="170">
        <v>1</v>
      </c>
      <c r="Y654" s="139">
        <v>38399</v>
      </c>
      <c r="Z654" s="139">
        <v>38464</v>
      </c>
      <c r="AA654" s="139">
        <v>38541</v>
      </c>
      <c r="AB654" s="139">
        <v>38800</v>
      </c>
      <c r="AC654" s="139" t="s">
        <v>4516</v>
      </c>
      <c r="AD654" s="147">
        <f t="shared" si="90"/>
        <v>259</v>
      </c>
      <c r="AE654" s="131">
        <v>393</v>
      </c>
      <c r="AG654" s="147">
        <v>1</v>
      </c>
      <c r="AH654" s="147" t="s">
        <v>4510</v>
      </c>
    </row>
    <row r="655" spans="1:34" x14ac:dyDescent="0.25">
      <c r="A655" s="147" t="s">
        <v>2145</v>
      </c>
      <c r="B655" s="140" t="s">
        <v>8469</v>
      </c>
      <c r="C655" s="147" t="s">
        <v>134</v>
      </c>
      <c r="D655" s="140" t="s">
        <v>8491</v>
      </c>
      <c r="E655" s="147" t="s">
        <v>350</v>
      </c>
      <c r="F655" s="140" t="s">
        <v>8580</v>
      </c>
      <c r="G655" s="172" t="s">
        <v>2301</v>
      </c>
      <c r="H655" s="173" t="s">
        <v>10777</v>
      </c>
      <c r="I655" s="147" t="s">
        <v>4779</v>
      </c>
      <c r="J655" s="147">
        <v>1</v>
      </c>
      <c r="K655" s="132">
        <f t="shared" si="84"/>
        <v>1925442.93</v>
      </c>
      <c r="L655" s="132">
        <v>1198018.6499999999</v>
      </c>
      <c r="M655" s="132">
        <v>727424.28</v>
      </c>
      <c r="N655" s="132">
        <v>1198018.6500000001</v>
      </c>
      <c r="O655" s="147" t="s">
        <v>4679</v>
      </c>
      <c r="P655" s="132">
        <v>711956.07000000007</v>
      </c>
      <c r="Q655" s="132">
        <f t="shared" si="85"/>
        <v>1909974.7199999997</v>
      </c>
      <c r="R655" s="132">
        <v>1198018.6499999999</v>
      </c>
      <c r="S655" s="132">
        <v>711956.07</v>
      </c>
      <c r="T655" s="169">
        <f t="shared" si="86"/>
        <v>0.99999999999999978</v>
      </c>
      <c r="U655" s="169">
        <f t="shared" si="87"/>
        <v>0.99999999999999989</v>
      </c>
      <c r="V655" s="169">
        <f t="shared" si="88"/>
        <v>0.9787356424231537</v>
      </c>
      <c r="W655" s="169">
        <f t="shared" si="89"/>
        <v>0.99196641470957536</v>
      </c>
      <c r="X655" s="170">
        <v>1</v>
      </c>
      <c r="Y655" s="139" t="s">
        <v>4584</v>
      </c>
      <c r="Z655" s="139" t="s">
        <v>4584</v>
      </c>
      <c r="AA655" s="139">
        <v>39910</v>
      </c>
      <c r="AB655" s="139">
        <v>39937</v>
      </c>
      <c r="AC655" s="147" t="s">
        <v>4584</v>
      </c>
      <c r="AD655" s="147">
        <f t="shared" si="90"/>
        <v>27</v>
      </c>
      <c r="AE655" s="131">
        <v>152</v>
      </c>
      <c r="AG655" s="147">
        <v>1</v>
      </c>
      <c r="AH655" s="147" t="s">
        <v>4510</v>
      </c>
    </row>
    <row r="656" spans="1:34" x14ac:dyDescent="0.25">
      <c r="A656" s="147" t="s">
        <v>2145</v>
      </c>
      <c r="B656" s="140" t="s">
        <v>8469</v>
      </c>
      <c r="C656" s="147" t="s">
        <v>134</v>
      </c>
      <c r="D656" s="140" t="s">
        <v>8491</v>
      </c>
      <c r="E656" s="147" t="s">
        <v>350</v>
      </c>
      <c r="F656" s="140" t="s">
        <v>8580</v>
      </c>
      <c r="G656" s="190" t="s">
        <v>4781</v>
      </c>
      <c r="H656" s="191" t="s">
        <v>9293</v>
      </c>
      <c r="I656" s="147" t="s">
        <v>4782</v>
      </c>
      <c r="J656" s="147">
        <v>1</v>
      </c>
      <c r="K656" s="132">
        <f t="shared" si="84"/>
        <v>2610109.0499999998</v>
      </c>
      <c r="L656" s="132">
        <v>1996568.51</v>
      </c>
      <c r="M656" s="132">
        <v>613540.54</v>
      </c>
      <c r="N656" s="132">
        <v>1996568.51</v>
      </c>
      <c r="O656" s="147" t="s">
        <v>4679</v>
      </c>
      <c r="P656" s="132">
        <v>607988.18999999994</v>
      </c>
      <c r="Q656" s="132">
        <f t="shared" si="85"/>
        <v>2679056.7000000002</v>
      </c>
      <c r="R656" s="132">
        <v>1996568.51</v>
      </c>
      <c r="S656" s="132">
        <v>682488.19</v>
      </c>
      <c r="T656" s="169">
        <f t="shared" si="86"/>
        <v>1</v>
      </c>
      <c r="U656" s="169">
        <f t="shared" si="87"/>
        <v>1.1225352749039419</v>
      </c>
      <c r="V656" s="169">
        <f t="shared" si="88"/>
        <v>0.99095031275357925</v>
      </c>
      <c r="W656" s="169">
        <f t="shared" si="89"/>
        <v>1.0264156204508008</v>
      </c>
      <c r="X656" s="170">
        <v>1</v>
      </c>
      <c r="Y656" s="139" t="s">
        <v>4584</v>
      </c>
      <c r="Z656" s="139" t="s">
        <v>4584</v>
      </c>
      <c r="AA656" s="139">
        <v>39898</v>
      </c>
      <c r="AB656" s="139">
        <v>39977</v>
      </c>
      <c r="AC656" s="147" t="s">
        <v>4584</v>
      </c>
      <c r="AD656" s="147">
        <f t="shared" si="90"/>
        <v>79</v>
      </c>
      <c r="AE656" s="131">
        <v>687</v>
      </c>
      <c r="AG656" s="147">
        <v>1</v>
      </c>
      <c r="AH656" s="147" t="s">
        <v>4510</v>
      </c>
    </row>
    <row r="657" spans="1:34" x14ac:dyDescent="0.25">
      <c r="A657" s="147" t="s">
        <v>2145</v>
      </c>
      <c r="B657" s="140" t="s">
        <v>8469</v>
      </c>
      <c r="C657" s="147" t="s">
        <v>134</v>
      </c>
      <c r="D657" s="140" t="s">
        <v>8491</v>
      </c>
      <c r="E657" s="147" t="s">
        <v>350</v>
      </c>
      <c r="F657" s="140" t="s">
        <v>8580</v>
      </c>
      <c r="G657" s="147" t="s">
        <v>2036</v>
      </c>
      <c r="H657" s="140" t="s">
        <v>9291</v>
      </c>
      <c r="I657" s="147" t="s">
        <v>2745</v>
      </c>
      <c r="J657" s="147">
        <v>1</v>
      </c>
      <c r="K657" s="132">
        <f t="shared" si="84"/>
        <v>2382880</v>
      </c>
      <c r="L657" s="132">
        <v>954523</v>
      </c>
      <c r="M657" s="132">
        <v>1428357</v>
      </c>
      <c r="N657" s="132">
        <v>954523</v>
      </c>
      <c r="O657" s="133" t="s">
        <v>4679</v>
      </c>
      <c r="P657" s="132">
        <v>406357</v>
      </c>
      <c r="Q657" s="132">
        <f t="shared" si="85"/>
        <v>1360880</v>
      </c>
      <c r="R657" s="132">
        <v>954523</v>
      </c>
      <c r="S657" s="132">
        <v>406357</v>
      </c>
      <c r="T657" s="169">
        <f t="shared" si="86"/>
        <v>1</v>
      </c>
      <c r="U657" s="169">
        <f t="shared" si="87"/>
        <v>1</v>
      </c>
      <c r="V657" s="169">
        <f t="shared" si="88"/>
        <v>0.28449260233961116</v>
      </c>
      <c r="W657" s="169">
        <f t="shared" si="89"/>
        <v>0.57110723158530852</v>
      </c>
      <c r="X657" s="170">
        <v>1</v>
      </c>
      <c r="Y657" s="139">
        <v>38804</v>
      </c>
      <c r="Z657" s="139">
        <v>38804</v>
      </c>
      <c r="AA657" s="139">
        <v>38891</v>
      </c>
      <c r="AB657" s="139">
        <v>39066</v>
      </c>
      <c r="AC657" s="139" t="s">
        <v>4516</v>
      </c>
      <c r="AD657" s="147">
        <f t="shared" si="90"/>
        <v>175</v>
      </c>
      <c r="AE657" s="131">
        <v>247</v>
      </c>
      <c r="AG657" s="147">
        <v>1</v>
      </c>
      <c r="AH657" s="147" t="s">
        <v>4510</v>
      </c>
    </row>
    <row r="658" spans="1:34" x14ac:dyDescent="0.25">
      <c r="A658" s="147" t="s">
        <v>2145</v>
      </c>
      <c r="B658" s="140" t="s">
        <v>8469</v>
      </c>
      <c r="C658" s="147" t="s">
        <v>134</v>
      </c>
      <c r="D658" s="140" t="s">
        <v>8491</v>
      </c>
      <c r="E658" s="147" t="s">
        <v>350</v>
      </c>
      <c r="F658" s="140" t="s">
        <v>8580</v>
      </c>
      <c r="G658" s="172" t="s">
        <v>361</v>
      </c>
      <c r="H658" s="173" t="s">
        <v>9291</v>
      </c>
      <c r="I658" s="147" t="s">
        <v>4780</v>
      </c>
      <c r="J658" s="147">
        <v>1</v>
      </c>
      <c r="K658" s="132">
        <f t="shared" si="84"/>
        <v>1724851.1800000002</v>
      </c>
      <c r="L658" s="132">
        <v>1063980.28</v>
      </c>
      <c r="M658" s="132">
        <v>660870.9</v>
      </c>
      <c r="N658" s="132">
        <v>1063980.28</v>
      </c>
      <c r="O658" s="147" t="s">
        <v>4679</v>
      </c>
      <c r="P658" s="132">
        <v>630731.59</v>
      </c>
      <c r="Q658" s="132">
        <f t="shared" si="85"/>
        <v>1695211.87</v>
      </c>
      <c r="R658" s="132">
        <v>1063980.28</v>
      </c>
      <c r="S658" s="132">
        <v>631231.59</v>
      </c>
      <c r="T658" s="169">
        <f t="shared" si="86"/>
        <v>1</v>
      </c>
      <c r="U658" s="169">
        <f t="shared" si="87"/>
        <v>1.0007927302325226</v>
      </c>
      <c r="V658" s="169">
        <f t="shared" si="88"/>
        <v>0.95439455724257183</v>
      </c>
      <c r="W658" s="169">
        <f t="shared" si="89"/>
        <v>0.98281630882497351</v>
      </c>
      <c r="X658" s="170">
        <v>1</v>
      </c>
      <c r="Y658" s="139" t="s">
        <v>4584</v>
      </c>
      <c r="Z658" s="139" t="s">
        <v>4584</v>
      </c>
      <c r="AA658" s="139">
        <v>39909</v>
      </c>
      <c r="AB658" s="139">
        <v>39958</v>
      </c>
      <c r="AC658" s="147" t="s">
        <v>4584</v>
      </c>
      <c r="AD658" s="147">
        <f t="shared" si="90"/>
        <v>49</v>
      </c>
      <c r="AE658" s="131">
        <v>220</v>
      </c>
      <c r="AG658" s="147">
        <v>1</v>
      </c>
      <c r="AH658" s="147" t="s">
        <v>4510</v>
      </c>
    </row>
    <row r="659" spans="1:34" x14ac:dyDescent="0.25">
      <c r="A659" s="147" t="s">
        <v>2145</v>
      </c>
      <c r="B659" s="140" t="s">
        <v>8469</v>
      </c>
      <c r="C659" s="147" t="s">
        <v>134</v>
      </c>
      <c r="D659" s="140" t="s">
        <v>8491</v>
      </c>
      <c r="E659" s="147" t="s">
        <v>350</v>
      </c>
      <c r="F659" s="140" t="s">
        <v>8580</v>
      </c>
      <c r="G659" s="192" t="s">
        <v>356</v>
      </c>
      <c r="H659" s="191" t="s">
        <v>9293</v>
      </c>
      <c r="I659" s="147" t="s">
        <v>2746</v>
      </c>
      <c r="J659" s="147">
        <v>1</v>
      </c>
      <c r="K659" s="132">
        <f t="shared" si="84"/>
        <v>5758600</v>
      </c>
      <c r="L659" s="132">
        <v>2649385</v>
      </c>
      <c r="M659" s="132">
        <v>3109215</v>
      </c>
      <c r="N659" s="132">
        <v>2634406.2000000002</v>
      </c>
      <c r="O659" s="133" t="s">
        <v>4753</v>
      </c>
      <c r="P659" s="132">
        <v>954615</v>
      </c>
      <c r="Q659" s="132">
        <f t="shared" si="85"/>
        <v>3589021.2</v>
      </c>
      <c r="R659" s="132">
        <v>2634406.2000000002</v>
      </c>
      <c r="S659" s="132">
        <v>954615</v>
      </c>
      <c r="T659" s="169">
        <f t="shared" si="86"/>
        <v>1</v>
      </c>
      <c r="U659" s="169">
        <f t="shared" si="87"/>
        <v>1</v>
      </c>
      <c r="V659" s="169">
        <f t="shared" si="88"/>
        <v>0.30702765810662819</v>
      </c>
      <c r="W659" s="169">
        <f t="shared" si="89"/>
        <v>0.62324544160038897</v>
      </c>
      <c r="X659" s="170">
        <v>1</v>
      </c>
      <c r="Y659" s="139">
        <v>38804</v>
      </c>
      <c r="Z659" s="139">
        <v>38804</v>
      </c>
      <c r="AA659" s="139">
        <v>38904</v>
      </c>
      <c r="AB659" s="139">
        <v>39198</v>
      </c>
      <c r="AC659" s="139" t="s">
        <v>4516</v>
      </c>
      <c r="AD659" s="147">
        <f t="shared" si="90"/>
        <v>294</v>
      </c>
      <c r="AE659" s="131">
        <v>294</v>
      </c>
      <c r="AG659" s="147">
        <v>1</v>
      </c>
      <c r="AH659" s="147" t="s">
        <v>4510</v>
      </c>
    </row>
    <row r="660" spans="1:34" x14ac:dyDescent="0.25">
      <c r="A660" s="147" t="s">
        <v>2145</v>
      </c>
      <c r="B660" s="140" t="s">
        <v>8469</v>
      </c>
      <c r="C660" s="147" t="s">
        <v>134</v>
      </c>
      <c r="D660" s="140" t="s">
        <v>8491</v>
      </c>
      <c r="E660" s="147" t="s">
        <v>350</v>
      </c>
      <c r="F660" s="140" t="s">
        <v>8580</v>
      </c>
      <c r="G660" s="147" t="s">
        <v>130</v>
      </c>
      <c r="H660" s="140" t="s">
        <v>10778</v>
      </c>
      <c r="I660" s="147" t="s">
        <v>4742</v>
      </c>
      <c r="J660" s="147">
        <v>1</v>
      </c>
      <c r="K660" s="132">
        <f t="shared" si="84"/>
        <v>1292100</v>
      </c>
      <c r="L660" s="132">
        <v>774692.31</v>
      </c>
      <c r="M660" s="132">
        <v>517407.69</v>
      </c>
      <c r="N660" s="132">
        <v>774692.30999999994</v>
      </c>
      <c r="O660" s="133" t="s">
        <v>4679</v>
      </c>
      <c r="P660" s="132">
        <v>382407.69</v>
      </c>
      <c r="Q660" s="132">
        <f t="shared" si="85"/>
        <v>1157100</v>
      </c>
      <c r="R660" s="132">
        <v>774692.31</v>
      </c>
      <c r="S660" s="132">
        <v>382407.69</v>
      </c>
      <c r="T660" s="169">
        <f t="shared" si="86"/>
        <v>1.0000000000000002</v>
      </c>
      <c r="U660" s="169">
        <f t="shared" si="87"/>
        <v>1</v>
      </c>
      <c r="V660" s="169">
        <f t="shared" si="88"/>
        <v>0.73908389339941971</v>
      </c>
      <c r="W660" s="169">
        <f t="shared" si="89"/>
        <v>0.89551892268400279</v>
      </c>
      <c r="X660" s="170">
        <v>1</v>
      </c>
      <c r="Y660" s="139">
        <v>38399</v>
      </c>
      <c r="Z660" s="139">
        <v>38464</v>
      </c>
      <c r="AA660" s="139">
        <v>38838</v>
      </c>
      <c r="AB660" s="139">
        <v>39051</v>
      </c>
      <c r="AC660" s="139" t="s">
        <v>4516</v>
      </c>
      <c r="AD660" s="147">
        <f t="shared" si="90"/>
        <v>213</v>
      </c>
      <c r="AE660" s="131">
        <v>154</v>
      </c>
      <c r="AG660" s="147">
        <v>1</v>
      </c>
      <c r="AH660" s="147" t="s">
        <v>4510</v>
      </c>
    </row>
    <row r="661" spans="1:34" x14ac:dyDescent="0.25">
      <c r="A661" s="147" t="s">
        <v>2145</v>
      </c>
      <c r="B661" s="140" t="s">
        <v>8469</v>
      </c>
      <c r="C661" s="147" t="s">
        <v>134</v>
      </c>
      <c r="D661" s="140" t="s">
        <v>8491</v>
      </c>
      <c r="E661" s="147" t="s">
        <v>350</v>
      </c>
      <c r="F661" s="140" t="s">
        <v>8580</v>
      </c>
      <c r="G661" s="172" t="s">
        <v>130</v>
      </c>
      <c r="H661" s="173" t="s">
        <v>10778</v>
      </c>
      <c r="I661" s="147" t="s">
        <v>4252</v>
      </c>
      <c r="J661" s="147">
        <v>1</v>
      </c>
      <c r="K661" s="132">
        <f t="shared" si="84"/>
        <v>945094.5</v>
      </c>
      <c r="L661" s="132">
        <v>669368.82999999996</v>
      </c>
      <c r="M661" s="132">
        <v>275725.67</v>
      </c>
      <c r="N661" s="132">
        <v>669368.83000000007</v>
      </c>
      <c r="O661" s="147" t="s">
        <v>4679</v>
      </c>
      <c r="P661" s="132">
        <v>264638.17000000004</v>
      </c>
      <c r="Q661" s="132">
        <f t="shared" si="85"/>
        <v>932607</v>
      </c>
      <c r="R661" s="132">
        <v>669368.82999999996</v>
      </c>
      <c r="S661" s="132">
        <v>263238.17</v>
      </c>
      <c r="T661" s="169">
        <f t="shared" si="86"/>
        <v>0.99999999999999978</v>
      </c>
      <c r="U661" s="169">
        <f t="shared" si="87"/>
        <v>0.99470975785541427</v>
      </c>
      <c r="V661" s="169">
        <f t="shared" si="88"/>
        <v>0.95978792979268146</v>
      </c>
      <c r="W661" s="169">
        <f t="shared" si="89"/>
        <v>0.98678703558215608</v>
      </c>
      <c r="X661" s="170">
        <v>1</v>
      </c>
      <c r="Y661" s="139" t="s">
        <v>4584</v>
      </c>
      <c r="Z661" s="139" t="s">
        <v>4584</v>
      </c>
      <c r="AA661" s="139">
        <v>39903</v>
      </c>
      <c r="AB661" s="139">
        <v>39977</v>
      </c>
      <c r="AC661" s="147" t="s">
        <v>4584</v>
      </c>
      <c r="AD661" s="147">
        <f t="shared" si="90"/>
        <v>74</v>
      </c>
      <c r="AE661" s="131">
        <v>180</v>
      </c>
      <c r="AG661" s="147">
        <v>1</v>
      </c>
      <c r="AH661" s="147" t="s">
        <v>4510</v>
      </c>
    </row>
    <row r="662" spans="1:34" x14ac:dyDescent="0.25">
      <c r="A662" s="147" t="s">
        <v>2145</v>
      </c>
      <c r="B662" s="140" t="s">
        <v>8469</v>
      </c>
      <c r="C662" s="147" t="s">
        <v>134</v>
      </c>
      <c r="D662" s="140" t="s">
        <v>8491</v>
      </c>
      <c r="E662" s="147" t="s">
        <v>350</v>
      </c>
      <c r="F662" s="140" t="s">
        <v>8580</v>
      </c>
      <c r="G662" s="172" t="s">
        <v>368</v>
      </c>
      <c r="H662" s="173" t="s">
        <v>9294</v>
      </c>
      <c r="I662" s="147" t="s">
        <v>364</v>
      </c>
      <c r="J662" s="147">
        <v>1</v>
      </c>
      <c r="K662" s="132">
        <f t="shared" si="84"/>
        <v>1909897.5</v>
      </c>
      <c r="L662" s="132">
        <v>1625727.65</v>
      </c>
      <c r="M662" s="132">
        <v>284169.84999999998</v>
      </c>
      <c r="N662" s="132">
        <v>1625727.6500000001</v>
      </c>
      <c r="O662" s="147" t="s">
        <v>4679</v>
      </c>
      <c r="P662" s="132">
        <v>284569.84999999998</v>
      </c>
      <c r="Q662" s="132">
        <f t="shared" si="85"/>
        <v>1928597.5</v>
      </c>
      <c r="R662" s="132">
        <v>1625727.65</v>
      </c>
      <c r="S662" s="132">
        <v>302869.84999999998</v>
      </c>
      <c r="T662" s="169">
        <f t="shared" si="86"/>
        <v>0.99999999999999989</v>
      </c>
      <c r="U662" s="169">
        <f t="shared" si="87"/>
        <v>1.0643075856419786</v>
      </c>
      <c r="V662" s="169">
        <f t="shared" si="88"/>
        <v>1.0014076088649095</v>
      </c>
      <c r="W662" s="169">
        <f t="shared" si="89"/>
        <v>1.0097911013549157</v>
      </c>
      <c r="X662" s="170">
        <v>1</v>
      </c>
      <c r="Y662" s="139" t="s">
        <v>4584</v>
      </c>
      <c r="Z662" s="139" t="s">
        <v>4584</v>
      </c>
      <c r="AA662" s="139">
        <v>39897</v>
      </c>
      <c r="AB662" s="139">
        <v>39961</v>
      </c>
      <c r="AC662" s="147" t="s">
        <v>4584</v>
      </c>
      <c r="AD662" s="147">
        <f t="shared" si="90"/>
        <v>64</v>
      </c>
      <c r="AE662" s="131">
        <v>226</v>
      </c>
      <c r="AG662" s="147">
        <v>1</v>
      </c>
      <c r="AH662" s="147" t="s">
        <v>4510</v>
      </c>
    </row>
    <row r="663" spans="1:34" x14ac:dyDescent="0.25">
      <c r="A663" s="147" t="s">
        <v>2145</v>
      </c>
      <c r="B663" s="140" t="s">
        <v>8469</v>
      </c>
      <c r="C663" s="147" t="s">
        <v>134</v>
      </c>
      <c r="D663" s="140" t="s">
        <v>8491</v>
      </c>
      <c r="E663" s="147" t="s">
        <v>350</v>
      </c>
      <c r="F663" s="140" t="s">
        <v>8580</v>
      </c>
      <c r="G663" s="147" t="s">
        <v>2302</v>
      </c>
      <c r="H663" s="140" t="s">
        <v>10779</v>
      </c>
      <c r="I663" s="147" t="s">
        <v>4709</v>
      </c>
      <c r="J663" s="147">
        <v>1</v>
      </c>
      <c r="K663" s="132">
        <f t="shared" si="84"/>
        <v>2496894.7000000002</v>
      </c>
      <c r="L663" s="132">
        <v>905880.54</v>
      </c>
      <c r="M663" s="132">
        <v>1591014.16</v>
      </c>
      <c r="N663" s="132">
        <v>905880.54</v>
      </c>
      <c r="O663" s="133" t="s">
        <v>4679</v>
      </c>
      <c r="P663" s="132">
        <v>1206830.05</v>
      </c>
      <c r="Q663" s="132">
        <f t="shared" si="85"/>
        <v>2112710.59</v>
      </c>
      <c r="R663" s="132">
        <v>905880.54</v>
      </c>
      <c r="S663" s="132">
        <v>1206830.05</v>
      </c>
      <c r="T663" s="169">
        <f t="shared" si="86"/>
        <v>1</v>
      </c>
      <c r="U663" s="169">
        <f t="shared" si="87"/>
        <v>1</v>
      </c>
      <c r="V663" s="169">
        <f t="shared" si="88"/>
        <v>0.75852879272928664</v>
      </c>
      <c r="W663" s="169">
        <f t="shared" si="89"/>
        <v>0.8461352375012049</v>
      </c>
      <c r="X663" s="170">
        <v>1</v>
      </c>
      <c r="Y663" s="139">
        <v>37964</v>
      </c>
      <c r="Z663" s="139">
        <v>37971</v>
      </c>
      <c r="AA663" s="139">
        <v>38072</v>
      </c>
      <c r="AB663" s="139">
        <v>38329</v>
      </c>
      <c r="AC663" s="139" t="s">
        <v>4516</v>
      </c>
      <c r="AD663" s="147">
        <f t="shared" si="90"/>
        <v>257</v>
      </c>
      <c r="AE663" s="131">
        <v>676</v>
      </c>
      <c r="AG663" s="147">
        <v>1</v>
      </c>
      <c r="AH663" s="147" t="s">
        <v>4510</v>
      </c>
    </row>
    <row r="664" spans="1:34" x14ac:dyDescent="0.25">
      <c r="A664" s="147" t="s">
        <v>2145</v>
      </c>
      <c r="B664" s="140" t="s">
        <v>8469</v>
      </c>
      <c r="C664" s="147" t="s">
        <v>134</v>
      </c>
      <c r="D664" s="140" t="s">
        <v>8491</v>
      </c>
      <c r="E664" s="147" t="s">
        <v>350</v>
      </c>
      <c r="F664" s="140" t="s">
        <v>8580</v>
      </c>
      <c r="G664" s="192" t="s">
        <v>4710</v>
      </c>
      <c r="H664" s="193" t="s">
        <v>10780</v>
      </c>
      <c r="I664" s="147" t="s">
        <v>4711</v>
      </c>
      <c r="J664" s="147">
        <v>1</v>
      </c>
      <c r="K664" s="132">
        <f t="shared" si="84"/>
        <v>585547.05999999994</v>
      </c>
      <c r="L664" s="132">
        <v>368882.35</v>
      </c>
      <c r="M664" s="132">
        <v>216664.71</v>
      </c>
      <c r="N664" s="132">
        <v>368882.35</v>
      </c>
      <c r="O664" s="133" t="s">
        <v>4679</v>
      </c>
      <c r="P664" s="132">
        <v>183489.71</v>
      </c>
      <c r="Q664" s="132">
        <f t="shared" si="85"/>
        <v>552372.05999999994</v>
      </c>
      <c r="R664" s="132">
        <v>368882.35</v>
      </c>
      <c r="S664" s="132">
        <v>183489.71</v>
      </c>
      <c r="T664" s="169">
        <f t="shared" si="86"/>
        <v>1</v>
      </c>
      <c r="U664" s="169">
        <f t="shared" si="87"/>
        <v>1</v>
      </c>
      <c r="V664" s="169">
        <f t="shared" si="88"/>
        <v>0.84688323262242382</v>
      </c>
      <c r="W664" s="169">
        <f t="shared" si="89"/>
        <v>0.9433435802751704</v>
      </c>
      <c r="X664" s="170">
        <v>1</v>
      </c>
      <c r="Y664" s="139">
        <v>37931</v>
      </c>
      <c r="Z664" s="139">
        <v>37971</v>
      </c>
      <c r="AA664" s="139">
        <v>38044</v>
      </c>
      <c r="AB664" s="139">
        <v>38232</v>
      </c>
      <c r="AC664" s="139" t="s">
        <v>4516</v>
      </c>
      <c r="AD664" s="147">
        <f t="shared" si="90"/>
        <v>188</v>
      </c>
      <c r="AE664" s="131">
        <v>287</v>
      </c>
      <c r="AG664" s="147">
        <v>1</v>
      </c>
      <c r="AH664" s="147" t="s">
        <v>4510</v>
      </c>
    </row>
    <row r="665" spans="1:34" x14ac:dyDescent="0.25">
      <c r="A665" s="147" t="s">
        <v>2145</v>
      </c>
      <c r="B665" s="140" t="s">
        <v>8469</v>
      </c>
      <c r="C665" s="147" t="s">
        <v>134</v>
      </c>
      <c r="D665" s="140" t="s">
        <v>8491</v>
      </c>
      <c r="E665" s="147" t="s">
        <v>350</v>
      </c>
      <c r="F665" s="140" t="s">
        <v>8580</v>
      </c>
      <c r="G665" s="192" t="s">
        <v>4710</v>
      </c>
      <c r="H665" s="193" t="s">
        <v>10780</v>
      </c>
      <c r="I665" s="147" t="s">
        <v>2747</v>
      </c>
      <c r="J665" s="147">
        <v>1</v>
      </c>
      <c r="K665" s="132">
        <f t="shared" si="84"/>
        <v>694955</v>
      </c>
      <c r="L665" s="132">
        <v>472042</v>
      </c>
      <c r="M665" s="132">
        <v>222913</v>
      </c>
      <c r="N665" s="132">
        <v>472042</v>
      </c>
      <c r="O665" s="133" t="s">
        <v>4679</v>
      </c>
      <c r="P665" s="132">
        <v>270100</v>
      </c>
      <c r="Q665" s="132">
        <f t="shared" si="85"/>
        <v>742142</v>
      </c>
      <c r="R665" s="132">
        <v>472042</v>
      </c>
      <c r="S665" s="132">
        <v>270100</v>
      </c>
      <c r="T665" s="169">
        <f t="shared" si="86"/>
        <v>1</v>
      </c>
      <c r="U665" s="169">
        <f t="shared" si="87"/>
        <v>1</v>
      </c>
      <c r="V665" s="169">
        <f t="shared" si="88"/>
        <v>1.2116834818965247</v>
      </c>
      <c r="W665" s="169">
        <f t="shared" si="89"/>
        <v>1.0678993603902411</v>
      </c>
      <c r="X665" s="170">
        <v>1</v>
      </c>
      <c r="Y665" s="139">
        <v>38804</v>
      </c>
      <c r="Z665" s="139">
        <v>38804</v>
      </c>
      <c r="AA665" s="139">
        <v>38859</v>
      </c>
      <c r="AB665" s="139">
        <v>39005</v>
      </c>
      <c r="AC665" s="139" t="s">
        <v>4516</v>
      </c>
      <c r="AD665" s="147">
        <f t="shared" si="90"/>
        <v>146</v>
      </c>
      <c r="AE665" s="131">
        <v>287</v>
      </c>
      <c r="AG665" s="147">
        <v>1</v>
      </c>
      <c r="AH665" s="147" t="s">
        <v>4510</v>
      </c>
    </row>
    <row r="666" spans="1:34" x14ac:dyDescent="0.25">
      <c r="A666" s="147" t="s">
        <v>2145</v>
      </c>
      <c r="B666" s="140" t="s">
        <v>8469</v>
      </c>
      <c r="C666" s="147" t="s">
        <v>134</v>
      </c>
      <c r="D666" s="140" t="s">
        <v>8491</v>
      </c>
      <c r="E666" s="147" t="s">
        <v>350</v>
      </c>
      <c r="F666" s="140" t="s">
        <v>8580</v>
      </c>
      <c r="G666" s="192" t="s">
        <v>4764</v>
      </c>
      <c r="H666" s="193" t="s">
        <v>10781</v>
      </c>
      <c r="I666" s="147" t="s">
        <v>2748</v>
      </c>
      <c r="J666" s="147">
        <v>1</v>
      </c>
      <c r="K666" s="132">
        <f t="shared" si="84"/>
        <v>1454854</v>
      </c>
      <c r="L666" s="132">
        <v>849401.54</v>
      </c>
      <c r="M666" s="132">
        <v>605452.46</v>
      </c>
      <c r="N666" s="132">
        <v>849401.54</v>
      </c>
      <c r="O666" s="133" t="s">
        <v>4679</v>
      </c>
      <c r="P666" s="132">
        <v>202631.32</v>
      </c>
      <c r="Q666" s="132">
        <f t="shared" si="85"/>
        <v>1052032.8600000001</v>
      </c>
      <c r="R666" s="132">
        <v>849401.54</v>
      </c>
      <c r="S666" s="132">
        <v>202631.32</v>
      </c>
      <c r="T666" s="169">
        <f t="shared" si="86"/>
        <v>1</v>
      </c>
      <c r="U666" s="169">
        <f t="shared" si="87"/>
        <v>1</v>
      </c>
      <c r="V666" s="169">
        <f t="shared" si="88"/>
        <v>0.33467750713243449</v>
      </c>
      <c r="W666" s="169">
        <f t="shared" si="89"/>
        <v>0.7231191995897871</v>
      </c>
      <c r="X666" s="170">
        <v>1</v>
      </c>
      <c r="Y666" s="139">
        <v>38804</v>
      </c>
      <c r="Z666" s="139">
        <v>38804</v>
      </c>
      <c r="AA666" s="139">
        <v>38860</v>
      </c>
      <c r="AB666" s="139">
        <v>39005</v>
      </c>
      <c r="AC666" s="139" t="s">
        <v>4516</v>
      </c>
      <c r="AD666" s="147">
        <f t="shared" si="90"/>
        <v>145</v>
      </c>
      <c r="AE666" s="131">
        <v>781</v>
      </c>
      <c r="AG666" s="147">
        <v>1</v>
      </c>
      <c r="AH666" s="147" t="s">
        <v>4510</v>
      </c>
    </row>
    <row r="667" spans="1:34" x14ac:dyDescent="0.25">
      <c r="A667" s="147" t="s">
        <v>2145</v>
      </c>
      <c r="B667" s="140" t="s">
        <v>8469</v>
      </c>
      <c r="C667" s="147" t="s">
        <v>134</v>
      </c>
      <c r="D667" s="140" t="s">
        <v>8491</v>
      </c>
      <c r="E667" s="147" t="s">
        <v>350</v>
      </c>
      <c r="F667" s="140" t="s">
        <v>8580</v>
      </c>
      <c r="G667" s="192" t="s">
        <v>4712</v>
      </c>
      <c r="H667" s="193" t="s">
        <v>9295</v>
      </c>
      <c r="I667" s="147" t="s">
        <v>3192</v>
      </c>
      <c r="J667" s="147">
        <v>1</v>
      </c>
      <c r="K667" s="132">
        <f t="shared" si="84"/>
        <v>418703</v>
      </c>
      <c r="L667" s="132">
        <v>223079</v>
      </c>
      <c r="M667" s="132">
        <v>195624</v>
      </c>
      <c r="N667" s="132">
        <v>223079</v>
      </c>
      <c r="O667" s="133" t="s">
        <v>4679</v>
      </c>
      <c r="P667" s="132">
        <v>211433.45</v>
      </c>
      <c r="Q667" s="132">
        <f t="shared" si="85"/>
        <v>434512.45</v>
      </c>
      <c r="R667" s="132">
        <v>223079</v>
      </c>
      <c r="S667" s="132">
        <v>211433.45</v>
      </c>
      <c r="T667" s="169">
        <f t="shared" si="86"/>
        <v>1</v>
      </c>
      <c r="U667" s="169">
        <f t="shared" si="87"/>
        <v>1</v>
      </c>
      <c r="V667" s="169">
        <f t="shared" si="88"/>
        <v>1.0808154929865457</v>
      </c>
      <c r="W667" s="169">
        <f t="shared" si="89"/>
        <v>1.0377581483772507</v>
      </c>
      <c r="X667" s="170">
        <v>1</v>
      </c>
      <c r="Y667" s="139">
        <v>37931</v>
      </c>
      <c r="Z667" s="139">
        <v>37971</v>
      </c>
      <c r="AA667" s="139">
        <v>38061</v>
      </c>
      <c r="AB667" s="139">
        <v>38256</v>
      </c>
      <c r="AC667" s="139">
        <v>38230</v>
      </c>
      <c r="AD667" s="147">
        <f t="shared" si="90"/>
        <v>195</v>
      </c>
      <c r="AE667" s="131">
        <v>247</v>
      </c>
      <c r="AG667" s="147">
        <v>1</v>
      </c>
      <c r="AH667" s="147" t="s">
        <v>4510</v>
      </c>
    </row>
    <row r="668" spans="1:34" x14ac:dyDescent="0.25">
      <c r="A668" s="147" t="s">
        <v>2145</v>
      </c>
      <c r="B668" s="140" t="s">
        <v>8469</v>
      </c>
      <c r="C668" s="147" t="s">
        <v>134</v>
      </c>
      <c r="D668" s="140" t="s">
        <v>8491</v>
      </c>
      <c r="E668" s="147" t="s">
        <v>350</v>
      </c>
      <c r="F668" s="140" t="s">
        <v>8580</v>
      </c>
      <c r="G668" s="192" t="s">
        <v>4743</v>
      </c>
      <c r="H668" s="193" t="s">
        <v>9296</v>
      </c>
      <c r="I668" s="147" t="s">
        <v>3370</v>
      </c>
      <c r="J668" s="147">
        <v>1</v>
      </c>
      <c r="K668" s="132">
        <f t="shared" si="84"/>
        <v>1669300</v>
      </c>
      <c r="L668" s="132">
        <v>1156807.7</v>
      </c>
      <c r="M668" s="132">
        <v>512492.3</v>
      </c>
      <c r="N668" s="132">
        <v>1156807.7</v>
      </c>
      <c r="O668" s="133" t="s">
        <v>4679</v>
      </c>
      <c r="P668" s="132">
        <v>635416.05000000005</v>
      </c>
      <c r="Q668" s="132">
        <f t="shared" si="85"/>
        <v>1792223.75</v>
      </c>
      <c r="R668" s="132">
        <v>1156807.7</v>
      </c>
      <c r="S668" s="132">
        <v>635416.05000000005</v>
      </c>
      <c r="T668" s="169">
        <f t="shared" si="86"/>
        <v>1</v>
      </c>
      <c r="U668" s="169">
        <f t="shared" si="87"/>
        <v>1</v>
      </c>
      <c r="V668" s="169">
        <f t="shared" si="88"/>
        <v>1.2398548231846607</v>
      </c>
      <c r="W668" s="169">
        <f t="shared" si="89"/>
        <v>1.0736379021146589</v>
      </c>
      <c r="X668" s="170">
        <v>1</v>
      </c>
      <c r="Y668" s="139">
        <v>38399</v>
      </c>
      <c r="Z668" s="139">
        <v>38464</v>
      </c>
      <c r="AA668" s="139">
        <v>38552</v>
      </c>
      <c r="AB668" s="139">
        <v>39029</v>
      </c>
      <c r="AC668" s="139" t="s">
        <v>4516</v>
      </c>
      <c r="AD668" s="147">
        <f t="shared" si="90"/>
        <v>477</v>
      </c>
      <c r="AE668" s="131">
        <v>174</v>
      </c>
      <c r="AG668" s="147">
        <v>1</v>
      </c>
      <c r="AH668" s="147" t="s">
        <v>4510</v>
      </c>
    </row>
    <row r="669" spans="1:34" x14ac:dyDescent="0.25">
      <c r="A669" s="147" t="s">
        <v>2145</v>
      </c>
      <c r="B669" s="140" t="s">
        <v>8469</v>
      </c>
      <c r="C669" s="147" t="s">
        <v>134</v>
      </c>
      <c r="D669" s="140" t="s">
        <v>8491</v>
      </c>
      <c r="E669" s="147" t="s">
        <v>350</v>
      </c>
      <c r="F669" s="140" t="s">
        <v>8580</v>
      </c>
      <c r="G669" s="190" t="s">
        <v>238</v>
      </c>
      <c r="H669" s="193" t="s">
        <v>10780</v>
      </c>
      <c r="I669" s="147" t="s">
        <v>4253</v>
      </c>
      <c r="J669" s="147">
        <v>1</v>
      </c>
      <c r="K669" s="132">
        <f t="shared" si="84"/>
        <v>1353206.92</v>
      </c>
      <c r="L669" s="132">
        <v>944352.38</v>
      </c>
      <c r="M669" s="132">
        <v>408854.54</v>
      </c>
      <c r="N669" s="132">
        <v>944352.38</v>
      </c>
      <c r="O669" s="147" t="s">
        <v>4679</v>
      </c>
      <c r="P669" s="132">
        <v>410232.87</v>
      </c>
      <c r="Q669" s="132">
        <f t="shared" si="85"/>
        <v>1354585.25</v>
      </c>
      <c r="R669" s="132">
        <v>944352.38</v>
      </c>
      <c r="S669" s="132">
        <v>410232.87</v>
      </c>
      <c r="T669" s="169">
        <f t="shared" si="86"/>
        <v>1</v>
      </c>
      <c r="U669" s="169">
        <f t="shared" si="87"/>
        <v>1</v>
      </c>
      <c r="V669" s="169">
        <f t="shared" si="88"/>
        <v>1.0033711989599039</v>
      </c>
      <c r="W669" s="169">
        <f t="shared" si="89"/>
        <v>1.0010185655864072</v>
      </c>
      <c r="X669" s="170">
        <v>1</v>
      </c>
      <c r="Y669" s="139" t="s">
        <v>4584</v>
      </c>
      <c r="Z669" s="139" t="s">
        <v>4584</v>
      </c>
      <c r="AA669" s="139">
        <v>39895</v>
      </c>
      <c r="AB669" s="139">
        <v>39984</v>
      </c>
      <c r="AC669" s="147" t="s">
        <v>4584</v>
      </c>
      <c r="AD669" s="147">
        <f t="shared" si="90"/>
        <v>89</v>
      </c>
      <c r="AE669" s="131">
        <v>164</v>
      </c>
      <c r="AG669" s="147">
        <v>1</v>
      </c>
      <c r="AH669" s="147" t="s">
        <v>4510</v>
      </c>
    </row>
    <row r="670" spans="1:34" x14ac:dyDescent="0.25">
      <c r="A670" s="147" t="s">
        <v>2145</v>
      </c>
      <c r="B670" s="140" t="s">
        <v>8469</v>
      </c>
      <c r="C670" s="147" t="s">
        <v>134</v>
      </c>
      <c r="D670" s="140" t="s">
        <v>8491</v>
      </c>
      <c r="E670" s="147" t="s">
        <v>350</v>
      </c>
      <c r="F670" s="140" t="s">
        <v>8580</v>
      </c>
      <c r="G670" s="190" t="s">
        <v>3907</v>
      </c>
      <c r="H670" s="193" t="s">
        <v>10781</v>
      </c>
      <c r="I670" s="147" t="s">
        <v>4254</v>
      </c>
      <c r="J670" s="147">
        <v>1</v>
      </c>
      <c r="K670" s="132">
        <f t="shared" si="84"/>
        <v>1710913.5999999999</v>
      </c>
      <c r="L670" s="132">
        <v>1093440.3999999999</v>
      </c>
      <c r="M670" s="132">
        <v>617473.19999999995</v>
      </c>
      <c r="N670" s="132">
        <v>1093440.3999999999</v>
      </c>
      <c r="O670" s="147" t="s">
        <v>4679</v>
      </c>
      <c r="P670" s="132">
        <v>643357.58000000007</v>
      </c>
      <c r="Q670" s="132">
        <f t="shared" si="85"/>
        <v>1736797.98</v>
      </c>
      <c r="R670" s="132">
        <v>1093440.3999999999</v>
      </c>
      <c r="S670" s="132">
        <v>643357.57999999996</v>
      </c>
      <c r="T670" s="169">
        <f t="shared" si="86"/>
        <v>1</v>
      </c>
      <c r="U670" s="169">
        <f t="shared" si="87"/>
        <v>0.99999999999999978</v>
      </c>
      <c r="V670" s="169">
        <f t="shared" si="88"/>
        <v>1.0419198436466557</v>
      </c>
      <c r="W670" s="169">
        <f t="shared" si="89"/>
        <v>1.0151289813816431</v>
      </c>
      <c r="X670" s="170">
        <v>1</v>
      </c>
      <c r="Y670" s="139" t="s">
        <v>4584</v>
      </c>
      <c r="Z670" s="139" t="s">
        <v>4584</v>
      </c>
      <c r="AA670" s="139">
        <v>39895</v>
      </c>
      <c r="AB670" s="139">
        <v>39977</v>
      </c>
      <c r="AC670" s="147" t="s">
        <v>4584</v>
      </c>
      <c r="AD670" s="147">
        <f t="shared" si="90"/>
        <v>82</v>
      </c>
      <c r="AE670" s="131">
        <v>350</v>
      </c>
      <c r="AG670" s="147">
        <v>1</v>
      </c>
      <c r="AH670" s="147" t="s">
        <v>4510</v>
      </c>
    </row>
    <row r="671" spans="1:34" x14ac:dyDescent="0.25">
      <c r="A671" s="147" t="s">
        <v>2145</v>
      </c>
      <c r="B671" s="140" t="s">
        <v>8469</v>
      </c>
      <c r="C671" s="147" t="s">
        <v>134</v>
      </c>
      <c r="D671" s="140" t="s">
        <v>8491</v>
      </c>
      <c r="E671" s="147" t="s">
        <v>350</v>
      </c>
      <c r="F671" s="140" t="s">
        <v>8580</v>
      </c>
      <c r="G671" s="190" t="s">
        <v>3908</v>
      </c>
      <c r="H671" s="193" t="s">
        <v>9295</v>
      </c>
      <c r="I671" s="147" t="s">
        <v>4255</v>
      </c>
      <c r="J671" s="147">
        <v>1</v>
      </c>
      <c r="K671" s="132">
        <f t="shared" si="84"/>
        <v>960186.66999999993</v>
      </c>
      <c r="L671" s="132">
        <v>723779.09</v>
      </c>
      <c r="M671" s="132">
        <v>236407.58</v>
      </c>
      <c r="N671" s="132">
        <v>723779.09000000008</v>
      </c>
      <c r="O671" s="147" t="s">
        <v>4679</v>
      </c>
      <c r="P671" s="132">
        <v>256228.83</v>
      </c>
      <c r="Q671" s="132">
        <f t="shared" si="85"/>
        <v>886380.91999999993</v>
      </c>
      <c r="R671" s="132">
        <v>723779.09</v>
      </c>
      <c r="S671" s="132">
        <v>162601.82999999999</v>
      </c>
      <c r="T671" s="169">
        <f t="shared" si="86"/>
        <v>0.99999999999999989</v>
      </c>
      <c r="U671" s="169">
        <f t="shared" si="87"/>
        <v>0.63459615375834166</v>
      </c>
      <c r="V671" s="169">
        <f t="shared" si="88"/>
        <v>1.083843546810132</v>
      </c>
      <c r="W671" s="169">
        <f t="shared" si="89"/>
        <v>0.92313395685861788</v>
      </c>
      <c r="X671" s="170">
        <v>1</v>
      </c>
      <c r="Y671" s="139" t="s">
        <v>4584</v>
      </c>
      <c r="Z671" s="139" t="s">
        <v>4584</v>
      </c>
      <c r="AA671" s="139">
        <v>39895</v>
      </c>
      <c r="AB671" s="139">
        <v>39984</v>
      </c>
      <c r="AC671" s="147" t="s">
        <v>4584</v>
      </c>
      <c r="AD671" s="147">
        <f t="shared" si="90"/>
        <v>89</v>
      </c>
      <c r="AE671" s="131">
        <v>200</v>
      </c>
      <c r="AG671" s="147">
        <v>1</v>
      </c>
      <c r="AH671" s="147" t="s">
        <v>4510</v>
      </c>
    </row>
    <row r="672" spans="1:34" x14ac:dyDescent="0.25">
      <c r="A672" s="147" t="s">
        <v>2145</v>
      </c>
      <c r="B672" s="140" t="s">
        <v>8469</v>
      </c>
      <c r="C672" s="147" t="s">
        <v>134</v>
      </c>
      <c r="D672" s="140" t="s">
        <v>8491</v>
      </c>
      <c r="E672" s="147" t="s">
        <v>350</v>
      </c>
      <c r="F672" s="140" t="s">
        <v>8580</v>
      </c>
      <c r="G672" s="190" t="s">
        <v>4256</v>
      </c>
      <c r="H672" s="193" t="s">
        <v>9296</v>
      </c>
      <c r="I672" s="147" t="s">
        <v>4257</v>
      </c>
      <c r="J672" s="147">
        <v>1</v>
      </c>
      <c r="K672" s="132">
        <f t="shared" si="84"/>
        <v>1411554.05</v>
      </c>
      <c r="L672" s="132">
        <v>956818.72</v>
      </c>
      <c r="M672" s="132">
        <v>454735.33</v>
      </c>
      <c r="N672" s="132">
        <v>956818.72</v>
      </c>
      <c r="O672" s="147" t="s">
        <v>4679</v>
      </c>
      <c r="P672" s="132">
        <v>460616.58</v>
      </c>
      <c r="Q672" s="132">
        <f t="shared" si="85"/>
        <v>1417435.3</v>
      </c>
      <c r="R672" s="132">
        <v>956818.72</v>
      </c>
      <c r="S672" s="132">
        <v>460616.58</v>
      </c>
      <c r="T672" s="169">
        <f t="shared" si="86"/>
        <v>1</v>
      </c>
      <c r="U672" s="169">
        <f t="shared" si="87"/>
        <v>1</v>
      </c>
      <c r="V672" s="169">
        <f t="shared" si="88"/>
        <v>1.0129333474045221</v>
      </c>
      <c r="W672" s="169">
        <f t="shared" si="89"/>
        <v>1.0041665071202905</v>
      </c>
      <c r="X672" s="170">
        <v>1</v>
      </c>
      <c r="Y672" s="139" t="s">
        <v>4584</v>
      </c>
      <c r="Z672" s="139" t="s">
        <v>4584</v>
      </c>
      <c r="AA672" s="139">
        <v>39895</v>
      </c>
      <c r="AB672" s="139">
        <v>39977</v>
      </c>
      <c r="AC672" s="147" t="s">
        <v>4584</v>
      </c>
      <c r="AD672" s="147">
        <f t="shared" si="90"/>
        <v>82</v>
      </c>
      <c r="AE672" s="131">
        <v>159</v>
      </c>
      <c r="AG672" s="147">
        <v>1</v>
      </c>
      <c r="AH672" s="147" t="s">
        <v>4510</v>
      </c>
    </row>
    <row r="673" spans="1:34" x14ac:dyDescent="0.25">
      <c r="A673" s="147" t="s">
        <v>2145</v>
      </c>
      <c r="B673" s="140" t="s">
        <v>8469</v>
      </c>
      <c r="C673" s="147" t="s">
        <v>134</v>
      </c>
      <c r="D673" s="140" t="s">
        <v>8491</v>
      </c>
      <c r="E673" s="147" t="s">
        <v>350</v>
      </c>
      <c r="F673" s="140" t="s">
        <v>8580</v>
      </c>
      <c r="G673" s="147" t="s">
        <v>359</v>
      </c>
      <c r="H673" s="140" t="s">
        <v>9297</v>
      </c>
      <c r="I673" s="147" t="s">
        <v>4713</v>
      </c>
      <c r="J673" s="147">
        <v>1</v>
      </c>
      <c r="K673" s="132">
        <f t="shared" si="84"/>
        <v>3139433.6799999997</v>
      </c>
      <c r="L673" s="132">
        <v>1654256.68</v>
      </c>
      <c r="M673" s="132">
        <v>1485177</v>
      </c>
      <c r="N673" s="132">
        <v>1654256.68</v>
      </c>
      <c r="O673" s="133" t="s">
        <v>4679</v>
      </c>
      <c r="P673" s="132">
        <v>679691.85</v>
      </c>
      <c r="Q673" s="132">
        <f t="shared" si="85"/>
        <v>2333948.5299999998</v>
      </c>
      <c r="R673" s="132">
        <v>1654256.68</v>
      </c>
      <c r="S673" s="132">
        <v>679691.85</v>
      </c>
      <c r="T673" s="169">
        <f t="shared" si="86"/>
        <v>1</v>
      </c>
      <c r="U673" s="169">
        <f t="shared" si="87"/>
        <v>1</v>
      </c>
      <c r="V673" s="169">
        <f t="shared" si="88"/>
        <v>0.45765040126530371</v>
      </c>
      <c r="W673" s="169">
        <f t="shared" si="89"/>
        <v>0.7434297927261837</v>
      </c>
      <c r="X673" s="170">
        <v>1</v>
      </c>
      <c r="Y673" s="139">
        <v>37931</v>
      </c>
      <c r="Z673" s="139">
        <v>37971</v>
      </c>
      <c r="AA673" s="139">
        <v>38075</v>
      </c>
      <c r="AB673" s="139">
        <v>38385</v>
      </c>
      <c r="AC673" s="139" t="s">
        <v>4516</v>
      </c>
      <c r="AD673" s="147">
        <f t="shared" si="90"/>
        <v>310</v>
      </c>
      <c r="AE673" s="131">
        <v>92</v>
      </c>
      <c r="AG673" s="147">
        <v>1</v>
      </c>
      <c r="AH673" s="147" t="s">
        <v>4510</v>
      </c>
    </row>
    <row r="674" spans="1:34" x14ac:dyDescent="0.25">
      <c r="A674" s="147" t="s">
        <v>2145</v>
      </c>
      <c r="B674" s="140" t="s">
        <v>8469</v>
      </c>
      <c r="C674" s="147" t="s">
        <v>134</v>
      </c>
      <c r="D674" s="140" t="s">
        <v>8491</v>
      </c>
      <c r="E674" s="147" t="s">
        <v>350</v>
      </c>
      <c r="F674" s="140" t="s">
        <v>8580</v>
      </c>
      <c r="G674" s="147" t="s">
        <v>359</v>
      </c>
      <c r="H674" s="140" t="s">
        <v>9297</v>
      </c>
      <c r="I674" s="147" t="s">
        <v>3192</v>
      </c>
      <c r="J674" s="147">
        <v>1</v>
      </c>
      <c r="K674" s="132">
        <f t="shared" si="84"/>
        <v>573700</v>
      </c>
      <c r="L674" s="132">
        <v>413000</v>
      </c>
      <c r="M674" s="132">
        <v>160700</v>
      </c>
      <c r="N674" s="132">
        <v>413000</v>
      </c>
      <c r="O674" s="133" t="s">
        <v>4679</v>
      </c>
      <c r="P674" s="132">
        <v>163750</v>
      </c>
      <c r="Q674" s="132">
        <f t="shared" si="85"/>
        <v>576750</v>
      </c>
      <c r="R674" s="132">
        <v>413000</v>
      </c>
      <c r="S674" s="132">
        <v>163750</v>
      </c>
      <c r="T674" s="169">
        <f t="shared" si="86"/>
        <v>1</v>
      </c>
      <c r="U674" s="169">
        <f t="shared" si="87"/>
        <v>1</v>
      </c>
      <c r="V674" s="169">
        <f t="shared" si="88"/>
        <v>1.0189794648413193</v>
      </c>
      <c r="W674" s="169">
        <f t="shared" si="89"/>
        <v>1.0053163674394283</v>
      </c>
      <c r="X674" s="170">
        <v>1</v>
      </c>
      <c r="Y674" s="139">
        <v>38399</v>
      </c>
      <c r="Z674" s="139">
        <v>38464</v>
      </c>
      <c r="AA674" s="139">
        <v>38579</v>
      </c>
      <c r="AB674" s="139">
        <v>38800</v>
      </c>
      <c r="AC674" s="139" t="s">
        <v>4516</v>
      </c>
      <c r="AD674" s="147">
        <f t="shared" si="90"/>
        <v>221</v>
      </c>
      <c r="AE674" s="131">
        <v>92</v>
      </c>
      <c r="AG674" s="147">
        <v>1</v>
      </c>
      <c r="AH674" s="147" t="s">
        <v>4510</v>
      </c>
    </row>
    <row r="675" spans="1:34" x14ac:dyDescent="0.25">
      <c r="A675" s="147" t="s">
        <v>2145</v>
      </c>
      <c r="B675" s="140" t="s">
        <v>8469</v>
      </c>
      <c r="C675" s="147" t="s">
        <v>134</v>
      </c>
      <c r="D675" s="140" t="s">
        <v>8491</v>
      </c>
      <c r="E675" s="147" t="s">
        <v>350</v>
      </c>
      <c r="F675" s="140" t="s">
        <v>8580</v>
      </c>
      <c r="G675" s="147" t="s">
        <v>266</v>
      </c>
      <c r="H675" s="140" t="s">
        <v>9298</v>
      </c>
      <c r="I675" s="147" t="s">
        <v>4258</v>
      </c>
      <c r="J675" s="147">
        <v>1</v>
      </c>
      <c r="K675" s="132">
        <f t="shared" si="84"/>
        <v>653916.89999999991</v>
      </c>
      <c r="L675" s="132">
        <v>282609.36</v>
      </c>
      <c r="M675" s="132">
        <v>371307.54</v>
      </c>
      <c r="N675" s="132">
        <v>282609.36</v>
      </c>
      <c r="O675" s="147" t="s">
        <v>4679</v>
      </c>
      <c r="P675" s="132">
        <v>404707.54</v>
      </c>
      <c r="Q675" s="132">
        <f t="shared" si="85"/>
        <v>687316.89999999991</v>
      </c>
      <c r="R675" s="132">
        <v>282609.36</v>
      </c>
      <c r="S675" s="132">
        <v>404707.54</v>
      </c>
      <c r="T675" s="169">
        <f t="shared" si="86"/>
        <v>1</v>
      </c>
      <c r="U675" s="169">
        <f t="shared" si="87"/>
        <v>1</v>
      </c>
      <c r="V675" s="169">
        <f t="shared" si="88"/>
        <v>1.0899523882547604</v>
      </c>
      <c r="W675" s="169">
        <f t="shared" si="89"/>
        <v>1.0510768264285568</v>
      </c>
      <c r="X675" s="170">
        <v>1</v>
      </c>
      <c r="Y675" s="139" t="s">
        <v>4584</v>
      </c>
      <c r="Z675" s="139" t="s">
        <v>4584</v>
      </c>
      <c r="AA675" s="139">
        <v>39931</v>
      </c>
      <c r="AB675" s="139">
        <v>39977</v>
      </c>
      <c r="AC675" s="147" t="s">
        <v>4584</v>
      </c>
      <c r="AD675" s="147">
        <f t="shared" si="90"/>
        <v>46</v>
      </c>
      <c r="AE675" s="131">
        <v>74</v>
      </c>
      <c r="AG675" s="147">
        <v>1</v>
      </c>
      <c r="AH675" s="147" t="s">
        <v>4510</v>
      </c>
    </row>
    <row r="676" spans="1:34" x14ac:dyDescent="0.25">
      <c r="A676" s="147" t="s">
        <v>2145</v>
      </c>
      <c r="B676" s="140" t="s">
        <v>8469</v>
      </c>
      <c r="C676" s="147" t="s">
        <v>134</v>
      </c>
      <c r="D676" s="140" t="s">
        <v>8491</v>
      </c>
      <c r="E676" s="147" t="s">
        <v>350</v>
      </c>
      <c r="F676" s="140" t="s">
        <v>8580</v>
      </c>
      <c r="G676" s="147" t="s">
        <v>258</v>
      </c>
      <c r="H676" s="140" t="s">
        <v>9300</v>
      </c>
      <c r="I676" s="147" t="s">
        <v>3267</v>
      </c>
      <c r="J676" s="147">
        <v>1</v>
      </c>
      <c r="K676" s="132">
        <f t="shared" si="84"/>
        <v>483701</v>
      </c>
      <c r="L676" s="132">
        <v>241155</v>
      </c>
      <c r="M676" s="132">
        <v>242546</v>
      </c>
      <c r="N676" s="132">
        <v>241155</v>
      </c>
      <c r="O676" s="133" t="s">
        <v>4679</v>
      </c>
      <c r="P676" s="132">
        <v>135382</v>
      </c>
      <c r="Q676" s="132">
        <f t="shared" si="85"/>
        <v>376537</v>
      </c>
      <c r="R676" s="132">
        <v>241155</v>
      </c>
      <c r="S676" s="132">
        <v>135382</v>
      </c>
      <c r="T676" s="169">
        <f t="shared" si="86"/>
        <v>1</v>
      </c>
      <c r="U676" s="169">
        <f t="shared" si="87"/>
        <v>1</v>
      </c>
      <c r="V676" s="169">
        <f t="shared" si="88"/>
        <v>0.55817040891212388</v>
      </c>
      <c r="W676" s="169">
        <f t="shared" si="89"/>
        <v>0.77844991017177967</v>
      </c>
      <c r="X676" s="170">
        <v>1</v>
      </c>
      <c r="Y676" s="139">
        <v>37931</v>
      </c>
      <c r="Z676" s="139">
        <v>37971</v>
      </c>
      <c r="AA676" s="139">
        <v>38047</v>
      </c>
      <c r="AB676" s="139">
        <v>38384</v>
      </c>
      <c r="AC676" s="139" t="s">
        <v>4516</v>
      </c>
      <c r="AD676" s="147">
        <f t="shared" si="90"/>
        <v>337</v>
      </c>
      <c r="AE676" s="131">
        <v>604</v>
      </c>
      <c r="AG676" s="147">
        <v>1</v>
      </c>
      <c r="AH676" s="147" t="s">
        <v>4510</v>
      </c>
    </row>
    <row r="677" spans="1:34" x14ac:dyDescent="0.25">
      <c r="A677" s="147" t="s">
        <v>2145</v>
      </c>
      <c r="B677" s="140" t="s">
        <v>8469</v>
      </c>
      <c r="C677" s="147" t="s">
        <v>134</v>
      </c>
      <c r="D677" s="140" t="s">
        <v>8491</v>
      </c>
      <c r="E677" s="147" t="s">
        <v>350</v>
      </c>
      <c r="F677" s="140" t="s">
        <v>8580</v>
      </c>
      <c r="G677" s="147" t="s">
        <v>258</v>
      </c>
      <c r="H677" s="140" t="s">
        <v>9300</v>
      </c>
      <c r="I677" s="147" t="s">
        <v>4765</v>
      </c>
      <c r="J677" s="147">
        <v>1</v>
      </c>
      <c r="K677" s="132">
        <f t="shared" si="84"/>
        <v>837690</v>
      </c>
      <c r="L677" s="132">
        <v>497454</v>
      </c>
      <c r="M677" s="132">
        <v>340236</v>
      </c>
      <c r="N677" s="132">
        <v>497454</v>
      </c>
      <c r="O677" s="133" t="s">
        <v>4679</v>
      </c>
      <c r="P677" s="132">
        <v>286236</v>
      </c>
      <c r="Q677" s="132">
        <f t="shared" si="85"/>
        <v>783690</v>
      </c>
      <c r="R677" s="132">
        <v>497454</v>
      </c>
      <c r="S677" s="132">
        <v>286236</v>
      </c>
      <c r="T677" s="169">
        <f t="shared" si="86"/>
        <v>1</v>
      </c>
      <c r="U677" s="169">
        <f t="shared" si="87"/>
        <v>1</v>
      </c>
      <c r="V677" s="169">
        <f t="shared" si="88"/>
        <v>0.8412866363347794</v>
      </c>
      <c r="W677" s="169">
        <f t="shared" si="89"/>
        <v>0.93553701249865706</v>
      </c>
      <c r="X677" s="170">
        <v>1</v>
      </c>
      <c r="Y677" s="139">
        <v>38804</v>
      </c>
      <c r="Z677" s="139">
        <v>38804</v>
      </c>
      <c r="AA677" s="139">
        <v>38866</v>
      </c>
      <c r="AB677" s="139">
        <v>39005</v>
      </c>
      <c r="AC677" s="139" t="s">
        <v>4516</v>
      </c>
      <c r="AD677" s="147">
        <f t="shared" si="90"/>
        <v>139</v>
      </c>
      <c r="AE677" s="131">
        <v>604</v>
      </c>
      <c r="AG677" s="147">
        <v>1</v>
      </c>
      <c r="AH677" s="147" t="s">
        <v>4510</v>
      </c>
    </row>
    <row r="678" spans="1:34" x14ac:dyDescent="0.25">
      <c r="A678" s="147" t="s">
        <v>2145</v>
      </c>
      <c r="B678" s="140" t="s">
        <v>8469</v>
      </c>
      <c r="C678" s="147" t="s">
        <v>134</v>
      </c>
      <c r="D678" s="140" t="s">
        <v>8491</v>
      </c>
      <c r="E678" s="147" t="s">
        <v>350</v>
      </c>
      <c r="F678" s="140" t="s">
        <v>8580</v>
      </c>
      <c r="G678" s="181" t="s">
        <v>126</v>
      </c>
      <c r="I678" s="147" t="s">
        <v>4767</v>
      </c>
      <c r="J678" s="147">
        <v>1</v>
      </c>
      <c r="K678" s="132">
        <f t="shared" si="84"/>
        <v>835810</v>
      </c>
      <c r="L678" s="132">
        <v>529629</v>
      </c>
      <c r="M678" s="132">
        <v>306181</v>
      </c>
      <c r="N678" s="132">
        <v>529629</v>
      </c>
      <c r="O678" s="133" t="s">
        <v>4679</v>
      </c>
      <c r="P678" s="132">
        <v>371781</v>
      </c>
      <c r="Q678" s="132">
        <f t="shared" si="85"/>
        <v>901410</v>
      </c>
      <c r="R678" s="132">
        <v>529629</v>
      </c>
      <c r="S678" s="132">
        <v>371781</v>
      </c>
      <c r="T678" s="169">
        <f t="shared" si="86"/>
        <v>1</v>
      </c>
      <c r="U678" s="169">
        <f t="shared" si="87"/>
        <v>1</v>
      </c>
      <c r="V678" s="169">
        <f t="shared" si="88"/>
        <v>1.2142523539997583</v>
      </c>
      <c r="W678" s="169">
        <f t="shared" si="89"/>
        <v>1.0784867374163984</v>
      </c>
      <c r="X678" s="170">
        <v>1</v>
      </c>
      <c r="Y678" s="139">
        <v>38804</v>
      </c>
      <c r="Z678" s="139">
        <v>38804</v>
      </c>
      <c r="AA678" s="139">
        <v>38903</v>
      </c>
      <c r="AB678" s="139">
        <v>39051</v>
      </c>
      <c r="AC678" s="139" t="s">
        <v>4516</v>
      </c>
      <c r="AD678" s="147">
        <f t="shared" si="90"/>
        <v>148</v>
      </c>
      <c r="AE678" s="131">
        <v>311</v>
      </c>
      <c r="AG678" s="147">
        <v>1</v>
      </c>
      <c r="AH678" s="147" t="s">
        <v>4510</v>
      </c>
    </row>
    <row r="679" spans="1:34" x14ac:dyDescent="0.25">
      <c r="A679" s="147" t="s">
        <v>2145</v>
      </c>
      <c r="B679" s="140" t="s">
        <v>8469</v>
      </c>
      <c r="C679" s="147" t="s">
        <v>134</v>
      </c>
      <c r="D679" s="140" t="s">
        <v>8491</v>
      </c>
      <c r="E679" s="147" t="s">
        <v>1556</v>
      </c>
      <c r="F679" s="140" t="s">
        <v>8584</v>
      </c>
      <c r="G679" s="147" t="s">
        <v>2303</v>
      </c>
      <c r="H679" s="140" t="s">
        <v>10782</v>
      </c>
      <c r="I679" s="147" t="s">
        <v>2928</v>
      </c>
      <c r="J679" s="147">
        <v>1</v>
      </c>
      <c r="K679" s="132">
        <f t="shared" si="84"/>
        <v>389097</v>
      </c>
      <c r="L679" s="132">
        <v>196861.6</v>
      </c>
      <c r="M679" s="132">
        <v>192235.4</v>
      </c>
      <c r="N679" s="132">
        <v>196861.6</v>
      </c>
      <c r="O679" s="133" t="s">
        <v>4679</v>
      </c>
      <c r="P679" s="132">
        <v>120880.4</v>
      </c>
      <c r="Q679" s="132">
        <f t="shared" si="85"/>
        <v>317742</v>
      </c>
      <c r="R679" s="132">
        <v>196861.6</v>
      </c>
      <c r="S679" s="132">
        <v>120880.4</v>
      </c>
      <c r="T679" s="169">
        <f t="shared" si="86"/>
        <v>1</v>
      </c>
      <c r="U679" s="169">
        <f t="shared" si="87"/>
        <v>1</v>
      </c>
      <c r="V679" s="169">
        <f t="shared" si="88"/>
        <v>0.62881446393328178</v>
      </c>
      <c r="W679" s="169">
        <f t="shared" si="89"/>
        <v>0.8166138520728764</v>
      </c>
      <c r="X679" s="170">
        <v>1</v>
      </c>
      <c r="Y679" s="139">
        <v>37948</v>
      </c>
      <c r="Z679" s="139">
        <v>37956</v>
      </c>
      <c r="AA679" s="139">
        <v>38061</v>
      </c>
      <c r="AB679" s="139">
        <v>38270</v>
      </c>
      <c r="AC679" s="139">
        <v>38288</v>
      </c>
      <c r="AD679" s="147">
        <f t="shared" si="90"/>
        <v>209</v>
      </c>
      <c r="AE679" s="131">
        <v>142</v>
      </c>
      <c r="AG679" s="147">
        <v>1</v>
      </c>
      <c r="AH679" s="147" t="s">
        <v>4510</v>
      </c>
    </row>
    <row r="680" spans="1:34" x14ac:dyDescent="0.25">
      <c r="A680" s="147" t="s">
        <v>2145</v>
      </c>
      <c r="B680" s="140" t="s">
        <v>8469</v>
      </c>
      <c r="C680" s="147" t="s">
        <v>134</v>
      </c>
      <c r="D680" s="140" t="s">
        <v>8491</v>
      </c>
      <c r="E680" s="147" t="s">
        <v>1556</v>
      </c>
      <c r="F680" s="140" t="s">
        <v>8584</v>
      </c>
      <c r="G680" s="147" t="s">
        <v>2303</v>
      </c>
      <c r="H680" s="140" t="s">
        <v>10782</v>
      </c>
      <c r="I680" s="147" t="s">
        <v>4744</v>
      </c>
      <c r="J680" s="147">
        <v>1</v>
      </c>
      <c r="K680" s="132">
        <f t="shared" si="84"/>
        <v>2171973.77</v>
      </c>
      <c r="L680" s="132">
        <v>1443565.85</v>
      </c>
      <c r="M680" s="132">
        <v>728407.92</v>
      </c>
      <c r="N680" s="132">
        <v>1443565.85</v>
      </c>
      <c r="O680" s="133" t="s">
        <v>4679</v>
      </c>
      <c r="P680" s="132">
        <v>713600</v>
      </c>
      <c r="Q680" s="132">
        <f t="shared" si="85"/>
        <v>2157165.85</v>
      </c>
      <c r="R680" s="132">
        <v>1443565.85</v>
      </c>
      <c r="S680" s="132">
        <v>713600</v>
      </c>
      <c r="T680" s="169">
        <f t="shared" si="86"/>
        <v>1</v>
      </c>
      <c r="U680" s="169">
        <f t="shared" si="87"/>
        <v>1</v>
      </c>
      <c r="V680" s="169">
        <f t="shared" si="88"/>
        <v>0.97967084158008599</v>
      </c>
      <c r="W680" s="169">
        <f t="shared" si="89"/>
        <v>0.99318227494064082</v>
      </c>
      <c r="X680" s="170">
        <v>1</v>
      </c>
      <c r="Y680" s="139">
        <v>38553</v>
      </c>
      <c r="Z680" s="139">
        <v>38595</v>
      </c>
      <c r="AA680" s="139">
        <v>38691</v>
      </c>
      <c r="AB680" s="139">
        <v>39029</v>
      </c>
      <c r="AC680" s="139" t="s">
        <v>4516</v>
      </c>
      <c r="AD680" s="147">
        <f t="shared" si="90"/>
        <v>338</v>
      </c>
      <c r="AE680" s="131">
        <v>142</v>
      </c>
      <c r="AG680" s="147">
        <v>1</v>
      </c>
      <c r="AH680" s="147" t="s">
        <v>4510</v>
      </c>
    </row>
    <row r="681" spans="1:34" x14ac:dyDescent="0.25">
      <c r="A681" s="147" t="s">
        <v>2145</v>
      </c>
      <c r="B681" s="140" t="s">
        <v>8469</v>
      </c>
      <c r="C681" s="147" t="s">
        <v>134</v>
      </c>
      <c r="D681" s="140" t="s">
        <v>8491</v>
      </c>
      <c r="E681" s="147" t="s">
        <v>1556</v>
      </c>
      <c r="F681" s="140" t="s">
        <v>8584</v>
      </c>
      <c r="G681" s="147" t="s">
        <v>1561</v>
      </c>
      <c r="H681" s="140" t="s">
        <v>9301</v>
      </c>
      <c r="I681" s="147" t="s">
        <v>3535</v>
      </c>
      <c r="J681" s="147">
        <v>1</v>
      </c>
      <c r="K681" s="132">
        <f t="shared" si="84"/>
        <v>258781.59999999998</v>
      </c>
      <c r="L681" s="132">
        <v>112952.93</v>
      </c>
      <c r="M681" s="132">
        <v>145828.66999999998</v>
      </c>
      <c r="N681" s="132">
        <v>112952.93000000001</v>
      </c>
      <c r="O681" s="133" t="s">
        <v>4679</v>
      </c>
      <c r="P681" s="132">
        <v>148506.66</v>
      </c>
      <c r="Q681" s="132">
        <f t="shared" si="85"/>
        <v>261459.59</v>
      </c>
      <c r="R681" s="132">
        <v>112952.93</v>
      </c>
      <c r="S681" s="132">
        <v>148506.66</v>
      </c>
      <c r="T681" s="169">
        <f t="shared" si="86"/>
        <v>0.99999999999999989</v>
      </c>
      <c r="U681" s="169">
        <f t="shared" si="87"/>
        <v>1</v>
      </c>
      <c r="V681" s="169">
        <f t="shared" si="88"/>
        <v>1.018363947226564</v>
      </c>
      <c r="W681" s="169">
        <f t="shared" si="89"/>
        <v>1.010348455995326</v>
      </c>
      <c r="X681" s="170">
        <v>1</v>
      </c>
      <c r="Y681" s="139">
        <v>37948</v>
      </c>
      <c r="Z681" s="139">
        <v>37956</v>
      </c>
      <c r="AA681" s="139">
        <v>38064</v>
      </c>
      <c r="AB681" s="139">
        <v>38078</v>
      </c>
      <c r="AC681" s="139" t="s">
        <v>4516</v>
      </c>
      <c r="AD681" s="147">
        <f t="shared" si="90"/>
        <v>14</v>
      </c>
      <c r="AE681" s="131">
        <v>80</v>
      </c>
      <c r="AG681" s="147">
        <v>1</v>
      </c>
      <c r="AH681" s="147" t="s">
        <v>4510</v>
      </c>
    </row>
    <row r="682" spans="1:34" x14ac:dyDescent="0.25">
      <c r="A682" s="147" t="s">
        <v>2145</v>
      </c>
      <c r="B682" s="140" t="s">
        <v>8469</v>
      </c>
      <c r="C682" s="147" t="s">
        <v>134</v>
      </c>
      <c r="D682" s="140" t="s">
        <v>8491</v>
      </c>
      <c r="E682" s="147" t="s">
        <v>1556</v>
      </c>
      <c r="F682" s="140" t="s">
        <v>8584</v>
      </c>
      <c r="G682" s="147" t="s">
        <v>1561</v>
      </c>
      <c r="H682" s="140" t="s">
        <v>9301</v>
      </c>
      <c r="I682" s="147" t="s">
        <v>4744</v>
      </c>
      <c r="J682" s="147">
        <v>1</v>
      </c>
      <c r="K682" s="132">
        <f t="shared" si="84"/>
        <v>958507</v>
      </c>
      <c r="L682" s="132">
        <v>712557.42</v>
      </c>
      <c r="M682" s="132">
        <v>245949.58</v>
      </c>
      <c r="N682" s="132">
        <v>712557.42</v>
      </c>
      <c r="O682" s="133" t="s">
        <v>4679</v>
      </c>
      <c r="P682" s="132">
        <v>493439.19</v>
      </c>
      <c r="Q682" s="132">
        <f t="shared" si="85"/>
        <v>1205996.6100000001</v>
      </c>
      <c r="R682" s="132">
        <v>712557.42</v>
      </c>
      <c r="S682" s="132">
        <v>493439.19</v>
      </c>
      <c r="T682" s="169">
        <f t="shared" si="86"/>
        <v>1</v>
      </c>
      <c r="U682" s="169">
        <f t="shared" si="87"/>
        <v>1</v>
      </c>
      <c r="V682" s="169">
        <f t="shared" si="88"/>
        <v>2.0062615679197338</v>
      </c>
      <c r="W682" s="169">
        <f t="shared" si="89"/>
        <v>1.2582032369090681</v>
      </c>
      <c r="X682" s="170">
        <v>1</v>
      </c>
      <c r="Y682" s="139">
        <v>38553</v>
      </c>
      <c r="Z682" s="139">
        <v>38595</v>
      </c>
      <c r="AA682" s="139">
        <v>38612</v>
      </c>
      <c r="AB682" s="139">
        <v>38827</v>
      </c>
      <c r="AC682" s="139" t="s">
        <v>4516</v>
      </c>
      <c r="AD682" s="147">
        <f t="shared" si="90"/>
        <v>215</v>
      </c>
      <c r="AE682" s="131">
        <v>80</v>
      </c>
      <c r="AG682" s="147">
        <v>1</v>
      </c>
      <c r="AH682" s="147" t="s">
        <v>4510</v>
      </c>
    </row>
    <row r="683" spans="1:34" x14ac:dyDescent="0.25">
      <c r="A683" s="147" t="s">
        <v>2145</v>
      </c>
      <c r="B683" s="140" t="s">
        <v>8469</v>
      </c>
      <c r="C683" s="147" t="s">
        <v>134</v>
      </c>
      <c r="D683" s="140" t="s">
        <v>8491</v>
      </c>
      <c r="E683" s="147" t="s">
        <v>1556</v>
      </c>
      <c r="F683" s="140" t="s">
        <v>8584</v>
      </c>
      <c r="G683" s="147" t="s">
        <v>1561</v>
      </c>
      <c r="H683" s="140" t="s">
        <v>9301</v>
      </c>
      <c r="I683" s="147" t="s">
        <v>4768</v>
      </c>
      <c r="J683" s="147">
        <v>1</v>
      </c>
      <c r="K683" s="132">
        <f t="shared" si="84"/>
        <v>884968</v>
      </c>
      <c r="L683" s="132">
        <v>358381.48</v>
      </c>
      <c r="M683" s="132">
        <v>526586.52</v>
      </c>
      <c r="N683" s="132">
        <v>358381.48</v>
      </c>
      <c r="O683" s="133" t="s">
        <v>4699</v>
      </c>
      <c r="P683" s="132">
        <v>510119.52</v>
      </c>
      <c r="Q683" s="132">
        <f t="shared" si="85"/>
        <v>868501</v>
      </c>
      <c r="R683" s="132">
        <v>358381.48</v>
      </c>
      <c r="S683" s="132">
        <v>510119.52</v>
      </c>
      <c r="T683" s="169">
        <f t="shared" si="86"/>
        <v>1</v>
      </c>
      <c r="U683" s="169">
        <f t="shared" si="87"/>
        <v>1</v>
      </c>
      <c r="V683" s="169">
        <f t="shared" si="88"/>
        <v>0.968728785537465</v>
      </c>
      <c r="W683" s="169">
        <f t="shared" si="89"/>
        <v>0.98139254752714222</v>
      </c>
      <c r="X683" s="170">
        <v>1</v>
      </c>
      <c r="Y683" s="139">
        <v>38841</v>
      </c>
      <c r="Z683" s="139">
        <v>38842</v>
      </c>
      <c r="AA683" s="139">
        <v>38903</v>
      </c>
      <c r="AB683" s="139">
        <v>39021</v>
      </c>
      <c r="AC683" s="139" t="s">
        <v>4516</v>
      </c>
      <c r="AD683" s="147">
        <f t="shared" si="90"/>
        <v>118</v>
      </c>
      <c r="AE683" s="131">
        <v>80</v>
      </c>
      <c r="AG683" s="147">
        <v>1</v>
      </c>
      <c r="AH683" s="147" t="s">
        <v>4510</v>
      </c>
    </row>
    <row r="684" spans="1:34" x14ac:dyDescent="0.25">
      <c r="A684" s="147" t="s">
        <v>2145</v>
      </c>
      <c r="B684" s="140" t="s">
        <v>8469</v>
      </c>
      <c r="C684" s="147" t="s">
        <v>134</v>
      </c>
      <c r="D684" s="140" t="s">
        <v>8491</v>
      </c>
      <c r="E684" s="147" t="s">
        <v>1556</v>
      </c>
      <c r="F684" s="140" t="s">
        <v>8584</v>
      </c>
      <c r="G684" s="147" t="s">
        <v>2304</v>
      </c>
      <c r="H684" s="140" t="s">
        <v>10783</v>
      </c>
      <c r="I684" s="147" t="s">
        <v>4714</v>
      </c>
      <c r="J684" s="147">
        <v>1</v>
      </c>
      <c r="K684" s="132">
        <f t="shared" si="84"/>
        <v>1325979.6000000001</v>
      </c>
      <c r="L684" s="132">
        <v>908152.18</v>
      </c>
      <c r="M684" s="132">
        <v>417827.42</v>
      </c>
      <c r="N684" s="132">
        <v>908152.17999999993</v>
      </c>
      <c r="O684" s="133" t="s">
        <v>4679</v>
      </c>
      <c r="P684" s="132">
        <v>379478.99</v>
      </c>
      <c r="Q684" s="132">
        <f t="shared" si="85"/>
        <v>1287631.17</v>
      </c>
      <c r="R684" s="132">
        <v>908152.18</v>
      </c>
      <c r="S684" s="132">
        <v>379478.99</v>
      </c>
      <c r="T684" s="169">
        <f t="shared" si="86"/>
        <v>1.0000000000000002</v>
      </c>
      <c r="U684" s="169">
        <f t="shared" si="87"/>
        <v>1</v>
      </c>
      <c r="V684" s="169">
        <f t="shared" si="88"/>
        <v>0.90821945098768286</v>
      </c>
      <c r="W684" s="169">
        <f t="shared" si="89"/>
        <v>0.97107917044877601</v>
      </c>
      <c r="X684" s="170">
        <v>1</v>
      </c>
      <c r="Y684" s="139">
        <v>37948</v>
      </c>
      <c r="Z684" s="139">
        <v>37956</v>
      </c>
      <c r="AA684" s="139">
        <v>38076</v>
      </c>
      <c r="AB684" s="139">
        <v>38626</v>
      </c>
      <c r="AC684" s="139" t="s">
        <v>4516</v>
      </c>
      <c r="AD684" s="147">
        <f t="shared" si="90"/>
        <v>550</v>
      </c>
      <c r="AE684" s="131">
        <v>100</v>
      </c>
      <c r="AG684" s="147">
        <v>1</v>
      </c>
      <c r="AH684" s="147" t="s">
        <v>4510</v>
      </c>
    </row>
    <row r="685" spans="1:34" x14ac:dyDescent="0.25">
      <c r="A685" s="147" t="s">
        <v>2145</v>
      </c>
      <c r="B685" s="140" t="s">
        <v>8469</v>
      </c>
      <c r="C685" s="147" t="s">
        <v>134</v>
      </c>
      <c r="D685" s="140" t="s">
        <v>8491</v>
      </c>
      <c r="E685" s="147" t="s">
        <v>1556</v>
      </c>
      <c r="F685" s="140" t="s">
        <v>8584</v>
      </c>
      <c r="G685" s="147" t="s">
        <v>1563</v>
      </c>
      <c r="H685" s="140" t="s">
        <v>9303</v>
      </c>
      <c r="I685" s="147" t="s">
        <v>4714</v>
      </c>
      <c r="J685" s="147">
        <v>1</v>
      </c>
      <c r="K685" s="132">
        <f t="shared" si="84"/>
        <v>922171.82000000007</v>
      </c>
      <c r="L685" s="132">
        <v>637738.06000000006</v>
      </c>
      <c r="M685" s="132">
        <v>284433.76</v>
      </c>
      <c r="N685" s="132">
        <v>637738.06000000006</v>
      </c>
      <c r="O685" s="133" t="s">
        <v>4679</v>
      </c>
      <c r="P685" s="132">
        <v>229162.4</v>
      </c>
      <c r="Q685" s="132">
        <f t="shared" si="85"/>
        <v>866900.46000000008</v>
      </c>
      <c r="R685" s="132">
        <v>637738.06000000006</v>
      </c>
      <c r="S685" s="132">
        <v>229162.4</v>
      </c>
      <c r="T685" s="169">
        <f t="shared" si="86"/>
        <v>1</v>
      </c>
      <c r="U685" s="169">
        <f t="shared" si="87"/>
        <v>1</v>
      </c>
      <c r="V685" s="169">
        <f t="shared" si="88"/>
        <v>0.80567932582967638</v>
      </c>
      <c r="W685" s="169">
        <f t="shared" si="89"/>
        <v>0.9400639243129334</v>
      </c>
      <c r="X685" s="170">
        <v>1</v>
      </c>
      <c r="Y685" s="139">
        <v>37948</v>
      </c>
      <c r="Z685" s="139">
        <v>37956</v>
      </c>
      <c r="AA685" s="139">
        <v>38095</v>
      </c>
      <c r="AB685" s="139">
        <v>38534</v>
      </c>
      <c r="AC685" s="139">
        <v>38598</v>
      </c>
      <c r="AD685" s="147">
        <f t="shared" si="90"/>
        <v>439</v>
      </c>
      <c r="AE685" s="131">
        <v>113</v>
      </c>
      <c r="AG685" s="147">
        <v>1</v>
      </c>
      <c r="AH685" s="147" t="s">
        <v>4510</v>
      </c>
    </row>
    <row r="686" spans="1:34" x14ac:dyDescent="0.25">
      <c r="A686" s="147" t="s">
        <v>2145</v>
      </c>
      <c r="B686" s="140" t="s">
        <v>8469</v>
      </c>
      <c r="C686" s="147" t="s">
        <v>134</v>
      </c>
      <c r="D686" s="140" t="s">
        <v>8491</v>
      </c>
      <c r="E686" s="147" t="s">
        <v>1556</v>
      </c>
      <c r="F686" s="140" t="s">
        <v>8584</v>
      </c>
      <c r="G686" s="147" t="s">
        <v>1558</v>
      </c>
      <c r="H686" s="140" t="s">
        <v>9304</v>
      </c>
      <c r="I686" s="147" t="s">
        <v>4715</v>
      </c>
      <c r="J686" s="147">
        <v>1</v>
      </c>
      <c r="K686" s="132">
        <f t="shared" si="84"/>
        <v>316264.39</v>
      </c>
      <c r="L686" s="132">
        <v>216427.57</v>
      </c>
      <c r="M686" s="132">
        <v>99836.82</v>
      </c>
      <c r="N686" s="132">
        <v>216427.57</v>
      </c>
      <c r="O686" s="133" t="s">
        <v>4679</v>
      </c>
      <c r="P686" s="132">
        <v>94620.62</v>
      </c>
      <c r="Q686" s="132">
        <f t="shared" si="85"/>
        <v>311048.19</v>
      </c>
      <c r="R686" s="132">
        <v>216427.57</v>
      </c>
      <c r="S686" s="132">
        <v>94620.62</v>
      </c>
      <c r="T686" s="169">
        <f t="shared" si="86"/>
        <v>1</v>
      </c>
      <c r="U686" s="169">
        <f t="shared" si="87"/>
        <v>1</v>
      </c>
      <c r="V686" s="169">
        <f t="shared" si="88"/>
        <v>0.94775274292590639</v>
      </c>
      <c r="W686" s="169">
        <f t="shared" si="89"/>
        <v>0.98350683742801392</v>
      </c>
      <c r="X686" s="170">
        <v>1</v>
      </c>
      <c r="Y686" s="139">
        <v>37948</v>
      </c>
      <c r="Z686" s="139">
        <v>37956</v>
      </c>
      <c r="AA686" s="139">
        <v>38097</v>
      </c>
      <c r="AB686" s="139">
        <v>38307</v>
      </c>
      <c r="AC686" s="139" t="s">
        <v>4516</v>
      </c>
      <c r="AD686" s="147">
        <f t="shared" si="90"/>
        <v>210</v>
      </c>
      <c r="AE686" s="131">
        <v>205</v>
      </c>
      <c r="AG686" s="147">
        <v>1</v>
      </c>
      <c r="AH686" s="147" t="s">
        <v>4510</v>
      </c>
    </row>
    <row r="687" spans="1:34" x14ac:dyDescent="0.25">
      <c r="A687" s="147" t="s">
        <v>2145</v>
      </c>
      <c r="B687" s="140" t="s">
        <v>8469</v>
      </c>
      <c r="C687" s="147" t="s">
        <v>134</v>
      </c>
      <c r="D687" s="140" t="s">
        <v>8491</v>
      </c>
      <c r="E687" s="147" t="s">
        <v>1556</v>
      </c>
      <c r="F687" s="140" t="s">
        <v>8584</v>
      </c>
      <c r="G687" s="147" t="s">
        <v>1558</v>
      </c>
      <c r="H687" s="140" t="s">
        <v>9304</v>
      </c>
      <c r="I687" s="147" t="s">
        <v>2928</v>
      </c>
      <c r="J687" s="147">
        <v>1</v>
      </c>
      <c r="K687" s="132">
        <f t="shared" si="84"/>
        <v>1213248</v>
      </c>
      <c r="L687" s="132">
        <v>857861.54</v>
      </c>
      <c r="M687" s="132">
        <v>355386.45999999996</v>
      </c>
      <c r="N687" s="132">
        <v>857861.54</v>
      </c>
      <c r="O687" s="133" t="s">
        <v>4679</v>
      </c>
      <c r="P687" s="132">
        <v>363860.89</v>
      </c>
      <c r="Q687" s="132">
        <f t="shared" si="85"/>
        <v>1221722.4300000002</v>
      </c>
      <c r="R687" s="132">
        <v>857861.54</v>
      </c>
      <c r="S687" s="132">
        <v>363860.89</v>
      </c>
      <c r="T687" s="169">
        <f t="shared" si="86"/>
        <v>1</v>
      </c>
      <c r="U687" s="169">
        <f t="shared" si="87"/>
        <v>1</v>
      </c>
      <c r="V687" s="169">
        <f t="shared" si="88"/>
        <v>1.0238456749308908</v>
      </c>
      <c r="W687" s="169">
        <f t="shared" si="89"/>
        <v>1.0069849115761988</v>
      </c>
      <c r="X687" s="170">
        <v>1</v>
      </c>
      <c r="Y687" s="139">
        <v>38553</v>
      </c>
      <c r="Z687" s="139">
        <v>38595</v>
      </c>
      <c r="AA687" s="139">
        <v>38680</v>
      </c>
      <c r="AB687" s="139">
        <v>38929</v>
      </c>
      <c r="AC687" s="139" t="s">
        <v>4516</v>
      </c>
      <c r="AD687" s="147">
        <f t="shared" si="90"/>
        <v>249</v>
      </c>
      <c r="AE687" s="131">
        <v>205</v>
      </c>
      <c r="AG687" s="147">
        <v>1</v>
      </c>
      <c r="AH687" s="147" t="s">
        <v>4510</v>
      </c>
    </row>
    <row r="688" spans="1:34" x14ac:dyDescent="0.25">
      <c r="A688" s="147" t="s">
        <v>2145</v>
      </c>
      <c r="B688" s="140" t="s">
        <v>8469</v>
      </c>
      <c r="C688" s="147" t="s">
        <v>134</v>
      </c>
      <c r="D688" s="140" t="s">
        <v>8491</v>
      </c>
      <c r="E688" s="147" t="s">
        <v>1556</v>
      </c>
      <c r="F688" s="140" t="s">
        <v>8584</v>
      </c>
      <c r="G688" s="147" t="s">
        <v>1782</v>
      </c>
      <c r="H688" s="140" t="s">
        <v>10784</v>
      </c>
      <c r="I688" s="147" t="s">
        <v>2928</v>
      </c>
      <c r="J688" s="147">
        <v>1</v>
      </c>
      <c r="K688" s="132">
        <f t="shared" si="84"/>
        <v>679966.77</v>
      </c>
      <c r="L688" s="132">
        <v>463835.24</v>
      </c>
      <c r="M688" s="132">
        <v>216131.53</v>
      </c>
      <c r="N688" s="132">
        <v>463835.24</v>
      </c>
      <c r="O688" s="133" t="s">
        <v>4679</v>
      </c>
      <c r="P688" s="132">
        <v>168550</v>
      </c>
      <c r="Q688" s="132">
        <f t="shared" si="85"/>
        <v>632385.24</v>
      </c>
      <c r="R688" s="132">
        <v>463835.24</v>
      </c>
      <c r="S688" s="132">
        <v>168550</v>
      </c>
      <c r="T688" s="169">
        <f t="shared" si="86"/>
        <v>1</v>
      </c>
      <c r="U688" s="169">
        <f t="shared" si="87"/>
        <v>1</v>
      </c>
      <c r="V688" s="169">
        <f t="shared" si="88"/>
        <v>0.77984919645921169</v>
      </c>
      <c r="W688" s="169">
        <f t="shared" si="89"/>
        <v>0.93002374218963668</v>
      </c>
      <c r="X688" s="170">
        <v>1</v>
      </c>
      <c r="Y688" s="139">
        <v>37948</v>
      </c>
      <c r="Z688" s="139">
        <v>37956</v>
      </c>
      <c r="AA688" s="139">
        <v>38076</v>
      </c>
      <c r="AB688" s="139">
        <v>38481</v>
      </c>
      <c r="AC688" s="139">
        <v>38513</v>
      </c>
      <c r="AD688" s="147">
        <f t="shared" si="90"/>
        <v>405</v>
      </c>
      <c r="AE688" s="131">
        <v>115</v>
      </c>
      <c r="AG688" s="147">
        <v>1</v>
      </c>
      <c r="AH688" s="147" t="s">
        <v>4510</v>
      </c>
    </row>
    <row r="689" spans="1:34" x14ac:dyDescent="0.25">
      <c r="A689" s="147" t="s">
        <v>2145</v>
      </c>
      <c r="B689" s="140" t="s">
        <v>8469</v>
      </c>
      <c r="C689" s="147" t="s">
        <v>134</v>
      </c>
      <c r="D689" s="140" t="s">
        <v>8491</v>
      </c>
      <c r="E689" s="147" t="s">
        <v>1556</v>
      </c>
      <c r="F689" s="140" t="s">
        <v>8584</v>
      </c>
      <c r="G689" s="147" t="s">
        <v>1782</v>
      </c>
      <c r="H689" s="140" t="s">
        <v>10784</v>
      </c>
      <c r="I689" s="147" t="s">
        <v>2928</v>
      </c>
      <c r="J689" s="147">
        <v>1</v>
      </c>
      <c r="K689" s="132">
        <f t="shared" si="84"/>
        <v>798014</v>
      </c>
      <c r="L689" s="132">
        <v>577625.85</v>
      </c>
      <c r="M689" s="132">
        <v>220388.15</v>
      </c>
      <c r="N689" s="132">
        <v>577625.85</v>
      </c>
      <c r="O689" s="133" t="s">
        <v>4679</v>
      </c>
      <c r="P689" s="132">
        <v>327043.84999999998</v>
      </c>
      <c r="Q689" s="132">
        <f t="shared" si="85"/>
        <v>904669.7</v>
      </c>
      <c r="R689" s="132">
        <v>577625.85</v>
      </c>
      <c r="S689" s="132">
        <v>327043.84999999998</v>
      </c>
      <c r="T689" s="169">
        <f t="shared" si="86"/>
        <v>1</v>
      </c>
      <c r="U689" s="169">
        <f t="shared" si="87"/>
        <v>1</v>
      </c>
      <c r="V689" s="169">
        <f t="shared" si="88"/>
        <v>1.4839448037473884</v>
      </c>
      <c r="W689" s="169">
        <f t="shared" si="89"/>
        <v>1.1336514146368359</v>
      </c>
      <c r="X689" s="170">
        <v>1</v>
      </c>
      <c r="Y689" s="139">
        <v>38553</v>
      </c>
      <c r="Z689" s="139">
        <v>38595</v>
      </c>
      <c r="AA689" s="139">
        <v>38704</v>
      </c>
      <c r="AB689" s="139">
        <v>38898</v>
      </c>
      <c r="AC689" s="139" t="s">
        <v>4516</v>
      </c>
      <c r="AD689" s="147">
        <f t="shared" si="90"/>
        <v>194</v>
      </c>
      <c r="AE689" s="131">
        <v>115</v>
      </c>
      <c r="AG689" s="147">
        <v>1</v>
      </c>
      <c r="AH689" s="147" t="s">
        <v>4510</v>
      </c>
    </row>
    <row r="690" spans="1:34" x14ac:dyDescent="0.25">
      <c r="A690" s="147" t="s">
        <v>2145</v>
      </c>
      <c r="B690" s="140" t="s">
        <v>8469</v>
      </c>
      <c r="C690" s="147" t="s">
        <v>134</v>
      </c>
      <c r="D690" s="140" t="s">
        <v>8491</v>
      </c>
      <c r="E690" s="147" t="s">
        <v>1556</v>
      </c>
      <c r="F690" s="140" t="s">
        <v>8584</v>
      </c>
      <c r="G690" s="147" t="s">
        <v>2749</v>
      </c>
      <c r="H690" s="140" t="s">
        <v>10785</v>
      </c>
      <c r="I690" s="147" t="s">
        <v>2750</v>
      </c>
      <c r="J690" s="147">
        <v>1</v>
      </c>
      <c r="K690" s="132">
        <f t="shared" si="84"/>
        <v>1615122.8</v>
      </c>
      <c r="L690" s="132">
        <v>1114902.8</v>
      </c>
      <c r="M690" s="132">
        <v>500220</v>
      </c>
      <c r="N690" s="132">
        <v>1114902.8</v>
      </c>
      <c r="O690" s="133" t="s">
        <v>4679</v>
      </c>
      <c r="P690" s="132">
        <v>454621</v>
      </c>
      <c r="Q690" s="132">
        <f t="shared" si="85"/>
        <v>1569523.8</v>
      </c>
      <c r="R690" s="132">
        <v>1114902.8</v>
      </c>
      <c r="S690" s="132">
        <v>454621</v>
      </c>
      <c r="T690" s="169">
        <f t="shared" si="86"/>
        <v>1</v>
      </c>
      <c r="U690" s="169">
        <f t="shared" si="87"/>
        <v>1</v>
      </c>
      <c r="V690" s="169">
        <f t="shared" si="88"/>
        <v>0.90884210947183242</v>
      </c>
      <c r="W690" s="169">
        <f t="shared" si="89"/>
        <v>0.97176747179842915</v>
      </c>
      <c r="X690" s="170">
        <v>1</v>
      </c>
      <c r="Y690" s="139">
        <v>38841</v>
      </c>
      <c r="Z690" s="139">
        <v>38842</v>
      </c>
      <c r="AA690" s="139">
        <v>38882</v>
      </c>
      <c r="AB690" s="139">
        <v>39081</v>
      </c>
      <c r="AC690" s="139" t="s">
        <v>4516</v>
      </c>
      <c r="AD690" s="147">
        <f t="shared" si="90"/>
        <v>199</v>
      </c>
      <c r="AE690" s="131">
        <v>155</v>
      </c>
      <c r="AG690" s="147">
        <v>1</v>
      </c>
      <c r="AH690" s="147" t="s">
        <v>4510</v>
      </c>
    </row>
    <row r="691" spans="1:34" x14ac:dyDescent="0.25">
      <c r="A691" s="147" t="s">
        <v>2145</v>
      </c>
      <c r="B691" s="140" t="s">
        <v>8469</v>
      </c>
      <c r="C691" s="147" t="s">
        <v>134</v>
      </c>
      <c r="D691" s="140" t="s">
        <v>8491</v>
      </c>
      <c r="E691" s="147" t="s">
        <v>1556</v>
      </c>
      <c r="F691" s="140" t="s">
        <v>8584</v>
      </c>
      <c r="G691" s="147" t="s">
        <v>2751</v>
      </c>
      <c r="H691" s="140" t="s">
        <v>10785</v>
      </c>
      <c r="I691" s="147" t="s">
        <v>2752</v>
      </c>
      <c r="J691" s="147">
        <v>1</v>
      </c>
      <c r="K691" s="132">
        <f t="shared" si="84"/>
        <v>1418992.05</v>
      </c>
      <c r="L691" s="132">
        <v>1013804.05</v>
      </c>
      <c r="M691" s="132">
        <v>405188</v>
      </c>
      <c r="N691" s="132">
        <v>1013804.05</v>
      </c>
      <c r="O691" s="133" t="s">
        <v>4699</v>
      </c>
      <c r="P691" s="132">
        <v>376988.8</v>
      </c>
      <c r="Q691" s="132">
        <f t="shared" si="85"/>
        <v>1390792.85</v>
      </c>
      <c r="R691" s="132">
        <v>1013804.05</v>
      </c>
      <c r="S691" s="132">
        <v>376988.8</v>
      </c>
      <c r="T691" s="169">
        <f t="shared" si="86"/>
        <v>1</v>
      </c>
      <c r="U691" s="169">
        <f t="shared" si="87"/>
        <v>1</v>
      </c>
      <c r="V691" s="169">
        <f t="shared" si="88"/>
        <v>0.93040465166786768</v>
      </c>
      <c r="W691" s="169">
        <f t="shared" si="89"/>
        <v>0.98012730233407586</v>
      </c>
      <c r="X691" s="170">
        <v>1</v>
      </c>
      <c r="Y691" s="139">
        <v>38841</v>
      </c>
      <c r="Z691" s="139">
        <v>38842</v>
      </c>
      <c r="AA691" s="139">
        <v>38883</v>
      </c>
      <c r="AB691" s="139">
        <v>39018</v>
      </c>
      <c r="AC691" s="139" t="s">
        <v>4516</v>
      </c>
      <c r="AD691" s="147">
        <f t="shared" si="90"/>
        <v>135</v>
      </c>
      <c r="AE691" s="131">
        <v>187</v>
      </c>
      <c r="AG691" s="147">
        <v>1</v>
      </c>
      <c r="AH691" s="147" t="s">
        <v>4510</v>
      </c>
    </row>
    <row r="692" spans="1:34" x14ac:dyDescent="0.25">
      <c r="A692" s="147" t="s">
        <v>2145</v>
      </c>
      <c r="B692" s="140" t="s">
        <v>8469</v>
      </c>
      <c r="C692" s="147" t="s">
        <v>134</v>
      </c>
      <c r="D692" s="140" t="s">
        <v>8491</v>
      </c>
      <c r="E692" s="147" t="s">
        <v>1556</v>
      </c>
      <c r="F692" s="140" t="s">
        <v>8584</v>
      </c>
      <c r="G692" s="147" t="s">
        <v>4716</v>
      </c>
      <c r="H692" s="140" t="s">
        <v>10786</v>
      </c>
      <c r="I692" s="147" t="s">
        <v>4714</v>
      </c>
      <c r="J692" s="147">
        <v>1</v>
      </c>
      <c r="K692" s="132">
        <f t="shared" si="84"/>
        <v>684691.97</v>
      </c>
      <c r="L692" s="132">
        <v>413207.75</v>
      </c>
      <c r="M692" s="132">
        <v>271484.21999999997</v>
      </c>
      <c r="N692" s="132">
        <v>413207.75</v>
      </c>
      <c r="O692" s="133" t="s">
        <v>4679</v>
      </c>
      <c r="P692" s="132">
        <v>202216.72</v>
      </c>
      <c r="Q692" s="132">
        <f t="shared" si="85"/>
        <v>615424.47</v>
      </c>
      <c r="R692" s="132">
        <v>413207.75</v>
      </c>
      <c r="S692" s="132">
        <v>202216.72</v>
      </c>
      <c r="T692" s="169">
        <f t="shared" si="86"/>
        <v>1</v>
      </c>
      <c r="U692" s="169">
        <f t="shared" si="87"/>
        <v>1</v>
      </c>
      <c r="V692" s="169">
        <f t="shared" si="88"/>
        <v>0.74485625720714088</v>
      </c>
      <c r="W692" s="169">
        <f t="shared" si="89"/>
        <v>0.89883406986648318</v>
      </c>
      <c r="X692" s="170">
        <v>1</v>
      </c>
      <c r="Y692" s="139">
        <v>37948</v>
      </c>
      <c r="Z692" s="139">
        <v>37956</v>
      </c>
      <c r="AA692" s="139">
        <v>38102</v>
      </c>
      <c r="AB692" s="139">
        <v>38473</v>
      </c>
      <c r="AC692" s="139" t="s">
        <v>4516</v>
      </c>
      <c r="AD692" s="147">
        <f t="shared" si="90"/>
        <v>371</v>
      </c>
      <c r="AE692" s="131">
        <v>117</v>
      </c>
      <c r="AG692" s="147">
        <v>1</v>
      </c>
      <c r="AH692" s="147" t="s">
        <v>4510</v>
      </c>
    </row>
    <row r="693" spans="1:34" x14ac:dyDescent="0.25">
      <c r="A693" s="147" t="s">
        <v>2145</v>
      </c>
      <c r="B693" s="140" t="s">
        <v>8469</v>
      </c>
      <c r="C693" s="147" t="s">
        <v>134</v>
      </c>
      <c r="D693" s="140" t="s">
        <v>8491</v>
      </c>
      <c r="E693" s="147" t="s">
        <v>1556</v>
      </c>
      <c r="F693" s="140" t="s">
        <v>8584</v>
      </c>
      <c r="G693" s="147" t="s">
        <v>831</v>
      </c>
      <c r="H693" s="140" t="s">
        <v>10786</v>
      </c>
      <c r="I693" s="147" t="s">
        <v>4714</v>
      </c>
      <c r="J693" s="147">
        <v>1</v>
      </c>
      <c r="K693" s="132">
        <f t="shared" si="84"/>
        <v>793047.9</v>
      </c>
      <c r="L693" s="132">
        <v>537247.98</v>
      </c>
      <c r="M693" s="132">
        <v>255799.92</v>
      </c>
      <c r="N693" s="132">
        <v>537247.98</v>
      </c>
      <c r="O693" s="133" t="s">
        <v>4679</v>
      </c>
      <c r="P693" s="132">
        <v>2757.66</v>
      </c>
      <c r="Q693" s="132">
        <f t="shared" si="85"/>
        <v>540005.64</v>
      </c>
      <c r="R693" s="132">
        <v>537247.98</v>
      </c>
      <c r="S693" s="132">
        <v>2757.66</v>
      </c>
      <c r="T693" s="169">
        <f t="shared" si="86"/>
        <v>1</v>
      </c>
      <c r="U693" s="169">
        <f t="shared" si="87"/>
        <v>1</v>
      </c>
      <c r="V693" s="169">
        <f t="shared" si="88"/>
        <v>1.0780535036914788E-2</v>
      </c>
      <c r="W693" s="169">
        <f t="shared" si="89"/>
        <v>0.68092436787235677</v>
      </c>
      <c r="X693" s="170">
        <v>1</v>
      </c>
      <c r="Y693" s="139">
        <v>37948</v>
      </c>
      <c r="Z693" s="139">
        <v>37956</v>
      </c>
      <c r="AA693" s="139">
        <v>38084</v>
      </c>
      <c r="AB693" s="139">
        <v>38534</v>
      </c>
      <c r="AC693" s="139">
        <v>38602</v>
      </c>
      <c r="AD693" s="147">
        <f t="shared" si="90"/>
        <v>450</v>
      </c>
      <c r="AE693" s="131">
        <v>142</v>
      </c>
      <c r="AG693" s="147">
        <v>1</v>
      </c>
      <c r="AH693" s="147" t="s">
        <v>4510</v>
      </c>
    </row>
    <row r="694" spans="1:34" x14ac:dyDescent="0.25">
      <c r="A694" s="147" t="s">
        <v>2145</v>
      </c>
      <c r="B694" s="140" t="s">
        <v>8469</v>
      </c>
      <c r="C694" s="147" t="s">
        <v>134</v>
      </c>
      <c r="D694" s="140" t="s">
        <v>8491</v>
      </c>
      <c r="E694" s="147" t="s">
        <v>1556</v>
      </c>
      <c r="F694" s="140" t="s">
        <v>8584</v>
      </c>
      <c r="G694" s="147" t="s">
        <v>831</v>
      </c>
      <c r="H694" s="140" t="s">
        <v>9305</v>
      </c>
      <c r="I694" s="147" t="s">
        <v>2752</v>
      </c>
      <c r="J694" s="147">
        <v>1</v>
      </c>
      <c r="K694" s="132">
        <f t="shared" si="84"/>
        <v>1573751.6099999999</v>
      </c>
      <c r="L694" s="132">
        <v>1112911.67</v>
      </c>
      <c r="M694" s="132">
        <v>460839.94</v>
      </c>
      <c r="N694" s="132">
        <v>1112911.67</v>
      </c>
      <c r="O694" s="133" t="s">
        <v>4699</v>
      </c>
      <c r="P694" s="132">
        <v>390987.82</v>
      </c>
      <c r="Q694" s="132">
        <f t="shared" si="85"/>
        <v>1503899.49</v>
      </c>
      <c r="R694" s="132">
        <v>1112911.67</v>
      </c>
      <c r="S694" s="132">
        <v>390987.82</v>
      </c>
      <c r="T694" s="169">
        <f t="shared" si="86"/>
        <v>1</v>
      </c>
      <c r="U694" s="169">
        <f t="shared" si="87"/>
        <v>1</v>
      </c>
      <c r="V694" s="169">
        <f t="shared" si="88"/>
        <v>0.84842433578999255</v>
      </c>
      <c r="W694" s="169">
        <f t="shared" si="89"/>
        <v>0.95561426621828849</v>
      </c>
      <c r="X694" s="170">
        <v>1</v>
      </c>
      <c r="Y694" s="139">
        <v>38841</v>
      </c>
      <c r="Z694" s="139">
        <v>38842</v>
      </c>
      <c r="AA694" s="139">
        <v>38880</v>
      </c>
      <c r="AB694" s="139">
        <v>39021</v>
      </c>
      <c r="AC694" s="139" t="s">
        <v>4516</v>
      </c>
      <c r="AD694" s="147">
        <f t="shared" si="90"/>
        <v>141</v>
      </c>
      <c r="AE694" s="131">
        <v>142</v>
      </c>
      <c r="AG694" s="147">
        <v>1</v>
      </c>
      <c r="AH694" s="147" t="s">
        <v>4510</v>
      </c>
    </row>
    <row r="695" spans="1:34" x14ac:dyDescent="0.25">
      <c r="A695" s="147" t="s">
        <v>2145</v>
      </c>
      <c r="B695" s="140" t="s">
        <v>8469</v>
      </c>
      <c r="C695" s="147" t="s">
        <v>134</v>
      </c>
      <c r="D695" s="140" t="s">
        <v>8491</v>
      </c>
      <c r="E695" s="147" t="s">
        <v>1618</v>
      </c>
      <c r="F695" s="140" t="s">
        <v>8586</v>
      </c>
      <c r="G695" s="147" t="s">
        <v>1619</v>
      </c>
      <c r="H695" s="140" t="s">
        <v>9306</v>
      </c>
      <c r="I695" s="147" t="s">
        <v>4717</v>
      </c>
      <c r="J695" s="147">
        <v>1</v>
      </c>
      <c r="K695" s="132">
        <f t="shared" si="84"/>
        <v>909952.1</v>
      </c>
      <c r="L695" s="132">
        <v>607040.07999999996</v>
      </c>
      <c r="M695" s="132">
        <v>302912.02</v>
      </c>
      <c r="N695" s="132">
        <v>607040.07999999996</v>
      </c>
      <c r="O695" s="133" t="s">
        <v>4679</v>
      </c>
      <c r="P695" s="132">
        <v>299239.37</v>
      </c>
      <c r="Q695" s="132">
        <f t="shared" si="85"/>
        <v>906279.45</v>
      </c>
      <c r="R695" s="132">
        <v>607040.07999999996</v>
      </c>
      <c r="S695" s="132">
        <v>299239.37</v>
      </c>
      <c r="T695" s="169">
        <f t="shared" si="86"/>
        <v>1</v>
      </c>
      <c r="U695" s="169">
        <f t="shared" si="87"/>
        <v>1</v>
      </c>
      <c r="V695" s="169">
        <f t="shared" si="88"/>
        <v>0.98787552240416199</v>
      </c>
      <c r="W695" s="169">
        <f t="shared" si="89"/>
        <v>0.99596390842990523</v>
      </c>
      <c r="X695" s="170">
        <v>1</v>
      </c>
      <c r="Y695" s="139">
        <v>37938</v>
      </c>
      <c r="Z695" s="139">
        <v>38023</v>
      </c>
      <c r="AA695" s="139">
        <v>38132</v>
      </c>
      <c r="AB695" s="139">
        <v>38472</v>
      </c>
      <c r="AC695" s="139">
        <v>38497</v>
      </c>
      <c r="AD695" s="147">
        <f t="shared" si="90"/>
        <v>340</v>
      </c>
      <c r="AE695" s="131">
        <v>93</v>
      </c>
      <c r="AG695" s="147">
        <v>1</v>
      </c>
      <c r="AH695" s="147" t="s">
        <v>4510</v>
      </c>
    </row>
    <row r="696" spans="1:34" x14ac:dyDescent="0.25">
      <c r="A696" s="147" t="s">
        <v>2145</v>
      </c>
      <c r="B696" s="140" t="s">
        <v>8469</v>
      </c>
      <c r="C696" s="147" t="s">
        <v>134</v>
      </c>
      <c r="D696" s="140" t="s">
        <v>8491</v>
      </c>
      <c r="E696" s="147" t="s">
        <v>1618</v>
      </c>
      <c r="F696" s="140" t="s">
        <v>8586</v>
      </c>
      <c r="G696" s="147" t="s">
        <v>1619</v>
      </c>
      <c r="H696" s="140" t="s">
        <v>9306</v>
      </c>
      <c r="I696" s="147" t="s">
        <v>4745</v>
      </c>
      <c r="J696" s="147">
        <v>1</v>
      </c>
      <c r="K696" s="132">
        <f t="shared" si="84"/>
        <v>1057612.54</v>
      </c>
      <c r="L696" s="132">
        <v>707203.49</v>
      </c>
      <c r="M696" s="132">
        <v>350409.05</v>
      </c>
      <c r="N696" s="132">
        <v>707203.49</v>
      </c>
      <c r="O696" s="133" t="s">
        <v>4679</v>
      </c>
      <c r="P696" s="132">
        <v>442544.08</v>
      </c>
      <c r="Q696" s="132">
        <f t="shared" si="85"/>
        <v>1149747.57</v>
      </c>
      <c r="R696" s="132">
        <v>707203.49</v>
      </c>
      <c r="S696" s="132">
        <v>442544.08</v>
      </c>
      <c r="T696" s="169">
        <f t="shared" si="86"/>
        <v>1</v>
      </c>
      <c r="U696" s="169">
        <f t="shared" si="87"/>
        <v>1</v>
      </c>
      <c r="V696" s="169">
        <f t="shared" si="88"/>
        <v>1.2629356462111925</v>
      </c>
      <c r="W696" s="169">
        <f t="shared" si="89"/>
        <v>1.0871160529166948</v>
      </c>
      <c r="X696" s="170">
        <v>1</v>
      </c>
      <c r="Y696" s="139">
        <v>38540</v>
      </c>
      <c r="Z696" s="139">
        <v>38589</v>
      </c>
      <c r="AA696" s="139">
        <v>38676</v>
      </c>
      <c r="AB696" s="139">
        <v>38810</v>
      </c>
      <c r="AC696" s="139" t="s">
        <v>4516</v>
      </c>
      <c r="AD696" s="147">
        <f t="shared" si="90"/>
        <v>134</v>
      </c>
      <c r="AE696" s="131">
        <v>93</v>
      </c>
      <c r="AG696" s="147">
        <v>1</v>
      </c>
      <c r="AH696" s="147" t="s">
        <v>4510</v>
      </c>
    </row>
    <row r="697" spans="1:34" x14ac:dyDescent="0.25">
      <c r="A697" s="147" t="s">
        <v>2145</v>
      </c>
      <c r="B697" s="140" t="s">
        <v>8469</v>
      </c>
      <c r="C697" s="147" t="s">
        <v>134</v>
      </c>
      <c r="D697" s="140" t="s">
        <v>8491</v>
      </c>
      <c r="E697" s="147" t="s">
        <v>1618</v>
      </c>
      <c r="F697" s="140" t="s">
        <v>8586</v>
      </c>
      <c r="G697" s="147" t="s">
        <v>2305</v>
      </c>
      <c r="H697" s="140" t="s">
        <v>10787</v>
      </c>
      <c r="I697" s="147" t="s">
        <v>4108</v>
      </c>
      <c r="J697" s="147">
        <v>1</v>
      </c>
      <c r="K697" s="132">
        <f t="shared" si="84"/>
        <v>983147.6100000001</v>
      </c>
      <c r="L697" s="132">
        <v>553736.92000000004</v>
      </c>
      <c r="M697" s="132">
        <v>429410.69</v>
      </c>
      <c r="N697" s="132">
        <v>553736.92000000004</v>
      </c>
      <c r="O697" s="133" t="s">
        <v>4679</v>
      </c>
      <c r="P697" s="132">
        <v>423967.59</v>
      </c>
      <c r="Q697" s="132">
        <f t="shared" si="85"/>
        <v>977704.51</v>
      </c>
      <c r="R697" s="132">
        <v>553736.92000000004</v>
      </c>
      <c r="S697" s="132">
        <v>423967.59</v>
      </c>
      <c r="T697" s="169">
        <f t="shared" si="86"/>
        <v>1</v>
      </c>
      <c r="U697" s="169">
        <f t="shared" si="87"/>
        <v>1</v>
      </c>
      <c r="V697" s="169">
        <f t="shared" si="88"/>
        <v>0.98732425594714468</v>
      </c>
      <c r="W697" s="169">
        <f t="shared" si="89"/>
        <v>0.99446359840105791</v>
      </c>
      <c r="X697" s="170">
        <v>1</v>
      </c>
      <c r="Y697" s="139">
        <v>37938</v>
      </c>
      <c r="Z697" s="139">
        <v>38023</v>
      </c>
      <c r="AA697" s="139">
        <v>38161</v>
      </c>
      <c r="AB697" s="139">
        <v>38472</v>
      </c>
      <c r="AC697" s="139">
        <v>38499</v>
      </c>
      <c r="AD697" s="147">
        <f t="shared" si="90"/>
        <v>311</v>
      </c>
      <c r="AE697" s="131">
        <v>372</v>
      </c>
      <c r="AG697" s="147">
        <v>1</v>
      </c>
      <c r="AH697" s="147" t="s">
        <v>4510</v>
      </c>
    </row>
    <row r="698" spans="1:34" x14ac:dyDescent="0.25">
      <c r="A698" s="147" t="s">
        <v>2145</v>
      </c>
      <c r="B698" s="140" t="s">
        <v>8469</v>
      </c>
      <c r="C698" s="147" t="s">
        <v>134</v>
      </c>
      <c r="D698" s="140" t="s">
        <v>8491</v>
      </c>
      <c r="E698" s="147" t="s">
        <v>1618</v>
      </c>
      <c r="F698" s="140" t="s">
        <v>8586</v>
      </c>
      <c r="G698" s="147" t="s">
        <v>1623</v>
      </c>
      <c r="H698" s="140" t="s">
        <v>9307</v>
      </c>
      <c r="I698" s="147" t="s">
        <v>4746</v>
      </c>
      <c r="J698" s="147">
        <v>1</v>
      </c>
      <c r="K698" s="132">
        <f t="shared" si="84"/>
        <v>1278604.98</v>
      </c>
      <c r="L698" s="132">
        <v>898926.92</v>
      </c>
      <c r="M698" s="132">
        <v>379678.06</v>
      </c>
      <c r="N698" s="132">
        <v>898926.92</v>
      </c>
      <c r="O698" s="133" t="s">
        <v>4679</v>
      </c>
      <c r="P698" s="132">
        <v>440178.08</v>
      </c>
      <c r="Q698" s="132">
        <f t="shared" si="85"/>
        <v>1339105</v>
      </c>
      <c r="R698" s="132">
        <v>898926.92</v>
      </c>
      <c r="S698" s="132">
        <v>440178.08</v>
      </c>
      <c r="T698" s="169">
        <f t="shared" si="86"/>
        <v>1</v>
      </c>
      <c r="U698" s="169">
        <f t="shared" si="87"/>
        <v>1</v>
      </c>
      <c r="V698" s="169">
        <f t="shared" si="88"/>
        <v>1.1593455781985402</v>
      </c>
      <c r="W698" s="169">
        <f t="shared" si="89"/>
        <v>1.0473172097296226</v>
      </c>
      <c r="X698" s="170">
        <v>1</v>
      </c>
      <c r="Y698" s="139">
        <v>38540</v>
      </c>
      <c r="Z698" s="139">
        <v>38589</v>
      </c>
      <c r="AA698" s="139">
        <v>38676</v>
      </c>
      <c r="AB698" s="139">
        <v>39029</v>
      </c>
      <c r="AC698" s="139" t="s">
        <v>4516</v>
      </c>
      <c r="AD698" s="147">
        <f t="shared" si="90"/>
        <v>353</v>
      </c>
      <c r="AE698" s="131">
        <v>279</v>
      </c>
      <c r="AG698" s="147">
        <v>1</v>
      </c>
      <c r="AH698" s="147" t="s">
        <v>4510</v>
      </c>
    </row>
    <row r="699" spans="1:34" x14ac:dyDescent="0.25">
      <c r="A699" s="147" t="s">
        <v>2145</v>
      </c>
      <c r="B699" s="140" t="s">
        <v>8469</v>
      </c>
      <c r="C699" s="147" t="s">
        <v>134</v>
      </c>
      <c r="D699" s="140" t="s">
        <v>8491</v>
      </c>
      <c r="E699" s="147" t="s">
        <v>1618</v>
      </c>
      <c r="F699" s="140" t="s">
        <v>8586</v>
      </c>
      <c r="G699" s="147" t="s">
        <v>4718</v>
      </c>
      <c r="H699" s="140" t="s">
        <v>9307</v>
      </c>
      <c r="I699" s="147" t="s">
        <v>4719</v>
      </c>
      <c r="J699" s="147">
        <v>4</v>
      </c>
      <c r="K699" s="132">
        <f t="shared" ref="K699:K762" si="91">L699+M699</f>
        <v>2973517</v>
      </c>
      <c r="L699" s="132">
        <v>639223</v>
      </c>
      <c r="M699" s="132">
        <v>2334294</v>
      </c>
      <c r="N699" s="132">
        <v>575300.69999999995</v>
      </c>
      <c r="O699" s="133" t="s">
        <v>4699</v>
      </c>
      <c r="P699" s="132">
        <v>951510.25</v>
      </c>
      <c r="Q699" s="132">
        <f t="shared" ref="Q699:Q762" si="92">R699+S699</f>
        <v>1526810.95</v>
      </c>
      <c r="R699" s="132">
        <v>575300.69999999995</v>
      </c>
      <c r="S699" s="132">
        <v>951510.25</v>
      </c>
      <c r="T699" s="169">
        <f t="shared" ref="T699:T762" si="93">R699/N699</f>
        <v>1</v>
      </c>
      <c r="U699" s="169">
        <f t="shared" ref="U699:U762" si="94">S699/P699</f>
        <v>1</v>
      </c>
      <c r="V699" s="169">
        <f t="shared" ref="V699:V762" si="95">P699/M699</f>
        <v>0.40762228322567767</v>
      </c>
      <c r="W699" s="169">
        <f t="shared" ref="W699:W762" si="96">Q699/K699</f>
        <v>0.5134697228904358</v>
      </c>
      <c r="X699" s="170">
        <v>1</v>
      </c>
      <c r="Y699" s="139">
        <v>37938</v>
      </c>
      <c r="Z699" s="139">
        <v>38023</v>
      </c>
      <c r="AA699" s="139">
        <v>38107</v>
      </c>
      <c r="AB699" s="139">
        <v>38561</v>
      </c>
      <c r="AC699" s="139" t="s">
        <v>4516</v>
      </c>
      <c r="AD699" s="147">
        <f t="shared" ref="AD699:AD762" si="97">AB699-AA699</f>
        <v>454</v>
      </c>
      <c r="AE699" s="131">
        <v>2011</v>
      </c>
      <c r="AG699" s="147">
        <v>1</v>
      </c>
      <c r="AH699" s="147" t="s">
        <v>4510</v>
      </c>
    </row>
    <row r="700" spans="1:34" x14ac:dyDescent="0.25">
      <c r="A700" s="147" t="s">
        <v>2145</v>
      </c>
      <c r="B700" s="140" t="s">
        <v>8469</v>
      </c>
      <c r="C700" s="147" t="s">
        <v>134</v>
      </c>
      <c r="D700" s="140" t="s">
        <v>8491</v>
      </c>
      <c r="E700" s="147" t="s">
        <v>1618</v>
      </c>
      <c r="F700" s="140" t="s">
        <v>8586</v>
      </c>
      <c r="G700" s="147" t="s">
        <v>2753</v>
      </c>
      <c r="H700" s="140" t="s">
        <v>10788</v>
      </c>
      <c r="I700" s="147" t="s">
        <v>2201</v>
      </c>
      <c r="J700" s="147">
        <v>1</v>
      </c>
      <c r="K700" s="132">
        <f t="shared" si="91"/>
        <v>1040496.76</v>
      </c>
      <c r="L700" s="132">
        <v>701323.66</v>
      </c>
      <c r="M700" s="132">
        <v>339173.1</v>
      </c>
      <c r="N700" s="132">
        <v>701323.66</v>
      </c>
      <c r="O700" s="133" t="s">
        <v>4679</v>
      </c>
      <c r="P700" s="132">
        <v>374673.12</v>
      </c>
      <c r="Q700" s="132">
        <f t="shared" si="92"/>
        <v>1075996.78</v>
      </c>
      <c r="R700" s="132">
        <v>701323.66</v>
      </c>
      <c r="S700" s="132">
        <v>374673.12</v>
      </c>
      <c r="T700" s="169">
        <f t="shared" si="93"/>
        <v>1</v>
      </c>
      <c r="U700" s="169">
        <f t="shared" si="94"/>
        <v>1</v>
      </c>
      <c r="V700" s="169">
        <f t="shared" si="95"/>
        <v>1.1046663783183277</v>
      </c>
      <c r="W700" s="169">
        <f t="shared" si="96"/>
        <v>1.0341183378600813</v>
      </c>
      <c r="X700" s="170">
        <v>1</v>
      </c>
      <c r="Y700" s="139">
        <v>38835</v>
      </c>
      <c r="Z700" s="139">
        <v>38835</v>
      </c>
      <c r="AA700" s="139">
        <v>38928</v>
      </c>
      <c r="AB700" s="139">
        <v>39051</v>
      </c>
      <c r="AC700" s="139" t="s">
        <v>4516</v>
      </c>
      <c r="AD700" s="147">
        <f t="shared" si="97"/>
        <v>123</v>
      </c>
      <c r="AE700" s="131">
        <v>183</v>
      </c>
      <c r="AG700" s="147">
        <v>1</v>
      </c>
      <c r="AH700" s="147" t="s">
        <v>4510</v>
      </c>
    </row>
    <row r="701" spans="1:34" x14ac:dyDescent="0.25">
      <c r="A701" s="147" t="s">
        <v>2145</v>
      </c>
      <c r="B701" s="140" t="s">
        <v>8469</v>
      </c>
      <c r="C701" s="147" t="s">
        <v>134</v>
      </c>
      <c r="D701" s="140" t="s">
        <v>8491</v>
      </c>
      <c r="E701" s="147" t="s">
        <v>1618</v>
      </c>
      <c r="F701" s="140" t="s">
        <v>8586</v>
      </c>
      <c r="G701" s="147" t="s">
        <v>10790</v>
      </c>
      <c r="H701" s="140" t="s">
        <v>10789</v>
      </c>
      <c r="I701" s="147" t="s">
        <v>4769</v>
      </c>
      <c r="J701" s="147">
        <v>1</v>
      </c>
      <c r="K701" s="132">
        <f t="shared" si="91"/>
        <v>1493479.2400000002</v>
      </c>
      <c r="L701" s="132">
        <v>1098676.3400000001</v>
      </c>
      <c r="M701" s="132">
        <v>394802.9</v>
      </c>
      <c r="N701" s="132">
        <v>1098676.3399999999</v>
      </c>
      <c r="O701" s="133" t="s">
        <v>4679</v>
      </c>
      <c r="P701" s="132">
        <v>411269.05</v>
      </c>
      <c r="Q701" s="132">
        <f t="shared" si="92"/>
        <v>1509945.3900000001</v>
      </c>
      <c r="R701" s="132">
        <v>1098676.3400000001</v>
      </c>
      <c r="S701" s="132">
        <v>411269.05</v>
      </c>
      <c r="T701" s="169">
        <f t="shared" si="93"/>
        <v>1.0000000000000002</v>
      </c>
      <c r="U701" s="169">
        <f t="shared" si="94"/>
        <v>1</v>
      </c>
      <c r="V701" s="169">
        <f t="shared" si="95"/>
        <v>1.0417072670945424</v>
      </c>
      <c r="W701" s="169">
        <f t="shared" si="96"/>
        <v>1.0110253624951626</v>
      </c>
      <c r="X701" s="170">
        <v>1</v>
      </c>
      <c r="Y701" s="139">
        <v>38835</v>
      </c>
      <c r="Z701" s="139">
        <v>38835</v>
      </c>
      <c r="AA701" s="139">
        <v>38928</v>
      </c>
      <c r="AB701" s="139">
        <v>39051</v>
      </c>
      <c r="AC701" s="139" t="s">
        <v>4516</v>
      </c>
      <c r="AD701" s="147">
        <f t="shared" si="97"/>
        <v>123</v>
      </c>
      <c r="AE701" s="131">
        <v>696</v>
      </c>
      <c r="AG701" s="147">
        <v>1</v>
      </c>
      <c r="AH701" s="147" t="s">
        <v>4510</v>
      </c>
    </row>
    <row r="702" spans="1:34" x14ac:dyDescent="0.25">
      <c r="A702" s="147" t="s">
        <v>2145</v>
      </c>
      <c r="B702" s="140" t="s">
        <v>8469</v>
      </c>
      <c r="C702" s="147" t="s">
        <v>134</v>
      </c>
      <c r="D702" s="140" t="s">
        <v>8491</v>
      </c>
      <c r="E702" s="147" t="s">
        <v>2306</v>
      </c>
      <c r="F702" s="140" t="s">
        <v>8596</v>
      </c>
      <c r="G702" s="147" t="s">
        <v>4747</v>
      </c>
      <c r="H702" s="140" t="s">
        <v>10791</v>
      </c>
      <c r="I702" s="147" t="s">
        <v>3877</v>
      </c>
      <c r="J702" s="147">
        <v>1</v>
      </c>
      <c r="K702" s="132">
        <f t="shared" si="91"/>
        <v>1580759.77</v>
      </c>
      <c r="L702" s="132">
        <v>1330759.77</v>
      </c>
      <c r="M702" s="132">
        <v>250000</v>
      </c>
      <c r="N702" s="132">
        <v>1330759.77</v>
      </c>
      <c r="O702" s="133" t="s">
        <v>4679</v>
      </c>
      <c r="P702" s="132">
        <v>239047</v>
      </c>
      <c r="Q702" s="132">
        <f t="shared" si="92"/>
        <v>1569806.77</v>
      </c>
      <c r="R702" s="132">
        <v>1330759.77</v>
      </c>
      <c r="S702" s="132">
        <v>239047</v>
      </c>
      <c r="T702" s="169">
        <f t="shared" si="93"/>
        <v>1</v>
      </c>
      <c r="U702" s="169">
        <f t="shared" si="94"/>
        <v>1</v>
      </c>
      <c r="V702" s="169">
        <f t="shared" si="95"/>
        <v>0.95618800000000004</v>
      </c>
      <c r="W702" s="169">
        <f t="shared" si="96"/>
        <v>0.99307105342135571</v>
      </c>
      <c r="X702" s="170">
        <v>1</v>
      </c>
      <c r="Y702" s="139">
        <v>38576</v>
      </c>
      <c r="Z702" s="139">
        <v>38559</v>
      </c>
      <c r="AA702" s="139">
        <v>38897</v>
      </c>
      <c r="AB702" s="139">
        <v>39051</v>
      </c>
      <c r="AC702" s="139" t="s">
        <v>4516</v>
      </c>
      <c r="AD702" s="147">
        <f t="shared" si="97"/>
        <v>154</v>
      </c>
      <c r="AE702" s="131">
        <v>246</v>
      </c>
      <c r="AG702" s="147">
        <v>1</v>
      </c>
      <c r="AH702" s="147" t="s">
        <v>4510</v>
      </c>
    </row>
    <row r="703" spans="1:34" x14ac:dyDescent="0.25">
      <c r="A703" s="147" t="s">
        <v>2145</v>
      </c>
      <c r="B703" s="140" t="s">
        <v>8469</v>
      </c>
      <c r="C703" s="147" t="s">
        <v>134</v>
      </c>
      <c r="D703" s="140" t="s">
        <v>8491</v>
      </c>
      <c r="E703" s="147" t="s">
        <v>2306</v>
      </c>
      <c r="F703" s="140" t="s">
        <v>8596</v>
      </c>
      <c r="G703" s="147" t="s">
        <v>2307</v>
      </c>
      <c r="H703" s="140" t="s">
        <v>10792</v>
      </c>
      <c r="I703" s="147" t="s">
        <v>4720</v>
      </c>
      <c r="J703" s="147">
        <v>1</v>
      </c>
      <c r="K703" s="132">
        <f t="shared" si="91"/>
        <v>766739.94</v>
      </c>
      <c r="L703" s="132">
        <v>506507.63</v>
      </c>
      <c r="M703" s="132">
        <v>260232.31</v>
      </c>
      <c r="N703" s="132">
        <v>506507.63</v>
      </c>
      <c r="O703" s="133" t="s">
        <v>4679</v>
      </c>
      <c r="P703" s="132">
        <v>289151.34000000003</v>
      </c>
      <c r="Q703" s="132">
        <f t="shared" si="92"/>
        <v>795658.97</v>
      </c>
      <c r="R703" s="132">
        <v>506507.63</v>
      </c>
      <c r="S703" s="132">
        <v>289151.34000000003</v>
      </c>
      <c r="T703" s="169">
        <f t="shared" si="93"/>
        <v>1</v>
      </c>
      <c r="U703" s="169">
        <f t="shared" si="94"/>
        <v>1</v>
      </c>
      <c r="V703" s="169">
        <f t="shared" si="95"/>
        <v>1.1111277458206479</v>
      </c>
      <c r="W703" s="169">
        <f t="shared" si="96"/>
        <v>1.0377168691642698</v>
      </c>
      <c r="X703" s="170">
        <v>1</v>
      </c>
      <c r="Y703" s="139">
        <v>37952</v>
      </c>
      <c r="Z703" s="139">
        <v>37969</v>
      </c>
      <c r="AA703" s="139">
        <v>38003</v>
      </c>
      <c r="AB703" s="139">
        <v>38464</v>
      </c>
      <c r="AC703" s="139" t="s">
        <v>4516</v>
      </c>
      <c r="AD703" s="147">
        <f t="shared" si="97"/>
        <v>461</v>
      </c>
      <c r="AE703" s="131">
        <v>948</v>
      </c>
      <c r="AG703" s="147">
        <v>1</v>
      </c>
      <c r="AH703" s="147" t="s">
        <v>4510</v>
      </c>
    </row>
    <row r="704" spans="1:34" x14ac:dyDescent="0.25">
      <c r="A704" s="147" t="s">
        <v>2145</v>
      </c>
      <c r="B704" s="140" t="s">
        <v>8469</v>
      </c>
      <c r="C704" s="147" t="s">
        <v>134</v>
      </c>
      <c r="D704" s="140" t="s">
        <v>8491</v>
      </c>
      <c r="E704" s="147" t="s">
        <v>2306</v>
      </c>
      <c r="F704" s="140" t="s">
        <v>8596</v>
      </c>
      <c r="G704" s="147" t="s">
        <v>2307</v>
      </c>
      <c r="H704" s="140" t="s">
        <v>10792</v>
      </c>
      <c r="I704" s="147" t="s">
        <v>4745</v>
      </c>
      <c r="J704" s="147">
        <v>1</v>
      </c>
      <c r="K704" s="132">
        <f t="shared" si="91"/>
        <v>849240.23</v>
      </c>
      <c r="L704" s="132">
        <v>769240.23</v>
      </c>
      <c r="M704" s="132">
        <v>80000</v>
      </c>
      <c r="N704" s="132">
        <v>769240.23</v>
      </c>
      <c r="O704" s="133" t="s">
        <v>4699</v>
      </c>
      <c r="P704" s="132">
        <v>19125</v>
      </c>
      <c r="Q704" s="132">
        <f t="shared" si="92"/>
        <v>788365.23</v>
      </c>
      <c r="R704" s="132">
        <v>769240.23</v>
      </c>
      <c r="S704" s="132">
        <v>19125</v>
      </c>
      <c r="T704" s="169">
        <f t="shared" si="93"/>
        <v>1</v>
      </c>
      <c r="U704" s="169">
        <f t="shared" si="94"/>
        <v>1</v>
      </c>
      <c r="V704" s="169">
        <f t="shared" si="95"/>
        <v>0.23906250000000001</v>
      </c>
      <c r="W704" s="169">
        <f t="shared" si="96"/>
        <v>0.92831828044698261</v>
      </c>
      <c r="X704" s="170">
        <v>1</v>
      </c>
      <c r="Y704" s="139">
        <v>38576</v>
      </c>
      <c r="Z704" s="139">
        <v>38559</v>
      </c>
      <c r="AA704" s="139">
        <v>39010</v>
      </c>
      <c r="AB704" s="139">
        <v>39240</v>
      </c>
      <c r="AC704" s="139" t="s">
        <v>4516</v>
      </c>
      <c r="AD704" s="147">
        <f t="shared" si="97"/>
        <v>230</v>
      </c>
      <c r="AE704" s="131">
        <v>948</v>
      </c>
      <c r="AG704" s="147">
        <v>1</v>
      </c>
      <c r="AH704" s="147" t="s">
        <v>4510</v>
      </c>
    </row>
    <row r="705" spans="1:34" x14ac:dyDescent="0.25">
      <c r="A705" s="147" t="s">
        <v>2145</v>
      </c>
      <c r="B705" s="140" t="s">
        <v>8469</v>
      </c>
      <c r="C705" s="147" t="s">
        <v>134</v>
      </c>
      <c r="D705" s="140" t="s">
        <v>8491</v>
      </c>
      <c r="E705" s="147" t="s">
        <v>2306</v>
      </c>
      <c r="F705" s="140" t="s">
        <v>8596</v>
      </c>
      <c r="G705" s="147" t="s">
        <v>104</v>
      </c>
      <c r="H705" s="140" t="s">
        <v>10793</v>
      </c>
      <c r="I705" s="147" t="s">
        <v>4721</v>
      </c>
      <c r="J705" s="147">
        <v>1</v>
      </c>
      <c r="K705" s="132">
        <f t="shared" si="91"/>
        <v>256866.45</v>
      </c>
      <c r="L705" s="132">
        <v>157820.34</v>
      </c>
      <c r="M705" s="132">
        <v>99046.11</v>
      </c>
      <c r="N705" s="132">
        <v>157820.34</v>
      </c>
      <c r="O705" s="133" t="s">
        <v>4679</v>
      </c>
      <c r="P705" s="132">
        <v>123778.28</v>
      </c>
      <c r="Q705" s="132">
        <f t="shared" si="92"/>
        <v>281598.62</v>
      </c>
      <c r="R705" s="132">
        <v>157820.34</v>
      </c>
      <c r="S705" s="132">
        <v>123778.28</v>
      </c>
      <c r="T705" s="169">
        <f t="shared" si="93"/>
        <v>1</v>
      </c>
      <c r="U705" s="169">
        <f t="shared" si="94"/>
        <v>1</v>
      </c>
      <c r="V705" s="169">
        <f t="shared" si="95"/>
        <v>1.2497035976476008</v>
      </c>
      <c r="W705" s="169">
        <f t="shared" si="96"/>
        <v>1.0962841585578809</v>
      </c>
      <c r="X705" s="170">
        <v>1</v>
      </c>
      <c r="Y705" s="139">
        <v>37952</v>
      </c>
      <c r="Z705" s="139">
        <v>37969</v>
      </c>
      <c r="AA705" s="139">
        <v>38098</v>
      </c>
      <c r="AB705" s="139">
        <v>38230</v>
      </c>
      <c r="AC705" s="139">
        <v>38242</v>
      </c>
      <c r="AD705" s="147">
        <f t="shared" si="97"/>
        <v>132</v>
      </c>
      <c r="AE705" s="131">
        <v>778</v>
      </c>
      <c r="AG705" s="147">
        <v>1</v>
      </c>
      <c r="AH705" s="147" t="s">
        <v>4510</v>
      </c>
    </row>
    <row r="706" spans="1:34" x14ac:dyDescent="0.25">
      <c r="A706" s="147" t="s">
        <v>2145</v>
      </c>
      <c r="B706" s="140" t="s">
        <v>8469</v>
      </c>
      <c r="C706" s="147" t="s">
        <v>134</v>
      </c>
      <c r="D706" s="140" t="s">
        <v>8491</v>
      </c>
      <c r="E706" s="147" t="s">
        <v>2306</v>
      </c>
      <c r="F706" s="140" t="s">
        <v>8596</v>
      </c>
      <c r="G706" s="147" t="s">
        <v>2308</v>
      </c>
      <c r="H706" s="140" t="s">
        <v>10794</v>
      </c>
      <c r="I706" s="147" t="s">
        <v>4692</v>
      </c>
      <c r="J706" s="147">
        <v>1</v>
      </c>
      <c r="K706" s="132">
        <f t="shared" si="91"/>
        <v>451802</v>
      </c>
      <c r="L706" s="132">
        <v>298971.43</v>
      </c>
      <c r="M706" s="132">
        <v>152830.57</v>
      </c>
      <c r="N706" s="132">
        <v>298971.43000000005</v>
      </c>
      <c r="O706" s="133" t="s">
        <v>4679</v>
      </c>
      <c r="P706" s="132">
        <v>168070</v>
      </c>
      <c r="Q706" s="132">
        <f t="shared" si="92"/>
        <v>467041.43</v>
      </c>
      <c r="R706" s="132">
        <v>298971.43</v>
      </c>
      <c r="S706" s="132">
        <v>168070</v>
      </c>
      <c r="T706" s="169">
        <f t="shared" si="93"/>
        <v>0.99999999999999978</v>
      </c>
      <c r="U706" s="169">
        <f t="shared" si="94"/>
        <v>1</v>
      </c>
      <c r="V706" s="169">
        <f t="shared" si="95"/>
        <v>1.0997145400949562</v>
      </c>
      <c r="W706" s="169">
        <f t="shared" si="96"/>
        <v>1.0337303287723383</v>
      </c>
      <c r="X706" s="170">
        <v>1</v>
      </c>
      <c r="Y706" s="139">
        <v>37952</v>
      </c>
      <c r="Z706" s="139">
        <v>37969</v>
      </c>
      <c r="AA706" s="139">
        <v>38110</v>
      </c>
      <c r="AB706" s="139">
        <v>38464</v>
      </c>
      <c r="AC706" s="139" t="s">
        <v>4516</v>
      </c>
      <c r="AD706" s="147">
        <f t="shared" si="97"/>
        <v>354</v>
      </c>
      <c r="AE706" s="131">
        <v>752</v>
      </c>
      <c r="AG706" s="147">
        <v>1</v>
      </c>
      <c r="AH706" s="147" t="s">
        <v>4510</v>
      </c>
    </row>
    <row r="707" spans="1:34" x14ac:dyDescent="0.25">
      <c r="A707" s="147" t="s">
        <v>2145</v>
      </c>
      <c r="B707" s="140" t="s">
        <v>8469</v>
      </c>
      <c r="C707" s="147" t="s">
        <v>134</v>
      </c>
      <c r="D707" s="140" t="s">
        <v>8491</v>
      </c>
      <c r="E707" s="147" t="s">
        <v>2306</v>
      </c>
      <c r="F707" s="140" t="s">
        <v>8596</v>
      </c>
      <c r="G707" s="147" t="s">
        <v>330</v>
      </c>
      <c r="H707" s="140" t="s">
        <v>10795</v>
      </c>
      <c r="I707" s="147" t="s">
        <v>4722</v>
      </c>
      <c r="J707" s="147">
        <v>1</v>
      </c>
      <c r="K707" s="132">
        <f t="shared" si="91"/>
        <v>1074341</v>
      </c>
      <c r="L707" s="132">
        <v>716936.92</v>
      </c>
      <c r="M707" s="132">
        <v>357404.08</v>
      </c>
      <c r="N707" s="132">
        <v>716936.91999999993</v>
      </c>
      <c r="O707" s="133" t="s">
        <v>4679</v>
      </c>
      <c r="P707" s="132">
        <v>1579815.59</v>
      </c>
      <c r="Q707" s="132">
        <f t="shared" si="92"/>
        <v>2296752.5100000002</v>
      </c>
      <c r="R707" s="132">
        <v>716936.92</v>
      </c>
      <c r="S707" s="132">
        <v>1579815.59</v>
      </c>
      <c r="T707" s="169">
        <f t="shared" si="93"/>
        <v>1.0000000000000002</v>
      </c>
      <c r="U707" s="169">
        <f t="shared" si="94"/>
        <v>1</v>
      </c>
      <c r="V707" s="169">
        <f t="shared" si="95"/>
        <v>4.420250574643692</v>
      </c>
      <c r="W707" s="169">
        <f t="shared" si="96"/>
        <v>2.1378244989253878</v>
      </c>
      <c r="X707" s="170">
        <v>1</v>
      </c>
      <c r="Y707" s="139">
        <v>37952</v>
      </c>
      <c r="Z707" s="139">
        <v>37969</v>
      </c>
      <c r="AA707" s="139">
        <v>38098</v>
      </c>
      <c r="AB707" s="139">
        <v>38464</v>
      </c>
      <c r="AC707" s="139" t="s">
        <v>4516</v>
      </c>
      <c r="AD707" s="147">
        <f t="shared" si="97"/>
        <v>366</v>
      </c>
      <c r="AE707" s="131">
        <v>891</v>
      </c>
      <c r="AG707" s="147">
        <v>1</v>
      </c>
      <c r="AH707" s="147" t="s">
        <v>4510</v>
      </c>
    </row>
    <row r="708" spans="1:34" x14ac:dyDescent="0.25">
      <c r="A708" s="147" t="s">
        <v>2145</v>
      </c>
      <c r="B708" s="140" t="s">
        <v>8469</v>
      </c>
      <c r="C708" s="147" t="s">
        <v>134</v>
      </c>
      <c r="D708" s="140" t="s">
        <v>8491</v>
      </c>
      <c r="E708" s="147" t="s">
        <v>904</v>
      </c>
      <c r="F708" s="140" t="s">
        <v>8599</v>
      </c>
      <c r="G708" s="147" t="s">
        <v>2309</v>
      </c>
      <c r="H708" s="140" t="s">
        <v>10796</v>
      </c>
      <c r="I708" s="147" t="s">
        <v>4723</v>
      </c>
      <c r="J708" s="147">
        <v>1</v>
      </c>
      <c r="K708" s="132">
        <f t="shared" si="91"/>
        <v>957525</v>
      </c>
      <c r="L708" s="132">
        <v>578743.92000000004</v>
      </c>
      <c r="M708" s="132">
        <v>378781.08</v>
      </c>
      <c r="N708" s="132">
        <v>578743.92000000004</v>
      </c>
      <c r="O708" s="133" t="s">
        <v>4679</v>
      </c>
      <c r="P708" s="132">
        <v>345433.57</v>
      </c>
      <c r="Q708" s="132">
        <f t="shared" si="92"/>
        <v>924177.49</v>
      </c>
      <c r="R708" s="132">
        <v>578743.92000000004</v>
      </c>
      <c r="S708" s="132">
        <v>345433.57</v>
      </c>
      <c r="T708" s="169">
        <f t="shared" si="93"/>
        <v>1</v>
      </c>
      <c r="U708" s="169">
        <f t="shared" si="94"/>
        <v>1</v>
      </c>
      <c r="V708" s="169">
        <f t="shared" si="95"/>
        <v>0.91196099340547843</v>
      </c>
      <c r="W708" s="169">
        <f t="shared" si="96"/>
        <v>0.96517322263126293</v>
      </c>
      <c r="X708" s="170">
        <v>1</v>
      </c>
      <c r="Y708" s="139" t="s">
        <v>4516</v>
      </c>
      <c r="Z708" s="139" t="s">
        <v>4516</v>
      </c>
      <c r="AA708" s="139">
        <v>38127</v>
      </c>
      <c r="AB708" s="139">
        <v>38521</v>
      </c>
      <c r="AC708" s="139" t="s">
        <v>4516</v>
      </c>
      <c r="AD708" s="147">
        <f t="shared" si="97"/>
        <v>394</v>
      </c>
      <c r="AE708" s="131">
        <v>540</v>
      </c>
      <c r="AG708" s="147">
        <v>1</v>
      </c>
      <c r="AH708" s="147" t="s">
        <v>4510</v>
      </c>
    </row>
    <row r="709" spans="1:34" x14ac:dyDescent="0.25">
      <c r="A709" s="147" t="s">
        <v>2145</v>
      </c>
      <c r="B709" s="140" t="s">
        <v>8469</v>
      </c>
      <c r="C709" s="147" t="s">
        <v>134</v>
      </c>
      <c r="D709" s="140" t="s">
        <v>8491</v>
      </c>
      <c r="E709" s="147" t="s">
        <v>904</v>
      </c>
      <c r="F709" s="140" t="s">
        <v>8599</v>
      </c>
      <c r="G709" s="147" t="s">
        <v>2309</v>
      </c>
      <c r="H709" s="140" t="s">
        <v>10796</v>
      </c>
      <c r="I709" s="147" t="s">
        <v>4770</v>
      </c>
      <c r="J709" s="147">
        <v>1</v>
      </c>
      <c r="K709" s="132">
        <f t="shared" si="91"/>
        <v>1223400</v>
      </c>
      <c r="L709" s="132">
        <v>592711.53</v>
      </c>
      <c r="M709" s="132">
        <v>630688.47</v>
      </c>
      <c r="N709" s="132">
        <v>556132.78</v>
      </c>
      <c r="O709" s="133" t="s">
        <v>4753</v>
      </c>
      <c r="P709" s="132">
        <v>150587.5</v>
      </c>
      <c r="Q709" s="132">
        <f t="shared" si="92"/>
        <v>706720.28</v>
      </c>
      <c r="R709" s="132">
        <v>556132.78</v>
      </c>
      <c r="S709" s="132">
        <v>150587.5</v>
      </c>
      <c r="T709" s="169">
        <f t="shared" si="93"/>
        <v>1</v>
      </c>
      <c r="U709" s="169">
        <f t="shared" si="94"/>
        <v>1</v>
      </c>
      <c r="V709" s="169">
        <f t="shared" si="95"/>
        <v>0.23876685108893778</v>
      </c>
      <c r="W709" s="169">
        <f t="shared" si="96"/>
        <v>0.57766902076181137</v>
      </c>
      <c r="X709" s="170">
        <v>1</v>
      </c>
      <c r="Y709" s="139">
        <v>38814</v>
      </c>
      <c r="Z709" s="139">
        <v>38814</v>
      </c>
      <c r="AA709" s="139">
        <v>38901</v>
      </c>
      <c r="AB709" s="139">
        <v>39187</v>
      </c>
      <c r="AC709" s="139" t="s">
        <v>4516</v>
      </c>
      <c r="AD709" s="147">
        <f t="shared" si="97"/>
        <v>286</v>
      </c>
      <c r="AE709" s="131">
        <v>540</v>
      </c>
      <c r="AG709" s="147">
        <v>1</v>
      </c>
      <c r="AH709" s="147" t="s">
        <v>4510</v>
      </c>
    </row>
    <row r="710" spans="1:34" x14ac:dyDescent="0.25">
      <c r="A710" s="147" t="s">
        <v>2145</v>
      </c>
      <c r="B710" s="140" t="s">
        <v>8469</v>
      </c>
      <c r="C710" s="147" t="s">
        <v>134</v>
      </c>
      <c r="D710" s="140" t="s">
        <v>8491</v>
      </c>
      <c r="E710" s="147" t="s">
        <v>904</v>
      </c>
      <c r="F710" s="140" t="s">
        <v>8599</v>
      </c>
      <c r="G710" s="147" t="s">
        <v>4771</v>
      </c>
      <c r="H710" s="140" t="s">
        <v>10797</v>
      </c>
      <c r="I710" s="147" t="s">
        <v>4772</v>
      </c>
      <c r="J710" s="147">
        <v>1</v>
      </c>
      <c r="K710" s="132">
        <f t="shared" si="91"/>
        <v>1995000</v>
      </c>
      <c r="L710" s="132">
        <v>987870</v>
      </c>
      <c r="M710" s="132">
        <v>1007130</v>
      </c>
      <c r="N710" s="132">
        <v>901432.75</v>
      </c>
      <c r="O710" s="133" t="s">
        <v>4753</v>
      </c>
      <c r="P710" s="132">
        <v>0</v>
      </c>
      <c r="Q710" s="132">
        <f t="shared" si="92"/>
        <v>901432.75</v>
      </c>
      <c r="R710" s="132">
        <v>901432.75</v>
      </c>
      <c r="S710" s="132">
        <v>0</v>
      </c>
      <c r="T710" s="169">
        <f t="shared" si="93"/>
        <v>1</v>
      </c>
      <c r="U710" s="169" t="e">
        <f t="shared" si="94"/>
        <v>#DIV/0!</v>
      </c>
      <c r="V710" s="169">
        <f t="shared" si="95"/>
        <v>0</v>
      </c>
      <c r="W710" s="169">
        <f t="shared" si="96"/>
        <v>0.45184598997493736</v>
      </c>
      <c r="X710" s="170">
        <v>1</v>
      </c>
      <c r="Y710" s="139">
        <v>38814</v>
      </c>
      <c r="Z710" s="139">
        <v>38814</v>
      </c>
      <c r="AA710" s="139">
        <v>38883</v>
      </c>
      <c r="AB710" s="139">
        <v>39209</v>
      </c>
      <c r="AC710" s="139" t="s">
        <v>4516</v>
      </c>
      <c r="AD710" s="147">
        <f t="shared" si="97"/>
        <v>326</v>
      </c>
      <c r="AE710" s="131">
        <v>605</v>
      </c>
      <c r="AG710" s="147">
        <v>1</v>
      </c>
      <c r="AH710" s="147" t="s">
        <v>4510</v>
      </c>
    </row>
    <row r="711" spans="1:34" x14ac:dyDescent="0.25">
      <c r="A711" s="147" t="s">
        <v>2145</v>
      </c>
      <c r="B711" s="140" t="s">
        <v>8469</v>
      </c>
      <c r="C711" s="147" t="s">
        <v>134</v>
      </c>
      <c r="D711" s="140" t="s">
        <v>8491</v>
      </c>
      <c r="E711" s="147" t="s">
        <v>904</v>
      </c>
      <c r="F711" s="140" t="s">
        <v>8599</v>
      </c>
      <c r="G711" s="147" t="s">
        <v>4748</v>
      </c>
      <c r="H711" s="140" t="s">
        <v>9323</v>
      </c>
      <c r="I711" s="147" t="s">
        <v>4749</v>
      </c>
      <c r="J711" s="147">
        <v>1</v>
      </c>
      <c r="K711" s="132">
        <f t="shared" si="91"/>
        <v>1591600</v>
      </c>
      <c r="L711" s="132">
        <v>843549</v>
      </c>
      <c r="M711" s="132">
        <v>748051</v>
      </c>
      <c r="N711" s="132">
        <v>843549</v>
      </c>
      <c r="O711" s="133" t="s">
        <v>4679</v>
      </c>
      <c r="P711" s="132">
        <v>344340</v>
      </c>
      <c r="Q711" s="132">
        <f t="shared" si="92"/>
        <v>1187889</v>
      </c>
      <c r="R711" s="132">
        <v>843549</v>
      </c>
      <c r="S711" s="132">
        <v>344340</v>
      </c>
      <c r="T711" s="169">
        <f t="shared" si="93"/>
        <v>1</v>
      </c>
      <c r="U711" s="169">
        <f t="shared" si="94"/>
        <v>1</v>
      </c>
      <c r="V711" s="169">
        <f t="shared" si="95"/>
        <v>0.46031620838686133</v>
      </c>
      <c r="W711" s="169">
        <f t="shared" si="96"/>
        <v>0.74634895702437798</v>
      </c>
      <c r="X711" s="170">
        <v>1</v>
      </c>
      <c r="Y711" s="139">
        <v>38547</v>
      </c>
      <c r="Z711" s="139">
        <v>38611</v>
      </c>
      <c r="AA711" s="139">
        <v>38684</v>
      </c>
      <c r="AB711" s="139">
        <v>38813</v>
      </c>
      <c r="AC711" s="139" t="s">
        <v>4516</v>
      </c>
      <c r="AD711" s="147">
        <f t="shared" si="97"/>
        <v>129</v>
      </c>
      <c r="AE711" s="131">
        <v>434</v>
      </c>
      <c r="AG711" s="147">
        <v>1</v>
      </c>
      <c r="AH711" s="147" t="s">
        <v>4510</v>
      </c>
    </row>
    <row r="712" spans="1:34" x14ac:dyDescent="0.25">
      <c r="A712" s="147" t="s">
        <v>2145</v>
      </c>
      <c r="B712" s="140" t="s">
        <v>8469</v>
      </c>
      <c r="C712" s="147" t="s">
        <v>134</v>
      </c>
      <c r="D712" s="140" t="s">
        <v>8491</v>
      </c>
      <c r="E712" s="147" t="s">
        <v>904</v>
      </c>
      <c r="F712" s="140" t="s">
        <v>8599</v>
      </c>
      <c r="G712" s="147" t="s">
        <v>4748</v>
      </c>
      <c r="H712" s="140" t="s">
        <v>9323</v>
      </c>
      <c r="I712" s="147" t="s">
        <v>4770</v>
      </c>
      <c r="J712" s="147">
        <v>1</v>
      </c>
      <c r="K712" s="132">
        <f t="shared" si="91"/>
        <v>1481200</v>
      </c>
      <c r="L712" s="132">
        <v>740593</v>
      </c>
      <c r="M712" s="132">
        <v>740607</v>
      </c>
      <c r="N712" s="132">
        <v>740593</v>
      </c>
      <c r="O712" s="133" t="s">
        <v>4753</v>
      </c>
      <c r="P712" s="132">
        <v>325788.7</v>
      </c>
      <c r="Q712" s="132">
        <f t="shared" si="92"/>
        <v>1066381.7</v>
      </c>
      <c r="R712" s="132">
        <v>740593</v>
      </c>
      <c r="S712" s="132">
        <v>325788.7</v>
      </c>
      <c r="T712" s="169">
        <f t="shared" si="93"/>
        <v>1</v>
      </c>
      <c r="U712" s="169">
        <f t="shared" si="94"/>
        <v>1</v>
      </c>
      <c r="V712" s="169">
        <f t="shared" si="95"/>
        <v>0.43989416789201291</v>
      </c>
      <c r="W712" s="169">
        <f t="shared" si="96"/>
        <v>0.71994443694301913</v>
      </c>
      <c r="X712" s="170">
        <v>1</v>
      </c>
      <c r="Y712" s="139">
        <v>38814</v>
      </c>
      <c r="Z712" s="139">
        <v>38814</v>
      </c>
      <c r="AA712" s="139">
        <v>38873</v>
      </c>
      <c r="AB712" s="139">
        <v>38968</v>
      </c>
      <c r="AC712" s="139" t="s">
        <v>4516</v>
      </c>
      <c r="AD712" s="147">
        <f t="shared" si="97"/>
        <v>95</v>
      </c>
      <c r="AE712" s="131">
        <v>434</v>
      </c>
      <c r="AG712" s="147">
        <v>1</v>
      </c>
      <c r="AH712" s="147" t="s">
        <v>4510</v>
      </c>
    </row>
    <row r="713" spans="1:34" x14ac:dyDescent="0.25">
      <c r="A713" s="147" t="s">
        <v>2145</v>
      </c>
      <c r="B713" s="140" t="s">
        <v>8469</v>
      </c>
      <c r="C713" s="147" t="s">
        <v>134</v>
      </c>
      <c r="D713" s="140" t="s">
        <v>8491</v>
      </c>
      <c r="E713" s="147" t="s">
        <v>904</v>
      </c>
      <c r="F713" s="140" t="s">
        <v>8599</v>
      </c>
      <c r="G713" s="147" t="s">
        <v>1394</v>
      </c>
      <c r="H713" s="140" t="s">
        <v>9324</v>
      </c>
      <c r="I713" s="147" t="s">
        <v>4750</v>
      </c>
      <c r="J713" s="147">
        <v>1</v>
      </c>
      <c r="K713" s="132">
        <f t="shared" si="91"/>
        <v>1551400</v>
      </c>
      <c r="L713" s="132">
        <v>738910.45</v>
      </c>
      <c r="M713" s="132">
        <v>812489.55</v>
      </c>
      <c r="N713" s="132">
        <v>738910.45</v>
      </c>
      <c r="O713" s="133" t="s">
        <v>4679</v>
      </c>
      <c r="P713" s="132">
        <v>555515.97</v>
      </c>
      <c r="Q713" s="132">
        <f t="shared" si="92"/>
        <v>1294426.42</v>
      </c>
      <c r="R713" s="132">
        <v>738910.45</v>
      </c>
      <c r="S713" s="132">
        <v>555515.97</v>
      </c>
      <c r="T713" s="169">
        <f t="shared" si="93"/>
        <v>1</v>
      </c>
      <c r="U713" s="169">
        <f t="shared" si="94"/>
        <v>1</v>
      </c>
      <c r="V713" s="169">
        <f t="shared" si="95"/>
        <v>0.68372075677773325</v>
      </c>
      <c r="W713" s="169">
        <f t="shared" si="96"/>
        <v>0.83436020368699237</v>
      </c>
      <c r="X713" s="170">
        <v>1</v>
      </c>
      <c r="Y713" s="139">
        <v>38547</v>
      </c>
      <c r="Z713" s="139">
        <v>38611</v>
      </c>
      <c r="AA713" s="139">
        <v>38733</v>
      </c>
      <c r="AB713" s="139">
        <v>39029</v>
      </c>
      <c r="AC713" s="139" t="s">
        <v>4516</v>
      </c>
      <c r="AD713" s="147">
        <f t="shared" si="97"/>
        <v>296</v>
      </c>
      <c r="AE713" s="131">
        <v>751</v>
      </c>
      <c r="AG713" s="147">
        <v>1</v>
      </c>
      <c r="AH713" s="147" t="s">
        <v>4510</v>
      </c>
    </row>
    <row r="714" spans="1:34" x14ac:dyDescent="0.25">
      <c r="A714" s="147" t="s">
        <v>2145</v>
      </c>
      <c r="B714" s="140" t="s">
        <v>8469</v>
      </c>
      <c r="C714" s="147" t="s">
        <v>134</v>
      </c>
      <c r="D714" s="140" t="s">
        <v>8491</v>
      </c>
      <c r="E714" s="147" t="s">
        <v>904</v>
      </c>
      <c r="F714" s="140" t="s">
        <v>8599</v>
      </c>
      <c r="G714" s="147" t="s">
        <v>2585</v>
      </c>
      <c r="H714" s="140" t="s">
        <v>10798</v>
      </c>
      <c r="I714" s="147" t="s">
        <v>4751</v>
      </c>
      <c r="J714" s="147">
        <v>1</v>
      </c>
      <c r="K714" s="132">
        <f t="shared" si="91"/>
        <v>801200</v>
      </c>
      <c r="L714" s="132">
        <v>450557.69</v>
      </c>
      <c r="M714" s="132">
        <v>350642.31</v>
      </c>
      <c r="N714" s="132">
        <v>405501.93</v>
      </c>
      <c r="O714" s="133" t="s">
        <v>4679</v>
      </c>
      <c r="P714" s="132">
        <v>272757.3</v>
      </c>
      <c r="Q714" s="132">
        <f t="shared" si="92"/>
        <v>678259.23</v>
      </c>
      <c r="R714" s="132">
        <v>405501.93</v>
      </c>
      <c r="S714" s="132">
        <v>272757.3</v>
      </c>
      <c r="T714" s="169">
        <f t="shared" si="93"/>
        <v>1</v>
      </c>
      <c r="U714" s="169">
        <f t="shared" si="94"/>
        <v>1</v>
      </c>
      <c r="V714" s="169">
        <f t="shared" si="95"/>
        <v>0.77787903005772463</v>
      </c>
      <c r="W714" s="169">
        <f t="shared" si="96"/>
        <v>0.84655420619071386</v>
      </c>
      <c r="X714" s="170">
        <v>1</v>
      </c>
      <c r="Y714" s="139">
        <v>38547</v>
      </c>
      <c r="Z714" s="139">
        <v>38611</v>
      </c>
      <c r="AA714" s="139">
        <v>38670</v>
      </c>
      <c r="AB714" s="139">
        <v>38808</v>
      </c>
      <c r="AC714" s="139" t="s">
        <v>4516</v>
      </c>
      <c r="AD714" s="147">
        <f t="shared" si="97"/>
        <v>138</v>
      </c>
      <c r="AE714" s="131">
        <v>362</v>
      </c>
      <c r="AG714" s="147">
        <v>1</v>
      </c>
      <c r="AH714" s="147" t="s">
        <v>4510</v>
      </c>
    </row>
    <row r="715" spans="1:34" x14ac:dyDescent="0.25">
      <c r="A715" s="147" t="s">
        <v>2145</v>
      </c>
      <c r="B715" s="140" t="s">
        <v>8469</v>
      </c>
      <c r="C715" s="147" t="s">
        <v>134</v>
      </c>
      <c r="D715" s="140" t="s">
        <v>8491</v>
      </c>
      <c r="E715" s="147" t="s">
        <v>904</v>
      </c>
      <c r="F715" s="140" t="s">
        <v>8599</v>
      </c>
      <c r="G715" s="147" t="s">
        <v>2585</v>
      </c>
      <c r="H715" s="140" t="s">
        <v>10798</v>
      </c>
      <c r="I715" s="147" t="s">
        <v>4773</v>
      </c>
      <c r="J715" s="147">
        <v>1</v>
      </c>
      <c r="K715" s="132">
        <f t="shared" si="91"/>
        <v>466955</v>
      </c>
      <c r="L715" s="132">
        <v>359196</v>
      </c>
      <c r="M715" s="132">
        <v>107759</v>
      </c>
      <c r="N715" s="132">
        <v>323276.40000000002</v>
      </c>
      <c r="O715" s="133" t="s">
        <v>4699</v>
      </c>
      <c r="P715" s="132">
        <v>171124</v>
      </c>
      <c r="Q715" s="132">
        <f t="shared" si="92"/>
        <v>494400.4</v>
      </c>
      <c r="R715" s="132">
        <v>323276.40000000002</v>
      </c>
      <c r="S715" s="132">
        <v>171124</v>
      </c>
      <c r="T715" s="169">
        <f t="shared" si="93"/>
        <v>1</v>
      </c>
      <c r="U715" s="169">
        <f t="shared" si="94"/>
        <v>1</v>
      </c>
      <c r="V715" s="169">
        <f t="shared" si="95"/>
        <v>1.5880251301515418</v>
      </c>
      <c r="W715" s="169">
        <f t="shared" si="96"/>
        <v>1.0587752567163859</v>
      </c>
      <c r="X715" s="170">
        <v>1</v>
      </c>
      <c r="Y715" s="139">
        <v>38814</v>
      </c>
      <c r="Z715" s="139">
        <v>38814</v>
      </c>
      <c r="AA715" s="139">
        <v>38901</v>
      </c>
      <c r="AB715" s="139">
        <v>38968</v>
      </c>
      <c r="AC715" s="139" t="s">
        <v>4516</v>
      </c>
      <c r="AD715" s="147">
        <f t="shared" si="97"/>
        <v>67</v>
      </c>
      <c r="AE715" s="131">
        <v>362</v>
      </c>
      <c r="AG715" s="147">
        <v>1</v>
      </c>
      <c r="AH715" s="147" t="s">
        <v>4510</v>
      </c>
    </row>
    <row r="716" spans="1:34" x14ac:dyDescent="0.25">
      <c r="A716" s="147" t="s">
        <v>2145</v>
      </c>
      <c r="B716" s="140" t="s">
        <v>8469</v>
      </c>
      <c r="C716" s="147" t="s">
        <v>134</v>
      </c>
      <c r="D716" s="140" t="s">
        <v>8491</v>
      </c>
      <c r="E716" s="147" t="s">
        <v>904</v>
      </c>
      <c r="F716" s="140" t="s">
        <v>8599</v>
      </c>
      <c r="G716" s="147" t="s">
        <v>1398</v>
      </c>
      <c r="H716" s="140" t="s">
        <v>9325</v>
      </c>
      <c r="I716" s="147" t="s">
        <v>4774</v>
      </c>
      <c r="J716" s="147">
        <v>1</v>
      </c>
      <c r="K716" s="132">
        <f t="shared" si="91"/>
        <v>1519400</v>
      </c>
      <c r="L716" s="132">
        <v>733009</v>
      </c>
      <c r="M716" s="132">
        <v>786391</v>
      </c>
      <c r="N716" s="132">
        <v>705479</v>
      </c>
      <c r="O716" s="133" t="s">
        <v>4753</v>
      </c>
      <c r="P716" s="132">
        <v>596254</v>
      </c>
      <c r="Q716" s="132">
        <f t="shared" si="92"/>
        <v>1301733</v>
      </c>
      <c r="R716" s="132">
        <v>705479</v>
      </c>
      <c r="S716" s="132">
        <v>596254</v>
      </c>
      <c r="T716" s="169">
        <f t="shared" si="93"/>
        <v>1</v>
      </c>
      <c r="U716" s="169">
        <f t="shared" si="94"/>
        <v>1</v>
      </c>
      <c r="V716" s="169">
        <f t="shared" si="95"/>
        <v>0.75821569677170775</v>
      </c>
      <c r="W716" s="169">
        <f t="shared" si="96"/>
        <v>0.85674147689877578</v>
      </c>
      <c r="X716" s="170">
        <v>1</v>
      </c>
      <c r="Y716" s="139">
        <v>38814</v>
      </c>
      <c r="Z716" s="139">
        <v>38814</v>
      </c>
      <c r="AA716" s="139">
        <v>38901</v>
      </c>
      <c r="AB716" s="139">
        <v>38968</v>
      </c>
      <c r="AC716" s="139" t="s">
        <v>4516</v>
      </c>
      <c r="AD716" s="147">
        <f t="shared" si="97"/>
        <v>67</v>
      </c>
      <c r="AE716" s="131">
        <v>701</v>
      </c>
      <c r="AG716" s="147">
        <v>1</v>
      </c>
      <c r="AH716" s="147" t="s">
        <v>4510</v>
      </c>
    </row>
    <row r="717" spans="1:34" x14ac:dyDescent="0.25">
      <c r="A717" s="147" t="s">
        <v>2145</v>
      </c>
      <c r="B717" s="140" t="s">
        <v>8469</v>
      </c>
      <c r="C717" s="147" t="s">
        <v>134</v>
      </c>
      <c r="D717" s="140" t="s">
        <v>8491</v>
      </c>
      <c r="E717" s="147" t="s">
        <v>904</v>
      </c>
      <c r="F717" s="140" t="s">
        <v>8599</v>
      </c>
      <c r="G717" s="147" t="s">
        <v>2310</v>
      </c>
      <c r="H717" s="140" t="s">
        <v>10799</v>
      </c>
      <c r="I717" s="147" t="s">
        <v>4724</v>
      </c>
      <c r="J717" s="147">
        <v>1</v>
      </c>
      <c r="K717" s="132">
        <f t="shared" si="91"/>
        <v>1363500</v>
      </c>
      <c r="L717" s="132">
        <v>839076.92</v>
      </c>
      <c r="M717" s="132">
        <v>524423.07999999996</v>
      </c>
      <c r="N717" s="132">
        <v>839076.91999999993</v>
      </c>
      <c r="O717" s="133" t="s">
        <v>4679</v>
      </c>
      <c r="P717" s="132">
        <v>45015.58</v>
      </c>
      <c r="Q717" s="132">
        <f t="shared" si="92"/>
        <v>884092.5</v>
      </c>
      <c r="R717" s="132">
        <v>839076.92</v>
      </c>
      <c r="S717" s="132">
        <v>45015.58</v>
      </c>
      <c r="T717" s="169">
        <f t="shared" si="93"/>
        <v>1.0000000000000002</v>
      </c>
      <c r="U717" s="169">
        <f t="shared" si="94"/>
        <v>1</v>
      </c>
      <c r="V717" s="169">
        <f t="shared" si="95"/>
        <v>8.5838289192001246E-2</v>
      </c>
      <c r="W717" s="169">
        <f t="shared" si="96"/>
        <v>0.64839933993399335</v>
      </c>
      <c r="X717" s="170">
        <v>1</v>
      </c>
      <c r="Y717" s="139" t="s">
        <v>4516</v>
      </c>
      <c r="Z717" s="139" t="s">
        <v>4516</v>
      </c>
      <c r="AA717" s="139">
        <v>38131</v>
      </c>
      <c r="AB717" s="139">
        <v>38540</v>
      </c>
      <c r="AC717" s="139" t="s">
        <v>4516</v>
      </c>
      <c r="AD717" s="147">
        <f t="shared" si="97"/>
        <v>409</v>
      </c>
      <c r="AE717" s="131">
        <v>586</v>
      </c>
      <c r="AG717" s="147">
        <v>1</v>
      </c>
      <c r="AH717" s="147" t="s">
        <v>4510</v>
      </c>
    </row>
    <row r="718" spans="1:34" x14ac:dyDescent="0.25">
      <c r="A718" s="147" t="s">
        <v>2145</v>
      </c>
      <c r="B718" s="140" t="s">
        <v>8469</v>
      </c>
      <c r="C718" s="147" t="s">
        <v>134</v>
      </c>
      <c r="D718" s="140" t="s">
        <v>8491</v>
      </c>
      <c r="E718" s="147" t="s">
        <v>904</v>
      </c>
      <c r="F718" s="140" t="s">
        <v>8599</v>
      </c>
      <c r="G718" s="147" t="s">
        <v>2310</v>
      </c>
      <c r="H718" s="140" t="s">
        <v>10799</v>
      </c>
      <c r="I718" s="147" t="s">
        <v>3267</v>
      </c>
      <c r="J718" s="147">
        <v>1</v>
      </c>
      <c r="K718" s="132">
        <f t="shared" si="91"/>
        <v>724800</v>
      </c>
      <c r="L718" s="132">
        <v>354769</v>
      </c>
      <c r="M718" s="132">
        <v>370031</v>
      </c>
      <c r="N718" s="132">
        <v>354769</v>
      </c>
      <c r="O718" s="133" t="s">
        <v>4679</v>
      </c>
      <c r="P718" s="132">
        <v>287681</v>
      </c>
      <c r="Q718" s="132">
        <f t="shared" si="92"/>
        <v>642450</v>
      </c>
      <c r="R718" s="132">
        <v>354769</v>
      </c>
      <c r="S718" s="132">
        <v>287681</v>
      </c>
      <c r="T718" s="169">
        <f t="shared" si="93"/>
        <v>1</v>
      </c>
      <c r="U718" s="169">
        <f t="shared" si="94"/>
        <v>1</v>
      </c>
      <c r="V718" s="169">
        <f t="shared" si="95"/>
        <v>0.77745107842315919</v>
      </c>
      <c r="W718" s="169">
        <f t="shared" si="96"/>
        <v>0.88638245033112584</v>
      </c>
      <c r="X718" s="170">
        <v>1</v>
      </c>
      <c r="Y718" s="139">
        <v>38814</v>
      </c>
      <c r="Z718" s="139">
        <v>38814</v>
      </c>
      <c r="AA718" s="139">
        <v>38857</v>
      </c>
      <c r="AB718" s="139">
        <v>39051</v>
      </c>
      <c r="AC718" s="139" t="s">
        <v>4516</v>
      </c>
      <c r="AD718" s="147">
        <f t="shared" si="97"/>
        <v>194</v>
      </c>
      <c r="AE718" s="131">
        <v>586</v>
      </c>
      <c r="AG718" s="147">
        <v>1</v>
      </c>
      <c r="AH718" s="147" t="s">
        <v>4510</v>
      </c>
    </row>
    <row r="719" spans="1:34" x14ac:dyDescent="0.25">
      <c r="A719" s="147" t="s">
        <v>2145</v>
      </c>
      <c r="B719" s="140" t="s">
        <v>8469</v>
      </c>
      <c r="C719" s="147" t="s">
        <v>134</v>
      </c>
      <c r="D719" s="140" t="s">
        <v>8491</v>
      </c>
      <c r="E719" s="147" t="s">
        <v>904</v>
      </c>
      <c r="F719" s="140" t="s">
        <v>8599</v>
      </c>
      <c r="G719" s="147" t="s">
        <v>4725</v>
      </c>
      <c r="H719" s="140" t="s">
        <v>10800</v>
      </c>
      <c r="I719" s="147" t="s">
        <v>4724</v>
      </c>
      <c r="J719" s="147">
        <v>1</v>
      </c>
      <c r="K719" s="132">
        <f t="shared" si="91"/>
        <v>841452</v>
      </c>
      <c r="L719" s="132">
        <v>517816.52</v>
      </c>
      <c r="M719" s="132">
        <v>323635.48</v>
      </c>
      <c r="N719" s="132">
        <v>517816.52</v>
      </c>
      <c r="O719" s="133" t="s">
        <v>4679</v>
      </c>
      <c r="P719" s="132">
        <v>255076.5</v>
      </c>
      <c r="Q719" s="132">
        <f t="shared" si="92"/>
        <v>772893.02</v>
      </c>
      <c r="R719" s="132">
        <v>517816.52</v>
      </c>
      <c r="S719" s="132">
        <v>255076.5</v>
      </c>
      <c r="T719" s="169">
        <f t="shared" si="93"/>
        <v>1</v>
      </c>
      <c r="U719" s="169">
        <f t="shared" si="94"/>
        <v>1</v>
      </c>
      <c r="V719" s="169">
        <f t="shared" si="95"/>
        <v>0.78815987666123632</v>
      </c>
      <c r="W719" s="169">
        <f t="shared" si="96"/>
        <v>0.91852300547149457</v>
      </c>
      <c r="X719" s="170">
        <v>1</v>
      </c>
      <c r="Y719" s="139" t="s">
        <v>4516</v>
      </c>
      <c r="Z719" s="139" t="s">
        <v>4516</v>
      </c>
      <c r="AA719" s="139">
        <v>38148</v>
      </c>
      <c r="AB719" s="139">
        <v>38434</v>
      </c>
      <c r="AC719" s="139" t="s">
        <v>4516</v>
      </c>
      <c r="AD719" s="147">
        <f t="shared" si="97"/>
        <v>286</v>
      </c>
      <c r="AE719" s="131">
        <v>496</v>
      </c>
      <c r="AG719" s="147">
        <v>1</v>
      </c>
      <c r="AH719" s="147" t="s">
        <v>4510</v>
      </c>
    </row>
    <row r="720" spans="1:34" x14ac:dyDescent="0.25">
      <c r="A720" s="147" t="s">
        <v>2145</v>
      </c>
      <c r="B720" s="140" t="s">
        <v>8469</v>
      </c>
      <c r="C720" s="147" t="s">
        <v>134</v>
      </c>
      <c r="D720" s="140" t="s">
        <v>8491</v>
      </c>
      <c r="E720" s="147" t="s">
        <v>904</v>
      </c>
      <c r="F720" s="140" t="s">
        <v>8599</v>
      </c>
      <c r="G720" s="147" t="s">
        <v>1400</v>
      </c>
      <c r="H720" s="140" t="s">
        <v>9326</v>
      </c>
      <c r="I720" s="147" t="s">
        <v>4723</v>
      </c>
      <c r="J720" s="147">
        <v>1</v>
      </c>
      <c r="K720" s="132">
        <f t="shared" si="91"/>
        <v>1020950</v>
      </c>
      <c r="L720" s="132">
        <v>668423.07999999996</v>
      </c>
      <c r="M720" s="132">
        <v>352526.92</v>
      </c>
      <c r="N720" s="132">
        <v>668423.08000000007</v>
      </c>
      <c r="O720" s="133" t="s">
        <v>4679</v>
      </c>
      <c r="P720" s="132">
        <v>317611.59999999998</v>
      </c>
      <c r="Q720" s="132">
        <f t="shared" si="92"/>
        <v>986034.67999999993</v>
      </c>
      <c r="R720" s="132">
        <v>668423.07999999996</v>
      </c>
      <c r="S720" s="132">
        <v>317611.59999999998</v>
      </c>
      <c r="T720" s="169">
        <f t="shared" si="93"/>
        <v>0.99999999999999978</v>
      </c>
      <c r="U720" s="169">
        <f t="shared" si="94"/>
        <v>1</v>
      </c>
      <c r="V720" s="169">
        <f t="shared" si="95"/>
        <v>0.90095701060219735</v>
      </c>
      <c r="W720" s="169">
        <f t="shared" si="96"/>
        <v>0.96580114599147848</v>
      </c>
      <c r="X720" s="170">
        <v>1</v>
      </c>
      <c r="Y720" s="139" t="s">
        <v>4516</v>
      </c>
      <c r="Z720" s="139" t="s">
        <v>4516</v>
      </c>
      <c r="AA720" s="139">
        <v>38129</v>
      </c>
      <c r="AB720" s="139">
        <v>38543</v>
      </c>
      <c r="AC720" s="139" t="s">
        <v>4516</v>
      </c>
      <c r="AD720" s="147">
        <f t="shared" si="97"/>
        <v>414</v>
      </c>
      <c r="AE720" s="131">
        <v>502</v>
      </c>
      <c r="AG720" s="147">
        <v>1</v>
      </c>
      <c r="AH720" s="147" t="s">
        <v>4510</v>
      </c>
    </row>
    <row r="721" spans="1:34" x14ac:dyDescent="0.25">
      <c r="A721" s="147" t="s">
        <v>2145</v>
      </c>
      <c r="B721" s="140" t="s">
        <v>8469</v>
      </c>
      <c r="C721" s="147" t="s">
        <v>134</v>
      </c>
      <c r="D721" s="140" t="s">
        <v>8491</v>
      </c>
      <c r="E721" s="147" t="s">
        <v>904</v>
      </c>
      <c r="F721" s="140" t="s">
        <v>8599</v>
      </c>
      <c r="G721" s="147" t="s">
        <v>1395</v>
      </c>
      <c r="H721" s="140" t="s">
        <v>9327</v>
      </c>
      <c r="I721" s="147" t="s">
        <v>3502</v>
      </c>
      <c r="J721" s="147">
        <v>1</v>
      </c>
      <c r="K721" s="132">
        <f t="shared" si="91"/>
        <v>1622200</v>
      </c>
      <c r="L721" s="132">
        <v>885845.38</v>
      </c>
      <c r="M721" s="132">
        <v>736354.62</v>
      </c>
      <c r="N721" s="132">
        <v>885845.38000000012</v>
      </c>
      <c r="O721" s="133" t="s">
        <v>4679</v>
      </c>
      <c r="P721" s="132">
        <v>564576.52</v>
      </c>
      <c r="Q721" s="132">
        <f t="shared" si="92"/>
        <v>1450421.9</v>
      </c>
      <c r="R721" s="132">
        <v>885845.38</v>
      </c>
      <c r="S721" s="132">
        <v>564576.52</v>
      </c>
      <c r="T721" s="169">
        <f t="shared" si="93"/>
        <v>0.99999999999999989</v>
      </c>
      <c r="U721" s="169">
        <f t="shared" si="94"/>
        <v>1</v>
      </c>
      <c r="V721" s="169">
        <f t="shared" si="95"/>
        <v>0.76671824235991082</v>
      </c>
      <c r="W721" s="169">
        <f t="shared" si="96"/>
        <v>0.8941079398347922</v>
      </c>
      <c r="X721" s="170">
        <v>1</v>
      </c>
      <c r="Y721" s="139" t="s">
        <v>4516</v>
      </c>
      <c r="Z721" s="139" t="s">
        <v>4516</v>
      </c>
      <c r="AA721" s="139">
        <v>38588</v>
      </c>
      <c r="AB721" s="139">
        <v>38812</v>
      </c>
      <c r="AC721" s="139" t="s">
        <v>4516</v>
      </c>
      <c r="AD721" s="147">
        <f t="shared" si="97"/>
        <v>224</v>
      </c>
      <c r="AE721" s="131">
        <v>1205</v>
      </c>
      <c r="AG721" s="147">
        <v>1</v>
      </c>
      <c r="AH721" s="147" t="s">
        <v>4510</v>
      </c>
    </row>
    <row r="722" spans="1:34" x14ac:dyDescent="0.25">
      <c r="A722" s="147" t="s">
        <v>2145</v>
      </c>
      <c r="B722" s="140" t="s">
        <v>8469</v>
      </c>
      <c r="C722" s="147" t="s">
        <v>134</v>
      </c>
      <c r="D722" s="140" t="s">
        <v>8491</v>
      </c>
      <c r="E722" s="147" t="s">
        <v>904</v>
      </c>
      <c r="F722" s="140" t="s">
        <v>8599</v>
      </c>
      <c r="G722" s="147" t="s">
        <v>1395</v>
      </c>
      <c r="H722" s="140" t="s">
        <v>9327</v>
      </c>
      <c r="I722" s="147" t="s">
        <v>4775</v>
      </c>
      <c r="J722" s="147">
        <v>1</v>
      </c>
      <c r="K722" s="132">
        <f t="shared" si="91"/>
        <v>1019900</v>
      </c>
      <c r="L722" s="132">
        <v>485535</v>
      </c>
      <c r="M722" s="132">
        <v>534365</v>
      </c>
      <c r="N722" s="132">
        <v>485535</v>
      </c>
      <c r="O722" s="133" t="s">
        <v>4679</v>
      </c>
      <c r="P722" s="132">
        <v>379061</v>
      </c>
      <c r="Q722" s="132">
        <f t="shared" si="92"/>
        <v>864596</v>
      </c>
      <c r="R722" s="132">
        <v>485535</v>
      </c>
      <c r="S722" s="132">
        <v>379061</v>
      </c>
      <c r="T722" s="169">
        <f t="shared" si="93"/>
        <v>1</v>
      </c>
      <c r="U722" s="169">
        <f t="shared" si="94"/>
        <v>1</v>
      </c>
      <c r="V722" s="169">
        <f t="shared" si="95"/>
        <v>0.70936719283635719</v>
      </c>
      <c r="W722" s="169">
        <f t="shared" si="96"/>
        <v>0.8477262476713403</v>
      </c>
      <c r="X722" s="170">
        <v>1</v>
      </c>
      <c r="Y722" s="139">
        <v>38814</v>
      </c>
      <c r="Z722" s="139">
        <v>38814</v>
      </c>
      <c r="AA722" s="139">
        <v>38870</v>
      </c>
      <c r="AB722" s="139">
        <v>39051</v>
      </c>
      <c r="AC722" s="139" t="s">
        <v>4516</v>
      </c>
      <c r="AD722" s="147">
        <f t="shared" si="97"/>
        <v>181</v>
      </c>
      <c r="AE722" s="131">
        <v>1204</v>
      </c>
      <c r="AG722" s="147">
        <v>1</v>
      </c>
      <c r="AH722" s="147" t="s">
        <v>4510</v>
      </c>
    </row>
    <row r="723" spans="1:34" x14ac:dyDescent="0.25">
      <c r="A723" s="147" t="s">
        <v>2145</v>
      </c>
      <c r="B723" s="140" t="s">
        <v>8469</v>
      </c>
      <c r="C723" s="147" t="s">
        <v>134</v>
      </c>
      <c r="D723" s="140" t="s">
        <v>8491</v>
      </c>
      <c r="E723" s="147" t="s">
        <v>904</v>
      </c>
      <c r="F723" s="140" t="s">
        <v>8599</v>
      </c>
      <c r="G723" s="147" t="s">
        <v>104</v>
      </c>
      <c r="H723" s="140" t="s">
        <v>9328</v>
      </c>
      <c r="I723" s="147" t="s">
        <v>4752</v>
      </c>
      <c r="J723" s="147">
        <v>1</v>
      </c>
      <c r="K723" s="132">
        <f t="shared" si="91"/>
        <v>4475700</v>
      </c>
      <c r="L723" s="132">
        <v>2183231</v>
      </c>
      <c r="M723" s="132">
        <v>2292469</v>
      </c>
      <c r="N723" s="132">
        <v>2183231</v>
      </c>
      <c r="O723" s="133" t="s">
        <v>4679</v>
      </c>
      <c r="P723" s="132">
        <v>905875</v>
      </c>
      <c r="Q723" s="132">
        <f t="shared" si="92"/>
        <v>3089106</v>
      </c>
      <c r="R723" s="132">
        <v>2183231</v>
      </c>
      <c r="S723" s="132">
        <v>905875</v>
      </c>
      <c r="T723" s="169">
        <f t="shared" si="93"/>
        <v>1</v>
      </c>
      <c r="U723" s="169">
        <f t="shared" si="94"/>
        <v>1</v>
      </c>
      <c r="V723" s="169">
        <f t="shared" si="95"/>
        <v>0.39515256258645154</v>
      </c>
      <c r="W723" s="169">
        <f t="shared" si="96"/>
        <v>0.69019505328775388</v>
      </c>
      <c r="X723" s="170">
        <v>1</v>
      </c>
      <c r="Y723" s="139">
        <v>38547</v>
      </c>
      <c r="Z723" s="139">
        <v>38611</v>
      </c>
      <c r="AA723" s="139">
        <v>38680</v>
      </c>
      <c r="AB723" s="139">
        <v>39021</v>
      </c>
      <c r="AC723" s="139" t="s">
        <v>4516</v>
      </c>
      <c r="AD723" s="147">
        <f t="shared" si="97"/>
        <v>341</v>
      </c>
      <c r="AE723" s="131">
        <v>1148</v>
      </c>
      <c r="AG723" s="147">
        <v>1</v>
      </c>
      <c r="AH723" s="147" t="s">
        <v>4510</v>
      </c>
    </row>
    <row r="724" spans="1:34" x14ac:dyDescent="0.25">
      <c r="A724" s="147" t="s">
        <v>2145</v>
      </c>
      <c r="B724" s="140" t="s">
        <v>8469</v>
      </c>
      <c r="C724" s="147" t="s">
        <v>134</v>
      </c>
      <c r="D724" s="140" t="s">
        <v>8491</v>
      </c>
      <c r="E724" s="147" t="s">
        <v>904</v>
      </c>
      <c r="F724" s="140" t="s">
        <v>8599</v>
      </c>
      <c r="G724" s="147" t="s">
        <v>2312</v>
      </c>
      <c r="H724" s="140" t="s">
        <v>9328</v>
      </c>
      <c r="I724" s="147" t="s">
        <v>4723</v>
      </c>
      <c r="J724" s="147">
        <v>1</v>
      </c>
      <c r="K724" s="132">
        <f t="shared" si="91"/>
        <v>769999.23</v>
      </c>
      <c r="L724" s="132">
        <v>473846.15</v>
      </c>
      <c r="M724" s="132">
        <v>296153.08</v>
      </c>
      <c r="N724" s="132">
        <v>473846.14999999997</v>
      </c>
      <c r="O724" s="133" t="s">
        <v>4679</v>
      </c>
      <c r="P724" s="132">
        <v>271911.82</v>
      </c>
      <c r="Q724" s="132">
        <f t="shared" si="92"/>
        <v>745757.97</v>
      </c>
      <c r="R724" s="132">
        <v>473846.15</v>
      </c>
      <c r="S724" s="132">
        <v>271911.82</v>
      </c>
      <c r="T724" s="169">
        <f t="shared" si="93"/>
        <v>1.0000000000000002</v>
      </c>
      <c r="U724" s="169">
        <f t="shared" si="94"/>
        <v>1</v>
      </c>
      <c r="V724" s="169">
        <f t="shared" si="95"/>
        <v>0.91814618304830731</v>
      </c>
      <c r="W724" s="169">
        <f t="shared" si="96"/>
        <v>0.96851781267365677</v>
      </c>
      <c r="X724" s="170">
        <v>1</v>
      </c>
      <c r="Y724" s="139" t="s">
        <v>4516</v>
      </c>
      <c r="Z724" s="139" t="s">
        <v>4516</v>
      </c>
      <c r="AA724" s="139">
        <v>38129</v>
      </c>
      <c r="AB724" s="139">
        <v>38554</v>
      </c>
      <c r="AC724" s="139" t="s">
        <v>4516</v>
      </c>
      <c r="AD724" s="147">
        <f t="shared" si="97"/>
        <v>425</v>
      </c>
      <c r="AE724" s="131">
        <v>505</v>
      </c>
      <c r="AG724" s="147">
        <v>1</v>
      </c>
      <c r="AH724" s="147" t="s">
        <v>4510</v>
      </c>
    </row>
    <row r="725" spans="1:34" x14ac:dyDescent="0.25">
      <c r="A725" s="147" t="s">
        <v>2145</v>
      </c>
      <c r="B725" s="140" t="s">
        <v>8469</v>
      </c>
      <c r="C725" s="147" t="s">
        <v>134</v>
      </c>
      <c r="D725" s="140" t="s">
        <v>8491</v>
      </c>
      <c r="E725" s="147" t="s">
        <v>904</v>
      </c>
      <c r="F725" s="140" t="s">
        <v>8599</v>
      </c>
      <c r="G725" s="147" t="s">
        <v>2312</v>
      </c>
      <c r="H725" s="140" t="s">
        <v>10801</v>
      </c>
      <c r="I725" s="147" t="s">
        <v>3267</v>
      </c>
      <c r="J725" s="147">
        <v>1</v>
      </c>
      <c r="K725" s="132">
        <f t="shared" si="91"/>
        <v>879900</v>
      </c>
      <c r="L725" s="132">
        <v>391725.38</v>
      </c>
      <c r="M725" s="132">
        <v>488174.62</v>
      </c>
      <c r="N725" s="132">
        <v>391725.38</v>
      </c>
      <c r="O725" s="133" t="s">
        <v>4679</v>
      </c>
      <c r="P725" s="132">
        <v>364108.37</v>
      </c>
      <c r="Q725" s="132">
        <f t="shared" si="92"/>
        <v>755833.75</v>
      </c>
      <c r="R725" s="132">
        <v>391725.38</v>
      </c>
      <c r="S725" s="132">
        <v>364108.37</v>
      </c>
      <c r="T725" s="169">
        <f t="shared" si="93"/>
        <v>1</v>
      </c>
      <c r="U725" s="169">
        <f t="shared" si="94"/>
        <v>1</v>
      </c>
      <c r="V725" s="169">
        <f t="shared" si="95"/>
        <v>0.74585682065978764</v>
      </c>
      <c r="W725" s="169">
        <f t="shared" si="96"/>
        <v>0.8589996022275258</v>
      </c>
      <c r="X725" s="170">
        <v>1</v>
      </c>
      <c r="Y725" s="139">
        <v>38547</v>
      </c>
      <c r="Z725" s="139">
        <v>38611</v>
      </c>
      <c r="AA725" s="139">
        <v>38682</v>
      </c>
      <c r="AB725" s="139">
        <v>38804</v>
      </c>
      <c r="AC725" s="139" t="s">
        <v>4516</v>
      </c>
      <c r="AD725" s="147">
        <f t="shared" si="97"/>
        <v>122</v>
      </c>
      <c r="AE725" s="131">
        <v>505</v>
      </c>
      <c r="AG725" s="147">
        <v>1</v>
      </c>
      <c r="AH725" s="147" t="s">
        <v>4510</v>
      </c>
    </row>
    <row r="726" spans="1:34" x14ac:dyDescent="0.25">
      <c r="A726" s="147" t="s">
        <v>2145</v>
      </c>
      <c r="B726" s="140" t="s">
        <v>8469</v>
      </c>
      <c r="C726" s="147" t="s">
        <v>134</v>
      </c>
      <c r="D726" s="140" t="s">
        <v>8491</v>
      </c>
      <c r="E726" s="147" t="s">
        <v>904</v>
      </c>
      <c r="F726" s="140" t="s">
        <v>8599</v>
      </c>
      <c r="G726" s="147" t="s">
        <v>2312</v>
      </c>
      <c r="H726" s="140" t="s">
        <v>10801</v>
      </c>
      <c r="I726" s="147" t="s">
        <v>4776</v>
      </c>
      <c r="J726" s="147">
        <v>1</v>
      </c>
      <c r="K726" s="132">
        <f t="shared" si="91"/>
        <v>1000800</v>
      </c>
      <c r="L726" s="132">
        <v>531563.62</v>
      </c>
      <c r="M726" s="132">
        <v>469236.38</v>
      </c>
      <c r="N726" s="132">
        <v>531563.62</v>
      </c>
      <c r="O726" s="133" t="s">
        <v>4679</v>
      </c>
      <c r="P726" s="132">
        <v>441856.58</v>
      </c>
      <c r="Q726" s="132">
        <f t="shared" si="92"/>
        <v>973420.2</v>
      </c>
      <c r="R726" s="132">
        <v>531563.62</v>
      </c>
      <c r="S726" s="132">
        <v>441856.58</v>
      </c>
      <c r="T726" s="169">
        <f t="shared" si="93"/>
        <v>1</v>
      </c>
      <c r="U726" s="169">
        <f t="shared" si="94"/>
        <v>1</v>
      </c>
      <c r="V726" s="169">
        <f t="shared" si="95"/>
        <v>0.94165030426668961</v>
      </c>
      <c r="W726" s="169">
        <f t="shared" si="96"/>
        <v>0.97264208633093518</v>
      </c>
      <c r="X726" s="170">
        <v>1</v>
      </c>
      <c r="Y726" s="139">
        <v>38814</v>
      </c>
      <c r="Z726" s="139">
        <v>38814</v>
      </c>
      <c r="AA726" s="139">
        <v>38847</v>
      </c>
      <c r="AB726" s="139">
        <v>39051</v>
      </c>
      <c r="AC726" s="139" t="s">
        <v>4516</v>
      </c>
      <c r="AD726" s="147">
        <f t="shared" si="97"/>
        <v>204</v>
      </c>
      <c r="AE726" s="131">
        <v>505</v>
      </c>
      <c r="AG726" s="147">
        <v>1</v>
      </c>
      <c r="AH726" s="147" t="s">
        <v>4510</v>
      </c>
    </row>
    <row r="727" spans="1:34" x14ac:dyDescent="0.25">
      <c r="A727" s="147" t="s">
        <v>2145</v>
      </c>
      <c r="B727" s="140" t="s">
        <v>8469</v>
      </c>
      <c r="C727" s="147" t="s">
        <v>134</v>
      </c>
      <c r="D727" s="140" t="s">
        <v>8491</v>
      </c>
      <c r="E727" s="147" t="s">
        <v>904</v>
      </c>
      <c r="F727" s="140" t="s">
        <v>8599</v>
      </c>
      <c r="G727" s="147" t="s">
        <v>1396</v>
      </c>
      <c r="H727" s="140" t="s">
        <v>9329</v>
      </c>
      <c r="I727" s="147" t="s">
        <v>4644</v>
      </c>
      <c r="J727" s="147">
        <v>1</v>
      </c>
      <c r="K727" s="132">
        <f t="shared" si="91"/>
        <v>597114</v>
      </c>
      <c r="L727" s="132">
        <v>374332.31</v>
      </c>
      <c r="M727" s="132">
        <v>222781.69</v>
      </c>
      <c r="N727" s="132">
        <v>374332.31</v>
      </c>
      <c r="O727" s="133" t="s">
        <v>4679</v>
      </c>
      <c r="P727" s="132">
        <v>207919.7</v>
      </c>
      <c r="Q727" s="132">
        <f t="shared" si="92"/>
        <v>582252.01</v>
      </c>
      <c r="R727" s="132">
        <v>374332.31</v>
      </c>
      <c r="S727" s="132">
        <v>207919.7</v>
      </c>
      <c r="T727" s="169">
        <f t="shared" si="93"/>
        <v>1</v>
      </c>
      <c r="U727" s="169">
        <f t="shared" si="94"/>
        <v>1</v>
      </c>
      <c r="V727" s="169">
        <f t="shared" si="95"/>
        <v>0.93328899695482159</v>
      </c>
      <c r="W727" s="169">
        <f t="shared" si="96"/>
        <v>0.97511029719618036</v>
      </c>
      <c r="X727" s="170">
        <v>1</v>
      </c>
      <c r="Y727" s="139" t="s">
        <v>4516</v>
      </c>
      <c r="Z727" s="139" t="s">
        <v>4516</v>
      </c>
      <c r="AA727" s="139">
        <v>38121</v>
      </c>
      <c r="AB727" s="139">
        <v>38691</v>
      </c>
      <c r="AC727" s="139" t="s">
        <v>4516</v>
      </c>
      <c r="AD727" s="147">
        <f t="shared" si="97"/>
        <v>570</v>
      </c>
      <c r="AE727" s="131">
        <v>502</v>
      </c>
      <c r="AG727" s="147">
        <v>1</v>
      </c>
      <c r="AH727" s="147" t="s">
        <v>4510</v>
      </c>
    </row>
    <row r="728" spans="1:34" x14ac:dyDescent="0.25">
      <c r="A728" s="147" t="s">
        <v>2145</v>
      </c>
      <c r="B728" s="140" t="s">
        <v>8469</v>
      </c>
      <c r="C728" s="147" t="s">
        <v>134</v>
      </c>
      <c r="D728" s="140" t="s">
        <v>8491</v>
      </c>
      <c r="E728" s="147" t="s">
        <v>904</v>
      </c>
      <c r="F728" s="140" t="s">
        <v>8599</v>
      </c>
      <c r="G728" s="147" t="s">
        <v>126</v>
      </c>
      <c r="H728" s="140" t="s">
        <v>10802</v>
      </c>
      <c r="I728" s="147" t="s">
        <v>4726</v>
      </c>
      <c r="J728" s="147">
        <v>1</v>
      </c>
      <c r="K728" s="132">
        <f t="shared" si="91"/>
        <v>482000</v>
      </c>
      <c r="L728" s="132">
        <v>302307.69</v>
      </c>
      <c r="M728" s="132">
        <v>179692.31</v>
      </c>
      <c r="N728" s="132">
        <v>302307.69000000006</v>
      </c>
      <c r="O728" s="133" t="s">
        <v>4679</v>
      </c>
      <c r="P728" s="132">
        <v>378168.2</v>
      </c>
      <c r="Q728" s="132">
        <f t="shared" si="92"/>
        <v>680475.89</v>
      </c>
      <c r="R728" s="132">
        <v>302307.69</v>
      </c>
      <c r="S728" s="132">
        <v>378168.2</v>
      </c>
      <c r="T728" s="169">
        <f t="shared" si="93"/>
        <v>0.99999999999999978</v>
      </c>
      <c r="U728" s="169">
        <f t="shared" si="94"/>
        <v>1</v>
      </c>
      <c r="V728" s="169">
        <f t="shared" si="95"/>
        <v>2.104531907904128</v>
      </c>
      <c r="W728" s="169">
        <f t="shared" si="96"/>
        <v>1.4117757053941908</v>
      </c>
      <c r="X728" s="170">
        <v>1</v>
      </c>
      <c r="Y728" s="139" t="s">
        <v>4516</v>
      </c>
      <c r="Z728" s="139" t="s">
        <v>4516</v>
      </c>
      <c r="AA728" s="139">
        <v>38094</v>
      </c>
      <c r="AB728" s="139">
        <v>38661</v>
      </c>
      <c r="AC728" s="139" t="s">
        <v>4516</v>
      </c>
      <c r="AD728" s="147">
        <f t="shared" si="97"/>
        <v>567</v>
      </c>
      <c r="AE728" s="131">
        <v>456</v>
      </c>
      <c r="AG728" s="147">
        <v>1</v>
      </c>
      <c r="AH728" s="147" t="s">
        <v>4510</v>
      </c>
    </row>
    <row r="729" spans="1:34" x14ac:dyDescent="0.25">
      <c r="A729" s="147" t="s">
        <v>2145</v>
      </c>
      <c r="B729" s="140" t="s">
        <v>8469</v>
      </c>
      <c r="C729" s="147" t="s">
        <v>134</v>
      </c>
      <c r="D729" s="140" t="s">
        <v>8491</v>
      </c>
      <c r="E729" s="147" t="s">
        <v>1473</v>
      </c>
      <c r="F729" s="140" t="s">
        <v>8604</v>
      </c>
      <c r="G729" s="147" t="s">
        <v>2586</v>
      </c>
      <c r="H729" s="140" t="s">
        <v>10803</v>
      </c>
      <c r="I729" s="147" t="s">
        <v>3428</v>
      </c>
      <c r="J729" s="147">
        <v>1</v>
      </c>
      <c r="K729" s="132">
        <f t="shared" si="91"/>
        <v>1498026.01</v>
      </c>
      <c r="L729" s="132">
        <v>966517.7</v>
      </c>
      <c r="M729" s="132">
        <v>531508.31000000006</v>
      </c>
      <c r="N729" s="132">
        <v>966517.70000000007</v>
      </c>
      <c r="O729" s="133" t="s">
        <v>4679</v>
      </c>
      <c r="P729" s="132">
        <v>520832.31</v>
      </c>
      <c r="Q729" s="132">
        <f t="shared" si="92"/>
        <v>1487350.01</v>
      </c>
      <c r="R729" s="132">
        <v>966517.7</v>
      </c>
      <c r="S729" s="132">
        <v>520832.31</v>
      </c>
      <c r="T729" s="169">
        <f t="shared" si="93"/>
        <v>0.99999999999999989</v>
      </c>
      <c r="U729" s="169">
        <f t="shared" si="94"/>
        <v>1</v>
      </c>
      <c r="V729" s="169">
        <f t="shared" si="95"/>
        <v>0.97991376654111007</v>
      </c>
      <c r="W729" s="169">
        <f t="shared" si="96"/>
        <v>0.99287328796113494</v>
      </c>
      <c r="X729" s="170">
        <v>1</v>
      </c>
      <c r="Y729" s="139">
        <v>38505</v>
      </c>
      <c r="Z729" s="139">
        <v>38561</v>
      </c>
      <c r="AA729" s="139">
        <v>38692</v>
      </c>
      <c r="AB729" s="139">
        <v>39021</v>
      </c>
      <c r="AC729" s="139" t="s">
        <v>4516</v>
      </c>
      <c r="AD729" s="147">
        <f t="shared" si="97"/>
        <v>329</v>
      </c>
      <c r="AE729" s="131">
        <v>773</v>
      </c>
      <c r="AG729" s="147">
        <v>1</v>
      </c>
      <c r="AH729" s="147" t="s">
        <v>4510</v>
      </c>
    </row>
    <row r="730" spans="1:34" x14ac:dyDescent="0.25">
      <c r="A730" s="147" t="s">
        <v>2145</v>
      </c>
      <c r="B730" s="140" t="s">
        <v>8469</v>
      </c>
      <c r="C730" s="147" t="s">
        <v>134</v>
      </c>
      <c r="D730" s="140" t="s">
        <v>8491</v>
      </c>
      <c r="E730" s="147" t="s">
        <v>1473</v>
      </c>
      <c r="F730" s="140" t="s">
        <v>8604</v>
      </c>
      <c r="G730" s="147" t="s">
        <v>2587</v>
      </c>
      <c r="H730" s="140" t="s">
        <v>10804</v>
      </c>
      <c r="I730" s="147" t="s">
        <v>3192</v>
      </c>
      <c r="J730" s="147">
        <v>1</v>
      </c>
      <c r="K730" s="132">
        <f t="shared" si="91"/>
        <v>607260.17000000004</v>
      </c>
      <c r="L730" s="132">
        <v>388738.59</v>
      </c>
      <c r="M730" s="132">
        <v>218521.58000000002</v>
      </c>
      <c r="N730" s="132">
        <v>388738.58999999997</v>
      </c>
      <c r="O730" s="133" t="s">
        <v>4679</v>
      </c>
      <c r="P730" s="132">
        <v>68444</v>
      </c>
      <c r="Q730" s="132">
        <f t="shared" si="92"/>
        <v>457182.59</v>
      </c>
      <c r="R730" s="132">
        <v>388738.59</v>
      </c>
      <c r="S730" s="132">
        <v>68444</v>
      </c>
      <c r="T730" s="169">
        <f t="shared" si="93"/>
        <v>1.0000000000000002</v>
      </c>
      <c r="U730" s="169">
        <f t="shared" si="94"/>
        <v>1</v>
      </c>
      <c r="V730" s="169">
        <f t="shared" si="95"/>
        <v>0.31321391690468281</v>
      </c>
      <c r="W730" s="169">
        <f t="shared" si="96"/>
        <v>0.75286115010638688</v>
      </c>
      <c r="X730" s="170">
        <v>1</v>
      </c>
      <c r="Y730" s="139">
        <v>38505</v>
      </c>
      <c r="Z730" s="139">
        <v>38561</v>
      </c>
      <c r="AA730" s="139">
        <v>38651</v>
      </c>
      <c r="AB730" s="139">
        <v>38868</v>
      </c>
      <c r="AC730" s="139" t="s">
        <v>4516</v>
      </c>
      <c r="AD730" s="147">
        <f t="shared" si="97"/>
        <v>217</v>
      </c>
      <c r="AE730" s="131">
        <v>137</v>
      </c>
      <c r="AG730" s="147">
        <v>1</v>
      </c>
      <c r="AH730" s="147" t="s">
        <v>4510</v>
      </c>
    </row>
    <row r="731" spans="1:34" x14ac:dyDescent="0.25">
      <c r="A731" s="147" t="s">
        <v>2145</v>
      </c>
      <c r="B731" s="140" t="s">
        <v>8469</v>
      </c>
      <c r="C731" s="147" t="s">
        <v>134</v>
      </c>
      <c r="D731" s="140" t="s">
        <v>8491</v>
      </c>
      <c r="E731" s="147" t="s">
        <v>1473</v>
      </c>
      <c r="F731" s="140" t="s">
        <v>8604</v>
      </c>
      <c r="G731" s="147" t="s">
        <v>1477</v>
      </c>
      <c r="H731" s="140" t="s">
        <v>9330</v>
      </c>
      <c r="I731" s="147" t="s">
        <v>4727</v>
      </c>
      <c r="J731" s="147">
        <v>1</v>
      </c>
      <c r="K731" s="132">
        <f t="shared" si="91"/>
        <v>1176862.07</v>
      </c>
      <c r="L731" s="132">
        <v>751432.36</v>
      </c>
      <c r="M731" s="132">
        <v>425429.71</v>
      </c>
      <c r="N731" s="132">
        <v>751432.36</v>
      </c>
      <c r="O731" s="133" t="s">
        <v>4679</v>
      </c>
      <c r="P731" s="132">
        <v>202228</v>
      </c>
      <c r="Q731" s="132">
        <f t="shared" si="92"/>
        <v>953660.36</v>
      </c>
      <c r="R731" s="132">
        <v>751432.36</v>
      </c>
      <c r="S731" s="132">
        <v>202228</v>
      </c>
      <c r="T731" s="169">
        <f t="shared" si="93"/>
        <v>1</v>
      </c>
      <c r="U731" s="169">
        <f t="shared" si="94"/>
        <v>1</v>
      </c>
      <c r="V731" s="169">
        <f t="shared" si="95"/>
        <v>0.47534997026888409</v>
      </c>
      <c r="W731" s="169">
        <f t="shared" si="96"/>
        <v>0.81034165711534911</v>
      </c>
      <c r="X731" s="170">
        <v>1</v>
      </c>
      <c r="Y731" s="139">
        <v>37912</v>
      </c>
      <c r="Z731" s="139">
        <v>37970</v>
      </c>
      <c r="AA731" s="139">
        <v>38147</v>
      </c>
      <c r="AB731" s="139">
        <v>38601</v>
      </c>
      <c r="AC731" s="139">
        <v>38601</v>
      </c>
      <c r="AD731" s="147">
        <f t="shared" si="97"/>
        <v>454</v>
      </c>
      <c r="AE731" s="131">
        <v>195</v>
      </c>
      <c r="AG731" s="147">
        <v>1</v>
      </c>
      <c r="AH731" s="147" t="s">
        <v>4510</v>
      </c>
    </row>
    <row r="732" spans="1:34" x14ac:dyDescent="0.25">
      <c r="A732" s="147" t="s">
        <v>2145</v>
      </c>
      <c r="B732" s="140" t="s">
        <v>8469</v>
      </c>
      <c r="C732" s="147" t="s">
        <v>134</v>
      </c>
      <c r="D732" s="140" t="s">
        <v>8491</v>
      </c>
      <c r="E732" s="147" t="s">
        <v>1473</v>
      </c>
      <c r="F732" s="140" t="s">
        <v>8604</v>
      </c>
      <c r="G732" s="147" t="s">
        <v>2509</v>
      </c>
      <c r="H732" s="140" t="s">
        <v>10805</v>
      </c>
      <c r="I732" s="147" t="s">
        <v>3192</v>
      </c>
      <c r="J732" s="147">
        <v>1</v>
      </c>
      <c r="K732" s="132">
        <f t="shared" si="91"/>
        <v>566103.35</v>
      </c>
      <c r="L732" s="132">
        <v>358541.04</v>
      </c>
      <c r="M732" s="132">
        <v>207562.31</v>
      </c>
      <c r="N732" s="132">
        <v>358541.04</v>
      </c>
      <c r="O732" s="133" t="s">
        <v>4679</v>
      </c>
      <c r="P732" s="132">
        <v>192284.31</v>
      </c>
      <c r="Q732" s="132">
        <f t="shared" si="92"/>
        <v>550825.35</v>
      </c>
      <c r="R732" s="132">
        <v>358541.04</v>
      </c>
      <c r="S732" s="132">
        <v>192284.31</v>
      </c>
      <c r="T732" s="169">
        <f t="shared" si="93"/>
        <v>1</v>
      </c>
      <c r="U732" s="169">
        <f t="shared" si="94"/>
        <v>1</v>
      </c>
      <c r="V732" s="169">
        <f t="shared" si="95"/>
        <v>0.92639318766494749</v>
      </c>
      <c r="W732" s="169">
        <f t="shared" si="96"/>
        <v>0.97301199507121805</v>
      </c>
      <c r="X732" s="170">
        <v>1</v>
      </c>
      <c r="Y732" s="139">
        <v>38505</v>
      </c>
      <c r="Z732" s="139">
        <v>38561</v>
      </c>
      <c r="AA732" s="139">
        <v>38649</v>
      </c>
      <c r="AB732" s="139">
        <v>38807</v>
      </c>
      <c r="AC732" s="139" t="s">
        <v>4516</v>
      </c>
      <c r="AD732" s="147">
        <f t="shared" si="97"/>
        <v>158</v>
      </c>
      <c r="AE732" s="131">
        <v>333</v>
      </c>
      <c r="AG732" s="147">
        <v>1</v>
      </c>
      <c r="AH732" s="147" t="s">
        <v>4510</v>
      </c>
    </row>
    <row r="733" spans="1:34" x14ac:dyDescent="0.25">
      <c r="A733" s="147" t="s">
        <v>2145</v>
      </c>
      <c r="B733" s="140" t="s">
        <v>8469</v>
      </c>
      <c r="C733" s="147" t="s">
        <v>134</v>
      </c>
      <c r="D733" s="140" t="s">
        <v>8491</v>
      </c>
      <c r="E733" s="147" t="s">
        <v>1473</v>
      </c>
      <c r="F733" s="140" t="s">
        <v>8604</v>
      </c>
      <c r="G733" s="147" t="s">
        <v>1474</v>
      </c>
      <c r="H733" s="140" t="s">
        <v>9332</v>
      </c>
      <c r="I733" s="147" t="s">
        <v>3428</v>
      </c>
      <c r="J733" s="147">
        <v>1</v>
      </c>
      <c r="K733" s="132">
        <f t="shared" si="91"/>
        <v>1081008.5</v>
      </c>
      <c r="L733" s="132">
        <v>706016.85</v>
      </c>
      <c r="M733" s="132">
        <v>374991.65</v>
      </c>
      <c r="N733" s="132">
        <v>706016.84999999986</v>
      </c>
      <c r="O733" s="133" t="s">
        <v>4679</v>
      </c>
      <c r="P733" s="132">
        <v>403299.3</v>
      </c>
      <c r="Q733" s="132">
        <f t="shared" si="92"/>
        <v>1109316.1499999999</v>
      </c>
      <c r="R733" s="132">
        <v>706016.85</v>
      </c>
      <c r="S733" s="132">
        <v>403299.3</v>
      </c>
      <c r="T733" s="169">
        <f t="shared" si="93"/>
        <v>1.0000000000000002</v>
      </c>
      <c r="U733" s="169">
        <f t="shared" si="94"/>
        <v>1</v>
      </c>
      <c r="V733" s="169">
        <f t="shared" si="95"/>
        <v>1.0754887475494452</v>
      </c>
      <c r="W733" s="169">
        <f t="shared" si="96"/>
        <v>1.0261863343350213</v>
      </c>
      <c r="X733" s="170">
        <v>1</v>
      </c>
      <c r="Y733" s="139">
        <v>37912</v>
      </c>
      <c r="Z733" s="139">
        <v>37970</v>
      </c>
      <c r="AA733" s="139">
        <v>38070</v>
      </c>
      <c r="AB733" s="139">
        <v>38160</v>
      </c>
      <c r="AC733" s="139" t="s">
        <v>4516</v>
      </c>
      <c r="AD733" s="147">
        <f t="shared" si="97"/>
        <v>90</v>
      </c>
      <c r="AE733" s="131">
        <v>240</v>
      </c>
      <c r="AG733" s="147">
        <v>1</v>
      </c>
      <c r="AH733" s="147" t="s">
        <v>4510</v>
      </c>
    </row>
    <row r="734" spans="1:34" x14ac:dyDescent="0.25">
      <c r="A734" s="147" t="s">
        <v>2145</v>
      </c>
      <c r="B734" s="140" t="s">
        <v>8469</v>
      </c>
      <c r="C734" s="147" t="s">
        <v>134</v>
      </c>
      <c r="D734" s="140" t="s">
        <v>8491</v>
      </c>
      <c r="E734" s="147" t="s">
        <v>1473</v>
      </c>
      <c r="F734" s="140" t="s">
        <v>8604</v>
      </c>
      <c r="G734" s="147" t="s">
        <v>1474</v>
      </c>
      <c r="H734" s="140" t="s">
        <v>9332</v>
      </c>
      <c r="I734" s="147" t="s">
        <v>4761</v>
      </c>
      <c r="J734" s="147">
        <v>1</v>
      </c>
      <c r="K734" s="132">
        <f t="shared" si="91"/>
        <v>1147728.1000000001</v>
      </c>
      <c r="L734" s="132">
        <v>714854.8</v>
      </c>
      <c r="M734" s="132">
        <v>432873.3</v>
      </c>
      <c r="N734" s="132">
        <v>714854.8</v>
      </c>
      <c r="O734" s="133" t="s">
        <v>4699</v>
      </c>
      <c r="P734" s="132">
        <v>136016.20000000001</v>
      </c>
      <c r="Q734" s="132">
        <f t="shared" si="92"/>
        <v>850871</v>
      </c>
      <c r="R734" s="132">
        <v>714854.8</v>
      </c>
      <c r="S734" s="132">
        <v>136016.20000000001</v>
      </c>
      <c r="T734" s="169">
        <f t="shared" si="93"/>
        <v>1</v>
      </c>
      <c r="U734" s="169">
        <f t="shared" si="94"/>
        <v>1</v>
      </c>
      <c r="V734" s="169">
        <f t="shared" si="95"/>
        <v>0.31421711618619125</v>
      </c>
      <c r="W734" s="169">
        <f t="shared" si="96"/>
        <v>0.74135241613409997</v>
      </c>
      <c r="X734" s="170">
        <v>1</v>
      </c>
      <c r="Y734" s="139">
        <v>38813</v>
      </c>
      <c r="Z734" s="139">
        <v>38813</v>
      </c>
      <c r="AA734" s="139">
        <v>38962</v>
      </c>
      <c r="AB734" s="139">
        <v>39051</v>
      </c>
      <c r="AC734" s="139" t="s">
        <v>4516</v>
      </c>
      <c r="AD734" s="147">
        <f t="shared" si="97"/>
        <v>89</v>
      </c>
      <c r="AE734" s="131">
        <v>240</v>
      </c>
      <c r="AG734" s="147">
        <v>1</v>
      </c>
      <c r="AH734" s="147" t="s">
        <v>4510</v>
      </c>
    </row>
    <row r="735" spans="1:34" x14ac:dyDescent="0.25">
      <c r="A735" s="147" t="s">
        <v>2145</v>
      </c>
      <c r="B735" s="140" t="s">
        <v>8469</v>
      </c>
      <c r="C735" s="147" t="s">
        <v>134</v>
      </c>
      <c r="D735" s="140" t="s">
        <v>8491</v>
      </c>
      <c r="E735" s="147" t="s">
        <v>1473</v>
      </c>
      <c r="F735" s="140" t="s">
        <v>8604</v>
      </c>
      <c r="G735" s="147" t="s">
        <v>2754</v>
      </c>
      <c r="H735" s="140" t="s">
        <v>9333</v>
      </c>
      <c r="I735" s="147" t="s">
        <v>4728</v>
      </c>
      <c r="J735" s="147">
        <v>1</v>
      </c>
      <c r="K735" s="132">
        <f t="shared" si="91"/>
        <v>1139780.5699999998</v>
      </c>
      <c r="L735" s="132">
        <v>724081.21</v>
      </c>
      <c r="M735" s="132">
        <v>415699.36</v>
      </c>
      <c r="N735" s="132">
        <v>724081.21</v>
      </c>
      <c r="O735" s="133" t="s">
        <v>4679</v>
      </c>
      <c r="P735" s="132">
        <v>319952.36</v>
      </c>
      <c r="Q735" s="132">
        <f t="shared" si="92"/>
        <v>1044033.57</v>
      </c>
      <c r="R735" s="132">
        <v>724081.21</v>
      </c>
      <c r="S735" s="132">
        <v>319952.36</v>
      </c>
      <c r="T735" s="169">
        <f t="shared" si="93"/>
        <v>1</v>
      </c>
      <c r="U735" s="169">
        <f t="shared" si="94"/>
        <v>1</v>
      </c>
      <c r="V735" s="169">
        <f t="shared" si="95"/>
        <v>0.76967248638535313</v>
      </c>
      <c r="W735" s="169">
        <f t="shared" si="96"/>
        <v>0.91599523406509742</v>
      </c>
      <c r="X735" s="170">
        <v>1</v>
      </c>
      <c r="Y735" s="139">
        <v>37912</v>
      </c>
      <c r="Z735" s="139">
        <v>37970</v>
      </c>
      <c r="AA735" s="139">
        <v>38125</v>
      </c>
      <c r="AB735" s="139">
        <v>38228</v>
      </c>
      <c r="AC735" s="139" t="s">
        <v>4516</v>
      </c>
      <c r="AD735" s="147">
        <f t="shared" si="97"/>
        <v>103</v>
      </c>
      <c r="AE735" s="131">
        <v>303</v>
      </c>
      <c r="AG735" s="147">
        <v>1</v>
      </c>
      <c r="AH735" s="147" t="s">
        <v>4510</v>
      </c>
    </row>
    <row r="736" spans="1:34" x14ac:dyDescent="0.25">
      <c r="A736" s="147" t="s">
        <v>2145</v>
      </c>
      <c r="B736" s="140" t="s">
        <v>8469</v>
      </c>
      <c r="C736" s="147" t="s">
        <v>134</v>
      </c>
      <c r="D736" s="140" t="s">
        <v>8491</v>
      </c>
      <c r="E736" s="147" t="s">
        <v>1473</v>
      </c>
      <c r="F736" s="140" t="s">
        <v>8604</v>
      </c>
      <c r="G736" s="147" t="s">
        <v>2754</v>
      </c>
      <c r="H736" s="140" t="s">
        <v>9333</v>
      </c>
      <c r="I736" s="147" t="s">
        <v>4720</v>
      </c>
      <c r="J736" s="147">
        <v>1</v>
      </c>
      <c r="K736" s="132">
        <f t="shared" si="91"/>
        <v>1211916.23</v>
      </c>
      <c r="L736" s="132">
        <v>805320.95</v>
      </c>
      <c r="M736" s="132">
        <v>406595.28</v>
      </c>
      <c r="N736" s="132">
        <v>805320.95</v>
      </c>
      <c r="O736" s="133" t="s">
        <v>4679</v>
      </c>
      <c r="P736" s="132">
        <v>292291.38</v>
      </c>
      <c r="Q736" s="132">
        <f t="shared" si="92"/>
        <v>1097612.33</v>
      </c>
      <c r="R736" s="132">
        <v>805320.95</v>
      </c>
      <c r="S736" s="132">
        <v>292291.38</v>
      </c>
      <c r="T736" s="169">
        <f t="shared" si="93"/>
        <v>1</v>
      </c>
      <c r="U736" s="169">
        <f t="shared" si="94"/>
        <v>1</v>
      </c>
      <c r="V736" s="169">
        <f t="shared" si="95"/>
        <v>0.7188754871920795</v>
      </c>
      <c r="W736" s="169">
        <f t="shared" si="96"/>
        <v>0.90568333258479428</v>
      </c>
      <c r="X736" s="170">
        <v>1</v>
      </c>
      <c r="Y736" s="139">
        <v>38505</v>
      </c>
      <c r="Z736" s="139">
        <v>38561</v>
      </c>
      <c r="AA736" s="139">
        <v>38651</v>
      </c>
      <c r="AB736" s="139">
        <v>38807</v>
      </c>
      <c r="AC736" s="139" t="s">
        <v>4516</v>
      </c>
      <c r="AD736" s="147">
        <f t="shared" si="97"/>
        <v>156</v>
      </c>
      <c r="AE736" s="131">
        <v>303</v>
      </c>
      <c r="AG736" s="147">
        <v>1</v>
      </c>
      <c r="AH736" s="147" t="s">
        <v>4510</v>
      </c>
    </row>
    <row r="737" spans="1:34" x14ac:dyDescent="0.25">
      <c r="A737" s="147" t="s">
        <v>2145</v>
      </c>
      <c r="B737" s="140" t="s">
        <v>8469</v>
      </c>
      <c r="C737" s="147" t="s">
        <v>134</v>
      </c>
      <c r="D737" s="140" t="s">
        <v>8491</v>
      </c>
      <c r="E737" s="147" t="s">
        <v>1473</v>
      </c>
      <c r="F737" s="140" t="s">
        <v>8604</v>
      </c>
      <c r="G737" s="147" t="s">
        <v>2754</v>
      </c>
      <c r="H737" s="140" t="s">
        <v>9333</v>
      </c>
      <c r="I737" s="147" t="s">
        <v>4777</v>
      </c>
      <c r="J737" s="147">
        <v>1</v>
      </c>
      <c r="K737" s="132">
        <f t="shared" si="91"/>
        <v>893845.3600000001</v>
      </c>
      <c r="L737" s="132">
        <v>590265.66</v>
      </c>
      <c r="M737" s="132">
        <v>303579.7</v>
      </c>
      <c r="N737" s="132">
        <v>590265.66</v>
      </c>
      <c r="O737" s="133" t="s">
        <v>4679</v>
      </c>
      <c r="P737" s="132">
        <v>263579.7</v>
      </c>
      <c r="Q737" s="132">
        <f t="shared" si="92"/>
        <v>853845.3600000001</v>
      </c>
      <c r="R737" s="132">
        <v>590265.66</v>
      </c>
      <c r="S737" s="132">
        <v>263579.7</v>
      </c>
      <c r="T737" s="169">
        <f t="shared" si="93"/>
        <v>1</v>
      </c>
      <c r="U737" s="169">
        <f t="shared" si="94"/>
        <v>1</v>
      </c>
      <c r="V737" s="169">
        <f t="shared" si="95"/>
        <v>0.86823888422051931</v>
      </c>
      <c r="W737" s="169">
        <f t="shared" si="96"/>
        <v>0.95524952996343793</v>
      </c>
      <c r="X737" s="170">
        <v>1</v>
      </c>
      <c r="Y737" s="139">
        <v>38813</v>
      </c>
      <c r="Z737" s="139">
        <v>38813</v>
      </c>
      <c r="AA737" s="139">
        <v>38901</v>
      </c>
      <c r="AB737" s="139">
        <v>39051</v>
      </c>
      <c r="AC737" s="139" t="s">
        <v>4516</v>
      </c>
      <c r="AD737" s="147">
        <f t="shared" si="97"/>
        <v>150</v>
      </c>
      <c r="AE737" s="131">
        <v>303</v>
      </c>
      <c r="AG737" s="147">
        <v>1</v>
      </c>
      <c r="AH737" s="147" t="s">
        <v>4510</v>
      </c>
    </row>
    <row r="738" spans="1:34" x14ac:dyDescent="0.25">
      <c r="A738" s="147" t="s">
        <v>2145</v>
      </c>
      <c r="B738" s="140" t="s">
        <v>8469</v>
      </c>
      <c r="C738" s="147" t="s">
        <v>134</v>
      </c>
      <c r="D738" s="140" t="s">
        <v>8491</v>
      </c>
      <c r="E738" s="147" t="s">
        <v>1473</v>
      </c>
      <c r="F738" s="140" t="s">
        <v>8604</v>
      </c>
      <c r="G738" s="147" t="s">
        <v>2588</v>
      </c>
      <c r="H738" s="140" t="s">
        <v>9334</v>
      </c>
      <c r="I738" s="147" t="s">
        <v>3428</v>
      </c>
      <c r="J738" s="147">
        <v>1</v>
      </c>
      <c r="K738" s="132">
        <f t="shared" si="91"/>
        <v>1071550.78</v>
      </c>
      <c r="L738" s="132">
        <v>697226.41</v>
      </c>
      <c r="M738" s="132">
        <v>374324.37</v>
      </c>
      <c r="N738" s="132">
        <v>697226.41</v>
      </c>
      <c r="O738" s="133" t="s">
        <v>4679</v>
      </c>
      <c r="P738" s="132">
        <v>369062.34</v>
      </c>
      <c r="Q738" s="132">
        <f t="shared" si="92"/>
        <v>1066288.75</v>
      </c>
      <c r="R738" s="132">
        <v>697226.41</v>
      </c>
      <c r="S738" s="132">
        <v>369062.34</v>
      </c>
      <c r="T738" s="169">
        <f t="shared" si="93"/>
        <v>1</v>
      </c>
      <c r="U738" s="169">
        <f t="shared" si="94"/>
        <v>1</v>
      </c>
      <c r="V738" s="169">
        <f t="shared" si="95"/>
        <v>0.98594259305104825</v>
      </c>
      <c r="W738" s="169">
        <f t="shared" si="96"/>
        <v>0.9950893321173262</v>
      </c>
      <c r="X738" s="170">
        <v>1</v>
      </c>
      <c r="Y738" s="139">
        <v>38505</v>
      </c>
      <c r="Z738" s="139">
        <v>38561</v>
      </c>
      <c r="AA738" s="139">
        <v>38687</v>
      </c>
      <c r="AB738" s="139">
        <v>38807</v>
      </c>
      <c r="AC738" s="139" t="s">
        <v>4516</v>
      </c>
      <c r="AD738" s="147">
        <f t="shared" si="97"/>
        <v>120</v>
      </c>
      <c r="AE738" s="131">
        <v>411</v>
      </c>
      <c r="AG738" s="147">
        <v>1</v>
      </c>
      <c r="AH738" s="147" t="s">
        <v>4510</v>
      </c>
    </row>
    <row r="739" spans="1:34" x14ac:dyDescent="0.25">
      <c r="A739" s="147" t="s">
        <v>2145</v>
      </c>
      <c r="B739" s="140" t="s">
        <v>8469</v>
      </c>
      <c r="C739" s="147" t="s">
        <v>134</v>
      </c>
      <c r="D739" s="140" t="s">
        <v>8491</v>
      </c>
      <c r="E739" s="147" t="s">
        <v>1473</v>
      </c>
      <c r="F739" s="140" t="s">
        <v>8604</v>
      </c>
      <c r="G739" s="147" t="s">
        <v>2314</v>
      </c>
      <c r="H739" s="140" t="s">
        <v>10806</v>
      </c>
      <c r="I739" s="147" t="s">
        <v>4729</v>
      </c>
      <c r="J739" s="147">
        <v>1</v>
      </c>
      <c r="K739" s="132">
        <f t="shared" si="91"/>
        <v>597160.41999999993</v>
      </c>
      <c r="L739" s="132">
        <v>347328.23</v>
      </c>
      <c r="M739" s="132">
        <v>249832.19</v>
      </c>
      <c r="N739" s="132">
        <v>347328.23000000004</v>
      </c>
      <c r="O739" s="133" t="s">
        <v>4679</v>
      </c>
      <c r="P739" s="132">
        <v>549379.56999999995</v>
      </c>
      <c r="Q739" s="132">
        <f t="shared" si="92"/>
        <v>896707.79999999993</v>
      </c>
      <c r="R739" s="132">
        <v>347328.23</v>
      </c>
      <c r="S739" s="132">
        <v>549379.56999999995</v>
      </c>
      <c r="T739" s="169">
        <f t="shared" si="93"/>
        <v>0.99999999999999978</v>
      </c>
      <c r="U739" s="169">
        <f t="shared" si="94"/>
        <v>1</v>
      </c>
      <c r="V739" s="169">
        <f t="shared" si="95"/>
        <v>2.1989943329560533</v>
      </c>
      <c r="W739" s="169">
        <f t="shared" si="96"/>
        <v>1.5016196150441452</v>
      </c>
      <c r="X739" s="170">
        <v>1</v>
      </c>
      <c r="Y739" s="139">
        <v>37912</v>
      </c>
      <c r="Z739" s="139">
        <v>37970</v>
      </c>
      <c r="AA739" s="139">
        <v>38031</v>
      </c>
      <c r="AB739" s="139">
        <v>38116</v>
      </c>
      <c r="AC739" s="139" t="s">
        <v>4516</v>
      </c>
      <c r="AD739" s="147">
        <f t="shared" si="97"/>
        <v>85</v>
      </c>
      <c r="AE739" s="131">
        <v>293</v>
      </c>
      <c r="AG739" s="147">
        <v>1</v>
      </c>
      <c r="AH739" s="147" t="s">
        <v>4510</v>
      </c>
    </row>
    <row r="740" spans="1:34" x14ac:dyDescent="0.25">
      <c r="A740" s="147" t="s">
        <v>2145</v>
      </c>
      <c r="B740" s="140" t="s">
        <v>8469</v>
      </c>
      <c r="C740" s="147" t="s">
        <v>134</v>
      </c>
      <c r="D740" s="140" t="s">
        <v>8491</v>
      </c>
      <c r="E740" s="147" t="s">
        <v>1473</v>
      </c>
      <c r="F740" s="140" t="s">
        <v>8604</v>
      </c>
      <c r="G740" s="147" t="s">
        <v>2314</v>
      </c>
      <c r="H740" s="140" t="s">
        <v>10806</v>
      </c>
      <c r="I740" s="147" t="s">
        <v>4778</v>
      </c>
      <c r="J740" s="147">
        <v>1</v>
      </c>
      <c r="K740" s="132">
        <f t="shared" si="91"/>
        <v>381854</v>
      </c>
      <c r="L740" s="132">
        <v>214980.92</v>
      </c>
      <c r="M740" s="132">
        <v>166873.07999999999</v>
      </c>
      <c r="N740" s="132">
        <v>208649.72</v>
      </c>
      <c r="O740" s="133" t="s">
        <v>4753</v>
      </c>
      <c r="P740" s="132">
        <v>0</v>
      </c>
      <c r="Q740" s="132">
        <f t="shared" si="92"/>
        <v>208649.72</v>
      </c>
      <c r="R740" s="132">
        <v>208649.72</v>
      </c>
      <c r="S740" s="132">
        <v>0</v>
      </c>
      <c r="T740" s="169">
        <f t="shared" si="93"/>
        <v>1</v>
      </c>
      <c r="U740" s="169" t="e">
        <f t="shared" si="94"/>
        <v>#DIV/0!</v>
      </c>
      <c r="V740" s="169">
        <f t="shared" si="95"/>
        <v>0</v>
      </c>
      <c r="W740" s="169">
        <f t="shared" si="96"/>
        <v>0.54641229370387634</v>
      </c>
      <c r="X740" s="170">
        <v>1</v>
      </c>
      <c r="Y740" s="139">
        <v>38813</v>
      </c>
      <c r="Z740" s="139">
        <v>38813</v>
      </c>
      <c r="AA740" s="139">
        <v>38812</v>
      </c>
      <c r="AB740" s="139">
        <v>39294</v>
      </c>
      <c r="AC740" s="139" t="s">
        <v>4584</v>
      </c>
      <c r="AD740" s="147">
        <f t="shared" si="97"/>
        <v>482</v>
      </c>
      <c r="AE740" s="131">
        <v>293</v>
      </c>
      <c r="AG740" s="147">
        <v>1</v>
      </c>
      <c r="AH740" s="147" t="s">
        <v>4510</v>
      </c>
    </row>
    <row r="741" spans="1:34" x14ac:dyDescent="0.25">
      <c r="A741" s="147" t="s">
        <v>2145</v>
      </c>
      <c r="B741" s="140" t="s">
        <v>8469</v>
      </c>
      <c r="C741" s="147" t="s">
        <v>134</v>
      </c>
      <c r="D741" s="140" t="s">
        <v>8491</v>
      </c>
      <c r="E741" s="147" t="s">
        <v>1473</v>
      </c>
      <c r="F741" s="140" t="s">
        <v>8604</v>
      </c>
      <c r="G741" s="147" t="s">
        <v>1479</v>
      </c>
      <c r="H741" s="140" t="s">
        <v>9335</v>
      </c>
      <c r="I741" s="147" t="s">
        <v>3428</v>
      </c>
      <c r="J741" s="147">
        <v>1</v>
      </c>
      <c r="K741" s="132">
        <f t="shared" si="91"/>
        <v>449350</v>
      </c>
      <c r="L741" s="132">
        <v>202884.62</v>
      </c>
      <c r="M741" s="132">
        <v>246465.38</v>
      </c>
      <c r="N741" s="132">
        <v>202884.62</v>
      </c>
      <c r="O741" s="133" t="s">
        <v>4679</v>
      </c>
      <c r="P741" s="132">
        <v>147627.85999999999</v>
      </c>
      <c r="Q741" s="132">
        <f t="shared" si="92"/>
        <v>350512.48</v>
      </c>
      <c r="R741" s="132">
        <v>202884.62</v>
      </c>
      <c r="S741" s="132">
        <v>147627.85999999999</v>
      </c>
      <c r="T741" s="169">
        <f t="shared" si="93"/>
        <v>1</v>
      </c>
      <c r="U741" s="169">
        <f t="shared" si="94"/>
        <v>1</v>
      </c>
      <c r="V741" s="169">
        <f t="shared" si="95"/>
        <v>0.59898010828133341</v>
      </c>
      <c r="W741" s="169">
        <f t="shared" si="96"/>
        <v>0.7800433515077333</v>
      </c>
      <c r="X741" s="170">
        <v>1</v>
      </c>
      <c r="Y741" s="139">
        <v>37912</v>
      </c>
      <c r="Z741" s="139">
        <v>37970</v>
      </c>
      <c r="AA741" s="139">
        <v>38070</v>
      </c>
      <c r="AB741" s="139">
        <v>38158</v>
      </c>
      <c r="AC741" s="139" t="s">
        <v>4516</v>
      </c>
      <c r="AD741" s="147">
        <f t="shared" si="97"/>
        <v>88</v>
      </c>
      <c r="AE741" s="131">
        <v>189</v>
      </c>
      <c r="AG741" s="147">
        <v>1</v>
      </c>
      <c r="AH741" s="147" t="s">
        <v>4510</v>
      </c>
    </row>
    <row r="742" spans="1:34" x14ac:dyDescent="0.25">
      <c r="A742" s="147" t="s">
        <v>2145</v>
      </c>
      <c r="B742" s="140" t="s">
        <v>8469</v>
      </c>
      <c r="C742" s="147" t="s">
        <v>134</v>
      </c>
      <c r="D742" s="140" t="s">
        <v>8491</v>
      </c>
      <c r="E742" s="147" t="s">
        <v>1473</v>
      </c>
      <c r="F742" s="140" t="s">
        <v>8604</v>
      </c>
      <c r="G742" s="147" t="s">
        <v>2022</v>
      </c>
      <c r="H742" s="140" t="s">
        <v>10807</v>
      </c>
      <c r="I742" s="147" t="s">
        <v>4729</v>
      </c>
      <c r="J742" s="147">
        <v>1</v>
      </c>
      <c r="K742" s="132">
        <f t="shared" si="91"/>
        <v>596554.66</v>
      </c>
      <c r="L742" s="132">
        <v>369657.43</v>
      </c>
      <c r="M742" s="132">
        <v>226897.23</v>
      </c>
      <c r="N742" s="132">
        <v>369657.43</v>
      </c>
      <c r="O742" s="133" t="s">
        <v>4679</v>
      </c>
      <c r="P742" s="132">
        <v>416735.65</v>
      </c>
      <c r="Q742" s="132">
        <f t="shared" si="92"/>
        <v>786393.08000000007</v>
      </c>
      <c r="R742" s="132">
        <v>369657.43</v>
      </c>
      <c r="S742" s="132">
        <v>416735.65</v>
      </c>
      <c r="T742" s="169">
        <f t="shared" si="93"/>
        <v>1</v>
      </c>
      <c r="U742" s="169">
        <f t="shared" si="94"/>
        <v>1</v>
      </c>
      <c r="V742" s="169">
        <f t="shared" si="95"/>
        <v>1.836671386424594</v>
      </c>
      <c r="W742" s="169">
        <f t="shared" si="96"/>
        <v>1.3182246870722627</v>
      </c>
      <c r="X742" s="170">
        <v>1</v>
      </c>
      <c r="Y742" s="139">
        <v>37912</v>
      </c>
      <c r="Z742" s="139">
        <v>37970</v>
      </c>
      <c r="AA742" s="139">
        <v>38027</v>
      </c>
      <c r="AB742" s="139">
        <v>38112</v>
      </c>
      <c r="AC742" s="139" t="s">
        <v>4516</v>
      </c>
      <c r="AD742" s="147">
        <f t="shared" si="97"/>
        <v>85</v>
      </c>
      <c r="AE742" s="131">
        <v>243</v>
      </c>
      <c r="AG742" s="147">
        <v>1</v>
      </c>
      <c r="AH742" s="147" t="s">
        <v>4510</v>
      </c>
    </row>
    <row r="743" spans="1:34" x14ac:dyDescent="0.25">
      <c r="A743" s="147" t="s">
        <v>2145</v>
      </c>
      <c r="B743" s="140" t="s">
        <v>8469</v>
      </c>
      <c r="C743" s="147" t="s">
        <v>134</v>
      </c>
      <c r="D743" s="140" t="s">
        <v>8491</v>
      </c>
      <c r="E743" s="147" t="s">
        <v>1473</v>
      </c>
      <c r="F743" s="140" t="s">
        <v>8604</v>
      </c>
      <c r="G743" s="147" t="s">
        <v>2051</v>
      </c>
      <c r="H743" s="140" t="s">
        <v>10808</v>
      </c>
      <c r="I743" s="147" t="s">
        <v>3192</v>
      </c>
      <c r="J743" s="147">
        <v>1</v>
      </c>
      <c r="K743" s="132">
        <f t="shared" si="91"/>
        <v>341286</v>
      </c>
      <c r="L743" s="132">
        <v>221061.54</v>
      </c>
      <c r="M743" s="132">
        <v>120224.46</v>
      </c>
      <c r="N743" s="132">
        <v>221061.54</v>
      </c>
      <c r="O743" s="133" t="s">
        <v>4679</v>
      </c>
      <c r="P743" s="132">
        <v>131749.06</v>
      </c>
      <c r="Q743" s="132">
        <f t="shared" si="92"/>
        <v>352810.6</v>
      </c>
      <c r="R743" s="132">
        <v>221061.54</v>
      </c>
      <c r="S743" s="132">
        <v>131749.06</v>
      </c>
      <c r="T743" s="169">
        <f t="shared" si="93"/>
        <v>1</v>
      </c>
      <c r="U743" s="169">
        <f t="shared" si="94"/>
        <v>1</v>
      </c>
      <c r="V743" s="169">
        <f t="shared" si="95"/>
        <v>1.0958590290195522</v>
      </c>
      <c r="W743" s="169">
        <f t="shared" si="96"/>
        <v>1.0337681592564594</v>
      </c>
      <c r="X743" s="170">
        <v>1</v>
      </c>
      <c r="Y743" s="139">
        <v>37912</v>
      </c>
      <c r="Z743" s="139">
        <v>37970</v>
      </c>
      <c r="AA743" s="139">
        <v>38050</v>
      </c>
      <c r="AB743" s="139">
        <v>38170</v>
      </c>
      <c r="AC743" s="139" t="s">
        <v>4516</v>
      </c>
      <c r="AD743" s="147">
        <f t="shared" si="97"/>
        <v>120</v>
      </c>
      <c r="AE743" s="131">
        <v>303</v>
      </c>
      <c r="AG743" s="147">
        <v>1</v>
      </c>
      <c r="AH743" s="147" t="s">
        <v>4510</v>
      </c>
    </row>
    <row r="744" spans="1:34" x14ac:dyDescent="0.25">
      <c r="A744" s="147" t="s">
        <v>2145</v>
      </c>
      <c r="B744" s="140" t="s">
        <v>8469</v>
      </c>
      <c r="C744" s="147" t="s">
        <v>134</v>
      </c>
      <c r="D744" s="140" t="s">
        <v>8491</v>
      </c>
      <c r="E744" s="147" t="s">
        <v>1473</v>
      </c>
      <c r="F744" s="140" t="s">
        <v>8604</v>
      </c>
      <c r="G744" s="147" t="s">
        <v>266</v>
      </c>
      <c r="H744" s="140" t="s">
        <v>10809</v>
      </c>
      <c r="I744" s="147" t="s">
        <v>420</v>
      </c>
      <c r="J744" s="147">
        <v>1</v>
      </c>
      <c r="K744" s="132">
        <f t="shared" si="91"/>
        <v>6291241.8900000006</v>
      </c>
      <c r="L744" s="132">
        <v>3983655.31</v>
      </c>
      <c r="M744" s="132">
        <v>2307586.58</v>
      </c>
      <c r="N744" s="132">
        <v>3585289.7800000003</v>
      </c>
      <c r="O744" s="133" t="s">
        <v>4753</v>
      </c>
      <c r="P744" s="132">
        <v>1388572.59</v>
      </c>
      <c r="Q744" s="132">
        <f t="shared" si="92"/>
        <v>4973862.37</v>
      </c>
      <c r="R744" s="132">
        <v>3585289.78</v>
      </c>
      <c r="S744" s="132">
        <v>1388572.59</v>
      </c>
      <c r="T744" s="169">
        <f t="shared" si="93"/>
        <v>0.99999999999999989</v>
      </c>
      <c r="U744" s="169">
        <f t="shared" si="94"/>
        <v>1</v>
      </c>
      <c r="V744" s="169">
        <f t="shared" si="95"/>
        <v>0.60174235802671383</v>
      </c>
      <c r="W744" s="169">
        <f t="shared" si="96"/>
        <v>0.79060103823157868</v>
      </c>
      <c r="X744" s="170">
        <v>1</v>
      </c>
      <c r="Y744" s="139">
        <v>38505</v>
      </c>
      <c r="Z744" s="139">
        <v>38561</v>
      </c>
      <c r="AA744" s="139">
        <v>38812</v>
      </c>
      <c r="AB744" s="139">
        <v>39029</v>
      </c>
      <c r="AC744" s="139" t="s">
        <v>4584</v>
      </c>
      <c r="AD744" s="147">
        <f t="shared" si="97"/>
        <v>217</v>
      </c>
      <c r="AE744" s="131">
        <v>290</v>
      </c>
      <c r="AG744" s="147">
        <v>1</v>
      </c>
      <c r="AH744" s="147" t="s">
        <v>4510</v>
      </c>
    </row>
    <row r="745" spans="1:34" x14ac:dyDescent="0.25">
      <c r="A745" s="147" t="s">
        <v>2145</v>
      </c>
      <c r="B745" s="140" t="s">
        <v>8469</v>
      </c>
      <c r="C745" s="147" t="s">
        <v>134</v>
      </c>
      <c r="D745" s="140" t="s">
        <v>8491</v>
      </c>
      <c r="E745" s="147" t="s">
        <v>1473</v>
      </c>
      <c r="F745" s="140" t="s">
        <v>8604</v>
      </c>
      <c r="G745" s="147" t="s">
        <v>147</v>
      </c>
      <c r="H745" s="140" t="s">
        <v>10810</v>
      </c>
      <c r="I745" s="147" t="s">
        <v>3267</v>
      </c>
      <c r="J745" s="147">
        <v>1</v>
      </c>
      <c r="K745" s="132">
        <f t="shared" si="91"/>
        <v>411828.02</v>
      </c>
      <c r="L745" s="132">
        <v>260367.71</v>
      </c>
      <c r="M745" s="132">
        <v>151460.31</v>
      </c>
      <c r="N745" s="132">
        <v>260367.71</v>
      </c>
      <c r="O745" s="133" t="s">
        <v>4679</v>
      </c>
      <c r="P745" s="132">
        <v>163259.37</v>
      </c>
      <c r="Q745" s="132">
        <f t="shared" si="92"/>
        <v>423627.07999999996</v>
      </c>
      <c r="R745" s="132">
        <v>260367.71</v>
      </c>
      <c r="S745" s="132">
        <v>163259.37</v>
      </c>
      <c r="T745" s="169">
        <f t="shared" si="93"/>
        <v>1</v>
      </c>
      <c r="U745" s="169">
        <f t="shared" si="94"/>
        <v>1</v>
      </c>
      <c r="V745" s="169">
        <f t="shared" si="95"/>
        <v>1.0779019929379519</v>
      </c>
      <c r="W745" s="169">
        <f t="shared" si="96"/>
        <v>1.0286504546242383</v>
      </c>
      <c r="X745" s="170">
        <v>1</v>
      </c>
      <c r="Y745" s="139">
        <v>37912</v>
      </c>
      <c r="Z745" s="139">
        <v>37970</v>
      </c>
      <c r="AA745" s="139">
        <v>38075</v>
      </c>
      <c r="AB745" s="139">
        <v>38224</v>
      </c>
      <c r="AC745" s="139" t="s">
        <v>4516</v>
      </c>
      <c r="AD745" s="147">
        <f t="shared" si="97"/>
        <v>149</v>
      </c>
      <c r="AE745" s="131">
        <v>493</v>
      </c>
      <c r="AG745" s="147">
        <v>1</v>
      </c>
      <c r="AH745" s="147" t="s">
        <v>4510</v>
      </c>
    </row>
    <row r="746" spans="1:34" x14ac:dyDescent="0.25">
      <c r="A746" s="147" t="s">
        <v>2145</v>
      </c>
      <c r="B746" s="140" t="s">
        <v>8469</v>
      </c>
      <c r="C746" s="147" t="s">
        <v>134</v>
      </c>
      <c r="D746" s="140" t="s">
        <v>8491</v>
      </c>
      <c r="E746" s="147" t="s">
        <v>1473</v>
      </c>
      <c r="F746" s="140" t="s">
        <v>8604</v>
      </c>
      <c r="G746" s="147" t="s">
        <v>212</v>
      </c>
      <c r="H746" s="140" t="s">
        <v>9337</v>
      </c>
      <c r="I746" s="147" t="s">
        <v>4730</v>
      </c>
      <c r="J746" s="147">
        <v>1</v>
      </c>
      <c r="K746" s="132">
        <f t="shared" si="91"/>
        <v>828830</v>
      </c>
      <c r="L746" s="132">
        <v>468792.31</v>
      </c>
      <c r="M746" s="132">
        <v>360037.69</v>
      </c>
      <c r="N746" s="132">
        <v>468792.31</v>
      </c>
      <c r="O746" s="133" t="s">
        <v>4679</v>
      </c>
      <c r="P746" s="132">
        <v>148322.92000000001</v>
      </c>
      <c r="Q746" s="132">
        <f t="shared" si="92"/>
        <v>617115.23</v>
      </c>
      <c r="R746" s="132">
        <v>468792.31</v>
      </c>
      <c r="S746" s="132">
        <v>148322.92000000001</v>
      </c>
      <c r="T746" s="169">
        <f t="shared" si="93"/>
        <v>1</v>
      </c>
      <c r="U746" s="169">
        <f t="shared" si="94"/>
        <v>1</v>
      </c>
      <c r="V746" s="169">
        <f t="shared" si="95"/>
        <v>0.41196498066632969</v>
      </c>
      <c r="W746" s="169">
        <f t="shared" si="96"/>
        <v>0.74456188844515758</v>
      </c>
      <c r="X746" s="170">
        <v>1</v>
      </c>
      <c r="Y746" s="139">
        <v>37912</v>
      </c>
      <c r="Z746" s="139">
        <v>37970</v>
      </c>
      <c r="AA746" s="139">
        <v>38063</v>
      </c>
      <c r="AB746" s="139">
        <v>38168</v>
      </c>
      <c r="AC746" s="139" t="s">
        <v>4516</v>
      </c>
      <c r="AD746" s="147">
        <f t="shared" si="97"/>
        <v>105</v>
      </c>
      <c r="AE746" s="131">
        <v>276</v>
      </c>
      <c r="AG746" s="147">
        <v>1</v>
      </c>
      <c r="AH746" s="147" t="s">
        <v>4510</v>
      </c>
    </row>
    <row r="747" spans="1:34" x14ac:dyDescent="0.25">
      <c r="A747" s="147" t="s">
        <v>2145</v>
      </c>
      <c r="B747" s="140" t="s">
        <v>8469</v>
      </c>
      <c r="C747" s="147" t="s">
        <v>134</v>
      </c>
      <c r="D747" s="140" t="s">
        <v>8491</v>
      </c>
      <c r="E747" s="147" t="s">
        <v>1473</v>
      </c>
      <c r="F747" s="140" t="s">
        <v>8604</v>
      </c>
      <c r="G747" s="147" t="s">
        <v>1480</v>
      </c>
      <c r="H747" s="140" t="s">
        <v>9338</v>
      </c>
      <c r="I747" s="147" t="s">
        <v>3192</v>
      </c>
      <c r="J747" s="147">
        <v>1</v>
      </c>
      <c r="K747" s="132">
        <f t="shared" si="91"/>
        <v>361568.67</v>
      </c>
      <c r="L747" s="132">
        <v>222822.05</v>
      </c>
      <c r="M747" s="132">
        <v>138746.62</v>
      </c>
      <c r="N747" s="132">
        <v>222822.05000000002</v>
      </c>
      <c r="O747" s="133" t="s">
        <v>4679</v>
      </c>
      <c r="P747" s="132">
        <v>185810.46</v>
      </c>
      <c r="Q747" s="132">
        <f t="shared" si="92"/>
        <v>408632.51</v>
      </c>
      <c r="R747" s="132">
        <v>222822.05</v>
      </c>
      <c r="S747" s="132">
        <v>185810.46</v>
      </c>
      <c r="T747" s="169">
        <f t="shared" si="93"/>
        <v>0.99999999999999989</v>
      </c>
      <c r="U747" s="169">
        <f t="shared" si="94"/>
        <v>1</v>
      </c>
      <c r="V747" s="169">
        <f t="shared" si="95"/>
        <v>1.3392071100542846</v>
      </c>
      <c r="W747" s="169">
        <f t="shared" si="96"/>
        <v>1.1301657026865741</v>
      </c>
      <c r="X747" s="170">
        <v>1</v>
      </c>
      <c r="Y747" s="139">
        <v>37912</v>
      </c>
      <c r="Z747" s="139">
        <v>37970</v>
      </c>
      <c r="AA747" s="139">
        <v>38062</v>
      </c>
      <c r="AB747" s="139">
        <v>38247</v>
      </c>
      <c r="AC747" s="139">
        <v>38247</v>
      </c>
      <c r="AD747" s="147">
        <f t="shared" si="97"/>
        <v>185</v>
      </c>
      <c r="AE747" s="131">
        <v>542</v>
      </c>
      <c r="AG747" s="147">
        <v>1</v>
      </c>
      <c r="AH747" s="147" t="s">
        <v>4510</v>
      </c>
    </row>
    <row r="748" spans="1:34" x14ac:dyDescent="0.25">
      <c r="A748" s="147" t="s">
        <v>2145</v>
      </c>
      <c r="B748" s="140" t="s">
        <v>8469</v>
      </c>
      <c r="C748" s="147" t="s">
        <v>134</v>
      </c>
      <c r="D748" s="140" t="s">
        <v>8491</v>
      </c>
      <c r="E748" s="147" t="s">
        <v>1473</v>
      </c>
      <c r="F748" s="140" t="s">
        <v>8604</v>
      </c>
      <c r="G748" s="147" t="s">
        <v>2315</v>
      </c>
      <c r="H748" s="140" t="s">
        <v>10811</v>
      </c>
      <c r="I748" s="147" t="s">
        <v>4694</v>
      </c>
      <c r="J748" s="147">
        <v>1</v>
      </c>
      <c r="K748" s="132">
        <f t="shared" si="91"/>
        <v>1577929</v>
      </c>
      <c r="L748" s="132">
        <v>966179.23</v>
      </c>
      <c r="M748" s="132">
        <v>611749.77</v>
      </c>
      <c r="N748" s="132">
        <v>966179.2300000001</v>
      </c>
      <c r="O748" s="133" t="s">
        <v>4679</v>
      </c>
      <c r="P748" s="132">
        <v>832979.27</v>
      </c>
      <c r="Q748" s="132">
        <f t="shared" si="92"/>
        <v>1799158.5</v>
      </c>
      <c r="R748" s="132">
        <v>966179.23</v>
      </c>
      <c r="S748" s="132">
        <v>832979.27</v>
      </c>
      <c r="T748" s="169">
        <f t="shared" si="93"/>
        <v>0.99999999999999989</v>
      </c>
      <c r="U748" s="169">
        <f t="shared" si="94"/>
        <v>1</v>
      </c>
      <c r="V748" s="169">
        <f t="shared" si="95"/>
        <v>1.3616339733155927</v>
      </c>
      <c r="W748" s="169">
        <f t="shared" si="96"/>
        <v>1.1402024425687087</v>
      </c>
      <c r="X748" s="170">
        <v>1</v>
      </c>
      <c r="Y748" s="139">
        <v>37912</v>
      </c>
      <c r="Z748" s="139">
        <v>37970</v>
      </c>
      <c r="AA748" s="139">
        <v>38026</v>
      </c>
      <c r="AB748" s="139">
        <v>38219</v>
      </c>
      <c r="AC748" s="139" t="s">
        <v>4516</v>
      </c>
      <c r="AD748" s="147">
        <f t="shared" si="97"/>
        <v>193</v>
      </c>
      <c r="AE748" s="131">
        <v>395</v>
      </c>
      <c r="AG748" s="147">
        <v>1</v>
      </c>
      <c r="AH748" s="147" t="s">
        <v>4510</v>
      </c>
    </row>
    <row r="749" spans="1:34" x14ac:dyDescent="0.25">
      <c r="A749" s="147" t="s">
        <v>2145</v>
      </c>
      <c r="B749" s="140" t="s">
        <v>8469</v>
      </c>
      <c r="C749" s="147" t="s">
        <v>134</v>
      </c>
      <c r="D749" s="140" t="s">
        <v>8491</v>
      </c>
      <c r="E749" s="147" t="s">
        <v>1473</v>
      </c>
      <c r="F749" s="140" t="s">
        <v>8604</v>
      </c>
      <c r="G749" s="147" t="s">
        <v>2316</v>
      </c>
      <c r="H749" s="140" t="s">
        <v>10812</v>
      </c>
      <c r="I749" s="147" t="s">
        <v>4731</v>
      </c>
      <c r="J749" s="147">
        <v>1</v>
      </c>
      <c r="K749" s="132">
        <f t="shared" si="91"/>
        <v>2683829.4</v>
      </c>
      <c r="L749" s="132">
        <v>1959376.46</v>
      </c>
      <c r="M749" s="132">
        <v>724452.94</v>
      </c>
      <c r="N749" s="132">
        <v>1959376.46</v>
      </c>
      <c r="O749" s="133" t="s">
        <v>4679</v>
      </c>
      <c r="P749" s="132">
        <v>150461.26999999999</v>
      </c>
      <c r="Q749" s="132">
        <f t="shared" si="92"/>
        <v>2109837.73</v>
      </c>
      <c r="R749" s="132">
        <v>1959376.46</v>
      </c>
      <c r="S749" s="132">
        <v>150461.26999999999</v>
      </c>
      <c r="T749" s="169">
        <f t="shared" si="93"/>
        <v>1</v>
      </c>
      <c r="U749" s="169">
        <f t="shared" si="94"/>
        <v>1</v>
      </c>
      <c r="V749" s="169">
        <f t="shared" si="95"/>
        <v>0.20768950154305399</v>
      </c>
      <c r="W749" s="169">
        <f t="shared" si="96"/>
        <v>0.78612959899761137</v>
      </c>
      <c r="X749" s="170">
        <v>1</v>
      </c>
      <c r="Y749" s="139">
        <v>37912</v>
      </c>
      <c r="Z749" s="139">
        <v>37970</v>
      </c>
      <c r="AA749" s="139">
        <v>38072</v>
      </c>
      <c r="AB749" s="139">
        <v>38869</v>
      </c>
      <c r="AC749" s="139" t="s">
        <v>4516</v>
      </c>
      <c r="AD749" s="147">
        <f t="shared" si="97"/>
        <v>797</v>
      </c>
      <c r="AE749" s="131">
        <v>395</v>
      </c>
      <c r="AG749" s="147">
        <v>1</v>
      </c>
      <c r="AH749" s="147" t="s">
        <v>4510</v>
      </c>
    </row>
    <row r="750" spans="1:34" x14ac:dyDescent="0.25">
      <c r="A750" s="147" t="s">
        <v>4474</v>
      </c>
      <c r="B750" s="140" t="s">
        <v>7267</v>
      </c>
      <c r="C750" s="147" t="s">
        <v>2869</v>
      </c>
      <c r="D750" s="140" t="s">
        <v>7283</v>
      </c>
      <c r="E750" s="147" t="s">
        <v>1325</v>
      </c>
      <c r="F750" s="140" t="s">
        <v>8022</v>
      </c>
      <c r="G750" s="147" t="s">
        <v>630</v>
      </c>
      <c r="H750" s="140" t="s">
        <v>8024</v>
      </c>
      <c r="I750" s="147" t="s">
        <v>4792</v>
      </c>
      <c r="J750" s="147">
        <v>1</v>
      </c>
      <c r="K750" s="132">
        <f t="shared" si="91"/>
        <v>558924.01</v>
      </c>
      <c r="L750" s="132">
        <v>333018.46999999997</v>
      </c>
      <c r="M750" s="132">
        <v>225905.53999999998</v>
      </c>
      <c r="N750" s="132">
        <v>333018.46999999997</v>
      </c>
      <c r="O750" s="133" t="s">
        <v>4679</v>
      </c>
      <c r="P750" s="132">
        <v>235905.54</v>
      </c>
      <c r="Q750" s="132">
        <f t="shared" si="92"/>
        <v>568924.01</v>
      </c>
      <c r="R750" s="132">
        <v>333018.46999999997</v>
      </c>
      <c r="S750" s="132">
        <v>235905.54</v>
      </c>
      <c r="T750" s="169">
        <f t="shared" si="93"/>
        <v>1</v>
      </c>
      <c r="U750" s="169">
        <f t="shared" si="94"/>
        <v>1</v>
      </c>
      <c r="V750" s="169">
        <f t="shared" si="95"/>
        <v>1.0442662893526207</v>
      </c>
      <c r="W750" s="169">
        <f t="shared" si="96"/>
        <v>1.0178915198150102</v>
      </c>
      <c r="X750" s="170">
        <v>1</v>
      </c>
      <c r="Y750" s="139">
        <v>38462</v>
      </c>
      <c r="Z750" s="139">
        <v>38498</v>
      </c>
      <c r="AA750" s="139">
        <v>38614</v>
      </c>
      <c r="AB750" s="139">
        <v>38703</v>
      </c>
      <c r="AC750" s="139">
        <v>38744</v>
      </c>
      <c r="AD750" s="147">
        <f t="shared" si="97"/>
        <v>89</v>
      </c>
      <c r="AE750" s="131">
        <v>220</v>
      </c>
      <c r="AG750" s="147">
        <v>1</v>
      </c>
      <c r="AH750" s="147" t="s">
        <v>4510</v>
      </c>
    </row>
    <row r="751" spans="1:34" x14ac:dyDescent="0.25">
      <c r="A751" s="147" t="s">
        <v>4474</v>
      </c>
      <c r="B751" s="140" t="s">
        <v>7267</v>
      </c>
      <c r="C751" s="147" t="s">
        <v>2869</v>
      </c>
      <c r="D751" s="140" t="s">
        <v>7283</v>
      </c>
      <c r="E751" s="147" t="s">
        <v>1325</v>
      </c>
      <c r="F751" s="140" t="s">
        <v>8022</v>
      </c>
      <c r="G751" s="147" t="s">
        <v>630</v>
      </c>
      <c r="H751" s="140" t="s">
        <v>8024</v>
      </c>
      <c r="I751" s="147" t="s">
        <v>4801</v>
      </c>
      <c r="J751" s="147">
        <v>1</v>
      </c>
      <c r="K751" s="132">
        <f t="shared" si="91"/>
        <v>1902099.9500000002</v>
      </c>
      <c r="L751" s="132">
        <v>1463153.81</v>
      </c>
      <c r="M751" s="132">
        <v>438946.14</v>
      </c>
      <c r="N751" s="132">
        <v>1463153.81</v>
      </c>
      <c r="O751" s="133" t="s">
        <v>4699</v>
      </c>
      <c r="P751" s="132">
        <v>550632.26</v>
      </c>
      <c r="Q751" s="132">
        <f t="shared" si="92"/>
        <v>2013786.07</v>
      </c>
      <c r="R751" s="132">
        <v>1463153.81</v>
      </c>
      <c r="S751" s="132">
        <v>550632.26</v>
      </c>
      <c r="T751" s="169">
        <f t="shared" si="93"/>
        <v>1</v>
      </c>
      <c r="U751" s="169">
        <f t="shared" si="94"/>
        <v>1</v>
      </c>
      <c r="V751" s="169">
        <f t="shared" si="95"/>
        <v>1.2544415130293662</v>
      </c>
      <c r="W751" s="169">
        <f t="shared" si="96"/>
        <v>1.0587172719288489</v>
      </c>
      <c r="X751" s="170">
        <v>1</v>
      </c>
      <c r="Y751" s="139">
        <v>38885</v>
      </c>
      <c r="Z751" s="139">
        <v>38885</v>
      </c>
      <c r="AA751" s="139">
        <v>38992</v>
      </c>
      <c r="AB751" s="139">
        <v>39538</v>
      </c>
      <c r="AC751" s="139" t="s">
        <v>4516</v>
      </c>
      <c r="AD751" s="147">
        <f t="shared" si="97"/>
        <v>546</v>
      </c>
      <c r="AE751" s="131">
        <v>150</v>
      </c>
      <c r="AG751" s="147">
        <v>1</v>
      </c>
      <c r="AH751" s="147" t="s">
        <v>4510</v>
      </c>
    </row>
    <row r="752" spans="1:34" x14ac:dyDescent="0.25">
      <c r="A752" s="147" t="s">
        <v>4474</v>
      </c>
      <c r="B752" s="140" t="s">
        <v>7267</v>
      </c>
      <c r="C752" s="147" t="s">
        <v>2869</v>
      </c>
      <c r="D752" s="140" t="s">
        <v>7283</v>
      </c>
      <c r="E752" s="147" t="s">
        <v>1325</v>
      </c>
      <c r="F752" s="140" t="s">
        <v>8022</v>
      </c>
      <c r="G752" s="147" t="s">
        <v>630</v>
      </c>
      <c r="H752" s="140" t="s">
        <v>8024</v>
      </c>
      <c r="I752" s="147" t="s">
        <v>4807</v>
      </c>
      <c r="J752" s="147">
        <v>1</v>
      </c>
      <c r="K752" s="132">
        <f t="shared" si="91"/>
        <v>1924810</v>
      </c>
      <c r="L752" s="132">
        <v>1481000</v>
      </c>
      <c r="M752" s="132">
        <v>443810</v>
      </c>
      <c r="N752" s="132">
        <v>1464237.43</v>
      </c>
      <c r="O752" s="133"/>
      <c r="P752" s="132">
        <v>635910.28</v>
      </c>
      <c r="Q752" s="132">
        <f t="shared" si="92"/>
        <v>2100147.71</v>
      </c>
      <c r="R752" s="132">
        <v>1464237.43</v>
      </c>
      <c r="S752" s="132">
        <v>635910.28</v>
      </c>
      <c r="T752" s="169">
        <f t="shared" si="93"/>
        <v>1</v>
      </c>
      <c r="U752" s="169">
        <f t="shared" si="94"/>
        <v>1</v>
      </c>
      <c r="V752" s="169">
        <f t="shared" si="95"/>
        <v>1.4328435141164013</v>
      </c>
      <c r="W752" s="169">
        <f t="shared" si="96"/>
        <v>1.0910935157236299</v>
      </c>
      <c r="X752" s="170">
        <v>1</v>
      </c>
      <c r="Y752" s="139">
        <v>39656</v>
      </c>
      <c r="Z752" s="139">
        <v>39656</v>
      </c>
      <c r="AA752" s="139">
        <v>39405</v>
      </c>
      <c r="AB752" s="139">
        <v>39629</v>
      </c>
      <c r="AC752" s="139" t="s">
        <v>4516</v>
      </c>
      <c r="AD752" s="147">
        <f t="shared" si="97"/>
        <v>224</v>
      </c>
      <c r="AE752" s="131">
        <v>230</v>
      </c>
      <c r="AG752" s="147">
        <v>1</v>
      </c>
      <c r="AH752" s="147" t="s">
        <v>4510</v>
      </c>
    </row>
    <row r="753" spans="1:34" x14ac:dyDescent="0.25">
      <c r="A753" s="147" t="s">
        <v>4474</v>
      </c>
      <c r="B753" s="140" t="s">
        <v>7267</v>
      </c>
      <c r="C753" s="147" t="s">
        <v>2869</v>
      </c>
      <c r="D753" s="140" t="s">
        <v>7283</v>
      </c>
      <c r="E753" s="147" t="s">
        <v>1325</v>
      </c>
      <c r="F753" s="140" t="s">
        <v>8022</v>
      </c>
      <c r="G753" s="147" t="s">
        <v>3163</v>
      </c>
      <c r="H753" s="140" t="s">
        <v>8027</v>
      </c>
      <c r="I753" s="147" t="s">
        <v>4808</v>
      </c>
      <c r="J753" s="147">
        <v>1</v>
      </c>
      <c r="K753" s="132">
        <f t="shared" si="91"/>
        <v>1843300</v>
      </c>
      <c r="L753" s="132">
        <v>1418000</v>
      </c>
      <c r="M753" s="132">
        <v>425300</v>
      </c>
      <c r="N753" s="132">
        <v>1418000</v>
      </c>
      <c r="O753" s="133"/>
      <c r="P753" s="132">
        <v>642197.06000000006</v>
      </c>
      <c r="Q753" s="132">
        <f t="shared" si="92"/>
        <v>2060197.06</v>
      </c>
      <c r="R753" s="132">
        <v>1418000</v>
      </c>
      <c r="S753" s="132">
        <v>642197.06000000006</v>
      </c>
      <c r="T753" s="169">
        <f t="shared" si="93"/>
        <v>1</v>
      </c>
      <c r="U753" s="169">
        <f t="shared" si="94"/>
        <v>1</v>
      </c>
      <c r="V753" s="169">
        <f t="shared" si="95"/>
        <v>1.5099860333881967</v>
      </c>
      <c r="W753" s="169">
        <f t="shared" si="96"/>
        <v>1.1176678023110727</v>
      </c>
      <c r="X753" s="170">
        <v>1</v>
      </c>
      <c r="Y753" s="139">
        <v>39656</v>
      </c>
      <c r="Z753" s="139">
        <v>39656</v>
      </c>
      <c r="AA753" s="139">
        <v>39407</v>
      </c>
      <c r="AB753" s="139">
        <v>39721</v>
      </c>
      <c r="AC753" s="139" t="s">
        <v>4584</v>
      </c>
      <c r="AD753" s="147">
        <f t="shared" si="97"/>
        <v>314</v>
      </c>
      <c r="AE753" s="131">
        <v>346</v>
      </c>
      <c r="AG753" s="147">
        <v>1</v>
      </c>
      <c r="AH753" s="147" t="s">
        <v>4510</v>
      </c>
    </row>
    <row r="754" spans="1:34" x14ac:dyDescent="0.25">
      <c r="A754" s="147" t="s">
        <v>4474</v>
      </c>
      <c r="B754" s="140" t="s">
        <v>7267</v>
      </c>
      <c r="C754" s="147" t="s">
        <v>2869</v>
      </c>
      <c r="D754" s="140" t="s">
        <v>7283</v>
      </c>
      <c r="E754" s="147" t="s">
        <v>1325</v>
      </c>
      <c r="F754" s="140" t="s">
        <v>8022</v>
      </c>
      <c r="G754" s="147" t="s">
        <v>3039</v>
      </c>
      <c r="H754" s="140" t="s">
        <v>8032</v>
      </c>
      <c r="I754" s="147" t="s">
        <v>2599</v>
      </c>
      <c r="J754" s="147">
        <v>1</v>
      </c>
      <c r="K754" s="132">
        <f t="shared" si="91"/>
        <v>2022314.26</v>
      </c>
      <c r="L754" s="132">
        <v>1555626.35</v>
      </c>
      <c r="M754" s="132">
        <v>466687.91</v>
      </c>
      <c r="N754" s="132">
        <v>1555626.35</v>
      </c>
      <c r="O754" s="133" t="s">
        <v>4753</v>
      </c>
      <c r="P754" s="132">
        <v>616790.84</v>
      </c>
      <c r="Q754" s="132">
        <f t="shared" si="92"/>
        <v>2172417.19</v>
      </c>
      <c r="R754" s="132">
        <v>1555626.35</v>
      </c>
      <c r="S754" s="132">
        <v>616790.84</v>
      </c>
      <c r="T754" s="169">
        <f t="shared" si="93"/>
        <v>1</v>
      </c>
      <c r="U754" s="169">
        <f t="shared" si="94"/>
        <v>1</v>
      </c>
      <c r="V754" s="169">
        <f t="shared" si="95"/>
        <v>1.3216344944526204</v>
      </c>
      <c r="W754" s="169">
        <f t="shared" si="96"/>
        <v>1.0742233454853847</v>
      </c>
      <c r="X754" s="170">
        <v>1</v>
      </c>
      <c r="Y754" s="139">
        <v>38885</v>
      </c>
      <c r="Z754" s="139">
        <v>38885</v>
      </c>
      <c r="AA754" s="139">
        <v>38993</v>
      </c>
      <c r="AB754" s="139">
        <v>39538</v>
      </c>
      <c r="AC754" s="139" t="s">
        <v>4516</v>
      </c>
      <c r="AD754" s="147">
        <f t="shared" si="97"/>
        <v>545</v>
      </c>
      <c r="AE754" s="131">
        <v>176</v>
      </c>
      <c r="AG754" s="147">
        <v>1</v>
      </c>
      <c r="AH754" s="147" t="s">
        <v>4510</v>
      </c>
    </row>
    <row r="755" spans="1:34" x14ac:dyDescent="0.25">
      <c r="A755" s="147" t="s">
        <v>4474</v>
      </c>
      <c r="B755" s="140" t="s">
        <v>7267</v>
      </c>
      <c r="C755" s="147" t="s">
        <v>2869</v>
      </c>
      <c r="D755" s="140" t="s">
        <v>7283</v>
      </c>
      <c r="E755" s="147" t="s">
        <v>1325</v>
      </c>
      <c r="F755" s="140" t="s">
        <v>8022</v>
      </c>
      <c r="G755" s="147" t="s">
        <v>3164</v>
      </c>
      <c r="H755" s="140" t="s">
        <v>8032</v>
      </c>
      <c r="I755" s="147" t="s">
        <v>4809</v>
      </c>
      <c r="J755" s="147">
        <v>1</v>
      </c>
      <c r="K755" s="132">
        <f t="shared" si="91"/>
        <v>2201924</v>
      </c>
      <c r="L755" s="132">
        <v>1590000</v>
      </c>
      <c r="M755" s="132">
        <v>611924</v>
      </c>
      <c r="N755" s="132">
        <v>1515305</v>
      </c>
      <c r="O755" s="133"/>
      <c r="P755" s="132">
        <v>696791.45</v>
      </c>
      <c r="Q755" s="132">
        <f t="shared" si="92"/>
        <v>2212096.4500000002</v>
      </c>
      <c r="R755" s="132">
        <v>1515305</v>
      </c>
      <c r="S755" s="132">
        <v>696791.45</v>
      </c>
      <c r="T755" s="169">
        <f t="shared" si="93"/>
        <v>1</v>
      </c>
      <c r="U755" s="169">
        <f t="shared" si="94"/>
        <v>1</v>
      </c>
      <c r="V755" s="169">
        <f t="shared" si="95"/>
        <v>1.1386895268039821</v>
      </c>
      <c r="W755" s="169">
        <f t="shared" si="96"/>
        <v>1.0046198006834024</v>
      </c>
      <c r="X755" s="170">
        <v>1</v>
      </c>
      <c r="Y755" s="139">
        <v>39656</v>
      </c>
      <c r="Z755" s="139">
        <v>39656</v>
      </c>
      <c r="AA755" s="139">
        <v>39419</v>
      </c>
      <c r="AB755" s="139">
        <v>39721</v>
      </c>
      <c r="AC755" s="139" t="s">
        <v>4584</v>
      </c>
      <c r="AD755" s="147">
        <f t="shared" si="97"/>
        <v>302</v>
      </c>
      <c r="AE755" s="131">
        <v>178</v>
      </c>
      <c r="AG755" s="147">
        <v>1</v>
      </c>
      <c r="AH755" s="147" t="s">
        <v>4510</v>
      </c>
    </row>
    <row r="756" spans="1:34" x14ac:dyDescent="0.25">
      <c r="A756" s="147" t="s">
        <v>4474</v>
      </c>
      <c r="B756" s="140" t="s">
        <v>7267</v>
      </c>
      <c r="C756" s="147" t="s">
        <v>2869</v>
      </c>
      <c r="D756" s="140" t="s">
        <v>7283</v>
      </c>
      <c r="E756" s="147" t="s">
        <v>1325</v>
      </c>
      <c r="F756" s="140" t="s">
        <v>8022</v>
      </c>
      <c r="G756" s="147" t="s">
        <v>4793</v>
      </c>
      <c r="H756" s="140" t="s">
        <v>8026</v>
      </c>
      <c r="I756" s="147" t="s">
        <v>4794</v>
      </c>
      <c r="J756" s="147">
        <v>1</v>
      </c>
      <c r="K756" s="132">
        <f t="shared" si="91"/>
        <v>867159.76</v>
      </c>
      <c r="L756" s="132">
        <v>554538.28</v>
      </c>
      <c r="M756" s="132">
        <v>312621.48</v>
      </c>
      <c r="N756" s="132">
        <v>554538.28</v>
      </c>
      <c r="O756" s="133" t="s">
        <v>4679</v>
      </c>
      <c r="P756" s="132">
        <v>324173.46000000002</v>
      </c>
      <c r="Q756" s="132">
        <f t="shared" si="92"/>
        <v>878711.74</v>
      </c>
      <c r="R756" s="132">
        <v>554538.28</v>
      </c>
      <c r="S756" s="132">
        <v>324173.46000000002</v>
      </c>
      <c r="T756" s="169">
        <f t="shared" si="93"/>
        <v>1</v>
      </c>
      <c r="U756" s="169">
        <f t="shared" si="94"/>
        <v>1</v>
      </c>
      <c r="V756" s="169">
        <f t="shared" si="95"/>
        <v>1.036951971438431</v>
      </c>
      <c r="W756" s="169">
        <f t="shared" si="96"/>
        <v>1.013321628300649</v>
      </c>
      <c r="X756" s="170">
        <v>1</v>
      </c>
      <c r="Y756" s="139">
        <v>38462</v>
      </c>
      <c r="Z756" s="139">
        <v>38498</v>
      </c>
      <c r="AA756" s="139">
        <v>38613</v>
      </c>
      <c r="AB756" s="139">
        <v>38717</v>
      </c>
      <c r="AC756" s="139">
        <v>38740</v>
      </c>
      <c r="AD756" s="147">
        <f t="shared" si="97"/>
        <v>104</v>
      </c>
      <c r="AE756" s="131">
        <v>324</v>
      </c>
      <c r="AG756" s="147">
        <v>1</v>
      </c>
      <c r="AH756" s="147" t="s">
        <v>4510</v>
      </c>
    </row>
    <row r="757" spans="1:34" x14ac:dyDescent="0.25">
      <c r="A757" s="147" t="s">
        <v>4474</v>
      </c>
      <c r="B757" s="140" t="s">
        <v>7267</v>
      </c>
      <c r="C757" s="147" t="s">
        <v>2869</v>
      </c>
      <c r="D757" s="140" t="s">
        <v>7283</v>
      </c>
      <c r="E757" s="147" t="s">
        <v>1325</v>
      </c>
      <c r="F757" s="140" t="s">
        <v>8022</v>
      </c>
      <c r="G757" s="147" t="s">
        <v>2870</v>
      </c>
      <c r="H757" s="140" t="s">
        <v>8033</v>
      </c>
      <c r="I757" s="147" t="s">
        <v>4795</v>
      </c>
      <c r="J757" s="147">
        <v>1</v>
      </c>
      <c r="K757" s="132">
        <f t="shared" si="91"/>
        <v>1009513.49</v>
      </c>
      <c r="L757" s="132">
        <v>688471.92</v>
      </c>
      <c r="M757" s="132">
        <v>321041.57</v>
      </c>
      <c r="N757" s="132">
        <v>688471.87999999989</v>
      </c>
      <c r="O757" s="133" t="s">
        <v>4679</v>
      </c>
      <c r="P757" s="132">
        <v>332591.57</v>
      </c>
      <c r="Q757" s="132">
        <f t="shared" si="92"/>
        <v>1021063.45</v>
      </c>
      <c r="R757" s="132">
        <v>688471.88</v>
      </c>
      <c r="S757" s="132">
        <v>332591.57</v>
      </c>
      <c r="T757" s="169">
        <f t="shared" si="93"/>
        <v>1.0000000000000002</v>
      </c>
      <c r="U757" s="169">
        <f t="shared" si="94"/>
        <v>1</v>
      </c>
      <c r="V757" s="169">
        <f t="shared" si="95"/>
        <v>1.0359766493790821</v>
      </c>
      <c r="W757" s="169">
        <f t="shared" si="96"/>
        <v>1.0114411150662286</v>
      </c>
      <c r="X757" s="170">
        <v>1</v>
      </c>
      <c r="Y757" s="139">
        <v>38462</v>
      </c>
      <c r="Z757" s="139">
        <v>38498</v>
      </c>
      <c r="AA757" s="139">
        <v>38593</v>
      </c>
      <c r="AB757" s="139">
        <v>38747</v>
      </c>
      <c r="AC757" s="139">
        <v>38748</v>
      </c>
      <c r="AD757" s="147">
        <f t="shared" si="97"/>
        <v>154</v>
      </c>
      <c r="AE757" s="131">
        <v>438</v>
      </c>
      <c r="AG757" s="147">
        <v>1</v>
      </c>
      <c r="AH757" s="147" t="s">
        <v>4510</v>
      </c>
    </row>
    <row r="758" spans="1:34" x14ac:dyDescent="0.25">
      <c r="A758" s="147" t="s">
        <v>4474</v>
      </c>
      <c r="B758" s="140" t="s">
        <v>7267</v>
      </c>
      <c r="C758" s="147" t="s">
        <v>2869</v>
      </c>
      <c r="D758" s="140" t="s">
        <v>7283</v>
      </c>
      <c r="E758" s="147" t="s">
        <v>1325</v>
      </c>
      <c r="F758" s="140" t="s">
        <v>8022</v>
      </c>
      <c r="G758" s="147" t="s">
        <v>2871</v>
      </c>
      <c r="H758" s="140" t="s">
        <v>10813</v>
      </c>
      <c r="I758" s="147" t="s">
        <v>4796</v>
      </c>
      <c r="J758" s="147">
        <v>1</v>
      </c>
      <c r="K758" s="132">
        <f t="shared" si="91"/>
        <v>1271771.49</v>
      </c>
      <c r="L758" s="132">
        <v>793780.18</v>
      </c>
      <c r="M758" s="132">
        <v>477991.31</v>
      </c>
      <c r="N758" s="132">
        <v>793780.18</v>
      </c>
      <c r="O758" s="133" t="s">
        <v>4679</v>
      </c>
      <c r="P758" s="132">
        <v>507317.05</v>
      </c>
      <c r="Q758" s="132">
        <f t="shared" si="92"/>
        <v>1301097.23</v>
      </c>
      <c r="R758" s="132">
        <v>793780.18</v>
      </c>
      <c r="S758" s="132">
        <v>507317.05</v>
      </c>
      <c r="T758" s="169">
        <f t="shared" si="93"/>
        <v>1</v>
      </c>
      <c r="U758" s="169">
        <f t="shared" si="94"/>
        <v>1</v>
      </c>
      <c r="V758" s="169">
        <f t="shared" si="95"/>
        <v>1.0613520358769701</v>
      </c>
      <c r="W758" s="169">
        <f t="shared" si="96"/>
        <v>1.0230589695008809</v>
      </c>
      <c r="X758" s="170">
        <v>1</v>
      </c>
      <c r="Y758" s="139">
        <v>38462</v>
      </c>
      <c r="Z758" s="139">
        <v>38498</v>
      </c>
      <c r="AA758" s="139">
        <v>38593</v>
      </c>
      <c r="AB758" s="139">
        <v>38706</v>
      </c>
      <c r="AC758" s="139">
        <v>38745</v>
      </c>
      <c r="AD758" s="147">
        <f t="shared" si="97"/>
        <v>113</v>
      </c>
      <c r="AE758" s="131">
        <v>324</v>
      </c>
      <c r="AG758" s="147">
        <v>1</v>
      </c>
      <c r="AH758" s="147" t="s">
        <v>4510</v>
      </c>
    </row>
    <row r="759" spans="1:34" x14ac:dyDescent="0.25">
      <c r="A759" s="147" t="s">
        <v>4474</v>
      </c>
      <c r="B759" s="140" t="s">
        <v>7267</v>
      </c>
      <c r="C759" s="147" t="s">
        <v>2869</v>
      </c>
      <c r="D759" s="140" t="s">
        <v>7283</v>
      </c>
      <c r="E759" s="147" t="s">
        <v>1325</v>
      </c>
      <c r="F759" s="140" t="s">
        <v>8022</v>
      </c>
      <c r="G759" s="147" t="s">
        <v>2872</v>
      </c>
      <c r="H759" s="140" t="s">
        <v>10814</v>
      </c>
      <c r="I759" s="147" t="s">
        <v>4797</v>
      </c>
      <c r="J759" s="147">
        <v>1</v>
      </c>
      <c r="K759" s="132">
        <f t="shared" si="91"/>
        <v>620187.75</v>
      </c>
      <c r="L759" s="132">
        <v>384759.81</v>
      </c>
      <c r="M759" s="132">
        <v>235427.94</v>
      </c>
      <c r="N759" s="132">
        <v>384759.80999999994</v>
      </c>
      <c r="O759" s="133" t="s">
        <v>4679</v>
      </c>
      <c r="P759" s="132">
        <v>240759.4</v>
      </c>
      <c r="Q759" s="132">
        <f t="shared" si="92"/>
        <v>625519.21</v>
      </c>
      <c r="R759" s="132">
        <v>384759.81</v>
      </c>
      <c r="S759" s="132">
        <v>240759.4</v>
      </c>
      <c r="T759" s="169">
        <f t="shared" si="93"/>
        <v>1.0000000000000002</v>
      </c>
      <c r="U759" s="169">
        <f t="shared" si="94"/>
        <v>1</v>
      </c>
      <c r="V759" s="169">
        <f t="shared" si="95"/>
        <v>1.0226458253000896</v>
      </c>
      <c r="W759" s="169">
        <f t="shared" si="96"/>
        <v>1.0085965258101277</v>
      </c>
      <c r="X759" s="170">
        <v>1</v>
      </c>
      <c r="Y759" s="139">
        <v>38462</v>
      </c>
      <c r="Z759" s="139">
        <v>38498</v>
      </c>
      <c r="AA759" s="139">
        <v>38593</v>
      </c>
      <c r="AB759" s="139">
        <v>38748</v>
      </c>
      <c r="AC759" s="139">
        <v>38747</v>
      </c>
      <c r="AD759" s="147">
        <f t="shared" si="97"/>
        <v>155</v>
      </c>
      <c r="AE759" s="131">
        <v>215</v>
      </c>
      <c r="AG759" s="147">
        <v>1</v>
      </c>
      <c r="AH759" s="147" t="s">
        <v>4510</v>
      </c>
    </row>
    <row r="760" spans="1:34" x14ac:dyDescent="0.25">
      <c r="A760" s="147" t="s">
        <v>4474</v>
      </c>
      <c r="B760" s="140" t="s">
        <v>7267</v>
      </c>
      <c r="C760" s="147" t="s">
        <v>2869</v>
      </c>
      <c r="D760" s="140" t="s">
        <v>7283</v>
      </c>
      <c r="E760" s="147" t="s">
        <v>1325</v>
      </c>
      <c r="F760" s="140" t="s">
        <v>8022</v>
      </c>
      <c r="G760" s="147" t="s">
        <v>2873</v>
      </c>
      <c r="H760" s="140" t="s">
        <v>8031</v>
      </c>
      <c r="I760" s="147" t="s">
        <v>4798</v>
      </c>
      <c r="J760" s="147">
        <v>1</v>
      </c>
      <c r="K760" s="132">
        <f t="shared" si="91"/>
        <v>1185586.49</v>
      </c>
      <c r="L760" s="132">
        <v>775431.92</v>
      </c>
      <c r="M760" s="132">
        <v>410154.57</v>
      </c>
      <c r="N760" s="132">
        <v>775431.91999999993</v>
      </c>
      <c r="O760" s="133" t="s">
        <v>4679</v>
      </c>
      <c r="P760" s="132">
        <v>462349.57</v>
      </c>
      <c r="Q760" s="132">
        <f t="shared" si="92"/>
        <v>1237781.49</v>
      </c>
      <c r="R760" s="132">
        <v>775431.92</v>
      </c>
      <c r="S760" s="132">
        <v>462349.57</v>
      </c>
      <c r="T760" s="169">
        <f t="shared" si="93"/>
        <v>1.0000000000000002</v>
      </c>
      <c r="U760" s="169">
        <f t="shared" si="94"/>
        <v>1</v>
      </c>
      <c r="V760" s="169">
        <f t="shared" si="95"/>
        <v>1.1272569021966523</v>
      </c>
      <c r="W760" s="169">
        <f t="shared" si="96"/>
        <v>1.0440246244708811</v>
      </c>
      <c r="X760" s="170">
        <v>1</v>
      </c>
      <c r="Y760" s="139">
        <v>38462</v>
      </c>
      <c r="Z760" s="139">
        <v>38498</v>
      </c>
      <c r="AA760" s="139">
        <v>38593</v>
      </c>
      <c r="AB760" s="139">
        <v>38748</v>
      </c>
      <c r="AC760" s="139">
        <v>38748</v>
      </c>
      <c r="AD760" s="147">
        <f t="shared" si="97"/>
        <v>155</v>
      </c>
      <c r="AE760" s="131">
        <v>320</v>
      </c>
      <c r="AG760" s="147">
        <v>1</v>
      </c>
      <c r="AH760" s="147" t="s">
        <v>4510</v>
      </c>
    </row>
    <row r="761" spans="1:34" x14ac:dyDescent="0.25">
      <c r="A761" s="147" t="s">
        <v>4474</v>
      </c>
      <c r="B761" s="140" t="s">
        <v>7267</v>
      </c>
      <c r="C761" s="147" t="s">
        <v>2869</v>
      </c>
      <c r="D761" s="140" t="s">
        <v>7283</v>
      </c>
      <c r="E761" s="147" t="s">
        <v>1325</v>
      </c>
      <c r="F761" s="140" t="s">
        <v>8022</v>
      </c>
      <c r="G761" s="147" t="s">
        <v>2873</v>
      </c>
      <c r="H761" s="140" t="s">
        <v>8031</v>
      </c>
      <c r="I761" s="147" t="s">
        <v>4801</v>
      </c>
      <c r="J761" s="147">
        <v>1</v>
      </c>
      <c r="K761" s="132">
        <f t="shared" si="91"/>
        <v>1884756.5</v>
      </c>
      <c r="L761" s="132">
        <v>1449812.69</v>
      </c>
      <c r="M761" s="132">
        <v>434943.81</v>
      </c>
      <c r="N761" s="132">
        <v>1449812.69</v>
      </c>
      <c r="O761" s="133" t="s">
        <v>4699</v>
      </c>
      <c r="P761" s="132">
        <v>545811.76</v>
      </c>
      <c r="Q761" s="132">
        <f t="shared" si="92"/>
        <v>1995624.45</v>
      </c>
      <c r="R761" s="132">
        <v>1449812.69</v>
      </c>
      <c r="S761" s="132">
        <v>545811.76</v>
      </c>
      <c r="T761" s="169">
        <f t="shared" si="93"/>
        <v>1</v>
      </c>
      <c r="U761" s="169">
        <f t="shared" si="94"/>
        <v>1</v>
      </c>
      <c r="V761" s="169">
        <f t="shared" si="95"/>
        <v>1.2549017768525088</v>
      </c>
      <c r="W761" s="169">
        <f t="shared" si="96"/>
        <v>1.0588234872780649</v>
      </c>
      <c r="X761" s="170">
        <v>1</v>
      </c>
      <c r="Y761" s="139">
        <v>38885</v>
      </c>
      <c r="Z761" s="139">
        <v>38885</v>
      </c>
      <c r="AA761" s="139">
        <v>38993</v>
      </c>
      <c r="AB761" s="139">
        <v>39538</v>
      </c>
      <c r="AC761" s="139" t="s">
        <v>4516</v>
      </c>
      <c r="AD761" s="147">
        <f t="shared" si="97"/>
        <v>545</v>
      </c>
      <c r="AE761" s="131">
        <v>295</v>
      </c>
      <c r="AG761" s="147">
        <v>1</v>
      </c>
      <c r="AH761" s="147" t="s">
        <v>4510</v>
      </c>
    </row>
    <row r="762" spans="1:34" x14ac:dyDescent="0.25">
      <c r="A762" s="147" t="s">
        <v>4474</v>
      </c>
      <c r="B762" s="140" t="s">
        <v>7267</v>
      </c>
      <c r="C762" s="147" t="s">
        <v>2869</v>
      </c>
      <c r="D762" s="140" t="s">
        <v>7283</v>
      </c>
      <c r="E762" s="147" t="s">
        <v>1325</v>
      </c>
      <c r="F762" s="140" t="s">
        <v>8022</v>
      </c>
      <c r="G762" s="147" t="s">
        <v>2874</v>
      </c>
      <c r="H762" s="140" t="s">
        <v>8025</v>
      </c>
      <c r="I762" s="147" t="s">
        <v>4799</v>
      </c>
      <c r="J762" s="147">
        <v>1</v>
      </c>
      <c r="K762" s="132">
        <f t="shared" si="91"/>
        <v>215452.99</v>
      </c>
      <c r="L762" s="132">
        <v>85425.38</v>
      </c>
      <c r="M762" s="132">
        <v>130027.61</v>
      </c>
      <c r="N762" s="132">
        <v>85425.38</v>
      </c>
      <c r="O762" s="133" t="s">
        <v>4679</v>
      </c>
      <c r="P762" s="132">
        <v>147401.82</v>
      </c>
      <c r="Q762" s="132">
        <f t="shared" si="92"/>
        <v>232827.2</v>
      </c>
      <c r="R762" s="132">
        <v>85425.38</v>
      </c>
      <c r="S762" s="132">
        <v>147401.82</v>
      </c>
      <c r="T762" s="169">
        <f t="shared" si="93"/>
        <v>1</v>
      </c>
      <c r="U762" s="169">
        <f t="shared" si="94"/>
        <v>1</v>
      </c>
      <c r="V762" s="169">
        <f t="shared" si="95"/>
        <v>1.1336193905279042</v>
      </c>
      <c r="W762" s="169">
        <f t="shared" si="96"/>
        <v>1.0806403754248202</v>
      </c>
      <c r="X762" s="170">
        <v>1</v>
      </c>
      <c r="Y762" s="139">
        <v>38462</v>
      </c>
      <c r="Z762" s="139">
        <v>38498</v>
      </c>
      <c r="AA762" s="139">
        <v>38593</v>
      </c>
      <c r="AB762" s="139">
        <v>38709</v>
      </c>
      <c r="AC762" s="139">
        <v>38743</v>
      </c>
      <c r="AD762" s="147">
        <f t="shared" si="97"/>
        <v>116</v>
      </c>
      <c r="AE762" s="131">
        <v>147</v>
      </c>
      <c r="AG762" s="147">
        <v>1</v>
      </c>
      <c r="AH762" s="147" t="s">
        <v>4510</v>
      </c>
    </row>
    <row r="763" spans="1:34" x14ac:dyDescent="0.25">
      <c r="A763" s="147" t="s">
        <v>4474</v>
      </c>
      <c r="B763" s="140" t="s">
        <v>7267</v>
      </c>
      <c r="C763" s="147" t="s">
        <v>2869</v>
      </c>
      <c r="D763" s="140" t="s">
        <v>7283</v>
      </c>
      <c r="E763" s="147" t="s">
        <v>1325</v>
      </c>
      <c r="F763" s="140" t="s">
        <v>8022</v>
      </c>
      <c r="G763" s="147" t="s">
        <v>2875</v>
      </c>
      <c r="H763" s="140" t="s">
        <v>8029</v>
      </c>
      <c r="I763" s="147" t="s">
        <v>4800</v>
      </c>
      <c r="J763" s="147">
        <v>1</v>
      </c>
      <c r="K763" s="132">
        <f t="shared" ref="K763:K826" si="98">L763+M763</f>
        <v>1113258.01</v>
      </c>
      <c r="L763" s="132">
        <v>790148.47</v>
      </c>
      <c r="M763" s="132">
        <v>323109.54000000004</v>
      </c>
      <c r="N763" s="132">
        <v>790148.47</v>
      </c>
      <c r="O763" s="133" t="s">
        <v>4679</v>
      </c>
      <c r="P763" s="132">
        <v>371944.53</v>
      </c>
      <c r="Q763" s="132">
        <f t="shared" ref="Q763:Q826" si="99">R763+S763</f>
        <v>1162093</v>
      </c>
      <c r="R763" s="132">
        <v>790148.47</v>
      </c>
      <c r="S763" s="132">
        <v>371944.53</v>
      </c>
      <c r="T763" s="169">
        <f t="shared" ref="T763:T826" si="100">R763/N763</f>
        <v>1</v>
      </c>
      <c r="U763" s="169">
        <f t="shared" ref="U763:U826" si="101">S763/P763</f>
        <v>1</v>
      </c>
      <c r="V763" s="169">
        <f t="shared" ref="V763:V826" si="102">P763/M763</f>
        <v>1.1511406626990957</v>
      </c>
      <c r="W763" s="169">
        <f t="shared" ref="W763:W826" si="103">Q763/K763</f>
        <v>1.0438667313069681</v>
      </c>
      <c r="X763" s="170">
        <v>1</v>
      </c>
      <c r="Y763" s="139">
        <v>38462</v>
      </c>
      <c r="Z763" s="139">
        <v>38498</v>
      </c>
      <c r="AA763" s="139">
        <v>38607</v>
      </c>
      <c r="AB763" s="139">
        <v>38722</v>
      </c>
      <c r="AC763" s="139">
        <v>38751</v>
      </c>
      <c r="AD763" s="147">
        <f t="shared" ref="AD763:AD826" si="104">AB763-AA763</f>
        <v>115</v>
      </c>
      <c r="AE763" s="131">
        <v>523</v>
      </c>
      <c r="AG763" s="147">
        <v>1</v>
      </c>
      <c r="AH763" s="147" t="s">
        <v>4510</v>
      </c>
    </row>
    <row r="764" spans="1:34" x14ac:dyDescent="0.25">
      <c r="A764" s="147" t="s">
        <v>4474</v>
      </c>
      <c r="B764" s="140" t="s">
        <v>7267</v>
      </c>
      <c r="C764" s="147" t="s">
        <v>2879</v>
      </c>
      <c r="D764" s="140" t="s">
        <v>7285</v>
      </c>
      <c r="E764" s="147" t="s">
        <v>3696</v>
      </c>
      <c r="F764" s="140" t="s">
        <v>8060</v>
      </c>
      <c r="G764" s="147" t="s">
        <v>3697</v>
      </c>
      <c r="H764" s="140" t="s">
        <v>8066</v>
      </c>
      <c r="I764" s="147" t="s">
        <v>4830</v>
      </c>
      <c r="J764" s="147">
        <v>1</v>
      </c>
      <c r="K764" s="132">
        <f t="shared" si="98"/>
        <v>1195280.1200000001</v>
      </c>
      <c r="L764" s="132">
        <v>748740.57</v>
      </c>
      <c r="M764" s="132">
        <v>446539.55000000005</v>
      </c>
      <c r="N764" s="132">
        <v>735978.23</v>
      </c>
      <c r="O764" s="133" t="s">
        <v>4753</v>
      </c>
      <c r="P764" s="132">
        <v>455142.87</v>
      </c>
      <c r="Q764" s="132">
        <f t="shared" si="99"/>
        <v>1191121.1000000001</v>
      </c>
      <c r="R764" s="132">
        <v>735978.23</v>
      </c>
      <c r="S764" s="132">
        <v>455142.87</v>
      </c>
      <c r="T764" s="169">
        <f t="shared" si="100"/>
        <v>1</v>
      </c>
      <c r="U764" s="169">
        <f t="shared" si="101"/>
        <v>1</v>
      </c>
      <c r="V764" s="169">
        <f t="shared" si="102"/>
        <v>1.0192666472656229</v>
      </c>
      <c r="W764" s="169">
        <f t="shared" si="103"/>
        <v>0.99652046417370344</v>
      </c>
      <c r="X764" s="170">
        <v>1</v>
      </c>
      <c r="Y764" s="139">
        <v>39575</v>
      </c>
      <c r="Z764" s="139">
        <v>39226</v>
      </c>
      <c r="AA764" s="139">
        <v>39318</v>
      </c>
      <c r="AB764" s="139">
        <v>39568</v>
      </c>
      <c r="AC764" s="139" t="s">
        <v>4516</v>
      </c>
      <c r="AD764" s="147">
        <f t="shared" si="104"/>
        <v>250</v>
      </c>
      <c r="AE764" s="131">
        <v>413</v>
      </c>
      <c r="AG764" s="147">
        <v>1</v>
      </c>
      <c r="AH764" s="147" t="s">
        <v>4510</v>
      </c>
    </row>
    <row r="765" spans="1:34" x14ac:dyDescent="0.25">
      <c r="A765" s="147" t="s">
        <v>4474</v>
      </c>
      <c r="B765" s="140" t="s">
        <v>7267</v>
      </c>
      <c r="C765" s="147" t="s">
        <v>2879</v>
      </c>
      <c r="D765" s="140" t="s">
        <v>7285</v>
      </c>
      <c r="E765" s="147" t="s">
        <v>3696</v>
      </c>
      <c r="F765" s="140" t="s">
        <v>8060</v>
      </c>
      <c r="G765" s="147" t="s">
        <v>1325</v>
      </c>
      <c r="H765" s="140" t="s">
        <v>10815</v>
      </c>
      <c r="I765" s="147" t="s">
        <v>3992</v>
      </c>
      <c r="J765" s="147">
        <v>1</v>
      </c>
      <c r="K765" s="132">
        <f t="shared" si="98"/>
        <v>2250000</v>
      </c>
      <c r="L765" s="132">
        <v>1712800</v>
      </c>
      <c r="M765" s="132">
        <v>537200</v>
      </c>
      <c r="N765" s="132">
        <v>1712800</v>
      </c>
      <c r="O765" s="133"/>
      <c r="P765" s="132">
        <v>537200</v>
      </c>
      <c r="Q765" s="132">
        <f t="shared" si="99"/>
        <v>2250000</v>
      </c>
      <c r="R765" s="132">
        <v>1712800</v>
      </c>
      <c r="S765" s="132">
        <v>537200</v>
      </c>
      <c r="T765" s="169">
        <f t="shared" si="100"/>
        <v>1</v>
      </c>
      <c r="U765" s="169">
        <f t="shared" si="101"/>
        <v>1</v>
      </c>
      <c r="V765" s="169">
        <f t="shared" si="102"/>
        <v>1</v>
      </c>
      <c r="W765" s="169">
        <f t="shared" si="103"/>
        <v>1</v>
      </c>
      <c r="X765" s="170">
        <v>1</v>
      </c>
      <c r="Y765" s="139">
        <v>39587</v>
      </c>
      <c r="Z765" s="139">
        <v>39587</v>
      </c>
      <c r="AA765" s="139">
        <v>39678</v>
      </c>
      <c r="AB765" s="139">
        <v>39751</v>
      </c>
      <c r="AC765" s="139" t="s">
        <v>4584</v>
      </c>
      <c r="AD765" s="147">
        <f t="shared" si="104"/>
        <v>73</v>
      </c>
      <c r="AE765" s="131">
        <v>2810</v>
      </c>
      <c r="AG765" s="147">
        <v>1</v>
      </c>
      <c r="AH765" s="147" t="s">
        <v>4510</v>
      </c>
    </row>
    <row r="766" spans="1:34" x14ac:dyDescent="0.25">
      <c r="A766" s="147" t="s">
        <v>4474</v>
      </c>
      <c r="B766" s="140" t="s">
        <v>7267</v>
      </c>
      <c r="C766" s="147" t="s">
        <v>2879</v>
      </c>
      <c r="D766" s="140" t="s">
        <v>7285</v>
      </c>
      <c r="E766" s="147" t="s">
        <v>3696</v>
      </c>
      <c r="F766" s="140" t="s">
        <v>8060</v>
      </c>
      <c r="G766" s="147" t="s">
        <v>3698</v>
      </c>
      <c r="H766" s="140" t="s">
        <v>10816</v>
      </c>
      <c r="I766" s="147" t="s">
        <v>4831</v>
      </c>
      <c r="J766" s="147">
        <v>1</v>
      </c>
      <c r="K766" s="132">
        <f t="shared" si="98"/>
        <v>3231169.45</v>
      </c>
      <c r="L766" s="132">
        <v>1759148.77</v>
      </c>
      <c r="M766" s="132">
        <v>1472020.68</v>
      </c>
      <c r="N766" s="132">
        <v>1734191.61</v>
      </c>
      <c r="O766" s="133" t="s">
        <v>4753</v>
      </c>
      <c r="P766" s="132">
        <v>996143.68</v>
      </c>
      <c r="Q766" s="132">
        <f t="shared" si="99"/>
        <v>2730335.29</v>
      </c>
      <c r="R766" s="132">
        <v>1734191.61</v>
      </c>
      <c r="S766" s="132">
        <v>996143.68</v>
      </c>
      <c r="T766" s="169">
        <f t="shared" si="100"/>
        <v>1</v>
      </c>
      <c r="U766" s="169">
        <f t="shared" si="101"/>
        <v>1</v>
      </c>
      <c r="V766" s="169">
        <f t="shared" si="102"/>
        <v>0.6767185363183893</v>
      </c>
      <c r="W766" s="169">
        <f t="shared" si="103"/>
        <v>0.84499910396218925</v>
      </c>
      <c r="X766" s="170">
        <v>1</v>
      </c>
      <c r="Y766" s="139">
        <v>39575</v>
      </c>
      <c r="Z766" s="139">
        <v>39226</v>
      </c>
      <c r="AA766" s="139">
        <v>39314</v>
      </c>
      <c r="AB766" s="139">
        <v>39568</v>
      </c>
      <c r="AC766" s="139" t="s">
        <v>4516</v>
      </c>
      <c r="AD766" s="147">
        <f t="shared" si="104"/>
        <v>254</v>
      </c>
      <c r="AE766" s="131">
        <v>135</v>
      </c>
      <c r="AG766" s="147">
        <v>1</v>
      </c>
      <c r="AH766" s="147" t="s">
        <v>4510</v>
      </c>
    </row>
    <row r="767" spans="1:34" x14ac:dyDescent="0.25">
      <c r="A767" s="147" t="s">
        <v>4474</v>
      </c>
      <c r="B767" s="140" t="s">
        <v>7267</v>
      </c>
      <c r="C767" s="147" t="s">
        <v>2879</v>
      </c>
      <c r="D767" s="140" t="s">
        <v>7285</v>
      </c>
      <c r="E767" s="147" t="s">
        <v>3696</v>
      </c>
      <c r="F767" s="140" t="s">
        <v>8060</v>
      </c>
      <c r="G767" s="147" t="s">
        <v>4842</v>
      </c>
      <c r="H767" s="140" t="s">
        <v>8062</v>
      </c>
      <c r="I767" s="147" t="s">
        <v>4843</v>
      </c>
      <c r="J767" s="147">
        <v>1</v>
      </c>
      <c r="K767" s="132">
        <f t="shared" si="98"/>
        <v>1010000</v>
      </c>
      <c r="L767" s="132">
        <v>781488.8</v>
      </c>
      <c r="M767" s="132">
        <v>228511.2</v>
      </c>
      <c r="N767" s="132">
        <v>781488.8</v>
      </c>
      <c r="O767" s="133"/>
      <c r="P767" s="132">
        <v>296585.2</v>
      </c>
      <c r="Q767" s="132">
        <f t="shared" si="99"/>
        <v>1078074</v>
      </c>
      <c r="R767" s="132">
        <v>781488.8</v>
      </c>
      <c r="S767" s="132">
        <v>296585.2</v>
      </c>
      <c r="T767" s="169">
        <f t="shared" si="100"/>
        <v>1</v>
      </c>
      <c r="U767" s="169">
        <f t="shared" si="101"/>
        <v>1</v>
      </c>
      <c r="V767" s="169">
        <f t="shared" si="102"/>
        <v>1.2979022472421482</v>
      </c>
      <c r="W767" s="169">
        <f t="shared" si="103"/>
        <v>1.0673999999999999</v>
      </c>
      <c r="X767" s="170">
        <v>1</v>
      </c>
      <c r="Y767" s="139">
        <v>39587</v>
      </c>
      <c r="Z767" s="139">
        <v>39587</v>
      </c>
      <c r="AA767" s="139">
        <v>39672</v>
      </c>
      <c r="AB767" s="139">
        <v>39751</v>
      </c>
      <c r="AC767" s="139" t="s">
        <v>4584</v>
      </c>
      <c r="AD767" s="147">
        <f t="shared" si="104"/>
        <v>79</v>
      </c>
      <c r="AE767" s="131">
        <v>100</v>
      </c>
      <c r="AG767" s="147">
        <v>1</v>
      </c>
      <c r="AH767" s="147" t="s">
        <v>4510</v>
      </c>
    </row>
    <row r="768" spans="1:34" x14ac:dyDescent="0.25">
      <c r="A768" s="147" t="s">
        <v>4474</v>
      </c>
      <c r="B768" s="140" t="s">
        <v>7267</v>
      </c>
      <c r="C768" s="147" t="s">
        <v>2879</v>
      </c>
      <c r="D768" s="140" t="s">
        <v>7285</v>
      </c>
      <c r="E768" s="147" t="s">
        <v>3696</v>
      </c>
      <c r="F768" s="140" t="s">
        <v>8060</v>
      </c>
      <c r="G768" s="147" t="s">
        <v>3699</v>
      </c>
      <c r="H768" s="140" t="s">
        <v>10817</v>
      </c>
      <c r="I768" s="147" t="s">
        <v>4832</v>
      </c>
      <c r="J768" s="147">
        <v>1</v>
      </c>
      <c r="K768" s="132">
        <f t="shared" si="98"/>
        <v>1480060.6500000001</v>
      </c>
      <c r="L768" s="132">
        <v>1070219.56</v>
      </c>
      <c r="M768" s="132">
        <v>409841.09</v>
      </c>
      <c r="N768" s="132">
        <v>1045230.2</v>
      </c>
      <c r="O768" s="133" t="s">
        <v>4753</v>
      </c>
      <c r="P768" s="132">
        <v>452965.07</v>
      </c>
      <c r="Q768" s="132">
        <f t="shared" si="99"/>
        <v>1498195.27</v>
      </c>
      <c r="R768" s="132">
        <v>1045230.2</v>
      </c>
      <c r="S768" s="132">
        <v>452965.07</v>
      </c>
      <c r="T768" s="169">
        <f t="shared" si="100"/>
        <v>1</v>
      </c>
      <c r="U768" s="169">
        <f t="shared" si="101"/>
        <v>1</v>
      </c>
      <c r="V768" s="169">
        <f t="shared" si="102"/>
        <v>1.1052212212299162</v>
      </c>
      <c r="W768" s="169">
        <f t="shared" si="103"/>
        <v>1.0122526195125854</v>
      </c>
      <c r="X768" s="170">
        <v>1</v>
      </c>
      <c r="Y768" s="139">
        <v>39575</v>
      </c>
      <c r="Z768" s="139">
        <v>39226</v>
      </c>
      <c r="AA768" s="139">
        <v>39294</v>
      </c>
      <c r="AB768" s="139">
        <v>39431</v>
      </c>
      <c r="AC768" s="139" t="s">
        <v>4516</v>
      </c>
      <c r="AD768" s="147">
        <f t="shared" si="104"/>
        <v>137</v>
      </c>
      <c r="AE768" s="131">
        <v>300</v>
      </c>
      <c r="AG768" s="147">
        <v>1</v>
      </c>
      <c r="AH768" s="147" t="s">
        <v>4510</v>
      </c>
    </row>
    <row r="769" spans="1:34" x14ac:dyDescent="0.25">
      <c r="A769" s="147" t="s">
        <v>4474</v>
      </c>
      <c r="B769" s="140" t="s">
        <v>7267</v>
      </c>
      <c r="C769" s="147" t="s">
        <v>2879</v>
      </c>
      <c r="D769" s="140" t="s">
        <v>7285</v>
      </c>
      <c r="E769" s="147" t="s">
        <v>3696</v>
      </c>
      <c r="F769" s="140" t="s">
        <v>8060</v>
      </c>
      <c r="G769" s="147" t="s">
        <v>3699</v>
      </c>
      <c r="H769" s="140" t="s">
        <v>10817</v>
      </c>
      <c r="I769" s="147" t="s">
        <v>4844</v>
      </c>
      <c r="J769" s="147">
        <v>1</v>
      </c>
      <c r="K769" s="132">
        <f t="shared" si="98"/>
        <v>670000</v>
      </c>
      <c r="L769" s="132">
        <v>451190.4</v>
      </c>
      <c r="M769" s="132">
        <v>218809.60000000001</v>
      </c>
      <c r="N769" s="132">
        <v>451190.4</v>
      </c>
      <c r="O769" s="133"/>
      <c r="P769" s="132">
        <v>286252.03000000003</v>
      </c>
      <c r="Q769" s="132">
        <f t="shared" si="99"/>
        <v>737442.43</v>
      </c>
      <c r="R769" s="132">
        <v>451190.4</v>
      </c>
      <c r="S769" s="132">
        <v>286252.03000000003</v>
      </c>
      <c r="T769" s="169">
        <f t="shared" si="100"/>
        <v>1</v>
      </c>
      <c r="U769" s="169">
        <f t="shared" si="101"/>
        <v>1</v>
      </c>
      <c r="V769" s="169">
        <f t="shared" si="102"/>
        <v>1.308224273523648</v>
      </c>
      <c r="W769" s="169">
        <f t="shared" si="103"/>
        <v>1.1006603432835822</v>
      </c>
      <c r="X769" s="170">
        <v>1</v>
      </c>
      <c r="Y769" s="139">
        <v>39587</v>
      </c>
      <c r="Z769" s="139">
        <v>39587</v>
      </c>
      <c r="AA769" s="139">
        <v>39661</v>
      </c>
      <c r="AB769" s="139">
        <v>39751</v>
      </c>
      <c r="AC769" s="139" t="s">
        <v>4584</v>
      </c>
      <c r="AD769" s="147">
        <f t="shared" si="104"/>
        <v>90</v>
      </c>
      <c r="AE769" s="131">
        <v>47</v>
      </c>
      <c r="AG769" s="147">
        <v>1</v>
      </c>
      <c r="AH769" s="147" t="s">
        <v>4510</v>
      </c>
    </row>
    <row r="770" spans="1:34" x14ac:dyDescent="0.25">
      <c r="A770" s="147" t="s">
        <v>4474</v>
      </c>
      <c r="B770" s="140" t="s">
        <v>7267</v>
      </c>
      <c r="C770" s="147" t="s">
        <v>2879</v>
      </c>
      <c r="D770" s="140" t="s">
        <v>7285</v>
      </c>
      <c r="E770" s="147" t="s">
        <v>3696</v>
      </c>
      <c r="F770" s="140" t="s">
        <v>8060</v>
      </c>
      <c r="G770" s="147" t="s">
        <v>4173</v>
      </c>
      <c r="H770" s="140" t="s">
        <v>10818</v>
      </c>
      <c r="I770" s="147" t="s">
        <v>4853</v>
      </c>
      <c r="J770" s="147">
        <v>1</v>
      </c>
      <c r="K770" s="132">
        <f t="shared" si="98"/>
        <v>3023000</v>
      </c>
      <c r="L770" s="132">
        <v>2365800</v>
      </c>
      <c r="M770" s="132">
        <v>657200</v>
      </c>
      <c r="N770" s="132">
        <v>2361527.7800000003</v>
      </c>
      <c r="O770" s="133"/>
      <c r="P770" s="132">
        <v>601437</v>
      </c>
      <c r="Q770" s="132">
        <f t="shared" si="99"/>
        <v>2962964.78</v>
      </c>
      <c r="R770" s="132">
        <v>2361527.7799999998</v>
      </c>
      <c r="S770" s="132">
        <v>601437</v>
      </c>
      <c r="T770" s="169">
        <f t="shared" si="100"/>
        <v>0.99999999999999978</v>
      </c>
      <c r="U770" s="169">
        <f t="shared" si="101"/>
        <v>1</v>
      </c>
      <c r="V770" s="169">
        <f t="shared" si="102"/>
        <v>0.91515063907486305</v>
      </c>
      <c r="W770" s="169">
        <f t="shared" si="103"/>
        <v>0.98014051604366514</v>
      </c>
      <c r="X770" s="170">
        <v>1</v>
      </c>
      <c r="Y770" s="139">
        <v>39849</v>
      </c>
      <c r="Z770" s="139">
        <v>39849</v>
      </c>
      <c r="AA770" s="139">
        <v>39888</v>
      </c>
      <c r="AB770" s="139">
        <v>39994</v>
      </c>
      <c r="AC770" s="139" t="s">
        <v>4584</v>
      </c>
      <c r="AD770" s="147">
        <f t="shared" si="104"/>
        <v>106</v>
      </c>
      <c r="AE770" s="131">
        <v>450</v>
      </c>
      <c r="AG770" s="147">
        <v>1</v>
      </c>
      <c r="AH770" s="147" t="s">
        <v>4510</v>
      </c>
    </row>
    <row r="771" spans="1:34" x14ac:dyDescent="0.25">
      <c r="A771" s="147" t="s">
        <v>4474</v>
      </c>
      <c r="B771" s="140" t="s">
        <v>7267</v>
      </c>
      <c r="C771" s="147" t="s">
        <v>2879</v>
      </c>
      <c r="D771" s="140" t="s">
        <v>7285</v>
      </c>
      <c r="E771" s="147" t="s">
        <v>3696</v>
      </c>
      <c r="F771" s="140" t="s">
        <v>8060</v>
      </c>
      <c r="G771" s="147" t="s">
        <v>3701</v>
      </c>
      <c r="H771" s="140" t="s">
        <v>10819</v>
      </c>
      <c r="I771" s="147" t="s">
        <v>4833</v>
      </c>
      <c r="J771" s="147">
        <v>1</v>
      </c>
      <c r="K771" s="132">
        <f t="shared" si="98"/>
        <v>1665151.3</v>
      </c>
      <c r="L771" s="132">
        <v>1132897.6200000001</v>
      </c>
      <c r="M771" s="132">
        <v>532253.67999999993</v>
      </c>
      <c r="N771" s="132">
        <v>1132897.5999999999</v>
      </c>
      <c r="O771" s="133" t="s">
        <v>4753</v>
      </c>
      <c r="P771" s="132">
        <v>545968.18999999994</v>
      </c>
      <c r="Q771" s="132">
        <f t="shared" si="99"/>
        <v>1678865.79</v>
      </c>
      <c r="R771" s="132">
        <v>1132897.6000000001</v>
      </c>
      <c r="S771" s="132">
        <v>545968.18999999994</v>
      </c>
      <c r="T771" s="169">
        <f t="shared" si="100"/>
        <v>1.0000000000000002</v>
      </c>
      <c r="U771" s="169">
        <f t="shared" si="101"/>
        <v>1</v>
      </c>
      <c r="V771" s="169">
        <f t="shared" si="102"/>
        <v>1.0257668674080376</v>
      </c>
      <c r="W771" s="169">
        <f t="shared" si="103"/>
        <v>1.0082361825018544</v>
      </c>
      <c r="X771" s="170">
        <v>1</v>
      </c>
      <c r="Y771" s="139">
        <v>39575</v>
      </c>
      <c r="Z771" s="139">
        <v>39226</v>
      </c>
      <c r="AA771" s="139">
        <v>39307</v>
      </c>
      <c r="AB771" s="139">
        <v>39782</v>
      </c>
      <c r="AC771" s="139" t="s">
        <v>4584</v>
      </c>
      <c r="AD771" s="147">
        <f t="shared" si="104"/>
        <v>475</v>
      </c>
      <c r="AE771" s="131">
        <v>210</v>
      </c>
      <c r="AG771" s="147">
        <v>1</v>
      </c>
      <c r="AH771" s="147" t="s">
        <v>4510</v>
      </c>
    </row>
    <row r="772" spans="1:34" x14ac:dyDescent="0.25">
      <c r="A772" s="147" t="s">
        <v>4474</v>
      </c>
      <c r="B772" s="140" t="s">
        <v>7267</v>
      </c>
      <c r="C772" s="147" t="s">
        <v>2879</v>
      </c>
      <c r="D772" s="140" t="s">
        <v>7285</v>
      </c>
      <c r="E772" s="147" t="s">
        <v>3696</v>
      </c>
      <c r="F772" s="140" t="s">
        <v>8060</v>
      </c>
      <c r="G772" s="147" t="s">
        <v>10820</v>
      </c>
      <c r="H772" s="140" t="s">
        <v>8068</v>
      </c>
      <c r="I772" s="147" t="s">
        <v>4844</v>
      </c>
      <c r="J772" s="147">
        <v>1</v>
      </c>
      <c r="K772" s="132">
        <f t="shared" si="98"/>
        <v>675000</v>
      </c>
      <c r="L772" s="132">
        <v>507476</v>
      </c>
      <c r="M772" s="132">
        <v>167524</v>
      </c>
      <c r="N772" s="132">
        <v>507476</v>
      </c>
      <c r="O772" s="133"/>
      <c r="P772" s="132">
        <v>214119</v>
      </c>
      <c r="Q772" s="132">
        <f t="shared" si="99"/>
        <v>721595</v>
      </c>
      <c r="R772" s="132">
        <v>507476</v>
      </c>
      <c r="S772" s="132">
        <v>214119</v>
      </c>
      <c r="T772" s="169">
        <f t="shared" si="100"/>
        <v>1</v>
      </c>
      <c r="U772" s="169">
        <f t="shared" si="101"/>
        <v>1</v>
      </c>
      <c r="V772" s="169">
        <f t="shared" si="102"/>
        <v>1.2781392516893102</v>
      </c>
      <c r="W772" s="169">
        <f t="shared" si="103"/>
        <v>1.0690296296296296</v>
      </c>
      <c r="X772" s="170">
        <v>1</v>
      </c>
      <c r="Y772" s="139">
        <v>39587</v>
      </c>
      <c r="Z772" s="139">
        <v>39587</v>
      </c>
      <c r="AA772" s="139">
        <v>39671</v>
      </c>
      <c r="AB772" s="139">
        <v>39732</v>
      </c>
      <c r="AC772" s="139" t="s">
        <v>4584</v>
      </c>
      <c r="AD772" s="147">
        <f t="shared" si="104"/>
        <v>61</v>
      </c>
      <c r="AE772" s="131">
        <v>300</v>
      </c>
      <c r="AG772" s="147">
        <v>1</v>
      </c>
      <c r="AH772" s="147" t="s">
        <v>4510</v>
      </c>
    </row>
    <row r="773" spans="1:34" x14ac:dyDescent="0.25">
      <c r="A773" s="147" t="s">
        <v>4474</v>
      </c>
      <c r="B773" s="140" t="s">
        <v>7267</v>
      </c>
      <c r="C773" s="147" t="s">
        <v>2879</v>
      </c>
      <c r="D773" s="140" t="s">
        <v>7285</v>
      </c>
      <c r="E773" s="147" t="s">
        <v>3696</v>
      </c>
      <c r="F773" s="140" t="s">
        <v>8060</v>
      </c>
      <c r="G773" s="147" t="s">
        <v>10820</v>
      </c>
      <c r="H773" s="140" t="s">
        <v>8068</v>
      </c>
      <c r="I773" s="147" t="s">
        <v>4854</v>
      </c>
      <c r="J773" s="147">
        <v>1</v>
      </c>
      <c r="K773" s="132">
        <f t="shared" si="98"/>
        <v>652651.81000000006</v>
      </c>
      <c r="L773" s="132">
        <v>515000.01</v>
      </c>
      <c r="M773" s="132">
        <v>137651.79999999999</v>
      </c>
      <c r="N773" s="132">
        <v>515000</v>
      </c>
      <c r="O773" s="133"/>
      <c r="P773" s="132">
        <v>168601.91</v>
      </c>
      <c r="Q773" s="132">
        <f t="shared" si="99"/>
        <v>683601.91</v>
      </c>
      <c r="R773" s="132">
        <v>515000</v>
      </c>
      <c r="S773" s="132">
        <v>168601.91</v>
      </c>
      <c r="T773" s="169">
        <f t="shared" si="100"/>
        <v>1</v>
      </c>
      <c r="U773" s="169">
        <f t="shared" si="101"/>
        <v>1</v>
      </c>
      <c r="V773" s="169">
        <f t="shared" si="102"/>
        <v>1.2248434818869061</v>
      </c>
      <c r="W773" s="169">
        <f t="shared" si="103"/>
        <v>1.0474220702766457</v>
      </c>
      <c r="X773" s="170">
        <v>1</v>
      </c>
      <c r="Y773" s="139">
        <v>39849</v>
      </c>
      <c r="Z773" s="139">
        <v>39849</v>
      </c>
      <c r="AA773" s="139">
        <v>39890</v>
      </c>
      <c r="AB773" s="139">
        <v>39994</v>
      </c>
      <c r="AC773" s="139" t="s">
        <v>4584</v>
      </c>
      <c r="AD773" s="147">
        <f t="shared" si="104"/>
        <v>104</v>
      </c>
      <c r="AE773" s="131">
        <v>341</v>
      </c>
      <c r="AG773" s="147">
        <v>1</v>
      </c>
      <c r="AH773" s="147" t="s">
        <v>4510</v>
      </c>
    </row>
    <row r="774" spans="1:34" x14ac:dyDescent="0.25">
      <c r="A774" s="147" t="s">
        <v>4474</v>
      </c>
      <c r="B774" s="140" t="s">
        <v>7267</v>
      </c>
      <c r="C774" s="147" t="s">
        <v>2879</v>
      </c>
      <c r="D774" s="140" t="s">
        <v>7285</v>
      </c>
      <c r="E774" s="147" t="s">
        <v>3696</v>
      </c>
      <c r="F774" s="140" t="s">
        <v>8060</v>
      </c>
      <c r="G774" s="147" t="s">
        <v>1116</v>
      </c>
      <c r="H774" s="140" t="s">
        <v>8065</v>
      </c>
      <c r="I774" s="147" t="s">
        <v>4855</v>
      </c>
      <c r="J774" s="147">
        <v>1</v>
      </c>
      <c r="K774" s="132">
        <f t="shared" si="98"/>
        <v>887905</v>
      </c>
      <c r="L774" s="132">
        <v>334242.8</v>
      </c>
      <c r="M774" s="132">
        <v>553662.19999999995</v>
      </c>
      <c r="N774" s="132">
        <v>329454</v>
      </c>
      <c r="O774" s="133"/>
      <c r="P774" s="132">
        <v>559542.19999999995</v>
      </c>
      <c r="Q774" s="132">
        <f t="shared" si="99"/>
        <v>888996.2</v>
      </c>
      <c r="R774" s="132">
        <v>329454</v>
      </c>
      <c r="S774" s="132">
        <v>559542.19999999995</v>
      </c>
      <c r="T774" s="169">
        <f t="shared" si="100"/>
        <v>1</v>
      </c>
      <c r="U774" s="169">
        <f t="shared" si="101"/>
        <v>1</v>
      </c>
      <c r="V774" s="169">
        <f t="shared" si="102"/>
        <v>1.010620194046117</v>
      </c>
      <c r="W774" s="169">
        <f t="shared" si="103"/>
        <v>1.0012289603054381</v>
      </c>
      <c r="X774" s="170">
        <v>1</v>
      </c>
      <c r="Y774" s="139">
        <v>39849</v>
      </c>
      <c r="Z774" s="139">
        <v>39849</v>
      </c>
      <c r="AA774" s="139">
        <v>39888</v>
      </c>
      <c r="AB774" s="139">
        <v>39964</v>
      </c>
      <c r="AC774" s="139" t="s">
        <v>4584</v>
      </c>
      <c r="AD774" s="147">
        <f t="shared" si="104"/>
        <v>76</v>
      </c>
      <c r="AE774" s="131">
        <v>100</v>
      </c>
      <c r="AG774" s="147">
        <v>1</v>
      </c>
      <c r="AH774" s="147" t="s">
        <v>4510</v>
      </c>
    </row>
    <row r="775" spans="1:34" x14ac:dyDescent="0.25">
      <c r="A775" s="147" t="s">
        <v>4474</v>
      </c>
      <c r="B775" s="140" t="s">
        <v>7267</v>
      </c>
      <c r="C775" s="147" t="s">
        <v>2879</v>
      </c>
      <c r="D775" s="140" t="s">
        <v>7285</v>
      </c>
      <c r="E775" s="147" t="s">
        <v>3696</v>
      </c>
      <c r="F775" s="140" t="s">
        <v>8060</v>
      </c>
      <c r="G775" s="147" t="s">
        <v>904</v>
      </c>
      <c r="H775" s="140" t="s">
        <v>8069</v>
      </c>
      <c r="I775" s="147" t="s">
        <v>4843</v>
      </c>
      <c r="J775" s="147">
        <v>1</v>
      </c>
      <c r="K775" s="132">
        <f t="shared" si="98"/>
        <v>695000</v>
      </c>
      <c r="L775" s="132">
        <v>525391.19999999995</v>
      </c>
      <c r="M775" s="132">
        <v>169608.8</v>
      </c>
      <c r="N775" s="132">
        <v>525391.20000000007</v>
      </c>
      <c r="O775" s="133"/>
      <c r="P775" s="132">
        <v>163429.79999999999</v>
      </c>
      <c r="Q775" s="132">
        <f t="shared" si="99"/>
        <v>688821</v>
      </c>
      <c r="R775" s="132">
        <v>525391.19999999995</v>
      </c>
      <c r="S775" s="132">
        <v>163429.79999999999</v>
      </c>
      <c r="T775" s="169">
        <f t="shared" si="100"/>
        <v>0.99999999999999978</v>
      </c>
      <c r="U775" s="169">
        <f t="shared" si="101"/>
        <v>1</v>
      </c>
      <c r="V775" s="169">
        <f t="shared" si="102"/>
        <v>0.96356910726330236</v>
      </c>
      <c r="W775" s="169">
        <f t="shared" si="103"/>
        <v>0.9911093525179856</v>
      </c>
      <c r="X775" s="170">
        <v>1</v>
      </c>
      <c r="Y775" s="139">
        <v>39587</v>
      </c>
      <c r="Z775" s="139">
        <v>39587</v>
      </c>
      <c r="AA775" s="139">
        <v>39674</v>
      </c>
      <c r="AB775" s="139">
        <v>39751</v>
      </c>
      <c r="AC775" s="139" t="s">
        <v>4584</v>
      </c>
      <c r="AD775" s="147">
        <f t="shared" si="104"/>
        <v>77</v>
      </c>
      <c r="AE775" s="131">
        <v>529</v>
      </c>
      <c r="AG775" s="147">
        <v>1</v>
      </c>
      <c r="AH775" s="147" t="s">
        <v>4510</v>
      </c>
    </row>
    <row r="776" spans="1:34" x14ac:dyDescent="0.25">
      <c r="A776" s="147" t="s">
        <v>4474</v>
      </c>
      <c r="B776" s="140" t="s">
        <v>7267</v>
      </c>
      <c r="C776" s="147" t="s">
        <v>2879</v>
      </c>
      <c r="D776" s="140" t="s">
        <v>7285</v>
      </c>
      <c r="E776" s="147" t="s">
        <v>3696</v>
      </c>
      <c r="F776" s="140" t="s">
        <v>8060</v>
      </c>
      <c r="G776" s="147" t="s">
        <v>212</v>
      </c>
      <c r="H776" s="140" t="s">
        <v>10821</v>
      </c>
      <c r="I776" s="147" t="s">
        <v>4845</v>
      </c>
      <c r="J776" s="147">
        <v>1</v>
      </c>
      <c r="K776" s="132">
        <f t="shared" si="98"/>
        <v>1440000</v>
      </c>
      <c r="L776" s="132">
        <v>1113400</v>
      </c>
      <c r="M776" s="132">
        <v>326600</v>
      </c>
      <c r="N776" s="132">
        <v>1113400</v>
      </c>
      <c r="O776" s="133"/>
      <c r="P776" s="132">
        <v>358252.79999999999</v>
      </c>
      <c r="Q776" s="132">
        <f t="shared" si="99"/>
        <v>1471652.8</v>
      </c>
      <c r="R776" s="132">
        <v>1113400</v>
      </c>
      <c r="S776" s="132">
        <v>358252.79999999999</v>
      </c>
      <c r="T776" s="169">
        <f t="shared" si="100"/>
        <v>1</v>
      </c>
      <c r="U776" s="169">
        <f t="shared" si="101"/>
        <v>1</v>
      </c>
      <c r="V776" s="169">
        <f t="shared" si="102"/>
        <v>1.0969161053276177</v>
      </c>
      <c r="W776" s="169">
        <f t="shared" si="103"/>
        <v>1.0219811111111112</v>
      </c>
      <c r="X776" s="170">
        <v>1</v>
      </c>
      <c r="Y776" s="139">
        <v>39587</v>
      </c>
      <c r="Z776" s="139">
        <v>39587</v>
      </c>
      <c r="AA776" s="139">
        <v>39674</v>
      </c>
      <c r="AB776" s="139">
        <v>39797</v>
      </c>
      <c r="AC776" s="139" t="s">
        <v>4584</v>
      </c>
      <c r="AD776" s="147">
        <f t="shared" si="104"/>
        <v>123</v>
      </c>
      <c r="AE776" s="131">
        <v>549</v>
      </c>
      <c r="AG776" s="147">
        <v>1</v>
      </c>
      <c r="AH776" s="147" t="s">
        <v>4510</v>
      </c>
    </row>
    <row r="777" spans="1:34" x14ac:dyDescent="0.25">
      <c r="A777" s="147" t="s">
        <v>4474</v>
      </c>
      <c r="B777" s="140" t="s">
        <v>7267</v>
      </c>
      <c r="C777" s="147" t="s">
        <v>2879</v>
      </c>
      <c r="D777" s="140" t="s">
        <v>7285</v>
      </c>
      <c r="E777" s="147" t="s">
        <v>3696</v>
      </c>
      <c r="F777" s="140" t="s">
        <v>8060</v>
      </c>
      <c r="G777" s="147" t="s">
        <v>212</v>
      </c>
      <c r="H777" s="140" t="s">
        <v>10821</v>
      </c>
      <c r="I777" s="147" t="s">
        <v>4856</v>
      </c>
      <c r="J777" s="147">
        <v>1</v>
      </c>
      <c r="K777" s="132">
        <f t="shared" si="98"/>
        <v>2912300</v>
      </c>
      <c r="L777" s="132">
        <v>2300000</v>
      </c>
      <c r="M777" s="132">
        <v>612300</v>
      </c>
      <c r="N777" s="132">
        <v>2070000</v>
      </c>
      <c r="O777" s="133"/>
      <c r="P777" s="132">
        <v>616000</v>
      </c>
      <c r="Q777" s="132">
        <f t="shared" si="99"/>
        <v>2686000</v>
      </c>
      <c r="R777" s="132">
        <v>2070000</v>
      </c>
      <c r="S777" s="132">
        <v>616000</v>
      </c>
      <c r="T777" s="169">
        <f t="shared" si="100"/>
        <v>1</v>
      </c>
      <c r="U777" s="169">
        <f t="shared" si="101"/>
        <v>1</v>
      </c>
      <c r="V777" s="169">
        <f t="shared" si="102"/>
        <v>1.0060427894822799</v>
      </c>
      <c r="W777" s="169">
        <f t="shared" si="103"/>
        <v>0.92229509322528591</v>
      </c>
      <c r="X777" s="170">
        <v>1</v>
      </c>
      <c r="Y777" s="139">
        <v>39849</v>
      </c>
      <c r="Z777" s="139">
        <v>39849</v>
      </c>
      <c r="AA777" s="139">
        <v>39891</v>
      </c>
      <c r="AB777" s="139">
        <v>39994</v>
      </c>
      <c r="AC777" s="139" t="s">
        <v>4584</v>
      </c>
      <c r="AD777" s="147">
        <f t="shared" si="104"/>
        <v>103</v>
      </c>
      <c r="AE777" s="131">
        <v>383</v>
      </c>
      <c r="AG777" s="147">
        <v>1</v>
      </c>
      <c r="AH777" s="147" t="s">
        <v>4510</v>
      </c>
    </row>
    <row r="778" spans="1:34" x14ac:dyDescent="0.25">
      <c r="A778" s="147" t="s">
        <v>4474</v>
      </c>
      <c r="B778" s="140" t="s">
        <v>7267</v>
      </c>
      <c r="C778" s="147" t="s">
        <v>2879</v>
      </c>
      <c r="D778" s="140" t="s">
        <v>7285</v>
      </c>
      <c r="E778" s="147" t="s">
        <v>3696</v>
      </c>
      <c r="F778" s="140" t="s">
        <v>8060</v>
      </c>
      <c r="G778" s="147" t="s">
        <v>2175</v>
      </c>
      <c r="H778" s="140" t="s">
        <v>10822</v>
      </c>
      <c r="I778" s="147" t="s">
        <v>4834</v>
      </c>
      <c r="J778" s="147">
        <v>1</v>
      </c>
      <c r="K778" s="132">
        <f t="shared" si="98"/>
        <v>1157136.1200000001</v>
      </c>
      <c r="L778" s="132">
        <v>766231.04000000004</v>
      </c>
      <c r="M778" s="132">
        <v>390905.07999999996</v>
      </c>
      <c r="N778" s="132">
        <v>752339.99</v>
      </c>
      <c r="O778" s="133" t="s">
        <v>4753</v>
      </c>
      <c r="P778" s="132">
        <v>404568.98</v>
      </c>
      <c r="Q778" s="132">
        <f t="shared" si="99"/>
        <v>1156908.97</v>
      </c>
      <c r="R778" s="132">
        <v>752339.99</v>
      </c>
      <c r="S778" s="132">
        <v>404568.98</v>
      </c>
      <c r="T778" s="169">
        <f t="shared" si="100"/>
        <v>1</v>
      </c>
      <c r="U778" s="169">
        <f t="shared" si="101"/>
        <v>1</v>
      </c>
      <c r="V778" s="169">
        <f t="shared" si="102"/>
        <v>1.0349545214403457</v>
      </c>
      <c r="W778" s="169">
        <f t="shared" si="103"/>
        <v>0.99980369638794087</v>
      </c>
      <c r="X778" s="170">
        <v>1</v>
      </c>
      <c r="Y778" s="139">
        <v>39575</v>
      </c>
      <c r="Z778" s="139">
        <v>39226</v>
      </c>
      <c r="AA778" s="139">
        <v>39300</v>
      </c>
      <c r="AB778" s="139">
        <v>39431</v>
      </c>
      <c r="AC778" s="139" t="s">
        <v>4516</v>
      </c>
      <c r="AD778" s="147">
        <f t="shared" si="104"/>
        <v>131</v>
      </c>
      <c r="AE778" s="131">
        <v>657</v>
      </c>
      <c r="AG778" s="147">
        <v>1</v>
      </c>
      <c r="AH778" s="147" t="s">
        <v>4510</v>
      </c>
    </row>
    <row r="779" spans="1:34" x14ac:dyDescent="0.25">
      <c r="A779" s="147" t="s">
        <v>4474</v>
      </c>
      <c r="B779" s="140" t="s">
        <v>7267</v>
      </c>
      <c r="C779" s="147" t="s">
        <v>2879</v>
      </c>
      <c r="D779" s="140" t="s">
        <v>7285</v>
      </c>
      <c r="E779" s="147" t="s">
        <v>3696</v>
      </c>
      <c r="F779" s="140" t="s">
        <v>8060</v>
      </c>
      <c r="G779" s="147" t="s">
        <v>3994</v>
      </c>
      <c r="H779" s="140" t="s">
        <v>10823</v>
      </c>
      <c r="I779" s="147" t="s">
        <v>4844</v>
      </c>
      <c r="J779" s="147">
        <v>1</v>
      </c>
      <c r="K779" s="132">
        <f t="shared" si="98"/>
        <v>640000</v>
      </c>
      <c r="L779" s="132">
        <v>489884</v>
      </c>
      <c r="M779" s="132">
        <v>150116</v>
      </c>
      <c r="N779" s="132">
        <v>489884</v>
      </c>
      <c r="O779" s="133"/>
      <c r="P779" s="132">
        <v>215156</v>
      </c>
      <c r="Q779" s="132">
        <f t="shared" si="99"/>
        <v>705040</v>
      </c>
      <c r="R779" s="132">
        <v>489884</v>
      </c>
      <c r="S779" s="132">
        <v>215156</v>
      </c>
      <c r="T779" s="169">
        <f t="shared" si="100"/>
        <v>1</v>
      </c>
      <c r="U779" s="169">
        <f t="shared" si="101"/>
        <v>1</v>
      </c>
      <c r="V779" s="169">
        <f t="shared" si="102"/>
        <v>1.4332649417783581</v>
      </c>
      <c r="W779" s="169">
        <f t="shared" si="103"/>
        <v>1.1016250000000001</v>
      </c>
      <c r="X779" s="170">
        <v>1</v>
      </c>
      <c r="Y779" s="139">
        <v>39587</v>
      </c>
      <c r="Z779" s="139">
        <v>39587</v>
      </c>
      <c r="AA779" s="139">
        <v>39674</v>
      </c>
      <c r="AB779" s="139">
        <v>39751</v>
      </c>
      <c r="AC779" s="139" t="s">
        <v>4584</v>
      </c>
      <c r="AD779" s="147">
        <f t="shared" si="104"/>
        <v>77</v>
      </c>
      <c r="AE779" s="131">
        <v>93</v>
      </c>
      <c r="AG779" s="147">
        <v>1</v>
      </c>
      <c r="AH779" s="147" t="s">
        <v>4510</v>
      </c>
    </row>
    <row r="780" spans="1:34" x14ac:dyDescent="0.25">
      <c r="A780" s="147" t="s">
        <v>4474</v>
      </c>
      <c r="B780" s="140" t="s">
        <v>7267</v>
      </c>
      <c r="C780" s="147" t="s">
        <v>2879</v>
      </c>
      <c r="D780" s="140" t="s">
        <v>7285</v>
      </c>
      <c r="E780" s="147" t="s">
        <v>3696</v>
      </c>
      <c r="F780" s="140" t="s">
        <v>8060</v>
      </c>
      <c r="G780" s="147" t="s">
        <v>3702</v>
      </c>
      <c r="H780" s="140" t="s">
        <v>10824</v>
      </c>
      <c r="I780" s="147" t="s">
        <v>4834</v>
      </c>
      <c r="J780" s="147">
        <v>1</v>
      </c>
      <c r="K780" s="132">
        <f t="shared" si="98"/>
        <v>1193093.4300000002</v>
      </c>
      <c r="L780" s="132">
        <v>816371.77</v>
      </c>
      <c r="M780" s="132">
        <v>376721.66000000003</v>
      </c>
      <c r="N780" s="132">
        <v>805929.21</v>
      </c>
      <c r="O780" s="133" t="s">
        <v>4753</v>
      </c>
      <c r="P780" s="132">
        <v>386678.75</v>
      </c>
      <c r="Q780" s="132">
        <f t="shared" si="99"/>
        <v>1192607.96</v>
      </c>
      <c r="R780" s="132">
        <v>805929.21</v>
      </c>
      <c r="S780" s="132">
        <v>386678.75</v>
      </c>
      <c r="T780" s="169">
        <f t="shared" si="100"/>
        <v>1</v>
      </c>
      <c r="U780" s="169">
        <f t="shared" si="101"/>
        <v>1</v>
      </c>
      <c r="V780" s="169">
        <f t="shared" si="102"/>
        <v>1.0264308933019672</v>
      </c>
      <c r="W780" s="169">
        <f t="shared" si="103"/>
        <v>0.9995930997625222</v>
      </c>
      <c r="X780" s="170">
        <v>1</v>
      </c>
      <c r="Y780" s="139">
        <v>39575</v>
      </c>
      <c r="Z780" s="139">
        <v>39226</v>
      </c>
      <c r="AA780" s="139">
        <v>39309</v>
      </c>
      <c r="AB780" s="139">
        <v>39431</v>
      </c>
      <c r="AC780" s="139" t="s">
        <v>4516</v>
      </c>
      <c r="AD780" s="147">
        <f t="shared" si="104"/>
        <v>122</v>
      </c>
      <c r="AE780" s="131">
        <v>485</v>
      </c>
      <c r="AG780" s="147">
        <v>1</v>
      </c>
      <c r="AH780" s="147" t="s">
        <v>4510</v>
      </c>
    </row>
    <row r="781" spans="1:34" x14ac:dyDescent="0.25">
      <c r="A781" s="147" t="s">
        <v>4474</v>
      </c>
      <c r="B781" s="140" t="s">
        <v>7267</v>
      </c>
      <c r="C781" s="147" t="s">
        <v>2879</v>
      </c>
      <c r="D781" s="140" t="s">
        <v>7285</v>
      </c>
      <c r="E781" s="147" t="s">
        <v>3696</v>
      </c>
      <c r="F781" s="140" t="s">
        <v>8060</v>
      </c>
      <c r="G781" s="147" t="s">
        <v>3703</v>
      </c>
      <c r="H781" s="140" t="s">
        <v>8063</v>
      </c>
      <c r="I781" s="147" t="s">
        <v>4835</v>
      </c>
      <c r="J781" s="147">
        <v>1</v>
      </c>
      <c r="K781" s="132">
        <f t="shared" si="98"/>
        <v>639813.82999999996</v>
      </c>
      <c r="L781" s="132">
        <v>306390.65999999997</v>
      </c>
      <c r="M781" s="132">
        <v>333423.17</v>
      </c>
      <c r="N781" s="132">
        <v>306390.65999999997</v>
      </c>
      <c r="O781" s="133" t="s">
        <v>4753</v>
      </c>
      <c r="P781" s="132">
        <v>338939.17</v>
      </c>
      <c r="Q781" s="132">
        <f t="shared" si="99"/>
        <v>645329.82999999996</v>
      </c>
      <c r="R781" s="132">
        <v>306390.65999999997</v>
      </c>
      <c r="S781" s="132">
        <v>338939.17</v>
      </c>
      <c r="T781" s="169">
        <f t="shared" si="100"/>
        <v>1</v>
      </c>
      <c r="U781" s="169">
        <f t="shared" si="101"/>
        <v>1</v>
      </c>
      <c r="V781" s="169">
        <f t="shared" si="102"/>
        <v>1.0165435413501707</v>
      </c>
      <c r="W781" s="169">
        <f t="shared" si="103"/>
        <v>1.0086212578430822</v>
      </c>
      <c r="X781" s="170">
        <v>1</v>
      </c>
      <c r="Y781" s="139">
        <v>39575</v>
      </c>
      <c r="Z781" s="139">
        <v>39592</v>
      </c>
      <c r="AA781" s="139">
        <v>39292</v>
      </c>
      <c r="AB781" s="139">
        <v>39431</v>
      </c>
      <c r="AC781" s="139" t="s">
        <v>4516</v>
      </c>
      <c r="AD781" s="147">
        <f t="shared" si="104"/>
        <v>139</v>
      </c>
      <c r="AE781" s="131">
        <v>129</v>
      </c>
      <c r="AG781" s="147">
        <v>1</v>
      </c>
      <c r="AH781" s="147" t="s">
        <v>4510</v>
      </c>
    </row>
    <row r="782" spans="1:34" x14ac:dyDescent="0.25">
      <c r="A782" s="147" t="s">
        <v>4474</v>
      </c>
      <c r="B782" s="140" t="s">
        <v>7267</v>
      </c>
      <c r="C782" s="147" t="s">
        <v>2879</v>
      </c>
      <c r="D782" s="140" t="s">
        <v>7285</v>
      </c>
      <c r="E782" s="147" t="s">
        <v>3696</v>
      </c>
      <c r="F782" s="140" t="s">
        <v>8060</v>
      </c>
      <c r="G782" s="147" t="s">
        <v>3703</v>
      </c>
      <c r="H782" s="140" t="s">
        <v>8063</v>
      </c>
      <c r="I782" s="147" t="s">
        <v>4846</v>
      </c>
      <c r="J782" s="147">
        <v>1</v>
      </c>
      <c r="K782" s="132">
        <f t="shared" si="98"/>
        <v>1310000</v>
      </c>
      <c r="L782" s="132">
        <v>1018369.6</v>
      </c>
      <c r="M782" s="132">
        <v>291630.40000000002</v>
      </c>
      <c r="N782" s="132">
        <v>1018369.6000000001</v>
      </c>
      <c r="O782" s="133"/>
      <c r="P782" s="132">
        <v>367994.89</v>
      </c>
      <c r="Q782" s="132">
        <f t="shared" si="99"/>
        <v>1386364.49</v>
      </c>
      <c r="R782" s="132">
        <v>1018369.6</v>
      </c>
      <c r="S782" s="132">
        <v>367994.89</v>
      </c>
      <c r="T782" s="169">
        <f t="shared" si="100"/>
        <v>0.99999999999999989</v>
      </c>
      <c r="U782" s="169">
        <f t="shared" si="101"/>
        <v>1</v>
      </c>
      <c r="V782" s="169">
        <f t="shared" si="102"/>
        <v>1.2618536682046864</v>
      </c>
      <c r="W782" s="169">
        <f t="shared" si="103"/>
        <v>1.058293503816794</v>
      </c>
      <c r="X782" s="170">
        <v>1</v>
      </c>
      <c r="Y782" s="139">
        <v>39587</v>
      </c>
      <c r="Z782" s="139">
        <v>39587</v>
      </c>
      <c r="AA782" s="139">
        <v>39658</v>
      </c>
      <c r="AB782" s="139">
        <v>39751</v>
      </c>
      <c r="AC782" s="139" t="s">
        <v>4584</v>
      </c>
      <c r="AD782" s="147">
        <f t="shared" si="104"/>
        <v>93</v>
      </c>
      <c r="AE782" s="131">
        <v>161</v>
      </c>
      <c r="AG782" s="147">
        <v>1</v>
      </c>
      <c r="AH782" s="147" t="s">
        <v>4510</v>
      </c>
    </row>
    <row r="783" spans="1:34" x14ac:dyDescent="0.25">
      <c r="A783" s="147" t="s">
        <v>4474</v>
      </c>
      <c r="B783" s="140" t="s">
        <v>7267</v>
      </c>
      <c r="C783" s="147" t="s">
        <v>2879</v>
      </c>
      <c r="D783" s="140" t="s">
        <v>7285</v>
      </c>
      <c r="E783" s="147" t="s">
        <v>3696</v>
      </c>
      <c r="F783" s="140" t="s">
        <v>8060</v>
      </c>
      <c r="G783" s="147" t="s">
        <v>3703</v>
      </c>
      <c r="H783" s="140" t="s">
        <v>8063</v>
      </c>
      <c r="I783" s="147" t="s">
        <v>4857</v>
      </c>
      <c r="J783" s="147">
        <v>1</v>
      </c>
      <c r="K783" s="132">
        <f t="shared" si="98"/>
        <v>1459400</v>
      </c>
      <c r="L783" s="132">
        <v>1172000</v>
      </c>
      <c r="M783" s="132">
        <v>287400</v>
      </c>
      <c r="N783" s="132">
        <v>1172000</v>
      </c>
      <c r="O783" s="133"/>
      <c r="P783" s="132">
        <v>316987</v>
      </c>
      <c r="Q783" s="132">
        <f t="shared" si="99"/>
        <v>1488987</v>
      </c>
      <c r="R783" s="132">
        <v>1172000</v>
      </c>
      <c r="S783" s="132">
        <v>316987</v>
      </c>
      <c r="T783" s="169">
        <f t="shared" si="100"/>
        <v>1</v>
      </c>
      <c r="U783" s="169">
        <f t="shared" si="101"/>
        <v>1</v>
      </c>
      <c r="V783" s="169">
        <f t="shared" si="102"/>
        <v>1.10294711203897</v>
      </c>
      <c r="W783" s="169">
        <f t="shared" si="103"/>
        <v>1.0202734000274085</v>
      </c>
      <c r="X783" s="170">
        <v>1</v>
      </c>
      <c r="Y783" s="139">
        <v>39849</v>
      </c>
      <c r="Z783" s="139">
        <v>39849</v>
      </c>
      <c r="AA783" s="139">
        <v>39885</v>
      </c>
      <c r="AB783" s="139">
        <v>39964</v>
      </c>
      <c r="AC783" s="139" t="s">
        <v>4584</v>
      </c>
      <c r="AD783" s="147">
        <f t="shared" si="104"/>
        <v>79</v>
      </c>
      <c r="AE783" s="131">
        <v>295</v>
      </c>
      <c r="AG783" s="147">
        <v>1</v>
      </c>
      <c r="AH783" s="147" t="s">
        <v>4510</v>
      </c>
    </row>
    <row r="784" spans="1:34" x14ac:dyDescent="0.25">
      <c r="A784" s="147" t="s">
        <v>4474</v>
      </c>
      <c r="B784" s="140" t="s">
        <v>7267</v>
      </c>
      <c r="C784" s="147" t="s">
        <v>2879</v>
      </c>
      <c r="D784" s="140" t="s">
        <v>7285</v>
      </c>
      <c r="E784" s="147" t="s">
        <v>1060</v>
      </c>
      <c r="F784" s="140" t="s">
        <v>8061</v>
      </c>
      <c r="G784" s="147" t="s">
        <v>3166</v>
      </c>
      <c r="H784" s="140" t="s">
        <v>8073</v>
      </c>
      <c r="I784" s="147" t="s">
        <v>42</v>
      </c>
      <c r="J784" s="147">
        <v>1</v>
      </c>
      <c r="K784" s="132">
        <f t="shared" si="98"/>
        <v>486600</v>
      </c>
      <c r="L784" s="132">
        <v>327757.44</v>
      </c>
      <c r="M784" s="132">
        <v>158842.56</v>
      </c>
      <c r="N784" s="132">
        <v>315374.21999999997</v>
      </c>
      <c r="O784" s="133"/>
      <c r="P784" s="132">
        <v>155293.64000000001</v>
      </c>
      <c r="Q784" s="132">
        <f t="shared" si="99"/>
        <v>470667.86</v>
      </c>
      <c r="R784" s="132">
        <v>315374.21999999997</v>
      </c>
      <c r="S784" s="132">
        <v>155293.64000000001</v>
      </c>
      <c r="T784" s="169">
        <f t="shared" si="100"/>
        <v>1</v>
      </c>
      <c r="U784" s="169">
        <f t="shared" si="101"/>
        <v>1</v>
      </c>
      <c r="V784" s="169">
        <f t="shared" si="102"/>
        <v>0.9776576252611392</v>
      </c>
      <c r="W784" s="169">
        <f t="shared" si="103"/>
        <v>0.96725824085491163</v>
      </c>
      <c r="X784" s="170">
        <v>1</v>
      </c>
      <c r="Y784" s="139">
        <v>39286</v>
      </c>
      <c r="Z784" s="139">
        <v>39286</v>
      </c>
      <c r="AA784" s="139">
        <v>39371</v>
      </c>
      <c r="AB784" s="139">
        <v>39568</v>
      </c>
      <c r="AC784" s="139" t="s">
        <v>4516</v>
      </c>
      <c r="AD784" s="147">
        <f t="shared" si="104"/>
        <v>197</v>
      </c>
      <c r="AE784" s="131">
        <v>520</v>
      </c>
      <c r="AG784" s="147">
        <v>1</v>
      </c>
      <c r="AH784" s="147" t="s">
        <v>4510</v>
      </c>
    </row>
    <row r="785" spans="1:34" x14ac:dyDescent="0.25">
      <c r="A785" s="147" t="s">
        <v>4474</v>
      </c>
      <c r="B785" s="140" t="s">
        <v>7267</v>
      </c>
      <c r="C785" s="147" t="s">
        <v>2879</v>
      </c>
      <c r="D785" s="140" t="s">
        <v>7285</v>
      </c>
      <c r="E785" s="147" t="s">
        <v>1060</v>
      </c>
      <c r="F785" s="140" t="s">
        <v>8061</v>
      </c>
      <c r="G785" s="147" t="s">
        <v>2880</v>
      </c>
      <c r="H785" s="140" t="s">
        <v>10825</v>
      </c>
      <c r="I785" s="147" t="s">
        <v>42</v>
      </c>
      <c r="J785" s="147">
        <v>1</v>
      </c>
      <c r="K785" s="132">
        <f t="shared" si="98"/>
        <v>504596.14999999997</v>
      </c>
      <c r="L785" s="132">
        <v>262234.73</v>
      </c>
      <c r="M785" s="132">
        <v>242361.41999999998</v>
      </c>
      <c r="N785" s="132">
        <v>262234.71999999997</v>
      </c>
      <c r="O785" s="133" t="s">
        <v>4679</v>
      </c>
      <c r="P785" s="132">
        <v>241841.34</v>
      </c>
      <c r="Q785" s="132">
        <f t="shared" si="99"/>
        <v>504076.05999999994</v>
      </c>
      <c r="R785" s="132">
        <v>262234.71999999997</v>
      </c>
      <c r="S785" s="132">
        <v>241841.34</v>
      </c>
      <c r="T785" s="169">
        <f t="shared" si="100"/>
        <v>1</v>
      </c>
      <c r="U785" s="169">
        <f t="shared" si="101"/>
        <v>1</v>
      </c>
      <c r="V785" s="169">
        <f t="shared" si="102"/>
        <v>0.9978541139097139</v>
      </c>
      <c r="W785" s="169">
        <f t="shared" si="103"/>
        <v>0.99896929455367423</v>
      </c>
      <c r="X785" s="170">
        <v>1</v>
      </c>
      <c r="Y785" s="139">
        <v>38472</v>
      </c>
      <c r="Z785" s="139">
        <v>38503</v>
      </c>
      <c r="AA785" s="139">
        <v>38596</v>
      </c>
      <c r="AB785" s="139">
        <v>38727</v>
      </c>
      <c r="AC785" s="139">
        <v>38733</v>
      </c>
      <c r="AD785" s="147">
        <f t="shared" si="104"/>
        <v>131</v>
      </c>
      <c r="AE785" s="131">
        <v>299</v>
      </c>
      <c r="AG785" s="147">
        <v>1</v>
      </c>
      <c r="AH785" s="147" t="s">
        <v>4510</v>
      </c>
    </row>
    <row r="786" spans="1:34" x14ac:dyDescent="0.25">
      <c r="A786" s="147" t="s">
        <v>4474</v>
      </c>
      <c r="B786" s="140" t="s">
        <v>7267</v>
      </c>
      <c r="C786" s="147" t="s">
        <v>2879</v>
      </c>
      <c r="D786" s="140" t="s">
        <v>7285</v>
      </c>
      <c r="E786" s="147" t="s">
        <v>1060</v>
      </c>
      <c r="F786" s="140" t="s">
        <v>8061</v>
      </c>
      <c r="G786" s="147" t="s">
        <v>3042</v>
      </c>
      <c r="H786" s="140" t="s">
        <v>8075</v>
      </c>
      <c r="I786" s="147" t="s">
        <v>4802</v>
      </c>
      <c r="J786" s="147">
        <v>1</v>
      </c>
      <c r="K786" s="132">
        <f t="shared" si="98"/>
        <v>730800</v>
      </c>
      <c r="L786" s="132">
        <v>528527.56000000006</v>
      </c>
      <c r="M786" s="132">
        <v>202272.44</v>
      </c>
      <c r="N786" s="132">
        <v>528527.55999999994</v>
      </c>
      <c r="O786" s="133" t="s">
        <v>4753</v>
      </c>
      <c r="P786" s="132">
        <v>208635.9</v>
      </c>
      <c r="Q786" s="132">
        <f t="shared" si="99"/>
        <v>737163.46000000008</v>
      </c>
      <c r="R786" s="132">
        <v>528527.56000000006</v>
      </c>
      <c r="S786" s="132">
        <v>208635.9</v>
      </c>
      <c r="T786" s="169">
        <f t="shared" si="100"/>
        <v>1.0000000000000002</v>
      </c>
      <c r="U786" s="169">
        <f t="shared" si="101"/>
        <v>1</v>
      </c>
      <c r="V786" s="169">
        <f t="shared" si="102"/>
        <v>1.0314598469272431</v>
      </c>
      <c r="W786" s="169">
        <f t="shared" si="103"/>
        <v>1.0087075259989053</v>
      </c>
      <c r="X786" s="170">
        <v>1</v>
      </c>
      <c r="Y786" s="139">
        <v>38884</v>
      </c>
      <c r="Z786" s="139">
        <v>38891</v>
      </c>
      <c r="AA786" s="139">
        <v>38979</v>
      </c>
      <c r="AB786" s="139">
        <v>39128</v>
      </c>
      <c r="AC786" s="139" t="s">
        <v>4516</v>
      </c>
      <c r="AD786" s="147">
        <f t="shared" si="104"/>
        <v>149</v>
      </c>
      <c r="AE786" s="131">
        <v>400</v>
      </c>
      <c r="AG786" s="147">
        <v>1</v>
      </c>
      <c r="AH786" s="147" t="s">
        <v>4510</v>
      </c>
    </row>
    <row r="787" spans="1:34" x14ac:dyDescent="0.25">
      <c r="A787" s="147" t="s">
        <v>4474</v>
      </c>
      <c r="B787" s="140" t="s">
        <v>7267</v>
      </c>
      <c r="C787" s="147" t="s">
        <v>2879</v>
      </c>
      <c r="D787" s="140" t="s">
        <v>7285</v>
      </c>
      <c r="E787" s="147" t="s">
        <v>1060</v>
      </c>
      <c r="F787" s="140" t="s">
        <v>8061</v>
      </c>
      <c r="G787" s="147" t="s">
        <v>3167</v>
      </c>
      <c r="H787" s="140" t="s">
        <v>8072</v>
      </c>
      <c r="I787" s="147" t="s">
        <v>3168</v>
      </c>
      <c r="J787" s="147">
        <v>1</v>
      </c>
      <c r="K787" s="132">
        <f t="shared" si="98"/>
        <v>645000</v>
      </c>
      <c r="L787" s="132">
        <v>424474.36</v>
      </c>
      <c r="M787" s="132">
        <v>220525.64</v>
      </c>
      <c r="N787" s="132">
        <v>424474.36</v>
      </c>
      <c r="O787" s="133"/>
      <c r="P787" s="132">
        <v>270272.7</v>
      </c>
      <c r="Q787" s="132">
        <f t="shared" si="99"/>
        <v>694747.06</v>
      </c>
      <c r="R787" s="132">
        <v>424474.36</v>
      </c>
      <c r="S787" s="132">
        <v>270272.7</v>
      </c>
      <c r="T787" s="169">
        <f t="shared" si="100"/>
        <v>1</v>
      </c>
      <c r="U787" s="169">
        <f t="shared" si="101"/>
        <v>1</v>
      </c>
      <c r="V787" s="169">
        <f t="shared" si="102"/>
        <v>1.2255840182574689</v>
      </c>
      <c r="W787" s="169">
        <f t="shared" si="103"/>
        <v>1.0771272248062016</v>
      </c>
      <c r="X787" s="170">
        <v>1</v>
      </c>
      <c r="Y787" s="139">
        <v>39286</v>
      </c>
      <c r="Z787" s="139">
        <v>39286</v>
      </c>
      <c r="AA787" s="139">
        <v>39368</v>
      </c>
      <c r="AB787" s="139">
        <v>39421</v>
      </c>
      <c r="AC787" s="139" t="s">
        <v>4516</v>
      </c>
      <c r="AD787" s="147">
        <f t="shared" si="104"/>
        <v>53</v>
      </c>
      <c r="AE787" s="131">
        <v>267</v>
      </c>
      <c r="AG787" s="147">
        <v>1</v>
      </c>
      <c r="AH787" s="147" t="s">
        <v>4510</v>
      </c>
    </row>
    <row r="788" spans="1:34" x14ac:dyDescent="0.25">
      <c r="A788" s="147" t="s">
        <v>4474</v>
      </c>
      <c r="B788" s="140" t="s">
        <v>7267</v>
      </c>
      <c r="C788" s="147" t="s">
        <v>2879</v>
      </c>
      <c r="D788" s="140" t="s">
        <v>7285</v>
      </c>
      <c r="E788" s="147" t="s">
        <v>1060</v>
      </c>
      <c r="F788" s="140" t="s">
        <v>8061</v>
      </c>
      <c r="G788" s="147" t="s">
        <v>3169</v>
      </c>
      <c r="H788" s="140" t="s">
        <v>8077</v>
      </c>
      <c r="I788" s="147" t="s">
        <v>1942</v>
      </c>
      <c r="J788" s="147">
        <v>1</v>
      </c>
      <c r="K788" s="132">
        <f t="shared" si="98"/>
        <v>1759496.33</v>
      </c>
      <c r="L788" s="132">
        <v>1106471.95</v>
      </c>
      <c r="M788" s="132">
        <v>653024.38</v>
      </c>
      <c r="N788" s="132">
        <v>1106471.95</v>
      </c>
      <c r="O788" s="133" t="s">
        <v>4679</v>
      </c>
      <c r="P788" s="132">
        <v>555044.18000000005</v>
      </c>
      <c r="Q788" s="132">
        <f t="shared" si="99"/>
        <v>1661516.13</v>
      </c>
      <c r="R788" s="132">
        <v>1106471.95</v>
      </c>
      <c r="S788" s="132">
        <v>555044.18000000005</v>
      </c>
      <c r="T788" s="169">
        <f t="shared" si="100"/>
        <v>1</v>
      </c>
      <c r="U788" s="169">
        <f t="shared" si="101"/>
        <v>1</v>
      </c>
      <c r="V788" s="169">
        <f t="shared" si="102"/>
        <v>0.84995935373806419</v>
      </c>
      <c r="W788" s="169">
        <f t="shared" si="103"/>
        <v>0.94431349566952483</v>
      </c>
      <c r="X788" s="170">
        <v>1</v>
      </c>
      <c r="Y788" s="139">
        <v>38472</v>
      </c>
      <c r="Z788" s="139">
        <v>38503</v>
      </c>
      <c r="AA788" s="139">
        <v>38628</v>
      </c>
      <c r="AB788" s="139">
        <v>38810</v>
      </c>
      <c r="AC788" s="139">
        <v>38811</v>
      </c>
      <c r="AD788" s="147">
        <f t="shared" si="104"/>
        <v>182</v>
      </c>
      <c r="AE788" s="131">
        <v>393</v>
      </c>
      <c r="AG788" s="147">
        <v>1</v>
      </c>
      <c r="AH788" s="147" t="s">
        <v>4510</v>
      </c>
    </row>
    <row r="789" spans="1:34" x14ac:dyDescent="0.25">
      <c r="A789" s="147" t="s">
        <v>4474</v>
      </c>
      <c r="B789" s="140" t="s">
        <v>7267</v>
      </c>
      <c r="C789" s="147" t="s">
        <v>2879</v>
      </c>
      <c r="D789" s="140" t="s">
        <v>7285</v>
      </c>
      <c r="E789" s="147" t="s">
        <v>1060</v>
      </c>
      <c r="F789" s="140" t="s">
        <v>8061</v>
      </c>
      <c r="G789" s="147" t="s">
        <v>3169</v>
      </c>
      <c r="H789" s="140" t="s">
        <v>8077</v>
      </c>
      <c r="I789" s="147" t="s">
        <v>3170</v>
      </c>
      <c r="J789" s="147">
        <v>1</v>
      </c>
      <c r="K789" s="132">
        <f t="shared" si="98"/>
        <v>1060000</v>
      </c>
      <c r="L789" s="132">
        <v>696034.1</v>
      </c>
      <c r="M789" s="132">
        <v>363965.89999999997</v>
      </c>
      <c r="N789" s="132">
        <v>688832.51</v>
      </c>
      <c r="O789" s="133"/>
      <c r="P789" s="132">
        <v>365341.33</v>
      </c>
      <c r="Q789" s="132">
        <f t="shared" si="99"/>
        <v>1054173.8400000001</v>
      </c>
      <c r="R789" s="132">
        <v>688832.51</v>
      </c>
      <c r="S789" s="132">
        <v>365341.33</v>
      </c>
      <c r="T789" s="169">
        <f t="shared" si="100"/>
        <v>1</v>
      </c>
      <c r="U789" s="169">
        <f t="shared" si="101"/>
        <v>1</v>
      </c>
      <c r="V789" s="169">
        <f t="shared" si="102"/>
        <v>1.0037790078685944</v>
      </c>
      <c r="W789" s="169">
        <f t="shared" si="103"/>
        <v>0.99450362264150949</v>
      </c>
      <c r="X789" s="170">
        <v>1</v>
      </c>
      <c r="Y789" s="139">
        <v>39286</v>
      </c>
      <c r="Z789" s="139">
        <v>39286</v>
      </c>
      <c r="AA789" s="139">
        <v>39399</v>
      </c>
      <c r="AB789" s="139">
        <v>39568</v>
      </c>
      <c r="AC789" s="139" t="s">
        <v>4516</v>
      </c>
      <c r="AD789" s="147">
        <f t="shared" si="104"/>
        <v>169</v>
      </c>
      <c r="AE789" s="131">
        <v>408</v>
      </c>
      <c r="AG789" s="147">
        <v>1</v>
      </c>
      <c r="AH789" s="147" t="s">
        <v>4510</v>
      </c>
    </row>
    <row r="790" spans="1:34" x14ac:dyDescent="0.25">
      <c r="A790" s="147" t="s">
        <v>4474</v>
      </c>
      <c r="B790" s="140" t="s">
        <v>7267</v>
      </c>
      <c r="C790" s="147" t="s">
        <v>2879</v>
      </c>
      <c r="D790" s="140" t="s">
        <v>7285</v>
      </c>
      <c r="E790" s="147" t="s">
        <v>1060</v>
      </c>
      <c r="F790" s="140" t="s">
        <v>8061</v>
      </c>
      <c r="G790" s="147" t="s">
        <v>3043</v>
      </c>
      <c r="H790" s="140" t="s">
        <v>8079</v>
      </c>
      <c r="I790" s="147" t="s">
        <v>4803</v>
      </c>
      <c r="J790" s="147">
        <v>1</v>
      </c>
      <c r="K790" s="132">
        <f t="shared" si="98"/>
        <v>809355.00399999996</v>
      </c>
      <c r="L790" s="132">
        <v>397075.64400000003</v>
      </c>
      <c r="M790" s="132">
        <v>412279.36</v>
      </c>
      <c r="N790" s="132">
        <v>397075.64400000003</v>
      </c>
      <c r="O790" s="133" t="s">
        <v>4699</v>
      </c>
      <c r="P790" s="132">
        <v>414956.58</v>
      </c>
      <c r="Q790" s="132">
        <f t="shared" si="99"/>
        <v>812032.22400000005</v>
      </c>
      <c r="R790" s="132">
        <v>397075.64400000003</v>
      </c>
      <c r="S790" s="132">
        <v>414956.58</v>
      </c>
      <c r="T790" s="169">
        <f t="shared" si="100"/>
        <v>1</v>
      </c>
      <c r="U790" s="169">
        <f t="shared" si="101"/>
        <v>1</v>
      </c>
      <c r="V790" s="169">
        <f t="shared" si="102"/>
        <v>1.006493703686743</v>
      </c>
      <c r="W790" s="169">
        <f t="shared" si="103"/>
        <v>1.0033078438840419</v>
      </c>
      <c r="X790" s="170">
        <v>1</v>
      </c>
      <c r="Y790" s="139">
        <v>38884</v>
      </c>
      <c r="Z790" s="139">
        <v>38891</v>
      </c>
      <c r="AA790" s="139">
        <v>38979</v>
      </c>
      <c r="AB790" s="139">
        <v>39128</v>
      </c>
      <c r="AC790" s="139" t="s">
        <v>4516</v>
      </c>
      <c r="AD790" s="147">
        <f t="shared" si="104"/>
        <v>149</v>
      </c>
      <c r="AE790" s="131">
        <v>400</v>
      </c>
      <c r="AG790" s="147">
        <v>1</v>
      </c>
      <c r="AH790" s="147" t="s">
        <v>4510</v>
      </c>
    </row>
    <row r="791" spans="1:34" x14ac:dyDescent="0.25">
      <c r="A791" s="147" t="s">
        <v>4474</v>
      </c>
      <c r="B791" s="140" t="s">
        <v>7267</v>
      </c>
      <c r="C791" s="147" t="s">
        <v>2879</v>
      </c>
      <c r="D791" s="140" t="s">
        <v>7285</v>
      </c>
      <c r="E791" s="147" t="s">
        <v>1060</v>
      </c>
      <c r="F791" s="140" t="s">
        <v>8061</v>
      </c>
      <c r="G791" s="147" t="s">
        <v>3043</v>
      </c>
      <c r="H791" s="140" t="s">
        <v>8079</v>
      </c>
      <c r="I791" s="147" t="s">
        <v>42</v>
      </c>
      <c r="J791" s="147">
        <v>1</v>
      </c>
      <c r="K791" s="132">
        <f t="shared" si="98"/>
        <v>486600</v>
      </c>
      <c r="L791" s="132">
        <v>346057.44</v>
      </c>
      <c r="M791" s="132">
        <v>140542.56</v>
      </c>
      <c r="N791" s="132">
        <v>333021.42</v>
      </c>
      <c r="O791" s="133"/>
      <c r="P791" s="132">
        <v>140859.19</v>
      </c>
      <c r="Q791" s="132">
        <f t="shared" si="99"/>
        <v>473880.61</v>
      </c>
      <c r="R791" s="132">
        <v>333021.42</v>
      </c>
      <c r="S791" s="132">
        <v>140859.19</v>
      </c>
      <c r="T791" s="169">
        <f t="shared" si="100"/>
        <v>1</v>
      </c>
      <c r="U791" s="169">
        <f t="shared" si="101"/>
        <v>1</v>
      </c>
      <c r="V791" s="169">
        <f t="shared" si="102"/>
        <v>1.0022529118581589</v>
      </c>
      <c r="W791" s="169">
        <f t="shared" si="103"/>
        <v>0.97386068639539658</v>
      </c>
      <c r="X791" s="170">
        <v>1</v>
      </c>
      <c r="Y791" s="139">
        <v>39286</v>
      </c>
      <c r="Z791" s="139">
        <v>39286</v>
      </c>
      <c r="AA791" s="139">
        <v>39364</v>
      </c>
      <c r="AB791" s="139">
        <v>39568</v>
      </c>
      <c r="AC791" s="139" t="s">
        <v>4516</v>
      </c>
      <c r="AD791" s="147">
        <f t="shared" si="104"/>
        <v>204</v>
      </c>
      <c r="AE791" s="131">
        <v>300</v>
      </c>
      <c r="AG791" s="147">
        <v>1</v>
      </c>
      <c r="AH791" s="147" t="s">
        <v>4510</v>
      </c>
    </row>
    <row r="792" spans="1:34" x14ac:dyDescent="0.25">
      <c r="A792" s="147" t="s">
        <v>4474</v>
      </c>
      <c r="B792" s="140" t="s">
        <v>7267</v>
      </c>
      <c r="C792" s="147" t="s">
        <v>2879</v>
      </c>
      <c r="D792" s="140" t="s">
        <v>7285</v>
      </c>
      <c r="E792" s="147" t="s">
        <v>1060</v>
      </c>
      <c r="F792" s="140" t="s">
        <v>8061</v>
      </c>
      <c r="G792" s="147" t="s">
        <v>3044</v>
      </c>
      <c r="H792" s="140" t="s">
        <v>8076</v>
      </c>
      <c r="I792" s="147" t="s">
        <v>142</v>
      </c>
      <c r="J792" s="147">
        <v>1</v>
      </c>
      <c r="K792" s="132">
        <f t="shared" si="98"/>
        <v>582028.57999999996</v>
      </c>
      <c r="L792" s="132">
        <v>367888.41</v>
      </c>
      <c r="M792" s="132">
        <v>214140.16999999998</v>
      </c>
      <c r="N792" s="132">
        <v>367888.40999999992</v>
      </c>
      <c r="O792" s="133" t="s">
        <v>4679</v>
      </c>
      <c r="P792" s="132">
        <v>214683.7</v>
      </c>
      <c r="Q792" s="132">
        <f t="shared" si="99"/>
        <v>582572.11</v>
      </c>
      <c r="R792" s="132">
        <v>367888.41</v>
      </c>
      <c r="S792" s="132">
        <v>214683.7</v>
      </c>
      <c r="T792" s="169">
        <f t="shared" si="100"/>
        <v>1.0000000000000002</v>
      </c>
      <c r="U792" s="169">
        <f t="shared" si="101"/>
        <v>1</v>
      </c>
      <c r="V792" s="169">
        <f t="shared" si="102"/>
        <v>1.0025381972938567</v>
      </c>
      <c r="W792" s="169">
        <f t="shared" si="103"/>
        <v>1.0009338544852902</v>
      </c>
      <c r="X792" s="170">
        <v>1</v>
      </c>
      <c r="Y792" s="139">
        <v>38472</v>
      </c>
      <c r="Z792" s="139">
        <v>38503</v>
      </c>
      <c r="AA792" s="139">
        <v>38573</v>
      </c>
      <c r="AB792" s="139">
        <v>38763</v>
      </c>
      <c r="AC792" s="139">
        <v>38764</v>
      </c>
      <c r="AD792" s="147">
        <f t="shared" si="104"/>
        <v>190</v>
      </c>
      <c r="AE792" s="131">
        <v>1101</v>
      </c>
      <c r="AG792" s="147">
        <v>1</v>
      </c>
      <c r="AH792" s="147" t="s">
        <v>4510</v>
      </c>
    </row>
    <row r="793" spans="1:34" x14ac:dyDescent="0.25">
      <c r="A793" s="147" t="s">
        <v>4474</v>
      </c>
      <c r="B793" s="140" t="s">
        <v>7267</v>
      </c>
      <c r="C793" s="147" t="s">
        <v>2879</v>
      </c>
      <c r="D793" s="140" t="s">
        <v>7285</v>
      </c>
      <c r="E793" s="147" t="s">
        <v>1060</v>
      </c>
      <c r="F793" s="140" t="s">
        <v>8061</v>
      </c>
      <c r="G793" s="147" t="s">
        <v>3044</v>
      </c>
      <c r="H793" s="140" t="s">
        <v>8076</v>
      </c>
      <c r="I793" s="147" t="s">
        <v>4804</v>
      </c>
      <c r="J793" s="147">
        <v>1</v>
      </c>
      <c r="K793" s="132">
        <f t="shared" si="98"/>
        <v>1532968.8599999999</v>
      </c>
      <c r="L793" s="132">
        <v>1111187.19</v>
      </c>
      <c r="M793" s="132">
        <v>421781.67</v>
      </c>
      <c r="N793" s="132">
        <v>1111187.19</v>
      </c>
      <c r="O793" s="133" t="s">
        <v>4753</v>
      </c>
      <c r="P793" s="132">
        <v>508329.4</v>
      </c>
      <c r="Q793" s="132">
        <f t="shared" si="99"/>
        <v>1619516.5899999999</v>
      </c>
      <c r="R793" s="132">
        <v>1111187.19</v>
      </c>
      <c r="S793" s="132">
        <v>508329.4</v>
      </c>
      <c r="T793" s="169">
        <f t="shared" si="100"/>
        <v>1</v>
      </c>
      <c r="U793" s="169">
        <f t="shared" si="101"/>
        <v>1</v>
      </c>
      <c r="V793" s="169">
        <f t="shared" si="102"/>
        <v>1.2051955695466805</v>
      </c>
      <c r="W793" s="169">
        <f t="shared" si="103"/>
        <v>1.0564575917086796</v>
      </c>
      <c r="X793" s="170">
        <v>1</v>
      </c>
      <c r="Y793" s="139">
        <v>38884</v>
      </c>
      <c r="Z793" s="139">
        <v>38891</v>
      </c>
      <c r="AA793" s="139">
        <v>39028</v>
      </c>
      <c r="AB793" s="139">
        <v>39156</v>
      </c>
      <c r="AC793" s="139" t="s">
        <v>4516</v>
      </c>
      <c r="AD793" s="147">
        <f t="shared" si="104"/>
        <v>128</v>
      </c>
      <c r="AE793" s="131">
        <v>258</v>
      </c>
      <c r="AG793" s="147">
        <v>1</v>
      </c>
      <c r="AH793" s="147" t="s">
        <v>4510</v>
      </c>
    </row>
    <row r="794" spans="1:34" x14ac:dyDescent="0.25">
      <c r="A794" s="147" t="s">
        <v>4474</v>
      </c>
      <c r="B794" s="140" t="s">
        <v>7267</v>
      </c>
      <c r="C794" s="147" t="s">
        <v>2879</v>
      </c>
      <c r="D794" s="140" t="s">
        <v>7285</v>
      </c>
      <c r="E794" s="147" t="s">
        <v>1060</v>
      </c>
      <c r="F794" s="140" t="s">
        <v>8061</v>
      </c>
      <c r="G794" s="147" t="s">
        <v>3044</v>
      </c>
      <c r="H794" s="140" t="s">
        <v>8076</v>
      </c>
      <c r="I794" s="147" t="s">
        <v>3171</v>
      </c>
      <c r="J794" s="147">
        <v>1</v>
      </c>
      <c r="K794" s="132">
        <f t="shared" si="98"/>
        <v>1330000</v>
      </c>
      <c r="L794" s="132">
        <v>871628.21</v>
      </c>
      <c r="M794" s="132">
        <v>458371.79000000004</v>
      </c>
      <c r="N794" s="132">
        <v>834615.6</v>
      </c>
      <c r="O794" s="133"/>
      <c r="P794" s="132">
        <v>434012.54</v>
      </c>
      <c r="Q794" s="132">
        <f t="shared" si="99"/>
        <v>1268628.1399999999</v>
      </c>
      <c r="R794" s="132">
        <v>834615.6</v>
      </c>
      <c r="S794" s="132">
        <v>434012.54</v>
      </c>
      <c r="T794" s="169">
        <f t="shared" si="100"/>
        <v>1</v>
      </c>
      <c r="U794" s="169">
        <f t="shared" si="101"/>
        <v>1</v>
      </c>
      <c r="V794" s="169">
        <f t="shared" si="102"/>
        <v>0.94685700444174359</v>
      </c>
      <c r="W794" s="169">
        <f t="shared" si="103"/>
        <v>0.95385574436090215</v>
      </c>
      <c r="X794" s="170">
        <v>1</v>
      </c>
      <c r="Y794" s="139">
        <v>39286</v>
      </c>
      <c r="Z794" s="139">
        <v>39286</v>
      </c>
      <c r="AA794" s="139">
        <v>39454</v>
      </c>
      <c r="AB794" s="139">
        <v>39568</v>
      </c>
      <c r="AC794" s="139" t="s">
        <v>4516</v>
      </c>
      <c r="AD794" s="147">
        <f t="shared" si="104"/>
        <v>114</v>
      </c>
      <c r="AE794" s="131">
        <v>675</v>
      </c>
      <c r="AG794" s="147">
        <v>1</v>
      </c>
      <c r="AH794" s="147" t="s">
        <v>4510</v>
      </c>
    </row>
    <row r="795" spans="1:34" x14ac:dyDescent="0.25">
      <c r="A795" s="147" t="s">
        <v>4474</v>
      </c>
      <c r="B795" s="140" t="s">
        <v>7267</v>
      </c>
      <c r="C795" s="147" t="s">
        <v>2879</v>
      </c>
      <c r="D795" s="140" t="s">
        <v>7285</v>
      </c>
      <c r="E795" s="147" t="s">
        <v>1060</v>
      </c>
      <c r="F795" s="140" t="s">
        <v>8061</v>
      </c>
      <c r="G795" s="147" t="s">
        <v>238</v>
      </c>
      <c r="H795" s="140" t="s">
        <v>8070</v>
      </c>
      <c r="I795" s="147" t="s">
        <v>42</v>
      </c>
      <c r="J795" s="147">
        <v>1</v>
      </c>
      <c r="K795" s="132">
        <f t="shared" si="98"/>
        <v>534996.15</v>
      </c>
      <c r="L795" s="132">
        <v>318066.27</v>
      </c>
      <c r="M795" s="132">
        <v>216929.88</v>
      </c>
      <c r="N795" s="132">
        <v>318066.27</v>
      </c>
      <c r="O795" s="133" t="s">
        <v>4679</v>
      </c>
      <c r="P795" s="132">
        <v>177282.55</v>
      </c>
      <c r="Q795" s="132">
        <f t="shared" si="99"/>
        <v>495348.82</v>
      </c>
      <c r="R795" s="132">
        <v>318066.27</v>
      </c>
      <c r="S795" s="132">
        <v>177282.55</v>
      </c>
      <c r="T795" s="169">
        <f t="shared" si="100"/>
        <v>1</v>
      </c>
      <c r="U795" s="169">
        <f t="shared" si="101"/>
        <v>1</v>
      </c>
      <c r="V795" s="169">
        <f t="shared" si="102"/>
        <v>0.81723435240917475</v>
      </c>
      <c r="W795" s="169">
        <f t="shared" si="103"/>
        <v>0.92589230782314969</v>
      </c>
      <c r="X795" s="170">
        <v>1</v>
      </c>
      <c r="Y795" s="139">
        <v>38472</v>
      </c>
      <c r="Z795" s="139">
        <v>38503</v>
      </c>
      <c r="AA795" s="139">
        <v>38590</v>
      </c>
      <c r="AB795" s="139">
        <v>38664</v>
      </c>
      <c r="AC795" s="139">
        <v>38674</v>
      </c>
      <c r="AD795" s="147">
        <f t="shared" si="104"/>
        <v>74</v>
      </c>
      <c r="AE795" s="131">
        <v>299</v>
      </c>
      <c r="AG795" s="147">
        <v>1</v>
      </c>
      <c r="AH795" s="147" t="s">
        <v>4510</v>
      </c>
    </row>
    <row r="796" spans="1:34" x14ac:dyDescent="0.25">
      <c r="A796" s="147" t="s">
        <v>4474</v>
      </c>
      <c r="B796" s="140" t="s">
        <v>7267</v>
      </c>
      <c r="C796" s="147" t="s">
        <v>2879</v>
      </c>
      <c r="D796" s="140" t="s">
        <v>7285</v>
      </c>
      <c r="E796" s="147" t="s">
        <v>1060</v>
      </c>
      <c r="F796" s="140" t="s">
        <v>8061</v>
      </c>
      <c r="G796" s="147" t="s">
        <v>4805</v>
      </c>
      <c r="H796" s="140" t="s">
        <v>8070</v>
      </c>
      <c r="I796" s="147" t="s">
        <v>4806</v>
      </c>
      <c r="J796" s="147">
        <v>2</v>
      </c>
      <c r="K796" s="132">
        <f t="shared" si="98"/>
        <v>2416091</v>
      </c>
      <c r="L796" s="132">
        <v>935903.33</v>
      </c>
      <c r="M796" s="132">
        <v>1480187.67</v>
      </c>
      <c r="N796" s="132">
        <v>935903.33000000007</v>
      </c>
      <c r="O796" s="133" t="s">
        <v>4753</v>
      </c>
      <c r="P796" s="132">
        <v>2187395.75</v>
      </c>
      <c r="Q796" s="132">
        <f t="shared" si="99"/>
        <v>3123299.08</v>
      </c>
      <c r="R796" s="132">
        <v>935903.33</v>
      </c>
      <c r="S796" s="132">
        <v>2187395.75</v>
      </c>
      <c r="T796" s="169">
        <f t="shared" si="100"/>
        <v>0.99999999999999989</v>
      </c>
      <c r="U796" s="169">
        <f t="shared" si="101"/>
        <v>1</v>
      </c>
      <c r="V796" s="169">
        <f t="shared" si="102"/>
        <v>1.4777827125123939</v>
      </c>
      <c r="W796" s="169">
        <f t="shared" si="103"/>
        <v>1.2927075511642567</v>
      </c>
      <c r="X796" s="170">
        <v>1</v>
      </c>
      <c r="Y796" s="139">
        <v>38884</v>
      </c>
      <c r="Z796" s="139">
        <v>38891</v>
      </c>
      <c r="AA796" s="139">
        <v>39028</v>
      </c>
      <c r="AB796" s="139">
        <v>39156</v>
      </c>
      <c r="AC796" s="139" t="s">
        <v>4516</v>
      </c>
      <c r="AD796" s="147">
        <f t="shared" si="104"/>
        <v>128</v>
      </c>
      <c r="AE796" s="131">
        <v>703</v>
      </c>
      <c r="AG796" s="147">
        <v>1</v>
      </c>
      <c r="AH796" s="147" t="s">
        <v>4510</v>
      </c>
    </row>
    <row r="797" spans="1:34" x14ac:dyDescent="0.25">
      <c r="A797" s="147" t="s">
        <v>4474</v>
      </c>
      <c r="B797" s="140" t="s">
        <v>7267</v>
      </c>
      <c r="C797" s="147" t="s">
        <v>2879</v>
      </c>
      <c r="D797" s="140" t="s">
        <v>7285</v>
      </c>
      <c r="E797" s="147" t="s">
        <v>1060</v>
      </c>
      <c r="F797" s="140" t="s">
        <v>8061</v>
      </c>
      <c r="G797" s="147" t="s">
        <v>242</v>
      </c>
      <c r="H797" s="140" t="s">
        <v>8078</v>
      </c>
      <c r="I797" s="147" t="s">
        <v>4720</v>
      </c>
      <c r="J797" s="147">
        <v>1</v>
      </c>
      <c r="K797" s="132">
        <f t="shared" si="98"/>
        <v>1100546.72</v>
      </c>
      <c r="L797" s="132">
        <v>739305.17</v>
      </c>
      <c r="M797" s="132">
        <v>361241.55</v>
      </c>
      <c r="N797" s="132">
        <v>739305.17</v>
      </c>
      <c r="O797" s="133" t="s">
        <v>4679</v>
      </c>
      <c r="P797" s="132">
        <v>394791.25</v>
      </c>
      <c r="Q797" s="132">
        <f t="shared" si="99"/>
        <v>1134096.42</v>
      </c>
      <c r="R797" s="132">
        <v>739305.17</v>
      </c>
      <c r="S797" s="132">
        <v>394791.25</v>
      </c>
      <c r="T797" s="169">
        <f t="shared" si="100"/>
        <v>1</v>
      </c>
      <c r="U797" s="169">
        <f t="shared" si="101"/>
        <v>1</v>
      </c>
      <c r="V797" s="169">
        <f t="shared" si="102"/>
        <v>1.0928733142685276</v>
      </c>
      <c r="W797" s="169">
        <f t="shared" si="103"/>
        <v>1.0304845758842478</v>
      </c>
      <c r="X797" s="170">
        <v>1</v>
      </c>
      <c r="Y797" s="139">
        <v>38472</v>
      </c>
      <c r="Z797" s="139">
        <v>38503</v>
      </c>
      <c r="AA797" s="139">
        <v>38593</v>
      </c>
      <c r="AB797" s="139">
        <v>38730</v>
      </c>
      <c r="AC797" s="139">
        <v>38733</v>
      </c>
      <c r="AD797" s="147">
        <f t="shared" si="104"/>
        <v>137</v>
      </c>
      <c r="AE797" s="131">
        <v>404</v>
      </c>
      <c r="AG797" s="147">
        <v>1</v>
      </c>
      <c r="AH797" s="147" t="s">
        <v>4510</v>
      </c>
    </row>
    <row r="798" spans="1:34" x14ac:dyDescent="0.25">
      <c r="A798" s="147" t="s">
        <v>4474</v>
      </c>
      <c r="B798" s="140" t="s">
        <v>7267</v>
      </c>
      <c r="C798" s="147" t="s">
        <v>2879</v>
      </c>
      <c r="D798" s="140" t="s">
        <v>7285</v>
      </c>
      <c r="E798" s="147" t="s">
        <v>1060</v>
      </c>
      <c r="F798" s="140" t="s">
        <v>8061</v>
      </c>
      <c r="G798" s="147" t="s">
        <v>212</v>
      </c>
      <c r="H798" s="140" t="s">
        <v>8071</v>
      </c>
      <c r="I798" s="147" t="s">
        <v>2227</v>
      </c>
      <c r="J798" s="147">
        <v>1</v>
      </c>
      <c r="K798" s="132">
        <f t="shared" si="98"/>
        <v>517056.50000000006</v>
      </c>
      <c r="L798" s="132">
        <v>327306.28000000003</v>
      </c>
      <c r="M798" s="132">
        <v>189750.22000000003</v>
      </c>
      <c r="N798" s="132">
        <v>327306.27799999999</v>
      </c>
      <c r="O798" s="133" t="s">
        <v>4679</v>
      </c>
      <c r="P798" s="132">
        <v>192236.2</v>
      </c>
      <c r="Q798" s="132">
        <f t="shared" si="99"/>
        <v>519542.478</v>
      </c>
      <c r="R798" s="132">
        <v>327306.27799999999</v>
      </c>
      <c r="S798" s="132">
        <v>192236.2</v>
      </c>
      <c r="T798" s="169">
        <f t="shared" si="100"/>
        <v>1</v>
      </c>
      <c r="U798" s="169">
        <f t="shared" si="101"/>
        <v>1</v>
      </c>
      <c r="V798" s="169">
        <f t="shared" si="102"/>
        <v>1.0131013286835713</v>
      </c>
      <c r="W798" s="169">
        <f t="shared" si="103"/>
        <v>1.004807942652302</v>
      </c>
      <c r="X798" s="170">
        <v>1</v>
      </c>
      <c r="Y798" s="139">
        <v>38884</v>
      </c>
      <c r="Z798" s="139">
        <v>38891</v>
      </c>
      <c r="AA798" s="139">
        <v>38971</v>
      </c>
      <c r="AB798" s="139">
        <v>39044</v>
      </c>
      <c r="AC798" s="139" t="s">
        <v>4516</v>
      </c>
      <c r="AD798" s="147">
        <f t="shared" si="104"/>
        <v>73</v>
      </c>
      <c r="AE798" s="131">
        <v>240</v>
      </c>
      <c r="AG798" s="147">
        <v>1</v>
      </c>
      <c r="AH798" s="147" t="s">
        <v>4510</v>
      </c>
    </row>
    <row r="799" spans="1:34" x14ac:dyDescent="0.25">
      <c r="A799" s="147" t="s">
        <v>4474</v>
      </c>
      <c r="B799" s="140" t="s">
        <v>7267</v>
      </c>
      <c r="C799" s="147" t="s">
        <v>2879</v>
      </c>
      <c r="D799" s="140" t="s">
        <v>7285</v>
      </c>
      <c r="E799" s="147" t="s">
        <v>1060</v>
      </c>
      <c r="F799" s="140" t="s">
        <v>8061</v>
      </c>
      <c r="G799" s="147" t="s">
        <v>212</v>
      </c>
      <c r="H799" s="140" t="s">
        <v>8071</v>
      </c>
      <c r="I799" s="147" t="s">
        <v>643</v>
      </c>
      <c r="J799" s="147">
        <v>1</v>
      </c>
      <c r="K799" s="132">
        <f t="shared" si="98"/>
        <v>765000</v>
      </c>
      <c r="L799" s="132">
        <v>520057.69</v>
      </c>
      <c r="M799" s="132">
        <v>244942.31</v>
      </c>
      <c r="N799" s="132">
        <v>510098.62000000005</v>
      </c>
      <c r="O799" s="133"/>
      <c r="P799" s="132">
        <v>288445.06</v>
      </c>
      <c r="Q799" s="132">
        <f t="shared" si="99"/>
        <v>798543.67999999993</v>
      </c>
      <c r="R799" s="132">
        <v>510098.62</v>
      </c>
      <c r="S799" s="132">
        <v>288445.06</v>
      </c>
      <c r="T799" s="169">
        <f t="shared" si="100"/>
        <v>0.99999999999999989</v>
      </c>
      <c r="U799" s="169">
        <f t="shared" si="101"/>
        <v>1</v>
      </c>
      <c r="V799" s="169">
        <f t="shared" si="102"/>
        <v>1.177604065218459</v>
      </c>
      <c r="W799" s="169">
        <f t="shared" si="103"/>
        <v>1.0438479477124183</v>
      </c>
      <c r="X799" s="170">
        <v>1</v>
      </c>
      <c r="Y799" s="139">
        <v>39286</v>
      </c>
      <c r="Z799" s="139">
        <v>39286</v>
      </c>
      <c r="AA799" s="139">
        <v>39392</v>
      </c>
      <c r="AB799" s="139">
        <v>39599</v>
      </c>
      <c r="AC799" s="139" t="s">
        <v>4516</v>
      </c>
      <c r="AD799" s="147">
        <f t="shared" si="104"/>
        <v>207</v>
      </c>
      <c r="AE799" s="131">
        <v>328</v>
      </c>
      <c r="AG799" s="147">
        <v>1</v>
      </c>
      <c r="AH799" s="147" t="s">
        <v>4510</v>
      </c>
    </row>
    <row r="800" spans="1:34" x14ac:dyDescent="0.25">
      <c r="A800" s="147" t="s">
        <v>4474</v>
      </c>
      <c r="B800" s="140" t="s">
        <v>7267</v>
      </c>
      <c r="C800" s="147" t="s">
        <v>2877</v>
      </c>
      <c r="D800" s="140" t="s">
        <v>7286</v>
      </c>
      <c r="E800" s="147" t="s">
        <v>3684</v>
      </c>
      <c r="F800" s="140" t="s">
        <v>8080</v>
      </c>
      <c r="G800" s="147" t="s">
        <v>3983</v>
      </c>
      <c r="H800" s="140" t="s">
        <v>8933</v>
      </c>
      <c r="I800" s="147" t="s">
        <v>4831</v>
      </c>
      <c r="J800" s="147">
        <v>1</v>
      </c>
      <c r="K800" s="132">
        <f t="shared" si="98"/>
        <v>2550000</v>
      </c>
      <c r="L800" s="132">
        <v>1905297.91</v>
      </c>
      <c r="M800" s="132">
        <v>644702.09</v>
      </c>
      <c r="N800" s="132">
        <v>1905297.9000000001</v>
      </c>
      <c r="O800" s="133"/>
      <c r="P800" s="132">
        <v>583451.1</v>
      </c>
      <c r="Q800" s="132">
        <f t="shared" si="99"/>
        <v>2488749</v>
      </c>
      <c r="R800" s="132">
        <v>1905297.9</v>
      </c>
      <c r="S800" s="132">
        <v>583451.1</v>
      </c>
      <c r="T800" s="169">
        <f t="shared" si="100"/>
        <v>0.99999999999999989</v>
      </c>
      <c r="U800" s="169">
        <f t="shared" si="101"/>
        <v>1</v>
      </c>
      <c r="V800" s="169">
        <f t="shared" si="102"/>
        <v>0.90499334351467664</v>
      </c>
      <c r="W800" s="169">
        <f t="shared" si="103"/>
        <v>0.97597999999999996</v>
      </c>
      <c r="X800" s="170">
        <v>1</v>
      </c>
      <c r="Y800" s="139">
        <v>39633</v>
      </c>
      <c r="Z800" s="139">
        <v>39633</v>
      </c>
      <c r="AA800" s="139">
        <v>39741</v>
      </c>
      <c r="AB800" s="139">
        <v>39872</v>
      </c>
      <c r="AC800" s="139" t="s">
        <v>4584</v>
      </c>
      <c r="AD800" s="147">
        <f t="shared" si="104"/>
        <v>131</v>
      </c>
      <c r="AE800" s="131">
        <v>503</v>
      </c>
      <c r="AG800" s="147">
        <v>1</v>
      </c>
      <c r="AH800" s="147" t="s">
        <v>4510</v>
      </c>
    </row>
    <row r="801" spans="1:34" x14ac:dyDescent="0.25">
      <c r="A801" s="147" t="s">
        <v>4474</v>
      </c>
      <c r="B801" s="140" t="s">
        <v>7267</v>
      </c>
      <c r="C801" s="147" t="s">
        <v>2877</v>
      </c>
      <c r="D801" s="140" t="s">
        <v>7286</v>
      </c>
      <c r="E801" s="147" t="s">
        <v>3684</v>
      </c>
      <c r="F801" s="140" t="s">
        <v>8080</v>
      </c>
      <c r="G801" s="147" t="s">
        <v>3685</v>
      </c>
      <c r="H801" s="140" t="s">
        <v>8934</v>
      </c>
      <c r="I801" s="147" t="s">
        <v>4827</v>
      </c>
      <c r="J801" s="147">
        <v>1</v>
      </c>
      <c r="K801" s="132">
        <f t="shared" si="98"/>
        <v>1629600</v>
      </c>
      <c r="L801" s="132">
        <v>1402924.54</v>
      </c>
      <c r="M801" s="132">
        <v>226675.46</v>
      </c>
      <c r="N801" s="132">
        <v>1402924.54</v>
      </c>
      <c r="O801" s="133"/>
      <c r="P801" s="132">
        <v>210748.15</v>
      </c>
      <c r="Q801" s="132">
        <f t="shared" si="99"/>
        <v>1613672.69</v>
      </c>
      <c r="R801" s="132">
        <v>1402924.54</v>
      </c>
      <c r="S801" s="132">
        <v>210748.15</v>
      </c>
      <c r="T801" s="169">
        <f t="shared" si="100"/>
        <v>1</v>
      </c>
      <c r="U801" s="169">
        <f t="shared" si="101"/>
        <v>1</v>
      </c>
      <c r="V801" s="169">
        <f t="shared" si="102"/>
        <v>0.92973518174397884</v>
      </c>
      <c r="W801" s="169">
        <f t="shared" si="103"/>
        <v>0.99022624570446727</v>
      </c>
      <c r="X801" s="170">
        <v>1</v>
      </c>
      <c r="Y801" s="139">
        <v>39245</v>
      </c>
      <c r="Z801" s="139">
        <v>39246</v>
      </c>
      <c r="AA801" s="139">
        <v>39440</v>
      </c>
      <c r="AB801" s="139">
        <v>39599</v>
      </c>
      <c r="AC801" s="139" t="s">
        <v>4584</v>
      </c>
      <c r="AD801" s="147">
        <f t="shared" si="104"/>
        <v>159</v>
      </c>
      <c r="AE801" s="131">
        <v>431</v>
      </c>
      <c r="AG801" s="147">
        <v>1</v>
      </c>
      <c r="AH801" s="147" t="s">
        <v>4510</v>
      </c>
    </row>
    <row r="802" spans="1:34" x14ac:dyDescent="0.25">
      <c r="A802" s="147" t="s">
        <v>4474</v>
      </c>
      <c r="B802" s="140" t="s">
        <v>7267</v>
      </c>
      <c r="C802" s="147" t="s">
        <v>2877</v>
      </c>
      <c r="D802" s="140" t="s">
        <v>7286</v>
      </c>
      <c r="E802" s="147" t="s">
        <v>3684</v>
      </c>
      <c r="F802" s="140" t="s">
        <v>8080</v>
      </c>
      <c r="G802" s="147" t="s">
        <v>4168</v>
      </c>
      <c r="H802" s="140" t="s">
        <v>8086</v>
      </c>
      <c r="I802" s="147" t="s">
        <v>142</v>
      </c>
      <c r="J802" s="147">
        <v>1</v>
      </c>
      <c r="K802" s="132">
        <f t="shared" si="98"/>
        <v>758000</v>
      </c>
      <c r="L802" s="132">
        <v>543586.12</v>
      </c>
      <c r="M802" s="132">
        <v>214413.88</v>
      </c>
      <c r="N802" s="132">
        <v>489227.51</v>
      </c>
      <c r="O802" s="133"/>
      <c r="P802" s="132">
        <v>216612.9</v>
      </c>
      <c r="Q802" s="132">
        <f t="shared" si="99"/>
        <v>705840.41</v>
      </c>
      <c r="R802" s="132">
        <v>489227.51</v>
      </c>
      <c r="S802" s="132">
        <v>216612.9</v>
      </c>
      <c r="T802" s="169">
        <f t="shared" si="100"/>
        <v>1</v>
      </c>
      <c r="U802" s="169">
        <f t="shared" si="101"/>
        <v>1</v>
      </c>
      <c r="V802" s="169">
        <f t="shared" si="102"/>
        <v>1.0102559591757772</v>
      </c>
      <c r="W802" s="169">
        <f t="shared" si="103"/>
        <v>0.93118787598944597</v>
      </c>
      <c r="X802" s="170">
        <v>1</v>
      </c>
      <c r="Y802" s="139">
        <v>39829</v>
      </c>
      <c r="Z802" s="139">
        <v>39829</v>
      </c>
      <c r="AA802" s="139">
        <v>39959</v>
      </c>
      <c r="AB802" s="139">
        <v>40025</v>
      </c>
      <c r="AC802" s="139" t="s">
        <v>4584</v>
      </c>
      <c r="AD802" s="147">
        <f t="shared" si="104"/>
        <v>66</v>
      </c>
      <c r="AE802" s="131">
        <v>246</v>
      </c>
      <c r="AG802" s="147">
        <v>1</v>
      </c>
      <c r="AH802" s="147" t="s">
        <v>4510</v>
      </c>
    </row>
    <row r="803" spans="1:34" x14ac:dyDescent="0.25">
      <c r="A803" s="147" t="s">
        <v>4474</v>
      </c>
      <c r="B803" s="140" t="s">
        <v>7267</v>
      </c>
      <c r="C803" s="147" t="s">
        <v>2877</v>
      </c>
      <c r="D803" s="140" t="s">
        <v>7286</v>
      </c>
      <c r="E803" s="147" t="s">
        <v>3684</v>
      </c>
      <c r="F803" s="140" t="s">
        <v>8080</v>
      </c>
      <c r="G803" s="147" t="s">
        <v>4169</v>
      </c>
      <c r="H803" s="140" t="s">
        <v>8935</v>
      </c>
      <c r="I803" s="147" t="s">
        <v>4847</v>
      </c>
      <c r="J803" s="147">
        <v>1</v>
      </c>
      <c r="K803" s="132">
        <f t="shared" si="98"/>
        <v>1779000</v>
      </c>
      <c r="L803" s="132">
        <v>1274161.69</v>
      </c>
      <c r="M803" s="132">
        <v>504838.31</v>
      </c>
      <c r="N803" s="132">
        <v>1274161.6900000002</v>
      </c>
      <c r="O803" s="133"/>
      <c r="P803" s="132">
        <v>472324.31</v>
      </c>
      <c r="Q803" s="132">
        <f t="shared" si="99"/>
        <v>1746486</v>
      </c>
      <c r="R803" s="132">
        <v>1274161.69</v>
      </c>
      <c r="S803" s="132">
        <v>472324.31</v>
      </c>
      <c r="T803" s="169">
        <f t="shared" si="100"/>
        <v>0.99999999999999978</v>
      </c>
      <c r="U803" s="169">
        <f t="shared" si="101"/>
        <v>1</v>
      </c>
      <c r="V803" s="169">
        <f t="shared" si="102"/>
        <v>0.93559522057666344</v>
      </c>
      <c r="W803" s="169">
        <f t="shared" si="103"/>
        <v>0.9817234401349072</v>
      </c>
      <c r="X803" s="170">
        <v>1</v>
      </c>
      <c r="Y803" s="139">
        <v>39829</v>
      </c>
      <c r="Z803" s="139">
        <v>39829</v>
      </c>
      <c r="AA803" s="139">
        <v>39901</v>
      </c>
      <c r="AB803" s="139">
        <v>39994</v>
      </c>
      <c r="AC803" s="139" t="s">
        <v>4584</v>
      </c>
      <c r="AD803" s="147">
        <f t="shared" si="104"/>
        <v>93</v>
      </c>
      <c r="AE803" s="131">
        <v>348</v>
      </c>
      <c r="AG803" s="147">
        <v>1</v>
      </c>
      <c r="AH803" s="147" t="s">
        <v>4510</v>
      </c>
    </row>
    <row r="804" spans="1:34" x14ac:dyDescent="0.25">
      <c r="A804" s="147" t="s">
        <v>4474</v>
      </c>
      <c r="B804" s="140" t="s">
        <v>7267</v>
      </c>
      <c r="C804" s="147" t="s">
        <v>2877</v>
      </c>
      <c r="D804" s="140" t="s">
        <v>7286</v>
      </c>
      <c r="E804" s="147" t="s">
        <v>3684</v>
      </c>
      <c r="F804" s="140" t="s">
        <v>8080</v>
      </c>
      <c r="G804" s="147" t="s">
        <v>527</v>
      </c>
      <c r="H804" s="140" t="s">
        <v>8936</v>
      </c>
      <c r="I804" s="147" t="s">
        <v>4821</v>
      </c>
      <c r="J804" s="147">
        <v>1</v>
      </c>
      <c r="K804" s="132">
        <f t="shared" si="98"/>
        <v>1800000</v>
      </c>
      <c r="L804" s="132">
        <v>1244921.8999999999</v>
      </c>
      <c r="M804" s="132">
        <v>555078.1</v>
      </c>
      <c r="N804" s="132">
        <v>1120429.71</v>
      </c>
      <c r="O804" s="133"/>
      <c r="P804" s="132">
        <v>536395.31999999995</v>
      </c>
      <c r="Q804" s="132">
        <f t="shared" si="99"/>
        <v>1656825.0299999998</v>
      </c>
      <c r="R804" s="132">
        <v>1120429.71</v>
      </c>
      <c r="S804" s="132">
        <v>536395.31999999995</v>
      </c>
      <c r="T804" s="169">
        <f t="shared" si="100"/>
        <v>1</v>
      </c>
      <c r="U804" s="169">
        <f t="shared" si="101"/>
        <v>1</v>
      </c>
      <c r="V804" s="169">
        <f t="shared" si="102"/>
        <v>0.96634206970154279</v>
      </c>
      <c r="W804" s="169">
        <f t="shared" si="103"/>
        <v>0.92045834999999987</v>
      </c>
      <c r="X804" s="170">
        <v>1</v>
      </c>
      <c r="Y804" s="139">
        <v>39829</v>
      </c>
      <c r="Z804" s="139">
        <v>39829</v>
      </c>
      <c r="AA804" s="139">
        <v>39895</v>
      </c>
      <c r="AB804" s="139">
        <v>39994</v>
      </c>
      <c r="AC804" s="139" t="s">
        <v>4584</v>
      </c>
      <c r="AD804" s="147">
        <f t="shared" si="104"/>
        <v>99</v>
      </c>
      <c r="AE804" s="131">
        <v>454</v>
      </c>
      <c r="AG804" s="147">
        <v>1</v>
      </c>
      <c r="AH804" s="147" t="s">
        <v>4510</v>
      </c>
    </row>
    <row r="805" spans="1:34" x14ac:dyDescent="0.25">
      <c r="A805" s="147" t="s">
        <v>4474</v>
      </c>
      <c r="B805" s="140" t="s">
        <v>7267</v>
      </c>
      <c r="C805" s="147" t="s">
        <v>2877</v>
      </c>
      <c r="D805" s="140" t="s">
        <v>7286</v>
      </c>
      <c r="E805" s="147" t="s">
        <v>3684</v>
      </c>
      <c r="F805" s="140" t="s">
        <v>8080</v>
      </c>
      <c r="G805" s="147" t="s">
        <v>2054</v>
      </c>
      <c r="H805" s="140" t="s">
        <v>8937</v>
      </c>
      <c r="I805" s="147" t="s">
        <v>4836</v>
      </c>
      <c r="J805" s="147">
        <v>1</v>
      </c>
      <c r="K805" s="132">
        <f t="shared" si="98"/>
        <v>881000</v>
      </c>
      <c r="L805" s="132">
        <v>645321.54</v>
      </c>
      <c r="M805" s="132">
        <v>235678.46</v>
      </c>
      <c r="N805" s="132">
        <v>641329.23</v>
      </c>
      <c r="O805" s="133"/>
      <c r="P805" s="132">
        <v>250551.11</v>
      </c>
      <c r="Q805" s="132">
        <f t="shared" si="99"/>
        <v>891880.34</v>
      </c>
      <c r="R805" s="132">
        <v>641329.23</v>
      </c>
      <c r="S805" s="132">
        <v>250551.11</v>
      </c>
      <c r="T805" s="169">
        <f t="shared" si="100"/>
        <v>1</v>
      </c>
      <c r="U805" s="169">
        <f t="shared" si="101"/>
        <v>1</v>
      </c>
      <c r="V805" s="169">
        <f t="shared" si="102"/>
        <v>1.0631056822078691</v>
      </c>
      <c r="W805" s="169">
        <f t="shared" si="103"/>
        <v>1.0123499886492622</v>
      </c>
      <c r="X805" s="170">
        <v>1</v>
      </c>
      <c r="Y805" s="139">
        <v>39633</v>
      </c>
      <c r="Z805" s="139">
        <v>39633</v>
      </c>
      <c r="AA805" s="139">
        <v>39706</v>
      </c>
      <c r="AB805" s="139">
        <v>39797</v>
      </c>
      <c r="AC805" s="139" t="s">
        <v>4584</v>
      </c>
      <c r="AD805" s="147">
        <f t="shared" si="104"/>
        <v>91</v>
      </c>
      <c r="AE805" s="131">
        <v>433</v>
      </c>
      <c r="AG805" s="147">
        <v>1</v>
      </c>
      <c r="AH805" s="147" t="s">
        <v>4510</v>
      </c>
    </row>
    <row r="806" spans="1:34" x14ac:dyDescent="0.25">
      <c r="A806" s="147" t="s">
        <v>4474</v>
      </c>
      <c r="B806" s="140" t="s">
        <v>7267</v>
      </c>
      <c r="C806" s="147" t="s">
        <v>2877</v>
      </c>
      <c r="D806" s="140" t="s">
        <v>7286</v>
      </c>
      <c r="E806" s="147" t="s">
        <v>3684</v>
      </c>
      <c r="F806" s="140" t="s">
        <v>8080</v>
      </c>
      <c r="G806" s="147" t="s">
        <v>4170</v>
      </c>
      <c r="H806" s="140" t="s">
        <v>8088</v>
      </c>
      <c r="I806" s="147" t="s">
        <v>4848</v>
      </c>
      <c r="J806" s="147">
        <v>1</v>
      </c>
      <c r="K806" s="132">
        <f t="shared" si="98"/>
        <v>2442000</v>
      </c>
      <c r="L806" s="132">
        <v>1822356.77</v>
      </c>
      <c r="M806" s="132">
        <v>619643.23</v>
      </c>
      <c r="N806" s="132">
        <v>1822356.77</v>
      </c>
      <c r="O806" s="133"/>
      <c r="P806" s="132">
        <v>628263.23</v>
      </c>
      <c r="Q806" s="132">
        <f t="shared" si="99"/>
        <v>2450620</v>
      </c>
      <c r="R806" s="132">
        <v>1822356.77</v>
      </c>
      <c r="S806" s="132">
        <v>628263.23</v>
      </c>
      <c r="T806" s="169">
        <f t="shared" si="100"/>
        <v>1</v>
      </c>
      <c r="U806" s="169">
        <f t="shared" si="101"/>
        <v>1</v>
      </c>
      <c r="V806" s="169">
        <f t="shared" si="102"/>
        <v>1.0139112308222911</v>
      </c>
      <c r="W806" s="169">
        <f t="shared" si="103"/>
        <v>1.0035298935298935</v>
      </c>
      <c r="X806" s="170">
        <v>1</v>
      </c>
      <c r="Y806" s="139">
        <v>39829</v>
      </c>
      <c r="Z806" s="139">
        <v>39829</v>
      </c>
      <c r="AA806" s="139">
        <v>39930</v>
      </c>
      <c r="AB806" s="139">
        <v>39994</v>
      </c>
      <c r="AC806" s="139" t="s">
        <v>4584</v>
      </c>
      <c r="AD806" s="147">
        <f t="shared" si="104"/>
        <v>64</v>
      </c>
      <c r="AE806" s="131">
        <v>288</v>
      </c>
      <c r="AG806" s="147">
        <v>1</v>
      </c>
      <c r="AH806" s="147" t="s">
        <v>4510</v>
      </c>
    </row>
    <row r="807" spans="1:34" x14ac:dyDescent="0.25">
      <c r="A807" s="147" t="s">
        <v>4474</v>
      </c>
      <c r="B807" s="140" t="s">
        <v>7267</v>
      </c>
      <c r="C807" s="147" t="s">
        <v>2877</v>
      </c>
      <c r="D807" s="140" t="s">
        <v>7286</v>
      </c>
      <c r="E807" s="147" t="s">
        <v>3684</v>
      </c>
      <c r="F807" s="140" t="s">
        <v>8080</v>
      </c>
      <c r="G807" s="147" t="s">
        <v>3687</v>
      </c>
      <c r="H807" s="140" t="s">
        <v>8938</v>
      </c>
      <c r="I807" s="147" t="s">
        <v>1514</v>
      </c>
      <c r="J807" s="147">
        <v>1</v>
      </c>
      <c r="K807" s="132">
        <f t="shared" si="98"/>
        <v>2153600</v>
      </c>
      <c r="L807" s="132">
        <v>1863468.99</v>
      </c>
      <c r="M807" s="132">
        <v>290131.01</v>
      </c>
      <c r="N807" s="132">
        <v>1852923.9400000002</v>
      </c>
      <c r="O807" s="133" t="s">
        <v>4753</v>
      </c>
      <c r="P807" s="132">
        <v>309252.26</v>
      </c>
      <c r="Q807" s="132">
        <f t="shared" si="99"/>
        <v>2162176.2000000002</v>
      </c>
      <c r="R807" s="132">
        <v>1852923.94</v>
      </c>
      <c r="S807" s="132">
        <v>309252.26</v>
      </c>
      <c r="T807" s="169">
        <f t="shared" si="100"/>
        <v>0.99999999999999989</v>
      </c>
      <c r="U807" s="169">
        <f t="shared" si="101"/>
        <v>1</v>
      </c>
      <c r="V807" s="169">
        <f t="shared" si="102"/>
        <v>1.0659055714175469</v>
      </c>
      <c r="W807" s="169">
        <f t="shared" si="103"/>
        <v>1.0039822622585439</v>
      </c>
      <c r="X807" s="170">
        <v>1</v>
      </c>
      <c r="Y807" s="139">
        <v>39245</v>
      </c>
      <c r="Z807" s="139">
        <v>39246</v>
      </c>
      <c r="AA807" s="139">
        <v>39406</v>
      </c>
      <c r="AB807" s="139">
        <v>39629</v>
      </c>
      <c r="AC807" s="139" t="s">
        <v>4516</v>
      </c>
      <c r="AD807" s="147">
        <f t="shared" si="104"/>
        <v>223</v>
      </c>
      <c r="AE807" s="131">
        <v>453</v>
      </c>
      <c r="AG807" s="147">
        <v>1</v>
      </c>
      <c r="AH807" s="147" t="s">
        <v>4510</v>
      </c>
    </row>
    <row r="808" spans="1:34" x14ac:dyDescent="0.25">
      <c r="A808" s="147" t="s">
        <v>4474</v>
      </c>
      <c r="B808" s="140" t="s">
        <v>7267</v>
      </c>
      <c r="C808" s="147" t="s">
        <v>2877</v>
      </c>
      <c r="D808" s="140" t="s">
        <v>7286</v>
      </c>
      <c r="E808" s="147" t="s">
        <v>3684</v>
      </c>
      <c r="F808" s="140" t="s">
        <v>8080</v>
      </c>
      <c r="G808" s="147" t="s">
        <v>3688</v>
      </c>
      <c r="H808" s="140" t="s">
        <v>8084</v>
      </c>
      <c r="I808" s="147" t="s">
        <v>4828</v>
      </c>
      <c r="J808" s="147">
        <v>1</v>
      </c>
      <c r="K808" s="132">
        <f t="shared" si="98"/>
        <v>1909900</v>
      </c>
      <c r="L808" s="132">
        <v>1215895.98</v>
      </c>
      <c r="M808" s="132">
        <v>694004.02</v>
      </c>
      <c r="N808" s="132">
        <v>1173072.8700000001</v>
      </c>
      <c r="O808" s="133" t="s">
        <v>4753</v>
      </c>
      <c r="P808" s="132">
        <v>705715.09</v>
      </c>
      <c r="Q808" s="132">
        <f t="shared" si="99"/>
        <v>1878787.96</v>
      </c>
      <c r="R808" s="132">
        <v>1173072.8700000001</v>
      </c>
      <c r="S808" s="132">
        <v>705715.09</v>
      </c>
      <c r="T808" s="169">
        <f t="shared" si="100"/>
        <v>1</v>
      </c>
      <c r="U808" s="169">
        <f t="shared" si="101"/>
        <v>1</v>
      </c>
      <c r="V808" s="169">
        <f t="shared" si="102"/>
        <v>1.0168746428875153</v>
      </c>
      <c r="W808" s="169">
        <f t="shared" si="103"/>
        <v>0.98371012094874077</v>
      </c>
      <c r="X808" s="170">
        <v>1</v>
      </c>
      <c r="Y808" s="139">
        <v>39245</v>
      </c>
      <c r="Z808" s="139">
        <v>39246</v>
      </c>
      <c r="AA808" s="139">
        <v>39414</v>
      </c>
      <c r="AB808" s="139">
        <v>39611</v>
      </c>
      <c r="AC808" s="139" t="s">
        <v>4516</v>
      </c>
      <c r="AD808" s="147">
        <f t="shared" si="104"/>
        <v>197</v>
      </c>
      <c r="AE808" s="131">
        <v>104</v>
      </c>
      <c r="AG808" s="147">
        <v>1</v>
      </c>
      <c r="AH808" s="147" t="s">
        <v>4510</v>
      </c>
    </row>
    <row r="809" spans="1:34" x14ac:dyDescent="0.25">
      <c r="A809" s="147" t="s">
        <v>4474</v>
      </c>
      <c r="B809" s="140" t="s">
        <v>7267</v>
      </c>
      <c r="C809" s="147" t="s">
        <v>2877</v>
      </c>
      <c r="D809" s="140" t="s">
        <v>7286</v>
      </c>
      <c r="E809" s="147" t="s">
        <v>3684</v>
      </c>
      <c r="F809" s="140" t="s">
        <v>8080</v>
      </c>
      <c r="G809" s="147" t="s">
        <v>3688</v>
      </c>
      <c r="H809" s="140" t="s">
        <v>8084</v>
      </c>
      <c r="I809" s="147" t="s">
        <v>4836</v>
      </c>
      <c r="J809" s="147">
        <v>1</v>
      </c>
      <c r="K809" s="132">
        <f t="shared" si="98"/>
        <v>883000</v>
      </c>
      <c r="L809" s="132">
        <v>630699.31999999995</v>
      </c>
      <c r="M809" s="132">
        <v>252300.68000000002</v>
      </c>
      <c r="N809" s="132">
        <v>630699.32000000007</v>
      </c>
      <c r="O809" s="133"/>
      <c r="P809" s="132">
        <v>273652.39</v>
      </c>
      <c r="Q809" s="132">
        <f t="shared" si="99"/>
        <v>904351.71</v>
      </c>
      <c r="R809" s="132">
        <v>630699.31999999995</v>
      </c>
      <c r="S809" s="132">
        <v>273652.39</v>
      </c>
      <c r="T809" s="169">
        <f t="shared" si="100"/>
        <v>0.99999999999999978</v>
      </c>
      <c r="U809" s="169">
        <f t="shared" si="101"/>
        <v>1</v>
      </c>
      <c r="V809" s="169">
        <f t="shared" si="102"/>
        <v>1.0846280319181065</v>
      </c>
      <c r="W809" s="169">
        <f t="shared" si="103"/>
        <v>1.0241808720271801</v>
      </c>
      <c r="X809" s="170">
        <v>1</v>
      </c>
      <c r="Y809" s="139">
        <v>39633</v>
      </c>
      <c r="Z809" s="139">
        <v>39633</v>
      </c>
      <c r="AA809" s="139">
        <v>39703</v>
      </c>
      <c r="AB809" s="139">
        <v>39760</v>
      </c>
      <c r="AC809" s="139" t="s">
        <v>4584</v>
      </c>
      <c r="AD809" s="147">
        <f t="shared" si="104"/>
        <v>57</v>
      </c>
      <c r="AE809" s="131">
        <v>150</v>
      </c>
      <c r="AG809" s="147">
        <v>1</v>
      </c>
      <c r="AH809" s="147" t="s">
        <v>4510</v>
      </c>
    </row>
    <row r="810" spans="1:34" x14ac:dyDescent="0.25">
      <c r="A810" s="147" t="s">
        <v>4474</v>
      </c>
      <c r="B810" s="140" t="s">
        <v>7267</v>
      </c>
      <c r="C810" s="147" t="s">
        <v>2877</v>
      </c>
      <c r="D810" s="140" t="s">
        <v>7286</v>
      </c>
      <c r="E810" s="147" t="s">
        <v>3684</v>
      </c>
      <c r="F810" s="140" t="s">
        <v>8080</v>
      </c>
      <c r="G810" s="147" t="s">
        <v>3984</v>
      </c>
      <c r="H810" s="140" t="s">
        <v>8939</v>
      </c>
      <c r="I810" s="147" t="s">
        <v>4837</v>
      </c>
      <c r="J810" s="147">
        <v>1</v>
      </c>
      <c r="K810" s="132">
        <f t="shared" si="98"/>
        <v>2147000</v>
      </c>
      <c r="L810" s="132">
        <v>1576444.7</v>
      </c>
      <c r="M810" s="132">
        <v>570555.30000000005</v>
      </c>
      <c r="N810" s="132">
        <v>1484021.96</v>
      </c>
      <c r="O810" s="133"/>
      <c r="P810" s="132">
        <v>600918.19999999995</v>
      </c>
      <c r="Q810" s="132">
        <f t="shared" si="99"/>
        <v>2084940.16</v>
      </c>
      <c r="R810" s="132">
        <v>1484021.96</v>
      </c>
      <c r="S810" s="132">
        <v>600918.19999999995</v>
      </c>
      <c r="T810" s="169">
        <f t="shared" si="100"/>
        <v>1</v>
      </c>
      <c r="U810" s="169">
        <f t="shared" si="101"/>
        <v>1</v>
      </c>
      <c r="V810" s="169">
        <f t="shared" si="102"/>
        <v>1.0532164016353891</v>
      </c>
      <c r="W810" s="169">
        <f t="shared" si="103"/>
        <v>0.97109462505822075</v>
      </c>
      <c r="X810" s="170">
        <v>1</v>
      </c>
      <c r="Y810" s="139">
        <v>39633</v>
      </c>
      <c r="Z810" s="139">
        <v>39633</v>
      </c>
      <c r="AA810" s="139">
        <v>39699</v>
      </c>
      <c r="AB810" s="139">
        <v>39772</v>
      </c>
      <c r="AC810" s="139" t="s">
        <v>4584</v>
      </c>
      <c r="AD810" s="147">
        <f t="shared" si="104"/>
        <v>73</v>
      </c>
      <c r="AE810" s="131">
        <v>382</v>
      </c>
      <c r="AG810" s="147">
        <v>1</v>
      </c>
      <c r="AH810" s="147" t="s">
        <v>4510</v>
      </c>
    </row>
    <row r="811" spans="1:34" x14ac:dyDescent="0.25">
      <c r="A811" s="147" t="s">
        <v>4474</v>
      </c>
      <c r="B811" s="140" t="s">
        <v>7267</v>
      </c>
      <c r="C811" s="147" t="s">
        <v>2877</v>
      </c>
      <c r="D811" s="140" t="s">
        <v>7286</v>
      </c>
      <c r="E811" s="147" t="s">
        <v>3684</v>
      </c>
      <c r="F811" s="140" t="s">
        <v>8080</v>
      </c>
      <c r="G811" s="147" t="s">
        <v>4443</v>
      </c>
      <c r="H811" s="140" t="s">
        <v>8940</v>
      </c>
      <c r="I811" s="147" t="s">
        <v>4830</v>
      </c>
      <c r="J811" s="147">
        <v>1</v>
      </c>
      <c r="K811" s="132">
        <f t="shared" si="98"/>
        <v>1265000</v>
      </c>
      <c r="L811" s="132">
        <v>1138100.01</v>
      </c>
      <c r="M811" s="132">
        <v>126899.99</v>
      </c>
      <c r="N811" s="132">
        <v>1092915.01</v>
      </c>
      <c r="O811" s="133"/>
      <c r="P811" s="132">
        <v>126899.99</v>
      </c>
      <c r="Q811" s="132">
        <f t="shared" si="99"/>
        <v>1219815</v>
      </c>
      <c r="R811" s="132">
        <v>1092915.01</v>
      </c>
      <c r="S811" s="132">
        <v>126899.99</v>
      </c>
      <c r="T811" s="169">
        <f t="shared" si="100"/>
        <v>1</v>
      </c>
      <c r="U811" s="169">
        <f t="shared" si="101"/>
        <v>1</v>
      </c>
      <c r="V811" s="169">
        <f t="shared" si="102"/>
        <v>1</v>
      </c>
      <c r="W811" s="169">
        <f t="shared" si="103"/>
        <v>0.96428063241106721</v>
      </c>
      <c r="X811" s="170">
        <v>1</v>
      </c>
      <c r="Y811" s="139">
        <v>39829</v>
      </c>
      <c r="Z811" s="139">
        <v>39829</v>
      </c>
      <c r="AA811" s="139">
        <v>39958</v>
      </c>
      <c r="AB811" s="139">
        <v>39994</v>
      </c>
      <c r="AC811" s="139" t="s">
        <v>4584</v>
      </c>
      <c r="AD811" s="147">
        <f t="shared" si="104"/>
        <v>36</v>
      </c>
      <c r="AE811" s="131">
        <v>830</v>
      </c>
      <c r="AG811" s="147">
        <v>1</v>
      </c>
      <c r="AH811" s="147" t="s">
        <v>4510</v>
      </c>
    </row>
    <row r="812" spans="1:34" x14ac:dyDescent="0.25">
      <c r="A812" s="147" t="s">
        <v>4474</v>
      </c>
      <c r="B812" s="140" t="s">
        <v>7267</v>
      </c>
      <c r="C812" s="147" t="s">
        <v>2877</v>
      </c>
      <c r="D812" s="140" t="s">
        <v>7286</v>
      </c>
      <c r="E812" s="147" t="s">
        <v>3684</v>
      </c>
      <c r="F812" s="140" t="s">
        <v>8080</v>
      </c>
      <c r="G812" s="147" t="s">
        <v>4171</v>
      </c>
      <c r="H812" s="140" t="s">
        <v>8941</v>
      </c>
      <c r="I812" s="147" t="s">
        <v>4821</v>
      </c>
      <c r="J812" s="147">
        <v>1</v>
      </c>
      <c r="K812" s="132">
        <f t="shared" si="98"/>
        <v>1822000</v>
      </c>
      <c r="L812" s="132">
        <v>1304150.6299999999</v>
      </c>
      <c r="M812" s="132">
        <v>517849.37</v>
      </c>
      <c r="N812" s="132">
        <v>1156920.51</v>
      </c>
      <c r="O812" s="133"/>
      <c r="P812" s="132">
        <v>525223.43000000005</v>
      </c>
      <c r="Q812" s="132">
        <f t="shared" si="99"/>
        <v>1682143.94</v>
      </c>
      <c r="R812" s="132">
        <v>1156920.51</v>
      </c>
      <c r="S812" s="132">
        <v>525223.43000000005</v>
      </c>
      <c r="T812" s="169">
        <f t="shared" si="100"/>
        <v>1</v>
      </c>
      <c r="U812" s="169">
        <f t="shared" si="101"/>
        <v>1</v>
      </c>
      <c r="V812" s="169">
        <f t="shared" si="102"/>
        <v>1.0142397778720866</v>
      </c>
      <c r="W812" s="169">
        <f t="shared" si="103"/>
        <v>0.9232403622392974</v>
      </c>
      <c r="X812" s="170">
        <v>1</v>
      </c>
      <c r="Y812" s="139">
        <v>39829</v>
      </c>
      <c r="Z812" s="139">
        <v>39829</v>
      </c>
      <c r="AA812" s="139">
        <v>39888</v>
      </c>
      <c r="AB812" s="139">
        <v>39994</v>
      </c>
      <c r="AC812" s="139" t="s">
        <v>4584</v>
      </c>
      <c r="AD812" s="147">
        <f t="shared" si="104"/>
        <v>106</v>
      </c>
      <c r="AE812" s="131">
        <v>234</v>
      </c>
      <c r="AG812" s="147">
        <v>1</v>
      </c>
      <c r="AH812" s="147" t="s">
        <v>4510</v>
      </c>
    </row>
    <row r="813" spans="1:34" x14ac:dyDescent="0.25">
      <c r="A813" s="147" t="s">
        <v>4474</v>
      </c>
      <c r="B813" s="140" t="s">
        <v>7267</v>
      </c>
      <c r="C813" s="147" t="s">
        <v>2877</v>
      </c>
      <c r="D813" s="140" t="s">
        <v>7286</v>
      </c>
      <c r="E813" s="147" t="s">
        <v>3684</v>
      </c>
      <c r="F813" s="140" t="s">
        <v>8080</v>
      </c>
      <c r="G813" s="147" t="s">
        <v>384</v>
      </c>
      <c r="H813" s="140" t="s">
        <v>8090</v>
      </c>
      <c r="I813" s="147" t="s">
        <v>4849</v>
      </c>
      <c r="J813" s="147">
        <v>1</v>
      </c>
      <c r="K813" s="132">
        <f t="shared" si="98"/>
        <v>2078000</v>
      </c>
      <c r="L813" s="132">
        <v>1577234.96</v>
      </c>
      <c r="M813" s="132">
        <v>500765.04</v>
      </c>
      <c r="N813" s="132">
        <v>1577234.96</v>
      </c>
      <c r="O813" s="133"/>
      <c r="P813" s="132">
        <v>482956.89</v>
      </c>
      <c r="Q813" s="132">
        <f t="shared" si="99"/>
        <v>2060191.85</v>
      </c>
      <c r="R813" s="132">
        <v>1577234.96</v>
      </c>
      <c r="S813" s="132">
        <v>482956.89</v>
      </c>
      <c r="T813" s="169">
        <f t="shared" si="100"/>
        <v>1</v>
      </c>
      <c r="U813" s="169">
        <f t="shared" si="101"/>
        <v>1</v>
      </c>
      <c r="V813" s="169">
        <f t="shared" si="102"/>
        <v>0.96443811253277589</v>
      </c>
      <c r="W813" s="169">
        <f t="shared" si="103"/>
        <v>0.99143014918190575</v>
      </c>
      <c r="X813" s="170">
        <v>1</v>
      </c>
      <c r="Y813" s="139">
        <v>39829</v>
      </c>
      <c r="Z813" s="139">
        <v>39829</v>
      </c>
      <c r="AA813" s="139">
        <v>39888</v>
      </c>
      <c r="AB813" s="139">
        <v>39964</v>
      </c>
      <c r="AC813" s="139" t="s">
        <v>4584</v>
      </c>
      <c r="AD813" s="147">
        <f t="shared" si="104"/>
        <v>76</v>
      </c>
      <c r="AE813" s="131">
        <v>423</v>
      </c>
      <c r="AG813" s="147">
        <v>1</v>
      </c>
      <c r="AH813" s="147" t="s">
        <v>4510</v>
      </c>
    </row>
    <row r="814" spans="1:34" x14ac:dyDescent="0.25">
      <c r="A814" s="147" t="s">
        <v>4474</v>
      </c>
      <c r="B814" s="140" t="s">
        <v>7267</v>
      </c>
      <c r="C814" s="147" t="s">
        <v>2877</v>
      </c>
      <c r="D814" s="140" t="s">
        <v>7286</v>
      </c>
      <c r="E814" s="147" t="s">
        <v>3684</v>
      </c>
      <c r="F814" s="140" t="s">
        <v>8080</v>
      </c>
      <c r="G814" s="147" t="s">
        <v>3985</v>
      </c>
      <c r="H814" s="140" t="s">
        <v>8094</v>
      </c>
      <c r="I814" s="147" t="s">
        <v>4836</v>
      </c>
      <c r="J814" s="147">
        <v>1</v>
      </c>
      <c r="K814" s="132">
        <f t="shared" si="98"/>
        <v>870000</v>
      </c>
      <c r="L814" s="132">
        <v>642493.28</v>
      </c>
      <c r="M814" s="132">
        <v>227506.72</v>
      </c>
      <c r="N814" s="132">
        <v>642493.28</v>
      </c>
      <c r="O814" s="133"/>
      <c r="P814" s="132">
        <v>229699.4</v>
      </c>
      <c r="Q814" s="132">
        <f t="shared" si="99"/>
        <v>872192.68</v>
      </c>
      <c r="R814" s="132">
        <v>642493.28</v>
      </c>
      <c r="S814" s="132">
        <v>229699.4</v>
      </c>
      <c r="T814" s="169">
        <f t="shared" si="100"/>
        <v>1</v>
      </c>
      <c r="U814" s="169">
        <f t="shared" si="101"/>
        <v>1</v>
      </c>
      <c r="V814" s="169">
        <f t="shared" si="102"/>
        <v>1.0096378691583263</v>
      </c>
      <c r="W814" s="169">
        <f t="shared" si="103"/>
        <v>1.0025203218390806</v>
      </c>
      <c r="X814" s="170">
        <v>1</v>
      </c>
      <c r="Y814" s="139">
        <v>39633</v>
      </c>
      <c r="Z814" s="139">
        <v>39633</v>
      </c>
      <c r="AA814" s="139">
        <v>39706</v>
      </c>
      <c r="AB814" s="139">
        <v>39782</v>
      </c>
      <c r="AC814" s="139" t="s">
        <v>4584</v>
      </c>
      <c r="AD814" s="147">
        <f t="shared" si="104"/>
        <v>76</v>
      </c>
      <c r="AE814" s="131">
        <v>302</v>
      </c>
      <c r="AG814" s="147">
        <v>1</v>
      </c>
      <c r="AH814" s="147" t="s">
        <v>4510</v>
      </c>
    </row>
    <row r="815" spans="1:34" x14ac:dyDescent="0.25">
      <c r="A815" s="147" t="s">
        <v>4474</v>
      </c>
      <c r="B815" s="140" t="s">
        <v>7267</v>
      </c>
      <c r="C815" s="147" t="s">
        <v>2877</v>
      </c>
      <c r="D815" s="140" t="s">
        <v>7286</v>
      </c>
      <c r="E815" s="147" t="s">
        <v>3684</v>
      </c>
      <c r="F815" s="140" t="s">
        <v>8080</v>
      </c>
      <c r="G815" s="147" t="s">
        <v>3986</v>
      </c>
      <c r="H815" s="140" t="s">
        <v>8093</v>
      </c>
      <c r="I815" s="147" t="s">
        <v>4838</v>
      </c>
      <c r="J815" s="147">
        <v>1</v>
      </c>
      <c r="K815" s="132">
        <f t="shared" si="98"/>
        <v>3930000</v>
      </c>
      <c r="L815" s="132">
        <v>2271028.21</v>
      </c>
      <c r="M815" s="132">
        <v>1658971.79</v>
      </c>
      <c r="N815" s="132">
        <v>2271028.2000000002</v>
      </c>
      <c r="O815" s="133"/>
      <c r="P815" s="132">
        <v>1455628.69</v>
      </c>
      <c r="Q815" s="132">
        <f t="shared" si="99"/>
        <v>3726656.89</v>
      </c>
      <c r="R815" s="132">
        <v>2271028.2000000002</v>
      </c>
      <c r="S815" s="132">
        <v>1455628.69</v>
      </c>
      <c r="T815" s="169">
        <f t="shared" si="100"/>
        <v>1</v>
      </c>
      <c r="U815" s="169">
        <f t="shared" si="101"/>
        <v>1</v>
      </c>
      <c r="V815" s="169">
        <f t="shared" si="102"/>
        <v>0.87742823523237845</v>
      </c>
      <c r="W815" s="169">
        <f t="shared" si="103"/>
        <v>0.9482587506361323</v>
      </c>
      <c r="X815" s="170">
        <v>1</v>
      </c>
      <c r="Y815" s="139">
        <v>39633</v>
      </c>
      <c r="Z815" s="139">
        <v>39633</v>
      </c>
      <c r="AA815" s="139">
        <v>39741</v>
      </c>
      <c r="AB815" s="139">
        <v>39872</v>
      </c>
      <c r="AC815" s="139" t="s">
        <v>4584</v>
      </c>
      <c r="AD815" s="147">
        <f t="shared" si="104"/>
        <v>131</v>
      </c>
      <c r="AE815" s="131">
        <v>319</v>
      </c>
      <c r="AG815" s="147">
        <v>1</v>
      </c>
      <c r="AH815" s="147" t="s">
        <v>4510</v>
      </c>
    </row>
    <row r="816" spans="1:34" x14ac:dyDescent="0.25">
      <c r="A816" s="147" t="s">
        <v>4474</v>
      </c>
      <c r="B816" s="140" t="s">
        <v>7267</v>
      </c>
      <c r="C816" s="147" t="s">
        <v>2877</v>
      </c>
      <c r="D816" s="140" t="s">
        <v>7286</v>
      </c>
      <c r="E816" s="147" t="s">
        <v>3684</v>
      </c>
      <c r="F816" s="140" t="s">
        <v>8080</v>
      </c>
      <c r="G816" s="147" t="s">
        <v>3689</v>
      </c>
      <c r="H816" s="140" t="s">
        <v>8089</v>
      </c>
      <c r="I816" s="147" t="s">
        <v>4821</v>
      </c>
      <c r="J816" s="147">
        <v>1</v>
      </c>
      <c r="K816" s="132">
        <f t="shared" si="98"/>
        <v>1911700</v>
      </c>
      <c r="L816" s="132">
        <v>1573589.54</v>
      </c>
      <c r="M816" s="132">
        <v>338110.45999999996</v>
      </c>
      <c r="N816" s="132">
        <v>1573589.54</v>
      </c>
      <c r="O816" s="133" t="s">
        <v>4753</v>
      </c>
      <c r="P816" s="132">
        <v>286764.71000000002</v>
      </c>
      <c r="Q816" s="132">
        <f t="shared" si="99"/>
        <v>1860354.25</v>
      </c>
      <c r="R816" s="132">
        <v>1573589.54</v>
      </c>
      <c r="S816" s="132">
        <v>286764.71000000002</v>
      </c>
      <c r="T816" s="169">
        <f t="shared" si="100"/>
        <v>1</v>
      </c>
      <c r="U816" s="169">
        <f t="shared" si="101"/>
        <v>1</v>
      </c>
      <c r="V816" s="169">
        <f t="shared" si="102"/>
        <v>0.84813912589394613</v>
      </c>
      <c r="W816" s="169">
        <f t="shared" si="103"/>
        <v>0.97314131401370507</v>
      </c>
      <c r="X816" s="170">
        <v>1</v>
      </c>
      <c r="Y816" s="139">
        <v>39245</v>
      </c>
      <c r="Z816" s="139">
        <v>39246</v>
      </c>
      <c r="AA816" s="139">
        <v>39377</v>
      </c>
      <c r="AB816" s="139">
        <v>39597</v>
      </c>
      <c r="AC816" s="139" t="s">
        <v>4516</v>
      </c>
      <c r="AD816" s="147">
        <f t="shared" si="104"/>
        <v>220</v>
      </c>
      <c r="AE816" s="131">
        <v>189</v>
      </c>
      <c r="AG816" s="147">
        <v>1</v>
      </c>
      <c r="AH816" s="147" t="s">
        <v>4510</v>
      </c>
    </row>
    <row r="817" spans="1:34" x14ac:dyDescent="0.25">
      <c r="A817" s="147" t="s">
        <v>4474</v>
      </c>
      <c r="B817" s="140" t="s">
        <v>7267</v>
      </c>
      <c r="C817" s="147" t="s">
        <v>2877</v>
      </c>
      <c r="D817" s="140" t="s">
        <v>7286</v>
      </c>
      <c r="E817" s="147" t="s">
        <v>3684</v>
      </c>
      <c r="F817" s="140" t="s">
        <v>8080</v>
      </c>
      <c r="G817" s="147" t="s">
        <v>3689</v>
      </c>
      <c r="H817" s="140" t="s">
        <v>8089</v>
      </c>
      <c r="I817" s="147" t="s">
        <v>142</v>
      </c>
      <c r="J817" s="147">
        <v>1</v>
      </c>
      <c r="K817" s="132">
        <f t="shared" si="98"/>
        <v>755000</v>
      </c>
      <c r="L817" s="132">
        <v>500836.27</v>
      </c>
      <c r="M817" s="132">
        <v>254163.72999999998</v>
      </c>
      <c r="N817" s="132">
        <v>500836.27</v>
      </c>
      <c r="O817" s="133"/>
      <c r="P817" s="132">
        <v>263866.23</v>
      </c>
      <c r="Q817" s="132">
        <f t="shared" si="99"/>
        <v>764702.5</v>
      </c>
      <c r="R817" s="132">
        <v>500836.27</v>
      </c>
      <c r="S817" s="132">
        <v>263866.23</v>
      </c>
      <c r="T817" s="169">
        <f t="shared" si="100"/>
        <v>1</v>
      </c>
      <c r="U817" s="169">
        <f t="shared" si="101"/>
        <v>1</v>
      </c>
      <c r="V817" s="169">
        <f t="shared" si="102"/>
        <v>1.0381742115603985</v>
      </c>
      <c r="W817" s="169">
        <f t="shared" si="103"/>
        <v>1.0128509933774834</v>
      </c>
      <c r="X817" s="170">
        <v>1</v>
      </c>
      <c r="Y817" s="139">
        <v>39829</v>
      </c>
      <c r="Z817" s="139">
        <v>39829</v>
      </c>
      <c r="AA817" s="139">
        <v>39937</v>
      </c>
      <c r="AB817" s="139">
        <v>39994</v>
      </c>
      <c r="AC817" s="139" t="s">
        <v>4584</v>
      </c>
      <c r="AD817" s="147">
        <f t="shared" si="104"/>
        <v>57</v>
      </c>
      <c r="AE817" s="131">
        <v>300</v>
      </c>
      <c r="AG817" s="147">
        <v>1</v>
      </c>
      <c r="AH817" s="147" t="s">
        <v>4510</v>
      </c>
    </row>
    <row r="818" spans="1:34" x14ac:dyDescent="0.25">
      <c r="A818" s="147" t="s">
        <v>4474</v>
      </c>
      <c r="B818" s="140" t="s">
        <v>7267</v>
      </c>
      <c r="C818" s="147" t="s">
        <v>2877</v>
      </c>
      <c r="D818" s="140" t="s">
        <v>7286</v>
      </c>
      <c r="E818" s="147" t="s">
        <v>3684</v>
      </c>
      <c r="F818" s="140" t="s">
        <v>8080</v>
      </c>
      <c r="G818" s="147" t="s">
        <v>3987</v>
      </c>
      <c r="H818" s="140" t="s">
        <v>8942</v>
      </c>
      <c r="I818" s="147" t="s">
        <v>447</v>
      </c>
      <c r="J818" s="147">
        <v>1</v>
      </c>
      <c r="K818" s="132">
        <f t="shared" si="98"/>
        <v>455000</v>
      </c>
      <c r="L818" s="132">
        <v>329456.34999999998</v>
      </c>
      <c r="M818" s="132">
        <v>125543.65</v>
      </c>
      <c r="N818" s="132">
        <v>301855.99</v>
      </c>
      <c r="O818" s="133"/>
      <c r="P818" s="132">
        <v>148846.51</v>
      </c>
      <c r="Q818" s="132">
        <f t="shared" si="99"/>
        <v>450702.5</v>
      </c>
      <c r="R818" s="132">
        <v>301855.99</v>
      </c>
      <c r="S818" s="132">
        <v>148846.51</v>
      </c>
      <c r="T818" s="169">
        <f t="shared" si="100"/>
        <v>1</v>
      </c>
      <c r="U818" s="169">
        <f t="shared" si="101"/>
        <v>1</v>
      </c>
      <c r="V818" s="169">
        <f t="shared" si="102"/>
        <v>1.1856156006297414</v>
      </c>
      <c r="W818" s="169">
        <f t="shared" si="103"/>
        <v>0.99055494505494501</v>
      </c>
      <c r="X818" s="170">
        <v>1</v>
      </c>
      <c r="Y818" s="139">
        <v>39633</v>
      </c>
      <c r="Z818" s="139">
        <v>39633</v>
      </c>
      <c r="AA818" s="139">
        <v>39687</v>
      </c>
      <c r="AB818" s="139">
        <v>39736</v>
      </c>
      <c r="AC818" s="139" t="s">
        <v>4584</v>
      </c>
      <c r="AD818" s="147">
        <f t="shared" si="104"/>
        <v>49</v>
      </c>
      <c r="AE818" s="131">
        <v>242</v>
      </c>
      <c r="AG818" s="147">
        <v>1</v>
      </c>
      <c r="AH818" s="147" t="s">
        <v>4510</v>
      </c>
    </row>
    <row r="819" spans="1:34" x14ac:dyDescent="0.25">
      <c r="A819" s="147" t="s">
        <v>4474</v>
      </c>
      <c r="B819" s="140" t="s">
        <v>7267</v>
      </c>
      <c r="C819" s="147" t="s">
        <v>2877</v>
      </c>
      <c r="D819" s="140" t="s">
        <v>7286</v>
      </c>
      <c r="E819" s="147" t="s">
        <v>3684</v>
      </c>
      <c r="F819" s="140" t="s">
        <v>8080</v>
      </c>
      <c r="G819" s="147" t="s">
        <v>3690</v>
      </c>
      <c r="H819" s="140" t="s">
        <v>8943</v>
      </c>
      <c r="I819" s="147" t="s">
        <v>4828</v>
      </c>
      <c r="J819" s="147">
        <v>1</v>
      </c>
      <c r="K819" s="132">
        <f t="shared" si="98"/>
        <v>1910500</v>
      </c>
      <c r="L819" s="132">
        <v>1609549.54</v>
      </c>
      <c r="M819" s="132">
        <v>300950.45999999996</v>
      </c>
      <c r="N819" s="132">
        <v>1565416.74</v>
      </c>
      <c r="O819" s="133"/>
      <c r="P819" s="132">
        <v>244970.46</v>
      </c>
      <c r="Q819" s="132">
        <f t="shared" si="99"/>
        <v>1810387.2</v>
      </c>
      <c r="R819" s="132">
        <v>1565416.74</v>
      </c>
      <c r="S819" s="132">
        <v>244970.46</v>
      </c>
      <c r="T819" s="169">
        <f t="shared" si="100"/>
        <v>1</v>
      </c>
      <c r="U819" s="169">
        <f t="shared" si="101"/>
        <v>1</v>
      </c>
      <c r="V819" s="169">
        <f t="shared" si="102"/>
        <v>0.8139893190394194</v>
      </c>
      <c r="W819" s="169">
        <f t="shared" si="103"/>
        <v>0.94759863909971209</v>
      </c>
      <c r="X819" s="170">
        <v>1</v>
      </c>
      <c r="Y819" s="139">
        <v>39245</v>
      </c>
      <c r="Z819" s="139">
        <v>39246</v>
      </c>
      <c r="AA819" s="139">
        <v>39427</v>
      </c>
      <c r="AB819" s="139">
        <v>39597</v>
      </c>
      <c r="AC819" s="139" t="s">
        <v>4516</v>
      </c>
      <c r="AD819" s="147">
        <f t="shared" si="104"/>
        <v>170</v>
      </c>
      <c r="AE819" s="131">
        <v>236</v>
      </c>
      <c r="AG819" s="147">
        <v>1</v>
      </c>
      <c r="AH819" s="147" t="s">
        <v>4510</v>
      </c>
    </row>
    <row r="820" spans="1:34" x14ac:dyDescent="0.25">
      <c r="A820" s="147" t="s">
        <v>4474</v>
      </c>
      <c r="B820" s="140" t="s">
        <v>7267</v>
      </c>
      <c r="C820" s="147" t="s">
        <v>2877</v>
      </c>
      <c r="D820" s="140" t="s">
        <v>7286</v>
      </c>
      <c r="E820" s="147" t="s">
        <v>3684</v>
      </c>
      <c r="F820" s="140" t="s">
        <v>8080</v>
      </c>
      <c r="G820" s="147" t="s">
        <v>3690</v>
      </c>
      <c r="H820" s="140" t="s">
        <v>8943</v>
      </c>
      <c r="I820" s="147" t="s">
        <v>142</v>
      </c>
      <c r="J820" s="147">
        <v>1</v>
      </c>
      <c r="K820" s="132">
        <f t="shared" si="98"/>
        <v>753000</v>
      </c>
      <c r="L820" s="132">
        <v>520099.47</v>
      </c>
      <c r="M820" s="132">
        <v>232900.53</v>
      </c>
      <c r="N820" s="132">
        <v>468089.53</v>
      </c>
      <c r="O820" s="133"/>
      <c r="P820" s="132">
        <v>226223.28</v>
      </c>
      <c r="Q820" s="132">
        <f t="shared" si="99"/>
        <v>694312.81</v>
      </c>
      <c r="R820" s="132">
        <v>468089.53</v>
      </c>
      <c r="S820" s="132">
        <v>226223.28</v>
      </c>
      <c r="T820" s="169">
        <f t="shared" si="100"/>
        <v>1</v>
      </c>
      <c r="U820" s="169">
        <f t="shared" si="101"/>
        <v>1</v>
      </c>
      <c r="V820" s="169">
        <f t="shared" si="102"/>
        <v>0.97133003518712469</v>
      </c>
      <c r="W820" s="169">
        <f t="shared" si="103"/>
        <v>0.92206216467463487</v>
      </c>
      <c r="X820" s="170">
        <v>1</v>
      </c>
      <c r="Y820" s="139">
        <v>39829</v>
      </c>
      <c r="Z820" s="139">
        <v>39829</v>
      </c>
      <c r="AA820" s="139">
        <v>39937</v>
      </c>
      <c r="AB820" s="139">
        <v>39994</v>
      </c>
      <c r="AC820" s="139" t="s">
        <v>4584</v>
      </c>
      <c r="AD820" s="147">
        <f t="shared" si="104"/>
        <v>57</v>
      </c>
      <c r="AE820" s="131">
        <v>352</v>
      </c>
      <c r="AG820" s="147">
        <v>1</v>
      </c>
      <c r="AH820" s="147" t="s">
        <v>4510</v>
      </c>
    </row>
    <row r="821" spans="1:34" x14ac:dyDescent="0.25">
      <c r="A821" s="147" t="s">
        <v>4474</v>
      </c>
      <c r="B821" s="140" t="s">
        <v>7267</v>
      </c>
      <c r="C821" s="147" t="s">
        <v>2877</v>
      </c>
      <c r="D821" s="140" t="s">
        <v>7286</v>
      </c>
      <c r="E821" s="147" t="s">
        <v>3684</v>
      </c>
      <c r="F821" s="140" t="s">
        <v>8080</v>
      </c>
      <c r="G821" s="147" t="s">
        <v>3691</v>
      </c>
      <c r="H821" s="140" t="s">
        <v>8944</v>
      </c>
      <c r="I821" s="147" t="s">
        <v>4828</v>
      </c>
      <c r="J821" s="147">
        <v>1</v>
      </c>
      <c r="K821" s="132">
        <f t="shared" si="98"/>
        <v>1908600</v>
      </c>
      <c r="L821" s="132">
        <v>1511292.34</v>
      </c>
      <c r="M821" s="132">
        <v>397307.66</v>
      </c>
      <c r="N821" s="132">
        <v>1498625.34</v>
      </c>
      <c r="O821" s="133" t="s">
        <v>4753</v>
      </c>
      <c r="P821" s="132">
        <v>310520.75</v>
      </c>
      <c r="Q821" s="132">
        <f t="shared" si="99"/>
        <v>1809146.09</v>
      </c>
      <c r="R821" s="132">
        <v>1498625.34</v>
      </c>
      <c r="S821" s="132">
        <v>310520.75</v>
      </c>
      <c r="T821" s="169">
        <f t="shared" si="100"/>
        <v>1</v>
      </c>
      <c r="U821" s="169">
        <f t="shared" si="101"/>
        <v>1</v>
      </c>
      <c r="V821" s="169">
        <f t="shared" si="102"/>
        <v>0.78156245464786667</v>
      </c>
      <c r="W821" s="169">
        <f t="shared" si="103"/>
        <v>0.94789169548360064</v>
      </c>
      <c r="X821" s="170">
        <v>1</v>
      </c>
      <c r="Y821" s="139">
        <v>39245</v>
      </c>
      <c r="Z821" s="139">
        <v>39246</v>
      </c>
      <c r="AA821" s="139">
        <v>39426</v>
      </c>
      <c r="AB821" s="139">
        <v>39660</v>
      </c>
      <c r="AC821" s="139" t="s">
        <v>4516</v>
      </c>
      <c r="AD821" s="147">
        <f t="shared" si="104"/>
        <v>234</v>
      </c>
      <c r="AE821" s="131">
        <v>284</v>
      </c>
      <c r="AG821" s="147">
        <v>1</v>
      </c>
      <c r="AH821" s="147" t="s">
        <v>4510</v>
      </c>
    </row>
    <row r="822" spans="1:34" x14ac:dyDescent="0.25">
      <c r="A822" s="147" t="s">
        <v>4474</v>
      </c>
      <c r="B822" s="140" t="s">
        <v>7267</v>
      </c>
      <c r="C822" s="147" t="s">
        <v>2877</v>
      </c>
      <c r="D822" s="140" t="s">
        <v>7286</v>
      </c>
      <c r="E822" s="147" t="s">
        <v>3684</v>
      </c>
      <c r="F822" s="140" t="s">
        <v>8080</v>
      </c>
      <c r="G822" s="147" t="s">
        <v>266</v>
      </c>
      <c r="H822" s="140" t="s">
        <v>8945</v>
      </c>
      <c r="I822" s="147" t="s">
        <v>4837</v>
      </c>
      <c r="J822" s="147">
        <v>1</v>
      </c>
      <c r="K822" s="132">
        <f t="shared" si="98"/>
        <v>2146000</v>
      </c>
      <c r="L822" s="132">
        <v>1603121.69</v>
      </c>
      <c r="M822" s="132">
        <v>542878.31000000006</v>
      </c>
      <c r="N822" s="132">
        <v>1603121.69</v>
      </c>
      <c r="O822" s="133"/>
      <c r="P822" s="132">
        <v>440337.54</v>
      </c>
      <c r="Q822" s="132">
        <f t="shared" si="99"/>
        <v>2043459.23</v>
      </c>
      <c r="R822" s="132">
        <v>1603121.69</v>
      </c>
      <c r="S822" s="132">
        <v>440337.54</v>
      </c>
      <c r="T822" s="169">
        <f t="shared" si="100"/>
        <v>1</v>
      </c>
      <c r="U822" s="169">
        <f t="shared" si="101"/>
        <v>1</v>
      </c>
      <c r="V822" s="169">
        <f t="shared" si="102"/>
        <v>0.81111647286110944</v>
      </c>
      <c r="W822" s="169">
        <f t="shared" si="103"/>
        <v>0.95221772134203164</v>
      </c>
      <c r="X822" s="170">
        <v>1</v>
      </c>
      <c r="Y822" s="139">
        <v>39633</v>
      </c>
      <c r="Z822" s="139">
        <v>39633</v>
      </c>
      <c r="AA822" s="139">
        <v>39699</v>
      </c>
      <c r="AB822" s="139">
        <v>39813</v>
      </c>
      <c r="AC822" s="139" t="s">
        <v>4584</v>
      </c>
      <c r="AD822" s="147">
        <f t="shared" si="104"/>
        <v>114</v>
      </c>
      <c r="AE822" s="131">
        <v>273</v>
      </c>
      <c r="AG822" s="147">
        <v>1</v>
      </c>
      <c r="AH822" s="147" t="s">
        <v>4510</v>
      </c>
    </row>
    <row r="823" spans="1:34" x14ac:dyDescent="0.25">
      <c r="A823" s="147" t="s">
        <v>4474</v>
      </c>
      <c r="B823" s="140" t="s">
        <v>7267</v>
      </c>
      <c r="C823" s="147" t="s">
        <v>2877</v>
      </c>
      <c r="D823" s="140" t="s">
        <v>7286</v>
      </c>
      <c r="E823" s="147" t="s">
        <v>3684</v>
      </c>
      <c r="F823" s="140" t="s">
        <v>8080</v>
      </c>
      <c r="G823" s="147" t="s">
        <v>68</v>
      </c>
      <c r="H823" s="140" t="s">
        <v>8092</v>
      </c>
      <c r="I823" s="147" t="s">
        <v>4829</v>
      </c>
      <c r="J823" s="147">
        <v>1</v>
      </c>
      <c r="K823" s="132">
        <f t="shared" si="98"/>
        <v>353800</v>
      </c>
      <c r="L823" s="132">
        <v>214769.54</v>
      </c>
      <c r="M823" s="132">
        <v>139030.46</v>
      </c>
      <c r="N823" s="132">
        <v>150338.68</v>
      </c>
      <c r="O823" s="133" t="s">
        <v>4753</v>
      </c>
      <c r="P823" s="132">
        <v>140030.92000000001</v>
      </c>
      <c r="Q823" s="132">
        <f t="shared" si="99"/>
        <v>290369.59999999998</v>
      </c>
      <c r="R823" s="132">
        <v>150338.68</v>
      </c>
      <c r="S823" s="132">
        <v>140030.92000000001</v>
      </c>
      <c r="T823" s="169">
        <f t="shared" si="100"/>
        <v>1</v>
      </c>
      <c r="U823" s="169">
        <f t="shared" si="101"/>
        <v>1</v>
      </c>
      <c r="V823" s="169">
        <f t="shared" si="102"/>
        <v>1.0071959770542371</v>
      </c>
      <c r="W823" s="169">
        <f t="shared" si="103"/>
        <v>0.82071678914641033</v>
      </c>
      <c r="X823" s="170">
        <v>1</v>
      </c>
      <c r="Y823" s="139">
        <v>39245</v>
      </c>
      <c r="Z823" s="139">
        <v>39246</v>
      </c>
      <c r="AA823" s="139">
        <v>39411</v>
      </c>
      <c r="AB823" s="139">
        <v>39624</v>
      </c>
      <c r="AC823" s="139" t="s">
        <v>4516</v>
      </c>
      <c r="AD823" s="147">
        <f t="shared" si="104"/>
        <v>213</v>
      </c>
      <c r="AE823" s="131">
        <v>204</v>
      </c>
      <c r="AG823" s="147">
        <v>1</v>
      </c>
      <c r="AH823" s="147" t="s">
        <v>4510</v>
      </c>
    </row>
    <row r="824" spans="1:34" x14ac:dyDescent="0.25">
      <c r="A824" s="147" t="s">
        <v>4474</v>
      </c>
      <c r="B824" s="140" t="s">
        <v>7267</v>
      </c>
      <c r="C824" s="147" t="s">
        <v>2877</v>
      </c>
      <c r="D824" s="140" t="s">
        <v>7286</v>
      </c>
      <c r="E824" s="147" t="s">
        <v>3684</v>
      </c>
      <c r="F824" s="140" t="s">
        <v>8080</v>
      </c>
      <c r="G824" s="147" t="s">
        <v>147</v>
      </c>
      <c r="H824" s="140" t="s">
        <v>8946</v>
      </c>
      <c r="I824" s="147" t="s">
        <v>3430</v>
      </c>
      <c r="J824" s="147">
        <v>1</v>
      </c>
      <c r="K824" s="132">
        <f t="shared" si="98"/>
        <v>1622900</v>
      </c>
      <c r="L824" s="132">
        <v>1408509.53</v>
      </c>
      <c r="M824" s="132">
        <v>214390.47</v>
      </c>
      <c r="N824" s="132">
        <v>1408509.53</v>
      </c>
      <c r="O824" s="133"/>
      <c r="P824" s="132">
        <v>177417.96</v>
      </c>
      <c r="Q824" s="132">
        <f t="shared" si="99"/>
        <v>1585927.49</v>
      </c>
      <c r="R824" s="132">
        <v>1408509.53</v>
      </c>
      <c r="S824" s="132">
        <v>177417.96</v>
      </c>
      <c r="T824" s="169">
        <f t="shared" si="100"/>
        <v>1</v>
      </c>
      <c r="U824" s="169">
        <f t="shared" si="101"/>
        <v>1</v>
      </c>
      <c r="V824" s="169">
        <f t="shared" si="102"/>
        <v>0.82754592589866516</v>
      </c>
      <c r="W824" s="169">
        <f t="shared" si="103"/>
        <v>0.97721824511676625</v>
      </c>
      <c r="X824" s="170">
        <v>1</v>
      </c>
      <c r="Y824" s="139">
        <v>39245</v>
      </c>
      <c r="Z824" s="139">
        <v>39246</v>
      </c>
      <c r="AA824" s="139">
        <v>39442</v>
      </c>
      <c r="AB824" s="139">
        <v>39660</v>
      </c>
      <c r="AC824" s="139" t="s">
        <v>4516</v>
      </c>
      <c r="AD824" s="147">
        <f t="shared" si="104"/>
        <v>218</v>
      </c>
      <c r="AE824" s="131">
        <v>78</v>
      </c>
      <c r="AG824" s="147">
        <v>1</v>
      </c>
      <c r="AH824" s="147" t="s">
        <v>4510</v>
      </c>
    </row>
    <row r="825" spans="1:34" x14ac:dyDescent="0.25">
      <c r="A825" s="147" t="s">
        <v>4474</v>
      </c>
      <c r="B825" s="140" t="s">
        <v>7267</v>
      </c>
      <c r="C825" s="147" t="s">
        <v>2877</v>
      </c>
      <c r="D825" s="140" t="s">
        <v>7286</v>
      </c>
      <c r="E825" s="147" t="s">
        <v>3684</v>
      </c>
      <c r="F825" s="140" t="s">
        <v>8080</v>
      </c>
      <c r="G825" s="147" t="s">
        <v>147</v>
      </c>
      <c r="H825" s="140" t="s">
        <v>8946</v>
      </c>
      <c r="I825" s="147" t="s">
        <v>4850</v>
      </c>
      <c r="J825" s="147">
        <v>1</v>
      </c>
      <c r="K825" s="132">
        <f t="shared" si="98"/>
        <v>641000</v>
      </c>
      <c r="L825" s="132">
        <v>432553.42</v>
      </c>
      <c r="M825" s="132">
        <v>208446.58</v>
      </c>
      <c r="N825" s="132">
        <v>409082.73</v>
      </c>
      <c r="O825" s="133"/>
      <c r="P825" s="132">
        <v>190337.83</v>
      </c>
      <c r="Q825" s="132">
        <f t="shared" si="99"/>
        <v>599420.55999999994</v>
      </c>
      <c r="R825" s="132">
        <v>409082.73</v>
      </c>
      <c r="S825" s="132">
        <v>190337.83</v>
      </c>
      <c r="T825" s="169">
        <f t="shared" si="100"/>
        <v>1</v>
      </c>
      <c r="U825" s="169">
        <f t="shared" si="101"/>
        <v>1</v>
      </c>
      <c r="V825" s="169">
        <f t="shared" si="102"/>
        <v>0.91312522373837934</v>
      </c>
      <c r="W825" s="169">
        <f t="shared" si="103"/>
        <v>0.93513347893915744</v>
      </c>
      <c r="X825" s="170">
        <v>1</v>
      </c>
      <c r="Y825" s="139">
        <v>39829</v>
      </c>
      <c r="Z825" s="139">
        <v>39829</v>
      </c>
      <c r="AA825" s="139">
        <v>39881</v>
      </c>
      <c r="AB825" s="139">
        <v>39964</v>
      </c>
      <c r="AC825" s="139" t="s">
        <v>4584</v>
      </c>
      <c r="AD825" s="147">
        <f t="shared" si="104"/>
        <v>83</v>
      </c>
      <c r="AE825" s="131">
        <v>113</v>
      </c>
      <c r="AG825" s="147">
        <v>1</v>
      </c>
      <c r="AH825" s="147" t="s">
        <v>4510</v>
      </c>
    </row>
    <row r="826" spans="1:34" x14ac:dyDescent="0.25">
      <c r="A826" s="147" t="s">
        <v>4474</v>
      </c>
      <c r="B826" s="140" t="s">
        <v>7267</v>
      </c>
      <c r="C826" s="147" t="s">
        <v>2877</v>
      </c>
      <c r="D826" s="140" t="s">
        <v>7286</v>
      </c>
      <c r="E826" s="147" t="s">
        <v>3684</v>
      </c>
      <c r="F826" s="140" t="s">
        <v>8080</v>
      </c>
      <c r="G826" s="147" t="s">
        <v>4172</v>
      </c>
      <c r="H826" s="140" t="s">
        <v>8947</v>
      </c>
      <c r="I826" s="147" t="s">
        <v>42</v>
      </c>
      <c r="J826" s="147">
        <v>1</v>
      </c>
      <c r="K826" s="132">
        <f t="shared" si="98"/>
        <v>672900</v>
      </c>
      <c r="L826" s="132">
        <v>402254.89</v>
      </c>
      <c r="M826" s="132">
        <v>270645.11</v>
      </c>
      <c r="N826" s="132">
        <v>362029.39999999997</v>
      </c>
      <c r="O826" s="133"/>
      <c r="P826" s="132">
        <v>222125.09</v>
      </c>
      <c r="Q826" s="132">
        <f t="shared" si="99"/>
        <v>584154.49</v>
      </c>
      <c r="R826" s="132">
        <v>362029.4</v>
      </c>
      <c r="S826" s="132">
        <v>222125.09</v>
      </c>
      <c r="T826" s="169">
        <f t="shared" si="100"/>
        <v>1.0000000000000002</v>
      </c>
      <c r="U826" s="169">
        <f t="shared" si="101"/>
        <v>1</v>
      </c>
      <c r="V826" s="169">
        <f t="shared" si="102"/>
        <v>0.82072456435662189</v>
      </c>
      <c r="W826" s="169">
        <f t="shared" si="103"/>
        <v>0.86811486104919011</v>
      </c>
      <c r="X826" s="170">
        <v>1</v>
      </c>
      <c r="Y826" s="139">
        <v>39829</v>
      </c>
      <c r="Z826" s="139">
        <v>39829</v>
      </c>
      <c r="AA826" s="139">
        <v>39926</v>
      </c>
      <c r="AB826" s="139">
        <v>39994</v>
      </c>
      <c r="AC826" s="139" t="s">
        <v>4584</v>
      </c>
      <c r="AD826" s="147">
        <f t="shared" si="104"/>
        <v>68</v>
      </c>
      <c r="AE826" s="131">
        <v>202</v>
      </c>
      <c r="AG826" s="147">
        <v>1</v>
      </c>
      <c r="AH826" s="147" t="s">
        <v>4510</v>
      </c>
    </row>
    <row r="827" spans="1:34" x14ac:dyDescent="0.25">
      <c r="A827" s="147" t="s">
        <v>4474</v>
      </c>
      <c r="B827" s="140" t="s">
        <v>7267</v>
      </c>
      <c r="C827" s="147" t="s">
        <v>2877</v>
      </c>
      <c r="D827" s="140" t="s">
        <v>7286</v>
      </c>
      <c r="E827" s="147" t="s">
        <v>3684</v>
      </c>
      <c r="F827" s="140" t="s">
        <v>8080</v>
      </c>
      <c r="G827" s="147" t="s">
        <v>1060</v>
      </c>
      <c r="H827" s="140" t="s">
        <v>8091</v>
      </c>
      <c r="I827" s="147" t="s">
        <v>142</v>
      </c>
      <c r="J827" s="147">
        <v>1</v>
      </c>
      <c r="K827" s="132">
        <f t="shared" ref="K827:K891" si="105">L827+M827</f>
        <v>739000</v>
      </c>
      <c r="L827" s="132">
        <v>454943</v>
      </c>
      <c r="M827" s="132">
        <v>284057</v>
      </c>
      <c r="N827" s="132">
        <v>449737.62</v>
      </c>
      <c r="O827" s="133"/>
      <c r="P827" s="132">
        <v>271027.40000000002</v>
      </c>
      <c r="Q827" s="132">
        <f t="shared" ref="Q827:Q891" si="106">R827+S827</f>
        <v>720765.02</v>
      </c>
      <c r="R827" s="132">
        <v>449737.62</v>
      </c>
      <c r="S827" s="132">
        <v>271027.40000000002</v>
      </c>
      <c r="T827" s="169">
        <f t="shared" ref="T827:T891" si="107">R827/N827</f>
        <v>1</v>
      </c>
      <c r="U827" s="169">
        <f t="shared" ref="U827:U891" si="108">S827/P827</f>
        <v>1</v>
      </c>
      <c r="V827" s="169">
        <f t="shared" ref="V827:V891" si="109">P827/M827</f>
        <v>0.95413033299654659</v>
      </c>
      <c r="W827" s="169">
        <f t="shared" ref="W827:W891" si="110">Q827/K827</f>
        <v>0.97532479025710417</v>
      </c>
      <c r="X827" s="170">
        <v>1</v>
      </c>
      <c r="Y827" s="139">
        <v>39829</v>
      </c>
      <c r="Z827" s="139">
        <v>39829</v>
      </c>
      <c r="AA827" s="139">
        <v>39930</v>
      </c>
      <c r="AB827" s="139">
        <v>39994</v>
      </c>
      <c r="AC827" s="139" t="s">
        <v>4584</v>
      </c>
      <c r="AD827" s="147">
        <f t="shared" ref="AD827:AD891" si="111">AB827-AA827</f>
        <v>64</v>
      </c>
      <c r="AE827" s="131">
        <v>250</v>
      </c>
      <c r="AG827" s="147">
        <v>1</v>
      </c>
      <c r="AH827" s="147" t="s">
        <v>4510</v>
      </c>
    </row>
    <row r="828" spans="1:34" x14ac:dyDescent="0.25">
      <c r="A828" s="147" t="s">
        <v>4474</v>
      </c>
      <c r="B828" s="140" t="s">
        <v>7267</v>
      </c>
      <c r="C828" s="147" t="s">
        <v>2877</v>
      </c>
      <c r="D828" s="140" t="s">
        <v>7286</v>
      </c>
      <c r="E828" s="147" t="s">
        <v>3684</v>
      </c>
      <c r="F828" s="140" t="s">
        <v>8080</v>
      </c>
      <c r="G828" s="147" t="s">
        <v>3988</v>
      </c>
      <c r="H828" s="140" t="s">
        <v>8948</v>
      </c>
      <c r="I828" s="147" t="s">
        <v>4839</v>
      </c>
      <c r="J828" s="147">
        <v>1</v>
      </c>
      <c r="K828" s="132">
        <f t="shared" si="105"/>
        <v>1478637</v>
      </c>
      <c r="L828" s="132">
        <v>1196137</v>
      </c>
      <c r="M828" s="132">
        <v>282500</v>
      </c>
      <c r="N828" s="132">
        <v>1196137</v>
      </c>
      <c r="O828" s="133"/>
      <c r="P828" s="132">
        <v>58284</v>
      </c>
      <c r="Q828" s="132">
        <f t="shared" si="106"/>
        <v>1254421</v>
      </c>
      <c r="R828" s="132">
        <v>1196137</v>
      </c>
      <c r="S828" s="132">
        <v>58284</v>
      </c>
      <c r="T828" s="169">
        <f t="shared" si="107"/>
        <v>1</v>
      </c>
      <c r="U828" s="169">
        <f t="shared" si="108"/>
        <v>1</v>
      </c>
      <c r="V828" s="169">
        <f t="shared" si="109"/>
        <v>0.2063150442477876</v>
      </c>
      <c r="W828" s="169">
        <f t="shared" si="110"/>
        <v>0.8483630532713573</v>
      </c>
      <c r="X828" s="170">
        <v>1</v>
      </c>
      <c r="Y828" s="139">
        <v>39633</v>
      </c>
      <c r="Z828" s="139">
        <v>39633</v>
      </c>
      <c r="AA828" s="139">
        <v>39743</v>
      </c>
      <c r="AB828" s="139">
        <v>39872</v>
      </c>
      <c r="AC828" s="139" t="s">
        <v>4584</v>
      </c>
      <c r="AD828" s="147">
        <f t="shared" si="111"/>
        <v>129</v>
      </c>
      <c r="AE828" s="131">
        <v>259</v>
      </c>
      <c r="AG828" s="147">
        <v>1</v>
      </c>
      <c r="AH828" s="147" t="s">
        <v>4510</v>
      </c>
    </row>
    <row r="829" spans="1:34" x14ac:dyDescent="0.25">
      <c r="A829" s="147" t="s">
        <v>4474</v>
      </c>
      <c r="B829" s="140" t="s">
        <v>7267</v>
      </c>
      <c r="C829" s="147" t="s">
        <v>2877</v>
      </c>
      <c r="D829" s="140" t="s">
        <v>7286</v>
      </c>
      <c r="E829" s="147" t="s">
        <v>2876</v>
      </c>
      <c r="F829" s="140" t="s">
        <v>8081</v>
      </c>
      <c r="G829" s="147" t="s">
        <v>3040</v>
      </c>
      <c r="H829" s="140" t="s">
        <v>8096</v>
      </c>
      <c r="I829" s="147" t="s">
        <v>2228</v>
      </c>
      <c r="J829" s="147">
        <v>1</v>
      </c>
      <c r="K829" s="132">
        <f t="shared" si="105"/>
        <v>640000</v>
      </c>
      <c r="L829" s="132">
        <v>448892.31</v>
      </c>
      <c r="M829" s="132">
        <v>191107.69</v>
      </c>
      <c r="N829" s="132">
        <v>448892.3</v>
      </c>
      <c r="O829" s="133" t="s">
        <v>4753</v>
      </c>
      <c r="P829" s="132">
        <v>182910.39</v>
      </c>
      <c r="Q829" s="132">
        <f t="shared" si="106"/>
        <v>631802.68999999994</v>
      </c>
      <c r="R829" s="132">
        <v>448892.3</v>
      </c>
      <c r="S829" s="132">
        <v>182910.39</v>
      </c>
      <c r="T829" s="169">
        <f t="shared" si="107"/>
        <v>1</v>
      </c>
      <c r="U829" s="169">
        <f t="shared" si="108"/>
        <v>1</v>
      </c>
      <c r="V829" s="169">
        <f t="shared" si="109"/>
        <v>0.95710638331717579</v>
      </c>
      <c r="W829" s="169">
        <f t="shared" si="110"/>
        <v>0.98719170312499993</v>
      </c>
      <c r="X829" s="170">
        <v>1</v>
      </c>
      <c r="Y829" s="139">
        <v>38909</v>
      </c>
      <c r="Z829" s="139">
        <v>38926</v>
      </c>
      <c r="AA829" s="139">
        <v>39021</v>
      </c>
      <c r="AB829" s="139">
        <v>39097</v>
      </c>
      <c r="AC829" s="139" t="s">
        <v>4516</v>
      </c>
      <c r="AD829" s="147">
        <f t="shared" si="111"/>
        <v>76</v>
      </c>
      <c r="AE829" s="131">
        <v>448</v>
      </c>
      <c r="AG829" s="147">
        <v>1</v>
      </c>
      <c r="AH829" s="147" t="s">
        <v>4510</v>
      </c>
    </row>
    <row r="830" spans="1:34" x14ac:dyDescent="0.25">
      <c r="A830" s="147" t="s">
        <v>4474</v>
      </c>
      <c r="B830" s="140" t="s">
        <v>7267</v>
      </c>
      <c r="C830" s="147" t="s">
        <v>2877</v>
      </c>
      <c r="D830" s="140" t="s">
        <v>7286</v>
      </c>
      <c r="E830" s="147" t="s">
        <v>2876</v>
      </c>
      <c r="F830" s="140" t="s">
        <v>8081</v>
      </c>
      <c r="G830" s="147" t="s">
        <v>10826</v>
      </c>
      <c r="H830" s="140" t="s">
        <v>8097</v>
      </c>
      <c r="I830" s="147" t="s">
        <v>1974</v>
      </c>
      <c r="J830" s="147">
        <v>1</v>
      </c>
      <c r="K830" s="132">
        <f t="shared" si="105"/>
        <v>2991000</v>
      </c>
      <c r="L830" s="132">
        <v>1610000</v>
      </c>
      <c r="M830" s="132">
        <v>1381000</v>
      </c>
      <c r="N830" s="132">
        <v>805000</v>
      </c>
      <c r="O830" s="133" t="s">
        <v>4753</v>
      </c>
      <c r="P830" s="132">
        <v>254414.13</v>
      </c>
      <c r="Q830" s="132">
        <f t="shared" si="106"/>
        <v>1059414.1299999999</v>
      </c>
      <c r="R830" s="132">
        <v>805000</v>
      </c>
      <c r="S830" s="132">
        <v>254414.13</v>
      </c>
      <c r="T830" s="169">
        <f t="shared" si="107"/>
        <v>1</v>
      </c>
      <c r="U830" s="169">
        <f t="shared" si="108"/>
        <v>1</v>
      </c>
      <c r="V830" s="169">
        <f t="shared" si="109"/>
        <v>0.18422456915278784</v>
      </c>
      <c r="W830" s="169">
        <f t="shared" si="110"/>
        <v>0.35420064526914075</v>
      </c>
      <c r="X830" s="170">
        <v>1</v>
      </c>
      <c r="Y830" s="139">
        <v>38468</v>
      </c>
      <c r="Z830" s="139">
        <v>38502</v>
      </c>
      <c r="AA830" s="139">
        <v>38735</v>
      </c>
      <c r="AB830" s="139">
        <v>39568</v>
      </c>
      <c r="AC830" s="139" t="s">
        <v>4516</v>
      </c>
      <c r="AD830" s="147">
        <f t="shared" si="111"/>
        <v>833</v>
      </c>
      <c r="AE830" s="131">
        <v>451</v>
      </c>
      <c r="AG830" s="147">
        <v>1</v>
      </c>
      <c r="AH830" s="147" t="s">
        <v>4510</v>
      </c>
    </row>
    <row r="831" spans="1:34" x14ac:dyDescent="0.25">
      <c r="A831" s="147" t="s">
        <v>4474</v>
      </c>
      <c r="B831" s="140" t="s">
        <v>7267</v>
      </c>
      <c r="C831" s="147" t="s">
        <v>2877</v>
      </c>
      <c r="D831" s="140" t="s">
        <v>7286</v>
      </c>
      <c r="E831" s="147" t="s">
        <v>2876</v>
      </c>
      <c r="F831" s="140" t="s">
        <v>8081</v>
      </c>
      <c r="G831" s="147" t="s">
        <v>867</v>
      </c>
      <c r="H831" s="140" t="s">
        <v>8098</v>
      </c>
      <c r="I831" s="147" t="s">
        <v>2584</v>
      </c>
      <c r="J831" s="147">
        <v>1</v>
      </c>
      <c r="K831" s="132">
        <f t="shared" si="105"/>
        <v>1524000</v>
      </c>
      <c r="L831" s="132">
        <v>1075353.8400000001</v>
      </c>
      <c r="M831" s="132">
        <v>448646.16000000003</v>
      </c>
      <c r="N831" s="132">
        <v>1075353.8399999999</v>
      </c>
      <c r="O831" s="133" t="s">
        <v>4753</v>
      </c>
      <c r="P831" s="132">
        <v>323736.15999999997</v>
      </c>
      <c r="Q831" s="132">
        <f t="shared" si="106"/>
        <v>1399090</v>
      </c>
      <c r="R831" s="132">
        <v>1075353.8400000001</v>
      </c>
      <c r="S831" s="132">
        <v>323736.15999999997</v>
      </c>
      <c r="T831" s="169">
        <f t="shared" si="107"/>
        <v>1.0000000000000002</v>
      </c>
      <c r="U831" s="169">
        <f t="shared" si="108"/>
        <v>1</v>
      </c>
      <c r="V831" s="169">
        <f t="shared" si="109"/>
        <v>0.72158460021144488</v>
      </c>
      <c r="W831" s="169">
        <f t="shared" si="110"/>
        <v>0.91803805774278213</v>
      </c>
      <c r="X831" s="170">
        <v>1</v>
      </c>
      <c r="Y831" s="139">
        <v>38909</v>
      </c>
      <c r="Z831" s="139">
        <v>38926</v>
      </c>
      <c r="AA831" s="139">
        <v>39013</v>
      </c>
      <c r="AB831" s="139">
        <v>39136</v>
      </c>
      <c r="AC831" s="139" t="s">
        <v>4516</v>
      </c>
      <c r="AD831" s="147">
        <f t="shared" si="111"/>
        <v>123</v>
      </c>
      <c r="AE831" s="131">
        <v>171</v>
      </c>
      <c r="AG831" s="147">
        <v>1</v>
      </c>
      <c r="AH831" s="147" t="s">
        <v>4510</v>
      </c>
    </row>
    <row r="832" spans="1:34" x14ac:dyDescent="0.25">
      <c r="A832" s="147" t="s">
        <v>4474</v>
      </c>
      <c r="B832" s="140" t="s">
        <v>7267</v>
      </c>
      <c r="C832" s="147" t="s">
        <v>2877</v>
      </c>
      <c r="D832" s="140" t="s">
        <v>7286</v>
      </c>
      <c r="E832" s="147" t="s">
        <v>2876</v>
      </c>
      <c r="F832" s="140" t="s">
        <v>8081</v>
      </c>
      <c r="G832" s="147" t="s">
        <v>1255</v>
      </c>
      <c r="H832" s="140" t="s">
        <v>8101</v>
      </c>
      <c r="I832" s="147" t="s">
        <v>320</v>
      </c>
      <c r="J832" s="147">
        <v>1</v>
      </c>
      <c r="K832" s="132">
        <f t="shared" si="105"/>
        <v>431000</v>
      </c>
      <c r="L832" s="132">
        <v>260681.7</v>
      </c>
      <c r="M832" s="132">
        <v>170318.3</v>
      </c>
      <c r="N832" s="132">
        <v>260681.69999999995</v>
      </c>
      <c r="O832" s="133" t="s">
        <v>4679</v>
      </c>
      <c r="P832" s="132">
        <v>192951.99</v>
      </c>
      <c r="Q832" s="132">
        <f t="shared" si="106"/>
        <v>453633.69</v>
      </c>
      <c r="R832" s="132">
        <v>260681.7</v>
      </c>
      <c r="S832" s="132">
        <v>192951.99</v>
      </c>
      <c r="T832" s="169">
        <f t="shared" si="107"/>
        <v>1.0000000000000002</v>
      </c>
      <c r="U832" s="169">
        <f t="shared" si="108"/>
        <v>1</v>
      </c>
      <c r="V832" s="169">
        <f t="shared" si="109"/>
        <v>1.1328905349571949</v>
      </c>
      <c r="W832" s="169">
        <f t="shared" si="110"/>
        <v>1.0525143619489559</v>
      </c>
      <c r="X832" s="170">
        <v>1</v>
      </c>
      <c r="Y832" s="139">
        <v>38468</v>
      </c>
      <c r="Z832" s="139">
        <v>38502</v>
      </c>
      <c r="AA832" s="139">
        <v>38603</v>
      </c>
      <c r="AB832" s="139">
        <v>38681</v>
      </c>
      <c r="AC832" s="139">
        <v>38685</v>
      </c>
      <c r="AD832" s="147">
        <f t="shared" si="111"/>
        <v>78</v>
      </c>
      <c r="AE832" s="131">
        <v>122</v>
      </c>
      <c r="AG832" s="147">
        <v>1</v>
      </c>
      <c r="AH832" s="147" t="s">
        <v>4510</v>
      </c>
    </row>
    <row r="833" spans="1:34" x14ac:dyDescent="0.25">
      <c r="A833" s="147" t="s">
        <v>4474</v>
      </c>
      <c r="B833" s="140" t="s">
        <v>7267</v>
      </c>
      <c r="C833" s="147" t="s">
        <v>2877</v>
      </c>
      <c r="D833" s="140" t="s">
        <v>7286</v>
      </c>
      <c r="E833" s="147" t="s">
        <v>2876</v>
      </c>
      <c r="F833" s="140" t="s">
        <v>8081</v>
      </c>
      <c r="G833" s="147" t="s">
        <v>1255</v>
      </c>
      <c r="H833" s="140" t="s">
        <v>8101</v>
      </c>
      <c r="I833" s="147" t="s">
        <v>4810</v>
      </c>
      <c r="J833" s="147">
        <v>1</v>
      </c>
      <c r="K833" s="132">
        <f t="shared" si="105"/>
        <v>1493383</v>
      </c>
      <c r="L833" s="132">
        <v>1009947</v>
      </c>
      <c r="M833" s="132">
        <v>483436</v>
      </c>
      <c r="N833" s="132">
        <v>998803.74</v>
      </c>
      <c r="O833" s="133"/>
      <c r="P833" s="132">
        <v>496460</v>
      </c>
      <c r="Q833" s="132">
        <f t="shared" si="106"/>
        <v>1495263.74</v>
      </c>
      <c r="R833" s="132">
        <v>998803.74</v>
      </c>
      <c r="S833" s="132">
        <v>496460</v>
      </c>
      <c r="T833" s="169">
        <f t="shared" si="107"/>
        <v>1</v>
      </c>
      <c r="U833" s="169">
        <f t="shared" si="108"/>
        <v>1</v>
      </c>
      <c r="V833" s="169">
        <f t="shared" si="109"/>
        <v>1.0269404843660794</v>
      </c>
      <c r="W833" s="169">
        <f t="shared" si="110"/>
        <v>1.0012593822214395</v>
      </c>
      <c r="X833" s="170">
        <v>1</v>
      </c>
      <c r="Y833" s="139">
        <v>39337</v>
      </c>
      <c r="Z833" s="139">
        <v>39337</v>
      </c>
      <c r="AA833" s="139">
        <v>39380</v>
      </c>
      <c r="AB833" s="139">
        <v>39629</v>
      </c>
      <c r="AC833" s="139" t="s">
        <v>4516</v>
      </c>
      <c r="AD833" s="147">
        <f t="shared" si="111"/>
        <v>249</v>
      </c>
      <c r="AE833" s="131">
        <v>77</v>
      </c>
      <c r="AG833" s="147">
        <v>1</v>
      </c>
      <c r="AH833" s="147" t="s">
        <v>4510</v>
      </c>
    </row>
    <row r="834" spans="1:34" x14ac:dyDescent="0.25">
      <c r="A834" s="147" t="s">
        <v>4474</v>
      </c>
      <c r="B834" s="140" t="s">
        <v>7267</v>
      </c>
      <c r="C834" s="147" t="s">
        <v>2877</v>
      </c>
      <c r="D834" s="140" t="s">
        <v>7286</v>
      </c>
      <c r="E834" s="147" t="s">
        <v>2876</v>
      </c>
      <c r="F834" s="140" t="s">
        <v>8081</v>
      </c>
      <c r="G834" s="147" t="s">
        <v>3041</v>
      </c>
      <c r="H834" s="140" t="s">
        <v>8103</v>
      </c>
      <c r="I834" s="147" t="s">
        <v>3165</v>
      </c>
      <c r="J834" s="147">
        <v>1</v>
      </c>
      <c r="K834" s="132">
        <f t="shared" si="105"/>
        <v>3760000</v>
      </c>
      <c r="L834" s="132">
        <v>2855323.07</v>
      </c>
      <c r="M834" s="132">
        <v>904676.93</v>
      </c>
      <c r="N834" s="132">
        <v>2855323.07</v>
      </c>
      <c r="O834" s="133"/>
      <c r="P834" s="132">
        <v>734636.93</v>
      </c>
      <c r="Q834" s="132">
        <f t="shared" si="106"/>
        <v>3589960</v>
      </c>
      <c r="R834" s="132">
        <v>2855323.07</v>
      </c>
      <c r="S834" s="132">
        <v>734636.93</v>
      </c>
      <c r="T834" s="169">
        <f t="shared" si="107"/>
        <v>1</v>
      </c>
      <c r="U834" s="169">
        <f t="shared" si="108"/>
        <v>1</v>
      </c>
      <c r="V834" s="169">
        <f t="shared" si="109"/>
        <v>0.81204339984661711</v>
      </c>
      <c r="W834" s="169">
        <f t="shared" si="110"/>
        <v>0.95477659574468088</v>
      </c>
      <c r="X834" s="170">
        <v>1</v>
      </c>
      <c r="Y834" s="139">
        <v>38909</v>
      </c>
      <c r="Z834" s="139">
        <v>38926</v>
      </c>
      <c r="AA834" s="139">
        <v>39061</v>
      </c>
      <c r="AB834" s="139">
        <v>39156</v>
      </c>
      <c r="AC834" s="139" t="s">
        <v>4516</v>
      </c>
      <c r="AD834" s="147">
        <f t="shared" si="111"/>
        <v>95</v>
      </c>
      <c r="AE834" s="131">
        <v>323</v>
      </c>
      <c r="AG834" s="147">
        <v>1</v>
      </c>
      <c r="AH834" s="147" t="s">
        <v>4510</v>
      </c>
    </row>
    <row r="835" spans="1:34" x14ac:dyDescent="0.25">
      <c r="A835" s="147" t="s">
        <v>4474</v>
      </c>
      <c r="B835" s="140" t="s">
        <v>7267</v>
      </c>
      <c r="C835" s="147" t="s">
        <v>2877</v>
      </c>
      <c r="D835" s="140" t="s">
        <v>7286</v>
      </c>
      <c r="E835" s="147" t="s">
        <v>2876</v>
      </c>
      <c r="F835" s="140" t="s">
        <v>8081</v>
      </c>
      <c r="G835" s="147" t="s">
        <v>904</v>
      </c>
      <c r="H835" s="140" t="s">
        <v>8106</v>
      </c>
      <c r="I835" s="147" t="s">
        <v>4811</v>
      </c>
      <c r="J835" s="147">
        <v>1</v>
      </c>
      <c r="K835" s="132">
        <f t="shared" si="105"/>
        <v>1369791</v>
      </c>
      <c r="L835" s="132">
        <v>995143</v>
      </c>
      <c r="M835" s="132">
        <v>374648</v>
      </c>
      <c r="N835" s="132">
        <v>985916.14000000013</v>
      </c>
      <c r="O835" s="133"/>
      <c r="P835" s="132">
        <v>421455.75</v>
      </c>
      <c r="Q835" s="132">
        <f t="shared" si="106"/>
        <v>1407371.8900000001</v>
      </c>
      <c r="R835" s="132">
        <v>985916.14</v>
      </c>
      <c r="S835" s="132">
        <v>421455.75</v>
      </c>
      <c r="T835" s="169">
        <f t="shared" si="107"/>
        <v>0.99999999999999989</v>
      </c>
      <c r="U835" s="169">
        <f t="shared" si="108"/>
        <v>1</v>
      </c>
      <c r="V835" s="169">
        <f t="shared" si="109"/>
        <v>1.1249379417479874</v>
      </c>
      <c r="W835" s="169">
        <f t="shared" si="110"/>
        <v>1.0274354919838138</v>
      </c>
      <c r="X835" s="170">
        <v>1</v>
      </c>
      <c r="Y835" s="139">
        <v>39337</v>
      </c>
      <c r="Z835" s="139">
        <v>39337</v>
      </c>
      <c r="AA835" s="139">
        <v>39371</v>
      </c>
      <c r="AB835" s="139">
        <v>39629</v>
      </c>
      <c r="AC835" s="139" t="s">
        <v>4516</v>
      </c>
      <c r="AD835" s="147">
        <f t="shared" si="111"/>
        <v>258</v>
      </c>
      <c r="AE835" s="131">
        <v>62</v>
      </c>
      <c r="AG835" s="147">
        <v>1</v>
      </c>
      <c r="AH835" s="147" t="s">
        <v>4510</v>
      </c>
    </row>
    <row r="836" spans="1:34" x14ac:dyDescent="0.25">
      <c r="A836" s="147" t="s">
        <v>4474</v>
      </c>
      <c r="B836" s="140" t="s">
        <v>7267</v>
      </c>
      <c r="C836" s="147" t="s">
        <v>2877</v>
      </c>
      <c r="D836" s="140" t="s">
        <v>7286</v>
      </c>
      <c r="E836" s="147" t="s">
        <v>2876</v>
      </c>
      <c r="F836" s="140" t="s">
        <v>8081</v>
      </c>
      <c r="G836" s="147" t="s">
        <v>266</v>
      </c>
      <c r="H836" s="140" t="s">
        <v>8107</v>
      </c>
      <c r="I836" s="147" t="s">
        <v>1974</v>
      </c>
      <c r="J836" s="147">
        <v>1</v>
      </c>
      <c r="K836" s="132">
        <f t="shared" si="105"/>
        <v>3991000</v>
      </c>
      <c r="L836" s="132">
        <v>2627993.85</v>
      </c>
      <c r="M836" s="132">
        <v>1363006.15</v>
      </c>
      <c r="N836" s="132">
        <v>2627993.8499999996</v>
      </c>
      <c r="O836" s="133" t="s">
        <v>4699</v>
      </c>
      <c r="P836" s="132">
        <v>1587079.25</v>
      </c>
      <c r="Q836" s="132">
        <f t="shared" si="106"/>
        <v>4215073.0999999996</v>
      </c>
      <c r="R836" s="132">
        <v>2627993.85</v>
      </c>
      <c r="S836" s="132">
        <v>1587079.25</v>
      </c>
      <c r="T836" s="169">
        <f t="shared" si="107"/>
        <v>1.0000000000000002</v>
      </c>
      <c r="U836" s="169">
        <f t="shared" si="108"/>
        <v>1</v>
      </c>
      <c r="V836" s="169">
        <f t="shared" si="109"/>
        <v>1.1643962501563181</v>
      </c>
      <c r="W836" s="169">
        <f t="shared" si="110"/>
        <v>1.0561446003507893</v>
      </c>
      <c r="X836" s="170">
        <v>1</v>
      </c>
      <c r="Y836" s="139">
        <v>38468</v>
      </c>
      <c r="Z836" s="139">
        <v>38502</v>
      </c>
      <c r="AA836" s="139">
        <v>38729</v>
      </c>
      <c r="AB836" s="139">
        <v>39172</v>
      </c>
      <c r="AC836" s="139" t="s">
        <v>4516</v>
      </c>
      <c r="AD836" s="147">
        <f t="shared" si="111"/>
        <v>443</v>
      </c>
      <c r="AE836" s="131">
        <v>94</v>
      </c>
      <c r="AG836" s="147">
        <v>1</v>
      </c>
      <c r="AH836" s="147" t="s">
        <v>4510</v>
      </c>
    </row>
    <row r="837" spans="1:34" x14ac:dyDescent="0.25">
      <c r="A837" s="147" t="s">
        <v>4474</v>
      </c>
      <c r="B837" s="140" t="s">
        <v>7267</v>
      </c>
      <c r="C837" s="147" t="s">
        <v>2877</v>
      </c>
      <c r="D837" s="140" t="s">
        <v>7286</v>
      </c>
      <c r="E837" s="147" t="s">
        <v>3692</v>
      </c>
      <c r="F837" s="140" t="s">
        <v>8082</v>
      </c>
      <c r="G837" s="147" t="s">
        <v>3380</v>
      </c>
      <c r="H837" s="140" t="s">
        <v>10827</v>
      </c>
      <c r="I837" s="147" t="s">
        <v>42</v>
      </c>
      <c r="J837" s="147">
        <v>1</v>
      </c>
      <c r="K837" s="132">
        <f t="shared" si="105"/>
        <v>690000</v>
      </c>
      <c r="L837" s="132">
        <v>288705.09999999998</v>
      </c>
      <c r="M837" s="132">
        <v>401294.9</v>
      </c>
      <c r="N837" s="132">
        <v>259834.59</v>
      </c>
      <c r="O837" s="133"/>
      <c r="P837" s="132">
        <v>401294.9</v>
      </c>
      <c r="Q837" s="132">
        <f t="shared" si="106"/>
        <v>661129.49</v>
      </c>
      <c r="R837" s="132">
        <v>259834.59</v>
      </c>
      <c r="S837" s="132">
        <v>401294.9</v>
      </c>
      <c r="T837" s="169">
        <f t="shared" si="107"/>
        <v>1</v>
      </c>
      <c r="U837" s="169">
        <f t="shared" si="108"/>
        <v>1</v>
      </c>
      <c r="V837" s="169">
        <f t="shared" si="109"/>
        <v>1</v>
      </c>
      <c r="W837" s="169">
        <f t="shared" si="110"/>
        <v>0.95815868115942027</v>
      </c>
      <c r="X837" s="170">
        <v>1</v>
      </c>
      <c r="Y837" s="139">
        <v>39252</v>
      </c>
      <c r="Z837" s="139">
        <v>39297</v>
      </c>
      <c r="AA837" s="139">
        <v>39468</v>
      </c>
      <c r="AB837" s="139">
        <v>39537</v>
      </c>
      <c r="AC837" s="139" t="s">
        <v>4516</v>
      </c>
      <c r="AD837" s="147">
        <f t="shared" si="111"/>
        <v>69</v>
      </c>
      <c r="AE837" s="131">
        <v>58</v>
      </c>
      <c r="AG837" s="147">
        <v>1</v>
      </c>
      <c r="AH837" s="147" t="s">
        <v>4510</v>
      </c>
    </row>
    <row r="838" spans="1:34" x14ac:dyDescent="0.25">
      <c r="A838" s="147" t="s">
        <v>4474</v>
      </c>
      <c r="B838" s="140" t="s">
        <v>7267</v>
      </c>
      <c r="C838" s="147" t="s">
        <v>2877</v>
      </c>
      <c r="D838" s="140" t="s">
        <v>7286</v>
      </c>
      <c r="E838" s="147" t="s">
        <v>3692</v>
      </c>
      <c r="F838" s="140" t="s">
        <v>8082</v>
      </c>
      <c r="G838" s="147" t="s">
        <v>3380</v>
      </c>
      <c r="H838" s="140" t="s">
        <v>10827</v>
      </c>
      <c r="I838" s="147" t="s">
        <v>4851</v>
      </c>
      <c r="J838" s="147">
        <v>1</v>
      </c>
      <c r="K838" s="132">
        <f t="shared" si="105"/>
        <v>1680000</v>
      </c>
      <c r="L838" s="132">
        <v>1269057.8999999999</v>
      </c>
      <c r="M838" s="132">
        <v>410942.1</v>
      </c>
      <c r="N838" s="132">
        <v>1142152.1099999999</v>
      </c>
      <c r="O838" s="133"/>
      <c r="P838" s="132">
        <v>466646.45</v>
      </c>
      <c r="Q838" s="132">
        <f t="shared" si="106"/>
        <v>1608798.56</v>
      </c>
      <c r="R838" s="132">
        <v>1142152.1100000001</v>
      </c>
      <c r="S838" s="132">
        <v>466646.45</v>
      </c>
      <c r="T838" s="169">
        <f t="shared" si="107"/>
        <v>1.0000000000000002</v>
      </c>
      <c r="U838" s="169">
        <f t="shared" si="108"/>
        <v>1</v>
      </c>
      <c r="V838" s="169">
        <f t="shared" si="109"/>
        <v>1.1355527944204307</v>
      </c>
      <c r="W838" s="169">
        <f t="shared" si="110"/>
        <v>0.95761819047619046</v>
      </c>
      <c r="X838" s="170">
        <v>1</v>
      </c>
      <c r="Y838" s="139">
        <v>39820</v>
      </c>
      <c r="Z838" s="139">
        <v>39834</v>
      </c>
      <c r="AA838" s="139">
        <v>39881</v>
      </c>
      <c r="AB838" s="139">
        <v>39933</v>
      </c>
      <c r="AC838" s="139" t="s">
        <v>4584</v>
      </c>
      <c r="AD838" s="147">
        <f t="shared" si="111"/>
        <v>52</v>
      </c>
      <c r="AE838" s="131">
        <v>283</v>
      </c>
      <c r="AG838" s="147">
        <v>1</v>
      </c>
      <c r="AH838" s="147" t="s">
        <v>4510</v>
      </c>
    </row>
    <row r="839" spans="1:34" x14ac:dyDescent="0.25">
      <c r="A839" s="147" t="s">
        <v>4474</v>
      </c>
      <c r="B839" s="140" t="s">
        <v>7267</v>
      </c>
      <c r="C839" s="147" t="s">
        <v>2877</v>
      </c>
      <c r="D839" s="140" t="s">
        <v>7286</v>
      </c>
      <c r="E839" s="147" t="s">
        <v>3692</v>
      </c>
      <c r="F839" s="140" t="s">
        <v>8082</v>
      </c>
      <c r="G839" s="147" t="s">
        <v>857</v>
      </c>
      <c r="H839" s="140" t="s">
        <v>8116</v>
      </c>
      <c r="I839" s="147" t="s">
        <v>4814</v>
      </c>
      <c r="J839" s="147">
        <v>1</v>
      </c>
      <c r="K839" s="132">
        <f t="shared" si="105"/>
        <v>1820000</v>
      </c>
      <c r="L839" s="132">
        <v>1379237.84</v>
      </c>
      <c r="M839" s="132">
        <v>440762.16</v>
      </c>
      <c r="N839" s="132">
        <v>1103390.27</v>
      </c>
      <c r="O839" s="133"/>
      <c r="P839" s="132">
        <v>510784.75</v>
      </c>
      <c r="Q839" s="132">
        <f t="shared" si="106"/>
        <v>1614175.02</v>
      </c>
      <c r="R839" s="132">
        <v>1103390.27</v>
      </c>
      <c r="S839" s="132">
        <v>510784.75</v>
      </c>
      <c r="T839" s="169">
        <f t="shared" si="107"/>
        <v>1</v>
      </c>
      <c r="U839" s="169">
        <f t="shared" si="108"/>
        <v>1</v>
      </c>
      <c r="V839" s="169">
        <f t="shared" si="109"/>
        <v>1.1588670633613376</v>
      </c>
      <c r="W839" s="169">
        <f t="shared" si="110"/>
        <v>0.88690935164835161</v>
      </c>
      <c r="X839" s="170">
        <v>1</v>
      </c>
      <c r="Y839" s="139">
        <v>39820</v>
      </c>
      <c r="Z839" s="139">
        <v>39834</v>
      </c>
      <c r="AA839" s="139">
        <v>39881</v>
      </c>
      <c r="AB839" s="139">
        <v>39964</v>
      </c>
      <c r="AC839" s="139" t="s">
        <v>4584</v>
      </c>
      <c r="AD839" s="147">
        <f t="shared" si="111"/>
        <v>83</v>
      </c>
      <c r="AE839" s="131">
        <v>316</v>
      </c>
      <c r="AG839" s="147">
        <v>1</v>
      </c>
      <c r="AH839" s="147" t="s">
        <v>4510</v>
      </c>
    </row>
    <row r="840" spans="1:34" x14ac:dyDescent="0.25">
      <c r="A840" s="147" t="s">
        <v>4474</v>
      </c>
      <c r="B840" s="140" t="s">
        <v>7267</v>
      </c>
      <c r="C840" s="147" t="s">
        <v>2877</v>
      </c>
      <c r="D840" s="140" t="s">
        <v>7286</v>
      </c>
      <c r="E840" s="147" t="s">
        <v>3692</v>
      </c>
      <c r="F840" s="140" t="s">
        <v>8082</v>
      </c>
      <c r="G840" s="147" t="s">
        <v>3989</v>
      </c>
      <c r="H840" s="140" t="s">
        <v>8117</v>
      </c>
      <c r="I840" s="147" t="s">
        <v>4220</v>
      </c>
      <c r="J840" s="147">
        <v>1</v>
      </c>
      <c r="K840" s="132">
        <f t="shared" si="105"/>
        <v>1425282</v>
      </c>
      <c r="L840" s="132">
        <v>1087858.01</v>
      </c>
      <c r="M840" s="132">
        <v>337423.99</v>
      </c>
      <c r="N840" s="132">
        <v>1087858.01</v>
      </c>
      <c r="O840" s="133"/>
      <c r="P840" s="132">
        <v>338423.99</v>
      </c>
      <c r="Q840" s="132">
        <f t="shared" si="106"/>
        <v>1426282</v>
      </c>
      <c r="R840" s="132">
        <v>1087858.01</v>
      </c>
      <c r="S840" s="132">
        <v>338423.99</v>
      </c>
      <c r="T840" s="169">
        <f t="shared" si="107"/>
        <v>1</v>
      </c>
      <c r="U840" s="169">
        <f t="shared" si="108"/>
        <v>1</v>
      </c>
      <c r="V840" s="169">
        <f t="shared" si="109"/>
        <v>1.0029636304164384</v>
      </c>
      <c r="W840" s="169">
        <f t="shared" si="110"/>
        <v>1.0007016155399422</v>
      </c>
      <c r="X840" s="170">
        <v>1</v>
      </c>
      <c r="Y840" s="139">
        <v>39566</v>
      </c>
      <c r="Z840" s="139">
        <v>39610</v>
      </c>
      <c r="AA840" s="139">
        <v>39721</v>
      </c>
      <c r="AB840" s="139">
        <v>39812</v>
      </c>
      <c r="AC840" s="139" t="s">
        <v>4584</v>
      </c>
      <c r="AD840" s="147">
        <f t="shared" si="111"/>
        <v>91</v>
      </c>
      <c r="AE840" s="131">
        <v>230</v>
      </c>
      <c r="AG840" s="147">
        <v>1</v>
      </c>
      <c r="AH840" s="147" t="s">
        <v>4510</v>
      </c>
    </row>
    <row r="841" spans="1:34" x14ac:dyDescent="0.25">
      <c r="A841" s="147" t="s">
        <v>4474</v>
      </c>
      <c r="B841" s="140" t="s">
        <v>7267</v>
      </c>
      <c r="C841" s="147" t="s">
        <v>2877</v>
      </c>
      <c r="D841" s="140" t="s">
        <v>7286</v>
      </c>
      <c r="E841" s="147" t="s">
        <v>3692</v>
      </c>
      <c r="F841" s="140" t="s">
        <v>8082</v>
      </c>
      <c r="G841" s="147" t="s">
        <v>3693</v>
      </c>
      <c r="H841" s="140" t="s">
        <v>10828</v>
      </c>
      <c r="I841" s="147" t="s">
        <v>3694</v>
      </c>
      <c r="J841" s="147">
        <v>1</v>
      </c>
      <c r="K841" s="132">
        <f t="shared" si="105"/>
        <v>2000000</v>
      </c>
      <c r="L841" s="132">
        <v>1543447.02</v>
      </c>
      <c r="M841" s="132">
        <v>456552.98</v>
      </c>
      <c r="N841" s="132">
        <v>1487659.39</v>
      </c>
      <c r="O841" s="133" t="s">
        <v>4753</v>
      </c>
      <c r="P841" s="132">
        <v>450552.98</v>
      </c>
      <c r="Q841" s="132">
        <f t="shared" si="106"/>
        <v>1938212.3699999999</v>
      </c>
      <c r="R841" s="132">
        <v>1487659.39</v>
      </c>
      <c r="S841" s="132">
        <v>450552.98</v>
      </c>
      <c r="T841" s="169">
        <f t="shared" si="107"/>
        <v>1</v>
      </c>
      <c r="U841" s="169">
        <f t="shared" si="108"/>
        <v>1</v>
      </c>
      <c r="V841" s="169">
        <f t="shared" si="109"/>
        <v>0.98685804219260598</v>
      </c>
      <c r="W841" s="169">
        <f t="shared" si="110"/>
        <v>0.9691061849999999</v>
      </c>
      <c r="X841" s="170">
        <v>1</v>
      </c>
      <c r="Y841" s="139">
        <v>39252</v>
      </c>
      <c r="Z841" s="139">
        <v>39297</v>
      </c>
      <c r="AA841" s="139">
        <v>39406</v>
      </c>
      <c r="AB841" s="139">
        <v>39556</v>
      </c>
      <c r="AC841" s="139" t="s">
        <v>4516</v>
      </c>
      <c r="AD841" s="147">
        <f t="shared" si="111"/>
        <v>150</v>
      </c>
      <c r="AE841" s="131">
        <v>226</v>
      </c>
      <c r="AG841" s="147">
        <v>1</v>
      </c>
      <c r="AH841" s="147" t="s">
        <v>4510</v>
      </c>
    </row>
    <row r="842" spans="1:34" x14ac:dyDescent="0.25">
      <c r="A842" s="147" t="s">
        <v>4474</v>
      </c>
      <c r="B842" s="140" t="s">
        <v>7267</v>
      </c>
      <c r="C842" s="147" t="s">
        <v>2877</v>
      </c>
      <c r="D842" s="140" t="s">
        <v>7286</v>
      </c>
      <c r="E842" s="147" t="s">
        <v>3692</v>
      </c>
      <c r="F842" s="140" t="s">
        <v>8082</v>
      </c>
      <c r="G842" s="147" t="s">
        <v>3693</v>
      </c>
      <c r="H842" s="140" t="s">
        <v>10828</v>
      </c>
      <c r="I842" s="147" t="s">
        <v>4840</v>
      </c>
      <c r="J842" s="147">
        <v>1</v>
      </c>
      <c r="K842" s="132">
        <f t="shared" si="105"/>
        <v>1728615</v>
      </c>
      <c r="L842" s="132">
        <v>1307932.4099999999</v>
      </c>
      <c r="M842" s="132">
        <v>420682.59</v>
      </c>
      <c r="N842" s="132">
        <v>1307932.4100000001</v>
      </c>
      <c r="O842" s="133"/>
      <c r="P842" s="132">
        <v>419891.59</v>
      </c>
      <c r="Q842" s="132">
        <f t="shared" si="106"/>
        <v>1727824</v>
      </c>
      <c r="R842" s="132">
        <v>1307932.4099999999</v>
      </c>
      <c r="S842" s="132">
        <v>419891.59</v>
      </c>
      <c r="T842" s="169">
        <f t="shared" si="107"/>
        <v>0.99999999999999978</v>
      </c>
      <c r="U842" s="169">
        <f t="shared" si="108"/>
        <v>1</v>
      </c>
      <c r="V842" s="169">
        <f t="shared" si="109"/>
        <v>0.99811972252048753</v>
      </c>
      <c r="W842" s="169">
        <f t="shared" si="110"/>
        <v>0.99954240822855289</v>
      </c>
      <c r="X842" s="170">
        <v>1</v>
      </c>
      <c r="Y842" s="139">
        <v>39566</v>
      </c>
      <c r="Z842" s="139">
        <v>39610</v>
      </c>
      <c r="AA842" s="139">
        <v>39748</v>
      </c>
      <c r="AB842" s="139">
        <v>39872</v>
      </c>
      <c r="AC842" s="139" t="s">
        <v>4584</v>
      </c>
      <c r="AD842" s="147">
        <f t="shared" si="111"/>
        <v>124</v>
      </c>
      <c r="AE842" s="131">
        <v>230</v>
      </c>
      <c r="AG842" s="147">
        <v>1</v>
      </c>
      <c r="AH842" s="147" t="s">
        <v>4510</v>
      </c>
    </row>
    <row r="843" spans="1:34" x14ac:dyDescent="0.25">
      <c r="A843" s="147" t="s">
        <v>4474</v>
      </c>
      <c r="B843" s="140" t="s">
        <v>7267</v>
      </c>
      <c r="C843" s="147" t="s">
        <v>2877</v>
      </c>
      <c r="D843" s="140" t="s">
        <v>7286</v>
      </c>
      <c r="E843" s="147" t="s">
        <v>3692</v>
      </c>
      <c r="F843" s="140" t="s">
        <v>8082</v>
      </c>
      <c r="G843" s="147" t="s">
        <v>1019</v>
      </c>
      <c r="H843" s="140" t="s">
        <v>10829</v>
      </c>
      <c r="I843" s="147" t="s">
        <v>42</v>
      </c>
      <c r="J843" s="147">
        <v>1</v>
      </c>
      <c r="K843" s="132">
        <f t="shared" si="105"/>
        <v>709354</v>
      </c>
      <c r="L843" s="132">
        <v>515634.43</v>
      </c>
      <c r="M843" s="132">
        <v>193719.57</v>
      </c>
      <c r="N843" s="132">
        <v>464070.98</v>
      </c>
      <c r="O843" s="133"/>
      <c r="P843" s="132">
        <v>191173.47</v>
      </c>
      <c r="Q843" s="132">
        <f t="shared" si="106"/>
        <v>655244.44999999995</v>
      </c>
      <c r="R843" s="132">
        <v>464070.98</v>
      </c>
      <c r="S843" s="132">
        <v>191173.47</v>
      </c>
      <c r="T843" s="169">
        <f t="shared" si="107"/>
        <v>1</v>
      </c>
      <c r="U843" s="169">
        <f t="shared" si="108"/>
        <v>1</v>
      </c>
      <c r="V843" s="169">
        <f t="shared" si="109"/>
        <v>0.98685677446011255</v>
      </c>
      <c r="W843" s="169">
        <f t="shared" si="110"/>
        <v>0.92371996210636709</v>
      </c>
      <c r="X843" s="170">
        <v>1</v>
      </c>
      <c r="Y843" s="139">
        <v>39566</v>
      </c>
      <c r="Z843" s="139">
        <v>39610</v>
      </c>
      <c r="AA843" s="139">
        <v>39664</v>
      </c>
      <c r="AB843" s="139">
        <v>39718</v>
      </c>
      <c r="AC843" s="139" t="s">
        <v>4584</v>
      </c>
      <c r="AD843" s="147">
        <f t="shared" si="111"/>
        <v>54</v>
      </c>
      <c r="AE843" s="131">
        <v>105</v>
      </c>
      <c r="AG843" s="147">
        <v>1</v>
      </c>
      <c r="AH843" s="147" t="s">
        <v>4510</v>
      </c>
    </row>
    <row r="844" spans="1:34" x14ac:dyDescent="0.25">
      <c r="A844" s="147" t="s">
        <v>4474</v>
      </c>
      <c r="B844" s="140" t="s">
        <v>7267</v>
      </c>
      <c r="C844" s="147" t="s">
        <v>2877</v>
      </c>
      <c r="D844" s="140" t="s">
        <v>7286</v>
      </c>
      <c r="E844" s="147" t="s">
        <v>3692</v>
      </c>
      <c r="F844" s="140" t="s">
        <v>8082</v>
      </c>
      <c r="G844" s="147" t="s">
        <v>1019</v>
      </c>
      <c r="H844" s="140" t="s">
        <v>10829</v>
      </c>
      <c r="I844" s="147" t="s">
        <v>4830</v>
      </c>
      <c r="J844" s="147">
        <v>1</v>
      </c>
      <c r="K844" s="132">
        <f t="shared" si="105"/>
        <v>1290000</v>
      </c>
      <c r="L844" s="132">
        <v>974349.39</v>
      </c>
      <c r="M844" s="132">
        <v>315650.61</v>
      </c>
      <c r="N844" s="132">
        <v>876914.45</v>
      </c>
      <c r="O844" s="133"/>
      <c r="P844" s="132">
        <v>361850.61</v>
      </c>
      <c r="Q844" s="132">
        <f t="shared" si="106"/>
        <v>1238765.06</v>
      </c>
      <c r="R844" s="132">
        <v>876914.45</v>
      </c>
      <c r="S844" s="132">
        <v>361850.61</v>
      </c>
      <c r="T844" s="169">
        <f t="shared" si="107"/>
        <v>1</v>
      </c>
      <c r="U844" s="169">
        <f t="shared" si="108"/>
        <v>1</v>
      </c>
      <c r="V844" s="169">
        <f t="shared" si="109"/>
        <v>1.1463643615325185</v>
      </c>
      <c r="W844" s="169">
        <f t="shared" si="110"/>
        <v>0.96028299224806202</v>
      </c>
      <c r="X844" s="170">
        <v>1</v>
      </c>
      <c r="Y844" s="139">
        <v>39820</v>
      </c>
      <c r="Z844" s="139">
        <v>39834</v>
      </c>
      <c r="AA844" s="139">
        <v>39877</v>
      </c>
      <c r="AB844" s="139">
        <v>39964</v>
      </c>
      <c r="AC844" s="139" t="s">
        <v>4584</v>
      </c>
      <c r="AD844" s="147">
        <f t="shared" si="111"/>
        <v>87</v>
      </c>
      <c r="AE844" s="131">
        <v>198</v>
      </c>
      <c r="AG844" s="147">
        <v>1</v>
      </c>
      <c r="AH844" s="147" t="s">
        <v>4510</v>
      </c>
    </row>
    <row r="845" spans="1:34" x14ac:dyDescent="0.25">
      <c r="A845" s="147" t="s">
        <v>4474</v>
      </c>
      <c r="B845" s="140" t="s">
        <v>7267</v>
      </c>
      <c r="C845" s="147" t="s">
        <v>2877</v>
      </c>
      <c r="D845" s="140" t="s">
        <v>7286</v>
      </c>
      <c r="E845" s="147" t="s">
        <v>3692</v>
      </c>
      <c r="F845" s="140" t="s">
        <v>8082</v>
      </c>
      <c r="G845" s="147" t="s">
        <v>1265</v>
      </c>
      <c r="H845" s="140" t="s">
        <v>8115</v>
      </c>
      <c r="I845" s="147" t="s">
        <v>4794</v>
      </c>
      <c r="J845" s="147">
        <v>1</v>
      </c>
      <c r="K845" s="132">
        <f t="shared" si="105"/>
        <v>1329537</v>
      </c>
      <c r="L845" s="132">
        <v>992470.08</v>
      </c>
      <c r="M845" s="132">
        <v>337066.92</v>
      </c>
      <c r="N845" s="132">
        <v>992470.08000000007</v>
      </c>
      <c r="O845" s="133"/>
      <c r="P845" s="132">
        <v>331987.03999999998</v>
      </c>
      <c r="Q845" s="132">
        <f t="shared" si="106"/>
        <v>1324457.1199999999</v>
      </c>
      <c r="R845" s="132">
        <v>992470.08</v>
      </c>
      <c r="S845" s="132">
        <v>331987.03999999998</v>
      </c>
      <c r="T845" s="169">
        <f t="shared" si="107"/>
        <v>0.99999999999999989</v>
      </c>
      <c r="U845" s="169">
        <f t="shared" si="108"/>
        <v>1</v>
      </c>
      <c r="V845" s="169">
        <f t="shared" si="109"/>
        <v>0.98492916480798531</v>
      </c>
      <c r="W845" s="169">
        <f t="shared" si="110"/>
        <v>0.99617921125925779</v>
      </c>
      <c r="X845" s="170">
        <v>1</v>
      </c>
      <c r="Y845" s="139">
        <v>39566</v>
      </c>
      <c r="Z845" s="139">
        <v>39610</v>
      </c>
      <c r="AA845" s="139">
        <v>39748</v>
      </c>
      <c r="AB845" s="139">
        <v>39844</v>
      </c>
      <c r="AC845" s="139" t="s">
        <v>4584</v>
      </c>
      <c r="AD845" s="147">
        <f t="shared" si="111"/>
        <v>96</v>
      </c>
      <c r="AE845" s="131">
        <v>228</v>
      </c>
      <c r="AG845" s="147">
        <v>1</v>
      </c>
      <c r="AH845" s="147" t="s">
        <v>4510</v>
      </c>
    </row>
    <row r="846" spans="1:34" x14ac:dyDescent="0.25">
      <c r="A846" s="147" t="s">
        <v>4474</v>
      </c>
      <c r="B846" s="140" t="s">
        <v>7267</v>
      </c>
      <c r="C846" s="147" t="s">
        <v>2877</v>
      </c>
      <c r="D846" s="140" t="s">
        <v>7286</v>
      </c>
      <c r="E846" s="147" t="s">
        <v>3692</v>
      </c>
      <c r="F846" s="140" t="s">
        <v>8082</v>
      </c>
      <c r="G846" s="147" t="s">
        <v>3990</v>
      </c>
      <c r="H846" s="140" t="s">
        <v>10830</v>
      </c>
      <c r="I846" s="147" t="s">
        <v>4841</v>
      </c>
      <c r="J846" s="147">
        <v>1</v>
      </c>
      <c r="K846" s="132">
        <f t="shared" si="105"/>
        <v>847228</v>
      </c>
      <c r="L846" s="132">
        <v>647631.24</v>
      </c>
      <c r="M846" s="132">
        <v>199596.76</v>
      </c>
      <c r="N846" s="132">
        <v>626587.49</v>
      </c>
      <c r="O846" s="133"/>
      <c r="P846" s="132">
        <v>199627.76</v>
      </c>
      <c r="Q846" s="132">
        <f t="shared" si="106"/>
        <v>826215.25</v>
      </c>
      <c r="R846" s="132">
        <v>626587.49</v>
      </c>
      <c r="S846" s="132">
        <v>199627.76</v>
      </c>
      <c r="T846" s="169">
        <f t="shared" si="107"/>
        <v>1</v>
      </c>
      <c r="U846" s="169">
        <f t="shared" si="108"/>
        <v>1</v>
      </c>
      <c r="V846" s="169">
        <f t="shared" si="109"/>
        <v>1.0001553131423577</v>
      </c>
      <c r="W846" s="169">
        <f t="shared" si="110"/>
        <v>0.97519823471367806</v>
      </c>
      <c r="X846" s="170">
        <v>1</v>
      </c>
      <c r="Y846" s="139">
        <v>39566</v>
      </c>
      <c r="Z846" s="139">
        <v>39610</v>
      </c>
      <c r="AA846" s="139">
        <v>39725</v>
      </c>
      <c r="AB846" s="139">
        <v>39782</v>
      </c>
      <c r="AC846" s="139" t="s">
        <v>4516</v>
      </c>
      <c r="AD846" s="147">
        <f t="shared" si="111"/>
        <v>57</v>
      </c>
      <c r="AE846" s="131">
        <v>334</v>
      </c>
      <c r="AG846" s="147">
        <v>1</v>
      </c>
      <c r="AH846" s="147" t="s">
        <v>4510</v>
      </c>
    </row>
    <row r="847" spans="1:34" x14ac:dyDescent="0.25">
      <c r="A847" s="147" t="s">
        <v>4474</v>
      </c>
      <c r="B847" s="140" t="s">
        <v>7267</v>
      </c>
      <c r="C847" s="147" t="s">
        <v>2877</v>
      </c>
      <c r="D847" s="140" t="s">
        <v>7286</v>
      </c>
      <c r="E847" s="147" t="s">
        <v>3692</v>
      </c>
      <c r="F847" s="140" t="s">
        <v>8082</v>
      </c>
      <c r="G847" s="147" t="s">
        <v>1124</v>
      </c>
      <c r="H847" s="140" t="s">
        <v>10831</v>
      </c>
      <c r="I847" s="147" t="s">
        <v>3694</v>
      </c>
      <c r="J847" s="147">
        <v>1</v>
      </c>
      <c r="K847" s="132">
        <f t="shared" si="105"/>
        <v>2500000</v>
      </c>
      <c r="L847" s="132">
        <v>1914737.16</v>
      </c>
      <c r="M847" s="132">
        <v>585262.84</v>
      </c>
      <c r="N847" s="132">
        <v>1892495.5599999998</v>
      </c>
      <c r="O847" s="133" t="s">
        <v>4753</v>
      </c>
      <c r="P847" s="132">
        <v>565262.84</v>
      </c>
      <c r="Q847" s="132">
        <f t="shared" si="106"/>
        <v>2457758.4</v>
      </c>
      <c r="R847" s="132">
        <v>1892495.56</v>
      </c>
      <c r="S847" s="132">
        <v>565262.84</v>
      </c>
      <c r="T847" s="169">
        <f t="shared" si="107"/>
        <v>1.0000000000000002</v>
      </c>
      <c r="U847" s="169">
        <f t="shared" si="108"/>
        <v>1</v>
      </c>
      <c r="V847" s="169">
        <f t="shared" si="109"/>
        <v>0.96582731956807644</v>
      </c>
      <c r="W847" s="169">
        <f t="shared" si="110"/>
        <v>0.98310335999999998</v>
      </c>
      <c r="X847" s="170">
        <v>1</v>
      </c>
      <c r="Y847" s="139">
        <v>39252</v>
      </c>
      <c r="Z847" s="139">
        <v>39297</v>
      </c>
      <c r="AA847" s="139">
        <v>39372</v>
      </c>
      <c r="AB847" s="139">
        <v>39537</v>
      </c>
      <c r="AC847" s="139" t="s">
        <v>4516</v>
      </c>
      <c r="AD847" s="147">
        <f t="shared" si="111"/>
        <v>165</v>
      </c>
      <c r="AE847" s="131">
        <v>359</v>
      </c>
      <c r="AG847" s="147">
        <v>1</v>
      </c>
      <c r="AH847" s="147" t="s">
        <v>4510</v>
      </c>
    </row>
    <row r="848" spans="1:34" x14ac:dyDescent="0.25">
      <c r="A848" s="147" t="s">
        <v>4474</v>
      </c>
      <c r="B848" s="140" t="s">
        <v>7267</v>
      </c>
      <c r="C848" s="147" t="s">
        <v>2877</v>
      </c>
      <c r="D848" s="140" t="s">
        <v>7286</v>
      </c>
      <c r="E848" s="147" t="s">
        <v>3692</v>
      </c>
      <c r="F848" s="140" t="s">
        <v>8082</v>
      </c>
      <c r="G848" s="147" t="s">
        <v>1124</v>
      </c>
      <c r="H848" s="140" t="s">
        <v>10831</v>
      </c>
      <c r="I848" s="147" t="s">
        <v>4852</v>
      </c>
      <c r="J848" s="147">
        <v>1</v>
      </c>
      <c r="K848" s="132">
        <f t="shared" si="105"/>
        <v>1340122.5</v>
      </c>
      <c r="L848" s="132">
        <v>1107838.3700000001</v>
      </c>
      <c r="M848" s="132">
        <v>232284.13</v>
      </c>
      <c r="N848" s="132">
        <v>997055</v>
      </c>
      <c r="O848" s="133"/>
      <c r="P848" s="132">
        <v>388969.13</v>
      </c>
      <c r="Q848" s="132">
        <f t="shared" si="106"/>
        <v>1386024.13</v>
      </c>
      <c r="R848" s="132">
        <v>997055</v>
      </c>
      <c r="S848" s="132">
        <v>388969.13</v>
      </c>
      <c r="T848" s="169">
        <f t="shared" si="107"/>
        <v>1</v>
      </c>
      <c r="U848" s="169">
        <f t="shared" si="108"/>
        <v>1</v>
      </c>
      <c r="V848" s="169">
        <f t="shared" si="109"/>
        <v>1.6745402710034474</v>
      </c>
      <c r="W848" s="169">
        <f t="shared" si="110"/>
        <v>1.0342518165316976</v>
      </c>
      <c r="X848" s="170">
        <v>1</v>
      </c>
      <c r="Y848" s="139">
        <v>39820</v>
      </c>
      <c r="Z848" s="139">
        <v>39834</v>
      </c>
      <c r="AA848" s="139">
        <v>39878</v>
      </c>
      <c r="AB848" s="139">
        <v>39964</v>
      </c>
      <c r="AC848" s="139" t="s">
        <v>4584</v>
      </c>
      <c r="AD848" s="147">
        <f t="shared" si="111"/>
        <v>86</v>
      </c>
      <c r="AE848" s="131">
        <v>368</v>
      </c>
      <c r="AG848" s="147">
        <v>1</v>
      </c>
      <c r="AH848" s="147" t="s">
        <v>4510</v>
      </c>
    </row>
    <row r="849" spans="1:34" x14ac:dyDescent="0.25">
      <c r="A849" s="147" t="s">
        <v>4474</v>
      </c>
      <c r="B849" s="140" t="s">
        <v>7267</v>
      </c>
      <c r="C849" s="147" t="s">
        <v>2877</v>
      </c>
      <c r="D849" s="140" t="s">
        <v>7286</v>
      </c>
      <c r="E849" s="147" t="s">
        <v>3692</v>
      </c>
      <c r="F849" s="140" t="s">
        <v>8082</v>
      </c>
      <c r="G849" s="147" t="s">
        <v>3991</v>
      </c>
      <c r="H849" s="140" t="s">
        <v>10832</v>
      </c>
      <c r="I849" s="147" t="s">
        <v>42</v>
      </c>
      <c r="J849" s="147">
        <v>1</v>
      </c>
      <c r="K849" s="132">
        <f t="shared" si="105"/>
        <v>709354</v>
      </c>
      <c r="L849" s="132">
        <v>535318.11</v>
      </c>
      <c r="M849" s="132">
        <v>174035.89</v>
      </c>
      <c r="N849" s="132">
        <v>512018.17</v>
      </c>
      <c r="O849" s="133"/>
      <c r="P849" s="132">
        <v>185597.89</v>
      </c>
      <c r="Q849" s="132">
        <f t="shared" si="106"/>
        <v>697616.06</v>
      </c>
      <c r="R849" s="132">
        <v>512018.17</v>
      </c>
      <c r="S849" s="132">
        <v>185597.89</v>
      </c>
      <c r="T849" s="169">
        <f t="shared" si="107"/>
        <v>1</v>
      </c>
      <c r="U849" s="169">
        <f t="shared" si="108"/>
        <v>1</v>
      </c>
      <c r="V849" s="169">
        <f t="shared" si="109"/>
        <v>1.066434572776914</v>
      </c>
      <c r="W849" s="169">
        <f t="shared" si="110"/>
        <v>0.98345263436873553</v>
      </c>
      <c r="X849" s="170">
        <v>1</v>
      </c>
      <c r="Y849" s="139">
        <v>39566</v>
      </c>
      <c r="Z849" s="139">
        <v>39610</v>
      </c>
      <c r="AA849" s="139">
        <v>39664</v>
      </c>
      <c r="AB849" s="139">
        <v>39718</v>
      </c>
      <c r="AC849" s="139" t="s">
        <v>4584</v>
      </c>
      <c r="AD849" s="147">
        <f t="shared" si="111"/>
        <v>54</v>
      </c>
      <c r="AE849" s="131">
        <v>105</v>
      </c>
      <c r="AG849" s="147">
        <v>1</v>
      </c>
      <c r="AH849" s="147" t="s">
        <v>4510</v>
      </c>
    </row>
    <row r="850" spans="1:34" x14ac:dyDescent="0.25">
      <c r="A850" s="147" t="s">
        <v>4474</v>
      </c>
      <c r="B850" s="140" t="s">
        <v>7267</v>
      </c>
      <c r="C850" s="147" t="s">
        <v>2877</v>
      </c>
      <c r="D850" s="140" t="s">
        <v>7286</v>
      </c>
      <c r="E850" s="147" t="s">
        <v>3692</v>
      </c>
      <c r="F850" s="140" t="s">
        <v>8082</v>
      </c>
      <c r="G850" s="147" t="s">
        <v>3695</v>
      </c>
      <c r="H850" s="140" t="s">
        <v>10833</v>
      </c>
      <c r="I850" s="147" t="s">
        <v>3694</v>
      </c>
      <c r="J850" s="147">
        <v>1</v>
      </c>
      <c r="K850" s="132">
        <f t="shared" si="105"/>
        <v>1769999.3599999999</v>
      </c>
      <c r="L850" s="132">
        <v>1353110</v>
      </c>
      <c r="M850" s="132">
        <v>416889.36</v>
      </c>
      <c r="N850" s="132">
        <v>1353110</v>
      </c>
      <c r="O850" s="133" t="s">
        <v>4753</v>
      </c>
      <c r="P850" s="132">
        <v>432893.34</v>
      </c>
      <c r="Q850" s="132">
        <f t="shared" si="106"/>
        <v>1786003.34</v>
      </c>
      <c r="R850" s="132">
        <v>1353110</v>
      </c>
      <c r="S850" s="132">
        <v>432893.34</v>
      </c>
      <c r="T850" s="169">
        <f t="shared" si="107"/>
        <v>1</v>
      </c>
      <c r="U850" s="169">
        <f t="shared" si="108"/>
        <v>1</v>
      </c>
      <c r="V850" s="169">
        <f t="shared" si="109"/>
        <v>1.0383890344430955</v>
      </c>
      <c r="W850" s="169">
        <f t="shared" si="110"/>
        <v>1.0090417998795209</v>
      </c>
      <c r="X850" s="170">
        <v>1</v>
      </c>
      <c r="Y850" s="139">
        <v>39252</v>
      </c>
      <c r="Z850" s="139">
        <v>39297</v>
      </c>
      <c r="AA850" s="139">
        <v>39419</v>
      </c>
      <c r="AB850" s="139">
        <v>39599</v>
      </c>
      <c r="AC850" s="139" t="s">
        <v>4516</v>
      </c>
      <c r="AD850" s="147">
        <f t="shared" si="111"/>
        <v>180</v>
      </c>
      <c r="AE850" s="131">
        <v>150</v>
      </c>
      <c r="AG850" s="147">
        <v>1</v>
      </c>
      <c r="AH850" s="147" t="s">
        <v>4510</v>
      </c>
    </row>
    <row r="851" spans="1:34" x14ac:dyDescent="0.25">
      <c r="A851" s="147" t="s">
        <v>4474</v>
      </c>
      <c r="B851" s="140" t="s">
        <v>7267</v>
      </c>
      <c r="C851" s="147" t="s">
        <v>2877</v>
      </c>
      <c r="D851" s="140" t="s">
        <v>7286</v>
      </c>
      <c r="E851" s="147" t="s">
        <v>3692</v>
      </c>
      <c r="F851" s="140" t="s">
        <v>8082</v>
      </c>
      <c r="G851" s="147" t="s">
        <v>3695</v>
      </c>
      <c r="H851" s="140" t="s">
        <v>10833</v>
      </c>
      <c r="I851" s="147" t="s">
        <v>4834</v>
      </c>
      <c r="J851" s="147">
        <v>1</v>
      </c>
      <c r="K851" s="132">
        <f t="shared" si="105"/>
        <v>749996</v>
      </c>
      <c r="L851" s="132">
        <v>543251.65</v>
      </c>
      <c r="M851" s="132">
        <v>206744.35</v>
      </c>
      <c r="N851" s="132">
        <v>488929.52</v>
      </c>
      <c r="O851" s="133"/>
      <c r="P851" s="132">
        <v>207836.35</v>
      </c>
      <c r="Q851" s="132">
        <f t="shared" si="106"/>
        <v>696765.87</v>
      </c>
      <c r="R851" s="132">
        <v>488929.52</v>
      </c>
      <c r="S851" s="132">
        <v>207836.35</v>
      </c>
      <c r="T851" s="169">
        <f t="shared" si="107"/>
        <v>1</v>
      </c>
      <c r="U851" s="169">
        <f t="shared" si="108"/>
        <v>1</v>
      </c>
      <c r="V851" s="169">
        <f t="shared" si="109"/>
        <v>1.0052818855751076</v>
      </c>
      <c r="W851" s="169">
        <f t="shared" si="110"/>
        <v>0.92902611480594566</v>
      </c>
      <c r="X851" s="170">
        <v>1</v>
      </c>
      <c r="Y851" s="139">
        <v>39820</v>
      </c>
      <c r="Z851" s="139">
        <v>39834</v>
      </c>
      <c r="AA851" s="139">
        <v>39883</v>
      </c>
      <c r="AB851" s="139">
        <v>39964</v>
      </c>
      <c r="AC851" s="139" t="s">
        <v>4584</v>
      </c>
      <c r="AD851" s="147">
        <f t="shared" si="111"/>
        <v>81</v>
      </c>
      <c r="AE851" s="131">
        <v>226</v>
      </c>
      <c r="AG851" s="147">
        <v>1</v>
      </c>
      <c r="AH851" s="147" t="s">
        <v>4510</v>
      </c>
    </row>
    <row r="852" spans="1:34" x14ac:dyDescent="0.25">
      <c r="A852" s="147" t="s">
        <v>4474</v>
      </c>
      <c r="B852" s="140" t="s">
        <v>7267</v>
      </c>
      <c r="C852" s="147" t="s">
        <v>2317</v>
      </c>
      <c r="D852" s="140" t="s">
        <v>7288</v>
      </c>
      <c r="E852" s="147" t="s">
        <v>1329</v>
      </c>
      <c r="F852" s="140" t="s">
        <v>8130</v>
      </c>
      <c r="G852" s="147" t="s">
        <v>3427</v>
      </c>
      <c r="H852" s="140" t="s">
        <v>8136</v>
      </c>
      <c r="I852" s="147" t="s">
        <v>3428</v>
      </c>
      <c r="J852" s="147">
        <v>1</v>
      </c>
      <c r="K852" s="132">
        <f t="shared" si="105"/>
        <v>1406720</v>
      </c>
      <c r="L852" s="132">
        <v>959100</v>
      </c>
      <c r="M852" s="132">
        <v>447620</v>
      </c>
      <c r="N852" s="132">
        <v>959100</v>
      </c>
      <c r="O852" s="133"/>
      <c r="P852" s="132">
        <v>517676.75</v>
      </c>
      <c r="Q852" s="132">
        <f t="shared" si="106"/>
        <v>1476776.75</v>
      </c>
      <c r="R852" s="132">
        <v>959100</v>
      </c>
      <c r="S852" s="132">
        <v>517676.75</v>
      </c>
      <c r="T852" s="169">
        <f t="shared" si="107"/>
        <v>1</v>
      </c>
      <c r="U852" s="169">
        <f t="shared" si="108"/>
        <v>1</v>
      </c>
      <c r="V852" s="169">
        <f t="shared" si="109"/>
        <v>1.1565094276395156</v>
      </c>
      <c r="W852" s="169">
        <f t="shared" si="110"/>
        <v>1.0498014885691538</v>
      </c>
      <c r="X852" s="170">
        <v>1</v>
      </c>
      <c r="Y852" s="139">
        <v>39302</v>
      </c>
      <c r="Z852" s="139">
        <v>39302</v>
      </c>
      <c r="AA852" s="139">
        <v>39377</v>
      </c>
      <c r="AB852" s="139">
        <v>39506</v>
      </c>
      <c r="AC852" s="139" t="s">
        <v>4516</v>
      </c>
      <c r="AD852" s="147">
        <f t="shared" si="111"/>
        <v>129</v>
      </c>
      <c r="AE852" s="131">
        <v>308</v>
      </c>
      <c r="AG852" s="147">
        <v>1</v>
      </c>
      <c r="AH852" s="147" t="s">
        <v>4510</v>
      </c>
    </row>
    <row r="853" spans="1:34" x14ac:dyDescent="0.25">
      <c r="A853" s="147" t="s">
        <v>4474</v>
      </c>
      <c r="B853" s="140" t="s">
        <v>7267</v>
      </c>
      <c r="C853" s="147" t="s">
        <v>2317</v>
      </c>
      <c r="D853" s="140" t="s">
        <v>7288</v>
      </c>
      <c r="E853" s="147" t="s">
        <v>1329</v>
      </c>
      <c r="F853" s="140" t="s">
        <v>8130</v>
      </c>
      <c r="G853" s="147" t="s">
        <v>3293</v>
      </c>
      <c r="H853" s="140" t="s">
        <v>8661</v>
      </c>
      <c r="I853" s="147" t="s">
        <v>4812</v>
      </c>
      <c r="J853" s="147">
        <v>1</v>
      </c>
      <c r="K853" s="132">
        <f t="shared" si="105"/>
        <v>658123.23</v>
      </c>
      <c r="L853" s="132">
        <v>432239.23</v>
      </c>
      <c r="M853" s="132">
        <v>225884</v>
      </c>
      <c r="N853" s="132">
        <v>432239.23</v>
      </c>
      <c r="O853" s="133"/>
      <c r="P853" s="132">
        <v>214034.18</v>
      </c>
      <c r="Q853" s="132">
        <f t="shared" si="106"/>
        <v>646273.40999999992</v>
      </c>
      <c r="R853" s="132">
        <v>432239.23</v>
      </c>
      <c r="S853" s="132">
        <v>214034.18</v>
      </c>
      <c r="T853" s="169">
        <f t="shared" si="107"/>
        <v>1</v>
      </c>
      <c r="U853" s="169">
        <f t="shared" si="108"/>
        <v>1</v>
      </c>
      <c r="V853" s="169">
        <f t="shared" si="109"/>
        <v>0.94754024189406949</v>
      </c>
      <c r="W853" s="169">
        <f t="shared" si="110"/>
        <v>0.9819945270735998</v>
      </c>
      <c r="X853" s="170">
        <v>1</v>
      </c>
      <c r="Y853" s="139">
        <v>38890</v>
      </c>
      <c r="Z853" s="139">
        <v>38932</v>
      </c>
      <c r="AA853" s="139">
        <v>38999</v>
      </c>
      <c r="AB853" s="139">
        <v>39156</v>
      </c>
      <c r="AC853" s="139" t="s">
        <v>4516</v>
      </c>
      <c r="AD853" s="147">
        <f t="shared" si="111"/>
        <v>157</v>
      </c>
      <c r="AE853" s="131">
        <v>230</v>
      </c>
      <c r="AG853" s="147">
        <v>1</v>
      </c>
      <c r="AH853" s="147" t="s">
        <v>4510</v>
      </c>
    </row>
    <row r="854" spans="1:34" x14ac:dyDescent="0.25">
      <c r="A854" s="147" t="s">
        <v>4474</v>
      </c>
      <c r="B854" s="140" t="s">
        <v>7267</v>
      </c>
      <c r="C854" s="147" t="s">
        <v>2317</v>
      </c>
      <c r="D854" s="140" t="s">
        <v>7288</v>
      </c>
      <c r="E854" s="147" t="s">
        <v>1329</v>
      </c>
      <c r="F854" s="140" t="s">
        <v>8130</v>
      </c>
      <c r="G854" s="147" t="s">
        <v>3293</v>
      </c>
      <c r="H854" s="140" t="s">
        <v>8661</v>
      </c>
      <c r="I854" s="147" t="s">
        <v>4818</v>
      </c>
      <c r="J854" s="147">
        <v>1</v>
      </c>
      <c r="K854" s="132">
        <f t="shared" si="105"/>
        <v>1942600</v>
      </c>
      <c r="L854" s="132">
        <v>1255076.92</v>
      </c>
      <c r="M854" s="132">
        <v>687523.08000000007</v>
      </c>
      <c r="N854" s="132">
        <v>1255076.9200000002</v>
      </c>
      <c r="O854" s="133"/>
      <c r="P854" s="132">
        <v>700408.36</v>
      </c>
      <c r="Q854" s="132">
        <f t="shared" si="106"/>
        <v>1955485.2799999998</v>
      </c>
      <c r="R854" s="132">
        <v>1255076.92</v>
      </c>
      <c r="S854" s="132">
        <v>700408.36</v>
      </c>
      <c r="T854" s="169">
        <f t="shared" si="107"/>
        <v>0.99999999999999978</v>
      </c>
      <c r="U854" s="169">
        <f t="shared" si="108"/>
        <v>1</v>
      </c>
      <c r="V854" s="169">
        <f t="shared" si="109"/>
        <v>1.0187415962821202</v>
      </c>
      <c r="W854" s="169">
        <f t="shared" si="110"/>
        <v>1.0066330073097909</v>
      </c>
      <c r="X854" s="170">
        <v>1</v>
      </c>
      <c r="Y854" s="139">
        <v>39302</v>
      </c>
      <c r="Z854" s="139">
        <v>39302</v>
      </c>
      <c r="AA854" s="139">
        <v>39391</v>
      </c>
      <c r="AB854" s="139">
        <v>39537</v>
      </c>
      <c r="AC854" s="139" t="s">
        <v>4516</v>
      </c>
      <c r="AD854" s="147">
        <f t="shared" si="111"/>
        <v>146</v>
      </c>
      <c r="AE854" s="131">
        <v>216</v>
      </c>
      <c r="AG854" s="147">
        <v>1</v>
      </c>
      <c r="AH854" s="147" t="s">
        <v>4510</v>
      </c>
    </row>
    <row r="855" spans="1:34" x14ac:dyDescent="0.25">
      <c r="A855" s="147" t="s">
        <v>4474</v>
      </c>
      <c r="B855" s="140" t="s">
        <v>7267</v>
      </c>
      <c r="C855" s="147" t="s">
        <v>2317</v>
      </c>
      <c r="D855" s="140" t="s">
        <v>7288</v>
      </c>
      <c r="E855" s="147" t="s">
        <v>1329</v>
      </c>
      <c r="F855" s="140" t="s">
        <v>8130</v>
      </c>
      <c r="G855" s="147" t="s">
        <v>3294</v>
      </c>
      <c r="H855" s="140" t="s">
        <v>8662</v>
      </c>
      <c r="I855" s="147" t="s">
        <v>4813</v>
      </c>
      <c r="J855" s="147">
        <v>1</v>
      </c>
      <c r="K855" s="132">
        <f t="shared" si="105"/>
        <v>707199.11</v>
      </c>
      <c r="L855" s="132">
        <v>400571.54</v>
      </c>
      <c r="M855" s="132">
        <v>306627.57</v>
      </c>
      <c r="N855" s="132">
        <v>400571.54</v>
      </c>
      <c r="O855" s="133"/>
      <c r="P855" s="132">
        <v>316364.42</v>
      </c>
      <c r="Q855" s="132">
        <f t="shared" si="106"/>
        <v>716935.96</v>
      </c>
      <c r="R855" s="132">
        <v>400571.54</v>
      </c>
      <c r="S855" s="132">
        <v>316364.42</v>
      </c>
      <c r="T855" s="169">
        <f t="shared" si="107"/>
        <v>1</v>
      </c>
      <c r="U855" s="169">
        <f t="shared" si="108"/>
        <v>1</v>
      </c>
      <c r="V855" s="169">
        <f t="shared" si="109"/>
        <v>1.031754646198318</v>
      </c>
      <c r="W855" s="169">
        <f t="shared" si="110"/>
        <v>1.0137681875759148</v>
      </c>
      <c r="X855" s="170">
        <v>1</v>
      </c>
      <c r="Y855" s="139">
        <v>38890</v>
      </c>
      <c r="Z855" s="139">
        <v>38966</v>
      </c>
      <c r="AA855" s="139">
        <v>38999</v>
      </c>
      <c r="AB855" s="139">
        <v>39156</v>
      </c>
      <c r="AC855" s="139" t="s">
        <v>4516</v>
      </c>
      <c r="AD855" s="147">
        <f t="shared" si="111"/>
        <v>157</v>
      </c>
      <c r="AE855" s="131">
        <v>95</v>
      </c>
      <c r="AG855" s="147">
        <v>1</v>
      </c>
      <c r="AH855" s="147" t="s">
        <v>4510</v>
      </c>
    </row>
    <row r="856" spans="1:34" x14ac:dyDescent="0.25">
      <c r="A856" s="147" t="s">
        <v>4474</v>
      </c>
      <c r="B856" s="140" t="s">
        <v>7267</v>
      </c>
      <c r="C856" s="147" t="s">
        <v>2317</v>
      </c>
      <c r="D856" s="140" t="s">
        <v>7288</v>
      </c>
      <c r="E856" s="147" t="s">
        <v>1329</v>
      </c>
      <c r="F856" s="140" t="s">
        <v>8130</v>
      </c>
      <c r="G856" s="147" t="s">
        <v>3295</v>
      </c>
      <c r="H856" s="140" t="s">
        <v>8663</v>
      </c>
      <c r="I856" s="147" t="s">
        <v>42</v>
      </c>
      <c r="J856" s="147">
        <v>1</v>
      </c>
      <c r="K856" s="132">
        <f t="shared" si="105"/>
        <v>571889</v>
      </c>
      <c r="L856" s="132">
        <v>439914.62</v>
      </c>
      <c r="M856" s="132">
        <v>131974.38</v>
      </c>
      <c r="N856" s="132">
        <v>439914.62</v>
      </c>
      <c r="O856" s="133"/>
      <c r="P856" s="132">
        <v>203084.38</v>
      </c>
      <c r="Q856" s="132">
        <f t="shared" si="106"/>
        <v>642999</v>
      </c>
      <c r="R856" s="132">
        <v>439914.62</v>
      </c>
      <c r="S856" s="132">
        <v>203084.38</v>
      </c>
      <c r="T856" s="169">
        <f t="shared" si="107"/>
        <v>1</v>
      </c>
      <c r="U856" s="169">
        <f t="shared" si="108"/>
        <v>1</v>
      </c>
      <c r="V856" s="169">
        <f t="shared" si="109"/>
        <v>1.5388167006353808</v>
      </c>
      <c r="W856" s="169">
        <f t="shared" si="110"/>
        <v>1.1243423111827644</v>
      </c>
      <c r="X856" s="170">
        <v>1</v>
      </c>
      <c r="Y856" s="139">
        <v>38890</v>
      </c>
      <c r="Z856" s="139">
        <v>38932</v>
      </c>
      <c r="AA856" s="139">
        <v>38985</v>
      </c>
      <c r="AB856" s="139">
        <v>39156</v>
      </c>
      <c r="AC856" s="139" t="s">
        <v>4516</v>
      </c>
      <c r="AD856" s="147">
        <f t="shared" si="111"/>
        <v>171</v>
      </c>
      <c r="AE856" s="131">
        <v>103</v>
      </c>
      <c r="AG856" s="147">
        <v>1</v>
      </c>
      <c r="AH856" s="147" t="s">
        <v>4510</v>
      </c>
    </row>
    <row r="857" spans="1:34" x14ac:dyDescent="0.25">
      <c r="A857" s="147" t="s">
        <v>4474</v>
      </c>
      <c r="B857" s="140" t="s">
        <v>7267</v>
      </c>
      <c r="C857" s="147" t="s">
        <v>2317</v>
      </c>
      <c r="D857" s="140" t="s">
        <v>7288</v>
      </c>
      <c r="E857" s="147" t="s">
        <v>1329</v>
      </c>
      <c r="F857" s="140" t="s">
        <v>8130</v>
      </c>
      <c r="G857" s="147" t="s">
        <v>3295</v>
      </c>
      <c r="H857" s="140" t="s">
        <v>8663</v>
      </c>
      <c r="I857" s="147" t="s">
        <v>4819</v>
      </c>
      <c r="J857" s="147">
        <v>1</v>
      </c>
      <c r="K857" s="132">
        <f t="shared" si="105"/>
        <v>1205500</v>
      </c>
      <c r="L857" s="132">
        <v>747653.85</v>
      </c>
      <c r="M857" s="132">
        <v>457846.15</v>
      </c>
      <c r="N857" s="132">
        <v>747653.85</v>
      </c>
      <c r="O857" s="133"/>
      <c r="P857" s="132">
        <v>457346.15</v>
      </c>
      <c r="Q857" s="132">
        <f t="shared" si="106"/>
        <v>1205000</v>
      </c>
      <c r="R857" s="132">
        <v>747653.85</v>
      </c>
      <c r="S857" s="132">
        <v>457346.15</v>
      </c>
      <c r="T857" s="169">
        <f t="shared" si="107"/>
        <v>1</v>
      </c>
      <c r="U857" s="169">
        <f t="shared" si="108"/>
        <v>1</v>
      </c>
      <c r="V857" s="169">
        <f t="shared" si="109"/>
        <v>0.99890793009835288</v>
      </c>
      <c r="W857" s="169">
        <f t="shared" si="110"/>
        <v>0.99958523434259638</v>
      </c>
      <c r="X857" s="170">
        <v>1</v>
      </c>
      <c r="Y857" s="139">
        <v>39302</v>
      </c>
      <c r="Z857" s="139">
        <v>39302</v>
      </c>
      <c r="AA857" s="139">
        <v>39377</v>
      </c>
      <c r="AB857" s="139">
        <v>39599</v>
      </c>
      <c r="AC857" s="139" t="s">
        <v>4516</v>
      </c>
      <c r="AD857" s="147">
        <f t="shared" si="111"/>
        <v>222</v>
      </c>
      <c r="AE857" s="131">
        <v>111</v>
      </c>
      <c r="AG857" s="147">
        <v>1</v>
      </c>
      <c r="AH857" s="147" t="s">
        <v>4510</v>
      </c>
    </row>
    <row r="858" spans="1:34" x14ac:dyDescent="0.25">
      <c r="A858" s="147" t="s">
        <v>4474</v>
      </c>
      <c r="B858" s="140" t="s">
        <v>7267</v>
      </c>
      <c r="C858" s="147" t="s">
        <v>2317</v>
      </c>
      <c r="D858" s="140" t="s">
        <v>7288</v>
      </c>
      <c r="E858" s="147" t="s">
        <v>1329</v>
      </c>
      <c r="F858" s="140" t="s">
        <v>8130</v>
      </c>
      <c r="G858" s="147" t="s">
        <v>3561</v>
      </c>
      <c r="H858" s="140" t="s">
        <v>8664</v>
      </c>
      <c r="I858" s="147" t="s">
        <v>3430</v>
      </c>
      <c r="J858" s="147">
        <v>1</v>
      </c>
      <c r="K858" s="132">
        <f t="shared" si="105"/>
        <v>946620.92</v>
      </c>
      <c r="L858" s="132">
        <v>782080.92</v>
      </c>
      <c r="M858" s="132">
        <v>164540</v>
      </c>
      <c r="N858" s="132">
        <v>782080.92</v>
      </c>
      <c r="O858" s="133"/>
      <c r="P858" s="132">
        <v>410359.28</v>
      </c>
      <c r="Q858" s="132">
        <f t="shared" si="106"/>
        <v>1192440.2000000002</v>
      </c>
      <c r="R858" s="132">
        <v>782080.92</v>
      </c>
      <c r="S858" s="132">
        <v>410359.28</v>
      </c>
      <c r="T858" s="169">
        <f t="shared" si="107"/>
        <v>1</v>
      </c>
      <c r="U858" s="169">
        <f t="shared" si="108"/>
        <v>1</v>
      </c>
      <c r="V858" s="169">
        <f t="shared" si="109"/>
        <v>2.4939788501276285</v>
      </c>
      <c r="W858" s="169">
        <f t="shared" si="110"/>
        <v>1.2596808023215884</v>
      </c>
      <c r="X858" s="170">
        <v>1</v>
      </c>
      <c r="Y858" s="139">
        <v>39602</v>
      </c>
      <c r="Z858" s="139">
        <v>39609</v>
      </c>
      <c r="AA858" s="139">
        <v>39643</v>
      </c>
      <c r="AB858" s="139">
        <v>39782</v>
      </c>
      <c r="AC858" s="139" t="s">
        <v>4584</v>
      </c>
      <c r="AD858" s="147">
        <f t="shared" si="111"/>
        <v>139</v>
      </c>
      <c r="AE858" s="131">
        <v>265</v>
      </c>
      <c r="AG858" s="147">
        <v>1</v>
      </c>
      <c r="AH858" s="147" t="s">
        <v>4510</v>
      </c>
    </row>
    <row r="859" spans="1:34" x14ac:dyDescent="0.25">
      <c r="A859" s="147" t="s">
        <v>4474</v>
      </c>
      <c r="B859" s="140" t="s">
        <v>7267</v>
      </c>
      <c r="C859" s="147" t="s">
        <v>2317</v>
      </c>
      <c r="D859" s="140" t="s">
        <v>7288</v>
      </c>
      <c r="E859" s="147" t="s">
        <v>1329</v>
      </c>
      <c r="F859" s="140" t="s">
        <v>8130</v>
      </c>
      <c r="G859" s="147" t="s">
        <v>3296</v>
      </c>
      <c r="H859" s="140" t="s">
        <v>8138</v>
      </c>
      <c r="I859" s="147" t="s">
        <v>4814</v>
      </c>
      <c r="J859" s="147">
        <v>1</v>
      </c>
      <c r="K859" s="132">
        <f t="shared" si="105"/>
        <v>1028719.1</v>
      </c>
      <c r="L859" s="132">
        <v>791323.08</v>
      </c>
      <c r="M859" s="132">
        <v>237396.02</v>
      </c>
      <c r="N859" s="132">
        <v>791323.08000000007</v>
      </c>
      <c r="O859" s="133"/>
      <c r="P859" s="132">
        <v>299548.71999999997</v>
      </c>
      <c r="Q859" s="132">
        <f t="shared" si="106"/>
        <v>1090871.7999999998</v>
      </c>
      <c r="R859" s="132">
        <v>791323.08</v>
      </c>
      <c r="S859" s="132">
        <v>299548.71999999997</v>
      </c>
      <c r="T859" s="169">
        <f t="shared" si="107"/>
        <v>0.99999999999999989</v>
      </c>
      <c r="U859" s="169">
        <f t="shared" si="108"/>
        <v>1</v>
      </c>
      <c r="V859" s="169">
        <f t="shared" si="109"/>
        <v>1.2618102022097926</v>
      </c>
      <c r="W859" s="169">
        <f t="shared" si="110"/>
        <v>1.0604175619953007</v>
      </c>
      <c r="X859" s="170">
        <v>1</v>
      </c>
      <c r="Y859" s="139">
        <v>38890</v>
      </c>
      <c r="Z859" s="139">
        <v>38932</v>
      </c>
      <c r="AA859" s="139">
        <v>39006</v>
      </c>
      <c r="AB859" s="139">
        <v>39156</v>
      </c>
      <c r="AC859" s="139" t="s">
        <v>4516</v>
      </c>
      <c r="AD859" s="147">
        <f t="shared" si="111"/>
        <v>150</v>
      </c>
      <c r="AE859" s="131">
        <v>122</v>
      </c>
      <c r="AG859" s="147">
        <v>1</v>
      </c>
      <c r="AH859" s="147" t="s">
        <v>4510</v>
      </c>
    </row>
    <row r="860" spans="1:34" x14ac:dyDescent="0.25">
      <c r="A860" s="147" t="s">
        <v>4474</v>
      </c>
      <c r="B860" s="140" t="s">
        <v>7267</v>
      </c>
      <c r="C860" s="147" t="s">
        <v>2317</v>
      </c>
      <c r="D860" s="140" t="s">
        <v>7288</v>
      </c>
      <c r="E860" s="147" t="s">
        <v>1329</v>
      </c>
      <c r="F860" s="140" t="s">
        <v>8130</v>
      </c>
      <c r="G860" s="147" t="s">
        <v>3429</v>
      </c>
      <c r="H860" s="140" t="s">
        <v>8665</v>
      </c>
      <c r="I860" s="147" t="s">
        <v>4820</v>
      </c>
      <c r="J860" s="147">
        <v>1</v>
      </c>
      <c r="K860" s="132">
        <f t="shared" si="105"/>
        <v>727733.33000000007</v>
      </c>
      <c r="L860" s="132">
        <v>466460.52</v>
      </c>
      <c r="M860" s="132">
        <v>261272.81</v>
      </c>
      <c r="N860" s="132">
        <v>466460.51999999996</v>
      </c>
      <c r="O860" s="133"/>
      <c r="P860" s="132">
        <v>308848.63</v>
      </c>
      <c r="Q860" s="132">
        <f t="shared" si="106"/>
        <v>775309.15</v>
      </c>
      <c r="R860" s="132">
        <v>466460.52</v>
      </c>
      <c r="S860" s="132">
        <v>308848.63</v>
      </c>
      <c r="T860" s="169">
        <f t="shared" si="107"/>
        <v>1.0000000000000002</v>
      </c>
      <c r="U860" s="169">
        <f t="shared" si="108"/>
        <v>1</v>
      </c>
      <c r="V860" s="169">
        <f t="shared" si="109"/>
        <v>1.1820925032344545</v>
      </c>
      <c r="W860" s="169">
        <f t="shared" si="110"/>
        <v>1.0653753484123092</v>
      </c>
      <c r="X860" s="170">
        <v>1</v>
      </c>
      <c r="Y860" s="139">
        <v>39302</v>
      </c>
      <c r="Z860" s="139">
        <v>39302</v>
      </c>
      <c r="AA860" s="139">
        <v>39370</v>
      </c>
      <c r="AB860" s="139">
        <v>39477</v>
      </c>
      <c r="AC860" s="139" t="s">
        <v>4516</v>
      </c>
      <c r="AD860" s="147">
        <f t="shared" si="111"/>
        <v>107</v>
      </c>
      <c r="AE860" s="131">
        <v>195</v>
      </c>
      <c r="AG860" s="147">
        <v>1</v>
      </c>
      <c r="AH860" s="147" t="s">
        <v>4510</v>
      </c>
    </row>
    <row r="861" spans="1:34" x14ac:dyDescent="0.25">
      <c r="A861" s="147" t="s">
        <v>4474</v>
      </c>
      <c r="B861" s="140" t="s">
        <v>7267</v>
      </c>
      <c r="C861" s="147" t="s">
        <v>2317</v>
      </c>
      <c r="D861" s="140" t="s">
        <v>7288</v>
      </c>
      <c r="E861" s="147" t="s">
        <v>1329</v>
      </c>
      <c r="F861" s="140" t="s">
        <v>8130</v>
      </c>
      <c r="G861" s="147" t="s">
        <v>266</v>
      </c>
      <c r="H861" s="140" t="s">
        <v>8666</v>
      </c>
      <c r="I861" s="147" t="s">
        <v>3300</v>
      </c>
      <c r="J861" s="147">
        <v>1</v>
      </c>
      <c r="K861" s="132">
        <f t="shared" si="105"/>
        <v>700001</v>
      </c>
      <c r="L861" s="132">
        <v>416923.85</v>
      </c>
      <c r="M861" s="132">
        <v>283077.15000000002</v>
      </c>
      <c r="N861" s="132">
        <v>416923.85000000003</v>
      </c>
      <c r="O861" s="133"/>
      <c r="P861" s="132">
        <v>290762.15999999997</v>
      </c>
      <c r="Q861" s="132">
        <f t="shared" si="106"/>
        <v>707686.01</v>
      </c>
      <c r="R861" s="132">
        <v>416923.85</v>
      </c>
      <c r="S861" s="132">
        <v>290762.15999999997</v>
      </c>
      <c r="T861" s="169">
        <f t="shared" si="107"/>
        <v>0.99999999999999989</v>
      </c>
      <c r="U861" s="169">
        <f t="shared" si="108"/>
        <v>1</v>
      </c>
      <c r="V861" s="169">
        <f t="shared" si="109"/>
        <v>1.0271481113894214</v>
      </c>
      <c r="W861" s="169">
        <f t="shared" si="110"/>
        <v>1.0109785700306142</v>
      </c>
      <c r="X861" s="170">
        <v>1</v>
      </c>
      <c r="Y861" s="139">
        <v>38890</v>
      </c>
      <c r="Z861" s="139">
        <v>38932</v>
      </c>
      <c r="AA861" s="139">
        <v>38999</v>
      </c>
      <c r="AB861" s="139">
        <v>39156</v>
      </c>
      <c r="AC861" s="139" t="s">
        <v>4516</v>
      </c>
      <c r="AD861" s="147">
        <f t="shared" si="111"/>
        <v>157</v>
      </c>
      <c r="AE861" s="131">
        <v>220</v>
      </c>
      <c r="AG861" s="147">
        <v>1</v>
      </c>
      <c r="AH861" s="147" t="s">
        <v>4510</v>
      </c>
    </row>
    <row r="862" spans="1:34" x14ac:dyDescent="0.25">
      <c r="A862" s="147" t="s">
        <v>4474</v>
      </c>
      <c r="B862" s="140" t="s">
        <v>7267</v>
      </c>
      <c r="C862" s="147" t="s">
        <v>2317</v>
      </c>
      <c r="D862" s="140" t="s">
        <v>7288</v>
      </c>
      <c r="E862" s="147" t="s">
        <v>1329</v>
      </c>
      <c r="F862" s="140" t="s">
        <v>8130</v>
      </c>
      <c r="G862" s="147" t="s">
        <v>266</v>
      </c>
      <c r="H862" s="140" t="s">
        <v>8666</v>
      </c>
      <c r="I862" s="147" t="s">
        <v>42</v>
      </c>
      <c r="J862" s="147">
        <v>1</v>
      </c>
      <c r="K862" s="132">
        <f t="shared" si="105"/>
        <v>606815.12</v>
      </c>
      <c r="L862" s="132">
        <v>517588.47</v>
      </c>
      <c r="M862" s="132">
        <v>89226.65</v>
      </c>
      <c r="N862" s="132">
        <v>517588.47</v>
      </c>
      <c r="O862" s="133"/>
      <c r="P862" s="132">
        <v>244618.19</v>
      </c>
      <c r="Q862" s="132">
        <f t="shared" si="106"/>
        <v>762206.65999999992</v>
      </c>
      <c r="R862" s="132">
        <v>517588.47</v>
      </c>
      <c r="S862" s="132">
        <v>244618.19</v>
      </c>
      <c r="T862" s="169">
        <f t="shared" si="107"/>
        <v>1</v>
      </c>
      <c r="U862" s="169">
        <f t="shared" si="108"/>
        <v>1</v>
      </c>
      <c r="V862" s="169">
        <f t="shared" si="109"/>
        <v>2.7415373097611533</v>
      </c>
      <c r="W862" s="169">
        <f t="shared" si="110"/>
        <v>1.2560772381545138</v>
      </c>
      <c r="X862" s="170">
        <v>1</v>
      </c>
      <c r="Y862" s="139">
        <v>39602</v>
      </c>
      <c r="Z862" s="139">
        <v>39609</v>
      </c>
      <c r="AA862" s="139">
        <v>39671</v>
      </c>
      <c r="AB862" s="139">
        <v>39782</v>
      </c>
      <c r="AC862" s="139" t="s">
        <v>4584</v>
      </c>
      <c r="AD862" s="147">
        <f t="shared" si="111"/>
        <v>111</v>
      </c>
      <c r="AE862" s="131">
        <v>67</v>
      </c>
      <c r="AG862" s="147">
        <v>1</v>
      </c>
      <c r="AH862" s="147" t="s">
        <v>4510</v>
      </c>
    </row>
    <row r="863" spans="1:34" x14ac:dyDescent="0.25">
      <c r="A863" s="147" t="s">
        <v>4474</v>
      </c>
      <c r="B863" s="140" t="s">
        <v>7267</v>
      </c>
      <c r="C863" s="147" t="s">
        <v>2317</v>
      </c>
      <c r="D863" s="140" t="s">
        <v>7288</v>
      </c>
      <c r="E863" s="147" t="s">
        <v>1329</v>
      </c>
      <c r="F863" s="140" t="s">
        <v>8130</v>
      </c>
      <c r="G863" s="147" t="s">
        <v>220</v>
      </c>
      <c r="H863" s="140" t="s">
        <v>8134</v>
      </c>
      <c r="I863" s="147" t="s">
        <v>4814</v>
      </c>
      <c r="J863" s="147">
        <v>1</v>
      </c>
      <c r="K863" s="132">
        <f t="shared" si="105"/>
        <v>1454736</v>
      </c>
      <c r="L863" s="132">
        <v>1119027.69</v>
      </c>
      <c r="M863" s="132">
        <v>335708.31</v>
      </c>
      <c r="N863" s="132">
        <v>1119027.69</v>
      </c>
      <c r="O863" s="133"/>
      <c r="P863" s="132">
        <v>461625.23</v>
      </c>
      <c r="Q863" s="132">
        <f t="shared" si="106"/>
        <v>1580652.92</v>
      </c>
      <c r="R863" s="132">
        <v>1119027.69</v>
      </c>
      <c r="S863" s="132">
        <v>461625.23</v>
      </c>
      <c r="T863" s="169">
        <f t="shared" si="107"/>
        <v>1</v>
      </c>
      <c r="U863" s="169">
        <f t="shared" si="108"/>
        <v>1</v>
      </c>
      <c r="V863" s="169">
        <f t="shared" si="109"/>
        <v>1.3750783529904278</v>
      </c>
      <c r="W863" s="169">
        <f t="shared" si="110"/>
        <v>1.0865565435927893</v>
      </c>
      <c r="X863" s="170">
        <v>1</v>
      </c>
      <c r="Y863" s="139">
        <v>38890</v>
      </c>
      <c r="Z863" s="139">
        <v>38933</v>
      </c>
      <c r="AA863" s="139">
        <v>38999</v>
      </c>
      <c r="AB863" s="139">
        <v>39156</v>
      </c>
      <c r="AC863" s="139" t="s">
        <v>4516</v>
      </c>
      <c r="AD863" s="147">
        <f t="shared" si="111"/>
        <v>157</v>
      </c>
      <c r="AE863" s="131">
        <v>213</v>
      </c>
      <c r="AG863" s="147">
        <v>1</v>
      </c>
      <c r="AH863" s="147" t="s">
        <v>4510</v>
      </c>
    </row>
    <row r="864" spans="1:34" x14ac:dyDescent="0.25">
      <c r="A864" s="147" t="s">
        <v>4474</v>
      </c>
      <c r="B864" s="140" t="s">
        <v>7267</v>
      </c>
      <c r="C864" s="147" t="s">
        <v>2317</v>
      </c>
      <c r="D864" s="140" t="s">
        <v>7288</v>
      </c>
      <c r="E864" s="147" t="s">
        <v>1329</v>
      </c>
      <c r="F864" s="140" t="s">
        <v>8130</v>
      </c>
      <c r="G864" s="147" t="s">
        <v>3562</v>
      </c>
      <c r="H864" s="140" t="s">
        <v>8667</v>
      </c>
      <c r="I864" s="147" t="s">
        <v>4823</v>
      </c>
      <c r="J864" s="147">
        <v>1</v>
      </c>
      <c r="K864" s="132">
        <f t="shared" si="105"/>
        <v>2592050.61</v>
      </c>
      <c r="L864" s="132">
        <v>2300330.61</v>
      </c>
      <c r="M864" s="132">
        <v>291720</v>
      </c>
      <c r="N864" s="132">
        <v>2289028.15</v>
      </c>
      <c r="O864" s="133"/>
      <c r="P864" s="132">
        <v>967810.28</v>
      </c>
      <c r="Q864" s="132">
        <f t="shared" si="106"/>
        <v>3256838.4299999997</v>
      </c>
      <c r="R864" s="132">
        <v>2289028.15</v>
      </c>
      <c r="S864" s="132">
        <v>967810.28</v>
      </c>
      <c r="T864" s="169">
        <f t="shared" si="107"/>
        <v>1</v>
      </c>
      <c r="U864" s="169">
        <f t="shared" si="108"/>
        <v>1</v>
      </c>
      <c r="V864" s="169">
        <f t="shared" si="109"/>
        <v>3.3176000274235569</v>
      </c>
      <c r="W864" s="169">
        <f t="shared" si="110"/>
        <v>1.2564717746772698</v>
      </c>
      <c r="X864" s="170">
        <v>1</v>
      </c>
      <c r="Y864" s="139">
        <v>39602</v>
      </c>
      <c r="Z864" s="139">
        <v>39609</v>
      </c>
      <c r="AA864" s="139">
        <v>39706</v>
      </c>
      <c r="AB864" s="139">
        <v>39813</v>
      </c>
      <c r="AC864" s="139" t="s">
        <v>4584</v>
      </c>
      <c r="AD864" s="147">
        <f t="shared" si="111"/>
        <v>107</v>
      </c>
      <c r="AE864" s="131">
        <v>464</v>
      </c>
      <c r="AG864" s="147">
        <v>1</v>
      </c>
      <c r="AH864" s="147" t="s">
        <v>4510</v>
      </c>
    </row>
    <row r="865" spans="1:246" x14ac:dyDescent="0.25">
      <c r="A865" s="147" t="s">
        <v>4474</v>
      </c>
      <c r="B865" s="140" t="s">
        <v>7267</v>
      </c>
      <c r="C865" s="147" t="s">
        <v>2317</v>
      </c>
      <c r="D865" s="140" t="s">
        <v>7288</v>
      </c>
      <c r="E865" s="147" t="s">
        <v>3297</v>
      </c>
      <c r="F865" s="140" t="s">
        <v>8131</v>
      </c>
      <c r="G865" s="147" t="s">
        <v>3563</v>
      </c>
      <c r="H865" s="140" t="s">
        <v>10834</v>
      </c>
      <c r="I865" s="147" t="s">
        <v>4824</v>
      </c>
      <c r="J865" s="147">
        <v>1</v>
      </c>
      <c r="K865" s="132">
        <f t="shared" si="105"/>
        <v>1500000</v>
      </c>
      <c r="L865" s="132">
        <v>1080165.8600000001</v>
      </c>
      <c r="M865" s="132">
        <v>419834.14</v>
      </c>
      <c r="N865" s="132">
        <v>1080165.8599999999</v>
      </c>
      <c r="O865" s="133"/>
      <c r="P865" s="132">
        <v>418485.34</v>
      </c>
      <c r="Q865" s="132">
        <f t="shared" si="106"/>
        <v>1498651.2000000002</v>
      </c>
      <c r="R865" s="132">
        <v>1080165.8600000001</v>
      </c>
      <c r="S865" s="132">
        <v>418485.34</v>
      </c>
      <c r="T865" s="169">
        <f t="shared" si="107"/>
        <v>1.0000000000000002</v>
      </c>
      <c r="U865" s="169">
        <f t="shared" si="108"/>
        <v>1</v>
      </c>
      <c r="V865" s="169">
        <f t="shared" si="109"/>
        <v>0.99678730271911664</v>
      </c>
      <c r="W865" s="169">
        <f t="shared" si="110"/>
        <v>0.99910080000000012</v>
      </c>
      <c r="X865" s="170">
        <v>1</v>
      </c>
      <c r="Y865" s="139">
        <v>39640</v>
      </c>
      <c r="Z865" s="139">
        <v>39640</v>
      </c>
      <c r="AA865" s="139">
        <v>39748</v>
      </c>
      <c r="AB865" s="139">
        <v>39813</v>
      </c>
      <c r="AC865" s="139" t="s">
        <v>4584</v>
      </c>
      <c r="AD865" s="147">
        <f t="shared" si="111"/>
        <v>65</v>
      </c>
      <c r="AE865" s="131">
        <v>357</v>
      </c>
      <c r="AG865" s="147">
        <v>1</v>
      </c>
      <c r="AH865" s="147" t="s">
        <v>4510</v>
      </c>
    </row>
    <row r="866" spans="1:246" x14ac:dyDescent="0.25">
      <c r="A866" s="147" t="s">
        <v>4474</v>
      </c>
      <c r="B866" s="140" t="s">
        <v>7267</v>
      </c>
      <c r="C866" s="147" t="s">
        <v>2317</v>
      </c>
      <c r="D866" s="140" t="s">
        <v>7288</v>
      </c>
      <c r="E866" s="147" t="s">
        <v>3297</v>
      </c>
      <c r="F866" s="140" t="s">
        <v>8131</v>
      </c>
      <c r="G866" s="147" t="s">
        <v>3298</v>
      </c>
      <c r="H866" s="140" t="s">
        <v>10835</v>
      </c>
      <c r="I866" s="147" t="s">
        <v>3165</v>
      </c>
      <c r="J866" s="147">
        <v>1</v>
      </c>
      <c r="K866" s="132">
        <f t="shared" si="105"/>
        <v>1969911</v>
      </c>
      <c r="L866" s="132">
        <v>1176123</v>
      </c>
      <c r="M866" s="132">
        <v>793788</v>
      </c>
      <c r="N866" s="132">
        <v>1176123</v>
      </c>
      <c r="O866" s="133"/>
      <c r="P866" s="132">
        <v>817522.07</v>
      </c>
      <c r="Q866" s="132">
        <f t="shared" si="106"/>
        <v>1993645.0699999998</v>
      </c>
      <c r="R866" s="132">
        <v>1176123</v>
      </c>
      <c r="S866" s="132">
        <v>817522.07</v>
      </c>
      <c r="T866" s="169">
        <f t="shared" si="107"/>
        <v>1</v>
      </c>
      <c r="U866" s="169">
        <f t="shared" si="108"/>
        <v>1</v>
      </c>
      <c r="V866" s="169">
        <f t="shared" si="109"/>
        <v>1.0298997591296417</v>
      </c>
      <c r="W866" s="169">
        <f t="shared" si="110"/>
        <v>1.0120482955828969</v>
      </c>
      <c r="X866" s="170">
        <v>1</v>
      </c>
      <c r="Y866" s="139">
        <v>38896</v>
      </c>
      <c r="Z866" s="139">
        <v>38930</v>
      </c>
      <c r="AA866" s="139">
        <v>38971</v>
      </c>
      <c r="AB866" s="139">
        <v>39172</v>
      </c>
      <c r="AC866" s="139" t="s">
        <v>4516</v>
      </c>
      <c r="AD866" s="147">
        <f t="shared" si="111"/>
        <v>201</v>
      </c>
      <c r="AE866" s="131">
        <v>174</v>
      </c>
      <c r="AG866" s="147">
        <v>1</v>
      </c>
      <c r="AH866" s="147" t="s">
        <v>4510</v>
      </c>
    </row>
    <row r="867" spans="1:246" x14ac:dyDescent="0.25">
      <c r="A867" s="147" t="s">
        <v>4474</v>
      </c>
      <c r="B867" s="140" t="s">
        <v>7267</v>
      </c>
      <c r="C867" s="147" t="s">
        <v>2317</v>
      </c>
      <c r="D867" s="140" t="s">
        <v>7288</v>
      </c>
      <c r="E867" s="147" t="s">
        <v>3297</v>
      </c>
      <c r="F867" s="140" t="s">
        <v>8131</v>
      </c>
      <c r="G867" s="147" t="s">
        <v>3298</v>
      </c>
      <c r="H867" s="140" t="s">
        <v>10835</v>
      </c>
      <c r="I867" s="147" t="s">
        <v>3430</v>
      </c>
      <c r="J867" s="147">
        <v>1</v>
      </c>
      <c r="K867" s="132">
        <f t="shared" si="105"/>
        <v>1682550</v>
      </c>
      <c r="L867" s="132">
        <v>1212779</v>
      </c>
      <c r="M867" s="132">
        <v>469771</v>
      </c>
      <c r="N867" s="132">
        <v>1212779</v>
      </c>
      <c r="O867" s="133"/>
      <c r="P867" s="132">
        <v>476208</v>
      </c>
      <c r="Q867" s="132">
        <f t="shared" si="106"/>
        <v>1688987</v>
      </c>
      <c r="R867" s="132">
        <v>1212779</v>
      </c>
      <c r="S867" s="132">
        <v>476208</v>
      </c>
      <c r="T867" s="169">
        <f t="shared" si="107"/>
        <v>1</v>
      </c>
      <c r="U867" s="169">
        <f t="shared" si="108"/>
        <v>1</v>
      </c>
      <c r="V867" s="169">
        <f t="shared" si="109"/>
        <v>1.0137024209668115</v>
      </c>
      <c r="W867" s="169">
        <f t="shared" si="110"/>
        <v>1.0038257406912128</v>
      </c>
      <c r="X867" s="170">
        <v>1</v>
      </c>
      <c r="Y867" s="139">
        <v>39282</v>
      </c>
      <c r="Z867" s="139">
        <v>39282</v>
      </c>
      <c r="AA867" s="139">
        <v>39393</v>
      </c>
      <c r="AB867" s="139">
        <v>39629</v>
      </c>
      <c r="AC867" s="139" t="s">
        <v>4516</v>
      </c>
      <c r="AD867" s="147">
        <f t="shared" si="111"/>
        <v>236</v>
      </c>
      <c r="AE867" s="131">
        <v>110</v>
      </c>
      <c r="AG867" s="147">
        <v>1</v>
      </c>
      <c r="AH867" s="147" t="s">
        <v>4510</v>
      </c>
    </row>
    <row r="868" spans="1:246" x14ac:dyDescent="0.25">
      <c r="A868" s="147" t="s">
        <v>4474</v>
      </c>
      <c r="B868" s="140" t="s">
        <v>7267</v>
      </c>
      <c r="C868" s="147" t="s">
        <v>2317</v>
      </c>
      <c r="D868" s="140" t="s">
        <v>7288</v>
      </c>
      <c r="E868" s="147" t="s">
        <v>3297</v>
      </c>
      <c r="F868" s="140" t="s">
        <v>8131</v>
      </c>
      <c r="G868" s="147" t="s">
        <v>4815</v>
      </c>
      <c r="H868" s="140" t="s">
        <v>10836</v>
      </c>
      <c r="I868" s="147" t="s">
        <v>3300</v>
      </c>
      <c r="J868" s="147">
        <v>2</v>
      </c>
      <c r="K868" s="132">
        <f t="shared" si="105"/>
        <v>1392273</v>
      </c>
      <c r="L868" s="132">
        <v>953898</v>
      </c>
      <c r="M868" s="132">
        <v>438375</v>
      </c>
      <c r="N868" s="132">
        <v>953898</v>
      </c>
      <c r="O868" s="133"/>
      <c r="P868" s="132">
        <v>642578.79</v>
      </c>
      <c r="Q868" s="132">
        <f t="shared" si="106"/>
        <v>1596476.79</v>
      </c>
      <c r="R868" s="132">
        <v>953898</v>
      </c>
      <c r="S868" s="132">
        <v>642578.79</v>
      </c>
      <c r="T868" s="169">
        <f t="shared" si="107"/>
        <v>1</v>
      </c>
      <c r="U868" s="169">
        <f t="shared" si="108"/>
        <v>1</v>
      </c>
      <c r="V868" s="169">
        <f t="shared" si="109"/>
        <v>1.465819880239521</v>
      </c>
      <c r="W868" s="169">
        <f t="shared" si="110"/>
        <v>1.1466693601039453</v>
      </c>
      <c r="X868" s="170">
        <v>1</v>
      </c>
      <c r="Y868" s="139">
        <v>38896</v>
      </c>
      <c r="Z868" s="139">
        <v>38930</v>
      </c>
      <c r="AA868" s="139">
        <v>38974</v>
      </c>
      <c r="AB868" s="139">
        <v>39566</v>
      </c>
      <c r="AC868" s="139" t="s">
        <v>4516</v>
      </c>
      <c r="AD868" s="147">
        <f t="shared" si="111"/>
        <v>592</v>
      </c>
      <c r="AE868" s="131">
        <v>628</v>
      </c>
      <c r="AG868" s="147">
        <v>1</v>
      </c>
      <c r="AH868" s="147" t="s">
        <v>4510</v>
      </c>
    </row>
    <row r="869" spans="1:246" x14ac:dyDescent="0.25">
      <c r="A869" s="147" t="s">
        <v>4474</v>
      </c>
      <c r="B869" s="195" t="s">
        <v>7267</v>
      </c>
      <c r="C869" s="194" t="s">
        <v>2317</v>
      </c>
      <c r="D869" s="195" t="s">
        <v>7288</v>
      </c>
      <c r="E869" s="194" t="s">
        <v>3297</v>
      </c>
      <c r="F869" s="195" t="s">
        <v>8131</v>
      </c>
      <c r="G869" s="194" t="s">
        <v>104</v>
      </c>
      <c r="H869" s="195" t="s">
        <v>10837</v>
      </c>
      <c r="I869" s="194" t="s">
        <v>3300</v>
      </c>
      <c r="J869" s="194">
        <v>2</v>
      </c>
      <c r="K869" s="196">
        <f>L869+M869</f>
        <v>1392273</v>
      </c>
      <c r="L869" s="196">
        <v>953898</v>
      </c>
      <c r="M869" s="196">
        <v>438375</v>
      </c>
      <c r="N869" s="196">
        <v>953898</v>
      </c>
      <c r="O869" s="134"/>
      <c r="P869" s="196">
        <v>642578.79</v>
      </c>
      <c r="Q869" s="196">
        <f>R869+S869</f>
        <v>1596476.79</v>
      </c>
      <c r="R869" s="196">
        <v>953898</v>
      </c>
      <c r="S869" s="196">
        <v>642578.79</v>
      </c>
      <c r="T869" s="197">
        <f>R869/N869</f>
        <v>1</v>
      </c>
      <c r="U869" s="197">
        <f>S869/P869</f>
        <v>1</v>
      </c>
      <c r="V869" s="197">
        <f>P869/M869</f>
        <v>1.465819880239521</v>
      </c>
      <c r="W869" s="197">
        <f>Q869/K869</f>
        <v>1.1466693601039453</v>
      </c>
      <c r="X869" s="198">
        <v>1</v>
      </c>
      <c r="Y869" s="199">
        <v>38896</v>
      </c>
      <c r="Z869" s="199">
        <v>38930</v>
      </c>
      <c r="AA869" s="199">
        <v>38974</v>
      </c>
      <c r="AB869" s="199">
        <v>39566</v>
      </c>
      <c r="AC869" s="199" t="s">
        <v>4516</v>
      </c>
      <c r="AD869" s="194">
        <f>AB869-AA869</f>
        <v>592</v>
      </c>
      <c r="AE869" s="200">
        <v>628</v>
      </c>
      <c r="AF869" s="194"/>
      <c r="AG869" s="194">
        <v>1</v>
      </c>
      <c r="AH869" s="194" t="s">
        <v>4510</v>
      </c>
      <c r="AI869" s="194"/>
      <c r="AJ869" s="194"/>
      <c r="AK869" s="194"/>
      <c r="AL869" s="194"/>
      <c r="AM869" s="194"/>
      <c r="AN869" s="194"/>
      <c r="AO869" s="194"/>
      <c r="AP869" s="194"/>
      <c r="AQ869" s="194"/>
      <c r="AR869" s="194"/>
      <c r="AS869" s="194"/>
      <c r="AT869" s="194"/>
      <c r="AU869" s="194"/>
      <c r="AV869" s="194"/>
      <c r="AW869" s="194"/>
      <c r="AX869" s="194"/>
      <c r="AY869" s="194"/>
      <c r="AZ869" s="194"/>
      <c r="BA869" s="194"/>
      <c r="BB869" s="194"/>
      <c r="BC869" s="194"/>
      <c r="BD869" s="194"/>
      <c r="BE869" s="194"/>
      <c r="BF869" s="194"/>
      <c r="BG869" s="194"/>
      <c r="BH869" s="194"/>
      <c r="BI869" s="194"/>
      <c r="BJ869" s="194"/>
      <c r="BK869" s="194"/>
      <c r="BL869" s="194"/>
      <c r="BM869" s="194"/>
      <c r="BN869" s="194"/>
      <c r="BO869" s="194"/>
      <c r="BP869" s="194"/>
      <c r="BQ869" s="194"/>
      <c r="BR869" s="194"/>
      <c r="BS869" s="194"/>
      <c r="BT869" s="194"/>
      <c r="BU869" s="194"/>
      <c r="BV869" s="194"/>
      <c r="BW869" s="194"/>
      <c r="BX869" s="194"/>
      <c r="BY869" s="194"/>
      <c r="BZ869" s="194"/>
      <c r="CA869" s="194"/>
      <c r="CB869" s="194"/>
      <c r="CC869" s="194"/>
      <c r="CD869" s="194"/>
      <c r="CE869" s="194"/>
      <c r="CF869" s="194"/>
      <c r="CG869" s="194"/>
      <c r="CH869" s="194"/>
      <c r="CI869" s="194"/>
      <c r="CJ869" s="194"/>
      <c r="CK869" s="194"/>
      <c r="CL869" s="194"/>
      <c r="CM869" s="194"/>
      <c r="CN869" s="194"/>
      <c r="CO869" s="194"/>
      <c r="CP869" s="194"/>
      <c r="CQ869" s="194"/>
      <c r="CR869" s="194"/>
      <c r="CS869" s="194"/>
      <c r="CT869" s="194"/>
      <c r="CU869" s="194"/>
      <c r="CV869" s="194"/>
      <c r="CW869" s="194"/>
      <c r="CX869" s="194"/>
      <c r="CY869" s="194"/>
      <c r="CZ869" s="194"/>
      <c r="DA869" s="194"/>
      <c r="DB869" s="194"/>
      <c r="DC869" s="194"/>
      <c r="DD869" s="194"/>
      <c r="DE869" s="194"/>
      <c r="DF869" s="194"/>
      <c r="DG869" s="194"/>
      <c r="DH869" s="194"/>
      <c r="DI869" s="194"/>
      <c r="DJ869" s="194"/>
      <c r="DK869" s="194"/>
      <c r="DL869" s="194"/>
      <c r="DM869" s="194"/>
      <c r="DN869" s="194"/>
      <c r="DO869" s="194"/>
      <c r="DP869" s="194"/>
      <c r="DQ869" s="194"/>
      <c r="DR869" s="194"/>
      <c r="DS869" s="194"/>
      <c r="DT869" s="194"/>
      <c r="DU869" s="194"/>
      <c r="DV869" s="194"/>
      <c r="DW869" s="194"/>
      <c r="DX869" s="194"/>
      <c r="DY869" s="194"/>
      <c r="DZ869" s="194"/>
      <c r="EA869" s="194"/>
      <c r="EB869" s="194"/>
      <c r="EC869" s="194"/>
      <c r="ED869" s="194"/>
      <c r="EE869" s="194"/>
      <c r="EF869" s="194"/>
      <c r="EG869" s="194"/>
      <c r="EH869" s="194"/>
      <c r="EI869" s="194"/>
      <c r="EJ869" s="194"/>
      <c r="EK869" s="194"/>
      <c r="EL869" s="194"/>
      <c r="EM869" s="194"/>
      <c r="EN869" s="194"/>
      <c r="EO869" s="194"/>
      <c r="EP869" s="194"/>
      <c r="EQ869" s="194"/>
      <c r="ER869" s="194"/>
      <c r="ES869" s="194"/>
      <c r="ET869" s="194"/>
      <c r="EU869" s="194"/>
      <c r="EV869" s="194"/>
      <c r="EW869" s="194"/>
      <c r="EX869" s="194"/>
      <c r="EY869" s="194"/>
      <c r="EZ869" s="194"/>
      <c r="FA869" s="194"/>
      <c r="FB869" s="194"/>
      <c r="FC869" s="194"/>
      <c r="FD869" s="194"/>
      <c r="FE869" s="194"/>
      <c r="FF869" s="194"/>
      <c r="FG869" s="194"/>
      <c r="FH869" s="194"/>
      <c r="FI869" s="194"/>
      <c r="FJ869" s="194"/>
      <c r="FK869" s="194"/>
      <c r="FL869" s="194"/>
      <c r="FM869" s="194"/>
      <c r="FN869" s="194"/>
      <c r="FO869" s="194"/>
      <c r="FP869" s="194"/>
      <c r="FQ869" s="194"/>
      <c r="FR869" s="194"/>
      <c r="FS869" s="194"/>
      <c r="FT869" s="194"/>
      <c r="FU869" s="194"/>
      <c r="FV869" s="194"/>
      <c r="FW869" s="194"/>
      <c r="FX869" s="194"/>
      <c r="FY869" s="194"/>
      <c r="FZ869" s="194"/>
      <c r="GA869" s="194"/>
      <c r="GB869" s="194"/>
      <c r="GC869" s="194"/>
      <c r="GD869" s="194"/>
      <c r="GE869" s="194"/>
      <c r="GF869" s="194"/>
      <c r="GG869" s="194"/>
      <c r="GH869" s="194"/>
      <c r="GI869" s="194"/>
      <c r="GJ869" s="194"/>
      <c r="GK869" s="194"/>
      <c r="GL869" s="194"/>
      <c r="GM869" s="194"/>
      <c r="GN869" s="194"/>
      <c r="GO869" s="194"/>
      <c r="GP869" s="194"/>
      <c r="GQ869" s="194"/>
      <c r="GR869" s="194"/>
      <c r="GS869" s="194"/>
      <c r="GT869" s="194"/>
      <c r="GU869" s="194"/>
      <c r="GV869" s="194"/>
      <c r="GW869" s="194"/>
      <c r="GX869" s="194"/>
      <c r="GY869" s="194"/>
      <c r="GZ869" s="194"/>
      <c r="HA869" s="194"/>
      <c r="HB869" s="194"/>
      <c r="HC869" s="194"/>
      <c r="HD869" s="194"/>
      <c r="HE869" s="194"/>
      <c r="HF869" s="194"/>
      <c r="HG869" s="194"/>
      <c r="HH869" s="194"/>
      <c r="HI869" s="194"/>
      <c r="HJ869" s="194"/>
      <c r="HK869" s="194"/>
      <c r="HL869" s="194"/>
      <c r="HM869" s="194"/>
      <c r="HN869" s="194"/>
      <c r="HO869" s="194"/>
      <c r="HP869" s="194"/>
      <c r="HQ869" s="194"/>
      <c r="HR869" s="194"/>
      <c r="HS869" s="194"/>
      <c r="HT869" s="194"/>
      <c r="HU869" s="194"/>
      <c r="HV869" s="194"/>
      <c r="HW869" s="194"/>
      <c r="HX869" s="194"/>
      <c r="HY869" s="194"/>
      <c r="HZ869" s="194"/>
      <c r="IA869" s="194"/>
      <c r="IB869" s="194"/>
      <c r="IC869" s="194"/>
      <c r="ID869" s="194"/>
      <c r="IE869" s="194"/>
      <c r="IF869" s="194"/>
      <c r="IG869" s="194"/>
      <c r="IH869" s="194"/>
      <c r="II869" s="194"/>
      <c r="IJ869" s="194"/>
      <c r="IK869" s="194"/>
      <c r="IL869" s="194"/>
    </row>
    <row r="870" spans="1:246" x14ac:dyDescent="0.25">
      <c r="A870" s="147" t="s">
        <v>4474</v>
      </c>
      <c r="B870" s="140" t="s">
        <v>7267</v>
      </c>
      <c r="C870" s="147" t="s">
        <v>2317</v>
      </c>
      <c r="D870" s="140" t="s">
        <v>7288</v>
      </c>
      <c r="E870" s="147" t="s">
        <v>3297</v>
      </c>
      <c r="F870" s="140" t="s">
        <v>8131</v>
      </c>
      <c r="G870" s="147" t="s">
        <v>3431</v>
      </c>
      <c r="H870" s="140" t="s">
        <v>10838</v>
      </c>
      <c r="I870" s="147" t="s">
        <v>516</v>
      </c>
      <c r="J870" s="147">
        <v>1</v>
      </c>
      <c r="K870" s="132">
        <f t="shared" si="105"/>
        <v>777500</v>
      </c>
      <c r="L870" s="132">
        <v>526460</v>
      </c>
      <c r="M870" s="132">
        <v>251040</v>
      </c>
      <c r="N870" s="132">
        <v>526460</v>
      </c>
      <c r="O870" s="133"/>
      <c r="P870" s="132">
        <v>257562.5</v>
      </c>
      <c r="Q870" s="132">
        <f t="shared" si="106"/>
        <v>784022.5</v>
      </c>
      <c r="R870" s="132">
        <v>526460</v>
      </c>
      <c r="S870" s="132">
        <v>257562.5</v>
      </c>
      <c r="T870" s="169">
        <f t="shared" si="107"/>
        <v>1</v>
      </c>
      <c r="U870" s="169">
        <f t="shared" si="108"/>
        <v>1</v>
      </c>
      <c r="V870" s="169">
        <f t="shared" si="109"/>
        <v>1.0259819152326322</v>
      </c>
      <c r="W870" s="169">
        <f t="shared" si="110"/>
        <v>1.0083890675241158</v>
      </c>
      <c r="X870" s="170">
        <v>1</v>
      </c>
      <c r="Y870" s="139">
        <v>39282</v>
      </c>
      <c r="Z870" s="139">
        <v>39282</v>
      </c>
      <c r="AA870" s="139">
        <v>39391</v>
      </c>
      <c r="AB870" s="139">
        <v>39537</v>
      </c>
      <c r="AC870" s="139" t="s">
        <v>4516</v>
      </c>
      <c r="AD870" s="147">
        <f t="shared" si="111"/>
        <v>146</v>
      </c>
      <c r="AE870" s="131">
        <v>291</v>
      </c>
      <c r="AG870" s="147">
        <v>1</v>
      </c>
      <c r="AH870" s="147" t="s">
        <v>4510</v>
      </c>
    </row>
    <row r="871" spans="1:246" x14ac:dyDescent="0.25">
      <c r="A871" s="147" t="s">
        <v>4474</v>
      </c>
      <c r="B871" s="140" t="s">
        <v>7267</v>
      </c>
      <c r="C871" s="147" t="s">
        <v>2317</v>
      </c>
      <c r="D871" s="140" t="s">
        <v>7288</v>
      </c>
      <c r="E871" s="147" t="s">
        <v>3297</v>
      </c>
      <c r="F871" s="140" t="s">
        <v>8131</v>
      </c>
      <c r="G871" s="147" t="s">
        <v>3432</v>
      </c>
      <c r="H871" s="140" t="s">
        <v>10839</v>
      </c>
      <c r="I871" s="147" t="s">
        <v>3430</v>
      </c>
      <c r="J871" s="147">
        <v>1</v>
      </c>
      <c r="K871" s="132">
        <f t="shared" si="105"/>
        <v>1660700</v>
      </c>
      <c r="L871" s="132">
        <v>1212015</v>
      </c>
      <c r="M871" s="132">
        <v>448685</v>
      </c>
      <c r="N871" s="132">
        <v>1212015</v>
      </c>
      <c r="O871" s="133"/>
      <c r="P871" s="132">
        <v>470939.38</v>
      </c>
      <c r="Q871" s="132">
        <f t="shared" si="106"/>
        <v>1682954.38</v>
      </c>
      <c r="R871" s="132">
        <v>1212015</v>
      </c>
      <c r="S871" s="132">
        <v>470939.38</v>
      </c>
      <c r="T871" s="169">
        <f t="shared" si="107"/>
        <v>1</v>
      </c>
      <c r="U871" s="169">
        <f t="shared" si="108"/>
        <v>1</v>
      </c>
      <c r="V871" s="169">
        <f t="shared" si="109"/>
        <v>1.0495991174209078</v>
      </c>
      <c r="W871" s="169">
        <f t="shared" si="110"/>
        <v>1.0134006021557174</v>
      </c>
      <c r="X871" s="170">
        <v>1</v>
      </c>
      <c r="Y871" s="139">
        <v>39282</v>
      </c>
      <c r="Z871" s="139">
        <v>39282</v>
      </c>
      <c r="AA871" s="139">
        <v>39381</v>
      </c>
      <c r="AB871" s="139">
        <v>39537</v>
      </c>
      <c r="AC871" s="139" t="s">
        <v>4516</v>
      </c>
      <c r="AD871" s="147">
        <f t="shared" si="111"/>
        <v>156</v>
      </c>
      <c r="AE871" s="131">
        <v>150</v>
      </c>
      <c r="AG871" s="147">
        <v>1</v>
      </c>
      <c r="AH871" s="147" t="s">
        <v>4510</v>
      </c>
    </row>
    <row r="872" spans="1:246" x14ac:dyDescent="0.25">
      <c r="A872" s="147" t="s">
        <v>4474</v>
      </c>
      <c r="B872" s="140" t="s">
        <v>7267</v>
      </c>
      <c r="C872" s="147" t="s">
        <v>2317</v>
      </c>
      <c r="D872" s="140" t="s">
        <v>7288</v>
      </c>
      <c r="E872" s="147" t="s">
        <v>3297</v>
      </c>
      <c r="F872" s="140" t="s">
        <v>8131</v>
      </c>
      <c r="G872" s="147" t="s">
        <v>3564</v>
      </c>
      <c r="H872" s="140" t="s">
        <v>10840</v>
      </c>
      <c r="I872" s="147" t="s">
        <v>3565</v>
      </c>
      <c r="J872" s="147">
        <v>1</v>
      </c>
      <c r="K872" s="132">
        <f t="shared" si="105"/>
        <v>1300000</v>
      </c>
      <c r="L872" s="132">
        <v>897304.62</v>
      </c>
      <c r="M872" s="132">
        <v>402695.38</v>
      </c>
      <c r="N872" s="132">
        <v>807574.14999999991</v>
      </c>
      <c r="O872" s="133"/>
      <c r="P872" s="132">
        <v>400414.3</v>
      </c>
      <c r="Q872" s="132">
        <f t="shared" si="106"/>
        <v>1207988.45</v>
      </c>
      <c r="R872" s="132">
        <v>807574.15</v>
      </c>
      <c r="S872" s="132">
        <v>400414.3</v>
      </c>
      <c r="T872" s="169">
        <f t="shared" si="107"/>
        <v>1.0000000000000002</v>
      </c>
      <c r="U872" s="169">
        <f t="shared" si="108"/>
        <v>1</v>
      </c>
      <c r="V872" s="169">
        <f t="shared" si="109"/>
        <v>0.99433547015115986</v>
      </c>
      <c r="W872" s="169">
        <f t="shared" si="110"/>
        <v>0.92922188461538457</v>
      </c>
      <c r="X872" s="170">
        <v>1</v>
      </c>
      <c r="Y872" s="139">
        <v>39640</v>
      </c>
      <c r="Z872" s="139">
        <v>39640</v>
      </c>
      <c r="AA872" s="139">
        <v>39748</v>
      </c>
      <c r="AB872" s="139">
        <v>39844</v>
      </c>
      <c r="AC872" s="139" t="s">
        <v>4584</v>
      </c>
      <c r="AD872" s="147">
        <f t="shared" si="111"/>
        <v>96</v>
      </c>
      <c r="AE872" s="131">
        <v>113</v>
      </c>
      <c r="AG872" s="147">
        <v>1</v>
      </c>
      <c r="AH872" s="147" t="s">
        <v>4510</v>
      </c>
    </row>
    <row r="873" spans="1:246" x14ac:dyDescent="0.25">
      <c r="A873" s="147" t="s">
        <v>4474</v>
      </c>
      <c r="B873" s="140" t="s">
        <v>7267</v>
      </c>
      <c r="C873" s="147" t="s">
        <v>2317</v>
      </c>
      <c r="D873" s="140" t="s">
        <v>7288</v>
      </c>
      <c r="E873" s="147" t="s">
        <v>3297</v>
      </c>
      <c r="F873" s="140" t="s">
        <v>8131</v>
      </c>
      <c r="G873" s="147" t="s">
        <v>4825</v>
      </c>
      <c r="H873" s="140" t="s">
        <v>8139</v>
      </c>
      <c r="I873" s="147" t="s">
        <v>4205</v>
      </c>
      <c r="J873" s="147">
        <v>1</v>
      </c>
      <c r="K873" s="132">
        <f t="shared" si="105"/>
        <v>890000</v>
      </c>
      <c r="L873" s="132">
        <v>621778.46</v>
      </c>
      <c r="M873" s="132">
        <v>268221.54000000004</v>
      </c>
      <c r="N873" s="132">
        <v>621778.46</v>
      </c>
      <c r="O873" s="133"/>
      <c r="P873" s="132">
        <v>270225.53000000003</v>
      </c>
      <c r="Q873" s="132">
        <f t="shared" si="106"/>
        <v>892003.99</v>
      </c>
      <c r="R873" s="132">
        <v>621778.46</v>
      </c>
      <c r="S873" s="132">
        <v>270225.53000000003</v>
      </c>
      <c r="T873" s="169">
        <f t="shared" si="107"/>
        <v>1</v>
      </c>
      <c r="U873" s="169">
        <f t="shared" si="108"/>
        <v>1</v>
      </c>
      <c r="V873" s="169">
        <f t="shared" si="109"/>
        <v>1.0074713984566639</v>
      </c>
      <c r="W873" s="169">
        <f t="shared" si="110"/>
        <v>1.0022516741573033</v>
      </c>
      <c r="X873" s="170">
        <v>1</v>
      </c>
      <c r="Y873" s="139">
        <v>39640</v>
      </c>
      <c r="Z873" s="139">
        <v>39640</v>
      </c>
      <c r="AA873" s="139">
        <v>39741</v>
      </c>
      <c r="AB873" s="139">
        <v>39813</v>
      </c>
      <c r="AC873" s="139" t="s">
        <v>4584</v>
      </c>
      <c r="AD873" s="147">
        <f t="shared" si="111"/>
        <v>72</v>
      </c>
      <c r="AE873" s="131">
        <v>50</v>
      </c>
      <c r="AG873" s="147">
        <v>1</v>
      </c>
      <c r="AH873" s="147" t="s">
        <v>4510</v>
      </c>
    </row>
    <row r="874" spans="1:246" x14ac:dyDescent="0.25">
      <c r="A874" s="147" t="s">
        <v>4474</v>
      </c>
      <c r="B874" s="140" t="s">
        <v>7267</v>
      </c>
      <c r="C874" s="147" t="s">
        <v>2317</v>
      </c>
      <c r="D874" s="140" t="s">
        <v>7288</v>
      </c>
      <c r="E874" s="147" t="s">
        <v>3297</v>
      </c>
      <c r="F874" s="140" t="s">
        <v>8131</v>
      </c>
      <c r="G874" s="147" t="s">
        <v>3299</v>
      </c>
      <c r="H874" s="140" t="s">
        <v>10841</v>
      </c>
      <c r="I874" s="147" t="s">
        <v>142</v>
      </c>
      <c r="J874" s="147">
        <v>1</v>
      </c>
      <c r="K874" s="132">
        <f t="shared" si="105"/>
        <v>1290000</v>
      </c>
      <c r="L874" s="132">
        <v>916467.69</v>
      </c>
      <c r="M874" s="132">
        <v>373532.31</v>
      </c>
      <c r="N874" s="132">
        <v>916467.69000000006</v>
      </c>
      <c r="O874" s="133"/>
      <c r="P874" s="132">
        <v>396596.91</v>
      </c>
      <c r="Q874" s="132">
        <f t="shared" si="106"/>
        <v>1313064.5999999999</v>
      </c>
      <c r="R874" s="132">
        <v>916467.69</v>
      </c>
      <c r="S874" s="132">
        <v>396596.91</v>
      </c>
      <c r="T874" s="169">
        <f t="shared" si="107"/>
        <v>0.99999999999999989</v>
      </c>
      <c r="U874" s="169">
        <f t="shared" si="108"/>
        <v>1</v>
      </c>
      <c r="V874" s="169">
        <f t="shared" si="109"/>
        <v>1.061747268931033</v>
      </c>
      <c r="W874" s="169">
        <f t="shared" si="110"/>
        <v>1.0178795348837208</v>
      </c>
      <c r="X874" s="170">
        <v>1</v>
      </c>
      <c r="Y874" s="139">
        <v>39640</v>
      </c>
      <c r="Z874" s="139">
        <v>39640</v>
      </c>
      <c r="AA874" s="139">
        <v>39713</v>
      </c>
      <c r="AB874" s="139">
        <v>39782</v>
      </c>
      <c r="AC874" s="139" t="s">
        <v>4584</v>
      </c>
      <c r="AD874" s="147">
        <f t="shared" si="111"/>
        <v>69</v>
      </c>
      <c r="AE874" s="131">
        <v>289</v>
      </c>
      <c r="AG874" s="147">
        <v>1</v>
      </c>
      <c r="AH874" s="147" t="s">
        <v>4510</v>
      </c>
    </row>
    <row r="875" spans="1:246" x14ac:dyDescent="0.25">
      <c r="A875" s="147" t="s">
        <v>4474</v>
      </c>
      <c r="B875" s="140" t="s">
        <v>7267</v>
      </c>
      <c r="C875" s="147" t="s">
        <v>2317</v>
      </c>
      <c r="D875" s="140" t="s">
        <v>7288</v>
      </c>
      <c r="E875" s="147" t="s">
        <v>3297</v>
      </c>
      <c r="F875" s="140" t="s">
        <v>8131</v>
      </c>
      <c r="G875" s="147" t="s">
        <v>3299</v>
      </c>
      <c r="H875" s="140" t="s">
        <v>10841</v>
      </c>
      <c r="I875" s="147" t="s">
        <v>4816</v>
      </c>
      <c r="J875" s="147">
        <v>1</v>
      </c>
      <c r="K875" s="132">
        <f t="shared" si="105"/>
        <v>1718593</v>
      </c>
      <c r="L875" s="132">
        <v>1177387</v>
      </c>
      <c r="M875" s="132">
        <v>541206</v>
      </c>
      <c r="N875" s="132">
        <v>1177387</v>
      </c>
      <c r="O875" s="133"/>
      <c r="P875" s="132">
        <v>655932.05000000005</v>
      </c>
      <c r="Q875" s="132">
        <f t="shared" si="106"/>
        <v>1833319.05</v>
      </c>
      <c r="R875" s="132">
        <v>1177387</v>
      </c>
      <c r="S875" s="132">
        <v>655932.05000000005</v>
      </c>
      <c r="T875" s="169">
        <f t="shared" si="107"/>
        <v>1</v>
      </c>
      <c r="U875" s="169">
        <f t="shared" si="108"/>
        <v>1</v>
      </c>
      <c r="V875" s="169">
        <f t="shared" si="109"/>
        <v>1.2119822211874962</v>
      </c>
      <c r="W875" s="169">
        <f t="shared" si="110"/>
        <v>1.0667557996570451</v>
      </c>
      <c r="X875" s="170">
        <v>1</v>
      </c>
      <c r="Y875" s="139">
        <v>38896</v>
      </c>
      <c r="Z875" s="139">
        <v>38930</v>
      </c>
      <c r="AA875" s="139">
        <v>38978</v>
      </c>
      <c r="AB875" s="139">
        <v>39172</v>
      </c>
      <c r="AC875" s="139" t="s">
        <v>4516</v>
      </c>
      <c r="AD875" s="147">
        <f t="shared" si="111"/>
        <v>194</v>
      </c>
      <c r="AE875" s="131">
        <v>252</v>
      </c>
      <c r="AG875" s="147">
        <v>1</v>
      </c>
      <c r="AH875" s="147" t="s">
        <v>4510</v>
      </c>
    </row>
    <row r="876" spans="1:246" x14ac:dyDescent="0.25">
      <c r="A876" s="147" t="s">
        <v>4474</v>
      </c>
      <c r="B876" s="140" t="s">
        <v>7267</v>
      </c>
      <c r="C876" s="147" t="s">
        <v>2317</v>
      </c>
      <c r="D876" s="140" t="s">
        <v>7288</v>
      </c>
      <c r="E876" s="147" t="s">
        <v>3297</v>
      </c>
      <c r="F876" s="140" t="s">
        <v>8131</v>
      </c>
      <c r="G876" s="147" t="s">
        <v>2918</v>
      </c>
      <c r="H876" s="140" t="s">
        <v>8140</v>
      </c>
      <c r="I876" s="147" t="s">
        <v>3165</v>
      </c>
      <c r="J876" s="147">
        <v>1</v>
      </c>
      <c r="K876" s="132">
        <f t="shared" si="105"/>
        <v>1310408</v>
      </c>
      <c r="L876" s="132">
        <v>892592</v>
      </c>
      <c r="M876" s="132">
        <v>417816</v>
      </c>
      <c r="N876" s="132">
        <v>892592</v>
      </c>
      <c r="O876" s="133"/>
      <c r="P876" s="132">
        <v>431832</v>
      </c>
      <c r="Q876" s="132">
        <f t="shared" si="106"/>
        <v>1324424</v>
      </c>
      <c r="R876" s="132">
        <v>892592</v>
      </c>
      <c r="S876" s="132">
        <v>431832</v>
      </c>
      <c r="T876" s="169">
        <f t="shared" si="107"/>
        <v>1</v>
      </c>
      <c r="U876" s="169">
        <f t="shared" si="108"/>
        <v>1</v>
      </c>
      <c r="V876" s="169">
        <f t="shared" si="109"/>
        <v>1.0335458670802458</v>
      </c>
      <c r="W876" s="169">
        <f t="shared" si="110"/>
        <v>1.0106959053974029</v>
      </c>
      <c r="X876" s="170">
        <v>1</v>
      </c>
      <c r="Y876" s="139">
        <v>38896</v>
      </c>
      <c r="Z876" s="139">
        <v>38930</v>
      </c>
      <c r="AA876" s="139">
        <v>38972</v>
      </c>
      <c r="AB876" s="139">
        <v>39172</v>
      </c>
      <c r="AC876" s="139" t="s">
        <v>4516</v>
      </c>
      <c r="AD876" s="147">
        <f t="shared" si="111"/>
        <v>200</v>
      </c>
      <c r="AE876" s="131">
        <v>270</v>
      </c>
      <c r="AG876" s="147">
        <v>1</v>
      </c>
      <c r="AH876" s="147" t="s">
        <v>4510</v>
      </c>
    </row>
    <row r="877" spans="1:246" x14ac:dyDescent="0.25">
      <c r="A877" s="147" t="s">
        <v>4474</v>
      </c>
      <c r="B877" s="140" t="s">
        <v>7267</v>
      </c>
      <c r="C877" s="147" t="s">
        <v>2317</v>
      </c>
      <c r="D877" s="140" t="s">
        <v>7288</v>
      </c>
      <c r="E877" s="147" t="s">
        <v>3297</v>
      </c>
      <c r="F877" s="140" t="s">
        <v>8131</v>
      </c>
      <c r="G877" s="147" t="s">
        <v>2918</v>
      </c>
      <c r="H877" s="140" t="s">
        <v>8140</v>
      </c>
      <c r="I877" s="147" t="s">
        <v>4220</v>
      </c>
      <c r="J877" s="147">
        <v>1</v>
      </c>
      <c r="K877" s="132">
        <f t="shared" si="105"/>
        <v>1440000.1</v>
      </c>
      <c r="L877" s="132">
        <v>684283.47</v>
      </c>
      <c r="M877" s="132">
        <v>755716.63</v>
      </c>
      <c r="N877" s="132">
        <v>684283.47</v>
      </c>
      <c r="O877" s="133"/>
      <c r="P877" s="132">
        <v>643399.77</v>
      </c>
      <c r="Q877" s="132">
        <f t="shared" si="106"/>
        <v>1327683.24</v>
      </c>
      <c r="R877" s="132">
        <v>684283.47</v>
      </c>
      <c r="S877" s="132">
        <v>643399.77</v>
      </c>
      <c r="T877" s="169">
        <f t="shared" si="107"/>
        <v>1</v>
      </c>
      <c r="U877" s="169">
        <f t="shared" si="108"/>
        <v>1</v>
      </c>
      <c r="V877" s="169">
        <f t="shared" si="109"/>
        <v>0.85137701680588929</v>
      </c>
      <c r="W877" s="169">
        <f t="shared" si="110"/>
        <v>0.9220021859720704</v>
      </c>
      <c r="X877" s="170">
        <v>1</v>
      </c>
      <c r="Y877" s="139">
        <v>39640</v>
      </c>
      <c r="Z877" s="139">
        <v>39640</v>
      </c>
      <c r="AA877" s="139">
        <v>39750</v>
      </c>
      <c r="AB877" s="139">
        <v>39994</v>
      </c>
      <c r="AC877" s="139" t="s">
        <v>4584</v>
      </c>
      <c r="AD877" s="147">
        <f t="shared" si="111"/>
        <v>244</v>
      </c>
      <c r="AE877" s="131">
        <v>338</v>
      </c>
      <c r="AG877" s="147">
        <v>1</v>
      </c>
      <c r="AH877" s="147" t="s">
        <v>4510</v>
      </c>
    </row>
    <row r="878" spans="1:246" x14ac:dyDescent="0.25">
      <c r="A878" s="147" t="s">
        <v>4474</v>
      </c>
      <c r="B878" s="140" t="s">
        <v>7267</v>
      </c>
      <c r="C878" s="147" t="s">
        <v>2317</v>
      </c>
      <c r="D878" s="140" t="s">
        <v>7288</v>
      </c>
      <c r="E878" s="147" t="s">
        <v>3297</v>
      </c>
      <c r="F878" s="140" t="s">
        <v>8131</v>
      </c>
      <c r="G878" s="147" t="s">
        <v>3433</v>
      </c>
      <c r="H878" s="140" t="s">
        <v>10842</v>
      </c>
      <c r="I878" s="147" t="s">
        <v>3430</v>
      </c>
      <c r="J878" s="147">
        <v>1</v>
      </c>
      <c r="K878" s="132">
        <f t="shared" si="105"/>
        <v>1716000</v>
      </c>
      <c r="L878" s="132">
        <v>1248746</v>
      </c>
      <c r="M878" s="132">
        <v>467254</v>
      </c>
      <c r="N878" s="132">
        <v>1118631.07</v>
      </c>
      <c r="O878" s="133"/>
      <c r="P878" s="132">
        <v>498214</v>
      </c>
      <c r="Q878" s="132">
        <f t="shared" si="106"/>
        <v>1616845.07</v>
      </c>
      <c r="R878" s="132">
        <v>1118631.07</v>
      </c>
      <c r="S878" s="132">
        <v>498214</v>
      </c>
      <c r="T878" s="169">
        <f t="shared" si="107"/>
        <v>1</v>
      </c>
      <c r="U878" s="169">
        <f t="shared" si="108"/>
        <v>1</v>
      </c>
      <c r="V878" s="169">
        <f t="shared" si="109"/>
        <v>1.0662594648734949</v>
      </c>
      <c r="W878" s="169">
        <f t="shared" si="110"/>
        <v>0.94221740675990684</v>
      </c>
      <c r="X878" s="170">
        <v>1</v>
      </c>
      <c r="Y878" s="139">
        <v>39282</v>
      </c>
      <c r="Z878" s="139">
        <v>39282</v>
      </c>
      <c r="AA878" s="139">
        <v>39388</v>
      </c>
      <c r="AB878" s="139">
        <v>39470</v>
      </c>
      <c r="AC878" s="139" t="s">
        <v>4516</v>
      </c>
      <c r="AD878" s="147">
        <f t="shared" si="111"/>
        <v>82</v>
      </c>
      <c r="AE878" s="131">
        <v>269</v>
      </c>
      <c r="AG878" s="147">
        <v>1</v>
      </c>
      <c r="AH878" s="147" t="s">
        <v>4510</v>
      </c>
    </row>
    <row r="879" spans="1:246" x14ac:dyDescent="0.25">
      <c r="A879" s="147" t="s">
        <v>4474</v>
      </c>
      <c r="B879" s="140" t="s">
        <v>7267</v>
      </c>
      <c r="C879" s="147" t="s">
        <v>2317</v>
      </c>
      <c r="D879" s="140" t="s">
        <v>7288</v>
      </c>
      <c r="E879" s="147" t="s">
        <v>1778</v>
      </c>
      <c r="F879" s="140" t="s">
        <v>8132</v>
      </c>
      <c r="G879" s="147" t="s">
        <v>3301</v>
      </c>
      <c r="H879" s="140" t="s">
        <v>8144</v>
      </c>
      <c r="I879" s="147" t="s">
        <v>2583</v>
      </c>
      <c r="J879" s="147">
        <v>1</v>
      </c>
      <c r="K879" s="132">
        <f t="shared" si="105"/>
        <v>1219967.8999999999</v>
      </c>
      <c r="L879" s="132">
        <v>860844.54</v>
      </c>
      <c r="M879" s="132">
        <v>359123.36</v>
      </c>
      <c r="N879" s="132">
        <v>860844.54</v>
      </c>
      <c r="O879" s="133"/>
      <c r="P879" s="132">
        <v>379176.36</v>
      </c>
      <c r="Q879" s="132">
        <f t="shared" si="106"/>
        <v>1240020.8999999999</v>
      </c>
      <c r="R879" s="132">
        <v>860844.54</v>
      </c>
      <c r="S879" s="132">
        <v>379176.36</v>
      </c>
      <c r="T879" s="169">
        <f t="shared" si="107"/>
        <v>1</v>
      </c>
      <c r="U879" s="169">
        <f t="shared" si="108"/>
        <v>1</v>
      </c>
      <c r="V879" s="169">
        <f t="shared" si="109"/>
        <v>1.0558387513416003</v>
      </c>
      <c r="W879" s="169">
        <f t="shared" si="110"/>
        <v>1.0164373177359831</v>
      </c>
      <c r="X879" s="170">
        <v>1</v>
      </c>
      <c r="Y879" s="139">
        <v>38897</v>
      </c>
      <c r="Z879" s="139">
        <v>38931</v>
      </c>
      <c r="AA879" s="139">
        <v>38978</v>
      </c>
      <c r="AB879" s="139">
        <v>39113</v>
      </c>
      <c r="AC879" s="139">
        <v>39120</v>
      </c>
      <c r="AD879" s="147">
        <f t="shared" si="111"/>
        <v>135</v>
      </c>
      <c r="AE879" s="131">
        <v>221</v>
      </c>
      <c r="AG879" s="147">
        <v>1</v>
      </c>
      <c r="AH879" s="147" t="s">
        <v>4510</v>
      </c>
    </row>
    <row r="880" spans="1:246" x14ac:dyDescent="0.25">
      <c r="A880" s="147" t="s">
        <v>4474</v>
      </c>
      <c r="B880" s="140" t="s">
        <v>7267</v>
      </c>
      <c r="C880" s="147" t="s">
        <v>2317</v>
      </c>
      <c r="D880" s="140" t="s">
        <v>7288</v>
      </c>
      <c r="E880" s="147" t="s">
        <v>1778</v>
      </c>
      <c r="F880" s="140" t="s">
        <v>8132</v>
      </c>
      <c r="G880" s="147" t="s">
        <v>3434</v>
      </c>
      <c r="H880" s="140" t="s">
        <v>8146</v>
      </c>
      <c r="I880" s="147" t="s">
        <v>3435</v>
      </c>
      <c r="J880" s="147">
        <v>1</v>
      </c>
      <c r="K880" s="132">
        <f t="shared" si="105"/>
        <v>1374900</v>
      </c>
      <c r="L880" s="132">
        <v>936519.23</v>
      </c>
      <c r="M880" s="132">
        <v>438380.77</v>
      </c>
      <c r="N880" s="132">
        <v>842867.31</v>
      </c>
      <c r="O880" s="133"/>
      <c r="P880" s="132">
        <v>329545.77</v>
      </c>
      <c r="Q880" s="132">
        <f t="shared" si="106"/>
        <v>1172413.08</v>
      </c>
      <c r="R880" s="132">
        <v>842867.31</v>
      </c>
      <c r="S880" s="132">
        <v>329545.77</v>
      </c>
      <c r="T880" s="169">
        <f t="shared" si="107"/>
        <v>1</v>
      </c>
      <c r="U880" s="169">
        <f t="shared" si="108"/>
        <v>1</v>
      </c>
      <c r="V880" s="169">
        <f t="shared" si="109"/>
        <v>0.75173409180334261</v>
      </c>
      <c r="W880" s="169">
        <f t="shared" si="110"/>
        <v>0.85272607462360905</v>
      </c>
      <c r="X880" s="170">
        <v>1</v>
      </c>
      <c r="Y880" s="139">
        <v>39294</v>
      </c>
      <c r="Z880" s="139">
        <v>39294</v>
      </c>
      <c r="AA880" s="139">
        <v>39374</v>
      </c>
      <c r="AB880" s="139">
        <v>39721</v>
      </c>
      <c r="AC880" s="139" t="s">
        <v>4584</v>
      </c>
      <c r="AD880" s="147">
        <f t="shared" si="111"/>
        <v>347</v>
      </c>
      <c r="AE880" s="131">
        <v>400</v>
      </c>
      <c r="AG880" s="147">
        <v>1</v>
      </c>
      <c r="AH880" s="147" t="s">
        <v>4510</v>
      </c>
    </row>
    <row r="881" spans="1:34" x14ac:dyDescent="0.25">
      <c r="A881" s="147" t="s">
        <v>4474</v>
      </c>
      <c r="B881" s="140" t="s">
        <v>7267</v>
      </c>
      <c r="C881" s="147" t="s">
        <v>2317</v>
      </c>
      <c r="D881" s="140" t="s">
        <v>7288</v>
      </c>
      <c r="E881" s="147" t="s">
        <v>1778</v>
      </c>
      <c r="F881" s="140" t="s">
        <v>8132</v>
      </c>
      <c r="G881" s="147" t="s">
        <v>3302</v>
      </c>
      <c r="H881" s="140" t="s">
        <v>8145</v>
      </c>
      <c r="I881" s="147" t="s">
        <v>2228</v>
      </c>
      <c r="J881" s="147">
        <v>1</v>
      </c>
      <c r="K881" s="132">
        <f t="shared" si="105"/>
        <v>652877.55000000005</v>
      </c>
      <c r="L881" s="132">
        <v>452601.96</v>
      </c>
      <c r="M881" s="132">
        <v>200275.59</v>
      </c>
      <c r="N881" s="132">
        <v>452601.96</v>
      </c>
      <c r="O881" s="133"/>
      <c r="P881" s="132">
        <v>260365.3</v>
      </c>
      <c r="Q881" s="132">
        <f t="shared" si="106"/>
        <v>712967.26</v>
      </c>
      <c r="R881" s="132">
        <v>452601.96</v>
      </c>
      <c r="S881" s="132">
        <v>260365.3</v>
      </c>
      <c r="T881" s="169">
        <f t="shared" si="107"/>
        <v>1</v>
      </c>
      <c r="U881" s="169">
        <f t="shared" si="108"/>
        <v>1</v>
      </c>
      <c r="V881" s="169">
        <f t="shared" si="109"/>
        <v>1.3000351166110657</v>
      </c>
      <c r="W881" s="169">
        <f t="shared" si="110"/>
        <v>1.0920382543403429</v>
      </c>
      <c r="X881" s="170">
        <v>1</v>
      </c>
      <c r="Y881" s="139">
        <v>38897</v>
      </c>
      <c r="Z881" s="139">
        <v>38931</v>
      </c>
      <c r="AA881" s="139">
        <v>38978</v>
      </c>
      <c r="AB881" s="139">
        <v>39113</v>
      </c>
      <c r="AC881" s="139">
        <v>39135</v>
      </c>
      <c r="AD881" s="147">
        <f t="shared" si="111"/>
        <v>135</v>
      </c>
      <c r="AE881" s="131">
        <v>348</v>
      </c>
      <c r="AG881" s="147">
        <v>1</v>
      </c>
      <c r="AH881" s="147" t="s">
        <v>4510</v>
      </c>
    </row>
    <row r="882" spans="1:34" x14ac:dyDescent="0.25">
      <c r="A882" s="147" t="s">
        <v>4474</v>
      </c>
      <c r="B882" s="140" t="s">
        <v>7267</v>
      </c>
      <c r="C882" s="147" t="s">
        <v>2317</v>
      </c>
      <c r="D882" s="140" t="s">
        <v>7288</v>
      </c>
      <c r="E882" s="147" t="s">
        <v>1778</v>
      </c>
      <c r="F882" s="140" t="s">
        <v>8132</v>
      </c>
      <c r="G882" s="147" t="s">
        <v>3436</v>
      </c>
      <c r="H882" s="140" t="s">
        <v>10843</v>
      </c>
      <c r="I882" s="147" t="s">
        <v>3435</v>
      </c>
      <c r="J882" s="147">
        <v>1</v>
      </c>
      <c r="K882" s="132">
        <f t="shared" si="105"/>
        <v>1236300</v>
      </c>
      <c r="L882" s="132">
        <v>775359.38</v>
      </c>
      <c r="M882" s="132">
        <v>460940.62</v>
      </c>
      <c r="N882" s="132">
        <v>775359.38000000012</v>
      </c>
      <c r="O882" s="133"/>
      <c r="P882" s="132">
        <v>460488.37</v>
      </c>
      <c r="Q882" s="132">
        <f t="shared" si="106"/>
        <v>1235847.75</v>
      </c>
      <c r="R882" s="132">
        <v>775359.38</v>
      </c>
      <c r="S882" s="132">
        <v>460488.37</v>
      </c>
      <c r="T882" s="169">
        <f t="shared" si="107"/>
        <v>0.99999999999999989</v>
      </c>
      <c r="U882" s="169">
        <f t="shared" si="108"/>
        <v>1</v>
      </c>
      <c r="V882" s="169">
        <f t="shared" si="109"/>
        <v>0.99901885409882085</v>
      </c>
      <c r="W882" s="169">
        <f t="shared" si="110"/>
        <v>0.99963419073040527</v>
      </c>
      <c r="X882" s="170">
        <v>1</v>
      </c>
      <c r="Y882" s="139">
        <v>39294</v>
      </c>
      <c r="Z882" s="139">
        <v>39294</v>
      </c>
      <c r="AA882" s="139">
        <v>39377</v>
      </c>
      <c r="AB882" s="139">
        <v>39721</v>
      </c>
      <c r="AC882" s="139" t="s">
        <v>4584</v>
      </c>
      <c r="AD882" s="147">
        <f t="shared" si="111"/>
        <v>344</v>
      </c>
      <c r="AE882" s="131">
        <v>310</v>
      </c>
      <c r="AG882" s="147">
        <v>1</v>
      </c>
      <c r="AH882" s="147" t="s">
        <v>4510</v>
      </c>
    </row>
    <row r="883" spans="1:34" x14ac:dyDescent="0.25">
      <c r="A883" s="147" t="s">
        <v>4474</v>
      </c>
      <c r="B883" s="140" t="s">
        <v>7267</v>
      </c>
      <c r="C883" s="147" t="s">
        <v>2317</v>
      </c>
      <c r="D883" s="140" t="s">
        <v>7288</v>
      </c>
      <c r="E883" s="147" t="s">
        <v>1778</v>
      </c>
      <c r="F883" s="140" t="s">
        <v>8132</v>
      </c>
      <c r="G883" s="147" t="s">
        <v>3303</v>
      </c>
      <c r="H883" s="140" t="s">
        <v>10844</v>
      </c>
      <c r="I883" s="147" t="s">
        <v>2583</v>
      </c>
      <c r="J883" s="147">
        <v>1</v>
      </c>
      <c r="K883" s="132">
        <f t="shared" si="105"/>
        <v>1212427.9100000001</v>
      </c>
      <c r="L883" s="132">
        <v>864544.16</v>
      </c>
      <c r="M883" s="132">
        <v>347883.75</v>
      </c>
      <c r="N883" s="132">
        <v>864544.16</v>
      </c>
      <c r="O883" s="133"/>
      <c r="P883" s="132">
        <v>356056.87</v>
      </c>
      <c r="Q883" s="132">
        <f t="shared" si="106"/>
        <v>1220601.03</v>
      </c>
      <c r="R883" s="132">
        <v>864544.16</v>
      </c>
      <c r="S883" s="132">
        <v>356056.87</v>
      </c>
      <c r="T883" s="169">
        <f t="shared" si="107"/>
        <v>1</v>
      </c>
      <c r="U883" s="169">
        <f t="shared" si="108"/>
        <v>1</v>
      </c>
      <c r="V883" s="169">
        <f t="shared" si="109"/>
        <v>1.0234938251642969</v>
      </c>
      <c r="W883" s="169">
        <f t="shared" si="110"/>
        <v>1.0067411183234802</v>
      </c>
      <c r="X883" s="170">
        <v>1</v>
      </c>
      <c r="Y883" s="139">
        <v>38897</v>
      </c>
      <c r="Z883" s="139">
        <v>38931</v>
      </c>
      <c r="AA883" s="139">
        <v>38985</v>
      </c>
      <c r="AB883" s="139">
        <v>39113</v>
      </c>
      <c r="AC883" s="139">
        <v>39172</v>
      </c>
      <c r="AD883" s="147">
        <f t="shared" si="111"/>
        <v>128</v>
      </c>
      <c r="AE883" s="131">
        <v>438</v>
      </c>
      <c r="AG883" s="147">
        <v>1</v>
      </c>
      <c r="AH883" s="147" t="s">
        <v>4510</v>
      </c>
    </row>
    <row r="884" spans="1:34" x14ac:dyDescent="0.25">
      <c r="A884" s="147" t="s">
        <v>4474</v>
      </c>
      <c r="B884" s="140" t="s">
        <v>7267</v>
      </c>
      <c r="C884" s="147" t="s">
        <v>2317</v>
      </c>
      <c r="D884" s="140" t="s">
        <v>7288</v>
      </c>
      <c r="E884" s="147" t="s">
        <v>1778</v>
      </c>
      <c r="F884" s="140" t="s">
        <v>8132</v>
      </c>
      <c r="G884" s="147" t="s">
        <v>356</v>
      </c>
      <c r="H884" s="140" t="s">
        <v>8142</v>
      </c>
      <c r="I884" s="147" t="s">
        <v>4817</v>
      </c>
      <c r="J884" s="147">
        <v>1</v>
      </c>
      <c r="K884" s="132">
        <f t="shared" si="105"/>
        <v>1900972</v>
      </c>
      <c r="L884" s="132">
        <v>1366509.23</v>
      </c>
      <c r="M884" s="132">
        <v>534462.77</v>
      </c>
      <c r="N884" s="132">
        <v>1366509.23</v>
      </c>
      <c r="O884" s="133"/>
      <c r="P884" s="132">
        <v>547697.77</v>
      </c>
      <c r="Q884" s="132">
        <f t="shared" si="106"/>
        <v>1914207</v>
      </c>
      <c r="R884" s="132">
        <v>1366509.23</v>
      </c>
      <c r="S884" s="132">
        <v>547697.77</v>
      </c>
      <c r="T884" s="169">
        <f t="shared" si="107"/>
        <v>1</v>
      </c>
      <c r="U884" s="169">
        <f t="shared" si="108"/>
        <v>1</v>
      </c>
      <c r="V884" s="169">
        <f t="shared" si="109"/>
        <v>1.0247631841596749</v>
      </c>
      <c r="W884" s="169">
        <f t="shared" si="110"/>
        <v>1.0069622277445434</v>
      </c>
      <c r="X884" s="170">
        <v>1</v>
      </c>
      <c r="Y884" s="139">
        <v>38897</v>
      </c>
      <c r="Z884" s="139">
        <v>38931</v>
      </c>
      <c r="AA884" s="139">
        <v>38985</v>
      </c>
      <c r="AB884" s="139">
        <v>39113</v>
      </c>
      <c r="AC884" s="139">
        <v>39120</v>
      </c>
      <c r="AD884" s="147">
        <f t="shared" si="111"/>
        <v>128</v>
      </c>
      <c r="AE884" s="131">
        <v>215</v>
      </c>
      <c r="AG884" s="147">
        <v>1</v>
      </c>
      <c r="AH884" s="147" t="s">
        <v>4510</v>
      </c>
    </row>
    <row r="885" spans="1:34" x14ac:dyDescent="0.25">
      <c r="A885" s="147" t="s">
        <v>4474</v>
      </c>
      <c r="B885" s="140" t="s">
        <v>7267</v>
      </c>
      <c r="C885" s="147" t="s">
        <v>2317</v>
      </c>
      <c r="D885" s="140" t="s">
        <v>7288</v>
      </c>
      <c r="E885" s="147" t="s">
        <v>1778</v>
      </c>
      <c r="F885" s="140" t="s">
        <v>8132</v>
      </c>
      <c r="G885" s="147" t="s">
        <v>3437</v>
      </c>
      <c r="H885" s="140" t="s">
        <v>8143</v>
      </c>
      <c r="I885" s="147" t="s">
        <v>4821</v>
      </c>
      <c r="J885" s="147">
        <v>1</v>
      </c>
      <c r="K885" s="132">
        <f t="shared" si="105"/>
        <v>1931400</v>
      </c>
      <c r="L885" s="132">
        <v>1328846.1499999999</v>
      </c>
      <c r="M885" s="132">
        <v>602553.85</v>
      </c>
      <c r="N885" s="132">
        <v>1328846.1499999999</v>
      </c>
      <c r="O885" s="133"/>
      <c r="P885" s="132">
        <v>614113.85</v>
      </c>
      <c r="Q885" s="132">
        <f t="shared" si="106"/>
        <v>1942960</v>
      </c>
      <c r="R885" s="132">
        <v>1328846.1499999999</v>
      </c>
      <c r="S885" s="132">
        <v>614113.85</v>
      </c>
      <c r="T885" s="169">
        <f t="shared" si="107"/>
        <v>1</v>
      </c>
      <c r="U885" s="169">
        <f t="shared" si="108"/>
        <v>1</v>
      </c>
      <c r="V885" s="169">
        <f t="shared" si="109"/>
        <v>1.0191850072819217</v>
      </c>
      <c r="W885" s="169">
        <f t="shared" si="110"/>
        <v>1.005985295640468</v>
      </c>
      <c r="X885" s="170">
        <v>1</v>
      </c>
      <c r="Y885" s="139">
        <v>39294</v>
      </c>
      <c r="Z885" s="139">
        <v>39294</v>
      </c>
      <c r="AA885" s="139">
        <v>39398</v>
      </c>
      <c r="AB885" s="139">
        <v>39782</v>
      </c>
      <c r="AC885" s="139" t="s">
        <v>4584</v>
      </c>
      <c r="AD885" s="147">
        <f t="shared" si="111"/>
        <v>384</v>
      </c>
      <c r="AE885" s="131">
        <v>353</v>
      </c>
      <c r="AG885" s="147">
        <v>1</v>
      </c>
      <c r="AH885" s="147" t="s">
        <v>4510</v>
      </c>
    </row>
    <row r="886" spans="1:34" x14ac:dyDescent="0.25">
      <c r="A886" s="147" t="s">
        <v>4474</v>
      </c>
      <c r="B886" s="140" t="s">
        <v>7267</v>
      </c>
      <c r="C886" s="147" t="s">
        <v>2317</v>
      </c>
      <c r="D886" s="140" t="s">
        <v>7288</v>
      </c>
      <c r="E886" s="147" t="s">
        <v>1778</v>
      </c>
      <c r="F886" s="140" t="s">
        <v>8132</v>
      </c>
      <c r="G886" s="147" t="s">
        <v>3438</v>
      </c>
      <c r="H886" s="140" t="s">
        <v>10845</v>
      </c>
      <c r="I886" s="147" t="s">
        <v>4822</v>
      </c>
      <c r="J886" s="147">
        <v>1</v>
      </c>
      <c r="K886" s="132">
        <f t="shared" si="105"/>
        <v>1212000</v>
      </c>
      <c r="L886" s="132">
        <v>559275.24</v>
      </c>
      <c r="M886" s="132">
        <v>652724.76</v>
      </c>
      <c r="N886" s="132">
        <v>559275.24</v>
      </c>
      <c r="O886" s="133"/>
      <c r="P886" s="132">
        <v>628810.23</v>
      </c>
      <c r="Q886" s="132">
        <f t="shared" si="106"/>
        <v>1188085.47</v>
      </c>
      <c r="R886" s="132">
        <v>559275.24</v>
      </c>
      <c r="S886" s="132">
        <v>628810.23</v>
      </c>
      <c r="T886" s="169">
        <f t="shared" si="107"/>
        <v>1</v>
      </c>
      <c r="U886" s="169">
        <f t="shared" si="108"/>
        <v>1</v>
      </c>
      <c r="V886" s="169">
        <f t="shared" si="109"/>
        <v>0.96336199962753055</v>
      </c>
      <c r="W886" s="169">
        <f t="shared" si="110"/>
        <v>0.98026853960396032</v>
      </c>
      <c r="X886" s="170">
        <v>1</v>
      </c>
      <c r="Y886" s="139">
        <v>39294</v>
      </c>
      <c r="Z886" s="139">
        <v>39294</v>
      </c>
      <c r="AA886" s="139">
        <v>39398</v>
      </c>
      <c r="AB886" s="139">
        <v>39568</v>
      </c>
      <c r="AC886" s="139" t="s">
        <v>4516</v>
      </c>
      <c r="AD886" s="147">
        <f t="shared" si="111"/>
        <v>170</v>
      </c>
      <c r="AE886" s="131">
        <v>395</v>
      </c>
      <c r="AG886" s="147">
        <v>1</v>
      </c>
      <c r="AH886" s="147" t="s">
        <v>4510</v>
      </c>
    </row>
    <row r="887" spans="1:34" x14ac:dyDescent="0.25">
      <c r="A887" s="147" t="s">
        <v>4474</v>
      </c>
      <c r="B887" s="140" t="s">
        <v>7267</v>
      </c>
      <c r="C887" s="147" t="s">
        <v>2317</v>
      </c>
      <c r="D887" s="140" t="s">
        <v>7288</v>
      </c>
      <c r="E887" s="147" t="s">
        <v>1778</v>
      </c>
      <c r="F887" s="140" t="s">
        <v>8132</v>
      </c>
      <c r="G887" s="147" t="s">
        <v>3567</v>
      </c>
      <c r="H887" s="140" t="s">
        <v>10846</v>
      </c>
      <c r="I887" s="147" t="s">
        <v>4826</v>
      </c>
      <c r="J887" s="147">
        <v>1</v>
      </c>
      <c r="K887" s="132">
        <f t="shared" si="105"/>
        <v>4285000</v>
      </c>
      <c r="L887" s="132">
        <v>2787208.46</v>
      </c>
      <c r="M887" s="132">
        <v>1497791.54</v>
      </c>
      <c r="N887" s="132">
        <v>2508487.62</v>
      </c>
      <c r="O887" s="133"/>
      <c r="P887" s="132">
        <v>1492158.98</v>
      </c>
      <c r="Q887" s="132">
        <f t="shared" si="106"/>
        <v>4000646.6</v>
      </c>
      <c r="R887" s="132">
        <v>2508487.62</v>
      </c>
      <c r="S887" s="132">
        <v>1492158.98</v>
      </c>
      <c r="T887" s="169">
        <f t="shared" si="107"/>
        <v>1</v>
      </c>
      <c r="U887" s="169">
        <f t="shared" si="108"/>
        <v>1</v>
      </c>
      <c r="V887" s="169">
        <f t="shared" si="109"/>
        <v>0.99623942327782133</v>
      </c>
      <c r="W887" s="169">
        <f t="shared" si="110"/>
        <v>0.93363981330221701</v>
      </c>
      <c r="X887" s="170">
        <v>1</v>
      </c>
      <c r="Y887" s="139">
        <v>39643</v>
      </c>
      <c r="Z887" s="139">
        <v>39643</v>
      </c>
      <c r="AA887" s="139">
        <v>39888</v>
      </c>
      <c r="AB887" s="139">
        <v>39964</v>
      </c>
      <c r="AC887" s="139" t="s">
        <v>4584</v>
      </c>
      <c r="AD887" s="147">
        <f t="shared" si="111"/>
        <v>76</v>
      </c>
      <c r="AE887" s="131">
        <v>211</v>
      </c>
      <c r="AG887" s="147">
        <v>1</v>
      </c>
      <c r="AH887" s="147" t="s">
        <v>4510</v>
      </c>
    </row>
    <row r="888" spans="1:34" x14ac:dyDescent="0.25">
      <c r="A888" s="147" t="s">
        <v>4474</v>
      </c>
      <c r="B888" s="140" t="s">
        <v>7267</v>
      </c>
      <c r="C888" s="147" t="s">
        <v>2317</v>
      </c>
      <c r="D888" s="140" t="s">
        <v>7288</v>
      </c>
      <c r="E888" s="147" t="s">
        <v>1778</v>
      </c>
      <c r="F888" s="140" t="s">
        <v>8132</v>
      </c>
      <c r="G888" s="147" t="s">
        <v>3568</v>
      </c>
      <c r="H888" s="140" t="s">
        <v>10847</v>
      </c>
      <c r="I888" s="147" t="s">
        <v>3435</v>
      </c>
      <c r="J888" s="147">
        <v>1</v>
      </c>
      <c r="K888" s="132">
        <f t="shared" si="105"/>
        <v>1590000</v>
      </c>
      <c r="L888" s="132">
        <v>812791.54</v>
      </c>
      <c r="M888" s="132">
        <v>777208.46</v>
      </c>
      <c r="N888" s="132">
        <v>812791.53</v>
      </c>
      <c r="O888" s="133"/>
      <c r="P888" s="132">
        <v>788998.46</v>
      </c>
      <c r="Q888" s="132">
        <f t="shared" si="106"/>
        <v>1601789.99</v>
      </c>
      <c r="R888" s="132">
        <v>812791.53</v>
      </c>
      <c r="S888" s="132">
        <v>788998.46</v>
      </c>
      <c r="T888" s="169">
        <f t="shared" si="107"/>
        <v>1</v>
      </c>
      <c r="U888" s="169">
        <f t="shared" si="108"/>
        <v>1</v>
      </c>
      <c r="V888" s="169">
        <f t="shared" si="109"/>
        <v>1.0151696753275177</v>
      </c>
      <c r="W888" s="169">
        <f t="shared" si="110"/>
        <v>1.0074150880503145</v>
      </c>
      <c r="X888" s="170">
        <v>1</v>
      </c>
      <c r="Y888" s="139">
        <v>39643</v>
      </c>
      <c r="Z888" s="139">
        <v>39643</v>
      </c>
      <c r="AA888" s="139">
        <v>39716</v>
      </c>
      <c r="AB888" s="139">
        <v>39813</v>
      </c>
      <c r="AC888" s="139" t="s">
        <v>4584</v>
      </c>
      <c r="AD888" s="147">
        <f t="shared" si="111"/>
        <v>97</v>
      </c>
      <c r="AE888" s="131">
        <v>454</v>
      </c>
      <c r="AG888" s="147">
        <v>1</v>
      </c>
      <c r="AH888" s="147" t="s">
        <v>4510</v>
      </c>
    </row>
    <row r="889" spans="1:34" x14ac:dyDescent="0.25">
      <c r="A889" s="147" t="s">
        <v>4474</v>
      </c>
      <c r="B889" s="140" t="s">
        <v>7267</v>
      </c>
      <c r="C889" s="147" t="s">
        <v>2317</v>
      </c>
      <c r="D889" s="140" t="s">
        <v>7288</v>
      </c>
      <c r="E889" s="147" t="s">
        <v>68</v>
      </c>
      <c r="F889" s="140" t="s">
        <v>8133</v>
      </c>
      <c r="G889" s="147" t="s">
        <v>2318</v>
      </c>
      <c r="H889" s="140" t="s">
        <v>10848</v>
      </c>
      <c r="I889" s="147" t="s">
        <v>4783</v>
      </c>
      <c r="J889" s="147">
        <v>1</v>
      </c>
      <c r="K889" s="132">
        <f t="shared" si="105"/>
        <v>260440</v>
      </c>
      <c r="L889" s="132">
        <v>131459</v>
      </c>
      <c r="M889" s="132">
        <v>128981</v>
      </c>
      <c r="N889" s="132">
        <v>131459</v>
      </c>
      <c r="O889" s="133" t="s">
        <v>4679</v>
      </c>
      <c r="P889" s="132">
        <v>138356.9</v>
      </c>
      <c r="Q889" s="132">
        <f t="shared" si="106"/>
        <v>269815.90000000002</v>
      </c>
      <c r="R889" s="132">
        <v>131459</v>
      </c>
      <c r="S889" s="132">
        <v>138356.9</v>
      </c>
      <c r="T889" s="169">
        <f t="shared" si="107"/>
        <v>1</v>
      </c>
      <c r="U889" s="169">
        <f t="shared" si="108"/>
        <v>1</v>
      </c>
      <c r="V889" s="169">
        <f t="shared" si="109"/>
        <v>1.0726921019374946</v>
      </c>
      <c r="W889" s="169">
        <f t="shared" si="110"/>
        <v>1.0360002303793581</v>
      </c>
      <c r="X889" s="170">
        <v>1</v>
      </c>
      <c r="Y889" s="139">
        <v>37844</v>
      </c>
      <c r="Z889" s="139">
        <v>37973</v>
      </c>
      <c r="AA889" s="139">
        <v>38076</v>
      </c>
      <c r="AB889" s="139">
        <v>38336</v>
      </c>
      <c r="AC889" s="139">
        <v>38340</v>
      </c>
      <c r="AD889" s="147">
        <f t="shared" si="111"/>
        <v>260</v>
      </c>
      <c r="AE889" s="131">
        <v>286</v>
      </c>
      <c r="AG889" s="147">
        <v>1</v>
      </c>
      <c r="AH889" s="147" t="s">
        <v>4510</v>
      </c>
    </row>
    <row r="890" spans="1:34" x14ac:dyDescent="0.25">
      <c r="A890" s="147" t="s">
        <v>4474</v>
      </c>
      <c r="B890" s="140" t="s">
        <v>7267</v>
      </c>
      <c r="C890" s="147" t="s">
        <v>2317</v>
      </c>
      <c r="D890" s="140" t="s">
        <v>7288</v>
      </c>
      <c r="E890" s="147" t="s">
        <v>68</v>
      </c>
      <c r="F890" s="140" t="s">
        <v>8133</v>
      </c>
      <c r="G890" s="147" t="s">
        <v>2318</v>
      </c>
      <c r="H890" s="140" t="s">
        <v>10848</v>
      </c>
      <c r="I890" s="147" t="s">
        <v>4789</v>
      </c>
      <c r="J890" s="147">
        <v>1</v>
      </c>
      <c r="K890" s="132">
        <f t="shared" si="105"/>
        <v>991904</v>
      </c>
      <c r="L890" s="132">
        <v>593765</v>
      </c>
      <c r="M890" s="132">
        <v>398139</v>
      </c>
      <c r="N890" s="132">
        <v>593765</v>
      </c>
      <c r="O890" s="133" t="s">
        <v>4699</v>
      </c>
      <c r="P890" s="132">
        <v>403249</v>
      </c>
      <c r="Q890" s="132">
        <f t="shared" si="106"/>
        <v>997014</v>
      </c>
      <c r="R890" s="132">
        <v>593765</v>
      </c>
      <c r="S890" s="132">
        <v>403249</v>
      </c>
      <c r="T890" s="169">
        <f t="shared" si="107"/>
        <v>1</v>
      </c>
      <c r="U890" s="169">
        <f t="shared" si="108"/>
        <v>1</v>
      </c>
      <c r="V890" s="169">
        <f t="shared" si="109"/>
        <v>1.0128347135045801</v>
      </c>
      <c r="W890" s="169">
        <f t="shared" si="110"/>
        <v>1.0051517082298287</v>
      </c>
      <c r="X890" s="170">
        <v>1</v>
      </c>
      <c r="Y890" s="139">
        <v>38861</v>
      </c>
      <c r="Z890" s="139">
        <v>38861</v>
      </c>
      <c r="AA890" s="139">
        <v>38908</v>
      </c>
      <c r="AB890" s="139">
        <v>39066</v>
      </c>
      <c r="AC890" s="139" t="s">
        <v>4516</v>
      </c>
      <c r="AD890" s="147">
        <f t="shared" si="111"/>
        <v>158</v>
      </c>
      <c r="AE890" s="131">
        <v>315</v>
      </c>
      <c r="AG890" s="147">
        <v>1</v>
      </c>
      <c r="AH890" s="147" t="s">
        <v>4510</v>
      </c>
    </row>
    <row r="891" spans="1:34" x14ac:dyDescent="0.25">
      <c r="A891" s="147" t="s">
        <v>4474</v>
      </c>
      <c r="B891" s="140" t="s">
        <v>7267</v>
      </c>
      <c r="C891" s="147" t="s">
        <v>2317</v>
      </c>
      <c r="D891" s="140" t="s">
        <v>7288</v>
      </c>
      <c r="E891" s="147" t="s">
        <v>68</v>
      </c>
      <c r="F891" s="140" t="s">
        <v>8133</v>
      </c>
      <c r="G891" s="147" t="s">
        <v>2589</v>
      </c>
      <c r="H891" s="140" t="s">
        <v>10849</v>
      </c>
      <c r="I891" s="147" t="s">
        <v>4786</v>
      </c>
      <c r="J891" s="147">
        <v>1</v>
      </c>
      <c r="K891" s="132">
        <f t="shared" si="105"/>
        <v>638888.4</v>
      </c>
      <c r="L891" s="132">
        <v>443730</v>
      </c>
      <c r="M891" s="132">
        <v>195158.39999999999</v>
      </c>
      <c r="N891" s="132">
        <v>443730</v>
      </c>
      <c r="O891" s="133" t="s">
        <v>4679</v>
      </c>
      <c r="P891" s="132">
        <v>181140.4</v>
      </c>
      <c r="Q891" s="132">
        <f t="shared" si="106"/>
        <v>624870.40000000002</v>
      </c>
      <c r="R891" s="132">
        <v>443730</v>
      </c>
      <c r="S891" s="132">
        <v>181140.4</v>
      </c>
      <c r="T891" s="169">
        <f t="shared" si="107"/>
        <v>1</v>
      </c>
      <c r="U891" s="169">
        <f t="shared" si="108"/>
        <v>1</v>
      </c>
      <c r="V891" s="169">
        <f t="shared" si="109"/>
        <v>0.92817116762588747</v>
      </c>
      <c r="W891" s="169">
        <f t="shared" si="110"/>
        <v>0.97805876581888163</v>
      </c>
      <c r="X891" s="170">
        <v>1</v>
      </c>
      <c r="Y891" s="139">
        <v>38477</v>
      </c>
      <c r="Z891" s="139">
        <v>38517</v>
      </c>
      <c r="AA891" s="139">
        <v>38622</v>
      </c>
      <c r="AB891" s="139">
        <v>38772</v>
      </c>
      <c r="AC891" s="139">
        <v>38764</v>
      </c>
      <c r="AD891" s="147">
        <f t="shared" si="111"/>
        <v>150</v>
      </c>
      <c r="AE891" s="131">
        <v>157</v>
      </c>
      <c r="AG891" s="147">
        <v>1</v>
      </c>
      <c r="AH891" s="147" t="s">
        <v>4510</v>
      </c>
    </row>
    <row r="892" spans="1:34" x14ac:dyDescent="0.25">
      <c r="A892" s="147" t="s">
        <v>4474</v>
      </c>
      <c r="B892" s="140" t="s">
        <v>7267</v>
      </c>
      <c r="C892" s="147" t="s">
        <v>2317</v>
      </c>
      <c r="D892" s="140" t="s">
        <v>7288</v>
      </c>
      <c r="E892" s="147" t="s">
        <v>68</v>
      </c>
      <c r="F892" s="140" t="s">
        <v>8133</v>
      </c>
      <c r="G892" s="147" t="s">
        <v>2319</v>
      </c>
      <c r="H892" s="140" t="s">
        <v>8148</v>
      </c>
      <c r="I892" s="147" t="s">
        <v>4784</v>
      </c>
      <c r="J892" s="147">
        <v>1</v>
      </c>
      <c r="K892" s="132">
        <f t="shared" ref="K892:K956" si="112">L892+M892</f>
        <v>510264</v>
      </c>
      <c r="L892" s="132">
        <v>300000</v>
      </c>
      <c r="M892" s="132">
        <v>210264</v>
      </c>
      <c r="N892" s="132">
        <v>300000</v>
      </c>
      <c r="O892" s="133" t="s">
        <v>4679</v>
      </c>
      <c r="P892" s="132">
        <v>546020</v>
      </c>
      <c r="Q892" s="132">
        <f t="shared" ref="Q892:Q956" si="113">R892+S892</f>
        <v>846020</v>
      </c>
      <c r="R892" s="132">
        <v>300000</v>
      </c>
      <c r="S892" s="132">
        <v>546020</v>
      </c>
      <c r="T892" s="169">
        <f t="shared" ref="T892:T956" si="114">R892/N892</f>
        <v>1</v>
      </c>
      <c r="U892" s="169">
        <f t="shared" ref="U892:U956" si="115">S892/P892</f>
        <v>1</v>
      </c>
      <c r="V892" s="169">
        <f t="shared" ref="V892:V956" si="116">P892/M892</f>
        <v>2.596830650991135</v>
      </c>
      <c r="W892" s="169">
        <f t="shared" ref="W892:W956" si="117">Q892/K892</f>
        <v>1.6580044839534045</v>
      </c>
      <c r="X892" s="170">
        <v>1</v>
      </c>
      <c r="Y892" s="139">
        <v>37844</v>
      </c>
      <c r="Z892" s="139">
        <v>37973</v>
      </c>
      <c r="AA892" s="139">
        <v>38076</v>
      </c>
      <c r="AB892" s="139">
        <v>38336</v>
      </c>
      <c r="AC892" s="139">
        <v>38340</v>
      </c>
      <c r="AD892" s="147">
        <f t="shared" ref="AD892:AD956" si="118">AB892-AA892</f>
        <v>260</v>
      </c>
      <c r="AE892" s="131">
        <v>359</v>
      </c>
      <c r="AG892" s="147">
        <v>1</v>
      </c>
      <c r="AH892" s="147" t="s">
        <v>4510</v>
      </c>
    </row>
    <row r="893" spans="1:34" s="201" customFormat="1" x14ac:dyDescent="0.25">
      <c r="A893" s="147" t="s">
        <v>4474</v>
      </c>
      <c r="B893" s="140" t="s">
        <v>7267</v>
      </c>
      <c r="C893" s="147" t="s">
        <v>2317</v>
      </c>
      <c r="D893" s="140" t="s">
        <v>7288</v>
      </c>
      <c r="E893" s="147" t="s">
        <v>68</v>
      </c>
      <c r="F893" s="140" t="s">
        <v>8133</v>
      </c>
      <c r="G893" s="147" t="s">
        <v>2319</v>
      </c>
      <c r="H893" s="140" t="s">
        <v>8148</v>
      </c>
      <c r="I893" s="147" t="s">
        <v>4787</v>
      </c>
      <c r="J893" s="147">
        <v>1</v>
      </c>
      <c r="K893" s="132">
        <f t="shared" si="112"/>
        <v>731101.2</v>
      </c>
      <c r="L893" s="132">
        <v>401270</v>
      </c>
      <c r="M893" s="132">
        <v>329831.2</v>
      </c>
      <c r="N893" s="132">
        <v>401270</v>
      </c>
      <c r="O893" s="133" t="s">
        <v>4679</v>
      </c>
      <c r="P893" s="132">
        <v>351063.7</v>
      </c>
      <c r="Q893" s="132">
        <f t="shared" si="113"/>
        <v>752333.7</v>
      </c>
      <c r="R893" s="132">
        <v>401270</v>
      </c>
      <c r="S893" s="132">
        <v>351063.7</v>
      </c>
      <c r="T893" s="169">
        <f t="shared" si="114"/>
        <v>1</v>
      </c>
      <c r="U893" s="169">
        <f t="shared" si="115"/>
        <v>1</v>
      </c>
      <c r="V893" s="169">
        <f t="shared" si="116"/>
        <v>1.064373837284041</v>
      </c>
      <c r="W893" s="169">
        <f t="shared" si="117"/>
        <v>1.0290418070713057</v>
      </c>
      <c r="X893" s="170">
        <v>1</v>
      </c>
      <c r="Y893" s="139">
        <v>38477</v>
      </c>
      <c r="Z893" s="139">
        <v>38517</v>
      </c>
      <c r="AA893" s="139">
        <v>38610</v>
      </c>
      <c r="AB893" s="139">
        <v>38721</v>
      </c>
      <c r="AC893" s="139">
        <v>38723</v>
      </c>
      <c r="AD893" s="147">
        <f t="shared" si="118"/>
        <v>111</v>
      </c>
      <c r="AE893" s="131">
        <v>372</v>
      </c>
      <c r="AF893" s="147"/>
      <c r="AG893" s="147">
        <v>1</v>
      </c>
      <c r="AH893" s="147"/>
    </row>
    <row r="894" spans="1:34" x14ac:dyDescent="0.25">
      <c r="A894" s="147" t="s">
        <v>4474</v>
      </c>
      <c r="B894" s="140" t="s">
        <v>7267</v>
      </c>
      <c r="C894" s="147" t="s">
        <v>2317</v>
      </c>
      <c r="D894" s="140" t="s">
        <v>7288</v>
      </c>
      <c r="E894" s="147" t="s">
        <v>68</v>
      </c>
      <c r="F894" s="140" t="s">
        <v>8133</v>
      </c>
      <c r="G894" s="147" t="s">
        <v>2319</v>
      </c>
      <c r="H894" s="140" t="s">
        <v>8148</v>
      </c>
      <c r="I894" s="147" t="s">
        <v>4790</v>
      </c>
      <c r="J894" s="147">
        <v>1</v>
      </c>
      <c r="K894" s="132">
        <f t="shared" si="112"/>
        <v>841376</v>
      </c>
      <c r="L894" s="132">
        <v>487143</v>
      </c>
      <c r="M894" s="132">
        <v>354233</v>
      </c>
      <c r="N894" s="132">
        <v>487143</v>
      </c>
      <c r="O894" s="133" t="s">
        <v>4679</v>
      </c>
      <c r="P894" s="132">
        <v>268933</v>
      </c>
      <c r="Q894" s="132">
        <f t="shared" si="113"/>
        <v>756076</v>
      </c>
      <c r="R894" s="132">
        <v>487143</v>
      </c>
      <c r="S894" s="132">
        <v>268933</v>
      </c>
      <c r="T894" s="169">
        <f t="shared" si="114"/>
        <v>1</v>
      </c>
      <c r="U894" s="169">
        <f t="shared" si="115"/>
        <v>1</v>
      </c>
      <c r="V894" s="169">
        <f t="shared" si="116"/>
        <v>0.75919804196672813</v>
      </c>
      <c r="W894" s="169">
        <f t="shared" si="117"/>
        <v>0.89861845358080095</v>
      </c>
      <c r="X894" s="170">
        <v>1</v>
      </c>
      <c r="Y894" s="139">
        <v>38861</v>
      </c>
      <c r="Z894" s="139">
        <v>38861</v>
      </c>
      <c r="AA894" s="139">
        <v>38915</v>
      </c>
      <c r="AB894" s="139">
        <v>39066</v>
      </c>
      <c r="AC894" s="139" t="s">
        <v>4516</v>
      </c>
      <c r="AD894" s="147">
        <f t="shared" si="118"/>
        <v>151</v>
      </c>
      <c r="AE894" s="131">
        <v>320</v>
      </c>
      <c r="AG894" s="147">
        <v>1</v>
      </c>
      <c r="AH894" s="147" t="s">
        <v>4510</v>
      </c>
    </row>
    <row r="895" spans="1:34" x14ac:dyDescent="0.25">
      <c r="A895" s="147" t="s">
        <v>4474</v>
      </c>
      <c r="B895" s="140" t="s">
        <v>7267</v>
      </c>
      <c r="C895" s="147" t="s">
        <v>2317</v>
      </c>
      <c r="D895" s="140" t="s">
        <v>7288</v>
      </c>
      <c r="E895" s="147" t="s">
        <v>68</v>
      </c>
      <c r="F895" s="140" t="s">
        <v>8133</v>
      </c>
      <c r="G895" s="147" t="s">
        <v>2320</v>
      </c>
      <c r="H895" s="140" t="s">
        <v>10850</v>
      </c>
      <c r="I895" s="147" t="s">
        <v>2756</v>
      </c>
      <c r="J895" s="147">
        <v>1</v>
      </c>
      <c r="K895" s="132">
        <f t="shared" si="112"/>
        <v>690875</v>
      </c>
      <c r="L895" s="132">
        <v>408124</v>
      </c>
      <c r="M895" s="132">
        <v>282751</v>
      </c>
      <c r="N895" s="132">
        <v>408124</v>
      </c>
      <c r="O895" s="133" t="s">
        <v>4679</v>
      </c>
      <c r="P895" s="132">
        <v>285646</v>
      </c>
      <c r="Q895" s="132">
        <f t="shared" si="113"/>
        <v>693770</v>
      </c>
      <c r="R895" s="132">
        <v>408124</v>
      </c>
      <c r="S895" s="132">
        <v>285646</v>
      </c>
      <c r="T895" s="169">
        <f t="shared" si="114"/>
        <v>1</v>
      </c>
      <c r="U895" s="169">
        <f t="shared" si="115"/>
        <v>1</v>
      </c>
      <c r="V895" s="169">
        <f t="shared" si="116"/>
        <v>1.0102386905793437</v>
      </c>
      <c r="W895" s="169">
        <f t="shared" si="117"/>
        <v>1.0041903383390627</v>
      </c>
      <c r="X895" s="170">
        <v>1</v>
      </c>
      <c r="Y895" s="139">
        <v>37844</v>
      </c>
      <c r="Z895" s="139">
        <v>37973</v>
      </c>
      <c r="AA895" s="139">
        <v>38090</v>
      </c>
      <c r="AB895" s="139">
        <v>38336</v>
      </c>
      <c r="AC895" s="139">
        <v>38340</v>
      </c>
      <c r="AD895" s="147">
        <f t="shared" si="118"/>
        <v>246</v>
      </c>
      <c r="AE895" s="131">
        <v>244</v>
      </c>
      <c r="AG895" s="147">
        <v>1</v>
      </c>
      <c r="AH895" s="147" t="s">
        <v>4510</v>
      </c>
    </row>
    <row r="896" spans="1:34" x14ac:dyDescent="0.25">
      <c r="A896" s="147" t="s">
        <v>4474</v>
      </c>
      <c r="B896" s="140" t="s">
        <v>7267</v>
      </c>
      <c r="C896" s="147" t="s">
        <v>2317</v>
      </c>
      <c r="D896" s="140" t="s">
        <v>7288</v>
      </c>
      <c r="E896" s="147" t="s">
        <v>68</v>
      </c>
      <c r="F896" s="140" t="s">
        <v>8133</v>
      </c>
      <c r="G896" s="147" t="s">
        <v>2320</v>
      </c>
      <c r="H896" s="140" t="s">
        <v>10850</v>
      </c>
      <c r="I896" s="147" t="s">
        <v>4788</v>
      </c>
      <c r="J896" s="147">
        <v>1</v>
      </c>
      <c r="K896" s="132">
        <f t="shared" si="112"/>
        <v>1014208</v>
      </c>
      <c r="L896" s="132">
        <v>655000</v>
      </c>
      <c r="M896" s="132">
        <v>359208</v>
      </c>
      <c r="N896" s="132">
        <v>655000</v>
      </c>
      <c r="O896" s="133" t="s">
        <v>4679</v>
      </c>
      <c r="P896" s="132">
        <v>340400</v>
      </c>
      <c r="Q896" s="132">
        <f t="shared" si="113"/>
        <v>995400</v>
      </c>
      <c r="R896" s="132">
        <v>655000</v>
      </c>
      <c r="S896" s="132">
        <v>340400</v>
      </c>
      <c r="T896" s="169">
        <f t="shared" si="114"/>
        <v>1</v>
      </c>
      <c r="U896" s="169">
        <f t="shared" si="115"/>
        <v>1</v>
      </c>
      <c r="V896" s="169">
        <f t="shared" si="116"/>
        <v>0.94764036435714127</v>
      </c>
      <c r="W896" s="169">
        <f t="shared" si="117"/>
        <v>0.98145548053259291</v>
      </c>
      <c r="X896" s="170">
        <v>1</v>
      </c>
      <c r="Y896" s="139">
        <v>38477</v>
      </c>
      <c r="Z896" s="139">
        <v>38517</v>
      </c>
      <c r="AA896" s="139">
        <v>38611</v>
      </c>
      <c r="AB896" s="139">
        <v>38721</v>
      </c>
      <c r="AC896" s="139">
        <v>38723</v>
      </c>
      <c r="AD896" s="147">
        <f t="shared" si="118"/>
        <v>110</v>
      </c>
      <c r="AE896" s="131">
        <v>229</v>
      </c>
      <c r="AG896" s="147">
        <v>1</v>
      </c>
      <c r="AH896" s="147" t="s">
        <v>4510</v>
      </c>
    </row>
    <row r="897" spans="1:34" x14ac:dyDescent="0.25">
      <c r="A897" s="147" t="s">
        <v>4474</v>
      </c>
      <c r="B897" s="140" t="s">
        <v>7267</v>
      </c>
      <c r="C897" s="147" t="s">
        <v>2317</v>
      </c>
      <c r="D897" s="140" t="s">
        <v>7288</v>
      </c>
      <c r="E897" s="147" t="s">
        <v>68</v>
      </c>
      <c r="F897" s="140" t="s">
        <v>8133</v>
      </c>
      <c r="G897" s="147" t="s">
        <v>2320</v>
      </c>
      <c r="H897" s="140" t="s">
        <v>10850</v>
      </c>
      <c r="I897" s="147" t="s">
        <v>4791</v>
      </c>
      <c r="J897" s="147">
        <v>1</v>
      </c>
      <c r="K897" s="132">
        <f t="shared" si="112"/>
        <v>783100</v>
      </c>
      <c r="L897" s="132">
        <v>419092</v>
      </c>
      <c r="M897" s="132">
        <v>364008</v>
      </c>
      <c r="N897" s="132">
        <v>419092</v>
      </c>
      <c r="O897" s="133" t="s">
        <v>4679</v>
      </c>
      <c r="P897" s="132">
        <v>203813.22</v>
      </c>
      <c r="Q897" s="132">
        <f t="shared" si="113"/>
        <v>622905.22</v>
      </c>
      <c r="R897" s="132">
        <v>419092</v>
      </c>
      <c r="S897" s="132">
        <v>203813.22</v>
      </c>
      <c r="T897" s="169">
        <f t="shared" si="114"/>
        <v>1</v>
      </c>
      <c r="U897" s="169">
        <f t="shared" si="115"/>
        <v>1</v>
      </c>
      <c r="V897" s="169">
        <f t="shared" si="116"/>
        <v>0.55991412276653263</v>
      </c>
      <c r="W897" s="169">
        <f t="shared" si="117"/>
        <v>0.79543509130379253</v>
      </c>
      <c r="X897" s="170">
        <v>1</v>
      </c>
      <c r="Y897" s="139">
        <v>38861</v>
      </c>
      <c r="Z897" s="139">
        <v>38861</v>
      </c>
      <c r="AA897" s="139">
        <v>38915</v>
      </c>
      <c r="AB897" s="139">
        <v>39128</v>
      </c>
      <c r="AC897" s="139" t="s">
        <v>4516</v>
      </c>
      <c r="AD897" s="147">
        <f t="shared" si="118"/>
        <v>213</v>
      </c>
      <c r="AE897" s="131">
        <v>236</v>
      </c>
      <c r="AG897" s="147">
        <v>1</v>
      </c>
      <c r="AH897" s="147" t="s">
        <v>4510</v>
      </c>
    </row>
    <row r="898" spans="1:34" x14ac:dyDescent="0.25">
      <c r="A898" s="147" t="s">
        <v>4474</v>
      </c>
      <c r="B898" s="140" t="s">
        <v>7267</v>
      </c>
      <c r="C898" s="147" t="s">
        <v>2317</v>
      </c>
      <c r="D898" s="140" t="s">
        <v>7288</v>
      </c>
      <c r="E898" s="147" t="s">
        <v>68</v>
      </c>
      <c r="F898" s="140" t="s">
        <v>8133</v>
      </c>
      <c r="G898" s="147" t="s">
        <v>104</v>
      </c>
      <c r="H898" s="140" t="s">
        <v>8147</v>
      </c>
      <c r="I898" s="147" t="s">
        <v>4785</v>
      </c>
      <c r="J898" s="147">
        <v>1</v>
      </c>
      <c r="K898" s="132">
        <f t="shared" si="112"/>
        <v>945000</v>
      </c>
      <c r="L898" s="132">
        <v>660416.73</v>
      </c>
      <c r="M898" s="132">
        <v>284583.27</v>
      </c>
      <c r="N898" s="132">
        <v>660416.7300000001</v>
      </c>
      <c r="O898" s="133" t="s">
        <v>4679</v>
      </c>
      <c r="P898" s="132">
        <v>288682.5</v>
      </c>
      <c r="Q898" s="132">
        <f t="shared" si="113"/>
        <v>949099.23</v>
      </c>
      <c r="R898" s="132">
        <v>660416.73</v>
      </c>
      <c r="S898" s="132">
        <v>288682.5</v>
      </c>
      <c r="T898" s="169">
        <f t="shared" si="114"/>
        <v>0.99999999999999978</v>
      </c>
      <c r="U898" s="169">
        <f t="shared" si="115"/>
        <v>1</v>
      </c>
      <c r="V898" s="169">
        <f t="shared" si="116"/>
        <v>1.0144043253139932</v>
      </c>
      <c r="W898" s="169">
        <f t="shared" si="117"/>
        <v>1.0043378095238096</v>
      </c>
      <c r="X898" s="170">
        <v>1</v>
      </c>
      <c r="Y898" s="139">
        <v>37784</v>
      </c>
      <c r="Z898" s="139">
        <v>37973</v>
      </c>
      <c r="AA898" s="139">
        <v>38076</v>
      </c>
      <c r="AB898" s="139">
        <v>38336</v>
      </c>
      <c r="AC898" s="139">
        <v>38340</v>
      </c>
      <c r="AD898" s="147">
        <f t="shared" si="118"/>
        <v>260</v>
      </c>
      <c r="AE898" s="131">
        <v>484</v>
      </c>
      <c r="AG898" s="147">
        <v>1</v>
      </c>
      <c r="AH898" s="147" t="s">
        <v>4510</v>
      </c>
    </row>
    <row r="899" spans="1:34" x14ac:dyDescent="0.25">
      <c r="A899" s="147" t="s">
        <v>2149</v>
      </c>
      <c r="B899" s="140" t="s">
        <v>8470</v>
      </c>
      <c r="C899" s="147" t="s">
        <v>287</v>
      </c>
      <c r="D899" s="140" t="s">
        <v>8498</v>
      </c>
      <c r="E899" s="147" t="s">
        <v>2506</v>
      </c>
      <c r="F899" s="140" t="s">
        <v>8535</v>
      </c>
      <c r="G899" s="147" t="s">
        <v>2507</v>
      </c>
      <c r="H899" s="140" t="s">
        <v>10851</v>
      </c>
      <c r="I899" s="147" t="s">
        <v>1942</v>
      </c>
      <c r="J899" s="147">
        <v>1</v>
      </c>
      <c r="K899" s="132">
        <f t="shared" si="112"/>
        <v>2254621.1800000002</v>
      </c>
      <c r="L899" s="132">
        <v>1412000</v>
      </c>
      <c r="M899" s="132">
        <v>842621.18</v>
      </c>
      <c r="N899" s="132">
        <v>1412000</v>
      </c>
      <c r="O899" s="133" t="s">
        <v>4679</v>
      </c>
      <c r="P899" s="132">
        <v>623938.12</v>
      </c>
      <c r="Q899" s="132">
        <f t="shared" si="113"/>
        <v>2035938.12</v>
      </c>
      <c r="R899" s="132">
        <v>1412000</v>
      </c>
      <c r="S899" s="132">
        <v>623938.12</v>
      </c>
      <c r="T899" s="169">
        <f t="shared" si="114"/>
        <v>1</v>
      </c>
      <c r="U899" s="169">
        <f t="shared" si="115"/>
        <v>1</v>
      </c>
      <c r="V899" s="169">
        <f t="shared" si="116"/>
        <v>0.74047286587313166</v>
      </c>
      <c r="W899" s="169">
        <f t="shared" si="117"/>
        <v>0.90300673925186847</v>
      </c>
      <c r="X899" s="170">
        <v>1</v>
      </c>
      <c r="Y899" s="139">
        <v>37918</v>
      </c>
      <c r="Z899" s="139">
        <v>37966</v>
      </c>
      <c r="AA899" s="139">
        <v>38078</v>
      </c>
      <c r="AB899" s="139">
        <v>38628</v>
      </c>
      <c r="AC899" s="139">
        <v>38685</v>
      </c>
      <c r="AD899" s="147">
        <f t="shared" si="118"/>
        <v>550</v>
      </c>
      <c r="AE899" s="131">
        <v>150</v>
      </c>
      <c r="AG899" s="147">
        <v>1</v>
      </c>
      <c r="AH899" s="147" t="s">
        <v>4510</v>
      </c>
    </row>
    <row r="900" spans="1:34" x14ac:dyDescent="0.25">
      <c r="A900" s="147" t="s">
        <v>2149</v>
      </c>
      <c r="B900" s="140" t="s">
        <v>8470</v>
      </c>
      <c r="C900" s="147" t="s">
        <v>287</v>
      </c>
      <c r="D900" s="140" t="s">
        <v>8498</v>
      </c>
      <c r="E900" s="147" t="s">
        <v>2506</v>
      </c>
      <c r="F900" s="140" t="s">
        <v>8535</v>
      </c>
      <c r="G900" s="147" t="s">
        <v>2508</v>
      </c>
      <c r="H900" s="140" t="s">
        <v>10852</v>
      </c>
      <c r="I900" s="147" t="s">
        <v>1942</v>
      </c>
      <c r="J900" s="147">
        <v>1</v>
      </c>
      <c r="K900" s="132">
        <f t="shared" si="112"/>
        <v>2575243.84</v>
      </c>
      <c r="L900" s="132">
        <v>1795000</v>
      </c>
      <c r="M900" s="132">
        <v>780243.84</v>
      </c>
      <c r="N900" s="132">
        <v>1615500</v>
      </c>
      <c r="O900" s="133" t="s">
        <v>4679</v>
      </c>
      <c r="P900" s="132">
        <v>420775.17</v>
      </c>
      <c r="Q900" s="132">
        <f t="shared" si="113"/>
        <v>2036275.17</v>
      </c>
      <c r="R900" s="132">
        <v>1615500</v>
      </c>
      <c r="S900" s="132">
        <v>420775.17</v>
      </c>
      <c r="T900" s="169">
        <f t="shared" si="114"/>
        <v>1</v>
      </c>
      <c r="U900" s="169">
        <f t="shared" si="115"/>
        <v>1</v>
      </c>
      <c r="V900" s="169">
        <f t="shared" si="116"/>
        <v>0.53928675681694582</v>
      </c>
      <c r="W900" s="169">
        <f t="shared" si="117"/>
        <v>0.79071159723655526</v>
      </c>
      <c r="X900" s="170">
        <v>1</v>
      </c>
      <c r="Y900" s="139">
        <v>37918</v>
      </c>
      <c r="Z900" s="139">
        <v>37966</v>
      </c>
      <c r="AA900" s="139">
        <v>38170</v>
      </c>
      <c r="AB900" s="139">
        <v>38595</v>
      </c>
      <c r="AC900" s="139">
        <v>38709</v>
      </c>
      <c r="AD900" s="147">
        <f t="shared" si="118"/>
        <v>425</v>
      </c>
      <c r="AE900" s="131">
        <v>180</v>
      </c>
      <c r="AG900" s="147">
        <v>1</v>
      </c>
      <c r="AH900" s="147" t="s">
        <v>4510</v>
      </c>
    </row>
    <row r="901" spans="1:34" x14ac:dyDescent="0.25">
      <c r="A901" s="147" t="s">
        <v>2149</v>
      </c>
      <c r="B901" s="140" t="s">
        <v>8470</v>
      </c>
      <c r="C901" s="147" t="s">
        <v>287</v>
      </c>
      <c r="D901" s="140" t="s">
        <v>8498</v>
      </c>
      <c r="E901" s="147" t="s">
        <v>2506</v>
      </c>
      <c r="F901" s="140" t="s">
        <v>8535</v>
      </c>
      <c r="G901" s="147" t="s">
        <v>2823</v>
      </c>
      <c r="H901" s="140" t="s">
        <v>10853</v>
      </c>
      <c r="I901" s="147" t="s">
        <v>3192</v>
      </c>
      <c r="J901" s="147">
        <v>1</v>
      </c>
      <c r="K901" s="132">
        <f t="shared" si="112"/>
        <v>400000</v>
      </c>
      <c r="L901" s="132">
        <v>200885</v>
      </c>
      <c r="M901" s="132">
        <v>199115</v>
      </c>
      <c r="N901" s="132">
        <v>200885</v>
      </c>
      <c r="O901" s="133" t="s">
        <v>4679</v>
      </c>
      <c r="P901" s="132">
        <v>143641.5</v>
      </c>
      <c r="Q901" s="132">
        <f t="shared" si="113"/>
        <v>344526.5</v>
      </c>
      <c r="R901" s="132">
        <v>200885</v>
      </c>
      <c r="S901" s="132">
        <v>143641.5</v>
      </c>
      <c r="T901" s="169">
        <f t="shared" si="114"/>
        <v>1</v>
      </c>
      <c r="U901" s="169">
        <f t="shared" si="115"/>
        <v>1</v>
      </c>
      <c r="V901" s="169">
        <f t="shared" si="116"/>
        <v>0.72139969364437639</v>
      </c>
      <c r="W901" s="169">
        <f t="shared" si="117"/>
        <v>0.86131625000000001</v>
      </c>
      <c r="X901" s="170">
        <v>1</v>
      </c>
      <c r="Y901" s="139">
        <v>38868</v>
      </c>
      <c r="Z901" s="139">
        <v>38903</v>
      </c>
      <c r="AA901" s="139">
        <v>39015</v>
      </c>
      <c r="AB901" s="139">
        <v>39133</v>
      </c>
      <c r="AC901" s="139" t="s">
        <v>4516</v>
      </c>
      <c r="AD901" s="147">
        <f t="shared" si="118"/>
        <v>118</v>
      </c>
      <c r="AE901" s="131">
        <v>100</v>
      </c>
      <c r="AG901" s="147">
        <v>1</v>
      </c>
      <c r="AH901" s="147" t="s">
        <v>4510</v>
      </c>
    </row>
    <row r="902" spans="1:34" x14ac:dyDescent="0.25">
      <c r="A902" s="147" t="s">
        <v>2149</v>
      </c>
      <c r="B902" s="140" t="s">
        <v>8470</v>
      </c>
      <c r="C902" s="147" t="s">
        <v>287</v>
      </c>
      <c r="D902" s="140" t="s">
        <v>8498</v>
      </c>
      <c r="E902" s="147" t="s">
        <v>2506</v>
      </c>
      <c r="F902" s="140" t="s">
        <v>8535</v>
      </c>
      <c r="G902" s="147" t="s">
        <v>10855</v>
      </c>
      <c r="H902" s="140" t="s">
        <v>10854</v>
      </c>
      <c r="I902" s="147" t="s">
        <v>1942</v>
      </c>
      <c r="J902" s="147">
        <v>1</v>
      </c>
      <c r="K902" s="132">
        <f t="shared" si="112"/>
        <v>1887150</v>
      </c>
      <c r="L902" s="132">
        <v>1056880</v>
      </c>
      <c r="M902" s="132">
        <v>830270</v>
      </c>
      <c r="N902" s="132">
        <v>1056880</v>
      </c>
      <c r="O902" s="133" t="s">
        <v>4679</v>
      </c>
      <c r="P902" s="132">
        <v>733485.56</v>
      </c>
      <c r="Q902" s="132">
        <f t="shared" si="113"/>
        <v>1790365.56</v>
      </c>
      <c r="R902" s="132">
        <v>1056880</v>
      </c>
      <c r="S902" s="132">
        <v>733485.56</v>
      </c>
      <c r="T902" s="169">
        <f t="shared" si="114"/>
        <v>1</v>
      </c>
      <c r="U902" s="169">
        <f t="shared" si="115"/>
        <v>1</v>
      </c>
      <c r="V902" s="169">
        <f t="shared" si="116"/>
        <v>0.88343016127283902</v>
      </c>
      <c r="W902" s="169">
        <f t="shared" si="117"/>
        <v>0.94871396550353715</v>
      </c>
      <c r="X902" s="170">
        <v>1</v>
      </c>
      <c r="Y902" s="139">
        <v>37918</v>
      </c>
      <c r="Z902" s="139">
        <v>37966</v>
      </c>
      <c r="AA902" s="139">
        <v>38139</v>
      </c>
      <c r="AB902" s="139">
        <v>38352</v>
      </c>
      <c r="AC902" s="139">
        <v>38685</v>
      </c>
      <c r="AD902" s="147">
        <f t="shared" si="118"/>
        <v>213</v>
      </c>
      <c r="AE902" s="131">
        <v>80</v>
      </c>
      <c r="AG902" s="147">
        <v>1</v>
      </c>
      <c r="AH902" s="147" t="s">
        <v>4510</v>
      </c>
    </row>
    <row r="903" spans="1:34" x14ac:dyDescent="0.25">
      <c r="A903" s="147" t="s">
        <v>2149</v>
      </c>
      <c r="B903" s="140" t="s">
        <v>8470</v>
      </c>
      <c r="C903" s="147" t="s">
        <v>287</v>
      </c>
      <c r="D903" s="140" t="s">
        <v>8498</v>
      </c>
      <c r="E903" s="147" t="s">
        <v>2506</v>
      </c>
      <c r="F903" s="140" t="s">
        <v>8535</v>
      </c>
      <c r="G903" s="147" t="s">
        <v>10855</v>
      </c>
      <c r="H903" s="140" t="s">
        <v>10854</v>
      </c>
      <c r="I903" s="147" t="s">
        <v>3546</v>
      </c>
      <c r="J903" s="147">
        <v>1</v>
      </c>
      <c r="K903" s="132">
        <f t="shared" si="112"/>
        <v>1030000</v>
      </c>
      <c r="L903" s="132">
        <v>721000</v>
      </c>
      <c r="M903" s="132">
        <v>309000</v>
      </c>
      <c r="N903" s="132">
        <v>721000</v>
      </c>
      <c r="O903" s="133" t="s">
        <v>4679</v>
      </c>
      <c r="P903" s="132">
        <v>255000</v>
      </c>
      <c r="Q903" s="132">
        <f t="shared" si="113"/>
        <v>976000</v>
      </c>
      <c r="R903" s="132">
        <v>721000</v>
      </c>
      <c r="S903" s="132">
        <v>255000</v>
      </c>
      <c r="T903" s="169">
        <f t="shared" si="114"/>
        <v>1</v>
      </c>
      <c r="U903" s="169">
        <f t="shared" si="115"/>
        <v>1</v>
      </c>
      <c r="V903" s="169">
        <f t="shared" si="116"/>
        <v>0.82524271844660191</v>
      </c>
      <c r="W903" s="169">
        <f t="shared" si="117"/>
        <v>0.94757281553398054</v>
      </c>
      <c r="X903" s="170">
        <v>1</v>
      </c>
      <c r="Y903" s="139">
        <v>38868</v>
      </c>
      <c r="Z903" s="139">
        <v>38903</v>
      </c>
      <c r="AA903" s="139">
        <v>38683</v>
      </c>
      <c r="AB903" s="139">
        <v>39050</v>
      </c>
      <c r="AC903" s="139" t="s">
        <v>4516</v>
      </c>
      <c r="AD903" s="147">
        <f t="shared" si="118"/>
        <v>367</v>
      </c>
      <c r="AE903" s="131">
        <v>142</v>
      </c>
      <c r="AG903" s="147">
        <v>1</v>
      </c>
      <c r="AH903" s="147" t="s">
        <v>4510</v>
      </c>
    </row>
    <row r="904" spans="1:34" x14ac:dyDescent="0.25">
      <c r="A904" s="147" t="s">
        <v>2149</v>
      </c>
      <c r="B904" s="140" t="s">
        <v>8470</v>
      </c>
      <c r="C904" s="147" t="s">
        <v>287</v>
      </c>
      <c r="D904" s="140" t="s">
        <v>8498</v>
      </c>
      <c r="E904" s="147" t="s">
        <v>2506</v>
      </c>
      <c r="F904" s="140" t="s">
        <v>8535</v>
      </c>
      <c r="G904" s="147" t="s">
        <v>5737</v>
      </c>
      <c r="H904" s="140" t="s">
        <v>10856</v>
      </c>
      <c r="I904" s="147" t="s">
        <v>3253</v>
      </c>
      <c r="J904" s="147">
        <v>2</v>
      </c>
      <c r="K904" s="132">
        <f t="shared" si="112"/>
        <v>3268883</v>
      </c>
      <c r="L904" s="132">
        <v>2279447</v>
      </c>
      <c r="M904" s="132">
        <v>989436</v>
      </c>
      <c r="N904" s="132">
        <v>1823557.6</v>
      </c>
      <c r="O904" s="133" t="s">
        <v>4753</v>
      </c>
      <c r="P904" s="132">
        <v>807501.21</v>
      </c>
      <c r="Q904" s="132">
        <f t="shared" si="113"/>
        <v>2631058.81</v>
      </c>
      <c r="R904" s="132">
        <v>1823557.6</v>
      </c>
      <c r="S904" s="132">
        <v>807501.21</v>
      </c>
      <c r="T904" s="169">
        <f t="shared" si="114"/>
        <v>1</v>
      </c>
      <c r="U904" s="169">
        <f t="shared" si="115"/>
        <v>1</v>
      </c>
      <c r="V904" s="169">
        <f t="shared" si="116"/>
        <v>0.81612273052526896</v>
      </c>
      <c r="W904" s="169">
        <f t="shared" si="117"/>
        <v>0.80488007983155108</v>
      </c>
      <c r="X904" s="170">
        <v>1</v>
      </c>
      <c r="Y904" s="139">
        <v>38463</v>
      </c>
      <c r="Z904" s="139">
        <v>38512</v>
      </c>
      <c r="AA904" s="139">
        <v>38579</v>
      </c>
      <c r="AB904" s="139">
        <v>38748</v>
      </c>
      <c r="AC904" s="139">
        <v>38761</v>
      </c>
      <c r="AD904" s="147">
        <f t="shared" si="118"/>
        <v>169</v>
      </c>
      <c r="AE904" s="131">
        <v>310</v>
      </c>
      <c r="AG904" s="147">
        <v>1</v>
      </c>
      <c r="AH904" s="147" t="s">
        <v>4510</v>
      </c>
    </row>
    <row r="905" spans="1:34" s="194" customFormat="1" x14ac:dyDescent="0.25">
      <c r="A905" s="194" t="s">
        <v>2149</v>
      </c>
      <c r="B905" s="195" t="s">
        <v>8470</v>
      </c>
      <c r="C905" s="194" t="s">
        <v>287</v>
      </c>
      <c r="D905" s="195" t="s">
        <v>8498</v>
      </c>
      <c r="E905" s="194" t="s">
        <v>2506</v>
      </c>
      <c r="F905" s="195" t="s">
        <v>8535</v>
      </c>
      <c r="G905" s="194" t="s">
        <v>10867</v>
      </c>
      <c r="H905" s="195" t="s">
        <v>10868</v>
      </c>
      <c r="I905" s="194" t="s">
        <v>3253</v>
      </c>
      <c r="J905" s="194">
        <v>2</v>
      </c>
      <c r="K905" s="196">
        <f>L905+M905</f>
        <v>3268883</v>
      </c>
      <c r="L905" s="196">
        <v>2279447</v>
      </c>
      <c r="M905" s="196">
        <v>989436</v>
      </c>
      <c r="N905" s="196">
        <v>1823557.6</v>
      </c>
      <c r="O905" s="134" t="s">
        <v>4753</v>
      </c>
      <c r="P905" s="196">
        <v>807501.21</v>
      </c>
      <c r="Q905" s="196">
        <f>R905+S905</f>
        <v>2631058.81</v>
      </c>
      <c r="R905" s="196">
        <v>1823557.6</v>
      </c>
      <c r="S905" s="196">
        <v>807501.21</v>
      </c>
      <c r="T905" s="197">
        <f>R905/N905</f>
        <v>1</v>
      </c>
      <c r="U905" s="197">
        <f>S905/P905</f>
        <v>1</v>
      </c>
      <c r="V905" s="197">
        <f>P905/M905</f>
        <v>0.81612273052526896</v>
      </c>
      <c r="W905" s="197">
        <f>Q905/K905</f>
        <v>0.80488007983155108</v>
      </c>
      <c r="X905" s="198">
        <v>1</v>
      </c>
      <c r="Y905" s="199">
        <v>38463</v>
      </c>
      <c r="Z905" s="199">
        <v>38512</v>
      </c>
      <c r="AA905" s="199">
        <v>38579</v>
      </c>
      <c r="AB905" s="199">
        <v>38748</v>
      </c>
      <c r="AC905" s="199">
        <v>38761</v>
      </c>
      <c r="AD905" s="194">
        <f>AB905-AA905</f>
        <v>169</v>
      </c>
      <c r="AE905" s="200">
        <v>310</v>
      </c>
      <c r="AG905" s="194">
        <v>1</v>
      </c>
      <c r="AH905" s="194" t="s">
        <v>4510</v>
      </c>
    </row>
    <row r="906" spans="1:34" x14ac:dyDescent="0.25">
      <c r="A906" s="147" t="s">
        <v>2149</v>
      </c>
      <c r="B906" s="140" t="s">
        <v>8470</v>
      </c>
      <c r="C906" s="147" t="s">
        <v>287</v>
      </c>
      <c r="D906" s="140" t="s">
        <v>8498</v>
      </c>
      <c r="E906" s="147" t="s">
        <v>2506</v>
      </c>
      <c r="F906" s="140" t="s">
        <v>8535</v>
      </c>
      <c r="G906" s="147" t="s">
        <v>2668</v>
      </c>
      <c r="H906" s="140" t="s">
        <v>10857</v>
      </c>
      <c r="I906" s="147" t="s">
        <v>3253</v>
      </c>
      <c r="J906" s="147">
        <v>1</v>
      </c>
      <c r="K906" s="132">
        <f t="shared" si="112"/>
        <v>641347</v>
      </c>
      <c r="L906" s="132">
        <v>416627</v>
      </c>
      <c r="M906" s="132">
        <v>224720</v>
      </c>
      <c r="N906" s="132">
        <v>374964.3</v>
      </c>
      <c r="O906" s="133" t="s">
        <v>4679</v>
      </c>
      <c r="P906" s="132">
        <v>173393</v>
      </c>
      <c r="Q906" s="132">
        <f t="shared" si="113"/>
        <v>548357.30000000005</v>
      </c>
      <c r="R906" s="132">
        <v>374964.3</v>
      </c>
      <c r="S906" s="132">
        <v>173393</v>
      </c>
      <c r="T906" s="169">
        <f t="shared" si="114"/>
        <v>1</v>
      </c>
      <c r="U906" s="169">
        <f t="shared" si="115"/>
        <v>1</v>
      </c>
      <c r="V906" s="169">
        <f t="shared" si="116"/>
        <v>0.77159576361694548</v>
      </c>
      <c r="W906" s="169">
        <f t="shared" si="117"/>
        <v>0.85500875501093798</v>
      </c>
      <c r="X906" s="170">
        <v>1</v>
      </c>
      <c r="Y906" s="139">
        <v>38463</v>
      </c>
      <c r="Z906" s="139">
        <v>38512</v>
      </c>
      <c r="AA906" s="139">
        <v>38579</v>
      </c>
      <c r="AB906" s="139">
        <v>38701</v>
      </c>
      <c r="AC906" s="139">
        <v>38705</v>
      </c>
      <c r="AD906" s="147">
        <f t="shared" si="118"/>
        <v>122</v>
      </c>
      <c r="AE906" s="131">
        <v>150</v>
      </c>
      <c r="AG906" s="147">
        <v>1</v>
      </c>
      <c r="AH906" s="147" t="s">
        <v>4510</v>
      </c>
    </row>
    <row r="907" spans="1:34" x14ac:dyDescent="0.25">
      <c r="A907" s="147" t="s">
        <v>2149</v>
      </c>
      <c r="B907" s="140" t="s">
        <v>8470</v>
      </c>
      <c r="C907" s="147" t="s">
        <v>287</v>
      </c>
      <c r="D907" s="140" t="s">
        <v>8498</v>
      </c>
      <c r="E907" s="147" t="s">
        <v>2506</v>
      </c>
      <c r="F907" s="140" t="s">
        <v>8535</v>
      </c>
      <c r="G907" s="147" t="s">
        <v>2669</v>
      </c>
      <c r="H907" s="140" t="s">
        <v>10858</v>
      </c>
      <c r="I907" s="147" t="s">
        <v>3253</v>
      </c>
      <c r="J907" s="147">
        <v>1</v>
      </c>
      <c r="K907" s="132">
        <f t="shared" si="112"/>
        <v>1152104</v>
      </c>
      <c r="L907" s="132">
        <v>710790</v>
      </c>
      <c r="M907" s="132">
        <v>441314</v>
      </c>
      <c r="N907" s="132">
        <v>639711</v>
      </c>
      <c r="O907" s="133" t="s">
        <v>4679</v>
      </c>
      <c r="P907" s="132">
        <v>402685.75</v>
      </c>
      <c r="Q907" s="132">
        <f t="shared" si="113"/>
        <v>1042396.75</v>
      </c>
      <c r="R907" s="132">
        <v>639711</v>
      </c>
      <c r="S907" s="132">
        <v>402685.75</v>
      </c>
      <c r="T907" s="169">
        <f t="shared" si="114"/>
        <v>1</v>
      </c>
      <c r="U907" s="169">
        <f t="shared" si="115"/>
        <v>1</v>
      </c>
      <c r="V907" s="169">
        <f t="shared" si="116"/>
        <v>0.91246991937713284</v>
      </c>
      <c r="W907" s="169">
        <f t="shared" si="117"/>
        <v>0.90477660870893595</v>
      </c>
      <c r="X907" s="170">
        <v>1</v>
      </c>
      <c r="Y907" s="139">
        <v>38463</v>
      </c>
      <c r="Z907" s="139">
        <v>38512</v>
      </c>
      <c r="AA907" s="139">
        <v>38579</v>
      </c>
      <c r="AB907" s="139">
        <v>38701</v>
      </c>
      <c r="AC907" s="139">
        <v>38705</v>
      </c>
      <c r="AD907" s="147">
        <f t="shared" si="118"/>
        <v>122</v>
      </c>
      <c r="AE907" s="131">
        <v>165</v>
      </c>
      <c r="AG907" s="147">
        <v>1</v>
      </c>
      <c r="AH907" s="147" t="s">
        <v>4510</v>
      </c>
    </row>
    <row r="908" spans="1:34" x14ac:dyDescent="0.25">
      <c r="A908" s="147" t="s">
        <v>2149</v>
      </c>
      <c r="B908" s="140" t="s">
        <v>8470</v>
      </c>
      <c r="C908" s="147" t="s">
        <v>287</v>
      </c>
      <c r="D908" s="140" t="s">
        <v>8498</v>
      </c>
      <c r="E908" s="147" t="s">
        <v>2506</v>
      </c>
      <c r="F908" s="140" t="s">
        <v>8535</v>
      </c>
      <c r="G908" s="147" t="s">
        <v>5738</v>
      </c>
      <c r="H908" s="140" t="s">
        <v>10859</v>
      </c>
      <c r="I908" s="147" t="s">
        <v>3192</v>
      </c>
      <c r="J908" s="147">
        <v>1</v>
      </c>
      <c r="K908" s="132">
        <f t="shared" si="112"/>
        <v>511251</v>
      </c>
      <c r="L908" s="132">
        <v>297641</v>
      </c>
      <c r="M908" s="132">
        <v>213610</v>
      </c>
      <c r="N908" s="132">
        <v>297640.99999999994</v>
      </c>
      <c r="O908" s="133" t="s">
        <v>4679</v>
      </c>
      <c r="P908" s="132">
        <v>190424.5</v>
      </c>
      <c r="Q908" s="132">
        <f t="shared" si="113"/>
        <v>488065.5</v>
      </c>
      <c r="R908" s="132">
        <v>297641</v>
      </c>
      <c r="S908" s="132">
        <v>190424.5</v>
      </c>
      <c r="T908" s="169">
        <f t="shared" si="114"/>
        <v>1.0000000000000002</v>
      </c>
      <c r="U908" s="169">
        <f t="shared" si="115"/>
        <v>1</v>
      </c>
      <c r="V908" s="169">
        <f t="shared" si="116"/>
        <v>0.89145873320537428</v>
      </c>
      <c r="W908" s="169">
        <f t="shared" si="117"/>
        <v>0.95464947745823481</v>
      </c>
      <c r="X908" s="170">
        <v>1</v>
      </c>
      <c r="Y908" s="139">
        <v>38463</v>
      </c>
      <c r="Z908" s="139">
        <v>38512</v>
      </c>
      <c r="AA908" s="139">
        <v>38595</v>
      </c>
      <c r="AB908" s="139">
        <v>38681</v>
      </c>
      <c r="AC908" s="139">
        <v>38685</v>
      </c>
      <c r="AD908" s="147">
        <f t="shared" si="118"/>
        <v>86</v>
      </c>
      <c r="AE908" s="131">
        <v>63</v>
      </c>
      <c r="AG908" s="147">
        <v>1</v>
      </c>
      <c r="AH908" s="147" t="s">
        <v>4510</v>
      </c>
    </row>
    <row r="909" spans="1:34" x14ac:dyDescent="0.25">
      <c r="A909" s="147" t="s">
        <v>2149</v>
      </c>
      <c r="B909" s="140" t="s">
        <v>8470</v>
      </c>
      <c r="C909" s="147" t="s">
        <v>287</v>
      </c>
      <c r="D909" s="140" t="s">
        <v>8498</v>
      </c>
      <c r="E909" s="147" t="s">
        <v>2506</v>
      </c>
      <c r="F909" s="140" t="s">
        <v>8535</v>
      </c>
      <c r="G909" s="147" t="s">
        <v>2824</v>
      </c>
      <c r="H909" s="140" t="s">
        <v>10860</v>
      </c>
      <c r="I909" s="147" t="s">
        <v>5748</v>
      </c>
      <c r="J909" s="147">
        <v>1</v>
      </c>
      <c r="K909" s="132">
        <f t="shared" si="112"/>
        <v>1050000</v>
      </c>
      <c r="L909" s="132">
        <v>735000</v>
      </c>
      <c r="M909" s="132">
        <v>315000</v>
      </c>
      <c r="N909" s="132">
        <v>735000</v>
      </c>
      <c r="O909" s="133" t="s">
        <v>4679</v>
      </c>
      <c r="P909" s="132">
        <v>283500</v>
      </c>
      <c r="Q909" s="132">
        <f t="shared" si="113"/>
        <v>1018500</v>
      </c>
      <c r="R909" s="132">
        <v>735000</v>
      </c>
      <c r="S909" s="132">
        <v>283500</v>
      </c>
      <c r="T909" s="169">
        <f t="shared" si="114"/>
        <v>1</v>
      </c>
      <c r="U909" s="169">
        <f t="shared" si="115"/>
        <v>1</v>
      </c>
      <c r="V909" s="169">
        <f t="shared" si="116"/>
        <v>0.9</v>
      </c>
      <c r="W909" s="169">
        <f t="shared" si="117"/>
        <v>0.97</v>
      </c>
      <c r="X909" s="170">
        <v>1</v>
      </c>
      <c r="Y909" s="139">
        <v>38868</v>
      </c>
      <c r="Z909" s="139">
        <v>38903</v>
      </c>
      <c r="AA909" s="139">
        <v>39015</v>
      </c>
      <c r="AB909" s="139">
        <v>39156</v>
      </c>
      <c r="AC909" s="139" t="s">
        <v>4516</v>
      </c>
      <c r="AD909" s="147">
        <f t="shared" si="118"/>
        <v>141</v>
      </c>
      <c r="AE909" s="131">
        <v>120</v>
      </c>
      <c r="AG909" s="147">
        <v>1</v>
      </c>
      <c r="AH909" s="147" t="s">
        <v>4510</v>
      </c>
    </row>
    <row r="910" spans="1:34" x14ac:dyDescent="0.25">
      <c r="A910" s="147" t="s">
        <v>2149</v>
      </c>
      <c r="B910" s="140" t="s">
        <v>8470</v>
      </c>
      <c r="C910" s="147" t="s">
        <v>287</v>
      </c>
      <c r="D910" s="140" t="s">
        <v>8498</v>
      </c>
      <c r="E910" s="147" t="s">
        <v>2506</v>
      </c>
      <c r="F910" s="140" t="s">
        <v>8535</v>
      </c>
      <c r="G910" s="147" t="s">
        <v>2825</v>
      </c>
      <c r="H910" s="140" t="s">
        <v>10861</v>
      </c>
      <c r="I910" s="147" t="s">
        <v>3502</v>
      </c>
      <c r="J910" s="147">
        <v>1</v>
      </c>
      <c r="K910" s="132">
        <f t="shared" si="112"/>
        <v>930000</v>
      </c>
      <c r="L910" s="132">
        <v>651000</v>
      </c>
      <c r="M910" s="132">
        <v>279000</v>
      </c>
      <c r="N910" s="132">
        <v>651000</v>
      </c>
      <c r="O910" s="133" t="s">
        <v>4679</v>
      </c>
      <c r="P910" s="132">
        <v>227560</v>
      </c>
      <c r="Q910" s="132">
        <f t="shared" si="113"/>
        <v>878560</v>
      </c>
      <c r="R910" s="132">
        <v>651000</v>
      </c>
      <c r="S910" s="132">
        <v>227560</v>
      </c>
      <c r="T910" s="169">
        <f t="shared" si="114"/>
        <v>1</v>
      </c>
      <c r="U910" s="169">
        <f t="shared" si="115"/>
        <v>1</v>
      </c>
      <c r="V910" s="169">
        <f t="shared" si="116"/>
        <v>0.81562724014336918</v>
      </c>
      <c r="W910" s="169">
        <f t="shared" si="117"/>
        <v>0.9446881720430107</v>
      </c>
      <c r="X910" s="170">
        <v>1</v>
      </c>
      <c r="Y910" s="139">
        <v>38868</v>
      </c>
      <c r="Z910" s="139">
        <v>38903</v>
      </c>
      <c r="AA910" s="139">
        <v>39021</v>
      </c>
      <c r="AB910" s="139">
        <v>39161</v>
      </c>
      <c r="AC910" s="139" t="s">
        <v>4516</v>
      </c>
      <c r="AD910" s="147">
        <f t="shared" si="118"/>
        <v>140</v>
      </c>
      <c r="AE910" s="131">
        <v>150</v>
      </c>
      <c r="AG910" s="147">
        <v>1</v>
      </c>
      <c r="AH910" s="147" t="s">
        <v>4510</v>
      </c>
    </row>
    <row r="911" spans="1:34" x14ac:dyDescent="0.25">
      <c r="A911" s="147" t="s">
        <v>2149</v>
      </c>
      <c r="B911" s="140" t="s">
        <v>8470</v>
      </c>
      <c r="C911" s="147" t="s">
        <v>287</v>
      </c>
      <c r="D911" s="140" t="s">
        <v>8498</v>
      </c>
      <c r="E911" s="147" t="s">
        <v>2506</v>
      </c>
      <c r="F911" s="140" t="s">
        <v>8535</v>
      </c>
      <c r="G911" s="147" t="s">
        <v>104</v>
      </c>
      <c r="H911" s="140" t="s">
        <v>10862</v>
      </c>
      <c r="I911" s="147" t="s">
        <v>5739</v>
      </c>
      <c r="J911" s="147">
        <v>1</v>
      </c>
      <c r="K911" s="132">
        <f t="shared" si="112"/>
        <v>549882</v>
      </c>
      <c r="L911" s="132">
        <v>359483</v>
      </c>
      <c r="M911" s="132">
        <v>190399</v>
      </c>
      <c r="N911" s="132">
        <v>323534.53999999998</v>
      </c>
      <c r="O911" s="133" t="s">
        <v>4679</v>
      </c>
      <c r="P911" s="132">
        <v>210121.96</v>
      </c>
      <c r="Q911" s="132">
        <f t="shared" si="113"/>
        <v>533656.5</v>
      </c>
      <c r="R911" s="132">
        <v>323534.53999999998</v>
      </c>
      <c r="S911" s="132">
        <v>210121.96</v>
      </c>
      <c r="T911" s="169">
        <f t="shared" si="114"/>
        <v>1</v>
      </c>
      <c r="U911" s="169">
        <f t="shared" si="115"/>
        <v>1</v>
      </c>
      <c r="V911" s="169">
        <f t="shared" si="116"/>
        <v>1.1035875188420108</v>
      </c>
      <c r="W911" s="169">
        <f t="shared" si="117"/>
        <v>0.97049276026492959</v>
      </c>
      <c r="X911" s="170">
        <v>1</v>
      </c>
      <c r="Y911" s="139">
        <v>38463</v>
      </c>
      <c r="Z911" s="139">
        <v>38512</v>
      </c>
      <c r="AA911" s="139">
        <v>38575</v>
      </c>
      <c r="AB911" s="139">
        <v>38748</v>
      </c>
      <c r="AC911" s="139">
        <v>38762</v>
      </c>
      <c r="AD911" s="147">
        <f t="shared" si="118"/>
        <v>173</v>
      </c>
      <c r="AE911" s="131">
        <v>431</v>
      </c>
      <c r="AG911" s="147">
        <v>1</v>
      </c>
      <c r="AH911" s="147" t="s">
        <v>4510</v>
      </c>
    </row>
    <row r="912" spans="1:34" x14ac:dyDescent="0.25">
      <c r="A912" s="147" t="s">
        <v>2149</v>
      </c>
      <c r="B912" s="140" t="s">
        <v>8470</v>
      </c>
      <c r="C912" s="147" t="s">
        <v>287</v>
      </c>
      <c r="D912" s="140" t="s">
        <v>8498</v>
      </c>
      <c r="E912" s="147" t="s">
        <v>2506</v>
      </c>
      <c r="F912" s="140" t="s">
        <v>8535</v>
      </c>
      <c r="G912" s="147" t="s">
        <v>104</v>
      </c>
      <c r="H912" s="140" t="s">
        <v>10862</v>
      </c>
      <c r="I912" s="147" t="s">
        <v>3502</v>
      </c>
      <c r="J912" s="147">
        <v>1</v>
      </c>
      <c r="K912" s="132">
        <f t="shared" si="112"/>
        <v>870000</v>
      </c>
      <c r="L912" s="132">
        <v>609000</v>
      </c>
      <c r="M912" s="132">
        <v>261000</v>
      </c>
      <c r="N912" s="132">
        <v>609000</v>
      </c>
      <c r="O912" s="133" t="s">
        <v>4679</v>
      </c>
      <c r="P912" s="132">
        <v>244360</v>
      </c>
      <c r="Q912" s="132">
        <f t="shared" si="113"/>
        <v>853360</v>
      </c>
      <c r="R912" s="132">
        <v>609000</v>
      </c>
      <c r="S912" s="132">
        <v>244360</v>
      </c>
      <c r="T912" s="169">
        <f t="shared" si="114"/>
        <v>1</v>
      </c>
      <c r="U912" s="169">
        <f t="shared" si="115"/>
        <v>1</v>
      </c>
      <c r="V912" s="169">
        <f t="shared" si="116"/>
        <v>0.9362452107279694</v>
      </c>
      <c r="W912" s="169">
        <f t="shared" si="117"/>
        <v>0.98087356321839081</v>
      </c>
      <c r="X912" s="170">
        <v>1</v>
      </c>
      <c r="Y912" s="139">
        <v>38868</v>
      </c>
      <c r="Z912" s="139">
        <v>38903</v>
      </c>
      <c r="AA912" s="139">
        <v>39015</v>
      </c>
      <c r="AB912" s="139">
        <v>39156</v>
      </c>
      <c r="AC912" s="139" t="s">
        <v>4516</v>
      </c>
      <c r="AD912" s="147">
        <f t="shared" si="118"/>
        <v>141</v>
      </c>
      <c r="AE912" s="131">
        <v>140</v>
      </c>
      <c r="AG912" s="147">
        <v>1</v>
      </c>
      <c r="AH912" s="147" t="s">
        <v>4510</v>
      </c>
    </row>
    <row r="913" spans="1:34" x14ac:dyDescent="0.25">
      <c r="A913" s="147" t="s">
        <v>2149</v>
      </c>
      <c r="B913" s="140" t="s">
        <v>8470</v>
      </c>
      <c r="C913" s="147" t="s">
        <v>287</v>
      </c>
      <c r="D913" s="140" t="s">
        <v>8498</v>
      </c>
      <c r="E913" s="147" t="s">
        <v>2506</v>
      </c>
      <c r="F913" s="140" t="s">
        <v>8535</v>
      </c>
      <c r="G913" s="147" t="s">
        <v>363</v>
      </c>
      <c r="H913" s="140" t="s">
        <v>10863</v>
      </c>
      <c r="I913" s="147" t="s">
        <v>5701</v>
      </c>
      <c r="J913" s="147">
        <v>1</v>
      </c>
      <c r="K913" s="132">
        <f t="shared" si="112"/>
        <v>1204311.8999999999</v>
      </c>
      <c r="L913" s="132">
        <v>836120</v>
      </c>
      <c r="M913" s="132">
        <v>368191.9</v>
      </c>
      <c r="N913" s="132">
        <v>836120</v>
      </c>
      <c r="O913" s="133" t="s">
        <v>4679</v>
      </c>
      <c r="P913" s="132">
        <v>408702.83</v>
      </c>
      <c r="Q913" s="132">
        <f t="shared" si="113"/>
        <v>1244822.83</v>
      </c>
      <c r="R913" s="132">
        <v>836120</v>
      </c>
      <c r="S913" s="132">
        <v>408702.83</v>
      </c>
      <c r="T913" s="169">
        <f t="shared" si="114"/>
        <v>1</v>
      </c>
      <c r="U913" s="169">
        <f t="shared" si="115"/>
        <v>1</v>
      </c>
      <c r="V913" s="169">
        <f t="shared" si="116"/>
        <v>1.1100266735905924</v>
      </c>
      <c r="W913" s="169">
        <f t="shared" si="117"/>
        <v>1.0336382377355902</v>
      </c>
      <c r="X913" s="170">
        <v>1</v>
      </c>
      <c r="Y913" s="139">
        <v>37918</v>
      </c>
      <c r="Z913" s="139">
        <v>37966</v>
      </c>
      <c r="AA913" s="139">
        <v>38092</v>
      </c>
      <c r="AB913" s="139">
        <v>38339</v>
      </c>
      <c r="AC913" s="139">
        <v>38344</v>
      </c>
      <c r="AD913" s="147">
        <f t="shared" si="118"/>
        <v>247</v>
      </c>
      <c r="AE913" s="131">
        <v>150</v>
      </c>
      <c r="AG913" s="147">
        <v>1</v>
      </c>
      <c r="AH913" s="147" t="s">
        <v>4510</v>
      </c>
    </row>
    <row r="914" spans="1:34" x14ac:dyDescent="0.25">
      <c r="A914" s="147" t="s">
        <v>2149</v>
      </c>
      <c r="B914" s="140" t="s">
        <v>8470</v>
      </c>
      <c r="C914" s="147" t="s">
        <v>287</v>
      </c>
      <c r="D914" s="140" t="s">
        <v>8498</v>
      </c>
      <c r="E914" s="147" t="s">
        <v>2506</v>
      </c>
      <c r="F914" s="140" t="s">
        <v>8535</v>
      </c>
      <c r="G914" s="147" t="s">
        <v>363</v>
      </c>
      <c r="H914" s="140" t="s">
        <v>10863</v>
      </c>
      <c r="I914" s="147" t="s">
        <v>3267</v>
      </c>
      <c r="J914" s="147">
        <v>1</v>
      </c>
      <c r="K914" s="132">
        <f t="shared" si="112"/>
        <v>370632</v>
      </c>
      <c r="L914" s="132">
        <v>215465</v>
      </c>
      <c r="M914" s="132">
        <v>155167</v>
      </c>
      <c r="N914" s="132">
        <v>172372</v>
      </c>
      <c r="O914" s="133" t="s">
        <v>4679</v>
      </c>
      <c r="P914" s="132">
        <v>143272.28</v>
      </c>
      <c r="Q914" s="132">
        <f t="shared" si="113"/>
        <v>315644.28000000003</v>
      </c>
      <c r="R914" s="132">
        <v>172372</v>
      </c>
      <c r="S914" s="132">
        <v>143272.28</v>
      </c>
      <c r="T914" s="169">
        <f t="shared" si="114"/>
        <v>1</v>
      </c>
      <c r="U914" s="169">
        <f t="shared" si="115"/>
        <v>1</v>
      </c>
      <c r="V914" s="169">
        <f t="shared" si="116"/>
        <v>0.92334246328149672</v>
      </c>
      <c r="W914" s="169">
        <f t="shared" si="117"/>
        <v>0.85163795894580074</v>
      </c>
      <c r="X914" s="170">
        <v>1</v>
      </c>
      <c r="Y914" s="139">
        <v>38463</v>
      </c>
      <c r="Z914" s="139">
        <v>38512</v>
      </c>
      <c r="AA914" s="139">
        <v>38605</v>
      </c>
      <c r="AB914" s="139">
        <v>38776</v>
      </c>
      <c r="AC914" s="139">
        <v>38788</v>
      </c>
      <c r="AD914" s="147">
        <f t="shared" si="118"/>
        <v>171</v>
      </c>
      <c r="AE914" s="131">
        <v>42</v>
      </c>
      <c r="AG914" s="147">
        <v>1</v>
      </c>
      <c r="AH914" s="147" t="s">
        <v>4510</v>
      </c>
    </row>
    <row r="915" spans="1:34" x14ac:dyDescent="0.25">
      <c r="A915" s="147" t="s">
        <v>2149</v>
      </c>
      <c r="B915" s="140" t="s">
        <v>8470</v>
      </c>
      <c r="C915" s="147" t="s">
        <v>287</v>
      </c>
      <c r="D915" s="140" t="s">
        <v>8498</v>
      </c>
      <c r="E915" s="147" t="s">
        <v>2506</v>
      </c>
      <c r="F915" s="140" t="s">
        <v>8535</v>
      </c>
      <c r="G915" s="147" t="s">
        <v>2670</v>
      </c>
      <c r="H915" s="140" t="s">
        <v>10864</v>
      </c>
      <c r="I915" s="147" t="s">
        <v>3253</v>
      </c>
      <c r="J915" s="147">
        <v>1</v>
      </c>
      <c r="K915" s="132">
        <f t="shared" si="112"/>
        <v>1344670</v>
      </c>
      <c r="L915" s="132">
        <v>820547</v>
      </c>
      <c r="M915" s="132">
        <v>524123</v>
      </c>
      <c r="N915" s="132">
        <v>820547</v>
      </c>
      <c r="O915" s="133" t="s">
        <v>4679</v>
      </c>
      <c r="P915" s="132">
        <v>418461.65</v>
      </c>
      <c r="Q915" s="132">
        <f t="shared" si="113"/>
        <v>1239008.6499999999</v>
      </c>
      <c r="R915" s="132">
        <v>820547</v>
      </c>
      <c r="S915" s="132">
        <v>418461.65</v>
      </c>
      <c r="T915" s="169">
        <f t="shared" si="114"/>
        <v>1</v>
      </c>
      <c r="U915" s="169">
        <f t="shared" si="115"/>
        <v>1</v>
      </c>
      <c r="V915" s="169">
        <f t="shared" si="116"/>
        <v>0.79840352360037625</v>
      </c>
      <c r="W915" s="169">
        <f t="shared" si="117"/>
        <v>0.92142209612767434</v>
      </c>
      <c r="X915" s="170">
        <v>1</v>
      </c>
      <c r="Y915" s="139">
        <v>38463</v>
      </c>
      <c r="Z915" s="139">
        <v>38512</v>
      </c>
      <c r="AA915" s="139">
        <v>38579</v>
      </c>
      <c r="AB915" s="139">
        <v>38701</v>
      </c>
      <c r="AC915" s="139">
        <v>38705</v>
      </c>
      <c r="AD915" s="147">
        <f t="shared" si="118"/>
        <v>122</v>
      </c>
      <c r="AE915" s="131">
        <v>165</v>
      </c>
      <c r="AG915" s="147">
        <v>1</v>
      </c>
      <c r="AH915" s="147" t="s">
        <v>4510</v>
      </c>
    </row>
    <row r="916" spans="1:34" x14ac:dyDescent="0.25">
      <c r="A916" s="147" t="s">
        <v>2149</v>
      </c>
      <c r="B916" s="140" t="s">
        <v>8470</v>
      </c>
      <c r="C916" s="147" t="s">
        <v>287</v>
      </c>
      <c r="D916" s="140" t="s">
        <v>8498</v>
      </c>
      <c r="E916" s="147" t="s">
        <v>2506</v>
      </c>
      <c r="F916" s="140" t="s">
        <v>8535</v>
      </c>
      <c r="G916" s="147" t="s">
        <v>5749</v>
      </c>
      <c r="H916" s="140" t="s">
        <v>10865</v>
      </c>
      <c r="I916" s="147" t="s">
        <v>3546</v>
      </c>
      <c r="J916" s="147">
        <v>2</v>
      </c>
      <c r="K916" s="132">
        <f t="shared" si="112"/>
        <v>1600000</v>
      </c>
      <c r="L916" s="132">
        <v>1120000</v>
      </c>
      <c r="M916" s="132">
        <v>480000</v>
      </c>
      <c r="N916" s="132">
        <v>1120000</v>
      </c>
      <c r="O916" s="133" t="s">
        <v>4679</v>
      </c>
      <c r="P916" s="132">
        <v>338000</v>
      </c>
      <c r="Q916" s="132">
        <f t="shared" si="113"/>
        <v>1458000</v>
      </c>
      <c r="R916" s="132">
        <v>1120000</v>
      </c>
      <c r="S916" s="132">
        <v>338000</v>
      </c>
      <c r="T916" s="169">
        <f t="shared" si="114"/>
        <v>1</v>
      </c>
      <c r="U916" s="169">
        <f t="shared" si="115"/>
        <v>1</v>
      </c>
      <c r="V916" s="169">
        <f t="shared" si="116"/>
        <v>0.70416666666666672</v>
      </c>
      <c r="W916" s="169">
        <f t="shared" si="117"/>
        <v>0.91125</v>
      </c>
      <c r="X916" s="170">
        <v>1</v>
      </c>
      <c r="Y916" s="139">
        <v>38868</v>
      </c>
      <c r="Z916" s="139">
        <v>38903</v>
      </c>
      <c r="AA916" s="139">
        <v>39034</v>
      </c>
      <c r="AB916" s="139">
        <v>39285</v>
      </c>
      <c r="AC916" s="139" t="s">
        <v>4516</v>
      </c>
      <c r="AD916" s="147">
        <f t="shared" si="118"/>
        <v>251</v>
      </c>
      <c r="AE916" s="131">
        <v>100</v>
      </c>
      <c r="AG916" s="147">
        <v>1</v>
      </c>
      <c r="AH916" s="147" t="s">
        <v>4510</v>
      </c>
    </row>
    <row r="917" spans="1:34" x14ac:dyDescent="0.25">
      <c r="A917" s="147" t="s">
        <v>2149</v>
      </c>
      <c r="B917" s="140" t="s">
        <v>8470</v>
      </c>
      <c r="C917" s="147" t="s">
        <v>287</v>
      </c>
      <c r="D917" s="140" t="s">
        <v>8498</v>
      </c>
      <c r="E917" s="147" t="s">
        <v>2506</v>
      </c>
      <c r="F917" s="140" t="s">
        <v>8535</v>
      </c>
      <c r="G917" s="147" t="s">
        <v>2826</v>
      </c>
      <c r="H917" s="140" t="s">
        <v>10866</v>
      </c>
      <c r="I917" s="147" t="s">
        <v>5750</v>
      </c>
      <c r="J917" s="147">
        <v>1</v>
      </c>
      <c r="K917" s="132">
        <f t="shared" si="112"/>
        <v>1518736</v>
      </c>
      <c r="L917" s="132">
        <v>1063115</v>
      </c>
      <c r="M917" s="132">
        <v>455621</v>
      </c>
      <c r="N917" s="132">
        <v>1063115</v>
      </c>
      <c r="O917" s="133" t="s">
        <v>4679</v>
      </c>
      <c r="P917" s="132">
        <v>437707</v>
      </c>
      <c r="Q917" s="132">
        <f t="shared" si="113"/>
        <v>1500822</v>
      </c>
      <c r="R917" s="132">
        <v>1063115</v>
      </c>
      <c r="S917" s="132">
        <v>437707</v>
      </c>
      <c r="T917" s="169">
        <f t="shared" si="114"/>
        <v>1</v>
      </c>
      <c r="U917" s="169">
        <f t="shared" si="115"/>
        <v>1</v>
      </c>
      <c r="V917" s="169">
        <f t="shared" si="116"/>
        <v>0.96068223369862227</v>
      </c>
      <c r="W917" s="169">
        <f t="shared" si="117"/>
        <v>0.98820466493189074</v>
      </c>
      <c r="X917" s="170">
        <v>1</v>
      </c>
      <c r="Y917" s="139">
        <v>38868</v>
      </c>
      <c r="Z917" s="139">
        <v>38903</v>
      </c>
      <c r="AA917" s="139">
        <v>38995</v>
      </c>
      <c r="AB917" s="139">
        <v>39107</v>
      </c>
      <c r="AC917" s="139" t="s">
        <v>4516</v>
      </c>
      <c r="AD917" s="147">
        <f t="shared" si="118"/>
        <v>112</v>
      </c>
      <c r="AE917" s="131">
        <v>100</v>
      </c>
      <c r="AG917" s="147">
        <v>1</v>
      </c>
      <c r="AH917" s="147" t="s">
        <v>4510</v>
      </c>
    </row>
    <row r="918" spans="1:34" x14ac:dyDescent="0.25">
      <c r="A918" s="147" t="s">
        <v>2149</v>
      </c>
      <c r="B918" s="140" t="s">
        <v>8470</v>
      </c>
      <c r="C918" s="147" t="s">
        <v>287</v>
      </c>
      <c r="D918" s="140" t="s">
        <v>8498</v>
      </c>
      <c r="E918" s="147" t="s">
        <v>1906</v>
      </c>
      <c r="F918" s="140" t="s">
        <v>8537</v>
      </c>
      <c r="G918" s="147" t="s">
        <v>1919</v>
      </c>
      <c r="H918" s="140" t="s">
        <v>9341</v>
      </c>
      <c r="I918" s="147" t="s">
        <v>3128</v>
      </c>
      <c r="J918" s="147">
        <v>1</v>
      </c>
      <c r="K918" s="132">
        <f t="shared" si="112"/>
        <v>270000</v>
      </c>
      <c r="L918" s="132">
        <v>147378.76999999999</v>
      </c>
      <c r="M918" s="132">
        <v>122621.23</v>
      </c>
      <c r="N918" s="132">
        <v>147378.76999999999</v>
      </c>
      <c r="O918" s="133" t="s">
        <v>4679</v>
      </c>
      <c r="P918" s="132">
        <v>122600</v>
      </c>
      <c r="Q918" s="132">
        <f t="shared" si="113"/>
        <v>269978.77</v>
      </c>
      <c r="R918" s="132">
        <v>147378.76999999999</v>
      </c>
      <c r="S918" s="132">
        <v>122600</v>
      </c>
      <c r="T918" s="169">
        <f t="shared" si="114"/>
        <v>1</v>
      </c>
      <c r="U918" s="169">
        <f t="shared" si="115"/>
        <v>1</v>
      </c>
      <c r="V918" s="169">
        <f t="shared" si="116"/>
        <v>0.99982686521738529</v>
      </c>
      <c r="W918" s="169">
        <f t="shared" si="117"/>
        <v>0.99992137037037043</v>
      </c>
      <c r="X918" s="170">
        <v>1</v>
      </c>
      <c r="Y918" s="139">
        <v>37919</v>
      </c>
      <c r="Z918" s="139">
        <v>37970</v>
      </c>
      <c r="AA918" s="139">
        <v>38072</v>
      </c>
      <c r="AB918" s="139">
        <v>38426</v>
      </c>
      <c r="AC918" s="139">
        <v>38454</v>
      </c>
      <c r="AD918" s="147">
        <f t="shared" si="118"/>
        <v>354</v>
      </c>
      <c r="AE918" s="131">
        <v>85</v>
      </c>
      <c r="AG918" s="147">
        <v>1</v>
      </c>
      <c r="AH918" s="147" t="s">
        <v>4510</v>
      </c>
    </row>
    <row r="919" spans="1:34" x14ac:dyDescent="0.25">
      <c r="A919" s="147" t="s">
        <v>2149</v>
      </c>
      <c r="B919" s="140" t="s">
        <v>8470</v>
      </c>
      <c r="C919" s="147" t="s">
        <v>287</v>
      </c>
      <c r="D919" s="140" t="s">
        <v>8498</v>
      </c>
      <c r="E919" s="147" t="s">
        <v>1906</v>
      </c>
      <c r="F919" s="140" t="s">
        <v>8537</v>
      </c>
      <c r="G919" s="147" t="s">
        <v>1919</v>
      </c>
      <c r="H919" s="140" t="s">
        <v>9341</v>
      </c>
      <c r="I919" s="147" t="s">
        <v>1505</v>
      </c>
      <c r="J919" s="147">
        <v>1</v>
      </c>
      <c r="K919" s="132">
        <f t="shared" si="112"/>
        <v>4254310</v>
      </c>
      <c r="L919" s="132">
        <v>2655130</v>
      </c>
      <c r="M919" s="132">
        <v>1599180</v>
      </c>
      <c r="N919" s="132">
        <v>2655130</v>
      </c>
      <c r="O919" s="133" t="s">
        <v>4699</v>
      </c>
      <c r="P919" s="132">
        <v>1634253.5</v>
      </c>
      <c r="Q919" s="132">
        <f t="shared" si="113"/>
        <v>4289383.5</v>
      </c>
      <c r="R919" s="132">
        <v>2655130</v>
      </c>
      <c r="S919" s="132">
        <v>1634253.5</v>
      </c>
      <c r="T919" s="169">
        <f t="shared" si="114"/>
        <v>1</v>
      </c>
      <c r="U919" s="169">
        <f t="shared" si="115"/>
        <v>1</v>
      </c>
      <c r="V919" s="169">
        <f t="shared" si="116"/>
        <v>1.0219321777410924</v>
      </c>
      <c r="W919" s="169">
        <f t="shared" si="117"/>
        <v>1.0082442276185797</v>
      </c>
      <c r="X919" s="170">
        <v>1</v>
      </c>
      <c r="Y919" s="139">
        <v>38442</v>
      </c>
      <c r="Z919" s="139">
        <v>38484</v>
      </c>
      <c r="AA919" s="139">
        <v>38561</v>
      </c>
      <c r="AB919" s="139">
        <v>39933</v>
      </c>
      <c r="AC919" s="139" t="s">
        <v>5740</v>
      </c>
      <c r="AD919" s="147">
        <f t="shared" si="118"/>
        <v>1372</v>
      </c>
      <c r="AE919" s="131">
        <v>115</v>
      </c>
      <c r="AG919" s="147">
        <v>1</v>
      </c>
      <c r="AH919" s="147" t="s">
        <v>4510</v>
      </c>
    </row>
    <row r="920" spans="1:34" x14ac:dyDescent="0.25">
      <c r="A920" s="147" t="s">
        <v>2149</v>
      </c>
      <c r="B920" s="140" t="s">
        <v>8470</v>
      </c>
      <c r="C920" s="147" t="s">
        <v>287</v>
      </c>
      <c r="D920" s="140" t="s">
        <v>8498</v>
      </c>
      <c r="E920" s="147" t="s">
        <v>1906</v>
      </c>
      <c r="F920" s="140" t="s">
        <v>8537</v>
      </c>
      <c r="G920" s="147" t="s">
        <v>1919</v>
      </c>
      <c r="H920" s="140" t="s">
        <v>9341</v>
      </c>
      <c r="I920" s="147" t="s">
        <v>42</v>
      </c>
      <c r="J920" s="147">
        <v>1</v>
      </c>
      <c r="K920" s="132">
        <f t="shared" si="112"/>
        <v>599481.16999999993</v>
      </c>
      <c r="L920" s="132">
        <v>485579.74</v>
      </c>
      <c r="M920" s="132">
        <v>113901.43</v>
      </c>
      <c r="N920" s="132">
        <v>472835.1</v>
      </c>
      <c r="O920" s="147" t="s">
        <v>4679</v>
      </c>
      <c r="P920" s="132">
        <v>72548.210000000006</v>
      </c>
      <c r="Q920" s="132">
        <f t="shared" si="113"/>
        <v>545383.30999999994</v>
      </c>
      <c r="R920" s="132">
        <v>472835.1</v>
      </c>
      <c r="S920" s="132">
        <v>72548.210000000006</v>
      </c>
      <c r="T920" s="169">
        <f t="shared" si="114"/>
        <v>1</v>
      </c>
      <c r="U920" s="169">
        <f t="shared" si="115"/>
        <v>1</v>
      </c>
      <c r="V920" s="169">
        <f t="shared" si="116"/>
        <v>0.63693853536342793</v>
      </c>
      <c r="W920" s="169">
        <f t="shared" si="117"/>
        <v>0.90975886698826591</v>
      </c>
      <c r="X920" s="170">
        <v>1</v>
      </c>
      <c r="Y920" s="139" t="s">
        <v>4584</v>
      </c>
      <c r="Z920" s="139" t="s">
        <v>4584</v>
      </c>
      <c r="AA920" s="139">
        <v>39925</v>
      </c>
      <c r="AB920" s="139">
        <v>39989</v>
      </c>
      <c r="AC920" s="139">
        <v>39993</v>
      </c>
      <c r="AD920" s="147">
        <f t="shared" si="118"/>
        <v>64</v>
      </c>
      <c r="AE920" s="131">
        <v>42</v>
      </c>
      <c r="AF920" s="147" t="s">
        <v>5914</v>
      </c>
      <c r="AG920" s="147">
        <v>1</v>
      </c>
      <c r="AH920" s="147" t="s">
        <v>4510</v>
      </c>
    </row>
    <row r="921" spans="1:34" x14ac:dyDescent="0.25">
      <c r="A921" s="147" t="s">
        <v>2149</v>
      </c>
      <c r="B921" s="140" t="s">
        <v>8470</v>
      </c>
      <c r="C921" s="147" t="s">
        <v>287</v>
      </c>
      <c r="D921" s="140" t="s">
        <v>8498</v>
      </c>
      <c r="E921" s="147" t="s">
        <v>1906</v>
      </c>
      <c r="F921" s="140" t="s">
        <v>8537</v>
      </c>
      <c r="G921" s="147" t="s">
        <v>397</v>
      </c>
      <c r="H921" s="140" t="s">
        <v>10869</v>
      </c>
      <c r="I921" s="147" t="s">
        <v>5915</v>
      </c>
      <c r="J921" s="147">
        <v>1</v>
      </c>
      <c r="K921" s="132">
        <f t="shared" si="112"/>
        <v>941290.24</v>
      </c>
      <c r="L921" s="132">
        <v>762445.09</v>
      </c>
      <c r="M921" s="132">
        <v>178845.15000000002</v>
      </c>
      <c r="N921" s="132">
        <v>743044.8899999999</v>
      </c>
      <c r="O921" s="147" t="s">
        <v>4679</v>
      </c>
      <c r="P921" s="132">
        <v>151101.81</v>
      </c>
      <c r="Q921" s="132">
        <f t="shared" si="113"/>
        <v>894146.7</v>
      </c>
      <c r="R921" s="132">
        <v>743044.89</v>
      </c>
      <c r="S921" s="132">
        <v>151101.81</v>
      </c>
      <c r="T921" s="169">
        <f t="shared" si="114"/>
        <v>1.0000000000000002</v>
      </c>
      <c r="U921" s="169">
        <f t="shared" si="115"/>
        <v>1</v>
      </c>
      <c r="V921" s="169">
        <f t="shared" si="116"/>
        <v>0.84487507768591974</v>
      </c>
      <c r="W921" s="169">
        <f t="shared" si="117"/>
        <v>0.94991604289873433</v>
      </c>
      <c r="X921" s="170">
        <v>1</v>
      </c>
      <c r="Y921" s="139" t="s">
        <v>4584</v>
      </c>
      <c r="Z921" s="139" t="s">
        <v>4584</v>
      </c>
      <c r="AA921" s="139">
        <v>39907</v>
      </c>
      <c r="AB921" s="139">
        <v>39993</v>
      </c>
      <c r="AC921" s="139">
        <v>40023</v>
      </c>
      <c r="AD921" s="147">
        <f t="shared" si="118"/>
        <v>86</v>
      </c>
      <c r="AE921" s="131">
        <v>249</v>
      </c>
      <c r="AF921" s="147" t="s">
        <v>5916</v>
      </c>
      <c r="AG921" s="147">
        <v>1</v>
      </c>
      <c r="AH921" s="147" t="s">
        <v>4510</v>
      </c>
    </row>
    <row r="922" spans="1:34" x14ac:dyDescent="0.25">
      <c r="A922" s="147" t="s">
        <v>2149</v>
      </c>
      <c r="B922" s="140" t="s">
        <v>8470</v>
      </c>
      <c r="C922" s="147" t="s">
        <v>287</v>
      </c>
      <c r="D922" s="140" t="s">
        <v>8498</v>
      </c>
      <c r="E922" s="147" t="s">
        <v>1906</v>
      </c>
      <c r="F922" s="140" t="s">
        <v>8537</v>
      </c>
      <c r="G922" s="147" t="s">
        <v>1918</v>
      </c>
      <c r="H922" s="140" t="s">
        <v>9342</v>
      </c>
      <c r="I922" s="147" t="s">
        <v>3192</v>
      </c>
      <c r="J922" s="147">
        <v>1</v>
      </c>
      <c r="K922" s="132">
        <f t="shared" si="112"/>
        <v>268000</v>
      </c>
      <c r="L922" s="132">
        <v>184800</v>
      </c>
      <c r="M922" s="132">
        <v>83200</v>
      </c>
      <c r="N922" s="132">
        <v>184800</v>
      </c>
      <c r="O922" s="133" t="s">
        <v>4679</v>
      </c>
      <c r="P922" s="132">
        <v>69385</v>
      </c>
      <c r="Q922" s="132">
        <f t="shared" si="113"/>
        <v>254185</v>
      </c>
      <c r="R922" s="132">
        <v>184800</v>
      </c>
      <c r="S922" s="132">
        <v>69385</v>
      </c>
      <c r="T922" s="169">
        <f t="shared" si="114"/>
        <v>1</v>
      </c>
      <c r="U922" s="169">
        <f t="shared" si="115"/>
        <v>1</v>
      </c>
      <c r="V922" s="169">
        <f t="shared" si="116"/>
        <v>0.83395432692307692</v>
      </c>
      <c r="W922" s="169">
        <f t="shared" si="117"/>
        <v>0.94845149253731342</v>
      </c>
      <c r="X922" s="170">
        <v>1</v>
      </c>
      <c r="Y922" s="139">
        <v>37919</v>
      </c>
      <c r="Z922" s="139">
        <v>37970</v>
      </c>
      <c r="AA922" s="139">
        <v>38082</v>
      </c>
      <c r="AB922" s="139">
        <v>38426</v>
      </c>
      <c r="AC922" s="139">
        <v>38434</v>
      </c>
      <c r="AD922" s="147">
        <f t="shared" si="118"/>
        <v>344</v>
      </c>
      <c r="AE922" s="131">
        <v>184</v>
      </c>
      <c r="AG922" s="147">
        <v>1</v>
      </c>
      <c r="AH922" s="147" t="s">
        <v>4510</v>
      </c>
    </row>
    <row r="923" spans="1:34" x14ac:dyDescent="0.25">
      <c r="A923" s="147" t="s">
        <v>2149</v>
      </c>
      <c r="B923" s="140" t="s">
        <v>8470</v>
      </c>
      <c r="C923" s="147" t="s">
        <v>287</v>
      </c>
      <c r="D923" s="140" t="s">
        <v>8498</v>
      </c>
      <c r="E923" s="147" t="s">
        <v>1906</v>
      </c>
      <c r="F923" s="140" t="s">
        <v>8537</v>
      </c>
      <c r="G923" s="147" t="s">
        <v>1918</v>
      </c>
      <c r="H923" s="140" t="s">
        <v>9342</v>
      </c>
      <c r="I923" s="147" t="s">
        <v>3256</v>
      </c>
      <c r="J923" s="147">
        <v>1</v>
      </c>
      <c r="K923" s="132">
        <f t="shared" si="112"/>
        <v>791301.82</v>
      </c>
      <c r="L923" s="132">
        <v>638954.46</v>
      </c>
      <c r="M923" s="132">
        <v>152347.35999999999</v>
      </c>
      <c r="N923" s="132">
        <v>585220.39</v>
      </c>
      <c r="O923" s="147" t="s">
        <v>4679</v>
      </c>
      <c r="P923" s="132">
        <v>132665.9</v>
      </c>
      <c r="Q923" s="132">
        <f t="shared" si="113"/>
        <v>717886.29</v>
      </c>
      <c r="R923" s="132">
        <v>585220.39</v>
      </c>
      <c r="S923" s="132">
        <v>132665.9</v>
      </c>
      <c r="T923" s="169">
        <f t="shared" si="114"/>
        <v>1</v>
      </c>
      <c r="U923" s="169">
        <f t="shared" si="115"/>
        <v>1</v>
      </c>
      <c r="V923" s="169">
        <f t="shared" si="116"/>
        <v>0.87081193924200595</v>
      </c>
      <c r="W923" s="169">
        <f t="shared" si="117"/>
        <v>0.90722183603722795</v>
      </c>
      <c r="X923" s="170">
        <v>1</v>
      </c>
      <c r="Y923" s="139" t="s">
        <v>4584</v>
      </c>
      <c r="Z923" s="139" t="s">
        <v>4584</v>
      </c>
      <c r="AA923" s="139">
        <v>39918</v>
      </c>
      <c r="AB923" s="139">
        <v>39983</v>
      </c>
      <c r="AC923" s="139">
        <v>40024</v>
      </c>
      <c r="AD923" s="147">
        <f t="shared" si="118"/>
        <v>65</v>
      </c>
      <c r="AE923" s="131">
        <v>269</v>
      </c>
      <c r="AF923" s="147" t="s">
        <v>5914</v>
      </c>
      <c r="AG923" s="147">
        <v>1</v>
      </c>
      <c r="AH923" s="147" t="s">
        <v>4510</v>
      </c>
    </row>
    <row r="924" spans="1:34" x14ac:dyDescent="0.25">
      <c r="A924" s="147" t="s">
        <v>2149</v>
      </c>
      <c r="B924" s="140" t="s">
        <v>8470</v>
      </c>
      <c r="C924" s="147" t="s">
        <v>287</v>
      </c>
      <c r="D924" s="140" t="s">
        <v>8498</v>
      </c>
      <c r="E924" s="147" t="s">
        <v>1906</v>
      </c>
      <c r="F924" s="140" t="s">
        <v>8537</v>
      </c>
      <c r="G924" s="147" t="s">
        <v>2509</v>
      </c>
      <c r="H924" s="140" t="s">
        <v>10870</v>
      </c>
      <c r="I924" s="147" t="s">
        <v>5702</v>
      </c>
      <c r="J924" s="147">
        <v>1</v>
      </c>
      <c r="K924" s="132">
        <f t="shared" si="112"/>
        <v>4120000</v>
      </c>
      <c r="L924" s="132">
        <v>2884000</v>
      </c>
      <c r="M924" s="132">
        <v>1236000</v>
      </c>
      <c r="N924" s="132">
        <v>2884000</v>
      </c>
      <c r="O924" s="133" t="s">
        <v>4679</v>
      </c>
      <c r="P924" s="132">
        <v>1170600.75</v>
      </c>
      <c r="Q924" s="132">
        <f t="shared" si="113"/>
        <v>4054600.75</v>
      </c>
      <c r="R924" s="132">
        <v>2884000</v>
      </c>
      <c r="S924" s="132">
        <v>1170600.75</v>
      </c>
      <c r="T924" s="169">
        <f t="shared" si="114"/>
        <v>1</v>
      </c>
      <c r="U924" s="169">
        <f t="shared" si="115"/>
        <v>1</v>
      </c>
      <c r="V924" s="169">
        <f t="shared" si="116"/>
        <v>0.94708798543689321</v>
      </c>
      <c r="W924" s="169">
        <f t="shared" si="117"/>
        <v>0.98412639563106796</v>
      </c>
      <c r="X924" s="170">
        <v>1</v>
      </c>
      <c r="Y924" s="139">
        <v>37919</v>
      </c>
      <c r="Z924" s="139">
        <v>37970</v>
      </c>
      <c r="AA924" s="139">
        <v>38068</v>
      </c>
      <c r="AB924" s="139">
        <v>38426</v>
      </c>
      <c r="AC924" s="139">
        <v>38426</v>
      </c>
      <c r="AD924" s="147">
        <f t="shared" si="118"/>
        <v>358</v>
      </c>
      <c r="AE924" s="131">
        <v>175</v>
      </c>
      <c r="AG924" s="147">
        <v>1</v>
      </c>
      <c r="AH924" s="147" t="s">
        <v>4510</v>
      </c>
    </row>
    <row r="925" spans="1:34" x14ac:dyDescent="0.25">
      <c r="A925" s="147" t="s">
        <v>2149</v>
      </c>
      <c r="B925" s="140" t="s">
        <v>8470</v>
      </c>
      <c r="C925" s="147" t="s">
        <v>287</v>
      </c>
      <c r="D925" s="140" t="s">
        <v>8498</v>
      </c>
      <c r="E925" s="147" t="s">
        <v>1906</v>
      </c>
      <c r="F925" s="140" t="s">
        <v>8537</v>
      </c>
      <c r="G925" s="147" t="s">
        <v>2509</v>
      </c>
      <c r="H925" s="140" t="s">
        <v>10870</v>
      </c>
      <c r="I925" s="147" t="s">
        <v>42</v>
      </c>
      <c r="J925" s="147">
        <v>1</v>
      </c>
      <c r="K925" s="132">
        <f t="shared" si="112"/>
        <v>599481.16999999993</v>
      </c>
      <c r="L925" s="132">
        <v>485579.74</v>
      </c>
      <c r="M925" s="132">
        <v>113901.43</v>
      </c>
      <c r="N925" s="132">
        <v>469114.76</v>
      </c>
      <c r="O925" s="147" t="s">
        <v>4679</v>
      </c>
      <c r="P925" s="132">
        <v>106778.79</v>
      </c>
      <c r="Q925" s="132">
        <f t="shared" si="113"/>
        <v>575893.55000000005</v>
      </c>
      <c r="R925" s="132">
        <v>469114.76</v>
      </c>
      <c r="S925" s="132">
        <v>106778.79</v>
      </c>
      <c r="T925" s="169">
        <f t="shared" si="114"/>
        <v>1</v>
      </c>
      <c r="U925" s="169">
        <f t="shared" si="115"/>
        <v>1</v>
      </c>
      <c r="V925" s="169">
        <f t="shared" si="116"/>
        <v>0.93746663233288641</v>
      </c>
      <c r="W925" s="169">
        <f t="shared" si="117"/>
        <v>0.96065327623217944</v>
      </c>
      <c r="X925" s="170">
        <v>1</v>
      </c>
      <c r="Y925" s="139" t="s">
        <v>4584</v>
      </c>
      <c r="Z925" s="139" t="s">
        <v>4584</v>
      </c>
      <c r="AA925" s="139">
        <v>39901</v>
      </c>
      <c r="AB925" s="139">
        <v>39975</v>
      </c>
      <c r="AC925" s="139">
        <v>40019</v>
      </c>
      <c r="AD925" s="147">
        <f t="shared" si="118"/>
        <v>74</v>
      </c>
      <c r="AE925" s="131">
        <v>30</v>
      </c>
      <c r="AF925" s="147" t="s">
        <v>5917</v>
      </c>
      <c r="AG925" s="147">
        <v>1</v>
      </c>
      <c r="AH925" s="147" t="s">
        <v>4510</v>
      </c>
    </row>
    <row r="926" spans="1:34" x14ac:dyDescent="0.25">
      <c r="A926" s="147" t="s">
        <v>2149</v>
      </c>
      <c r="B926" s="140" t="s">
        <v>8470</v>
      </c>
      <c r="C926" s="147" t="s">
        <v>287</v>
      </c>
      <c r="D926" s="140" t="s">
        <v>8498</v>
      </c>
      <c r="E926" s="147" t="s">
        <v>1906</v>
      </c>
      <c r="F926" s="140" t="s">
        <v>8537</v>
      </c>
      <c r="G926" s="147" t="s">
        <v>1325</v>
      </c>
      <c r="H926" s="140" t="s">
        <v>10871</v>
      </c>
      <c r="I926" s="147" t="s">
        <v>3192</v>
      </c>
      <c r="J926" s="147">
        <v>1</v>
      </c>
      <c r="K926" s="132">
        <f t="shared" si="112"/>
        <v>264000</v>
      </c>
      <c r="L926" s="132">
        <v>184800</v>
      </c>
      <c r="M926" s="132">
        <v>79200</v>
      </c>
      <c r="N926" s="132">
        <v>184800</v>
      </c>
      <c r="O926" s="133" t="s">
        <v>4679</v>
      </c>
      <c r="P926" s="132">
        <v>80890</v>
      </c>
      <c r="Q926" s="132">
        <f t="shared" si="113"/>
        <v>265690</v>
      </c>
      <c r="R926" s="132">
        <v>184800</v>
      </c>
      <c r="S926" s="132">
        <v>80890</v>
      </c>
      <c r="T926" s="169">
        <f t="shared" si="114"/>
        <v>1</v>
      </c>
      <c r="U926" s="169">
        <f t="shared" si="115"/>
        <v>1</v>
      </c>
      <c r="V926" s="169">
        <f t="shared" si="116"/>
        <v>1.0213383838383838</v>
      </c>
      <c r="W926" s="169">
        <f t="shared" si="117"/>
        <v>1.0064015151515151</v>
      </c>
      <c r="X926" s="170">
        <v>1</v>
      </c>
      <c r="Y926" s="139">
        <v>37919</v>
      </c>
      <c r="Z926" s="139">
        <v>37970</v>
      </c>
      <c r="AA926" s="139">
        <v>38133</v>
      </c>
      <c r="AB926" s="139">
        <v>38426</v>
      </c>
      <c r="AC926" s="139">
        <v>38511</v>
      </c>
      <c r="AD926" s="147">
        <f t="shared" si="118"/>
        <v>293</v>
      </c>
      <c r="AE926" s="131">
        <v>184</v>
      </c>
      <c r="AG926" s="147">
        <v>1</v>
      </c>
      <c r="AH926" s="147" t="s">
        <v>4510</v>
      </c>
    </row>
    <row r="927" spans="1:34" x14ac:dyDescent="0.25">
      <c r="A927" s="147" t="s">
        <v>2149</v>
      </c>
      <c r="B927" s="140" t="s">
        <v>8470</v>
      </c>
      <c r="C927" s="147" t="s">
        <v>287</v>
      </c>
      <c r="D927" s="140" t="s">
        <v>8498</v>
      </c>
      <c r="E927" s="147" t="s">
        <v>1906</v>
      </c>
      <c r="F927" s="140" t="s">
        <v>8537</v>
      </c>
      <c r="G927" s="147" t="s">
        <v>1325</v>
      </c>
      <c r="H927" s="140" t="s">
        <v>10871</v>
      </c>
      <c r="I927" s="147" t="s">
        <v>5915</v>
      </c>
      <c r="J927" s="147">
        <v>1</v>
      </c>
      <c r="K927" s="132">
        <f t="shared" si="112"/>
        <v>941290.24</v>
      </c>
      <c r="L927" s="132">
        <v>762445.09</v>
      </c>
      <c r="M927" s="132">
        <v>178845.15000000002</v>
      </c>
      <c r="N927" s="132">
        <v>739453.7</v>
      </c>
      <c r="O927" s="147" t="s">
        <v>4679</v>
      </c>
      <c r="P927" s="132">
        <v>146882.20000000001</v>
      </c>
      <c r="Q927" s="132">
        <f t="shared" si="113"/>
        <v>886335.89999999991</v>
      </c>
      <c r="R927" s="132">
        <v>739453.7</v>
      </c>
      <c r="S927" s="132">
        <v>146882.20000000001</v>
      </c>
      <c r="T927" s="169">
        <f t="shared" si="114"/>
        <v>1</v>
      </c>
      <c r="U927" s="169">
        <f t="shared" si="115"/>
        <v>1</v>
      </c>
      <c r="V927" s="169">
        <f t="shared" si="116"/>
        <v>0.82128142697747186</v>
      </c>
      <c r="W927" s="169">
        <f t="shared" si="117"/>
        <v>0.94161807095758254</v>
      </c>
      <c r="X927" s="170">
        <v>1</v>
      </c>
      <c r="Y927" s="139" t="s">
        <v>4584</v>
      </c>
      <c r="Z927" s="139" t="s">
        <v>4584</v>
      </c>
      <c r="AA927" s="139">
        <v>39907</v>
      </c>
      <c r="AB927" s="139">
        <v>39988</v>
      </c>
      <c r="AC927" s="139">
        <v>40023</v>
      </c>
      <c r="AD927" s="147">
        <f t="shared" si="118"/>
        <v>81</v>
      </c>
      <c r="AE927" s="131">
        <v>50</v>
      </c>
      <c r="AF927" s="147" t="s">
        <v>5917</v>
      </c>
      <c r="AG927" s="147">
        <v>1</v>
      </c>
      <c r="AH927" s="147" t="s">
        <v>4510</v>
      </c>
    </row>
    <row r="928" spans="1:34" x14ac:dyDescent="0.25">
      <c r="A928" s="147" t="s">
        <v>2149</v>
      </c>
      <c r="B928" s="140" t="s">
        <v>8470</v>
      </c>
      <c r="C928" s="147" t="s">
        <v>287</v>
      </c>
      <c r="D928" s="140" t="s">
        <v>8498</v>
      </c>
      <c r="E928" s="147" t="s">
        <v>1906</v>
      </c>
      <c r="F928" s="140" t="s">
        <v>8537</v>
      </c>
      <c r="G928" s="147" t="s">
        <v>1911</v>
      </c>
      <c r="H928" s="140" t="s">
        <v>9343</v>
      </c>
      <c r="I928" s="147" t="s">
        <v>42</v>
      </c>
      <c r="J928" s="147">
        <v>1</v>
      </c>
      <c r="K928" s="132">
        <f t="shared" si="112"/>
        <v>599481.16999999993</v>
      </c>
      <c r="L928" s="132">
        <v>485579.74</v>
      </c>
      <c r="M928" s="132">
        <v>113901.43</v>
      </c>
      <c r="N928" s="132">
        <v>473535.68999999994</v>
      </c>
      <c r="O928" s="147" t="s">
        <v>4679</v>
      </c>
      <c r="P928" s="132">
        <v>101019.51</v>
      </c>
      <c r="Q928" s="132">
        <f t="shared" si="113"/>
        <v>574555.19999999995</v>
      </c>
      <c r="R928" s="132">
        <v>473535.69</v>
      </c>
      <c r="S928" s="132">
        <v>101019.51</v>
      </c>
      <c r="T928" s="169">
        <f t="shared" si="114"/>
        <v>1.0000000000000002</v>
      </c>
      <c r="U928" s="169">
        <f t="shared" si="115"/>
        <v>1</v>
      </c>
      <c r="V928" s="169">
        <f t="shared" si="116"/>
        <v>0.88690291245684971</v>
      </c>
      <c r="W928" s="169">
        <f t="shared" si="117"/>
        <v>0.95842076240693264</v>
      </c>
      <c r="X928" s="170">
        <v>1</v>
      </c>
      <c r="Y928" s="139" t="s">
        <v>4584</v>
      </c>
      <c r="Z928" s="139" t="s">
        <v>4584</v>
      </c>
      <c r="AA928" s="139">
        <v>39934</v>
      </c>
      <c r="AB928" s="139">
        <v>39984</v>
      </c>
      <c r="AC928" s="139">
        <v>40014</v>
      </c>
      <c r="AD928" s="147">
        <f t="shared" si="118"/>
        <v>50</v>
      </c>
      <c r="AE928" s="131">
        <v>50</v>
      </c>
      <c r="AF928" s="147" t="s">
        <v>5918</v>
      </c>
      <c r="AG928" s="147">
        <v>1</v>
      </c>
      <c r="AH928" s="147" t="s">
        <v>4510</v>
      </c>
    </row>
    <row r="929" spans="1:34" x14ac:dyDescent="0.25">
      <c r="A929" s="147" t="s">
        <v>2149</v>
      </c>
      <c r="B929" s="140" t="s">
        <v>8470</v>
      </c>
      <c r="C929" s="147" t="s">
        <v>287</v>
      </c>
      <c r="D929" s="140" t="s">
        <v>8498</v>
      </c>
      <c r="E929" s="147" t="s">
        <v>1906</v>
      </c>
      <c r="F929" s="140" t="s">
        <v>8537</v>
      </c>
      <c r="G929" s="181" t="s">
        <v>2671</v>
      </c>
      <c r="H929" s="140"/>
      <c r="I929" s="147" t="s">
        <v>5919</v>
      </c>
      <c r="J929" s="147">
        <v>1</v>
      </c>
      <c r="K929" s="132">
        <f t="shared" si="112"/>
        <v>284660.36</v>
      </c>
      <c r="L929" s="132">
        <v>263563.07</v>
      </c>
      <c r="M929" s="132">
        <v>21097.29</v>
      </c>
      <c r="N929" s="132">
        <v>240458.51</v>
      </c>
      <c r="O929" s="147" t="s">
        <v>4679</v>
      </c>
      <c r="P929" s="132">
        <v>16597.29</v>
      </c>
      <c r="Q929" s="132">
        <f t="shared" si="113"/>
        <v>257055.80000000002</v>
      </c>
      <c r="R929" s="132">
        <v>240458.51</v>
      </c>
      <c r="S929" s="132">
        <v>16597.29</v>
      </c>
      <c r="T929" s="169">
        <f t="shared" si="114"/>
        <v>1</v>
      </c>
      <c r="U929" s="169">
        <f t="shared" si="115"/>
        <v>1</v>
      </c>
      <c r="V929" s="169">
        <f t="shared" si="116"/>
        <v>0.7867024627333653</v>
      </c>
      <c r="W929" s="169">
        <f t="shared" si="117"/>
        <v>0.90302632934209748</v>
      </c>
      <c r="X929" s="170">
        <v>1</v>
      </c>
      <c r="Y929" s="139" t="s">
        <v>4584</v>
      </c>
      <c r="Z929" s="139" t="s">
        <v>4584</v>
      </c>
      <c r="AA929" s="139">
        <v>39900</v>
      </c>
      <c r="AB929" s="139">
        <v>39985</v>
      </c>
      <c r="AC929" s="139">
        <v>40005</v>
      </c>
      <c r="AD929" s="147">
        <f t="shared" si="118"/>
        <v>85</v>
      </c>
      <c r="AE929" s="131">
        <v>106</v>
      </c>
      <c r="AF929" s="147" t="s">
        <v>5914</v>
      </c>
      <c r="AG929" s="147">
        <v>1</v>
      </c>
      <c r="AH929" s="147" t="s">
        <v>4510</v>
      </c>
    </row>
    <row r="930" spans="1:34" x14ac:dyDescent="0.25">
      <c r="A930" s="147" t="s">
        <v>2149</v>
      </c>
      <c r="B930" s="140" t="s">
        <v>8470</v>
      </c>
      <c r="C930" s="147" t="s">
        <v>287</v>
      </c>
      <c r="D930" s="140" t="s">
        <v>8498</v>
      </c>
      <c r="E930" s="147" t="s">
        <v>1906</v>
      </c>
      <c r="F930" s="140" t="s">
        <v>8537</v>
      </c>
      <c r="G930" s="181" t="s">
        <v>5741</v>
      </c>
      <c r="I930" s="147" t="s">
        <v>3253</v>
      </c>
      <c r="J930" s="147">
        <v>1</v>
      </c>
      <c r="K930" s="132">
        <f t="shared" si="112"/>
        <v>956513</v>
      </c>
      <c r="L930" s="132">
        <v>669558</v>
      </c>
      <c r="M930" s="132">
        <v>286955</v>
      </c>
      <c r="N930" s="132">
        <v>669558.00000000012</v>
      </c>
      <c r="O930" s="133" t="s">
        <v>4679</v>
      </c>
      <c r="P930" s="132">
        <v>216242.1</v>
      </c>
      <c r="Q930" s="132">
        <f t="shared" si="113"/>
        <v>885800.1</v>
      </c>
      <c r="R930" s="132">
        <v>669558</v>
      </c>
      <c r="S930" s="132">
        <v>216242.1</v>
      </c>
      <c r="T930" s="169">
        <f t="shared" si="114"/>
        <v>0.99999999999999978</v>
      </c>
      <c r="U930" s="169">
        <f t="shared" si="115"/>
        <v>1</v>
      </c>
      <c r="V930" s="169">
        <f t="shared" si="116"/>
        <v>0.75357495077625414</v>
      </c>
      <c r="W930" s="169">
        <f t="shared" si="117"/>
        <v>0.92607220184148042</v>
      </c>
      <c r="X930" s="170">
        <v>1</v>
      </c>
      <c r="Y930" s="139">
        <v>38442</v>
      </c>
      <c r="Z930" s="139">
        <v>38484</v>
      </c>
      <c r="AA930" s="139">
        <v>38565</v>
      </c>
      <c r="AB930" s="139">
        <v>38949</v>
      </c>
      <c r="AC930" s="139" t="s">
        <v>4516</v>
      </c>
      <c r="AD930" s="147">
        <f t="shared" si="118"/>
        <v>384</v>
      </c>
      <c r="AE930" s="131">
        <v>257</v>
      </c>
      <c r="AG930" s="147">
        <v>1</v>
      </c>
      <c r="AH930" s="147" t="s">
        <v>4510</v>
      </c>
    </row>
    <row r="931" spans="1:34" x14ac:dyDescent="0.25">
      <c r="A931" s="147" t="s">
        <v>2149</v>
      </c>
      <c r="B931" s="140" t="s">
        <v>8470</v>
      </c>
      <c r="C931" s="147" t="s">
        <v>287</v>
      </c>
      <c r="D931" s="140" t="s">
        <v>8498</v>
      </c>
      <c r="E931" s="147" t="s">
        <v>1906</v>
      </c>
      <c r="F931" s="140" t="s">
        <v>8537</v>
      </c>
      <c r="G931" s="147" t="s">
        <v>1910</v>
      </c>
      <c r="H931" s="140" t="s">
        <v>9344</v>
      </c>
      <c r="I931" s="147" t="s">
        <v>3253</v>
      </c>
      <c r="J931" s="147">
        <v>1</v>
      </c>
      <c r="K931" s="132">
        <f t="shared" si="112"/>
        <v>1816458</v>
      </c>
      <c r="L931" s="132">
        <v>1271519</v>
      </c>
      <c r="M931" s="132">
        <v>544939</v>
      </c>
      <c r="N931" s="132">
        <v>1271519</v>
      </c>
      <c r="O931" s="133" t="s">
        <v>4679</v>
      </c>
      <c r="P931" s="132">
        <v>505814.15</v>
      </c>
      <c r="Q931" s="132">
        <f t="shared" si="113"/>
        <v>1777333.15</v>
      </c>
      <c r="R931" s="132">
        <v>1271519</v>
      </c>
      <c r="S931" s="132">
        <v>505814.15</v>
      </c>
      <c r="T931" s="169">
        <f t="shared" si="114"/>
        <v>1</v>
      </c>
      <c r="U931" s="169">
        <f t="shared" si="115"/>
        <v>1</v>
      </c>
      <c r="V931" s="169">
        <f t="shared" si="116"/>
        <v>0.9282032484369811</v>
      </c>
      <c r="W931" s="169">
        <f t="shared" si="117"/>
        <v>0.97846091128999402</v>
      </c>
      <c r="X931" s="170">
        <v>1</v>
      </c>
      <c r="Y931" s="139">
        <v>38442</v>
      </c>
      <c r="Z931" s="139">
        <v>38484</v>
      </c>
      <c r="AA931" s="139">
        <v>38566</v>
      </c>
      <c r="AB931" s="139">
        <v>38931</v>
      </c>
      <c r="AC931" s="139">
        <v>38939</v>
      </c>
      <c r="AD931" s="147">
        <f t="shared" si="118"/>
        <v>365</v>
      </c>
      <c r="AE931" s="131">
        <v>125</v>
      </c>
      <c r="AG931" s="147">
        <v>1</v>
      </c>
      <c r="AH931" s="147" t="s">
        <v>4510</v>
      </c>
    </row>
    <row r="932" spans="1:34" x14ac:dyDescent="0.25">
      <c r="A932" s="147" t="s">
        <v>2149</v>
      </c>
      <c r="B932" s="140" t="s">
        <v>8470</v>
      </c>
      <c r="C932" s="147" t="s">
        <v>287</v>
      </c>
      <c r="D932" s="140" t="s">
        <v>8498</v>
      </c>
      <c r="E932" s="147" t="s">
        <v>1906</v>
      </c>
      <c r="F932" s="140" t="s">
        <v>8537</v>
      </c>
      <c r="G932" s="147" t="s">
        <v>1910</v>
      </c>
      <c r="H932" s="140" t="s">
        <v>9344</v>
      </c>
      <c r="I932" s="147" t="s">
        <v>5915</v>
      </c>
      <c r="J932" s="147">
        <v>1</v>
      </c>
      <c r="K932" s="132">
        <f t="shared" si="112"/>
        <v>941290.24</v>
      </c>
      <c r="L932" s="132">
        <v>762445.09</v>
      </c>
      <c r="M932" s="132">
        <v>178845.15000000002</v>
      </c>
      <c r="N932" s="132">
        <v>740464.47</v>
      </c>
      <c r="O932" s="147" t="s">
        <v>4679</v>
      </c>
      <c r="P932" s="132">
        <v>146869.20000000001</v>
      </c>
      <c r="Q932" s="132">
        <f t="shared" si="113"/>
        <v>887333.66999999993</v>
      </c>
      <c r="R932" s="132">
        <v>740464.47</v>
      </c>
      <c r="S932" s="132">
        <v>146869.20000000001</v>
      </c>
      <c r="T932" s="169">
        <f t="shared" si="114"/>
        <v>1</v>
      </c>
      <c r="U932" s="169">
        <f t="shared" si="115"/>
        <v>1</v>
      </c>
      <c r="V932" s="169">
        <f t="shared" si="116"/>
        <v>0.8212087383974348</v>
      </c>
      <c r="W932" s="169">
        <f t="shared" si="117"/>
        <v>0.9426780734494814</v>
      </c>
      <c r="X932" s="170">
        <v>1</v>
      </c>
      <c r="Y932" s="139" t="s">
        <v>4584</v>
      </c>
      <c r="Z932" s="139" t="s">
        <v>4584</v>
      </c>
      <c r="AA932" s="139">
        <v>39907</v>
      </c>
      <c r="AB932" s="139">
        <v>39988</v>
      </c>
      <c r="AC932" s="139">
        <v>40022</v>
      </c>
      <c r="AD932" s="147">
        <f t="shared" si="118"/>
        <v>81</v>
      </c>
      <c r="AE932" s="131">
        <v>65</v>
      </c>
      <c r="AF932" s="147" t="s">
        <v>5920</v>
      </c>
      <c r="AG932" s="147">
        <v>1</v>
      </c>
      <c r="AH932" s="147" t="s">
        <v>4510</v>
      </c>
    </row>
    <row r="933" spans="1:34" x14ac:dyDescent="0.25">
      <c r="A933" s="147" t="s">
        <v>2149</v>
      </c>
      <c r="B933" s="140" t="s">
        <v>8470</v>
      </c>
      <c r="C933" s="147" t="s">
        <v>287</v>
      </c>
      <c r="D933" s="140" t="s">
        <v>8498</v>
      </c>
      <c r="E933" s="147" t="s">
        <v>1906</v>
      </c>
      <c r="F933" s="140" t="s">
        <v>8537</v>
      </c>
      <c r="G933" s="147" t="s">
        <v>642</v>
      </c>
      <c r="H933" s="140" t="s">
        <v>9345</v>
      </c>
      <c r="I933" s="147" t="s">
        <v>5742</v>
      </c>
      <c r="J933" s="147">
        <v>1</v>
      </c>
      <c r="K933" s="132">
        <f t="shared" si="112"/>
        <v>990282</v>
      </c>
      <c r="L933" s="132">
        <v>650858</v>
      </c>
      <c r="M933" s="132">
        <v>339424</v>
      </c>
      <c r="N933" s="132">
        <v>650858.00000000012</v>
      </c>
      <c r="O933" s="133" t="s">
        <v>4679</v>
      </c>
      <c r="P933" s="132">
        <v>265999</v>
      </c>
      <c r="Q933" s="132">
        <f t="shared" si="113"/>
        <v>916857</v>
      </c>
      <c r="R933" s="132">
        <v>650858</v>
      </c>
      <c r="S933" s="132">
        <v>265999</v>
      </c>
      <c r="T933" s="169">
        <f t="shared" si="114"/>
        <v>0.99999999999999978</v>
      </c>
      <c r="U933" s="169">
        <f t="shared" si="115"/>
        <v>1</v>
      </c>
      <c r="V933" s="169">
        <f t="shared" si="116"/>
        <v>0.78367764212312618</v>
      </c>
      <c r="W933" s="169">
        <f t="shared" si="117"/>
        <v>0.92585445357988938</v>
      </c>
      <c r="X933" s="170">
        <v>1</v>
      </c>
      <c r="Y933" s="139">
        <v>38442</v>
      </c>
      <c r="Z933" s="139">
        <v>38484</v>
      </c>
      <c r="AA933" s="139">
        <v>38559</v>
      </c>
      <c r="AB933" s="139">
        <v>38949</v>
      </c>
      <c r="AC933" s="139">
        <v>38959</v>
      </c>
      <c r="AD933" s="147">
        <f t="shared" si="118"/>
        <v>390</v>
      </c>
      <c r="AE933" s="131">
        <v>150</v>
      </c>
      <c r="AG933" s="147">
        <v>1</v>
      </c>
      <c r="AH933" s="147" t="s">
        <v>4510</v>
      </c>
    </row>
    <row r="934" spans="1:34" x14ac:dyDescent="0.25">
      <c r="A934" s="147" t="s">
        <v>2149</v>
      </c>
      <c r="B934" s="140" t="s">
        <v>8470</v>
      </c>
      <c r="C934" s="147" t="s">
        <v>287</v>
      </c>
      <c r="D934" s="140" t="s">
        <v>8498</v>
      </c>
      <c r="E934" s="147" t="s">
        <v>1906</v>
      </c>
      <c r="F934" s="140" t="s">
        <v>8537</v>
      </c>
      <c r="G934" s="147" t="s">
        <v>642</v>
      </c>
      <c r="H934" s="140" t="s">
        <v>9345</v>
      </c>
      <c r="I934" s="147" t="s">
        <v>42</v>
      </c>
      <c r="J934" s="147">
        <v>1</v>
      </c>
      <c r="K934" s="132">
        <f t="shared" si="112"/>
        <v>599481.16999999993</v>
      </c>
      <c r="L934" s="132">
        <v>485579.74</v>
      </c>
      <c r="M934" s="132">
        <v>113901.43</v>
      </c>
      <c r="N934" s="132">
        <v>472860.24</v>
      </c>
      <c r="O934" s="147" t="s">
        <v>4679</v>
      </c>
      <c r="P934" s="132">
        <v>98588.23</v>
      </c>
      <c r="Q934" s="132">
        <f t="shared" si="113"/>
        <v>571448.47</v>
      </c>
      <c r="R934" s="132">
        <v>472860.24</v>
      </c>
      <c r="S934" s="132">
        <v>98588.23</v>
      </c>
      <c r="T934" s="169">
        <f t="shared" si="114"/>
        <v>1</v>
      </c>
      <c r="U934" s="169">
        <f t="shared" si="115"/>
        <v>1</v>
      </c>
      <c r="V934" s="169">
        <f t="shared" si="116"/>
        <v>0.86555743856771594</v>
      </c>
      <c r="W934" s="169">
        <f t="shared" si="117"/>
        <v>0.95323839779654806</v>
      </c>
      <c r="X934" s="170">
        <v>1</v>
      </c>
      <c r="Y934" s="139" t="s">
        <v>4584</v>
      </c>
      <c r="Z934" s="139" t="s">
        <v>4584</v>
      </c>
      <c r="AA934" s="139">
        <v>39534</v>
      </c>
      <c r="AB934" s="139">
        <v>39982</v>
      </c>
      <c r="AC934" s="139">
        <v>40024</v>
      </c>
      <c r="AD934" s="147">
        <f t="shared" si="118"/>
        <v>448</v>
      </c>
      <c r="AE934" s="131">
        <v>100</v>
      </c>
      <c r="AF934" s="147" t="s">
        <v>5920</v>
      </c>
      <c r="AG934" s="147">
        <v>1</v>
      </c>
      <c r="AH934" s="147" t="s">
        <v>4510</v>
      </c>
    </row>
    <row r="935" spans="1:34" x14ac:dyDescent="0.25">
      <c r="A935" s="147" t="s">
        <v>2149</v>
      </c>
      <c r="B935" s="140" t="s">
        <v>8470</v>
      </c>
      <c r="C935" s="147" t="s">
        <v>287</v>
      </c>
      <c r="D935" s="140" t="s">
        <v>8498</v>
      </c>
      <c r="E935" s="147" t="s">
        <v>1906</v>
      </c>
      <c r="F935" s="140" t="s">
        <v>8537</v>
      </c>
      <c r="G935" s="147" t="s">
        <v>2510</v>
      </c>
      <c r="H935" s="140" t="s">
        <v>9346</v>
      </c>
      <c r="I935" s="147" t="s">
        <v>3128</v>
      </c>
      <c r="J935" s="147">
        <v>1</v>
      </c>
      <c r="K935" s="132">
        <f t="shared" si="112"/>
        <v>312000</v>
      </c>
      <c r="L935" s="132">
        <v>218400</v>
      </c>
      <c r="M935" s="132">
        <v>93600</v>
      </c>
      <c r="N935" s="132">
        <v>218400</v>
      </c>
      <c r="O935" s="133" t="s">
        <v>4679</v>
      </c>
      <c r="P935" s="132">
        <v>95618.5</v>
      </c>
      <c r="Q935" s="132">
        <f t="shared" si="113"/>
        <v>314018.5</v>
      </c>
      <c r="R935" s="132">
        <v>218400</v>
      </c>
      <c r="S935" s="132">
        <v>95618.5</v>
      </c>
      <c r="T935" s="169">
        <f t="shared" si="114"/>
        <v>1</v>
      </c>
      <c r="U935" s="169">
        <f t="shared" si="115"/>
        <v>1</v>
      </c>
      <c r="V935" s="169">
        <f t="shared" si="116"/>
        <v>1.021565170940171</v>
      </c>
      <c r="W935" s="169">
        <f t="shared" si="117"/>
        <v>1.0064695512820512</v>
      </c>
      <c r="X935" s="170">
        <v>1</v>
      </c>
      <c r="Y935" s="139">
        <v>37919</v>
      </c>
      <c r="Z935" s="139">
        <v>37970</v>
      </c>
      <c r="AA935" s="139">
        <v>38082</v>
      </c>
      <c r="AB935" s="139">
        <v>38334</v>
      </c>
      <c r="AC935" s="139">
        <v>38433</v>
      </c>
      <c r="AD935" s="147">
        <f t="shared" si="118"/>
        <v>252</v>
      </c>
      <c r="AE935" s="131">
        <v>114</v>
      </c>
      <c r="AG935" s="147">
        <v>1</v>
      </c>
      <c r="AH935" s="147" t="s">
        <v>4510</v>
      </c>
    </row>
    <row r="936" spans="1:34" x14ac:dyDescent="0.25">
      <c r="A936" s="147" t="s">
        <v>2149</v>
      </c>
      <c r="B936" s="140" t="s">
        <v>8470</v>
      </c>
      <c r="C936" s="147" t="s">
        <v>287</v>
      </c>
      <c r="D936" s="140" t="s">
        <v>8498</v>
      </c>
      <c r="E936" s="147" t="s">
        <v>1906</v>
      </c>
      <c r="F936" s="140" t="s">
        <v>8537</v>
      </c>
      <c r="G936" s="147" t="s">
        <v>2510</v>
      </c>
      <c r="H936" s="140" t="s">
        <v>9346</v>
      </c>
      <c r="I936" s="147" t="s">
        <v>5751</v>
      </c>
      <c r="J936" s="147">
        <v>1</v>
      </c>
      <c r="K936" s="132">
        <f t="shared" si="112"/>
        <v>271895</v>
      </c>
      <c r="L936" s="132">
        <v>180477</v>
      </c>
      <c r="M936" s="132">
        <v>91418</v>
      </c>
      <c r="N936" s="132">
        <v>180477</v>
      </c>
      <c r="O936" s="133" t="s">
        <v>4679</v>
      </c>
      <c r="P936" s="132">
        <v>102449</v>
      </c>
      <c r="Q936" s="132">
        <f t="shared" si="113"/>
        <v>282926</v>
      </c>
      <c r="R936" s="132">
        <v>180477</v>
      </c>
      <c r="S936" s="132">
        <v>102449</v>
      </c>
      <c r="T936" s="169">
        <f t="shared" si="114"/>
        <v>1</v>
      </c>
      <c r="U936" s="169">
        <f t="shared" si="115"/>
        <v>1</v>
      </c>
      <c r="V936" s="169">
        <f t="shared" si="116"/>
        <v>1.1206655144501083</v>
      </c>
      <c r="W936" s="169">
        <f t="shared" si="117"/>
        <v>1.040570808584196</v>
      </c>
      <c r="X936" s="170">
        <v>1</v>
      </c>
      <c r="Y936" s="139">
        <v>38889</v>
      </c>
      <c r="Z936" s="139">
        <v>38910</v>
      </c>
      <c r="AA936" s="139">
        <v>39024</v>
      </c>
      <c r="AB936" s="139">
        <v>39356</v>
      </c>
      <c r="AC936" s="139" t="s">
        <v>4516</v>
      </c>
      <c r="AD936" s="147">
        <f t="shared" si="118"/>
        <v>332</v>
      </c>
      <c r="AE936" s="131">
        <v>100</v>
      </c>
      <c r="AG936" s="147">
        <v>1</v>
      </c>
      <c r="AH936" s="147" t="s">
        <v>4510</v>
      </c>
    </row>
    <row r="937" spans="1:34" x14ac:dyDescent="0.25">
      <c r="A937" s="147" t="s">
        <v>2149</v>
      </c>
      <c r="B937" s="140" t="s">
        <v>8470</v>
      </c>
      <c r="C937" s="147" t="s">
        <v>287</v>
      </c>
      <c r="D937" s="140" t="s">
        <v>8498</v>
      </c>
      <c r="E937" s="147" t="s">
        <v>1906</v>
      </c>
      <c r="F937" s="140" t="s">
        <v>8537</v>
      </c>
      <c r="G937" s="147" t="s">
        <v>2510</v>
      </c>
      <c r="H937" s="140" t="s">
        <v>9346</v>
      </c>
      <c r="I937" s="147" t="s">
        <v>213</v>
      </c>
      <c r="J937" s="147">
        <v>1</v>
      </c>
      <c r="K937" s="132">
        <f t="shared" si="112"/>
        <v>791301.82</v>
      </c>
      <c r="L937" s="132">
        <v>638954.46</v>
      </c>
      <c r="M937" s="132">
        <v>152347.35999999999</v>
      </c>
      <c r="N937" s="132">
        <v>622738.49</v>
      </c>
      <c r="O937" s="147" t="s">
        <v>4679</v>
      </c>
      <c r="P937" s="132">
        <v>132661.01</v>
      </c>
      <c r="Q937" s="132">
        <f t="shared" si="113"/>
        <v>755399.5</v>
      </c>
      <c r="R937" s="132">
        <v>622738.49</v>
      </c>
      <c r="S937" s="132">
        <v>132661.01</v>
      </c>
      <c r="T937" s="169">
        <f t="shared" si="114"/>
        <v>1</v>
      </c>
      <c r="U937" s="169">
        <f t="shared" si="115"/>
        <v>1</v>
      </c>
      <c r="V937" s="169">
        <f t="shared" si="116"/>
        <v>0.87077984154106791</v>
      </c>
      <c r="W937" s="169">
        <f t="shared" si="117"/>
        <v>0.95462879132516087</v>
      </c>
      <c r="X937" s="170">
        <v>1</v>
      </c>
      <c r="Y937" s="139" t="s">
        <v>4584</v>
      </c>
      <c r="Z937" s="139" t="s">
        <v>4584</v>
      </c>
      <c r="AA937" s="139">
        <v>39907</v>
      </c>
      <c r="AB937" s="139">
        <v>39984</v>
      </c>
      <c r="AC937" s="139">
        <v>40019</v>
      </c>
      <c r="AD937" s="147">
        <f t="shared" si="118"/>
        <v>77</v>
      </c>
      <c r="AE937" s="131">
        <v>110</v>
      </c>
      <c r="AF937" s="147" t="s">
        <v>5920</v>
      </c>
      <c r="AG937" s="147">
        <v>1</v>
      </c>
      <c r="AH937" s="147" t="s">
        <v>4510</v>
      </c>
    </row>
    <row r="938" spans="1:34" x14ac:dyDescent="0.25">
      <c r="A938" s="147" t="s">
        <v>2149</v>
      </c>
      <c r="B938" s="140" t="s">
        <v>8470</v>
      </c>
      <c r="C938" s="147" t="s">
        <v>287</v>
      </c>
      <c r="D938" s="140" t="s">
        <v>8498</v>
      </c>
      <c r="E938" s="147" t="s">
        <v>1906</v>
      </c>
      <c r="F938" s="140" t="s">
        <v>8537</v>
      </c>
      <c r="G938" s="147" t="s">
        <v>1443</v>
      </c>
      <c r="H938" s="140" t="s">
        <v>10872</v>
      </c>
      <c r="I938" s="147" t="s">
        <v>3128</v>
      </c>
      <c r="J938" s="147">
        <v>1</v>
      </c>
      <c r="K938" s="132">
        <f t="shared" si="112"/>
        <v>351000</v>
      </c>
      <c r="L938" s="132">
        <v>245700</v>
      </c>
      <c r="M938" s="132">
        <v>105300</v>
      </c>
      <c r="N938" s="132">
        <v>245700</v>
      </c>
      <c r="O938" s="133" t="s">
        <v>4679</v>
      </c>
      <c r="P938" s="132">
        <v>87220</v>
      </c>
      <c r="Q938" s="132">
        <f t="shared" si="113"/>
        <v>332920</v>
      </c>
      <c r="R938" s="132">
        <v>245700</v>
      </c>
      <c r="S938" s="132">
        <v>87220</v>
      </c>
      <c r="T938" s="169">
        <f t="shared" si="114"/>
        <v>1</v>
      </c>
      <c r="U938" s="169">
        <f t="shared" si="115"/>
        <v>1</v>
      </c>
      <c r="V938" s="169">
        <f t="shared" si="116"/>
        <v>0.8283000949667616</v>
      </c>
      <c r="W938" s="169">
        <f t="shared" si="117"/>
        <v>0.9484900284900285</v>
      </c>
      <c r="X938" s="170">
        <v>1</v>
      </c>
      <c r="Y938" s="139">
        <v>37919</v>
      </c>
      <c r="Z938" s="139">
        <v>37970</v>
      </c>
      <c r="AA938" s="139">
        <v>38064</v>
      </c>
      <c r="AB938" s="139">
        <v>38334</v>
      </c>
      <c r="AC938" s="139">
        <v>38335</v>
      </c>
      <c r="AD938" s="147">
        <f t="shared" si="118"/>
        <v>270</v>
      </c>
      <c r="AE938" s="131">
        <v>120</v>
      </c>
      <c r="AG938" s="147">
        <v>1</v>
      </c>
      <c r="AH938" s="147" t="s">
        <v>4510</v>
      </c>
    </row>
    <row r="939" spans="1:34" x14ac:dyDescent="0.25">
      <c r="A939" s="147" t="s">
        <v>2149</v>
      </c>
      <c r="B939" s="140" t="s">
        <v>8470</v>
      </c>
      <c r="C939" s="147" t="s">
        <v>287</v>
      </c>
      <c r="D939" s="140" t="s">
        <v>8498</v>
      </c>
      <c r="E939" s="147" t="s">
        <v>1906</v>
      </c>
      <c r="F939" s="140" t="s">
        <v>8537</v>
      </c>
      <c r="G939" s="147" t="s">
        <v>2270</v>
      </c>
      <c r="H939" s="140" t="s">
        <v>10872</v>
      </c>
      <c r="I939" s="147" t="s">
        <v>5752</v>
      </c>
      <c r="J939" s="147">
        <v>1</v>
      </c>
      <c r="K939" s="132">
        <f t="shared" si="112"/>
        <v>1758807</v>
      </c>
      <c r="L939" s="132">
        <v>1231165</v>
      </c>
      <c r="M939" s="132">
        <v>527642</v>
      </c>
      <c r="N939" s="132">
        <v>1231165</v>
      </c>
      <c r="O939" s="133" t="s">
        <v>4679</v>
      </c>
      <c r="P939" s="132">
        <v>120608.75</v>
      </c>
      <c r="Q939" s="132">
        <f t="shared" si="113"/>
        <v>1351773.75</v>
      </c>
      <c r="R939" s="132">
        <v>1231165</v>
      </c>
      <c r="S939" s="132">
        <v>120608.75</v>
      </c>
      <c r="T939" s="169">
        <f t="shared" si="114"/>
        <v>1</v>
      </c>
      <c r="U939" s="169">
        <f t="shared" si="115"/>
        <v>1</v>
      </c>
      <c r="V939" s="169">
        <f t="shared" si="116"/>
        <v>0.22858064748446863</v>
      </c>
      <c r="W939" s="169">
        <f t="shared" si="117"/>
        <v>0.76857423810571601</v>
      </c>
      <c r="X939" s="170">
        <v>1</v>
      </c>
      <c r="Y939" s="139">
        <v>38889</v>
      </c>
      <c r="Z939" s="139">
        <v>38910</v>
      </c>
      <c r="AA939" s="139">
        <v>39442</v>
      </c>
      <c r="AB939" s="139">
        <v>39387</v>
      </c>
      <c r="AC939" s="139" t="s">
        <v>4516</v>
      </c>
      <c r="AD939" s="147">
        <f t="shared" si="118"/>
        <v>-55</v>
      </c>
      <c r="AE939" s="131">
        <v>130</v>
      </c>
      <c r="AG939" s="147">
        <v>1</v>
      </c>
      <c r="AH939" s="147" t="s">
        <v>4510</v>
      </c>
    </row>
    <row r="940" spans="1:34" x14ac:dyDescent="0.25">
      <c r="A940" s="147" t="s">
        <v>2149</v>
      </c>
      <c r="B940" s="140" t="s">
        <v>8470</v>
      </c>
      <c r="C940" s="147" t="s">
        <v>287</v>
      </c>
      <c r="D940" s="140" t="s">
        <v>8498</v>
      </c>
      <c r="E940" s="147" t="s">
        <v>1906</v>
      </c>
      <c r="F940" s="140" t="s">
        <v>8537</v>
      </c>
      <c r="G940" s="147" t="s">
        <v>1443</v>
      </c>
      <c r="H940" s="140" t="s">
        <v>10872</v>
      </c>
      <c r="I940" s="147" t="s">
        <v>42</v>
      </c>
      <c r="J940" s="147">
        <v>1</v>
      </c>
      <c r="K940" s="132">
        <f t="shared" si="112"/>
        <v>599481.16999999993</v>
      </c>
      <c r="L940" s="132">
        <v>485579.74</v>
      </c>
      <c r="M940" s="132">
        <v>113901.43</v>
      </c>
      <c r="N940" s="132">
        <v>470906.74</v>
      </c>
      <c r="O940" s="147" t="s">
        <v>4679</v>
      </c>
      <c r="P940" s="132">
        <v>101019.51</v>
      </c>
      <c r="Q940" s="132">
        <f t="shared" si="113"/>
        <v>571926.25</v>
      </c>
      <c r="R940" s="132">
        <v>470906.74</v>
      </c>
      <c r="S940" s="132">
        <v>101019.51</v>
      </c>
      <c r="T940" s="169">
        <f t="shared" si="114"/>
        <v>1</v>
      </c>
      <c r="U940" s="169">
        <f t="shared" si="115"/>
        <v>1</v>
      </c>
      <c r="V940" s="169">
        <f t="shared" si="116"/>
        <v>0.88690291245684971</v>
      </c>
      <c r="W940" s="169">
        <f t="shared" si="117"/>
        <v>0.95403538696636636</v>
      </c>
      <c r="X940" s="170">
        <v>1</v>
      </c>
      <c r="Y940" s="139" t="s">
        <v>4584</v>
      </c>
      <c r="Z940" s="139" t="s">
        <v>4584</v>
      </c>
      <c r="AA940" s="139">
        <v>39891</v>
      </c>
      <c r="AB940" s="139">
        <v>39933</v>
      </c>
      <c r="AC940" s="139">
        <v>39959</v>
      </c>
      <c r="AD940" s="147">
        <f t="shared" si="118"/>
        <v>42</v>
      </c>
      <c r="AE940" s="131">
        <v>100</v>
      </c>
      <c r="AF940" s="147" t="s">
        <v>5921</v>
      </c>
      <c r="AG940" s="147">
        <v>1</v>
      </c>
      <c r="AH940" s="147" t="s">
        <v>4510</v>
      </c>
    </row>
    <row r="941" spans="1:34" x14ac:dyDescent="0.25">
      <c r="A941" s="147" t="s">
        <v>2149</v>
      </c>
      <c r="B941" s="140" t="s">
        <v>8470</v>
      </c>
      <c r="C941" s="147" t="s">
        <v>287</v>
      </c>
      <c r="D941" s="140" t="s">
        <v>8498</v>
      </c>
      <c r="E941" s="147" t="s">
        <v>1906</v>
      </c>
      <c r="F941" s="140" t="s">
        <v>8537</v>
      </c>
      <c r="G941" s="147" t="s">
        <v>2511</v>
      </c>
      <c r="H941" s="140" t="s">
        <v>10873</v>
      </c>
      <c r="I941" s="147" t="s">
        <v>5452</v>
      </c>
      <c r="J941" s="147">
        <v>1</v>
      </c>
      <c r="K941" s="132">
        <f t="shared" si="112"/>
        <v>1397936.86</v>
      </c>
      <c r="L941" s="132">
        <v>978555.81</v>
      </c>
      <c r="M941" s="132">
        <v>419381.05</v>
      </c>
      <c r="N941" s="132">
        <v>978555.80500000005</v>
      </c>
      <c r="O941" s="133" t="s">
        <v>4679</v>
      </c>
      <c r="P941" s="132">
        <v>327860.13</v>
      </c>
      <c r="Q941" s="132">
        <f t="shared" si="113"/>
        <v>1306415.9350000001</v>
      </c>
      <c r="R941" s="132">
        <v>978555.80500000005</v>
      </c>
      <c r="S941" s="132">
        <v>327860.13</v>
      </c>
      <c r="T941" s="169">
        <f t="shared" si="114"/>
        <v>1</v>
      </c>
      <c r="U941" s="169">
        <f t="shared" si="115"/>
        <v>1</v>
      </c>
      <c r="V941" s="169">
        <f t="shared" si="116"/>
        <v>0.78177144627779438</v>
      </c>
      <c r="W941" s="169">
        <f t="shared" si="117"/>
        <v>0.93453143155549956</v>
      </c>
      <c r="X941" s="170">
        <v>1</v>
      </c>
      <c r="Y941" s="139">
        <v>37919</v>
      </c>
      <c r="Z941" s="139">
        <v>37970</v>
      </c>
      <c r="AA941" s="139">
        <v>38069</v>
      </c>
      <c r="AB941" s="139">
        <v>38426</v>
      </c>
      <c r="AC941" s="139">
        <v>38428</v>
      </c>
      <c r="AD941" s="147">
        <f t="shared" si="118"/>
        <v>357</v>
      </c>
      <c r="AE941" s="131">
        <v>180</v>
      </c>
      <c r="AG941" s="147">
        <v>1</v>
      </c>
      <c r="AH941" s="147" t="s">
        <v>4510</v>
      </c>
    </row>
    <row r="942" spans="1:34" x14ac:dyDescent="0.25">
      <c r="A942" s="147" t="s">
        <v>2149</v>
      </c>
      <c r="B942" s="140" t="s">
        <v>8470</v>
      </c>
      <c r="C942" s="147" t="s">
        <v>287</v>
      </c>
      <c r="D942" s="140" t="s">
        <v>8498</v>
      </c>
      <c r="E942" s="147" t="s">
        <v>1906</v>
      </c>
      <c r="F942" s="140" t="s">
        <v>8537</v>
      </c>
      <c r="G942" s="147" t="s">
        <v>2511</v>
      </c>
      <c r="H942" s="140" t="s">
        <v>10873</v>
      </c>
      <c r="I942" s="147" t="s">
        <v>42</v>
      </c>
      <c r="J942" s="147">
        <v>1</v>
      </c>
      <c r="K942" s="132">
        <f t="shared" si="112"/>
        <v>550999.31999999995</v>
      </c>
      <c r="L942" s="132">
        <v>446309.48</v>
      </c>
      <c r="M942" s="132">
        <v>104689.84</v>
      </c>
      <c r="N942" s="132">
        <v>417787.19</v>
      </c>
      <c r="O942" s="147" t="s">
        <v>4679</v>
      </c>
      <c r="P942" s="132">
        <v>95352.28</v>
      </c>
      <c r="Q942" s="132">
        <f t="shared" si="113"/>
        <v>513139.47</v>
      </c>
      <c r="R942" s="132">
        <v>417787.19</v>
      </c>
      <c r="S942" s="132">
        <v>95352.28</v>
      </c>
      <c r="T942" s="169">
        <f t="shared" si="114"/>
        <v>1</v>
      </c>
      <c r="U942" s="169">
        <f t="shared" si="115"/>
        <v>1</v>
      </c>
      <c r="V942" s="169">
        <f t="shared" si="116"/>
        <v>0.91080739066942884</v>
      </c>
      <c r="W942" s="169">
        <f t="shared" si="117"/>
        <v>0.93128875367759079</v>
      </c>
      <c r="X942" s="170">
        <v>1</v>
      </c>
      <c r="Y942" s="139" t="s">
        <v>4584</v>
      </c>
      <c r="Z942" s="139" t="s">
        <v>4584</v>
      </c>
      <c r="AA942" s="139">
        <v>39886</v>
      </c>
      <c r="AB942" s="139">
        <v>39933</v>
      </c>
      <c r="AC942" s="139">
        <v>39954</v>
      </c>
      <c r="AD942" s="147">
        <f t="shared" si="118"/>
        <v>47</v>
      </c>
      <c r="AE942" s="131">
        <v>42</v>
      </c>
      <c r="AF942" s="147" t="s">
        <v>5914</v>
      </c>
      <c r="AG942" s="147">
        <v>1</v>
      </c>
      <c r="AH942" s="147" t="s">
        <v>4510</v>
      </c>
    </row>
    <row r="943" spans="1:34" x14ac:dyDescent="0.25">
      <c r="A943" s="147" t="s">
        <v>2149</v>
      </c>
      <c r="B943" s="140" t="s">
        <v>8470</v>
      </c>
      <c r="C943" s="147" t="s">
        <v>287</v>
      </c>
      <c r="D943" s="140" t="s">
        <v>8498</v>
      </c>
      <c r="E943" s="147" t="s">
        <v>1906</v>
      </c>
      <c r="F943" s="140" t="s">
        <v>8537</v>
      </c>
      <c r="G943" s="147" t="s">
        <v>2673</v>
      </c>
      <c r="H943" s="140" t="s">
        <v>10874</v>
      </c>
      <c r="I943" s="147" t="s">
        <v>3253</v>
      </c>
      <c r="J943" s="147">
        <v>1</v>
      </c>
      <c r="K943" s="132">
        <f t="shared" si="112"/>
        <v>872250</v>
      </c>
      <c r="L943" s="132">
        <v>610575</v>
      </c>
      <c r="M943" s="132">
        <v>261675</v>
      </c>
      <c r="N943" s="132">
        <v>610575</v>
      </c>
      <c r="O943" s="133" t="s">
        <v>4679</v>
      </c>
      <c r="P943" s="132">
        <v>272935.40000000002</v>
      </c>
      <c r="Q943" s="132">
        <f t="shared" si="113"/>
        <v>883510.4</v>
      </c>
      <c r="R943" s="132">
        <v>610575</v>
      </c>
      <c r="S943" s="132">
        <v>272935.40000000002</v>
      </c>
      <c r="T943" s="169">
        <f t="shared" si="114"/>
        <v>1</v>
      </c>
      <c r="U943" s="169">
        <f t="shared" si="115"/>
        <v>1</v>
      </c>
      <c r="V943" s="169">
        <f t="shared" si="116"/>
        <v>1.0430320053501483</v>
      </c>
      <c r="W943" s="169">
        <f t="shared" si="117"/>
        <v>1.0129096016050445</v>
      </c>
      <c r="X943" s="170">
        <v>1</v>
      </c>
      <c r="Y943" s="139">
        <v>38442</v>
      </c>
      <c r="Z943" s="139">
        <v>38484</v>
      </c>
      <c r="AA943" s="139">
        <v>38579</v>
      </c>
      <c r="AB943" s="139">
        <v>39021</v>
      </c>
      <c r="AC943" s="139" t="s">
        <v>4516</v>
      </c>
      <c r="AD943" s="147">
        <f t="shared" si="118"/>
        <v>442</v>
      </c>
      <c r="AE943" s="131">
        <v>100</v>
      </c>
      <c r="AG943" s="147">
        <v>1</v>
      </c>
      <c r="AH943" s="147" t="s">
        <v>4510</v>
      </c>
    </row>
    <row r="944" spans="1:34" x14ac:dyDescent="0.25">
      <c r="A944" s="147" t="s">
        <v>2149</v>
      </c>
      <c r="B944" s="140" t="s">
        <v>8470</v>
      </c>
      <c r="C944" s="147" t="s">
        <v>287</v>
      </c>
      <c r="D944" s="140" t="s">
        <v>8498</v>
      </c>
      <c r="E944" s="147" t="s">
        <v>1906</v>
      </c>
      <c r="F944" s="140" t="s">
        <v>8537</v>
      </c>
      <c r="G944" s="147" t="s">
        <v>2673</v>
      </c>
      <c r="H944" s="140" t="s">
        <v>10874</v>
      </c>
      <c r="I944" s="147" t="s">
        <v>5915</v>
      </c>
      <c r="J944" s="147">
        <v>1</v>
      </c>
      <c r="K944" s="132">
        <f t="shared" si="112"/>
        <v>941290.24</v>
      </c>
      <c r="L944" s="132">
        <v>762445.09</v>
      </c>
      <c r="M944" s="132">
        <v>178845.15000000002</v>
      </c>
      <c r="N944" s="132">
        <v>680200.6</v>
      </c>
      <c r="O944" s="147" t="s">
        <v>4699</v>
      </c>
      <c r="P944" s="132">
        <v>136022.03</v>
      </c>
      <c r="Q944" s="132">
        <f t="shared" si="113"/>
        <v>816222.63</v>
      </c>
      <c r="R944" s="132">
        <v>680200.6</v>
      </c>
      <c r="S944" s="132">
        <v>136022.03</v>
      </c>
      <c r="T944" s="169">
        <f t="shared" si="114"/>
        <v>1</v>
      </c>
      <c r="U944" s="169">
        <f t="shared" si="115"/>
        <v>1</v>
      </c>
      <c r="V944" s="169">
        <f t="shared" si="116"/>
        <v>0.76055755495745891</v>
      </c>
      <c r="W944" s="169">
        <f t="shared" si="117"/>
        <v>0.86713172549202255</v>
      </c>
      <c r="X944" s="170">
        <v>1</v>
      </c>
      <c r="Y944" s="139" t="s">
        <v>4584</v>
      </c>
      <c r="Z944" s="139" t="s">
        <v>4584</v>
      </c>
      <c r="AA944" s="139">
        <v>39924</v>
      </c>
      <c r="AB944" s="139">
        <v>39989</v>
      </c>
      <c r="AC944" s="139">
        <v>40025</v>
      </c>
      <c r="AD944" s="147">
        <f t="shared" si="118"/>
        <v>65</v>
      </c>
      <c r="AE944" s="131">
        <v>58</v>
      </c>
      <c r="AF944" s="147" t="s">
        <v>5922</v>
      </c>
      <c r="AG944" s="147">
        <v>1</v>
      </c>
      <c r="AH944" s="147" t="s">
        <v>4510</v>
      </c>
    </row>
    <row r="945" spans="1:34" x14ac:dyDescent="0.25">
      <c r="A945" s="147" t="s">
        <v>2149</v>
      </c>
      <c r="B945" s="140" t="s">
        <v>8470</v>
      </c>
      <c r="C945" s="147" t="s">
        <v>287</v>
      </c>
      <c r="D945" s="140" t="s">
        <v>8498</v>
      </c>
      <c r="E945" s="147" t="s">
        <v>1906</v>
      </c>
      <c r="F945" s="140" t="s">
        <v>8537</v>
      </c>
      <c r="G945" s="147" t="s">
        <v>2512</v>
      </c>
      <c r="H945" s="140" t="s">
        <v>10875</v>
      </c>
      <c r="I945" s="147" t="s">
        <v>5703</v>
      </c>
      <c r="J945" s="147">
        <v>1</v>
      </c>
      <c r="K945" s="132">
        <f t="shared" si="112"/>
        <v>410000</v>
      </c>
      <c r="L945" s="132">
        <v>286000</v>
      </c>
      <c r="M945" s="132">
        <v>124000</v>
      </c>
      <c r="N945" s="132">
        <v>286000</v>
      </c>
      <c r="O945" s="133" t="s">
        <v>4679</v>
      </c>
      <c r="P945" s="132">
        <v>123537.21</v>
      </c>
      <c r="Q945" s="132">
        <f t="shared" si="113"/>
        <v>409537.21</v>
      </c>
      <c r="R945" s="132">
        <v>286000</v>
      </c>
      <c r="S945" s="132">
        <v>123537.21</v>
      </c>
      <c r="T945" s="169">
        <f t="shared" si="114"/>
        <v>1</v>
      </c>
      <c r="U945" s="169">
        <f t="shared" si="115"/>
        <v>1</v>
      </c>
      <c r="V945" s="169">
        <f t="shared" si="116"/>
        <v>0.99626782258064517</v>
      </c>
      <c r="W945" s="169">
        <f t="shared" si="117"/>
        <v>0.99887124390243909</v>
      </c>
      <c r="X945" s="170">
        <v>1</v>
      </c>
      <c r="Y945" s="139">
        <v>37919</v>
      </c>
      <c r="Z945" s="139">
        <v>37970</v>
      </c>
      <c r="AA945" s="139">
        <v>38068</v>
      </c>
      <c r="AB945" s="139">
        <v>38383</v>
      </c>
      <c r="AC945" s="139">
        <v>38387</v>
      </c>
      <c r="AD945" s="147">
        <f t="shared" si="118"/>
        <v>315</v>
      </c>
      <c r="AE945" s="131">
        <v>136</v>
      </c>
      <c r="AG945" s="147">
        <v>1</v>
      </c>
      <c r="AH945" s="147" t="s">
        <v>4510</v>
      </c>
    </row>
    <row r="946" spans="1:34" x14ac:dyDescent="0.25">
      <c r="A946" s="147" t="s">
        <v>2149</v>
      </c>
      <c r="B946" s="140" t="s">
        <v>8470</v>
      </c>
      <c r="C946" s="147" t="s">
        <v>287</v>
      </c>
      <c r="D946" s="140" t="s">
        <v>8498</v>
      </c>
      <c r="E946" s="147" t="s">
        <v>1906</v>
      </c>
      <c r="F946" s="140" t="s">
        <v>8537</v>
      </c>
      <c r="G946" s="147" t="s">
        <v>2512</v>
      </c>
      <c r="H946" s="140" t="s">
        <v>10875</v>
      </c>
      <c r="I946" s="147" t="s">
        <v>5753</v>
      </c>
      <c r="J946" s="147">
        <v>1</v>
      </c>
      <c r="K946" s="132">
        <f t="shared" si="112"/>
        <v>463861.25</v>
      </c>
      <c r="L946" s="132">
        <v>292986</v>
      </c>
      <c r="M946" s="132">
        <v>170875.25</v>
      </c>
      <c r="N946" s="132">
        <v>292986</v>
      </c>
      <c r="O946" s="133" t="s">
        <v>4679</v>
      </c>
      <c r="P946" s="132">
        <v>50998</v>
      </c>
      <c r="Q946" s="132">
        <f t="shared" si="113"/>
        <v>343984</v>
      </c>
      <c r="R946" s="132">
        <v>292986</v>
      </c>
      <c r="S946" s="132">
        <v>50998</v>
      </c>
      <c r="T946" s="169">
        <f t="shared" si="114"/>
        <v>1</v>
      </c>
      <c r="U946" s="169">
        <f t="shared" si="115"/>
        <v>1</v>
      </c>
      <c r="V946" s="169">
        <f t="shared" si="116"/>
        <v>0.29845164820534281</v>
      </c>
      <c r="W946" s="169">
        <f t="shared" si="117"/>
        <v>0.74156657836799256</v>
      </c>
      <c r="X946" s="170">
        <v>1</v>
      </c>
      <c r="Y946" s="139">
        <v>38889</v>
      </c>
      <c r="Z946" s="139">
        <v>38910</v>
      </c>
      <c r="AA946" s="139">
        <v>39022</v>
      </c>
      <c r="AB946" s="139">
        <v>39202</v>
      </c>
      <c r="AC946" s="139" t="s">
        <v>4516</v>
      </c>
      <c r="AD946" s="147">
        <f t="shared" si="118"/>
        <v>180</v>
      </c>
      <c r="AE946" s="131">
        <v>95</v>
      </c>
      <c r="AG946" s="147">
        <v>1</v>
      </c>
      <c r="AH946" s="147" t="s">
        <v>4510</v>
      </c>
    </row>
    <row r="947" spans="1:34" x14ac:dyDescent="0.25">
      <c r="A947" s="147" t="s">
        <v>2149</v>
      </c>
      <c r="B947" s="140" t="s">
        <v>8470</v>
      </c>
      <c r="C947" s="147" t="s">
        <v>287</v>
      </c>
      <c r="D947" s="140" t="s">
        <v>8498</v>
      </c>
      <c r="E947" s="147" t="s">
        <v>1906</v>
      </c>
      <c r="F947" s="140" t="s">
        <v>8537</v>
      </c>
      <c r="G947" s="147" t="s">
        <v>2512</v>
      </c>
      <c r="H947" s="140" t="s">
        <v>10875</v>
      </c>
      <c r="I947" s="147" t="s">
        <v>213</v>
      </c>
      <c r="J947" s="147">
        <v>1</v>
      </c>
      <c r="K947" s="132">
        <f t="shared" si="112"/>
        <v>791301.82</v>
      </c>
      <c r="L947" s="132">
        <v>638954.46</v>
      </c>
      <c r="M947" s="132">
        <v>152347.35999999999</v>
      </c>
      <c r="N947" s="132">
        <v>623954.47</v>
      </c>
      <c r="O947" s="147" t="s">
        <v>4679</v>
      </c>
      <c r="P947" s="132">
        <v>151740.70000000001</v>
      </c>
      <c r="Q947" s="132">
        <f t="shared" si="113"/>
        <v>775695.16999999993</v>
      </c>
      <c r="R947" s="132">
        <v>623954.47</v>
      </c>
      <c r="S947" s="132">
        <v>151740.70000000001</v>
      </c>
      <c r="T947" s="169">
        <f t="shared" si="114"/>
        <v>1</v>
      </c>
      <c r="U947" s="169">
        <f t="shared" si="115"/>
        <v>1</v>
      </c>
      <c r="V947" s="169">
        <f t="shared" si="116"/>
        <v>0.99601791589956024</v>
      </c>
      <c r="W947" s="169">
        <f t="shared" si="117"/>
        <v>0.98027724743511901</v>
      </c>
      <c r="X947" s="170">
        <v>1</v>
      </c>
      <c r="Y947" s="139" t="s">
        <v>4584</v>
      </c>
      <c r="Z947" s="139" t="s">
        <v>4584</v>
      </c>
      <c r="AA947" s="139">
        <v>39907</v>
      </c>
      <c r="AB947" s="139">
        <v>39986</v>
      </c>
      <c r="AC947" s="139">
        <v>40018</v>
      </c>
      <c r="AD947" s="147">
        <f t="shared" si="118"/>
        <v>79</v>
      </c>
      <c r="AE947" s="131">
        <v>199</v>
      </c>
      <c r="AF947" s="147" t="s">
        <v>5920</v>
      </c>
      <c r="AG947" s="147">
        <v>1</v>
      </c>
      <c r="AH947" s="147" t="s">
        <v>4510</v>
      </c>
    </row>
    <row r="948" spans="1:34" x14ac:dyDescent="0.25">
      <c r="A948" s="147" t="s">
        <v>2149</v>
      </c>
      <c r="B948" s="140" t="s">
        <v>8470</v>
      </c>
      <c r="C948" s="147" t="s">
        <v>287</v>
      </c>
      <c r="D948" s="140" t="s">
        <v>8498</v>
      </c>
      <c r="E948" s="147" t="s">
        <v>1906</v>
      </c>
      <c r="F948" s="140" t="s">
        <v>8537</v>
      </c>
      <c r="G948" s="147" t="s">
        <v>2827</v>
      </c>
      <c r="H948" s="140" t="s">
        <v>10876</v>
      </c>
      <c r="I948" s="147" t="s">
        <v>5754</v>
      </c>
      <c r="J948" s="147">
        <v>1</v>
      </c>
      <c r="K948" s="132">
        <f t="shared" si="112"/>
        <v>917828</v>
      </c>
      <c r="L948" s="132">
        <v>642480</v>
      </c>
      <c r="M948" s="132">
        <v>275348</v>
      </c>
      <c r="N948" s="132">
        <v>616892.4</v>
      </c>
      <c r="O948" s="133" t="s">
        <v>4679</v>
      </c>
      <c r="P948" s="132">
        <v>97632</v>
      </c>
      <c r="Q948" s="132">
        <f t="shared" si="113"/>
        <v>714524.4</v>
      </c>
      <c r="R948" s="132">
        <v>616892.4</v>
      </c>
      <c r="S948" s="132">
        <v>97632</v>
      </c>
      <c r="T948" s="169">
        <f t="shared" si="114"/>
        <v>1</v>
      </c>
      <c r="U948" s="169">
        <f t="shared" si="115"/>
        <v>1</v>
      </c>
      <c r="V948" s="169">
        <f t="shared" si="116"/>
        <v>0.35457675378067027</v>
      </c>
      <c r="W948" s="169">
        <f t="shared" si="117"/>
        <v>0.77849488139389955</v>
      </c>
      <c r="X948" s="170">
        <v>1</v>
      </c>
      <c r="Y948" s="139">
        <v>38889</v>
      </c>
      <c r="Z948" s="139">
        <v>38910</v>
      </c>
      <c r="AA948" s="139">
        <v>39008</v>
      </c>
      <c r="AB948" s="139">
        <v>39204</v>
      </c>
      <c r="AC948" s="139" t="s">
        <v>4516</v>
      </c>
      <c r="AD948" s="147">
        <f t="shared" si="118"/>
        <v>196</v>
      </c>
      <c r="AE948" s="131">
        <v>140</v>
      </c>
      <c r="AG948" s="147">
        <v>1</v>
      </c>
      <c r="AH948" s="147" t="s">
        <v>4510</v>
      </c>
    </row>
    <row r="949" spans="1:34" x14ac:dyDescent="0.25">
      <c r="A949" s="147" t="s">
        <v>2149</v>
      </c>
      <c r="B949" s="140" t="s">
        <v>8470</v>
      </c>
      <c r="C949" s="147" t="s">
        <v>287</v>
      </c>
      <c r="D949" s="140" t="s">
        <v>8498</v>
      </c>
      <c r="E949" s="147" t="s">
        <v>1906</v>
      </c>
      <c r="F949" s="140" t="s">
        <v>8537</v>
      </c>
      <c r="G949" s="147" t="s">
        <v>2827</v>
      </c>
      <c r="H949" s="140" t="s">
        <v>10876</v>
      </c>
      <c r="I949" s="147" t="s">
        <v>5923</v>
      </c>
      <c r="J949" s="147">
        <v>1</v>
      </c>
      <c r="K949" s="132">
        <f t="shared" si="112"/>
        <v>642079.06999999995</v>
      </c>
      <c r="L949" s="132">
        <v>520084.05</v>
      </c>
      <c r="M949" s="132">
        <v>121995.02</v>
      </c>
      <c r="N949" s="132">
        <v>501284.05</v>
      </c>
      <c r="O949" s="147" t="s">
        <v>4679</v>
      </c>
      <c r="P949" s="132">
        <v>126412.57</v>
      </c>
      <c r="Q949" s="132">
        <f t="shared" si="113"/>
        <v>627696.62</v>
      </c>
      <c r="R949" s="132">
        <v>501284.05</v>
      </c>
      <c r="S949" s="132">
        <v>126412.57</v>
      </c>
      <c r="T949" s="169">
        <f t="shared" si="114"/>
        <v>1</v>
      </c>
      <c r="U949" s="169">
        <f t="shared" si="115"/>
        <v>1</v>
      </c>
      <c r="V949" s="169">
        <f t="shared" si="116"/>
        <v>1.0362109043467511</v>
      </c>
      <c r="W949" s="169">
        <f t="shared" si="117"/>
        <v>0.97760018871196042</v>
      </c>
      <c r="X949" s="170">
        <v>1</v>
      </c>
      <c r="Y949" s="139" t="s">
        <v>4584</v>
      </c>
      <c r="Z949" s="139" t="s">
        <v>4584</v>
      </c>
      <c r="AA949" s="139">
        <v>39907</v>
      </c>
      <c r="AB949" s="139">
        <v>39993</v>
      </c>
      <c r="AC949" s="139">
        <v>40021</v>
      </c>
      <c r="AD949" s="147">
        <f t="shared" si="118"/>
        <v>86</v>
      </c>
      <c r="AE949" s="131">
        <v>192</v>
      </c>
      <c r="AF949" s="147" t="s">
        <v>5920</v>
      </c>
      <c r="AG949" s="147">
        <v>1</v>
      </c>
      <c r="AH949" s="147" t="s">
        <v>4510</v>
      </c>
    </row>
    <row r="950" spans="1:34" x14ac:dyDescent="0.25">
      <c r="A950" s="147" t="s">
        <v>2149</v>
      </c>
      <c r="B950" s="140" t="s">
        <v>8470</v>
      </c>
      <c r="C950" s="147" t="s">
        <v>287</v>
      </c>
      <c r="D950" s="140" t="s">
        <v>8498</v>
      </c>
      <c r="E950" s="147" t="s">
        <v>1906</v>
      </c>
      <c r="F950" s="140" t="s">
        <v>8537</v>
      </c>
      <c r="G950" s="147" t="s">
        <v>1917</v>
      </c>
      <c r="H950" s="140" t="s">
        <v>9347</v>
      </c>
      <c r="I950" s="147" t="s">
        <v>5704</v>
      </c>
      <c r="J950" s="147">
        <v>1</v>
      </c>
      <c r="K950" s="132">
        <f t="shared" si="112"/>
        <v>527339.62</v>
      </c>
      <c r="L950" s="132">
        <v>369324.86</v>
      </c>
      <c r="M950" s="132">
        <v>158014.76</v>
      </c>
      <c r="N950" s="132">
        <v>369324.86</v>
      </c>
      <c r="O950" s="133" t="s">
        <v>4679</v>
      </c>
      <c r="P950" s="132">
        <v>159093.84</v>
      </c>
      <c r="Q950" s="132">
        <f t="shared" si="113"/>
        <v>528418.69999999995</v>
      </c>
      <c r="R950" s="132">
        <v>369324.86</v>
      </c>
      <c r="S950" s="132">
        <v>159093.84</v>
      </c>
      <c r="T950" s="169">
        <f t="shared" si="114"/>
        <v>1</v>
      </c>
      <c r="U950" s="169">
        <f t="shared" si="115"/>
        <v>1</v>
      </c>
      <c r="V950" s="169">
        <f t="shared" si="116"/>
        <v>1.0068289823051972</v>
      </c>
      <c r="W950" s="169">
        <f t="shared" si="117"/>
        <v>1.0020462714331988</v>
      </c>
      <c r="X950" s="170">
        <v>1</v>
      </c>
      <c r="Y950" s="139">
        <v>37919</v>
      </c>
      <c r="Z950" s="139">
        <v>37970</v>
      </c>
      <c r="AA950" s="139">
        <v>38089</v>
      </c>
      <c r="AB950" s="139">
        <v>38426</v>
      </c>
      <c r="AC950" s="139">
        <v>38553</v>
      </c>
      <c r="AD950" s="147">
        <f t="shared" si="118"/>
        <v>337</v>
      </c>
      <c r="AE950" s="131">
        <v>231</v>
      </c>
      <c r="AG950" s="147">
        <v>1</v>
      </c>
      <c r="AH950" s="147" t="s">
        <v>4510</v>
      </c>
    </row>
    <row r="951" spans="1:34" x14ac:dyDescent="0.25">
      <c r="A951" s="147" t="s">
        <v>2149</v>
      </c>
      <c r="B951" s="140" t="s">
        <v>8470</v>
      </c>
      <c r="C951" s="147" t="s">
        <v>287</v>
      </c>
      <c r="D951" s="140" t="s">
        <v>8498</v>
      </c>
      <c r="E951" s="147" t="s">
        <v>1906</v>
      </c>
      <c r="F951" s="140" t="s">
        <v>8537</v>
      </c>
      <c r="G951" s="147" t="s">
        <v>1917</v>
      </c>
      <c r="H951" s="140" t="s">
        <v>9347</v>
      </c>
      <c r="I951" s="147" t="s">
        <v>5755</v>
      </c>
      <c r="J951" s="147">
        <v>1</v>
      </c>
      <c r="K951" s="132">
        <f t="shared" si="112"/>
        <v>659134</v>
      </c>
      <c r="L951" s="132">
        <v>461394</v>
      </c>
      <c r="M951" s="132">
        <v>197740</v>
      </c>
      <c r="N951" s="132">
        <v>461394</v>
      </c>
      <c r="O951" s="133" t="s">
        <v>4679</v>
      </c>
      <c r="P951" s="132">
        <v>38961</v>
      </c>
      <c r="Q951" s="132">
        <f t="shared" si="113"/>
        <v>500355</v>
      </c>
      <c r="R951" s="132">
        <v>461394</v>
      </c>
      <c r="S951" s="132">
        <v>38961</v>
      </c>
      <c r="T951" s="169">
        <f t="shared" si="114"/>
        <v>1</v>
      </c>
      <c r="U951" s="169">
        <f t="shared" si="115"/>
        <v>1</v>
      </c>
      <c r="V951" s="169">
        <f t="shared" si="116"/>
        <v>0.19703145544654596</v>
      </c>
      <c r="W951" s="169">
        <f t="shared" si="117"/>
        <v>0.75910968027745496</v>
      </c>
      <c r="X951" s="170">
        <v>1</v>
      </c>
      <c r="Y951" s="139">
        <v>38889</v>
      </c>
      <c r="Z951" s="139">
        <v>38910</v>
      </c>
      <c r="AA951" s="139">
        <v>39010</v>
      </c>
      <c r="AB951" s="139">
        <v>39190</v>
      </c>
      <c r="AC951" s="139" t="s">
        <v>4516</v>
      </c>
      <c r="AD951" s="147">
        <f t="shared" si="118"/>
        <v>180</v>
      </c>
      <c r="AE951" s="131">
        <v>100</v>
      </c>
      <c r="AG951" s="147">
        <v>1</v>
      </c>
      <c r="AH951" s="147" t="s">
        <v>4510</v>
      </c>
    </row>
    <row r="952" spans="1:34" x14ac:dyDescent="0.25">
      <c r="A952" s="147" t="s">
        <v>2149</v>
      </c>
      <c r="B952" s="140" t="s">
        <v>8470</v>
      </c>
      <c r="C952" s="147" t="s">
        <v>287</v>
      </c>
      <c r="D952" s="140" t="s">
        <v>8498</v>
      </c>
      <c r="E952" s="147" t="s">
        <v>1906</v>
      </c>
      <c r="F952" s="140" t="s">
        <v>8537</v>
      </c>
      <c r="G952" s="147" t="s">
        <v>1915</v>
      </c>
      <c r="H952" s="140" t="s">
        <v>9348</v>
      </c>
      <c r="I952" s="147" t="s">
        <v>5756</v>
      </c>
      <c r="J952" s="147">
        <v>1</v>
      </c>
      <c r="K952" s="132">
        <f t="shared" si="112"/>
        <v>285025</v>
      </c>
      <c r="L952" s="132">
        <v>192517</v>
      </c>
      <c r="M952" s="132">
        <v>92508</v>
      </c>
      <c r="N952" s="132">
        <v>192517</v>
      </c>
      <c r="O952" s="133" t="s">
        <v>4679</v>
      </c>
      <c r="P952" s="132">
        <v>45682</v>
      </c>
      <c r="Q952" s="132">
        <f t="shared" si="113"/>
        <v>238199</v>
      </c>
      <c r="R952" s="132">
        <v>192517</v>
      </c>
      <c r="S952" s="132">
        <v>45682</v>
      </c>
      <c r="T952" s="169">
        <f t="shared" si="114"/>
        <v>1</v>
      </c>
      <c r="U952" s="169">
        <f t="shared" si="115"/>
        <v>1</v>
      </c>
      <c r="V952" s="169">
        <f t="shared" si="116"/>
        <v>0.4938167509836987</v>
      </c>
      <c r="W952" s="169">
        <f t="shared" si="117"/>
        <v>0.83571265678449258</v>
      </c>
      <c r="X952" s="170">
        <v>1</v>
      </c>
      <c r="Y952" s="139">
        <v>38889</v>
      </c>
      <c r="Z952" s="139">
        <v>38910</v>
      </c>
      <c r="AA952" s="139">
        <v>39122</v>
      </c>
      <c r="AB952" s="139">
        <v>39205</v>
      </c>
      <c r="AC952" s="139" t="s">
        <v>4516</v>
      </c>
      <c r="AD952" s="147">
        <f t="shared" si="118"/>
        <v>83</v>
      </c>
      <c r="AE952" s="131">
        <v>100</v>
      </c>
      <c r="AG952" s="147">
        <v>1</v>
      </c>
      <c r="AH952" s="147" t="s">
        <v>4510</v>
      </c>
    </row>
    <row r="953" spans="1:34" x14ac:dyDescent="0.25">
      <c r="A953" s="147" t="s">
        <v>2149</v>
      </c>
      <c r="B953" s="140" t="s">
        <v>8470</v>
      </c>
      <c r="C953" s="147" t="s">
        <v>287</v>
      </c>
      <c r="D953" s="140" t="s">
        <v>8498</v>
      </c>
      <c r="E953" s="147" t="s">
        <v>1906</v>
      </c>
      <c r="F953" s="140" t="s">
        <v>8537</v>
      </c>
      <c r="G953" s="147" t="s">
        <v>1915</v>
      </c>
      <c r="H953" s="140" t="s">
        <v>9348</v>
      </c>
      <c r="I953" s="147" t="s">
        <v>42</v>
      </c>
      <c r="J953" s="147">
        <v>1</v>
      </c>
      <c r="K953" s="132">
        <f t="shared" si="112"/>
        <v>599481.16999999993</v>
      </c>
      <c r="L953" s="132">
        <v>485579.74</v>
      </c>
      <c r="M953" s="132">
        <v>113901.43</v>
      </c>
      <c r="N953" s="132">
        <v>485579.74</v>
      </c>
      <c r="O953" s="147" t="s">
        <v>4679</v>
      </c>
      <c r="P953" s="132">
        <v>101619.99</v>
      </c>
      <c r="Q953" s="132">
        <f t="shared" si="113"/>
        <v>587199.73</v>
      </c>
      <c r="R953" s="132">
        <v>485579.74</v>
      </c>
      <c r="S953" s="132">
        <v>101619.99</v>
      </c>
      <c r="T953" s="169">
        <f t="shared" si="114"/>
        <v>1</v>
      </c>
      <c r="U953" s="169">
        <f t="shared" si="115"/>
        <v>1</v>
      </c>
      <c r="V953" s="169">
        <f t="shared" si="116"/>
        <v>0.89217483924477514</v>
      </c>
      <c r="W953" s="169">
        <f t="shared" si="117"/>
        <v>0.97951321807155356</v>
      </c>
      <c r="X953" s="170">
        <v>1</v>
      </c>
      <c r="Y953" s="139" t="s">
        <v>4584</v>
      </c>
      <c r="Z953" s="139" t="s">
        <v>4584</v>
      </c>
      <c r="AA953" s="139">
        <v>39907</v>
      </c>
      <c r="AB953" s="139">
        <v>39988</v>
      </c>
      <c r="AC953" s="139">
        <v>40025</v>
      </c>
      <c r="AD953" s="147">
        <f t="shared" si="118"/>
        <v>81</v>
      </c>
      <c r="AE953" s="131">
        <v>55</v>
      </c>
      <c r="AF953" s="147" t="s">
        <v>5924</v>
      </c>
      <c r="AG953" s="147">
        <v>1</v>
      </c>
      <c r="AH953" s="147" t="s">
        <v>4510</v>
      </c>
    </row>
    <row r="954" spans="1:34" x14ac:dyDescent="0.25">
      <c r="A954" s="147" t="s">
        <v>2149</v>
      </c>
      <c r="B954" s="140" t="s">
        <v>8470</v>
      </c>
      <c r="C954" s="147" t="s">
        <v>287</v>
      </c>
      <c r="D954" s="140" t="s">
        <v>8498</v>
      </c>
      <c r="E954" s="147" t="s">
        <v>1906</v>
      </c>
      <c r="F954" s="140" t="s">
        <v>8537</v>
      </c>
      <c r="G954" s="147" t="s">
        <v>2513</v>
      </c>
      <c r="H954" s="140" t="s">
        <v>10877</v>
      </c>
      <c r="I954" s="147" t="s">
        <v>3192</v>
      </c>
      <c r="J954" s="147">
        <v>1</v>
      </c>
      <c r="K954" s="132">
        <f t="shared" si="112"/>
        <v>268800</v>
      </c>
      <c r="L954" s="132">
        <v>184800</v>
      </c>
      <c r="M954" s="132">
        <v>84000</v>
      </c>
      <c r="N954" s="132">
        <v>184800</v>
      </c>
      <c r="O954" s="133" t="s">
        <v>4679</v>
      </c>
      <c r="P954" s="132">
        <v>92706</v>
      </c>
      <c r="Q954" s="132">
        <f t="shared" si="113"/>
        <v>277506</v>
      </c>
      <c r="R954" s="132">
        <v>184800</v>
      </c>
      <c r="S954" s="132">
        <v>92706</v>
      </c>
      <c r="T954" s="169">
        <f t="shared" si="114"/>
        <v>1</v>
      </c>
      <c r="U954" s="169">
        <f t="shared" si="115"/>
        <v>1</v>
      </c>
      <c r="V954" s="169">
        <f t="shared" si="116"/>
        <v>1.1036428571428571</v>
      </c>
      <c r="W954" s="169">
        <f t="shared" si="117"/>
        <v>1.0323883928571429</v>
      </c>
      <c r="X954" s="170">
        <v>1</v>
      </c>
      <c r="Y954" s="139">
        <v>37919</v>
      </c>
      <c r="Z954" s="139">
        <v>37970</v>
      </c>
      <c r="AA954" s="139">
        <v>38075</v>
      </c>
      <c r="AB954" s="139">
        <v>38383</v>
      </c>
      <c r="AC954" s="139">
        <v>38387</v>
      </c>
      <c r="AD954" s="147">
        <f t="shared" si="118"/>
        <v>308</v>
      </c>
      <c r="AE954" s="131">
        <v>122</v>
      </c>
      <c r="AG954" s="147">
        <v>1</v>
      </c>
      <c r="AH954" s="147" t="s">
        <v>4510</v>
      </c>
    </row>
    <row r="955" spans="1:34" x14ac:dyDescent="0.25">
      <c r="A955" s="147" t="s">
        <v>2149</v>
      </c>
      <c r="B955" s="140" t="s">
        <v>8470</v>
      </c>
      <c r="C955" s="147" t="s">
        <v>287</v>
      </c>
      <c r="D955" s="140" t="s">
        <v>8498</v>
      </c>
      <c r="E955" s="147" t="s">
        <v>1906</v>
      </c>
      <c r="F955" s="140" t="s">
        <v>8537</v>
      </c>
      <c r="G955" s="147" t="s">
        <v>2513</v>
      </c>
      <c r="H955" s="140" t="s">
        <v>10877</v>
      </c>
      <c r="I955" s="147" t="s">
        <v>5925</v>
      </c>
      <c r="J955" s="147">
        <v>1</v>
      </c>
      <c r="K955" s="132">
        <f t="shared" si="112"/>
        <v>245581</v>
      </c>
      <c r="L955" s="132">
        <v>198920.61</v>
      </c>
      <c r="M955" s="132">
        <v>46660.39</v>
      </c>
      <c r="N955" s="132">
        <v>187181.59999999998</v>
      </c>
      <c r="O955" s="147" t="s">
        <v>4679</v>
      </c>
      <c r="P955" s="132">
        <v>54400</v>
      </c>
      <c r="Q955" s="132">
        <f t="shared" si="113"/>
        <v>241581.6</v>
      </c>
      <c r="R955" s="132">
        <v>187181.6</v>
      </c>
      <c r="S955" s="132">
        <v>54400</v>
      </c>
      <c r="T955" s="169">
        <f t="shared" si="114"/>
        <v>1.0000000000000002</v>
      </c>
      <c r="U955" s="169">
        <f t="shared" si="115"/>
        <v>1</v>
      </c>
      <c r="V955" s="169">
        <f t="shared" si="116"/>
        <v>1.1658710953766138</v>
      </c>
      <c r="W955" s="169">
        <f t="shared" si="117"/>
        <v>0.98371453817681342</v>
      </c>
      <c r="X955" s="170">
        <v>1</v>
      </c>
      <c r="Y955" s="139" t="s">
        <v>4584</v>
      </c>
      <c r="Z955" s="139" t="s">
        <v>4584</v>
      </c>
      <c r="AA955" s="139">
        <v>39899</v>
      </c>
      <c r="AB955" s="139">
        <v>39920</v>
      </c>
      <c r="AC955" s="139">
        <v>39928</v>
      </c>
      <c r="AD955" s="147">
        <f t="shared" si="118"/>
        <v>21</v>
      </c>
      <c r="AE955" s="131">
        <v>50</v>
      </c>
      <c r="AF955" s="147" t="s">
        <v>5926</v>
      </c>
      <c r="AG955" s="147">
        <v>1</v>
      </c>
      <c r="AH955" s="147" t="s">
        <v>4510</v>
      </c>
    </row>
    <row r="956" spans="1:34" x14ac:dyDescent="0.25">
      <c r="A956" s="147" t="s">
        <v>2149</v>
      </c>
      <c r="B956" s="140" t="s">
        <v>8470</v>
      </c>
      <c r="C956" s="147" t="s">
        <v>287</v>
      </c>
      <c r="D956" s="140" t="s">
        <v>8498</v>
      </c>
      <c r="E956" s="147" t="s">
        <v>1906</v>
      </c>
      <c r="F956" s="140" t="s">
        <v>8537</v>
      </c>
      <c r="G956" s="147" t="s">
        <v>1907</v>
      </c>
      <c r="H956" s="140" t="s">
        <v>9349</v>
      </c>
      <c r="I956" s="147" t="s">
        <v>5757</v>
      </c>
      <c r="J956" s="147">
        <v>1</v>
      </c>
      <c r="K956" s="132">
        <f t="shared" si="112"/>
        <v>457607.16000000003</v>
      </c>
      <c r="L956" s="132">
        <v>299963</v>
      </c>
      <c r="M956" s="132">
        <v>157644.16</v>
      </c>
      <c r="N956" s="132">
        <v>239970.4</v>
      </c>
      <c r="O956" s="133" t="s">
        <v>4753</v>
      </c>
      <c r="P956" s="132">
        <v>36429</v>
      </c>
      <c r="Q956" s="132">
        <f t="shared" si="113"/>
        <v>276399.40000000002</v>
      </c>
      <c r="R956" s="132">
        <v>239970.4</v>
      </c>
      <c r="S956" s="132">
        <v>36429</v>
      </c>
      <c r="T956" s="169">
        <f t="shared" si="114"/>
        <v>1</v>
      </c>
      <c r="U956" s="169">
        <f t="shared" si="115"/>
        <v>1</v>
      </c>
      <c r="V956" s="169">
        <f t="shared" si="116"/>
        <v>0.23108372679330461</v>
      </c>
      <c r="W956" s="169">
        <f t="shared" si="117"/>
        <v>0.60401021697300361</v>
      </c>
      <c r="X956" s="170">
        <v>1</v>
      </c>
      <c r="Y956" s="139">
        <v>38889</v>
      </c>
      <c r="Z956" s="139">
        <v>38910</v>
      </c>
      <c r="AA956" s="139">
        <v>39160</v>
      </c>
      <c r="AB956" s="139">
        <v>39574</v>
      </c>
      <c r="AC956" s="139" t="s">
        <v>4516</v>
      </c>
      <c r="AD956" s="147">
        <f t="shared" si="118"/>
        <v>414</v>
      </c>
      <c r="AE956" s="131">
        <v>100</v>
      </c>
      <c r="AG956" s="147">
        <v>1</v>
      </c>
      <c r="AH956" s="147" t="s">
        <v>4510</v>
      </c>
    </row>
    <row r="957" spans="1:34" x14ac:dyDescent="0.25">
      <c r="A957" s="147" t="s">
        <v>2149</v>
      </c>
      <c r="B957" s="140" t="s">
        <v>8470</v>
      </c>
      <c r="C957" s="147" t="s">
        <v>287</v>
      </c>
      <c r="D957" s="140" t="s">
        <v>8498</v>
      </c>
      <c r="E957" s="147" t="s">
        <v>1906</v>
      </c>
      <c r="F957" s="140" t="s">
        <v>8537</v>
      </c>
      <c r="G957" s="147" t="s">
        <v>1907</v>
      </c>
      <c r="H957" s="140" t="s">
        <v>9349</v>
      </c>
      <c r="I957" s="147" t="s">
        <v>5915</v>
      </c>
      <c r="J957" s="147">
        <v>1</v>
      </c>
      <c r="K957" s="132">
        <f t="shared" ref="K957:K1020" si="119">L957+M957</f>
        <v>941290.24</v>
      </c>
      <c r="L957" s="132">
        <v>762445.09</v>
      </c>
      <c r="M957" s="132">
        <v>178845.15000000002</v>
      </c>
      <c r="N957" s="132">
        <v>744077.23</v>
      </c>
      <c r="O957" s="147" t="s">
        <v>4679</v>
      </c>
      <c r="P957" s="132">
        <v>146872.21</v>
      </c>
      <c r="Q957" s="132">
        <f t="shared" ref="Q957:Q1020" si="120">R957+S957</f>
        <v>890949.44</v>
      </c>
      <c r="R957" s="132">
        <v>744077.23</v>
      </c>
      <c r="S957" s="132">
        <v>146872.21</v>
      </c>
      <c r="T957" s="169">
        <f t="shared" ref="T957:T1020" si="121">R957/N957</f>
        <v>1</v>
      </c>
      <c r="U957" s="169">
        <f t="shared" ref="U957:U1020" si="122">S957/P957</f>
        <v>1</v>
      </c>
      <c r="V957" s="169">
        <f t="shared" ref="V957:V1020" si="123">P957/M957</f>
        <v>0.82122556859942786</v>
      </c>
      <c r="W957" s="169">
        <f t="shared" ref="W957:W1020" si="124">Q957/K957</f>
        <v>0.94651936473919029</v>
      </c>
      <c r="X957" s="170">
        <v>1</v>
      </c>
      <c r="Y957" s="139" t="s">
        <v>4584</v>
      </c>
      <c r="Z957" s="139" t="s">
        <v>4584</v>
      </c>
      <c r="AA957" s="139">
        <v>39931</v>
      </c>
      <c r="AB957" s="139">
        <v>39989</v>
      </c>
      <c r="AC957" s="139">
        <v>40009</v>
      </c>
      <c r="AD957" s="147">
        <f t="shared" ref="AD957:AD1020" si="125">AB957-AA957</f>
        <v>58</v>
      </c>
      <c r="AE957" s="131">
        <v>64</v>
      </c>
      <c r="AF957" s="147" t="s">
        <v>5926</v>
      </c>
      <c r="AG957" s="147">
        <v>1</v>
      </c>
      <c r="AH957" s="147" t="s">
        <v>4510</v>
      </c>
    </row>
    <row r="958" spans="1:34" x14ac:dyDescent="0.25">
      <c r="A958" s="147" t="s">
        <v>2149</v>
      </c>
      <c r="B958" s="140" t="s">
        <v>8470</v>
      </c>
      <c r="C958" s="147" t="s">
        <v>287</v>
      </c>
      <c r="D958" s="140" t="s">
        <v>8498</v>
      </c>
      <c r="E958" s="147" t="s">
        <v>1906</v>
      </c>
      <c r="F958" s="140" t="s">
        <v>8537</v>
      </c>
      <c r="G958" s="147" t="s">
        <v>1909</v>
      </c>
      <c r="H958" s="140" t="s">
        <v>9350</v>
      </c>
      <c r="I958" s="147" t="s">
        <v>5758</v>
      </c>
      <c r="J958" s="147">
        <v>1</v>
      </c>
      <c r="K958" s="132">
        <f t="shared" si="119"/>
        <v>831412</v>
      </c>
      <c r="L958" s="132">
        <v>652992</v>
      </c>
      <c r="M958" s="132">
        <v>178420</v>
      </c>
      <c r="N958" s="132">
        <v>652991.99999999988</v>
      </c>
      <c r="O958" s="133" t="s">
        <v>4679</v>
      </c>
      <c r="P958" s="132">
        <v>181670.6</v>
      </c>
      <c r="Q958" s="132">
        <f t="shared" si="120"/>
        <v>834662.6</v>
      </c>
      <c r="R958" s="132">
        <v>652992</v>
      </c>
      <c r="S958" s="132">
        <v>181670.6</v>
      </c>
      <c r="T958" s="169">
        <f t="shared" si="121"/>
        <v>1.0000000000000002</v>
      </c>
      <c r="U958" s="169">
        <f t="shared" si="122"/>
        <v>1</v>
      </c>
      <c r="V958" s="169">
        <f t="shared" si="123"/>
        <v>1.0182188095504989</v>
      </c>
      <c r="W958" s="169">
        <f t="shared" si="124"/>
        <v>1.0039097342833636</v>
      </c>
      <c r="X958" s="170">
        <v>1</v>
      </c>
      <c r="Y958" s="139">
        <v>38889</v>
      </c>
      <c r="Z958" s="139">
        <v>38910</v>
      </c>
      <c r="AA958" s="139">
        <v>39110</v>
      </c>
      <c r="AB958" s="139">
        <v>39356</v>
      </c>
      <c r="AC958" s="139" t="s">
        <v>4516</v>
      </c>
      <c r="AD958" s="147">
        <f t="shared" si="125"/>
        <v>246</v>
      </c>
      <c r="AE958" s="131">
        <v>120</v>
      </c>
      <c r="AG958" s="147">
        <v>1</v>
      </c>
      <c r="AH958" s="147" t="s">
        <v>4510</v>
      </c>
    </row>
    <row r="959" spans="1:34" x14ac:dyDescent="0.25">
      <c r="A959" s="147" t="s">
        <v>2149</v>
      </c>
      <c r="B959" s="140" t="s">
        <v>8470</v>
      </c>
      <c r="C959" s="147" t="s">
        <v>287</v>
      </c>
      <c r="D959" s="140" t="s">
        <v>8498</v>
      </c>
      <c r="E959" s="147" t="s">
        <v>1906</v>
      </c>
      <c r="F959" s="140" t="s">
        <v>8537</v>
      </c>
      <c r="G959" s="147" t="s">
        <v>1909</v>
      </c>
      <c r="H959" s="140" t="s">
        <v>9350</v>
      </c>
      <c r="I959" s="147" t="s">
        <v>5927</v>
      </c>
      <c r="J959" s="147">
        <v>1</v>
      </c>
      <c r="K959" s="132">
        <f t="shared" si="119"/>
        <v>941290.24</v>
      </c>
      <c r="L959" s="132">
        <v>762445.09</v>
      </c>
      <c r="M959" s="132">
        <v>178845.15000000002</v>
      </c>
      <c r="N959" s="132">
        <v>736945.1</v>
      </c>
      <c r="O959" s="147" t="s">
        <v>4679</v>
      </c>
      <c r="P959" s="132">
        <v>137666.20000000001</v>
      </c>
      <c r="Q959" s="132">
        <f t="shared" si="120"/>
        <v>874611.3</v>
      </c>
      <c r="R959" s="132">
        <v>736945.1</v>
      </c>
      <c r="S959" s="132">
        <v>137666.20000000001</v>
      </c>
      <c r="T959" s="169">
        <f t="shared" si="121"/>
        <v>1</v>
      </c>
      <c r="U959" s="169">
        <f t="shared" si="122"/>
        <v>1</v>
      </c>
      <c r="V959" s="169">
        <f t="shared" si="123"/>
        <v>0.76975081516048938</v>
      </c>
      <c r="W959" s="169">
        <f t="shared" si="124"/>
        <v>0.92916218912457871</v>
      </c>
      <c r="X959" s="170">
        <v>1</v>
      </c>
      <c r="Y959" s="139" t="s">
        <v>4584</v>
      </c>
      <c r="Z959" s="139" t="s">
        <v>4584</v>
      </c>
      <c r="AA959" s="139">
        <v>39907</v>
      </c>
      <c r="AB959" s="139">
        <v>39986</v>
      </c>
      <c r="AC959" s="139">
        <v>40017</v>
      </c>
      <c r="AD959" s="147">
        <f t="shared" si="125"/>
        <v>79</v>
      </c>
      <c r="AE959" s="131">
        <v>214</v>
      </c>
      <c r="AF959" s="147" t="s">
        <v>5926</v>
      </c>
      <c r="AG959" s="147">
        <v>1</v>
      </c>
      <c r="AH959" s="147" t="s">
        <v>4510</v>
      </c>
    </row>
    <row r="960" spans="1:34" x14ac:dyDescent="0.25">
      <c r="A960" s="147" t="s">
        <v>2149</v>
      </c>
      <c r="B960" s="140" t="s">
        <v>8470</v>
      </c>
      <c r="C960" s="147" t="s">
        <v>287</v>
      </c>
      <c r="D960" s="140" t="s">
        <v>8498</v>
      </c>
      <c r="E960" s="147" t="s">
        <v>1906</v>
      </c>
      <c r="F960" s="140" t="s">
        <v>8537</v>
      </c>
      <c r="G960" s="147" t="s">
        <v>1914</v>
      </c>
      <c r="H960" s="140" t="s">
        <v>9351</v>
      </c>
      <c r="I960" s="147" t="s">
        <v>1505</v>
      </c>
      <c r="J960" s="147">
        <v>1</v>
      </c>
      <c r="K960" s="132">
        <f t="shared" si="119"/>
        <v>6046937</v>
      </c>
      <c r="L960" s="132">
        <v>3932901</v>
      </c>
      <c r="M960" s="132">
        <v>2114036</v>
      </c>
      <c r="N960" s="132">
        <v>3932901</v>
      </c>
      <c r="O960" s="133" t="s">
        <v>4679</v>
      </c>
      <c r="P960" s="132">
        <v>148437.5</v>
      </c>
      <c r="Q960" s="132">
        <f t="shared" si="120"/>
        <v>4081338.5</v>
      </c>
      <c r="R960" s="132">
        <v>3932901</v>
      </c>
      <c r="S960" s="132">
        <v>148437.5</v>
      </c>
      <c r="T960" s="169">
        <f t="shared" si="121"/>
        <v>1</v>
      </c>
      <c r="U960" s="169">
        <f t="shared" si="122"/>
        <v>1</v>
      </c>
      <c r="V960" s="169">
        <f t="shared" si="123"/>
        <v>7.0215218662312284E-2</v>
      </c>
      <c r="W960" s="169">
        <f t="shared" si="124"/>
        <v>0.67494311582872457</v>
      </c>
      <c r="X960" s="170">
        <v>1</v>
      </c>
      <c r="Y960" s="139">
        <v>38442</v>
      </c>
      <c r="Z960" s="139">
        <v>38484</v>
      </c>
      <c r="AA960" s="139">
        <v>38565</v>
      </c>
      <c r="AB960" s="139">
        <v>40117</v>
      </c>
      <c r="AC960" s="139" t="s">
        <v>4516</v>
      </c>
      <c r="AD960" s="147">
        <f t="shared" si="125"/>
        <v>1552</v>
      </c>
      <c r="AE960" s="131">
        <v>290</v>
      </c>
      <c r="AF960" s="147" t="s">
        <v>2822</v>
      </c>
      <c r="AG960" s="147">
        <v>1</v>
      </c>
      <c r="AH960" s="147" t="s">
        <v>4510</v>
      </c>
    </row>
    <row r="961" spans="1:34" x14ac:dyDescent="0.25">
      <c r="A961" s="147" t="s">
        <v>2149</v>
      </c>
      <c r="B961" s="140" t="s">
        <v>8470</v>
      </c>
      <c r="C961" s="147" t="s">
        <v>287</v>
      </c>
      <c r="D961" s="140" t="s">
        <v>8498</v>
      </c>
      <c r="E961" s="147" t="s">
        <v>1906</v>
      </c>
      <c r="F961" s="140" t="s">
        <v>8537</v>
      </c>
      <c r="G961" s="147" t="s">
        <v>2828</v>
      </c>
      <c r="H961" s="140" t="s">
        <v>10878</v>
      </c>
      <c r="I961" s="147" t="s">
        <v>5759</v>
      </c>
      <c r="J961" s="147">
        <v>1</v>
      </c>
      <c r="K961" s="132">
        <f t="shared" si="119"/>
        <v>965195.77</v>
      </c>
      <c r="L961" s="132">
        <v>653992</v>
      </c>
      <c r="M961" s="132">
        <v>311203.77</v>
      </c>
      <c r="N961" s="132">
        <v>653992</v>
      </c>
      <c r="O961" s="133" t="s">
        <v>4679</v>
      </c>
      <c r="P961" s="132">
        <v>142475</v>
      </c>
      <c r="Q961" s="132">
        <f t="shared" si="120"/>
        <v>796467</v>
      </c>
      <c r="R961" s="132">
        <v>653992</v>
      </c>
      <c r="S961" s="132">
        <v>142475</v>
      </c>
      <c r="T961" s="169">
        <f t="shared" si="121"/>
        <v>1</v>
      </c>
      <c r="U961" s="169">
        <f t="shared" si="122"/>
        <v>1</v>
      </c>
      <c r="V961" s="169">
        <f t="shared" si="123"/>
        <v>0.45781900392787656</v>
      </c>
      <c r="W961" s="169">
        <f t="shared" si="124"/>
        <v>0.82518699807397622</v>
      </c>
      <c r="X961" s="170">
        <v>1</v>
      </c>
      <c r="Y961" s="139">
        <v>38889</v>
      </c>
      <c r="Z961" s="139">
        <v>38910</v>
      </c>
      <c r="AA961" s="139">
        <v>39092</v>
      </c>
      <c r="AB961" s="139">
        <v>39573</v>
      </c>
      <c r="AC961" s="139" t="s">
        <v>4516</v>
      </c>
      <c r="AD961" s="147">
        <f t="shared" si="125"/>
        <v>481</v>
      </c>
      <c r="AE961" s="131">
        <v>120</v>
      </c>
      <c r="AG961" s="147">
        <v>1</v>
      </c>
      <c r="AH961" s="147" t="s">
        <v>4510</v>
      </c>
    </row>
    <row r="962" spans="1:34" x14ac:dyDescent="0.25">
      <c r="A962" s="147" t="s">
        <v>2149</v>
      </c>
      <c r="B962" s="140" t="s">
        <v>8470</v>
      </c>
      <c r="C962" s="147" t="s">
        <v>287</v>
      </c>
      <c r="D962" s="140" t="s">
        <v>8498</v>
      </c>
      <c r="E962" s="147" t="s">
        <v>1906</v>
      </c>
      <c r="F962" s="140" t="s">
        <v>8537</v>
      </c>
      <c r="G962" s="147" t="s">
        <v>10880</v>
      </c>
      <c r="H962" s="140" t="s">
        <v>10879</v>
      </c>
      <c r="I962" s="147" t="s">
        <v>5760</v>
      </c>
      <c r="J962" s="147">
        <v>1</v>
      </c>
      <c r="K962" s="132">
        <f t="shared" si="119"/>
        <v>2079269</v>
      </c>
      <c r="L962" s="132">
        <v>1418418</v>
      </c>
      <c r="M962" s="132">
        <v>660851</v>
      </c>
      <c r="N962" s="132">
        <v>1372957.52</v>
      </c>
      <c r="O962" s="133" t="s">
        <v>4679</v>
      </c>
      <c r="P962" s="132">
        <v>125956</v>
      </c>
      <c r="Q962" s="132">
        <f t="shared" si="120"/>
        <v>1498913.52</v>
      </c>
      <c r="R962" s="132">
        <v>1372957.52</v>
      </c>
      <c r="S962" s="132">
        <v>125956</v>
      </c>
      <c r="T962" s="169">
        <f t="shared" si="121"/>
        <v>1</v>
      </c>
      <c r="U962" s="169">
        <f t="shared" si="122"/>
        <v>1</v>
      </c>
      <c r="V962" s="169">
        <f t="shared" si="123"/>
        <v>0.19059667005119157</v>
      </c>
      <c r="W962" s="169">
        <f t="shared" si="124"/>
        <v>0.72088484943506592</v>
      </c>
      <c r="X962" s="170">
        <v>1</v>
      </c>
      <c r="Y962" s="139">
        <v>38889</v>
      </c>
      <c r="Z962" s="139">
        <v>38910</v>
      </c>
      <c r="AA962" s="139">
        <v>39160</v>
      </c>
      <c r="AB962" s="139">
        <v>39838</v>
      </c>
      <c r="AC962" s="139" t="s">
        <v>4516</v>
      </c>
      <c r="AD962" s="147">
        <f t="shared" si="125"/>
        <v>678</v>
      </c>
      <c r="AE962" s="131">
        <v>125</v>
      </c>
      <c r="AG962" s="147">
        <v>1</v>
      </c>
      <c r="AH962" s="147" t="s">
        <v>4510</v>
      </c>
    </row>
    <row r="963" spans="1:34" x14ac:dyDescent="0.25">
      <c r="A963" s="147" t="s">
        <v>2149</v>
      </c>
      <c r="B963" s="140" t="s">
        <v>8470</v>
      </c>
      <c r="C963" s="147" t="s">
        <v>287</v>
      </c>
      <c r="D963" s="140" t="s">
        <v>8498</v>
      </c>
      <c r="E963" s="147" t="s">
        <v>1906</v>
      </c>
      <c r="F963" s="140" t="s">
        <v>8537</v>
      </c>
      <c r="G963" s="147" t="s">
        <v>1085</v>
      </c>
      <c r="H963" s="140" t="s">
        <v>9352</v>
      </c>
      <c r="I963" s="147" t="s">
        <v>5761</v>
      </c>
      <c r="J963" s="147">
        <v>1</v>
      </c>
      <c r="K963" s="132">
        <f t="shared" si="119"/>
        <v>2106750.81</v>
      </c>
      <c r="L963" s="132">
        <v>1342571</v>
      </c>
      <c r="M963" s="132">
        <v>764179.81</v>
      </c>
      <c r="N963" s="132">
        <v>1342571</v>
      </c>
      <c r="O963" s="133" t="s">
        <v>4679</v>
      </c>
      <c r="P963" s="132">
        <v>121383</v>
      </c>
      <c r="Q963" s="132">
        <f t="shared" si="120"/>
        <v>1463954</v>
      </c>
      <c r="R963" s="132">
        <v>1342571</v>
      </c>
      <c r="S963" s="132">
        <v>121383</v>
      </c>
      <c r="T963" s="169">
        <f t="shared" si="121"/>
        <v>1</v>
      </c>
      <c r="U963" s="169">
        <f t="shared" si="122"/>
        <v>1</v>
      </c>
      <c r="V963" s="169">
        <f t="shared" si="123"/>
        <v>0.15884088850764061</v>
      </c>
      <c r="W963" s="169">
        <f t="shared" si="124"/>
        <v>0.69488711861465946</v>
      </c>
      <c r="X963" s="170">
        <v>1</v>
      </c>
      <c r="Y963" s="139">
        <v>38889</v>
      </c>
      <c r="Z963" s="139">
        <v>38910</v>
      </c>
      <c r="AA963" s="139">
        <v>39052</v>
      </c>
      <c r="AB963" s="139">
        <v>39363</v>
      </c>
      <c r="AC963" s="139" t="s">
        <v>4516</v>
      </c>
      <c r="AD963" s="147">
        <f t="shared" si="125"/>
        <v>311</v>
      </c>
      <c r="AE963" s="131">
        <v>136</v>
      </c>
      <c r="AG963" s="147">
        <v>1</v>
      </c>
      <c r="AH963" s="147" t="s">
        <v>4510</v>
      </c>
    </row>
    <row r="964" spans="1:34" x14ac:dyDescent="0.25">
      <c r="A964" s="147" t="s">
        <v>2149</v>
      </c>
      <c r="B964" s="140" t="s">
        <v>8470</v>
      </c>
      <c r="C964" s="147" t="s">
        <v>287</v>
      </c>
      <c r="D964" s="140" t="s">
        <v>8498</v>
      </c>
      <c r="E964" s="147" t="s">
        <v>1906</v>
      </c>
      <c r="F964" s="140" t="s">
        <v>8537</v>
      </c>
      <c r="G964" s="147" t="s">
        <v>1085</v>
      </c>
      <c r="H964" s="140" t="s">
        <v>9352</v>
      </c>
      <c r="I964" s="147" t="s">
        <v>42</v>
      </c>
      <c r="J964" s="147">
        <v>1</v>
      </c>
      <c r="K964" s="132">
        <f t="shared" si="119"/>
        <v>550999.11</v>
      </c>
      <c r="L964" s="132">
        <v>446309.27</v>
      </c>
      <c r="M964" s="132">
        <v>104689.84</v>
      </c>
      <c r="N964" s="132">
        <v>418594.31</v>
      </c>
      <c r="O964" s="147" t="s">
        <v>4679</v>
      </c>
      <c r="P964" s="132">
        <v>95352.28</v>
      </c>
      <c r="Q964" s="132">
        <f t="shared" si="120"/>
        <v>513946.58999999997</v>
      </c>
      <c r="R964" s="132">
        <v>418594.31</v>
      </c>
      <c r="S964" s="132">
        <v>95352.28</v>
      </c>
      <c r="T964" s="169">
        <f t="shared" si="121"/>
        <v>1</v>
      </c>
      <c r="U964" s="169">
        <f t="shared" si="122"/>
        <v>1</v>
      </c>
      <c r="V964" s="169">
        <f t="shared" si="123"/>
        <v>0.91080739066942884</v>
      </c>
      <c r="W964" s="169">
        <f t="shared" si="124"/>
        <v>0.93275393856806765</v>
      </c>
      <c r="X964" s="170">
        <v>1</v>
      </c>
      <c r="Y964" s="139" t="s">
        <v>4584</v>
      </c>
      <c r="Z964" s="139" t="s">
        <v>4584</v>
      </c>
      <c r="AA964" s="139">
        <v>39890</v>
      </c>
      <c r="AB964" s="139">
        <v>39910</v>
      </c>
      <c r="AC964" s="139">
        <v>39920</v>
      </c>
      <c r="AD964" s="147">
        <f t="shared" si="125"/>
        <v>20</v>
      </c>
      <c r="AE964" s="131">
        <v>50</v>
      </c>
      <c r="AF964" s="147" t="s">
        <v>5921</v>
      </c>
      <c r="AG964" s="147">
        <v>1</v>
      </c>
      <c r="AH964" s="147" t="s">
        <v>4510</v>
      </c>
    </row>
    <row r="965" spans="1:34" x14ac:dyDescent="0.25">
      <c r="A965" s="147" t="s">
        <v>2149</v>
      </c>
      <c r="B965" s="140" t="s">
        <v>8470</v>
      </c>
      <c r="C965" s="147" t="s">
        <v>287</v>
      </c>
      <c r="D965" s="140" t="s">
        <v>8498</v>
      </c>
      <c r="E965" s="147" t="s">
        <v>1906</v>
      </c>
      <c r="F965" s="140" t="s">
        <v>8537</v>
      </c>
      <c r="G965" s="147" t="s">
        <v>266</v>
      </c>
      <c r="H965" s="140" t="s">
        <v>9353</v>
      </c>
      <c r="I965" s="147" t="s">
        <v>5705</v>
      </c>
      <c r="J965" s="147">
        <v>1</v>
      </c>
      <c r="K965" s="132">
        <f t="shared" si="119"/>
        <v>1009998.94</v>
      </c>
      <c r="L965" s="132">
        <v>705002.22</v>
      </c>
      <c r="M965" s="132">
        <v>304996.71999999997</v>
      </c>
      <c r="N965" s="132">
        <v>705002.22</v>
      </c>
      <c r="O965" s="133" t="s">
        <v>4679</v>
      </c>
      <c r="P965" s="132">
        <v>178415</v>
      </c>
      <c r="Q965" s="132">
        <f t="shared" si="120"/>
        <v>883417.22</v>
      </c>
      <c r="R965" s="132">
        <v>705002.22</v>
      </c>
      <c r="S965" s="132">
        <v>178415</v>
      </c>
      <c r="T965" s="169">
        <f t="shared" si="121"/>
        <v>1</v>
      </c>
      <c r="U965" s="169">
        <f t="shared" si="122"/>
        <v>1</v>
      </c>
      <c r="V965" s="169">
        <f t="shared" si="123"/>
        <v>0.58497350397735426</v>
      </c>
      <c r="W965" s="169">
        <f t="shared" si="124"/>
        <v>0.87467143282348392</v>
      </c>
      <c r="X965" s="170">
        <v>1</v>
      </c>
      <c r="Y965" s="139">
        <v>37919</v>
      </c>
      <c r="Z965" s="139">
        <v>37970</v>
      </c>
      <c r="AA965" s="139">
        <v>38075</v>
      </c>
      <c r="AB965" s="139">
        <v>38743</v>
      </c>
      <c r="AC965" s="139">
        <v>38743</v>
      </c>
      <c r="AD965" s="147">
        <f t="shared" si="125"/>
        <v>668</v>
      </c>
      <c r="AE965" s="131">
        <v>160</v>
      </c>
      <c r="AG965" s="147">
        <v>1</v>
      </c>
      <c r="AH965" s="147" t="s">
        <v>4510</v>
      </c>
    </row>
    <row r="966" spans="1:34" x14ac:dyDescent="0.25">
      <c r="A966" s="147" t="s">
        <v>2149</v>
      </c>
      <c r="B966" s="140" t="s">
        <v>8470</v>
      </c>
      <c r="C966" s="147" t="s">
        <v>287</v>
      </c>
      <c r="D966" s="140" t="s">
        <v>8498</v>
      </c>
      <c r="E966" s="147" t="s">
        <v>1906</v>
      </c>
      <c r="F966" s="140" t="s">
        <v>8537</v>
      </c>
      <c r="G966" s="147" t="s">
        <v>266</v>
      </c>
      <c r="H966" s="140" t="s">
        <v>9353</v>
      </c>
      <c r="I966" s="147" t="s">
        <v>213</v>
      </c>
      <c r="J966" s="147">
        <v>1</v>
      </c>
      <c r="K966" s="132">
        <f t="shared" si="119"/>
        <v>731800.75</v>
      </c>
      <c r="L966" s="132">
        <v>592758.61</v>
      </c>
      <c r="M966" s="132">
        <v>139042.14000000001</v>
      </c>
      <c r="N966" s="132">
        <v>560567.61</v>
      </c>
      <c r="O966" s="147" t="s">
        <v>4679</v>
      </c>
      <c r="P966" s="132">
        <v>128711.69</v>
      </c>
      <c r="Q966" s="132">
        <f t="shared" si="120"/>
        <v>689279.3</v>
      </c>
      <c r="R966" s="132">
        <v>560567.61</v>
      </c>
      <c r="S966" s="132">
        <v>128711.69</v>
      </c>
      <c r="T966" s="169">
        <f t="shared" si="121"/>
        <v>1</v>
      </c>
      <c r="U966" s="169">
        <f t="shared" si="122"/>
        <v>1</v>
      </c>
      <c r="V966" s="169">
        <f t="shared" si="123"/>
        <v>0.92570274019085141</v>
      </c>
      <c r="W966" s="169">
        <f t="shared" si="124"/>
        <v>0.94189477122017162</v>
      </c>
      <c r="X966" s="170">
        <v>1</v>
      </c>
      <c r="Y966" s="139" t="s">
        <v>4584</v>
      </c>
      <c r="Z966" s="139" t="s">
        <v>4584</v>
      </c>
      <c r="AA966" s="139">
        <v>39920</v>
      </c>
      <c r="AB966" s="139">
        <v>39975</v>
      </c>
      <c r="AC966" s="139">
        <v>39988</v>
      </c>
      <c r="AD966" s="147">
        <f t="shared" si="125"/>
        <v>55</v>
      </c>
      <c r="AE966" s="131">
        <v>211</v>
      </c>
      <c r="AF966" s="147" t="s">
        <v>5926</v>
      </c>
      <c r="AG966" s="147">
        <v>1</v>
      </c>
      <c r="AH966" s="147" t="s">
        <v>4510</v>
      </c>
    </row>
    <row r="967" spans="1:34" x14ac:dyDescent="0.25">
      <c r="A967" s="147" t="s">
        <v>2149</v>
      </c>
      <c r="B967" s="140" t="s">
        <v>8470</v>
      </c>
      <c r="C967" s="147" t="s">
        <v>287</v>
      </c>
      <c r="D967" s="140" t="s">
        <v>8498</v>
      </c>
      <c r="E967" s="147" t="s">
        <v>1906</v>
      </c>
      <c r="F967" s="140" t="s">
        <v>8537</v>
      </c>
      <c r="G967" s="147" t="s">
        <v>147</v>
      </c>
      <c r="H967" s="140" t="s">
        <v>9354</v>
      </c>
      <c r="I967" s="147" t="s">
        <v>5706</v>
      </c>
      <c r="J967" s="147">
        <v>1</v>
      </c>
      <c r="K967" s="132">
        <f t="shared" si="119"/>
        <v>528000</v>
      </c>
      <c r="L967" s="132">
        <v>369600</v>
      </c>
      <c r="M967" s="132">
        <v>158400</v>
      </c>
      <c r="N967" s="132">
        <v>369600</v>
      </c>
      <c r="O967" s="133" t="s">
        <v>4679</v>
      </c>
      <c r="P967" s="132">
        <v>173430</v>
      </c>
      <c r="Q967" s="132">
        <f t="shared" si="120"/>
        <v>543030</v>
      </c>
      <c r="R967" s="132">
        <v>369600</v>
      </c>
      <c r="S967" s="132">
        <v>173430</v>
      </c>
      <c r="T967" s="169">
        <f t="shared" si="121"/>
        <v>1</v>
      </c>
      <c r="U967" s="169">
        <f t="shared" si="122"/>
        <v>1</v>
      </c>
      <c r="V967" s="169">
        <f t="shared" si="123"/>
        <v>1.0948863636363637</v>
      </c>
      <c r="W967" s="169">
        <f t="shared" si="124"/>
        <v>1.0284659090909092</v>
      </c>
      <c r="X967" s="170">
        <v>1</v>
      </c>
      <c r="Y967" s="139">
        <v>37919</v>
      </c>
      <c r="Z967" s="139">
        <v>37970</v>
      </c>
      <c r="AA967" s="139">
        <v>38092</v>
      </c>
      <c r="AB967" s="139">
        <v>38426</v>
      </c>
      <c r="AC967" s="139">
        <v>38454</v>
      </c>
      <c r="AD967" s="147">
        <f t="shared" si="125"/>
        <v>334</v>
      </c>
      <c r="AE967" s="131">
        <v>203</v>
      </c>
      <c r="AG967" s="147">
        <v>1</v>
      </c>
      <c r="AH967" s="147" t="s">
        <v>4510</v>
      </c>
    </row>
    <row r="968" spans="1:34" x14ac:dyDescent="0.25">
      <c r="A968" s="147" t="s">
        <v>2149</v>
      </c>
      <c r="B968" s="140" t="s">
        <v>8470</v>
      </c>
      <c r="C968" s="147" t="s">
        <v>287</v>
      </c>
      <c r="D968" s="140" t="s">
        <v>8498</v>
      </c>
      <c r="E968" s="147" t="s">
        <v>1906</v>
      </c>
      <c r="F968" s="140" t="s">
        <v>8537</v>
      </c>
      <c r="G968" s="147" t="s">
        <v>147</v>
      </c>
      <c r="H968" s="140" t="s">
        <v>9354</v>
      </c>
      <c r="I968" s="147" t="s">
        <v>213</v>
      </c>
      <c r="J968" s="147">
        <v>1</v>
      </c>
      <c r="K968" s="132">
        <f t="shared" si="119"/>
        <v>791301.82</v>
      </c>
      <c r="L968" s="132">
        <v>638954.46</v>
      </c>
      <c r="M968" s="132">
        <v>152347.35999999999</v>
      </c>
      <c r="N968" s="132">
        <v>575059.04</v>
      </c>
      <c r="O968" s="147" t="s">
        <v>4699</v>
      </c>
      <c r="P968" s="132">
        <v>126660.92</v>
      </c>
      <c r="Q968" s="132">
        <f t="shared" si="120"/>
        <v>701719.96000000008</v>
      </c>
      <c r="R968" s="132">
        <v>575059.04</v>
      </c>
      <c r="S968" s="132">
        <v>126660.92</v>
      </c>
      <c r="T968" s="169">
        <f t="shared" si="121"/>
        <v>1</v>
      </c>
      <c r="U968" s="169">
        <f t="shared" si="122"/>
        <v>1</v>
      </c>
      <c r="V968" s="169">
        <f t="shared" si="123"/>
        <v>0.8313955686531096</v>
      </c>
      <c r="W968" s="169">
        <f t="shared" si="124"/>
        <v>0.88679179330081681</v>
      </c>
      <c r="X968" s="170">
        <v>1</v>
      </c>
      <c r="Y968" s="139" t="s">
        <v>4584</v>
      </c>
      <c r="Z968" s="139" t="s">
        <v>4584</v>
      </c>
      <c r="AA968" s="139">
        <v>39934</v>
      </c>
      <c r="AB968" s="139">
        <v>39989</v>
      </c>
      <c r="AC968" s="139">
        <v>39999</v>
      </c>
      <c r="AD968" s="147">
        <f t="shared" si="125"/>
        <v>55</v>
      </c>
      <c r="AE968" s="131">
        <v>242</v>
      </c>
      <c r="AF968" s="147" t="s">
        <v>5928</v>
      </c>
      <c r="AG968" s="147">
        <v>1</v>
      </c>
      <c r="AH968" s="147" t="s">
        <v>4510</v>
      </c>
    </row>
    <row r="969" spans="1:34" x14ac:dyDescent="0.25">
      <c r="A969" s="147" t="s">
        <v>2149</v>
      </c>
      <c r="B969" s="140" t="s">
        <v>8470</v>
      </c>
      <c r="C969" s="147" t="s">
        <v>287</v>
      </c>
      <c r="D969" s="140" t="s">
        <v>8498</v>
      </c>
      <c r="E969" s="147" t="s">
        <v>1906</v>
      </c>
      <c r="F969" s="140" t="s">
        <v>8537</v>
      </c>
      <c r="G969" s="147" t="s">
        <v>220</v>
      </c>
      <c r="H969" s="140" t="s">
        <v>10881</v>
      </c>
      <c r="I969" s="147" t="s">
        <v>3128</v>
      </c>
      <c r="J969" s="147">
        <v>1</v>
      </c>
      <c r="K969" s="132">
        <f t="shared" si="119"/>
        <v>264000</v>
      </c>
      <c r="L969" s="132">
        <v>184800</v>
      </c>
      <c r="M969" s="132">
        <v>79200</v>
      </c>
      <c r="N969" s="132">
        <v>184800</v>
      </c>
      <c r="O969" s="133" t="s">
        <v>4679</v>
      </c>
      <c r="P969" s="132">
        <v>81070</v>
      </c>
      <c r="Q969" s="132">
        <f t="shared" si="120"/>
        <v>265870</v>
      </c>
      <c r="R969" s="132">
        <v>184800</v>
      </c>
      <c r="S969" s="132">
        <v>81070</v>
      </c>
      <c r="T969" s="169">
        <f t="shared" si="121"/>
        <v>1</v>
      </c>
      <c r="U969" s="169">
        <f t="shared" si="122"/>
        <v>1</v>
      </c>
      <c r="V969" s="169">
        <f t="shared" si="123"/>
        <v>1.023611111111111</v>
      </c>
      <c r="W969" s="169">
        <f t="shared" si="124"/>
        <v>1.0070833333333333</v>
      </c>
      <c r="X969" s="170">
        <v>1</v>
      </c>
      <c r="Y969" s="139">
        <v>37919</v>
      </c>
      <c r="Z969" s="139">
        <v>37970</v>
      </c>
      <c r="AA969" s="139">
        <v>38071</v>
      </c>
      <c r="AB969" s="139">
        <v>38426</v>
      </c>
      <c r="AC969" s="139">
        <v>38440</v>
      </c>
      <c r="AD969" s="147">
        <f t="shared" si="125"/>
        <v>355</v>
      </c>
      <c r="AE969" s="131">
        <v>181</v>
      </c>
      <c r="AG969" s="147">
        <v>1</v>
      </c>
      <c r="AH969" s="147" t="s">
        <v>4510</v>
      </c>
    </row>
    <row r="970" spans="1:34" x14ac:dyDescent="0.25">
      <c r="A970" s="147" t="s">
        <v>2149</v>
      </c>
      <c r="B970" s="140" t="s">
        <v>8470</v>
      </c>
      <c r="C970" s="147" t="s">
        <v>287</v>
      </c>
      <c r="D970" s="140" t="s">
        <v>8498</v>
      </c>
      <c r="E970" s="147" t="s">
        <v>1906</v>
      </c>
      <c r="F970" s="140" t="s">
        <v>8537</v>
      </c>
      <c r="G970" s="147" t="s">
        <v>220</v>
      </c>
      <c r="H970" s="140" t="s">
        <v>10881</v>
      </c>
      <c r="I970" s="147" t="s">
        <v>5925</v>
      </c>
      <c r="J970" s="147">
        <v>1</v>
      </c>
      <c r="K970" s="132">
        <f t="shared" si="119"/>
        <v>245581</v>
      </c>
      <c r="L970" s="132">
        <v>198920.61</v>
      </c>
      <c r="M970" s="132">
        <v>46660.39</v>
      </c>
      <c r="N970" s="132">
        <v>186642.99</v>
      </c>
      <c r="O970" s="147" t="s">
        <v>4679</v>
      </c>
      <c r="P970" s="132">
        <v>48400</v>
      </c>
      <c r="Q970" s="132">
        <f t="shared" si="120"/>
        <v>235042.99</v>
      </c>
      <c r="R970" s="132">
        <v>186642.99</v>
      </c>
      <c r="S970" s="132">
        <v>48400</v>
      </c>
      <c r="T970" s="169">
        <f t="shared" si="121"/>
        <v>1</v>
      </c>
      <c r="U970" s="169">
        <f t="shared" si="122"/>
        <v>1</v>
      </c>
      <c r="V970" s="169">
        <f t="shared" si="123"/>
        <v>1.0372823716218402</v>
      </c>
      <c r="W970" s="169">
        <f t="shared" si="124"/>
        <v>0.95708947353419027</v>
      </c>
      <c r="X970" s="170">
        <v>1</v>
      </c>
      <c r="Y970" s="139" t="s">
        <v>4584</v>
      </c>
      <c r="Z970" s="139" t="s">
        <v>4584</v>
      </c>
      <c r="AA970" s="139">
        <v>39888</v>
      </c>
      <c r="AB970" s="139">
        <v>39903</v>
      </c>
      <c r="AC970" s="139">
        <v>39909</v>
      </c>
      <c r="AD970" s="147">
        <f t="shared" si="125"/>
        <v>15</v>
      </c>
      <c r="AE970" s="131">
        <v>56</v>
      </c>
      <c r="AF970" s="147" t="s">
        <v>5926</v>
      </c>
      <c r="AG970" s="147">
        <v>1</v>
      </c>
      <c r="AH970" s="147" t="s">
        <v>4510</v>
      </c>
    </row>
    <row r="971" spans="1:34" x14ac:dyDescent="0.25">
      <c r="A971" s="147" t="s">
        <v>2149</v>
      </c>
      <c r="B971" s="140" t="s">
        <v>8470</v>
      </c>
      <c r="C971" s="147" t="s">
        <v>287</v>
      </c>
      <c r="D971" s="140" t="s">
        <v>8498</v>
      </c>
      <c r="E971" s="147" t="s">
        <v>1906</v>
      </c>
      <c r="F971" s="140" t="s">
        <v>8537</v>
      </c>
      <c r="G971" s="147" t="s">
        <v>212</v>
      </c>
      <c r="H971" s="140" t="s">
        <v>10882</v>
      </c>
      <c r="I971" s="147" t="s">
        <v>5762</v>
      </c>
      <c r="J971" s="147">
        <v>1</v>
      </c>
      <c r="K971" s="132">
        <f t="shared" si="119"/>
        <v>931999.58000000007</v>
      </c>
      <c r="L971" s="132">
        <v>647892</v>
      </c>
      <c r="M971" s="132">
        <v>284107.58</v>
      </c>
      <c r="N971" s="132">
        <v>644015.5199999999</v>
      </c>
      <c r="O971" s="133" t="s">
        <v>4679</v>
      </c>
      <c r="P971" s="132">
        <v>103822.54</v>
      </c>
      <c r="Q971" s="132">
        <f t="shared" si="120"/>
        <v>747838.06</v>
      </c>
      <c r="R971" s="132">
        <v>644015.52</v>
      </c>
      <c r="S971" s="132">
        <v>103822.54</v>
      </c>
      <c r="T971" s="169">
        <f t="shared" si="121"/>
        <v>1.0000000000000002</v>
      </c>
      <c r="U971" s="169">
        <f t="shared" si="122"/>
        <v>1</v>
      </c>
      <c r="V971" s="169">
        <f t="shared" si="123"/>
        <v>0.3654338965542559</v>
      </c>
      <c r="W971" s="169">
        <f t="shared" si="124"/>
        <v>0.80240171352866918</v>
      </c>
      <c r="X971" s="170">
        <v>1</v>
      </c>
      <c r="Y971" s="139">
        <v>38889</v>
      </c>
      <c r="Z971" s="139">
        <v>38910</v>
      </c>
      <c r="AA971" s="139">
        <v>39092</v>
      </c>
      <c r="AB971" s="139">
        <v>39945</v>
      </c>
      <c r="AC971" s="139" t="s">
        <v>4516</v>
      </c>
      <c r="AD971" s="147">
        <f t="shared" si="125"/>
        <v>853</v>
      </c>
      <c r="AE971" s="131">
        <v>125</v>
      </c>
      <c r="AG971" s="147">
        <v>1</v>
      </c>
      <c r="AH971" s="147" t="s">
        <v>4510</v>
      </c>
    </row>
    <row r="972" spans="1:34" x14ac:dyDescent="0.25">
      <c r="A972" s="147" t="s">
        <v>2149</v>
      </c>
      <c r="B972" s="140" t="s">
        <v>8470</v>
      </c>
      <c r="C972" s="147" t="s">
        <v>287</v>
      </c>
      <c r="D972" s="140" t="s">
        <v>8498</v>
      </c>
      <c r="E972" s="147" t="s">
        <v>1906</v>
      </c>
      <c r="F972" s="140" t="s">
        <v>8537</v>
      </c>
      <c r="G972" s="147" t="s">
        <v>212</v>
      </c>
      <c r="H972" s="140" t="s">
        <v>10882</v>
      </c>
      <c r="I972" s="147" t="s">
        <v>213</v>
      </c>
      <c r="J972" s="147">
        <v>1</v>
      </c>
      <c r="K972" s="132">
        <f t="shared" si="119"/>
        <v>791301.82</v>
      </c>
      <c r="L972" s="132">
        <v>638954.46</v>
      </c>
      <c r="M972" s="132">
        <v>152347.35999999999</v>
      </c>
      <c r="N972" s="132">
        <v>623954.46</v>
      </c>
      <c r="O972" s="147" t="s">
        <v>4679</v>
      </c>
      <c r="P972" s="132">
        <v>132665.92000000001</v>
      </c>
      <c r="Q972" s="132">
        <f t="shared" si="120"/>
        <v>756620.38</v>
      </c>
      <c r="R972" s="132">
        <v>623954.46</v>
      </c>
      <c r="S972" s="132">
        <v>132665.92000000001</v>
      </c>
      <c r="T972" s="169">
        <f t="shared" si="121"/>
        <v>1</v>
      </c>
      <c r="U972" s="169">
        <f t="shared" si="122"/>
        <v>1</v>
      </c>
      <c r="V972" s="169">
        <f t="shared" si="123"/>
        <v>0.87081207052094656</v>
      </c>
      <c r="W972" s="169">
        <f t="shared" si="124"/>
        <v>0.95617166658355479</v>
      </c>
      <c r="X972" s="170">
        <v>1</v>
      </c>
      <c r="Y972" s="139" t="s">
        <v>4584</v>
      </c>
      <c r="Z972" s="139" t="s">
        <v>4584</v>
      </c>
      <c r="AA972" s="139">
        <v>39908</v>
      </c>
      <c r="AB972" s="139">
        <v>39981</v>
      </c>
      <c r="AC972" s="139">
        <v>40018</v>
      </c>
      <c r="AD972" s="147">
        <f t="shared" si="125"/>
        <v>73</v>
      </c>
      <c r="AE972" s="131">
        <v>213</v>
      </c>
      <c r="AF972" s="147" t="s">
        <v>5926</v>
      </c>
      <c r="AG972" s="147">
        <v>1</v>
      </c>
      <c r="AH972" s="147" t="s">
        <v>4510</v>
      </c>
    </row>
    <row r="973" spans="1:34" x14ac:dyDescent="0.25">
      <c r="A973" s="147" t="s">
        <v>2149</v>
      </c>
      <c r="B973" s="140" t="s">
        <v>8470</v>
      </c>
      <c r="C973" s="147" t="s">
        <v>287</v>
      </c>
      <c r="D973" s="140" t="s">
        <v>8498</v>
      </c>
      <c r="E973" s="147" t="s">
        <v>1906</v>
      </c>
      <c r="F973" s="140" t="s">
        <v>8537</v>
      </c>
      <c r="G973" s="147" t="s">
        <v>1916</v>
      </c>
      <c r="H973" s="140" t="s">
        <v>9356</v>
      </c>
      <c r="I973" s="147" t="s">
        <v>4124</v>
      </c>
      <c r="J973" s="147">
        <v>1</v>
      </c>
      <c r="K973" s="132">
        <f t="shared" si="119"/>
        <v>1257050</v>
      </c>
      <c r="L973" s="132">
        <v>879863.2</v>
      </c>
      <c r="M973" s="132">
        <v>377186.8</v>
      </c>
      <c r="N973" s="132">
        <v>879863.2</v>
      </c>
      <c r="O973" s="133" t="s">
        <v>4679</v>
      </c>
      <c r="P973" s="132">
        <v>142716.5</v>
      </c>
      <c r="Q973" s="132">
        <f t="shared" si="120"/>
        <v>1022579.7</v>
      </c>
      <c r="R973" s="132">
        <v>879863.2</v>
      </c>
      <c r="S973" s="132">
        <v>142716.5</v>
      </c>
      <c r="T973" s="169">
        <f t="shared" si="121"/>
        <v>1</v>
      </c>
      <c r="U973" s="169">
        <f t="shared" si="122"/>
        <v>1</v>
      </c>
      <c r="V973" s="169">
        <f t="shared" si="123"/>
        <v>0.37837087618124493</v>
      </c>
      <c r="W973" s="169">
        <f t="shared" si="124"/>
        <v>0.81347575673203132</v>
      </c>
      <c r="X973" s="170">
        <v>1</v>
      </c>
      <c r="Y973" s="139">
        <v>37919</v>
      </c>
      <c r="Z973" s="139">
        <v>37970</v>
      </c>
      <c r="AA973" s="139">
        <v>38075</v>
      </c>
      <c r="AB973" s="139">
        <v>38426</v>
      </c>
      <c r="AC973" s="139">
        <v>38428</v>
      </c>
      <c r="AD973" s="147">
        <f t="shared" si="125"/>
        <v>351</v>
      </c>
      <c r="AE973" s="131">
        <v>85</v>
      </c>
      <c r="AG973" s="147">
        <v>1</v>
      </c>
      <c r="AH973" s="147" t="s">
        <v>4510</v>
      </c>
    </row>
    <row r="974" spans="1:34" x14ac:dyDescent="0.25">
      <c r="A974" s="147" t="s">
        <v>2149</v>
      </c>
      <c r="B974" s="140" t="s">
        <v>8470</v>
      </c>
      <c r="C974" s="147" t="s">
        <v>287</v>
      </c>
      <c r="D974" s="140" t="s">
        <v>8498</v>
      </c>
      <c r="E974" s="147" t="s">
        <v>1906</v>
      </c>
      <c r="F974" s="140" t="s">
        <v>8537</v>
      </c>
      <c r="G974" s="147" t="s">
        <v>1916</v>
      </c>
      <c r="H974" s="140" t="s">
        <v>9356</v>
      </c>
      <c r="I974" s="147" t="s">
        <v>5763</v>
      </c>
      <c r="J974" s="147">
        <v>1</v>
      </c>
      <c r="K974" s="132">
        <f t="shared" si="119"/>
        <v>737383</v>
      </c>
      <c r="L974" s="132">
        <v>516168</v>
      </c>
      <c r="M974" s="132">
        <v>221215</v>
      </c>
      <c r="N974" s="132">
        <v>412934.40000000002</v>
      </c>
      <c r="O974" s="133" t="s">
        <v>4753</v>
      </c>
      <c r="P974" s="132">
        <v>51280</v>
      </c>
      <c r="Q974" s="132">
        <f t="shared" si="120"/>
        <v>464214.4</v>
      </c>
      <c r="R974" s="132">
        <v>412934.40000000002</v>
      </c>
      <c r="S974" s="132">
        <v>51280</v>
      </c>
      <c r="T974" s="169">
        <f t="shared" si="121"/>
        <v>1</v>
      </c>
      <c r="U974" s="169">
        <f t="shared" si="122"/>
        <v>1</v>
      </c>
      <c r="V974" s="169">
        <f t="shared" si="123"/>
        <v>0.2318106819157833</v>
      </c>
      <c r="W974" s="169">
        <f t="shared" si="124"/>
        <v>0.62954312751989128</v>
      </c>
      <c r="X974" s="170">
        <v>1</v>
      </c>
      <c r="Y974" s="139">
        <v>38889</v>
      </c>
      <c r="Z974" s="139">
        <v>38910</v>
      </c>
      <c r="AA974" s="139">
        <v>39127</v>
      </c>
      <c r="AB974" s="139">
        <v>39209</v>
      </c>
      <c r="AC974" s="139" t="s">
        <v>4516</v>
      </c>
      <c r="AD974" s="147">
        <f t="shared" si="125"/>
        <v>82</v>
      </c>
      <c r="AE974" s="131">
        <v>80</v>
      </c>
      <c r="AG974" s="147">
        <v>1</v>
      </c>
      <c r="AH974" s="147" t="s">
        <v>4510</v>
      </c>
    </row>
    <row r="975" spans="1:34" x14ac:dyDescent="0.25">
      <c r="A975" s="147" t="s">
        <v>2149</v>
      </c>
      <c r="B975" s="140" t="s">
        <v>8470</v>
      </c>
      <c r="C975" s="147" t="s">
        <v>287</v>
      </c>
      <c r="D975" s="140" t="s">
        <v>8498</v>
      </c>
      <c r="E975" s="147" t="s">
        <v>1906</v>
      </c>
      <c r="F975" s="140" t="s">
        <v>8537</v>
      </c>
      <c r="G975" s="147" t="s">
        <v>1916</v>
      </c>
      <c r="H975" s="140" t="s">
        <v>9356</v>
      </c>
      <c r="I975" s="147" t="s">
        <v>213</v>
      </c>
      <c r="J975" s="147">
        <v>1</v>
      </c>
      <c r="K975" s="132">
        <f t="shared" si="119"/>
        <v>791301.82</v>
      </c>
      <c r="L975" s="132">
        <v>638954.46</v>
      </c>
      <c r="M975" s="132">
        <v>152347.35999999999</v>
      </c>
      <c r="N975" s="132">
        <v>619410.48</v>
      </c>
      <c r="O975" s="147" t="s">
        <v>4679</v>
      </c>
      <c r="P975" s="132">
        <v>134646.31</v>
      </c>
      <c r="Q975" s="132">
        <f t="shared" si="120"/>
        <v>754056.79</v>
      </c>
      <c r="R975" s="132">
        <v>619410.48</v>
      </c>
      <c r="S975" s="132">
        <v>134646.31</v>
      </c>
      <c r="T975" s="169">
        <f t="shared" si="121"/>
        <v>1</v>
      </c>
      <c r="U975" s="169">
        <f t="shared" si="122"/>
        <v>1</v>
      </c>
      <c r="V975" s="169">
        <f t="shared" si="123"/>
        <v>0.88381124556408464</v>
      </c>
      <c r="W975" s="169">
        <f t="shared" si="124"/>
        <v>0.95293195458592539</v>
      </c>
      <c r="X975" s="170">
        <v>1</v>
      </c>
      <c r="Y975" s="139" t="s">
        <v>4584</v>
      </c>
      <c r="Z975" s="139" t="s">
        <v>4584</v>
      </c>
      <c r="AA975" s="139">
        <v>39917</v>
      </c>
      <c r="AB975" s="139">
        <v>39982</v>
      </c>
      <c r="AC975" s="139">
        <v>40021</v>
      </c>
      <c r="AD975" s="147">
        <f t="shared" si="125"/>
        <v>65</v>
      </c>
      <c r="AE975" s="131">
        <v>251</v>
      </c>
      <c r="AF975" s="147" t="s">
        <v>5926</v>
      </c>
      <c r="AG975" s="147">
        <v>1</v>
      </c>
      <c r="AH975" s="147" t="s">
        <v>4510</v>
      </c>
    </row>
    <row r="976" spans="1:34" x14ac:dyDescent="0.25">
      <c r="A976" s="147" t="s">
        <v>2149</v>
      </c>
      <c r="B976" s="140" t="s">
        <v>8470</v>
      </c>
      <c r="C976" s="147" t="s">
        <v>287</v>
      </c>
      <c r="D976" s="140" t="s">
        <v>8498</v>
      </c>
      <c r="E976" s="147" t="s">
        <v>1906</v>
      </c>
      <c r="F976" s="140" t="s">
        <v>8537</v>
      </c>
      <c r="G976" s="147" t="s">
        <v>126</v>
      </c>
      <c r="H976" s="140" t="s">
        <v>9357</v>
      </c>
      <c r="I976" s="147" t="s">
        <v>5915</v>
      </c>
      <c r="J976" s="147">
        <v>1</v>
      </c>
      <c r="K976" s="132">
        <f t="shared" si="119"/>
        <v>941290.24</v>
      </c>
      <c r="L976" s="132">
        <v>762445.09</v>
      </c>
      <c r="M976" s="132">
        <v>178845.15000000002</v>
      </c>
      <c r="N976" s="132">
        <v>743544.77999999991</v>
      </c>
      <c r="O976" s="147" t="s">
        <v>4679</v>
      </c>
      <c r="P976" s="132">
        <v>146882.20000000001</v>
      </c>
      <c r="Q976" s="132">
        <f t="shared" si="120"/>
        <v>890426.98</v>
      </c>
      <c r="R976" s="132">
        <v>743544.78</v>
      </c>
      <c r="S976" s="132">
        <v>146882.20000000001</v>
      </c>
      <c r="T976" s="169">
        <f t="shared" si="121"/>
        <v>1.0000000000000002</v>
      </c>
      <c r="U976" s="169">
        <f t="shared" si="122"/>
        <v>1</v>
      </c>
      <c r="V976" s="169">
        <f t="shared" si="123"/>
        <v>0.82128142697747186</v>
      </c>
      <c r="W976" s="169">
        <f t="shared" si="124"/>
        <v>0.94596431808323012</v>
      </c>
      <c r="X976" s="170">
        <v>1</v>
      </c>
      <c r="Y976" s="139" t="s">
        <v>4584</v>
      </c>
      <c r="Z976" s="139" t="s">
        <v>4584</v>
      </c>
      <c r="AA976" s="139">
        <v>39907</v>
      </c>
      <c r="AB976" s="139">
        <v>39985</v>
      </c>
      <c r="AC976" s="139">
        <v>40022</v>
      </c>
      <c r="AD976" s="147">
        <f t="shared" si="125"/>
        <v>78</v>
      </c>
      <c r="AE976" s="131">
        <v>138</v>
      </c>
      <c r="AF976" s="147" t="s">
        <v>5926</v>
      </c>
      <c r="AG976" s="147">
        <v>1</v>
      </c>
      <c r="AH976" s="147" t="s">
        <v>4510</v>
      </c>
    </row>
    <row r="977" spans="1:34" x14ac:dyDescent="0.25">
      <c r="A977" s="147" t="s">
        <v>2149</v>
      </c>
      <c r="B977" s="140" t="s">
        <v>8470</v>
      </c>
      <c r="C977" s="147" t="s">
        <v>287</v>
      </c>
      <c r="D977" s="140" t="s">
        <v>8498</v>
      </c>
      <c r="E977" s="147" t="s">
        <v>1906</v>
      </c>
      <c r="F977" s="140" t="s">
        <v>8537</v>
      </c>
      <c r="G977" s="147" t="s">
        <v>5707</v>
      </c>
      <c r="H977" s="140" t="s">
        <v>9357</v>
      </c>
      <c r="I977" s="147" t="s">
        <v>5708</v>
      </c>
      <c r="J977" s="147">
        <v>1</v>
      </c>
      <c r="K977" s="132">
        <f t="shared" si="119"/>
        <v>3000000</v>
      </c>
      <c r="L977" s="132">
        <v>2076975.14</v>
      </c>
      <c r="M977" s="132">
        <v>923024.86</v>
      </c>
      <c r="N977" s="132">
        <v>2076975.14</v>
      </c>
      <c r="O977" s="133" t="s">
        <v>4679</v>
      </c>
      <c r="P977" s="132">
        <v>853453.16</v>
      </c>
      <c r="Q977" s="132">
        <f t="shared" si="120"/>
        <v>2930428.3</v>
      </c>
      <c r="R977" s="132">
        <v>2076975.14</v>
      </c>
      <c r="S977" s="132">
        <v>853453.16</v>
      </c>
      <c r="T977" s="169">
        <f t="shared" si="121"/>
        <v>1</v>
      </c>
      <c r="U977" s="169">
        <f t="shared" si="122"/>
        <v>1</v>
      </c>
      <c r="V977" s="169">
        <f t="shared" si="123"/>
        <v>0.92462640713707323</v>
      </c>
      <c r="W977" s="169">
        <f t="shared" si="124"/>
        <v>0.97680943333333325</v>
      </c>
      <c r="X977" s="170">
        <v>1</v>
      </c>
      <c r="Y977" s="139">
        <v>37919</v>
      </c>
      <c r="Z977" s="139">
        <v>37970</v>
      </c>
      <c r="AA977" s="139">
        <v>38077</v>
      </c>
      <c r="AB977" s="139">
        <v>38382</v>
      </c>
      <c r="AC977" s="139">
        <v>38391</v>
      </c>
      <c r="AD977" s="147">
        <f t="shared" si="125"/>
        <v>305</v>
      </c>
      <c r="AE977" s="131">
        <v>150</v>
      </c>
      <c r="AG977" s="147">
        <v>1</v>
      </c>
      <c r="AH977" s="147" t="s">
        <v>4510</v>
      </c>
    </row>
    <row r="978" spans="1:34" x14ac:dyDescent="0.25">
      <c r="A978" s="147" t="s">
        <v>2149</v>
      </c>
      <c r="B978" s="140" t="s">
        <v>8470</v>
      </c>
      <c r="C978" s="147" t="s">
        <v>287</v>
      </c>
      <c r="D978" s="140" t="s">
        <v>8498</v>
      </c>
      <c r="E978" s="147" t="s">
        <v>1906</v>
      </c>
      <c r="F978" s="140" t="s">
        <v>8537</v>
      </c>
      <c r="G978" s="147" t="s">
        <v>1934</v>
      </c>
      <c r="H978" s="140" t="s">
        <v>10883</v>
      </c>
      <c r="I978" s="147" t="s">
        <v>5915</v>
      </c>
      <c r="J978" s="147">
        <v>1</v>
      </c>
      <c r="K978" s="132">
        <f t="shared" si="119"/>
        <v>941290.24</v>
      </c>
      <c r="L978" s="132">
        <v>762445.09</v>
      </c>
      <c r="M978" s="132">
        <v>178845.15000000002</v>
      </c>
      <c r="N978" s="132">
        <v>739795.33</v>
      </c>
      <c r="O978" s="147" t="s">
        <v>4679</v>
      </c>
      <c r="P978" s="132">
        <v>147516.09</v>
      </c>
      <c r="Q978" s="132">
        <f t="shared" si="120"/>
        <v>887311.41999999993</v>
      </c>
      <c r="R978" s="132">
        <v>739795.33</v>
      </c>
      <c r="S978" s="132">
        <v>147516.09</v>
      </c>
      <c r="T978" s="169">
        <f t="shared" si="121"/>
        <v>1</v>
      </c>
      <c r="U978" s="169">
        <f t="shared" si="122"/>
        <v>1</v>
      </c>
      <c r="V978" s="169">
        <f t="shared" si="123"/>
        <v>0.82482577805436696</v>
      </c>
      <c r="W978" s="169">
        <f t="shared" si="124"/>
        <v>0.94265443568181473</v>
      </c>
      <c r="X978" s="170">
        <v>1</v>
      </c>
      <c r="Y978" s="139" t="s">
        <v>4584</v>
      </c>
      <c r="Z978" s="139" t="s">
        <v>4584</v>
      </c>
      <c r="AA978" s="139">
        <v>39908</v>
      </c>
      <c r="AB978" s="139">
        <v>39985</v>
      </c>
      <c r="AC978" s="139">
        <v>40008</v>
      </c>
      <c r="AD978" s="147">
        <f t="shared" si="125"/>
        <v>77</v>
      </c>
      <c r="AE978" s="131">
        <v>78</v>
      </c>
      <c r="AF978" s="147" t="s">
        <v>5926</v>
      </c>
      <c r="AG978" s="147">
        <v>1</v>
      </c>
      <c r="AH978" s="147" t="s">
        <v>4510</v>
      </c>
    </row>
    <row r="979" spans="1:34" x14ac:dyDescent="0.25">
      <c r="A979" s="147" t="s">
        <v>2149</v>
      </c>
      <c r="B979" s="140" t="s">
        <v>8470</v>
      </c>
      <c r="C979" s="147" t="s">
        <v>287</v>
      </c>
      <c r="D979" s="140" t="s">
        <v>8498</v>
      </c>
      <c r="E979" s="147" t="s">
        <v>1906</v>
      </c>
      <c r="F979" s="140" t="s">
        <v>8537</v>
      </c>
      <c r="G979" s="147" t="s">
        <v>2830</v>
      </c>
      <c r="H979" s="140" t="s">
        <v>10884</v>
      </c>
      <c r="I979" s="147" t="s">
        <v>5764</v>
      </c>
      <c r="J979" s="147">
        <v>1</v>
      </c>
      <c r="K979" s="132">
        <f t="shared" si="119"/>
        <v>1952835</v>
      </c>
      <c r="L979" s="132">
        <v>1366985</v>
      </c>
      <c r="M979" s="132">
        <v>585850</v>
      </c>
      <c r="N979" s="132">
        <v>1366985</v>
      </c>
      <c r="O979" s="133" t="s">
        <v>4679</v>
      </c>
      <c r="P979" s="132">
        <v>146300</v>
      </c>
      <c r="Q979" s="132">
        <f t="shared" si="120"/>
        <v>1513285</v>
      </c>
      <c r="R979" s="132">
        <v>1366985</v>
      </c>
      <c r="S979" s="132">
        <v>146300</v>
      </c>
      <c r="T979" s="169">
        <f t="shared" si="121"/>
        <v>1</v>
      </c>
      <c r="U979" s="169">
        <f t="shared" si="122"/>
        <v>1</v>
      </c>
      <c r="V979" s="169">
        <f t="shared" si="123"/>
        <v>0.24972262524536998</v>
      </c>
      <c r="W979" s="169">
        <f t="shared" si="124"/>
        <v>0.77491697967314188</v>
      </c>
      <c r="X979" s="170">
        <v>1</v>
      </c>
      <c r="Y979" s="139">
        <v>38889</v>
      </c>
      <c r="Z979" s="139">
        <v>38910</v>
      </c>
      <c r="AA979" s="139">
        <v>39052</v>
      </c>
      <c r="AB979" s="139">
        <v>39393</v>
      </c>
      <c r="AC979" s="139" t="s">
        <v>4516</v>
      </c>
      <c r="AD979" s="147">
        <f t="shared" si="125"/>
        <v>341</v>
      </c>
      <c r="AE979" s="131">
        <v>130</v>
      </c>
      <c r="AG979" s="147">
        <v>1</v>
      </c>
      <c r="AH979" s="147" t="s">
        <v>4510</v>
      </c>
    </row>
    <row r="980" spans="1:34" x14ac:dyDescent="0.25">
      <c r="A980" s="147" t="s">
        <v>2149</v>
      </c>
      <c r="B980" s="140" t="s">
        <v>8470</v>
      </c>
      <c r="C980" s="147" t="s">
        <v>287</v>
      </c>
      <c r="D980" s="140" t="s">
        <v>8498</v>
      </c>
      <c r="E980" s="147" t="s">
        <v>1906</v>
      </c>
      <c r="F980" s="140" t="s">
        <v>8537</v>
      </c>
      <c r="G980" s="147" t="s">
        <v>2830</v>
      </c>
      <c r="H980" s="140" t="s">
        <v>10884</v>
      </c>
      <c r="I980" s="147" t="s">
        <v>42</v>
      </c>
      <c r="J980" s="147">
        <v>1</v>
      </c>
      <c r="K980" s="132">
        <f t="shared" si="119"/>
        <v>599481.16999999993</v>
      </c>
      <c r="L980" s="132">
        <v>485579.74</v>
      </c>
      <c r="M980" s="132">
        <v>113901.43</v>
      </c>
      <c r="N980" s="132">
        <v>472759.51</v>
      </c>
      <c r="O980" s="147" t="s">
        <v>4679</v>
      </c>
      <c r="P980" s="132">
        <v>94474.51</v>
      </c>
      <c r="Q980" s="132">
        <f t="shared" si="120"/>
        <v>567234.02</v>
      </c>
      <c r="R980" s="132">
        <v>472759.51</v>
      </c>
      <c r="S980" s="132">
        <v>94474.51</v>
      </c>
      <c r="T980" s="169">
        <f t="shared" si="121"/>
        <v>1</v>
      </c>
      <c r="U980" s="169">
        <f t="shared" si="122"/>
        <v>1</v>
      </c>
      <c r="V980" s="169">
        <f t="shared" si="123"/>
        <v>0.82944094731734275</v>
      </c>
      <c r="W980" s="169">
        <f t="shared" si="124"/>
        <v>0.94620823536459053</v>
      </c>
      <c r="X980" s="170">
        <v>1</v>
      </c>
      <c r="Y980" s="139" t="s">
        <v>4584</v>
      </c>
      <c r="Z980" s="139" t="s">
        <v>4584</v>
      </c>
      <c r="AA980" s="139">
        <v>39900</v>
      </c>
      <c r="AB980" s="139">
        <v>39948</v>
      </c>
      <c r="AC980" s="139">
        <v>39983</v>
      </c>
      <c r="AD980" s="147">
        <f t="shared" si="125"/>
        <v>48</v>
      </c>
      <c r="AE980" s="131">
        <v>40</v>
      </c>
      <c r="AF980" s="147" t="s">
        <v>5921</v>
      </c>
      <c r="AG980" s="147">
        <v>1</v>
      </c>
      <c r="AH980" s="147" t="s">
        <v>4510</v>
      </c>
    </row>
    <row r="981" spans="1:34" x14ac:dyDescent="0.25">
      <c r="A981" s="147" t="s">
        <v>2149</v>
      </c>
      <c r="B981" s="140" t="s">
        <v>8470</v>
      </c>
      <c r="C981" s="147" t="s">
        <v>287</v>
      </c>
      <c r="D981" s="140" t="s">
        <v>8498</v>
      </c>
      <c r="E981" s="147" t="s">
        <v>2514</v>
      </c>
      <c r="F981" s="140" t="s">
        <v>8544</v>
      </c>
      <c r="G981" s="147" t="s">
        <v>2674</v>
      </c>
      <c r="H981" s="140" t="s">
        <v>10885</v>
      </c>
      <c r="I981" s="147" t="s">
        <v>1505</v>
      </c>
      <c r="J981" s="147">
        <v>1</v>
      </c>
      <c r="K981" s="132">
        <f t="shared" si="119"/>
        <v>4666035</v>
      </c>
      <c r="L981" s="132">
        <v>2471542</v>
      </c>
      <c r="M981" s="132">
        <v>2194493</v>
      </c>
      <c r="N981" s="132">
        <v>2471542</v>
      </c>
      <c r="O981" s="133" t="s">
        <v>4679</v>
      </c>
      <c r="P981" s="132">
        <v>1958995</v>
      </c>
      <c r="Q981" s="132">
        <f t="shared" si="120"/>
        <v>4430537</v>
      </c>
      <c r="R981" s="132">
        <v>2471542</v>
      </c>
      <c r="S981" s="132">
        <v>1958995</v>
      </c>
      <c r="T981" s="169">
        <f t="shared" si="121"/>
        <v>1</v>
      </c>
      <c r="U981" s="169">
        <f t="shared" si="122"/>
        <v>1</v>
      </c>
      <c r="V981" s="169">
        <f t="shared" si="123"/>
        <v>0.89268683016988437</v>
      </c>
      <c r="W981" s="169">
        <f t="shared" si="124"/>
        <v>0.94952931128892093</v>
      </c>
      <c r="X981" s="170">
        <v>1</v>
      </c>
      <c r="Y981" s="139">
        <v>38442</v>
      </c>
      <c r="Z981" s="139">
        <v>38488</v>
      </c>
      <c r="AA981" s="139">
        <v>38580</v>
      </c>
      <c r="AB981" s="139">
        <v>38822</v>
      </c>
      <c r="AC981" s="139">
        <v>38866</v>
      </c>
      <c r="AD981" s="147">
        <f t="shared" si="125"/>
        <v>242</v>
      </c>
      <c r="AE981" s="131">
        <v>184</v>
      </c>
      <c r="AG981" s="147">
        <v>1</v>
      </c>
      <c r="AH981" s="147" t="s">
        <v>4510</v>
      </c>
    </row>
    <row r="982" spans="1:34" x14ac:dyDescent="0.25">
      <c r="A982" s="147" t="s">
        <v>2149</v>
      </c>
      <c r="B982" s="140" t="s">
        <v>8470</v>
      </c>
      <c r="C982" s="147" t="s">
        <v>287</v>
      </c>
      <c r="D982" s="140" t="s">
        <v>8498</v>
      </c>
      <c r="E982" s="147" t="s">
        <v>2514</v>
      </c>
      <c r="F982" s="140" t="s">
        <v>8544</v>
      </c>
      <c r="G982" s="147" t="s">
        <v>2515</v>
      </c>
      <c r="H982" s="140" t="s">
        <v>10886</v>
      </c>
      <c r="I982" s="147" t="s">
        <v>5709</v>
      </c>
      <c r="J982" s="147">
        <v>1</v>
      </c>
      <c r="K982" s="132">
        <f t="shared" si="119"/>
        <v>3330943.9299999997</v>
      </c>
      <c r="L982" s="132">
        <v>1552300</v>
      </c>
      <c r="M982" s="132">
        <v>1778643.93</v>
      </c>
      <c r="N982" s="132">
        <v>1552300</v>
      </c>
      <c r="O982" s="133" t="s">
        <v>4679</v>
      </c>
      <c r="P982" s="132">
        <v>1146275.8400000001</v>
      </c>
      <c r="Q982" s="132">
        <f t="shared" si="120"/>
        <v>2698575.84</v>
      </c>
      <c r="R982" s="132">
        <v>1552300</v>
      </c>
      <c r="S982" s="132">
        <v>1146275.8400000001</v>
      </c>
      <c r="T982" s="169">
        <f t="shared" si="121"/>
        <v>1</v>
      </c>
      <c r="U982" s="169">
        <f t="shared" si="122"/>
        <v>1</v>
      </c>
      <c r="V982" s="169">
        <f t="shared" si="123"/>
        <v>0.64446616923489575</v>
      </c>
      <c r="W982" s="169">
        <f t="shared" si="124"/>
        <v>0.81015348703272827</v>
      </c>
      <c r="X982" s="170">
        <v>1</v>
      </c>
      <c r="Y982" s="139">
        <v>37917</v>
      </c>
      <c r="Z982" s="139">
        <v>37967</v>
      </c>
      <c r="AA982" s="139">
        <v>38125</v>
      </c>
      <c r="AB982" s="139">
        <v>38431</v>
      </c>
      <c r="AC982" s="139">
        <v>38631</v>
      </c>
      <c r="AD982" s="147">
        <f t="shared" si="125"/>
        <v>306</v>
      </c>
      <c r="AE982" s="131">
        <v>105</v>
      </c>
      <c r="AG982" s="147">
        <v>1</v>
      </c>
      <c r="AH982" s="147" t="s">
        <v>4510</v>
      </c>
    </row>
    <row r="983" spans="1:34" x14ac:dyDescent="0.25">
      <c r="A983" s="147" t="s">
        <v>2149</v>
      </c>
      <c r="B983" s="140" t="s">
        <v>8470</v>
      </c>
      <c r="C983" s="147" t="s">
        <v>287</v>
      </c>
      <c r="D983" s="140" t="s">
        <v>8498</v>
      </c>
      <c r="E983" s="147" t="s">
        <v>2514</v>
      </c>
      <c r="F983" s="140" t="s">
        <v>8544</v>
      </c>
      <c r="G983" s="147" t="s">
        <v>2831</v>
      </c>
      <c r="H983" s="140" t="s">
        <v>10887</v>
      </c>
      <c r="I983" s="147" t="s">
        <v>3192</v>
      </c>
      <c r="J983" s="147">
        <v>1</v>
      </c>
      <c r="K983" s="132">
        <f t="shared" si="119"/>
        <v>620010</v>
      </c>
      <c r="L983" s="132">
        <v>433213</v>
      </c>
      <c r="M983" s="132">
        <v>186797</v>
      </c>
      <c r="N983" s="132">
        <v>433213</v>
      </c>
      <c r="O983" s="133" t="s">
        <v>4679</v>
      </c>
      <c r="P983" s="132">
        <v>139297</v>
      </c>
      <c r="Q983" s="132">
        <f t="shared" si="120"/>
        <v>572510</v>
      </c>
      <c r="R983" s="132">
        <v>433213</v>
      </c>
      <c r="S983" s="132">
        <v>139297</v>
      </c>
      <c r="T983" s="169">
        <f t="shared" si="121"/>
        <v>1</v>
      </c>
      <c r="U983" s="169">
        <f t="shared" si="122"/>
        <v>1</v>
      </c>
      <c r="V983" s="169">
        <f t="shared" si="123"/>
        <v>0.74571326091960788</v>
      </c>
      <c r="W983" s="169">
        <f t="shared" si="124"/>
        <v>0.92338833244625085</v>
      </c>
      <c r="X983" s="170">
        <v>1</v>
      </c>
      <c r="Y983" s="139">
        <v>38845</v>
      </c>
      <c r="Z983" s="139">
        <v>38876</v>
      </c>
      <c r="AA983" s="139">
        <v>38896</v>
      </c>
      <c r="AB983" s="139">
        <v>38933</v>
      </c>
      <c r="AC983" s="139" t="s">
        <v>4516</v>
      </c>
      <c r="AD983" s="147">
        <f t="shared" si="125"/>
        <v>37</v>
      </c>
      <c r="AE983" s="131">
        <v>112</v>
      </c>
      <c r="AG983" s="147">
        <v>1</v>
      </c>
      <c r="AH983" s="147" t="s">
        <v>4510</v>
      </c>
    </row>
    <row r="984" spans="1:34" x14ac:dyDescent="0.25">
      <c r="A984" s="147" t="s">
        <v>2149</v>
      </c>
      <c r="B984" s="140" t="s">
        <v>8470</v>
      </c>
      <c r="C984" s="147" t="s">
        <v>287</v>
      </c>
      <c r="D984" s="140" t="s">
        <v>8498</v>
      </c>
      <c r="E984" s="147" t="s">
        <v>2514</v>
      </c>
      <c r="F984" s="140" t="s">
        <v>8544</v>
      </c>
      <c r="G984" s="147" t="s">
        <v>1123</v>
      </c>
      <c r="H984" s="140" t="s">
        <v>10888</v>
      </c>
      <c r="I984" s="147" t="s">
        <v>3192</v>
      </c>
      <c r="J984" s="147">
        <v>1</v>
      </c>
      <c r="K984" s="132">
        <f t="shared" si="119"/>
        <v>620010</v>
      </c>
      <c r="L984" s="132">
        <v>433213</v>
      </c>
      <c r="M984" s="132">
        <v>186797</v>
      </c>
      <c r="N984" s="132">
        <v>433213</v>
      </c>
      <c r="O984" s="133" t="s">
        <v>4679</v>
      </c>
      <c r="P984" s="132">
        <v>140296</v>
      </c>
      <c r="Q984" s="132">
        <f t="shared" si="120"/>
        <v>573509</v>
      </c>
      <c r="R984" s="132">
        <v>433213</v>
      </c>
      <c r="S984" s="132">
        <v>140296</v>
      </c>
      <c r="T984" s="169">
        <f t="shared" si="121"/>
        <v>1</v>
      </c>
      <c r="U984" s="169">
        <f t="shared" si="122"/>
        <v>1</v>
      </c>
      <c r="V984" s="169">
        <f t="shared" si="123"/>
        <v>0.75106131254784603</v>
      </c>
      <c r="W984" s="169">
        <f t="shared" si="124"/>
        <v>0.9249995967806971</v>
      </c>
      <c r="X984" s="170">
        <v>1</v>
      </c>
      <c r="Y984" s="139">
        <v>38845</v>
      </c>
      <c r="Z984" s="139">
        <v>38876</v>
      </c>
      <c r="AA984" s="139">
        <v>38922</v>
      </c>
      <c r="AB984" s="139">
        <v>38981</v>
      </c>
      <c r="AC984" s="139" t="s">
        <v>4516</v>
      </c>
      <c r="AD984" s="147">
        <f t="shared" si="125"/>
        <v>59</v>
      </c>
      <c r="AE984" s="131">
        <v>70</v>
      </c>
      <c r="AG984" s="147">
        <v>1</v>
      </c>
      <c r="AH984" s="147" t="s">
        <v>4510</v>
      </c>
    </row>
    <row r="985" spans="1:34" x14ac:dyDescent="0.25">
      <c r="A985" s="147" t="s">
        <v>2149</v>
      </c>
      <c r="B985" s="140" t="s">
        <v>8470</v>
      </c>
      <c r="C985" s="147" t="s">
        <v>287</v>
      </c>
      <c r="D985" s="140" t="s">
        <v>8498</v>
      </c>
      <c r="E985" s="147" t="s">
        <v>2514</v>
      </c>
      <c r="F985" s="140" t="s">
        <v>8544</v>
      </c>
      <c r="G985" s="147" t="s">
        <v>2516</v>
      </c>
      <c r="H985" s="140" t="s">
        <v>10889</v>
      </c>
      <c r="I985" s="147" t="s">
        <v>3192</v>
      </c>
      <c r="J985" s="147">
        <v>1</v>
      </c>
      <c r="K985" s="132">
        <f t="shared" si="119"/>
        <v>352623.52</v>
      </c>
      <c r="L985" s="132">
        <v>179640</v>
      </c>
      <c r="M985" s="132">
        <v>172983.52</v>
      </c>
      <c r="N985" s="132">
        <v>179640</v>
      </c>
      <c r="O985" s="133" t="s">
        <v>4679</v>
      </c>
      <c r="P985" s="132">
        <v>205325.52</v>
      </c>
      <c r="Q985" s="132">
        <f t="shared" si="120"/>
        <v>384965.52</v>
      </c>
      <c r="R985" s="132">
        <v>179640</v>
      </c>
      <c r="S985" s="132">
        <v>205325.52</v>
      </c>
      <c r="T985" s="169">
        <f t="shared" si="121"/>
        <v>1</v>
      </c>
      <c r="U985" s="169">
        <f t="shared" si="122"/>
        <v>1</v>
      </c>
      <c r="V985" s="169">
        <f t="shared" si="123"/>
        <v>1.1869657872611217</v>
      </c>
      <c r="W985" s="169">
        <f t="shared" si="124"/>
        <v>1.0917182155064415</v>
      </c>
      <c r="X985" s="170">
        <v>1</v>
      </c>
      <c r="Y985" s="139">
        <v>37917</v>
      </c>
      <c r="Z985" s="139">
        <v>37967</v>
      </c>
      <c r="AA985" s="139">
        <v>38127</v>
      </c>
      <c r="AB985" s="139">
        <v>38409</v>
      </c>
      <c r="AC985" s="139">
        <v>38439</v>
      </c>
      <c r="AD985" s="147">
        <f t="shared" si="125"/>
        <v>282</v>
      </c>
      <c r="AE985" s="131">
        <v>169</v>
      </c>
      <c r="AG985" s="147">
        <v>1</v>
      </c>
      <c r="AH985" s="147" t="s">
        <v>4510</v>
      </c>
    </row>
    <row r="986" spans="1:34" x14ac:dyDescent="0.25">
      <c r="A986" s="147" t="s">
        <v>2149</v>
      </c>
      <c r="B986" s="140" t="s">
        <v>8470</v>
      </c>
      <c r="C986" s="147" t="s">
        <v>287</v>
      </c>
      <c r="D986" s="140" t="s">
        <v>8498</v>
      </c>
      <c r="E986" s="147" t="s">
        <v>2514</v>
      </c>
      <c r="F986" s="140" t="s">
        <v>8544</v>
      </c>
      <c r="G986" s="147" t="s">
        <v>2516</v>
      </c>
      <c r="H986" s="140" t="s">
        <v>10889</v>
      </c>
      <c r="I986" s="147" t="s">
        <v>3267</v>
      </c>
      <c r="J986" s="147">
        <v>1</v>
      </c>
      <c r="K986" s="132">
        <f t="shared" si="119"/>
        <v>470698</v>
      </c>
      <c r="L986" s="132">
        <v>326283</v>
      </c>
      <c r="M986" s="132">
        <v>144415</v>
      </c>
      <c r="N986" s="132">
        <v>326283</v>
      </c>
      <c r="O986" s="133" t="s">
        <v>4679</v>
      </c>
      <c r="P986" s="132">
        <v>93505</v>
      </c>
      <c r="Q986" s="132">
        <f t="shared" si="120"/>
        <v>419788</v>
      </c>
      <c r="R986" s="132">
        <v>326283</v>
      </c>
      <c r="S986" s="132">
        <v>93505</v>
      </c>
      <c r="T986" s="169">
        <f t="shared" si="121"/>
        <v>1</v>
      </c>
      <c r="U986" s="169">
        <f t="shared" si="122"/>
        <v>1</v>
      </c>
      <c r="V986" s="169">
        <f t="shared" si="123"/>
        <v>0.64747429283661673</v>
      </c>
      <c r="W986" s="169">
        <f t="shared" si="124"/>
        <v>0.89184147797526225</v>
      </c>
      <c r="X986" s="170">
        <v>1</v>
      </c>
      <c r="Y986" s="139">
        <v>38845</v>
      </c>
      <c r="Z986" s="139">
        <v>38876</v>
      </c>
      <c r="AA986" s="139">
        <v>38903</v>
      </c>
      <c r="AB986" s="139">
        <v>38955</v>
      </c>
      <c r="AC986" s="139" t="s">
        <v>4516</v>
      </c>
      <c r="AD986" s="147">
        <f t="shared" si="125"/>
        <v>52</v>
      </c>
      <c r="AE986" s="131">
        <v>105</v>
      </c>
      <c r="AG986" s="147">
        <v>1</v>
      </c>
      <c r="AH986" s="147" t="s">
        <v>4510</v>
      </c>
    </row>
    <row r="987" spans="1:34" x14ac:dyDescent="0.25">
      <c r="A987" s="147" t="s">
        <v>2149</v>
      </c>
      <c r="B987" s="140" t="s">
        <v>8470</v>
      </c>
      <c r="C987" s="147" t="s">
        <v>287</v>
      </c>
      <c r="D987" s="140" t="s">
        <v>8498</v>
      </c>
      <c r="E987" s="147" t="s">
        <v>2514</v>
      </c>
      <c r="F987" s="140" t="s">
        <v>8544</v>
      </c>
      <c r="G987" s="147" t="s">
        <v>2517</v>
      </c>
      <c r="H987" s="140" t="s">
        <v>10890</v>
      </c>
      <c r="I987" s="147" t="s">
        <v>5710</v>
      </c>
      <c r="J987" s="147">
        <v>1</v>
      </c>
      <c r="K987" s="132">
        <f t="shared" si="119"/>
        <v>2201519.1210000003</v>
      </c>
      <c r="L987" s="132">
        <v>805420</v>
      </c>
      <c r="M987" s="132">
        <v>1396099.121</v>
      </c>
      <c r="N987" s="132">
        <v>724878</v>
      </c>
      <c r="O987" s="133" t="s">
        <v>4699</v>
      </c>
      <c r="P987" s="132">
        <v>1372090.69</v>
      </c>
      <c r="Q987" s="132">
        <f t="shared" si="120"/>
        <v>2096968.69</v>
      </c>
      <c r="R987" s="132">
        <v>724878</v>
      </c>
      <c r="S987" s="132">
        <v>1372090.69</v>
      </c>
      <c r="T987" s="169">
        <f t="shared" si="121"/>
        <v>1</v>
      </c>
      <c r="U987" s="169">
        <f t="shared" si="122"/>
        <v>1</v>
      </c>
      <c r="V987" s="169">
        <f t="shared" si="123"/>
        <v>0.98280320455842474</v>
      </c>
      <c r="W987" s="169">
        <f t="shared" si="124"/>
        <v>0.95250986920680925</v>
      </c>
      <c r="X987" s="170">
        <v>1</v>
      </c>
      <c r="Y987" s="139">
        <v>37917</v>
      </c>
      <c r="Z987" s="139">
        <v>37967</v>
      </c>
      <c r="AA987" s="139">
        <v>38188</v>
      </c>
      <c r="AB987" s="139">
        <v>38393</v>
      </c>
      <c r="AC987" s="139">
        <v>38426</v>
      </c>
      <c r="AD987" s="147">
        <f t="shared" si="125"/>
        <v>205</v>
      </c>
      <c r="AE987" s="131">
        <v>185</v>
      </c>
      <c r="AG987" s="147">
        <v>1</v>
      </c>
      <c r="AH987" s="147" t="s">
        <v>4510</v>
      </c>
    </row>
    <row r="988" spans="1:34" x14ac:dyDescent="0.25">
      <c r="A988" s="147" t="s">
        <v>2149</v>
      </c>
      <c r="B988" s="140" t="s">
        <v>8470</v>
      </c>
      <c r="C988" s="147" t="s">
        <v>287</v>
      </c>
      <c r="D988" s="140" t="s">
        <v>8498</v>
      </c>
      <c r="E988" s="147" t="s">
        <v>2514</v>
      </c>
      <c r="F988" s="140" t="s">
        <v>8544</v>
      </c>
      <c r="G988" s="147" t="s">
        <v>2517</v>
      </c>
      <c r="H988" s="140" t="s">
        <v>10890</v>
      </c>
      <c r="I988" s="147" t="s">
        <v>5745</v>
      </c>
      <c r="J988" s="147">
        <v>1</v>
      </c>
      <c r="K988" s="132">
        <f t="shared" si="119"/>
        <v>779765</v>
      </c>
      <c r="L988" s="132">
        <v>544286</v>
      </c>
      <c r="M988" s="132">
        <v>235479</v>
      </c>
      <c r="N988" s="132">
        <v>544286</v>
      </c>
      <c r="O988" s="133" t="s">
        <v>4679</v>
      </c>
      <c r="P988" s="132">
        <v>146469</v>
      </c>
      <c r="Q988" s="132">
        <f t="shared" si="120"/>
        <v>690755</v>
      </c>
      <c r="R988" s="132">
        <v>544286</v>
      </c>
      <c r="S988" s="132">
        <v>146469</v>
      </c>
      <c r="T988" s="169">
        <f t="shared" si="121"/>
        <v>1</v>
      </c>
      <c r="U988" s="169">
        <f t="shared" si="122"/>
        <v>1</v>
      </c>
      <c r="V988" s="169">
        <f t="shared" si="123"/>
        <v>0.62200450995630185</v>
      </c>
      <c r="W988" s="169">
        <f t="shared" si="124"/>
        <v>0.88585022410598069</v>
      </c>
      <c r="X988" s="170">
        <v>1</v>
      </c>
      <c r="Y988" s="139">
        <v>38845</v>
      </c>
      <c r="Z988" s="139">
        <v>38876</v>
      </c>
      <c r="AA988" s="139">
        <v>38922</v>
      </c>
      <c r="AB988" s="139">
        <v>38975</v>
      </c>
      <c r="AC988" s="139" t="s">
        <v>4516</v>
      </c>
      <c r="AD988" s="147">
        <f t="shared" si="125"/>
        <v>53</v>
      </c>
      <c r="AE988" s="131">
        <v>174</v>
      </c>
      <c r="AG988" s="147">
        <v>1</v>
      </c>
      <c r="AH988" s="147" t="s">
        <v>4510</v>
      </c>
    </row>
    <row r="989" spans="1:34" x14ac:dyDescent="0.25">
      <c r="A989" s="147" t="s">
        <v>2149</v>
      </c>
      <c r="B989" s="140" t="s">
        <v>8470</v>
      </c>
      <c r="C989" s="147" t="s">
        <v>287</v>
      </c>
      <c r="D989" s="140" t="s">
        <v>8498</v>
      </c>
      <c r="E989" s="147" t="s">
        <v>2514</v>
      </c>
      <c r="F989" s="140" t="s">
        <v>8544</v>
      </c>
      <c r="G989" s="147" t="s">
        <v>2518</v>
      </c>
      <c r="H989" s="140" t="s">
        <v>10891</v>
      </c>
      <c r="I989" s="147" t="s">
        <v>5711</v>
      </c>
      <c r="J989" s="147">
        <v>1</v>
      </c>
      <c r="K989" s="132">
        <f t="shared" si="119"/>
        <v>3485188.03</v>
      </c>
      <c r="L989" s="132">
        <v>1356180</v>
      </c>
      <c r="M989" s="132">
        <v>2129008.0299999998</v>
      </c>
      <c r="N989" s="132">
        <v>1356180</v>
      </c>
      <c r="O989" s="133" t="s">
        <v>4679</v>
      </c>
      <c r="P989" s="132">
        <v>1350519.51</v>
      </c>
      <c r="Q989" s="132">
        <f t="shared" si="120"/>
        <v>2706699.51</v>
      </c>
      <c r="R989" s="132">
        <v>1356180</v>
      </c>
      <c r="S989" s="132">
        <v>1350519.51</v>
      </c>
      <c r="T989" s="169">
        <f t="shared" si="121"/>
        <v>1</v>
      </c>
      <c r="U989" s="169">
        <f t="shared" si="122"/>
        <v>1</v>
      </c>
      <c r="V989" s="169">
        <f t="shared" si="123"/>
        <v>0.63434214008107814</v>
      </c>
      <c r="W989" s="169">
        <f t="shared" si="124"/>
        <v>0.77662940613278764</v>
      </c>
      <c r="X989" s="170">
        <v>1</v>
      </c>
      <c r="Y989" s="139">
        <v>37917</v>
      </c>
      <c r="Z989" s="139">
        <v>37967</v>
      </c>
      <c r="AA989" s="139">
        <v>38135</v>
      </c>
      <c r="AB989" s="139">
        <v>38527</v>
      </c>
      <c r="AC989" s="139">
        <v>38604</v>
      </c>
      <c r="AD989" s="147">
        <f t="shared" si="125"/>
        <v>392</v>
      </c>
      <c r="AE989" s="131">
        <v>108</v>
      </c>
      <c r="AG989" s="147">
        <v>1</v>
      </c>
      <c r="AH989" s="147" t="s">
        <v>4510</v>
      </c>
    </row>
    <row r="990" spans="1:34" x14ac:dyDescent="0.25">
      <c r="A990" s="147" t="s">
        <v>2149</v>
      </c>
      <c r="B990" s="140" t="s">
        <v>8470</v>
      </c>
      <c r="C990" s="147" t="s">
        <v>287</v>
      </c>
      <c r="D990" s="140" t="s">
        <v>8498</v>
      </c>
      <c r="E990" s="147" t="s">
        <v>2514</v>
      </c>
      <c r="F990" s="140" t="s">
        <v>8544</v>
      </c>
      <c r="G990" s="147" t="s">
        <v>2518</v>
      </c>
      <c r="H990" s="140" t="s">
        <v>10891</v>
      </c>
      <c r="I990" s="147" t="s">
        <v>5745</v>
      </c>
      <c r="J990" s="147">
        <v>1</v>
      </c>
      <c r="K990" s="132">
        <f t="shared" si="119"/>
        <v>779765</v>
      </c>
      <c r="L990" s="132">
        <v>545286</v>
      </c>
      <c r="M990" s="132">
        <v>234479</v>
      </c>
      <c r="N990" s="132">
        <v>545286</v>
      </c>
      <c r="O990" s="133" t="s">
        <v>4679</v>
      </c>
      <c r="P990" s="132">
        <v>141069</v>
      </c>
      <c r="Q990" s="132">
        <f t="shared" si="120"/>
        <v>686355</v>
      </c>
      <c r="R990" s="132">
        <v>545286</v>
      </c>
      <c r="S990" s="132">
        <v>141069</v>
      </c>
      <c r="T990" s="169">
        <f t="shared" si="121"/>
        <v>1</v>
      </c>
      <c r="U990" s="169">
        <f t="shared" si="122"/>
        <v>1</v>
      </c>
      <c r="V990" s="169">
        <f t="shared" si="123"/>
        <v>0.60162743785157735</v>
      </c>
      <c r="W990" s="169">
        <f t="shared" si="124"/>
        <v>0.8802074984129834</v>
      </c>
      <c r="X990" s="170">
        <v>1</v>
      </c>
      <c r="Y990" s="139">
        <v>38845</v>
      </c>
      <c r="Z990" s="139">
        <v>38876</v>
      </c>
      <c r="AA990" s="139">
        <v>38922</v>
      </c>
      <c r="AB990" s="139">
        <v>38981</v>
      </c>
      <c r="AC990" s="139" t="s">
        <v>4516</v>
      </c>
      <c r="AD990" s="147">
        <f t="shared" si="125"/>
        <v>59</v>
      </c>
      <c r="AE990" s="131">
        <v>50</v>
      </c>
      <c r="AG990" s="147">
        <v>1</v>
      </c>
      <c r="AH990" s="147" t="s">
        <v>4510</v>
      </c>
    </row>
    <row r="991" spans="1:34" x14ac:dyDescent="0.25">
      <c r="A991" s="147" t="s">
        <v>2149</v>
      </c>
      <c r="B991" s="140" t="s">
        <v>8470</v>
      </c>
      <c r="C991" s="147" t="s">
        <v>287</v>
      </c>
      <c r="D991" s="140" t="s">
        <v>8498</v>
      </c>
      <c r="E991" s="147" t="s">
        <v>2514</v>
      </c>
      <c r="F991" s="140" t="s">
        <v>8544</v>
      </c>
      <c r="G991" s="147" t="s">
        <v>2675</v>
      </c>
      <c r="H991" s="140" t="s">
        <v>10892</v>
      </c>
      <c r="I991" s="147" t="s">
        <v>3192</v>
      </c>
      <c r="J991" s="147">
        <v>1</v>
      </c>
      <c r="K991" s="132">
        <f t="shared" si="119"/>
        <v>608983</v>
      </c>
      <c r="L991" s="132">
        <v>352734</v>
      </c>
      <c r="M991" s="132">
        <v>256249</v>
      </c>
      <c r="N991" s="132">
        <v>352734.00000000006</v>
      </c>
      <c r="O991" s="133" t="s">
        <v>4679</v>
      </c>
      <c r="P991" s="132">
        <v>252328.69199999998</v>
      </c>
      <c r="Q991" s="132">
        <f t="shared" si="120"/>
        <v>605062.69200000004</v>
      </c>
      <c r="R991" s="132">
        <v>352734</v>
      </c>
      <c r="S991" s="132">
        <v>252328.69199999998</v>
      </c>
      <c r="T991" s="169">
        <f t="shared" si="121"/>
        <v>0.99999999999999989</v>
      </c>
      <c r="U991" s="169">
        <f t="shared" si="122"/>
        <v>1</v>
      </c>
      <c r="V991" s="169">
        <f t="shared" si="123"/>
        <v>0.98470117737044816</v>
      </c>
      <c r="W991" s="169">
        <f t="shared" si="124"/>
        <v>0.99356253294426944</v>
      </c>
      <c r="X991" s="170">
        <v>1</v>
      </c>
      <c r="Y991" s="139">
        <v>38442</v>
      </c>
      <c r="Z991" s="139">
        <v>38488</v>
      </c>
      <c r="AA991" s="139">
        <v>38586</v>
      </c>
      <c r="AB991" s="139">
        <v>38686</v>
      </c>
      <c r="AC991" s="139">
        <v>38713</v>
      </c>
      <c r="AD991" s="147">
        <f t="shared" si="125"/>
        <v>100</v>
      </c>
      <c r="AE991" s="131">
        <v>230</v>
      </c>
      <c r="AG991" s="147">
        <v>1</v>
      </c>
      <c r="AH991" s="147" t="s">
        <v>4510</v>
      </c>
    </row>
    <row r="992" spans="1:34" x14ac:dyDescent="0.25">
      <c r="A992" s="147" t="s">
        <v>2149</v>
      </c>
      <c r="B992" s="140" t="s">
        <v>8470</v>
      </c>
      <c r="C992" s="147" t="s">
        <v>287</v>
      </c>
      <c r="D992" s="140" t="s">
        <v>8498</v>
      </c>
      <c r="E992" s="147" t="s">
        <v>2514</v>
      </c>
      <c r="F992" s="140" t="s">
        <v>8544</v>
      </c>
      <c r="G992" s="147" t="s">
        <v>2676</v>
      </c>
      <c r="H992" s="140" t="s">
        <v>10893</v>
      </c>
      <c r="I992" s="147" t="s">
        <v>3148</v>
      </c>
      <c r="J992" s="147">
        <v>1</v>
      </c>
      <c r="K992" s="132">
        <f t="shared" si="119"/>
        <v>571759</v>
      </c>
      <c r="L992" s="132">
        <v>361241</v>
      </c>
      <c r="M992" s="132">
        <v>210518</v>
      </c>
      <c r="N992" s="132">
        <v>361240.99999999994</v>
      </c>
      <c r="O992" s="133" t="s">
        <v>4679</v>
      </c>
      <c r="P992" s="132">
        <v>210518</v>
      </c>
      <c r="Q992" s="132">
        <f t="shared" si="120"/>
        <v>571759</v>
      </c>
      <c r="R992" s="132">
        <v>361241</v>
      </c>
      <c r="S992" s="132">
        <v>210518</v>
      </c>
      <c r="T992" s="169">
        <f t="shared" si="121"/>
        <v>1.0000000000000002</v>
      </c>
      <c r="U992" s="169">
        <f t="shared" si="122"/>
        <v>1</v>
      </c>
      <c r="V992" s="169">
        <f t="shared" si="123"/>
        <v>1</v>
      </c>
      <c r="W992" s="169">
        <f t="shared" si="124"/>
        <v>1</v>
      </c>
      <c r="X992" s="170">
        <v>1</v>
      </c>
      <c r="Y992" s="139">
        <v>38442</v>
      </c>
      <c r="Z992" s="139">
        <v>38488</v>
      </c>
      <c r="AA992" s="139">
        <v>38551</v>
      </c>
      <c r="AB992" s="139">
        <v>38609</v>
      </c>
      <c r="AC992" s="139">
        <v>38630</v>
      </c>
      <c r="AD992" s="147">
        <f t="shared" si="125"/>
        <v>58</v>
      </c>
      <c r="AE992" s="131">
        <v>196</v>
      </c>
      <c r="AG992" s="147">
        <v>1</v>
      </c>
      <c r="AH992" s="147" t="s">
        <v>4510</v>
      </c>
    </row>
    <row r="993" spans="1:34" x14ac:dyDescent="0.25">
      <c r="A993" s="147" t="s">
        <v>2149</v>
      </c>
      <c r="B993" s="140" t="s">
        <v>8470</v>
      </c>
      <c r="C993" s="147" t="s">
        <v>287</v>
      </c>
      <c r="D993" s="140" t="s">
        <v>8498</v>
      </c>
      <c r="E993" s="147" t="s">
        <v>2514</v>
      </c>
      <c r="F993" s="140" t="s">
        <v>8544</v>
      </c>
      <c r="G993" s="147" t="s">
        <v>2676</v>
      </c>
      <c r="H993" s="140" t="s">
        <v>10893</v>
      </c>
      <c r="I993" s="147" t="s">
        <v>4409</v>
      </c>
      <c r="J993" s="147">
        <v>1</v>
      </c>
      <c r="K993" s="132">
        <f t="shared" si="119"/>
        <v>1144115</v>
      </c>
      <c r="L993" s="132">
        <v>799834</v>
      </c>
      <c r="M993" s="132">
        <v>344281</v>
      </c>
      <c r="N993" s="132">
        <v>799834</v>
      </c>
      <c r="O993" s="133" t="s">
        <v>4679</v>
      </c>
      <c r="P993" s="132">
        <v>196631</v>
      </c>
      <c r="Q993" s="132">
        <f t="shared" si="120"/>
        <v>996465</v>
      </c>
      <c r="R993" s="132">
        <v>799834</v>
      </c>
      <c r="S993" s="132">
        <v>196631</v>
      </c>
      <c r="T993" s="169">
        <f t="shared" si="121"/>
        <v>1</v>
      </c>
      <c r="U993" s="169">
        <f t="shared" si="122"/>
        <v>1</v>
      </c>
      <c r="V993" s="169">
        <f t="shared" si="123"/>
        <v>0.57113520641568949</v>
      </c>
      <c r="W993" s="169">
        <f t="shared" si="124"/>
        <v>0.87094828754102516</v>
      </c>
      <c r="X993" s="170">
        <v>1</v>
      </c>
      <c r="Y993" s="139">
        <v>38845</v>
      </c>
      <c r="Z993" s="139">
        <v>38876</v>
      </c>
      <c r="AA993" s="139">
        <v>38896</v>
      </c>
      <c r="AB993" s="139">
        <v>39021</v>
      </c>
      <c r="AC993" s="139" t="s">
        <v>4516</v>
      </c>
      <c r="AD993" s="147">
        <f t="shared" si="125"/>
        <v>125</v>
      </c>
      <c r="AE993" s="131">
        <v>192</v>
      </c>
      <c r="AG993" s="147">
        <v>1</v>
      </c>
      <c r="AH993" s="147" t="s">
        <v>4510</v>
      </c>
    </row>
    <row r="994" spans="1:34" x14ac:dyDescent="0.25">
      <c r="A994" s="147" t="s">
        <v>2149</v>
      </c>
      <c r="B994" s="140" t="s">
        <v>8470</v>
      </c>
      <c r="C994" s="147" t="s">
        <v>287</v>
      </c>
      <c r="D994" s="140" t="s">
        <v>8498</v>
      </c>
      <c r="E994" s="147" t="s">
        <v>2514</v>
      </c>
      <c r="F994" s="140" t="s">
        <v>8544</v>
      </c>
      <c r="G994" s="147" t="s">
        <v>2677</v>
      </c>
      <c r="H994" s="140" t="s">
        <v>10894</v>
      </c>
      <c r="I994" s="147" t="s">
        <v>3192</v>
      </c>
      <c r="J994" s="147">
        <v>1</v>
      </c>
      <c r="K994" s="132">
        <f t="shared" si="119"/>
        <v>608983</v>
      </c>
      <c r="L994" s="132">
        <v>413256</v>
      </c>
      <c r="M994" s="132">
        <v>195727</v>
      </c>
      <c r="N994" s="132">
        <v>413255.99999999994</v>
      </c>
      <c r="O994" s="133" t="s">
        <v>4679</v>
      </c>
      <c r="P994" s="132">
        <v>194156.79200000002</v>
      </c>
      <c r="Q994" s="132">
        <f t="shared" si="120"/>
        <v>607412.79200000002</v>
      </c>
      <c r="R994" s="132">
        <v>413256</v>
      </c>
      <c r="S994" s="132">
        <v>194156.79200000002</v>
      </c>
      <c r="T994" s="169">
        <f t="shared" si="121"/>
        <v>1.0000000000000002</v>
      </c>
      <c r="U994" s="169">
        <f t="shared" si="122"/>
        <v>1</v>
      </c>
      <c r="V994" s="169">
        <f t="shared" si="123"/>
        <v>0.99197756058183084</v>
      </c>
      <c r="W994" s="169">
        <f t="shared" si="124"/>
        <v>0.99742158976523154</v>
      </c>
      <c r="X994" s="170">
        <v>1</v>
      </c>
      <c r="Y994" s="139">
        <v>38442</v>
      </c>
      <c r="Z994" s="139">
        <v>38488</v>
      </c>
      <c r="AA994" s="139">
        <v>38586</v>
      </c>
      <c r="AB994" s="139">
        <v>38686</v>
      </c>
      <c r="AC994" s="139">
        <v>38776</v>
      </c>
      <c r="AD994" s="147">
        <f t="shared" si="125"/>
        <v>100</v>
      </c>
      <c r="AE994" s="131">
        <v>85</v>
      </c>
      <c r="AG994" s="147">
        <v>1</v>
      </c>
      <c r="AH994" s="147" t="s">
        <v>4510</v>
      </c>
    </row>
    <row r="995" spans="1:34" x14ac:dyDescent="0.25">
      <c r="A995" s="147" t="s">
        <v>2149</v>
      </c>
      <c r="B995" s="140" t="s">
        <v>8470</v>
      </c>
      <c r="C995" s="147" t="s">
        <v>287</v>
      </c>
      <c r="D995" s="140" t="s">
        <v>8498</v>
      </c>
      <c r="E995" s="147" t="s">
        <v>2514</v>
      </c>
      <c r="F995" s="140" t="s">
        <v>8544</v>
      </c>
      <c r="G995" s="147" t="s">
        <v>104</v>
      </c>
      <c r="H995" s="140" t="s">
        <v>10894</v>
      </c>
      <c r="I995" s="147" t="s">
        <v>3253</v>
      </c>
      <c r="J995" s="147">
        <v>1</v>
      </c>
      <c r="K995" s="132">
        <f t="shared" si="119"/>
        <v>1559775</v>
      </c>
      <c r="L995" s="132">
        <v>1090000</v>
      </c>
      <c r="M995" s="132">
        <v>469775</v>
      </c>
      <c r="N995" s="132">
        <v>1090000</v>
      </c>
      <c r="O995" s="133" t="s">
        <v>4679</v>
      </c>
      <c r="P995" s="132">
        <v>371982</v>
      </c>
      <c r="Q995" s="132">
        <f t="shared" si="120"/>
        <v>1461982</v>
      </c>
      <c r="R995" s="132">
        <v>1090000</v>
      </c>
      <c r="S995" s="132">
        <v>371982</v>
      </c>
      <c r="T995" s="169">
        <f t="shared" si="121"/>
        <v>1</v>
      </c>
      <c r="U995" s="169">
        <f t="shared" si="122"/>
        <v>1</v>
      </c>
      <c r="V995" s="169">
        <f t="shared" si="123"/>
        <v>0.79183013144590497</v>
      </c>
      <c r="W995" s="169">
        <f t="shared" si="124"/>
        <v>0.93730313667035314</v>
      </c>
      <c r="X995" s="170">
        <v>1</v>
      </c>
      <c r="Y995" s="139">
        <v>38845</v>
      </c>
      <c r="Z995" s="139">
        <v>38876</v>
      </c>
      <c r="AA995" s="139">
        <v>38902</v>
      </c>
      <c r="AB995" s="139">
        <v>38991</v>
      </c>
      <c r="AC995" s="139" t="s">
        <v>4516</v>
      </c>
      <c r="AD995" s="147">
        <f t="shared" si="125"/>
        <v>89</v>
      </c>
      <c r="AE995" s="131">
        <v>200</v>
      </c>
      <c r="AG995" s="147">
        <v>1</v>
      </c>
      <c r="AH995" s="147" t="s">
        <v>4510</v>
      </c>
    </row>
    <row r="996" spans="1:34" x14ac:dyDescent="0.25">
      <c r="A996" s="147" t="s">
        <v>2149</v>
      </c>
      <c r="B996" s="140" t="s">
        <v>8470</v>
      </c>
      <c r="C996" s="147" t="s">
        <v>287</v>
      </c>
      <c r="D996" s="140" t="s">
        <v>8498</v>
      </c>
      <c r="E996" s="147" t="s">
        <v>2514</v>
      </c>
      <c r="F996" s="140" t="s">
        <v>8544</v>
      </c>
      <c r="G996" s="147" t="s">
        <v>5743</v>
      </c>
      <c r="H996" s="140" t="s">
        <v>10895</v>
      </c>
      <c r="I996" s="147" t="s">
        <v>3253</v>
      </c>
      <c r="J996" s="147">
        <v>1</v>
      </c>
      <c r="K996" s="132">
        <f t="shared" si="119"/>
        <v>2015206</v>
      </c>
      <c r="L996" s="132">
        <v>1387970</v>
      </c>
      <c r="M996" s="132">
        <v>627236</v>
      </c>
      <c r="N996" s="132">
        <v>1387970</v>
      </c>
      <c r="O996" s="133" t="s">
        <v>4679</v>
      </c>
      <c r="P996" s="132">
        <v>572764.86</v>
      </c>
      <c r="Q996" s="132">
        <f t="shared" si="120"/>
        <v>1960734.8599999999</v>
      </c>
      <c r="R996" s="132">
        <v>1387970</v>
      </c>
      <c r="S996" s="132">
        <v>572764.86</v>
      </c>
      <c r="T996" s="169">
        <f t="shared" si="121"/>
        <v>1</v>
      </c>
      <c r="U996" s="169">
        <f t="shared" si="122"/>
        <v>1</v>
      </c>
      <c r="V996" s="169">
        <f t="shared" si="123"/>
        <v>0.91315686599621193</v>
      </c>
      <c r="W996" s="169">
        <f t="shared" si="124"/>
        <v>0.97296993954960431</v>
      </c>
      <c r="X996" s="170">
        <v>1</v>
      </c>
      <c r="Y996" s="139">
        <v>38442</v>
      </c>
      <c r="Z996" s="139">
        <v>38488</v>
      </c>
      <c r="AA996" s="139">
        <v>38538</v>
      </c>
      <c r="AB996" s="139">
        <v>38625</v>
      </c>
      <c r="AC996" s="139">
        <v>38646</v>
      </c>
      <c r="AD996" s="147">
        <f t="shared" si="125"/>
        <v>87</v>
      </c>
      <c r="AE996" s="131">
        <v>430</v>
      </c>
      <c r="AG996" s="147">
        <v>1</v>
      </c>
      <c r="AH996" s="147" t="s">
        <v>4510</v>
      </c>
    </row>
    <row r="997" spans="1:34" x14ac:dyDescent="0.25">
      <c r="A997" s="147" t="s">
        <v>2149</v>
      </c>
      <c r="B997" s="140" t="s">
        <v>8470</v>
      </c>
      <c r="C997" s="147" t="s">
        <v>287</v>
      </c>
      <c r="D997" s="140" t="s">
        <v>8498</v>
      </c>
      <c r="E997" s="147" t="s">
        <v>2514</v>
      </c>
      <c r="F997" s="140" t="s">
        <v>8544</v>
      </c>
      <c r="G997" s="147" t="s">
        <v>64</v>
      </c>
      <c r="H997" s="140" t="s">
        <v>10896</v>
      </c>
      <c r="I997" s="147" t="s">
        <v>5712</v>
      </c>
      <c r="J997" s="147">
        <v>1</v>
      </c>
      <c r="K997" s="132">
        <f t="shared" si="119"/>
        <v>2013414.21</v>
      </c>
      <c r="L997" s="132">
        <v>798382</v>
      </c>
      <c r="M997" s="132">
        <v>1215032.21</v>
      </c>
      <c r="N997" s="132">
        <v>798382</v>
      </c>
      <c r="O997" s="133" t="s">
        <v>4679</v>
      </c>
      <c r="P997" s="132">
        <v>1187259.42</v>
      </c>
      <c r="Q997" s="132">
        <f t="shared" si="120"/>
        <v>1985641.42</v>
      </c>
      <c r="R997" s="132">
        <v>798382</v>
      </c>
      <c r="S997" s="132">
        <v>1187259.42</v>
      </c>
      <c r="T997" s="169">
        <f t="shared" si="121"/>
        <v>1</v>
      </c>
      <c r="U997" s="169">
        <f t="shared" si="122"/>
        <v>1</v>
      </c>
      <c r="V997" s="169">
        <f t="shared" si="123"/>
        <v>0.97714234258859689</v>
      </c>
      <c r="W997" s="169">
        <f t="shared" si="124"/>
        <v>0.98620612198818247</v>
      </c>
      <c r="X997" s="170">
        <v>1</v>
      </c>
      <c r="Y997" s="139">
        <v>37917</v>
      </c>
      <c r="Z997" s="139">
        <v>37967</v>
      </c>
      <c r="AA997" s="139">
        <v>38131</v>
      </c>
      <c r="AB997" s="139">
        <v>38716</v>
      </c>
      <c r="AC997" s="139">
        <v>38762</v>
      </c>
      <c r="AD997" s="147">
        <f t="shared" si="125"/>
        <v>585</v>
      </c>
      <c r="AE997" s="131">
        <v>112</v>
      </c>
      <c r="AG997" s="147">
        <v>1</v>
      </c>
      <c r="AH997" s="147" t="s">
        <v>4510</v>
      </c>
    </row>
    <row r="998" spans="1:34" x14ac:dyDescent="0.25">
      <c r="A998" s="147" t="s">
        <v>2149</v>
      </c>
      <c r="B998" s="140" t="s">
        <v>8470</v>
      </c>
      <c r="C998" s="147" t="s">
        <v>287</v>
      </c>
      <c r="D998" s="140" t="s">
        <v>8498</v>
      </c>
      <c r="E998" s="147" t="s">
        <v>2514</v>
      </c>
      <c r="F998" s="140" t="s">
        <v>8544</v>
      </c>
      <c r="G998" s="147" t="s">
        <v>64</v>
      </c>
      <c r="H998" s="140" t="s">
        <v>10896</v>
      </c>
      <c r="I998" s="147" t="s">
        <v>4409</v>
      </c>
      <c r="J998" s="147">
        <v>1</v>
      </c>
      <c r="K998" s="132">
        <f t="shared" si="119"/>
        <v>1432170</v>
      </c>
      <c r="L998" s="132">
        <v>901602</v>
      </c>
      <c r="M998" s="132">
        <v>530568</v>
      </c>
      <c r="N998" s="132">
        <v>901602</v>
      </c>
      <c r="O998" s="133" t="s">
        <v>4679</v>
      </c>
      <c r="P998" s="132">
        <v>467138</v>
      </c>
      <c r="Q998" s="132">
        <f t="shared" si="120"/>
        <v>1368740</v>
      </c>
      <c r="R998" s="132">
        <v>901602</v>
      </c>
      <c r="S998" s="132">
        <v>467138</v>
      </c>
      <c r="T998" s="169">
        <f t="shared" si="121"/>
        <v>1</v>
      </c>
      <c r="U998" s="169">
        <f t="shared" si="122"/>
        <v>1</v>
      </c>
      <c r="V998" s="169">
        <f t="shared" si="123"/>
        <v>0.88044887742947187</v>
      </c>
      <c r="W998" s="169">
        <f t="shared" si="124"/>
        <v>0.95571056508654695</v>
      </c>
      <c r="X998" s="170">
        <v>1</v>
      </c>
      <c r="Y998" s="139">
        <v>38845</v>
      </c>
      <c r="Z998" s="139">
        <v>38876</v>
      </c>
      <c r="AA998" s="139">
        <v>38902</v>
      </c>
      <c r="AB998" s="139">
        <v>39021</v>
      </c>
      <c r="AC998" s="139" t="s">
        <v>4516</v>
      </c>
      <c r="AD998" s="147">
        <f t="shared" si="125"/>
        <v>119</v>
      </c>
      <c r="AE998" s="131">
        <v>120</v>
      </c>
      <c r="AG998" s="147">
        <v>1</v>
      </c>
      <c r="AH998" s="147" t="s">
        <v>4510</v>
      </c>
    </row>
    <row r="999" spans="1:34" x14ac:dyDescent="0.25">
      <c r="A999" s="147" t="s">
        <v>2149</v>
      </c>
      <c r="B999" s="140" t="s">
        <v>8470</v>
      </c>
      <c r="C999" s="147" t="s">
        <v>287</v>
      </c>
      <c r="D999" s="140" t="s">
        <v>8498</v>
      </c>
      <c r="E999" s="147" t="s">
        <v>2514</v>
      </c>
      <c r="F999" s="140" t="s">
        <v>8544</v>
      </c>
      <c r="G999" s="147" t="s">
        <v>2678</v>
      </c>
      <c r="H999" s="140" t="s">
        <v>10897</v>
      </c>
      <c r="I999" s="147" t="s">
        <v>3192</v>
      </c>
      <c r="J999" s="147">
        <v>1</v>
      </c>
      <c r="K999" s="132">
        <f t="shared" si="119"/>
        <v>608983</v>
      </c>
      <c r="L999" s="132">
        <v>413256</v>
      </c>
      <c r="M999" s="132">
        <v>195727</v>
      </c>
      <c r="N999" s="132">
        <v>413255.99999999994</v>
      </c>
      <c r="O999" s="133" t="s">
        <v>4679</v>
      </c>
      <c r="P999" s="132">
        <v>197198.8</v>
      </c>
      <c r="Q999" s="132">
        <f t="shared" si="120"/>
        <v>610454.80000000005</v>
      </c>
      <c r="R999" s="132">
        <v>413256</v>
      </c>
      <c r="S999" s="132">
        <v>197198.8</v>
      </c>
      <c r="T999" s="169">
        <f t="shared" si="121"/>
        <v>1.0000000000000002</v>
      </c>
      <c r="U999" s="169">
        <f t="shared" si="122"/>
        <v>1</v>
      </c>
      <c r="V999" s="169">
        <f t="shared" si="123"/>
        <v>1.007519657482105</v>
      </c>
      <c r="W999" s="169">
        <f t="shared" si="124"/>
        <v>1.0024168162329656</v>
      </c>
      <c r="X999" s="170">
        <v>1</v>
      </c>
      <c r="Y999" s="139">
        <v>38442</v>
      </c>
      <c r="Z999" s="139">
        <v>38488</v>
      </c>
      <c r="AA999" s="139">
        <v>38586</v>
      </c>
      <c r="AB999" s="139">
        <v>38686</v>
      </c>
      <c r="AC999" s="139">
        <v>38695</v>
      </c>
      <c r="AD999" s="147">
        <f t="shared" si="125"/>
        <v>100</v>
      </c>
      <c r="AE999" s="131">
        <v>75</v>
      </c>
      <c r="AG999" s="147">
        <v>1</v>
      </c>
      <c r="AH999" s="147" t="s">
        <v>4510</v>
      </c>
    </row>
    <row r="1000" spans="1:34" x14ac:dyDescent="0.25">
      <c r="A1000" s="147" t="s">
        <v>2149</v>
      </c>
      <c r="B1000" s="140" t="s">
        <v>8470</v>
      </c>
      <c r="C1000" s="147" t="s">
        <v>287</v>
      </c>
      <c r="D1000" s="140" t="s">
        <v>8498</v>
      </c>
      <c r="E1000" s="147" t="s">
        <v>2514</v>
      </c>
      <c r="F1000" s="140" t="s">
        <v>8544</v>
      </c>
      <c r="G1000" s="147" t="s">
        <v>2678</v>
      </c>
      <c r="H1000" s="140" t="s">
        <v>10897</v>
      </c>
      <c r="I1000" s="147" t="s">
        <v>3267</v>
      </c>
      <c r="J1000" s="147">
        <v>1</v>
      </c>
      <c r="K1000" s="132">
        <f t="shared" si="119"/>
        <v>470698</v>
      </c>
      <c r="L1000" s="132">
        <v>326283</v>
      </c>
      <c r="M1000" s="132">
        <v>144415</v>
      </c>
      <c r="N1000" s="132">
        <v>326283</v>
      </c>
      <c r="O1000" s="133" t="s">
        <v>4679</v>
      </c>
      <c r="P1000" s="132">
        <v>92558.2</v>
      </c>
      <c r="Q1000" s="132">
        <f t="shared" si="120"/>
        <v>418841.2</v>
      </c>
      <c r="R1000" s="132">
        <v>326283</v>
      </c>
      <c r="S1000" s="132">
        <v>92558.2</v>
      </c>
      <c r="T1000" s="169">
        <f t="shared" si="121"/>
        <v>1</v>
      </c>
      <c r="U1000" s="169">
        <f t="shared" si="122"/>
        <v>1</v>
      </c>
      <c r="V1000" s="169">
        <f t="shared" si="123"/>
        <v>0.6409181871689229</v>
      </c>
      <c r="W1000" s="169">
        <f t="shared" si="124"/>
        <v>0.88982999715316402</v>
      </c>
      <c r="X1000" s="170">
        <v>1</v>
      </c>
      <c r="Y1000" s="139">
        <v>38845</v>
      </c>
      <c r="Z1000" s="139">
        <v>38876</v>
      </c>
      <c r="AA1000" s="139">
        <v>38901</v>
      </c>
      <c r="AB1000" s="139">
        <v>38953</v>
      </c>
      <c r="AC1000" s="139" t="s">
        <v>4516</v>
      </c>
      <c r="AD1000" s="147">
        <f t="shared" si="125"/>
        <v>52</v>
      </c>
      <c r="AE1000" s="131">
        <v>100</v>
      </c>
      <c r="AG1000" s="147">
        <v>1</v>
      </c>
      <c r="AH1000" s="147" t="s">
        <v>4510</v>
      </c>
    </row>
    <row r="1001" spans="1:34" x14ac:dyDescent="0.25">
      <c r="A1001" s="147" t="s">
        <v>2149</v>
      </c>
      <c r="B1001" s="140" t="s">
        <v>8470</v>
      </c>
      <c r="C1001" s="147" t="s">
        <v>287</v>
      </c>
      <c r="D1001" s="140" t="s">
        <v>8498</v>
      </c>
      <c r="E1001" s="147" t="s">
        <v>2514</v>
      </c>
      <c r="F1001" s="140" t="s">
        <v>8544</v>
      </c>
      <c r="G1001" s="147" t="s">
        <v>2519</v>
      </c>
      <c r="H1001" s="140" t="s">
        <v>10898</v>
      </c>
      <c r="I1001" s="147" t="s">
        <v>5713</v>
      </c>
      <c r="J1001" s="147">
        <v>1</v>
      </c>
      <c r="K1001" s="132">
        <f t="shared" si="119"/>
        <v>1909747.17</v>
      </c>
      <c r="L1001" s="132">
        <v>708078</v>
      </c>
      <c r="M1001" s="132">
        <v>1201669.17</v>
      </c>
      <c r="N1001" s="132">
        <v>708078</v>
      </c>
      <c r="O1001" s="133" t="s">
        <v>4679</v>
      </c>
      <c r="P1001" s="132">
        <v>1208589.53</v>
      </c>
      <c r="Q1001" s="132">
        <f t="shared" si="120"/>
        <v>1916667.53</v>
      </c>
      <c r="R1001" s="132">
        <v>708078</v>
      </c>
      <c r="S1001" s="132">
        <v>1208589.53</v>
      </c>
      <c r="T1001" s="169">
        <f t="shared" si="121"/>
        <v>1</v>
      </c>
      <c r="U1001" s="169">
        <f t="shared" si="122"/>
        <v>1</v>
      </c>
      <c r="V1001" s="169">
        <f t="shared" si="123"/>
        <v>1.0057589561027018</v>
      </c>
      <c r="W1001" s="169">
        <f t="shared" si="124"/>
        <v>1.0036237048069563</v>
      </c>
      <c r="X1001" s="170">
        <v>1</v>
      </c>
      <c r="Y1001" s="139">
        <v>37917</v>
      </c>
      <c r="Z1001" s="139">
        <v>37967</v>
      </c>
      <c r="AA1001" s="139">
        <v>38128</v>
      </c>
      <c r="AB1001" s="139">
        <v>38518</v>
      </c>
      <c r="AC1001" s="139">
        <v>38595</v>
      </c>
      <c r="AD1001" s="147">
        <f t="shared" si="125"/>
        <v>390</v>
      </c>
      <c r="AE1001" s="131">
        <v>100</v>
      </c>
      <c r="AG1001" s="147">
        <v>1</v>
      </c>
      <c r="AH1001" s="147" t="s">
        <v>4510</v>
      </c>
    </row>
    <row r="1002" spans="1:34" x14ac:dyDescent="0.25">
      <c r="A1002" s="147" t="s">
        <v>2149</v>
      </c>
      <c r="B1002" s="140" t="s">
        <v>8470</v>
      </c>
      <c r="C1002" s="147" t="s">
        <v>287</v>
      </c>
      <c r="D1002" s="140" t="s">
        <v>8498</v>
      </c>
      <c r="E1002" s="147" t="s">
        <v>286</v>
      </c>
      <c r="F1002" s="140" t="s">
        <v>8547</v>
      </c>
      <c r="G1002" s="147" t="s">
        <v>2520</v>
      </c>
      <c r="H1002" s="140" t="s">
        <v>10899</v>
      </c>
      <c r="I1002" s="147" t="s">
        <v>3128</v>
      </c>
      <c r="J1002" s="147">
        <v>1</v>
      </c>
      <c r="K1002" s="132">
        <f t="shared" si="119"/>
        <v>350000</v>
      </c>
      <c r="L1002" s="132">
        <v>209608.2</v>
      </c>
      <c r="M1002" s="132">
        <v>140391.79999999999</v>
      </c>
      <c r="N1002" s="132">
        <v>209608.2</v>
      </c>
      <c r="O1002" s="133" t="s">
        <v>4679</v>
      </c>
      <c r="P1002" s="132">
        <v>93338</v>
      </c>
      <c r="Q1002" s="132">
        <f t="shared" si="120"/>
        <v>302946.2</v>
      </c>
      <c r="R1002" s="132">
        <v>209608.2</v>
      </c>
      <c r="S1002" s="132">
        <v>93338</v>
      </c>
      <c r="T1002" s="169">
        <f t="shared" si="121"/>
        <v>1</v>
      </c>
      <c r="U1002" s="169">
        <f t="shared" si="122"/>
        <v>1</v>
      </c>
      <c r="V1002" s="169">
        <f t="shared" si="123"/>
        <v>0.6648393994521048</v>
      </c>
      <c r="W1002" s="169">
        <f t="shared" si="124"/>
        <v>0.86556057142857146</v>
      </c>
      <c r="X1002" s="170">
        <v>1</v>
      </c>
      <c r="Y1002" s="139">
        <v>37932</v>
      </c>
      <c r="Z1002" s="139">
        <v>37971</v>
      </c>
      <c r="AA1002" s="139">
        <v>38082</v>
      </c>
      <c r="AB1002" s="139">
        <v>38492</v>
      </c>
      <c r="AC1002" s="139">
        <v>38618</v>
      </c>
      <c r="AD1002" s="147">
        <f t="shared" si="125"/>
        <v>410</v>
      </c>
      <c r="AE1002" s="131">
        <v>75</v>
      </c>
      <c r="AG1002" s="147">
        <v>1</v>
      </c>
      <c r="AH1002" s="147" t="s">
        <v>4510</v>
      </c>
    </row>
    <row r="1003" spans="1:34" x14ac:dyDescent="0.25">
      <c r="A1003" s="147" t="s">
        <v>2149</v>
      </c>
      <c r="B1003" s="140" t="s">
        <v>8470</v>
      </c>
      <c r="C1003" s="147" t="s">
        <v>287</v>
      </c>
      <c r="D1003" s="140" t="s">
        <v>8498</v>
      </c>
      <c r="E1003" s="147" t="s">
        <v>286</v>
      </c>
      <c r="F1003" s="140" t="s">
        <v>8547</v>
      </c>
      <c r="G1003" s="147" t="s">
        <v>294</v>
      </c>
      <c r="H1003" s="140" t="s">
        <v>9358</v>
      </c>
      <c r="I1003" s="147" t="s">
        <v>3128</v>
      </c>
      <c r="J1003" s="147">
        <v>1</v>
      </c>
      <c r="K1003" s="132">
        <f t="shared" si="119"/>
        <v>350000</v>
      </c>
      <c r="L1003" s="132">
        <v>237608.2</v>
      </c>
      <c r="M1003" s="132">
        <v>112391.8</v>
      </c>
      <c r="N1003" s="132">
        <v>237608.2</v>
      </c>
      <c r="O1003" s="133" t="s">
        <v>4679</v>
      </c>
      <c r="P1003" s="132">
        <v>107240</v>
      </c>
      <c r="Q1003" s="132">
        <f t="shared" si="120"/>
        <v>344848.2</v>
      </c>
      <c r="R1003" s="132">
        <v>237608.2</v>
      </c>
      <c r="S1003" s="132">
        <v>107240</v>
      </c>
      <c r="T1003" s="169">
        <f t="shared" si="121"/>
        <v>1</v>
      </c>
      <c r="U1003" s="169">
        <f t="shared" si="122"/>
        <v>1</v>
      </c>
      <c r="V1003" s="169">
        <f t="shared" si="123"/>
        <v>0.95416213638361513</v>
      </c>
      <c r="W1003" s="169">
        <f t="shared" si="124"/>
        <v>0.98528057142857151</v>
      </c>
      <c r="X1003" s="170">
        <v>1</v>
      </c>
      <c r="Y1003" s="139">
        <v>37932</v>
      </c>
      <c r="Z1003" s="139">
        <v>37971</v>
      </c>
      <c r="AA1003" s="139">
        <v>38122</v>
      </c>
      <c r="AB1003" s="139">
        <v>38457</v>
      </c>
      <c r="AC1003" s="139">
        <v>38473</v>
      </c>
      <c r="AD1003" s="147">
        <f t="shared" si="125"/>
        <v>335</v>
      </c>
      <c r="AE1003" s="131">
        <v>125</v>
      </c>
      <c r="AG1003" s="147">
        <v>1</v>
      </c>
      <c r="AH1003" s="147" t="s">
        <v>4510</v>
      </c>
    </row>
    <row r="1004" spans="1:34" x14ac:dyDescent="0.25">
      <c r="A1004" s="147" t="s">
        <v>2149</v>
      </c>
      <c r="B1004" s="140" t="s">
        <v>8470</v>
      </c>
      <c r="C1004" s="147" t="s">
        <v>287</v>
      </c>
      <c r="D1004" s="140" t="s">
        <v>8498</v>
      </c>
      <c r="E1004" s="147" t="s">
        <v>286</v>
      </c>
      <c r="F1004" s="140" t="s">
        <v>8547</v>
      </c>
      <c r="G1004" s="147" t="s">
        <v>294</v>
      </c>
      <c r="H1004" s="140" t="s">
        <v>9358</v>
      </c>
      <c r="I1004" s="147" t="s">
        <v>5929</v>
      </c>
      <c r="J1004" s="147">
        <v>1</v>
      </c>
      <c r="K1004" s="132">
        <f t="shared" si="119"/>
        <v>319602</v>
      </c>
      <c r="L1004" s="132">
        <v>206402</v>
      </c>
      <c r="M1004" s="132">
        <v>113200</v>
      </c>
      <c r="N1004" s="132">
        <v>206402</v>
      </c>
      <c r="O1004" s="147" t="s">
        <v>4679</v>
      </c>
      <c r="P1004" s="132">
        <v>113200</v>
      </c>
      <c r="Q1004" s="132">
        <f t="shared" si="120"/>
        <v>319602</v>
      </c>
      <c r="R1004" s="132">
        <v>206402</v>
      </c>
      <c r="S1004" s="132">
        <v>113200</v>
      </c>
      <c r="T1004" s="169">
        <f t="shared" si="121"/>
        <v>1</v>
      </c>
      <c r="U1004" s="169">
        <f t="shared" si="122"/>
        <v>1</v>
      </c>
      <c r="V1004" s="169">
        <f t="shared" si="123"/>
        <v>1</v>
      </c>
      <c r="W1004" s="169">
        <f t="shared" si="124"/>
        <v>1</v>
      </c>
      <c r="X1004" s="170">
        <v>1</v>
      </c>
      <c r="Y1004" s="139" t="s">
        <v>4584</v>
      </c>
      <c r="Z1004" s="139" t="s">
        <v>4584</v>
      </c>
      <c r="AA1004" s="139">
        <v>39892</v>
      </c>
      <c r="AB1004" s="139">
        <v>39930</v>
      </c>
      <c r="AC1004" s="139">
        <v>39933</v>
      </c>
      <c r="AD1004" s="147">
        <f t="shared" si="125"/>
        <v>38</v>
      </c>
      <c r="AE1004" s="131">
        <v>487</v>
      </c>
      <c r="AF1004" s="147" t="s">
        <v>5930</v>
      </c>
      <c r="AG1004" s="147">
        <v>1</v>
      </c>
      <c r="AH1004" s="147" t="s">
        <v>4510</v>
      </c>
    </row>
    <row r="1005" spans="1:34" x14ac:dyDescent="0.25">
      <c r="A1005" s="147" t="s">
        <v>2149</v>
      </c>
      <c r="B1005" s="140" t="s">
        <v>8470</v>
      </c>
      <c r="C1005" s="147" t="s">
        <v>287</v>
      </c>
      <c r="D1005" s="140" t="s">
        <v>8498</v>
      </c>
      <c r="E1005" s="147" t="s">
        <v>286</v>
      </c>
      <c r="F1005" s="140" t="s">
        <v>8547</v>
      </c>
      <c r="G1005" s="147" t="s">
        <v>418</v>
      </c>
      <c r="H1005" s="140" t="s">
        <v>10900</v>
      </c>
      <c r="I1005" s="147" t="s">
        <v>5714</v>
      </c>
      <c r="J1005" s="147">
        <v>1</v>
      </c>
      <c r="K1005" s="132">
        <f t="shared" si="119"/>
        <v>350000</v>
      </c>
      <c r="L1005" s="132">
        <v>171608.12</v>
      </c>
      <c r="M1005" s="132">
        <v>178391.88</v>
      </c>
      <c r="N1005" s="132">
        <v>154447.31</v>
      </c>
      <c r="O1005" s="133" t="s">
        <v>4679</v>
      </c>
      <c r="P1005" s="132">
        <v>196313.67</v>
      </c>
      <c r="Q1005" s="132">
        <f t="shared" si="120"/>
        <v>350760.98</v>
      </c>
      <c r="R1005" s="132">
        <v>154447.31</v>
      </c>
      <c r="S1005" s="132">
        <v>196313.67</v>
      </c>
      <c r="T1005" s="169">
        <f t="shared" si="121"/>
        <v>1</v>
      </c>
      <c r="U1005" s="169">
        <f t="shared" si="122"/>
        <v>1</v>
      </c>
      <c r="V1005" s="169">
        <f t="shared" si="123"/>
        <v>1.1004630367705077</v>
      </c>
      <c r="W1005" s="169">
        <f t="shared" si="124"/>
        <v>1.0021742285714286</v>
      </c>
      <c r="X1005" s="170">
        <v>1</v>
      </c>
      <c r="Y1005" s="139">
        <v>37932</v>
      </c>
      <c r="Z1005" s="139">
        <v>37971</v>
      </c>
      <c r="AA1005" s="139">
        <v>38069</v>
      </c>
      <c r="AB1005" s="139">
        <v>38260</v>
      </c>
      <c r="AC1005" s="139">
        <v>38275</v>
      </c>
      <c r="AD1005" s="147">
        <f t="shared" si="125"/>
        <v>191</v>
      </c>
      <c r="AE1005" s="131">
        <v>140</v>
      </c>
      <c r="AG1005" s="147">
        <v>1</v>
      </c>
      <c r="AH1005" s="147" t="s">
        <v>4510</v>
      </c>
    </row>
    <row r="1006" spans="1:34" x14ac:dyDescent="0.25">
      <c r="A1006" s="147" t="s">
        <v>2149</v>
      </c>
      <c r="B1006" s="140" t="s">
        <v>8470</v>
      </c>
      <c r="C1006" s="147" t="s">
        <v>287</v>
      </c>
      <c r="D1006" s="140" t="s">
        <v>8498</v>
      </c>
      <c r="E1006" s="147" t="s">
        <v>286</v>
      </c>
      <c r="F1006" s="140" t="s">
        <v>8547</v>
      </c>
      <c r="G1006" s="147" t="s">
        <v>418</v>
      </c>
      <c r="H1006" s="140" t="s">
        <v>10900</v>
      </c>
      <c r="I1006" s="147" t="s">
        <v>3267</v>
      </c>
      <c r="J1006" s="147">
        <v>1</v>
      </c>
      <c r="K1006" s="132">
        <f t="shared" si="119"/>
        <v>396000</v>
      </c>
      <c r="L1006" s="132">
        <v>276000</v>
      </c>
      <c r="M1006" s="132">
        <v>120000</v>
      </c>
      <c r="N1006" s="132">
        <v>276000</v>
      </c>
      <c r="O1006" s="133" t="s">
        <v>4679</v>
      </c>
      <c r="P1006" s="132">
        <v>126086.2</v>
      </c>
      <c r="Q1006" s="132">
        <f t="shared" si="120"/>
        <v>402086.2</v>
      </c>
      <c r="R1006" s="132">
        <v>276000</v>
      </c>
      <c r="S1006" s="132">
        <v>126086.2</v>
      </c>
      <c r="T1006" s="169">
        <f t="shared" si="121"/>
        <v>1</v>
      </c>
      <c r="U1006" s="169">
        <f t="shared" si="122"/>
        <v>1</v>
      </c>
      <c r="V1006" s="169">
        <f t="shared" si="123"/>
        <v>1.0507183333333332</v>
      </c>
      <c r="W1006" s="169">
        <f t="shared" si="124"/>
        <v>1.0153691919191918</v>
      </c>
      <c r="X1006" s="170">
        <v>1</v>
      </c>
      <c r="Y1006" s="139">
        <v>38460</v>
      </c>
      <c r="Z1006" s="139">
        <v>38513</v>
      </c>
      <c r="AA1006" s="139">
        <v>38554</v>
      </c>
      <c r="AB1006" s="139">
        <v>38671</v>
      </c>
      <c r="AC1006" s="139">
        <v>38691</v>
      </c>
      <c r="AD1006" s="147">
        <f t="shared" si="125"/>
        <v>117</v>
      </c>
      <c r="AE1006" s="131">
        <v>140</v>
      </c>
      <c r="AG1006" s="147">
        <v>1</v>
      </c>
      <c r="AH1006" s="147" t="s">
        <v>4510</v>
      </c>
    </row>
    <row r="1007" spans="1:34" x14ac:dyDescent="0.25">
      <c r="A1007" s="147" t="s">
        <v>2149</v>
      </c>
      <c r="B1007" s="140" t="s">
        <v>8470</v>
      </c>
      <c r="C1007" s="147" t="s">
        <v>287</v>
      </c>
      <c r="D1007" s="140" t="s">
        <v>8498</v>
      </c>
      <c r="E1007" s="147" t="s">
        <v>286</v>
      </c>
      <c r="F1007" s="140" t="s">
        <v>8547</v>
      </c>
      <c r="G1007" s="147" t="s">
        <v>418</v>
      </c>
      <c r="H1007" s="140" t="s">
        <v>10900</v>
      </c>
      <c r="I1007" s="147" t="s">
        <v>5765</v>
      </c>
      <c r="J1007" s="147">
        <v>1</v>
      </c>
      <c r="K1007" s="132">
        <f t="shared" si="119"/>
        <v>1000000</v>
      </c>
      <c r="L1007" s="132">
        <v>700000</v>
      </c>
      <c r="M1007" s="132">
        <v>300000</v>
      </c>
      <c r="N1007" s="132">
        <v>700000</v>
      </c>
      <c r="O1007" s="133" t="s">
        <v>4679</v>
      </c>
      <c r="P1007" s="132">
        <v>259545</v>
      </c>
      <c r="Q1007" s="132">
        <f t="shared" si="120"/>
        <v>959545</v>
      </c>
      <c r="R1007" s="132">
        <v>700000</v>
      </c>
      <c r="S1007" s="132">
        <v>259545</v>
      </c>
      <c r="T1007" s="169">
        <f t="shared" si="121"/>
        <v>1</v>
      </c>
      <c r="U1007" s="169">
        <f t="shared" si="122"/>
        <v>1</v>
      </c>
      <c r="V1007" s="169">
        <f t="shared" si="123"/>
        <v>0.86514999999999997</v>
      </c>
      <c r="W1007" s="169">
        <f t="shared" si="124"/>
        <v>0.95954499999999998</v>
      </c>
      <c r="X1007" s="170">
        <v>1</v>
      </c>
      <c r="Y1007" s="139">
        <v>38862</v>
      </c>
      <c r="Z1007" s="139">
        <v>38891</v>
      </c>
      <c r="AA1007" s="139">
        <v>38940</v>
      </c>
      <c r="AB1007" s="139">
        <v>39021</v>
      </c>
      <c r="AC1007" s="139">
        <v>39055</v>
      </c>
      <c r="AD1007" s="147">
        <f t="shared" si="125"/>
        <v>81</v>
      </c>
      <c r="AE1007" s="131">
        <v>140</v>
      </c>
      <c r="AG1007" s="147">
        <v>1</v>
      </c>
      <c r="AH1007" s="147" t="s">
        <v>4510</v>
      </c>
    </row>
    <row r="1008" spans="1:34" x14ac:dyDescent="0.25">
      <c r="A1008" s="147" t="s">
        <v>2149</v>
      </c>
      <c r="B1008" s="140" t="s">
        <v>8470</v>
      </c>
      <c r="C1008" s="147" t="s">
        <v>287</v>
      </c>
      <c r="D1008" s="140" t="s">
        <v>8498</v>
      </c>
      <c r="E1008" s="147" t="s">
        <v>286</v>
      </c>
      <c r="F1008" s="140" t="s">
        <v>8547</v>
      </c>
      <c r="G1008" s="147" t="s">
        <v>295</v>
      </c>
      <c r="H1008" s="140" t="s">
        <v>9359</v>
      </c>
      <c r="I1008" s="147" t="s">
        <v>3128</v>
      </c>
      <c r="J1008" s="147">
        <v>1</v>
      </c>
      <c r="K1008" s="132">
        <f t="shared" si="119"/>
        <v>350000</v>
      </c>
      <c r="L1008" s="132">
        <v>202608.2</v>
      </c>
      <c r="M1008" s="132">
        <v>147391.79999999999</v>
      </c>
      <c r="N1008" s="132">
        <v>202608.2</v>
      </c>
      <c r="O1008" s="133" t="s">
        <v>4679</v>
      </c>
      <c r="P1008" s="132">
        <v>170163.51</v>
      </c>
      <c r="Q1008" s="132">
        <f t="shared" si="120"/>
        <v>372771.71</v>
      </c>
      <c r="R1008" s="132">
        <v>202608.2</v>
      </c>
      <c r="S1008" s="132">
        <v>170163.51</v>
      </c>
      <c r="T1008" s="169">
        <f t="shared" si="121"/>
        <v>1</v>
      </c>
      <c r="U1008" s="169">
        <f t="shared" si="122"/>
        <v>1</v>
      </c>
      <c r="V1008" s="169">
        <f t="shared" si="123"/>
        <v>1.154497807883478</v>
      </c>
      <c r="W1008" s="169">
        <f t="shared" si="124"/>
        <v>1.0650620285714287</v>
      </c>
      <c r="X1008" s="170">
        <v>1</v>
      </c>
      <c r="Y1008" s="139">
        <v>37932</v>
      </c>
      <c r="Z1008" s="139">
        <v>37971</v>
      </c>
      <c r="AA1008" s="139">
        <v>38083</v>
      </c>
      <c r="AB1008" s="139">
        <v>38395</v>
      </c>
      <c r="AC1008" s="139">
        <v>38426</v>
      </c>
      <c r="AD1008" s="147">
        <f t="shared" si="125"/>
        <v>312</v>
      </c>
      <c r="AE1008" s="131">
        <v>498</v>
      </c>
      <c r="AG1008" s="147">
        <v>1</v>
      </c>
      <c r="AH1008" s="147" t="s">
        <v>4510</v>
      </c>
    </row>
    <row r="1009" spans="1:34" x14ac:dyDescent="0.25">
      <c r="A1009" s="147" t="s">
        <v>2149</v>
      </c>
      <c r="B1009" s="140" t="s">
        <v>8470</v>
      </c>
      <c r="C1009" s="147" t="s">
        <v>287</v>
      </c>
      <c r="D1009" s="140" t="s">
        <v>8498</v>
      </c>
      <c r="E1009" s="147" t="s">
        <v>286</v>
      </c>
      <c r="F1009" s="140" t="s">
        <v>8547</v>
      </c>
      <c r="G1009" s="147" t="s">
        <v>5931</v>
      </c>
      <c r="H1009" s="140" t="s">
        <v>9359</v>
      </c>
      <c r="I1009" s="147" t="s">
        <v>4410</v>
      </c>
      <c r="J1009" s="147">
        <v>1</v>
      </c>
      <c r="K1009" s="132">
        <f t="shared" si="119"/>
        <v>985291</v>
      </c>
      <c r="L1009" s="132">
        <v>802891</v>
      </c>
      <c r="M1009" s="132">
        <v>182400</v>
      </c>
      <c r="N1009" s="132">
        <v>741419.1</v>
      </c>
      <c r="O1009" s="147" t="s">
        <v>4679</v>
      </c>
      <c r="P1009" s="132">
        <v>161036</v>
      </c>
      <c r="Q1009" s="132">
        <f t="shared" si="120"/>
        <v>902455.1</v>
      </c>
      <c r="R1009" s="132">
        <v>741419.1</v>
      </c>
      <c r="S1009" s="132">
        <v>161036</v>
      </c>
      <c r="T1009" s="169">
        <f t="shared" si="121"/>
        <v>1</v>
      </c>
      <c r="U1009" s="169">
        <f t="shared" si="122"/>
        <v>1</v>
      </c>
      <c r="V1009" s="169">
        <f t="shared" si="123"/>
        <v>0.88287280701754389</v>
      </c>
      <c r="W1009" s="169">
        <f t="shared" si="124"/>
        <v>0.91592747726306234</v>
      </c>
      <c r="X1009" s="170">
        <v>1</v>
      </c>
      <c r="Y1009" s="139" t="s">
        <v>4584</v>
      </c>
      <c r="Z1009" s="139" t="s">
        <v>4584</v>
      </c>
      <c r="AA1009" s="139">
        <v>39912</v>
      </c>
      <c r="AB1009" s="139">
        <v>39987</v>
      </c>
      <c r="AC1009" s="139">
        <v>39993</v>
      </c>
      <c r="AD1009" s="147">
        <f t="shared" si="125"/>
        <v>75</v>
      </c>
      <c r="AE1009" s="131">
        <v>282</v>
      </c>
      <c r="AF1009" s="147" t="s">
        <v>5932</v>
      </c>
      <c r="AG1009" s="147">
        <v>1</v>
      </c>
      <c r="AH1009" s="147" t="s">
        <v>4510</v>
      </c>
    </row>
    <row r="1010" spans="1:34" x14ac:dyDescent="0.25">
      <c r="A1010" s="147" t="s">
        <v>2149</v>
      </c>
      <c r="B1010" s="140" t="s">
        <v>8470</v>
      </c>
      <c r="C1010" s="147" t="s">
        <v>287</v>
      </c>
      <c r="D1010" s="140" t="s">
        <v>8498</v>
      </c>
      <c r="E1010" s="147" t="s">
        <v>286</v>
      </c>
      <c r="F1010" s="140" t="s">
        <v>8547</v>
      </c>
      <c r="G1010" s="147" t="s">
        <v>298</v>
      </c>
      <c r="H1010" s="140" t="s">
        <v>9360</v>
      </c>
      <c r="I1010" s="147" t="s">
        <v>3128</v>
      </c>
      <c r="J1010" s="147">
        <v>1</v>
      </c>
      <c r="K1010" s="132">
        <f t="shared" si="119"/>
        <v>350000</v>
      </c>
      <c r="L1010" s="132">
        <v>209408.2</v>
      </c>
      <c r="M1010" s="132">
        <v>140591.79999999999</v>
      </c>
      <c r="N1010" s="132">
        <v>209408.2</v>
      </c>
      <c r="O1010" s="133" t="s">
        <v>4679</v>
      </c>
      <c r="P1010" s="132">
        <v>142700</v>
      </c>
      <c r="Q1010" s="132">
        <f t="shared" si="120"/>
        <v>352108.2</v>
      </c>
      <c r="R1010" s="132">
        <v>209408.2</v>
      </c>
      <c r="S1010" s="132">
        <v>142700</v>
      </c>
      <c r="T1010" s="169">
        <f t="shared" si="121"/>
        <v>1</v>
      </c>
      <c r="U1010" s="169">
        <f t="shared" si="122"/>
        <v>1</v>
      </c>
      <c r="V1010" s="169">
        <f t="shared" si="123"/>
        <v>1.0149951846409251</v>
      </c>
      <c r="W1010" s="169">
        <f t="shared" si="124"/>
        <v>1.0060234285714287</v>
      </c>
      <c r="X1010" s="170">
        <v>1</v>
      </c>
      <c r="Y1010" s="139">
        <v>37932</v>
      </c>
      <c r="Z1010" s="139">
        <v>37971</v>
      </c>
      <c r="AA1010" s="139">
        <v>38089</v>
      </c>
      <c r="AB1010" s="139">
        <v>38460</v>
      </c>
      <c r="AC1010" s="139">
        <v>38491</v>
      </c>
      <c r="AD1010" s="147">
        <f t="shared" si="125"/>
        <v>371</v>
      </c>
      <c r="AE1010" s="131">
        <v>152</v>
      </c>
      <c r="AG1010" s="147">
        <v>1</v>
      </c>
      <c r="AH1010" s="147" t="s">
        <v>4510</v>
      </c>
    </row>
    <row r="1011" spans="1:34" x14ac:dyDescent="0.25">
      <c r="A1011" s="147" t="s">
        <v>2149</v>
      </c>
      <c r="B1011" s="140" t="s">
        <v>8470</v>
      </c>
      <c r="C1011" s="147" t="s">
        <v>287</v>
      </c>
      <c r="D1011" s="140" t="s">
        <v>8498</v>
      </c>
      <c r="E1011" s="147" t="s">
        <v>286</v>
      </c>
      <c r="F1011" s="140" t="s">
        <v>8547</v>
      </c>
      <c r="G1011" s="147" t="s">
        <v>298</v>
      </c>
      <c r="H1011" s="140" t="s">
        <v>9360</v>
      </c>
      <c r="I1011" s="147" t="s">
        <v>3192</v>
      </c>
      <c r="J1011" s="147">
        <v>1</v>
      </c>
      <c r="K1011" s="132">
        <f t="shared" si="119"/>
        <v>382286</v>
      </c>
      <c r="L1011" s="132">
        <v>267000</v>
      </c>
      <c r="M1011" s="132">
        <v>115286</v>
      </c>
      <c r="N1011" s="132">
        <v>267000</v>
      </c>
      <c r="O1011" s="133" t="s">
        <v>4679</v>
      </c>
      <c r="P1011" s="132">
        <v>110289</v>
      </c>
      <c r="Q1011" s="132">
        <f t="shared" si="120"/>
        <v>377289</v>
      </c>
      <c r="R1011" s="132">
        <v>267000</v>
      </c>
      <c r="S1011" s="132">
        <v>110289</v>
      </c>
      <c r="T1011" s="169">
        <f t="shared" si="121"/>
        <v>1</v>
      </c>
      <c r="U1011" s="169">
        <f t="shared" si="122"/>
        <v>1</v>
      </c>
      <c r="V1011" s="169">
        <f t="shared" si="123"/>
        <v>0.95665562167132179</v>
      </c>
      <c r="W1011" s="169">
        <f t="shared" si="124"/>
        <v>0.98692863458248536</v>
      </c>
      <c r="X1011" s="170">
        <v>1</v>
      </c>
      <c r="Y1011" s="139">
        <v>38460</v>
      </c>
      <c r="Z1011" s="139">
        <v>38513</v>
      </c>
      <c r="AA1011" s="139">
        <v>38561</v>
      </c>
      <c r="AB1011" s="139">
        <v>38656</v>
      </c>
      <c r="AC1011" s="139">
        <v>38680</v>
      </c>
      <c r="AD1011" s="147">
        <f t="shared" si="125"/>
        <v>95</v>
      </c>
      <c r="AE1011" s="131">
        <v>50</v>
      </c>
      <c r="AG1011" s="147">
        <v>1</v>
      </c>
      <c r="AH1011" s="147" t="s">
        <v>4510</v>
      </c>
    </row>
    <row r="1012" spans="1:34" x14ac:dyDescent="0.25">
      <c r="A1012" s="147" t="s">
        <v>2149</v>
      </c>
      <c r="B1012" s="140" t="s">
        <v>8470</v>
      </c>
      <c r="C1012" s="147" t="s">
        <v>287</v>
      </c>
      <c r="D1012" s="140" t="s">
        <v>8498</v>
      </c>
      <c r="E1012" s="147" t="s">
        <v>286</v>
      </c>
      <c r="F1012" s="140" t="s">
        <v>8547</v>
      </c>
      <c r="G1012" s="147" t="s">
        <v>298</v>
      </c>
      <c r="H1012" s="140" t="s">
        <v>9360</v>
      </c>
      <c r="I1012" s="147" t="s">
        <v>3132</v>
      </c>
      <c r="J1012" s="147">
        <v>1</v>
      </c>
      <c r="K1012" s="132">
        <f t="shared" si="119"/>
        <v>569759</v>
      </c>
      <c r="L1012" s="132">
        <v>346773</v>
      </c>
      <c r="M1012" s="132">
        <v>222986</v>
      </c>
      <c r="N1012" s="132">
        <v>312095.7</v>
      </c>
      <c r="O1012" s="147" t="s">
        <v>4699</v>
      </c>
      <c r="P1012" s="132">
        <v>230021</v>
      </c>
      <c r="Q1012" s="132">
        <f t="shared" si="120"/>
        <v>542116.69999999995</v>
      </c>
      <c r="R1012" s="132">
        <v>312095.7</v>
      </c>
      <c r="S1012" s="132">
        <v>230021</v>
      </c>
      <c r="T1012" s="169">
        <f t="shared" si="121"/>
        <v>1</v>
      </c>
      <c r="U1012" s="169">
        <f t="shared" si="122"/>
        <v>1</v>
      </c>
      <c r="V1012" s="169">
        <f t="shared" si="123"/>
        <v>1.031549065860637</v>
      </c>
      <c r="W1012" s="169">
        <f t="shared" si="124"/>
        <v>0.95148422403156419</v>
      </c>
      <c r="X1012" s="170">
        <v>1</v>
      </c>
      <c r="Y1012" s="139" t="s">
        <v>4584</v>
      </c>
      <c r="Z1012" s="139" t="s">
        <v>4584</v>
      </c>
      <c r="AA1012" s="139">
        <v>39889</v>
      </c>
      <c r="AB1012" s="139">
        <v>39987</v>
      </c>
      <c r="AC1012" s="139">
        <v>40001</v>
      </c>
      <c r="AD1012" s="147">
        <f t="shared" si="125"/>
        <v>98</v>
      </c>
      <c r="AE1012" s="131">
        <v>280</v>
      </c>
      <c r="AF1012" s="147" t="s">
        <v>5922</v>
      </c>
      <c r="AG1012" s="147">
        <v>1</v>
      </c>
      <c r="AH1012" s="147" t="s">
        <v>4510</v>
      </c>
    </row>
    <row r="1013" spans="1:34" x14ac:dyDescent="0.25">
      <c r="A1013" s="147" t="s">
        <v>2149</v>
      </c>
      <c r="B1013" s="140" t="s">
        <v>8470</v>
      </c>
      <c r="C1013" s="147" t="s">
        <v>287</v>
      </c>
      <c r="D1013" s="140" t="s">
        <v>8498</v>
      </c>
      <c r="E1013" s="147" t="s">
        <v>286</v>
      </c>
      <c r="F1013" s="140" t="s">
        <v>8547</v>
      </c>
      <c r="G1013" s="147" t="s">
        <v>289</v>
      </c>
      <c r="H1013" s="140" t="s">
        <v>9361</v>
      </c>
      <c r="I1013" s="147" t="s">
        <v>3128</v>
      </c>
      <c r="J1013" s="147">
        <v>1</v>
      </c>
      <c r="K1013" s="132">
        <f t="shared" si="119"/>
        <v>350000.08999999997</v>
      </c>
      <c r="L1013" s="132">
        <v>209888.29</v>
      </c>
      <c r="M1013" s="132">
        <v>140111.79999999999</v>
      </c>
      <c r="N1013" s="132">
        <v>209888.29</v>
      </c>
      <c r="O1013" s="133" t="s">
        <v>4679</v>
      </c>
      <c r="P1013" s="132">
        <v>124021.95</v>
      </c>
      <c r="Q1013" s="132">
        <f t="shared" si="120"/>
        <v>333910.24</v>
      </c>
      <c r="R1013" s="132">
        <v>209888.29</v>
      </c>
      <c r="S1013" s="132">
        <v>124021.95</v>
      </c>
      <c r="T1013" s="169">
        <f t="shared" si="121"/>
        <v>1</v>
      </c>
      <c r="U1013" s="169">
        <f t="shared" si="122"/>
        <v>1</v>
      </c>
      <c r="V1013" s="169">
        <f t="shared" si="123"/>
        <v>0.88516420458519562</v>
      </c>
      <c r="W1013" s="169">
        <f t="shared" si="124"/>
        <v>0.95402901182111133</v>
      </c>
      <c r="X1013" s="170">
        <v>1</v>
      </c>
      <c r="Y1013" s="139">
        <v>37932</v>
      </c>
      <c r="Z1013" s="139">
        <v>37971</v>
      </c>
      <c r="AA1013" s="139">
        <v>38096</v>
      </c>
      <c r="AB1013" s="139">
        <v>38235</v>
      </c>
      <c r="AC1013" s="139">
        <v>38251</v>
      </c>
      <c r="AD1013" s="147">
        <f t="shared" si="125"/>
        <v>139</v>
      </c>
      <c r="AE1013" s="131">
        <v>162</v>
      </c>
      <c r="AG1013" s="147">
        <v>1</v>
      </c>
      <c r="AH1013" s="147" t="s">
        <v>4510</v>
      </c>
    </row>
    <row r="1014" spans="1:34" x14ac:dyDescent="0.25">
      <c r="A1014" s="147" t="s">
        <v>2149</v>
      </c>
      <c r="B1014" s="140" t="s">
        <v>8470</v>
      </c>
      <c r="C1014" s="147" t="s">
        <v>287</v>
      </c>
      <c r="D1014" s="140" t="s">
        <v>8498</v>
      </c>
      <c r="E1014" s="147" t="s">
        <v>286</v>
      </c>
      <c r="F1014" s="140" t="s">
        <v>8547</v>
      </c>
      <c r="G1014" s="147" t="s">
        <v>289</v>
      </c>
      <c r="H1014" s="140" t="s">
        <v>9361</v>
      </c>
      <c r="I1014" s="147" t="s">
        <v>4409</v>
      </c>
      <c r="J1014" s="147">
        <v>1</v>
      </c>
      <c r="K1014" s="132">
        <f t="shared" si="119"/>
        <v>1192909</v>
      </c>
      <c r="L1014" s="132">
        <v>835338</v>
      </c>
      <c r="M1014" s="132">
        <v>357571</v>
      </c>
      <c r="N1014" s="132">
        <v>835338</v>
      </c>
      <c r="O1014" s="133" t="s">
        <v>4679</v>
      </c>
      <c r="P1014" s="132">
        <v>331302</v>
      </c>
      <c r="Q1014" s="132">
        <f t="shared" si="120"/>
        <v>1166640</v>
      </c>
      <c r="R1014" s="132">
        <v>835338</v>
      </c>
      <c r="S1014" s="132">
        <v>331302</v>
      </c>
      <c r="T1014" s="169">
        <f t="shared" si="121"/>
        <v>1</v>
      </c>
      <c r="U1014" s="169">
        <f t="shared" si="122"/>
        <v>1</v>
      </c>
      <c r="V1014" s="169">
        <f t="shared" si="123"/>
        <v>0.92653486999784662</v>
      </c>
      <c r="W1014" s="169">
        <f t="shared" si="124"/>
        <v>0.97797904115066614</v>
      </c>
      <c r="X1014" s="170">
        <v>1</v>
      </c>
      <c r="Y1014" s="139">
        <v>38862</v>
      </c>
      <c r="Z1014" s="139">
        <v>38891</v>
      </c>
      <c r="AA1014" s="139">
        <v>38942</v>
      </c>
      <c r="AB1014" s="139">
        <v>39065</v>
      </c>
      <c r="AC1014" s="139">
        <v>39066</v>
      </c>
      <c r="AD1014" s="147">
        <f t="shared" si="125"/>
        <v>123</v>
      </c>
      <c r="AE1014" s="131">
        <v>150</v>
      </c>
      <c r="AG1014" s="147">
        <v>1</v>
      </c>
      <c r="AH1014" s="147" t="s">
        <v>4510</v>
      </c>
    </row>
    <row r="1015" spans="1:34" x14ac:dyDescent="0.25">
      <c r="A1015" s="147" t="s">
        <v>2149</v>
      </c>
      <c r="B1015" s="140" t="s">
        <v>8470</v>
      </c>
      <c r="C1015" s="147" t="s">
        <v>287</v>
      </c>
      <c r="D1015" s="140" t="s">
        <v>8498</v>
      </c>
      <c r="E1015" s="147" t="s">
        <v>286</v>
      </c>
      <c r="F1015" s="140" t="s">
        <v>8547</v>
      </c>
      <c r="G1015" s="147" t="s">
        <v>289</v>
      </c>
      <c r="H1015" s="140" t="s">
        <v>9361</v>
      </c>
      <c r="I1015" s="147" t="s">
        <v>5933</v>
      </c>
      <c r="J1015" s="147">
        <v>1</v>
      </c>
      <c r="K1015" s="132">
        <f t="shared" si="119"/>
        <v>844600</v>
      </c>
      <c r="L1015" s="132">
        <v>693424</v>
      </c>
      <c r="M1015" s="132">
        <v>151176</v>
      </c>
      <c r="N1015" s="132">
        <v>673233.32</v>
      </c>
      <c r="O1015" s="147" t="s">
        <v>4679</v>
      </c>
      <c r="P1015" s="132">
        <v>151176</v>
      </c>
      <c r="Q1015" s="132">
        <f t="shared" si="120"/>
        <v>824409.32</v>
      </c>
      <c r="R1015" s="132">
        <v>673233.32</v>
      </c>
      <c r="S1015" s="132">
        <v>151176</v>
      </c>
      <c r="T1015" s="169">
        <f t="shared" si="121"/>
        <v>1</v>
      </c>
      <c r="U1015" s="169">
        <f t="shared" si="122"/>
        <v>1</v>
      </c>
      <c r="V1015" s="169">
        <f t="shared" si="123"/>
        <v>1</v>
      </c>
      <c r="W1015" s="169">
        <f t="shared" si="124"/>
        <v>0.97609438787591751</v>
      </c>
      <c r="X1015" s="170">
        <v>1</v>
      </c>
      <c r="Y1015" s="139" t="s">
        <v>4584</v>
      </c>
      <c r="Z1015" s="139" t="s">
        <v>4584</v>
      </c>
      <c r="AA1015" s="139">
        <v>39892</v>
      </c>
      <c r="AB1015" s="139">
        <v>39935</v>
      </c>
      <c r="AC1015" s="139">
        <v>39966</v>
      </c>
      <c r="AD1015" s="147">
        <f t="shared" si="125"/>
        <v>43</v>
      </c>
      <c r="AE1015" s="131">
        <v>170</v>
      </c>
      <c r="AF1015" s="147" t="s">
        <v>5920</v>
      </c>
      <c r="AG1015" s="147">
        <v>1</v>
      </c>
      <c r="AH1015" s="147" t="s">
        <v>4510</v>
      </c>
    </row>
    <row r="1016" spans="1:34" x14ac:dyDescent="0.25">
      <c r="A1016" s="147" t="s">
        <v>2149</v>
      </c>
      <c r="B1016" s="140" t="s">
        <v>8470</v>
      </c>
      <c r="C1016" s="147" t="s">
        <v>287</v>
      </c>
      <c r="D1016" s="140" t="s">
        <v>8498</v>
      </c>
      <c r="E1016" s="147" t="s">
        <v>286</v>
      </c>
      <c r="F1016" s="140" t="s">
        <v>8547</v>
      </c>
      <c r="G1016" s="147" t="s">
        <v>291</v>
      </c>
      <c r="H1016" s="140" t="s">
        <v>9362</v>
      </c>
      <c r="I1016" s="147" t="s">
        <v>5715</v>
      </c>
      <c r="J1016" s="147">
        <v>1</v>
      </c>
      <c r="K1016" s="132">
        <f t="shared" si="119"/>
        <v>700000</v>
      </c>
      <c r="L1016" s="132">
        <v>484922.7</v>
      </c>
      <c r="M1016" s="132">
        <v>215077.3</v>
      </c>
      <c r="N1016" s="132">
        <v>484922.7</v>
      </c>
      <c r="O1016" s="133" t="s">
        <v>4679</v>
      </c>
      <c r="P1016" s="132">
        <v>200140</v>
      </c>
      <c r="Q1016" s="132">
        <f t="shared" si="120"/>
        <v>685062.7</v>
      </c>
      <c r="R1016" s="132">
        <v>484922.7</v>
      </c>
      <c r="S1016" s="132">
        <v>200140</v>
      </c>
      <c r="T1016" s="169">
        <f t="shared" si="121"/>
        <v>1</v>
      </c>
      <c r="U1016" s="169">
        <f t="shared" si="122"/>
        <v>1</v>
      </c>
      <c r="V1016" s="169">
        <f t="shared" si="123"/>
        <v>0.93054915604761645</v>
      </c>
      <c r="W1016" s="169">
        <f t="shared" si="124"/>
        <v>0.97866099999999989</v>
      </c>
      <c r="X1016" s="170">
        <v>1</v>
      </c>
      <c r="Y1016" s="139">
        <v>37932</v>
      </c>
      <c r="Z1016" s="139">
        <v>37971</v>
      </c>
      <c r="AA1016" s="139">
        <v>38102</v>
      </c>
      <c r="AB1016" s="139">
        <v>38299</v>
      </c>
      <c r="AC1016" s="139">
        <v>38369</v>
      </c>
      <c r="AD1016" s="147">
        <f t="shared" si="125"/>
        <v>197</v>
      </c>
      <c r="AE1016" s="131">
        <v>173</v>
      </c>
      <c r="AG1016" s="147">
        <v>1</v>
      </c>
      <c r="AH1016" s="147" t="s">
        <v>4510</v>
      </c>
    </row>
    <row r="1017" spans="1:34" x14ac:dyDescent="0.25">
      <c r="A1017" s="147" t="s">
        <v>2149</v>
      </c>
      <c r="B1017" s="140" t="s">
        <v>8470</v>
      </c>
      <c r="C1017" s="147" t="s">
        <v>287</v>
      </c>
      <c r="D1017" s="140" t="s">
        <v>8498</v>
      </c>
      <c r="E1017" s="147" t="s">
        <v>286</v>
      </c>
      <c r="F1017" s="140" t="s">
        <v>8547</v>
      </c>
      <c r="G1017" s="147" t="s">
        <v>291</v>
      </c>
      <c r="H1017" s="140" t="s">
        <v>9362</v>
      </c>
      <c r="I1017" s="147" t="s">
        <v>5744</v>
      </c>
      <c r="J1017" s="147">
        <v>1</v>
      </c>
      <c r="K1017" s="132">
        <f t="shared" si="119"/>
        <v>934134</v>
      </c>
      <c r="L1017" s="132">
        <v>646000</v>
      </c>
      <c r="M1017" s="132">
        <v>288134</v>
      </c>
      <c r="N1017" s="132">
        <v>646000</v>
      </c>
      <c r="O1017" s="133" t="s">
        <v>4679</v>
      </c>
      <c r="P1017" s="132">
        <v>365261</v>
      </c>
      <c r="Q1017" s="132">
        <f t="shared" si="120"/>
        <v>1011261</v>
      </c>
      <c r="R1017" s="132">
        <v>646000</v>
      </c>
      <c r="S1017" s="132">
        <v>365261</v>
      </c>
      <c r="T1017" s="169">
        <f t="shared" si="121"/>
        <v>1</v>
      </c>
      <c r="U1017" s="169">
        <f t="shared" si="122"/>
        <v>1</v>
      </c>
      <c r="V1017" s="169">
        <f t="shared" si="123"/>
        <v>1.2676775389228623</v>
      </c>
      <c r="W1017" s="169">
        <f t="shared" si="124"/>
        <v>1.0825652422457592</v>
      </c>
      <c r="X1017" s="170">
        <v>1</v>
      </c>
      <c r="Y1017" s="139">
        <v>38460</v>
      </c>
      <c r="Z1017" s="139">
        <v>38513</v>
      </c>
      <c r="AA1017" s="139">
        <v>38562</v>
      </c>
      <c r="AB1017" s="139">
        <v>38791</v>
      </c>
      <c r="AC1017" s="139">
        <v>38836</v>
      </c>
      <c r="AD1017" s="147">
        <f t="shared" si="125"/>
        <v>229</v>
      </c>
      <c r="AE1017" s="131">
        <v>500</v>
      </c>
      <c r="AG1017" s="147">
        <v>1</v>
      </c>
      <c r="AH1017" s="147" t="s">
        <v>4510</v>
      </c>
    </row>
    <row r="1018" spans="1:34" x14ac:dyDescent="0.25">
      <c r="A1018" s="147" t="s">
        <v>2149</v>
      </c>
      <c r="B1018" s="140" t="s">
        <v>8470</v>
      </c>
      <c r="C1018" s="147" t="s">
        <v>287</v>
      </c>
      <c r="D1018" s="140" t="s">
        <v>8498</v>
      </c>
      <c r="E1018" s="147" t="s">
        <v>286</v>
      </c>
      <c r="F1018" s="140" t="s">
        <v>8547</v>
      </c>
      <c r="G1018" s="147" t="s">
        <v>291</v>
      </c>
      <c r="H1018" s="140" t="s">
        <v>9362</v>
      </c>
      <c r="I1018" s="147" t="s">
        <v>3616</v>
      </c>
      <c r="J1018" s="147">
        <v>1</v>
      </c>
      <c r="K1018" s="132">
        <f t="shared" si="119"/>
        <v>765073</v>
      </c>
      <c r="L1018" s="132">
        <v>684273</v>
      </c>
      <c r="M1018" s="132">
        <v>80800</v>
      </c>
      <c r="N1018" s="132">
        <v>683480</v>
      </c>
      <c r="O1018" s="147" t="s">
        <v>4679</v>
      </c>
      <c r="P1018" s="132">
        <v>112800</v>
      </c>
      <c r="Q1018" s="132">
        <f t="shared" si="120"/>
        <v>796280</v>
      </c>
      <c r="R1018" s="132">
        <v>683480</v>
      </c>
      <c r="S1018" s="132">
        <v>112800</v>
      </c>
      <c r="T1018" s="169">
        <f t="shared" si="121"/>
        <v>1</v>
      </c>
      <c r="U1018" s="169">
        <f t="shared" si="122"/>
        <v>1</v>
      </c>
      <c r="V1018" s="169">
        <f t="shared" si="123"/>
        <v>1.3960396039603959</v>
      </c>
      <c r="W1018" s="169">
        <f t="shared" si="124"/>
        <v>1.0407895717140718</v>
      </c>
      <c r="X1018" s="170">
        <v>1</v>
      </c>
      <c r="Y1018" s="139" t="s">
        <v>4584</v>
      </c>
      <c r="Z1018" s="139" t="s">
        <v>4584</v>
      </c>
      <c r="AA1018" s="139">
        <v>39911</v>
      </c>
      <c r="AB1018" s="139">
        <v>39982</v>
      </c>
      <c r="AC1018" s="139">
        <v>39983</v>
      </c>
      <c r="AD1018" s="147">
        <f t="shared" si="125"/>
        <v>71</v>
      </c>
      <c r="AE1018" s="131">
        <v>230</v>
      </c>
      <c r="AF1018" s="147" t="s">
        <v>5934</v>
      </c>
      <c r="AG1018" s="147">
        <v>1</v>
      </c>
      <c r="AH1018" s="147" t="s">
        <v>4510</v>
      </c>
    </row>
    <row r="1019" spans="1:34" x14ac:dyDescent="0.25">
      <c r="A1019" s="147" t="s">
        <v>2149</v>
      </c>
      <c r="B1019" s="140" t="s">
        <v>8470</v>
      </c>
      <c r="C1019" s="147" t="s">
        <v>287</v>
      </c>
      <c r="D1019" s="140" t="s">
        <v>8498</v>
      </c>
      <c r="E1019" s="147" t="s">
        <v>286</v>
      </c>
      <c r="F1019" s="140" t="s">
        <v>8547</v>
      </c>
      <c r="G1019" s="147" t="s">
        <v>288</v>
      </c>
      <c r="H1019" s="140" t="s">
        <v>9363</v>
      </c>
      <c r="I1019" s="147" t="s">
        <v>5715</v>
      </c>
      <c r="J1019" s="147">
        <v>1</v>
      </c>
      <c r="K1019" s="132">
        <f t="shared" si="119"/>
        <v>700000</v>
      </c>
      <c r="L1019" s="132">
        <v>484562.7</v>
      </c>
      <c r="M1019" s="132">
        <v>215437.3</v>
      </c>
      <c r="N1019" s="132">
        <v>484562.7</v>
      </c>
      <c r="O1019" s="133" t="s">
        <v>4679</v>
      </c>
      <c r="P1019" s="132">
        <v>167460</v>
      </c>
      <c r="Q1019" s="132">
        <f t="shared" si="120"/>
        <v>652022.69999999995</v>
      </c>
      <c r="R1019" s="132">
        <v>484562.7</v>
      </c>
      <c r="S1019" s="132">
        <v>167460</v>
      </c>
      <c r="T1019" s="169">
        <f t="shared" si="121"/>
        <v>1</v>
      </c>
      <c r="U1019" s="169">
        <f t="shared" si="122"/>
        <v>1</v>
      </c>
      <c r="V1019" s="169">
        <f t="shared" si="123"/>
        <v>0.77730272334456485</v>
      </c>
      <c r="W1019" s="169">
        <f t="shared" si="124"/>
        <v>0.93146099999999998</v>
      </c>
      <c r="X1019" s="170">
        <v>1</v>
      </c>
      <c r="Y1019" s="139">
        <v>37932</v>
      </c>
      <c r="Z1019" s="139">
        <v>37971</v>
      </c>
      <c r="AA1019" s="139">
        <v>38068</v>
      </c>
      <c r="AB1019" s="139">
        <v>38236</v>
      </c>
      <c r="AC1019" s="139">
        <v>38246</v>
      </c>
      <c r="AD1019" s="147">
        <f t="shared" si="125"/>
        <v>168</v>
      </c>
      <c r="AE1019" s="131">
        <v>167</v>
      </c>
      <c r="AG1019" s="147">
        <v>1</v>
      </c>
      <c r="AH1019" s="147" t="s">
        <v>4510</v>
      </c>
    </row>
    <row r="1020" spans="1:34" x14ac:dyDescent="0.25">
      <c r="A1020" s="147" t="s">
        <v>2149</v>
      </c>
      <c r="B1020" s="140" t="s">
        <v>8470</v>
      </c>
      <c r="C1020" s="147" t="s">
        <v>287</v>
      </c>
      <c r="D1020" s="140" t="s">
        <v>8498</v>
      </c>
      <c r="E1020" s="147" t="s">
        <v>286</v>
      </c>
      <c r="F1020" s="140" t="s">
        <v>8547</v>
      </c>
      <c r="G1020" s="147" t="s">
        <v>288</v>
      </c>
      <c r="H1020" s="140" t="s">
        <v>9363</v>
      </c>
      <c r="I1020" s="147" t="s">
        <v>3192</v>
      </c>
      <c r="J1020" s="147">
        <v>1</v>
      </c>
      <c r="K1020" s="132">
        <f t="shared" si="119"/>
        <v>382286</v>
      </c>
      <c r="L1020" s="132">
        <v>267000</v>
      </c>
      <c r="M1020" s="132">
        <v>115286</v>
      </c>
      <c r="N1020" s="132">
        <v>267000</v>
      </c>
      <c r="O1020" s="133" t="s">
        <v>4679</v>
      </c>
      <c r="P1020" s="132">
        <v>124416.43</v>
      </c>
      <c r="Q1020" s="132">
        <f t="shared" si="120"/>
        <v>391416.43</v>
      </c>
      <c r="R1020" s="132">
        <v>267000</v>
      </c>
      <c r="S1020" s="132">
        <v>124416.43</v>
      </c>
      <c r="T1020" s="169">
        <f t="shared" si="121"/>
        <v>1</v>
      </c>
      <c r="U1020" s="169">
        <f t="shared" si="122"/>
        <v>1</v>
      </c>
      <c r="V1020" s="169">
        <f t="shared" si="123"/>
        <v>1.0791980812934787</v>
      </c>
      <c r="W1020" s="169">
        <f t="shared" si="124"/>
        <v>1.0238837676503978</v>
      </c>
      <c r="X1020" s="170">
        <v>1</v>
      </c>
      <c r="Y1020" s="139">
        <v>38460</v>
      </c>
      <c r="Z1020" s="139">
        <v>38513</v>
      </c>
      <c r="AA1020" s="139">
        <v>38411</v>
      </c>
      <c r="AB1020" s="139">
        <v>38630</v>
      </c>
      <c r="AC1020" s="139">
        <v>38643</v>
      </c>
      <c r="AD1020" s="147">
        <f t="shared" si="125"/>
        <v>219</v>
      </c>
      <c r="AE1020" s="131">
        <v>50</v>
      </c>
      <c r="AG1020" s="147">
        <v>1</v>
      </c>
      <c r="AH1020" s="147" t="s">
        <v>4510</v>
      </c>
    </row>
    <row r="1021" spans="1:34" x14ac:dyDescent="0.25">
      <c r="A1021" s="147" t="s">
        <v>2149</v>
      </c>
      <c r="B1021" s="140" t="s">
        <v>8470</v>
      </c>
      <c r="C1021" s="147" t="s">
        <v>287</v>
      </c>
      <c r="D1021" s="140" t="s">
        <v>8498</v>
      </c>
      <c r="E1021" s="147" t="s">
        <v>286</v>
      </c>
      <c r="F1021" s="140" t="s">
        <v>8547</v>
      </c>
      <c r="G1021" s="147" t="s">
        <v>288</v>
      </c>
      <c r="H1021" s="140" t="s">
        <v>9363</v>
      </c>
      <c r="I1021" s="147" t="s">
        <v>5766</v>
      </c>
      <c r="J1021" s="147">
        <v>1</v>
      </c>
      <c r="K1021" s="132">
        <f t="shared" ref="K1021:K1084" si="126">L1021+M1021</f>
        <v>425968</v>
      </c>
      <c r="L1021" s="132">
        <v>312290</v>
      </c>
      <c r="M1021" s="132">
        <v>113678</v>
      </c>
      <c r="N1021" s="132">
        <v>312290</v>
      </c>
      <c r="O1021" s="133" t="s">
        <v>4679</v>
      </c>
      <c r="P1021" s="132">
        <v>103694</v>
      </c>
      <c r="Q1021" s="132">
        <f t="shared" ref="Q1021:Q1084" si="127">R1021+S1021</f>
        <v>415984</v>
      </c>
      <c r="R1021" s="132">
        <v>312290</v>
      </c>
      <c r="S1021" s="132">
        <v>103694</v>
      </c>
      <c r="T1021" s="169">
        <f t="shared" ref="T1021:T1084" si="128">R1021/N1021</f>
        <v>1</v>
      </c>
      <c r="U1021" s="169">
        <f t="shared" ref="U1021:U1084" si="129">S1021/P1021</f>
        <v>1</v>
      </c>
      <c r="V1021" s="169">
        <f t="shared" ref="V1021:V1084" si="130">P1021/M1021</f>
        <v>0.91217297982019385</v>
      </c>
      <c r="W1021" s="169">
        <f t="shared" ref="W1021:W1084" si="131">Q1021/K1021</f>
        <v>0.97656161965218047</v>
      </c>
      <c r="X1021" s="170">
        <v>1</v>
      </c>
      <c r="Y1021" s="139">
        <v>38862</v>
      </c>
      <c r="Z1021" s="139">
        <v>38891</v>
      </c>
      <c r="AA1021" s="139">
        <v>38965</v>
      </c>
      <c r="AB1021" s="139">
        <v>39020</v>
      </c>
      <c r="AC1021" s="139" t="s">
        <v>4516</v>
      </c>
      <c r="AD1021" s="147">
        <f t="shared" ref="AD1021:AD1084" si="132">AB1021-AA1021</f>
        <v>55</v>
      </c>
      <c r="AE1021" s="131">
        <v>120</v>
      </c>
      <c r="AG1021" s="147">
        <v>1</v>
      </c>
      <c r="AH1021" s="147" t="s">
        <v>4510</v>
      </c>
    </row>
    <row r="1022" spans="1:34" x14ac:dyDescent="0.25">
      <c r="A1022" s="147" t="s">
        <v>2149</v>
      </c>
      <c r="B1022" s="140" t="s">
        <v>8470</v>
      </c>
      <c r="C1022" s="147" t="s">
        <v>287</v>
      </c>
      <c r="D1022" s="140" t="s">
        <v>8498</v>
      </c>
      <c r="E1022" s="147" t="s">
        <v>286</v>
      </c>
      <c r="F1022" s="140" t="s">
        <v>8547</v>
      </c>
      <c r="G1022" s="147" t="s">
        <v>288</v>
      </c>
      <c r="H1022" s="140" t="s">
        <v>9363</v>
      </c>
      <c r="I1022" s="147" t="s">
        <v>5935</v>
      </c>
      <c r="J1022" s="147">
        <v>1</v>
      </c>
      <c r="K1022" s="132">
        <f t="shared" si="126"/>
        <v>1259872</v>
      </c>
      <c r="L1022" s="132">
        <v>1154072</v>
      </c>
      <c r="M1022" s="132">
        <v>105800</v>
      </c>
      <c r="N1022" s="132">
        <v>1095718</v>
      </c>
      <c r="O1022" s="147" t="s">
        <v>4679</v>
      </c>
      <c r="P1022" s="132">
        <v>105800</v>
      </c>
      <c r="Q1022" s="132">
        <f t="shared" si="127"/>
        <v>1201518</v>
      </c>
      <c r="R1022" s="132">
        <v>1095718</v>
      </c>
      <c r="S1022" s="132">
        <v>105800</v>
      </c>
      <c r="T1022" s="169">
        <f t="shared" si="128"/>
        <v>1</v>
      </c>
      <c r="U1022" s="169">
        <f t="shared" si="129"/>
        <v>1</v>
      </c>
      <c r="V1022" s="169">
        <f t="shared" si="130"/>
        <v>1</v>
      </c>
      <c r="W1022" s="169">
        <f t="shared" si="131"/>
        <v>0.95368259632724595</v>
      </c>
      <c r="X1022" s="170">
        <v>1</v>
      </c>
      <c r="Y1022" s="139" t="s">
        <v>4584</v>
      </c>
      <c r="Z1022" s="139" t="s">
        <v>4584</v>
      </c>
      <c r="AA1022" s="139">
        <v>39916</v>
      </c>
      <c r="AB1022" s="139">
        <v>39977</v>
      </c>
      <c r="AC1022" s="139">
        <v>39979</v>
      </c>
      <c r="AD1022" s="147">
        <f t="shared" si="132"/>
        <v>61</v>
      </c>
      <c r="AE1022" s="131">
        <v>240</v>
      </c>
      <c r="AF1022" s="147" t="s">
        <v>5936</v>
      </c>
      <c r="AG1022" s="147">
        <v>1</v>
      </c>
      <c r="AH1022" s="147" t="s">
        <v>4510</v>
      </c>
    </row>
    <row r="1023" spans="1:34" x14ac:dyDescent="0.25">
      <c r="A1023" s="147" t="s">
        <v>2149</v>
      </c>
      <c r="B1023" s="140" t="s">
        <v>8470</v>
      </c>
      <c r="C1023" s="147" t="s">
        <v>287</v>
      </c>
      <c r="D1023" s="140" t="s">
        <v>8498</v>
      </c>
      <c r="E1023" s="147" t="s">
        <v>286</v>
      </c>
      <c r="F1023" s="140" t="s">
        <v>8547</v>
      </c>
      <c r="G1023" s="147" t="s">
        <v>296</v>
      </c>
      <c r="H1023" s="140" t="s">
        <v>9364</v>
      </c>
      <c r="I1023" s="147" t="s">
        <v>5716</v>
      </c>
      <c r="J1023" s="147">
        <v>1</v>
      </c>
      <c r="K1023" s="132">
        <f t="shared" si="126"/>
        <v>1150000</v>
      </c>
      <c r="L1023" s="132">
        <v>803000</v>
      </c>
      <c r="M1023" s="132">
        <v>347000</v>
      </c>
      <c r="N1023" s="132">
        <v>722700</v>
      </c>
      <c r="O1023" s="133" t="s">
        <v>4699</v>
      </c>
      <c r="P1023" s="132">
        <v>140520</v>
      </c>
      <c r="Q1023" s="132">
        <f t="shared" si="127"/>
        <v>863220</v>
      </c>
      <c r="R1023" s="132">
        <v>722700</v>
      </c>
      <c r="S1023" s="132">
        <v>140520</v>
      </c>
      <c r="T1023" s="169">
        <f t="shared" si="128"/>
        <v>1</v>
      </c>
      <c r="U1023" s="169">
        <f t="shared" si="129"/>
        <v>1</v>
      </c>
      <c r="V1023" s="169">
        <f t="shared" si="130"/>
        <v>0.40495677233429395</v>
      </c>
      <c r="W1023" s="169">
        <f t="shared" si="131"/>
        <v>0.75062608695652178</v>
      </c>
      <c r="X1023" s="170">
        <v>1</v>
      </c>
      <c r="Y1023" s="139">
        <v>37932</v>
      </c>
      <c r="Z1023" s="139">
        <v>37971</v>
      </c>
      <c r="AA1023" s="139">
        <v>38080</v>
      </c>
      <c r="AB1023" s="139">
        <v>38457</v>
      </c>
      <c r="AC1023" s="139">
        <v>38482</v>
      </c>
      <c r="AD1023" s="147">
        <f t="shared" si="132"/>
        <v>377</v>
      </c>
      <c r="AE1023" s="131">
        <v>150</v>
      </c>
      <c r="AG1023" s="147">
        <v>1</v>
      </c>
      <c r="AH1023" s="147" t="s">
        <v>4510</v>
      </c>
    </row>
    <row r="1024" spans="1:34" x14ac:dyDescent="0.25">
      <c r="A1024" s="147" t="s">
        <v>2149</v>
      </c>
      <c r="B1024" s="140" t="s">
        <v>8470</v>
      </c>
      <c r="C1024" s="147" t="s">
        <v>287</v>
      </c>
      <c r="D1024" s="140" t="s">
        <v>8498</v>
      </c>
      <c r="E1024" s="147" t="s">
        <v>286</v>
      </c>
      <c r="F1024" s="140" t="s">
        <v>8547</v>
      </c>
      <c r="G1024" s="147" t="s">
        <v>296</v>
      </c>
      <c r="H1024" s="140" t="s">
        <v>9364</v>
      </c>
      <c r="I1024" s="147" t="s">
        <v>3822</v>
      </c>
      <c r="J1024" s="147">
        <v>1</v>
      </c>
      <c r="K1024" s="132">
        <f t="shared" si="126"/>
        <v>950755</v>
      </c>
      <c r="L1024" s="132">
        <v>665523</v>
      </c>
      <c r="M1024" s="132">
        <v>285232</v>
      </c>
      <c r="N1024" s="132">
        <v>665523</v>
      </c>
      <c r="O1024" s="133" t="s">
        <v>4679</v>
      </c>
      <c r="P1024" s="132">
        <v>266579</v>
      </c>
      <c r="Q1024" s="132">
        <f t="shared" si="127"/>
        <v>932102</v>
      </c>
      <c r="R1024" s="132">
        <v>665523</v>
      </c>
      <c r="S1024" s="132">
        <v>266579</v>
      </c>
      <c r="T1024" s="169">
        <f t="shared" si="128"/>
        <v>1</v>
      </c>
      <c r="U1024" s="169">
        <f t="shared" si="129"/>
        <v>1</v>
      </c>
      <c r="V1024" s="169">
        <f t="shared" si="130"/>
        <v>0.93460411174061819</v>
      </c>
      <c r="W1024" s="169">
        <f t="shared" si="131"/>
        <v>0.98038085521506591</v>
      </c>
      <c r="X1024" s="170">
        <v>1</v>
      </c>
      <c r="Y1024" s="139">
        <v>38862</v>
      </c>
      <c r="Z1024" s="139">
        <v>38891</v>
      </c>
      <c r="AA1024" s="139">
        <v>38971</v>
      </c>
      <c r="AB1024" s="139">
        <v>39032</v>
      </c>
      <c r="AC1024" s="139">
        <v>39014</v>
      </c>
      <c r="AD1024" s="147">
        <f t="shared" si="132"/>
        <v>61</v>
      </c>
      <c r="AE1024" s="131">
        <v>97</v>
      </c>
      <c r="AG1024" s="147">
        <v>1</v>
      </c>
      <c r="AH1024" s="147" t="s">
        <v>4510</v>
      </c>
    </row>
    <row r="1025" spans="1:34" x14ac:dyDescent="0.25">
      <c r="A1025" s="147" t="s">
        <v>2149</v>
      </c>
      <c r="B1025" s="140" t="s">
        <v>8470</v>
      </c>
      <c r="C1025" s="147" t="s">
        <v>287</v>
      </c>
      <c r="D1025" s="140" t="s">
        <v>8498</v>
      </c>
      <c r="E1025" s="147" t="s">
        <v>286</v>
      </c>
      <c r="F1025" s="140" t="s">
        <v>8547</v>
      </c>
      <c r="G1025" s="147" t="s">
        <v>296</v>
      </c>
      <c r="H1025" s="140" t="s">
        <v>9364</v>
      </c>
      <c r="I1025" s="147" t="s">
        <v>5937</v>
      </c>
      <c r="J1025" s="147">
        <v>1</v>
      </c>
      <c r="K1025" s="132">
        <f t="shared" si="126"/>
        <v>844600</v>
      </c>
      <c r="L1025" s="132">
        <v>668620</v>
      </c>
      <c r="M1025" s="132">
        <v>175980</v>
      </c>
      <c r="N1025" s="132">
        <v>636858.67000000004</v>
      </c>
      <c r="O1025" s="147" t="s">
        <v>4679</v>
      </c>
      <c r="P1025" s="132">
        <v>176160</v>
      </c>
      <c r="Q1025" s="132">
        <f t="shared" si="127"/>
        <v>813018.67</v>
      </c>
      <c r="R1025" s="132">
        <v>636858.67000000004</v>
      </c>
      <c r="S1025" s="132">
        <v>176160</v>
      </c>
      <c r="T1025" s="169">
        <f t="shared" si="128"/>
        <v>1</v>
      </c>
      <c r="U1025" s="169">
        <f t="shared" si="129"/>
        <v>1</v>
      </c>
      <c r="V1025" s="169">
        <f t="shared" si="130"/>
        <v>1.0010228435049437</v>
      </c>
      <c r="W1025" s="169">
        <f t="shared" si="131"/>
        <v>0.96260794458915466</v>
      </c>
      <c r="X1025" s="170">
        <v>1</v>
      </c>
      <c r="Y1025" s="139" t="s">
        <v>4584</v>
      </c>
      <c r="Z1025" s="139" t="s">
        <v>4584</v>
      </c>
      <c r="AA1025" s="139">
        <v>39891</v>
      </c>
      <c r="AB1025" s="139">
        <v>39986</v>
      </c>
      <c r="AC1025" s="139">
        <v>39989</v>
      </c>
      <c r="AD1025" s="147">
        <f t="shared" si="132"/>
        <v>95</v>
      </c>
      <c r="AE1025" s="131">
        <v>210</v>
      </c>
      <c r="AF1025" s="147" t="s">
        <v>5920</v>
      </c>
      <c r="AG1025" s="147">
        <v>1</v>
      </c>
      <c r="AH1025" s="147" t="s">
        <v>4510</v>
      </c>
    </row>
    <row r="1026" spans="1:34" x14ac:dyDescent="0.25">
      <c r="A1026" s="147" t="s">
        <v>2149</v>
      </c>
      <c r="B1026" s="140" t="s">
        <v>8470</v>
      </c>
      <c r="C1026" s="147" t="s">
        <v>287</v>
      </c>
      <c r="D1026" s="140" t="s">
        <v>8498</v>
      </c>
      <c r="E1026" s="147" t="s">
        <v>286</v>
      </c>
      <c r="F1026" s="140" t="s">
        <v>8547</v>
      </c>
      <c r="G1026" s="147" t="s">
        <v>293</v>
      </c>
      <c r="H1026" s="140" t="s">
        <v>9365</v>
      </c>
      <c r="I1026" s="147" t="s">
        <v>5715</v>
      </c>
      <c r="J1026" s="147">
        <v>1</v>
      </c>
      <c r="K1026" s="132">
        <f t="shared" si="126"/>
        <v>699999.3</v>
      </c>
      <c r="L1026" s="132">
        <v>489062</v>
      </c>
      <c r="M1026" s="132">
        <v>210937.3</v>
      </c>
      <c r="N1026" s="132">
        <v>489062</v>
      </c>
      <c r="O1026" s="133" t="s">
        <v>4679</v>
      </c>
      <c r="P1026" s="132">
        <v>189603</v>
      </c>
      <c r="Q1026" s="132">
        <f t="shared" si="127"/>
        <v>678665</v>
      </c>
      <c r="R1026" s="132">
        <v>489062</v>
      </c>
      <c r="S1026" s="132">
        <v>189603</v>
      </c>
      <c r="T1026" s="169">
        <f t="shared" si="128"/>
        <v>1</v>
      </c>
      <c r="U1026" s="169">
        <f t="shared" si="129"/>
        <v>1</v>
      </c>
      <c r="V1026" s="169">
        <f t="shared" si="130"/>
        <v>0.89885951891865501</v>
      </c>
      <c r="W1026" s="169">
        <f t="shared" si="131"/>
        <v>0.96952239809382657</v>
      </c>
      <c r="X1026" s="170">
        <v>1</v>
      </c>
      <c r="Y1026" s="139">
        <v>37932</v>
      </c>
      <c r="Z1026" s="139">
        <v>37971</v>
      </c>
      <c r="AA1026" s="139">
        <v>38106</v>
      </c>
      <c r="AB1026" s="139">
        <v>38367</v>
      </c>
      <c r="AC1026" s="139">
        <v>38411</v>
      </c>
      <c r="AD1026" s="147">
        <f t="shared" si="132"/>
        <v>261</v>
      </c>
      <c r="AE1026" s="131">
        <v>115</v>
      </c>
      <c r="AG1026" s="147">
        <v>1</v>
      </c>
      <c r="AH1026" s="147" t="s">
        <v>4510</v>
      </c>
    </row>
    <row r="1027" spans="1:34" x14ac:dyDescent="0.25">
      <c r="A1027" s="147" t="s">
        <v>2149</v>
      </c>
      <c r="B1027" s="140" t="s">
        <v>8470</v>
      </c>
      <c r="C1027" s="147" t="s">
        <v>287</v>
      </c>
      <c r="D1027" s="140" t="s">
        <v>8498</v>
      </c>
      <c r="E1027" s="147" t="s">
        <v>286</v>
      </c>
      <c r="F1027" s="140" t="s">
        <v>8547</v>
      </c>
      <c r="G1027" s="147" t="s">
        <v>293</v>
      </c>
      <c r="H1027" s="140" t="s">
        <v>9365</v>
      </c>
      <c r="I1027" s="147" t="s">
        <v>2341</v>
      </c>
      <c r="J1027" s="147">
        <v>1</v>
      </c>
      <c r="K1027" s="132">
        <f t="shared" si="126"/>
        <v>2409850</v>
      </c>
      <c r="L1027" s="132">
        <v>1686849</v>
      </c>
      <c r="M1027" s="132">
        <v>723001</v>
      </c>
      <c r="N1027" s="132">
        <v>1518164.1</v>
      </c>
      <c r="O1027" s="133" t="s">
        <v>4699</v>
      </c>
      <c r="P1027" s="132">
        <v>164768</v>
      </c>
      <c r="Q1027" s="132">
        <f t="shared" si="127"/>
        <v>1682932.1</v>
      </c>
      <c r="R1027" s="132">
        <v>1518164.1</v>
      </c>
      <c r="S1027" s="132">
        <v>164768</v>
      </c>
      <c r="T1027" s="169">
        <f t="shared" si="128"/>
        <v>1</v>
      </c>
      <c r="U1027" s="169">
        <f t="shared" si="129"/>
        <v>1</v>
      </c>
      <c r="V1027" s="169">
        <f t="shared" si="130"/>
        <v>0.22789456722743123</v>
      </c>
      <c r="W1027" s="169">
        <f t="shared" si="131"/>
        <v>0.69835554080129469</v>
      </c>
      <c r="X1027" s="170">
        <v>1</v>
      </c>
      <c r="Y1027" s="139">
        <v>38862</v>
      </c>
      <c r="Z1027" s="139">
        <v>38891</v>
      </c>
      <c r="AA1027" s="139">
        <v>39064</v>
      </c>
      <c r="AB1027" s="139">
        <v>39133</v>
      </c>
      <c r="AC1027" s="139" t="s">
        <v>4912</v>
      </c>
      <c r="AD1027" s="147">
        <f t="shared" si="132"/>
        <v>69</v>
      </c>
      <c r="AE1027" s="131">
        <v>120</v>
      </c>
      <c r="AG1027" s="147">
        <v>1</v>
      </c>
      <c r="AH1027" s="147" t="s">
        <v>4510</v>
      </c>
    </row>
    <row r="1028" spans="1:34" x14ac:dyDescent="0.25">
      <c r="A1028" s="147" t="s">
        <v>2149</v>
      </c>
      <c r="B1028" s="140" t="s">
        <v>8470</v>
      </c>
      <c r="C1028" s="147" t="s">
        <v>287</v>
      </c>
      <c r="D1028" s="140" t="s">
        <v>8498</v>
      </c>
      <c r="E1028" s="147" t="s">
        <v>286</v>
      </c>
      <c r="F1028" s="140" t="s">
        <v>8547</v>
      </c>
      <c r="G1028" s="147" t="s">
        <v>293</v>
      </c>
      <c r="H1028" s="140" t="s">
        <v>9365</v>
      </c>
      <c r="I1028" s="147" t="s">
        <v>5937</v>
      </c>
      <c r="J1028" s="147">
        <v>1</v>
      </c>
      <c r="K1028" s="132">
        <f t="shared" si="126"/>
        <v>844600</v>
      </c>
      <c r="L1028" s="132">
        <v>699120</v>
      </c>
      <c r="M1028" s="132">
        <v>145480</v>
      </c>
      <c r="N1028" s="132">
        <v>661289.79</v>
      </c>
      <c r="O1028" s="147" t="s">
        <v>4679</v>
      </c>
      <c r="P1028" s="132">
        <v>148538.5</v>
      </c>
      <c r="Q1028" s="132">
        <f t="shared" si="127"/>
        <v>809828.29</v>
      </c>
      <c r="R1028" s="132">
        <v>661289.79</v>
      </c>
      <c r="S1028" s="132">
        <v>148538.5</v>
      </c>
      <c r="T1028" s="169">
        <f t="shared" si="128"/>
        <v>1</v>
      </c>
      <c r="U1028" s="169">
        <f t="shared" si="129"/>
        <v>1</v>
      </c>
      <c r="V1028" s="169">
        <f t="shared" si="130"/>
        <v>1.0210235083860324</v>
      </c>
      <c r="W1028" s="169">
        <f t="shared" si="131"/>
        <v>0.95883055884442348</v>
      </c>
      <c r="X1028" s="170">
        <v>1</v>
      </c>
      <c r="Y1028" s="139" t="s">
        <v>4584</v>
      </c>
      <c r="Z1028" s="139" t="s">
        <v>4584</v>
      </c>
      <c r="AA1028" s="139">
        <v>39884</v>
      </c>
      <c r="AB1028" s="139">
        <v>39987</v>
      </c>
      <c r="AC1028" s="139">
        <v>40002</v>
      </c>
      <c r="AD1028" s="147">
        <f t="shared" si="132"/>
        <v>103</v>
      </c>
      <c r="AE1028" s="131">
        <v>190</v>
      </c>
      <c r="AF1028" s="147" t="s">
        <v>5920</v>
      </c>
      <c r="AG1028" s="147">
        <v>1</v>
      </c>
      <c r="AH1028" s="147" t="s">
        <v>4510</v>
      </c>
    </row>
    <row r="1029" spans="1:34" x14ac:dyDescent="0.25">
      <c r="A1029" s="147" t="s">
        <v>2149</v>
      </c>
      <c r="B1029" s="140" t="s">
        <v>8470</v>
      </c>
      <c r="C1029" s="147" t="s">
        <v>287</v>
      </c>
      <c r="D1029" s="140" t="s">
        <v>8498</v>
      </c>
      <c r="E1029" s="147" t="s">
        <v>286</v>
      </c>
      <c r="F1029" s="140" t="s">
        <v>8547</v>
      </c>
      <c r="G1029" s="147" t="s">
        <v>297</v>
      </c>
      <c r="H1029" s="140" t="s">
        <v>9366</v>
      </c>
      <c r="I1029" s="147" t="s">
        <v>3253</v>
      </c>
      <c r="J1029" s="147">
        <v>1</v>
      </c>
      <c r="K1029" s="132">
        <f t="shared" si="126"/>
        <v>1531975</v>
      </c>
      <c r="L1029" s="132">
        <v>1072481</v>
      </c>
      <c r="M1029" s="132">
        <v>459494</v>
      </c>
      <c r="N1029" s="132">
        <v>1072481</v>
      </c>
      <c r="O1029" s="133" t="s">
        <v>4679</v>
      </c>
      <c r="P1029" s="132">
        <v>232303</v>
      </c>
      <c r="Q1029" s="132">
        <f t="shared" si="127"/>
        <v>1304784</v>
      </c>
      <c r="R1029" s="132">
        <v>1072481</v>
      </c>
      <c r="S1029" s="132">
        <v>232303</v>
      </c>
      <c r="T1029" s="169">
        <f t="shared" si="128"/>
        <v>1</v>
      </c>
      <c r="U1029" s="169">
        <f t="shared" si="129"/>
        <v>1</v>
      </c>
      <c r="V1029" s="169">
        <f t="shared" si="130"/>
        <v>0.50556264064383871</v>
      </c>
      <c r="W1029" s="169">
        <f t="shared" si="131"/>
        <v>0.85170058258130843</v>
      </c>
      <c r="X1029" s="170">
        <v>1</v>
      </c>
      <c r="Y1029" s="139">
        <v>38460</v>
      </c>
      <c r="Z1029" s="139">
        <v>38513</v>
      </c>
      <c r="AA1029" s="139">
        <v>38596</v>
      </c>
      <c r="AB1029" s="139">
        <v>38791</v>
      </c>
      <c r="AC1029" s="139">
        <v>38820</v>
      </c>
      <c r="AD1029" s="147">
        <f t="shared" si="132"/>
        <v>195</v>
      </c>
      <c r="AE1029" s="131">
        <v>298</v>
      </c>
      <c r="AG1029" s="147">
        <v>1</v>
      </c>
      <c r="AH1029" s="147" t="s">
        <v>4510</v>
      </c>
    </row>
    <row r="1030" spans="1:34" x14ac:dyDescent="0.25">
      <c r="A1030" s="147" t="s">
        <v>2149</v>
      </c>
      <c r="B1030" s="140" t="s">
        <v>8470</v>
      </c>
      <c r="C1030" s="147" t="s">
        <v>287</v>
      </c>
      <c r="D1030" s="140" t="s">
        <v>8498</v>
      </c>
      <c r="E1030" s="147" t="s">
        <v>286</v>
      </c>
      <c r="F1030" s="140" t="s">
        <v>8547</v>
      </c>
      <c r="G1030" s="147" t="s">
        <v>297</v>
      </c>
      <c r="H1030" s="140" t="s">
        <v>9366</v>
      </c>
      <c r="I1030" s="147" t="s">
        <v>5938</v>
      </c>
      <c r="J1030" s="147">
        <v>1</v>
      </c>
      <c r="K1030" s="132">
        <f t="shared" si="126"/>
        <v>810000</v>
      </c>
      <c r="L1030" s="132">
        <v>628200</v>
      </c>
      <c r="M1030" s="132">
        <v>181800</v>
      </c>
      <c r="N1030" s="132">
        <v>621877.30000000005</v>
      </c>
      <c r="O1030" s="147" t="s">
        <v>4679</v>
      </c>
      <c r="P1030" s="132">
        <v>181800</v>
      </c>
      <c r="Q1030" s="132">
        <f t="shared" si="127"/>
        <v>803677.3</v>
      </c>
      <c r="R1030" s="132">
        <v>621877.30000000005</v>
      </c>
      <c r="S1030" s="132">
        <v>181800</v>
      </c>
      <c r="T1030" s="169">
        <f t="shared" si="128"/>
        <v>1</v>
      </c>
      <c r="U1030" s="169">
        <f t="shared" si="129"/>
        <v>1</v>
      </c>
      <c r="V1030" s="169">
        <f t="shared" si="130"/>
        <v>1</v>
      </c>
      <c r="W1030" s="169">
        <f t="shared" si="131"/>
        <v>0.99219419753086424</v>
      </c>
      <c r="X1030" s="170">
        <v>1</v>
      </c>
      <c r="Y1030" s="139" t="s">
        <v>4584</v>
      </c>
      <c r="Z1030" s="139" t="s">
        <v>4584</v>
      </c>
      <c r="AA1030" s="139">
        <v>39906</v>
      </c>
      <c r="AB1030" s="139">
        <v>39987</v>
      </c>
      <c r="AC1030" s="139">
        <v>40004</v>
      </c>
      <c r="AD1030" s="147">
        <f t="shared" si="132"/>
        <v>81</v>
      </c>
      <c r="AE1030" s="131">
        <v>280</v>
      </c>
      <c r="AF1030" s="147" t="s">
        <v>5920</v>
      </c>
      <c r="AG1030" s="147">
        <v>1</v>
      </c>
      <c r="AH1030" s="147" t="s">
        <v>4510</v>
      </c>
    </row>
    <row r="1031" spans="1:34" x14ac:dyDescent="0.25">
      <c r="A1031" s="147" t="s">
        <v>2149</v>
      </c>
      <c r="B1031" s="140" t="s">
        <v>8470</v>
      </c>
      <c r="C1031" s="147" t="s">
        <v>287</v>
      </c>
      <c r="D1031" s="140" t="s">
        <v>8498</v>
      </c>
      <c r="E1031" s="147" t="s">
        <v>286</v>
      </c>
      <c r="F1031" s="140" t="s">
        <v>8547</v>
      </c>
      <c r="G1031" s="147" t="s">
        <v>10901</v>
      </c>
      <c r="H1031" s="140" t="s">
        <v>10902</v>
      </c>
      <c r="I1031" s="147" t="s">
        <v>3253</v>
      </c>
      <c r="J1031" s="147">
        <v>1</v>
      </c>
      <c r="K1031" s="132">
        <f t="shared" si="126"/>
        <v>1674561</v>
      </c>
      <c r="L1031" s="132">
        <v>1129519</v>
      </c>
      <c r="M1031" s="132">
        <v>545042</v>
      </c>
      <c r="N1031" s="132">
        <v>1129519</v>
      </c>
      <c r="O1031" s="133" t="s">
        <v>4679</v>
      </c>
      <c r="P1031" s="132">
        <v>492659.1</v>
      </c>
      <c r="Q1031" s="132">
        <f t="shared" si="127"/>
        <v>1622178.1</v>
      </c>
      <c r="R1031" s="132">
        <v>1129519</v>
      </c>
      <c r="S1031" s="132">
        <v>492659.1</v>
      </c>
      <c r="T1031" s="169">
        <f t="shared" si="128"/>
        <v>1</v>
      </c>
      <c r="U1031" s="169">
        <f t="shared" si="129"/>
        <v>1</v>
      </c>
      <c r="V1031" s="169">
        <f t="shared" si="130"/>
        <v>0.90389199364452644</v>
      </c>
      <c r="W1031" s="169">
        <f t="shared" si="131"/>
        <v>0.96871842829254962</v>
      </c>
      <c r="X1031" s="170">
        <v>1</v>
      </c>
      <c r="Y1031" s="139">
        <v>38460</v>
      </c>
      <c r="Z1031" s="139">
        <v>38513</v>
      </c>
      <c r="AA1031" s="139">
        <v>38572</v>
      </c>
      <c r="AB1031" s="139">
        <v>38791</v>
      </c>
      <c r="AC1031" s="139">
        <v>38819</v>
      </c>
      <c r="AD1031" s="147">
        <f t="shared" si="132"/>
        <v>219</v>
      </c>
      <c r="AE1031" s="131">
        <v>400</v>
      </c>
      <c r="AG1031" s="147">
        <v>1</v>
      </c>
      <c r="AH1031" s="147" t="s">
        <v>4510</v>
      </c>
    </row>
    <row r="1032" spans="1:34" x14ac:dyDescent="0.25">
      <c r="A1032" s="147" t="s">
        <v>2149</v>
      </c>
      <c r="B1032" s="140" t="s">
        <v>8470</v>
      </c>
      <c r="C1032" s="147" t="s">
        <v>287</v>
      </c>
      <c r="D1032" s="140" t="s">
        <v>8498</v>
      </c>
      <c r="E1032" s="147" t="s">
        <v>286</v>
      </c>
      <c r="F1032" s="140" t="s">
        <v>8547</v>
      </c>
      <c r="G1032" s="147" t="s">
        <v>68</v>
      </c>
      <c r="H1032" s="140" t="s">
        <v>9367</v>
      </c>
      <c r="I1032" s="147" t="s">
        <v>5717</v>
      </c>
      <c r="J1032" s="147">
        <v>1</v>
      </c>
      <c r="K1032" s="132">
        <f t="shared" si="126"/>
        <v>415000</v>
      </c>
      <c r="L1032" s="132">
        <v>240770.26</v>
      </c>
      <c r="M1032" s="132">
        <v>174229.74</v>
      </c>
      <c r="N1032" s="132">
        <v>240770.26</v>
      </c>
      <c r="O1032" s="133" t="s">
        <v>4679</v>
      </c>
      <c r="P1032" s="132">
        <v>174925.8</v>
      </c>
      <c r="Q1032" s="132">
        <f t="shared" si="127"/>
        <v>415696.06</v>
      </c>
      <c r="R1032" s="132">
        <v>240770.26</v>
      </c>
      <c r="S1032" s="132">
        <v>174925.8</v>
      </c>
      <c r="T1032" s="169">
        <f t="shared" si="128"/>
        <v>1</v>
      </c>
      <c r="U1032" s="169">
        <f t="shared" si="129"/>
        <v>1</v>
      </c>
      <c r="V1032" s="169">
        <f t="shared" si="130"/>
        <v>1.0039950699576319</v>
      </c>
      <c r="W1032" s="169">
        <f t="shared" si="131"/>
        <v>1.0016772530120481</v>
      </c>
      <c r="X1032" s="170">
        <v>1</v>
      </c>
      <c r="Y1032" s="139">
        <v>37932</v>
      </c>
      <c r="Z1032" s="139">
        <v>37971</v>
      </c>
      <c r="AA1032" s="139">
        <v>38075</v>
      </c>
      <c r="AB1032" s="139">
        <v>38676</v>
      </c>
      <c r="AC1032" s="139">
        <v>38713</v>
      </c>
      <c r="AD1032" s="147">
        <f t="shared" si="132"/>
        <v>601</v>
      </c>
      <c r="AE1032" s="131">
        <v>200</v>
      </c>
      <c r="AG1032" s="147">
        <v>1</v>
      </c>
      <c r="AH1032" s="147" t="s">
        <v>4510</v>
      </c>
    </row>
    <row r="1033" spans="1:34" x14ac:dyDescent="0.25">
      <c r="A1033" s="147" t="s">
        <v>2149</v>
      </c>
      <c r="B1033" s="140" t="s">
        <v>8470</v>
      </c>
      <c r="C1033" s="147" t="s">
        <v>287</v>
      </c>
      <c r="D1033" s="140" t="s">
        <v>8498</v>
      </c>
      <c r="E1033" s="147" t="s">
        <v>286</v>
      </c>
      <c r="F1033" s="140" t="s">
        <v>8547</v>
      </c>
      <c r="G1033" s="147" t="s">
        <v>68</v>
      </c>
      <c r="H1033" s="140" t="s">
        <v>9367</v>
      </c>
      <c r="I1033" s="147" t="s">
        <v>5939</v>
      </c>
      <c r="J1033" s="147">
        <v>1</v>
      </c>
      <c r="K1033" s="132">
        <f t="shared" si="126"/>
        <v>844600</v>
      </c>
      <c r="L1033" s="132">
        <v>658120</v>
      </c>
      <c r="M1033" s="132">
        <v>186480</v>
      </c>
      <c r="N1033" s="132">
        <v>625714</v>
      </c>
      <c r="O1033" s="147" t="s">
        <v>4679</v>
      </c>
      <c r="P1033" s="132">
        <v>186480</v>
      </c>
      <c r="Q1033" s="132">
        <f t="shared" si="127"/>
        <v>812194</v>
      </c>
      <c r="R1033" s="132">
        <v>625714</v>
      </c>
      <c r="S1033" s="132">
        <v>186480</v>
      </c>
      <c r="T1033" s="169">
        <f t="shared" si="128"/>
        <v>1</v>
      </c>
      <c r="U1033" s="169">
        <f t="shared" si="129"/>
        <v>1</v>
      </c>
      <c r="V1033" s="169">
        <f t="shared" si="130"/>
        <v>1</v>
      </c>
      <c r="W1033" s="169">
        <f t="shared" si="131"/>
        <v>0.96163154155813402</v>
      </c>
      <c r="X1033" s="170">
        <v>1</v>
      </c>
      <c r="Y1033" s="139" t="s">
        <v>4584</v>
      </c>
      <c r="Z1033" s="139" t="s">
        <v>4584</v>
      </c>
      <c r="AA1033" s="139">
        <v>39890</v>
      </c>
      <c r="AB1033" s="139">
        <v>39974</v>
      </c>
      <c r="AC1033" s="139">
        <v>39975</v>
      </c>
      <c r="AD1033" s="147">
        <f t="shared" si="132"/>
        <v>84</v>
      </c>
      <c r="AE1033" s="131">
        <v>170</v>
      </c>
      <c r="AF1033" s="147" t="s">
        <v>5920</v>
      </c>
      <c r="AG1033" s="147">
        <v>1</v>
      </c>
      <c r="AH1033" s="147" t="s">
        <v>4510</v>
      </c>
    </row>
    <row r="1034" spans="1:34" x14ac:dyDescent="0.25">
      <c r="A1034" s="147" t="s">
        <v>2149</v>
      </c>
      <c r="B1034" s="140" t="s">
        <v>8470</v>
      </c>
      <c r="C1034" s="147" t="s">
        <v>287</v>
      </c>
      <c r="D1034" s="140" t="s">
        <v>8498</v>
      </c>
      <c r="E1034" s="147" t="s">
        <v>286</v>
      </c>
      <c r="F1034" s="140" t="s">
        <v>8547</v>
      </c>
      <c r="G1034" s="147" t="s">
        <v>2521</v>
      </c>
      <c r="H1034" s="140" t="s">
        <v>10903</v>
      </c>
      <c r="I1034" s="147" t="s">
        <v>4409</v>
      </c>
      <c r="J1034" s="147">
        <v>1</v>
      </c>
      <c r="K1034" s="132">
        <f t="shared" si="126"/>
        <v>670000</v>
      </c>
      <c r="L1034" s="132">
        <v>456952.52</v>
      </c>
      <c r="M1034" s="132">
        <v>213047.48</v>
      </c>
      <c r="N1034" s="132">
        <v>456952.52</v>
      </c>
      <c r="O1034" s="133" t="s">
        <v>4679</v>
      </c>
      <c r="P1034" s="132">
        <v>174534.72</v>
      </c>
      <c r="Q1034" s="132">
        <f t="shared" si="127"/>
        <v>631487.24</v>
      </c>
      <c r="R1034" s="132">
        <v>456952.52</v>
      </c>
      <c r="S1034" s="132">
        <v>174534.72</v>
      </c>
      <c r="T1034" s="169">
        <f t="shared" si="128"/>
        <v>1</v>
      </c>
      <c r="U1034" s="169">
        <f t="shared" si="129"/>
        <v>1</v>
      </c>
      <c r="V1034" s="169">
        <f t="shared" si="130"/>
        <v>0.81922921594754372</v>
      </c>
      <c r="W1034" s="169">
        <f t="shared" si="131"/>
        <v>0.9425182686567164</v>
      </c>
      <c r="X1034" s="170">
        <v>1</v>
      </c>
      <c r="Y1034" s="139">
        <v>37932</v>
      </c>
      <c r="Z1034" s="139">
        <v>37971</v>
      </c>
      <c r="AA1034" s="139">
        <v>38055</v>
      </c>
      <c r="AB1034" s="139">
        <v>38222</v>
      </c>
      <c r="AC1034" s="139">
        <v>38228</v>
      </c>
      <c r="AD1034" s="147">
        <f t="shared" si="132"/>
        <v>167</v>
      </c>
      <c r="AE1034" s="131">
        <v>111</v>
      </c>
      <c r="AG1034" s="147">
        <v>1</v>
      </c>
      <c r="AH1034" s="147" t="s">
        <v>4510</v>
      </c>
    </row>
    <row r="1035" spans="1:34" x14ac:dyDescent="0.25">
      <c r="A1035" s="147" t="s">
        <v>2149</v>
      </c>
      <c r="B1035" s="140" t="s">
        <v>8470</v>
      </c>
      <c r="C1035" s="147" t="s">
        <v>287</v>
      </c>
      <c r="D1035" s="140" t="s">
        <v>8498</v>
      </c>
      <c r="E1035" s="147" t="s">
        <v>286</v>
      </c>
      <c r="F1035" s="140" t="s">
        <v>8547</v>
      </c>
      <c r="G1035" s="147" t="s">
        <v>2521</v>
      </c>
      <c r="H1035" s="140" t="s">
        <v>10903</v>
      </c>
      <c r="I1035" s="147" t="s">
        <v>5745</v>
      </c>
      <c r="J1035" s="147">
        <v>1</v>
      </c>
      <c r="K1035" s="132">
        <f t="shared" si="126"/>
        <v>787477</v>
      </c>
      <c r="L1035" s="132">
        <v>542000</v>
      </c>
      <c r="M1035" s="132">
        <v>245477</v>
      </c>
      <c r="N1035" s="132">
        <v>542000</v>
      </c>
      <c r="O1035" s="133" t="s">
        <v>4679</v>
      </c>
      <c r="P1035" s="132">
        <v>159050</v>
      </c>
      <c r="Q1035" s="132">
        <f t="shared" si="127"/>
        <v>701050</v>
      </c>
      <c r="R1035" s="132">
        <v>542000</v>
      </c>
      <c r="S1035" s="132">
        <v>159050</v>
      </c>
      <c r="T1035" s="169">
        <f t="shared" si="128"/>
        <v>1</v>
      </c>
      <c r="U1035" s="169">
        <f t="shared" si="129"/>
        <v>1</v>
      </c>
      <c r="V1035" s="169">
        <f t="shared" si="130"/>
        <v>0.64792220859795424</v>
      </c>
      <c r="W1035" s="169">
        <f t="shared" si="131"/>
        <v>0.89024822312270713</v>
      </c>
      <c r="X1035" s="170">
        <v>1</v>
      </c>
      <c r="Y1035" s="139">
        <v>38460</v>
      </c>
      <c r="Z1035" s="139">
        <v>38513</v>
      </c>
      <c r="AA1035" s="139">
        <v>38561</v>
      </c>
      <c r="AB1035" s="139">
        <v>38664</v>
      </c>
      <c r="AC1035" s="139">
        <v>38734</v>
      </c>
      <c r="AD1035" s="147">
        <f t="shared" si="132"/>
        <v>103</v>
      </c>
      <c r="AE1035" s="131">
        <v>70</v>
      </c>
      <c r="AG1035" s="147">
        <v>1</v>
      </c>
      <c r="AH1035" s="147" t="s">
        <v>4510</v>
      </c>
    </row>
    <row r="1036" spans="1:34" x14ac:dyDescent="0.25">
      <c r="A1036" s="147" t="s">
        <v>2149</v>
      </c>
      <c r="B1036" s="140" t="s">
        <v>8470</v>
      </c>
      <c r="C1036" s="147" t="s">
        <v>287</v>
      </c>
      <c r="D1036" s="140" t="s">
        <v>8498</v>
      </c>
      <c r="E1036" s="147" t="s">
        <v>286</v>
      </c>
      <c r="F1036" s="140" t="s">
        <v>8547</v>
      </c>
      <c r="G1036" s="147" t="s">
        <v>2521</v>
      </c>
      <c r="H1036" s="140" t="s">
        <v>10903</v>
      </c>
      <c r="I1036" s="147" t="s">
        <v>3520</v>
      </c>
      <c r="J1036" s="147">
        <v>1</v>
      </c>
      <c r="K1036" s="132">
        <f t="shared" si="126"/>
        <v>578985</v>
      </c>
      <c r="L1036" s="132">
        <v>458105</v>
      </c>
      <c r="M1036" s="132">
        <v>120880</v>
      </c>
      <c r="N1036" s="132">
        <v>458105</v>
      </c>
      <c r="O1036" s="147" t="s">
        <v>4679</v>
      </c>
      <c r="P1036" s="132">
        <v>120880.01</v>
      </c>
      <c r="Q1036" s="132">
        <f t="shared" si="127"/>
        <v>578985.01</v>
      </c>
      <c r="R1036" s="132">
        <v>458105</v>
      </c>
      <c r="S1036" s="132">
        <v>120880.01</v>
      </c>
      <c r="T1036" s="169">
        <f t="shared" si="128"/>
        <v>1</v>
      </c>
      <c r="U1036" s="169">
        <f t="shared" si="129"/>
        <v>1</v>
      </c>
      <c r="V1036" s="169">
        <f t="shared" si="130"/>
        <v>1.0000000827266711</v>
      </c>
      <c r="W1036" s="169">
        <f t="shared" si="131"/>
        <v>1.0000000172716046</v>
      </c>
      <c r="X1036" s="170">
        <v>1</v>
      </c>
      <c r="Y1036" s="139" t="s">
        <v>4584</v>
      </c>
      <c r="Z1036" s="139" t="s">
        <v>4584</v>
      </c>
      <c r="AA1036" s="139">
        <v>39877</v>
      </c>
      <c r="AB1036" s="139">
        <v>39952</v>
      </c>
      <c r="AC1036" s="139">
        <v>39967</v>
      </c>
      <c r="AD1036" s="147">
        <f t="shared" si="132"/>
        <v>75</v>
      </c>
      <c r="AE1036" s="131">
        <v>187</v>
      </c>
      <c r="AF1036" s="147" t="s">
        <v>5940</v>
      </c>
      <c r="AG1036" s="147">
        <v>1</v>
      </c>
      <c r="AH1036" s="147" t="s">
        <v>4510</v>
      </c>
    </row>
    <row r="1037" spans="1:34" x14ac:dyDescent="0.25">
      <c r="A1037" s="147" t="s">
        <v>2149</v>
      </c>
      <c r="B1037" s="140" t="s">
        <v>8470</v>
      </c>
      <c r="C1037" s="147" t="s">
        <v>287</v>
      </c>
      <c r="D1037" s="140" t="s">
        <v>8498</v>
      </c>
      <c r="E1037" s="147" t="s">
        <v>491</v>
      </c>
      <c r="F1037" s="140" t="s">
        <v>8548</v>
      </c>
      <c r="G1037" s="147" t="s">
        <v>507</v>
      </c>
      <c r="H1037" s="140" t="s">
        <v>9368</v>
      </c>
      <c r="I1037" s="147" t="s">
        <v>132</v>
      </c>
      <c r="J1037" s="147">
        <v>1</v>
      </c>
      <c r="K1037" s="132">
        <f t="shared" si="126"/>
        <v>422650</v>
      </c>
      <c r="L1037" s="132">
        <v>290250</v>
      </c>
      <c r="M1037" s="132">
        <v>132400</v>
      </c>
      <c r="N1037" s="132">
        <v>290250</v>
      </c>
      <c r="O1037" s="133" t="s">
        <v>4679</v>
      </c>
      <c r="P1037" s="132">
        <v>134019.70000000001</v>
      </c>
      <c r="Q1037" s="132">
        <f t="shared" si="127"/>
        <v>424269.7</v>
      </c>
      <c r="R1037" s="132">
        <v>290250</v>
      </c>
      <c r="S1037" s="132">
        <v>134019.70000000001</v>
      </c>
      <c r="T1037" s="169">
        <f t="shared" si="128"/>
        <v>1</v>
      </c>
      <c r="U1037" s="169">
        <f t="shared" si="129"/>
        <v>1</v>
      </c>
      <c r="V1037" s="169">
        <f t="shared" si="130"/>
        <v>1.0122333836858006</v>
      </c>
      <c r="W1037" s="169">
        <f t="shared" si="131"/>
        <v>1.0038322489057139</v>
      </c>
      <c r="X1037" s="170">
        <v>1</v>
      </c>
      <c r="Y1037" s="139">
        <v>38301</v>
      </c>
      <c r="Z1037" s="139">
        <v>38330</v>
      </c>
      <c r="AA1037" s="139">
        <v>38482</v>
      </c>
      <c r="AB1037" s="139">
        <v>38563</v>
      </c>
      <c r="AC1037" s="139">
        <v>38569</v>
      </c>
      <c r="AD1037" s="147">
        <f t="shared" si="132"/>
        <v>81</v>
      </c>
      <c r="AE1037" s="131">
        <v>200</v>
      </c>
      <c r="AG1037" s="147">
        <v>1</v>
      </c>
      <c r="AH1037" s="147" t="s">
        <v>4510</v>
      </c>
    </row>
    <row r="1038" spans="1:34" x14ac:dyDescent="0.25">
      <c r="A1038" s="147" t="s">
        <v>2149</v>
      </c>
      <c r="B1038" s="140" t="s">
        <v>8470</v>
      </c>
      <c r="C1038" s="147" t="s">
        <v>287</v>
      </c>
      <c r="D1038" s="140" t="s">
        <v>8498</v>
      </c>
      <c r="E1038" s="147" t="s">
        <v>491</v>
      </c>
      <c r="F1038" s="140" t="s">
        <v>8548</v>
      </c>
      <c r="G1038" s="147" t="s">
        <v>507</v>
      </c>
      <c r="H1038" s="140" t="s">
        <v>9368</v>
      </c>
      <c r="I1038" s="147" t="s">
        <v>1427</v>
      </c>
      <c r="J1038" s="147">
        <v>1</v>
      </c>
      <c r="K1038" s="132">
        <f t="shared" si="126"/>
        <v>3326370</v>
      </c>
      <c r="L1038" s="132">
        <v>1814810</v>
      </c>
      <c r="M1038" s="132">
        <v>1511560</v>
      </c>
      <c r="N1038" s="132">
        <v>1814810</v>
      </c>
      <c r="O1038" s="133" t="s">
        <v>4679</v>
      </c>
      <c r="P1038" s="132">
        <v>724267.44</v>
      </c>
      <c r="Q1038" s="132">
        <f t="shared" si="127"/>
        <v>2539077.44</v>
      </c>
      <c r="R1038" s="132">
        <v>1814810</v>
      </c>
      <c r="S1038" s="132">
        <v>724267.44</v>
      </c>
      <c r="T1038" s="169">
        <f t="shared" si="128"/>
        <v>1</v>
      </c>
      <c r="U1038" s="169">
        <f t="shared" si="129"/>
        <v>1</v>
      </c>
      <c r="V1038" s="169">
        <f t="shared" si="130"/>
        <v>0.47915229299531609</v>
      </c>
      <c r="W1038" s="169">
        <f t="shared" si="131"/>
        <v>0.76331780289023765</v>
      </c>
      <c r="X1038" s="170">
        <v>1</v>
      </c>
      <c r="Y1038" s="139">
        <v>38645</v>
      </c>
      <c r="Z1038" s="139">
        <v>38687</v>
      </c>
      <c r="AA1038" s="139">
        <v>38754</v>
      </c>
      <c r="AB1038" s="139">
        <v>38960</v>
      </c>
      <c r="AC1038" s="139">
        <v>38971</v>
      </c>
      <c r="AD1038" s="147">
        <f t="shared" si="132"/>
        <v>206</v>
      </c>
      <c r="AE1038" s="131">
        <v>200</v>
      </c>
      <c r="AG1038" s="147">
        <v>1</v>
      </c>
      <c r="AH1038" s="147" t="s">
        <v>4510</v>
      </c>
    </row>
    <row r="1039" spans="1:34" x14ac:dyDescent="0.25">
      <c r="A1039" s="147" t="s">
        <v>2149</v>
      </c>
      <c r="B1039" s="140" t="s">
        <v>8470</v>
      </c>
      <c r="C1039" s="147" t="s">
        <v>287</v>
      </c>
      <c r="D1039" s="140" t="s">
        <v>8498</v>
      </c>
      <c r="E1039" s="147" t="s">
        <v>491</v>
      </c>
      <c r="F1039" s="140" t="s">
        <v>8548</v>
      </c>
      <c r="G1039" s="147" t="s">
        <v>2202</v>
      </c>
      <c r="H1039" s="140" t="s">
        <v>10904</v>
      </c>
      <c r="I1039" s="147" t="s">
        <v>5682</v>
      </c>
      <c r="J1039" s="147">
        <v>1</v>
      </c>
      <c r="K1039" s="132">
        <f t="shared" si="126"/>
        <v>972000</v>
      </c>
      <c r="L1039" s="132">
        <v>583000</v>
      </c>
      <c r="M1039" s="132">
        <v>389000</v>
      </c>
      <c r="N1039" s="132">
        <v>583000</v>
      </c>
      <c r="O1039" s="133" t="s">
        <v>4679</v>
      </c>
      <c r="P1039" s="132">
        <v>361500</v>
      </c>
      <c r="Q1039" s="132">
        <f t="shared" si="127"/>
        <v>944500</v>
      </c>
      <c r="R1039" s="132">
        <v>583000</v>
      </c>
      <c r="S1039" s="132">
        <v>361500</v>
      </c>
      <c r="T1039" s="169">
        <f t="shared" si="128"/>
        <v>1</v>
      </c>
      <c r="U1039" s="169">
        <f t="shared" si="129"/>
        <v>1</v>
      </c>
      <c r="V1039" s="169">
        <f t="shared" si="130"/>
        <v>0.92930591259640105</v>
      </c>
      <c r="W1039" s="169">
        <f t="shared" si="131"/>
        <v>0.9717078189300411</v>
      </c>
      <c r="X1039" s="170">
        <v>1</v>
      </c>
      <c r="Y1039" s="139">
        <v>37747</v>
      </c>
      <c r="Z1039" s="139">
        <v>37769</v>
      </c>
      <c r="AA1039" s="139">
        <v>37909</v>
      </c>
      <c r="AB1039" s="139">
        <v>38135</v>
      </c>
      <c r="AC1039" s="139">
        <v>38154</v>
      </c>
      <c r="AD1039" s="147">
        <f t="shared" si="132"/>
        <v>226</v>
      </c>
      <c r="AE1039" s="131">
        <v>100</v>
      </c>
      <c r="AG1039" s="147">
        <v>1</v>
      </c>
      <c r="AH1039" s="147" t="s">
        <v>4510</v>
      </c>
    </row>
    <row r="1040" spans="1:34" x14ac:dyDescent="0.25">
      <c r="A1040" s="147" t="s">
        <v>2149</v>
      </c>
      <c r="B1040" s="140" t="s">
        <v>8470</v>
      </c>
      <c r="C1040" s="147" t="s">
        <v>287</v>
      </c>
      <c r="D1040" s="140" t="s">
        <v>8498</v>
      </c>
      <c r="E1040" s="147" t="s">
        <v>491</v>
      </c>
      <c r="F1040" s="140" t="s">
        <v>8548</v>
      </c>
      <c r="G1040" s="147" t="s">
        <v>515</v>
      </c>
      <c r="H1040" s="140" t="s">
        <v>9369</v>
      </c>
      <c r="I1040" s="147" t="s">
        <v>5684</v>
      </c>
      <c r="J1040" s="147">
        <v>1</v>
      </c>
      <c r="K1040" s="132">
        <f t="shared" si="126"/>
        <v>2850050</v>
      </c>
      <c r="L1040" s="132">
        <v>1071160</v>
      </c>
      <c r="M1040" s="132">
        <v>1778890</v>
      </c>
      <c r="N1040" s="132">
        <v>1071160</v>
      </c>
      <c r="O1040" s="133" t="s">
        <v>4679</v>
      </c>
      <c r="P1040" s="132">
        <v>1466540</v>
      </c>
      <c r="Q1040" s="132">
        <f t="shared" si="127"/>
        <v>2537700</v>
      </c>
      <c r="R1040" s="132">
        <v>1071160</v>
      </c>
      <c r="S1040" s="132">
        <v>1466540</v>
      </c>
      <c r="T1040" s="169">
        <f t="shared" si="128"/>
        <v>1</v>
      </c>
      <c r="U1040" s="169">
        <f t="shared" si="129"/>
        <v>1</v>
      </c>
      <c r="V1040" s="169">
        <f t="shared" si="130"/>
        <v>0.82441297663149493</v>
      </c>
      <c r="W1040" s="169">
        <f t="shared" si="131"/>
        <v>0.89040543148365814</v>
      </c>
      <c r="X1040" s="170">
        <v>1</v>
      </c>
      <c r="Y1040" s="139">
        <v>37747</v>
      </c>
      <c r="Z1040" s="139">
        <v>37769</v>
      </c>
      <c r="AA1040" s="139">
        <v>37863</v>
      </c>
      <c r="AB1040" s="139">
        <v>38225</v>
      </c>
      <c r="AC1040" s="139">
        <v>38225</v>
      </c>
      <c r="AD1040" s="147">
        <f t="shared" si="132"/>
        <v>362</v>
      </c>
      <c r="AE1040" s="131">
        <v>98</v>
      </c>
      <c r="AG1040" s="147">
        <v>1</v>
      </c>
      <c r="AH1040" s="147" t="s">
        <v>4510</v>
      </c>
    </row>
    <row r="1041" spans="1:34" x14ac:dyDescent="0.25">
      <c r="A1041" s="147" t="s">
        <v>2149</v>
      </c>
      <c r="B1041" s="140" t="s">
        <v>8470</v>
      </c>
      <c r="C1041" s="147" t="s">
        <v>287</v>
      </c>
      <c r="D1041" s="140" t="s">
        <v>8498</v>
      </c>
      <c r="E1041" s="147" t="s">
        <v>491</v>
      </c>
      <c r="F1041" s="140" t="s">
        <v>8548</v>
      </c>
      <c r="G1041" s="147" t="s">
        <v>508</v>
      </c>
      <c r="H1041" s="140" t="s">
        <v>9370</v>
      </c>
      <c r="I1041" s="147" t="s">
        <v>5694</v>
      </c>
      <c r="J1041" s="147">
        <v>1</v>
      </c>
      <c r="K1041" s="132">
        <f t="shared" si="126"/>
        <v>2273170</v>
      </c>
      <c r="L1041" s="132">
        <v>1515970</v>
      </c>
      <c r="M1041" s="132">
        <v>757200</v>
      </c>
      <c r="N1041" s="132">
        <v>1515970</v>
      </c>
      <c r="O1041" s="133" t="s">
        <v>4679</v>
      </c>
      <c r="P1041" s="132">
        <v>922352.5</v>
      </c>
      <c r="Q1041" s="132">
        <f t="shared" si="127"/>
        <v>2438322.5</v>
      </c>
      <c r="R1041" s="132">
        <v>1515970</v>
      </c>
      <c r="S1041" s="132">
        <v>922352.5</v>
      </c>
      <c r="T1041" s="169">
        <f t="shared" si="128"/>
        <v>1</v>
      </c>
      <c r="U1041" s="169">
        <f t="shared" si="129"/>
        <v>1</v>
      </c>
      <c r="V1041" s="169">
        <f t="shared" si="130"/>
        <v>1.2181094823032224</v>
      </c>
      <c r="W1041" s="169">
        <f t="shared" si="131"/>
        <v>1.0726529472058843</v>
      </c>
      <c r="X1041" s="170">
        <v>1</v>
      </c>
      <c r="Y1041" s="139">
        <v>38301</v>
      </c>
      <c r="Z1041" s="139">
        <v>38330</v>
      </c>
      <c r="AA1041" s="139">
        <v>38467</v>
      </c>
      <c r="AB1041" s="139">
        <v>38564</v>
      </c>
      <c r="AC1041" s="139">
        <v>39300</v>
      </c>
      <c r="AD1041" s="147">
        <f t="shared" si="132"/>
        <v>97</v>
      </c>
      <c r="AE1041" s="131">
        <v>372</v>
      </c>
      <c r="AG1041" s="147">
        <v>1</v>
      </c>
      <c r="AH1041" s="147" t="s">
        <v>4510</v>
      </c>
    </row>
    <row r="1042" spans="1:34" x14ac:dyDescent="0.25">
      <c r="A1042" s="147" t="s">
        <v>2149</v>
      </c>
      <c r="B1042" s="140" t="s">
        <v>8470</v>
      </c>
      <c r="C1042" s="147" t="s">
        <v>287</v>
      </c>
      <c r="D1042" s="140" t="s">
        <v>8498</v>
      </c>
      <c r="E1042" s="147" t="s">
        <v>491</v>
      </c>
      <c r="F1042" s="140" t="s">
        <v>8548</v>
      </c>
      <c r="G1042" s="147" t="s">
        <v>2229</v>
      </c>
      <c r="H1042" s="140" t="s">
        <v>10905</v>
      </c>
      <c r="I1042" s="147" t="s">
        <v>2541</v>
      </c>
      <c r="J1042" s="147">
        <v>1</v>
      </c>
      <c r="K1042" s="132">
        <f t="shared" si="126"/>
        <v>1685835</v>
      </c>
      <c r="L1042" s="132">
        <v>955200</v>
      </c>
      <c r="M1042" s="132">
        <v>730635</v>
      </c>
      <c r="N1042" s="132">
        <v>955200</v>
      </c>
      <c r="O1042" s="133" t="s">
        <v>4679</v>
      </c>
      <c r="P1042" s="132">
        <v>122297.5</v>
      </c>
      <c r="Q1042" s="132">
        <f t="shared" si="127"/>
        <v>1077497.5</v>
      </c>
      <c r="R1042" s="132">
        <v>955200</v>
      </c>
      <c r="S1042" s="132">
        <v>122297.5</v>
      </c>
      <c r="T1042" s="169">
        <f t="shared" si="128"/>
        <v>1</v>
      </c>
      <c r="U1042" s="169">
        <f t="shared" si="129"/>
        <v>1</v>
      </c>
      <c r="V1042" s="169">
        <f t="shared" si="130"/>
        <v>0.16738521970614603</v>
      </c>
      <c r="W1042" s="169">
        <f t="shared" si="131"/>
        <v>0.6391476627309316</v>
      </c>
      <c r="X1042" s="170">
        <v>1</v>
      </c>
      <c r="Y1042" s="139">
        <v>38301</v>
      </c>
      <c r="Z1042" s="139">
        <v>38330</v>
      </c>
      <c r="AA1042" s="139">
        <v>38383</v>
      </c>
      <c r="AB1042" s="139">
        <v>38579</v>
      </c>
      <c r="AC1042" s="139">
        <v>38590</v>
      </c>
      <c r="AD1042" s="147">
        <f t="shared" si="132"/>
        <v>196</v>
      </c>
      <c r="AE1042" s="131">
        <v>120</v>
      </c>
      <c r="AG1042" s="147">
        <v>1</v>
      </c>
      <c r="AH1042" s="147" t="s">
        <v>4510</v>
      </c>
    </row>
    <row r="1043" spans="1:34" x14ac:dyDescent="0.25">
      <c r="A1043" s="147" t="s">
        <v>2149</v>
      </c>
      <c r="B1043" s="140" t="s">
        <v>8470</v>
      </c>
      <c r="C1043" s="147" t="s">
        <v>287</v>
      </c>
      <c r="D1043" s="140" t="s">
        <v>8498</v>
      </c>
      <c r="E1043" s="147" t="s">
        <v>491</v>
      </c>
      <c r="F1043" s="140" t="s">
        <v>8548</v>
      </c>
      <c r="G1043" s="147" t="s">
        <v>53</v>
      </c>
      <c r="H1043" s="140" t="s">
        <v>10906</v>
      </c>
      <c r="I1043" s="147" t="s">
        <v>5685</v>
      </c>
      <c r="J1043" s="147">
        <v>1</v>
      </c>
      <c r="K1043" s="132">
        <f t="shared" si="126"/>
        <v>523775.01</v>
      </c>
      <c r="L1043" s="132">
        <v>450000.01</v>
      </c>
      <c r="M1043" s="132">
        <v>73775</v>
      </c>
      <c r="N1043" s="132">
        <v>450000.01</v>
      </c>
      <c r="O1043" s="133" t="s">
        <v>4679</v>
      </c>
      <c r="P1043" s="132">
        <v>328000</v>
      </c>
      <c r="Q1043" s="132">
        <f t="shared" si="127"/>
        <v>778000.01</v>
      </c>
      <c r="R1043" s="132">
        <v>450000.01</v>
      </c>
      <c r="S1043" s="132">
        <v>328000</v>
      </c>
      <c r="T1043" s="169">
        <f t="shared" si="128"/>
        <v>1</v>
      </c>
      <c r="U1043" s="169">
        <f t="shared" si="129"/>
        <v>1</v>
      </c>
      <c r="V1043" s="169">
        <f t="shared" si="130"/>
        <v>4.4459505252456797</v>
      </c>
      <c r="W1043" s="169">
        <f t="shared" si="131"/>
        <v>1.485370617433619</v>
      </c>
      <c r="X1043" s="170">
        <v>1</v>
      </c>
      <c r="Y1043" s="139">
        <v>37747</v>
      </c>
      <c r="Z1043" s="139">
        <v>37769</v>
      </c>
      <c r="AA1043" s="139">
        <v>37977</v>
      </c>
      <c r="AB1043" s="139">
        <v>38228</v>
      </c>
      <c r="AC1043" s="139">
        <v>38236</v>
      </c>
      <c r="AD1043" s="147">
        <f t="shared" si="132"/>
        <v>251</v>
      </c>
      <c r="AE1043" s="131">
        <v>371</v>
      </c>
      <c r="AG1043" s="147">
        <v>1</v>
      </c>
      <c r="AH1043" s="147" t="s">
        <v>4510</v>
      </c>
    </row>
    <row r="1044" spans="1:34" x14ac:dyDescent="0.25">
      <c r="A1044" s="147" t="s">
        <v>2149</v>
      </c>
      <c r="B1044" s="140" t="s">
        <v>8470</v>
      </c>
      <c r="C1044" s="147" t="s">
        <v>287</v>
      </c>
      <c r="D1044" s="140" t="s">
        <v>8498</v>
      </c>
      <c r="E1044" s="147" t="s">
        <v>491</v>
      </c>
      <c r="F1044" s="140" t="s">
        <v>8548</v>
      </c>
      <c r="G1044" s="147" t="s">
        <v>500</v>
      </c>
      <c r="H1044" s="140" t="s">
        <v>9371</v>
      </c>
      <c r="I1044" s="147" t="s">
        <v>5686</v>
      </c>
      <c r="J1044" s="147">
        <v>1</v>
      </c>
      <c r="K1044" s="132">
        <f t="shared" si="126"/>
        <v>2496376</v>
      </c>
      <c r="L1044" s="132">
        <v>1500000</v>
      </c>
      <c r="M1044" s="132">
        <v>996376</v>
      </c>
      <c r="N1044" s="132">
        <v>1350000</v>
      </c>
      <c r="O1044" s="133" t="s">
        <v>4699</v>
      </c>
      <c r="P1044" s="132">
        <v>2290000</v>
      </c>
      <c r="Q1044" s="132">
        <f t="shared" si="127"/>
        <v>3640000</v>
      </c>
      <c r="R1044" s="132">
        <v>1350000</v>
      </c>
      <c r="S1044" s="132">
        <v>2290000</v>
      </c>
      <c r="T1044" s="169">
        <f t="shared" si="128"/>
        <v>1</v>
      </c>
      <c r="U1044" s="169">
        <f t="shared" si="129"/>
        <v>1</v>
      </c>
      <c r="V1044" s="169">
        <f t="shared" si="130"/>
        <v>2.2983291448208307</v>
      </c>
      <c r="W1044" s="169">
        <f t="shared" si="131"/>
        <v>1.4581136815928371</v>
      </c>
      <c r="X1044" s="170">
        <v>1</v>
      </c>
      <c r="Y1044" s="139">
        <v>37747</v>
      </c>
      <c r="Z1044" s="139">
        <v>37769</v>
      </c>
      <c r="AA1044" s="139">
        <v>37903</v>
      </c>
      <c r="AB1044" s="139">
        <v>38472</v>
      </c>
      <c r="AC1044" s="139">
        <v>38488</v>
      </c>
      <c r="AD1044" s="147">
        <f t="shared" si="132"/>
        <v>569</v>
      </c>
      <c r="AE1044" s="131">
        <v>465</v>
      </c>
      <c r="AG1044" s="147">
        <v>1</v>
      </c>
      <c r="AH1044" s="147" t="s">
        <v>4510</v>
      </c>
    </row>
    <row r="1045" spans="1:34" x14ac:dyDescent="0.25">
      <c r="A1045" s="147" t="s">
        <v>2149</v>
      </c>
      <c r="B1045" s="140" t="s">
        <v>8470</v>
      </c>
      <c r="C1045" s="147" t="s">
        <v>287</v>
      </c>
      <c r="D1045" s="140" t="s">
        <v>8498</v>
      </c>
      <c r="E1045" s="147" t="s">
        <v>491</v>
      </c>
      <c r="F1045" s="140" t="s">
        <v>8548</v>
      </c>
      <c r="G1045" s="147" t="s">
        <v>2204</v>
      </c>
      <c r="H1045" s="140" t="s">
        <v>10907</v>
      </c>
      <c r="I1045" s="147" t="s">
        <v>5687</v>
      </c>
      <c r="J1045" s="147">
        <v>1</v>
      </c>
      <c r="K1045" s="132">
        <f t="shared" si="126"/>
        <v>816984.39999999991</v>
      </c>
      <c r="L1045" s="132">
        <v>582287.73</v>
      </c>
      <c r="M1045" s="132">
        <v>234696.66999999998</v>
      </c>
      <c r="N1045" s="132">
        <v>582287.73</v>
      </c>
      <c r="O1045" s="133" t="s">
        <v>4679</v>
      </c>
      <c r="P1045" s="132">
        <v>217096.66</v>
      </c>
      <c r="Q1045" s="132">
        <f t="shared" si="127"/>
        <v>799384.39</v>
      </c>
      <c r="R1045" s="132">
        <v>582287.73</v>
      </c>
      <c r="S1045" s="132">
        <v>217096.66</v>
      </c>
      <c r="T1045" s="169">
        <f t="shared" si="128"/>
        <v>1</v>
      </c>
      <c r="U1045" s="169">
        <f t="shared" si="129"/>
        <v>1</v>
      </c>
      <c r="V1045" s="169">
        <f t="shared" si="130"/>
        <v>0.9250095452994711</v>
      </c>
      <c r="W1045" s="169">
        <f t="shared" si="131"/>
        <v>0.97845734875721013</v>
      </c>
      <c r="X1045" s="170">
        <v>1</v>
      </c>
      <c r="Y1045" s="139">
        <v>37747</v>
      </c>
      <c r="Z1045" s="139">
        <v>37769</v>
      </c>
      <c r="AA1045" s="139">
        <v>37833</v>
      </c>
      <c r="AB1045" s="139">
        <v>38026</v>
      </c>
      <c r="AC1045" s="139">
        <v>38028</v>
      </c>
      <c r="AD1045" s="147">
        <f t="shared" si="132"/>
        <v>193</v>
      </c>
      <c r="AE1045" s="131">
        <v>367</v>
      </c>
      <c r="AG1045" s="147">
        <v>1</v>
      </c>
      <c r="AH1045" s="147" t="s">
        <v>4510</v>
      </c>
    </row>
    <row r="1046" spans="1:34" x14ac:dyDescent="0.25">
      <c r="A1046" s="147" t="s">
        <v>2149</v>
      </c>
      <c r="B1046" s="140" t="s">
        <v>8470</v>
      </c>
      <c r="C1046" s="147" t="s">
        <v>287</v>
      </c>
      <c r="D1046" s="140" t="s">
        <v>8498</v>
      </c>
      <c r="E1046" s="147" t="s">
        <v>491</v>
      </c>
      <c r="F1046" s="140" t="s">
        <v>8548</v>
      </c>
      <c r="G1046" s="147" t="s">
        <v>2204</v>
      </c>
      <c r="H1046" s="140" t="s">
        <v>10907</v>
      </c>
      <c r="I1046" s="147" t="s">
        <v>3639</v>
      </c>
      <c r="J1046" s="147">
        <v>1</v>
      </c>
      <c r="K1046" s="132">
        <f t="shared" si="126"/>
        <v>525982</v>
      </c>
      <c r="L1046" s="132">
        <v>334570</v>
      </c>
      <c r="M1046" s="132">
        <v>191412</v>
      </c>
      <c r="N1046" s="132">
        <v>334570</v>
      </c>
      <c r="O1046" s="133" t="s">
        <v>4679</v>
      </c>
      <c r="P1046" s="132">
        <v>181510</v>
      </c>
      <c r="Q1046" s="132">
        <f t="shared" si="127"/>
        <v>516080</v>
      </c>
      <c r="R1046" s="132">
        <v>334570</v>
      </c>
      <c r="S1046" s="132">
        <v>181510</v>
      </c>
      <c r="T1046" s="169">
        <f t="shared" si="128"/>
        <v>1</v>
      </c>
      <c r="U1046" s="169">
        <f t="shared" si="129"/>
        <v>1</v>
      </c>
      <c r="V1046" s="169">
        <f t="shared" si="130"/>
        <v>0.94826865609261701</v>
      </c>
      <c r="W1046" s="169">
        <f t="shared" si="131"/>
        <v>0.98117426071614622</v>
      </c>
      <c r="X1046" s="170">
        <v>1</v>
      </c>
      <c r="Y1046" s="139">
        <v>38645</v>
      </c>
      <c r="Z1046" s="139">
        <v>38687</v>
      </c>
      <c r="AA1046" s="139">
        <v>38733</v>
      </c>
      <c r="AB1046" s="139">
        <v>38959</v>
      </c>
      <c r="AC1046" s="139">
        <v>38959</v>
      </c>
      <c r="AD1046" s="147">
        <f t="shared" si="132"/>
        <v>226</v>
      </c>
      <c r="AE1046" s="131">
        <v>377</v>
      </c>
      <c r="AG1046" s="147">
        <v>1</v>
      </c>
      <c r="AH1046" s="147" t="s">
        <v>4510</v>
      </c>
    </row>
    <row r="1047" spans="1:34" x14ac:dyDescent="0.25">
      <c r="A1047" s="147" t="s">
        <v>2149</v>
      </c>
      <c r="B1047" s="140" t="s">
        <v>8470</v>
      </c>
      <c r="C1047" s="147" t="s">
        <v>287</v>
      </c>
      <c r="D1047" s="140" t="s">
        <v>8498</v>
      </c>
      <c r="E1047" s="147" t="s">
        <v>491</v>
      </c>
      <c r="F1047" s="140" t="s">
        <v>8548</v>
      </c>
      <c r="G1047" s="147" t="s">
        <v>499</v>
      </c>
      <c r="H1047" s="140" t="s">
        <v>9372</v>
      </c>
      <c r="I1047" s="147" t="s">
        <v>5695</v>
      </c>
      <c r="J1047" s="147">
        <v>1</v>
      </c>
      <c r="K1047" s="132">
        <f t="shared" si="126"/>
        <v>996393</v>
      </c>
      <c r="L1047" s="132">
        <v>670000</v>
      </c>
      <c r="M1047" s="132">
        <v>326393</v>
      </c>
      <c r="N1047" s="132">
        <v>670000</v>
      </c>
      <c r="O1047" s="133" t="s">
        <v>4679</v>
      </c>
      <c r="P1047" s="132">
        <v>866280</v>
      </c>
      <c r="Q1047" s="132">
        <f t="shared" si="127"/>
        <v>1536280</v>
      </c>
      <c r="R1047" s="132">
        <v>670000</v>
      </c>
      <c r="S1047" s="132">
        <v>866280</v>
      </c>
      <c r="T1047" s="169">
        <f t="shared" si="128"/>
        <v>1</v>
      </c>
      <c r="U1047" s="169">
        <f t="shared" si="129"/>
        <v>1</v>
      </c>
      <c r="V1047" s="169">
        <f t="shared" si="130"/>
        <v>2.6541010377060781</v>
      </c>
      <c r="W1047" s="169">
        <f t="shared" si="131"/>
        <v>1.5418414220091872</v>
      </c>
      <c r="X1047" s="170">
        <v>1</v>
      </c>
      <c r="Y1047" s="139">
        <v>38301</v>
      </c>
      <c r="Z1047" s="139">
        <v>38330</v>
      </c>
      <c r="AA1047" s="139">
        <v>38411</v>
      </c>
      <c r="AB1047" s="139">
        <v>39021</v>
      </c>
      <c r="AC1047" s="139">
        <v>39052</v>
      </c>
      <c r="AD1047" s="147">
        <f t="shared" si="132"/>
        <v>610</v>
      </c>
      <c r="AE1047" s="131">
        <v>137</v>
      </c>
      <c r="AG1047" s="147">
        <v>1</v>
      </c>
      <c r="AH1047" s="147" t="s">
        <v>4510</v>
      </c>
    </row>
    <row r="1048" spans="1:34" x14ac:dyDescent="0.25">
      <c r="A1048" s="147" t="s">
        <v>2149</v>
      </c>
      <c r="B1048" s="140" t="s">
        <v>8470</v>
      </c>
      <c r="C1048" s="147" t="s">
        <v>287</v>
      </c>
      <c r="D1048" s="140" t="s">
        <v>8498</v>
      </c>
      <c r="E1048" s="147" t="s">
        <v>491</v>
      </c>
      <c r="F1048" s="140" t="s">
        <v>8548</v>
      </c>
      <c r="G1048" s="147" t="s">
        <v>517</v>
      </c>
      <c r="H1048" s="140" t="s">
        <v>9373</v>
      </c>
      <c r="I1048" s="147" t="s">
        <v>4409</v>
      </c>
      <c r="J1048" s="147">
        <v>1</v>
      </c>
      <c r="K1048" s="132">
        <f t="shared" si="126"/>
        <v>1237755</v>
      </c>
      <c r="L1048" s="132">
        <v>861355</v>
      </c>
      <c r="M1048" s="132">
        <v>376400</v>
      </c>
      <c r="N1048" s="132">
        <v>861355</v>
      </c>
      <c r="O1048" s="133" t="s">
        <v>4679</v>
      </c>
      <c r="P1048" s="132">
        <v>316750</v>
      </c>
      <c r="Q1048" s="132">
        <f t="shared" si="127"/>
        <v>1178105</v>
      </c>
      <c r="R1048" s="132">
        <v>861355</v>
      </c>
      <c r="S1048" s="132">
        <v>316750</v>
      </c>
      <c r="T1048" s="169">
        <f t="shared" si="128"/>
        <v>1</v>
      </c>
      <c r="U1048" s="169">
        <f t="shared" si="129"/>
        <v>1</v>
      </c>
      <c r="V1048" s="169">
        <f t="shared" si="130"/>
        <v>0.84152497343251864</v>
      </c>
      <c r="W1048" s="169">
        <f t="shared" si="131"/>
        <v>0.95180791028919298</v>
      </c>
      <c r="X1048" s="170">
        <v>1</v>
      </c>
      <c r="Y1048" s="139">
        <v>38645</v>
      </c>
      <c r="Z1048" s="139">
        <v>38687</v>
      </c>
      <c r="AA1048" s="139">
        <v>38733</v>
      </c>
      <c r="AB1048" s="139">
        <v>38898</v>
      </c>
      <c r="AC1048" s="139">
        <v>38904</v>
      </c>
      <c r="AD1048" s="147">
        <f t="shared" si="132"/>
        <v>165</v>
      </c>
      <c r="AE1048" s="131">
        <v>191</v>
      </c>
      <c r="AG1048" s="147">
        <v>1</v>
      </c>
      <c r="AH1048" s="147" t="s">
        <v>4510</v>
      </c>
    </row>
    <row r="1049" spans="1:34" x14ac:dyDescent="0.25">
      <c r="A1049" s="147" t="s">
        <v>2149</v>
      </c>
      <c r="B1049" s="140" t="s">
        <v>8470</v>
      </c>
      <c r="C1049" s="147" t="s">
        <v>287</v>
      </c>
      <c r="D1049" s="140" t="s">
        <v>8498</v>
      </c>
      <c r="E1049" s="147" t="s">
        <v>491</v>
      </c>
      <c r="F1049" s="140" t="s">
        <v>8548</v>
      </c>
      <c r="G1049" s="147" t="s">
        <v>503</v>
      </c>
      <c r="H1049" s="140" t="s">
        <v>9374</v>
      </c>
      <c r="I1049" s="147" t="s">
        <v>5688</v>
      </c>
      <c r="J1049" s="147">
        <v>1</v>
      </c>
      <c r="K1049" s="132">
        <f t="shared" si="126"/>
        <v>3111000</v>
      </c>
      <c r="L1049" s="132">
        <v>1770000</v>
      </c>
      <c r="M1049" s="132">
        <v>1341000</v>
      </c>
      <c r="N1049" s="132">
        <v>1593000</v>
      </c>
      <c r="O1049" s="133" t="s">
        <v>4699</v>
      </c>
      <c r="P1049" s="132">
        <v>3170000</v>
      </c>
      <c r="Q1049" s="132">
        <f t="shared" si="127"/>
        <v>4763000</v>
      </c>
      <c r="R1049" s="132">
        <v>1593000</v>
      </c>
      <c r="S1049" s="132">
        <v>3170000</v>
      </c>
      <c r="T1049" s="169">
        <f t="shared" si="128"/>
        <v>1</v>
      </c>
      <c r="U1049" s="169">
        <f t="shared" si="129"/>
        <v>1</v>
      </c>
      <c r="V1049" s="169">
        <f t="shared" si="130"/>
        <v>2.3639075316927665</v>
      </c>
      <c r="W1049" s="169">
        <f t="shared" si="131"/>
        <v>1.5310189649630344</v>
      </c>
      <c r="X1049" s="170">
        <v>1</v>
      </c>
      <c r="Y1049" s="139">
        <v>37747</v>
      </c>
      <c r="Z1049" s="139">
        <v>37769</v>
      </c>
      <c r="AA1049" s="139">
        <v>37903</v>
      </c>
      <c r="AB1049" s="139">
        <v>38472</v>
      </c>
      <c r="AC1049" s="139">
        <v>38488</v>
      </c>
      <c r="AD1049" s="147">
        <f t="shared" si="132"/>
        <v>569</v>
      </c>
      <c r="AE1049" s="131">
        <v>150</v>
      </c>
      <c r="AG1049" s="147">
        <v>1</v>
      </c>
      <c r="AH1049" s="147" t="s">
        <v>4510</v>
      </c>
    </row>
    <row r="1050" spans="1:34" x14ac:dyDescent="0.25">
      <c r="A1050" s="147" t="s">
        <v>2149</v>
      </c>
      <c r="B1050" s="140" t="s">
        <v>8470</v>
      </c>
      <c r="C1050" s="147" t="s">
        <v>287</v>
      </c>
      <c r="D1050" s="140" t="s">
        <v>8498</v>
      </c>
      <c r="E1050" s="147" t="s">
        <v>491</v>
      </c>
      <c r="F1050" s="140" t="s">
        <v>8548</v>
      </c>
      <c r="G1050" s="147" t="s">
        <v>2230</v>
      </c>
      <c r="H1050" s="140" t="s">
        <v>10908</v>
      </c>
      <c r="I1050" s="147" t="s">
        <v>5696</v>
      </c>
      <c r="J1050" s="147">
        <v>1</v>
      </c>
      <c r="K1050" s="132">
        <f t="shared" si="126"/>
        <v>1134175</v>
      </c>
      <c r="L1050" s="132">
        <v>772175</v>
      </c>
      <c r="M1050" s="132">
        <v>362000</v>
      </c>
      <c r="N1050" s="132">
        <v>772175</v>
      </c>
      <c r="O1050" s="133" t="s">
        <v>4679</v>
      </c>
      <c r="P1050" s="132">
        <v>285017</v>
      </c>
      <c r="Q1050" s="132">
        <f t="shared" si="127"/>
        <v>1057192</v>
      </c>
      <c r="R1050" s="132">
        <v>772175</v>
      </c>
      <c r="S1050" s="132">
        <v>285017</v>
      </c>
      <c r="T1050" s="169">
        <f t="shared" si="128"/>
        <v>1</v>
      </c>
      <c r="U1050" s="169">
        <f t="shared" si="129"/>
        <v>1</v>
      </c>
      <c r="V1050" s="169">
        <f t="shared" si="130"/>
        <v>0.78733977900552488</v>
      </c>
      <c r="W1050" s="169">
        <f t="shared" si="131"/>
        <v>0.9321242312694249</v>
      </c>
      <c r="X1050" s="170">
        <v>1</v>
      </c>
      <c r="Y1050" s="139">
        <v>38301</v>
      </c>
      <c r="Z1050" s="139">
        <v>38330</v>
      </c>
      <c r="AA1050" s="139">
        <v>38397</v>
      </c>
      <c r="AB1050" s="139">
        <v>38625</v>
      </c>
      <c r="AC1050" s="139">
        <v>38686</v>
      </c>
      <c r="AD1050" s="147">
        <f t="shared" si="132"/>
        <v>228</v>
      </c>
      <c r="AE1050" s="131">
        <v>90</v>
      </c>
      <c r="AG1050" s="147">
        <v>1</v>
      </c>
      <c r="AH1050" s="147" t="s">
        <v>4510</v>
      </c>
    </row>
    <row r="1051" spans="1:34" x14ac:dyDescent="0.25">
      <c r="A1051" s="147" t="s">
        <v>2149</v>
      </c>
      <c r="B1051" s="140" t="s">
        <v>8470</v>
      </c>
      <c r="C1051" s="147" t="s">
        <v>287</v>
      </c>
      <c r="D1051" s="140" t="s">
        <v>8498</v>
      </c>
      <c r="E1051" s="147" t="s">
        <v>491</v>
      </c>
      <c r="F1051" s="140" t="s">
        <v>8548</v>
      </c>
      <c r="G1051" s="147" t="s">
        <v>505</v>
      </c>
      <c r="H1051" s="140" t="s">
        <v>9375</v>
      </c>
      <c r="I1051" s="147" t="s">
        <v>5697</v>
      </c>
      <c r="J1051" s="147">
        <v>1</v>
      </c>
      <c r="K1051" s="132">
        <f t="shared" si="126"/>
        <v>1656051</v>
      </c>
      <c r="L1051" s="132">
        <v>1007801</v>
      </c>
      <c r="M1051" s="132">
        <v>648250</v>
      </c>
      <c r="N1051" s="132">
        <v>1007801</v>
      </c>
      <c r="O1051" s="133" t="s">
        <v>4679</v>
      </c>
      <c r="P1051" s="132">
        <v>368360</v>
      </c>
      <c r="Q1051" s="132">
        <f t="shared" si="127"/>
        <v>1376161</v>
      </c>
      <c r="R1051" s="132">
        <v>1007801</v>
      </c>
      <c r="S1051" s="132">
        <v>368360</v>
      </c>
      <c r="T1051" s="169">
        <f t="shared" si="128"/>
        <v>1</v>
      </c>
      <c r="U1051" s="169">
        <f t="shared" si="129"/>
        <v>1</v>
      </c>
      <c r="V1051" s="169">
        <f t="shared" si="130"/>
        <v>0.56823756266872349</v>
      </c>
      <c r="W1051" s="169">
        <f t="shared" si="131"/>
        <v>0.83098950455028253</v>
      </c>
      <c r="X1051" s="170">
        <v>1</v>
      </c>
      <c r="Y1051" s="139">
        <v>38301</v>
      </c>
      <c r="Z1051" s="139">
        <v>38330</v>
      </c>
      <c r="AA1051" s="139">
        <v>38392</v>
      </c>
      <c r="AB1051" s="139">
        <v>38483</v>
      </c>
      <c r="AC1051" s="139" t="s">
        <v>4516</v>
      </c>
      <c r="AD1051" s="147">
        <f t="shared" si="132"/>
        <v>91</v>
      </c>
      <c r="AE1051" s="131">
        <v>270</v>
      </c>
      <c r="AF1051" s="147" t="s">
        <v>2822</v>
      </c>
      <c r="AG1051" s="147">
        <v>1</v>
      </c>
      <c r="AH1051" s="147" t="s">
        <v>4510</v>
      </c>
    </row>
    <row r="1052" spans="1:34" x14ac:dyDescent="0.25">
      <c r="A1052" s="147" t="s">
        <v>2149</v>
      </c>
      <c r="B1052" s="140" t="s">
        <v>8470</v>
      </c>
      <c r="C1052" s="147" t="s">
        <v>287</v>
      </c>
      <c r="D1052" s="140" t="s">
        <v>8498</v>
      </c>
      <c r="E1052" s="147" t="s">
        <v>491</v>
      </c>
      <c r="F1052" s="140" t="s">
        <v>8548</v>
      </c>
      <c r="G1052" s="147" t="s">
        <v>512</v>
      </c>
      <c r="H1052" s="140" t="s">
        <v>9376</v>
      </c>
      <c r="I1052" s="147" t="s">
        <v>5689</v>
      </c>
      <c r="J1052" s="147">
        <v>1</v>
      </c>
      <c r="K1052" s="132">
        <f t="shared" si="126"/>
        <v>493000</v>
      </c>
      <c r="L1052" s="132">
        <v>450000</v>
      </c>
      <c r="M1052" s="132">
        <v>43000</v>
      </c>
      <c r="N1052" s="132">
        <v>450000</v>
      </c>
      <c r="O1052" s="133" t="s">
        <v>4679</v>
      </c>
      <c r="P1052" s="132">
        <v>59800</v>
      </c>
      <c r="Q1052" s="132">
        <f t="shared" si="127"/>
        <v>509800</v>
      </c>
      <c r="R1052" s="132">
        <v>450000</v>
      </c>
      <c r="S1052" s="132">
        <v>59800</v>
      </c>
      <c r="T1052" s="169">
        <f t="shared" si="128"/>
        <v>1</v>
      </c>
      <c r="U1052" s="169">
        <f t="shared" si="129"/>
        <v>1</v>
      </c>
      <c r="V1052" s="169">
        <f t="shared" si="130"/>
        <v>1.3906976744186046</v>
      </c>
      <c r="W1052" s="169">
        <f t="shared" si="131"/>
        <v>1.0340770791075051</v>
      </c>
      <c r="X1052" s="170">
        <v>1</v>
      </c>
      <c r="Y1052" s="139">
        <v>37747</v>
      </c>
      <c r="Z1052" s="139">
        <v>37769</v>
      </c>
      <c r="AA1052" s="139">
        <v>37943</v>
      </c>
      <c r="AB1052" s="139">
        <v>38020</v>
      </c>
      <c r="AC1052" s="139">
        <v>38022</v>
      </c>
      <c r="AD1052" s="147">
        <f t="shared" si="132"/>
        <v>77</v>
      </c>
      <c r="AE1052" s="131">
        <v>267</v>
      </c>
      <c r="AG1052" s="147">
        <v>1</v>
      </c>
      <c r="AH1052" s="147" t="s">
        <v>4510</v>
      </c>
    </row>
    <row r="1053" spans="1:34" x14ac:dyDescent="0.25">
      <c r="A1053" s="147" t="s">
        <v>2149</v>
      </c>
      <c r="B1053" s="140" t="s">
        <v>8470</v>
      </c>
      <c r="C1053" s="147" t="s">
        <v>287</v>
      </c>
      <c r="D1053" s="140" t="s">
        <v>8498</v>
      </c>
      <c r="E1053" s="147" t="s">
        <v>491</v>
      </c>
      <c r="F1053" s="140" t="s">
        <v>8548</v>
      </c>
      <c r="G1053" s="147" t="s">
        <v>512</v>
      </c>
      <c r="H1053" s="140" t="s">
        <v>9376</v>
      </c>
      <c r="I1053" s="147" t="s">
        <v>4409</v>
      </c>
      <c r="J1053" s="147">
        <v>1</v>
      </c>
      <c r="K1053" s="132">
        <f t="shared" si="126"/>
        <v>1508940</v>
      </c>
      <c r="L1053" s="132">
        <v>1038070</v>
      </c>
      <c r="M1053" s="132">
        <v>470870</v>
      </c>
      <c r="N1053" s="132">
        <v>1038070</v>
      </c>
      <c r="O1053" s="133" t="s">
        <v>4679</v>
      </c>
      <c r="P1053" s="132">
        <v>312421.15999999997</v>
      </c>
      <c r="Q1053" s="132">
        <f t="shared" si="127"/>
        <v>1350491.16</v>
      </c>
      <c r="R1053" s="132">
        <v>1038070</v>
      </c>
      <c r="S1053" s="132">
        <v>312421.15999999997</v>
      </c>
      <c r="T1053" s="169">
        <f t="shared" si="128"/>
        <v>1</v>
      </c>
      <c r="U1053" s="169">
        <f t="shared" si="129"/>
        <v>1</v>
      </c>
      <c r="V1053" s="169">
        <f t="shared" si="130"/>
        <v>0.66349769575466688</v>
      </c>
      <c r="W1053" s="169">
        <f t="shared" si="131"/>
        <v>0.89499328005089662</v>
      </c>
      <c r="X1053" s="170">
        <v>1</v>
      </c>
      <c r="Y1053" s="139">
        <v>38645</v>
      </c>
      <c r="Z1053" s="139">
        <v>38687</v>
      </c>
      <c r="AA1053" s="139">
        <v>38733</v>
      </c>
      <c r="AB1053" s="139">
        <v>38898</v>
      </c>
      <c r="AC1053" s="139">
        <v>38912</v>
      </c>
      <c r="AD1053" s="147">
        <f t="shared" si="132"/>
        <v>165</v>
      </c>
      <c r="AE1053" s="131">
        <v>257</v>
      </c>
      <c r="AG1053" s="147">
        <v>1</v>
      </c>
      <c r="AH1053" s="147" t="s">
        <v>4510</v>
      </c>
    </row>
    <row r="1054" spans="1:34" x14ac:dyDescent="0.25">
      <c r="A1054" s="147" t="s">
        <v>2149</v>
      </c>
      <c r="B1054" s="140" t="s">
        <v>8470</v>
      </c>
      <c r="C1054" s="147" t="s">
        <v>287</v>
      </c>
      <c r="D1054" s="140" t="s">
        <v>8498</v>
      </c>
      <c r="E1054" s="147" t="s">
        <v>491</v>
      </c>
      <c r="F1054" s="140" t="s">
        <v>8548</v>
      </c>
      <c r="G1054" s="147" t="s">
        <v>509</v>
      </c>
      <c r="H1054" s="140" t="s">
        <v>9378</v>
      </c>
      <c r="I1054" s="147" t="s">
        <v>5698</v>
      </c>
      <c r="J1054" s="147">
        <v>1</v>
      </c>
      <c r="K1054" s="132">
        <f t="shared" si="126"/>
        <v>845355</v>
      </c>
      <c r="L1054" s="132">
        <v>587849</v>
      </c>
      <c r="M1054" s="132">
        <v>257506</v>
      </c>
      <c r="N1054" s="132">
        <v>587849</v>
      </c>
      <c r="O1054" s="133" t="s">
        <v>4679</v>
      </c>
      <c r="P1054" s="132">
        <v>251425</v>
      </c>
      <c r="Q1054" s="132">
        <f t="shared" si="127"/>
        <v>839274</v>
      </c>
      <c r="R1054" s="132">
        <v>587849</v>
      </c>
      <c r="S1054" s="132">
        <v>251425</v>
      </c>
      <c r="T1054" s="169">
        <f t="shared" si="128"/>
        <v>1</v>
      </c>
      <c r="U1054" s="169">
        <f t="shared" si="129"/>
        <v>1</v>
      </c>
      <c r="V1054" s="169">
        <f t="shared" si="130"/>
        <v>0.97638501627146557</v>
      </c>
      <c r="W1054" s="169">
        <f t="shared" si="131"/>
        <v>0.99280657238674874</v>
      </c>
      <c r="X1054" s="170">
        <v>1</v>
      </c>
      <c r="Y1054" s="139">
        <v>38301</v>
      </c>
      <c r="Z1054" s="139">
        <v>38330</v>
      </c>
      <c r="AA1054" s="139">
        <v>38420</v>
      </c>
      <c r="AB1054" s="139">
        <v>38533</v>
      </c>
      <c r="AC1054" s="139">
        <v>38538</v>
      </c>
      <c r="AD1054" s="147">
        <f t="shared" si="132"/>
        <v>113</v>
      </c>
      <c r="AE1054" s="131">
        <v>273</v>
      </c>
      <c r="AG1054" s="147">
        <v>1</v>
      </c>
      <c r="AH1054" s="147" t="s">
        <v>4510</v>
      </c>
    </row>
    <row r="1055" spans="1:34" x14ac:dyDescent="0.25">
      <c r="A1055" s="147" t="s">
        <v>2149</v>
      </c>
      <c r="B1055" s="140" t="s">
        <v>8470</v>
      </c>
      <c r="C1055" s="147" t="s">
        <v>287</v>
      </c>
      <c r="D1055" s="140" t="s">
        <v>8498</v>
      </c>
      <c r="E1055" s="147" t="s">
        <v>491</v>
      </c>
      <c r="F1055" s="140" t="s">
        <v>8548</v>
      </c>
      <c r="G1055" s="147" t="s">
        <v>2205</v>
      </c>
      <c r="H1055" s="140" t="s">
        <v>10909</v>
      </c>
      <c r="I1055" s="147" t="s">
        <v>1505</v>
      </c>
      <c r="J1055" s="147">
        <v>1</v>
      </c>
      <c r="K1055" s="132">
        <f t="shared" si="126"/>
        <v>1633865.97</v>
      </c>
      <c r="L1055" s="132">
        <v>237023.97</v>
      </c>
      <c r="M1055" s="132">
        <v>1396842</v>
      </c>
      <c r="N1055" s="132">
        <v>237023.97000000003</v>
      </c>
      <c r="O1055" s="133" t="s">
        <v>4679</v>
      </c>
      <c r="P1055" s="132">
        <v>1388842.03</v>
      </c>
      <c r="Q1055" s="132">
        <f t="shared" si="127"/>
        <v>1625866</v>
      </c>
      <c r="R1055" s="132">
        <v>237023.97</v>
      </c>
      <c r="S1055" s="132">
        <v>1388842.03</v>
      </c>
      <c r="T1055" s="169">
        <f t="shared" si="128"/>
        <v>0.99999999999999989</v>
      </c>
      <c r="U1055" s="169">
        <f t="shared" si="129"/>
        <v>1</v>
      </c>
      <c r="V1055" s="169">
        <f t="shared" si="130"/>
        <v>0.99427281682538182</v>
      </c>
      <c r="W1055" s="169">
        <f t="shared" si="131"/>
        <v>0.9951036559014691</v>
      </c>
      <c r="X1055" s="170">
        <v>1</v>
      </c>
      <c r="Y1055" s="139">
        <v>37747</v>
      </c>
      <c r="Z1055" s="139">
        <v>37769</v>
      </c>
      <c r="AA1055" s="139">
        <v>37851</v>
      </c>
      <c r="AB1055" s="139">
        <v>38500</v>
      </c>
      <c r="AC1055" s="139">
        <v>38500</v>
      </c>
      <c r="AD1055" s="147">
        <f t="shared" si="132"/>
        <v>649</v>
      </c>
      <c r="AE1055" s="131">
        <v>303</v>
      </c>
      <c r="AG1055" s="147">
        <v>1</v>
      </c>
      <c r="AH1055" s="147" t="s">
        <v>4510</v>
      </c>
    </row>
    <row r="1056" spans="1:34" x14ac:dyDescent="0.25">
      <c r="A1056" s="147" t="s">
        <v>2149</v>
      </c>
      <c r="B1056" s="140" t="s">
        <v>8470</v>
      </c>
      <c r="C1056" s="147" t="s">
        <v>287</v>
      </c>
      <c r="D1056" s="140" t="s">
        <v>8498</v>
      </c>
      <c r="E1056" s="147" t="s">
        <v>491</v>
      </c>
      <c r="F1056" s="140" t="s">
        <v>8548</v>
      </c>
      <c r="G1056" s="147" t="s">
        <v>502</v>
      </c>
      <c r="H1056" s="140" t="s">
        <v>9378</v>
      </c>
      <c r="I1056" s="147" t="s">
        <v>3546</v>
      </c>
      <c r="J1056" s="147">
        <v>1</v>
      </c>
      <c r="K1056" s="132">
        <f t="shared" si="126"/>
        <v>1399551</v>
      </c>
      <c r="L1056" s="132">
        <v>898270</v>
      </c>
      <c r="M1056" s="132">
        <v>501281</v>
      </c>
      <c r="N1056" s="132">
        <v>898270</v>
      </c>
      <c r="O1056" s="133" t="s">
        <v>4679</v>
      </c>
      <c r="P1056" s="132">
        <v>576000</v>
      </c>
      <c r="Q1056" s="132">
        <f t="shared" si="127"/>
        <v>1474270</v>
      </c>
      <c r="R1056" s="132">
        <v>898270</v>
      </c>
      <c r="S1056" s="132">
        <v>576000</v>
      </c>
      <c r="T1056" s="169">
        <f t="shared" si="128"/>
        <v>1</v>
      </c>
      <c r="U1056" s="169">
        <f t="shared" si="129"/>
        <v>1</v>
      </c>
      <c r="V1056" s="169">
        <f t="shared" si="130"/>
        <v>1.1490561182251073</v>
      </c>
      <c r="W1056" s="169">
        <f t="shared" si="131"/>
        <v>1.053387836527572</v>
      </c>
      <c r="X1056" s="170">
        <v>1</v>
      </c>
      <c r="Y1056" s="139">
        <v>38645</v>
      </c>
      <c r="Z1056" s="139">
        <v>38687</v>
      </c>
      <c r="AA1056" s="139">
        <v>38754</v>
      </c>
      <c r="AB1056" s="139">
        <v>38959</v>
      </c>
      <c r="AC1056" s="139">
        <v>38959</v>
      </c>
      <c r="AD1056" s="147">
        <f t="shared" si="132"/>
        <v>205</v>
      </c>
      <c r="AE1056" s="131">
        <v>210</v>
      </c>
      <c r="AG1056" s="147">
        <v>1</v>
      </c>
      <c r="AH1056" s="147" t="s">
        <v>4510</v>
      </c>
    </row>
    <row r="1057" spans="1:34" x14ac:dyDescent="0.25">
      <c r="A1057" s="147" t="s">
        <v>2149</v>
      </c>
      <c r="B1057" s="140" t="s">
        <v>8470</v>
      </c>
      <c r="C1057" s="147" t="s">
        <v>287</v>
      </c>
      <c r="D1057" s="140" t="s">
        <v>8498</v>
      </c>
      <c r="E1057" s="147" t="s">
        <v>491</v>
      </c>
      <c r="F1057" s="140" t="s">
        <v>8548</v>
      </c>
      <c r="G1057" s="147" t="s">
        <v>495</v>
      </c>
      <c r="H1057" s="140" t="s">
        <v>9379</v>
      </c>
      <c r="I1057" s="147" t="s">
        <v>5690</v>
      </c>
      <c r="J1057" s="147">
        <v>1</v>
      </c>
      <c r="K1057" s="132">
        <f t="shared" si="126"/>
        <v>840655</v>
      </c>
      <c r="L1057" s="132">
        <v>630000</v>
      </c>
      <c r="M1057" s="132">
        <v>210655</v>
      </c>
      <c r="N1057" s="132">
        <v>630000</v>
      </c>
      <c r="O1057" s="133" t="s">
        <v>4679</v>
      </c>
      <c r="P1057" s="132">
        <v>210655</v>
      </c>
      <c r="Q1057" s="132">
        <f t="shared" si="127"/>
        <v>840655</v>
      </c>
      <c r="R1057" s="132">
        <v>630000</v>
      </c>
      <c r="S1057" s="132">
        <v>210655</v>
      </c>
      <c r="T1057" s="169">
        <f t="shared" si="128"/>
        <v>1</v>
      </c>
      <c r="U1057" s="169">
        <f t="shared" si="129"/>
        <v>1</v>
      </c>
      <c r="V1057" s="169">
        <f t="shared" si="130"/>
        <v>1</v>
      </c>
      <c r="W1057" s="169">
        <f t="shared" si="131"/>
        <v>1</v>
      </c>
      <c r="X1057" s="170">
        <v>1</v>
      </c>
      <c r="Y1057" s="139">
        <v>37747</v>
      </c>
      <c r="Z1057" s="139">
        <v>37769</v>
      </c>
      <c r="AA1057" s="139">
        <v>37893</v>
      </c>
      <c r="AB1057" s="139">
        <v>38223</v>
      </c>
      <c r="AC1057" s="139">
        <v>38226</v>
      </c>
      <c r="AD1057" s="147">
        <f t="shared" si="132"/>
        <v>330</v>
      </c>
      <c r="AE1057" s="131">
        <v>100</v>
      </c>
      <c r="AG1057" s="147">
        <v>1</v>
      </c>
      <c r="AH1057" s="147" t="s">
        <v>4510</v>
      </c>
    </row>
    <row r="1058" spans="1:34" x14ac:dyDescent="0.25">
      <c r="A1058" s="147" t="s">
        <v>2149</v>
      </c>
      <c r="B1058" s="140" t="s">
        <v>8470</v>
      </c>
      <c r="C1058" s="147" t="s">
        <v>287</v>
      </c>
      <c r="D1058" s="140" t="s">
        <v>8498</v>
      </c>
      <c r="E1058" s="147" t="s">
        <v>491</v>
      </c>
      <c r="F1058" s="140" t="s">
        <v>8548</v>
      </c>
      <c r="G1058" s="147" t="s">
        <v>2231</v>
      </c>
      <c r="H1058" s="140" t="s">
        <v>10910</v>
      </c>
      <c r="I1058" s="147" t="s">
        <v>5699</v>
      </c>
      <c r="J1058" s="147">
        <v>1</v>
      </c>
      <c r="K1058" s="132">
        <f t="shared" si="126"/>
        <v>690500</v>
      </c>
      <c r="L1058" s="132">
        <v>462800</v>
      </c>
      <c r="M1058" s="132">
        <v>227700</v>
      </c>
      <c r="N1058" s="132">
        <v>462800</v>
      </c>
      <c r="O1058" s="133" t="s">
        <v>4679</v>
      </c>
      <c r="P1058" s="132">
        <v>257526</v>
      </c>
      <c r="Q1058" s="132">
        <f t="shared" si="127"/>
        <v>720326</v>
      </c>
      <c r="R1058" s="132">
        <v>462800</v>
      </c>
      <c r="S1058" s="132">
        <v>257526</v>
      </c>
      <c r="T1058" s="169">
        <f t="shared" si="128"/>
        <v>1</v>
      </c>
      <c r="U1058" s="169">
        <f t="shared" si="129"/>
        <v>1</v>
      </c>
      <c r="V1058" s="169">
        <f t="shared" si="130"/>
        <v>1.1309881422924901</v>
      </c>
      <c r="W1058" s="169">
        <f t="shared" si="131"/>
        <v>1.0431947863866764</v>
      </c>
      <c r="X1058" s="170">
        <v>1</v>
      </c>
      <c r="Y1058" s="139">
        <v>38301</v>
      </c>
      <c r="Z1058" s="139">
        <v>38330</v>
      </c>
      <c r="AA1058" s="139">
        <v>38420</v>
      </c>
      <c r="AB1058" s="139">
        <v>38533</v>
      </c>
      <c r="AC1058" s="139">
        <v>38569</v>
      </c>
      <c r="AD1058" s="147">
        <f t="shared" si="132"/>
        <v>113</v>
      </c>
      <c r="AE1058" s="131">
        <v>180</v>
      </c>
      <c r="AG1058" s="147">
        <v>1</v>
      </c>
      <c r="AH1058" s="147" t="s">
        <v>4510</v>
      </c>
    </row>
    <row r="1059" spans="1:34" x14ac:dyDescent="0.25">
      <c r="A1059" s="147" t="s">
        <v>2149</v>
      </c>
      <c r="B1059" s="140" t="s">
        <v>8470</v>
      </c>
      <c r="C1059" s="147" t="s">
        <v>287</v>
      </c>
      <c r="D1059" s="140" t="s">
        <v>8498</v>
      </c>
      <c r="E1059" s="147" t="s">
        <v>491</v>
      </c>
      <c r="F1059" s="140" t="s">
        <v>8548</v>
      </c>
      <c r="G1059" s="147" t="s">
        <v>513</v>
      </c>
      <c r="H1059" s="140" t="s">
        <v>9380</v>
      </c>
      <c r="I1059" s="147" t="s">
        <v>4409</v>
      </c>
      <c r="J1059" s="147">
        <v>1</v>
      </c>
      <c r="K1059" s="132">
        <f t="shared" si="126"/>
        <v>1115860</v>
      </c>
      <c r="L1059" s="132">
        <v>777760</v>
      </c>
      <c r="M1059" s="132">
        <v>338100</v>
      </c>
      <c r="N1059" s="132">
        <v>777760</v>
      </c>
      <c r="O1059" s="133" t="s">
        <v>4679</v>
      </c>
      <c r="P1059" s="132">
        <v>234500</v>
      </c>
      <c r="Q1059" s="132">
        <f t="shared" si="127"/>
        <v>1012260</v>
      </c>
      <c r="R1059" s="132">
        <v>777760</v>
      </c>
      <c r="S1059" s="132">
        <v>234500</v>
      </c>
      <c r="T1059" s="169">
        <f t="shared" si="128"/>
        <v>1</v>
      </c>
      <c r="U1059" s="169">
        <f t="shared" si="129"/>
        <v>1</v>
      </c>
      <c r="V1059" s="169">
        <f t="shared" si="130"/>
        <v>0.69358178053830233</v>
      </c>
      <c r="W1059" s="169">
        <f t="shared" si="131"/>
        <v>0.90715681178642482</v>
      </c>
      <c r="X1059" s="170">
        <v>1</v>
      </c>
      <c r="Y1059" s="139">
        <v>38645</v>
      </c>
      <c r="Z1059" s="139">
        <v>38687</v>
      </c>
      <c r="AA1059" s="139">
        <v>38768</v>
      </c>
      <c r="AB1059" s="139">
        <v>38937</v>
      </c>
      <c r="AC1059" s="139">
        <v>38982</v>
      </c>
      <c r="AD1059" s="147">
        <f t="shared" si="132"/>
        <v>169</v>
      </c>
      <c r="AE1059" s="131">
        <v>176</v>
      </c>
      <c r="AG1059" s="147">
        <v>1</v>
      </c>
      <c r="AH1059" s="147" t="s">
        <v>4510</v>
      </c>
    </row>
    <row r="1060" spans="1:34" x14ac:dyDescent="0.25">
      <c r="A1060" s="147" t="s">
        <v>2149</v>
      </c>
      <c r="B1060" s="140" t="s">
        <v>8470</v>
      </c>
      <c r="C1060" s="147" t="s">
        <v>287</v>
      </c>
      <c r="D1060" s="140" t="s">
        <v>8498</v>
      </c>
      <c r="E1060" s="147" t="s">
        <v>491</v>
      </c>
      <c r="F1060" s="140" t="s">
        <v>8548</v>
      </c>
      <c r="G1060" s="147" t="s">
        <v>122</v>
      </c>
      <c r="H1060" s="140" t="s">
        <v>9381</v>
      </c>
      <c r="I1060" s="147" t="s">
        <v>2541</v>
      </c>
      <c r="J1060" s="147">
        <v>1</v>
      </c>
      <c r="K1060" s="132">
        <f t="shared" si="126"/>
        <v>2066094</v>
      </c>
      <c r="L1060" s="132">
        <v>1078900</v>
      </c>
      <c r="M1060" s="132">
        <v>987194</v>
      </c>
      <c r="N1060" s="132">
        <v>1078900</v>
      </c>
      <c r="O1060" s="133" t="s">
        <v>4679</v>
      </c>
      <c r="P1060" s="132">
        <v>210429.5</v>
      </c>
      <c r="Q1060" s="132">
        <f t="shared" si="127"/>
        <v>1289329.5</v>
      </c>
      <c r="R1060" s="132">
        <v>1078900</v>
      </c>
      <c r="S1060" s="132">
        <v>210429.5</v>
      </c>
      <c r="T1060" s="169">
        <f t="shared" si="128"/>
        <v>1</v>
      </c>
      <c r="U1060" s="169">
        <f t="shared" si="129"/>
        <v>1</v>
      </c>
      <c r="V1060" s="169">
        <f t="shared" si="130"/>
        <v>0.2131592169320316</v>
      </c>
      <c r="W1060" s="169">
        <f t="shared" si="131"/>
        <v>0.62404203293751392</v>
      </c>
      <c r="X1060" s="170">
        <v>1</v>
      </c>
      <c r="Y1060" s="139">
        <v>38301</v>
      </c>
      <c r="Z1060" s="139">
        <v>38330</v>
      </c>
      <c r="AA1060" s="139">
        <v>38393</v>
      </c>
      <c r="AB1060" s="139">
        <v>38610</v>
      </c>
      <c r="AC1060" s="139">
        <v>38626</v>
      </c>
      <c r="AD1060" s="147">
        <f t="shared" si="132"/>
        <v>217</v>
      </c>
      <c r="AE1060" s="131">
        <v>374</v>
      </c>
      <c r="AG1060" s="147">
        <v>1</v>
      </c>
      <c r="AH1060" s="147" t="s">
        <v>4510</v>
      </c>
    </row>
    <row r="1061" spans="1:34" x14ac:dyDescent="0.25">
      <c r="A1061" s="147" t="s">
        <v>2149</v>
      </c>
      <c r="B1061" s="140" t="s">
        <v>8470</v>
      </c>
      <c r="C1061" s="147" t="s">
        <v>287</v>
      </c>
      <c r="D1061" s="140" t="s">
        <v>8498</v>
      </c>
      <c r="E1061" s="147" t="s">
        <v>491</v>
      </c>
      <c r="F1061" s="140" t="s">
        <v>8548</v>
      </c>
      <c r="G1061" s="147" t="s">
        <v>212</v>
      </c>
      <c r="H1061" s="140" t="s">
        <v>9382</v>
      </c>
      <c r="I1061" s="147" t="s">
        <v>4409</v>
      </c>
      <c r="J1061" s="147">
        <v>1</v>
      </c>
      <c r="K1061" s="132">
        <f t="shared" si="126"/>
        <v>624604.64999999991</v>
      </c>
      <c r="L1061" s="132">
        <v>428528.29</v>
      </c>
      <c r="M1061" s="132">
        <v>196076.36</v>
      </c>
      <c r="N1061" s="132">
        <v>428528.28899999999</v>
      </c>
      <c r="O1061" s="133" t="s">
        <v>4679</v>
      </c>
      <c r="P1061" s="132">
        <v>245171.71</v>
      </c>
      <c r="Q1061" s="132">
        <f t="shared" si="127"/>
        <v>673699.99899999995</v>
      </c>
      <c r="R1061" s="132">
        <v>428528.28899999999</v>
      </c>
      <c r="S1061" s="132">
        <v>245171.71</v>
      </c>
      <c r="T1061" s="169">
        <f t="shared" si="128"/>
        <v>1</v>
      </c>
      <c r="U1061" s="169">
        <f t="shared" si="129"/>
        <v>1</v>
      </c>
      <c r="V1061" s="169">
        <f t="shared" si="130"/>
        <v>1.2503889301086577</v>
      </c>
      <c r="W1061" s="169">
        <f t="shared" si="131"/>
        <v>1.0786022790576408</v>
      </c>
      <c r="X1061" s="170">
        <v>1</v>
      </c>
      <c r="Y1061" s="139">
        <v>37747</v>
      </c>
      <c r="Z1061" s="139">
        <v>37769</v>
      </c>
      <c r="AA1061" s="139">
        <v>37831</v>
      </c>
      <c r="AB1061" s="139">
        <v>37972</v>
      </c>
      <c r="AC1061" s="139">
        <v>38028</v>
      </c>
      <c r="AD1061" s="147">
        <f t="shared" si="132"/>
        <v>141</v>
      </c>
      <c r="AE1061" s="131">
        <v>200</v>
      </c>
      <c r="AG1061" s="147">
        <v>1</v>
      </c>
      <c r="AH1061" s="147" t="s">
        <v>4510</v>
      </c>
    </row>
    <row r="1062" spans="1:34" x14ac:dyDescent="0.25">
      <c r="A1062" s="147" t="s">
        <v>2149</v>
      </c>
      <c r="B1062" s="140" t="s">
        <v>8470</v>
      </c>
      <c r="C1062" s="147" t="s">
        <v>287</v>
      </c>
      <c r="D1062" s="140" t="s">
        <v>8498</v>
      </c>
      <c r="E1062" s="147" t="s">
        <v>491</v>
      </c>
      <c r="F1062" s="140" t="s">
        <v>8548</v>
      </c>
      <c r="G1062" s="147" t="s">
        <v>212</v>
      </c>
      <c r="H1062" s="140" t="s">
        <v>9382</v>
      </c>
      <c r="I1062" s="147" t="s">
        <v>42</v>
      </c>
      <c r="J1062" s="147">
        <v>1</v>
      </c>
      <c r="K1062" s="132">
        <f t="shared" si="126"/>
        <v>547566</v>
      </c>
      <c r="L1062" s="132">
        <v>378500</v>
      </c>
      <c r="M1062" s="132">
        <v>169066</v>
      </c>
      <c r="N1062" s="132">
        <v>378500</v>
      </c>
      <c r="O1062" s="133" t="s">
        <v>4679</v>
      </c>
      <c r="P1062" s="132">
        <v>1037213.55</v>
      </c>
      <c r="Q1062" s="132">
        <f t="shared" si="127"/>
        <v>1415713.55</v>
      </c>
      <c r="R1062" s="132">
        <v>378500</v>
      </c>
      <c r="S1062" s="132">
        <v>1037213.55</v>
      </c>
      <c r="T1062" s="169">
        <f t="shared" si="128"/>
        <v>1</v>
      </c>
      <c r="U1062" s="169">
        <f t="shared" si="129"/>
        <v>1</v>
      </c>
      <c r="V1062" s="169">
        <f t="shared" si="130"/>
        <v>6.1349623815551322</v>
      </c>
      <c r="W1062" s="169">
        <f t="shared" si="131"/>
        <v>2.5854665008419078</v>
      </c>
      <c r="X1062" s="170">
        <v>1</v>
      </c>
      <c r="Y1062" s="139">
        <v>38301</v>
      </c>
      <c r="Z1062" s="139">
        <v>38330</v>
      </c>
      <c r="AA1062" s="139">
        <v>38418</v>
      </c>
      <c r="AB1062" s="139">
        <v>38541</v>
      </c>
      <c r="AC1062" s="139">
        <v>38548</v>
      </c>
      <c r="AD1062" s="147">
        <f t="shared" si="132"/>
        <v>123</v>
      </c>
      <c r="AE1062" s="131">
        <v>200</v>
      </c>
      <c r="AG1062" s="147">
        <v>1</v>
      </c>
      <c r="AH1062" s="147" t="s">
        <v>4510</v>
      </c>
    </row>
    <row r="1063" spans="1:34" x14ac:dyDescent="0.25">
      <c r="A1063" s="147" t="s">
        <v>2149</v>
      </c>
      <c r="B1063" s="140" t="s">
        <v>8470</v>
      </c>
      <c r="C1063" s="147" t="s">
        <v>287</v>
      </c>
      <c r="D1063" s="140" t="s">
        <v>8498</v>
      </c>
      <c r="E1063" s="147" t="s">
        <v>491</v>
      </c>
      <c r="F1063" s="140" t="s">
        <v>8548</v>
      </c>
      <c r="G1063" s="147" t="s">
        <v>514</v>
      </c>
      <c r="H1063" s="140" t="s">
        <v>9383</v>
      </c>
      <c r="I1063" s="147" t="s">
        <v>5691</v>
      </c>
      <c r="J1063" s="147">
        <v>1</v>
      </c>
      <c r="K1063" s="132">
        <f t="shared" si="126"/>
        <v>1035920</v>
      </c>
      <c r="L1063" s="132">
        <v>686000</v>
      </c>
      <c r="M1063" s="132">
        <v>349920</v>
      </c>
      <c r="N1063" s="132">
        <v>686000</v>
      </c>
      <c r="O1063" s="133" t="s">
        <v>4679</v>
      </c>
      <c r="P1063" s="132">
        <v>344420</v>
      </c>
      <c r="Q1063" s="132">
        <f t="shared" si="127"/>
        <v>1030420</v>
      </c>
      <c r="R1063" s="132">
        <v>686000</v>
      </c>
      <c r="S1063" s="132">
        <v>344420</v>
      </c>
      <c r="T1063" s="169">
        <f t="shared" si="128"/>
        <v>1</v>
      </c>
      <c r="U1063" s="169">
        <f t="shared" si="129"/>
        <v>1</v>
      </c>
      <c r="V1063" s="169">
        <f t="shared" si="130"/>
        <v>0.9842821216278006</v>
      </c>
      <c r="W1063" s="169">
        <f t="shared" si="131"/>
        <v>0.99469070970731333</v>
      </c>
      <c r="X1063" s="170">
        <v>1</v>
      </c>
      <c r="Y1063" s="139">
        <v>37747</v>
      </c>
      <c r="Z1063" s="139">
        <v>37769</v>
      </c>
      <c r="AA1063" s="139">
        <v>37880</v>
      </c>
      <c r="AB1063" s="139">
        <v>38205</v>
      </c>
      <c r="AC1063" s="139">
        <v>38205</v>
      </c>
      <c r="AD1063" s="147">
        <f t="shared" si="132"/>
        <v>325</v>
      </c>
      <c r="AE1063" s="131">
        <v>40</v>
      </c>
      <c r="AG1063" s="147">
        <v>1</v>
      </c>
      <c r="AH1063" s="147" t="s">
        <v>4510</v>
      </c>
    </row>
    <row r="1064" spans="1:34" x14ac:dyDescent="0.25">
      <c r="A1064" s="147" t="s">
        <v>2149</v>
      </c>
      <c r="B1064" s="140" t="s">
        <v>8470</v>
      </c>
      <c r="C1064" s="147" t="s">
        <v>287</v>
      </c>
      <c r="D1064" s="140" t="s">
        <v>8498</v>
      </c>
      <c r="E1064" s="147" t="s">
        <v>491</v>
      </c>
      <c r="F1064" s="140" t="s">
        <v>8548</v>
      </c>
      <c r="G1064" s="147" t="s">
        <v>2232</v>
      </c>
      <c r="H1064" s="140" t="s">
        <v>10911</v>
      </c>
      <c r="I1064" s="147" t="s">
        <v>1539</v>
      </c>
      <c r="J1064" s="147">
        <v>1</v>
      </c>
      <c r="K1064" s="132">
        <f t="shared" si="126"/>
        <v>1097347</v>
      </c>
      <c r="L1064" s="132">
        <v>764402</v>
      </c>
      <c r="M1064" s="132">
        <v>332945</v>
      </c>
      <c r="N1064" s="132">
        <v>764401.99999999988</v>
      </c>
      <c r="O1064" s="133" t="s">
        <v>4679</v>
      </c>
      <c r="P1064" s="132">
        <v>182420</v>
      </c>
      <c r="Q1064" s="132">
        <f t="shared" si="127"/>
        <v>946822</v>
      </c>
      <c r="R1064" s="132">
        <v>764402</v>
      </c>
      <c r="S1064" s="132">
        <v>182420</v>
      </c>
      <c r="T1064" s="169">
        <f t="shared" si="128"/>
        <v>1.0000000000000002</v>
      </c>
      <c r="U1064" s="169">
        <f t="shared" si="129"/>
        <v>1</v>
      </c>
      <c r="V1064" s="169">
        <f t="shared" si="130"/>
        <v>0.54789830152127228</v>
      </c>
      <c r="W1064" s="169">
        <f t="shared" si="131"/>
        <v>0.86282825760675519</v>
      </c>
      <c r="X1064" s="170">
        <v>1</v>
      </c>
      <c r="Y1064" s="139">
        <v>38301</v>
      </c>
      <c r="Z1064" s="139">
        <v>38330</v>
      </c>
      <c r="AA1064" s="139">
        <v>38411</v>
      </c>
      <c r="AB1064" s="139">
        <v>38533</v>
      </c>
      <c r="AC1064" s="139">
        <v>38563</v>
      </c>
      <c r="AD1064" s="147">
        <f t="shared" si="132"/>
        <v>122</v>
      </c>
      <c r="AE1064" s="131">
        <v>385</v>
      </c>
      <c r="AG1064" s="147">
        <v>1</v>
      </c>
      <c r="AH1064" s="147" t="s">
        <v>4510</v>
      </c>
    </row>
    <row r="1065" spans="1:34" x14ac:dyDescent="0.25">
      <c r="A1065" s="147" t="s">
        <v>2149</v>
      </c>
      <c r="B1065" s="140" t="s">
        <v>8470</v>
      </c>
      <c r="C1065" s="147" t="s">
        <v>287</v>
      </c>
      <c r="D1065" s="140" t="s">
        <v>8498</v>
      </c>
      <c r="E1065" s="147" t="s">
        <v>491</v>
      </c>
      <c r="F1065" s="140" t="s">
        <v>8548</v>
      </c>
      <c r="G1065" s="147" t="s">
        <v>498</v>
      </c>
      <c r="H1065" s="140" t="s">
        <v>9384</v>
      </c>
      <c r="I1065" s="147" t="s">
        <v>5700</v>
      </c>
      <c r="J1065" s="147">
        <v>1</v>
      </c>
      <c r="K1065" s="132">
        <f t="shared" si="126"/>
        <v>433698</v>
      </c>
      <c r="L1065" s="132">
        <v>290000</v>
      </c>
      <c r="M1065" s="132">
        <v>143698</v>
      </c>
      <c r="N1065" s="132">
        <v>290000</v>
      </c>
      <c r="O1065" s="133" t="s">
        <v>4679</v>
      </c>
      <c r="P1065" s="132">
        <v>372837.7</v>
      </c>
      <c r="Q1065" s="132">
        <f t="shared" si="127"/>
        <v>662837.69999999995</v>
      </c>
      <c r="R1065" s="132">
        <v>290000</v>
      </c>
      <c r="S1065" s="132">
        <v>372837.7</v>
      </c>
      <c r="T1065" s="169">
        <f t="shared" si="128"/>
        <v>1</v>
      </c>
      <c r="U1065" s="169">
        <f t="shared" si="129"/>
        <v>1</v>
      </c>
      <c r="V1065" s="169">
        <f t="shared" si="130"/>
        <v>2.5945921307185906</v>
      </c>
      <c r="W1065" s="169">
        <f t="shared" si="131"/>
        <v>1.5283393052308287</v>
      </c>
      <c r="X1065" s="170">
        <v>1</v>
      </c>
      <c r="Y1065" s="139">
        <v>38301</v>
      </c>
      <c r="Z1065" s="139">
        <v>38330</v>
      </c>
      <c r="AA1065" s="139">
        <v>38411</v>
      </c>
      <c r="AB1065" s="139">
        <v>38518</v>
      </c>
      <c r="AC1065" s="139">
        <v>38574</v>
      </c>
      <c r="AD1065" s="147">
        <f t="shared" si="132"/>
        <v>107</v>
      </c>
      <c r="AE1065" s="131">
        <v>179</v>
      </c>
      <c r="AG1065" s="147">
        <v>1</v>
      </c>
      <c r="AH1065" s="147" t="s">
        <v>4510</v>
      </c>
    </row>
    <row r="1066" spans="1:34" x14ac:dyDescent="0.25">
      <c r="A1066" s="147" t="s">
        <v>2149</v>
      </c>
      <c r="B1066" s="140" t="s">
        <v>8470</v>
      </c>
      <c r="C1066" s="147" t="s">
        <v>287</v>
      </c>
      <c r="D1066" s="140" t="s">
        <v>8498</v>
      </c>
      <c r="E1066" s="147" t="s">
        <v>491</v>
      </c>
      <c r="F1066" s="140" t="s">
        <v>8548</v>
      </c>
      <c r="G1066" s="147" t="s">
        <v>2267</v>
      </c>
      <c r="H1066" s="140" t="s">
        <v>10912</v>
      </c>
      <c r="I1066" s="147" t="s">
        <v>4184</v>
      </c>
      <c r="J1066" s="147">
        <v>1</v>
      </c>
      <c r="K1066" s="132">
        <f t="shared" si="126"/>
        <v>732665</v>
      </c>
      <c r="L1066" s="132">
        <v>475015</v>
      </c>
      <c r="M1066" s="132">
        <v>257650</v>
      </c>
      <c r="N1066" s="132">
        <v>475015</v>
      </c>
      <c r="O1066" s="133" t="s">
        <v>4679</v>
      </c>
      <c r="P1066" s="132">
        <v>150600</v>
      </c>
      <c r="Q1066" s="132">
        <f t="shared" si="127"/>
        <v>625615</v>
      </c>
      <c r="R1066" s="132">
        <v>475015</v>
      </c>
      <c r="S1066" s="132">
        <v>150600</v>
      </c>
      <c r="T1066" s="169">
        <f t="shared" si="128"/>
        <v>1</v>
      </c>
      <c r="U1066" s="169">
        <f t="shared" si="129"/>
        <v>1</v>
      </c>
      <c r="V1066" s="169">
        <f t="shared" si="130"/>
        <v>0.58451387541238109</v>
      </c>
      <c r="W1066" s="169">
        <f t="shared" si="131"/>
        <v>0.85388956753768774</v>
      </c>
      <c r="X1066" s="170">
        <v>1</v>
      </c>
      <c r="Y1066" s="139">
        <v>38645</v>
      </c>
      <c r="Z1066" s="139">
        <v>38687</v>
      </c>
      <c r="AA1066" s="139">
        <v>38771</v>
      </c>
      <c r="AB1066" s="139">
        <v>38990</v>
      </c>
      <c r="AC1066" s="139">
        <v>38990</v>
      </c>
      <c r="AD1066" s="147">
        <f t="shared" si="132"/>
        <v>219</v>
      </c>
      <c r="AE1066" s="131">
        <v>150</v>
      </c>
      <c r="AG1066" s="147">
        <v>1</v>
      </c>
      <c r="AH1066" s="147" t="s">
        <v>4510</v>
      </c>
    </row>
    <row r="1067" spans="1:34" x14ac:dyDescent="0.25">
      <c r="A1067" s="147" t="s">
        <v>2149</v>
      </c>
      <c r="B1067" s="140" t="s">
        <v>8470</v>
      </c>
      <c r="C1067" s="147" t="s">
        <v>287</v>
      </c>
      <c r="D1067" s="140" t="s">
        <v>8498</v>
      </c>
      <c r="E1067" s="147" t="s">
        <v>491</v>
      </c>
      <c r="F1067" s="140" t="s">
        <v>8548</v>
      </c>
      <c r="G1067" s="147" t="s">
        <v>511</v>
      </c>
      <c r="H1067" s="140" t="s">
        <v>9385</v>
      </c>
      <c r="I1067" s="147" t="s">
        <v>4409</v>
      </c>
      <c r="J1067" s="147">
        <v>1</v>
      </c>
      <c r="K1067" s="132">
        <f t="shared" si="126"/>
        <v>1115860</v>
      </c>
      <c r="L1067" s="132">
        <v>777760</v>
      </c>
      <c r="M1067" s="132">
        <v>338100</v>
      </c>
      <c r="N1067" s="132">
        <v>777760</v>
      </c>
      <c r="O1067" s="133" t="s">
        <v>4679</v>
      </c>
      <c r="P1067" s="132">
        <v>234000</v>
      </c>
      <c r="Q1067" s="132">
        <f t="shared" si="127"/>
        <v>1011760</v>
      </c>
      <c r="R1067" s="132">
        <v>777760</v>
      </c>
      <c r="S1067" s="132">
        <v>234000</v>
      </c>
      <c r="T1067" s="169">
        <f t="shared" si="128"/>
        <v>1</v>
      </c>
      <c r="U1067" s="169">
        <f t="shared" si="129"/>
        <v>1</v>
      </c>
      <c r="V1067" s="169">
        <f t="shared" si="130"/>
        <v>0.69210292812777285</v>
      </c>
      <c r="W1067" s="169">
        <f t="shared" si="131"/>
        <v>0.90670872690122417</v>
      </c>
      <c r="X1067" s="170">
        <v>1</v>
      </c>
      <c r="Y1067" s="139">
        <v>38645</v>
      </c>
      <c r="Z1067" s="139">
        <v>38687</v>
      </c>
      <c r="AA1067" s="139">
        <v>38740</v>
      </c>
      <c r="AB1067" s="139">
        <v>38990</v>
      </c>
      <c r="AC1067" s="139">
        <v>38990</v>
      </c>
      <c r="AD1067" s="147">
        <f t="shared" si="132"/>
        <v>250</v>
      </c>
      <c r="AE1067" s="131">
        <v>270</v>
      </c>
      <c r="AG1067" s="147">
        <v>1</v>
      </c>
      <c r="AH1067" s="147" t="s">
        <v>4510</v>
      </c>
    </row>
    <row r="1068" spans="1:34" x14ac:dyDescent="0.25">
      <c r="A1068" s="147" t="s">
        <v>2149</v>
      </c>
      <c r="B1068" s="140" t="s">
        <v>8470</v>
      </c>
      <c r="C1068" s="147" t="s">
        <v>287</v>
      </c>
      <c r="D1068" s="140" t="s">
        <v>8498</v>
      </c>
      <c r="E1068" s="147" t="s">
        <v>491</v>
      </c>
      <c r="F1068" s="140" t="s">
        <v>8548</v>
      </c>
      <c r="G1068" s="147" t="s">
        <v>2268</v>
      </c>
      <c r="H1068" s="140" t="s">
        <v>10913</v>
      </c>
      <c r="I1068" s="147" t="s">
        <v>4409</v>
      </c>
      <c r="J1068" s="147">
        <v>1</v>
      </c>
      <c r="K1068" s="132">
        <f t="shared" si="126"/>
        <v>1115860</v>
      </c>
      <c r="L1068" s="132">
        <v>777760</v>
      </c>
      <c r="M1068" s="132">
        <v>338100</v>
      </c>
      <c r="N1068" s="132">
        <v>777760</v>
      </c>
      <c r="O1068" s="133" t="s">
        <v>4679</v>
      </c>
      <c r="P1068" s="132">
        <v>269700</v>
      </c>
      <c r="Q1068" s="132">
        <f t="shared" si="127"/>
        <v>1047460</v>
      </c>
      <c r="R1068" s="132">
        <v>777760</v>
      </c>
      <c r="S1068" s="132">
        <v>269700</v>
      </c>
      <c r="T1068" s="169">
        <f t="shared" si="128"/>
        <v>1</v>
      </c>
      <c r="U1068" s="169">
        <f t="shared" si="129"/>
        <v>1</v>
      </c>
      <c r="V1068" s="169">
        <f t="shared" si="130"/>
        <v>0.79769299023957407</v>
      </c>
      <c r="W1068" s="169">
        <f t="shared" si="131"/>
        <v>0.93870198770455071</v>
      </c>
      <c r="X1068" s="170">
        <v>1</v>
      </c>
      <c r="Y1068" s="139">
        <v>38645</v>
      </c>
      <c r="Z1068" s="139">
        <v>38687</v>
      </c>
      <c r="AA1068" s="139">
        <v>38768</v>
      </c>
      <c r="AB1068" s="139">
        <v>38959</v>
      </c>
      <c r="AC1068" s="139">
        <v>38966</v>
      </c>
      <c r="AD1068" s="147">
        <f t="shared" si="132"/>
        <v>191</v>
      </c>
      <c r="AE1068" s="131">
        <v>567</v>
      </c>
      <c r="AG1068" s="147">
        <v>1</v>
      </c>
      <c r="AH1068" s="147" t="s">
        <v>4510</v>
      </c>
    </row>
    <row r="1069" spans="1:34" x14ac:dyDescent="0.25">
      <c r="A1069" s="147" t="s">
        <v>2149</v>
      </c>
      <c r="B1069" s="140" t="s">
        <v>8470</v>
      </c>
      <c r="C1069" s="147" t="s">
        <v>287</v>
      </c>
      <c r="D1069" s="140" t="s">
        <v>8498</v>
      </c>
      <c r="E1069" s="147" t="s">
        <v>491</v>
      </c>
      <c r="F1069" s="140" t="s">
        <v>8548</v>
      </c>
      <c r="G1069" s="147" t="s">
        <v>126</v>
      </c>
      <c r="H1069" s="140" t="s">
        <v>9386</v>
      </c>
      <c r="I1069" s="147" t="s">
        <v>5692</v>
      </c>
      <c r="J1069" s="147">
        <v>1</v>
      </c>
      <c r="K1069" s="132">
        <f t="shared" si="126"/>
        <v>193000</v>
      </c>
      <c r="L1069" s="132">
        <v>162000</v>
      </c>
      <c r="M1069" s="132">
        <v>31000</v>
      </c>
      <c r="N1069" s="132">
        <v>162000</v>
      </c>
      <c r="O1069" s="133" t="s">
        <v>4679</v>
      </c>
      <c r="P1069" s="132">
        <v>25000</v>
      </c>
      <c r="Q1069" s="132">
        <f t="shared" si="127"/>
        <v>187000</v>
      </c>
      <c r="R1069" s="132">
        <v>162000</v>
      </c>
      <c r="S1069" s="132">
        <v>25000</v>
      </c>
      <c r="T1069" s="169">
        <f t="shared" si="128"/>
        <v>1</v>
      </c>
      <c r="U1069" s="169">
        <f t="shared" si="129"/>
        <v>1</v>
      </c>
      <c r="V1069" s="169">
        <f t="shared" si="130"/>
        <v>0.80645161290322576</v>
      </c>
      <c r="W1069" s="169">
        <f t="shared" si="131"/>
        <v>0.9689119170984456</v>
      </c>
      <c r="X1069" s="170">
        <v>1</v>
      </c>
      <c r="Y1069" s="139">
        <v>37747</v>
      </c>
      <c r="Z1069" s="139">
        <v>37769</v>
      </c>
      <c r="AA1069" s="139">
        <v>37872</v>
      </c>
      <c r="AB1069" s="139">
        <v>37979</v>
      </c>
      <c r="AC1069" s="139">
        <v>37997</v>
      </c>
      <c r="AD1069" s="147">
        <f t="shared" si="132"/>
        <v>107</v>
      </c>
      <c r="AE1069" s="131">
        <v>30</v>
      </c>
      <c r="AG1069" s="147">
        <v>1</v>
      </c>
      <c r="AH1069" s="147" t="s">
        <v>4510</v>
      </c>
    </row>
    <row r="1070" spans="1:34" x14ac:dyDescent="0.25">
      <c r="A1070" s="147" t="s">
        <v>2149</v>
      </c>
      <c r="B1070" s="140" t="s">
        <v>8470</v>
      </c>
      <c r="C1070" s="147" t="s">
        <v>287</v>
      </c>
      <c r="D1070" s="140" t="s">
        <v>8498</v>
      </c>
      <c r="E1070" s="147" t="s">
        <v>491</v>
      </c>
      <c r="F1070" s="140" t="s">
        <v>8548</v>
      </c>
      <c r="G1070" s="147" t="s">
        <v>126</v>
      </c>
      <c r="H1070" s="140" t="s">
        <v>9386</v>
      </c>
      <c r="I1070" s="147" t="s">
        <v>82</v>
      </c>
      <c r="J1070" s="147">
        <v>1</v>
      </c>
      <c r="K1070" s="132">
        <f t="shared" si="126"/>
        <v>2094350</v>
      </c>
      <c r="L1070" s="132">
        <v>1244630</v>
      </c>
      <c r="M1070" s="132">
        <v>849720</v>
      </c>
      <c r="N1070" s="132">
        <v>1244630</v>
      </c>
      <c r="O1070" s="133" t="s">
        <v>4679</v>
      </c>
      <c r="P1070" s="132">
        <v>668900</v>
      </c>
      <c r="Q1070" s="132">
        <f t="shared" si="127"/>
        <v>1913530</v>
      </c>
      <c r="R1070" s="132">
        <v>1244630</v>
      </c>
      <c r="S1070" s="132">
        <v>668900</v>
      </c>
      <c r="T1070" s="169">
        <f t="shared" si="128"/>
        <v>1</v>
      </c>
      <c r="U1070" s="169">
        <f t="shared" si="129"/>
        <v>1</v>
      </c>
      <c r="V1070" s="169">
        <f t="shared" si="130"/>
        <v>0.78720048957303579</v>
      </c>
      <c r="W1070" s="169">
        <f t="shared" si="131"/>
        <v>0.91366295031871458</v>
      </c>
      <c r="X1070" s="170">
        <v>1</v>
      </c>
      <c r="Y1070" s="139">
        <v>38645</v>
      </c>
      <c r="Z1070" s="139">
        <v>38687</v>
      </c>
      <c r="AA1070" s="139">
        <v>38733</v>
      </c>
      <c r="AB1070" s="139">
        <v>38898</v>
      </c>
      <c r="AC1070" s="139">
        <v>38910</v>
      </c>
      <c r="AD1070" s="147">
        <f t="shared" si="132"/>
        <v>165</v>
      </c>
      <c r="AE1070" s="131">
        <v>99</v>
      </c>
      <c r="AG1070" s="147">
        <v>1</v>
      </c>
      <c r="AH1070" s="147" t="s">
        <v>4510</v>
      </c>
    </row>
    <row r="1071" spans="1:34" x14ac:dyDescent="0.25">
      <c r="A1071" s="147" t="s">
        <v>2149</v>
      </c>
      <c r="B1071" s="140" t="s">
        <v>8470</v>
      </c>
      <c r="C1071" s="147" t="s">
        <v>287</v>
      </c>
      <c r="D1071" s="140" t="s">
        <v>8498</v>
      </c>
      <c r="E1071" s="147" t="s">
        <v>491</v>
      </c>
      <c r="F1071" s="140" t="s">
        <v>8548</v>
      </c>
      <c r="G1071" s="147" t="s">
        <v>501</v>
      </c>
      <c r="H1071" s="140" t="s">
        <v>9387</v>
      </c>
      <c r="I1071" s="147" t="s">
        <v>5693</v>
      </c>
      <c r="J1071" s="147">
        <v>1</v>
      </c>
      <c r="K1071" s="132">
        <f t="shared" si="126"/>
        <v>579300</v>
      </c>
      <c r="L1071" s="132">
        <v>450000</v>
      </c>
      <c r="M1071" s="132">
        <v>129300</v>
      </c>
      <c r="N1071" s="132">
        <v>450000</v>
      </c>
      <c r="O1071" s="133" t="s">
        <v>4679</v>
      </c>
      <c r="P1071" s="132">
        <v>129300</v>
      </c>
      <c r="Q1071" s="132">
        <f t="shared" si="127"/>
        <v>579300</v>
      </c>
      <c r="R1071" s="132">
        <v>450000</v>
      </c>
      <c r="S1071" s="132">
        <v>129300</v>
      </c>
      <c r="T1071" s="169">
        <f t="shared" si="128"/>
        <v>1</v>
      </c>
      <c r="U1071" s="169">
        <f t="shared" si="129"/>
        <v>1</v>
      </c>
      <c r="V1071" s="169">
        <f t="shared" si="130"/>
        <v>1</v>
      </c>
      <c r="W1071" s="169">
        <f t="shared" si="131"/>
        <v>1</v>
      </c>
      <c r="X1071" s="170">
        <v>1</v>
      </c>
      <c r="Y1071" s="139">
        <v>37747</v>
      </c>
      <c r="Z1071" s="139">
        <v>37769</v>
      </c>
      <c r="AA1071" s="139">
        <v>37848</v>
      </c>
      <c r="AB1071" s="139">
        <v>38137</v>
      </c>
      <c r="AC1071" s="139">
        <v>38141</v>
      </c>
      <c r="AD1071" s="147">
        <f t="shared" si="132"/>
        <v>289</v>
      </c>
      <c r="AE1071" s="131">
        <v>250</v>
      </c>
      <c r="AG1071" s="147">
        <v>1</v>
      </c>
      <c r="AH1071" s="147" t="s">
        <v>4510</v>
      </c>
    </row>
    <row r="1072" spans="1:34" x14ac:dyDescent="0.25">
      <c r="A1072" s="147" t="s">
        <v>2149</v>
      </c>
      <c r="B1072" s="140" t="s">
        <v>8470</v>
      </c>
      <c r="C1072" s="147" t="s">
        <v>287</v>
      </c>
      <c r="D1072" s="140" t="s">
        <v>8498</v>
      </c>
      <c r="E1072" s="147" t="s">
        <v>1129</v>
      </c>
      <c r="F1072" s="140" t="s">
        <v>8611</v>
      </c>
      <c r="G1072" s="147" t="s">
        <v>507</v>
      </c>
      <c r="H1072" s="140" t="s">
        <v>9401</v>
      </c>
      <c r="I1072" s="147" t="s">
        <v>3546</v>
      </c>
      <c r="J1072" s="147">
        <v>1</v>
      </c>
      <c r="K1072" s="132">
        <f t="shared" si="126"/>
        <v>1246114</v>
      </c>
      <c r="L1072" s="132">
        <v>872114</v>
      </c>
      <c r="M1072" s="132">
        <v>374000</v>
      </c>
      <c r="N1072" s="132">
        <v>872114</v>
      </c>
      <c r="O1072" s="133" t="s">
        <v>4679</v>
      </c>
      <c r="P1072" s="132">
        <v>340201.37</v>
      </c>
      <c r="Q1072" s="132">
        <f t="shared" si="127"/>
        <v>1212315.3700000001</v>
      </c>
      <c r="R1072" s="132">
        <v>872114</v>
      </c>
      <c r="S1072" s="132">
        <v>340201.37</v>
      </c>
      <c r="T1072" s="169">
        <f t="shared" si="128"/>
        <v>1</v>
      </c>
      <c r="U1072" s="169">
        <f t="shared" si="129"/>
        <v>1</v>
      </c>
      <c r="V1072" s="169">
        <f t="shared" si="130"/>
        <v>0.90962933155080217</v>
      </c>
      <c r="W1072" s="169">
        <f t="shared" si="131"/>
        <v>0.9728767753191121</v>
      </c>
      <c r="X1072" s="170">
        <v>1</v>
      </c>
      <c r="Y1072" s="139">
        <v>38443</v>
      </c>
      <c r="Z1072" s="139">
        <v>38490</v>
      </c>
      <c r="AA1072" s="139">
        <v>38562</v>
      </c>
      <c r="AB1072" s="139">
        <v>38682</v>
      </c>
      <c r="AC1072" s="139">
        <v>39053</v>
      </c>
      <c r="AD1072" s="147">
        <f t="shared" si="132"/>
        <v>120</v>
      </c>
      <c r="AE1072" s="131">
        <v>165</v>
      </c>
      <c r="AG1072" s="147">
        <v>1</v>
      </c>
      <c r="AH1072" s="147" t="s">
        <v>4510</v>
      </c>
    </row>
    <row r="1073" spans="1:34" x14ac:dyDescent="0.25">
      <c r="A1073" s="147" t="s">
        <v>2149</v>
      </c>
      <c r="B1073" s="140" t="s">
        <v>8470</v>
      </c>
      <c r="C1073" s="147" t="s">
        <v>287</v>
      </c>
      <c r="D1073" s="140" t="s">
        <v>8498</v>
      </c>
      <c r="E1073" s="147" t="s">
        <v>1129</v>
      </c>
      <c r="F1073" s="140" t="s">
        <v>8611</v>
      </c>
      <c r="G1073" s="147" t="s">
        <v>2679</v>
      </c>
      <c r="H1073" s="140" t="s">
        <v>10914</v>
      </c>
      <c r="I1073" s="147" t="s">
        <v>1505</v>
      </c>
      <c r="J1073" s="147">
        <v>1</v>
      </c>
      <c r="K1073" s="132">
        <f t="shared" si="126"/>
        <v>3380259</v>
      </c>
      <c r="L1073" s="132">
        <v>1377462</v>
      </c>
      <c r="M1073" s="132">
        <v>2002797</v>
      </c>
      <c r="N1073" s="132">
        <v>1377462</v>
      </c>
      <c r="O1073" s="133" t="s">
        <v>4679</v>
      </c>
      <c r="P1073" s="132">
        <v>218645.3</v>
      </c>
      <c r="Q1073" s="132">
        <f t="shared" si="127"/>
        <v>1596107.3</v>
      </c>
      <c r="R1073" s="132">
        <v>1377462</v>
      </c>
      <c r="S1073" s="132">
        <v>218645.3</v>
      </c>
      <c r="T1073" s="169">
        <f t="shared" si="128"/>
        <v>1</v>
      </c>
      <c r="U1073" s="169">
        <f t="shared" si="129"/>
        <v>1</v>
      </c>
      <c r="V1073" s="169">
        <f t="shared" si="130"/>
        <v>0.10916997578885927</v>
      </c>
      <c r="W1073" s="169">
        <f t="shared" si="131"/>
        <v>0.47218491245789157</v>
      </c>
      <c r="X1073" s="170">
        <v>1</v>
      </c>
      <c r="Y1073" s="139">
        <v>38443</v>
      </c>
      <c r="Z1073" s="139">
        <v>38490</v>
      </c>
      <c r="AA1073" s="139">
        <v>38560</v>
      </c>
      <c r="AB1073" s="139">
        <v>38696</v>
      </c>
      <c r="AC1073" s="139">
        <v>38751</v>
      </c>
      <c r="AD1073" s="147">
        <f t="shared" si="132"/>
        <v>136</v>
      </c>
      <c r="AE1073" s="131">
        <v>195</v>
      </c>
      <c r="AG1073" s="147">
        <v>1</v>
      </c>
      <c r="AH1073" s="147" t="s">
        <v>4510</v>
      </c>
    </row>
    <row r="1074" spans="1:34" x14ac:dyDescent="0.25">
      <c r="A1074" s="147" t="s">
        <v>2149</v>
      </c>
      <c r="B1074" s="140" t="s">
        <v>8470</v>
      </c>
      <c r="C1074" s="147" t="s">
        <v>287</v>
      </c>
      <c r="D1074" s="140" t="s">
        <v>8498</v>
      </c>
      <c r="E1074" s="147" t="s">
        <v>1129</v>
      </c>
      <c r="F1074" s="140" t="s">
        <v>8611</v>
      </c>
      <c r="G1074" s="147" t="s">
        <v>2679</v>
      </c>
      <c r="H1074" s="140" t="s">
        <v>10914</v>
      </c>
      <c r="I1074" s="147" t="s">
        <v>2104</v>
      </c>
      <c r="J1074" s="147">
        <v>1</v>
      </c>
      <c r="K1074" s="132">
        <f t="shared" si="126"/>
        <v>1257622.1099999999</v>
      </c>
      <c r="L1074" s="132">
        <v>916520.49</v>
      </c>
      <c r="M1074" s="132">
        <v>341101.62</v>
      </c>
      <c r="N1074" s="132">
        <v>824868.44</v>
      </c>
      <c r="O1074" s="147" t="s">
        <v>4699</v>
      </c>
      <c r="P1074" s="132">
        <v>400308.08</v>
      </c>
      <c r="Q1074" s="132">
        <f t="shared" si="127"/>
        <v>1225176.52</v>
      </c>
      <c r="R1074" s="132">
        <v>824868.44</v>
      </c>
      <c r="S1074" s="132">
        <v>400308.08</v>
      </c>
      <c r="T1074" s="169">
        <f t="shared" si="128"/>
        <v>1</v>
      </c>
      <c r="U1074" s="169">
        <f t="shared" si="129"/>
        <v>1</v>
      </c>
      <c r="V1074" s="169">
        <f t="shared" si="130"/>
        <v>1.1735742562582963</v>
      </c>
      <c r="W1074" s="169">
        <f t="shared" si="131"/>
        <v>0.97420084320877609</v>
      </c>
      <c r="X1074" s="170">
        <v>1</v>
      </c>
      <c r="Y1074" s="139" t="s">
        <v>4584</v>
      </c>
      <c r="Z1074" s="139" t="s">
        <v>4584</v>
      </c>
      <c r="AA1074" s="139">
        <v>39875</v>
      </c>
      <c r="AB1074" s="139">
        <v>39987</v>
      </c>
      <c r="AC1074" s="139">
        <v>39989</v>
      </c>
      <c r="AD1074" s="147">
        <f t="shared" si="132"/>
        <v>112</v>
      </c>
      <c r="AE1074" s="131">
        <v>174</v>
      </c>
      <c r="AF1074" s="147" t="s">
        <v>5948</v>
      </c>
      <c r="AG1074" s="147">
        <v>1</v>
      </c>
      <c r="AH1074" s="147" t="s">
        <v>4510</v>
      </c>
    </row>
    <row r="1075" spans="1:34" x14ac:dyDescent="0.25">
      <c r="A1075" s="147" t="s">
        <v>2149</v>
      </c>
      <c r="B1075" s="140" t="s">
        <v>8470</v>
      </c>
      <c r="C1075" s="147" t="s">
        <v>287</v>
      </c>
      <c r="D1075" s="140" t="s">
        <v>8498</v>
      </c>
      <c r="E1075" s="147" t="s">
        <v>1129</v>
      </c>
      <c r="F1075" s="140" t="s">
        <v>8611</v>
      </c>
      <c r="G1075" s="147" t="s">
        <v>642</v>
      </c>
      <c r="H1075" s="140" t="s">
        <v>10915</v>
      </c>
      <c r="I1075" s="147" t="s">
        <v>1505</v>
      </c>
      <c r="J1075" s="147">
        <v>1</v>
      </c>
      <c r="K1075" s="132">
        <f t="shared" si="126"/>
        <v>1883477</v>
      </c>
      <c r="L1075" s="132">
        <v>1285810</v>
      </c>
      <c r="M1075" s="132">
        <v>597667</v>
      </c>
      <c r="N1075" s="132">
        <v>1285810</v>
      </c>
      <c r="O1075" s="133" t="s">
        <v>4679</v>
      </c>
      <c r="P1075" s="132">
        <v>597667</v>
      </c>
      <c r="Q1075" s="132">
        <f t="shared" si="127"/>
        <v>1883477</v>
      </c>
      <c r="R1075" s="132">
        <v>1285810</v>
      </c>
      <c r="S1075" s="132">
        <v>597667</v>
      </c>
      <c r="T1075" s="169">
        <f t="shared" si="128"/>
        <v>1</v>
      </c>
      <c r="U1075" s="169">
        <f t="shared" si="129"/>
        <v>1</v>
      </c>
      <c r="V1075" s="169">
        <f t="shared" si="130"/>
        <v>1</v>
      </c>
      <c r="W1075" s="169">
        <f t="shared" si="131"/>
        <v>1</v>
      </c>
      <c r="X1075" s="170">
        <v>1</v>
      </c>
      <c r="Y1075" s="139">
        <v>37919</v>
      </c>
      <c r="Z1075" s="139">
        <v>37965</v>
      </c>
      <c r="AA1075" s="139">
        <v>38097</v>
      </c>
      <c r="AB1075" s="139">
        <v>38686</v>
      </c>
      <c r="AC1075" s="139">
        <v>38695</v>
      </c>
      <c r="AD1075" s="147">
        <f t="shared" si="132"/>
        <v>589</v>
      </c>
      <c r="AE1075" s="131">
        <v>169</v>
      </c>
      <c r="AG1075" s="147">
        <v>1</v>
      </c>
      <c r="AH1075" s="147" t="s">
        <v>4510</v>
      </c>
    </row>
    <row r="1076" spans="1:34" x14ac:dyDescent="0.25">
      <c r="A1076" s="147" t="s">
        <v>2149</v>
      </c>
      <c r="B1076" s="140" t="s">
        <v>8470</v>
      </c>
      <c r="C1076" s="147" t="s">
        <v>287</v>
      </c>
      <c r="D1076" s="140" t="s">
        <v>8498</v>
      </c>
      <c r="E1076" s="147" t="s">
        <v>1129</v>
      </c>
      <c r="F1076" s="140" t="s">
        <v>8611</v>
      </c>
      <c r="G1076" s="147" t="s">
        <v>5732</v>
      </c>
      <c r="H1076" s="140" t="s">
        <v>9402</v>
      </c>
      <c r="I1076" s="147" t="s">
        <v>5733</v>
      </c>
      <c r="J1076" s="147">
        <v>1</v>
      </c>
      <c r="K1076" s="132">
        <f t="shared" si="126"/>
        <v>892623</v>
      </c>
      <c r="L1076" s="132">
        <v>527598</v>
      </c>
      <c r="M1076" s="132">
        <v>365025</v>
      </c>
      <c r="N1076" s="132">
        <v>527598</v>
      </c>
      <c r="O1076" s="133" t="s">
        <v>4679</v>
      </c>
      <c r="P1076" s="132">
        <v>379054</v>
      </c>
      <c r="Q1076" s="132">
        <f t="shared" si="127"/>
        <v>906652</v>
      </c>
      <c r="R1076" s="132">
        <v>527598</v>
      </c>
      <c r="S1076" s="132">
        <v>379054</v>
      </c>
      <c r="T1076" s="169">
        <f t="shared" si="128"/>
        <v>1</v>
      </c>
      <c r="U1076" s="169">
        <f t="shared" si="129"/>
        <v>1</v>
      </c>
      <c r="V1076" s="169">
        <f t="shared" si="130"/>
        <v>1.0384329840421889</v>
      </c>
      <c r="W1076" s="169">
        <f t="shared" si="131"/>
        <v>1.0157166015215831</v>
      </c>
      <c r="X1076" s="170">
        <v>1</v>
      </c>
      <c r="Y1076" s="139">
        <v>37919</v>
      </c>
      <c r="Z1076" s="139">
        <v>37965</v>
      </c>
      <c r="AA1076" s="139">
        <v>38096</v>
      </c>
      <c r="AB1076" s="139">
        <v>38426</v>
      </c>
      <c r="AC1076" s="139">
        <v>38462</v>
      </c>
      <c r="AD1076" s="147">
        <f t="shared" si="132"/>
        <v>330</v>
      </c>
      <c r="AE1076" s="131">
        <v>180</v>
      </c>
      <c r="AG1076" s="147">
        <v>1</v>
      </c>
      <c r="AH1076" s="147" t="s">
        <v>4510</v>
      </c>
    </row>
    <row r="1077" spans="1:34" x14ac:dyDescent="0.25">
      <c r="A1077" s="147" t="s">
        <v>2149</v>
      </c>
      <c r="B1077" s="140" t="s">
        <v>8470</v>
      </c>
      <c r="C1077" s="147" t="s">
        <v>287</v>
      </c>
      <c r="D1077" s="140" t="s">
        <v>8498</v>
      </c>
      <c r="E1077" s="147" t="s">
        <v>1129</v>
      </c>
      <c r="F1077" s="140" t="s">
        <v>8611</v>
      </c>
      <c r="G1077" s="147" t="s">
        <v>1130</v>
      </c>
      <c r="H1077" s="140" t="s">
        <v>9403</v>
      </c>
      <c r="I1077" s="147" t="s">
        <v>3546</v>
      </c>
      <c r="J1077" s="147">
        <v>1</v>
      </c>
      <c r="K1077" s="132">
        <f t="shared" si="126"/>
        <v>2187310</v>
      </c>
      <c r="L1077" s="132">
        <v>1527755</v>
      </c>
      <c r="M1077" s="132">
        <v>659555</v>
      </c>
      <c r="N1077" s="132">
        <v>1527755</v>
      </c>
      <c r="O1077" s="133" t="s">
        <v>4679</v>
      </c>
      <c r="P1077" s="132">
        <v>659555</v>
      </c>
      <c r="Q1077" s="132">
        <f t="shared" si="127"/>
        <v>2187310</v>
      </c>
      <c r="R1077" s="132">
        <v>1527755</v>
      </c>
      <c r="S1077" s="132">
        <v>659555</v>
      </c>
      <c r="T1077" s="169">
        <f t="shared" si="128"/>
        <v>1</v>
      </c>
      <c r="U1077" s="169">
        <f t="shared" si="129"/>
        <v>1</v>
      </c>
      <c r="V1077" s="169">
        <f t="shared" si="130"/>
        <v>1</v>
      </c>
      <c r="W1077" s="169">
        <f t="shared" si="131"/>
        <v>1</v>
      </c>
      <c r="X1077" s="170">
        <v>1</v>
      </c>
      <c r="Y1077" s="139">
        <v>37919</v>
      </c>
      <c r="Z1077" s="139">
        <v>37965</v>
      </c>
      <c r="AA1077" s="139">
        <v>38079</v>
      </c>
      <c r="AB1077" s="139">
        <v>38615</v>
      </c>
      <c r="AC1077" s="139">
        <v>38686</v>
      </c>
      <c r="AD1077" s="147">
        <f t="shared" si="132"/>
        <v>536</v>
      </c>
      <c r="AE1077" s="131">
        <v>416</v>
      </c>
      <c r="AG1077" s="147">
        <v>1</v>
      </c>
      <c r="AH1077" s="147" t="s">
        <v>4510</v>
      </c>
    </row>
    <row r="1078" spans="1:34" x14ac:dyDescent="0.25">
      <c r="A1078" s="147" t="s">
        <v>2149</v>
      </c>
      <c r="B1078" s="140" t="s">
        <v>8470</v>
      </c>
      <c r="C1078" s="147" t="s">
        <v>287</v>
      </c>
      <c r="D1078" s="140" t="s">
        <v>8498</v>
      </c>
      <c r="E1078" s="147" t="s">
        <v>1129</v>
      </c>
      <c r="F1078" s="140" t="s">
        <v>8611</v>
      </c>
      <c r="G1078" s="147" t="s">
        <v>5949</v>
      </c>
      <c r="H1078" s="140" t="s">
        <v>9403</v>
      </c>
      <c r="I1078" s="147" t="s">
        <v>2104</v>
      </c>
      <c r="J1078" s="147">
        <v>1</v>
      </c>
      <c r="K1078" s="132">
        <f t="shared" si="126"/>
        <v>1056700.1299999999</v>
      </c>
      <c r="L1078" s="132">
        <v>877374.61</v>
      </c>
      <c r="M1078" s="132">
        <v>179325.52000000002</v>
      </c>
      <c r="N1078" s="132">
        <v>789637.15</v>
      </c>
      <c r="O1078" s="147" t="s">
        <v>4699</v>
      </c>
      <c r="P1078" s="132">
        <v>233194.45</v>
      </c>
      <c r="Q1078" s="132">
        <f t="shared" si="127"/>
        <v>1022831.6000000001</v>
      </c>
      <c r="R1078" s="132">
        <v>789637.15</v>
      </c>
      <c r="S1078" s="132">
        <v>233194.45</v>
      </c>
      <c r="T1078" s="169">
        <f t="shared" si="128"/>
        <v>1</v>
      </c>
      <c r="U1078" s="169">
        <f t="shared" si="129"/>
        <v>1</v>
      </c>
      <c r="V1078" s="169">
        <f t="shared" si="130"/>
        <v>1.3003974559783793</v>
      </c>
      <c r="W1078" s="169">
        <f t="shared" si="131"/>
        <v>0.96794877842969529</v>
      </c>
      <c r="X1078" s="170">
        <v>1</v>
      </c>
      <c r="Y1078" s="139" t="s">
        <v>4584</v>
      </c>
      <c r="Z1078" s="139" t="s">
        <v>4584</v>
      </c>
      <c r="AA1078" s="139">
        <v>39884</v>
      </c>
      <c r="AB1078" s="139">
        <v>39987</v>
      </c>
      <c r="AC1078" s="139">
        <v>39989</v>
      </c>
      <c r="AD1078" s="147">
        <f t="shared" si="132"/>
        <v>103</v>
      </c>
      <c r="AE1078" s="131">
        <v>119</v>
      </c>
      <c r="AF1078" s="147" t="s">
        <v>5948</v>
      </c>
      <c r="AG1078" s="147">
        <v>1</v>
      </c>
      <c r="AH1078" s="147" t="s">
        <v>4510</v>
      </c>
    </row>
    <row r="1079" spans="1:34" x14ac:dyDescent="0.25">
      <c r="A1079" s="147" t="s">
        <v>2149</v>
      </c>
      <c r="B1079" s="140" t="s">
        <v>8470</v>
      </c>
      <c r="C1079" s="147" t="s">
        <v>287</v>
      </c>
      <c r="D1079" s="140" t="s">
        <v>8498</v>
      </c>
      <c r="E1079" s="147" t="s">
        <v>1129</v>
      </c>
      <c r="F1079" s="140" t="s">
        <v>8611</v>
      </c>
      <c r="G1079" s="147" t="s">
        <v>2832</v>
      </c>
      <c r="H1079" s="140" t="s">
        <v>10916</v>
      </c>
      <c r="I1079" s="147" t="s">
        <v>3546</v>
      </c>
      <c r="J1079" s="147">
        <v>1</v>
      </c>
      <c r="K1079" s="132">
        <f t="shared" si="126"/>
        <v>2837032</v>
      </c>
      <c r="L1079" s="132">
        <v>1980490</v>
      </c>
      <c r="M1079" s="132">
        <v>856542</v>
      </c>
      <c r="N1079" s="132">
        <v>1980490</v>
      </c>
      <c r="O1079" s="133" t="s">
        <v>4679</v>
      </c>
      <c r="P1079" s="132">
        <v>614314.86</v>
      </c>
      <c r="Q1079" s="132">
        <f t="shared" si="127"/>
        <v>2594804.86</v>
      </c>
      <c r="R1079" s="132">
        <v>1980490</v>
      </c>
      <c r="S1079" s="132">
        <v>614314.86</v>
      </c>
      <c r="T1079" s="169">
        <f t="shared" si="128"/>
        <v>1</v>
      </c>
      <c r="U1079" s="169">
        <f t="shared" si="129"/>
        <v>1</v>
      </c>
      <c r="V1079" s="169">
        <f t="shared" si="130"/>
        <v>0.71720342960415251</v>
      </c>
      <c r="W1079" s="169">
        <f t="shared" si="131"/>
        <v>0.9146195249119502</v>
      </c>
      <c r="X1079" s="170">
        <v>1</v>
      </c>
      <c r="Y1079" s="139">
        <v>38866</v>
      </c>
      <c r="Z1079" s="139">
        <v>38887</v>
      </c>
      <c r="AA1079" s="139">
        <v>39010</v>
      </c>
      <c r="AB1079" s="139">
        <v>39113</v>
      </c>
      <c r="AC1079" s="139">
        <v>39147</v>
      </c>
      <c r="AD1079" s="147">
        <f t="shared" si="132"/>
        <v>103</v>
      </c>
      <c r="AE1079" s="131">
        <v>130</v>
      </c>
      <c r="AG1079" s="147">
        <v>1</v>
      </c>
      <c r="AH1079" s="147" t="s">
        <v>4510</v>
      </c>
    </row>
    <row r="1080" spans="1:34" x14ac:dyDescent="0.25">
      <c r="A1080" s="147" t="s">
        <v>2149</v>
      </c>
      <c r="B1080" s="140" t="s">
        <v>8470</v>
      </c>
      <c r="C1080" s="147" t="s">
        <v>287</v>
      </c>
      <c r="D1080" s="140" t="s">
        <v>8498</v>
      </c>
      <c r="E1080" s="147" t="s">
        <v>1129</v>
      </c>
      <c r="F1080" s="140" t="s">
        <v>8611</v>
      </c>
      <c r="G1080" s="147" t="s">
        <v>1139</v>
      </c>
      <c r="H1080" s="140" t="s">
        <v>9404</v>
      </c>
      <c r="I1080" s="147" t="s">
        <v>5701</v>
      </c>
      <c r="J1080" s="147">
        <v>1</v>
      </c>
      <c r="K1080" s="132">
        <f t="shared" si="126"/>
        <v>1700301</v>
      </c>
      <c r="L1080" s="132">
        <v>1190159</v>
      </c>
      <c r="M1080" s="132">
        <v>510142</v>
      </c>
      <c r="N1080" s="132">
        <v>1190159</v>
      </c>
      <c r="O1080" s="133" t="s">
        <v>4679</v>
      </c>
      <c r="P1080" s="132">
        <v>525493.22</v>
      </c>
      <c r="Q1080" s="132">
        <f t="shared" si="127"/>
        <v>1715652.22</v>
      </c>
      <c r="R1080" s="132">
        <v>1190159</v>
      </c>
      <c r="S1080" s="132">
        <v>525493.22</v>
      </c>
      <c r="T1080" s="169">
        <f t="shared" si="128"/>
        <v>1</v>
      </c>
      <c r="U1080" s="169">
        <f t="shared" si="129"/>
        <v>1</v>
      </c>
      <c r="V1080" s="169">
        <f t="shared" si="130"/>
        <v>1.0300920528009847</v>
      </c>
      <c r="W1080" s="169">
        <f t="shared" si="131"/>
        <v>1.0090285308307176</v>
      </c>
      <c r="X1080" s="170">
        <v>1</v>
      </c>
      <c r="Y1080" s="139">
        <v>38866</v>
      </c>
      <c r="Z1080" s="139">
        <v>38887</v>
      </c>
      <c r="AA1080" s="139">
        <v>38930</v>
      </c>
      <c r="AB1080" s="139">
        <v>39066</v>
      </c>
      <c r="AC1080" s="139">
        <v>39069</v>
      </c>
      <c r="AD1080" s="147">
        <f t="shared" si="132"/>
        <v>136</v>
      </c>
      <c r="AE1080" s="131">
        <v>130</v>
      </c>
      <c r="AG1080" s="147">
        <v>1</v>
      </c>
      <c r="AH1080" s="147" t="s">
        <v>4510</v>
      </c>
    </row>
    <row r="1081" spans="1:34" x14ac:dyDescent="0.25">
      <c r="A1081" s="147" t="s">
        <v>2149</v>
      </c>
      <c r="B1081" s="140" t="s">
        <v>8470</v>
      </c>
      <c r="C1081" s="147" t="s">
        <v>287</v>
      </c>
      <c r="D1081" s="140" t="s">
        <v>8498</v>
      </c>
      <c r="E1081" s="147" t="s">
        <v>1129</v>
      </c>
      <c r="F1081" s="140" t="s">
        <v>8611</v>
      </c>
      <c r="G1081" s="147" t="s">
        <v>1139</v>
      </c>
      <c r="H1081" s="140" t="s">
        <v>9404</v>
      </c>
      <c r="I1081" s="147" t="s">
        <v>1738</v>
      </c>
      <c r="J1081" s="147">
        <v>1</v>
      </c>
      <c r="K1081" s="132">
        <f t="shared" si="126"/>
        <v>1159162.08</v>
      </c>
      <c r="L1081" s="132">
        <v>1011838.92</v>
      </c>
      <c r="M1081" s="132">
        <v>147323.16</v>
      </c>
      <c r="N1081" s="132">
        <v>910655.03</v>
      </c>
      <c r="O1081" s="147" t="s">
        <v>4699</v>
      </c>
      <c r="P1081" s="132">
        <v>339618</v>
      </c>
      <c r="Q1081" s="132">
        <f t="shared" si="127"/>
        <v>1250273.03</v>
      </c>
      <c r="R1081" s="132">
        <v>910655.03</v>
      </c>
      <c r="S1081" s="132">
        <v>339618</v>
      </c>
      <c r="T1081" s="169">
        <f t="shared" si="128"/>
        <v>1</v>
      </c>
      <c r="U1081" s="169">
        <f t="shared" si="129"/>
        <v>1</v>
      </c>
      <c r="V1081" s="169">
        <f t="shared" si="130"/>
        <v>2.305258725104729</v>
      </c>
      <c r="W1081" s="169">
        <f t="shared" si="131"/>
        <v>1.0786006992223209</v>
      </c>
      <c r="X1081" s="170">
        <v>1</v>
      </c>
      <c r="Y1081" s="139" t="s">
        <v>4584</v>
      </c>
      <c r="Z1081" s="139" t="s">
        <v>4584</v>
      </c>
      <c r="AA1081" s="139">
        <v>39869</v>
      </c>
      <c r="AB1081" s="139">
        <v>39987</v>
      </c>
      <c r="AC1081" s="139">
        <v>39989</v>
      </c>
      <c r="AD1081" s="147">
        <f t="shared" si="132"/>
        <v>118</v>
      </c>
      <c r="AE1081" s="131">
        <v>290</v>
      </c>
      <c r="AF1081" s="147" t="s">
        <v>5948</v>
      </c>
      <c r="AG1081" s="147">
        <v>1</v>
      </c>
      <c r="AH1081" s="147" t="s">
        <v>4510</v>
      </c>
    </row>
    <row r="1082" spans="1:34" x14ac:dyDescent="0.25">
      <c r="A1082" s="147" t="s">
        <v>2149</v>
      </c>
      <c r="B1082" s="140" t="s">
        <v>8470</v>
      </c>
      <c r="C1082" s="147" t="s">
        <v>287</v>
      </c>
      <c r="D1082" s="140" t="s">
        <v>8498</v>
      </c>
      <c r="E1082" s="147" t="s">
        <v>1129</v>
      </c>
      <c r="F1082" s="140" t="s">
        <v>8611</v>
      </c>
      <c r="G1082" s="147" t="s">
        <v>2524</v>
      </c>
      <c r="H1082" s="140" t="s">
        <v>10917</v>
      </c>
      <c r="I1082" s="147" t="s">
        <v>5734</v>
      </c>
      <c r="J1082" s="147">
        <v>1</v>
      </c>
      <c r="K1082" s="132">
        <f t="shared" si="126"/>
        <v>394961</v>
      </c>
      <c r="L1082" s="132">
        <v>268951</v>
      </c>
      <c r="M1082" s="132">
        <v>126010</v>
      </c>
      <c r="N1082" s="132">
        <v>268951</v>
      </c>
      <c r="O1082" s="133" t="s">
        <v>4679</v>
      </c>
      <c r="P1082" s="132">
        <v>126010</v>
      </c>
      <c r="Q1082" s="132">
        <f t="shared" si="127"/>
        <v>394961</v>
      </c>
      <c r="R1082" s="132">
        <v>268951</v>
      </c>
      <c r="S1082" s="132">
        <v>126010</v>
      </c>
      <c r="T1082" s="169">
        <f t="shared" si="128"/>
        <v>1</v>
      </c>
      <c r="U1082" s="169">
        <f t="shared" si="129"/>
        <v>1</v>
      </c>
      <c r="V1082" s="169">
        <f t="shared" si="130"/>
        <v>1</v>
      </c>
      <c r="W1082" s="169">
        <f t="shared" si="131"/>
        <v>1</v>
      </c>
      <c r="X1082" s="170">
        <v>1</v>
      </c>
      <c r="Y1082" s="139">
        <v>37919</v>
      </c>
      <c r="Z1082" s="139">
        <v>37965</v>
      </c>
      <c r="AA1082" s="139">
        <v>38075</v>
      </c>
      <c r="AB1082" s="139">
        <v>38168</v>
      </c>
      <c r="AC1082" s="139">
        <v>38444</v>
      </c>
      <c r="AD1082" s="147">
        <f t="shared" si="132"/>
        <v>93</v>
      </c>
      <c r="AE1082" s="131">
        <v>162</v>
      </c>
      <c r="AG1082" s="147">
        <v>1</v>
      </c>
      <c r="AH1082" s="147" t="s">
        <v>4510</v>
      </c>
    </row>
    <row r="1083" spans="1:34" x14ac:dyDescent="0.25">
      <c r="A1083" s="147" t="s">
        <v>2149</v>
      </c>
      <c r="B1083" s="140" t="s">
        <v>8470</v>
      </c>
      <c r="C1083" s="147" t="s">
        <v>287</v>
      </c>
      <c r="D1083" s="140" t="s">
        <v>8498</v>
      </c>
      <c r="E1083" s="147" t="s">
        <v>1129</v>
      </c>
      <c r="F1083" s="140" t="s">
        <v>8611</v>
      </c>
      <c r="G1083" s="147" t="s">
        <v>4411</v>
      </c>
      <c r="H1083" s="140" t="s">
        <v>10918</v>
      </c>
      <c r="I1083" s="147" t="s">
        <v>42</v>
      </c>
      <c r="J1083" s="147">
        <v>1</v>
      </c>
      <c r="K1083" s="132">
        <f t="shared" si="126"/>
        <v>676076.36</v>
      </c>
      <c r="L1083" s="132">
        <v>553040.99</v>
      </c>
      <c r="M1083" s="132">
        <v>123035.37</v>
      </c>
      <c r="N1083" s="132">
        <v>497736.9</v>
      </c>
      <c r="O1083" s="147" t="s">
        <v>4699</v>
      </c>
      <c r="P1083" s="132">
        <v>184222.27</v>
      </c>
      <c r="Q1083" s="132">
        <f t="shared" si="127"/>
        <v>681959.17</v>
      </c>
      <c r="R1083" s="132">
        <v>497736.9</v>
      </c>
      <c r="S1083" s="132">
        <v>184222.27</v>
      </c>
      <c r="T1083" s="169">
        <f t="shared" si="128"/>
        <v>1</v>
      </c>
      <c r="U1083" s="169">
        <f t="shared" si="129"/>
        <v>1</v>
      </c>
      <c r="V1083" s="169">
        <f t="shared" si="130"/>
        <v>1.4973114641748955</v>
      </c>
      <c r="W1083" s="169">
        <f t="shared" si="131"/>
        <v>1.008701398759158</v>
      </c>
      <c r="X1083" s="170">
        <v>1</v>
      </c>
      <c r="Y1083" s="139" t="s">
        <v>4584</v>
      </c>
      <c r="Z1083" s="139" t="s">
        <v>4584</v>
      </c>
      <c r="AA1083" s="139">
        <v>39883</v>
      </c>
      <c r="AB1083" s="139">
        <v>39987</v>
      </c>
      <c r="AC1083" s="139">
        <v>39989</v>
      </c>
      <c r="AD1083" s="147">
        <f t="shared" si="132"/>
        <v>104</v>
      </c>
      <c r="AE1083" s="131">
        <v>64</v>
      </c>
      <c r="AF1083" s="147" t="s">
        <v>5948</v>
      </c>
      <c r="AG1083" s="147">
        <v>1</v>
      </c>
      <c r="AH1083" s="147" t="s">
        <v>4510</v>
      </c>
    </row>
    <row r="1084" spans="1:34" x14ac:dyDescent="0.25">
      <c r="A1084" s="147" t="s">
        <v>2149</v>
      </c>
      <c r="B1084" s="140" t="s">
        <v>8470</v>
      </c>
      <c r="C1084" s="147" t="s">
        <v>287</v>
      </c>
      <c r="D1084" s="140" t="s">
        <v>8498</v>
      </c>
      <c r="E1084" s="147" t="s">
        <v>1129</v>
      </c>
      <c r="F1084" s="140" t="s">
        <v>8611</v>
      </c>
      <c r="G1084" s="147" t="s">
        <v>1135</v>
      </c>
      <c r="H1084" s="140" t="s">
        <v>9405</v>
      </c>
      <c r="I1084" s="147" t="s">
        <v>5747</v>
      </c>
      <c r="J1084" s="147">
        <v>1</v>
      </c>
      <c r="K1084" s="132">
        <f t="shared" si="126"/>
        <v>932832</v>
      </c>
      <c r="L1084" s="132">
        <v>634771</v>
      </c>
      <c r="M1084" s="132">
        <v>298061</v>
      </c>
      <c r="N1084" s="132">
        <v>634771</v>
      </c>
      <c r="O1084" s="133" t="s">
        <v>4679</v>
      </c>
      <c r="P1084" s="132">
        <v>298061.03999999998</v>
      </c>
      <c r="Q1084" s="132">
        <f t="shared" si="127"/>
        <v>932832.04</v>
      </c>
      <c r="R1084" s="132">
        <v>634771</v>
      </c>
      <c r="S1084" s="132">
        <v>298061.03999999998</v>
      </c>
      <c r="T1084" s="169">
        <f t="shared" si="128"/>
        <v>1</v>
      </c>
      <c r="U1084" s="169">
        <f t="shared" si="129"/>
        <v>1</v>
      </c>
      <c r="V1084" s="169">
        <f t="shared" si="130"/>
        <v>1.0000001342007172</v>
      </c>
      <c r="W1084" s="169">
        <f t="shared" si="131"/>
        <v>1.0000000428801756</v>
      </c>
      <c r="X1084" s="170">
        <v>1</v>
      </c>
      <c r="Y1084" s="139">
        <v>38443</v>
      </c>
      <c r="Z1084" s="139">
        <v>38490</v>
      </c>
      <c r="AA1084" s="139">
        <v>38552</v>
      </c>
      <c r="AB1084" s="139">
        <v>38680</v>
      </c>
      <c r="AC1084" s="139">
        <v>38680</v>
      </c>
      <c r="AD1084" s="147">
        <f t="shared" si="132"/>
        <v>128</v>
      </c>
      <c r="AE1084" s="131">
        <v>274</v>
      </c>
      <c r="AG1084" s="147">
        <v>1</v>
      </c>
      <c r="AH1084" s="147" t="s">
        <v>4510</v>
      </c>
    </row>
    <row r="1085" spans="1:34" x14ac:dyDescent="0.25">
      <c r="A1085" s="147" t="s">
        <v>2149</v>
      </c>
      <c r="B1085" s="140" t="s">
        <v>8470</v>
      </c>
      <c r="C1085" s="147" t="s">
        <v>287</v>
      </c>
      <c r="D1085" s="140" t="s">
        <v>8498</v>
      </c>
      <c r="E1085" s="147" t="s">
        <v>1129</v>
      </c>
      <c r="F1085" s="140" t="s">
        <v>8611</v>
      </c>
      <c r="G1085" s="147" t="s">
        <v>1133</v>
      </c>
      <c r="H1085" s="140" t="s">
        <v>9406</v>
      </c>
      <c r="I1085" s="147" t="s">
        <v>3546</v>
      </c>
      <c r="J1085" s="147">
        <v>1</v>
      </c>
      <c r="K1085" s="132">
        <f t="shared" ref="K1085:K1148" si="133">L1085+M1085</f>
        <v>1467956</v>
      </c>
      <c r="L1085" s="132">
        <v>1024387</v>
      </c>
      <c r="M1085" s="132">
        <v>443569</v>
      </c>
      <c r="N1085" s="132">
        <v>1024386.9999999999</v>
      </c>
      <c r="O1085" s="133" t="s">
        <v>4679</v>
      </c>
      <c r="P1085" s="132">
        <v>371885.99</v>
      </c>
      <c r="Q1085" s="132">
        <f t="shared" ref="Q1085:Q1148" si="134">R1085+S1085</f>
        <v>1396272.99</v>
      </c>
      <c r="R1085" s="132">
        <v>1024387</v>
      </c>
      <c r="S1085" s="132">
        <v>371885.99</v>
      </c>
      <c r="T1085" s="169">
        <f t="shared" ref="T1085:T1148" si="135">R1085/N1085</f>
        <v>1.0000000000000002</v>
      </c>
      <c r="U1085" s="169">
        <f t="shared" ref="U1085:U1148" si="136">S1085/P1085</f>
        <v>1</v>
      </c>
      <c r="V1085" s="169">
        <f t="shared" ref="V1085:V1148" si="137">P1085/M1085</f>
        <v>0.83839490586582921</v>
      </c>
      <c r="W1085" s="169">
        <f t="shared" ref="W1085:W1148" si="138">Q1085/K1085</f>
        <v>0.95116814809163219</v>
      </c>
      <c r="X1085" s="170">
        <v>1</v>
      </c>
      <c r="Y1085" s="139">
        <v>38443</v>
      </c>
      <c r="Z1085" s="139">
        <v>38490</v>
      </c>
      <c r="AA1085" s="139">
        <v>38562</v>
      </c>
      <c r="AB1085" s="139">
        <v>39141</v>
      </c>
      <c r="AC1085" s="139" t="s">
        <v>4516</v>
      </c>
      <c r="AD1085" s="147">
        <f t="shared" ref="AD1085:AD1148" si="139">AB1085-AA1085</f>
        <v>579</v>
      </c>
      <c r="AE1085" s="131">
        <v>200</v>
      </c>
      <c r="AG1085" s="147">
        <v>1</v>
      </c>
      <c r="AH1085" s="147" t="s">
        <v>4510</v>
      </c>
    </row>
    <row r="1086" spans="1:34" x14ac:dyDescent="0.25">
      <c r="A1086" s="147" t="s">
        <v>2149</v>
      </c>
      <c r="B1086" s="140" t="s">
        <v>8470</v>
      </c>
      <c r="C1086" s="147" t="s">
        <v>287</v>
      </c>
      <c r="D1086" s="140" t="s">
        <v>8498</v>
      </c>
      <c r="E1086" s="147" t="s">
        <v>1129</v>
      </c>
      <c r="F1086" s="140" t="s">
        <v>8611</v>
      </c>
      <c r="G1086" s="147" t="s">
        <v>1133</v>
      </c>
      <c r="H1086" s="140" t="s">
        <v>9406</v>
      </c>
      <c r="I1086" s="147" t="s">
        <v>1738</v>
      </c>
      <c r="J1086" s="147">
        <v>1</v>
      </c>
      <c r="K1086" s="132">
        <f t="shared" si="133"/>
        <v>1302113.3899999999</v>
      </c>
      <c r="L1086" s="132">
        <v>1126153.69</v>
      </c>
      <c r="M1086" s="132">
        <v>175959.7</v>
      </c>
      <c r="N1086" s="132">
        <v>1013538.32</v>
      </c>
      <c r="O1086" s="147" t="s">
        <v>4699</v>
      </c>
      <c r="P1086" s="132">
        <v>376455.2</v>
      </c>
      <c r="Q1086" s="132">
        <f t="shared" si="134"/>
        <v>1389993.52</v>
      </c>
      <c r="R1086" s="132">
        <v>1013538.32</v>
      </c>
      <c r="S1086" s="132">
        <v>376455.2</v>
      </c>
      <c r="T1086" s="169">
        <f t="shared" si="135"/>
        <v>1</v>
      </c>
      <c r="U1086" s="169">
        <f t="shared" si="136"/>
        <v>1</v>
      </c>
      <c r="V1086" s="169">
        <f t="shared" si="137"/>
        <v>2.1394398831095982</v>
      </c>
      <c r="W1086" s="169">
        <f t="shared" si="138"/>
        <v>1.067490381924419</v>
      </c>
      <c r="X1086" s="170">
        <v>1</v>
      </c>
      <c r="Y1086" s="139" t="s">
        <v>4584</v>
      </c>
      <c r="Z1086" s="139" t="s">
        <v>4584</v>
      </c>
      <c r="AA1086" s="139">
        <v>39869</v>
      </c>
      <c r="AB1086" s="139">
        <v>39986</v>
      </c>
      <c r="AC1086" s="139">
        <v>39988</v>
      </c>
      <c r="AD1086" s="147">
        <f t="shared" si="139"/>
        <v>117</v>
      </c>
      <c r="AE1086" s="131">
        <v>250</v>
      </c>
      <c r="AF1086" s="147" t="s">
        <v>5948</v>
      </c>
      <c r="AG1086" s="147">
        <v>1</v>
      </c>
      <c r="AH1086" s="147" t="s">
        <v>4510</v>
      </c>
    </row>
    <row r="1087" spans="1:34" x14ac:dyDescent="0.25">
      <c r="A1087" s="147" t="s">
        <v>2149</v>
      </c>
      <c r="B1087" s="140" t="s">
        <v>8470</v>
      </c>
      <c r="C1087" s="147" t="s">
        <v>287</v>
      </c>
      <c r="D1087" s="140" t="s">
        <v>8498</v>
      </c>
      <c r="E1087" s="147" t="s">
        <v>1129</v>
      </c>
      <c r="F1087" s="140" t="s">
        <v>8611</v>
      </c>
      <c r="G1087" s="147" t="s">
        <v>1092</v>
      </c>
      <c r="H1087" s="140" t="s">
        <v>10919</v>
      </c>
      <c r="I1087" s="147" t="s">
        <v>5735</v>
      </c>
      <c r="J1087" s="147">
        <v>1</v>
      </c>
      <c r="K1087" s="132">
        <f t="shared" si="133"/>
        <v>2303915</v>
      </c>
      <c r="L1087" s="132">
        <v>1279641</v>
      </c>
      <c r="M1087" s="132">
        <v>1024274</v>
      </c>
      <c r="N1087" s="132">
        <v>1279641</v>
      </c>
      <c r="O1087" s="133" t="s">
        <v>4679</v>
      </c>
      <c r="P1087" s="132">
        <v>1024274</v>
      </c>
      <c r="Q1087" s="132">
        <f t="shared" si="134"/>
        <v>2303915</v>
      </c>
      <c r="R1087" s="132">
        <v>1279641</v>
      </c>
      <c r="S1087" s="132">
        <v>1024274</v>
      </c>
      <c r="T1087" s="169">
        <f t="shared" si="135"/>
        <v>1</v>
      </c>
      <c r="U1087" s="169">
        <f t="shared" si="136"/>
        <v>1</v>
      </c>
      <c r="V1087" s="169">
        <f t="shared" si="137"/>
        <v>1</v>
      </c>
      <c r="W1087" s="169">
        <f t="shared" si="138"/>
        <v>1</v>
      </c>
      <c r="X1087" s="170">
        <v>1</v>
      </c>
      <c r="Y1087" s="139">
        <v>37919</v>
      </c>
      <c r="Z1087" s="139">
        <v>37965</v>
      </c>
      <c r="AA1087" s="139">
        <v>38087</v>
      </c>
      <c r="AB1087" s="139">
        <v>38436</v>
      </c>
      <c r="AC1087" s="139">
        <v>38462</v>
      </c>
      <c r="AD1087" s="147">
        <f t="shared" si="139"/>
        <v>349</v>
      </c>
      <c r="AE1087" s="131">
        <v>222</v>
      </c>
      <c r="AG1087" s="147">
        <v>1</v>
      </c>
      <c r="AH1087" s="147" t="s">
        <v>4510</v>
      </c>
    </row>
    <row r="1088" spans="1:34" x14ac:dyDescent="0.25">
      <c r="A1088" s="147" t="s">
        <v>2149</v>
      </c>
      <c r="B1088" s="140" t="s">
        <v>8470</v>
      </c>
      <c r="C1088" s="147" t="s">
        <v>287</v>
      </c>
      <c r="D1088" s="140" t="s">
        <v>8498</v>
      </c>
      <c r="E1088" s="147" t="s">
        <v>1129</v>
      </c>
      <c r="F1088" s="140" t="s">
        <v>8611</v>
      </c>
      <c r="G1088" s="147" t="s">
        <v>1092</v>
      </c>
      <c r="H1088" s="140" t="s">
        <v>10919</v>
      </c>
      <c r="I1088" s="147" t="s">
        <v>5747</v>
      </c>
      <c r="J1088" s="147">
        <v>1</v>
      </c>
      <c r="K1088" s="132">
        <f t="shared" si="133"/>
        <v>869426</v>
      </c>
      <c r="L1088" s="132">
        <v>547589</v>
      </c>
      <c r="M1088" s="132">
        <v>321837</v>
      </c>
      <c r="N1088" s="132">
        <v>547589</v>
      </c>
      <c r="O1088" s="133" t="s">
        <v>4679</v>
      </c>
      <c r="P1088" s="132">
        <v>298505</v>
      </c>
      <c r="Q1088" s="132">
        <f t="shared" si="134"/>
        <v>846094</v>
      </c>
      <c r="R1088" s="132">
        <v>547589</v>
      </c>
      <c r="S1088" s="132">
        <v>298505</v>
      </c>
      <c r="T1088" s="169">
        <f t="shared" si="135"/>
        <v>1</v>
      </c>
      <c r="U1088" s="169">
        <f t="shared" si="136"/>
        <v>1</v>
      </c>
      <c r="V1088" s="169">
        <f t="shared" si="137"/>
        <v>0.92750367422017976</v>
      </c>
      <c r="W1088" s="169">
        <f t="shared" si="138"/>
        <v>0.97316390354095694</v>
      </c>
      <c r="X1088" s="170">
        <v>1</v>
      </c>
      <c r="Y1088" s="139">
        <v>38443</v>
      </c>
      <c r="Z1088" s="139">
        <v>38490</v>
      </c>
      <c r="AA1088" s="139">
        <v>38553</v>
      </c>
      <c r="AB1088" s="139">
        <v>38695</v>
      </c>
      <c r="AC1088" s="139">
        <v>38695</v>
      </c>
      <c r="AD1088" s="147">
        <f t="shared" si="139"/>
        <v>142</v>
      </c>
      <c r="AE1088" s="131">
        <v>185</v>
      </c>
      <c r="AG1088" s="147">
        <v>1</v>
      </c>
      <c r="AH1088" s="147" t="s">
        <v>4510</v>
      </c>
    </row>
    <row r="1089" spans="1:34" x14ac:dyDescent="0.25">
      <c r="A1089" s="147" t="s">
        <v>2149</v>
      </c>
      <c r="B1089" s="140" t="s">
        <v>8470</v>
      </c>
      <c r="C1089" s="147" t="s">
        <v>287</v>
      </c>
      <c r="D1089" s="140" t="s">
        <v>8498</v>
      </c>
      <c r="E1089" s="147" t="s">
        <v>1129</v>
      </c>
      <c r="F1089" s="140" t="s">
        <v>8611</v>
      </c>
      <c r="G1089" s="147" t="s">
        <v>1092</v>
      </c>
      <c r="H1089" s="140" t="s">
        <v>10919</v>
      </c>
      <c r="I1089" s="147" t="s">
        <v>3546</v>
      </c>
      <c r="J1089" s="147">
        <v>1</v>
      </c>
      <c r="K1089" s="132">
        <f t="shared" si="133"/>
        <v>1664803</v>
      </c>
      <c r="L1089" s="132">
        <v>1163091</v>
      </c>
      <c r="M1089" s="132">
        <v>501712</v>
      </c>
      <c r="N1089" s="132">
        <v>1163091</v>
      </c>
      <c r="O1089" s="133" t="s">
        <v>4679</v>
      </c>
      <c r="P1089" s="132">
        <v>407735.44</v>
      </c>
      <c r="Q1089" s="132">
        <f t="shared" si="134"/>
        <v>1570826.44</v>
      </c>
      <c r="R1089" s="132">
        <v>1163091</v>
      </c>
      <c r="S1089" s="132">
        <v>407735.44</v>
      </c>
      <c r="T1089" s="169">
        <f t="shared" si="135"/>
        <v>1</v>
      </c>
      <c r="U1089" s="169">
        <f t="shared" si="136"/>
        <v>1</v>
      </c>
      <c r="V1089" s="169">
        <f t="shared" si="137"/>
        <v>0.81268823548171065</v>
      </c>
      <c r="W1089" s="169">
        <f t="shared" si="138"/>
        <v>0.9435509426640869</v>
      </c>
      <c r="X1089" s="170">
        <v>1</v>
      </c>
      <c r="Y1089" s="139">
        <v>38866</v>
      </c>
      <c r="Z1089" s="139">
        <v>38887</v>
      </c>
      <c r="AA1089" s="139">
        <v>39008</v>
      </c>
      <c r="AB1089" s="139">
        <v>39138</v>
      </c>
      <c r="AC1089" s="139">
        <v>39157</v>
      </c>
      <c r="AD1089" s="147">
        <f t="shared" si="139"/>
        <v>130</v>
      </c>
      <c r="AE1089" s="131">
        <v>136</v>
      </c>
      <c r="AG1089" s="147">
        <v>1</v>
      </c>
      <c r="AH1089" s="147" t="s">
        <v>4510</v>
      </c>
    </row>
    <row r="1090" spans="1:34" x14ac:dyDescent="0.25">
      <c r="A1090" s="147" t="s">
        <v>2149</v>
      </c>
      <c r="B1090" s="140" t="s">
        <v>8470</v>
      </c>
      <c r="C1090" s="147" t="s">
        <v>287</v>
      </c>
      <c r="D1090" s="140" t="s">
        <v>8498</v>
      </c>
      <c r="E1090" s="147" t="s">
        <v>1129</v>
      </c>
      <c r="F1090" s="140" t="s">
        <v>8611</v>
      </c>
      <c r="G1090" s="147" t="s">
        <v>5950</v>
      </c>
      <c r="H1090" s="140" t="s">
        <v>10919</v>
      </c>
      <c r="I1090" s="147" t="s">
        <v>5951</v>
      </c>
      <c r="J1090" s="147">
        <v>1</v>
      </c>
      <c r="K1090" s="132">
        <f t="shared" si="133"/>
        <v>488430.26</v>
      </c>
      <c r="L1090" s="132">
        <v>405542.02</v>
      </c>
      <c r="M1090" s="132">
        <v>82888.240000000005</v>
      </c>
      <c r="N1090" s="132">
        <v>395754.35</v>
      </c>
      <c r="O1090" s="147" t="s">
        <v>4679</v>
      </c>
      <c r="P1090" s="132">
        <v>124888.24</v>
      </c>
      <c r="Q1090" s="132">
        <f t="shared" si="134"/>
        <v>520642.58999999997</v>
      </c>
      <c r="R1090" s="132">
        <v>395754.35</v>
      </c>
      <c r="S1090" s="132">
        <v>124888.24</v>
      </c>
      <c r="T1090" s="169">
        <f t="shared" si="135"/>
        <v>1</v>
      </c>
      <c r="U1090" s="169">
        <f t="shared" si="136"/>
        <v>1</v>
      </c>
      <c r="V1090" s="169">
        <f t="shared" si="137"/>
        <v>1.5067063795780922</v>
      </c>
      <c r="W1090" s="169">
        <f t="shared" si="138"/>
        <v>1.0659507254935432</v>
      </c>
      <c r="X1090" s="170">
        <v>1</v>
      </c>
      <c r="Y1090" s="139" t="s">
        <v>4584</v>
      </c>
      <c r="Z1090" s="139" t="s">
        <v>4584</v>
      </c>
      <c r="AA1090" s="139">
        <v>39875</v>
      </c>
      <c r="AB1090" s="139">
        <v>39959</v>
      </c>
      <c r="AC1090" s="139">
        <v>39986</v>
      </c>
      <c r="AD1090" s="147">
        <f t="shared" si="139"/>
        <v>84</v>
      </c>
      <c r="AE1090" s="131">
        <v>386</v>
      </c>
      <c r="AF1090" s="147" t="s">
        <v>5920</v>
      </c>
      <c r="AG1090" s="147">
        <v>1</v>
      </c>
      <c r="AH1090" s="147" t="s">
        <v>4510</v>
      </c>
    </row>
    <row r="1091" spans="1:34" x14ac:dyDescent="0.25">
      <c r="A1091" s="147" t="s">
        <v>2149</v>
      </c>
      <c r="B1091" s="140" t="s">
        <v>8470</v>
      </c>
      <c r="C1091" s="147" t="s">
        <v>287</v>
      </c>
      <c r="D1091" s="140" t="s">
        <v>8498</v>
      </c>
      <c r="E1091" s="147" t="s">
        <v>1129</v>
      </c>
      <c r="F1091" s="140" t="s">
        <v>8611</v>
      </c>
      <c r="G1091" s="147" t="s">
        <v>4412</v>
      </c>
      <c r="H1091" s="140" t="s">
        <v>10920</v>
      </c>
      <c r="I1091" s="147" t="s">
        <v>2104</v>
      </c>
      <c r="J1091" s="147">
        <v>1</v>
      </c>
      <c r="K1091" s="132">
        <f t="shared" si="133"/>
        <v>1123945.26</v>
      </c>
      <c r="L1091" s="132">
        <v>933959.8</v>
      </c>
      <c r="M1091" s="132">
        <v>189985.46000000002</v>
      </c>
      <c r="N1091" s="132">
        <v>840563.82000000007</v>
      </c>
      <c r="O1091" s="147" t="s">
        <v>4699</v>
      </c>
      <c r="P1091" s="132">
        <v>243166.9</v>
      </c>
      <c r="Q1091" s="132">
        <f t="shared" si="134"/>
        <v>1083730.72</v>
      </c>
      <c r="R1091" s="132">
        <v>840563.82</v>
      </c>
      <c r="S1091" s="132">
        <v>243166.9</v>
      </c>
      <c r="T1091" s="169">
        <f t="shared" si="135"/>
        <v>0.99999999999999989</v>
      </c>
      <c r="U1091" s="169">
        <f t="shared" si="136"/>
        <v>1</v>
      </c>
      <c r="V1091" s="169">
        <f t="shared" si="137"/>
        <v>1.2799237373217929</v>
      </c>
      <c r="W1091" s="169">
        <f t="shared" si="138"/>
        <v>0.96422019698717354</v>
      </c>
      <c r="X1091" s="170">
        <v>1</v>
      </c>
      <c r="Y1091" s="139" t="s">
        <v>4584</v>
      </c>
      <c r="Z1091" s="139" t="s">
        <v>4584</v>
      </c>
      <c r="AA1091" s="139">
        <v>39874</v>
      </c>
      <c r="AB1091" s="139">
        <v>39951</v>
      </c>
      <c r="AC1091" s="139">
        <v>39988</v>
      </c>
      <c r="AD1091" s="147">
        <f t="shared" si="139"/>
        <v>77</v>
      </c>
      <c r="AE1091" s="131">
        <v>166</v>
      </c>
      <c r="AF1091" s="147" t="s">
        <v>5948</v>
      </c>
      <c r="AG1091" s="147">
        <v>1</v>
      </c>
      <c r="AH1091" s="147" t="s">
        <v>4510</v>
      </c>
    </row>
    <row r="1092" spans="1:34" x14ac:dyDescent="0.25">
      <c r="A1092" s="147" t="s">
        <v>2149</v>
      </c>
      <c r="B1092" s="140" t="s">
        <v>8470</v>
      </c>
      <c r="C1092" s="147" t="s">
        <v>287</v>
      </c>
      <c r="D1092" s="140" t="s">
        <v>8498</v>
      </c>
      <c r="E1092" s="147" t="s">
        <v>1129</v>
      </c>
      <c r="F1092" s="140" t="s">
        <v>8611</v>
      </c>
      <c r="G1092" s="147" t="s">
        <v>2680</v>
      </c>
      <c r="H1092" s="140" t="s">
        <v>10921</v>
      </c>
      <c r="I1092" s="147" t="s">
        <v>3546</v>
      </c>
      <c r="J1092" s="147">
        <v>1</v>
      </c>
      <c r="K1092" s="132">
        <f t="shared" si="133"/>
        <v>1679643</v>
      </c>
      <c r="L1092" s="132">
        <v>1175643</v>
      </c>
      <c r="M1092" s="132">
        <v>504000</v>
      </c>
      <c r="N1092" s="132">
        <v>1175643</v>
      </c>
      <c r="O1092" s="133" t="s">
        <v>4679</v>
      </c>
      <c r="P1092" s="132">
        <v>592760.15</v>
      </c>
      <c r="Q1092" s="132">
        <f t="shared" si="134"/>
        <v>1768403.15</v>
      </c>
      <c r="R1092" s="132">
        <v>1175643</v>
      </c>
      <c r="S1092" s="132">
        <v>592760.15</v>
      </c>
      <c r="T1092" s="169">
        <f t="shared" si="135"/>
        <v>1</v>
      </c>
      <c r="U1092" s="169">
        <f t="shared" si="136"/>
        <v>1</v>
      </c>
      <c r="V1092" s="169">
        <f t="shared" si="137"/>
        <v>1.1761114087301587</v>
      </c>
      <c r="W1092" s="169">
        <f t="shared" si="138"/>
        <v>1.0528446521076205</v>
      </c>
      <c r="X1092" s="170">
        <v>1</v>
      </c>
      <c r="Y1092" s="139">
        <v>38443</v>
      </c>
      <c r="Z1092" s="139">
        <v>38490</v>
      </c>
      <c r="AA1092" s="139">
        <v>38562</v>
      </c>
      <c r="AB1092" s="139">
        <v>39036</v>
      </c>
      <c r="AC1092" s="139" t="s">
        <v>4516</v>
      </c>
      <c r="AD1092" s="147">
        <f t="shared" si="139"/>
        <v>474</v>
      </c>
      <c r="AE1092" s="131">
        <v>183</v>
      </c>
      <c r="AG1092" s="147">
        <v>1</v>
      </c>
      <c r="AH1092" s="147" t="s">
        <v>4510</v>
      </c>
    </row>
    <row r="1093" spans="1:34" x14ac:dyDescent="0.25">
      <c r="A1093" s="147" t="s">
        <v>2149</v>
      </c>
      <c r="B1093" s="140" t="s">
        <v>8470</v>
      </c>
      <c r="C1093" s="147" t="s">
        <v>287</v>
      </c>
      <c r="D1093" s="140" t="s">
        <v>8498</v>
      </c>
      <c r="E1093" s="147" t="s">
        <v>1129</v>
      </c>
      <c r="F1093" s="140" t="s">
        <v>8611</v>
      </c>
      <c r="G1093" s="147" t="s">
        <v>4413</v>
      </c>
      <c r="H1093" s="140" t="s">
        <v>10922</v>
      </c>
      <c r="I1093" s="147" t="s">
        <v>3546</v>
      </c>
      <c r="J1093" s="147">
        <v>1</v>
      </c>
      <c r="K1093" s="132">
        <f t="shared" si="133"/>
        <v>1660296</v>
      </c>
      <c r="L1093" s="132">
        <v>1157860</v>
      </c>
      <c r="M1093" s="132">
        <v>502436</v>
      </c>
      <c r="N1093" s="132">
        <v>1157860</v>
      </c>
      <c r="O1093" s="133" t="s">
        <v>4679</v>
      </c>
      <c r="P1093" s="132">
        <v>392689.32</v>
      </c>
      <c r="Q1093" s="132">
        <f t="shared" si="134"/>
        <v>1550549.32</v>
      </c>
      <c r="R1093" s="132">
        <v>1157860</v>
      </c>
      <c r="S1093" s="132">
        <v>392689.32</v>
      </c>
      <c r="T1093" s="169">
        <f t="shared" si="135"/>
        <v>1</v>
      </c>
      <c r="U1093" s="169">
        <f t="shared" si="136"/>
        <v>1</v>
      </c>
      <c r="V1093" s="169">
        <f t="shared" si="137"/>
        <v>0.78157082693119129</v>
      </c>
      <c r="W1093" s="169">
        <f t="shared" si="138"/>
        <v>0.93389932879438364</v>
      </c>
      <c r="X1093" s="170">
        <v>1</v>
      </c>
      <c r="Y1093" s="139">
        <v>38866</v>
      </c>
      <c r="Z1093" s="139">
        <v>38887</v>
      </c>
      <c r="AA1093" s="139">
        <v>38930</v>
      </c>
      <c r="AB1093" s="139">
        <v>39066</v>
      </c>
      <c r="AC1093" s="139">
        <v>39444</v>
      </c>
      <c r="AD1093" s="147">
        <f t="shared" si="139"/>
        <v>136</v>
      </c>
      <c r="AE1093" s="131">
        <v>150</v>
      </c>
      <c r="AG1093" s="147">
        <v>1</v>
      </c>
      <c r="AH1093" s="147" t="s">
        <v>4510</v>
      </c>
    </row>
    <row r="1094" spans="1:34" x14ac:dyDescent="0.25">
      <c r="A1094" s="147" t="s">
        <v>2149</v>
      </c>
      <c r="B1094" s="140" t="s">
        <v>8470</v>
      </c>
      <c r="C1094" s="147" t="s">
        <v>287</v>
      </c>
      <c r="D1094" s="140" t="s">
        <v>8498</v>
      </c>
      <c r="E1094" s="147" t="s">
        <v>1129</v>
      </c>
      <c r="F1094" s="140" t="s">
        <v>8611</v>
      </c>
      <c r="G1094" s="147" t="s">
        <v>4413</v>
      </c>
      <c r="H1094" s="140" t="s">
        <v>10922</v>
      </c>
      <c r="I1094" s="147" t="s">
        <v>5952</v>
      </c>
      <c r="J1094" s="147">
        <v>1</v>
      </c>
      <c r="K1094" s="132">
        <f t="shared" si="133"/>
        <v>762971.10000000009</v>
      </c>
      <c r="L1094" s="132">
        <v>663303.80000000005</v>
      </c>
      <c r="M1094" s="132">
        <v>99667.3</v>
      </c>
      <c r="N1094" s="132">
        <v>629858.54</v>
      </c>
      <c r="O1094" s="147" t="s">
        <v>4679</v>
      </c>
      <c r="P1094" s="132">
        <v>157285.79</v>
      </c>
      <c r="Q1094" s="132">
        <f t="shared" si="134"/>
        <v>787144.33000000007</v>
      </c>
      <c r="R1094" s="132">
        <v>629858.54</v>
      </c>
      <c r="S1094" s="132">
        <v>157285.79</v>
      </c>
      <c r="T1094" s="169">
        <f t="shared" si="135"/>
        <v>1</v>
      </c>
      <c r="U1094" s="169">
        <f t="shared" si="136"/>
        <v>1</v>
      </c>
      <c r="V1094" s="169">
        <f t="shared" si="137"/>
        <v>1.578108266201653</v>
      </c>
      <c r="W1094" s="169">
        <f t="shared" si="138"/>
        <v>1.0316830218077722</v>
      </c>
      <c r="X1094" s="170">
        <v>1</v>
      </c>
      <c r="Y1094" s="139" t="s">
        <v>4584</v>
      </c>
      <c r="Z1094" s="139" t="s">
        <v>4584</v>
      </c>
      <c r="AA1094" s="139">
        <v>39874</v>
      </c>
      <c r="AB1094" s="139">
        <v>39931</v>
      </c>
      <c r="AC1094" s="139">
        <v>39987</v>
      </c>
      <c r="AD1094" s="147">
        <f t="shared" si="139"/>
        <v>57</v>
      </c>
      <c r="AE1094" s="131">
        <v>196</v>
      </c>
      <c r="AF1094" s="147" t="s">
        <v>5953</v>
      </c>
      <c r="AG1094" s="147">
        <v>1</v>
      </c>
      <c r="AH1094" s="147" t="s">
        <v>4510</v>
      </c>
    </row>
    <row r="1095" spans="1:34" x14ac:dyDescent="0.25">
      <c r="A1095" s="147" t="s">
        <v>2149</v>
      </c>
      <c r="B1095" s="140" t="s">
        <v>8470</v>
      </c>
      <c r="C1095" s="147" t="s">
        <v>287</v>
      </c>
      <c r="D1095" s="140" t="s">
        <v>8498</v>
      </c>
      <c r="E1095" s="147" t="s">
        <v>1129</v>
      </c>
      <c r="F1095" s="140" t="s">
        <v>8611</v>
      </c>
      <c r="G1095" s="147" t="s">
        <v>1137</v>
      </c>
      <c r="H1095" s="140" t="s">
        <v>9407</v>
      </c>
      <c r="I1095" s="147" t="s">
        <v>3546</v>
      </c>
      <c r="J1095" s="147">
        <v>1</v>
      </c>
      <c r="K1095" s="132">
        <f t="shared" si="133"/>
        <v>1877263</v>
      </c>
      <c r="L1095" s="132">
        <v>1220308</v>
      </c>
      <c r="M1095" s="132">
        <v>656955</v>
      </c>
      <c r="N1095" s="132">
        <v>1220308</v>
      </c>
      <c r="O1095" s="133" t="s">
        <v>4679</v>
      </c>
      <c r="P1095" s="132">
        <v>656955</v>
      </c>
      <c r="Q1095" s="132">
        <f t="shared" si="134"/>
        <v>1877263</v>
      </c>
      <c r="R1095" s="132">
        <v>1220308</v>
      </c>
      <c r="S1095" s="132">
        <v>656955</v>
      </c>
      <c r="T1095" s="169">
        <f t="shared" si="135"/>
        <v>1</v>
      </c>
      <c r="U1095" s="169">
        <f t="shared" si="136"/>
        <v>1</v>
      </c>
      <c r="V1095" s="169">
        <f t="shared" si="137"/>
        <v>1</v>
      </c>
      <c r="W1095" s="169">
        <f t="shared" si="138"/>
        <v>1</v>
      </c>
      <c r="X1095" s="170">
        <v>1</v>
      </c>
      <c r="Y1095" s="139">
        <v>37919</v>
      </c>
      <c r="Z1095" s="139">
        <v>37965</v>
      </c>
      <c r="AA1095" s="139">
        <v>38103</v>
      </c>
      <c r="AB1095" s="139">
        <v>38737</v>
      </c>
      <c r="AC1095" s="139">
        <v>38772</v>
      </c>
      <c r="AD1095" s="147">
        <f t="shared" si="139"/>
        <v>634</v>
      </c>
      <c r="AE1095" s="131">
        <v>164</v>
      </c>
      <c r="AG1095" s="147">
        <v>1</v>
      </c>
      <c r="AH1095" s="147" t="s">
        <v>4510</v>
      </c>
    </row>
    <row r="1096" spans="1:34" x14ac:dyDescent="0.25">
      <c r="A1096" s="147" t="s">
        <v>2149</v>
      </c>
      <c r="B1096" s="140" t="s">
        <v>8470</v>
      </c>
      <c r="C1096" s="147" t="s">
        <v>287</v>
      </c>
      <c r="D1096" s="140" t="s">
        <v>8498</v>
      </c>
      <c r="E1096" s="147" t="s">
        <v>1129</v>
      </c>
      <c r="F1096" s="140" t="s">
        <v>8611</v>
      </c>
      <c r="G1096" s="147" t="s">
        <v>1137</v>
      </c>
      <c r="H1096" s="140" t="s">
        <v>9407</v>
      </c>
      <c r="I1096" s="147" t="s">
        <v>142</v>
      </c>
      <c r="J1096" s="147">
        <v>1</v>
      </c>
      <c r="K1096" s="132">
        <f t="shared" si="133"/>
        <v>466439.07</v>
      </c>
      <c r="L1096" s="132">
        <v>380104.95</v>
      </c>
      <c r="M1096" s="132">
        <v>86334.12000000001</v>
      </c>
      <c r="N1096" s="132">
        <v>342094.46</v>
      </c>
      <c r="O1096" s="147" t="s">
        <v>4699</v>
      </c>
      <c r="P1096" s="132">
        <v>112921.12</v>
      </c>
      <c r="Q1096" s="132">
        <f t="shared" si="134"/>
        <v>455015.58</v>
      </c>
      <c r="R1096" s="132">
        <v>342094.46</v>
      </c>
      <c r="S1096" s="132">
        <v>112921.12</v>
      </c>
      <c r="T1096" s="169">
        <f t="shared" si="135"/>
        <v>1</v>
      </c>
      <c r="U1096" s="169">
        <f t="shared" si="136"/>
        <v>1</v>
      </c>
      <c r="V1096" s="169">
        <f t="shared" si="137"/>
        <v>1.3079547228836059</v>
      </c>
      <c r="W1096" s="169">
        <f t="shared" si="138"/>
        <v>0.97550914849392867</v>
      </c>
      <c r="X1096" s="170">
        <v>1</v>
      </c>
      <c r="Y1096" s="139" t="s">
        <v>4584</v>
      </c>
      <c r="Z1096" s="139" t="s">
        <v>4584</v>
      </c>
      <c r="AA1096" s="139">
        <v>39877</v>
      </c>
      <c r="AB1096" s="139">
        <v>39969</v>
      </c>
      <c r="AC1096" s="139">
        <v>39986</v>
      </c>
      <c r="AD1096" s="147">
        <f t="shared" si="139"/>
        <v>92</v>
      </c>
      <c r="AE1096" s="131">
        <v>286</v>
      </c>
      <c r="AF1096" s="147" t="s">
        <v>5948</v>
      </c>
      <c r="AG1096" s="147">
        <v>1</v>
      </c>
      <c r="AH1096" s="147" t="s">
        <v>4510</v>
      </c>
    </row>
    <row r="1097" spans="1:34" x14ac:dyDescent="0.25">
      <c r="A1097" s="147" t="s">
        <v>2149</v>
      </c>
      <c r="B1097" s="140" t="s">
        <v>8470</v>
      </c>
      <c r="C1097" s="147" t="s">
        <v>287</v>
      </c>
      <c r="D1097" s="140" t="s">
        <v>8498</v>
      </c>
      <c r="E1097" s="147" t="s">
        <v>1129</v>
      </c>
      <c r="F1097" s="140" t="s">
        <v>8611</v>
      </c>
      <c r="G1097" s="147" t="s">
        <v>5954</v>
      </c>
      <c r="H1097" s="140" t="s">
        <v>10923</v>
      </c>
      <c r="I1097" s="147" t="s">
        <v>5951</v>
      </c>
      <c r="J1097" s="147">
        <v>1</v>
      </c>
      <c r="K1097" s="132">
        <f t="shared" si="133"/>
        <v>985331.87000000011</v>
      </c>
      <c r="L1097" s="132">
        <v>846743.67</v>
      </c>
      <c r="M1097" s="132">
        <v>138588.20000000001</v>
      </c>
      <c r="N1097" s="132">
        <v>787822.96</v>
      </c>
      <c r="O1097" s="147" t="s">
        <v>4679</v>
      </c>
      <c r="P1097" s="132">
        <v>194236.37</v>
      </c>
      <c r="Q1097" s="132">
        <f t="shared" si="134"/>
        <v>982059.33</v>
      </c>
      <c r="R1097" s="132">
        <v>787822.96</v>
      </c>
      <c r="S1097" s="132">
        <v>194236.37</v>
      </c>
      <c r="T1097" s="169">
        <f t="shared" si="135"/>
        <v>1</v>
      </c>
      <c r="U1097" s="169">
        <f t="shared" si="136"/>
        <v>1</v>
      </c>
      <c r="V1097" s="169">
        <f t="shared" si="137"/>
        <v>1.4015361336679455</v>
      </c>
      <c r="W1097" s="169">
        <f t="shared" si="138"/>
        <v>0.99667874337607676</v>
      </c>
      <c r="X1097" s="170">
        <v>1</v>
      </c>
      <c r="Y1097" s="139" t="s">
        <v>4584</v>
      </c>
      <c r="Z1097" s="139" t="s">
        <v>4584</v>
      </c>
      <c r="AA1097" s="139">
        <v>39870</v>
      </c>
      <c r="AB1097" s="139">
        <v>39986</v>
      </c>
      <c r="AC1097" s="139">
        <v>39989</v>
      </c>
      <c r="AD1097" s="147">
        <f t="shared" si="139"/>
        <v>116</v>
      </c>
      <c r="AE1097" s="131">
        <v>115</v>
      </c>
      <c r="AF1097" s="147" t="s">
        <v>5920</v>
      </c>
      <c r="AG1097" s="147">
        <v>1</v>
      </c>
      <c r="AH1097" s="147" t="s">
        <v>4510</v>
      </c>
    </row>
    <row r="1098" spans="1:34" x14ac:dyDescent="0.25">
      <c r="A1098" s="147" t="s">
        <v>2149</v>
      </c>
      <c r="B1098" s="140" t="s">
        <v>8470</v>
      </c>
      <c r="C1098" s="147" t="s">
        <v>287</v>
      </c>
      <c r="D1098" s="140" t="s">
        <v>8498</v>
      </c>
      <c r="E1098" s="147" t="s">
        <v>1129</v>
      </c>
      <c r="F1098" s="140" t="s">
        <v>8611</v>
      </c>
      <c r="G1098" s="147" t="s">
        <v>10924</v>
      </c>
      <c r="H1098" s="140" t="s">
        <v>10925</v>
      </c>
      <c r="I1098" s="147" t="s">
        <v>1738</v>
      </c>
      <c r="J1098" s="147">
        <v>1</v>
      </c>
      <c r="K1098" s="132">
        <f t="shared" si="133"/>
        <v>1243905.3999999999</v>
      </c>
      <c r="L1098" s="132">
        <v>1032052.32</v>
      </c>
      <c r="M1098" s="132">
        <v>211853.08</v>
      </c>
      <c r="N1098" s="132">
        <v>928847.09</v>
      </c>
      <c r="O1098" s="147" t="s">
        <v>4699</v>
      </c>
      <c r="P1098" s="132">
        <v>361652.08</v>
      </c>
      <c r="Q1098" s="132">
        <f t="shared" si="134"/>
        <v>1290499.17</v>
      </c>
      <c r="R1098" s="132">
        <v>928847.09</v>
      </c>
      <c r="S1098" s="132">
        <v>361652.08</v>
      </c>
      <c r="T1098" s="169">
        <f t="shared" si="135"/>
        <v>1</v>
      </c>
      <c r="U1098" s="169">
        <f t="shared" si="136"/>
        <v>1</v>
      </c>
      <c r="V1098" s="169">
        <f t="shared" si="137"/>
        <v>1.7070890826793741</v>
      </c>
      <c r="W1098" s="169">
        <f t="shared" si="138"/>
        <v>1.0374576475027764</v>
      </c>
      <c r="X1098" s="170">
        <v>1</v>
      </c>
      <c r="Y1098" s="139" t="s">
        <v>4584</v>
      </c>
      <c r="Z1098" s="139" t="s">
        <v>4584</v>
      </c>
      <c r="AA1098" s="139">
        <v>39869</v>
      </c>
      <c r="AB1098" s="139">
        <v>39987</v>
      </c>
      <c r="AC1098" s="139">
        <v>39989</v>
      </c>
      <c r="AD1098" s="147">
        <f t="shared" si="139"/>
        <v>118</v>
      </c>
      <c r="AE1098" s="131">
        <v>200</v>
      </c>
      <c r="AF1098" s="147" t="s">
        <v>5948</v>
      </c>
      <c r="AG1098" s="147">
        <v>1</v>
      </c>
      <c r="AH1098" s="147" t="s">
        <v>4510</v>
      </c>
    </row>
    <row r="1099" spans="1:34" x14ac:dyDescent="0.25">
      <c r="A1099" s="147" t="s">
        <v>2149</v>
      </c>
      <c r="B1099" s="140" t="s">
        <v>8470</v>
      </c>
      <c r="C1099" s="147" t="s">
        <v>287</v>
      </c>
      <c r="D1099" s="140" t="s">
        <v>8498</v>
      </c>
      <c r="E1099" s="147" t="s">
        <v>1129</v>
      </c>
      <c r="F1099" s="140" t="s">
        <v>8611</v>
      </c>
      <c r="G1099" s="147" t="s">
        <v>10924</v>
      </c>
      <c r="H1099" s="140" t="s">
        <v>10925</v>
      </c>
      <c r="I1099" s="147" t="s">
        <v>4471</v>
      </c>
      <c r="J1099" s="147">
        <v>1</v>
      </c>
      <c r="K1099" s="132">
        <f t="shared" si="133"/>
        <v>542000</v>
      </c>
      <c r="L1099" s="132">
        <v>500000</v>
      </c>
      <c r="M1099" s="132">
        <v>42000</v>
      </c>
      <c r="N1099" s="132">
        <v>500000</v>
      </c>
      <c r="O1099" s="147" t="s">
        <v>4753</v>
      </c>
      <c r="P1099" s="132">
        <v>42000</v>
      </c>
      <c r="Q1099" s="132">
        <f t="shared" si="134"/>
        <v>539500</v>
      </c>
      <c r="R1099" s="132">
        <v>500000</v>
      </c>
      <c r="S1099" s="132">
        <v>39500</v>
      </c>
      <c r="T1099" s="169">
        <f t="shared" si="135"/>
        <v>1</v>
      </c>
      <c r="U1099" s="169">
        <f t="shared" si="136"/>
        <v>0.94047619047619047</v>
      </c>
      <c r="V1099" s="169">
        <f t="shared" si="137"/>
        <v>1</v>
      </c>
      <c r="W1099" s="169">
        <f t="shared" si="138"/>
        <v>0.99538745387453875</v>
      </c>
      <c r="X1099" s="170">
        <v>1</v>
      </c>
      <c r="Y1099" s="139" t="s">
        <v>4584</v>
      </c>
      <c r="Z1099" s="139" t="s">
        <v>4584</v>
      </c>
      <c r="AA1099" s="139">
        <v>39972</v>
      </c>
      <c r="AB1099" s="139">
        <v>40121</v>
      </c>
      <c r="AC1099" s="139">
        <v>40123</v>
      </c>
      <c r="AD1099" s="147">
        <f t="shared" si="139"/>
        <v>149</v>
      </c>
      <c r="AE1099" s="131">
        <v>200</v>
      </c>
      <c r="AF1099" s="147" t="s">
        <v>5955</v>
      </c>
      <c r="AG1099" s="147">
        <v>1</v>
      </c>
      <c r="AH1099" s="147" t="s">
        <v>4510</v>
      </c>
    </row>
    <row r="1100" spans="1:34" x14ac:dyDescent="0.25">
      <c r="A1100" s="147" t="s">
        <v>2149</v>
      </c>
      <c r="B1100" s="140" t="s">
        <v>8470</v>
      </c>
      <c r="C1100" s="147" t="s">
        <v>287</v>
      </c>
      <c r="D1100" s="140" t="s">
        <v>8498</v>
      </c>
      <c r="E1100" s="147" t="s">
        <v>1129</v>
      </c>
      <c r="F1100" s="140" t="s">
        <v>8611</v>
      </c>
      <c r="G1100" s="147" t="s">
        <v>2833</v>
      </c>
      <c r="H1100" s="140" t="s">
        <v>10926</v>
      </c>
      <c r="I1100" s="147" t="s">
        <v>4958</v>
      </c>
      <c r="J1100" s="147">
        <v>1</v>
      </c>
      <c r="K1100" s="132">
        <f t="shared" si="133"/>
        <v>1728200</v>
      </c>
      <c r="L1100" s="132">
        <v>1108400</v>
      </c>
      <c r="M1100" s="132">
        <v>619800</v>
      </c>
      <c r="N1100" s="132">
        <v>1108400</v>
      </c>
      <c r="O1100" s="133" t="s">
        <v>4679</v>
      </c>
      <c r="P1100" s="132">
        <v>493240.75</v>
      </c>
      <c r="Q1100" s="132">
        <f t="shared" si="134"/>
        <v>1601640.75</v>
      </c>
      <c r="R1100" s="132">
        <v>1108400</v>
      </c>
      <c r="S1100" s="132">
        <v>493240.75</v>
      </c>
      <c r="T1100" s="169">
        <f t="shared" si="135"/>
        <v>1</v>
      </c>
      <c r="U1100" s="169">
        <f t="shared" si="136"/>
        <v>1</v>
      </c>
      <c r="V1100" s="169">
        <f t="shared" si="137"/>
        <v>0.7958063084866086</v>
      </c>
      <c r="W1100" s="169">
        <f t="shared" si="138"/>
        <v>0.92676816919338034</v>
      </c>
      <c r="X1100" s="170">
        <v>1</v>
      </c>
      <c r="Y1100" s="139">
        <v>38866</v>
      </c>
      <c r="Z1100" s="139">
        <v>38887</v>
      </c>
      <c r="AA1100" s="139">
        <v>39075</v>
      </c>
      <c r="AB1100" s="139">
        <v>39135</v>
      </c>
      <c r="AC1100" s="139">
        <v>39143</v>
      </c>
      <c r="AD1100" s="147">
        <f t="shared" si="139"/>
        <v>60</v>
      </c>
      <c r="AE1100" s="131">
        <v>150</v>
      </c>
      <c r="AG1100" s="147">
        <v>1</v>
      </c>
      <c r="AH1100" s="147" t="s">
        <v>4510</v>
      </c>
    </row>
    <row r="1101" spans="1:34" x14ac:dyDescent="0.25">
      <c r="A1101" s="147" t="s">
        <v>2149</v>
      </c>
      <c r="B1101" s="140" t="s">
        <v>8470</v>
      </c>
      <c r="C1101" s="147" t="s">
        <v>287</v>
      </c>
      <c r="D1101" s="140" t="s">
        <v>8498</v>
      </c>
      <c r="E1101" s="147" t="s">
        <v>1129</v>
      </c>
      <c r="F1101" s="140" t="s">
        <v>8611</v>
      </c>
      <c r="G1101" s="147" t="s">
        <v>2833</v>
      </c>
      <c r="H1101" s="140" t="s">
        <v>10926</v>
      </c>
      <c r="I1101" s="147" t="s">
        <v>1738</v>
      </c>
      <c r="J1101" s="147">
        <v>1</v>
      </c>
      <c r="K1101" s="132">
        <f t="shared" si="133"/>
        <v>1243020.67</v>
      </c>
      <c r="L1101" s="132">
        <v>1032075.94</v>
      </c>
      <c r="M1101" s="132">
        <v>210944.73</v>
      </c>
      <c r="N1101" s="132">
        <v>928868.35</v>
      </c>
      <c r="O1101" s="147" t="s">
        <v>4699</v>
      </c>
      <c r="P1101" s="132">
        <v>417491.38</v>
      </c>
      <c r="Q1101" s="132">
        <f t="shared" si="134"/>
        <v>1346359.73</v>
      </c>
      <c r="R1101" s="132">
        <v>928868.35</v>
      </c>
      <c r="S1101" s="132">
        <v>417491.38</v>
      </c>
      <c r="T1101" s="169">
        <f t="shared" si="135"/>
        <v>1</v>
      </c>
      <c r="U1101" s="169">
        <f t="shared" si="136"/>
        <v>1</v>
      </c>
      <c r="V1101" s="169">
        <f t="shared" si="137"/>
        <v>1.9791505575891846</v>
      </c>
      <c r="W1101" s="169">
        <f t="shared" si="138"/>
        <v>1.0831354316899655</v>
      </c>
      <c r="X1101" s="170">
        <v>1</v>
      </c>
      <c r="Y1101" s="139" t="s">
        <v>4584</v>
      </c>
      <c r="Z1101" s="139" t="s">
        <v>4584</v>
      </c>
      <c r="AA1101" s="139">
        <v>39870</v>
      </c>
      <c r="AB1101" s="139">
        <v>39987</v>
      </c>
      <c r="AC1101" s="139">
        <v>39989</v>
      </c>
      <c r="AD1101" s="147">
        <f t="shared" si="139"/>
        <v>117</v>
      </c>
      <c r="AE1101" s="131">
        <v>255</v>
      </c>
      <c r="AF1101" s="147" t="s">
        <v>5948</v>
      </c>
      <c r="AG1101" s="147">
        <v>1</v>
      </c>
      <c r="AH1101" s="147" t="s">
        <v>4510</v>
      </c>
    </row>
    <row r="1102" spans="1:34" x14ac:dyDescent="0.25">
      <c r="A1102" s="147" t="s">
        <v>2149</v>
      </c>
      <c r="B1102" s="140" t="s">
        <v>8470</v>
      </c>
      <c r="C1102" s="147" t="s">
        <v>287</v>
      </c>
      <c r="D1102" s="140" t="s">
        <v>8498</v>
      </c>
      <c r="E1102" s="147" t="s">
        <v>1129</v>
      </c>
      <c r="F1102" s="140" t="s">
        <v>8611</v>
      </c>
      <c r="G1102" s="147" t="s">
        <v>2525</v>
      </c>
      <c r="H1102" s="140" t="s">
        <v>10927</v>
      </c>
      <c r="I1102" s="147" t="s">
        <v>5736</v>
      </c>
      <c r="J1102" s="147">
        <v>1</v>
      </c>
      <c r="K1102" s="132">
        <f t="shared" si="133"/>
        <v>700000</v>
      </c>
      <c r="L1102" s="132">
        <v>489937</v>
      </c>
      <c r="M1102" s="132">
        <v>210063</v>
      </c>
      <c r="N1102" s="132">
        <v>489937</v>
      </c>
      <c r="O1102" s="133" t="s">
        <v>4679</v>
      </c>
      <c r="P1102" s="132">
        <v>210063</v>
      </c>
      <c r="Q1102" s="132">
        <f t="shared" si="134"/>
        <v>700000</v>
      </c>
      <c r="R1102" s="132">
        <v>489937</v>
      </c>
      <c r="S1102" s="132">
        <v>210063</v>
      </c>
      <c r="T1102" s="169">
        <f t="shared" si="135"/>
        <v>1</v>
      </c>
      <c r="U1102" s="169">
        <f t="shared" si="136"/>
        <v>1</v>
      </c>
      <c r="V1102" s="169">
        <f t="shared" si="137"/>
        <v>1</v>
      </c>
      <c r="W1102" s="169">
        <f t="shared" si="138"/>
        <v>1</v>
      </c>
      <c r="X1102" s="170">
        <v>1</v>
      </c>
      <c r="Y1102" s="139">
        <v>37919</v>
      </c>
      <c r="Z1102" s="139">
        <v>37965</v>
      </c>
      <c r="AA1102" s="139">
        <v>38086</v>
      </c>
      <c r="AB1102" s="139">
        <v>38403</v>
      </c>
      <c r="AC1102" s="139">
        <v>38434</v>
      </c>
      <c r="AD1102" s="147">
        <f t="shared" si="139"/>
        <v>317</v>
      </c>
      <c r="AE1102" s="131">
        <v>80</v>
      </c>
      <c r="AG1102" s="147">
        <v>1</v>
      </c>
      <c r="AH1102" s="147" t="s">
        <v>4510</v>
      </c>
    </row>
    <row r="1103" spans="1:34" x14ac:dyDescent="0.25">
      <c r="A1103" s="147" t="s">
        <v>2149</v>
      </c>
      <c r="B1103" s="140" t="s">
        <v>8470</v>
      </c>
      <c r="C1103" s="147" t="s">
        <v>287</v>
      </c>
      <c r="D1103" s="140" t="s">
        <v>8498</v>
      </c>
      <c r="E1103" s="147" t="s">
        <v>1129</v>
      </c>
      <c r="F1103" s="140" t="s">
        <v>8611</v>
      </c>
      <c r="G1103" s="147" t="s">
        <v>2525</v>
      </c>
      <c r="H1103" s="140" t="s">
        <v>10927</v>
      </c>
      <c r="I1103" s="147" t="s">
        <v>3253</v>
      </c>
      <c r="J1103" s="147">
        <v>1</v>
      </c>
      <c r="K1103" s="132">
        <f t="shared" si="133"/>
        <v>793771</v>
      </c>
      <c r="L1103" s="132">
        <v>555621</v>
      </c>
      <c r="M1103" s="132">
        <v>238150</v>
      </c>
      <c r="N1103" s="132">
        <v>555621</v>
      </c>
      <c r="O1103" s="133" t="s">
        <v>4679</v>
      </c>
      <c r="P1103" s="132">
        <v>209511.61</v>
      </c>
      <c r="Q1103" s="132">
        <f t="shared" si="134"/>
        <v>765132.61</v>
      </c>
      <c r="R1103" s="132">
        <v>555621</v>
      </c>
      <c r="S1103" s="132">
        <v>209511.61</v>
      </c>
      <c r="T1103" s="169">
        <f t="shared" si="135"/>
        <v>1</v>
      </c>
      <c r="U1103" s="169">
        <f t="shared" si="136"/>
        <v>1</v>
      </c>
      <c r="V1103" s="169">
        <f t="shared" si="137"/>
        <v>0.87974642032332562</v>
      </c>
      <c r="W1103" s="169">
        <f t="shared" si="138"/>
        <v>0.9639210931112373</v>
      </c>
      <c r="X1103" s="170">
        <v>1</v>
      </c>
      <c r="Y1103" s="139">
        <v>38443</v>
      </c>
      <c r="Z1103" s="139">
        <v>38490</v>
      </c>
      <c r="AA1103" s="139">
        <v>38559</v>
      </c>
      <c r="AB1103" s="139">
        <v>38827</v>
      </c>
      <c r="AC1103" s="139">
        <v>38827</v>
      </c>
      <c r="AD1103" s="147">
        <f t="shared" si="139"/>
        <v>268</v>
      </c>
      <c r="AE1103" s="131">
        <v>150</v>
      </c>
      <c r="AG1103" s="147">
        <v>1</v>
      </c>
    </row>
    <row r="1104" spans="1:34" x14ac:dyDescent="0.25">
      <c r="A1104" s="147" t="s">
        <v>2149</v>
      </c>
      <c r="B1104" s="140" t="s">
        <v>8470</v>
      </c>
      <c r="C1104" s="147" t="s">
        <v>287</v>
      </c>
      <c r="D1104" s="140" t="s">
        <v>8498</v>
      </c>
      <c r="E1104" s="147" t="s">
        <v>1129</v>
      </c>
      <c r="F1104" s="140" t="s">
        <v>8611</v>
      </c>
      <c r="G1104" s="147" t="s">
        <v>2525</v>
      </c>
      <c r="H1104" s="140" t="s">
        <v>10927</v>
      </c>
      <c r="I1104" s="147" t="s">
        <v>5956</v>
      </c>
      <c r="J1104" s="147">
        <v>1</v>
      </c>
      <c r="K1104" s="132">
        <f t="shared" si="133"/>
        <v>378392.77</v>
      </c>
      <c r="L1104" s="132">
        <v>305150.11</v>
      </c>
      <c r="M1104" s="132">
        <v>73242.66</v>
      </c>
      <c r="N1104" s="132">
        <v>244120.09</v>
      </c>
      <c r="O1104" s="147" t="s">
        <v>4753</v>
      </c>
      <c r="P1104" s="132">
        <v>116278.33</v>
      </c>
      <c r="Q1104" s="132">
        <f t="shared" si="134"/>
        <v>360398.42</v>
      </c>
      <c r="R1104" s="132">
        <v>244120.09</v>
      </c>
      <c r="S1104" s="132">
        <v>116278.33</v>
      </c>
      <c r="T1104" s="169">
        <f t="shared" si="135"/>
        <v>1</v>
      </c>
      <c r="U1104" s="169">
        <f t="shared" si="136"/>
        <v>1</v>
      </c>
      <c r="V1104" s="169">
        <f t="shared" si="137"/>
        <v>1.5875765571594478</v>
      </c>
      <c r="W1104" s="169">
        <f t="shared" si="138"/>
        <v>0.95244531231397467</v>
      </c>
      <c r="X1104" s="170">
        <v>1</v>
      </c>
      <c r="Y1104" s="139" t="s">
        <v>4584</v>
      </c>
      <c r="Z1104" s="139" t="s">
        <v>4584</v>
      </c>
      <c r="AA1104" s="139">
        <v>39870</v>
      </c>
      <c r="AB1104" s="139">
        <v>39959</v>
      </c>
      <c r="AC1104" s="139">
        <v>39987</v>
      </c>
      <c r="AD1104" s="147">
        <f t="shared" si="139"/>
        <v>89</v>
      </c>
      <c r="AE1104" s="131">
        <v>200</v>
      </c>
      <c r="AF1104" s="147" t="s">
        <v>5945</v>
      </c>
      <c r="AG1104" s="147">
        <v>1</v>
      </c>
      <c r="AH1104" s="147" t="s">
        <v>4510</v>
      </c>
    </row>
    <row r="1105" spans="1:34" x14ac:dyDescent="0.25">
      <c r="A1105" s="147" t="s">
        <v>2149</v>
      </c>
      <c r="B1105" s="140" t="s">
        <v>8470</v>
      </c>
      <c r="C1105" s="147" t="s">
        <v>287</v>
      </c>
      <c r="D1105" s="140" t="s">
        <v>8498</v>
      </c>
      <c r="E1105" s="147" t="s">
        <v>1129</v>
      </c>
      <c r="F1105" s="140" t="s">
        <v>8611</v>
      </c>
      <c r="G1105" s="147" t="s">
        <v>2681</v>
      </c>
      <c r="H1105" s="140" t="s">
        <v>10928</v>
      </c>
      <c r="I1105" s="147" t="s">
        <v>3253</v>
      </c>
      <c r="J1105" s="147">
        <v>1</v>
      </c>
      <c r="K1105" s="132">
        <f t="shared" si="133"/>
        <v>598567</v>
      </c>
      <c r="L1105" s="132">
        <v>412413</v>
      </c>
      <c r="M1105" s="132">
        <v>186154</v>
      </c>
      <c r="N1105" s="132">
        <v>412413</v>
      </c>
      <c r="O1105" s="133" t="s">
        <v>4679</v>
      </c>
      <c r="P1105" s="132">
        <v>167195.26</v>
      </c>
      <c r="Q1105" s="132">
        <f t="shared" si="134"/>
        <v>579608.26</v>
      </c>
      <c r="R1105" s="132">
        <v>412413</v>
      </c>
      <c r="S1105" s="132">
        <v>167195.26</v>
      </c>
      <c r="T1105" s="169">
        <f t="shared" si="135"/>
        <v>1</v>
      </c>
      <c r="U1105" s="169">
        <f t="shared" si="136"/>
        <v>1</v>
      </c>
      <c r="V1105" s="169">
        <f t="shared" si="137"/>
        <v>0.89815561309453473</v>
      </c>
      <c r="W1105" s="169">
        <f t="shared" si="138"/>
        <v>0.96832645301194353</v>
      </c>
      <c r="X1105" s="170">
        <v>1</v>
      </c>
      <c r="Y1105" s="139">
        <v>38443</v>
      </c>
      <c r="Z1105" s="139">
        <v>38490</v>
      </c>
      <c r="AA1105" s="139">
        <v>38558</v>
      </c>
      <c r="AB1105" s="139">
        <v>38726</v>
      </c>
      <c r="AC1105" s="139">
        <v>38726</v>
      </c>
      <c r="AD1105" s="147">
        <f t="shared" si="139"/>
        <v>168</v>
      </c>
      <c r="AE1105" s="131">
        <v>165</v>
      </c>
      <c r="AG1105" s="147">
        <v>1</v>
      </c>
      <c r="AH1105" s="147" t="s">
        <v>4510</v>
      </c>
    </row>
    <row r="1106" spans="1:34" x14ac:dyDescent="0.25">
      <c r="A1106" s="147" t="s">
        <v>2149</v>
      </c>
      <c r="B1106" s="140" t="s">
        <v>8470</v>
      </c>
      <c r="C1106" s="147" t="s">
        <v>287</v>
      </c>
      <c r="D1106" s="140" t="s">
        <v>8498</v>
      </c>
      <c r="E1106" s="147" t="s">
        <v>1129</v>
      </c>
      <c r="F1106" s="140" t="s">
        <v>8611</v>
      </c>
      <c r="G1106" s="147" t="s">
        <v>2681</v>
      </c>
      <c r="H1106" s="140" t="s">
        <v>10928</v>
      </c>
      <c r="I1106" s="147" t="s">
        <v>5951</v>
      </c>
      <c r="J1106" s="147">
        <v>1</v>
      </c>
      <c r="K1106" s="132">
        <f t="shared" si="133"/>
        <v>424973.14999999997</v>
      </c>
      <c r="L1106" s="132">
        <v>352853.79</v>
      </c>
      <c r="M1106" s="132">
        <v>72119.360000000001</v>
      </c>
      <c r="N1106" s="132">
        <v>282283.03000000003</v>
      </c>
      <c r="O1106" s="147" t="s">
        <v>4753</v>
      </c>
      <c r="P1106" s="132">
        <v>103133.62</v>
      </c>
      <c r="Q1106" s="132">
        <f t="shared" si="134"/>
        <v>385416.65</v>
      </c>
      <c r="R1106" s="132">
        <v>282283.03000000003</v>
      </c>
      <c r="S1106" s="132">
        <v>103133.62</v>
      </c>
      <c r="T1106" s="169">
        <f t="shared" si="135"/>
        <v>1</v>
      </c>
      <c r="U1106" s="169">
        <f t="shared" si="136"/>
        <v>1</v>
      </c>
      <c r="V1106" s="169">
        <f t="shared" si="137"/>
        <v>1.4300406991964432</v>
      </c>
      <c r="W1106" s="169">
        <f t="shared" si="138"/>
        <v>0.90692000188717814</v>
      </c>
      <c r="X1106" s="170">
        <v>1</v>
      </c>
      <c r="Y1106" s="139" t="s">
        <v>4584</v>
      </c>
      <c r="Z1106" s="139" t="s">
        <v>4584</v>
      </c>
      <c r="AA1106" s="139">
        <v>39874</v>
      </c>
      <c r="AB1106" s="139">
        <v>39959</v>
      </c>
      <c r="AC1106" s="139">
        <v>39987</v>
      </c>
      <c r="AD1106" s="147">
        <f t="shared" si="139"/>
        <v>85</v>
      </c>
      <c r="AE1106" s="131">
        <v>84</v>
      </c>
      <c r="AF1106" s="147" t="s">
        <v>5945</v>
      </c>
      <c r="AG1106" s="147">
        <v>1</v>
      </c>
      <c r="AH1106" s="147" t="s">
        <v>4510</v>
      </c>
    </row>
    <row r="1107" spans="1:34" x14ac:dyDescent="0.25">
      <c r="A1107" s="147" t="s">
        <v>2149</v>
      </c>
      <c r="B1107" s="140" t="s">
        <v>8470</v>
      </c>
      <c r="C1107" s="147" t="s">
        <v>287</v>
      </c>
      <c r="D1107" s="140" t="s">
        <v>8498</v>
      </c>
      <c r="E1107" s="147" t="s">
        <v>1129</v>
      </c>
      <c r="F1107" s="140" t="s">
        <v>8611</v>
      </c>
      <c r="G1107" s="147" t="s">
        <v>10930</v>
      </c>
      <c r="H1107" s="140" t="s">
        <v>10929</v>
      </c>
      <c r="I1107" s="147" t="s">
        <v>42</v>
      </c>
      <c r="J1107" s="147">
        <v>1</v>
      </c>
      <c r="K1107" s="132">
        <f t="shared" si="133"/>
        <v>679192.9</v>
      </c>
      <c r="L1107" s="132">
        <v>563284.9</v>
      </c>
      <c r="M1107" s="132">
        <v>115908</v>
      </c>
      <c r="N1107" s="132">
        <v>506956.41000000003</v>
      </c>
      <c r="O1107" s="147" t="s">
        <v>4699</v>
      </c>
      <c r="P1107" s="132">
        <v>203044.61</v>
      </c>
      <c r="Q1107" s="132">
        <f t="shared" si="134"/>
        <v>710001.02</v>
      </c>
      <c r="R1107" s="132">
        <v>506956.41</v>
      </c>
      <c r="S1107" s="132">
        <v>203044.61</v>
      </c>
      <c r="T1107" s="169">
        <f t="shared" si="135"/>
        <v>0.99999999999999989</v>
      </c>
      <c r="U1107" s="169">
        <f t="shared" si="136"/>
        <v>1</v>
      </c>
      <c r="V1107" s="169">
        <f t="shared" si="137"/>
        <v>1.7517739068916727</v>
      </c>
      <c r="W1107" s="169">
        <f t="shared" si="138"/>
        <v>1.045359897018947</v>
      </c>
      <c r="X1107" s="170">
        <v>1</v>
      </c>
      <c r="Y1107" s="139" t="s">
        <v>4584</v>
      </c>
      <c r="Z1107" s="139" t="s">
        <v>4584</v>
      </c>
      <c r="AA1107" s="139">
        <v>39874</v>
      </c>
      <c r="AB1107" s="139">
        <v>39986</v>
      </c>
      <c r="AC1107" s="139">
        <v>39988</v>
      </c>
      <c r="AD1107" s="147">
        <f t="shared" si="139"/>
        <v>112</v>
      </c>
      <c r="AE1107" s="131">
        <v>101</v>
      </c>
      <c r="AF1107" s="147" t="s">
        <v>5948</v>
      </c>
      <c r="AG1107" s="147">
        <v>1</v>
      </c>
      <c r="AH1107" s="147" t="s">
        <v>4510</v>
      </c>
    </row>
    <row r="1108" spans="1:34" x14ac:dyDescent="0.25">
      <c r="A1108" s="147" t="s">
        <v>2149</v>
      </c>
      <c r="B1108" s="140" t="s">
        <v>8470</v>
      </c>
      <c r="C1108" s="147" t="s">
        <v>34</v>
      </c>
      <c r="D1108" s="140" t="s">
        <v>8499</v>
      </c>
      <c r="E1108" s="147" t="s">
        <v>1413</v>
      </c>
      <c r="F1108" s="140" t="s">
        <v>8510</v>
      </c>
      <c r="G1108" s="147" t="s">
        <v>1436</v>
      </c>
      <c r="H1108" s="140" t="s">
        <v>8890</v>
      </c>
      <c r="I1108" s="147" t="s">
        <v>5809</v>
      </c>
      <c r="J1108" s="147">
        <v>1</v>
      </c>
      <c r="K1108" s="132">
        <f t="shared" si="133"/>
        <v>1010000</v>
      </c>
      <c r="L1108" s="132">
        <v>656047.5</v>
      </c>
      <c r="M1108" s="132">
        <v>353952.5</v>
      </c>
      <c r="N1108" s="132">
        <v>656047.5</v>
      </c>
      <c r="O1108" s="133" t="s">
        <v>4679</v>
      </c>
      <c r="P1108" s="132">
        <v>354408</v>
      </c>
      <c r="Q1108" s="132">
        <f t="shared" si="134"/>
        <v>1010455.5</v>
      </c>
      <c r="R1108" s="132">
        <v>656047.5</v>
      </c>
      <c r="S1108" s="132">
        <v>354408</v>
      </c>
      <c r="T1108" s="169">
        <f t="shared" si="135"/>
        <v>1</v>
      </c>
      <c r="U1108" s="169">
        <f t="shared" si="136"/>
        <v>1</v>
      </c>
      <c r="V1108" s="169">
        <f t="shared" si="137"/>
        <v>1.0012868958405436</v>
      </c>
      <c r="W1108" s="169">
        <f t="shared" si="138"/>
        <v>1.00045099009901</v>
      </c>
      <c r="X1108" s="170">
        <v>1</v>
      </c>
      <c r="Y1108" s="139">
        <v>38867</v>
      </c>
      <c r="Z1108" s="139">
        <v>38903</v>
      </c>
      <c r="AA1108" s="139">
        <v>39006</v>
      </c>
      <c r="AB1108" s="139">
        <v>39276</v>
      </c>
      <c r="AC1108" s="139">
        <v>39757</v>
      </c>
      <c r="AD1108" s="147">
        <f t="shared" si="139"/>
        <v>270</v>
      </c>
      <c r="AE1108" s="131">
        <v>52</v>
      </c>
      <c r="AG1108" s="147">
        <v>1</v>
      </c>
    </row>
    <row r="1109" spans="1:34" x14ac:dyDescent="0.25">
      <c r="A1109" s="147" t="s">
        <v>2149</v>
      </c>
      <c r="B1109" s="140" t="s">
        <v>8470</v>
      </c>
      <c r="C1109" s="147" t="s">
        <v>34</v>
      </c>
      <c r="D1109" s="140" t="s">
        <v>8499</v>
      </c>
      <c r="E1109" s="147" t="s">
        <v>1413</v>
      </c>
      <c r="F1109" s="140" t="s">
        <v>8510</v>
      </c>
      <c r="G1109" s="147" t="s">
        <v>1436</v>
      </c>
      <c r="H1109" s="140" t="s">
        <v>8890</v>
      </c>
      <c r="I1109" s="147" t="s">
        <v>3625</v>
      </c>
      <c r="J1109" s="147">
        <v>1</v>
      </c>
      <c r="K1109" s="132">
        <f t="shared" si="133"/>
        <v>345014</v>
      </c>
      <c r="L1109" s="132">
        <v>241510</v>
      </c>
      <c r="M1109" s="132">
        <v>103504</v>
      </c>
      <c r="N1109" s="132">
        <v>193208</v>
      </c>
      <c r="O1109" s="133" t="s">
        <v>4753</v>
      </c>
      <c r="P1109" s="132">
        <v>106504.8</v>
      </c>
      <c r="Q1109" s="132">
        <f t="shared" si="134"/>
        <v>299712.8</v>
      </c>
      <c r="R1109" s="132">
        <v>193208</v>
      </c>
      <c r="S1109" s="132">
        <v>106504.8</v>
      </c>
      <c r="T1109" s="169">
        <f t="shared" si="135"/>
        <v>1</v>
      </c>
      <c r="U1109" s="169">
        <f t="shared" si="136"/>
        <v>1</v>
      </c>
      <c r="V1109" s="169">
        <f t="shared" si="137"/>
        <v>1.028992116246715</v>
      </c>
      <c r="W1109" s="169">
        <f t="shared" si="138"/>
        <v>0.86869750213034835</v>
      </c>
      <c r="X1109" s="170">
        <v>1</v>
      </c>
      <c r="Y1109" s="139">
        <v>39568</v>
      </c>
      <c r="Z1109" s="139">
        <v>39688</v>
      </c>
      <c r="AA1109" s="139">
        <v>39764</v>
      </c>
      <c r="AB1109" s="139">
        <v>39819</v>
      </c>
      <c r="AC1109" s="139">
        <v>39830</v>
      </c>
      <c r="AD1109" s="147">
        <f t="shared" si="139"/>
        <v>55</v>
      </c>
      <c r="AE1109" s="131">
        <v>52</v>
      </c>
      <c r="AF1109" s="147" t="s">
        <v>5846</v>
      </c>
      <c r="AG1109" s="147">
        <v>1</v>
      </c>
      <c r="AH1109" s="147" t="s">
        <v>4510</v>
      </c>
    </row>
    <row r="1110" spans="1:34" x14ac:dyDescent="0.25">
      <c r="A1110" s="147" t="s">
        <v>2149</v>
      </c>
      <c r="B1110" s="140" t="s">
        <v>8470</v>
      </c>
      <c r="C1110" s="147" t="s">
        <v>34</v>
      </c>
      <c r="D1110" s="140" t="s">
        <v>8499</v>
      </c>
      <c r="E1110" s="147" t="s">
        <v>1413</v>
      </c>
      <c r="F1110" s="140" t="s">
        <v>8510</v>
      </c>
      <c r="G1110" s="147" t="s">
        <v>1416</v>
      </c>
      <c r="H1110" s="140" t="s">
        <v>8891</v>
      </c>
      <c r="I1110" s="147" t="s">
        <v>1539</v>
      </c>
      <c r="J1110" s="147">
        <v>1</v>
      </c>
      <c r="K1110" s="132">
        <f t="shared" si="133"/>
        <v>800000</v>
      </c>
      <c r="L1110" s="132">
        <v>560000</v>
      </c>
      <c r="M1110" s="132">
        <v>240000</v>
      </c>
      <c r="N1110" s="132">
        <v>560000</v>
      </c>
      <c r="O1110" s="133" t="s">
        <v>4679</v>
      </c>
      <c r="P1110" s="132">
        <v>215915.91</v>
      </c>
      <c r="Q1110" s="132">
        <f t="shared" si="134"/>
        <v>775915.91</v>
      </c>
      <c r="R1110" s="132">
        <v>560000</v>
      </c>
      <c r="S1110" s="132">
        <v>215915.91</v>
      </c>
      <c r="T1110" s="169">
        <f t="shared" si="135"/>
        <v>1</v>
      </c>
      <c r="U1110" s="169">
        <f t="shared" si="136"/>
        <v>1</v>
      </c>
      <c r="V1110" s="169">
        <f t="shared" si="137"/>
        <v>0.89964962500000001</v>
      </c>
      <c r="W1110" s="169">
        <f t="shared" si="138"/>
        <v>0.96989488750000008</v>
      </c>
      <c r="X1110" s="170">
        <v>1</v>
      </c>
      <c r="Y1110" s="139">
        <v>39234</v>
      </c>
      <c r="Z1110" s="139">
        <v>39329</v>
      </c>
      <c r="AA1110" s="139">
        <v>39475</v>
      </c>
      <c r="AB1110" s="139">
        <v>39553</v>
      </c>
      <c r="AC1110" s="139">
        <v>39743</v>
      </c>
      <c r="AD1110" s="147">
        <f t="shared" si="139"/>
        <v>78</v>
      </c>
      <c r="AE1110" s="131">
        <v>143</v>
      </c>
      <c r="AG1110" s="147">
        <v>1</v>
      </c>
      <c r="AH1110" s="147" t="s">
        <v>4510</v>
      </c>
    </row>
    <row r="1111" spans="1:34" x14ac:dyDescent="0.25">
      <c r="A1111" s="147" t="s">
        <v>2149</v>
      </c>
      <c r="B1111" s="140" t="s">
        <v>8470</v>
      </c>
      <c r="C1111" s="147" t="s">
        <v>34</v>
      </c>
      <c r="D1111" s="140" t="s">
        <v>8499</v>
      </c>
      <c r="E1111" s="147" t="s">
        <v>1413</v>
      </c>
      <c r="F1111" s="140" t="s">
        <v>8510</v>
      </c>
      <c r="G1111" s="147" t="s">
        <v>1416</v>
      </c>
      <c r="H1111" s="140" t="s">
        <v>8891</v>
      </c>
      <c r="I1111" s="147" t="s">
        <v>2227</v>
      </c>
      <c r="J1111" s="147">
        <v>1</v>
      </c>
      <c r="K1111" s="132">
        <f t="shared" si="133"/>
        <v>660000</v>
      </c>
      <c r="L1111" s="132">
        <v>462000</v>
      </c>
      <c r="M1111" s="132">
        <v>198000</v>
      </c>
      <c r="N1111" s="132">
        <v>462000</v>
      </c>
      <c r="O1111" s="133" t="s">
        <v>4679</v>
      </c>
      <c r="P1111" s="132">
        <v>198000</v>
      </c>
      <c r="Q1111" s="132">
        <f t="shared" si="134"/>
        <v>660000</v>
      </c>
      <c r="R1111" s="132">
        <v>462000</v>
      </c>
      <c r="S1111" s="132">
        <v>198000</v>
      </c>
      <c r="T1111" s="169">
        <f t="shared" si="135"/>
        <v>1</v>
      </c>
      <c r="U1111" s="169">
        <f t="shared" si="136"/>
        <v>1</v>
      </c>
      <c r="V1111" s="169">
        <f t="shared" si="137"/>
        <v>1</v>
      </c>
      <c r="W1111" s="169">
        <f t="shared" si="138"/>
        <v>1</v>
      </c>
      <c r="X1111" s="170">
        <v>1</v>
      </c>
      <c r="Y1111" s="139">
        <v>39568</v>
      </c>
      <c r="Z1111" s="139">
        <v>39688</v>
      </c>
      <c r="AA1111" s="139">
        <v>39772</v>
      </c>
      <c r="AB1111" s="139">
        <v>39871</v>
      </c>
      <c r="AC1111" s="139">
        <v>39892</v>
      </c>
      <c r="AD1111" s="147">
        <f t="shared" si="139"/>
        <v>99</v>
      </c>
      <c r="AE1111" s="131">
        <v>90</v>
      </c>
      <c r="AF1111" s="147" t="s">
        <v>5846</v>
      </c>
      <c r="AG1111" s="147">
        <v>1</v>
      </c>
      <c r="AH1111" s="147" t="s">
        <v>4510</v>
      </c>
    </row>
    <row r="1112" spans="1:34" x14ac:dyDescent="0.25">
      <c r="A1112" s="147" t="s">
        <v>2149</v>
      </c>
      <c r="B1112" s="140" t="s">
        <v>8470</v>
      </c>
      <c r="C1112" s="147" t="s">
        <v>34</v>
      </c>
      <c r="D1112" s="140" t="s">
        <v>8499</v>
      </c>
      <c r="E1112" s="147" t="s">
        <v>1413</v>
      </c>
      <c r="F1112" s="140" t="s">
        <v>8510</v>
      </c>
      <c r="G1112" s="147" t="s">
        <v>3519</v>
      </c>
      <c r="H1112" s="140" t="s">
        <v>8892</v>
      </c>
      <c r="I1112" s="147" t="s">
        <v>5835</v>
      </c>
      <c r="J1112" s="147">
        <v>1</v>
      </c>
      <c r="K1112" s="132">
        <f t="shared" si="133"/>
        <v>2450000</v>
      </c>
      <c r="L1112" s="132">
        <v>1666074.5</v>
      </c>
      <c r="M1112" s="132">
        <v>783925.5</v>
      </c>
      <c r="N1112" s="132">
        <v>1666074.5</v>
      </c>
      <c r="O1112" s="133" t="s">
        <v>4679</v>
      </c>
      <c r="P1112" s="132">
        <v>814525.5</v>
      </c>
      <c r="Q1112" s="132">
        <f t="shared" si="134"/>
        <v>2480600</v>
      </c>
      <c r="R1112" s="132">
        <v>1666074.5</v>
      </c>
      <c r="S1112" s="132">
        <v>814525.5</v>
      </c>
      <c r="T1112" s="169">
        <f t="shared" si="135"/>
        <v>1</v>
      </c>
      <c r="U1112" s="169">
        <f t="shared" si="136"/>
        <v>1</v>
      </c>
      <c r="V1112" s="169">
        <f t="shared" si="137"/>
        <v>1.0390343215012141</v>
      </c>
      <c r="W1112" s="169">
        <f t="shared" si="138"/>
        <v>1.0124897959183674</v>
      </c>
      <c r="X1112" s="170">
        <v>1</v>
      </c>
      <c r="Y1112" s="139">
        <v>39234</v>
      </c>
      <c r="Z1112" s="139">
        <v>39329</v>
      </c>
      <c r="AA1112" s="139">
        <v>39601</v>
      </c>
      <c r="AB1112" s="139">
        <v>39931</v>
      </c>
      <c r="AC1112" s="139">
        <v>39931</v>
      </c>
      <c r="AD1112" s="147">
        <f t="shared" si="139"/>
        <v>330</v>
      </c>
      <c r="AE1112" s="131">
        <v>118</v>
      </c>
      <c r="AG1112" s="147">
        <v>1</v>
      </c>
      <c r="AH1112" s="147" t="s">
        <v>4510</v>
      </c>
    </row>
    <row r="1113" spans="1:34" x14ac:dyDescent="0.25">
      <c r="A1113" s="147" t="s">
        <v>2149</v>
      </c>
      <c r="B1113" s="140" t="s">
        <v>8470</v>
      </c>
      <c r="C1113" s="147" t="s">
        <v>34</v>
      </c>
      <c r="D1113" s="140" t="s">
        <v>8499</v>
      </c>
      <c r="E1113" s="147" t="s">
        <v>1413</v>
      </c>
      <c r="F1113" s="140" t="s">
        <v>8510</v>
      </c>
      <c r="G1113" s="147" t="s">
        <v>1430</v>
      </c>
      <c r="H1113" s="140" t="s">
        <v>8893</v>
      </c>
      <c r="I1113" s="147" t="s">
        <v>3621</v>
      </c>
      <c r="J1113" s="147">
        <v>1</v>
      </c>
      <c r="K1113" s="132">
        <f t="shared" si="133"/>
        <v>760000</v>
      </c>
      <c r="L1113" s="132">
        <v>532000</v>
      </c>
      <c r="M1113" s="132">
        <v>228000</v>
      </c>
      <c r="N1113" s="132">
        <v>532000</v>
      </c>
      <c r="O1113" s="133" t="s">
        <v>4679</v>
      </c>
      <c r="P1113" s="132">
        <v>234798.19</v>
      </c>
      <c r="Q1113" s="132">
        <f t="shared" si="134"/>
        <v>766798.19</v>
      </c>
      <c r="R1113" s="132">
        <v>532000</v>
      </c>
      <c r="S1113" s="132">
        <v>234798.19</v>
      </c>
      <c r="T1113" s="169">
        <f t="shared" si="135"/>
        <v>1</v>
      </c>
      <c r="U1113" s="169">
        <f t="shared" si="136"/>
        <v>1</v>
      </c>
      <c r="V1113" s="169">
        <f t="shared" si="137"/>
        <v>1.0298166228070176</v>
      </c>
      <c r="W1113" s="169">
        <f t="shared" si="138"/>
        <v>1.0089449868421052</v>
      </c>
      <c r="X1113" s="170">
        <v>1</v>
      </c>
      <c r="Y1113" s="139">
        <v>39234</v>
      </c>
      <c r="Z1113" s="139">
        <v>39329</v>
      </c>
      <c r="AA1113" s="139">
        <v>39466</v>
      </c>
      <c r="AB1113" s="139">
        <v>39798</v>
      </c>
      <c r="AC1113" s="139">
        <v>39799</v>
      </c>
      <c r="AD1113" s="147">
        <f t="shared" si="139"/>
        <v>332</v>
      </c>
      <c r="AE1113" s="131">
        <v>105</v>
      </c>
      <c r="AG1113" s="147">
        <v>1</v>
      </c>
      <c r="AH1113" s="147" t="s">
        <v>4510</v>
      </c>
    </row>
    <row r="1114" spans="1:34" x14ac:dyDescent="0.25">
      <c r="A1114" s="147" t="s">
        <v>2149</v>
      </c>
      <c r="B1114" s="140" t="s">
        <v>8470</v>
      </c>
      <c r="C1114" s="147" t="s">
        <v>34</v>
      </c>
      <c r="D1114" s="140" t="s">
        <v>8499</v>
      </c>
      <c r="E1114" s="147" t="s">
        <v>1413</v>
      </c>
      <c r="F1114" s="140" t="s">
        <v>8510</v>
      </c>
      <c r="G1114" s="147" t="s">
        <v>1415</v>
      </c>
      <c r="H1114" s="140" t="s">
        <v>8894</v>
      </c>
      <c r="I1114" s="147" t="s">
        <v>3626</v>
      </c>
      <c r="J1114" s="147">
        <v>1</v>
      </c>
      <c r="K1114" s="132">
        <f t="shared" si="133"/>
        <v>650000</v>
      </c>
      <c r="L1114" s="132">
        <v>455000</v>
      </c>
      <c r="M1114" s="132">
        <v>195000</v>
      </c>
      <c r="N1114" s="132">
        <v>455000</v>
      </c>
      <c r="O1114" s="133" t="s">
        <v>4679</v>
      </c>
      <c r="P1114" s="132">
        <v>195430</v>
      </c>
      <c r="Q1114" s="132">
        <f t="shared" si="134"/>
        <v>650430</v>
      </c>
      <c r="R1114" s="132">
        <v>455000</v>
      </c>
      <c r="S1114" s="132">
        <v>195430</v>
      </c>
      <c r="T1114" s="169">
        <f t="shared" si="135"/>
        <v>1</v>
      </c>
      <c r="U1114" s="169">
        <f t="shared" si="136"/>
        <v>1</v>
      </c>
      <c r="V1114" s="169">
        <f t="shared" si="137"/>
        <v>1.0022051282051283</v>
      </c>
      <c r="W1114" s="169">
        <f t="shared" si="138"/>
        <v>1.0006615384615385</v>
      </c>
      <c r="X1114" s="170">
        <v>1</v>
      </c>
      <c r="Y1114" s="139">
        <v>39568</v>
      </c>
      <c r="Z1114" s="139">
        <v>39570</v>
      </c>
      <c r="AA1114" s="139">
        <v>39689</v>
      </c>
      <c r="AB1114" s="139">
        <v>39797</v>
      </c>
      <c r="AC1114" s="139">
        <v>39889</v>
      </c>
      <c r="AD1114" s="147">
        <f t="shared" si="139"/>
        <v>108</v>
      </c>
      <c r="AE1114" s="131">
        <v>254</v>
      </c>
      <c r="AF1114" s="147" t="s">
        <v>5846</v>
      </c>
      <c r="AG1114" s="147">
        <v>1</v>
      </c>
      <c r="AH1114" s="147" t="s">
        <v>4510</v>
      </c>
    </row>
    <row r="1115" spans="1:34" x14ac:dyDescent="0.25">
      <c r="A1115" s="147" t="s">
        <v>2149</v>
      </c>
      <c r="B1115" s="140" t="s">
        <v>8470</v>
      </c>
      <c r="C1115" s="147" t="s">
        <v>34</v>
      </c>
      <c r="D1115" s="140" t="s">
        <v>8499</v>
      </c>
      <c r="E1115" s="147" t="s">
        <v>1413</v>
      </c>
      <c r="F1115" s="140" t="s">
        <v>8510</v>
      </c>
      <c r="G1115" s="147" t="s">
        <v>1420</v>
      </c>
      <c r="H1115" s="140" t="s">
        <v>8895</v>
      </c>
      <c r="I1115" s="147" t="s">
        <v>2228</v>
      </c>
      <c r="J1115" s="147">
        <v>1</v>
      </c>
      <c r="K1115" s="132">
        <f t="shared" si="133"/>
        <v>546000</v>
      </c>
      <c r="L1115" s="132">
        <v>346690</v>
      </c>
      <c r="M1115" s="132">
        <v>199310</v>
      </c>
      <c r="N1115" s="132">
        <v>346690</v>
      </c>
      <c r="O1115" s="133" t="s">
        <v>4679</v>
      </c>
      <c r="P1115" s="132">
        <v>180034</v>
      </c>
      <c r="Q1115" s="132">
        <f t="shared" si="134"/>
        <v>526724</v>
      </c>
      <c r="R1115" s="132">
        <v>346690</v>
      </c>
      <c r="S1115" s="132">
        <v>180034</v>
      </c>
      <c r="T1115" s="169">
        <f t="shared" si="135"/>
        <v>1</v>
      </c>
      <c r="U1115" s="169">
        <f t="shared" si="136"/>
        <v>1</v>
      </c>
      <c r="V1115" s="169">
        <f t="shared" si="137"/>
        <v>0.90328633786563639</v>
      </c>
      <c r="W1115" s="169">
        <f t="shared" si="138"/>
        <v>0.96469597069597068</v>
      </c>
      <c r="X1115" s="170">
        <v>1</v>
      </c>
      <c r="Y1115" s="139">
        <v>38867</v>
      </c>
      <c r="Z1115" s="139">
        <v>38903</v>
      </c>
      <c r="AA1115" s="139">
        <v>39043</v>
      </c>
      <c r="AB1115" s="139">
        <v>39111</v>
      </c>
      <c r="AC1115" s="139">
        <v>39192</v>
      </c>
      <c r="AD1115" s="147">
        <f t="shared" si="139"/>
        <v>68</v>
      </c>
      <c r="AE1115" s="131">
        <v>74</v>
      </c>
      <c r="AG1115" s="147">
        <v>1</v>
      </c>
      <c r="AH1115" s="147" t="s">
        <v>4510</v>
      </c>
    </row>
    <row r="1116" spans="1:34" x14ac:dyDescent="0.25">
      <c r="A1116" s="147" t="s">
        <v>2149</v>
      </c>
      <c r="B1116" s="140" t="s">
        <v>8470</v>
      </c>
      <c r="C1116" s="147" t="s">
        <v>34</v>
      </c>
      <c r="D1116" s="140" t="s">
        <v>8499</v>
      </c>
      <c r="E1116" s="147" t="s">
        <v>1413</v>
      </c>
      <c r="F1116" s="140" t="s">
        <v>8510</v>
      </c>
      <c r="G1116" s="147" t="s">
        <v>1424</v>
      </c>
      <c r="H1116" s="140" t="s">
        <v>8896</v>
      </c>
      <c r="I1116" s="147" t="s">
        <v>2228</v>
      </c>
      <c r="J1116" s="147">
        <v>1</v>
      </c>
      <c r="K1116" s="132">
        <f t="shared" si="133"/>
        <v>746000</v>
      </c>
      <c r="L1116" s="132">
        <v>522200</v>
      </c>
      <c r="M1116" s="132">
        <v>223800</v>
      </c>
      <c r="N1116" s="132">
        <v>417760</v>
      </c>
      <c r="O1116" s="133" t="s">
        <v>4753</v>
      </c>
      <c r="P1116" s="132">
        <v>148325.93</v>
      </c>
      <c r="Q1116" s="132">
        <f t="shared" si="134"/>
        <v>566085.92999999993</v>
      </c>
      <c r="R1116" s="132">
        <v>417760</v>
      </c>
      <c r="S1116" s="132">
        <v>148325.93</v>
      </c>
      <c r="T1116" s="169">
        <f t="shared" si="135"/>
        <v>1</v>
      </c>
      <c r="U1116" s="169">
        <f t="shared" si="136"/>
        <v>1</v>
      </c>
      <c r="V1116" s="169">
        <f t="shared" si="137"/>
        <v>0.66276108132260947</v>
      </c>
      <c r="W1116" s="169">
        <f t="shared" si="138"/>
        <v>0.75882832439678272</v>
      </c>
      <c r="X1116" s="170">
        <v>1</v>
      </c>
      <c r="Y1116" s="139">
        <v>39568</v>
      </c>
      <c r="Z1116" s="139">
        <v>39688</v>
      </c>
      <c r="AA1116" s="139">
        <v>39751</v>
      </c>
      <c r="AB1116" s="139">
        <v>39889</v>
      </c>
      <c r="AC1116" s="139">
        <v>39892</v>
      </c>
      <c r="AD1116" s="147">
        <f t="shared" si="139"/>
        <v>138</v>
      </c>
      <c r="AE1116" s="131">
        <v>221</v>
      </c>
      <c r="AF1116" s="147" t="s">
        <v>5846</v>
      </c>
      <c r="AG1116" s="147">
        <v>1</v>
      </c>
      <c r="AH1116" s="147" t="s">
        <v>4510</v>
      </c>
    </row>
    <row r="1117" spans="1:34" x14ac:dyDescent="0.25">
      <c r="A1117" s="147" t="s">
        <v>2149</v>
      </c>
      <c r="B1117" s="140" t="s">
        <v>8470</v>
      </c>
      <c r="C1117" s="147" t="s">
        <v>34</v>
      </c>
      <c r="D1117" s="140" t="s">
        <v>8499</v>
      </c>
      <c r="E1117" s="147" t="s">
        <v>1413</v>
      </c>
      <c r="F1117" s="140" t="s">
        <v>8510</v>
      </c>
      <c r="G1117" s="147" t="s">
        <v>1435</v>
      </c>
      <c r="H1117" s="140" t="s">
        <v>8897</v>
      </c>
      <c r="I1117" s="147" t="s">
        <v>320</v>
      </c>
      <c r="J1117" s="147">
        <v>1</v>
      </c>
      <c r="K1117" s="132">
        <f t="shared" si="133"/>
        <v>390000</v>
      </c>
      <c r="L1117" s="132">
        <v>266000</v>
      </c>
      <c r="M1117" s="132">
        <v>124000</v>
      </c>
      <c r="N1117" s="132">
        <v>266000</v>
      </c>
      <c r="O1117" s="133" t="s">
        <v>4679</v>
      </c>
      <c r="P1117" s="132">
        <v>114940</v>
      </c>
      <c r="Q1117" s="132">
        <f t="shared" si="134"/>
        <v>380940</v>
      </c>
      <c r="R1117" s="132">
        <v>266000</v>
      </c>
      <c r="S1117" s="132">
        <v>114940</v>
      </c>
      <c r="T1117" s="169">
        <f t="shared" si="135"/>
        <v>1</v>
      </c>
      <c r="U1117" s="169">
        <f t="shared" si="136"/>
        <v>1</v>
      </c>
      <c r="V1117" s="169">
        <f t="shared" si="137"/>
        <v>0.92693548387096769</v>
      </c>
      <c r="W1117" s="169">
        <f t="shared" si="138"/>
        <v>0.97676923076923072</v>
      </c>
      <c r="X1117" s="170">
        <v>1</v>
      </c>
      <c r="Y1117" s="139">
        <v>39234</v>
      </c>
      <c r="Z1117" s="139">
        <v>39329</v>
      </c>
      <c r="AA1117" s="139">
        <v>39405</v>
      </c>
      <c r="AB1117" s="139">
        <v>39548</v>
      </c>
      <c r="AC1117" s="139">
        <v>39762</v>
      </c>
      <c r="AD1117" s="147">
        <f t="shared" si="139"/>
        <v>143</v>
      </c>
      <c r="AE1117" s="131">
        <v>100</v>
      </c>
      <c r="AG1117" s="147">
        <v>1</v>
      </c>
      <c r="AH1117" s="147" t="s">
        <v>4510</v>
      </c>
    </row>
    <row r="1118" spans="1:34" x14ac:dyDescent="0.25">
      <c r="A1118" s="147" t="s">
        <v>2149</v>
      </c>
      <c r="B1118" s="140" t="s">
        <v>8470</v>
      </c>
      <c r="C1118" s="147" t="s">
        <v>34</v>
      </c>
      <c r="D1118" s="140" t="s">
        <v>8499</v>
      </c>
      <c r="E1118" s="147" t="s">
        <v>1413</v>
      </c>
      <c r="F1118" s="140" t="s">
        <v>8510</v>
      </c>
      <c r="G1118" s="147" t="s">
        <v>413</v>
      </c>
      <c r="H1118" s="140" t="s">
        <v>8898</v>
      </c>
      <c r="I1118" s="147" t="s">
        <v>5809</v>
      </c>
      <c r="J1118" s="147">
        <v>1</v>
      </c>
      <c r="K1118" s="132">
        <f t="shared" si="133"/>
        <v>1300000</v>
      </c>
      <c r="L1118" s="132">
        <v>910000</v>
      </c>
      <c r="M1118" s="132">
        <v>390000</v>
      </c>
      <c r="N1118" s="132">
        <v>728000</v>
      </c>
      <c r="O1118" s="133" t="s">
        <v>4679</v>
      </c>
      <c r="P1118" s="132">
        <v>237210</v>
      </c>
      <c r="Q1118" s="132">
        <f t="shared" si="134"/>
        <v>965210</v>
      </c>
      <c r="R1118" s="132">
        <v>728000</v>
      </c>
      <c r="S1118" s="132">
        <v>237210</v>
      </c>
      <c r="T1118" s="169">
        <f t="shared" si="135"/>
        <v>1</v>
      </c>
      <c r="U1118" s="169">
        <f t="shared" si="136"/>
        <v>1</v>
      </c>
      <c r="V1118" s="169">
        <f t="shared" si="137"/>
        <v>0.60823076923076924</v>
      </c>
      <c r="W1118" s="169">
        <f t="shared" si="138"/>
        <v>0.74246923076923077</v>
      </c>
      <c r="X1118" s="170">
        <v>1</v>
      </c>
      <c r="Y1118" s="139">
        <v>38867</v>
      </c>
      <c r="Z1118" s="139">
        <v>38903</v>
      </c>
      <c r="AA1118" s="139">
        <v>39007</v>
      </c>
      <c r="AB1118" s="139">
        <v>39414</v>
      </c>
      <c r="AC1118" s="139">
        <v>39424</v>
      </c>
      <c r="AD1118" s="147">
        <f t="shared" si="139"/>
        <v>407</v>
      </c>
      <c r="AE1118" s="131">
        <v>59</v>
      </c>
      <c r="AG1118" s="147">
        <v>1</v>
      </c>
      <c r="AH1118" s="147" t="s">
        <v>4510</v>
      </c>
    </row>
    <row r="1119" spans="1:34" x14ac:dyDescent="0.25">
      <c r="A1119" s="147" t="s">
        <v>2149</v>
      </c>
      <c r="B1119" s="140" t="s">
        <v>8470</v>
      </c>
      <c r="C1119" s="147" t="s">
        <v>34</v>
      </c>
      <c r="D1119" s="140" t="s">
        <v>8499</v>
      </c>
      <c r="E1119" s="147" t="s">
        <v>1413</v>
      </c>
      <c r="F1119" s="140" t="s">
        <v>8510</v>
      </c>
      <c r="G1119" s="147" t="s">
        <v>1419</v>
      </c>
      <c r="H1119" s="140" t="s">
        <v>8899</v>
      </c>
      <c r="I1119" s="147" t="s">
        <v>2227</v>
      </c>
      <c r="J1119" s="147">
        <v>1</v>
      </c>
      <c r="K1119" s="132">
        <f t="shared" si="133"/>
        <v>470400</v>
      </c>
      <c r="L1119" s="132">
        <v>322280</v>
      </c>
      <c r="M1119" s="132">
        <v>148120</v>
      </c>
      <c r="N1119" s="132">
        <v>322280</v>
      </c>
      <c r="O1119" s="133" t="s">
        <v>4679</v>
      </c>
      <c r="P1119" s="132">
        <v>148601.5</v>
      </c>
      <c r="Q1119" s="132">
        <f t="shared" si="134"/>
        <v>470881.5</v>
      </c>
      <c r="R1119" s="132">
        <v>322280</v>
      </c>
      <c r="S1119" s="132">
        <v>148601.5</v>
      </c>
      <c r="T1119" s="169">
        <f t="shared" si="135"/>
        <v>1</v>
      </c>
      <c r="U1119" s="169">
        <f t="shared" si="136"/>
        <v>1</v>
      </c>
      <c r="V1119" s="169">
        <f t="shared" si="137"/>
        <v>1.0032507426411017</v>
      </c>
      <c r="W1119" s="169">
        <f t="shared" si="138"/>
        <v>1.0010235969387755</v>
      </c>
      <c r="X1119" s="170">
        <v>1</v>
      </c>
      <c r="Y1119" s="139">
        <v>38867</v>
      </c>
      <c r="Z1119" s="139">
        <v>38903</v>
      </c>
      <c r="AA1119" s="139">
        <v>39007</v>
      </c>
      <c r="AB1119" s="139">
        <v>39087</v>
      </c>
      <c r="AC1119" s="139">
        <v>39097</v>
      </c>
      <c r="AD1119" s="147">
        <f t="shared" si="139"/>
        <v>80</v>
      </c>
      <c r="AE1119" s="131">
        <v>100</v>
      </c>
      <c r="AG1119" s="147">
        <v>1</v>
      </c>
      <c r="AH1119" s="147" t="s">
        <v>4510</v>
      </c>
    </row>
    <row r="1120" spans="1:34" x14ac:dyDescent="0.25">
      <c r="A1120" s="147" t="s">
        <v>2149</v>
      </c>
      <c r="B1120" s="140" t="s">
        <v>8470</v>
      </c>
      <c r="C1120" s="147" t="s">
        <v>34</v>
      </c>
      <c r="D1120" s="140" t="s">
        <v>8499</v>
      </c>
      <c r="E1120" s="147" t="s">
        <v>1413</v>
      </c>
      <c r="F1120" s="140" t="s">
        <v>8510</v>
      </c>
      <c r="G1120" s="147" t="s">
        <v>1419</v>
      </c>
      <c r="H1120" s="140" t="s">
        <v>8899</v>
      </c>
      <c r="I1120" s="147" t="s">
        <v>142</v>
      </c>
      <c r="J1120" s="147">
        <v>1</v>
      </c>
      <c r="K1120" s="132">
        <f t="shared" si="133"/>
        <v>527000</v>
      </c>
      <c r="L1120" s="132">
        <v>364000</v>
      </c>
      <c r="M1120" s="132">
        <v>163000</v>
      </c>
      <c r="N1120" s="132">
        <v>364000</v>
      </c>
      <c r="O1120" s="133" t="s">
        <v>4679</v>
      </c>
      <c r="P1120" s="132">
        <v>163000</v>
      </c>
      <c r="Q1120" s="132">
        <f t="shared" si="134"/>
        <v>527000</v>
      </c>
      <c r="R1120" s="132">
        <v>364000</v>
      </c>
      <c r="S1120" s="132">
        <v>163000</v>
      </c>
      <c r="T1120" s="169">
        <f t="shared" si="135"/>
        <v>1</v>
      </c>
      <c r="U1120" s="169">
        <f t="shared" si="136"/>
        <v>1</v>
      </c>
      <c r="V1120" s="169">
        <f t="shared" si="137"/>
        <v>1</v>
      </c>
      <c r="W1120" s="169">
        <f t="shared" si="138"/>
        <v>1</v>
      </c>
      <c r="X1120" s="170">
        <v>1</v>
      </c>
      <c r="Y1120" s="139">
        <v>39234</v>
      </c>
      <c r="Z1120" s="139">
        <v>39329</v>
      </c>
      <c r="AA1120" s="139">
        <v>39572</v>
      </c>
      <c r="AB1120" s="139">
        <v>39763</v>
      </c>
      <c r="AC1120" s="139">
        <v>39764</v>
      </c>
      <c r="AD1120" s="147">
        <f t="shared" si="139"/>
        <v>191</v>
      </c>
      <c r="AE1120" s="131">
        <v>80</v>
      </c>
      <c r="AG1120" s="147">
        <v>1</v>
      </c>
      <c r="AH1120" s="147" t="s">
        <v>4510</v>
      </c>
    </row>
    <row r="1121" spans="1:34" x14ac:dyDescent="0.25">
      <c r="A1121" s="147" t="s">
        <v>2149</v>
      </c>
      <c r="B1121" s="140" t="s">
        <v>8470</v>
      </c>
      <c r="C1121" s="147" t="s">
        <v>34</v>
      </c>
      <c r="D1121" s="140" t="s">
        <v>8499</v>
      </c>
      <c r="E1121" s="147" t="s">
        <v>1413</v>
      </c>
      <c r="F1121" s="140" t="s">
        <v>8510</v>
      </c>
      <c r="G1121" s="147" t="s">
        <v>642</v>
      </c>
      <c r="H1121" s="140" t="s">
        <v>8900</v>
      </c>
      <c r="I1121" s="147" t="s">
        <v>5847</v>
      </c>
      <c r="J1121" s="147">
        <v>1</v>
      </c>
      <c r="K1121" s="132">
        <f t="shared" si="133"/>
        <v>964660</v>
      </c>
      <c r="L1121" s="132">
        <v>675262</v>
      </c>
      <c r="M1121" s="132">
        <v>289398</v>
      </c>
      <c r="N1121" s="132">
        <v>675262</v>
      </c>
      <c r="O1121" s="133" t="s">
        <v>4679</v>
      </c>
      <c r="P1121" s="132">
        <v>289358</v>
      </c>
      <c r="Q1121" s="132">
        <f t="shared" si="134"/>
        <v>964620</v>
      </c>
      <c r="R1121" s="132">
        <v>675262</v>
      </c>
      <c r="S1121" s="132">
        <v>289358</v>
      </c>
      <c r="T1121" s="169">
        <f t="shared" si="135"/>
        <v>1</v>
      </c>
      <c r="U1121" s="169">
        <f t="shared" si="136"/>
        <v>1</v>
      </c>
      <c r="V1121" s="169">
        <f t="shared" si="137"/>
        <v>0.99986178204410536</v>
      </c>
      <c r="W1121" s="169">
        <f t="shared" si="138"/>
        <v>0.99995853461323159</v>
      </c>
      <c r="X1121" s="170">
        <v>1</v>
      </c>
      <c r="Y1121" s="139">
        <v>39568</v>
      </c>
      <c r="Z1121" s="139">
        <v>39570</v>
      </c>
      <c r="AA1121" s="139">
        <v>39699</v>
      </c>
      <c r="AB1121" s="139">
        <v>39853</v>
      </c>
      <c r="AC1121" s="139">
        <v>39857</v>
      </c>
      <c r="AD1121" s="147">
        <f t="shared" si="139"/>
        <v>154</v>
      </c>
      <c r="AE1121" s="131">
        <v>92</v>
      </c>
      <c r="AF1121" s="147" t="s">
        <v>5846</v>
      </c>
      <c r="AG1121" s="147">
        <v>1</v>
      </c>
      <c r="AH1121" s="147" t="s">
        <v>4510</v>
      </c>
    </row>
    <row r="1122" spans="1:34" x14ac:dyDescent="0.25">
      <c r="A1122" s="147" t="s">
        <v>2149</v>
      </c>
      <c r="B1122" s="140" t="s">
        <v>8470</v>
      </c>
      <c r="C1122" s="147" t="s">
        <v>34</v>
      </c>
      <c r="D1122" s="140" t="s">
        <v>8499</v>
      </c>
      <c r="E1122" s="147" t="s">
        <v>1413</v>
      </c>
      <c r="F1122" s="140" t="s">
        <v>8510</v>
      </c>
      <c r="G1122" s="147" t="s">
        <v>3521</v>
      </c>
      <c r="H1122" s="140" t="s">
        <v>8901</v>
      </c>
      <c r="I1122" s="147" t="s">
        <v>320</v>
      </c>
      <c r="J1122" s="147">
        <v>1</v>
      </c>
      <c r="K1122" s="132">
        <f t="shared" si="133"/>
        <v>810000</v>
      </c>
      <c r="L1122" s="132">
        <v>397761.5</v>
      </c>
      <c r="M1122" s="132">
        <v>412238.5</v>
      </c>
      <c r="N1122" s="132">
        <v>318209.2</v>
      </c>
      <c r="O1122" s="133" t="s">
        <v>4753</v>
      </c>
      <c r="P1122" s="132">
        <v>412238.5</v>
      </c>
      <c r="Q1122" s="132">
        <f t="shared" si="134"/>
        <v>730447.7</v>
      </c>
      <c r="R1122" s="132">
        <v>318209.2</v>
      </c>
      <c r="S1122" s="132">
        <v>412238.5</v>
      </c>
      <c r="T1122" s="169">
        <f t="shared" si="135"/>
        <v>1</v>
      </c>
      <c r="U1122" s="169">
        <f t="shared" si="136"/>
        <v>1</v>
      </c>
      <c r="V1122" s="169">
        <f t="shared" si="137"/>
        <v>1</v>
      </c>
      <c r="W1122" s="169">
        <f t="shared" si="138"/>
        <v>0.90178728395061725</v>
      </c>
      <c r="X1122" s="170">
        <v>1</v>
      </c>
      <c r="Y1122" s="139">
        <v>39234</v>
      </c>
      <c r="Z1122" s="139">
        <v>39329</v>
      </c>
      <c r="AA1122" s="139">
        <v>39567</v>
      </c>
      <c r="AB1122" s="139">
        <v>39780</v>
      </c>
      <c r="AC1122" s="139">
        <v>39780</v>
      </c>
      <c r="AD1122" s="147">
        <f t="shared" si="139"/>
        <v>213</v>
      </c>
      <c r="AE1122" s="131">
        <v>173</v>
      </c>
      <c r="AG1122" s="147">
        <v>1</v>
      </c>
      <c r="AH1122" s="147" t="s">
        <v>4510</v>
      </c>
    </row>
    <row r="1123" spans="1:34" x14ac:dyDescent="0.25">
      <c r="A1123" s="147" t="s">
        <v>2149</v>
      </c>
      <c r="B1123" s="140" t="s">
        <v>8470</v>
      </c>
      <c r="C1123" s="147" t="s">
        <v>34</v>
      </c>
      <c r="D1123" s="140" t="s">
        <v>8499</v>
      </c>
      <c r="E1123" s="147" t="s">
        <v>1413</v>
      </c>
      <c r="F1123" s="140" t="s">
        <v>8510</v>
      </c>
      <c r="G1123" s="147" t="s">
        <v>3522</v>
      </c>
      <c r="H1123" s="140" t="s">
        <v>8902</v>
      </c>
      <c r="I1123" s="147" t="s">
        <v>5836</v>
      </c>
      <c r="J1123" s="147">
        <v>1</v>
      </c>
      <c r="K1123" s="132">
        <f t="shared" si="133"/>
        <v>840049.5</v>
      </c>
      <c r="L1123" s="132">
        <v>450000</v>
      </c>
      <c r="M1123" s="132">
        <v>390049.5</v>
      </c>
      <c r="N1123" s="132">
        <v>450000</v>
      </c>
      <c r="O1123" s="133" t="s">
        <v>4679</v>
      </c>
      <c r="P1123" s="132">
        <v>392119.97</v>
      </c>
      <c r="Q1123" s="132">
        <f t="shared" si="134"/>
        <v>842119.97</v>
      </c>
      <c r="R1123" s="132">
        <v>450000</v>
      </c>
      <c r="S1123" s="132">
        <v>392119.97</v>
      </c>
      <c r="T1123" s="169">
        <f t="shared" si="135"/>
        <v>1</v>
      </c>
      <c r="U1123" s="169">
        <f t="shared" si="136"/>
        <v>1</v>
      </c>
      <c r="V1123" s="169">
        <f t="shared" si="137"/>
        <v>1.0053082236998123</v>
      </c>
      <c r="W1123" s="169">
        <f t="shared" si="138"/>
        <v>1.0024646999968454</v>
      </c>
      <c r="X1123" s="170">
        <v>1</v>
      </c>
      <c r="Y1123" s="139">
        <v>39234</v>
      </c>
      <c r="Z1123" s="139">
        <v>39329</v>
      </c>
      <c r="AA1123" s="139">
        <v>39573</v>
      </c>
      <c r="AB1123" s="139">
        <v>39778</v>
      </c>
      <c r="AC1123" s="139">
        <v>39779</v>
      </c>
      <c r="AD1123" s="147">
        <f t="shared" si="139"/>
        <v>205</v>
      </c>
      <c r="AE1123" s="131">
        <v>48</v>
      </c>
      <c r="AG1123" s="147">
        <v>1</v>
      </c>
      <c r="AH1123" s="147" t="s">
        <v>4510</v>
      </c>
    </row>
    <row r="1124" spans="1:34" x14ac:dyDescent="0.25">
      <c r="A1124" s="147" t="s">
        <v>2149</v>
      </c>
      <c r="B1124" s="140" t="s">
        <v>8470</v>
      </c>
      <c r="C1124" s="147" t="s">
        <v>34</v>
      </c>
      <c r="D1124" s="140" t="s">
        <v>8499</v>
      </c>
      <c r="E1124" s="147" t="s">
        <v>1413</v>
      </c>
      <c r="F1124" s="140" t="s">
        <v>8510</v>
      </c>
      <c r="G1124" s="147" t="s">
        <v>1432</v>
      </c>
      <c r="H1124" s="140" t="s">
        <v>8903</v>
      </c>
      <c r="I1124" s="147" t="s">
        <v>3192</v>
      </c>
      <c r="J1124" s="147">
        <v>1</v>
      </c>
      <c r="K1124" s="132">
        <f t="shared" si="133"/>
        <v>660000</v>
      </c>
      <c r="L1124" s="132">
        <v>462000</v>
      </c>
      <c r="M1124" s="132">
        <v>198000</v>
      </c>
      <c r="N1124" s="132">
        <v>415800</v>
      </c>
      <c r="O1124" s="133" t="s">
        <v>4699</v>
      </c>
      <c r="P1124" s="132">
        <v>196256.8</v>
      </c>
      <c r="Q1124" s="132">
        <f t="shared" si="134"/>
        <v>612056.80000000005</v>
      </c>
      <c r="R1124" s="132">
        <v>415800</v>
      </c>
      <c r="S1124" s="132">
        <v>196256.8</v>
      </c>
      <c r="T1124" s="169">
        <f t="shared" si="135"/>
        <v>1</v>
      </c>
      <c r="U1124" s="169">
        <f t="shared" si="136"/>
        <v>1</v>
      </c>
      <c r="V1124" s="169">
        <f t="shared" si="137"/>
        <v>0.99119595959595952</v>
      </c>
      <c r="W1124" s="169">
        <f t="shared" si="138"/>
        <v>0.927358787878788</v>
      </c>
      <c r="X1124" s="170">
        <v>1</v>
      </c>
      <c r="Y1124" s="139">
        <v>39568</v>
      </c>
      <c r="Z1124" s="139">
        <v>39570</v>
      </c>
      <c r="AA1124" s="139">
        <v>39750</v>
      </c>
      <c r="AB1124" s="139">
        <v>39792</v>
      </c>
      <c r="AC1124" s="139">
        <v>39794</v>
      </c>
      <c r="AD1124" s="147">
        <f t="shared" si="139"/>
        <v>42</v>
      </c>
      <c r="AE1124" s="131">
        <v>71</v>
      </c>
      <c r="AF1124" s="147" t="s">
        <v>5846</v>
      </c>
      <c r="AG1124" s="147">
        <v>1</v>
      </c>
      <c r="AH1124" s="147" t="s">
        <v>4510</v>
      </c>
    </row>
    <row r="1125" spans="1:34" x14ac:dyDescent="0.25">
      <c r="A1125" s="147" t="s">
        <v>2149</v>
      </c>
      <c r="B1125" s="140" t="s">
        <v>8470</v>
      </c>
      <c r="C1125" s="147" t="s">
        <v>34</v>
      </c>
      <c r="D1125" s="140" t="s">
        <v>8499</v>
      </c>
      <c r="E1125" s="147" t="s">
        <v>1413</v>
      </c>
      <c r="F1125" s="140" t="s">
        <v>8510</v>
      </c>
      <c r="G1125" s="147" t="s">
        <v>1425</v>
      </c>
      <c r="H1125" s="140" t="s">
        <v>8904</v>
      </c>
      <c r="I1125" s="147" t="s">
        <v>5788</v>
      </c>
      <c r="J1125" s="147">
        <v>1</v>
      </c>
      <c r="K1125" s="132">
        <f t="shared" si="133"/>
        <v>3199866</v>
      </c>
      <c r="L1125" s="132">
        <v>2239448</v>
      </c>
      <c r="M1125" s="132">
        <v>960418</v>
      </c>
      <c r="N1125" s="132">
        <v>2239448</v>
      </c>
      <c r="O1125" s="133" t="s">
        <v>4679</v>
      </c>
      <c r="P1125" s="132">
        <v>551372.41</v>
      </c>
      <c r="Q1125" s="132">
        <f t="shared" si="134"/>
        <v>2790820.41</v>
      </c>
      <c r="R1125" s="132">
        <v>2239448</v>
      </c>
      <c r="S1125" s="132">
        <v>551372.41</v>
      </c>
      <c r="T1125" s="169">
        <f t="shared" si="135"/>
        <v>1</v>
      </c>
      <c r="U1125" s="169">
        <f t="shared" si="136"/>
        <v>1</v>
      </c>
      <c r="V1125" s="169">
        <f t="shared" si="137"/>
        <v>0.57409628932402357</v>
      </c>
      <c r="W1125" s="169">
        <f t="shared" si="138"/>
        <v>0.87216790015581902</v>
      </c>
      <c r="X1125" s="170">
        <v>1</v>
      </c>
      <c r="Y1125" s="139">
        <v>38867</v>
      </c>
      <c r="Z1125" s="139">
        <v>38903</v>
      </c>
      <c r="AA1125" s="139">
        <v>39055</v>
      </c>
      <c r="AB1125" s="139">
        <v>39691</v>
      </c>
      <c r="AC1125" s="139">
        <v>39731</v>
      </c>
      <c r="AD1125" s="147">
        <f t="shared" si="139"/>
        <v>636</v>
      </c>
      <c r="AE1125" s="131">
        <v>93</v>
      </c>
      <c r="AG1125" s="147">
        <v>1</v>
      </c>
      <c r="AH1125" s="147" t="s">
        <v>4510</v>
      </c>
    </row>
    <row r="1126" spans="1:34" x14ac:dyDescent="0.25">
      <c r="A1126" s="147" t="s">
        <v>2149</v>
      </c>
      <c r="B1126" s="140" t="s">
        <v>8470</v>
      </c>
      <c r="C1126" s="147" t="s">
        <v>34</v>
      </c>
      <c r="D1126" s="140" t="s">
        <v>8499</v>
      </c>
      <c r="E1126" s="147" t="s">
        <v>1413</v>
      </c>
      <c r="F1126" s="140" t="s">
        <v>8510</v>
      </c>
      <c r="G1126" s="147" t="s">
        <v>1417</v>
      </c>
      <c r="H1126" s="140" t="s">
        <v>8905</v>
      </c>
      <c r="I1126" s="147" t="s">
        <v>380</v>
      </c>
      <c r="J1126" s="147">
        <v>1</v>
      </c>
      <c r="K1126" s="132">
        <f t="shared" si="133"/>
        <v>876970</v>
      </c>
      <c r="L1126" s="132">
        <v>613879</v>
      </c>
      <c r="M1126" s="132">
        <v>263091</v>
      </c>
      <c r="N1126" s="132">
        <v>613879</v>
      </c>
      <c r="O1126" s="133" t="s">
        <v>4679</v>
      </c>
      <c r="P1126" s="132">
        <v>251145.64</v>
      </c>
      <c r="Q1126" s="132">
        <f t="shared" si="134"/>
        <v>865024.64</v>
      </c>
      <c r="R1126" s="132">
        <v>613879</v>
      </c>
      <c r="S1126" s="132">
        <v>251145.64</v>
      </c>
      <c r="T1126" s="169">
        <f t="shared" si="135"/>
        <v>1</v>
      </c>
      <c r="U1126" s="169">
        <f t="shared" si="136"/>
        <v>1</v>
      </c>
      <c r="V1126" s="169">
        <f t="shared" si="137"/>
        <v>0.954596090326161</v>
      </c>
      <c r="W1126" s="169">
        <f t="shared" si="138"/>
        <v>0.9863788270978483</v>
      </c>
      <c r="X1126" s="170">
        <v>1</v>
      </c>
      <c r="Y1126" s="139">
        <v>39234</v>
      </c>
      <c r="Z1126" s="139">
        <v>39329</v>
      </c>
      <c r="AA1126" s="139">
        <v>39394</v>
      </c>
      <c r="AB1126" s="139">
        <v>39867</v>
      </c>
      <c r="AC1126" s="139">
        <v>39877</v>
      </c>
      <c r="AD1126" s="147">
        <f t="shared" si="139"/>
        <v>473</v>
      </c>
      <c r="AE1126" s="131">
        <v>133</v>
      </c>
      <c r="AG1126" s="147">
        <v>1</v>
      </c>
      <c r="AH1126" s="147" t="s">
        <v>4510</v>
      </c>
    </row>
    <row r="1127" spans="1:34" x14ac:dyDescent="0.25">
      <c r="A1127" s="147" t="s">
        <v>2149</v>
      </c>
      <c r="B1127" s="140" t="s">
        <v>8470</v>
      </c>
      <c r="C1127" s="147" t="s">
        <v>34</v>
      </c>
      <c r="D1127" s="140" t="s">
        <v>8499</v>
      </c>
      <c r="E1127" s="147" t="s">
        <v>1413</v>
      </c>
      <c r="F1127" s="140" t="s">
        <v>8510</v>
      </c>
      <c r="G1127" s="147" t="s">
        <v>770</v>
      </c>
      <c r="H1127" s="140" t="s">
        <v>8906</v>
      </c>
      <c r="I1127" s="147" t="s">
        <v>227</v>
      </c>
      <c r="J1127" s="147">
        <v>1</v>
      </c>
      <c r="K1127" s="132">
        <f t="shared" si="133"/>
        <v>863870</v>
      </c>
      <c r="L1127" s="132">
        <v>563870</v>
      </c>
      <c r="M1127" s="132">
        <v>300000</v>
      </c>
      <c r="N1127" s="132">
        <v>563870</v>
      </c>
      <c r="O1127" s="133" t="s">
        <v>4679</v>
      </c>
      <c r="P1127" s="132">
        <v>300000</v>
      </c>
      <c r="Q1127" s="132">
        <f t="shared" si="134"/>
        <v>863870</v>
      </c>
      <c r="R1127" s="132">
        <v>563870</v>
      </c>
      <c r="S1127" s="132">
        <v>300000</v>
      </c>
      <c r="T1127" s="169">
        <f t="shared" si="135"/>
        <v>1</v>
      </c>
      <c r="U1127" s="169">
        <f t="shared" si="136"/>
        <v>1</v>
      </c>
      <c r="V1127" s="169">
        <f t="shared" si="137"/>
        <v>1</v>
      </c>
      <c r="W1127" s="169">
        <f t="shared" si="138"/>
        <v>1</v>
      </c>
      <c r="X1127" s="170">
        <v>1</v>
      </c>
      <c r="Y1127" s="139">
        <v>39234</v>
      </c>
      <c r="Z1127" s="139">
        <v>39234</v>
      </c>
      <c r="AA1127" s="139">
        <v>39392</v>
      </c>
      <c r="AB1127" s="139">
        <v>39812</v>
      </c>
      <c r="AC1127" s="139">
        <v>39821</v>
      </c>
      <c r="AD1127" s="147">
        <f t="shared" si="139"/>
        <v>420</v>
      </c>
      <c r="AE1127" s="131">
        <v>307</v>
      </c>
      <c r="AG1127" s="147">
        <v>1</v>
      </c>
      <c r="AH1127" s="147" t="s">
        <v>4510</v>
      </c>
    </row>
    <row r="1128" spans="1:34" x14ac:dyDescent="0.25">
      <c r="A1128" s="147" t="s">
        <v>2149</v>
      </c>
      <c r="B1128" s="140" t="s">
        <v>8470</v>
      </c>
      <c r="C1128" s="147" t="s">
        <v>34</v>
      </c>
      <c r="D1128" s="140" t="s">
        <v>8499</v>
      </c>
      <c r="E1128" s="147" t="s">
        <v>1413</v>
      </c>
      <c r="F1128" s="140" t="s">
        <v>8510</v>
      </c>
      <c r="G1128" s="147" t="s">
        <v>5837</v>
      </c>
      <c r="H1128" s="140" t="s">
        <v>8908</v>
      </c>
      <c r="I1128" s="147" t="s">
        <v>4509</v>
      </c>
      <c r="J1128" s="147">
        <v>2</v>
      </c>
      <c r="K1128" s="132">
        <f t="shared" si="133"/>
        <v>2223450</v>
      </c>
      <c r="L1128" s="132">
        <v>1556415</v>
      </c>
      <c r="M1128" s="132">
        <v>667035</v>
      </c>
      <c r="N1128" s="132">
        <v>1556415</v>
      </c>
      <c r="O1128" s="133" t="s">
        <v>4679</v>
      </c>
      <c r="P1128" s="132">
        <v>700022.5</v>
      </c>
      <c r="Q1128" s="132">
        <f t="shared" si="134"/>
        <v>2256437.5</v>
      </c>
      <c r="R1128" s="132">
        <v>1556415</v>
      </c>
      <c r="S1128" s="132">
        <v>700022.5</v>
      </c>
      <c r="T1128" s="169">
        <f t="shared" si="135"/>
        <v>1</v>
      </c>
      <c r="U1128" s="169">
        <f t="shared" si="136"/>
        <v>1</v>
      </c>
      <c r="V1128" s="169">
        <f t="shared" si="137"/>
        <v>1.0494539267054952</v>
      </c>
      <c r="W1128" s="169">
        <f t="shared" si="138"/>
        <v>1.0148361780116486</v>
      </c>
      <c r="X1128" s="170">
        <v>1</v>
      </c>
      <c r="Y1128" s="139">
        <v>39234</v>
      </c>
      <c r="Z1128" s="139">
        <v>39329</v>
      </c>
      <c r="AA1128" s="139">
        <v>39504</v>
      </c>
      <c r="AB1128" s="139">
        <v>39931</v>
      </c>
      <c r="AC1128" s="139">
        <v>39931</v>
      </c>
      <c r="AD1128" s="147">
        <f t="shared" si="139"/>
        <v>427</v>
      </c>
      <c r="AE1128" s="131">
        <v>214</v>
      </c>
      <c r="AG1128" s="147">
        <v>1</v>
      </c>
      <c r="AH1128" s="147" t="s">
        <v>4510</v>
      </c>
    </row>
    <row r="1129" spans="1:34" x14ac:dyDescent="0.25">
      <c r="A1129" s="147" t="s">
        <v>2149</v>
      </c>
      <c r="B1129" s="140" t="s">
        <v>8470</v>
      </c>
      <c r="C1129" s="147" t="s">
        <v>34</v>
      </c>
      <c r="D1129" s="140" t="s">
        <v>8499</v>
      </c>
      <c r="E1129" s="147" t="s">
        <v>1413</v>
      </c>
      <c r="F1129" s="140" t="s">
        <v>8510</v>
      </c>
      <c r="G1129" s="147" t="s">
        <v>1433</v>
      </c>
      <c r="H1129" s="140" t="s">
        <v>8910</v>
      </c>
      <c r="I1129" s="147" t="s">
        <v>5775</v>
      </c>
      <c r="J1129" s="147">
        <v>1</v>
      </c>
      <c r="K1129" s="132">
        <f t="shared" si="133"/>
        <v>1261098</v>
      </c>
      <c r="L1129" s="132">
        <v>813315</v>
      </c>
      <c r="M1129" s="132">
        <v>447783</v>
      </c>
      <c r="N1129" s="132">
        <v>813315</v>
      </c>
      <c r="O1129" s="133" t="s">
        <v>4679</v>
      </c>
      <c r="P1129" s="132">
        <v>493048</v>
      </c>
      <c r="Q1129" s="132">
        <f t="shared" si="134"/>
        <v>1306363</v>
      </c>
      <c r="R1129" s="132">
        <v>813315</v>
      </c>
      <c r="S1129" s="132">
        <v>493048</v>
      </c>
      <c r="T1129" s="169">
        <f t="shared" si="135"/>
        <v>1</v>
      </c>
      <c r="U1129" s="169">
        <f t="shared" si="136"/>
        <v>1</v>
      </c>
      <c r="V1129" s="169">
        <f t="shared" si="137"/>
        <v>1.1010869104007968</v>
      </c>
      <c r="W1129" s="169">
        <f t="shared" si="138"/>
        <v>1.0358933247059308</v>
      </c>
      <c r="X1129" s="170">
        <v>1</v>
      </c>
      <c r="Y1129" s="139">
        <v>38867</v>
      </c>
      <c r="Z1129" s="139">
        <v>38903</v>
      </c>
      <c r="AA1129" s="139">
        <v>39000</v>
      </c>
      <c r="AB1129" s="139">
        <v>39171</v>
      </c>
      <c r="AC1129" s="139">
        <v>39260</v>
      </c>
      <c r="AD1129" s="147">
        <f t="shared" si="139"/>
        <v>171</v>
      </c>
      <c r="AE1129" s="131">
        <v>120</v>
      </c>
      <c r="AG1129" s="147">
        <v>1</v>
      </c>
      <c r="AH1129" s="147" t="s">
        <v>4510</v>
      </c>
    </row>
    <row r="1130" spans="1:34" x14ac:dyDescent="0.25">
      <c r="A1130" s="147" t="s">
        <v>2149</v>
      </c>
      <c r="B1130" s="140" t="s">
        <v>8470</v>
      </c>
      <c r="C1130" s="147" t="s">
        <v>34</v>
      </c>
      <c r="D1130" s="140" t="s">
        <v>8499</v>
      </c>
      <c r="E1130" s="147" t="s">
        <v>1413</v>
      </c>
      <c r="F1130" s="140" t="s">
        <v>8510</v>
      </c>
      <c r="G1130" s="147" t="s">
        <v>1433</v>
      </c>
      <c r="H1130" s="140" t="s">
        <v>8910</v>
      </c>
      <c r="I1130" s="147" t="s">
        <v>142</v>
      </c>
      <c r="J1130" s="147">
        <v>1</v>
      </c>
      <c r="K1130" s="132">
        <f t="shared" si="133"/>
        <v>530000</v>
      </c>
      <c r="L1130" s="132">
        <v>350000</v>
      </c>
      <c r="M1130" s="132">
        <v>180000</v>
      </c>
      <c r="N1130" s="132">
        <v>350000</v>
      </c>
      <c r="O1130" s="133" t="s">
        <v>4679</v>
      </c>
      <c r="P1130" s="132">
        <v>180990</v>
      </c>
      <c r="Q1130" s="132">
        <f t="shared" si="134"/>
        <v>530990</v>
      </c>
      <c r="R1130" s="132">
        <v>350000</v>
      </c>
      <c r="S1130" s="132">
        <v>180990</v>
      </c>
      <c r="T1130" s="169">
        <f t="shared" si="135"/>
        <v>1</v>
      </c>
      <c r="U1130" s="169">
        <f t="shared" si="136"/>
        <v>1</v>
      </c>
      <c r="V1130" s="169">
        <f t="shared" si="137"/>
        <v>1.0055000000000001</v>
      </c>
      <c r="W1130" s="169">
        <f t="shared" si="138"/>
        <v>1.001867924528302</v>
      </c>
      <c r="X1130" s="170">
        <v>1</v>
      </c>
      <c r="Y1130" s="139">
        <v>39234</v>
      </c>
      <c r="Z1130" s="139">
        <v>39329</v>
      </c>
      <c r="AA1130" s="139">
        <v>39570</v>
      </c>
      <c r="AB1130" s="139">
        <v>39751</v>
      </c>
      <c r="AC1130" s="139">
        <v>39756</v>
      </c>
      <c r="AD1130" s="147">
        <f t="shared" si="139"/>
        <v>181</v>
      </c>
      <c r="AE1130" s="131">
        <v>180</v>
      </c>
      <c r="AG1130" s="147">
        <v>1</v>
      </c>
      <c r="AH1130" s="147" t="s">
        <v>4510</v>
      </c>
    </row>
    <row r="1131" spans="1:34" x14ac:dyDescent="0.25">
      <c r="A1131" s="147" t="s">
        <v>2149</v>
      </c>
      <c r="B1131" s="140" t="s">
        <v>8470</v>
      </c>
      <c r="C1131" s="147" t="s">
        <v>34</v>
      </c>
      <c r="D1131" s="140" t="s">
        <v>8499</v>
      </c>
      <c r="E1131" s="147" t="s">
        <v>1413</v>
      </c>
      <c r="F1131" s="140" t="s">
        <v>8510</v>
      </c>
      <c r="G1131" s="147" t="s">
        <v>3402</v>
      </c>
      <c r="H1131" s="140" t="s">
        <v>8911</v>
      </c>
      <c r="I1131" s="147" t="s">
        <v>5789</v>
      </c>
      <c r="J1131" s="147">
        <v>1</v>
      </c>
      <c r="K1131" s="132">
        <f t="shared" si="133"/>
        <v>1657087</v>
      </c>
      <c r="L1131" s="132">
        <v>1159960</v>
      </c>
      <c r="M1131" s="132">
        <v>497127</v>
      </c>
      <c r="N1131" s="132">
        <v>1159960</v>
      </c>
      <c r="O1131" s="133" t="s">
        <v>4679</v>
      </c>
      <c r="P1131" s="132">
        <v>430907</v>
      </c>
      <c r="Q1131" s="132">
        <f t="shared" si="134"/>
        <v>1590867</v>
      </c>
      <c r="R1131" s="132">
        <v>1159960</v>
      </c>
      <c r="S1131" s="132">
        <v>430907</v>
      </c>
      <c r="T1131" s="169">
        <f t="shared" si="135"/>
        <v>1</v>
      </c>
      <c r="U1131" s="169">
        <f t="shared" si="136"/>
        <v>1</v>
      </c>
      <c r="V1131" s="169">
        <f t="shared" si="137"/>
        <v>0.86679460178183843</v>
      </c>
      <c r="W1131" s="169">
        <f t="shared" si="138"/>
        <v>0.96003830818780189</v>
      </c>
      <c r="X1131" s="170">
        <v>1</v>
      </c>
      <c r="Y1131" s="139">
        <v>38867</v>
      </c>
      <c r="Z1131" s="139">
        <v>38903</v>
      </c>
      <c r="AA1131" s="139">
        <v>39142</v>
      </c>
      <c r="AB1131" s="139">
        <v>39493</v>
      </c>
      <c r="AC1131" s="139">
        <v>39522</v>
      </c>
      <c r="AD1131" s="147">
        <f t="shared" si="139"/>
        <v>351</v>
      </c>
      <c r="AE1131" s="131">
        <v>93</v>
      </c>
      <c r="AG1131" s="147">
        <v>1</v>
      </c>
      <c r="AH1131" s="147" t="s">
        <v>4510</v>
      </c>
    </row>
    <row r="1132" spans="1:34" x14ac:dyDescent="0.25">
      <c r="A1132" s="147" t="s">
        <v>2149</v>
      </c>
      <c r="B1132" s="140" t="s">
        <v>8470</v>
      </c>
      <c r="C1132" s="147" t="s">
        <v>34</v>
      </c>
      <c r="D1132" s="140" t="s">
        <v>8499</v>
      </c>
      <c r="E1132" s="147" t="s">
        <v>1413</v>
      </c>
      <c r="F1132" s="140" t="s">
        <v>8510</v>
      </c>
      <c r="G1132" s="147" t="s">
        <v>3402</v>
      </c>
      <c r="H1132" s="140" t="s">
        <v>8911</v>
      </c>
      <c r="I1132" s="147" t="s">
        <v>3625</v>
      </c>
      <c r="J1132" s="147">
        <v>1</v>
      </c>
      <c r="K1132" s="132">
        <f t="shared" si="133"/>
        <v>345014</v>
      </c>
      <c r="L1132" s="132">
        <v>241510</v>
      </c>
      <c r="M1132" s="132">
        <v>103504</v>
      </c>
      <c r="N1132" s="132">
        <v>217105.89</v>
      </c>
      <c r="O1132" s="133" t="s">
        <v>4679</v>
      </c>
      <c r="P1132" s="132">
        <v>105801.07</v>
      </c>
      <c r="Q1132" s="132">
        <f t="shared" si="134"/>
        <v>322906.96000000002</v>
      </c>
      <c r="R1132" s="132">
        <v>217105.89</v>
      </c>
      <c r="S1132" s="132">
        <v>105801.07</v>
      </c>
      <c r="T1132" s="169">
        <f t="shared" si="135"/>
        <v>1</v>
      </c>
      <c r="U1132" s="169">
        <f t="shared" si="136"/>
        <v>1</v>
      </c>
      <c r="V1132" s="169">
        <f t="shared" si="137"/>
        <v>1.0221930553408565</v>
      </c>
      <c r="W1132" s="169">
        <f t="shared" si="138"/>
        <v>0.93592422336484904</v>
      </c>
      <c r="X1132" s="170">
        <v>1</v>
      </c>
      <c r="Y1132" s="139">
        <v>39568</v>
      </c>
      <c r="Z1132" s="139">
        <v>39688</v>
      </c>
      <c r="AA1132" s="139">
        <v>39765</v>
      </c>
      <c r="AB1132" s="139">
        <v>39793</v>
      </c>
      <c r="AC1132" s="139">
        <v>39795</v>
      </c>
      <c r="AD1132" s="147">
        <f t="shared" si="139"/>
        <v>28</v>
      </c>
      <c r="AE1132" s="131">
        <v>80</v>
      </c>
      <c r="AF1132" s="147" t="s">
        <v>5846</v>
      </c>
      <c r="AG1132" s="147">
        <v>1</v>
      </c>
      <c r="AH1132" s="147" t="s">
        <v>4510</v>
      </c>
    </row>
    <row r="1133" spans="1:34" x14ac:dyDescent="0.25">
      <c r="A1133" s="147" t="s">
        <v>2149</v>
      </c>
      <c r="B1133" s="140" t="s">
        <v>8470</v>
      </c>
      <c r="C1133" s="147" t="s">
        <v>34</v>
      </c>
      <c r="D1133" s="140" t="s">
        <v>8499</v>
      </c>
      <c r="E1133" s="147" t="s">
        <v>1413</v>
      </c>
      <c r="F1133" s="140" t="s">
        <v>8510</v>
      </c>
      <c r="G1133" s="147" t="s">
        <v>5848</v>
      </c>
      <c r="H1133" s="140" t="s">
        <v>8912</v>
      </c>
      <c r="I1133" s="147" t="s">
        <v>5849</v>
      </c>
      <c r="J1133" s="147">
        <v>1</v>
      </c>
      <c r="K1133" s="132">
        <f t="shared" si="133"/>
        <v>626210</v>
      </c>
      <c r="L1133" s="132">
        <v>438347</v>
      </c>
      <c r="M1133" s="132">
        <v>187863</v>
      </c>
      <c r="N1133" s="132">
        <v>394512.3</v>
      </c>
      <c r="O1133" s="133" t="s">
        <v>4699</v>
      </c>
      <c r="P1133" s="132">
        <v>187863</v>
      </c>
      <c r="Q1133" s="132">
        <f t="shared" si="134"/>
        <v>582375.30000000005</v>
      </c>
      <c r="R1133" s="132">
        <v>394512.3</v>
      </c>
      <c r="S1133" s="132">
        <v>187863</v>
      </c>
      <c r="T1133" s="169">
        <f t="shared" si="135"/>
        <v>1</v>
      </c>
      <c r="U1133" s="169">
        <f t="shared" si="136"/>
        <v>1</v>
      </c>
      <c r="V1133" s="169">
        <f t="shared" si="137"/>
        <v>1</v>
      </c>
      <c r="W1133" s="169">
        <f t="shared" si="138"/>
        <v>0.93</v>
      </c>
      <c r="X1133" s="170">
        <v>1</v>
      </c>
      <c r="Y1133" s="139">
        <v>39568</v>
      </c>
      <c r="Z1133" s="139">
        <v>39570</v>
      </c>
      <c r="AA1133" s="139">
        <v>39713</v>
      </c>
      <c r="AB1133" s="139">
        <v>39799</v>
      </c>
      <c r="AC1133" s="139">
        <v>39899</v>
      </c>
      <c r="AD1133" s="147">
        <f t="shared" si="139"/>
        <v>86</v>
      </c>
      <c r="AE1133" s="131">
        <v>156</v>
      </c>
      <c r="AF1133" s="147" t="s">
        <v>5846</v>
      </c>
      <c r="AG1133" s="147">
        <v>1</v>
      </c>
      <c r="AH1133" s="147" t="s">
        <v>4510</v>
      </c>
    </row>
    <row r="1134" spans="1:34" x14ac:dyDescent="0.25">
      <c r="A1134" s="147" t="s">
        <v>2149</v>
      </c>
      <c r="B1134" s="140" t="s">
        <v>8470</v>
      </c>
      <c r="C1134" s="147" t="s">
        <v>34</v>
      </c>
      <c r="D1134" s="140" t="s">
        <v>8499</v>
      </c>
      <c r="E1134" s="147" t="s">
        <v>1413</v>
      </c>
      <c r="F1134" s="140" t="s">
        <v>8510</v>
      </c>
      <c r="G1134" s="147" t="s">
        <v>1422</v>
      </c>
      <c r="H1134" s="140" t="s">
        <v>8913</v>
      </c>
      <c r="I1134" s="147" t="s">
        <v>2228</v>
      </c>
      <c r="J1134" s="147">
        <v>1</v>
      </c>
      <c r="K1134" s="132">
        <f t="shared" si="133"/>
        <v>726893</v>
      </c>
      <c r="L1134" s="132">
        <v>508825</v>
      </c>
      <c r="M1134" s="132">
        <v>218068</v>
      </c>
      <c r="N1134" s="132">
        <v>407060</v>
      </c>
      <c r="O1134" s="133" t="s">
        <v>4753</v>
      </c>
      <c r="P1134" s="132">
        <v>142417.63</v>
      </c>
      <c r="Q1134" s="132">
        <f t="shared" si="134"/>
        <v>549477.63</v>
      </c>
      <c r="R1134" s="132">
        <v>407060</v>
      </c>
      <c r="S1134" s="132">
        <v>142417.63</v>
      </c>
      <c r="T1134" s="169">
        <f t="shared" si="135"/>
        <v>1</v>
      </c>
      <c r="U1134" s="169">
        <f t="shared" si="136"/>
        <v>1</v>
      </c>
      <c r="V1134" s="169">
        <f t="shared" si="137"/>
        <v>0.65308816515949153</v>
      </c>
      <c r="W1134" s="169">
        <f t="shared" si="138"/>
        <v>0.75592642933691756</v>
      </c>
      <c r="X1134" s="170">
        <v>1</v>
      </c>
      <c r="Y1134" s="139">
        <v>39568</v>
      </c>
      <c r="Z1134" s="139">
        <v>39688</v>
      </c>
      <c r="AA1134" s="139">
        <v>39770</v>
      </c>
      <c r="AB1134" s="139">
        <v>39878</v>
      </c>
      <c r="AC1134" s="139">
        <v>39885</v>
      </c>
      <c r="AD1134" s="147">
        <f t="shared" si="139"/>
        <v>108</v>
      </c>
      <c r="AE1134" s="131">
        <v>82</v>
      </c>
      <c r="AF1134" s="147" t="s">
        <v>5846</v>
      </c>
      <c r="AG1134" s="147">
        <v>1</v>
      </c>
      <c r="AH1134" s="147" t="s">
        <v>4510</v>
      </c>
    </row>
    <row r="1135" spans="1:34" x14ac:dyDescent="0.25">
      <c r="A1135" s="147" t="s">
        <v>2149</v>
      </c>
      <c r="B1135" s="140" t="s">
        <v>8470</v>
      </c>
      <c r="C1135" s="147" t="s">
        <v>34</v>
      </c>
      <c r="D1135" s="140" t="s">
        <v>8499</v>
      </c>
      <c r="E1135" s="147" t="s">
        <v>1413</v>
      </c>
      <c r="F1135" s="140" t="s">
        <v>8510</v>
      </c>
      <c r="G1135" s="147" t="s">
        <v>104</v>
      </c>
      <c r="H1135" s="140" t="s">
        <v>8914</v>
      </c>
      <c r="I1135" s="147" t="s">
        <v>5850</v>
      </c>
      <c r="J1135" s="147">
        <v>1</v>
      </c>
      <c r="K1135" s="132">
        <f t="shared" si="133"/>
        <v>2400000</v>
      </c>
      <c r="L1135" s="132">
        <v>1680000</v>
      </c>
      <c r="M1135" s="132">
        <v>720000</v>
      </c>
      <c r="N1135" s="132">
        <v>1592457.4</v>
      </c>
      <c r="O1135" s="133" t="s">
        <v>4679</v>
      </c>
      <c r="P1135" s="132">
        <v>720942.6</v>
      </c>
      <c r="Q1135" s="132">
        <f t="shared" si="134"/>
        <v>2313400</v>
      </c>
      <c r="R1135" s="132">
        <v>1592457.4</v>
      </c>
      <c r="S1135" s="132">
        <v>720942.6</v>
      </c>
      <c r="T1135" s="169">
        <f t="shared" si="135"/>
        <v>1</v>
      </c>
      <c r="U1135" s="169">
        <f t="shared" si="136"/>
        <v>1</v>
      </c>
      <c r="V1135" s="169">
        <f t="shared" si="137"/>
        <v>1.0013091666666667</v>
      </c>
      <c r="W1135" s="169">
        <f t="shared" si="138"/>
        <v>0.96391666666666664</v>
      </c>
      <c r="X1135" s="170">
        <v>1</v>
      </c>
      <c r="Y1135" s="139">
        <v>39568</v>
      </c>
      <c r="Z1135" s="139">
        <v>39570</v>
      </c>
      <c r="AA1135" s="139">
        <v>39721</v>
      </c>
      <c r="AB1135" s="139">
        <v>39931</v>
      </c>
      <c r="AC1135" s="139">
        <v>39931</v>
      </c>
      <c r="AD1135" s="147">
        <f t="shared" si="139"/>
        <v>210</v>
      </c>
      <c r="AE1135" s="131">
        <v>766</v>
      </c>
      <c r="AF1135" s="147" t="s">
        <v>5846</v>
      </c>
      <c r="AG1135" s="147">
        <v>1</v>
      </c>
      <c r="AH1135" s="147" t="s">
        <v>4510</v>
      </c>
    </row>
    <row r="1136" spans="1:34" x14ac:dyDescent="0.25">
      <c r="A1136" s="147" t="s">
        <v>2149</v>
      </c>
      <c r="B1136" s="140" t="s">
        <v>8470</v>
      </c>
      <c r="C1136" s="147" t="s">
        <v>34</v>
      </c>
      <c r="D1136" s="140" t="s">
        <v>8499</v>
      </c>
      <c r="E1136" s="147" t="s">
        <v>1413</v>
      </c>
      <c r="F1136" s="140" t="s">
        <v>8510</v>
      </c>
      <c r="G1136" s="147" t="s">
        <v>1418</v>
      </c>
      <c r="H1136" s="140" t="s">
        <v>8915</v>
      </c>
      <c r="I1136" s="147" t="s">
        <v>5788</v>
      </c>
      <c r="J1136" s="147">
        <v>1</v>
      </c>
      <c r="K1136" s="132">
        <f t="shared" si="133"/>
        <v>2385162</v>
      </c>
      <c r="L1136" s="132">
        <v>1669612</v>
      </c>
      <c r="M1136" s="132">
        <v>715550</v>
      </c>
      <c r="N1136" s="132">
        <v>1669612</v>
      </c>
      <c r="O1136" s="133" t="s">
        <v>4679</v>
      </c>
      <c r="P1136" s="132">
        <v>552734</v>
      </c>
      <c r="Q1136" s="132">
        <f t="shared" si="134"/>
        <v>2222346</v>
      </c>
      <c r="R1136" s="132">
        <v>1669612</v>
      </c>
      <c r="S1136" s="132">
        <v>552734</v>
      </c>
      <c r="T1136" s="169">
        <f t="shared" si="135"/>
        <v>1</v>
      </c>
      <c r="U1136" s="169">
        <f t="shared" si="136"/>
        <v>1</v>
      </c>
      <c r="V1136" s="169">
        <f t="shared" si="137"/>
        <v>0.77246034518901541</v>
      </c>
      <c r="W1136" s="169">
        <f t="shared" si="138"/>
        <v>0.93173796999952208</v>
      </c>
      <c r="X1136" s="170">
        <v>1</v>
      </c>
      <c r="Y1136" s="139">
        <v>38867</v>
      </c>
      <c r="Z1136" s="139">
        <v>38903</v>
      </c>
      <c r="AA1136" s="139">
        <v>39065</v>
      </c>
      <c r="AB1136" s="139">
        <v>39691</v>
      </c>
      <c r="AC1136" s="139">
        <v>39757</v>
      </c>
      <c r="AD1136" s="147">
        <f t="shared" si="139"/>
        <v>626</v>
      </c>
      <c r="AE1136" s="131">
        <v>103</v>
      </c>
      <c r="AG1136" s="147">
        <v>1</v>
      </c>
      <c r="AH1136" s="147" t="s">
        <v>4510</v>
      </c>
    </row>
    <row r="1137" spans="1:34" x14ac:dyDescent="0.25">
      <c r="A1137" s="147" t="s">
        <v>2149</v>
      </c>
      <c r="B1137" s="140" t="s">
        <v>8470</v>
      </c>
      <c r="C1137" s="147" t="s">
        <v>34</v>
      </c>
      <c r="D1137" s="140" t="s">
        <v>8499</v>
      </c>
      <c r="E1137" s="147" t="s">
        <v>1413</v>
      </c>
      <c r="F1137" s="140" t="s">
        <v>8510</v>
      </c>
      <c r="G1137" s="147" t="s">
        <v>3523</v>
      </c>
      <c r="H1137" s="140" t="s">
        <v>8916</v>
      </c>
      <c r="I1137" s="147" t="s">
        <v>74</v>
      </c>
      <c r="J1137" s="147">
        <v>1</v>
      </c>
      <c r="K1137" s="132">
        <f t="shared" si="133"/>
        <v>1450000</v>
      </c>
      <c r="L1137" s="132">
        <v>1015000</v>
      </c>
      <c r="M1137" s="132">
        <v>435000</v>
      </c>
      <c r="N1137" s="132">
        <v>913500</v>
      </c>
      <c r="O1137" s="133" t="s">
        <v>4699</v>
      </c>
      <c r="P1137" s="132">
        <v>435500</v>
      </c>
      <c r="Q1137" s="132">
        <f t="shared" si="134"/>
        <v>1349000</v>
      </c>
      <c r="R1137" s="132">
        <v>913500</v>
      </c>
      <c r="S1137" s="132">
        <v>435500</v>
      </c>
      <c r="T1137" s="169">
        <f t="shared" si="135"/>
        <v>1</v>
      </c>
      <c r="U1137" s="169">
        <f t="shared" si="136"/>
        <v>1</v>
      </c>
      <c r="V1137" s="169">
        <f t="shared" si="137"/>
        <v>1.0011494252873563</v>
      </c>
      <c r="W1137" s="169">
        <f t="shared" si="138"/>
        <v>0.93034482758620685</v>
      </c>
      <c r="X1137" s="170">
        <v>1</v>
      </c>
      <c r="Y1137" s="139">
        <v>39568</v>
      </c>
      <c r="Z1137" s="139">
        <v>39570</v>
      </c>
      <c r="AA1137" s="139">
        <v>39736</v>
      </c>
      <c r="AB1137" s="139">
        <v>39792</v>
      </c>
      <c r="AC1137" s="139">
        <v>39797</v>
      </c>
      <c r="AD1137" s="147">
        <f t="shared" si="139"/>
        <v>56</v>
      </c>
      <c r="AE1137" s="131">
        <v>172</v>
      </c>
      <c r="AF1137" s="147" t="s">
        <v>5846</v>
      </c>
      <c r="AG1137" s="147">
        <v>1</v>
      </c>
      <c r="AH1137" s="147" t="s">
        <v>4510</v>
      </c>
    </row>
    <row r="1138" spans="1:34" x14ac:dyDescent="0.25">
      <c r="A1138" s="147" t="s">
        <v>2149</v>
      </c>
      <c r="B1138" s="140" t="s">
        <v>8470</v>
      </c>
      <c r="C1138" s="147" t="s">
        <v>34</v>
      </c>
      <c r="D1138" s="140" t="s">
        <v>8499</v>
      </c>
      <c r="E1138" s="147" t="s">
        <v>1413</v>
      </c>
      <c r="F1138" s="140" t="s">
        <v>8510</v>
      </c>
      <c r="G1138" s="147" t="s">
        <v>266</v>
      </c>
      <c r="H1138" s="140" t="s">
        <v>8917</v>
      </c>
      <c r="I1138" s="147" t="s">
        <v>5810</v>
      </c>
      <c r="J1138" s="147">
        <v>1</v>
      </c>
      <c r="K1138" s="132">
        <f t="shared" si="133"/>
        <v>200000</v>
      </c>
      <c r="L1138" s="132">
        <v>75000</v>
      </c>
      <c r="M1138" s="132">
        <v>125000</v>
      </c>
      <c r="N1138" s="132">
        <v>75000</v>
      </c>
      <c r="O1138" s="133" t="s">
        <v>4679</v>
      </c>
      <c r="P1138" s="132">
        <v>139718.62</v>
      </c>
      <c r="Q1138" s="132">
        <f t="shared" si="134"/>
        <v>214718.62</v>
      </c>
      <c r="R1138" s="132">
        <v>75000</v>
      </c>
      <c r="S1138" s="132">
        <v>139718.62</v>
      </c>
      <c r="T1138" s="169">
        <f t="shared" si="135"/>
        <v>1</v>
      </c>
      <c r="U1138" s="169">
        <f t="shared" si="136"/>
        <v>1</v>
      </c>
      <c r="V1138" s="169">
        <f t="shared" si="137"/>
        <v>1.1177489599999999</v>
      </c>
      <c r="W1138" s="169">
        <f t="shared" si="138"/>
        <v>1.0735931000000001</v>
      </c>
      <c r="X1138" s="170">
        <v>1</v>
      </c>
      <c r="Y1138" s="139">
        <v>38867</v>
      </c>
      <c r="Z1138" s="139">
        <v>38903</v>
      </c>
      <c r="AA1138" s="139">
        <v>39009</v>
      </c>
      <c r="AB1138" s="139">
        <v>39128</v>
      </c>
      <c r="AC1138" s="139">
        <v>39431</v>
      </c>
      <c r="AD1138" s="147">
        <f t="shared" si="139"/>
        <v>119</v>
      </c>
      <c r="AE1138" s="131">
        <v>85</v>
      </c>
      <c r="AG1138" s="147">
        <v>1</v>
      </c>
      <c r="AH1138" s="147" t="s">
        <v>4510</v>
      </c>
    </row>
    <row r="1139" spans="1:34" x14ac:dyDescent="0.25">
      <c r="A1139" s="147" t="s">
        <v>2149</v>
      </c>
      <c r="B1139" s="140" t="s">
        <v>8470</v>
      </c>
      <c r="C1139" s="147" t="s">
        <v>34</v>
      </c>
      <c r="D1139" s="140" t="s">
        <v>8499</v>
      </c>
      <c r="E1139" s="147" t="s">
        <v>1413</v>
      </c>
      <c r="F1139" s="140" t="s">
        <v>8510</v>
      </c>
      <c r="G1139" s="147" t="s">
        <v>266</v>
      </c>
      <c r="H1139" s="140" t="s">
        <v>8917</v>
      </c>
      <c r="I1139" s="147" t="s">
        <v>142</v>
      </c>
      <c r="J1139" s="147">
        <v>1</v>
      </c>
      <c r="K1139" s="132">
        <f t="shared" si="133"/>
        <v>530000</v>
      </c>
      <c r="L1139" s="132">
        <v>364000</v>
      </c>
      <c r="M1139" s="132">
        <v>166000</v>
      </c>
      <c r="N1139" s="132">
        <v>364000</v>
      </c>
      <c r="O1139" s="133" t="s">
        <v>4679</v>
      </c>
      <c r="P1139" s="132">
        <v>166000</v>
      </c>
      <c r="Q1139" s="132">
        <f t="shared" si="134"/>
        <v>530000</v>
      </c>
      <c r="R1139" s="132">
        <v>364000</v>
      </c>
      <c r="S1139" s="132">
        <v>166000</v>
      </c>
      <c r="T1139" s="169">
        <f t="shared" si="135"/>
        <v>1</v>
      </c>
      <c r="U1139" s="169">
        <f t="shared" si="136"/>
        <v>1</v>
      </c>
      <c r="V1139" s="169">
        <f t="shared" si="137"/>
        <v>1</v>
      </c>
      <c r="W1139" s="169">
        <f t="shared" si="138"/>
        <v>1</v>
      </c>
      <c r="X1139" s="170">
        <v>1</v>
      </c>
      <c r="Y1139" s="139">
        <v>39234</v>
      </c>
      <c r="Z1139" s="139">
        <v>39329</v>
      </c>
      <c r="AA1139" s="139">
        <v>39561</v>
      </c>
      <c r="AB1139" s="139">
        <v>39762</v>
      </c>
      <c r="AC1139" s="139">
        <v>39763</v>
      </c>
      <c r="AD1139" s="147">
        <f t="shared" si="139"/>
        <v>201</v>
      </c>
      <c r="AE1139" s="131">
        <v>88</v>
      </c>
      <c r="AG1139" s="147">
        <v>1</v>
      </c>
      <c r="AH1139" s="147" t="s">
        <v>4510</v>
      </c>
    </row>
    <row r="1140" spans="1:34" x14ac:dyDescent="0.25">
      <c r="A1140" s="147" t="s">
        <v>2149</v>
      </c>
      <c r="B1140" s="140" t="s">
        <v>8470</v>
      </c>
      <c r="C1140" s="147" t="s">
        <v>34</v>
      </c>
      <c r="D1140" s="140" t="s">
        <v>8499</v>
      </c>
      <c r="E1140" s="147" t="s">
        <v>1413</v>
      </c>
      <c r="F1140" s="140" t="s">
        <v>8510</v>
      </c>
      <c r="G1140" s="147" t="s">
        <v>1428</v>
      </c>
      <c r="H1140" s="140" t="s">
        <v>8918</v>
      </c>
      <c r="I1140" s="147" t="s">
        <v>5838</v>
      </c>
      <c r="J1140" s="147">
        <v>1</v>
      </c>
      <c r="K1140" s="132">
        <f t="shared" si="133"/>
        <v>520000</v>
      </c>
      <c r="L1140" s="132">
        <v>364000</v>
      </c>
      <c r="M1140" s="132">
        <v>156000</v>
      </c>
      <c r="N1140" s="132">
        <v>364000</v>
      </c>
      <c r="O1140" s="133" t="s">
        <v>4679</v>
      </c>
      <c r="P1140" s="132">
        <v>161550.31</v>
      </c>
      <c r="Q1140" s="132">
        <f t="shared" si="134"/>
        <v>525550.31000000006</v>
      </c>
      <c r="R1140" s="132">
        <v>364000</v>
      </c>
      <c r="S1140" s="132">
        <v>161550.31</v>
      </c>
      <c r="T1140" s="169">
        <f t="shared" si="135"/>
        <v>1</v>
      </c>
      <c r="U1140" s="169">
        <f t="shared" si="136"/>
        <v>1</v>
      </c>
      <c r="V1140" s="169">
        <f t="shared" si="137"/>
        <v>1.0355789102564101</v>
      </c>
      <c r="W1140" s="169">
        <f t="shared" si="138"/>
        <v>1.0106736730769232</v>
      </c>
      <c r="X1140" s="170">
        <v>1</v>
      </c>
      <c r="Y1140" s="139">
        <v>39234</v>
      </c>
      <c r="Z1140" s="139">
        <v>39329</v>
      </c>
      <c r="AA1140" s="139">
        <v>39475</v>
      </c>
      <c r="AB1140" s="139">
        <v>39542</v>
      </c>
      <c r="AC1140" s="139">
        <v>39743</v>
      </c>
      <c r="AD1140" s="147">
        <f t="shared" si="139"/>
        <v>67</v>
      </c>
      <c r="AE1140" s="131">
        <v>115</v>
      </c>
      <c r="AG1140" s="147">
        <v>1</v>
      </c>
      <c r="AH1140" s="147" t="s">
        <v>4510</v>
      </c>
    </row>
    <row r="1141" spans="1:34" x14ac:dyDescent="0.25">
      <c r="A1141" s="147" t="s">
        <v>2149</v>
      </c>
      <c r="B1141" s="140" t="s">
        <v>8470</v>
      </c>
      <c r="C1141" s="147" t="s">
        <v>34</v>
      </c>
      <c r="D1141" s="140" t="s">
        <v>8499</v>
      </c>
      <c r="E1141" s="147" t="s">
        <v>1413</v>
      </c>
      <c r="F1141" s="140" t="s">
        <v>8510</v>
      </c>
      <c r="G1141" s="147" t="s">
        <v>1428</v>
      </c>
      <c r="H1141" s="140" t="s">
        <v>8918</v>
      </c>
      <c r="I1141" s="147" t="s">
        <v>5851</v>
      </c>
      <c r="J1141" s="147">
        <v>1</v>
      </c>
      <c r="K1141" s="132">
        <f t="shared" si="133"/>
        <v>1146300</v>
      </c>
      <c r="L1141" s="132">
        <v>802410</v>
      </c>
      <c r="M1141" s="132">
        <v>343890</v>
      </c>
      <c r="N1141" s="132">
        <v>802410</v>
      </c>
      <c r="O1141" s="133" t="s">
        <v>4679</v>
      </c>
      <c r="P1141" s="132">
        <v>343260</v>
      </c>
      <c r="Q1141" s="132">
        <f t="shared" si="134"/>
        <v>1145670</v>
      </c>
      <c r="R1141" s="132">
        <v>802410</v>
      </c>
      <c r="S1141" s="132">
        <v>343260</v>
      </c>
      <c r="T1141" s="169">
        <f t="shared" si="135"/>
        <v>1</v>
      </c>
      <c r="U1141" s="169">
        <f t="shared" si="136"/>
        <v>1</v>
      </c>
      <c r="V1141" s="169">
        <f t="shared" si="137"/>
        <v>0.99816801884323481</v>
      </c>
      <c r="W1141" s="169">
        <f t="shared" si="138"/>
        <v>0.99945040565297039</v>
      </c>
      <c r="X1141" s="170">
        <v>1</v>
      </c>
      <c r="Y1141" s="139">
        <v>39568</v>
      </c>
      <c r="Z1141" s="139">
        <v>39688</v>
      </c>
      <c r="AA1141" s="139">
        <v>39751</v>
      </c>
      <c r="AB1141" s="139">
        <v>39892</v>
      </c>
      <c r="AC1141" s="139">
        <v>39899</v>
      </c>
      <c r="AD1141" s="147">
        <f t="shared" si="139"/>
        <v>141</v>
      </c>
      <c r="AE1141" s="131">
        <v>115</v>
      </c>
      <c r="AF1141" s="147" t="s">
        <v>5846</v>
      </c>
      <c r="AG1141" s="147">
        <v>1</v>
      </c>
      <c r="AH1141" s="147" t="s">
        <v>4510</v>
      </c>
    </row>
    <row r="1142" spans="1:34" x14ac:dyDescent="0.25">
      <c r="A1142" s="147" t="s">
        <v>2149</v>
      </c>
      <c r="B1142" s="140" t="s">
        <v>8470</v>
      </c>
      <c r="C1142" s="147" t="s">
        <v>34</v>
      </c>
      <c r="D1142" s="140" t="s">
        <v>8499</v>
      </c>
      <c r="E1142" s="147" t="s">
        <v>1413</v>
      </c>
      <c r="F1142" s="140" t="s">
        <v>8510</v>
      </c>
      <c r="G1142" s="147" t="s">
        <v>8907</v>
      </c>
      <c r="H1142" s="140" t="s">
        <v>8909</v>
      </c>
      <c r="I1142" s="147" t="s">
        <v>4509</v>
      </c>
      <c r="J1142" s="147">
        <v>2</v>
      </c>
      <c r="K1142" s="132">
        <f t="shared" si="133"/>
        <v>2223450</v>
      </c>
      <c r="L1142" s="132">
        <v>1556415</v>
      </c>
      <c r="M1142" s="132">
        <v>667035</v>
      </c>
      <c r="N1142" s="132">
        <v>1556415</v>
      </c>
      <c r="O1142" s="133" t="s">
        <v>4679</v>
      </c>
      <c r="P1142" s="132">
        <v>700022.5</v>
      </c>
      <c r="Q1142" s="132">
        <f t="shared" si="134"/>
        <v>2256437.5</v>
      </c>
      <c r="R1142" s="132">
        <v>1556415</v>
      </c>
      <c r="S1142" s="132">
        <v>700022.5</v>
      </c>
      <c r="T1142" s="169">
        <f t="shared" si="135"/>
        <v>1</v>
      </c>
      <c r="U1142" s="169">
        <f t="shared" si="136"/>
        <v>1</v>
      </c>
      <c r="V1142" s="169">
        <f t="shared" si="137"/>
        <v>1.0494539267054952</v>
      </c>
      <c r="W1142" s="169">
        <f t="shared" si="138"/>
        <v>1.0148361780116486</v>
      </c>
      <c r="X1142" s="170">
        <v>1</v>
      </c>
      <c r="Y1142" s="139">
        <v>39234</v>
      </c>
      <c r="Z1142" s="139">
        <v>39329</v>
      </c>
      <c r="AA1142" s="139">
        <v>39504</v>
      </c>
      <c r="AB1142" s="139">
        <v>39931</v>
      </c>
      <c r="AC1142" s="139">
        <v>39931</v>
      </c>
      <c r="AD1142" s="147">
        <f t="shared" si="139"/>
        <v>427</v>
      </c>
      <c r="AE1142" s="131">
        <v>214</v>
      </c>
      <c r="AG1142" s="147">
        <v>1</v>
      </c>
      <c r="AH1142" s="147" t="s">
        <v>4510</v>
      </c>
    </row>
    <row r="1143" spans="1:34" x14ac:dyDescent="0.25">
      <c r="A1143" s="147" t="s">
        <v>2149</v>
      </c>
      <c r="B1143" s="140" t="s">
        <v>8470</v>
      </c>
      <c r="C1143" s="147" t="s">
        <v>34</v>
      </c>
      <c r="D1143" s="140" t="s">
        <v>8499</v>
      </c>
      <c r="E1143" s="147" t="s">
        <v>493</v>
      </c>
      <c r="F1143" s="140" t="s">
        <v>8528</v>
      </c>
      <c r="G1143" s="147" t="s">
        <v>1579</v>
      </c>
      <c r="H1143" s="140" t="s">
        <v>9409</v>
      </c>
      <c r="I1143" s="147" t="s">
        <v>5775</v>
      </c>
      <c r="J1143" s="147">
        <v>1</v>
      </c>
      <c r="K1143" s="132">
        <f t="shared" si="133"/>
        <v>4646000</v>
      </c>
      <c r="L1143" s="132">
        <v>2341000</v>
      </c>
      <c r="M1143" s="132">
        <v>2305000</v>
      </c>
      <c r="N1143" s="132">
        <v>2341000</v>
      </c>
      <c r="O1143" s="133" t="s">
        <v>4679</v>
      </c>
      <c r="P1143" s="132">
        <v>937423.58</v>
      </c>
      <c r="Q1143" s="132">
        <f t="shared" si="134"/>
        <v>3278423.58</v>
      </c>
      <c r="R1143" s="132">
        <v>2341000</v>
      </c>
      <c r="S1143" s="132">
        <v>937423.58</v>
      </c>
      <c r="T1143" s="169">
        <f t="shared" si="135"/>
        <v>1</v>
      </c>
      <c r="U1143" s="169">
        <f t="shared" si="136"/>
        <v>1</v>
      </c>
      <c r="V1143" s="169">
        <f t="shared" si="137"/>
        <v>0.4066913579175705</v>
      </c>
      <c r="W1143" s="169">
        <f t="shared" si="138"/>
        <v>0.70564433491175205</v>
      </c>
      <c r="X1143" s="170">
        <v>1</v>
      </c>
      <c r="Y1143" s="139">
        <v>38455</v>
      </c>
      <c r="Z1143" s="139">
        <v>38505</v>
      </c>
      <c r="AA1143" s="139">
        <v>38574</v>
      </c>
      <c r="AB1143" s="139">
        <v>39141</v>
      </c>
      <c r="AC1143" s="139">
        <v>39150</v>
      </c>
      <c r="AD1143" s="147">
        <f t="shared" si="139"/>
        <v>567</v>
      </c>
      <c r="AE1143" s="131">
        <v>200</v>
      </c>
      <c r="AG1143" s="147">
        <v>1</v>
      </c>
      <c r="AH1143" s="147" t="s">
        <v>4510</v>
      </c>
    </row>
    <row r="1144" spans="1:34" x14ac:dyDescent="0.25">
      <c r="A1144" s="147" t="s">
        <v>2149</v>
      </c>
      <c r="B1144" s="140" t="s">
        <v>8470</v>
      </c>
      <c r="C1144" s="147" t="s">
        <v>34</v>
      </c>
      <c r="D1144" s="140" t="s">
        <v>8499</v>
      </c>
      <c r="E1144" s="147" t="s">
        <v>493</v>
      </c>
      <c r="F1144" s="140" t="s">
        <v>8528</v>
      </c>
      <c r="G1144" s="147" t="s">
        <v>1579</v>
      </c>
      <c r="H1144" s="140" t="s">
        <v>9409</v>
      </c>
      <c r="I1144" s="147" t="s">
        <v>142</v>
      </c>
      <c r="J1144" s="147">
        <v>1</v>
      </c>
      <c r="K1144" s="132">
        <f t="shared" si="133"/>
        <v>664938.09</v>
      </c>
      <c r="L1144" s="132">
        <v>464155</v>
      </c>
      <c r="M1144" s="132">
        <v>200783.09</v>
      </c>
      <c r="N1144" s="132">
        <v>464155</v>
      </c>
      <c r="O1144" s="133" t="s">
        <v>4679</v>
      </c>
      <c r="P1144" s="132">
        <v>200783.09</v>
      </c>
      <c r="Q1144" s="132">
        <f t="shared" si="134"/>
        <v>664938.09</v>
      </c>
      <c r="R1144" s="132">
        <v>464155</v>
      </c>
      <c r="S1144" s="132">
        <v>200783.09</v>
      </c>
      <c r="T1144" s="169">
        <f t="shared" si="135"/>
        <v>1</v>
      </c>
      <c r="U1144" s="169">
        <f t="shared" si="136"/>
        <v>1</v>
      </c>
      <c r="V1144" s="169">
        <f t="shared" si="137"/>
        <v>1</v>
      </c>
      <c r="W1144" s="169">
        <f t="shared" si="138"/>
        <v>1</v>
      </c>
      <c r="X1144" s="170">
        <v>1</v>
      </c>
      <c r="Y1144" s="139">
        <v>39225</v>
      </c>
      <c r="Z1144" s="139">
        <v>39239</v>
      </c>
      <c r="AA1144" s="139">
        <v>39333</v>
      </c>
      <c r="AB1144" s="139">
        <v>39416</v>
      </c>
      <c r="AC1144" s="139">
        <v>39434</v>
      </c>
      <c r="AD1144" s="147">
        <f t="shared" si="139"/>
        <v>83</v>
      </c>
      <c r="AE1144" s="131">
        <v>75</v>
      </c>
      <c r="AG1144" s="147">
        <v>1</v>
      </c>
      <c r="AH1144" s="147" t="s">
        <v>4510</v>
      </c>
    </row>
    <row r="1145" spans="1:34" x14ac:dyDescent="0.25">
      <c r="A1145" s="147" t="s">
        <v>2149</v>
      </c>
      <c r="B1145" s="140" t="s">
        <v>8470</v>
      </c>
      <c r="C1145" s="147" t="s">
        <v>34</v>
      </c>
      <c r="D1145" s="140" t="s">
        <v>8499</v>
      </c>
      <c r="E1145" s="147" t="s">
        <v>493</v>
      </c>
      <c r="F1145" s="140" t="s">
        <v>8528</v>
      </c>
      <c r="G1145" s="147" t="s">
        <v>1589</v>
      </c>
      <c r="H1145" s="140" t="s">
        <v>9411</v>
      </c>
      <c r="I1145" s="147" t="s">
        <v>5787</v>
      </c>
      <c r="J1145" s="147">
        <v>1</v>
      </c>
      <c r="K1145" s="132">
        <f t="shared" si="133"/>
        <v>1310000</v>
      </c>
      <c r="L1145" s="132">
        <v>904900</v>
      </c>
      <c r="M1145" s="132">
        <v>405100</v>
      </c>
      <c r="N1145" s="132">
        <v>904900</v>
      </c>
      <c r="O1145" s="133" t="s">
        <v>4679</v>
      </c>
      <c r="P1145" s="132">
        <v>409320</v>
      </c>
      <c r="Q1145" s="132">
        <f t="shared" si="134"/>
        <v>1314220</v>
      </c>
      <c r="R1145" s="132">
        <v>904900</v>
      </c>
      <c r="S1145" s="132">
        <v>409320</v>
      </c>
      <c r="T1145" s="169">
        <f t="shared" si="135"/>
        <v>1</v>
      </c>
      <c r="U1145" s="169">
        <f t="shared" si="136"/>
        <v>1</v>
      </c>
      <c r="V1145" s="169">
        <f t="shared" si="137"/>
        <v>1.0104171809429769</v>
      </c>
      <c r="W1145" s="169">
        <f t="shared" si="138"/>
        <v>1.0032213740458016</v>
      </c>
      <c r="X1145" s="170">
        <v>1</v>
      </c>
      <c r="Y1145" s="139">
        <v>38867</v>
      </c>
      <c r="Z1145" s="139">
        <v>38898</v>
      </c>
      <c r="AA1145" s="139">
        <v>38989</v>
      </c>
      <c r="AB1145" s="139">
        <v>39141</v>
      </c>
      <c r="AC1145" s="139" t="s">
        <v>4516</v>
      </c>
      <c r="AD1145" s="147">
        <f t="shared" si="139"/>
        <v>152</v>
      </c>
      <c r="AE1145" s="131">
        <v>145</v>
      </c>
      <c r="AG1145" s="147">
        <v>1</v>
      </c>
      <c r="AH1145" s="147" t="s">
        <v>4510</v>
      </c>
    </row>
    <row r="1146" spans="1:34" x14ac:dyDescent="0.25">
      <c r="A1146" s="147" t="s">
        <v>2149</v>
      </c>
      <c r="B1146" s="140" t="s">
        <v>8470</v>
      </c>
      <c r="C1146" s="147" t="s">
        <v>34</v>
      </c>
      <c r="D1146" s="140" t="s">
        <v>8499</v>
      </c>
      <c r="E1146" s="147" t="s">
        <v>493</v>
      </c>
      <c r="F1146" s="140" t="s">
        <v>8528</v>
      </c>
      <c r="G1146" s="147" t="s">
        <v>1589</v>
      </c>
      <c r="H1146" s="140" t="s">
        <v>9411</v>
      </c>
      <c r="I1146" s="147" t="s">
        <v>142</v>
      </c>
      <c r="J1146" s="147">
        <v>1</v>
      </c>
      <c r="K1146" s="132">
        <f t="shared" si="133"/>
        <v>673576.08</v>
      </c>
      <c r="L1146" s="132">
        <v>433969</v>
      </c>
      <c r="M1146" s="132">
        <v>239607.08</v>
      </c>
      <c r="N1146" s="132">
        <v>433969</v>
      </c>
      <c r="O1146" s="133" t="s">
        <v>4679</v>
      </c>
      <c r="P1146" s="132">
        <v>239607.09</v>
      </c>
      <c r="Q1146" s="132">
        <f t="shared" si="134"/>
        <v>673576.09</v>
      </c>
      <c r="R1146" s="132">
        <v>433969</v>
      </c>
      <c r="S1146" s="132">
        <v>239607.09</v>
      </c>
      <c r="T1146" s="169">
        <f t="shared" si="135"/>
        <v>1</v>
      </c>
      <c r="U1146" s="169">
        <f t="shared" si="136"/>
        <v>1</v>
      </c>
      <c r="V1146" s="169">
        <f t="shared" si="137"/>
        <v>1.0000000417349939</v>
      </c>
      <c r="W1146" s="169">
        <f t="shared" si="138"/>
        <v>1.000000014846133</v>
      </c>
      <c r="X1146" s="170">
        <v>1</v>
      </c>
      <c r="Y1146" s="139">
        <v>39225</v>
      </c>
      <c r="Z1146" s="139">
        <v>39239</v>
      </c>
      <c r="AA1146" s="139">
        <v>39247</v>
      </c>
      <c r="AB1146" s="139">
        <v>39416</v>
      </c>
      <c r="AC1146" s="139">
        <v>39434</v>
      </c>
      <c r="AD1146" s="147">
        <f t="shared" si="139"/>
        <v>169</v>
      </c>
      <c r="AE1146" s="131">
        <v>125</v>
      </c>
      <c r="AG1146" s="147">
        <v>1</v>
      </c>
      <c r="AH1146" s="147" t="s">
        <v>4510</v>
      </c>
    </row>
    <row r="1147" spans="1:34" x14ac:dyDescent="0.25">
      <c r="A1147" s="147" t="s">
        <v>2149</v>
      </c>
      <c r="B1147" s="140" t="s">
        <v>8470</v>
      </c>
      <c r="C1147" s="147" t="s">
        <v>34</v>
      </c>
      <c r="D1147" s="140" t="s">
        <v>8499</v>
      </c>
      <c r="E1147" s="147" t="s">
        <v>493</v>
      </c>
      <c r="F1147" s="140" t="s">
        <v>8528</v>
      </c>
      <c r="G1147" s="147" t="s">
        <v>1581</v>
      </c>
      <c r="H1147" s="140" t="s">
        <v>9412</v>
      </c>
      <c r="I1147" s="147" t="s">
        <v>2660</v>
      </c>
      <c r="J1147" s="147">
        <v>1</v>
      </c>
      <c r="K1147" s="132">
        <f t="shared" si="133"/>
        <v>566118.6</v>
      </c>
      <c r="L1147" s="132">
        <v>396223</v>
      </c>
      <c r="M1147" s="132">
        <v>169895.6</v>
      </c>
      <c r="N1147" s="132">
        <v>396223</v>
      </c>
      <c r="O1147" s="133" t="s">
        <v>4679</v>
      </c>
      <c r="P1147" s="132">
        <v>170095.63</v>
      </c>
      <c r="Q1147" s="132">
        <f t="shared" si="134"/>
        <v>566318.63</v>
      </c>
      <c r="R1147" s="132">
        <v>396223</v>
      </c>
      <c r="S1147" s="132">
        <v>170095.63</v>
      </c>
      <c r="T1147" s="169">
        <f t="shared" si="135"/>
        <v>1</v>
      </c>
      <c r="U1147" s="169">
        <f t="shared" si="136"/>
        <v>1</v>
      </c>
      <c r="V1147" s="169">
        <f t="shared" si="137"/>
        <v>1.0011773701025806</v>
      </c>
      <c r="W1147" s="169">
        <f t="shared" si="138"/>
        <v>1.000353335855773</v>
      </c>
      <c r="X1147" s="170">
        <v>1</v>
      </c>
      <c r="Y1147" s="139">
        <v>39225</v>
      </c>
      <c r="Z1147" s="139">
        <v>39239</v>
      </c>
      <c r="AA1147" s="139">
        <v>39378</v>
      </c>
      <c r="AB1147" s="139">
        <v>39470</v>
      </c>
      <c r="AC1147" s="139">
        <v>39588</v>
      </c>
      <c r="AD1147" s="147">
        <f t="shared" si="139"/>
        <v>92</v>
      </c>
      <c r="AE1147" s="131">
        <v>198</v>
      </c>
      <c r="AG1147" s="147">
        <v>1</v>
      </c>
      <c r="AH1147" s="147" t="s">
        <v>4510</v>
      </c>
    </row>
    <row r="1148" spans="1:34" x14ac:dyDescent="0.25">
      <c r="A1148" s="147" t="s">
        <v>2149</v>
      </c>
      <c r="B1148" s="140" t="s">
        <v>8470</v>
      </c>
      <c r="C1148" s="147" t="s">
        <v>34</v>
      </c>
      <c r="D1148" s="140" t="s">
        <v>8499</v>
      </c>
      <c r="E1148" s="147" t="s">
        <v>493</v>
      </c>
      <c r="F1148" s="140" t="s">
        <v>8528</v>
      </c>
      <c r="G1148" s="147" t="s">
        <v>1594</v>
      </c>
      <c r="H1148" s="140" t="s">
        <v>9413</v>
      </c>
      <c r="I1148" s="147" t="s">
        <v>1364</v>
      </c>
      <c r="J1148" s="147">
        <v>1</v>
      </c>
      <c r="K1148" s="132">
        <f t="shared" si="133"/>
        <v>1441916</v>
      </c>
      <c r="L1148" s="132">
        <v>917416</v>
      </c>
      <c r="M1148" s="132">
        <v>524500</v>
      </c>
      <c r="N1148" s="132">
        <v>917416</v>
      </c>
      <c r="O1148" s="133" t="s">
        <v>4679</v>
      </c>
      <c r="P1148" s="132">
        <v>505524.4</v>
      </c>
      <c r="Q1148" s="132">
        <f t="shared" si="134"/>
        <v>1422940.4</v>
      </c>
      <c r="R1148" s="132">
        <v>917416</v>
      </c>
      <c r="S1148" s="132">
        <v>505524.4</v>
      </c>
      <c r="T1148" s="169">
        <f t="shared" si="135"/>
        <v>1</v>
      </c>
      <c r="U1148" s="169">
        <f t="shared" si="136"/>
        <v>1</v>
      </c>
      <c r="V1148" s="169">
        <f t="shared" si="137"/>
        <v>0.96382154432793143</v>
      </c>
      <c r="W1148" s="169">
        <f t="shared" si="138"/>
        <v>0.98684001009767552</v>
      </c>
      <c r="X1148" s="170">
        <v>1</v>
      </c>
      <c r="Y1148" s="139">
        <v>38455</v>
      </c>
      <c r="Z1148" s="139">
        <v>38505</v>
      </c>
      <c r="AA1148" s="139">
        <v>38631</v>
      </c>
      <c r="AB1148" s="139">
        <v>38898</v>
      </c>
      <c r="AC1148" s="139">
        <v>38975</v>
      </c>
      <c r="AD1148" s="147">
        <f t="shared" si="139"/>
        <v>267</v>
      </c>
      <c r="AE1148" s="131">
        <v>169</v>
      </c>
      <c r="AG1148" s="147">
        <v>1</v>
      </c>
      <c r="AH1148" s="147" t="s">
        <v>4510</v>
      </c>
    </row>
    <row r="1149" spans="1:34" x14ac:dyDescent="0.25">
      <c r="A1149" s="147" t="s">
        <v>2149</v>
      </c>
      <c r="B1149" s="140" t="s">
        <v>8470</v>
      </c>
      <c r="C1149" s="147" t="s">
        <v>34</v>
      </c>
      <c r="D1149" s="140" t="s">
        <v>8499</v>
      </c>
      <c r="E1149" s="147" t="s">
        <v>493</v>
      </c>
      <c r="F1149" s="140" t="s">
        <v>8528</v>
      </c>
      <c r="G1149" s="147" t="s">
        <v>1580</v>
      </c>
      <c r="H1149" s="140" t="s">
        <v>9414</v>
      </c>
      <c r="I1149" s="147" t="s">
        <v>5788</v>
      </c>
      <c r="J1149" s="147">
        <v>1</v>
      </c>
      <c r="K1149" s="132">
        <f t="shared" ref="K1149:K1212" si="140">L1149+M1149</f>
        <v>3312112</v>
      </c>
      <c r="L1149" s="132">
        <v>2091528</v>
      </c>
      <c r="M1149" s="132">
        <v>1220584</v>
      </c>
      <c r="N1149" s="132">
        <v>2091528</v>
      </c>
      <c r="O1149" s="133" t="s">
        <v>4679</v>
      </c>
      <c r="P1149" s="132">
        <v>1220583.92</v>
      </c>
      <c r="Q1149" s="132">
        <f t="shared" ref="Q1149:Q1212" si="141">R1149+S1149</f>
        <v>3312111.92</v>
      </c>
      <c r="R1149" s="132">
        <v>2091528</v>
      </c>
      <c r="S1149" s="132">
        <v>1220583.92</v>
      </c>
      <c r="T1149" s="169">
        <f t="shared" ref="T1149:T1212" si="142">R1149/N1149</f>
        <v>1</v>
      </c>
      <c r="U1149" s="169">
        <f t="shared" ref="U1149:U1212" si="143">S1149/P1149</f>
        <v>1</v>
      </c>
      <c r="V1149" s="169">
        <f t="shared" ref="V1149:V1212" si="144">P1149/M1149</f>
        <v>0.99999993445760382</v>
      </c>
      <c r="W1149" s="169">
        <f t="shared" ref="W1149:W1212" si="145">Q1149/K1149</f>
        <v>0.99999997584622735</v>
      </c>
      <c r="X1149" s="170">
        <v>1</v>
      </c>
      <c r="Y1149" s="139">
        <v>38867</v>
      </c>
      <c r="Z1149" s="139">
        <v>38898</v>
      </c>
      <c r="AA1149" s="139">
        <v>39001</v>
      </c>
      <c r="AB1149" s="139">
        <v>39537</v>
      </c>
      <c r="AC1149" s="139" t="s">
        <v>4516</v>
      </c>
      <c r="AD1149" s="147">
        <f t="shared" ref="AD1149:AD1212" si="146">AB1149-AA1149</f>
        <v>536</v>
      </c>
      <c r="AE1149" s="131">
        <v>140</v>
      </c>
      <c r="AG1149" s="147">
        <v>1</v>
      </c>
      <c r="AH1149" s="147" t="s">
        <v>4510</v>
      </c>
    </row>
    <row r="1150" spans="1:34" x14ac:dyDescent="0.25">
      <c r="A1150" s="147" t="s">
        <v>2149</v>
      </c>
      <c r="B1150" s="140" t="s">
        <v>8470</v>
      </c>
      <c r="C1150" s="147" t="s">
        <v>34</v>
      </c>
      <c r="D1150" s="140" t="s">
        <v>8499</v>
      </c>
      <c r="E1150" s="147" t="s">
        <v>493</v>
      </c>
      <c r="F1150" s="140" t="s">
        <v>8528</v>
      </c>
      <c r="G1150" s="147" t="s">
        <v>1599</v>
      </c>
      <c r="H1150" s="140" t="s">
        <v>9415</v>
      </c>
      <c r="I1150" s="147" t="s">
        <v>5788</v>
      </c>
      <c r="J1150" s="147">
        <v>1</v>
      </c>
      <c r="K1150" s="132">
        <f t="shared" si="140"/>
        <v>1693825</v>
      </c>
      <c r="L1150" s="132">
        <v>1160085</v>
      </c>
      <c r="M1150" s="132">
        <v>533740</v>
      </c>
      <c r="N1150" s="132">
        <v>1160085</v>
      </c>
      <c r="O1150" s="133" t="s">
        <v>4679</v>
      </c>
      <c r="P1150" s="132">
        <v>421564.56</v>
      </c>
      <c r="Q1150" s="132">
        <f t="shared" si="141"/>
        <v>1581649.56</v>
      </c>
      <c r="R1150" s="132">
        <v>1160085</v>
      </c>
      <c r="S1150" s="132">
        <v>421564.56</v>
      </c>
      <c r="T1150" s="169">
        <f t="shared" si="142"/>
        <v>1</v>
      </c>
      <c r="U1150" s="169">
        <f t="shared" si="143"/>
        <v>1</v>
      </c>
      <c r="V1150" s="169">
        <f t="shared" si="144"/>
        <v>0.78983130363098142</v>
      </c>
      <c r="W1150" s="169">
        <f t="shared" si="145"/>
        <v>0.93377389045503523</v>
      </c>
      <c r="X1150" s="170">
        <v>1</v>
      </c>
      <c r="Y1150" s="139">
        <v>38867</v>
      </c>
      <c r="Z1150" s="139">
        <v>38898</v>
      </c>
      <c r="AA1150" s="139">
        <v>39001</v>
      </c>
      <c r="AB1150" s="139">
        <v>39311</v>
      </c>
      <c r="AC1150" s="139">
        <v>39412</v>
      </c>
      <c r="AD1150" s="147">
        <f t="shared" si="146"/>
        <v>310</v>
      </c>
      <c r="AE1150" s="131">
        <v>200</v>
      </c>
      <c r="AG1150" s="147">
        <v>1</v>
      </c>
      <c r="AH1150" s="147" t="s">
        <v>4510</v>
      </c>
    </row>
    <row r="1151" spans="1:34" x14ac:dyDescent="0.25">
      <c r="A1151" s="147" t="s">
        <v>2149</v>
      </c>
      <c r="B1151" s="140" t="s">
        <v>8470</v>
      </c>
      <c r="C1151" s="147" t="s">
        <v>34</v>
      </c>
      <c r="D1151" s="140" t="s">
        <v>8499</v>
      </c>
      <c r="E1151" s="147" t="s">
        <v>493</v>
      </c>
      <c r="F1151" s="140" t="s">
        <v>8528</v>
      </c>
      <c r="G1151" s="147" t="s">
        <v>3129</v>
      </c>
      <c r="H1151" s="140" t="s">
        <v>9416</v>
      </c>
      <c r="I1151" s="147" t="s">
        <v>5789</v>
      </c>
      <c r="J1151" s="147">
        <v>1</v>
      </c>
      <c r="K1151" s="132">
        <f t="shared" si="140"/>
        <v>1676780</v>
      </c>
      <c r="L1151" s="132">
        <v>1173746</v>
      </c>
      <c r="M1151" s="132">
        <v>503034</v>
      </c>
      <c r="N1151" s="132">
        <v>1173746</v>
      </c>
      <c r="O1151" s="133" t="s">
        <v>4679</v>
      </c>
      <c r="P1151" s="132">
        <v>503034</v>
      </c>
      <c r="Q1151" s="132">
        <f t="shared" si="141"/>
        <v>1676780</v>
      </c>
      <c r="R1151" s="132">
        <v>1173746</v>
      </c>
      <c r="S1151" s="132">
        <v>503034</v>
      </c>
      <c r="T1151" s="169">
        <f t="shared" si="142"/>
        <v>1</v>
      </c>
      <c r="U1151" s="169">
        <f t="shared" si="143"/>
        <v>1</v>
      </c>
      <c r="V1151" s="169">
        <f t="shared" si="144"/>
        <v>1</v>
      </c>
      <c r="W1151" s="169">
        <f t="shared" si="145"/>
        <v>1</v>
      </c>
      <c r="X1151" s="170">
        <v>1</v>
      </c>
      <c r="Y1151" s="139">
        <v>38867</v>
      </c>
      <c r="Z1151" s="139">
        <v>38898</v>
      </c>
      <c r="AA1151" s="139">
        <v>38979</v>
      </c>
      <c r="AB1151" s="139">
        <v>39306</v>
      </c>
      <c r="AC1151" s="139">
        <v>39318</v>
      </c>
      <c r="AD1151" s="147">
        <f t="shared" si="146"/>
        <v>327</v>
      </c>
      <c r="AE1151" s="131">
        <v>120</v>
      </c>
      <c r="AG1151" s="147">
        <v>1</v>
      </c>
      <c r="AH1151" s="147" t="s">
        <v>4510</v>
      </c>
    </row>
    <row r="1152" spans="1:34" x14ac:dyDescent="0.25">
      <c r="A1152" s="147" t="s">
        <v>2149</v>
      </c>
      <c r="B1152" s="140" t="s">
        <v>8470</v>
      </c>
      <c r="C1152" s="147" t="s">
        <v>34</v>
      </c>
      <c r="D1152" s="140" t="s">
        <v>8499</v>
      </c>
      <c r="E1152" s="147" t="s">
        <v>493</v>
      </c>
      <c r="F1152" s="140" t="s">
        <v>8528</v>
      </c>
      <c r="G1152" s="147" t="s">
        <v>9417</v>
      </c>
      <c r="H1152" s="140" t="s">
        <v>9418</v>
      </c>
      <c r="I1152" s="147" t="s">
        <v>5790</v>
      </c>
      <c r="J1152" s="147">
        <v>1</v>
      </c>
      <c r="K1152" s="132">
        <f t="shared" si="140"/>
        <v>1030000</v>
      </c>
      <c r="L1152" s="132">
        <v>716657</v>
      </c>
      <c r="M1152" s="132">
        <v>313343</v>
      </c>
      <c r="N1152" s="132">
        <v>716657</v>
      </c>
      <c r="O1152" s="133" t="s">
        <v>4679</v>
      </c>
      <c r="P1152" s="132">
        <v>276138</v>
      </c>
      <c r="Q1152" s="132">
        <f t="shared" si="141"/>
        <v>992795</v>
      </c>
      <c r="R1152" s="132">
        <v>716657</v>
      </c>
      <c r="S1152" s="132">
        <v>276138</v>
      </c>
      <c r="T1152" s="169">
        <f t="shared" si="142"/>
        <v>1</v>
      </c>
      <c r="U1152" s="169">
        <f t="shared" si="143"/>
        <v>1</v>
      </c>
      <c r="V1152" s="169">
        <f t="shared" si="144"/>
        <v>0.88126430142048806</v>
      </c>
      <c r="W1152" s="169">
        <f t="shared" si="145"/>
        <v>0.96387864077669905</v>
      </c>
      <c r="X1152" s="170">
        <v>1</v>
      </c>
      <c r="Y1152" s="139">
        <v>38867</v>
      </c>
      <c r="Z1152" s="139">
        <v>38898</v>
      </c>
      <c r="AA1152" s="139">
        <v>39008</v>
      </c>
      <c r="AB1152" s="139">
        <v>39115</v>
      </c>
      <c r="AC1152" s="139">
        <v>39435</v>
      </c>
      <c r="AD1152" s="147">
        <f t="shared" si="146"/>
        <v>107</v>
      </c>
      <c r="AE1152" s="131">
        <v>136</v>
      </c>
      <c r="AG1152" s="147">
        <v>1</v>
      </c>
      <c r="AH1152" s="147" t="s">
        <v>4510</v>
      </c>
    </row>
    <row r="1153" spans="1:34" s="172" customFormat="1" x14ac:dyDescent="0.25">
      <c r="A1153" s="147" t="s">
        <v>2149</v>
      </c>
      <c r="B1153" s="140" t="s">
        <v>8470</v>
      </c>
      <c r="C1153" s="147" t="s">
        <v>34</v>
      </c>
      <c r="D1153" s="140" t="s">
        <v>8499</v>
      </c>
      <c r="E1153" s="147" t="s">
        <v>493</v>
      </c>
      <c r="F1153" s="140" t="s">
        <v>8528</v>
      </c>
      <c r="G1153" s="147" t="s">
        <v>2998</v>
      </c>
      <c r="H1153" s="140" t="s">
        <v>9419</v>
      </c>
      <c r="I1153" s="147" t="s">
        <v>2541</v>
      </c>
      <c r="J1153" s="147">
        <v>1</v>
      </c>
      <c r="K1153" s="132">
        <f t="shared" si="140"/>
        <v>738105</v>
      </c>
      <c r="L1153" s="132">
        <v>459250</v>
      </c>
      <c r="M1153" s="132">
        <v>278855</v>
      </c>
      <c r="N1153" s="132">
        <v>459250</v>
      </c>
      <c r="O1153" s="133" t="s">
        <v>4679</v>
      </c>
      <c r="P1153" s="132">
        <v>346480</v>
      </c>
      <c r="Q1153" s="132">
        <f t="shared" si="141"/>
        <v>805730</v>
      </c>
      <c r="R1153" s="132">
        <v>459250</v>
      </c>
      <c r="S1153" s="132">
        <v>346480</v>
      </c>
      <c r="T1153" s="169">
        <f t="shared" si="142"/>
        <v>1</v>
      </c>
      <c r="U1153" s="169">
        <f t="shared" si="143"/>
        <v>1</v>
      </c>
      <c r="V1153" s="169">
        <f t="shared" si="144"/>
        <v>1.2425095479729609</v>
      </c>
      <c r="W1153" s="169">
        <f t="shared" si="145"/>
        <v>1.0916197559967755</v>
      </c>
      <c r="X1153" s="170">
        <v>1</v>
      </c>
      <c r="Y1153" s="139">
        <v>38455</v>
      </c>
      <c r="Z1153" s="139">
        <v>38505</v>
      </c>
      <c r="AA1153" s="139">
        <v>38576</v>
      </c>
      <c r="AB1153" s="139">
        <v>38834</v>
      </c>
      <c r="AC1153" s="139">
        <v>38856</v>
      </c>
      <c r="AD1153" s="147">
        <f t="shared" si="146"/>
        <v>258</v>
      </c>
      <c r="AE1153" s="131">
        <v>250</v>
      </c>
      <c r="AF1153" s="147"/>
      <c r="AG1153" s="147">
        <v>1</v>
      </c>
      <c r="AH1153" s="172" t="s">
        <v>4510</v>
      </c>
    </row>
    <row r="1154" spans="1:34" s="172" customFormat="1" x14ac:dyDescent="0.25">
      <c r="A1154" s="147" t="s">
        <v>2149</v>
      </c>
      <c r="B1154" s="140" t="s">
        <v>8470</v>
      </c>
      <c r="C1154" s="147" t="s">
        <v>34</v>
      </c>
      <c r="D1154" s="140" t="s">
        <v>8499</v>
      </c>
      <c r="E1154" s="147" t="s">
        <v>493</v>
      </c>
      <c r="F1154" s="140" t="s">
        <v>8528</v>
      </c>
      <c r="G1154" s="147" t="s">
        <v>3244</v>
      </c>
      <c r="H1154" s="140" t="s">
        <v>10931</v>
      </c>
      <c r="I1154" s="147" t="s">
        <v>3132</v>
      </c>
      <c r="J1154" s="147">
        <v>1</v>
      </c>
      <c r="K1154" s="132">
        <f t="shared" si="140"/>
        <v>780688.19</v>
      </c>
      <c r="L1154" s="132">
        <v>546459</v>
      </c>
      <c r="M1154" s="132">
        <v>234229.19</v>
      </c>
      <c r="N1154" s="132">
        <v>419302.85</v>
      </c>
      <c r="O1154" s="133" t="s">
        <v>4753</v>
      </c>
      <c r="P1154" s="132">
        <v>225536.6</v>
      </c>
      <c r="Q1154" s="132">
        <f t="shared" si="141"/>
        <v>644839.44999999995</v>
      </c>
      <c r="R1154" s="132">
        <v>419302.85</v>
      </c>
      <c r="S1154" s="132">
        <v>225536.6</v>
      </c>
      <c r="T1154" s="169">
        <f t="shared" si="142"/>
        <v>1</v>
      </c>
      <c r="U1154" s="169">
        <f t="shared" si="143"/>
        <v>1</v>
      </c>
      <c r="V1154" s="169">
        <f t="shared" si="144"/>
        <v>0.9628885281121452</v>
      </c>
      <c r="W1154" s="169">
        <f t="shared" si="145"/>
        <v>0.82598847819127375</v>
      </c>
      <c r="X1154" s="170">
        <v>1</v>
      </c>
      <c r="Y1154" s="139">
        <v>39225</v>
      </c>
      <c r="Z1154" s="139">
        <v>39239</v>
      </c>
      <c r="AA1154" s="139">
        <v>39409</v>
      </c>
      <c r="AB1154" s="139">
        <v>39531</v>
      </c>
      <c r="AC1154" s="139">
        <v>39542</v>
      </c>
      <c r="AD1154" s="147">
        <f t="shared" si="146"/>
        <v>122</v>
      </c>
      <c r="AE1154" s="131">
        <v>308</v>
      </c>
      <c r="AF1154" s="147"/>
      <c r="AG1154" s="147">
        <v>1</v>
      </c>
      <c r="AH1154" s="172" t="s">
        <v>4510</v>
      </c>
    </row>
    <row r="1155" spans="1:34" s="172" customFormat="1" x14ac:dyDescent="0.25">
      <c r="A1155" s="147" t="s">
        <v>2149</v>
      </c>
      <c r="B1155" s="140" t="s">
        <v>8470</v>
      </c>
      <c r="C1155" s="147" t="s">
        <v>34</v>
      </c>
      <c r="D1155" s="140" t="s">
        <v>8499</v>
      </c>
      <c r="E1155" s="147" t="s">
        <v>493</v>
      </c>
      <c r="F1155" s="140" t="s">
        <v>8528</v>
      </c>
      <c r="G1155" s="147" t="s">
        <v>3130</v>
      </c>
      <c r="H1155" s="140" t="s">
        <v>9420</v>
      </c>
      <c r="I1155" s="147" t="s">
        <v>5788</v>
      </c>
      <c r="J1155" s="147">
        <v>1</v>
      </c>
      <c r="K1155" s="132">
        <f t="shared" si="140"/>
        <v>2119176</v>
      </c>
      <c r="L1155" s="132">
        <v>1446257</v>
      </c>
      <c r="M1155" s="132">
        <v>672919</v>
      </c>
      <c r="N1155" s="132">
        <v>1446257</v>
      </c>
      <c r="O1155" s="133" t="s">
        <v>4679</v>
      </c>
      <c r="P1155" s="132">
        <v>690067.21</v>
      </c>
      <c r="Q1155" s="132">
        <f t="shared" si="141"/>
        <v>2136324.21</v>
      </c>
      <c r="R1155" s="132">
        <v>1446257</v>
      </c>
      <c r="S1155" s="132">
        <v>690067.21</v>
      </c>
      <c r="T1155" s="169">
        <f t="shared" si="142"/>
        <v>1</v>
      </c>
      <c r="U1155" s="169">
        <f t="shared" si="143"/>
        <v>1</v>
      </c>
      <c r="V1155" s="169">
        <f t="shared" si="144"/>
        <v>1.0254833196863218</v>
      </c>
      <c r="W1155" s="169">
        <f t="shared" si="145"/>
        <v>1.008091923464592</v>
      </c>
      <c r="X1155" s="170">
        <v>1</v>
      </c>
      <c r="Y1155" s="139">
        <v>38867</v>
      </c>
      <c r="Z1155" s="139">
        <v>38898</v>
      </c>
      <c r="AA1155" s="139">
        <v>39001</v>
      </c>
      <c r="AB1155" s="139">
        <v>39263</v>
      </c>
      <c r="AC1155" s="139">
        <v>39394</v>
      </c>
      <c r="AD1155" s="147">
        <f t="shared" si="146"/>
        <v>262</v>
      </c>
      <c r="AE1155" s="131">
        <v>125</v>
      </c>
      <c r="AF1155" s="147"/>
      <c r="AG1155" s="147">
        <v>1</v>
      </c>
      <c r="AH1155" s="172" t="s">
        <v>4510</v>
      </c>
    </row>
    <row r="1156" spans="1:34" s="172" customFormat="1" x14ac:dyDescent="0.25">
      <c r="A1156" s="147" t="s">
        <v>2149</v>
      </c>
      <c r="B1156" s="140" t="s">
        <v>8470</v>
      </c>
      <c r="C1156" s="147" t="s">
        <v>34</v>
      </c>
      <c r="D1156" s="140" t="s">
        <v>8499</v>
      </c>
      <c r="E1156" s="147" t="s">
        <v>493</v>
      </c>
      <c r="F1156" s="140" t="s">
        <v>8528</v>
      </c>
      <c r="G1156" s="147" t="s">
        <v>3130</v>
      </c>
      <c r="H1156" s="140" t="s">
        <v>9420</v>
      </c>
      <c r="I1156" s="147" t="s">
        <v>5803</v>
      </c>
      <c r="J1156" s="147">
        <v>1</v>
      </c>
      <c r="K1156" s="132">
        <f t="shared" si="140"/>
        <v>1227449.8</v>
      </c>
      <c r="L1156" s="132">
        <v>858365</v>
      </c>
      <c r="M1156" s="132">
        <v>369084.8</v>
      </c>
      <c r="N1156" s="132">
        <v>858365</v>
      </c>
      <c r="O1156" s="133" t="s">
        <v>4679</v>
      </c>
      <c r="P1156" s="132">
        <v>237641.94</v>
      </c>
      <c r="Q1156" s="132">
        <f t="shared" si="141"/>
        <v>1096006.94</v>
      </c>
      <c r="R1156" s="132">
        <v>858365</v>
      </c>
      <c r="S1156" s="132">
        <v>237641.94</v>
      </c>
      <c r="T1156" s="169">
        <f t="shared" si="142"/>
        <v>1</v>
      </c>
      <c r="U1156" s="169">
        <f t="shared" si="143"/>
        <v>1</v>
      </c>
      <c r="V1156" s="169">
        <f t="shared" si="144"/>
        <v>0.6438681300340735</v>
      </c>
      <c r="W1156" s="169">
        <f t="shared" si="145"/>
        <v>0.89291386091716329</v>
      </c>
      <c r="X1156" s="170">
        <v>1</v>
      </c>
      <c r="Y1156" s="139">
        <v>39225</v>
      </c>
      <c r="Z1156" s="139">
        <v>39239</v>
      </c>
      <c r="AA1156" s="139">
        <v>39419</v>
      </c>
      <c r="AB1156" s="139">
        <v>39905</v>
      </c>
      <c r="AC1156" s="139" t="s">
        <v>4516</v>
      </c>
      <c r="AD1156" s="147">
        <f t="shared" si="146"/>
        <v>486</v>
      </c>
      <c r="AE1156" s="131">
        <v>30</v>
      </c>
      <c r="AF1156" s="147"/>
      <c r="AG1156" s="147">
        <v>1</v>
      </c>
      <c r="AH1156" s="172" t="s">
        <v>4510</v>
      </c>
    </row>
    <row r="1157" spans="1:34" s="172" customFormat="1" x14ac:dyDescent="0.25">
      <c r="A1157" s="147" t="s">
        <v>2149</v>
      </c>
      <c r="B1157" s="140" t="s">
        <v>8470</v>
      </c>
      <c r="C1157" s="147" t="s">
        <v>34</v>
      </c>
      <c r="D1157" s="140" t="s">
        <v>8499</v>
      </c>
      <c r="E1157" s="147" t="s">
        <v>493</v>
      </c>
      <c r="F1157" s="140" t="s">
        <v>8528</v>
      </c>
      <c r="G1157" s="147" t="s">
        <v>10933</v>
      </c>
      <c r="H1157" s="140" t="s">
        <v>10932</v>
      </c>
      <c r="I1157" s="147" t="s">
        <v>5803</v>
      </c>
      <c r="J1157" s="147">
        <v>1</v>
      </c>
      <c r="K1157" s="132">
        <f t="shared" si="140"/>
        <v>1156045.44</v>
      </c>
      <c r="L1157" s="132">
        <v>803140</v>
      </c>
      <c r="M1157" s="132">
        <v>352905.44</v>
      </c>
      <c r="N1157" s="132">
        <v>803140</v>
      </c>
      <c r="O1157" s="133" t="s">
        <v>4679</v>
      </c>
      <c r="P1157" s="132">
        <v>352905.44</v>
      </c>
      <c r="Q1157" s="132">
        <f t="shared" si="141"/>
        <v>1156045.44</v>
      </c>
      <c r="R1157" s="132">
        <v>803140</v>
      </c>
      <c r="S1157" s="132">
        <v>352905.44</v>
      </c>
      <c r="T1157" s="169">
        <f t="shared" si="142"/>
        <v>1</v>
      </c>
      <c r="U1157" s="169">
        <f t="shared" si="143"/>
        <v>1</v>
      </c>
      <c r="V1157" s="169">
        <f t="shared" si="144"/>
        <v>1</v>
      </c>
      <c r="W1157" s="169">
        <f t="shared" si="145"/>
        <v>1</v>
      </c>
      <c r="X1157" s="170">
        <v>1</v>
      </c>
      <c r="Y1157" s="139">
        <v>39225</v>
      </c>
      <c r="Z1157" s="139">
        <v>39239</v>
      </c>
      <c r="AA1157" s="139">
        <v>39349</v>
      </c>
      <c r="AB1157" s="139">
        <v>39431</v>
      </c>
      <c r="AC1157" s="139">
        <v>39435</v>
      </c>
      <c r="AD1157" s="147">
        <f t="shared" si="146"/>
        <v>82</v>
      </c>
      <c r="AE1157" s="131">
        <v>92</v>
      </c>
      <c r="AF1157" s="147"/>
      <c r="AG1157" s="147">
        <v>1</v>
      </c>
      <c r="AH1157" s="172" t="s">
        <v>4510</v>
      </c>
    </row>
    <row r="1158" spans="1:34" x14ac:dyDescent="0.25">
      <c r="A1158" s="147" t="s">
        <v>2149</v>
      </c>
      <c r="B1158" s="140" t="s">
        <v>8470</v>
      </c>
      <c r="C1158" s="147" t="s">
        <v>34</v>
      </c>
      <c r="D1158" s="140" t="s">
        <v>8499</v>
      </c>
      <c r="E1158" s="147" t="s">
        <v>493</v>
      </c>
      <c r="F1158" s="140" t="s">
        <v>8528</v>
      </c>
      <c r="G1158" s="147" t="s">
        <v>1582</v>
      </c>
      <c r="H1158" s="140" t="s">
        <v>9421</v>
      </c>
      <c r="I1158" s="147" t="s">
        <v>2227</v>
      </c>
      <c r="J1158" s="147">
        <v>1</v>
      </c>
      <c r="K1158" s="132">
        <f t="shared" si="140"/>
        <v>546765.36</v>
      </c>
      <c r="L1158" s="132">
        <v>379512</v>
      </c>
      <c r="M1158" s="132">
        <v>167253.35999999999</v>
      </c>
      <c r="N1158" s="132">
        <v>365433.41</v>
      </c>
      <c r="O1158" s="133" t="s">
        <v>4679</v>
      </c>
      <c r="P1158" s="132">
        <v>182636.86</v>
      </c>
      <c r="Q1158" s="132">
        <f t="shared" si="141"/>
        <v>548070.27</v>
      </c>
      <c r="R1158" s="132">
        <v>365433.41</v>
      </c>
      <c r="S1158" s="132">
        <v>182636.86</v>
      </c>
      <c r="T1158" s="169">
        <f t="shared" si="142"/>
        <v>1</v>
      </c>
      <c r="U1158" s="169">
        <f t="shared" si="143"/>
        <v>1</v>
      </c>
      <c r="V1158" s="169">
        <f t="shared" si="144"/>
        <v>1.0919772254500597</v>
      </c>
      <c r="W1158" s="169">
        <f t="shared" si="145"/>
        <v>1.0023865996192591</v>
      </c>
      <c r="X1158" s="170">
        <v>1</v>
      </c>
      <c r="Y1158" s="139">
        <v>39225</v>
      </c>
      <c r="Z1158" s="139">
        <v>39239</v>
      </c>
      <c r="AA1158" s="139">
        <v>39333</v>
      </c>
      <c r="AB1158" s="139">
        <v>39424</v>
      </c>
      <c r="AC1158" s="139" t="s">
        <v>4516</v>
      </c>
      <c r="AD1158" s="147">
        <f t="shared" si="146"/>
        <v>91</v>
      </c>
      <c r="AE1158" s="131">
        <v>50</v>
      </c>
      <c r="AG1158" s="147">
        <v>1</v>
      </c>
      <c r="AH1158" s="147" t="s">
        <v>4510</v>
      </c>
    </row>
    <row r="1159" spans="1:34" x14ac:dyDescent="0.25">
      <c r="A1159" s="147" t="s">
        <v>2149</v>
      </c>
      <c r="B1159" s="140" t="s">
        <v>8470</v>
      </c>
      <c r="C1159" s="147" t="s">
        <v>34</v>
      </c>
      <c r="D1159" s="140" t="s">
        <v>8499</v>
      </c>
      <c r="E1159" s="147" t="s">
        <v>493</v>
      </c>
      <c r="F1159" s="140" t="s">
        <v>8528</v>
      </c>
      <c r="G1159" s="147" t="s">
        <v>1596</v>
      </c>
      <c r="H1159" s="140" t="s">
        <v>9422</v>
      </c>
      <c r="I1159" s="147" t="s">
        <v>142</v>
      </c>
      <c r="J1159" s="147">
        <v>1</v>
      </c>
      <c r="K1159" s="132">
        <f t="shared" si="140"/>
        <v>673576.08</v>
      </c>
      <c r="L1159" s="132">
        <v>470793</v>
      </c>
      <c r="M1159" s="132">
        <v>202783.08</v>
      </c>
      <c r="N1159" s="132">
        <v>470793</v>
      </c>
      <c r="O1159" s="133" t="s">
        <v>4679</v>
      </c>
      <c r="P1159" s="132">
        <v>208683.09</v>
      </c>
      <c r="Q1159" s="132">
        <f t="shared" si="141"/>
        <v>679476.09</v>
      </c>
      <c r="R1159" s="132">
        <v>470793</v>
      </c>
      <c r="S1159" s="132">
        <v>208683.09</v>
      </c>
      <c r="T1159" s="169">
        <f t="shared" si="142"/>
        <v>1</v>
      </c>
      <c r="U1159" s="169">
        <f t="shared" si="143"/>
        <v>1</v>
      </c>
      <c r="V1159" s="169">
        <f t="shared" si="144"/>
        <v>1.0290951789468825</v>
      </c>
      <c r="W1159" s="169">
        <f t="shared" si="145"/>
        <v>1.0087592332554327</v>
      </c>
      <c r="X1159" s="170">
        <v>1</v>
      </c>
      <c r="Y1159" s="139">
        <v>39225</v>
      </c>
      <c r="Z1159" s="139">
        <v>39239</v>
      </c>
      <c r="AA1159" s="139">
        <v>39337</v>
      </c>
      <c r="AB1159" s="139">
        <v>39347</v>
      </c>
      <c r="AC1159" s="139">
        <v>39433</v>
      </c>
      <c r="AD1159" s="147">
        <f t="shared" si="146"/>
        <v>10</v>
      </c>
      <c r="AE1159" s="131">
        <v>110</v>
      </c>
      <c r="AG1159" s="147">
        <v>1</v>
      </c>
      <c r="AH1159" s="147" t="s">
        <v>4510</v>
      </c>
    </row>
    <row r="1160" spans="1:34" x14ac:dyDescent="0.25">
      <c r="A1160" s="147" t="s">
        <v>2149</v>
      </c>
      <c r="B1160" s="140" t="s">
        <v>8470</v>
      </c>
      <c r="C1160" s="147" t="s">
        <v>34</v>
      </c>
      <c r="D1160" s="140" t="s">
        <v>8499</v>
      </c>
      <c r="E1160" s="147" t="s">
        <v>493</v>
      </c>
      <c r="F1160" s="140" t="s">
        <v>8528</v>
      </c>
      <c r="G1160" s="147" t="s">
        <v>1593</v>
      </c>
      <c r="H1160" s="140" t="s">
        <v>9423</v>
      </c>
      <c r="I1160" s="147" t="s">
        <v>3246</v>
      </c>
      <c r="J1160" s="147">
        <v>1</v>
      </c>
      <c r="K1160" s="132">
        <f t="shared" si="140"/>
        <v>701551.63</v>
      </c>
      <c r="L1160" s="132">
        <v>491283</v>
      </c>
      <c r="M1160" s="132">
        <v>210268.63</v>
      </c>
      <c r="N1160" s="132">
        <v>491283</v>
      </c>
      <c r="O1160" s="133" t="s">
        <v>4679</v>
      </c>
      <c r="P1160" s="132">
        <v>210268.63</v>
      </c>
      <c r="Q1160" s="132">
        <f t="shared" si="141"/>
        <v>701551.63</v>
      </c>
      <c r="R1160" s="132">
        <v>491283</v>
      </c>
      <c r="S1160" s="132">
        <v>210268.63</v>
      </c>
      <c r="T1160" s="169">
        <f t="shared" si="142"/>
        <v>1</v>
      </c>
      <c r="U1160" s="169">
        <f t="shared" si="143"/>
        <v>1</v>
      </c>
      <c r="V1160" s="169">
        <f t="shared" si="144"/>
        <v>1</v>
      </c>
      <c r="W1160" s="169">
        <f t="shared" si="145"/>
        <v>1</v>
      </c>
      <c r="X1160" s="170">
        <v>1</v>
      </c>
      <c r="Y1160" s="139">
        <v>39225</v>
      </c>
      <c r="Z1160" s="139">
        <v>39239</v>
      </c>
      <c r="AA1160" s="139">
        <v>39337</v>
      </c>
      <c r="AB1160" s="139">
        <v>39446</v>
      </c>
      <c r="AC1160" s="139">
        <v>39447</v>
      </c>
      <c r="AD1160" s="147">
        <f t="shared" si="146"/>
        <v>109</v>
      </c>
      <c r="AE1160" s="131">
        <v>114</v>
      </c>
      <c r="AG1160" s="147">
        <v>1</v>
      </c>
      <c r="AH1160" s="147" t="s">
        <v>4510</v>
      </c>
    </row>
    <row r="1161" spans="1:34" x14ac:dyDescent="0.25">
      <c r="A1161" s="147" t="s">
        <v>2149</v>
      </c>
      <c r="B1161" s="140" t="s">
        <v>8470</v>
      </c>
      <c r="C1161" s="147" t="s">
        <v>34</v>
      </c>
      <c r="D1161" s="140" t="s">
        <v>8499</v>
      </c>
      <c r="E1161" s="147" t="s">
        <v>493</v>
      </c>
      <c r="F1161" s="140" t="s">
        <v>8528</v>
      </c>
      <c r="G1161" s="147" t="s">
        <v>1577</v>
      </c>
      <c r="H1161" s="140" t="s">
        <v>9424</v>
      </c>
      <c r="I1161" s="147" t="s">
        <v>2660</v>
      </c>
      <c r="J1161" s="147">
        <v>1</v>
      </c>
      <c r="K1161" s="132">
        <f t="shared" si="140"/>
        <v>601535</v>
      </c>
      <c r="L1161" s="132">
        <v>420939</v>
      </c>
      <c r="M1161" s="132">
        <v>180596</v>
      </c>
      <c r="N1161" s="132">
        <v>420939</v>
      </c>
      <c r="O1161" s="133" t="s">
        <v>4679</v>
      </c>
      <c r="P1161" s="132">
        <v>180595.63</v>
      </c>
      <c r="Q1161" s="132">
        <f t="shared" si="141"/>
        <v>601534.63</v>
      </c>
      <c r="R1161" s="132">
        <v>420939</v>
      </c>
      <c r="S1161" s="132">
        <v>180595.63</v>
      </c>
      <c r="T1161" s="169">
        <f t="shared" si="142"/>
        <v>1</v>
      </c>
      <c r="U1161" s="169">
        <f t="shared" si="143"/>
        <v>1</v>
      </c>
      <c r="V1161" s="169">
        <f t="shared" si="144"/>
        <v>0.99999795122815571</v>
      </c>
      <c r="W1161" s="169">
        <f t="shared" si="145"/>
        <v>0.9999993849069464</v>
      </c>
      <c r="X1161" s="170">
        <v>1</v>
      </c>
      <c r="Y1161" s="139">
        <v>39225</v>
      </c>
      <c r="Z1161" s="139">
        <v>39239</v>
      </c>
      <c r="AA1161" s="139">
        <v>39340</v>
      </c>
      <c r="AB1161" s="139">
        <v>39414</v>
      </c>
      <c r="AC1161" s="139">
        <v>39446</v>
      </c>
      <c r="AD1161" s="147">
        <f t="shared" si="146"/>
        <v>74</v>
      </c>
      <c r="AE1161" s="131">
        <v>206</v>
      </c>
      <c r="AG1161" s="147">
        <v>1</v>
      </c>
      <c r="AH1161" s="147" t="s">
        <v>4510</v>
      </c>
    </row>
    <row r="1162" spans="1:34" x14ac:dyDescent="0.25">
      <c r="A1162" s="147" t="s">
        <v>2149</v>
      </c>
      <c r="B1162" s="140" t="s">
        <v>8470</v>
      </c>
      <c r="C1162" s="147" t="s">
        <v>34</v>
      </c>
      <c r="D1162" s="140" t="s">
        <v>8499</v>
      </c>
      <c r="E1162" s="147" t="s">
        <v>493</v>
      </c>
      <c r="F1162" s="140" t="s">
        <v>8528</v>
      </c>
      <c r="G1162" s="147" t="s">
        <v>1576</v>
      </c>
      <c r="H1162" s="140" t="s">
        <v>9425</v>
      </c>
      <c r="I1162" s="147" t="s">
        <v>2227</v>
      </c>
      <c r="J1162" s="147">
        <v>1</v>
      </c>
      <c r="K1162" s="132">
        <f t="shared" si="140"/>
        <v>560708.36</v>
      </c>
      <c r="L1162" s="132">
        <v>392420</v>
      </c>
      <c r="M1162" s="132">
        <v>168288.36</v>
      </c>
      <c r="N1162" s="132">
        <v>392420</v>
      </c>
      <c r="O1162" s="133" t="s">
        <v>4679</v>
      </c>
      <c r="P1162" s="132">
        <v>183321.36</v>
      </c>
      <c r="Q1162" s="132">
        <f t="shared" si="141"/>
        <v>575741.36</v>
      </c>
      <c r="R1162" s="132">
        <v>392420</v>
      </c>
      <c r="S1162" s="132">
        <v>183321.36</v>
      </c>
      <c r="T1162" s="169">
        <f t="shared" si="142"/>
        <v>1</v>
      </c>
      <c r="U1162" s="169">
        <f t="shared" si="143"/>
        <v>1</v>
      </c>
      <c r="V1162" s="169">
        <f t="shared" si="144"/>
        <v>1.0893288163245516</v>
      </c>
      <c r="W1162" s="169">
        <f t="shared" si="145"/>
        <v>1.0268107291997572</v>
      </c>
      <c r="X1162" s="170">
        <v>1</v>
      </c>
      <c r="Y1162" s="139">
        <v>39225</v>
      </c>
      <c r="Z1162" s="139">
        <v>39239</v>
      </c>
      <c r="AA1162" s="139">
        <v>39302</v>
      </c>
      <c r="AB1162" s="139">
        <v>39394</v>
      </c>
      <c r="AC1162" s="139">
        <v>39581</v>
      </c>
      <c r="AD1162" s="147">
        <f t="shared" si="146"/>
        <v>92</v>
      </c>
      <c r="AE1162" s="131">
        <v>258</v>
      </c>
      <c r="AG1162" s="147">
        <v>1</v>
      </c>
      <c r="AH1162" s="147" t="s">
        <v>4510</v>
      </c>
    </row>
    <row r="1163" spans="1:34" x14ac:dyDescent="0.25">
      <c r="A1163" s="147" t="s">
        <v>2149</v>
      </c>
      <c r="B1163" s="140" t="s">
        <v>8470</v>
      </c>
      <c r="C1163" s="147" t="s">
        <v>34</v>
      </c>
      <c r="D1163" s="140" t="s">
        <v>8499</v>
      </c>
      <c r="E1163" s="147" t="s">
        <v>493</v>
      </c>
      <c r="F1163" s="140" t="s">
        <v>8528</v>
      </c>
      <c r="G1163" s="147" t="s">
        <v>10935</v>
      </c>
      <c r="H1163" s="140" t="s">
        <v>10934</v>
      </c>
      <c r="I1163" s="147" t="s">
        <v>3267</v>
      </c>
      <c r="J1163" s="147">
        <v>1</v>
      </c>
      <c r="K1163" s="132">
        <f t="shared" si="140"/>
        <v>480000</v>
      </c>
      <c r="L1163" s="132">
        <v>200000</v>
      </c>
      <c r="M1163" s="132">
        <v>280000</v>
      </c>
      <c r="N1163" s="132">
        <v>200000</v>
      </c>
      <c r="O1163" s="133" t="s">
        <v>4679</v>
      </c>
      <c r="P1163" s="132">
        <v>267250</v>
      </c>
      <c r="Q1163" s="132">
        <f t="shared" si="141"/>
        <v>467250</v>
      </c>
      <c r="R1163" s="132">
        <v>200000</v>
      </c>
      <c r="S1163" s="132">
        <v>267250</v>
      </c>
      <c r="T1163" s="169">
        <f t="shared" si="142"/>
        <v>1</v>
      </c>
      <c r="U1163" s="169">
        <f t="shared" si="143"/>
        <v>1</v>
      </c>
      <c r="V1163" s="169">
        <f t="shared" si="144"/>
        <v>0.95446428571428577</v>
      </c>
      <c r="W1163" s="169">
        <f t="shared" si="145"/>
        <v>0.97343749999999996</v>
      </c>
      <c r="X1163" s="170">
        <v>1</v>
      </c>
      <c r="Y1163" s="139">
        <v>38455</v>
      </c>
      <c r="Z1163" s="139">
        <v>38505</v>
      </c>
      <c r="AA1163" s="139">
        <v>38572</v>
      </c>
      <c r="AB1163" s="139">
        <v>39416</v>
      </c>
      <c r="AC1163" s="139" t="s">
        <v>4516</v>
      </c>
      <c r="AD1163" s="147">
        <f t="shared" si="146"/>
        <v>844</v>
      </c>
      <c r="AE1163" s="131">
        <v>185</v>
      </c>
      <c r="AG1163" s="147">
        <v>1</v>
      </c>
      <c r="AH1163" s="147" t="s">
        <v>4510</v>
      </c>
    </row>
    <row r="1164" spans="1:34" x14ac:dyDescent="0.25">
      <c r="A1164" s="147" t="s">
        <v>2149</v>
      </c>
      <c r="B1164" s="140" t="s">
        <v>8470</v>
      </c>
      <c r="C1164" s="147" t="s">
        <v>34</v>
      </c>
      <c r="D1164" s="140" t="s">
        <v>8499</v>
      </c>
      <c r="E1164" s="147" t="s">
        <v>493</v>
      </c>
      <c r="F1164" s="140" t="s">
        <v>8528</v>
      </c>
      <c r="G1164" s="147" t="s">
        <v>104</v>
      </c>
      <c r="H1164" s="140" t="s">
        <v>9426</v>
      </c>
      <c r="I1164" s="147" t="s">
        <v>5788</v>
      </c>
      <c r="J1164" s="147">
        <v>1</v>
      </c>
      <c r="K1164" s="132">
        <f t="shared" si="140"/>
        <v>2169253</v>
      </c>
      <c r="L1164" s="132">
        <v>1506827</v>
      </c>
      <c r="M1164" s="132">
        <v>662426</v>
      </c>
      <c r="N1164" s="132">
        <v>1506827</v>
      </c>
      <c r="O1164" s="133" t="s">
        <v>4679</v>
      </c>
      <c r="P1164" s="132">
        <v>662376.03</v>
      </c>
      <c r="Q1164" s="132">
        <f t="shared" si="141"/>
        <v>2169203.0300000003</v>
      </c>
      <c r="R1164" s="132">
        <v>1506827</v>
      </c>
      <c r="S1164" s="132">
        <v>662376.03</v>
      </c>
      <c r="T1164" s="169">
        <f t="shared" si="142"/>
        <v>1</v>
      </c>
      <c r="U1164" s="169">
        <f t="shared" si="143"/>
        <v>1</v>
      </c>
      <c r="V1164" s="169">
        <f t="shared" si="144"/>
        <v>0.99992456515897632</v>
      </c>
      <c r="W1164" s="169">
        <f t="shared" si="145"/>
        <v>0.99997696442047113</v>
      </c>
      <c r="X1164" s="170">
        <v>1</v>
      </c>
      <c r="Y1164" s="139">
        <v>38867</v>
      </c>
      <c r="Z1164" s="139">
        <v>38898</v>
      </c>
      <c r="AA1164" s="139">
        <v>39003</v>
      </c>
      <c r="AB1164" s="139">
        <v>39095</v>
      </c>
      <c r="AC1164" s="139">
        <v>39417</v>
      </c>
      <c r="AD1164" s="147">
        <f t="shared" si="146"/>
        <v>92</v>
      </c>
      <c r="AE1164" s="131">
        <v>200</v>
      </c>
      <c r="AG1164" s="147">
        <v>1</v>
      </c>
      <c r="AH1164" s="147" t="s">
        <v>4510</v>
      </c>
    </row>
    <row r="1165" spans="1:34" x14ac:dyDescent="0.25">
      <c r="A1165" s="147" t="s">
        <v>2149</v>
      </c>
      <c r="B1165" s="140" t="s">
        <v>8470</v>
      </c>
      <c r="C1165" s="147" t="s">
        <v>34</v>
      </c>
      <c r="D1165" s="140" t="s">
        <v>8499</v>
      </c>
      <c r="E1165" s="147" t="s">
        <v>493</v>
      </c>
      <c r="F1165" s="140" t="s">
        <v>8528</v>
      </c>
      <c r="G1165" s="147" t="s">
        <v>1586</v>
      </c>
      <c r="H1165" s="140" t="s">
        <v>9427</v>
      </c>
      <c r="I1165" s="147" t="s">
        <v>5803</v>
      </c>
      <c r="J1165" s="147">
        <v>1</v>
      </c>
      <c r="K1165" s="132">
        <f t="shared" si="140"/>
        <v>880377.42999999993</v>
      </c>
      <c r="L1165" s="132">
        <v>613517</v>
      </c>
      <c r="M1165" s="132">
        <v>266860.43</v>
      </c>
      <c r="N1165" s="132">
        <v>613517</v>
      </c>
      <c r="O1165" s="133" t="s">
        <v>4679</v>
      </c>
      <c r="P1165" s="132">
        <v>275091.09000000003</v>
      </c>
      <c r="Q1165" s="132">
        <f t="shared" si="141"/>
        <v>888608.09000000008</v>
      </c>
      <c r="R1165" s="132">
        <v>613517</v>
      </c>
      <c r="S1165" s="132">
        <v>275091.09000000003</v>
      </c>
      <c r="T1165" s="169">
        <f t="shared" si="142"/>
        <v>1</v>
      </c>
      <c r="U1165" s="169">
        <f t="shared" si="143"/>
        <v>1</v>
      </c>
      <c r="V1165" s="169">
        <f t="shared" si="144"/>
        <v>1.0308425644071699</v>
      </c>
      <c r="W1165" s="169">
        <f t="shared" si="145"/>
        <v>1.0093490129568634</v>
      </c>
      <c r="X1165" s="170">
        <v>1</v>
      </c>
      <c r="Y1165" s="139">
        <v>39225</v>
      </c>
      <c r="Z1165" s="139">
        <v>39239</v>
      </c>
      <c r="AA1165" s="139">
        <v>39438</v>
      </c>
      <c r="AB1165" s="139">
        <v>39533</v>
      </c>
      <c r="AC1165" s="139">
        <v>39554</v>
      </c>
      <c r="AD1165" s="147">
        <f t="shared" si="146"/>
        <v>95</v>
      </c>
      <c r="AE1165" s="131">
        <v>72</v>
      </c>
      <c r="AG1165" s="147">
        <v>1</v>
      </c>
      <c r="AH1165" s="147" t="s">
        <v>4510</v>
      </c>
    </row>
    <row r="1166" spans="1:34" x14ac:dyDescent="0.25">
      <c r="A1166" s="147" t="s">
        <v>2149</v>
      </c>
      <c r="B1166" s="140" t="s">
        <v>8470</v>
      </c>
      <c r="C1166" s="147" t="s">
        <v>34</v>
      </c>
      <c r="D1166" s="140" t="s">
        <v>8499</v>
      </c>
      <c r="E1166" s="147" t="s">
        <v>493</v>
      </c>
      <c r="F1166" s="140" t="s">
        <v>8528</v>
      </c>
      <c r="G1166" s="147" t="s">
        <v>3247</v>
      </c>
      <c r="H1166" s="140" t="s">
        <v>10936</v>
      </c>
      <c r="I1166" s="147" t="s">
        <v>3243</v>
      </c>
      <c r="J1166" s="147">
        <v>1</v>
      </c>
      <c r="K1166" s="132">
        <f t="shared" si="140"/>
        <v>661111.25</v>
      </c>
      <c r="L1166" s="132">
        <v>463099</v>
      </c>
      <c r="M1166" s="132">
        <v>198012.25</v>
      </c>
      <c r="N1166" s="132">
        <v>463099</v>
      </c>
      <c r="O1166" s="133" t="s">
        <v>4679</v>
      </c>
      <c r="P1166" s="132">
        <v>198012</v>
      </c>
      <c r="Q1166" s="132">
        <f t="shared" si="141"/>
        <v>661111</v>
      </c>
      <c r="R1166" s="132">
        <v>463099</v>
      </c>
      <c r="S1166" s="132">
        <v>198012</v>
      </c>
      <c r="T1166" s="169">
        <f t="shared" si="142"/>
        <v>1</v>
      </c>
      <c r="U1166" s="169">
        <f t="shared" si="143"/>
        <v>1</v>
      </c>
      <c r="V1166" s="169">
        <f t="shared" si="144"/>
        <v>0.99999873745184953</v>
      </c>
      <c r="W1166" s="169">
        <f t="shared" si="145"/>
        <v>0.99999962184881896</v>
      </c>
      <c r="X1166" s="170">
        <v>1</v>
      </c>
      <c r="Y1166" s="139">
        <v>39225</v>
      </c>
      <c r="Z1166" s="139">
        <v>39239</v>
      </c>
      <c r="AA1166" s="139">
        <v>39430</v>
      </c>
      <c r="AB1166" s="139">
        <v>39513</v>
      </c>
      <c r="AC1166" s="139">
        <v>39611</v>
      </c>
      <c r="AD1166" s="147">
        <f t="shared" si="146"/>
        <v>83</v>
      </c>
      <c r="AE1166" s="131">
        <v>320</v>
      </c>
      <c r="AG1166" s="147">
        <v>1</v>
      </c>
      <c r="AH1166" s="147" t="s">
        <v>4510</v>
      </c>
    </row>
    <row r="1167" spans="1:34" x14ac:dyDescent="0.25">
      <c r="A1167" s="147" t="s">
        <v>2149</v>
      </c>
      <c r="B1167" s="140" t="s">
        <v>8470</v>
      </c>
      <c r="C1167" s="147" t="s">
        <v>34</v>
      </c>
      <c r="D1167" s="140" t="s">
        <v>8499</v>
      </c>
      <c r="E1167" s="147" t="s">
        <v>493</v>
      </c>
      <c r="F1167" s="140" t="s">
        <v>8528</v>
      </c>
      <c r="G1167" s="147" t="s">
        <v>1958</v>
      </c>
      <c r="H1167" s="140" t="s">
        <v>10937</v>
      </c>
      <c r="I1167" s="147" t="s">
        <v>5776</v>
      </c>
      <c r="J1167" s="147">
        <v>1</v>
      </c>
      <c r="K1167" s="132">
        <f t="shared" si="140"/>
        <v>1191000</v>
      </c>
      <c r="L1167" s="132">
        <v>503600</v>
      </c>
      <c r="M1167" s="132">
        <v>687400</v>
      </c>
      <c r="N1167" s="132">
        <v>503600</v>
      </c>
      <c r="O1167" s="133" t="s">
        <v>4679</v>
      </c>
      <c r="P1167" s="132">
        <v>787661.4</v>
      </c>
      <c r="Q1167" s="132">
        <f t="shared" si="141"/>
        <v>1291261.3999999999</v>
      </c>
      <c r="R1167" s="132">
        <v>503600</v>
      </c>
      <c r="S1167" s="132">
        <v>787661.4</v>
      </c>
      <c r="T1167" s="169">
        <f t="shared" si="142"/>
        <v>1</v>
      </c>
      <c r="U1167" s="169">
        <f t="shared" si="143"/>
        <v>1</v>
      </c>
      <c r="V1167" s="169">
        <f t="shared" si="144"/>
        <v>1.1458559790514984</v>
      </c>
      <c r="W1167" s="169">
        <f t="shared" si="145"/>
        <v>1.0841825356842989</v>
      </c>
      <c r="X1167" s="170">
        <v>1</v>
      </c>
      <c r="Y1167" s="139">
        <v>38455</v>
      </c>
      <c r="Z1167" s="139">
        <v>38505</v>
      </c>
      <c r="AA1167" s="139">
        <v>38616</v>
      </c>
      <c r="AB1167" s="139">
        <v>39020</v>
      </c>
      <c r="AC1167" s="139">
        <v>39065</v>
      </c>
      <c r="AD1167" s="147">
        <f t="shared" si="146"/>
        <v>404</v>
      </c>
      <c r="AE1167" s="131">
        <v>170</v>
      </c>
      <c r="AG1167" s="147">
        <v>1</v>
      </c>
      <c r="AH1167" s="147" t="s">
        <v>4510</v>
      </c>
    </row>
    <row r="1168" spans="1:34" x14ac:dyDescent="0.25">
      <c r="A1168" s="147" t="s">
        <v>2149</v>
      </c>
      <c r="B1168" s="140" t="s">
        <v>8470</v>
      </c>
      <c r="C1168" s="147" t="s">
        <v>34</v>
      </c>
      <c r="D1168" s="140" t="s">
        <v>8499</v>
      </c>
      <c r="E1168" s="147" t="s">
        <v>493</v>
      </c>
      <c r="F1168" s="140" t="s">
        <v>8528</v>
      </c>
      <c r="G1168" s="147" t="s">
        <v>1958</v>
      </c>
      <c r="H1168" s="140" t="s">
        <v>10937</v>
      </c>
      <c r="I1168" s="147" t="s">
        <v>142</v>
      </c>
      <c r="J1168" s="147">
        <v>1</v>
      </c>
      <c r="K1168" s="132">
        <f t="shared" si="140"/>
        <v>647663.09</v>
      </c>
      <c r="L1168" s="132">
        <v>453119</v>
      </c>
      <c r="M1168" s="132">
        <v>194544.09</v>
      </c>
      <c r="N1168" s="132">
        <v>436574.15</v>
      </c>
      <c r="O1168" s="133" t="s">
        <v>4679</v>
      </c>
      <c r="P1168" s="132">
        <v>194544.09</v>
      </c>
      <c r="Q1168" s="132">
        <f t="shared" si="141"/>
        <v>631118.24</v>
      </c>
      <c r="R1168" s="132">
        <v>436574.15</v>
      </c>
      <c r="S1168" s="132">
        <v>194544.09</v>
      </c>
      <c r="T1168" s="169">
        <f t="shared" si="142"/>
        <v>1</v>
      </c>
      <c r="U1168" s="169">
        <f t="shared" si="143"/>
        <v>1</v>
      </c>
      <c r="V1168" s="169">
        <f t="shared" si="144"/>
        <v>1</v>
      </c>
      <c r="W1168" s="169">
        <f t="shared" si="145"/>
        <v>0.97445454240722595</v>
      </c>
      <c r="X1168" s="170">
        <v>1</v>
      </c>
      <c r="Y1168" s="139">
        <v>39225</v>
      </c>
      <c r="Z1168" s="139">
        <v>39239</v>
      </c>
      <c r="AA1168" s="139">
        <v>39277</v>
      </c>
      <c r="AB1168" s="139">
        <v>39416</v>
      </c>
      <c r="AC1168" s="139">
        <v>39434</v>
      </c>
      <c r="AD1168" s="147">
        <f t="shared" si="146"/>
        <v>139</v>
      </c>
      <c r="AE1168" s="131">
        <v>170</v>
      </c>
      <c r="AG1168" s="147">
        <v>1</v>
      </c>
      <c r="AH1168" s="147" t="s">
        <v>4510</v>
      </c>
    </row>
    <row r="1169" spans="1:34" x14ac:dyDescent="0.25">
      <c r="A1169" s="147" t="s">
        <v>2149</v>
      </c>
      <c r="B1169" s="140" t="s">
        <v>8470</v>
      </c>
      <c r="C1169" s="147" t="s">
        <v>34</v>
      </c>
      <c r="D1169" s="140" t="s">
        <v>8499</v>
      </c>
      <c r="E1169" s="147" t="s">
        <v>493</v>
      </c>
      <c r="F1169" s="140" t="s">
        <v>8528</v>
      </c>
      <c r="G1169" s="147" t="s">
        <v>266</v>
      </c>
      <c r="H1169" s="140" t="s">
        <v>10938</v>
      </c>
      <c r="I1169" s="147" t="s">
        <v>5775</v>
      </c>
      <c r="J1169" s="147">
        <v>1</v>
      </c>
      <c r="K1169" s="132">
        <f t="shared" si="140"/>
        <v>4241000</v>
      </c>
      <c r="L1169" s="132">
        <v>1685740</v>
      </c>
      <c r="M1169" s="132">
        <v>2555260</v>
      </c>
      <c r="N1169" s="132">
        <v>1685740</v>
      </c>
      <c r="O1169" s="133" t="s">
        <v>4679</v>
      </c>
      <c r="P1169" s="132">
        <v>781056</v>
      </c>
      <c r="Q1169" s="132">
        <f t="shared" si="141"/>
        <v>2466796</v>
      </c>
      <c r="R1169" s="132">
        <v>1685740</v>
      </c>
      <c r="S1169" s="132">
        <v>781056</v>
      </c>
      <c r="T1169" s="169">
        <f t="shared" si="142"/>
        <v>1</v>
      </c>
      <c r="U1169" s="169">
        <f t="shared" si="143"/>
        <v>1</v>
      </c>
      <c r="V1169" s="169">
        <f t="shared" si="144"/>
        <v>0.3056659596283744</v>
      </c>
      <c r="W1169" s="169">
        <f t="shared" si="145"/>
        <v>0.58165432680971474</v>
      </c>
      <c r="X1169" s="170">
        <v>1</v>
      </c>
      <c r="Y1169" s="139">
        <v>38455</v>
      </c>
      <c r="Z1169" s="139">
        <v>38505</v>
      </c>
      <c r="AA1169" s="139">
        <v>38593</v>
      </c>
      <c r="AB1169" s="139">
        <v>39051</v>
      </c>
      <c r="AC1169" s="139">
        <v>39140</v>
      </c>
      <c r="AD1169" s="147">
        <f t="shared" si="146"/>
        <v>458</v>
      </c>
      <c r="AE1169" s="131">
        <v>84</v>
      </c>
      <c r="AG1169" s="147">
        <v>1</v>
      </c>
      <c r="AH1169" s="147" t="s">
        <v>4510</v>
      </c>
    </row>
    <row r="1170" spans="1:34" x14ac:dyDescent="0.25">
      <c r="A1170" s="147" t="s">
        <v>2149</v>
      </c>
      <c r="B1170" s="140" t="s">
        <v>8470</v>
      </c>
      <c r="C1170" s="147" t="s">
        <v>34</v>
      </c>
      <c r="D1170" s="140" t="s">
        <v>8499</v>
      </c>
      <c r="E1170" s="147" t="s">
        <v>493</v>
      </c>
      <c r="F1170" s="140" t="s">
        <v>8528</v>
      </c>
      <c r="G1170" s="147" t="s">
        <v>3248</v>
      </c>
      <c r="H1170" s="140" t="s">
        <v>10939</v>
      </c>
      <c r="I1170" s="147" t="s">
        <v>142</v>
      </c>
      <c r="J1170" s="147">
        <v>1</v>
      </c>
      <c r="K1170" s="132">
        <f t="shared" si="140"/>
        <v>673576.08</v>
      </c>
      <c r="L1170" s="132">
        <v>470593</v>
      </c>
      <c r="M1170" s="132">
        <v>202983.08</v>
      </c>
      <c r="N1170" s="132">
        <v>470593</v>
      </c>
      <c r="O1170" s="133" t="s">
        <v>4679</v>
      </c>
      <c r="P1170" s="132">
        <v>203144</v>
      </c>
      <c r="Q1170" s="132">
        <f t="shared" si="141"/>
        <v>673737</v>
      </c>
      <c r="R1170" s="132">
        <v>470593</v>
      </c>
      <c r="S1170" s="132">
        <v>203144</v>
      </c>
      <c r="T1170" s="169">
        <f t="shared" si="142"/>
        <v>1</v>
      </c>
      <c r="U1170" s="169">
        <f t="shared" si="143"/>
        <v>1</v>
      </c>
      <c r="V1170" s="169">
        <f t="shared" si="144"/>
        <v>1.0007927754372434</v>
      </c>
      <c r="W1170" s="169">
        <f t="shared" si="145"/>
        <v>1.0002389039705806</v>
      </c>
      <c r="X1170" s="170">
        <v>1</v>
      </c>
      <c r="Y1170" s="139">
        <v>39225</v>
      </c>
      <c r="Z1170" s="139">
        <v>39239</v>
      </c>
      <c r="AA1170" s="139">
        <v>39385</v>
      </c>
      <c r="AB1170" s="139">
        <v>39416</v>
      </c>
      <c r="AC1170" s="139">
        <v>39434</v>
      </c>
      <c r="AD1170" s="147">
        <f t="shared" si="146"/>
        <v>31</v>
      </c>
      <c r="AE1170" s="131">
        <v>220</v>
      </c>
      <c r="AG1170" s="147">
        <v>1</v>
      </c>
      <c r="AH1170" s="147" t="s">
        <v>4510</v>
      </c>
    </row>
    <row r="1171" spans="1:34" x14ac:dyDescent="0.25">
      <c r="A1171" s="147" t="s">
        <v>2149</v>
      </c>
      <c r="B1171" s="140" t="s">
        <v>8470</v>
      </c>
      <c r="C1171" s="147" t="s">
        <v>34</v>
      </c>
      <c r="D1171" s="140" t="s">
        <v>8499</v>
      </c>
      <c r="E1171" s="147" t="s">
        <v>493</v>
      </c>
      <c r="F1171" s="140" t="s">
        <v>8528</v>
      </c>
      <c r="G1171" s="147" t="s">
        <v>3249</v>
      </c>
      <c r="H1171" s="140" t="s">
        <v>10940</v>
      </c>
      <c r="I1171" s="147" t="s">
        <v>2227</v>
      </c>
      <c r="J1171" s="147">
        <v>1</v>
      </c>
      <c r="K1171" s="132">
        <f t="shared" si="140"/>
        <v>602013.91</v>
      </c>
      <c r="L1171" s="132">
        <v>421453</v>
      </c>
      <c r="M1171" s="132">
        <v>180560.91</v>
      </c>
      <c r="N1171" s="132">
        <v>404115.56</v>
      </c>
      <c r="O1171" s="133" t="s">
        <v>4679</v>
      </c>
      <c r="P1171" s="132">
        <v>180560.91</v>
      </c>
      <c r="Q1171" s="132">
        <f t="shared" si="141"/>
        <v>584676.47</v>
      </c>
      <c r="R1171" s="132">
        <v>404115.56</v>
      </c>
      <c r="S1171" s="132">
        <v>180560.91</v>
      </c>
      <c r="T1171" s="169">
        <f t="shared" si="142"/>
        <v>1</v>
      </c>
      <c r="U1171" s="169">
        <f t="shared" si="143"/>
        <v>1</v>
      </c>
      <c r="V1171" s="169">
        <f t="shared" si="144"/>
        <v>1</v>
      </c>
      <c r="W1171" s="169">
        <f t="shared" si="145"/>
        <v>0.9712009312210077</v>
      </c>
      <c r="X1171" s="170">
        <v>1</v>
      </c>
      <c r="Y1171" s="139">
        <v>39225</v>
      </c>
      <c r="Z1171" s="139">
        <v>39239</v>
      </c>
      <c r="AA1171" s="139">
        <v>39347</v>
      </c>
      <c r="AB1171" s="139">
        <v>39416</v>
      </c>
      <c r="AC1171" s="139">
        <v>39419</v>
      </c>
      <c r="AD1171" s="147">
        <f t="shared" si="146"/>
        <v>69</v>
      </c>
      <c r="AE1171" s="131">
        <v>50</v>
      </c>
      <c r="AG1171" s="147">
        <v>1</v>
      </c>
      <c r="AH1171" s="147" t="s">
        <v>4510</v>
      </c>
    </row>
    <row r="1172" spans="1:34" x14ac:dyDescent="0.25">
      <c r="A1172" s="147" t="s">
        <v>2149</v>
      </c>
      <c r="B1172" s="140" t="s">
        <v>8470</v>
      </c>
      <c r="C1172" s="147" t="s">
        <v>34</v>
      </c>
      <c r="D1172" s="140" t="s">
        <v>8499</v>
      </c>
      <c r="E1172" s="147" t="s">
        <v>493</v>
      </c>
      <c r="F1172" s="140" t="s">
        <v>8528</v>
      </c>
      <c r="G1172" s="147" t="s">
        <v>1592</v>
      </c>
      <c r="H1172" s="140" t="s">
        <v>9428</v>
      </c>
      <c r="I1172" s="147" t="s">
        <v>5775</v>
      </c>
      <c r="J1172" s="147">
        <v>1</v>
      </c>
      <c r="K1172" s="132">
        <f t="shared" si="140"/>
        <v>1791000</v>
      </c>
      <c r="L1172" s="132">
        <v>1014200</v>
      </c>
      <c r="M1172" s="132">
        <v>776800</v>
      </c>
      <c r="N1172" s="132">
        <v>1014200</v>
      </c>
      <c r="O1172" s="133" t="s">
        <v>4679</v>
      </c>
      <c r="P1172" s="132">
        <v>779300</v>
      </c>
      <c r="Q1172" s="132">
        <f t="shared" si="141"/>
        <v>1793500</v>
      </c>
      <c r="R1172" s="132">
        <v>1014200</v>
      </c>
      <c r="S1172" s="132">
        <v>779300</v>
      </c>
      <c r="T1172" s="169">
        <f t="shared" si="142"/>
        <v>1</v>
      </c>
      <c r="U1172" s="169">
        <f t="shared" si="143"/>
        <v>1</v>
      </c>
      <c r="V1172" s="169">
        <f t="shared" si="144"/>
        <v>1.0032183316168899</v>
      </c>
      <c r="W1172" s="169">
        <f t="shared" si="145"/>
        <v>1.001395868230039</v>
      </c>
      <c r="X1172" s="170">
        <v>1</v>
      </c>
      <c r="Y1172" s="139">
        <v>38455</v>
      </c>
      <c r="Z1172" s="139">
        <v>38505</v>
      </c>
      <c r="AA1172" s="139">
        <v>38574</v>
      </c>
      <c r="AB1172" s="139">
        <v>39113</v>
      </c>
      <c r="AC1172" s="139">
        <v>39141</v>
      </c>
      <c r="AD1172" s="147">
        <f t="shared" si="146"/>
        <v>539</v>
      </c>
      <c r="AE1172" s="131">
        <v>196</v>
      </c>
      <c r="AG1172" s="147">
        <v>1</v>
      </c>
      <c r="AH1172" s="147" t="s">
        <v>4510</v>
      </c>
    </row>
    <row r="1173" spans="1:34" x14ac:dyDescent="0.25">
      <c r="A1173" s="147" t="s">
        <v>2149</v>
      </c>
      <c r="B1173" s="140" t="s">
        <v>8470</v>
      </c>
      <c r="C1173" s="147" t="s">
        <v>34</v>
      </c>
      <c r="D1173" s="140" t="s">
        <v>8499</v>
      </c>
      <c r="E1173" s="147" t="s">
        <v>493</v>
      </c>
      <c r="F1173" s="140" t="s">
        <v>8528</v>
      </c>
      <c r="G1173" s="147" t="s">
        <v>1587</v>
      </c>
      <c r="H1173" s="140" t="s">
        <v>9429</v>
      </c>
      <c r="I1173" s="147" t="s">
        <v>5775</v>
      </c>
      <c r="J1173" s="147">
        <v>1</v>
      </c>
      <c r="K1173" s="132">
        <f t="shared" si="140"/>
        <v>1991000</v>
      </c>
      <c r="L1173" s="132">
        <v>985000</v>
      </c>
      <c r="M1173" s="132">
        <v>1006000</v>
      </c>
      <c r="N1173" s="132">
        <v>985000</v>
      </c>
      <c r="O1173" s="133" t="s">
        <v>4679</v>
      </c>
      <c r="P1173" s="132">
        <v>459037.25</v>
      </c>
      <c r="Q1173" s="132">
        <f t="shared" si="141"/>
        <v>1444037.25</v>
      </c>
      <c r="R1173" s="132">
        <v>985000</v>
      </c>
      <c r="S1173" s="132">
        <v>459037.25</v>
      </c>
      <c r="T1173" s="169">
        <f t="shared" si="142"/>
        <v>1</v>
      </c>
      <c r="U1173" s="169">
        <f t="shared" si="143"/>
        <v>1</v>
      </c>
      <c r="V1173" s="169">
        <f t="shared" si="144"/>
        <v>0.45629945328031807</v>
      </c>
      <c r="W1173" s="169">
        <f t="shared" si="145"/>
        <v>0.72528239578101461</v>
      </c>
      <c r="X1173" s="170">
        <v>1</v>
      </c>
      <c r="Y1173" s="139">
        <v>38455</v>
      </c>
      <c r="Z1173" s="139">
        <v>38505</v>
      </c>
      <c r="AA1173" s="139">
        <v>38567</v>
      </c>
      <c r="AB1173" s="139">
        <v>39112</v>
      </c>
      <c r="AC1173" s="139">
        <v>39137</v>
      </c>
      <c r="AD1173" s="147">
        <f t="shared" si="146"/>
        <v>545</v>
      </c>
      <c r="AE1173" s="131">
        <v>126</v>
      </c>
      <c r="AG1173" s="147">
        <v>1</v>
      </c>
      <c r="AH1173" s="147" t="s">
        <v>4510</v>
      </c>
    </row>
    <row r="1174" spans="1:34" x14ac:dyDescent="0.25">
      <c r="A1174" s="147" t="s">
        <v>2149</v>
      </c>
      <c r="B1174" s="140" t="s">
        <v>8470</v>
      </c>
      <c r="C1174" s="147" t="s">
        <v>34</v>
      </c>
      <c r="D1174" s="140" t="s">
        <v>8499</v>
      </c>
      <c r="E1174" s="147" t="s">
        <v>493</v>
      </c>
      <c r="F1174" s="140" t="s">
        <v>8528</v>
      </c>
      <c r="G1174" s="147" t="s">
        <v>1587</v>
      </c>
      <c r="H1174" s="140" t="s">
        <v>9429</v>
      </c>
      <c r="I1174" s="147" t="s">
        <v>5804</v>
      </c>
      <c r="J1174" s="147">
        <v>1</v>
      </c>
      <c r="K1174" s="132">
        <f t="shared" si="140"/>
        <v>1316115.5</v>
      </c>
      <c r="L1174" s="132">
        <v>920961.3</v>
      </c>
      <c r="M1174" s="132">
        <v>395154.2</v>
      </c>
      <c r="N1174" s="132">
        <v>920961.3</v>
      </c>
      <c r="O1174" s="133" t="s">
        <v>4679</v>
      </c>
      <c r="P1174" s="132">
        <v>394659.66</v>
      </c>
      <c r="Q1174" s="132">
        <f t="shared" si="141"/>
        <v>1315620.96</v>
      </c>
      <c r="R1174" s="132">
        <v>920961.3</v>
      </c>
      <c r="S1174" s="132">
        <v>394659.66</v>
      </c>
      <c r="T1174" s="169">
        <f t="shared" si="142"/>
        <v>1</v>
      </c>
      <c r="U1174" s="169">
        <f t="shared" si="143"/>
        <v>1</v>
      </c>
      <c r="V1174" s="169">
        <f t="shared" si="144"/>
        <v>0.99874848856471721</v>
      </c>
      <c r="W1174" s="169">
        <f t="shared" si="145"/>
        <v>0.9996242427051425</v>
      </c>
      <c r="X1174" s="170">
        <v>1</v>
      </c>
      <c r="Y1174" s="139">
        <v>39225</v>
      </c>
      <c r="Z1174" s="139">
        <v>39239</v>
      </c>
      <c r="AA1174" s="139">
        <v>39385</v>
      </c>
      <c r="AB1174" s="139">
        <v>39508</v>
      </c>
      <c r="AC1174" s="139">
        <v>39941</v>
      </c>
      <c r="AD1174" s="147">
        <f t="shared" si="146"/>
        <v>123</v>
      </c>
      <c r="AE1174" s="131">
        <v>128</v>
      </c>
      <c r="AG1174" s="147">
        <v>1</v>
      </c>
      <c r="AH1174" s="147" t="s">
        <v>4510</v>
      </c>
    </row>
    <row r="1175" spans="1:34" x14ac:dyDescent="0.25">
      <c r="A1175" s="147" t="s">
        <v>2149</v>
      </c>
      <c r="B1175" s="140" t="s">
        <v>8470</v>
      </c>
      <c r="C1175" s="147" t="s">
        <v>34</v>
      </c>
      <c r="D1175" s="140" t="s">
        <v>8499</v>
      </c>
      <c r="E1175" s="147" t="s">
        <v>493</v>
      </c>
      <c r="F1175" s="140" t="s">
        <v>8528</v>
      </c>
      <c r="G1175" s="147" t="s">
        <v>2999</v>
      </c>
      <c r="H1175" s="140" t="s">
        <v>10941</v>
      </c>
      <c r="I1175" s="147" t="s">
        <v>5777</v>
      </c>
      <c r="J1175" s="147">
        <v>1</v>
      </c>
      <c r="K1175" s="132">
        <f t="shared" si="140"/>
        <v>1462334</v>
      </c>
      <c r="L1175" s="132">
        <v>878739</v>
      </c>
      <c r="M1175" s="132">
        <v>583595</v>
      </c>
      <c r="N1175" s="132">
        <v>878739</v>
      </c>
      <c r="O1175" s="133" t="s">
        <v>4679</v>
      </c>
      <c r="P1175" s="132">
        <v>520382.8</v>
      </c>
      <c r="Q1175" s="132">
        <f t="shared" si="141"/>
        <v>1399121.8</v>
      </c>
      <c r="R1175" s="132">
        <v>878739</v>
      </c>
      <c r="S1175" s="132">
        <v>520382.8</v>
      </c>
      <c r="T1175" s="169">
        <f t="shared" si="142"/>
        <v>1</v>
      </c>
      <c r="U1175" s="169">
        <f t="shared" si="143"/>
        <v>1</v>
      </c>
      <c r="V1175" s="169">
        <f t="shared" si="144"/>
        <v>0.89168481566840019</v>
      </c>
      <c r="W1175" s="169">
        <f t="shared" si="145"/>
        <v>0.9567730764654313</v>
      </c>
      <c r="X1175" s="170">
        <v>1</v>
      </c>
      <c r="Y1175" s="139">
        <v>38455</v>
      </c>
      <c r="Z1175" s="139">
        <v>38505</v>
      </c>
      <c r="AA1175" s="139">
        <v>38561</v>
      </c>
      <c r="AB1175" s="139">
        <v>38975</v>
      </c>
      <c r="AC1175" s="139">
        <v>39049</v>
      </c>
      <c r="AD1175" s="147">
        <f t="shared" si="146"/>
        <v>414</v>
      </c>
      <c r="AE1175" s="131">
        <v>102</v>
      </c>
      <c r="AF1175" s="147" t="s">
        <v>5778</v>
      </c>
      <c r="AG1175" s="147">
        <v>1</v>
      </c>
      <c r="AH1175" s="147" t="s">
        <v>4510</v>
      </c>
    </row>
    <row r="1176" spans="1:34" x14ac:dyDescent="0.25">
      <c r="A1176" s="147" t="s">
        <v>2149</v>
      </c>
      <c r="B1176" s="140" t="s">
        <v>8470</v>
      </c>
      <c r="C1176" s="147" t="s">
        <v>34</v>
      </c>
      <c r="D1176" s="140" t="s">
        <v>8499</v>
      </c>
      <c r="E1176" s="147" t="s">
        <v>1069</v>
      </c>
      <c r="F1176" s="140" t="s">
        <v>8533</v>
      </c>
      <c r="G1176" s="147" t="s">
        <v>397</v>
      </c>
      <c r="H1176" s="140" t="s">
        <v>9431</v>
      </c>
      <c r="I1176" s="147" t="s">
        <v>5791</v>
      </c>
      <c r="J1176" s="147">
        <v>1</v>
      </c>
      <c r="K1176" s="132">
        <f t="shared" si="140"/>
        <v>3792667</v>
      </c>
      <c r="L1176" s="132">
        <v>2025984</v>
      </c>
      <c r="M1176" s="132">
        <v>1766683</v>
      </c>
      <c r="N1176" s="132">
        <v>1943441.28</v>
      </c>
      <c r="O1176" s="133" t="s">
        <v>4679</v>
      </c>
      <c r="P1176" s="132">
        <v>1761853</v>
      </c>
      <c r="Q1176" s="132">
        <f t="shared" si="141"/>
        <v>3705294.2800000003</v>
      </c>
      <c r="R1176" s="132">
        <v>1943441.28</v>
      </c>
      <c r="S1176" s="132">
        <v>1761853</v>
      </c>
      <c r="T1176" s="169">
        <f t="shared" si="142"/>
        <v>1</v>
      </c>
      <c r="U1176" s="169">
        <f t="shared" si="143"/>
        <v>1</v>
      </c>
      <c r="V1176" s="169">
        <f t="shared" si="144"/>
        <v>0.99726606301187026</v>
      </c>
      <c r="W1176" s="169">
        <f t="shared" si="145"/>
        <v>0.97696272306532583</v>
      </c>
      <c r="X1176" s="170">
        <v>1</v>
      </c>
      <c r="Y1176" s="139">
        <v>38859</v>
      </c>
      <c r="Z1176" s="139">
        <v>38898</v>
      </c>
      <c r="AA1176" s="139">
        <v>38922</v>
      </c>
      <c r="AB1176" s="139">
        <v>39760</v>
      </c>
      <c r="AC1176" s="139">
        <v>39933</v>
      </c>
      <c r="AD1176" s="147">
        <f t="shared" si="146"/>
        <v>838</v>
      </c>
      <c r="AE1176" s="131">
        <v>140</v>
      </c>
      <c r="AG1176" s="147">
        <v>1</v>
      </c>
      <c r="AH1176" s="147" t="s">
        <v>4510</v>
      </c>
    </row>
    <row r="1177" spans="1:34" x14ac:dyDescent="0.25">
      <c r="A1177" s="147" t="s">
        <v>2149</v>
      </c>
      <c r="B1177" s="140" t="s">
        <v>8470</v>
      </c>
      <c r="C1177" s="147" t="s">
        <v>34</v>
      </c>
      <c r="D1177" s="140" t="s">
        <v>8499</v>
      </c>
      <c r="E1177" s="147" t="s">
        <v>1069</v>
      </c>
      <c r="F1177" s="140" t="s">
        <v>8533</v>
      </c>
      <c r="G1177" s="147" t="s">
        <v>1075</v>
      </c>
      <c r="H1177" s="140" t="s">
        <v>9433</v>
      </c>
      <c r="I1177" s="147" t="s">
        <v>5779</v>
      </c>
      <c r="J1177" s="147">
        <v>1</v>
      </c>
      <c r="K1177" s="132">
        <f t="shared" si="140"/>
        <v>2461954</v>
      </c>
      <c r="L1177" s="132">
        <v>1301900</v>
      </c>
      <c r="M1177" s="132">
        <v>1160054</v>
      </c>
      <c r="N1177" s="132">
        <v>1301900</v>
      </c>
      <c r="O1177" s="133" t="s">
        <v>4679</v>
      </c>
      <c r="P1177" s="132">
        <v>1185524</v>
      </c>
      <c r="Q1177" s="132">
        <f t="shared" si="141"/>
        <v>2487424</v>
      </c>
      <c r="R1177" s="132">
        <v>1301900</v>
      </c>
      <c r="S1177" s="132">
        <v>1185524</v>
      </c>
      <c r="T1177" s="169">
        <f t="shared" si="142"/>
        <v>1</v>
      </c>
      <c r="U1177" s="169">
        <f t="shared" si="143"/>
        <v>1</v>
      </c>
      <c r="V1177" s="169">
        <f t="shared" si="144"/>
        <v>1.0219558744679127</v>
      </c>
      <c r="W1177" s="169">
        <f t="shared" si="145"/>
        <v>1.0103454410602311</v>
      </c>
      <c r="X1177" s="170">
        <v>1</v>
      </c>
      <c r="Y1177" s="139">
        <v>38456</v>
      </c>
      <c r="Z1177" s="139">
        <v>38513</v>
      </c>
      <c r="AA1177" s="139">
        <v>38572</v>
      </c>
      <c r="AB1177" s="139">
        <v>38797</v>
      </c>
      <c r="AC1177" s="139">
        <v>38801</v>
      </c>
      <c r="AD1177" s="147">
        <f t="shared" si="146"/>
        <v>225</v>
      </c>
      <c r="AE1177" s="131">
        <v>250</v>
      </c>
      <c r="AG1177" s="147">
        <v>1</v>
      </c>
    </row>
    <row r="1178" spans="1:34" s="145" customFormat="1" x14ac:dyDescent="0.25">
      <c r="A1178" s="147" t="s">
        <v>2149</v>
      </c>
      <c r="B1178" s="140" t="s">
        <v>8470</v>
      </c>
      <c r="C1178" s="147" t="s">
        <v>34</v>
      </c>
      <c r="D1178" s="140" t="s">
        <v>8499</v>
      </c>
      <c r="E1178" s="147" t="s">
        <v>1069</v>
      </c>
      <c r="F1178" s="140" t="s">
        <v>8533</v>
      </c>
      <c r="G1178" s="147" t="s">
        <v>3000</v>
      </c>
      <c r="H1178" s="140" t="s">
        <v>10942</v>
      </c>
      <c r="I1178" s="147" t="s">
        <v>5780</v>
      </c>
      <c r="J1178" s="147">
        <v>1</v>
      </c>
      <c r="K1178" s="132">
        <f t="shared" si="140"/>
        <v>2472000</v>
      </c>
      <c r="L1178" s="132">
        <v>1189550</v>
      </c>
      <c r="M1178" s="132">
        <v>1282450</v>
      </c>
      <c r="N1178" s="132">
        <v>1189550</v>
      </c>
      <c r="O1178" s="133" t="s">
        <v>4679</v>
      </c>
      <c r="P1178" s="132">
        <v>2050878.2</v>
      </c>
      <c r="Q1178" s="132">
        <f t="shared" si="141"/>
        <v>3240428.2</v>
      </c>
      <c r="R1178" s="132">
        <v>1189550</v>
      </c>
      <c r="S1178" s="132">
        <v>2050878.2</v>
      </c>
      <c r="T1178" s="169">
        <f t="shared" si="142"/>
        <v>1</v>
      </c>
      <c r="U1178" s="169">
        <f t="shared" si="143"/>
        <v>1</v>
      </c>
      <c r="V1178" s="169">
        <f t="shared" si="144"/>
        <v>1.5991876486412726</v>
      </c>
      <c r="W1178" s="169">
        <f t="shared" si="145"/>
        <v>1.3108528317152104</v>
      </c>
      <c r="X1178" s="170">
        <v>1</v>
      </c>
      <c r="Y1178" s="139">
        <v>38456</v>
      </c>
      <c r="Z1178" s="139">
        <v>38513</v>
      </c>
      <c r="AA1178" s="139">
        <v>38566</v>
      </c>
      <c r="AB1178" s="139">
        <v>38811</v>
      </c>
      <c r="AC1178" s="139">
        <v>38811</v>
      </c>
      <c r="AD1178" s="147">
        <f t="shared" si="146"/>
        <v>245</v>
      </c>
      <c r="AE1178" s="131">
        <v>100</v>
      </c>
      <c r="AF1178" s="147"/>
      <c r="AG1178" s="147">
        <v>1</v>
      </c>
      <c r="AH1178" s="172" t="s">
        <v>4510</v>
      </c>
    </row>
    <row r="1179" spans="1:34" s="145" customFormat="1" x14ac:dyDescent="0.25">
      <c r="A1179" s="147" t="s">
        <v>2149</v>
      </c>
      <c r="B1179" s="140" t="s">
        <v>8470</v>
      </c>
      <c r="C1179" s="147" t="s">
        <v>34</v>
      </c>
      <c r="D1179" s="140" t="s">
        <v>8499</v>
      </c>
      <c r="E1179" s="147" t="s">
        <v>1069</v>
      </c>
      <c r="F1179" s="140" t="s">
        <v>8533</v>
      </c>
      <c r="G1179" s="147" t="s">
        <v>10944</v>
      </c>
      <c r="H1179" s="140" t="s">
        <v>10943</v>
      </c>
      <c r="I1179" s="147" t="s">
        <v>3147</v>
      </c>
      <c r="J1179" s="147">
        <v>2</v>
      </c>
      <c r="K1179" s="132">
        <f t="shared" si="140"/>
        <v>4635000</v>
      </c>
      <c r="L1179" s="132">
        <v>2445000</v>
      </c>
      <c r="M1179" s="132">
        <v>2190000</v>
      </c>
      <c r="N1179" s="132">
        <v>2445000</v>
      </c>
      <c r="O1179" s="133" t="s">
        <v>4679</v>
      </c>
      <c r="P1179" s="132">
        <v>1633351.65</v>
      </c>
      <c r="Q1179" s="132">
        <f t="shared" si="141"/>
        <v>4078351.65</v>
      </c>
      <c r="R1179" s="132">
        <v>2445000</v>
      </c>
      <c r="S1179" s="132">
        <v>1633351.65</v>
      </c>
      <c r="T1179" s="169">
        <f t="shared" si="142"/>
        <v>1</v>
      </c>
      <c r="U1179" s="169">
        <f t="shared" si="143"/>
        <v>1</v>
      </c>
      <c r="V1179" s="169">
        <f t="shared" si="144"/>
        <v>0.74582267123287671</v>
      </c>
      <c r="W1179" s="169">
        <f t="shared" si="145"/>
        <v>0.87990326860841417</v>
      </c>
      <c r="X1179" s="170">
        <v>1</v>
      </c>
      <c r="Y1179" s="139">
        <v>38456</v>
      </c>
      <c r="Z1179" s="139">
        <v>38513</v>
      </c>
      <c r="AA1179" s="139">
        <v>38568</v>
      </c>
      <c r="AB1179" s="139">
        <v>39081</v>
      </c>
      <c r="AC1179" s="139">
        <v>39951</v>
      </c>
      <c r="AD1179" s="147">
        <f t="shared" si="146"/>
        <v>513</v>
      </c>
      <c r="AE1179" s="131">
        <v>218</v>
      </c>
      <c r="AF1179" s="147"/>
      <c r="AG1179" s="147">
        <v>1</v>
      </c>
      <c r="AH1179" s="172"/>
    </row>
    <row r="1180" spans="1:34" s="145" customFormat="1" x14ac:dyDescent="0.25">
      <c r="A1180" s="147" t="s">
        <v>2149</v>
      </c>
      <c r="B1180" s="140" t="s">
        <v>8470</v>
      </c>
      <c r="C1180" s="147" t="s">
        <v>34</v>
      </c>
      <c r="D1180" s="140" t="s">
        <v>8499</v>
      </c>
      <c r="E1180" s="147" t="s">
        <v>1069</v>
      </c>
      <c r="F1180" s="140" t="s">
        <v>8533</v>
      </c>
      <c r="G1180" s="147" t="s">
        <v>3250</v>
      </c>
      <c r="H1180" s="140" t="s">
        <v>9436</v>
      </c>
      <c r="I1180" s="147" t="s">
        <v>5805</v>
      </c>
      <c r="J1180" s="147">
        <v>1</v>
      </c>
      <c r="K1180" s="132">
        <f t="shared" si="140"/>
        <v>2439939</v>
      </c>
      <c r="L1180" s="132">
        <v>1230000</v>
      </c>
      <c r="M1180" s="132">
        <v>1209939</v>
      </c>
      <c r="N1180" s="132">
        <v>1107000</v>
      </c>
      <c r="O1180" s="133" t="s">
        <v>4699</v>
      </c>
      <c r="P1180" s="132">
        <v>151000</v>
      </c>
      <c r="Q1180" s="132">
        <f t="shared" si="141"/>
        <v>1258000</v>
      </c>
      <c r="R1180" s="132">
        <v>1107000</v>
      </c>
      <c r="S1180" s="132">
        <v>151000</v>
      </c>
      <c r="T1180" s="169">
        <f t="shared" si="142"/>
        <v>1</v>
      </c>
      <c r="U1180" s="169">
        <f t="shared" si="143"/>
        <v>1</v>
      </c>
      <c r="V1180" s="169">
        <f t="shared" si="144"/>
        <v>0.12479967998386696</v>
      </c>
      <c r="W1180" s="169">
        <f t="shared" si="145"/>
        <v>0.51558666015830723</v>
      </c>
      <c r="X1180" s="170">
        <v>1</v>
      </c>
      <c r="Y1180" s="139">
        <v>39223</v>
      </c>
      <c r="Z1180" s="139">
        <v>39253</v>
      </c>
      <c r="AA1180" s="139">
        <v>39363</v>
      </c>
      <c r="AB1180" s="139">
        <v>40117</v>
      </c>
      <c r="AC1180" s="139" t="s">
        <v>4516</v>
      </c>
      <c r="AD1180" s="147">
        <f t="shared" si="146"/>
        <v>754</v>
      </c>
      <c r="AE1180" s="131">
        <v>117</v>
      </c>
      <c r="AF1180" s="147" t="s">
        <v>2822</v>
      </c>
      <c r="AG1180" s="147">
        <v>1</v>
      </c>
      <c r="AH1180" s="172" t="s">
        <v>4510</v>
      </c>
    </row>
    <row r="1181" spans="1:34" s="145" customFormat="1" x14ac:dyDescent="0.25">
      <c r="A1181" s="147" t="s">
        <v>2149</v>
      </c>
      <c r="B1181" s="140" t="s">
        <v>8470</v>
      </c>
      <c r="C1181" s="147" t="s">
        <v>34</v>
      </c>
      <c r="D1181" s="140" t="s">
        <v>8499</v>
      </c>
      <c r="E1181" s="147" t="s">
        <v>1069</v>
      </c>
      <c r="F1181" s="140" t="s">
        <v>8533</v>
      </c>
      <c r="G1181" s="147" t="s">
        <v>1094</v>
      </c>
      <c r="H1181" s="140" t="s">
        <v>9437</v>
      </c>
      <c r="I1181" s="147" t="s">
        <v>5806</v>
      </c>
      <c r="J1181" s="147">
        <v>1</v>
      </c>
      <c r="K1181" s="132">
        <f t="shared" si="140"/>
        <v>1597395</v>
      </c>
      <c r="L1181" s="132">
        <v>974070</v>
      </c>
      <c r="M1181" s="132">
        <v>623325</v>
      </c>
      <c r="N1181" s="132">
        <v>964063.81</v>
      </c>
      <c r="O1181" s="133" t="s">
        <v>4679</v>
      </c>
      <c r="P1181" s="132">
        <v>645790.67000000004</v>
      </c>
      <c r="Q1181" s="132">
        <f t="shared" si="141"/>
        <v>1609854.48</v>
      </c>
      <c r="R1181" s="132">
        <v>964063.81</v>
      </c>
      <c r="S1181" s="132">
        <v>645790.67000000004</v>
      </c>
      <c r="T1181" s="169">
        <f t="shared" si="142"/>
        <v>1</v>
      </c>
      <c r="U1181" s="169">
        <f t="shared" si="143"/>
        <v>1</v>
      </c>
      <c r="V1181" s="169">
        <f t="shared" si="144"/>
        <v>1.0360416636586052</v>
      </c>
      <c r="W1181" s="169">
        <f t="shared" si="145"/>
        <v>1.0077998741701333</v>
      </c>
      <c r="X1181" s="170">
        <v>1</v>
      </c>
      <c r="Y1181" s="139">
        <v>39223</v>
      </c>
      <c r="Z1181" s="139">
        <v>39253</v>
      </c>
      <c r="AA1181" s="139">
        <v>39524</v>
      </c>
      <c r="AB1181" s="139">
        <v>39926</v>
      </c>
      <c r="AC1181" s="139">
        <v>39932</v>
      </c>
      <c r="AD1181" s="147">
        <f t="shared" si="146"/>
        <v>402</v>
      </c>
      <c r="AE1181" s="131">
        <v>240</v>
      </c>
      <c r="AF1181" s="147"/>
      <c r="AG1181" s="147">
        <v>1</v>
      </c>
      <c r="AH1181" s="172" t="s">
        <v>4510</v>
      </c>
    </row>
    <row r="1182" spans="1:34" s="145" customFormat="1" x14ac:dyDescent="0.25">
      <c r="A1182" s="147" t="s">
        <v>2149</v>
      </c>
      <c r="B1182" s="140" t="s">
        <v>8470</v>
      </c>
      <c r="C1182" s="147" t="s">
        <v>34</v>
      </c>
      <c r="D1182" s="140" t="s">
        <v>8499</v>
      </c>
      <c r="E1182" s="147" t="s">
        <v>1069</v>
      </c>
      <c r="F1182" s="140" t="s">
        <v>8533</v>
      </c>
      <c r="G1182" s="147" t="s">
        <v>9439</v>
      </c>
      <c r="H1182" s="140" t="s">
        <v>9438</v>
      </c>
      <c r="I1182" s="147" t="s">
        <v>5792</v>
      </c>
      <c r="J1182" s="147">
        <v>1</v>
      </c>
      <c r="K1182" s="132">
        <f t="shared" si="140"/>
        <v>2431439</v>
      </c>
      <c r="L1182" s="132">
        <v>1230000</v>
      </c>
      <c r="M1182" s="132">
        <v>1201439</v>
      </c>
      <c r="N1182" s="132">
        <v>1230000</v>
      </c>
      <c r="O1182" s="133" t="s">
        <v>4679</v>
      </c>
      <c r="P1182" s="132">
        <v>839651.5</v>
      </c>
      <c r="Q1182" s="132">
        <f t="shared" si="141"/>
        <v>2069651.5</v>
      </c>
      <c r="R1182" s="132">
        <v>1230000</v>
      </c>
      <c r="S1182" s="132">
        <v>839651.5</v>
      </c>
      <c r="T1182" s="169">
        <f t="shared" si="142"/>
        <v>1</v>
      </c>
      <c r="U1182" s="169">
        <f t="shared" si="143"/>
        <v>1</v>
      </c>
      <c r="V1182" s="169">
        <f t="shared" si="144"/>
        <v>0.69887151990238372</v>
      </c>
      <c r="W1182" s="169">
        <f t="shared" si="145"/>
        <v>0.85120436909994457</v>
      </c>
      <c r="X1182" s="170">
        <v>1</v>
      </c>
      <c r="Y1182" s="139">
        <v>38859</v>
      </c>
      <c r="Z1182" s="139">
        <v>38898</v>
      </c>
      <c r="AA1182" s="139">
        <v>38944</v>
      </c>
      <c r="AB1182" s="139">
        <v>39931</v>
      </c>
      <c r="AC1182" s="139">
        <v>39931</v>
      </c>
      <c r="AD1182" s="147">
        <f t="shared" si="146"/>
        <v>987</v>
      </c>
      <c r="AE1182" s="131">
        <v>120</v>
      </c>
      <c r="AF1182" s="147"/>
      <c r="AG1182" s="147">
        <v>1</v>
      </c>
      <c r="AH1182" s="172"/>
    </row>
    <row r="1183" spans="1:34" s="145" customFormat="1" x14ac:dyDescent="0.25">
      <c r="A1183" s="147" t="s">
        <v>2149</v>
      </c>
      <c r="B1183" s="140" t="s">
        <v>8470</v>
      </c>
      <c r="C1183" s="147" t="s">
        <v>34</v>
      </c>
      <c r="D1183" s="140" t="s">
        <v>8499</v>
      </c>
      <c r="E1183" s="147" t="s">
        <v>1069</v>
      </c>
      <c r="F1183" s="140" t="s">
        <v>8533</v>
      </c>
      <c r="G1183" s="147" t="s">
        <v>3251</v>
      </c>
      <c r="H1183" s="140" t="s">
        <v>10945</v>
      </c>
      <c r="I1183" s="147" t="s">
        <v>142</v>
      </c>
      <c r="J1183" s="147">
        <v>1</v>
      </c>
      <c r="K1183" s="132">
        <f t="shared" si="140"/>
        <v>574594.38</v>
      </c>
      <c r="L1183" s="132">
        <v>313168.88</v>
      </c>
      <c r="M1183" s="132">
        <v>261425.5</v>
      </c>
      <c r="N1183" s="132">
        <v>313168.88</v>
      </c>
      <c r="O1183" s="133" t="s">
        <v>4679</v>
      </c>
      <c r="P1183" s="132">
        <v>174565.73</v>
      </c>
      <c r="Q1183" s="132">
        <f t="shared" si="141"/>
        <v>487734.61</v>
      </c>
      <c r="R1183" s="132">
        <v>313168.88</v>
      </c>
      <c r="S1183" s="132">
        <v>174565.73</v>
      </c>
      <c r="T1183" s="169">
        <f t="shared" si="142"/>
        <v>1</v>
      </c>
      <c r="U1183" s="169">
        <f t="shared" si="143"/>
        <v>1</v>
      </c>
      <c r="V1183" s="169">
        <f t="shared" si="144"/>
        <v>0.66774561012602063</v>
      </c>
      <c r="W1183" s="169">
        <f t="shared" si="145"/>
        <v>0.84883289321416611</v>
      </c>
      <c r="X1183" s="170">
        <v>1</v>
      </c>
      <c r="Y1183" s="139">
        <v>39223</v>
      </c>
      <c r="Z1183" s="139">
        <v>39253</v>
      </c>
      <c r="AA1183" s="139">
        <v>39393</v>
      </c>
      <c r="AB1183" s="139">
        <v>39871</v>
      </c>
      <c r="AC1183" s="139">
        <v>39895</v>
      </c>
      <c r="AD1183" s="147">
        <f t="shared" si="146"/>
        <v>478</v>
      </c>
      <c r="AE1183" s="131">
        <v>134</v>
      </c>
      <c r="AF1183" s="147"/>
      <c r="AG1183" s="147">
        <v>1</v>
      </c>
      <c r="AH1183" s="172" t="s">
        <v>4510</v>
      </c>
    </row>
    <row r="1184" spans="1:34" s="145" customFormat="1" x14ac:dyDescent="0.25">
      <c r="A1184" s="147" t="s">
        <v>2149</v>
      </c>
      <c r="B1184" s="140" t="s">
        <v>8470</v>
      </c>
      <c r="C1184" s="147" t="s">
        <v>34</v>
      </c>
      <c r="D1184" s="140" t="s">
        <v>8499</v>
      </c>
      <c r="E1184" s="147" t="s">
        <v>1069</v>
      </c>
      <c r="F1184" s="140" t="s">
        <v>8533</v>
      </c>
      <c r="G1184" s="147" t="s">
        <v>3252</v>
      </c>
      <c r="H1184" s="140" t="s">
        <v>10946</v>
      </c>
      <c r="I1184" s="147" t="s">
        <v>42</v>
      </c>
      <c r="J1184" s="147">
        <v>1</v>
      </c>
      <c r="K1184" s="132">
        <f t="shared" si="140"/>
        <v>957879.25</v>
      </c>
      <c r="L1184" s="132">
        <v>412605.23</v>
      </c>
      <c r="M1184" s="132">
        <v>545274.02</v>
      </c>
      <c r="N1184" s="132">
        <v>412605.23</v>
      </c>
      <c r="O1184" s="133" t="s">
        <v>4679</v>
      </c>
      <c r="P1184" s="132">
        <v>284512.77</v>
      </c>
      <c r="Q1184" s="132">
        <f t="shared" si="141"/>
        <v>697118</v>
      </c>
      <c r="R1184" s="132">
        <v>412605.23</v>
      </c>
      <c r="S1184" s="132">
        <v>284512.77</v>
      </c>
      <c r="T1184" s="169">
        <f t="shared" si="142"/>
        <v>1</v>
      </c>
      <c r="U1184" s="169">
        <f t="shared" si="143"/>
        <v>1</v>
      </c>
      <c r="V1184" s="169">
        <f t="shared" si="144"/>
        <v>0.5217794348610264</v>
      </c>
      <c r="W1184" s="169">
        <f t="shared" si="145"/>
        <v>0.7277723157694459</v>
      </c>
      <c r="X1184" s="170">
        <v>1</v>
      </c>
      <c r="Y1184" s="139">
        <v>39223</v>
      </c>
      <c r="Z1184" s="139">
        <v>39253</v>
      </c>
      <c r="AA1184" s="139">
        <v>39644</v>
      </c>
      <c r="AB1184" s="139">
        <v>39874</v>
      </c>
      <c r="AC1184" s="139">
        <v>39910</v>
      </c>
      <c r="AD1184" s="147">
        <f t="shared" si="146"/>
        <v>230</v>
      </c>
      <c r="AE1184" s="131">
        <v>75</v>
      </c>
      <c r="AF1184" s="147"/>
      <c r="AG1184" s="147">
        <v>1</v>
      </c>
      <c r="AH1184" s="172"/>
    </row>
    <row r="1185" spans="1:34" s="145" customFormat="1" x14ac:dyDescent="0.25">
      <c r="A1185" s="147" t="s">
        <v>2149</v>
      </c>
      <c r="B1185" s="140" t="s">
        <v>8470</v>
      </c>
      <c r="C1185" s="147" t="s">
        <v>34</v>
      </c>
      <c r="D1185" s="140" t="s">
        <v>8499</v>
      </c>
      <c r="E1185" s="147" t="s">
        <v>1069</v>
      </c>
      <c r="F1185" s="140" t="s">
        <v>8533</v>
      </c>
      <c r="G1185" s="147" t="s">
        <v>1083</v>
      </c>
      <c r="H1185" s="140" t="s">
        <v>9441</v>
      </c>
      <c r="I1185" s="147" t="s">
        <v>5781</v>
      </c>
      <c r="J1185" s="147">
        <v>1</v>
      </c>
      <c r="K1185" s="132">
        <f t="shared" si="140"/>
        <v>616419</v>
      </c>
      <c r="L1185" s="132">
        <v>407919</v>
      </c>
      <c r="M1185" s="132">
        <v>208500</v>
      </c>
      <c r="N1185" s="132">
        <v>407919.00000000006</v>
      </c>
      <c r="O1185" s="133" t="s">
        <v>4679</v>
      </c>
      <c r="P1185" s="132">
        <v>250028</v>
      </c>
      <c r="Q1185" s="132">
        <f t="shared" si="141"/>
        <v>657947</v>
      </c>
      <c r="R1185" s="132">
        <v>407919</v>
      </c>
      <c r="S1185" s="132">
        <v>250028</v>
      </c>
      <c r="T1185" s="169">
        <f t="shared" si="142"/>
        <v>0.99999999999999989</v>
      </c>
      <c r="U1185" s="169">
        <f t="shared" si="143"/>
        <v>1</v>
      </c>
      <c r="V1185" s="169">
        <f t="shared" si="144"/>
        <v>1.1991750599520383</v>
      </c>
      <c r="W1185" s="169">
        <f t="shared" si="145"/>
        <v>1.0673697598549039</v>
      </c>
      <c r="X1185" s="170">
        <v>1</v>
      </c>
      <c r="Y1185" s="139">
        <v>38456</v>
      </c>
      <c r="Z1185" s="139">
        <v>38513</v>
      </c>
      <c r="AA1185" s="139">
        <v>38608</v>
      </c>
      <c r="AB1185" s="139">
        <v>38816</v>
      </c>
      <c r="AC1185" s="139">
        <v>38818</v>
      </c>
      <c r="AD1185" s="147">
        <f t="shared" si="146"/>
        <v>208</v>
      </c>
      <c r="AE1185" s="131">
        <v>120</v>
      </c>
      <c r="AF1185" s="147"/>
      <c r="AG1185" s="147">
        <v>1</v>
      </c>
      <c r="AH1185" s="172" t="s">
        <v>4510</v>
      </c>
    </row>
    <row r="1186" spans="1:34" s="145" customFormat="1" x14ac:dyDescent="0.25">
      <c r="A1186" s="147" t="s">
        <v>2149</v>
      </c>
      <c r="B1186" s="140" t="s">
        <v>8470</v>
      </c>
      <c r="C1186" s="147" t="s">
        <v>34</v>
      </c>
      <c r="D1186" s="140" t="s">
        <v>8499</v>
      </c>
      <c r="E1186" s="147" t="s">
        <v>1069</v>
      </c>
      <c r="F1186" s="140" t="s">
        <v>8533</v>
      </c>
      <c r="G1186" s="147" t="s">
        <v>1086</v>
      </c>
      <c r="H1186" s="140" t="s">
        <v>9443</v>
      </c>
      <c r="I1186" s="147" t="s">
        <v>5793</v>
      </c>
      <c r="J1186" s="147">
        <v>1</v>
      </c>
      <c r="K1186" s="132">
        <f t="shared" si="140"/>
        <v>2392485</v>
      </c>
      <c r="L1186" s="132">
        <v>1288000</v>
      </c>
      <c r="M1186" s="132">
        <v>1104485</v>
      </c>
      <c r="N1186" s="132">
        <v>1159200</v>
      </c>
      <c r="O1186" s="133" t="s">
        <v>4699</v>
      </c>
      <c r="P1186" s="132">
        <v>632151.37</v>
      </c>
      <c r="Q1186" s="132">
        <f t="shared" si="141"/>
        <v>1791351.37</v>
      </c>
      <c r="R1186" s="132">
        <v>1159200</v>
      </c>
      <c r="S1186" s="132">
        <v>632151.37</v>
      </c>
      <c r="T1186" s="169">
        <f t="shared" si="142"/>
        <v>1</v>
      </c>
      <c r="U1186" s="169">
        <f t="shared" si="143"/>
        <v>1</v>
      </c>
      <c r="V1186" s="169">
        <f t="shared" si="144"/>
        <v>0.57234943887875345</v>
      </c>
      <c r="W1186" s="169">
        <f t="shared" si="145"/>
        <v>0.74874089910699548</v>
      </c>
      <c r="X1186" s="170">
        <v>1</v>
      </c>
      <c r="Y1186" s="139">
        <v>38859</v>
      </c>
      <c r="Z1186" s="139">
        <v>38898</v>
      </c>
      <c r="AA1186" s="139">
        <v>38957</v>
      </c>
      <c r="AB1186" s="139">
        <v>39263</v>
      </c>
      <c r="AC1186" s="139">
        <v>39780</v>
      </c>
      <c r="AD1186" s="147">
        <f t="shared" si="146"/>
        <v>306</v>
      </c>
      <c r="AE1186" s="131">
        <v>120</v>
      </c>
      <c r="AF1186" s="147"/>
      <c r="AG1186" s="147">
        <v>1</v>
      </c>
      <c r="AH1186" s="172" t="s">
        <v>4510</v>
      </c>
    </row>
    <row r="1187" spans="1:34" s="145" customFormat="1" x14ac:dyDescent="0.25">
      <c r="A1187" s="147" t="s">
        <v>2149</v>
      </c>
      <c r="B1187" s="140" t="s">
        <v>8470</v>
      </c>
      <c r="C1187" s="147" t="s">
        <v>34</v>
      </c>
      <c r="D1187" s="140" t="s">
        <v>8499</v>
      </c>
      <c r="E1187" s="147" t="s">
        <v>1069</v>
      </c>
      <c r="F1187" s="140" t="s">
        <v>8533</v>
      </c>
      <c r="G1187" s="147" t="s">
        <v>1700</v>
      </c>
      <c r="H1187" s="140" t="s">
        <v>10947</v>
      </c>
      <c r="I1187" s="147" t="s">
        <v>5794</v>
      </c>
      <c r="J1187" s="147">
        <v>1</v>
      </c>
      <c r="K1187" s="132">
        <f t="shared" si="140"/>
        <v>2234050</v>
      </c>
      <c r="L1187" s="132">
        <v>1191100</v>
      </c>
      <c r="M1187" s="132">
        <v>1042950</v>
      </c>
      <c r="N1187" s="132">
        <v>1191100</v>
      </c>
      <c r="O1187" s="133" t="s">
        <v>4679</v>
      </c>
      <c r="P1187" s="132">
        <v>750780</v>
      </c>
      <c r="Q1187" s="132">
        <f t="shared" si="141"/>
        <v>1941880</v>
      </c>
      <c r="R1187" s="132">
        <v>1191100</v>
      </c>
      <c r="S1187" s="132">
        <v>750780</v>
      </c>
      <c r="T1187" s="169">
        <f t="shared" si="142"/>
        <v>1</v>
      </c>
      <c r="U1187" s="169">
        <f t="shared" si="143"/>
        <v>1</v>
      </c>
      <c r="V1187" s="169">
        <f t="shared" si="144"/>
        <v>0.71986193010211419</v>
      </c>
      <c r="W1187" s="169">
        <f t="shared" si="145"/>
        <v>0.86921957879188017</v>
      </c>
      <c r="X1187" s="170">
        <v>1</v>
      </c>
      <c r="Y1187" s="139">
        <v>38859</v>
      </c>
      <c r="Z1187" s="139">
        <v>38898</v>
      </c>
      <c r="AA1187" s="139">
        <v>38957</v>
      </c>
      <c r="AB1187" s="139">
        <v>39232</v>
      </c>
      <c r="AC1187" s="139">
        <v>39391</v>
      </c>
      <c r="AD1187" s="147">
        <f t="shared" si="146"/>
        <v>275</v>
      </c>
      <c r="AE1187" s="131">
        <v>140</v>
      </c>
      <c r="AF1187" s="147"/>
      <c r="AG1187" s="147">
        <v>1</v>
      </c>
      <c r="AH1187" s="172"/>
    </row>
    <row r="1188" spans="1:34" s="145" customFormat="1" x14ac:dyDescent="0.25">
      <c r="A1188" s="147" t="s">
        <v>2149</v>
      </c>
      <c r="B1188" s="140" t="s">
        <v>8470</v>
      </c>
      <c r="C1188" s="147" t="s">
        <v>34</v>
      </c>
      <c r="D1188" s="140" t="s">
        <v>8499</v>
      </c>
      <c r="E1188" s="147" t="s">
        <v>1069</v>
      </c>
      <c r="F1188" s="140" t="s">
        <v>8533</v>
      </c>
      <c r="G1188" s="147" t="s">
        <v>5795</v>
      </c>
      <c r="H1188" s="140" t="s">
        <v>9444</v>
      </c>
      <c r="I1188" s="147" t="s">
        <v>5796</v>
      </c>
      <c r="J1188" s="147">
        <v>1</v>
      </c>
      <c r="K1188" s="132">
        <f t="shared" si="140"/>
        <v>5497502</v>
      </c>
      <c r="L1188" s="132">
        <v>2923800</v>
      </c>
      <c r="M1188" s="132">
        <v>2573702</v>
      </c>
      <c r="N1188" s="132">
        <v>2631420</v>
      </c>
      <c r="O1188" s="133" t="s">
        <v>4699</v>
      </c>
      <c r="P1188" s="132">
        <v>1049821</v>
      </c>
      <c r="Q1188" s="132">
        <f t="shared" si="141"/>
        <v>3681241</v>
      </c>
      <c r="R1188" s="132">
        <v>2631420</v>
      </c>
      <c r="S1188" s="132">
        <v>1049821</v>
      </c>
      <c r="T1188" s="169">
        <f t="shared" si="142"/>
        <v>1</v>
      </c>
      <c r="U1188" s="169">
        <f t="shared" si="143"/>
        <v>1</v>
      </c>
      <c r="V1188" s="169">
        <f t="shared" si="144"/>
        <v>0.40790309056759483</v>
      </c>
      <c r="W1188" s="169">
        <f t="shared" si="145"/>
        <v>0.66962067499020461</v>
      </c>
      <c r="X1188" s="170">
        <v>1</v>
      </c>
      <c r="Y1188" s="139">
        <v>38859</v>
      </c>
      <c r="Z1188" s="139">
        <v>38898</v>
      </c>
      <c r="AA1188" s="139">
        <v>39007</v>
      </c>
      <c r="AB1188" s="139">
        <v>40115</v>
      </c>
      <c r="AC1188" s="139" t="s">
        <v>4516</v>
      </c>
      <c r="AD1188" s="147">
        <f t="shared" si="146"/>
        <v>1108</v>
      </c>
      <c r="AE1188" s="131">
        <v>165</v>
      </c>
      <c r="AF1188" s="147" t="s">
        <v>2822</v>
      </c>
      <c r="AG1188" s="147">
        <v>1</v>
      </c>
      <c r="AH1188" s="172"/>
    </row>
    <row r="1189" spans="1:34" s="145" customFormat="1" x14ac:dyDescent="0.25">
      <c r="A1189" s="147" t="s">
        <v>2149</v>
      </c>
      <c r="B1189" s="140" t="s">
        <v>8470</v>
      </c>
      <c r="C1189" s="147" t="s">
        <v>34</v>
      </c>
      <c r="D1189" s="140" t="s">
        <v>8499</v>
      </c>
      <c r="E1189" s="147" t="s">
        <v>1069</v>
      </c>
      <c r="F1189" s="140" t="s">
        <v>8533</v>
      </c>
      <c r="G1189" s="147" t="s">
        <v>384</v>
      </c>
      <c r="H1189" s="140" t="s">
        <v>9445</v>
      </c>
      <c r="I1189" s="147" t="s">
        <v>5807</v>
      </c>
      <c r="J1189" s="147">
        <v>1</v>
      </c>
      <c r="K1189" s="132">
        <f t="shared" si="140"/>
        <v>2070398.82</v>
      </c>
      <c r="L1189" s="132">
        <v>1429363.82</v>
      </c>
      <c r="M1189" s="132">
        <v>641035</v>
      </c>
      <c r="N1189" s="132">
        <v>1404112.13</v>
      </c>
      <c r="O1189" s="133" t="s">
        <v>4679</v>
      </c>
      <c r="P1189" s="132">
        <v>654353.16</v>
      </c>
      <c r="Q1189" s="132">
        <f t="shared" si="141"/>
        <v>2058465.29</v>
      </c>
      <c r="R1189" s="132">
        <v>1404112.13</v>
      </c>
      <c r="S1189" s="132">
        <v>654353.16</v>
      </c>
      <c r="T1189" s="169">
        <f t="shared" si="142"/>
        <v>1</v>
      </c>
      <c r="U1189" s="169">
        <f t="shared" si="143"/>
        <v>1</v>
      </c>
      <c r="V1189" s="169">
        <f t="shared" si="144"/>
        <v>1.0207760262700165</v>
      </c>
      <c r="W1189" s="169">
        <f t="shared" si="145"/>
        <v>0.99423612016934981</v>
      </c>
      <c r="X1189" s="170">
        <v>1</v>
      </c>
      <c r="Y1189" s="139">
        <v>39223</v>
      </c>
      <c r="Z1189" s="139">
        <v>39253</v>
      </c>
      <c r="AA1189" s="139">
        <v>39496</v>
      </c>
      <c r="AB1189" s="139">
        <v>39828</v>
      </c>
      <c r="AC1189" s="139">
        <v>39834</v>
      </c>
      <c r="AD1189" s="147">
        <f t="shared" si="146"/>
        <v>332</v>
      </c>
      <c r="AE1189" s="131">
        <v>240</v>
      </c>
      <c r="AF1189" s="147"/>
      <c r="AG1189" s="147">
        <v>1</v>
      </c>
      <c r="AH1189" s="172" t="s">
        <v>4510</v>
      </c>
    </row>
    <row r="1190" spans="1:34" s="145" customFormat="1" x14ac:dyDescent="0.25">
      <c r="A1190" s="147" t="s">
        <v>2149</v>
      </c>
      <c r="B1190" s="140" t="s">
        <v>8470</v>
      </c>
      <c r="C1190" s="147" t="s">
        <v>34</v>
      </c>
      <c r="D1190" s="140" t="s">
        <v>8499</v>
      </c>
      <c r="E1190" s="147" t="s">
        <v>1069</v>
      </c>
      <c r="F1190" s="140" t="s">
        <v>8533</v>
      </c>
      <c r="G1190" s="147" t="s">
        <v>1081</v>
      </c>
      <c r="H1190" s="140" t="s">
        <v>9446</v>
      </c>
      <c r="I1190" s="147" t="s">
        <v>2228</v>
      </c>
      <c r="J1190" s="147">
        <v>1</v>
      </c>
      <c r="K1190" s="132">
        <f t="shared" si="140"/>
        <v>585551.88</v>
      </c>
      <c r="L1190" s="132">
        <v>287551.88</v>
      </c>
      <c r="M1190" s="132">
        <v>298000</v>
      </c>
      <c r="N1190" s="132">
        <v>287551.88</v>
      </c>
      <c r="O1190" s="133" t="s">
        <v>4679</v>
      </c>
      <c r="P1190" s="132">
        <v>307460.78999999998</v>
      </c>
      <c r="Q1190" s="132">
        <f t="shared" si="141"/>
        <v>595012.66999999993</v>
      </c>
      <c r="R1190" s="132">
        <v>287551.88</v>
      </c>
      <c r="S1190" s="132">
        <v>307460.78999999998</v>
      </c>
      <c r="T1190" s="169">
        <f t="shared" si="142"/>
        <v>1</v>
      </c>
      <c r="U1190" s="169">
        <f t="shared" si="143"/>
        <v>1</v>
      </c>
      <c r="V1190" s="169">
        <f t="shared" si="144"/>
        <v>1.0317476174496643</v>
      </c>
      <c r="W1190" s="169">
        <f t="shared" si="145"/>
        <v>1.016157048287506</v>
      </c>
      <c r="X1190" s="170">
        <v>1</v>
      </c>
      <c r="Y1190" s="139">
        <v>39223</v>
      </c>
      <c r="Z1190" s="139">
        <v>39253</v>
      </c>
      <c r="AA1190" s="139">
        <v>39393</v>
      </c>
      <c r="AB1190" s="139">
        <v>39876</v>
      </c>
      <c r="AC1190" s="139">
        <v>39897</v>
      </c>
      <c r="AD1190" s="147">
        <f t="shared" si="146"/>
        <v>483</v>
      </c>
      <c r="AE1190" s="131">
        <v>134</v>
      </c>
      <c r="AF1190" s="147"/>
      <c r="AG1190" s="147">
        <v>1</v>
      </c>
      <c r="AH1190" s="172" t="s">
        <v>4510</v>
      </c>
    </row>
    <row r="1191" spans="1:34" s="145" customFormat="1" x14ac:dyDescent="0.25">
      <c r="A1191" s="147" t="s">
        <v>2149</v>
      </c>
      <c r="B1191" s="140" t="s">
        <v>8470</v>
      </c>
      <c r="C1191" s="147" t="s">
        <v>34</v>
      </c>
      <c r="D1191" s="140" t="s">
        <v>8499</v>
      </c>
      <c r="E1191" s="147" t="s">
        <v>1069</v>
      </c>
      <c r="F1191" s="140" t="s">
        <v>8533</v>
      </c>
      <c r="G1191" s="147" t="s">
        <v>1096</v>
      </c>
      <c r="H1191" s="140" t="s">
        <v>9447</v>
      </c>
      <c r="I1191" s="147" t="s">
        <v>5807</v>
      </c>
      <c r="J1191" s="147">
        <v>1</v>
      </c>
      <c r="K1191" s="132">
        <f t="shared" si="140"/>
        <v>1413859</v>
      </c>
      <c r="L1191" s="132">
        <v>838084</v>
      </c>
      <c r="M1191" s="132">
        <v>575775</v>
      </c>
      <c r="N1191" s="132">
        <v>838084</v>
      </c>
      <c r="O1191" s="133" t="s">
        <v>4679</v>
      </c>
      <c r="P1191" s="132">
        <v>389109.93</v>
      </c>
      <c r="Q1191" s="132">
        <f t="shared" si="141"/>
        <v>1227193.93</v>
      </c>
      <c r="R1191" s="132">
        <v>838084</v>
      </c>
      <c r="S1191" s="132">
        <v>389109.93</v>
      </c>
      <c r="T1191" s="169">
        <f t="shared" si="142"/>
        <v>1</v>
      </c>
      <c r="U1191" s="169">
        <f t="shared" si="143"/>
        <v>1</v>
      </c>
      <c r="V1191" s="169">
        <f t="shared" si="144"/>
        <v>0.67580205809561023</v>
      </c>
      <c r="W1191" s="169">
        <f t="shared" si="145"/>
        <v>0.86797476268850005</v>
      </c>
      <c r="X1191" s="170">
        <v>1</v>
      </c>
      <c r="Y1191" s="139">
        <v>39223</v>
      </c>
      <c r="Z1191" s="139">
        <v>39253</v>
      </c>
      <c r="AA1191" s="139">
        <v>39304</v>
      </c>
      <c r="AB1191" s="139">
        <v>39899</v>
      </c>
      <c r="AC1191" s="139">
        <v>39933</v>
      </c>
      <c r="AD1191" s="147">
        <f t="shared" si="146"/>
        <v>595</v>
      </c>
      <c r="AE1191" s="131">
        <v>320</v>
      </c>
      <c r="AF1191" s="147"/>
      <c r="AG1191" s="147">
        <v>1</v>
      </c>
      <c r="AH1191" s="145" t="s">
        <v>4510</v>
      </c>
    </row>
    <row r="1192" spans="1:34" s="145" customFormat="1" x14ac:dyDescent="0.25">
      <c r="A1192" s="147" t="s">
        <v>2149</v>
      </c>
      <c r="B1192" s="140" t="s">
        <v>8470</v>
      </c>
      <c r="C1192" s="147" t="s">
        <v>34</v>
      </c>
      <c r="D1192" s="140" t="s">
        <v>8499</v>
      </c>
      <c r="E1192" s="147" t="s">
        <v>1069</v>
      </c>
      <c r="F1192" s="140" t="s">
        <v>8533</v>
      </c>
      <c r="G1192" s="147" t="s">
        <v>1092</v>
      </c>
      <c r="H1192" s="140" t="s">
        <v>9449</v>
      </c>
      <c r="I1192" s="147" t="s">
        <v>3147</v>
      </c>
      <c r="J1192" s="147">
        <v>1</v>
      </c>
      <c r="K1192" s="132">
        <f t="shared" si="140"/>
        <v>1954950</v>
      </c>
      <c r="L1192" s="132">
        <v>1015000</v>
      </c>
      <c r="M1192" s="132">
        <v>939950</v>
      </c>
      <c r="N1192" s="132">
        <v>1015000</v>
      </c>
      <c r="O1192" s="133" t="s">
        <v>4679</v>
      </c>
      <c r="P1192" s="132">
        <v>942178</v>
      </c>
      <c r="Q1192" s="132">
        <f t="shared" si="141"/>
        <v>1957178</v>
      </c>
      <c r="R1192" s="132">
        <v>1015000</v>
      </c>
      <c r="S1192" s="132">
        <v>942178</v>
      </c>
      <c r="T1192" s="169">
        <f t="shared" si="142"/>
        <v>1</v>
      </c>
      <c r="U1192" s="169">
        <f t="shared" si="143"/>
        <v>1</v>
      </c>
      <c r="V1192" s="169">
        <f t="shared" si="144"/>
        <v>1.0023703388478111</v>
      </c>
      <c r="W1192" s="169">
        <f t="shared" si="145"/>
        <v>1.0011396710913323</v>
      </c>
      <c r="X1192" s="170">
        <v>1</v>
      </c>
      <c r="Y1192" s="139">
        <v>38456</v>
      </c>
      <c r="Z1192" s="139">
        <v>38513</v>
      </c>
      <c r="AA1192" s="139">
        <v>38629</v>
      </c>
      <c r="AB1192" s="139">
        <v>38750</v>
      </c>
      <c r="AC1192" s="139">
        <v>38763</v>
      </c>
      <c r="AD1192" s="147">
        <f t="shared" si="146"/>
        <v>121</v>
      </c>
      <c r="AE1192" s="131">
        <v>99</v>
      </c>
      <c r="AF1192" s="147"/>
      <c r="AG1192" s="147">
        <v>1</v>
      </c>
      <c r="AH1192" s="145" t="s">
        <v>4510</v>
      </c>
    </row>
    <row r="1193" spans="1:34" s="145" customFormat="1" x14ac:dyDescent="0.25">
      <c r="A1193" s="147" t="s">
        <v>2149</v>
      </c>
      <c r="B1193" s="140" t="s">
        <v>8470</v>
      </c>
      <c r="C1193" s="147" t="s">
        <v>34</v>
      </c>
      <c r="D1193" s="140" t="s">
        <v>8499</v>
      </c>
      <c r="E1193" s="147" t="s">
        <v>1069</v>
      </c>
      <c r="F1193" s="140" t="s">
        <v>8533</v>
      </c>
      <c r="G1193" s="147" t="s">
        <v>392</v>
      </c>
      <c r="H1193" s="140" t="s">
        <v>9450</v>
      </c>
      <c r="I1193" s="147" t="s">
        <v>3530</v>
      </c>
      <c r="J1193" s="147">
        <v>1</v>
      </c>
      <c r="K1193" s="132">
        <f t="shared" si="140"/>
        <v>2269634</v>
      </c>
      <c r="L1193" s="132">
        <v>1445584</v>
      </c>
      <c r="M1193" s="132">
        <v>824050</v>
      </c>
      <c r="N1193" s="132">
        <v>1445583.9999999998</v>
      </c>
      <c r="O1193" s="133" t="s">
        <v>4679</v>
      </c>
      <c r="P1193" s="132">
        <v>852230</v>
      </c>
      <c r="Q1193" s="132">
        <f t="shared" si="141"/>
        <v>2297814</v>
      </c>
      <c r="R1193" s="132">
        <v>1445584</v>
      </c>
      <c r="S1193" s="132">
        <v>852230</v>
      </c>
      <c r="T1193" s="169">
        <f t="shared" si="142"/>
        <v>1.0000000000000002</v>
      </c>
      <c r="U1193" s="169">
        <f t="shared" si="143"/>
        <v>1</v>
      </c>
      <c r="V1193" s="169">
        <f t="shared" si="144"/>
        <v>1.0341969540683211</v>
      </c>
      <c r="W1193" s="169">
        <f t="shared" si="145"/>
        <v>1.0124160988071205</v>
      </c>
      <c r="X1193" s="170">
        <v>1</v>
      </c>
      <c r="Y1193" s="139">
        <v>38456</v>
      </c>
      <c r="Z1193" s="139">
        <v>38513</v>
      </c>
      <c r="AA1193" s="139">
        <v>38575</v>
      </c>
      <c r="AB1193" s="139">
        <v>38776</v>
      </c>
      <c r="AC1193" s="139">
        <v>38776</v>
      </c>
      <c r="AD1193" s="147">
        <f t="shared" si="146"/>
        <v>201</v>
      </c>
      <c r="AE1193" s="131">
        <v>180</v>
      </c>
      <c r="AF1193" s="147"/>
      <c r="AG1193" s="147">
        <v>1</v>
      </c>
      <c r="AH1193" s="145" t="s">
        <v>4510</v>
      </c>
    </row>
    <row r="1194" spans="1:34" s="145" customFormat="1" x14ac:dyDescent="0.25">
      <c r="A1194" s="147" t="s">
        <v>2149</v>
      </c>
      <c r="B1194" s="140" t="s">
        <v>8470</v>
      </c>
      <c r="C1194" s="147" t="s">
        <v>34</v>
      </c>
      <c r="D1194" s="140" t="s">
        <v>8499</v>
      </c>
      <c r="E1194" s="147" t="s">
        <v>1069</v>
      </c>
      <c r="F1194" s="140" t="s">
        <v>8533</v>
      </c>
      <c r="G1194" s="147" t="s">
        <v>3254</v>
      </c>
      <c r="H1194" s="140" t="s">
        <v>10948</v>
      </c>
      <c r="I1194" s="147" t="s">
        <v>707</v>
      </c>
      <c r="J1194" s="147">
        <v>1</v>
      </c>
      <c r="K1194" s="132">
        <f t="shared" si="140"/>
        <v>2040398.82</v>
      </c>
      <c r="L1194" s="132">
        <v>1409363.82</v>
      </c>
      <c r="M1194" s="132">
        <v>631035</v>
      </c>
      <c r="N1194" s="132">
        <v>1390968.17</v>
      </c>
      <c r="O1194" s="133" t="s">
        <v>4679</v>
      </c>
      <c r="P1194" s="132">
        <v>632551.81000000006</v>
      </c>
      <c r="Q1194" s="132">
        <f t="shared" si="141"/>
        <v>2023519.98</v>
      </c>
      <c r="R1194" s="132">
        <v>1390968.17</v>
      </c>
      <c r="S1194" s="132">
        <v>632551.81000000006</v>
      </c>
      <c r="T1194" s="169">
        <f t="shared" si="142"/>
        <v>1</v>
      </c>
      <c r="U1194" s="169">
        <f t="shared" si="143"/>
        <v>1</v>
      </c>
      <c r="V1194" s="169">
        <f t="shared" si="144"/>
        <v>1.0024036860079077</v>
      </c>
      <c r="W1194" s="169">
        <f t="shared" si="145"/>
        <v>0.99172767606285905</v>
      </c>
      <c r="X1194" s="170">
        <v>1</v>
      </c>
      <c r="Y1194" s="139">
        <v>39223</v>
      </c>
      <c r="Z1194" s="139">
        <v>39253</v>
      </c>
      <c r="AA1194" s="139">
        <v>39507</v>
      </c>
      <c r="AB1194" s="139">
        <v>39937</v>
      </c>
      <c r="AC1194" s="139">
        <v>39948</v>
      </c>
      <c r="AD1194" s="147">
        <f t="shared" si="146"/>
        <v>430</v>
      </c>
      <c r="AE1194" s="131">
        <v>240</v>
      </c>
      <c r="AF1194" s="147"/>
      <c r="AG1194" s="147">
        <v>1</v>
      </c>
      <c r="AH1194" s="145" t="s">
        <v>4510</v>
      </c>
    </row>
    <row r="1195" spans="1:34" s="145" customFormat="1" x14ac:dyDescent="0.25">
      <c r="A1195" s="147" t="s">
        <v>2149</v>
      </c>
      <c r="B1195" s="140" t="s">
        <v>8470</v>
      </c>
      <c r="C1195" s="147" t="s">
        <v>34</v>
      </c>
      <c r="D1195" s="140" t="s">
        <v>8499</v>
      </c>
      <c r="E1195" s="147" t="s">
        <v>1069</v>
      </c>
      <c r="F1195" s="140" t="s">
        <v>8533</v>
      </c>
      <c r="G1195" s="147" t="s">
        <v>1093</v>
      </c>
      <c r="H1195" s="140" t="s">
        <v>9453</v>
      </c>
      <c r="I1195" s="147" t="s">
        <v>3147</v>
      </c>
      <c r="J1195" s="147">
        <v>1</v>
      </c>
      <c r="K1195" s="132">
        <f t="shared" si="140"/>
        <v>1476880</v>
      </c>
      <c r="L1195" s="132">
        <v>766440</v>
      </c>
      <c r="M1195" s="132">
        <v>710440</v>
      </c>
      <c r="N1195" s="132">
        <v>766440</v>
      </c>
      <c r="O1195" s="133" t="s">
        <v>4679</v>
      </c>
      <c r="P1195" s="132">
        <v>844540</v>
      </c>
      <c r="Q1195" s="132">
        <f t="shared" si="141"/>
        <v>1610980</v>
      </c>
      <c r="R1195" s="132">
        <v>766440</v>
      </c>
      <c r="S1195" s="132">
        <v>844540</v>
      </c>
      <c r="T1195" s="169">
        <f t="shared" si="142"/>
        <v>1</v>
      </c>
      <c r="U1195" s="169">
        <f t="shared" si="143"/>
        <v>1</v>
      </c>
      <c r="V1195" s="169">
        <f t="shared" si="144"/>
        <v>1.1887562637238893</v>
      </c>
      <c r="W1195" s="169">
        <f t="shared" si="145"/>
        <v>1.0907995233194301</v>
      </c>
      <c r="X1195" s="170">
        <v>1</v>
      </c>
      <c r="Y1195" s="139">
        <v>38456</v>
      </c>
      <c r="Z1195" s="139">
        <v>38513</v>
      </c>
      <c r="AA1195" s="139">
        <v>38575</v>
      </c>
      <c r="AB1195" s="139">
        <v>39021</v>
      </c>
      <c r="AC1195" s="139">
        <v>39031</v>
      </c>
      <c r="AD1195" s="147">
        <f t="shared" si="146"/>
        <v>446</v>
      </c>
      <c r="AE1195" s="131">
        <v>152</v>
      </c>
      <c r="AF1195" s="147"/>
      <c r="AG1195" s="147">
        <v>1</v>
      </c>
      <c r="AH1195" s="145" t="s">
        <v>4510</v>
      </c>
    </row>
    <row r="1196" spans="1:34" s="145" customFormat="1" x14ac:dyDescent="0.25">
      <c r="A1196" s="147" t="s">
        <v>2149</v>
      </c>
      <c r="B1196" s="140" t="s">
        <v>8470</v>
      </c>
      <c r="C1196" s="147" t="s">
        <v>34</v>
      </c>
      <c r="D1196" s="140" t="s">
        <v>8499</v>
      </c>
      <c r="E1196" s="147" t="s">
        <v>1069</v>
      </c>
      <c r="F1196" s="140" t="s">
        <v>8533</v>
      </c>
      <c r="G1196" s="147" t="s">
        <v>1079</v>
      </c>
      <c r="H1196" s="140" t="s">
        <v>9454</v>
      </c>
      <c r="I1196" s="147" t="s">
        <v>2228</v>
      </c>
      <c r="J1196" s="147">
        <v>1</v>
      </c>
      <c r="K1196" s="132">
        <f t="shared" si="140"/>
        <v>495720</v>
      </c>
      <c r="L1196" s="132">
        <v>223892</v>
      </c>
      <c r="M1196" s="132">
        <v>271828</v>
      </c>
      <c r="N1196" s="132">
        <v>223892</v>
      </c>
      <c r="O1196" s="133" t="s">
        <v>4679</v>
      </c>
      <c r="P1196" s="132">
        <v>277215</v>
      </c>
      <c r="Q1196" s="132">
        <f t="shared" si="141"/>
        <v>501107</v>
      </c>
      <c r="R1196" s="132">
        <v>223892</v>
      </c>
      <c r="S1196" s="132">
        <v>277215</v>
      </c>
      <c r="T1196" s="169">
        <f t="shared" si="142"/>
        <v>1</v>
      </c>
      <c r="U1196" s="169">
        <f t="shared" si="143"/>
        <v>1</v>
      </c>
      <c r="V1196" s="169">
        <f t="shared" si="144"/>
        <v>1.0198176788263167</v>
      </c>
      <c r="W1196" s="169">
        <f t="shared" si="145"/>
        <v>1.0108670217058016</v>
      </c>
      <c r="X1196" s="170">
        <v>1</v>
      </c>
      <c r="Y1196" s="139">
        <v>38456</v>
      </c>
      <c r="Z1196" s="139">
        <v>38513</v>
      </c>
      <c r="AA1196" s="139">
        <v>38573</v>
      </c>
      <c r="AB1196" s="139">
        <v>38696</v>
      </c>
      <c r="AC1196" s="139">
        <v>38699</v>
      </c>
      <c r="AD1196" s="147">
        <f t="shared" si="146"/>
        <v>123</v>
      </c>
      <c r="AE1196" s="131">
        <v>198</v>
      </c>
      <c r="AF1196" s="147"/>
      <c r="AG1196" s="147">
        <v>1</v>
      </c>
      <c r="AH1196" s="145" t="s">
        <v>4510</v>
      </c>
    </row>
    <row r="1197" spans="1:34" s="145" customFormat="1" x14ac:dyDescent="0.25">
      <c r="A1197" s="147" t="s">
        <v>2149</v>
      </c>
      <c r="B1197" s="140" t="s">
        <v>8470</v>
      </c>
      <c r="C1197" s="147" t="s">
        <v>34</v>
      </c>
      <c r="D1197" s="140" t="s">
        <v>8499</v>
      </c>
      <c r="E1197" s="147" t="s">
        <v>1069</v>
      </c>
      <c r="F1197" s="140" t="s">
        <v>8533</v>
      </c>
      <c r="G1197" s="147" t="s">
        <v>5797</v>
      </c>
      <c r="H1197" s="140" t="s">
        <v>10949</v>
      </c>
      <c r="I1197" s="147" t="s">
        <v>5798</v>
      </c>
      <c r="J1197" s="147">
        <v>1</v>
      </c>
      <c r="K1197" s="132">
        <f t="shared" si="140"/>
        <v>3850000</v>
      </c>
      <c r="L1197" s="132">
        <v>2230000</v>
      </c>
      <c r="M1197" s="132">
        <v>1620000</v>
      </c>
      <c r="N1197" s="132">
        <v>2229740.37</v>
      </c>
      <c r="O1197" s="133" t="s">
        <v>4679</v>
      </c>
      <c r="P1197" s="132">
        <v>971600</v>
      </c>
      <c r="Q1197" s="132">
        <f t="shared" si="141"/>
        <v>3201340.37</v>
      </c>
      <c r="R1197" s="132">
        <v>2229740.37</v>
      </c>
      <c r="S1197" s="132">
        <v>971600</v>
      </c>
      <c r="T1197" s="169">
        <f t="shared" si="142"/>
        <v>1</v>
      </c>
      <c r="U1197" s="169">
        <f t="shared" si="143"/>
        <v>1</v>
      </c>
      <c r="V1197" s="169">
        <f t="shared" si="144"/>
        <v>0.59975308641975311</v>
      </c>
      <c r="W1197" s="169">
        <f t="shared" si="145"/>
        <v>0.83151697922077927</v>
      </c>
      <c r="X1197" s="170">
        <v>1</v>
      </c>
      <c r="Y1197" s="139">
        <v>38859</v>
      </c>
      <c r="Z1197" s="139">
        <v>38898</v>
      </c>
      <c r="AA1197" s="139">
        <v>38988</v>
      </c>
      <c r="AB1197" s="139">
        <v>40053</v>
      </c>
      <c r="AC1197" s="139">
        <v>40059</v>
      </c>
      <c r="AD1197" s="147">
        <f t="shared" si="146"/>
        <v>1065</v>
      </c>
      <c r="AE1197" s="131">
        <v>110</v>
      </c>
      <c r="AF1197" s="147" t="s">
        <v>2822</v>
      </c>
      <c r="AG1197" s="147">
        <v>1</v>
      </c>
      <c r="AH1197" s="145" t="s">
        <v>4510</v>
      </c>
    </row>
    <row r="1198" spans="1:34" s="145" customFormat="1" x14ac:dyDescent="0.25">
      <c r="A1198" s="147" t="s">
        <v>2149</v>
      </c>
      <c r="B1198" s="140" t="s">
        <v>8470</v>
      </c>
      <c r="C1198" s="147" t="s">
        <v>34</v>
      </c>
      <c r="D1198" s="140" t="s">
        <v>8499</v>
      </c>
      <c r="E1198" s="147" t="s">
        <v>1069</v>
      </c>
      <c r="F1198" s="140" t="s">
        <v>8533</v>
      </c>
      <c r="G1198" s="147" t="s">
        <v>1085</v>
      </c>
      <c r="H1198" s="140" t="s">
        <v>9455</v>
      </c>
      <c r="I1198" s="147" t="s">
        <v>707</v>
      </c>
      <c r="J1198" s="147">
        <v>1</v>
      </c>
      <c r="K1198" s="132">
        <f t="shared" si="140"/>
        <v>2336501</v>
      </c>
      <c r="L1198" s="132">
        <v>1610431</v>
      </c>
      <c r="M1198" s="132">
        <v>726070</v>
      </c>
      <c r="N1198" s="132">
        <v>1280344.8</v>
      </c>
      <c r="O1198" s="133" t="s">
        <v>4753</v>
      </c>
      <c r="P1198" s="132">
        <v>731246.3</v>
      </c>
      <c r="Q1198" s="132">
        <f t="shared" si="141"/>
        <v>2011591.1</v>
      </c>
      <c r="R1198" s="132">
        <v>1280344.8</v>
      </c>
      <c r="S1198" s="132">
        <v>731246.3</v>
      </c>
      <c r="T1198" s="169">
        <f t="shared" si="142"/>
        <v>1</v>
      </c>
      <c r="U1198" s="169">
        <f t="shared" si="143"/>
        <v>1</v>
      </c>
      <c r="V1198" s="169">
        <f t="shared" si="144"/>
        <v>1.0071292024184997</v>
      </c>
      <c r="W1198" s="169">
        <f t="shared" si="145"/>
        <v>0.86094168159996509</v>
      </c>
      <c r="X1198" s="170">
        <v>1</v>
      </c>
      <c r="Y1198" s="139">
        <v>39223</v>
      </c>
      <c r="Z1198" s="139">
        <v>39253</v>
      </c>
      <c r="AA1198" s="139">
        <v>39394</v>
      </c>
      <c r="AB1198" s="139">
        <v>39868</v>
      </c>
      <c r="AC1198" s="139">
        <v>39868</v>
      </c>
      <c r="AD1198" s="147">
        <f t="shared" si="146"/>
        <v>474</v>
      </c>
      <c r="AE1198" s="131">
        <v>90</v>
      </c>
      <c r="AF1198" s="147"/>
      <c r="AG1198" s="147">
        <v>1</v>
      </c>
      <c r="AH1198" s="145" t="s">
        <v>4510</v>
      </c>
    </row>
    <row r="1199" spans="1:34" s="145" customFormat="1" x14ac:dyDescent="0.25">
      <c r="A1199" s="147" t="s">
        <v>2149</v>
      </c>
      <c r="B1199" s="140" t="s">
        <v>8470</v>
      </c>
      <c r="C1199" s="147" t="s">
        <v>34</v>
      </c>
      <c r="D1199" s="140" t="s">
        <v>8499</v>
      </c>
      <c r="E1199" s="147" t="s">
        <v>1069</v>
      </c>
      <c r="F1199" s="140" t="s">
        <v>8533</v>
      </c>
      <c r="G1199" s="147" t="s">
        <v>147</v>
      </c>
      <c r="H1199" s="140" t="s">
        <v>9456</v>
      </c>
      <c r="I1199" s="147" t="s">
        <v>3147</v>
      </c>
      <c r="J1199" s="147">
        <v>1</v>
      </c>
      <c r="K1199" s="132">
        <f t="shared" si="140"/>
        <v>1686000</v>
      </c>
      <c r="L1199" s="132">
        <v>1006200</v>
      </c>
      <c r="M1199" s="132">
        <v>679800</v>
      </c>
      <c r="N1199" s="132">
        <v>1006200</v>
      </c>
      <c r="O1199" s="133" t="s">
        <v>4679</v>
      </c>
      <c r="P1199" s="132">
        <v>717716.82</v>
      </c>
      <c r="Q1199" s="132">
        <f t="shared" si="141"/>
        <v>1723916.8199999998</v>
      </c>
      <c r="R1199" s="132">
        <v>1006200</v>
      </c>
      <c r="S1199" s="132">
        <v>717716.82</v>
      </c>
      <c r="T1199" s="169">
        <f t="shared" si="142"/>
        <v>1</v>
      </c>
      <c r="U1199" s="169">
        <f t="shared" si="143"/>
        <v>1</v>
      </c>
      <c r="V1199" s="169">
        <f t="shared" si="144"/>
        <v>1.0557764342453662</v>
      </c>
      <c r="W1199" s="169">
        <f t="shared" si="145"/>
        <v>1.0224892170818505</v>
      </c>
      <c r="X1199" s="170">
        <v>1</v>
      </c>
      <c r="Y1199" s="139">
        <v>38456</v>
      </c>
      <c r="Z1199" s="139">
        <v>38513</v>
      </c>
      <c r="AA1199" s="139">
        <v>38572</v>
      </c>
      <c r="AB1199" s="139">
        <v>38798</v>
      </c>
      <c r="AC1199" s="139">
        <v>38800</v>
      </c>
      <c r="AD1199" s="147">
        <f t="shared" si="146"/>
        <v>226</v>
      </c>
      <c r="AE1199" s="131">
        <v>165</v>
      </c>
      <c r="AF1199" s="147"/>
      <c r="AG1199" s="147">
        <v>1</v>
      </c>
      <c r="AH1199" s="145" t="s">
        <v>4510</v>
      </c>
    </row>
    <row r="1200" spans="1:34" s="145" customFormat="1" x14ac:dyDescent="0.25">
      <c r="A1200" s="147" t="s">
        <v>2149</v>
      </c>
      <c r="B1200" s="140" t="s">
        <v>8470</v>
      </c>
      <c r="C1200" s="147" t="s">
        <v>34</v>
      </c>
      <c r="D1200" s="140" t="s">
        <v>8499</v>
      </c>
      <c r="E1200" s="147" t="s">
        <v>1069</v>
      </c>
      <c r="F1200" s="140" t="s">
        <v>8533</v>
      </c>
      <c r="G1200" s="147" t="s">
        <v>138</v>
      </c>
      <c r="H1200" s="140" t="s">
        <v>10950</v>
      </c>
      <c r="I1200" s="147" t="s">
        <v>5782</v>
      </c>
      <c r="J1200" s="147">
        <v>1</v>
      </c>
      <c r="K1200" s="132">
        <f t="shared" si="140"/>
        <v>2212410</v>
      </c>
      <c r="L1200" s="132">
        <v>1496550</v>
      </c>
      <c r="M1200" s="132">
        <v>715860</v>
      </c>
      <c r="N1200" s="132">
        <v>1496550</v>
      </c>
      <c r="O1200" s="133" t="s">
        <v>4679</v>
      </c>
      <c r="P1200" s="132">
        <v>792721</v>
      </c>
      <c r="Q1200" s="132">
        <f t="shared" si="141"/>
        <v>2289271</v>
      </c>
      <c r="R1200" s="132">
        <v>1496550</v>
      </c>
      <c r="S1200" s="132">
        <v>792721</v>
      </c>
      <c r="T1200" s="169">
        <f t="shared" si="142"/>
        <v>1</v>
      </c>
      <c r="U1200" s="169">
        <f t="shared" si="143"/>
        <v>1</v>
      </c>
      <c r="V1200" s="169">
        <f t="shared" si="144"/>
        <v>1.1073687592546029</v>
      </c>
      <c r="W1200" s="169">
        <f t="shared" si="145"/>
        <v>1.0347408482152947</v>
      </c>
      <c r="X1200" s="170">
        <v>1</v>
      </c>
      <c r="Y1200" s="139">
        <v>38456</v>
      </c>
      <c r="Z1200" s="139">
        <v>38513</v>
      </c>
      <c r="AA1200" s="139">
        <v>38569</v>
      </c>
      <c r="AB1200" s="139">
        <v>38733</v>
      </c>
      <c r="AC1200" s="139">
        <v>38818</v>
      </c>
      <c r="AD1200" s="147">
        <f t="shared" si="146"/>
        <v>164</v>
      </c>
      <c r="AE1200" s="131">
        <v>425</v>
      </c>
      <c r="AF1200" s="147"/>
      <c r="AG1200" s="147">
        <v>1</v>
      </c>
      <c r="AH1200" s="145" t="s">
        <v>4510</v>
      </c>
    </row>
    <row r="1201" spans="1:34" s="145" customFormat="1" x14ac:dyDescent="0.25">
      <c r="A1201" s="147" t="s">
        <v>2149</v>
      </c>
      <c r="B1201" s="140" t="s">
        <v>8470</v>
      </c>
      <c r="C1201" s="147" t="s">
        <v>34</v>
      </c>
      <c r="D1201" s="140" t="s">
        <v>8499</v>
      </c>
      <c r="E1201" s="147" t="s">
        <v>1069</v>
      </c>
      <c r="F1201" s="140" t="s">
        <v>8533</v>
      </c>
      <c r="G1201" s="147" t="s">
        <v>212</v>
      </c>
      <c r="H1201" s="140" t="s">
        <v>9459</v>
      </c>
      <c r="I1201" s="147" t="s">
        <v>3245</v>
      </c>
      <c r="J1201" s="147">
        <v>1</v>
      </c>
      <c r="K1201" s="132">
        <f t="shared" si="140"/>
        <v>2907764.5</v>
      </c>
      <c r="L1201" s="132">
        <v>1689400</v>
      </c>
      <c r="M1201" s="132">
        <v>1218364.5</v>
      </c>
      <c r="N1201" s="132">
        <v>1689258.18</v>
      </c>
      <c r="O1201" s="133" t="s">
        <v>4679</v>
      </c>
      <c r="P1201" s="132">
        <v>939864</v>
      </c>
      <c r="Q1201" s="132">
        <f t="shared" si="141"/>
        <v>2629122.1799999997</v>
      </c>
      <c r="R1201" s="132">
        <v>1689258.18</v>
      </c>
      <c r="S1201" s="132">
        <v>939864</v>
      </c>
      <c r="T1201" s="169">
        <f t="shared" si="142"/>
        <v>1</v>
      </c>
      <c r="U1201" s="169">
        <f t="shared" si="143"/>
        <v>1</v>
      </c>
      <c r="V1201" s="169">
        <f t="shared" si="144"/>
        <v>0.77141446586797302</v>
      </c>
      <c r="W1201" s="169">
        <f t="shared" si="145"/>
        <v>0.90417300988439731</v>
      </c>
      <c r="X1201" s="170">
        <v>1</v>
      </c>
      <c r="Y1201" s="139">
        <v>39223</v>
      </c>
      <c r="Z1201" s="139">
        <v>39253</v>
      </c>
      <c r="AA1201" s="139">
        <v>39378</v>
      </c>
      <c r="AB1201" s="139">
        <v>39989</v>
      </c>
      <c r="AC1201" s="139">
        <v>39989</v>
      </c>
      <c r="AD1201" s="147">
        <f t="shared" si="146"/>
        <v>611</v>
      </c>
      <c r="AE1201" s="131">
        <v>75</v>
      </c>
      <c r="AF1201" s="147"/>
      <c r="AG1201" s="147">
        <v>1</v>
      </c>
      <c r="AH1201" s="145" t="s">
        <v>4510</v>
      </c>
    </row>
    <row r="1202" spans="1:34" s="145" customFormat="1" x14ac:dyDescent="0.25">
      <c r="A1202" s="147" t="s">
        <v>2149</v>
      </c>
      <c r="B1202" s="140" t="s">
        <v>8470</v>
      </c>
      <c r="C1202" s="147" t="s">
        <v>34</v>
      </c>
      <c r="D1202" s="140" t="s">
        <v>8499</v>
      </c>
      <c r="E1202" s="147" t="s">
        <v>1069</v>
      </c>
      <c r="F1202" s="140" t="s">
        <v>8533</v>
      </c>
      <c r="G1202" s="147" t="s">
        <v>1089</v>
      </c>
      <c r="H1202" s="140" t="s">
        <v>9460</v>
      </c>
      <c r="I1202" s="147" t="s">
        <v>5799</v>
      </c>
      <c r="J1202" s="147">
        <v>1</v>
      </c>
      <c r="K1202" s="132">
        <f t="shared" si="140"/>
        <v>3547590</v>
      </c>
      <c r="L1202" s="132">
        <v>1842660</v>
      </c>
      <c r="M1202" s="132">
        <v>1704930</v>
      </c>
      <c r="N1202" s="132">
        <v>1658394</v>
      </c>
      <c r="O1202" s="133" t="s">
        <v>4699</v>
      </c>
      <c r="P1202" s="132">
        <v>1028491.5</v>
      </c>
      <c r="Q1202" s="132">
        <f t="shared" si="141"/>
        <v>2686885.5</v>
      </c>
      <c r="R1202" s="132">
        <v>1658394</v>
      </c>
      <c r="S1202" s="132">
        <v>1028491.5</v>
      </c>
      <c r="T1202" s="169">
        <f t="shared" si="142"/>
        <v>1</v>
      </c>
      <c r="U1202" s="169">
        <f t="shared" si="143"/>
        <v>1</v>
      </c>
      <c r="V1202" s="169">
        <f t="shared" si="144"/>
        <v>0.60324558779539339</v>
      </c>
      <c r="W1202" s="169">
        <f t="shared" si="145"/>
        <v>0.75738332219901394</v>
      </c>
      <c r="X1202" s="170">
        <v>1</v>
      </c>
      <c r="Y1202" s="139">
        <v>38859</v>
      </c>
      <c r="Z1202" s="139">
        <v>38898</v>
      </c>
      <c r="AA1202" s="139">
        <v>38953</v>
      </c>
      <c r="AB1202" s="139">
        <v>39933</v>
      </c>
      <c r="AC1202" s="139">
        <v>39933</v>
      </c>
      <c r="AD1202" s="147">
        <f t="shared" si="146"/>
        <v>980</v>
      </c>
      <c r="AE1202" s="131">
        <v>150</v>
      </c>
      <c r="AF1202" s="147"/>
      <c r="AG1202" s="147">
        <v>1</v>
      </c>
      <c r="AH1202" s="145" t="s">
        <v>4510</v>
      </c>
    </row>
    <row r="1203" spans="1:34" s="145" customFormat="1" x14ac:dyDescent="0.25">
      <c r="A1203" s="147" t="s">
        <v>2149</v>
      </c>
      <c r="B1203" s="140" t="s">
        <v>8470</v>
      </c>
      <c r="C1203" s="147" t="s">
        <v>34</v>
      </c>
      <c r="D1203" s="140" t="s">
        <v>8499</v>
      </c>
      <c r="E1203" s="147" t="s">
        <v>1069</v>
      </c>
      <c r="F1203" s="140" t="s">
        <v>8533</v>
      </c>
      <c r="G1203" s="147" t="s">
        <v>1070</v>
      </c>
      <c r="H1203" s="140" t="s">
        <v>9462</v>
      </c>
      <c r="I1203" s="147" t="s">
        <v>5745</v>
      </c>
      <c r="J1203" s="147">
        <v>1</v>
      </c>
      <c r="K1203" s="132">
        <f t="shared" si="140"/>
        <v>778456</v>
      </c>
      <c r="L1203" s="132">
        <v>468456</v>
      </c>
      <c r="M1203" s="132">
        <v>310000</v>
      </c>
      <c r="N1203" s="132">
        <v>468456</v>
      </c>
      <c r="O1203" s="133" t="s">
        <v>4679</v>
      </c>
      <c r="P1203" s="132">
        <v>463469.86</v>
      </c>
      <c r="Q1203" s="132">
        <f t="shared" si="141"/>
        <v>931925.86</v>
      </c>
      <c r="R1203" s="132">
        <v>468456</v>
      </c>
      <c r="S1203" s="132">
        <v>463469.86</v>
      </c>
      <c r="T1203" s="169">
        <f t="shared" si="142"/>
        <v>1</v>
      </c>
      <c r="U1203" s="169">
        <f t="shared" si="143"/>
        <v>1</v>
      </c>
      <c r="V1203" s="169">
        <f t="shared" si="144"/>
        <v>1.4950640645161291</v>
      </c>
      <c r="W1203" s="169">
        <f t="shared" si="145"/>
        <v>1.1971464796982745</v>
      </c>
      <c r="X1203" s="170">
        <v>1</v>
      </c>
      <c r="Y1203" s="139">
        <v>38859</v>
      </c>
      <c r="Z1203" s="139">
        <v>38898</v>
      </c>
      <c r="AA1203" s="139">
        <v>38981</v>
      </c>
      <c r="AB1203" s="139">
        <v>39323</v>
      </c>
      <c r="AC1203" s="139">
        <v>39323</v>
      </c>
      <c r="AD1203" s="147">
        <f t="shared" si="146"/>
        <v>342</v>
      </c>
      <c r="AE1203" s="131">
        <v>120</v>
      </c>
      <c r="AF1203" s="147"/>
      <c r="AG1203" s="147">
        <v>1</v>
      </c>
      <c r="AH1203" s="145" t="s">
        <v>4510</v>
      </c>
    </row>
    <row r="1204" spans="1:34" s="145" customFormat="1" x14ac:dyDescent="0.25">
      <c r="A1204" s="147" t="s">
        <v>2149</v>
      </c>
      <c r="B1204" s="140" t="s">
        <v>8470</v>
      </c>
      <c r="C1204" s="147" t="s">
        <v>34</v>
      </c>
      <c r="D1204" s="140" t="s">
        <v>8499</v>
      </c>
      <c r="E1204" s="147" t="s">
        <v>1069</v>
      </c>
      <c r="F1204" s="140" t="s">
        <v>8533</v>
      </c>
      <c r="G1204" s="147" t="s">
        <v>1072</v>
      </c>
      <c r="H1204" s="140" t="s">
        <v>9463</v>
      </c>
      <c r="I1204" s="147" t="s">
        <v>3530</v>
      </c>
      <c r="J1204" s="147">
        <v>1</v>
      </c>
      <c r="K1204" s="132">
        <f t="shared" si="140"/>
        <v>788120</v>
      </c>
      <c r="L1204" s="132">
        <v>355925</v>
      </c>
      <c r="M1204" s="132">
        <v>432195</v>
      </c>
      <c r="N1204" s="132">
        <v>355925</v>
      </c>
      <c r="O1204" s="133" t="s">
        <v>4679</v>
      </c>
      <c r="P1204" s="132">
        <v>433195</v>
      </c>
      <c r="Q1204" s="132">
        <f t="shared" si="141"/>
        <v>789120</v>
      </c>
      <c r="R1204" s="132">
        <v>355925</v>
      </c>
      <c r="S1204" s="132">
        <v>433195</v>
      </c>
      <c r="T1204" s="169">
        <f t="shared" si="142"/>
        <v>1</v>
      </c>
      <c r="U1204" s="169">
        <f t="shared" si="143"/>
        <v>1</v>
      </c>
      <c r="V1204" s="169">
        <f t="shared" si="144"/>
        <v>1.0023137704045628</v>
      </c>
      <c r="W1204" s="169">
        <f t="shared" si="145"/>
        <v>1.0012688423082778</v>
      </c>
      <c r="X1204" s="170">
        <v>1</v>
      </c>
      <c r="Y1204" s="139">
        <v>38456</v>
      </c>
      <c r="Z1204" s="139">
        <v>38513</v>
      </c>
      <c r="AA1204" s="139">
        <v>38573</v>
      </c>
      <c r="AB1204" s="139">
        <v>38796</v>
      </c>
      <c r="AC1204" s="139">
        <v>38799</v>
      </c>
      <c r="AD1204" s="147">
        <f t="shared" si="146"/>
        <v>223</v>
      </c>
      <c r="AE1204" s="131">
        <v>200</v>
      </c>
      <c r="AF1204" s="147"/>
      <c r="AG1204" s="147">
        <v>1</v>
      </c>
      <c r="AH1204" s="145" t="s">
        <v>4510</v>
      </c>
    </row>
    <row r="1205" spans="1:34" s="145" customFormat="1" x14ac:dyDescent="0.25">
      <c r="A1205" s="147" t="s">
        <v>2149</v>
      </c>
      <c r="B1205" s="140" t="s">
        <v>8470</v>
      </c>
      <c r="C1205" s="147" t="s">
        <v>34</v>
      </c>
      <c r="D1205" s="140" t="s">
        <v>8499</v>
      </c>
      <c r="E1205" s="147" t="s">
        <v>1069</v>
      </c>
      <c r="F1205" s="140" t="s">
        <v>8533</v>
      </c>
      <c r="G1205" s="147" t="s">
        <v>3255</v>
      </c>
      <c r="H1205" s="140" t="s">
        <v>10951</v>
      </c>
      <c r="I1205" s="147" t="s">
        <v>5808</v>
      </c>
      <c r="J1205" s="147">
        <v>1</v>
      </c>
      <c r="K1205" s="132">
        <f t="shared" si="140"/>
        <v>2310912</v>
      </c>
      <c r="L1205" s="132">
        <v>1447575</v>
      </c>
      <c r="M1205" s="132">
        <v>863337</v>
      </c>
      <c r="N1205" s="132">
        <v>1447575</v>
      </c>
      <c r="O1205" s="133" t="s">
        <v>4679</v>
      </c>
      <c r="P1205" s="132">
        <v>701586.75</v>
      </c>
      <c r="Q1205" s="132">
        <f t="shared" si="141"/>
        <v>2149161.75</v>
      </c>
      <c r="R1205" s="132">
        <v>1447575</v>
      </c>
      <c r="S1205" s="132">
        <v>701586.75</v>
      </c>
      <c r="T1205" s="169">
        <f t="shared" si="142"/>
        <v>1</v>
      </c>
      <c r="U1205" s="169">
        <f t="shared" si="143"/>
        <v>1</v>
      </c>
      <c r="V1205" s="169">
        <f t="shared" si="144"/>
        <v>0.81264529378446659</v>
      </c>
      <c r="W1205" s="169">
        <f t="shared" si="145"/>
        <v>0.9300058807951147</v>
      </c>
      <c r="X1205" s="170">
        <v>1</v>
      </c>
      <c r="Y1205" s="139">
        <v>39223</v>
      </c>
      <c r="Z1205" s="139">
        <v>39253</v>
      </c>
      <c r="AA1205" s="139">
        <v>39527</v>
      </c>
      <c r="AB1205" s="139">
        <v>39980</v>
      </c>
      <c r="AC1205" s="139">
        <v>39990</v>
      </c>
      <c r="AD1205" s="147">
        <f t="shared" si="146"/>
        <v>453</v>
      </c>
      <c r="AE1205" s="131">
        <v>79</v>
      </c>
      <c r="AF1205" s="147"/>
      <c r="AG1205" s="147">
        <v>1</v>
      </c>
      <c r="AH1205" s="145" t="s">
        <v>4510</v>
      </c>
    </row>
    <row r="1206" spans="1:34" s="145" customFormat="1" x14ac:dyDescent="0.25">
      <c r="A1206" s="147" t="s">
        <v>2149</v>
      </c>
      <c r="B1206" s="140" t="s">
        <v>8470</v>
      </c>
      <c r="C1206" s="147" t="s">
        <v>34</v>
      </c>
      <c r="D1206" s="140" t="s">
        <v>8499</v>
      </c>
      <c r="E1206" s="147" t="s">
        <v>1069</v>
      </c>
      <c r="F1206" s="140" t="s">
        <v>8533</v>
      </c>
      <c r="G1206" s="147" t="s">
        <v>1080</v>
      </c>
      <c r="H1206" s="140" t="s">
        <v>9464</v>
      </c>
      <c r="I1206" s="147" t="s">
        <v>3530</v>
      </c>
      <c r="J1206" s="147">
        <v>1</v>
      </c>
      <c r="K1206" s="132">
        <f t="shared" si="140"/>
        <v>2505797</v>
      </c>
      <c r="L1206" s="132">
        <v>1546040</v>
      </c>
      <c r="M1206" s="132">
        <v>959757</v>
      </c>
      <c r="N1206" s="132">
        <v>1546040</v>
      </c>
      <c r="O1206" s="133" t="s">
        <v>4679</v>
      </c>
      <c r="P1206" s="132">
        <v>971900</v>
      </c>
      <c r="Q1206" s="132">
        <f t="shared" si="141"/>
        <v>2517940</v>
      </c>
      <c r="R1206" s="132">
        <v>1546040</v>
      </c>
      <c r="S1206" s="132">
        <v>971900</v>
      </c>
      <c r="T1206" s="169">
        <f t="shared" si="142"/>
        <v>1</v>
      </c>
      <c r="U1206" s="169">
        <f t="shared" si="143"/>
        <v>1</v>
      </c>
      <c r="V1206" s="169">
        <f t="shared" si="144"/>
        <v>1.0126521609115642</v>
      </c>
      <c r="W1206" s="169">
        <f t="shared" si="145"/>
        <v>1.0048459631805768</v>
      </c>
      <c r="X1206" s="170">
        <v>1</v>
      </c>
      <c r="Y1206" s="139">
        <v>38456</v>
      </c>
      <c r="Z1206" s="139">
        <v>38513</v>
      </c>
      <c r="AA1206" s="139">
        <v>38574</v>
      </c>
      <c r="AB1206" s="139">
        <v>38736</v>
      </c>
      <c r="AC1206" s="139">
        <v>38736</v>
      </c>
      <c r="AD1206" s="147">
        <f t="shared" si="146"/>
        <v>162</v>
      </c>
      <c r="AE1206" s="131">
        <v>160</v>
      </c>
      <c r="AF1206" s="147"/>
      <c r="AG1206" s="147">
        <v>1</v>
      </c>
      <c r="AH1206" s="145" t="s">
        <v>4510</v>
      </c>
    </row>
    <row r="1207" spans="1:34" s="145" customFormat="1" x14ac:dyDescent="0.25">
      <c r="A1207" s="147" t="s">
        <v>2149</v>
      </c>
      <c r="B1207" s="140" t="s">
        <v>8470</v>
      </c>
      <c r="C1207" s="147" t="s">
        <v>34</v>
      </c>
      <c r="D1207" s="140" t="s">
        <v>8499</v>
      </c>
      <c r="E1207" s="147" t="s">
        <v>1069</v>
      </c>
      <c r="F1207" s="140" t="s">
        <v>8533</v>
      </c>
      <c r="G1207" s="147" t="s">
        <v>1082</v>
      </c>
      <c r="H1207" s="140" t="s">
        <v>10952</v>
      </c>
      <c r="I1207" s="147" t="s">
        <v>2254</v>
      </c>
      <c r="J1207" s="147">
        <v>1</v>
      </c>
      <c r="K1207" s="132">
        <f t="shared" si="140"/>
        <v>1053148</v>
      </c>
      <c r="L1207" s="132">
        <v>723740.5</v>
      </c>
      <c r="M1207" s="132">
        <v>329407.5</v>
      </c>
      <c r="N1207" s="132">
        <v>723740.5</v>
      </c>
      <c r="O1207" s="133" t="s">
        <v>4679</v>
      </c>
      <c r="P1207" s="132">
        <v>380540.78</v>
      </c>
      <c r="Q1207" s="132">
        <f t="shared" si="141"/>
        <v>1104281.28</v>
      </c>
      <c r="R1207" s="132">
        <v>723740.5</v>
      </c>
      <c r="S1207" s="132">
        <v>380540.78</v>
      </c>
      <c r="T1207" s="169">
        <f t="shared" si="142"/>
        <v>1</v>
      </c>
      <c r="U1207" s="169">
        <f t="shared" si="143"/>
        <v>1</v>
      </c>
      <c r="V1207" s="169">
        <f t="shared" si="144"/>
        <v>1.1552280382201379</v>
      </c>
      <c r="W1207" s="169">
        <f t="shared" si="145"/>
        <v>1.0485527959982832</v>
      </c>
      <c r="X1207" s="170">
        <v>1</v>
      </c>
      <c r="Y1207" s="139">
        <v>39223</v>
      </c>
      <c r="Z1207" s="139">
        <v>39253</v>
      </c>
      <c r="AA1207" s="139">
        <v>39528</v>
      </c>
      <c r="AB1207" s="139">
        <v>39836</v>
      </c>
      <c r="AC1207" s="139">
        <v>39840</v>
      </c>
      <c r="AD1207" s="147">
        <f t="shared" si="146"/>
        <v>308</v>
      </c>
      <c r="AE1207" s="131">
        <v>299</v>
      </c>
      <c r="AF1207" s="147"/>
      <c r="AG1207" s="147">
        <v>1</v>
      </c>
      <c r="AH1207" s="145" t="s">
        <v>4510</v>
      </c>
    </row>
    <row r="1208" spans="1:34" s="145" customFormat="1" x14ac:dyDescent="0.25">
      <c r="A1208" s="147" t="s">
        <v>2149</v>
      </c>
      <c r="B1208" s="140" t="s">
        <v>8470</v>
      </c>
      <c r="C1208" s="147" t="s">
        <v>34</v>
      </c>
      <c r="D1208" s="140" t="s">
        <v>8499</v>
      </c>
      <c r="E1208" s="147" t="s">
        <v>408</v>
      </c>
      <c r="F1208" s="140" t="s">
        <v>8553</v>
      </c>
      <c r="G1208" s="147" t="s">
        <v>9466</v>
      </c>
      <c r="H1208" s="140" t="s">
        <v>9467</v>
      </c>
      <c r="I1208" s="147" t="s">
        <v>5811</v>
      </c>
      <c r="J1208" s="147">
        <v>1</v>
      </c>
      <c r="K1208" s="132">
        <f t="shared" si="140"/>
        <v>950846</v>
      </c>
      <c r="L1208" s="132">
        <v>615490</v>
      </c>
      <c r="M1208" s="132">
        <v>335356</v>
      </c>
      <c r="N1208" s="132">
        <v>615490</v>
      </c>
      <c r="O1208" s="133" t="s">
        <v>4679</v>
      </c>
      <c r="P1208" s="132">
        <v>467152</v>
      </c>
      <c r="Q1208" s="132">
        <f t="shared" si="141"/>
        <v>1082642</v>
      </c>
      <c r="R1208" s="132">
        <v>615490</v>
      </c>
      <c r="S1208" s="132">
        <v>467152</v>
      </c>
      <c r="T1208" s="169">
        <f t="shared" si="142"/>
        <v>1</v>
      </c>
      <c r="U1208" s="169">
        <f t="shared" si="143"/>
        <v>1</v>
      </c>
      <c r="V1208" s="169">
        <f t="shared" si="144"/>
        <v>1.3930032562411288</v>
      </c>
      <c r="W1208" s="169">
        <f t="shared" si="145"/>
        <v>1.1386091964419054</v>
      </c>
      <c r="X1208" s="170">
        <v>1</v>
      </c>
      <c r="Y1208" s="139">
        <v>38862</v>
      </c>
      <c r="Z1208" s="139">
        <v>38894</v>
      </c>
      <c r="AA1208" s="139">
        <v>38964</v>
      </c>
      <c r="AB1208" s="139">
        <v>39141</v>
      </c>
      <c r="AC1208" s="139">
        <v>39308</v>
      </c>
      <c r="AD1208" s="147">
        <f t="shared" si="146"/>
        <v>177</v>
      </c>
      <c r="AE1208" s="131">
        <v>130</v>
      </c>
      <c r="AF1208" s="147"/>
      <c r="AG1208" s="147">
        <v>1</v>
      </c>
      <c r="AH1208" s="145" t="s">
        <v>4510</v>
      </c>
    </row>
    <row r="1209" spans="1:34" s="201" customFormat="1" x14ac:dyDescent="0.25">
      <c r="A1209" s="147" t="s">
        <v>2149</v>
      </c>
      <c r="B1209" s="140" t="s">
        <v>8470</v>
      </c>
      <c r="C1209" s="147" t="s">
        <v>34</v>
      </c>
      <c r="D1209" s="140" t="s">
        <v>8499</v>
      </c>
      <c r="E1209" s="147" t="s">
        <v>408</v>
      </c>
      <c r="F1209" s="140" t="s">
        <v>8553</v>
      </c>
      <c r="G1209" s="147" t="s">
        <v>9466</v>
      </c>
      <c r="H1209" s="140" t="s">
        <v>9467</v>
      </c>
      <c r="I1209" s="147" t="s">
        <v>5839</v>
      </c>
      <c r="J1209" s="147">
        <v>1</v>
      </c>
      <c r="K1209" s="132">
        <f t="shared" si="140"/>
        <v>551330.30000000005</v>
      </c>
      <c r="L1209" s="132">
        <v>385930</v>
      </c>
      <c r="M1209" s="132">
        <v>165400.29999999999</v>
      </c>
      <c r="N1209" s="132">
        <v>354113.3</v>
      </c>
      <c r="O1209" s="133" t="s">
        <v>4679</v>
      </c>
      <c r="P1209" s="132">
        <v>167900.31</v>
      </c>
      <c r="Q1209" s="132">
        <f t="shared" si="141"/>
        <v>522013.61</v>
      </c>
      <c r="R1209" s="132">
        <v>354113.3</v>
      </c>
      <c r="S1209" s="132">
        <v>167900.31</v>
      </c>
      <c r="T1209" s="169">
        <f t="shared" si="142"/>
        <v>1</v>
      </c>
      <c r="U1209" s="169">
        <f t="shared" si="143"/>
        <v>1</v>
      </c>
      <c r="V1209" s="169">
        <f t="shared" si="144"/>
        <v>1.0151149060793723</v>
      </c>
      <c r="W1209" s="169">
        <f t="shared" si="145"/>
        <v>0.94682554178502421</v>
      </c>
      <c r="X1209" s="170">
        <v>1</v>
      </c>
      <c r="Y1209" s="139">
        <v>39218</v>
      </c>
      <c r="Z1209" s="139">
        <v>39233</v>
      </c>
      <c r="AA1209" s="139">
        <v>39380</v>
      </c>
      <c r="AB1209" s="139">
        <v>39517</v>
      </c>
      <c r="AC1209" s="139">
        <v>39603</v>
      </c>
      <c r="AD1209" s="147">
        <f t="shared" si="146"/>
        <v>137</v>
      </c>
      <c r="AE1209" s="131">
        <v>379</v>
      </c>
      <c r="AF1209" s="147"/>
      <c r="AG1209" s="147">
        <v>1</v>
      </c>
      <c r="AH1209" s="145"/>
    </row>
    <row r="1210" spans="1:34" s="145" customFormat="1" x14ac:dyDescent="0.25">
      <c r="A1210" s="147" t="s">
        <v>2149</v>
      </c>
      <c r="B1210" s="140" t="s">
        <v>8470</v>
      </c>
      <c r="C1210" s="147" t="s">
        <v>34</v>
      </c>
      <c r="D1210" s="140" t="s">
        <v>8499</v>
      </c>
      <c r="E1210" s="147" t="s">
        <v>408</v>
      </c>
      <c r="F1210" s="140" t="s">
        <v>8553</v>
      </c>
      <c r="G1210" s="147" t="s">
        <v>9466</v>
      </c>
      <c r="H1210" s="140" t="s">
        <v>9467</v>
      </c>
      <c r="I1210" s="147" t="s">
        <v>3626</v>
      </c>
      <c r="J1210" s="147">
        <v>1</v>
      </c>
      <c r="K1210" s="132">
        <f t="shared" si="140"/>
        <v>1101175</v>
      </c>
      <c r="L1210" s="132">
        <v>763000</v>
      </c>
      <c r="M1210" s="132">
        <v>338175</v>
      </c>
      <c r="N1210" s="132">
        <v>763000</v>
      </c>
      <c r="O1210" s="133" t="s">
        <v>4679</v>
      </c>
      <c r="P1210" s="132">
        <v>339505</v>
      </c>
      <c r="Q1210" s="132">
        <f t="shared" si="141"/>
        <v>1102505</v>
      </c>
      <c r="R1210" s="132">
        <v>763000</v>
      </c>
      <c r="S1210" s="132">
        <v>339505</v>
      </c>
      <c r="T1210" s="169">
        <f t="shared" si="142"/>
        <v>1</v>
      </c>
      <c r="U1210" s="169">
        <f t="shared" si="143"/>
        <v>1</v>
      </c>
      <c r="V1210" s="169">
        <f t="shared" si="144"/>
        <v>1.0039328749907592</v>
      </c>
      <c r="W1210" s="169">
        <f t="shared" si="145"/>
        <v>1.001207800758281</v>
      </c>
      <c r="X1210" s="170">
        <v>1</v>
      </c>
      <c r="Y1210" s="139">
        <v>39561</v>
      </c>
      <c r="Z1210" s="139">
        <v>39567</v>
      </c>
      <c r="AA1210" s="139">
        <v>39690</v>
      </c>
      <c r="AB1210" s="139">
        <v>40004</v>
      </c>
      <c r="AC1210" s="139">
        <v>40049</v>
      </c>
      <c r="AD1210" s="147">
        <f t="shared" si="146"/>
        <v>314</v>
      </c>
      <c r="AE1210" s="131">
        <v>386</v>
      </c>
      <c r="AF1210" s="147"/>
      <c r="AG1210" s="147">
        <v>1</v>
      </c>
      <c r="AH1210" s="145" t="s">
        <v>4510</v>
      </c>
    </row>
    <row r="1211" spans="1:34" s="145" customFormat="1" x14ac:dyDescent="0.25">
      <c r="A1211" s="147" t="s">
        <v>2149</v>
      </c>
      <c r="B1211" s="140" t="s">
        <v>8470</v>
      </c>
      <c r="C1211" s="147" t="s">
        <v>34</v>
      </c>
      <c r="D1211" s="140" t="s">
        <v>8499</v>
      </c>
      <c r="E1211" s="147" t="s">
        <v>408</v>
      </c>
      <c r="F1211" s="140" t="s">
        <v>8553</v>
      </c>
      <c r="G1211" s="147" t="s">
        <v>1436</v>
      </c>
      <c r="H1211" s="140" t="s">
        <v>10953</v>
      </c>
      <c r="I1211" s="147" t="s">
        <v>2228</v>
      </c>
      <c r="J1211" s="147">
        <v>1</v>
      </c>
      <c r="K1211" s="132">
        <f t="shared" si="140"/>
        <v>589151.94999999995</v>
      </c>
      <c r="L1211" s="132">
        <v>406000</v>
      </c>
      <c r="M1211" s="132">
        <v>183151.95</v>
      </c>
      <c r="N1211" s="132">
        <v>406000</v>
      </c>
      <c r="O1211" s="133" t="s">
        <v>4679</v>
      </c>
      <c r="P1211" s="132">
        <v>197572.86</v>
      </c>
      <c r="Q1211" s="132">
        <f t="shared" si="141"/>
        <v>603572.86</v>
      </c>
      <c r="R1211" s="132">
        <v>406000</v>
      </c>
      <c r="S1211" s="132">
        <v>197572.86</v>
      </c>
      <c r="T1211" s="169">
        <f t="shared" si="142"/>
        <v>1</v>
      </c>
      <c r="U1211" s="169">
        <f t="shared" si="143"/>
        <v>1</v>
      </c>
      <c r="V1211" s="169">
        <f t="shared" si="144"/>
        <v>1.0787374090202151</v>
      </c>
      <c r="W1211" s="169">
        <f t="shared" si="145"/>
        <v>1.0244774034949728</v>
      </c>
      <c r="X1211" s="170">
        <v>1</v>
      </c>
      <c r="Y1211" s="139">
        <v>39218</v>
      </c>
      <c r="Z1211" s="139">
        <v>39233</v>
      </c>
      <c r="AA1211" s="139">
        <v>39408</v>
      </c>
      <c r="AB1211" s="139">
        <v>39609</v>
      </c>
      <c r="AC1211" s="139">
        <v>39749</v>
      </c>
      <c r="AD1211" s="147">
        <f t="shared" si="146"/>
        <v>201</v>
      </c>
      <c r="AE1211" s="131">
        <v>242</v>
      </c>
      <c r="AF1211" s="147"/>
      <c r="AG1211" s="147">
        <v>1</v>
      </c>
      <c r="AH1211" s="145" t="s">
        <v>4510</v>
      </c>
    </row>
    <row r="1212" spans="1:34" s="145" customFormat="1" x14ac:dyDescent="0.25">
      <c r="A1212" s="147" t="s">
        <v>2149</v>
      </c>
      <c r="B1212" s="140" t="s">
        <v>8470</v>
      </c>
      <c r="C1212" s="147" t="s">
        <v>34</v>
      </c>
      <c r="D1212" s="140" t="s">
        <v>8499</v>
      </c>
      <c r="E1212" s="147" t="s">
        <v>408</v>
      </c>
      <c r="F1212" s="140" t="s">
        <v>8553</v>
      </c>
      <c r="G1212" s="147" t="s">
        <v>1436</v>
      </c>
      <c r="H1212" s="140" t="s">
        <v>10953</v>
      </c>
      <c r="I1212" s="147" t="s">
        <v>42</v>
      </c>
      <c r="J1212" s="147">
        <v>1</v>
      </c>
      <c r="K1212" s="132">
        <f t="shared" si="140"/>
        <v>616800</v>
      </c>
      <c r="L1212" s="132">
        <v>427000</v>
      </c>
      <c r="M1212" s="132">
        <v>189800</v>
      </c>
      <c r="N1212" s="132">
        <v>384300</v>
      </c>
      <c r="O1212" s="133" t="s">
        <v>4699</v>
      </c>
      <c r="P1212" s="132">
        <v>190900</v>
      </c>
      <c r="Q1212" s="132">
        <f t="shared" si="141"/>
        <v>575200</v>
      </c>
      <c r="R1212" s="132">
        <v>384300</v>
      </c>
      <c r="S1212" s="132">
        <v>190900</v>
      </c>
      <c r="T1212" s="169">
        <f t="shared" si="142"/>
        <v>1</v>
      </c>
      <c r="U1212" s="169">
        <f t="shared" si="143"/>
        <v>1</v>
      </c>
      <c r="V1212" s="169">
        <f t="shared" si="144"/>
        <v>1.005795574288725</v>
      </c>
      <c r="W1212" s="169">
        <f t="shared" si="145"/>
        <v>0.93255512321660183</v>
      </c>
      <c r="X1212" s="170">
        <v>1</v>
      </c>
      <c r="Y1212" s="139">
        <v>39561</v>
      </c>
      <c r="Z1212" s="139">
        <v>39567</v>
      </c>
      <c r="AA1212" s="139">
        <v>39690</v>
      </c>
      <c r="AB1212" s="139">
        <v>39953</v>
      </c>
      <c r="AC1212" s="139">
        <v>39953</v>
      </c>
      <c r="AD1212" s="147">
        <f t="shared" si="146"/>
        <v>263</v>
      </c>
      <c r="AE1212" s="131">
        <v>35</v>
      </c>
      <c r="AF1212" s="147"/>
      <c r="AG1212" s="147">
        <v>1</v>
      </c>
      <c r="AH1212" s="145" t="s">
        <v>4510</v>
      </c>
    </row>
    <row r="1213" spans="1:34" s="145" customFormat="1" x14ac:dyDescent="0.25">
      <c r="A1213" s="147" t="s">
        <v>2149</v>
      </c>
      <c r="B1213" s="140" t="s">
        <v>8470</v>
      </c>
      <c r="C1213" s="147" t="s">
        <v>34</v>
      </c>
      <c r="D1213" s="140" t="s">
        <v>8499</v>
      </c>
      <c r="E1213" s="147" t="s">
        <v>408</v>
      </c>
      <c r="F1213" s="140" t="s">
        <v>8553</v>
      </c>
      <c r="G1213" s="147" t="s">
        <v>3524</v>
      </c>
      <c r="H1213" s="140" t="s">
        <v>10954</v>
      </c>
      <c r="I1213" s="147" t="s">
        <v>5835</v>
      </c>
      <c r="J1213" s="147">
        <v>1</v>
      </c>
      <c r="K1213" s="132">
        <f t="shared" ref="K1213:K1276" si="147">L1213+M1213</f>
        <v>1302202.6000000001</v>
      </c>
      <c r="L1213" s="132">
        <v>902000</v>
      </c>
      <c r="M1213" s="132">
        <v>400202.6</v>
      </c>
      <c r="N1213" s="132">
        <v>837070.00000000012</v>
      </c>
      <c r="O1213" s="133" t="s">
        <v>4679</v>
      </c>
      <c r="P1213" s="132">
        <v>398982.24</v>
      </c>
      <c r="Q1213" s="132">
        <f t="shared" ref="Q1213:Q1276" si="148">R1213+S1213</f>
        <v>1236052.24</v>
      </c>
      <c r="R1213" s="132">
        <v>837070</v>
      </c>
      <c r="S1213" s="132">
        <v>398982.24</v>
      </c>
      <c r="T1213" s="169">
        <f t="shared" ref="T1213:T1276" si="149">R1213/N1213</f>
        <v>0.99999999999999989</v>
      </c>
      <c r="U1213" s="169">
        <f t="shared" ref="U1213:U1276" si="150">S1213/P1213</f>
        <v>1</v>
      </c>
      <c r="V1213" s="169">
        <f t="shared" ref="V1213:V1276" si="151">P1213/M1213</f>
        <v>0.99695064449856152</v>
      </c>
      <c r="W1213" s="169">
        <f t="shared" ref="W1213:W1276" si="152">Q1213/K1213</f>
        <v>0.94920117652967362</v>
      </c>
      <c r="X1213" s="170">
        <v>1</v>
      </c>
      <c r="Y1213" s="139">
        <v>39218</v>
      </c>
      <c r="Z1213" s="139">
        <v>39233</v>
      </c>
      <c r="AA1213" s="139">
        <v>39503</v>
      </c>
      <c r="AB1213" s="139">
        <v>39943</v>
      </c>
      <c r="AC1213" s="139">
        <v>39944</v>
      </c>
      <c r="AD1213" s="147">
        <f t="shared" ref="AD1213:AD1276" si="153">AB1213-AA1213</f>
        <v>440</v>
      </c>
      <c r="AE1213" s="131">
        <v>200</v>
      </c>
      <c r="AF1213" s="147"/>
      <c r="AG1213" s="147">
        <v>1</v>
      </c>
      <c r="AH1213" s="145" t="s">
        <v>4510</v>
      </c>
    </row>
    <row r="1214" spans="1:34" s="145" customFormat="1" x14ac:dyDescent="0.25">
      <c r="A1214" s="147" t="s">
        <v>2149</v>
      </c>
      <c r="B1214" s="140" t="s">
        <v>8470</v>
      </c>
      <c r="C1214" s="147" t="s">
        <v>34</v>
      </c>
      <c r="D1214" s="140" t="s">
        <v>8499</v>
      </c>
      <c r="E1214" s="147" t="s">
        <v>408</v>
      </c>
      <c r="F1214" s="140" t="s">
        <v>8553</v>
      </c>
      <c r="G1214" s="147" t="s">
        <v>412</v>
      </c>
      <c r="H1214" s="140" t="s">
        <v>9468</v>
      </c>
      <c r="I1214" s="147" t="s">
        <v>5812</v>
      </c>
      <c r="J1214" s="147">
        <v>1</v>
      </c>
      <c r="K1214" s="132">
        <f t="shared" si="147"/>
        <v>1863440</v>
      </c>
      <c r="L1214" s="132">
        <v>1109834</v>
      </c>
      <c r="M1214" s="132">
        <v>753606</v>
      </c>
      <c r="N1214" s="132">
        <v>1109834</v>
      </c>
      <c r="O1214" s="133" t="s">
        <v>4679</v>
      </c>
      <c r="P1214" s="132">
        <v>423886</v>
      </c>
      <c r="Q1214" s="132">
        <f t="shared" si="148"/>
        <v>1533720</v>
      </c>
      <c r="R1214" s="132">
        <v>1109834</v>
      </c>
      <c r="S1214" s="132">
        <v>423886</v>
      </c>
      <c r="T1214" s="169">
        <f t="shared" si="149"/>
        <v>1</v>
      </c>
      <c r="U1214" s="169">
        <f t="shared" si="150"/>
        <v>1</v>
      </c>
      <c r="V1214" s="169">
        <f t="shared" si="151"/>
        <v>0.5624769441856885</v>
      </c>
      <c r="W1214" s="169">
        <f t="shared" si="152"/>
        <v>0.82305842957111575</v>
      </c>
      <c r="X1214" s="170">
        <v>1</v>
      </c>
      <c r="Y1214" s="139">
        <v>38862</v>
      </c>
      <c r="Z1214" s="139">
        <v>38894</v>
      </c>
      <c r="AA1214" s="139">
        <v>38964</v>
      </c>
      <c r="AB1214" s="139">
        <v>39113</v>
      </c>
      <c r="AC1214" s="139">
        <v>39531</v>
      </c>
      <c r="AD1214" s="147">
        <f t="shared" si="153"/>
        <v>149</v>
      </c>
      <c r="AE1214" s="131">
        <v>110</v>
      </c>
      <c r="AF1214" s="147"/>
      <c r="AG1214" s="147">
        <v>1</v>
      </c>
      <c r="AH1214" s="145" t="s">
        <v>4510</v>
      </c>
    </row>
    <row r="1215" spans="1:34" s="145" customFormat="1" x14ac:dyDescent="0.25">
      <c r="A1215" s="147" t="s">
        <v>2149</v>
      </c>
      <c r="B1215" s="140" t="s">
        <v>8470</v>
      </c>
      <c r="C1215" s="147" t="s">
        <v>34</v>
      </c>
      <c r="D1215" s="140" t="s">
        <v>8499</v>
      </c>
      <c r="E1215" s="147" t="s">
        <v>408</v>
      </c>
      <c r="F1215" s="140" t="s">
        <v>8553</v>
      </c>
      <c r="G1215" s="147" t="s">
        <v>412</v>
      </c>
      <c r="H1215" s="140" t="s">
        <v>9468</v>
      </c>
      <c r="I1215" s="147" t="s">
        <v>2228</v>
      </c>
      <c r="J1215" s="147">
        <v>1</v>
      </c>
      <c r="K1215" s="132">
        <f t="shared" si="147"/>
        <v>596151.94999999995</v>
      </c>
      <c r="L1215" s="132">
        <v>410900</v>
      </c>
      <c r="M1215" s="132">
        <v>185251.95</v>
      </c>
      <c r="N1215" s="132">
        <v>410900</v>
      </c>
      <c r="O1215" s="133" t="s">
        <v>4679</v>
      </c>
      <c r="P1215" s="132">
        <v>196368.12</v>
      </c>
      <c r="Q1215" s="132">
        <f t="shared" si="148"/>
        <v>607268.12</v>
      </c>
      <c r="R1215" s="132">
        <v>410900</v>
      </c>
      <c r="S1215" s="132">
        <v>196368.12</v>
      </c>
      <c r="T1215" s="169">
        <f t="shared" si="149"/>
        <v>1</v>
      </c>
      <c r="U1215" s="169">
        <f t="shared" si="150"/>
        <v>1</v>
      </c>
      <c r="V1215" s="169">
        <f t="shared" si="151"/>
        <v>1.0600056841506931</v>
      </c>
      <c r="W1215" s="169">
        <f t="shared" si="152"/>
        <v>1.0186465380176983</v>
      </c>
      <c r="X1215" s="170">
        <v>1</v>
      </c>
      <c r="Y1215" s="139">
        <v>39218</v>
      </c>
      <c r="Z1215" s="139">
        <v>39233</v>
      </c>
      <c r="AA1215" s="139">
        <v>39371</v>
      </c>
      <c r="AB1215" s="139">
        <v>39517</v>
      </c>
      <c r="AC1215" s="139">
        <v>39623</v>
      </c>
      <c r="AD1215" s="147">
        <f t="shared" si="153"/>
        <v>146</v>
      </c>
      <c r="AE1215" s="131">
        <v>230</v>
      </c>
      <c r="AF1215" s="147"/>
      <c r="AG1215" s="147">
        <v>1</v>
      </c>
      <c r="AH1215" s="145" t="s">
        <v>4510</v>
      </c>
    </row>
    <row r="1216" spans="1:34" s="145" customFormat="1" x14ac:dyDescent="0.25">
      <c r="A1216" s="147" t="s">
        <v>2149</v>
      </c>
      <c r="B1216" s="140" t="s">
        <v>8470</v>
      </c>
      <c r="C1216" s="147" t="s">
        <v>34</v>
      </c>
      <c r="D1216" s="140" t="s">
        <v>8499</v>
      </c>
      <c r="E1216" s="147" t="s">
        <v>408</v>
      </c>
      <c r="F1216" s="140" t="s">
        <v>8553</v>
      </c>
      <c r="G1216" s="147" t="s">
        <v>413</v>
      </c>
      <c r="H1216" s="140" t="s">
        <v>9469</v>
      </c>
      <c r="I1216" s="147" t="s">
        <v>5813</v>
      </c>
      <c r="J1216" s="147">
        <v>1</v>
      </c>
      <c r="K1216" s="132">
        <f t="shared" si="147"/>
        <v>2767787</v>
      </c>
      <c r="L1216" s="132">
        <v>1531715</v>
      </c>
      <c r="M1216" s="132">
        <v>1236072</v>
      </c>
      <c r="N1216" s="132">
        <v>1531715</v>
      </c>
      <c r="O1216" s="133" t="s">
        <v>4679</v>
      </c>
      <c r="P1216" s="132">
        <v>1469312.73</v>
      </c>
      <c r="Q1216" s="132">
        <f t="shared" si="148"/>
        <v>3001027.73</v>
      </c>
      <c r="R1216" s="132">
        <v>1531715</v>
      </c>
      <c r="S1216" s="132">
        <v>1469312.73</v>
      </c>
      <c r="T1216" s="169">
        <f t="shared" si="149"/>
        <v>1</v>
      </c>
      <c r="U1216" s="169">
        <f t="shared" si="150"/>
        <v>1</v>
      </c>
      <c r="V1216" s="169">
        <f t="shared" si="151"/>
        <v>1.1886951002854202</v>
      </c>
      <c r="W1216" s="169">
        <f t="shared" si="152"/>
        <v>1.0842697541393178</v>
      </c>
      <c r="X1216" s="170">
        <v>1</v>
      </c>
      <c r="Y1216" s="139">
        <v>38862</v>
      </c>
      <c r="Z1216" s="139">
        <v>38894</v>
      </c>
      <c r="AA1216" s="139">
        <v>39174</v>
      </c>
      <c r="AB1216" s="139">
        <v>39869</v>
      </c>
      <c r="AC1216" s="139">
        <v>39890</v>
      </c>
      <c r="AD1216" s="147">
        <f t="shared" si="153"/>
        <v>695</v>
      </c>
      <c r="AE1216" s="131">
        <v>110</v>
      </c>
      <c r="AF1216" s="147"/>
      <c r="AG1216" s="147">
        <v>1</v>
      </c>
      <c r="AH1216" s="145" t="s">
        <v>4510</v>
      </c>
    </row>
    <row r="1217" spans="1:34" s="145" customFormat="1" x14ac:dyDescent="0.25">
      <c r="A1217" s="147" t="s">
        <v>2149</v>
      </c>
      <c r="B1217" s="140" t="s">
        <v>8470</v>
      </c>
      <c r="C1217" s="147" t="s">
        <v>34</v>
      </c>
      <c r="D1217" s="140" t="s">
        <v>8499</v>
      </c>
      <c r="E1217" s="147" t="s">
        <v>408</v>
      </c>
      <c r="F1217" s="140" t="s">
        <v>8553</v>
      </c>
      <c r="G1217" s="147" t="s">
        <v>411</v>
      </c>
      <c r="H1217" s="140" t="s">
        <v>9470</v>
      </c>
      <c r="I1217" s="147" t="s">
        <v>5852</v>
      </c>
      <c r="J1217" s="147">
        <v>1</v>
      </c>
      <c r="K1217" s="132">
        <f t="shared" si="147"/>
        <v>959000</v>
      </c>
      <c r="L1217" s="132">
        <v>659400</v>
      </c>
      <c r="M1217" s="132">
        <v>299600</v>
      </c>
      <c r="N1217" s="132">
        <v>658758.75</v>
      </c>
      <c r="O1217" s="133" t="s">
        <v>4679</v>
      </c>
      <c r="P1217" s="132">
        <v>283030</v>
      </c>
      <c r="Q1217" s="132">
        <f t="shared" si="148"/>
        <v>941788.75</v>
      </c>
      <c r="R1217" s="132">
        <v>658758.75</v>
      </c>
      <c r="S1217" s="132">
        <v>283030</v>
      </c>
      <c r="T1217" s="169">
        <f t="shared" si="149"/>
        <v>1</v>
      </c>
      <c r="U1217" s="169">
        <f t="shared" si="150"/>
        <v>1</v>
      </c>
      <c r="V1217" s="169">
        <f t="shared" si="151"/>
        <v>0.94469292389853132</v>
      </c>
      <c r="W1217" s="169">
        <f t="shared" si="152"/>
        <v>0.98205291970802921</v>
      </c>
      <c r="X1217" s="170">
        <v>1</v>
      </c>
      <c r="Y1217" s="139">
        <v>39561</v>
      </c>
      <c r="Z1217" s="139">
        <v>39567</v>
      </c>
      <c r="AA1217" s="139">
        <v>39683</v>
      </c>
      <c r="AB1217" s="139">
        <v>39780</v>
      </c>
      <c r="AC1217" s="139">
        <v>39798</v>
      </c>
      <c r="AD1217" s="147">
        <f t="shared" si="153"/>
        <v>97</v>
      </c>
      <c r="AE1217" s="131">
        <v>110</v>
      </c>
      <c r="AF1217" s="147"/>
      <c r="AG1217" s="147">
        <v>1</v>
      </c>
      <c r="AH1217" s="145" t="s">
        <v>4510</v>
      </c>
    </row>
    <row r="1218" spans="1:34" s="145" customFormat="1" x14ac:dyDescent="0.25">
      <c r="A1218" s="147" t="s">
        <v>2149</v>
      </c>
      <c r="B1218" s="140" t="s">
        <v>8470</v>
      </c>
      <c r="C1218" s="147" t="s">
        <v>34</v>
      </c>
      <c r="D1218" s="140" t="s">
        <v>8499</v>
      </c>
      <c r="E1218" s="147" t="s">
        <v>408</v>
      </c>
      <c r="F1218" s="140" t="s">
        <v>8553</v>
      </c>
      <c r="G1218" s="147" t="s">
        <v>415</v>
      </c>
      <c r="H1218" s="140" t="s">
        <v>9471</v>
      </c>
      <c r="I1218" s="147" t="s">
        <v>5814</v>
      </c>
      <c r="J1218" s="147">
        <v>1</v>
      </c>
      <c r="K1218" s="132">
        <f t="shared" si="147"/>
        <v>805962</v>
      </c>
      <c r="L1218" s="132">
        <v>520562</v>
      </c>
      <c r="M1218" s="132">
        <v>285400</v>
      </c>
      <c r="N1218" s="132">
        <v>520562</v>
      </c>
      <c r="O1218" s="133" t="s">
        <v>4679</v>
      </c>
      <c r="P1218" s="132">
        <v>502900</v>
      </c>
      <c r="Q1218" s="132">
        <f t="shared" si="148"/>
        <v>1023462</v>
      </c>
      <c r="R1218" s="132">
        <v>520562</v>
      </c>
      <c r="S1218" s="132">
        <v>502900</v>
      </c>
      <c r="T1218" s="169">
        <f t="shared" si="149"/>
        <v>1</v>
      </c>
      <c r="U1218" s="169">
        <f t="shared" si="150"/>
        <v>1</v>
      </c>
      <c r="V1218" s="169">
        <f t="shared" si="151"/>
        <v>1.7620882971268395</v>
      </c>
      <c r="W1218" s="169">
        <f t="shared" si="152"/>
        <v>1.2698638397343796</v>
      </c>
      <c r="X1218" s="170">
        <v>1</v>
      </c>
      <c r="Y1218" s="139">
        <v>38862</v>
      </c>
      <c r="Z1218" s="139">
        <v>38894</v>
      </c>
      <c r="AA1218" s="139">
        <v>38964</v>
      </c>
      <c r="AB1218" s="139">
        <v>39125</v>
      </c>
      <c r="AC1218" s="139">
        <v>39331</v>
      </c>
      <c r="AD1218" s="147">
        <f t="shared" si="153"/>
        <v>161</v>
      </c>
      <c r="AE1218" s="131">
        <v>100</v>
      </c>
      <c r="AF1218" s="147"/>
      <c r="AG1218" s="147">
        <v>1</v>
      </c>
      <c r="AH1218" s="145" t="s">
        <v>4510</v>
      </c>
    </row>
    <row r="1219" spans="1:34" s="145" customFormat="1" x14ac:dyDescent="0.25">
      <c r="A1219" s="147" t="s">
        <v>2149</v>
      </c>
      <c r="B1219" s="140" t="s">
        <v>8470</v>
      </c>
      <c r="C1219" s="147" t="s">
        <v>34</v>
      </c>
      <c r="D1219" s="140" t="s">
        <v>8499</v>
      </c>
      <c r="E1219" s="147" t="s">
        <v>408</v>
      </c>
      <c r="F1219" s="140" t="s">
        <v>8553</v>
      </c>
      <c r="G1219" s="147" t="s">
        <v>415</v>
      </c>
      <c r="H1219" s="140" t="s">
        <v>9471</v>
      </c>
      <c r="I1219" s="147" t="s">
        <v>2227</v>
      </c>
      <c r="J1219" s="147">
        <v>1</v>
      </c>
      <c r="K1219" s="132">
        <f t="shared" si="147"/>
        <v>559151.94999999995</v>
      </c>
      <c r="L1219" s="132">
        <v>382000</v>
      </c>
      <c r="M1219" s="132">
        <v>177151.95</v>
      </c>
      <c r="N1219" s="132">
        <v>343800</v>
      </c>
      <c r="O1219" s="133" t="s">
        <v>4699</v>
      </c>
      <c r="P1219" s="132">
        <v>176236.76</v>
      </c>
      <c r="Q1219" s="132">
        <f t="shared" si="148"/>
        <v>520036.76</v>
      </c>
      <c r="R1219" s="132">
        <v>343800</v>
      </c>
      <c r="S1219" s="132">
        <v>176236.76</v>
      </c>
      <c r="T1219" s="169">
        <f t="shared" si="149"/>
        <v>1</v>
      </c>
      <c r="U1219" s="169">
        <f t="shared" si="150"/>
        <v>1</v>
      </c>
      <c r="V1219" s="169">
        <f t="shared" si="151"/>
        <v>0.99483387001949453</v>
      </c>
      <c r="W1219" s="169">
        <f t="shared" si="152"/>
        <v>0.93004550909640937</v>
      </c>
      <c r="X1219" s="170">
        <v>1</v>
      </c>
      <c r="Y1219" s="139">
        <v>39218</v>
      </c>
      <c r="Z1219" s="139">
        <v>39233</v>
      </c>
      <c r="AA1219" s="139">
        <v>39419</v>
      </c>
      <c r="AB1219" s="139">
        <v>39721</v>
      </c>
      <c r="AC1219" s="139">
        <v>39756</v>
      </c>
      <c r="AD1219" s="147">
        <f t="shared" si="153"/>
        <v>302</v>
      </c>
      <c r="AE1219" s="131">
        <v>40</v>
      </c>
      <c r="AF1219" s="147"/>
      <c r="AG1219" s="147">
        <v>1</v>
      </c>
      <c r="AH1219" s="145" t="s">
        <v>4510</v>
      </c>
    </row>
    <row r="1220" spans="1:34" s="145" customFormat="1" x14ac:dyDescent="0.25">
      <c r="A1220" s="147" t="s">
        <v>2149</v>
      </c>
      <c r="B1220" s="140" t="s">
        <v>8470</v>
      </c>
      <c r="C1220" s="147" t="s">
        <v>34</v>
      </c>
      <c r="D1220" s="140" t="s">
        <v>8499</v>
      </c>
      <c r="E1220" s="147" t="s">
        <v>408</v>
      </c>
      <c r="F1220" s="140" t="s">
        <v>8553</v>
      </c>
      <c r="G1220" s="147" t="s">
        <v>3525</v>
      </c>
      <c r="H1220" s="140" t="s">
        <v>10955</v>
      </c>
      <c r="I1220" s="147" t="s">
        <v>5840</v>
      </c>
      <c r="J1220" s="147">
        <v>1</v>
      </c>
      <c r="K1220" s="132">
        <f t="shared" si="147"/>
        <v>717431.3</v>
      </c>
      <c r="L1220" s="132">
        <v>497900</v>
      </c>
      <c r="M1220" s="132">
        <v>219531.3</v>
      </c>
      <c r="N1220" s="132">
        <v>478045.77</v>
      </c>
      <c r="O1220" s="133" t="s">
        <v>4679</v>
      </c>
      <c r="P1220" s="132">
        <v>218881.3</v>
      </c>
      <c r="Q1220" s="132">
        <f t="shared" si="148"/>
        <v>696927.07000000007</v>
      </c>
      <c r="R1220" s="132">
        <v>478045.77</v>
      </c>
      <c r="S1220" s="132">
        <v>218881.3</v>
      </c>
      <c r="T1220" s="169">
        <f t="shared" si="149"/>
        <v>1</v>
      </c>
      <c r="U1220" s="169">
        <f t="shared" si="150"/>
        <v>1</v>
      </c>
      <c r="V1220" s="169">
        <f t="shared" si="151"/>
        <v>0.99703914658183135</v>
      </c>
      <c r="W1220" s="169">
        <f t="shared" si="152"/>
        <v>0.97141993944228533</v>
      </c>
      <c r="X1220" s="170">
        <v>1</v>
      </c>
      <c r="Y1220" s="139">
        <v>39218</v>
      </c>
      <c r="Z1220" s="139">
        <v>39233</v>
      </c>
      <c r="AA1220" s="139">
        <v>39372</v>
      </c>
      <c r="AB1220" s="139">
        <v>39523</v>
      </c>
      <c r="AC1220" s="139">
        <v>39645</v>
      </c>
      <c r="AD1220" s="147">
        <f t="shared" si="153"/>
        <v>151</v>
      </c>
      <c r="AE1220" s="131">
        <v>81</v>
      </c>
      <c r="AF1220" s="147"/>
      <c r="AG1220" s="147">
        <v>1</v>
      </c>
      <c r="AH1220" s="145" t="s">
        <v>4510</v>
      </c>
    </row>
    <row r="1221" spans="1:34" s="145" customFormat="1" x14ac:dyDescent="0.25">
      <c r="A1221" s="147" t="s">
        <v>2149</v>
      </c>
      <c r="B1221" s="140" t="s">
        <v>8470</v>
      </c>
      <c r="C1221" s="147" t="s">
        <v>34</v>
      </c>
      <c r="D1221" s="140" t="s">
        <v>8499</v>
      </c>
      <c r="E1221" s="147" t="s">
        <v>408</v>
      </c>
      <c r="F1221" s="140" t="s">
        <v>8553</v>
      </c>
      <c r="G1221" s="147" t="s">
        <v>417</v>
      </c>
      <c r="H1221" s="140" t="s">
        <v>9472</v>
      </c>
      <c r="I1221" s="147" t="s">
        <v>142</v>
      </c>
      <c r="J1221" s="147">
        <v>1</v>
      </c>
      <c r="K1221" s="132">
        <f t="shared" si="147"/>
        <v>823250</v>
      </c>
      <c r="L1221" s="132">
        <v>570500</v>
      </c>
      <c r="M1221" s="132">
        <v>252750</v>
      </c>
      <c r="N1221" s="132">
        <v>568305.31000000006</v>
      </c>
      <c r="O1221" s="133" t="s">
        <v>4679</v>
      </c>
      <c r="P1221" s="132">
        <v>228100</v>
      </c>
      <c r="Q1221" s="132">
        <f t="shared" si="148"/>
        <v>796405.31</v>
      </c>
      <c r="R1221" s="132">
        <v>568305.31000000006</v>
      </c>
      <c r="S1221" s="132">
        <v>228100</v>
      </c>
      <c r="T1221" s="169">
        <f t="shared" si="149"/>
        <v>1</v>
      </c>
      <c r="U1221" s="169">
        <f t="shared" si="150"/>
        <v>1</v>
      </c>
      <c r="V1221" s="169">
        <f t="shared" si="151"/>
        <v>0.90247279920870427</v>
      </c>
      <c r="W1221" s="169">
        <f t="shared" si="152"/>
        <v>0.96739181293653209</v>
      </c>
      <c r="X1221" s="170">
        <v>1</v>
      </c>
      <c r="Y1221" s="139">
        <v>39561</v>
      </c>
      <c r="Z1221" s="139">
        <v>39567</v>
      </c>
      <c r="AA1221" s="139">
        <v>39690</v>
      </c>
      <c r="AB1221" s="202">
        <v>39782</v>
      </c>
      <c r="AC1221" s="139">
        <v>39794</v>
      </c>
      <c r="AD1221" s="147">
        <f t="shared" si="153"/>
        <v>92</v>
      </c>
      <c r="AE1221" s="131">
        <v>104</v>
      </c>
      <c r="AF1221" s="147"/>
      <c r="AG1221" s="147">
        <v>1</v>
      </c>
      <c r="AH1221" s="145" t="s">
        <v>4510</v>
      </c>
    </row>
    <row r="1222" spans="1:34" s="145" customFormat="1" x14ac:dyDescent="0.25">
      <c r="A1222" s="147" t="s">
        <v>2149</v>
      </c>
      <c r="B1222" s="140" t="s">
        <v>8470</v>
      </c>
      <c r="C1222" s="147" t="s">
        <v>34</v>
      </c>
      <c r="D1222" s="140" t="s">
        <v>8499</v>
      </c>
      <c r="E1222" s="147" t="s">
        <v>408</v>
      </c>
      <c r="F1222" s="140" t="s">
        <v>8553</v>
      </c>
      <c r="G1222" s="147" t="s">
        <v>409</v>
      </c>
      <c r="H1222" s="140" t="s">
        <v>9473</v>
      </c>
      <c r="I1222" s="147" t="s">
        <v>5815</v>
      </c>
      <c r="J1222" s="147">
        <v>1</v>
      </c>
      <c r="K1222" s="132">
        <f t="shared" si="147"/>
        <v>656399</v>
      </c>
      <c r="L1222" s="132">
        <v>422399</v>
      </c>
      <c r="M1222" s="132">
        <v>234000</v>
      </c>
      <c r="N1222" s="132">
        <v>422399</v>
      </c>
      <c r="O1222" s="133" t="s">
        <v>4679</v>
      </c>
      <c r="P1222" s="132">
        <v>256500</v>
      </c>
      <c r="Q1222" s="132">
        <f t="shared" si="148"/>
        <v>678899</v>
      </c>
      <c r="R1222" s="132">
        <v>422399</v>
      </c>
      <c r="S1222" s="132">
        <v>256500</v>
      </c>
      <c r="T1222" s="169">
        <f t="shared" si="149"/>
        <v>1</v>
      </c>
      <c r="U1222" s="169">
        <f t="shared" si="150"/>
        <v>1</v>
      </c>
      <c r="V1222" s="169">
        <f t="shared" si="151"/>
        <v>1.0961538461538463</v>
      </c>
      <c r="W1222" s="169">
        <f t="shared" si="152"/>
        <v>1.0342779315629671</v>
      </c>
      <c r="X1222" s="170">
        <v>1</v>
      </c>
      <c r="Y1222" s="139">
        <v>38862</v>
      </c>
      <c r="Z1222" s="139">
        <v>38894</v>
      </c>
      <c r="AA1222" s="139">
        <v>38964</v>
      </c>
      <c r="AB1222" s="139">
        <v>39171</v>
      </c>
      <c r="AC1222" s="139">
        <v>39359</v>
      </c>
      <c r="AD1222" s="147">
        <f t="shared" si="153"/>
        <v>207</v>
      </c>
      <c r="AE1222" s="131">
        <v>100</v>
      </c>
      <c r="AF1222" s="147"/>
      <c r="AG1222" s="147">
        <v>1</v>
      </c>
      <c r="AH1222" s="145" t="s">
        <v>4510</v>
      </c>
    </row>
    <row r="1223" spans="1:34" s="145" customFormat="1" x14ac:dyDescent="0.25">
      <c r="A1223" s="147" t="s">
        <v>2149</v>
      </c>
      <c r="B1223" s="140" t="s">
        <v>8470</v>
      </c>
      <c r="C1223" s="147" t="s">
        <v>34</v>
      </c>
      <c r="D1223" s="140" t="s">
        <v>8499</v>
      </c>
      <c r="E1223" s="147" t="s">
        <v>408</v>
      </c>
      <c r="F1223" s="140" t="s">
        <v>8553</v>
      </c>
      <c r="G1223" s="147" t="s">
        <v>409</v>
      </c>
      <c r="H1223" s="140" t="s">
        <v>9473</v>
      </c>
      <c r="I1223" s="147" t="s">
        <v>142</v>
      </c>
      <c r="J1223" s="147">
        <v>1</v>
      </c>
      <c r="K1223" s="132">
        <f t="shared" si="147"/>
        <v>703000</v>
      </c>
      <c r="L1223" s="132">
        <v>492100</v>
      </c>
      <c r="M1223" s="132">
        <v>210900</v>
      </c>
      <c r="N1223" s="132">
        <v>492100</v>
      </c>
      <c r="O1223" s="133" t="s">
        <v>4679</v>
      </c>
      <c r="P1223" s="132">
        <v>212230</v>
      </c>
      <c r="Q1223" s="132">
        <f t="shared" si="148"/>
        <v>704330</v>
      </c>
      <c r="R1223" s="132">
        <v>492100</v>
      </c>
      <c r="S1223" s="132">
        <v>212230</v>
      </c>
      <c r="T1223" s="169">
        <f t="shared" si="149"/>
        <v>1</v>
      </c>
      <c r="U1223" s="169">
        <f t="shared" si="150"/>
        <v>1</v>
      </c>
      <c r="V1223" s="169">
        <f t="shared" si="151"/>
        <v>1.0063063063063062</v>
      </c>
      <c r="W1223" s="169">
        <f t="shared" si="152"/>
        <v>1.001891891891892</v>
      </c>
      <c r="X1223" s="170">
        <v>1</v>
      </c>
      <c r="Y1223" s="139">
        <v>39561</v>
      </c>
      <c r="Z1223" s="139">
        <v>39567</v>
      </c>
      <c r="AA1223" s="139">
        <v>39690</v>
      </c>
      <c r="AB1223" s="202">
        <v>39797</v>
      </c>
      <c r="AC1223" s="139">
        <v>39980</v>
      </c>
      <c r="AD1223" s="147">
        <f t="shared" si="153"/>
        <v>107</v>
      </c>
      <c r="AE1223" s="131">
        <v>110</v>
      </c>
      <c r="AF1223" s="147"/>
      <c r="AG1223" s="147">
        <v>1</v>
      </c>
      <c r="AH1223" s="145" t="s">
        <v>4510</v>
      </c>
    </row>
    <row r="1224" spans="1:34" s="145" customFormat="1" x14ac:dyDescent="0.25">
      <c r="A1224" s="147" t="s">
        <v>2149</v>
      </c>
      <c r="B1224" s="140" t="s">
        <v>8470</v>
      </c>
      <c r="C1224" s="147" t="s">
        <v>34</v>
      </c>
      <c r="D1224" s="140" t="s">
        <v>8499</v>
      </c>
      <c r="E1224" s="147" t="s">
        <v>408</v>
      </c>
      <c r="F1224" s="140" t="s">
        <v>8553</v>
      </c>
      <c r="G1224" s="147" t="s">
        <v>104</v>
      </c>
      <c r="H1224" s="140" t="s">
        <v>10956</v>
      </c>
      <c r="I1224" s="147" t="s">
        <v>3626</v>
      </c>
      <c r="J1224" s="147">
        <v>1</v>
      </c>
      <c r="K1224" s="132">
        <f t="shared" si="147"/>
        <v>419375</v>
      </c>
      <c r="L1224" s="132">
        <v>290500</v>
      </c>
      <c r="M1224" s="132">
        <v>128875</v>
      </c>
      <c r="N1224" s="132">
        <v>290058.3</v>
      </c>
      <c r="O1224" s="133" t="s">
        <v>4679</v>
      </c>
      <c r="P1224" s="132">
        <v>165722.5</v>
      </c>
      <c r="Q1224" s="132">
        <f t="shared" si="148"/>
        <v>455780.8</v>
      </c>
      <c r="R1224" s="132">
        <v>290058.3</v>
      </c>
      <c r="S1224" s="132">
        <v>165722.5</v>
      </c>
      <c r="T1224" s="169">
        <f t="shared" si="149"/>
        <v>1</v>
      </c>
      <c r="U1224" s="169">
        <f t="shared" si="150"/>
        <v>1</v>
      </c>
      <c r="V1224" s="169">
        <f t="shared" si="151"/>
        <v>1.2859165858389914</v>
      </c>
      <c r="W1224" s="169">
        <f t="shared" si="152"/>
        <v>1.0868096572280179</v>
      </c>
      <c r="X1224" s="170">
        <v>1</v>
      </c>
      <c r="Y1224" s="139">
        <v>39561</v>
      </c>
      <c r="Z1224" s="139">
        <v>39567</v>
      </c>
      <c r="AA1224" s="139">
        <v>39639</v>
      </c>
      <c r="AB1224" s="139">
        <v>39732</v>
      </c>
      <c r="AC1224" s="139">
        <v>39801</v>
      </c>
      <c r="AD1224" s="147">
        <f t="shared" si="153"/>
        <v>93</v>
      </c>
      <c r="AE1224" s="131">
        <v>759</v>
      </c>
      <c r="AF1224" s="147"/>
      <c r="AG1224" s="147">
        <v>1</v>
      </c>
      <c r="AH1224" s="145" t="s">
        <v>4510</v>
      </c>
    </row>
    <row r="1225" spans="1:34" s="145" customFormat="1" x14ac:dyDescent="0.25">
      <c r="A1225" s="147" t="s">
        <v>2149</v>
      </c>
      <c r="B1225" s="140" t="s">
        <v>8470</v>
      </c>
      <c r="C1225" s="147" t="s">
        <v>34</v>
      </c>
      <c r="D1225" s="140" t="s">
        <v>8499</v>
      </c>
      <c r="E1225" s="147" t="s">
        <v>408</v>
      </c>
      <c r="F1225" s="140" t="s">
        <v>8553</v>
      </c>
      <c r="G1225" s="147" t="s">
        <v>3526</v>
      </c>
      <c r="H1225" s="140" t="s">
        <v>10957</v>
      </c>
      <c r="I1225" s="147" t="s">
        <v>5841</v>
      </c>
      <c r="J1225" s="147">
        <v>1</v>
      </c>
      <c r="K1225" s="132">
        <f t="shared" si="147"/>
        <v>1243532.6000000001</v>
      </c>
      <c r="L1225" s="132">
        <v>857340</v>
      </c>
      <c r="M1225" s="132">
        <v>386192.6</v>
      </c>
      <c r="N1225" s="132">
        <v>796694.4</v>
      </c>
      <c r="O1225" s="133" t="s">
        <v>4679</v>
      </c>
      <c r="P1225" s="132">
        <v>380302.34</v>
      </c>
      <c r="Q1225" s="132">
        <f t="shared" si="148"/>
        <v>1176996.74</v>
      </c>
      <c r="R1225" s="132">
        <v>796694.4</v>
      </c>
      <c r="S1225" s="132">
        <v>380302.34</v>
      </c>
      <c r="T1225" s="169">
        <f t="shared" si="149"/>
        <v>1</v>
      </c>
      <c r="U1225" s="169">
        <f t="shared" si="150"/>
        <v>1</v>
      </c>
      <c r="V1225" s="169">
        <f t="shared" si="151"/>
        <v>0.98474786932737723</v>
      </c>
      <c r="W1225" s="169">
        <f t="shared" si="152"/>
        <v>0.94649447871330428</v>
      </c>
      <c r="X1225" s="170">
        <v>1</v>
      </c>
      <c r="Y1225" s="139">
        <v>39218</v>
      </c>
      <c r="Z1225" s="139">
        <v>39233</v>
      </c>
      <c r="AA1225" s="139">
        <v>39505</v>
      </c>
      <c r="AB1225" s="139">
        <v>39675</v>
      </c>
      <c r="AC1225" s="139">
        <v>39687</v>
      </c>
      <c r="AD1225" s="147">
        <f t="shared" si="153"/>
        <v>170</v>
      </c>
      <c r="AE1225" s="131">
        <v>84</v>
      </c>
      <c r="AF1225" s="147"/>
      <c r="AG1225" s="147">
        <v>1</v>
      </c>
      <c r="AH1225" s="145" t="s">
        <v>4510</v>
      </c>
    </row>
    <row r="1226" spans="1:34" s="145" customFormat="1" x14ac:dyDescent="0.25">
      <c r="A1226" s="147" t="s">
        <v>2149</v>
      </c>
      <c r="B1226" s="140" t="s">
        <v>8470</v>
      </c>
      <c r="C1226" s="147" t="s">
        <v>34</v>
      </c>
      <c r="D1226" s="140" t="s">
        <v>8499</v>
      </c>
      <c r="E1226" s="147" t="s">
        <v>408</v>
      </c>
      <c r="F1226" s="140" t="s">
        <v>8553</v>
      </c>
      <c r="G1226" s="147" t="s">
        <v>414</v>
      </c>
      <c r="H1226" s="140" t="s">
        <v>9474</v>
      </c>
      <c r="I1226" s="147" t="s">
        <v>3527</v>
      </c>
      <c r="J1226" s="147">
        <v>1</v>
      </c>
      <c r="K1226" s="132">
        <f t="shared" si="147"/>
        <v>517431.3</v>
      </c>
      <c r="L1226" s="132">
        <v>357930</v>
      </c>
      <c r="M1226" s="132">
        <v>159501.29999999999</v>
      </c>
      <c r="N1226" s="132">
        <v>353119.4</v>
      </c>
      <c r="O1226" s="133" t="s">
        <v>4679</v>
      </c>
      <c r="P1226" s="132">
        <v>154301.29999999999</v>
      </c>
      <c r="Q1226" s="132">
        <f t="shared" si="148"/>
        <v>507420.7</v>
      </c>
      <c r="R1226" s="132">
        <v>353119.4</v>
      </c>
      <c r="S1226" s="132">
        <v>154301.29999999999</v>
      </c>
      <c r="T1226" s="169">
        <f t="shared" si="149"/>
        <v>1</v>
      </c>
      <c r="U1226" s="169">
        <f t="shared" si="150"/>
        <v>1</v>
      </c>
      <c r="V1226" s="169">
        <f t="shared" si="151"/>
        <v>0.96739838484075047</v>
      </c>
      <c r="W1226" s="169">
        <f t="shared" si="152"/>
        <v>0.98065327706306138</v>
      </c>
      <c r="X1226" s="170">
        <v>1</v>
      </c>
      <c r="Y1226" s="139">
        <v>39218</v>
      </c>
      <c r="Z1226" s="139">
        <v>39233</v>
      </c>
      <c r="AA1226" s="139">
        <v>39373</v>
      </c>
      <c r="AB1226" s="139">
        <v>39523</v>
      </c>
      <c r="AC1226" s="139">
        <v>39680</v>
      </c>
      <c r="AD1226" s="147">
        <f t="shared" si="153"/>
        <v>150</v>
      </c>
      <c r="AE1226" s="131">
        <v>81</v>
      </c>
      <c r="AF1226" s="147"/>
      <c r="AG1226" s="147">
        <v>1</v>
      </c>
      <c r="AH1226" s="145" t="s">
        <v>4510</v>
      </c>
    </row>
    <row r="1227" spans="1:34" s="145" customFormat="1" x14ac:dyDescent="0.25">
      <c r="A1227" s="147" t="s">
        <v>2149</v>
      </c>
      <c r="B1227" s="140" t="s">
        <v>8470</v>
      </c>
      <c r="C1227" s="147" t="s">
        <v>34</v>
      </c>
      <c r="D1227" s="140" t="s">
        <v>8499</v>
      </c>
      <c r="E1227" s="147" t="s">
        <v>408</v>
      </c>
      <c r="F1227" s="140" t="s">
        <v>8553</v>
      </c>
      <c r="G1227" s="147" t="s">
        <v>416</v>
      </c>
      <c r="H1227" s="140" t="s">
        <v>9475</v>
      </c>
      <c r="I1227" s="147" t="s">
        <v>3627</v>
      </c>
      <c r="J1227" s="147">
        <v>1</v>
      </c>
      <c r="K1227" s="132">
        <f t="shared" si="147"/>
        <v>1428670</v>
      </c>
      <c r="L1227" s="132">
        <v>997500</v>
      </c>
      <c r="M1227" s="132">
        <v>431170</v>
      </c>
      <c r="N1227" s="132">
        <v>993335.1</v>
      </c>
      <c r="O1227" s="133" t="s">
        <v>4679</v>
      </c>
      <c r="P1227" s="132">
        <v>424720</v>
      </c>
      <c r="Q1227" s="132">
        <f t="shared" si="148"/>
        <v>1418055.1</v>
      </c>
      <c r="R1227" s="132">
        <v>993335.1</v>
      </c>
      <c r="S1227" s="132">
        <v>424720</v>
      </c>
      <c r="T1227" s="169">
        <f t="shared" si="149"/>
        <v>1</v>
      </c>
      <c r="U1227" s="169">
        <f t="shared" si="150"/>
        <v>1</v>
      </c>
      <c r="V1227" s="169">
        <f t="shared" si="151"/>
        <v>0.98504070320291304</v>
      </c>
      <c r="W1227" s="169">
        <f t="shared" si="152"/>
        <v>0.99257008266429625</v>
      </c>
      <c r="X1227" s="170">
        <v>1</v>
      </c>
      <c r="Y1227" s="139">
        <v>39561</v>
      </c>
      <c r="Z1227" s="139">
        <v>39567</v>
      </c>
      <c r="AA1227" s="139">
        <v>39690</v>
      </c>
      <c r="AB1227" s="139">
        <v>39793</v>
      </c>
      <c r="AC1227" s="139">
        <v>39793</v>
      </c>
      <c r="AD1227" s="147">
        <f t="shared" si="153"/>
        <v>103</v>
      </c>
      <c r="AE1227" s="131">
        <v>75</v>
      </c>
      <c r="AF1227" s="147"/>
      <c r="AG1227" s="147">
        <v>1</v>
      </c>
      <c r="AH1227" s="145" t="s">
        <v>4510</v>
      </c>
    </row>
    <row r="1228" spans="1:34" s="145" customFormat="1" x14ac:dyDescent="0.25">
      <c r="A1228" s="147" t="s">
        <v>2149</v>
      </c>
      <c r="B1228" s="140" t="s">
        <v>8470</v>
      </c>
      <c r="C1228" s="147" t="s">
        <v>34</v>
      </c>
      <c r="D1228" s="140" t="s">
        <v>8499</v>
      </c>
      <c r="E1228" s="147" t="s">
        <v>33</v>
      </c>
      <c r="F1228" s="140" t="s">
        <v>8556</v>
      </c>
      <c r="G1228" s="147" t="s">
        <v>53</v>
      </c>
      <c r="H1228" s="140" t="s">
        <v>9476</v>
      </c>
      <c r="I1228" s="147" t="s">
        <v>3502</v>
      </c>
      <c r="J1228" s="147">
        <v>1</v>
      </c>
      <c r="K1228" s="132">
        <f t="shared" si="147"/>
        <v>361598</v>
      </c>
      <c r="L1228" s="132">
        <v>230162</v>
      </c>
      <c r="M1228" s="132">
        <v>131436</v>
      </c>
      <c r="N1228" s="132">
        <v>230162</v>
      </c>
      <c r="O1228" s="133" t="s">
        <v>4679</v>
      </c>
      <c r="P1228" s="132">
        <v>131551.5</v>
      </c>
      <c r="Q1228" s="132">
        <f t="shared" si="148"/>
        <v>361713.5</v>
      </c>
      <c r="R1228" s="132">
        <v>230162</v>
      </c>
      <c r="S1228" s="132">
        <v>131551.5</v>
      </c>
      <c r="T1228" s="169">
        <f t="shared" si="149"/>
        <v>1</v>
      </c>
      <c r="U1228" s="169">
        <f t="shared" si="150"/>
        <v>1</v>
      </c>
      <c r="V1228" s="169">
        <f t="shared" si="151"/>
        <v>1.0008787546790834</v>
      </c>
      <c r="W1228" s="169">
        <f t="shared" si="152"/>
        <v>1.0003194154834927</v>
      </c>
      <c r="X1228" s="170">
        <v>1</v>
      </c>
      <c r="Y1228" s="139">
        <v>37922</v>
      </c>
      <c r="Z1228" s="139">
        <v>37968</v>
      </c>
      <c r="AA1228" s="139">
        <v>38049</v>
      </c>
      <c r="AB1228" s="139">
        <v>38168</v>
      </c>
      <c r="AC1228" s="139">
        <v>38183</v>
      </c>
      <c r="AD1228" s="147">
        <f t="shared" si="153"/>
        <v>119</v>
      </c>
      <c r="AE1228" s="131">
        <v>150</v>
      </c>
      <c r="AF1228" s="147"/>
      <c r="AG1228" s="147">
        <v>1</v>
      </c>
      <c r="AH1228" s="145" t="s">
        <v>4510</v>
      </c>
    </row>
    <row r="1229" spans="1:34" s="145" customFormat="1" x14ac:dyDescent="0.25">
      <c r="A1229" s="147" t="s">
        <v>2149</v>
      </c>
      <c r="B1229" s="140" t="s">
        <v>8470</v>
      </c>
      <c r="C1229" s="147" t="s">
        <v>34</v>
      </c>
      <c r="D1229" s="140" t="s">
        <v>8499</v>
      </c>
      <c r="E1229" s="147" t="s">
        <v>33</v>
      </c>
      <c r="F1229" s="140" t="s">
        <v>8556</v>
      </c>
      <c r="G1229" s="147" t="s">
        <v>53</v>
      </c>
      <c r="H1229" s="140" t="s">
        <v>9476</v>
      </c>
      <c r="I1229" s="147" t="s">
        <v>5941</v>
      </c>
      <c r="J1229" s="147">
        <v>1</v>
      </c>
      <c r="K1229" s="132">
        <f t="shared" si="147"/>
        <v>761300</v>
      </c>
      <c r="L1229" s="132">
        <v>579580</v>
      </c>
      <c r="M1229" s="132">
        <v>181720</v>
      </c>
      <c r="N1229" s="132">
        <v>521622</v>
      </c>
      <c r="O1229" s="147" t="s">
        <v>4699</v>
      </c>
      <c r="P1229" s="132">
        <v>187920</v>
      </c>
      <c r="Q1229" s="132">
        <f t="shared" si="148"/>
        <v>709542</v>
      </c>
      <c r="R1229" s="132">
        <v>521622</v>
      </c>
      <c r="S1229" s="132">
        <v>187920</v>
      </c>
      <c r="T1229" s="169">
        <f t="shared" si="149"/>
        <v>1</v>
      </c>
      <c r="U1229" s="169">
        <f t="shared" si="150"/>
        <v>1</v>
      </c>
      <c r="V1229" s="169">
        <f t="shared" si="151"/>
        <v>1.0341184239489325</v>
      </c>
      <c r="W1229" s="169">
        <f t="shared" si="152"/>
        <v>0.9320136608432944</v>
      </c>
      <c r="X1229" s="170">
        <v>1</v>
      </c>
      <c r="Y1229" s="139" t="s">
        <v>4584</v>
      </c>
      <c r="Z1229" s="139" t="s">
        <v>4584</v>
      </c>
      <c r="AA1229" s="139">
        <v>39892</v>
      </c>
      <c r="AB1229" s="139">
        <v>39981</v>
      </c>
      <c r="AC1229" s="139">
        <v>39990</v>
      </c>
      <c r="AD1229" s="147">
        <f t="shared" si="153"/>
        <v>89</v>
      </c>
      <c r="AE1229" s="131">
        <v>252</v>
      </c>
      <c r="AF1229" s="147" t="s">
        <v>5922</v>
      </c>
      <c r="AG1229" s="147">
        <v>1</v>
      </c>
      <c r="AH1229" s="145" t="s">
        <v>4510</v>
      </c>
    </row>
    <row r="1230" spans="1:34" s="145" customFormat="1" x14ac:dyDescent="0.25">
      <c r="A1230" s="147" t="s">
        <v>2149</v>
      </c>
      <c r="B1230" s="140" t="s">
        <v>8470</v>
      </c>
      <c r="C1230" s="147" t="s">
        <v>34</v>
      </c>
      <c r="D1230" s="140" t="s">
        <v>8499</v>
      </c>
      <c r="E1230" s="147" t="s">
        <v>33</v>
      </c>
      <c r="F1230" s="140" t="s">
        <v>8556</v>
      </c>
      <c r="G1230" s="147" t="s">
        <v>5718</v>
      </c>
      <c r="H1230" s="140" t="s">
        <v>9477</v>
      </c>
      <c r="I1230" s="147" t="s">
        <v>5719</v>
      </c>
      <c r="J1230" s="147">
        <v>1</v>
      </c>
      <c r="K1230" s="132">
        <f t="shared" si="147"/>
        <v>438080.5</v>
      </c>
      <c r="L1230" s="132">
        <v>214175.46</v>
      </c>
      <c r="M1230" s="132">
        <v>223905.04</v>
      </c>
      <c r="N1230" s="132">
        <v>214175.45999999996</v>
      </c>
      <c r="O1230" s="133" t="s">
        <v>4679</v>
      </c>
      <c r="P1230" s="132">
        <v>189484</v>
      </c>
      <c r="Q1230" s="132">
        <f t="shared" si="148"/>
        <v>403659.45999999996</v>
      </c>
      <c r="R1230" s="132">
        <v>214175.46</v>
      </c>
      <c r="S1230" s="132">
        <v>189484</v>
      </c>
      <c r="T1230" s="169">
        <f t="shared" si="149"/>
        <v>1.0000000000000002</v>
      </c>
      <c r="U1230" s="169">
        <f t="shared" si="150"/>
        <v>1</v>
      </c>
      <c r="V1230" s="169">
        <f t="shared" si="151"/>
        <v>0.84626947209406267</v>
      </c>
      <c r="W1230" s="169">
        <f t="shared" si="152"/>
        <v>0.92142759150430109</v>
      </c>
      <c r="X1230" s="170">
        <v>1</v>
      </c>
      <c r="Y1230" s="139">
        <v>37922</v>
      </c>
      <c r="Z1230" s="139">
        <v>37968</v>
      </c>
      <c r="AA1230" s="139">
        <v>38061</v>
      </c>
      <c r="AB1230" s="139">
        <v>38429</v>
      </c>
      <c r="AC1230" s="139" t="s">
        <v>5720</v>
      </c>
      <c r="AD1230" s="147">
        <f t="shared" si="153"/>
        <v>368</v>
      </c>
      <c r="AE1230" s="131">
        <v>80</v>
      </c>
      <c r="AF1230" s="147"/>
      <c r="AG1230" s="147">
        <v>1</v>
      </c>
      <c r="AH1230" s="145" t="s">
        <v>4510</v>
      </c>
    </row>
    <row r="1231" spans="1:34" s="145" customFormat="1" x14ac:dyDescent="0.25">
      <c r="A1231" s="147" t="s">
        <v>2149</v>
      </c>
      <c r="B1231" s="140" t="s">
        <v>8470</v>
      </c>
      <c r="C1231" s="147" t="s">
        <v>34</v>
      </c>
      <c r="D1231" s="140" t="s">
        <v>8499</v>
      </c>
      <c r="E1231" s="147" t="s">
        <v>33</v>
      </c>
      <c r="F1231" s="140" t="s">
        <v>8556</v>
      </c>
      <c r="G1231" s="147" t="s">
        <v>5718</v>
      </c>
      <c r="H1231" s="140" t="s">
        <v>9477</v>
      </c>
      <c r="I1231" s="147" t="s">
        <v>5941</v>
      </c>
      <c r="J1231" s="147">
        <v>1</v>
      </c>
      <c r="K1231" s="132">
        <f t="shared" si="147"/>
        <v>796190</v>
      </c>
      <c r="L1231" s="132">
        <v>623470</v>
      </c>
      <c r="M1231" s="132">
        <v>172720</v>
      </c>
      <c r="N1231" s="132">
        <v>561123</v>
      </c>
      <c r="O1231" s="147" t="s">
        <v>4699</v>
      </c>
      <c r="P1231" s="132">
        <v>199800</v>
      </c>
      <c r="Q1231" s="132">
        <f t="shared" si="148"/>
        <v>760923</v>
      </c>
      <c r="R1231" s="132">
        <v>561123</v>
      </c>
      <c r="S1231" s="132">
        <v>199800</v>
      </c>
      <c r="T1231" s="169">
        <f t="shared" si="149"/>
        <v>1</v>
      </c>
      <c r="U1231" s="169">
        <f t="shared" si="150"/>
        <v>1</v>
      </c>
      <c r="V1231" s="169">
        <f t="shared" si="151"/>
        <v>1.1567855488652155</v>
      </c>
      <c r="W1231" s="169">
        <f t="shared" si="152"/>
        <v>0.95570529647445956</v>
      </c>
      <c r="X1231" s="170">
        <v>1</v>
      </c>
      <c r="Y1231" s="139" t="s">
        <v>4584</v>
      </c>
      <c r="Z1231" s="139" t="s">
        <v>4584</v>
      </c>
      <c r="AA1231" s="139">
        <v>39886</v>
      </c>
      <c r="AB1231" s="139">
        <v>39963</v>
      </c>
      <c r="AC1231" s="139">
        <v>39992</v>
      </c>
      <c r="AD1231" s="147">
        <f t="shared" si="153"/>
        <v>77</v>
      </c>
      <c r="AE1231" s="131">
        <v>268</v>
      </c>
      <c r="AF1231" s="147" t="s">
        <v>5922</v>
      </c>
      <c r="AG1231" s="147">
        <v>1</v>
      </c>
      <c r="AH1231" s="145" t="s">
        <v>4510</v>
      </c>
    </row>
    <row r="1232" spans="1:34" s="145" customFormat="1" x14ac:dyDescent="0.25">
      <c r="A1232" s="147" t="s">
        <v>2149</v>
      </c>
      <c r="B1232" s="140" t="s">
        <v>8470</v>
      </c>
      <c r="C1232" s="147" t="s">
        <v>34</v>
      </c>
      <c r="D1232" s="140" t="s">
        <v>8499</v>
      </c>
      <c r="E1232" s="147" t="s">
        <v>33</v>
      </c>
      <c r="F1232" s="140" t="s">
        <v>8556</v>
      </c>
      <c r="G1232" s="147" t="s">
        <v>52</v>
      </c>
      <c r="H1232" s="140" t="s">
        <v>9478</v>
      </c>
      <c r="I1232" s="147" t="s">
        <v>5721</v>
      </c>
      <c r="J1232" s="147">
        <v>1</v>
      </c>
      <c r="K1232" s="132">
        <f t="shared" si="147"/>
        <v>406520.25</v>
      </c>
      <c r="L1232" s="132">
        <v>233271</v>
      </c>
      <c r="M1232" s="132">
        <v>173249.25</v>
      </c>
      <c r="N1232" s="132">
        <v>233271</v>
      </c>
      <c r="O1232" s="133" t="s">
        <v>4679</v>
      </c>
      <c r="P1232" s="132">
        <v>184302.5</v>
      </c>
      <c r="Q1232" s="132">
        <f t="shared" si="148"/>
        <v>417573.5</v>
      </c>
      <c r="R1232" s="132">
        <v>233271</v>
      </c>
      <c r="S1232" s="132">
        <v>184302.5</v>
      </c>
      <c r="T1232" s="169">
        <f t="shared" si="149"/>
        <v>1</v>
      </c>
      <c r="U1232" s="169">
        <f t="shared" si="150"/>
        <v>1</v>
      </c>
      <c r="V1232" s="169">
        <f t="shared" si="151"/>
        <v>1.0637996989885958</v>
      </c>
      <c r="W1232" s="169">
        <f t="shared" si="152"/>
        <v>1.0271899124336366</v>
      </c>
      <c r="X1232" s="170">
        <v>1</v>
      </c>
      <c r="Y1232" s="139">
        <v>37922</v>
      </c>
      <c r="Z1232" s="139">
        <v>37968</v>
      </c>
      <c r="AA1232" s="139">
        <v>38061</v>
      </c>
      <c r="AB1232" s="139">
        <v>38240</v>
      </c>
      <c r="AC1232" s="139">
        <v>38243</v>
      </c>
      <c r="AD1232" s="147">
        <f t="shared" si="153"/>
        <v>179</v>
      </c>
      <c r="AE1232" s="131">
        <v>125</v>
      </c>
      <c r="AF1232" s="147"/>
      <c r="AG1232" s="147">
        <v>1</v>
      </c>
      <c r="AH1232" s="145" t="s">
        <v>4510</v>
      </c>
    </row>
    <row r="1233" spans="1:34" s="145" customFormat="1" x14ac:dyDescent="0.25">
      <c r="A1233" s="147" t="s">
        <v>2149</v>
      </c>
      <c r="B1233" s="140" t="s">
        <v>8470</v>
      </c>
      <c r="C1233" s="147" t="s">
        <v>34</v>
      </c>
      <c r="D1233" s="140" t="s">
        <v>8499</v>
      </c>
      <c r="E1233" s="147" t="s">
        <v>33</v>
      </c>
      <c r="F1233" s="140" t="s">
        <v>8556</v>
      </c>
      <c r="G1233" s="147" t="s">
        <v>52</v>
      </c>
      <c r="H1233" s="140" t="s">
        <v>9478</v>
      </c>
      <c r="I1233" s="147" t="s">
        <v>5941</v>
      </c>
      <c r="J1233" s="147">
        <v>1</v>
      </c>
      <c r="K1233" s="132">
        <f t="shared" si="147"/>
        <v>771800</v>
      </c>
      <c r="L1233" s="132">
        <v>594850</v>
      </c>
      <c r="M1233" s="132">
        <v>176950</v>
      </c>
      <c r="N1233" s="132">
        <v>584378.11</v>
      </c>
      <c r="O1233" s="147" t="s">
        <v>4699</v>
      </c>
      <c r="P1233" s="132">
        <v>206483.63</v>
      </c>
      <c r="Q1233" s="132">
        <f t="shared" si="148"/>
        <v>790861.74</v>
      </c>
      <c r="R1233" s="132">
        <v>584378.11</v>
      </c>
      <c r="S1233" s="132">
        <v>206483.63</v>
      </c>
      <c r="T1233" s="169">
        <f t="shared" si="149"/>
        <v>1</v>
      </c>
      <c r="U1233" s="169">
        <f t="shared" si="150"/>
        <v>1</v>
      </c>
      <c r="V1233" s="169">
        <f t="shared" si="151"/>
        <v>1.1669038146369031</v>
      </c>
      <c r="W1233" s="169">
        <f t="shared" si="152"/>
        <v>1.0246977714433791</v>
      </c>
      <c r="X1233" s="170">
        <v>1</v>
      </c>
      <c r="Y1233" s="139" t="s">
        <v>4584</v>
      </c>
      <c r="Z1233" s="139" t="s">
        <v>4584</v>
      </c>
      <c r="AA1233" s="139">
        <v>39903</v>
      </c>
      <c r="AB1233" s="139">
        <v>39986</v>
      </c>
      <c r="AC1233" s="139">
        <v>39998</v>
      </c>
      <c r="AD1233" s="147">
        <f t="shared" si="153"/>
        <v>83</v>
      </c>
      <c r="AE1233" s="131">
        <v>190</v>
      </c>
      <c r="AF1233" s="147" t="s">
        <v>5940</v>
      </c>
      <c r="AG1233" s="147">
        <v>1</v>
      </c>
      <c r="AH1233" s="145" t="s">
        <v>4510</v>
      </c>
    </row>
    <row r="1234" spans="1:34" s="145" customFormat="1" x14ac:dyDescent="0.25">
      <c r="A1234" s="147" t="s">
        <v>2149</v>
      </c>
      <c r="B1234" s="140" t="s">
        <v>8470</v>
      </c>
      <c r="C1234" s="147" t="s">
        <v>34</v>
      </c>
      <c r="D1234" s="140" t="s">
        <v>8499</v>
      </c>
      <c r="E1234" s="147" t="s">
        <v>33</v>
      </c>
      <c r="F1234" s="140" t="s">
        <v>8556</v>
      </c>
      <c r="G1234" s="147" t="s">
        <v>47</v>
      </c>
      <c r="H1234" s="140" t="s">
        <v>9479</v>
      </c>
      <c r="I1234" s="147" t="s">
        <v>1505</v>
      </c>
      <c r="J1234" s="147">
        <v>1</v>
      </c>
      <c r="K1234" s="132">
        <f t="shared" si="147"/>
        <v>3820850</v>
      </c>
      <c r="L1234" s="132">
        <v>2636376</v>
      </c>
      <c r="M1234" s="132">
        <v>1184474</v>
      </c>
      <c r="N1234" s="132">
        <v>2636376</v>
      </c>
      <c r="O1234" s="133" t="s">
        <v>4679</v>
      </c>
      <c r="P1234" s="132">
        <v>939026.5</v>
      </c>
      <c r="Q1234" s="132">
        <f t="shared" si="148"/>
        <v>3575402.5</v>
      </c>
      <c r="R1234" s="132">
        <v>2636376</v>
      </c>
      <c r="S1234" s="132">
        <v>939026.5</v>
      </c>
      <c r="T1234" s="169">
        <f t="shared" si="149"/>
        <v>1</v>
      </c>
      <c r="U1234" s="169">
        <f t="shared" si="150"/>
        <v>1</v>
      </c>
      <c r="V1234" s="169">
        <f t="shared" si="151"/>
        <v>0.79277932651961969</v>
      </c>
      <c r="W1234" s="169">
        <f t="shared" si="152"/>
        <v>0.93576102176217335</v>
      </c>
      <c r="X1234" s="170">
        <v>1</v>
      </c>
      <c r="Y1234" s="139">
        <v>38502</v>
      </c>
      <c r="Z1234" s="139">
        <v>38562</v>
      </c>
      <c r="AA1234" s="139">
        <v>38657</v>
      </c>
      <c r="AB1234" s="139">
        <v>38975</v>
      </c>
      <c r="AC1234" s="139">
        <v>39081</v>
      </c>
      <c r="AD1234" s="147">
        <f t="shared" si="153"/>
        <v>318</v>
      </c>
      <c r="AE1234" s="131">
        <v>200</v>
      </c>
      <c r="AF1234" s="147"/>
      <c r="AG1234" s="147">
        <v>1</v>
      </c>
      <c r="AH1234" s="145" t="s">
        <v>4510</v>
      </c>
    </row>
    <row r="1235" spans="1:34" s="145" customFormat="1" x14ac:dyDescent="0.25">
      <c r="A1235" s="147" t="s">
        <v>2149</v>
      </c>
      <c r="B1235" s="140" t="s">
        <v>8470</v>
      </c>
      <c r="C1235" s="147" t="s">
        <v>34</v>
      </c>
      <c r="D1235" s="140" t="s">
        <v>8499</v>
      </c>
      <c r="E1235" s="147" t="s">
        <v>33</v>
      </c>
      <c r="F1235" s="140" t="s">
        <v>8556</v>
      </c>
      <c r="G1235" s="147" t="s">
        <v>47</v>
      </c>
      <c r="H1235" s="140" t="s">
        <v>9479</v>
      </c>
      <c r="I1235" s="147" t="s">
        <v>5942</v>
      </c>
      <c r="J1235" s="147">
        <v>1</v>
      </c>
      <c r="K1235" s="132">
        <f t="shared" si="147"/>
        <v>613600</v>
      </c>
      <c r="L1235" s="132">
        <v>471979</v>
      </c>
      <c r="M1235" s="132">
        <v>141621</v>
      </c>
      <c r="N1235" s="132">
        <v>424781.10000000003</v>
      </c>
      <c r="O1235" s="147" t="s">
        <v>4699</v>
      </c>
      <c r="P1235" s="132">
        <v>146722</v>
      </c>
      <c r="Q1235" s="132">
        <f t="shared" si="148"/>
        <v>571503.1</v>
      </c>
      <c r="R1235" s="132">
        <v>424781.1</v>
      </c>
      <c r="S1235" s="132">
        <v>146722</v>
      </c>
      <c r="T1235" s="169">
        <f t="shared" si="149"/>
        <v>0.99999999999999989</v>
      </c>
      <c r="U1235" s="169">
        <f t="shared" si="150"/>
        <v>1</v>
      </c>
      <c r="V1235" s="169">
        <f t="shared" si="151"/>
        <v>1.0360186695475953</v>
      </c>
      <c r="W1235" s="169">
        <f t="shared" si="152"/>
        <v>0.9313935788787483</v>
      </c>
      <c r="X1235" s="170">
        <v>1</v>
      </c>
      <c r="Y1235" s="139" t="s">
        <v>4584</v>
      </c>
      <c r="Z1235" s="139" t="s">
        <v>4584</v>
      </c>
      <c r="AA1235" s="139">
        <v>39888</v>
      </c>
      <c r="AB1235" s="139">
        <v>39963</v>
      </c>
      <c r="AC1235" s="139">
        <v>40002</v>
      </c>
      <c r="AD1235" s="147">
        <f t="shared" si="153"/>
        <v>75</v>
      </c>
      <c r="AE1235" s="131">
        <v>114</v>
      </c>
      <c r="AF1235" s="147" t="s">
        <v>5922</v>
      </c>
      <c r="AG1235" s="147">
        <v>1</v>
      </c>
      <c r="AH1235" s="145" t="s">
        <v>4510</v>
      </c>
    </row>
    <row r="1236" spans="1:34" s="145" customFormat="1" x14ac:dyDescent="0.25">
      <c r="A1236" s="147" t="s">
        <v>2149</v>
      </c>
      <c r="B1236" s="140" t="s">
        <v>8470</v>
      </c>
      <c r="C1236" s="147" t="s">
        <v>34</v>
      </c>
      <c r="D1236" s="140" t="s">
        <v>8499</v>
      </c>
      <c r="E1236" s="147" t="s">
        <v>33</v>
      </c>
      <c r="F1236" s="140" t="s">
        <v>8556</v>
      </c>
      <c r="G1236" s="147" t="s">
        <v>45</v>
      </c>
      <c r="H1236" s="140" t="s">
        <v>9480</v>
      </c>
      <c r="I1236" s="147" t="s">
        <v>2341</v>
      </c>
      <c r="J1236" s="147">
        <v>1</v>
      </c>
      <c r="K1236" s="132">
        <f t="shared" si="147"/>
        <v>1458924.5</v>
      </c>
      <c r="L1236" s="132">
        <v>729665</v>
      </c>
      <c r="M1236" s="132">
        <v>729259.5</v>
      </c>
      <c r="N1236" s="132">
        <v>729665</v>
      </c>
      <c r="O1236" s="133" t="s">
        <v>4679</v>
      </c>
      <c r="P1236" s="132">
        <v>1278286</v>
      </c>
      <c r="Q1236" s="132">
        <f t="shared" si="148"/>
        <v>2007951</v>
      </c>
      <c r="R1236" s="132">
        <v>729665</v>
      </c>
      <c r="S1236" s="132">
        <v>1278286</v>
      </c>
      <c r="T1236" s="169">
        <f t="shared" si="149"/>
        <v>1</v>
      </c>
      <c r="U1236" s="169">
        <f t="shared" si="150"/>
        <v>1</v>
      </c>
      <c r="V1236" s="169">
        <f t="shared" si="151"/>
        <v>1.7528547794029423</v>
      </c>
      <c r="W1236" s="169">
        <f t="shared" si="152"/>
        <v>1.3763227637893531</v>
      </c>
      <c r="X1236" s="170">
        <v>1</v>
      </c>
      <c r="Y1236" s="139">
        <v>37922</v>
      </c>
      <c r="Z1236" s="139">
        <v>37968</v>
      </c>
      <c r="AA1236" s="139">
        <v>38047</v>
      </c>
      <c r="AB1236" s="139">
        <v>38928</v>
      </c>
      <c r="AC1236" s="139">
        <v>39006</v>
      </c>
      <c r="AD1236" s="147">
        <f t="shared" si="153"/>
        <v>881</v>
      </c>
      <c r="AE1236" s="131">
        <v>154</v>
      </c>
      <c r="AF1236" s="147"/>
      <c r="AG1236" s="147">
        <v>1</v>
      </c>
      <c r="AH1236" s="145" t="s">
        <v>4510</v>
      </c>
    </row>
    <row r="1237" spans="1:34" x14ac:dyDescent="0.25">
      <c r="A1237" s="147" t="s">
        <v>2149</v>
      </c>
      <c r="B1237" s="140" t="s">
        <v>8470</v>
      </c>
      <c r="C1237" s="147" t="s">
        <v>34</v>
      </c>
      <c r="D1237" s="140" t="s">
        <v>8499</v>
      </c>
      <c r="E1237" s="147" t="s">
        <v>33</v>
      </c>
      <c r="F1237" s="140" t="s">
        <v>8556</v>
      </c>
      <c r="G1237" s="147" t="s">
        <v>45</v>
      </c>
      <c r="H1237" s="140" t="s">
        <v>9480</v>
      </c>
      <c r="I1237" s="147" t="s">
        <v>42</v>
      </c>
      <c r="J1237" s="147">
        <v>1</v>
      </c>
      <c r="K1237" s="132">
        <f t="shared" si="147"/>
        <v>676700</v>
      </c>
      <c r="L1237" s="132">
        <v>547950</v>
      </c>
      <c r="M1237" s="132">
        <v>128750</v>
      </c>
      <c r="N1237" s="132">
        <v>493155</v>
      </c>
      <c r="O1237" s="147" t="s">
        <v>4699</v>
      </c>
      <c r="P1237" s="132">
        <v>165050</v>
      </c>
      <c r="Q1237" s="132">
        <f t="shared" si="148"/>
        <v>658205</v>
      </c>
      <c r="R1237" s="132">
        <v>493155</v>
      </c>
      <c r="S1237" s="132">
        <v>165050</v>
      </c>
      <c r="T1237" s="169">
        <f t="shared" si="149"/>
        <v>1</v>
      </c>
      <c r="U1237" s="169">
        <f t="shared" si="150"/>
        <v>1</v>
      </c>
      <c r="V1237" s="169">
        <f t="shared" si="151"/>
        <v>1.2819417475728154</v>
      </c>
      <c r="W1237" s="169">
        <f t="shared" si="152"/>
        <v>0.97266883404758386</v>
      </c>
      <c r="X1237" s="170">
        <v>1</v>
      </c>
      <c r="Y1237" s="139" t="s">
        <v>4584</v>
      </c>
      <c r="Z1237" s="139" t="s">
        <v>4584</v>
      </c>
      <c r="AA1237" s="139">
        <v>39891</v>
      </c>
      <c r="AB1237" s="139">
        <v>39975</v>
      </c>
      <c r="AC1237" s="139">
        <v>39990</v>
      </c>
      <c r="AD1237" s="147">
        <f t="shared" si="153"/>
        <v>84</v>
      </c>
      <c r="AE1237" s="131">
        <v>35</v>
      </c>
      <c r="AF1237" s="147" t="s">
        <v>5922</v>
      </c>
      <c r="AG1237" s="147">
        <v>1</v>
      </c>
    </row>
    <row r="1238" spans="1:34" x14ac:dyDescent="0.25">
      <c r="A1238" s="147" t="s">
        <v>2149</v>
      </c>
      <c r="B1238" s="140" t="s">
        <v>8470</v>
      </c>
      <c r="C1238" s="147" t="s">
        <v>34</v>
      </c>
      <c r="D1238" s="140" t="s">
        <v>8499</v>
      </c>
      <c r="E1238" s="147" t="s">
        <v>33</v>
      </c>
      <c r="F1238" s="140" t="s">
        <v>8556</v>
      </c>
      <c r="G1238" s="147" t="s">
        <v>10958</v>
      </c>
      <c r="H1238" s="140" t="s">
        <v>9482</v>
      </c>
      <c r="I1238" s="147" t="s">
        <v>5722</v>
      </c>
      <c r="J1238" s="147">
        <v>1</v>
      </c>
      <c r="K1238" s="132">
        <f t="shared" si="147"/>
        <v>316031.3</v>
      </c>
      <c r="L1238" s="132">
        <v>185774.99</v>
      </c>
      <c r="M1238" s="132">
        <v>130256.31</v>
      </c>
      <c r="N1238" s="132">
        <v>185774.99</v>
      </c>
      <c r="O1238" s="133" t="s">
        <v>4679</v>
      </c>
      <c r="P1238" s="132">
        <v>133932</v>
      </c>
      <c r="Q1238" s="132">
        <f t="shared" si="148"/>
        <v>319706.99</v>
      </c>
      <c r="R1238" s="132">
        <v>185774.99</v>
      </c>
      <c r="S1238" s="132">
        <v>133932</v>
      </c>
      <c r="T1238" s="169">
        <f t="shared" si="149"/>
        <v>1</v>
      </c>
      <c r="U1238" s="169">
        <f t="shared" si="150"/>
        <v>1</v>
      </c>
      <c r="V1238" s="169">
        <f t="shared" si="151"/>
        <v>1.0282189016409262</v>
      </c>
      <c r="W1238" s="169">
        <f t="shared" si="152"/>
        <v>1.0116307783437906</v>
      </c>
      <c r="X1238" s="170">
        <v>1</v>
      </c>
      <c r="Y1238" s="139">
        <v>37922</v>
      </c>
      <c r="Z1238" s="139">
        <v>37968</v>
      </c>
      <c r="AA1238" s="139">
        <v>38067</v>
      </c>
      <c r="AB1238" s="139">
        <v>38277</v>
      </c>
      <c r="AC1238" s="139">
        <v>38348</v>
      </c>
      <c r="AD1238" s="147">
        <f t="shared" si="153"/>
        <v>210</v>
      </c>
      <c r="AE1238" s="131">
        <v>160</v>
      </c>
      <c r="AG1238" s="147">
        <v>1</v>
      </c>
    </row>
    <row r="1239" spans="1:34" x14ac:dyDescent="0.25">
      <c r="A1239" s="147" t="s">
        <v>2149</v>
      </c>
      <c r="B1239" s="140" t="s">
        <v>8470</v>
      </c>
      <c r="C1239" s="147" t="s">
        <v>34</v>
      </c>
      <c r="D1239" s="140" t="s">
        <v>8499</v>
      </c>
      <c r="E1239" s="147" t="s">
        <v>33</v>
      </c>
      <c r="F1239" s="140" t="s">
        <v>8556</v>
      </c>
      <c r="G1239" s="147" t="s">
        <v>10958</v>
      </c>
      <c r="H1239" s="140" t="s">
        <v>9482</v>
      </c>
      <c r="I1239" s="147" t="s">
        <v>5943</v>
      </c>
      <c r="J1239" s="147">
        <v>1</v>
      </c>
      <c r="K1239" s="132">
        <f t="shared" si="147"/>
        <v>766900</v>
      </c>
      <c r="L1239" s="132">
        <v>536830</v>
      </c>
      <c r="M1239" s="132">
        <v>230070</v>
      </c>
      <c r="N1239" s="132">
        <v>536830</v>
      </c>
      <c r="O1239" s="147" t="s">
        <v>4679</v>
      </c>
      <c r="P1239" s="132">
        <v>303100</v>
      </c>
      <c r="Q1239" s="132">
        <f t="shared" si="148"/>
        <v>839930</v>
      </c>
      <c r="R1239" s="132">
        <v>536830</v>
      </c>
      <c r="S1239" s="132">
        <v>303100</v>
      </c>
      <c r="T1239" s="169">
        <f t="shared" si="149"/>
        <v>1</v>
      </c>
      <c r="U1239" s="169">
        <f t="shared" si="150"/>
        <v>1</v>
      </c>
      <c r="V1239" s="169">
        <f t="shared" si="151"/>
        <v>1.3174251314817229</v>
      </c>
      <c r="W1239" s="169">
        <f t="shared" si="152"/>
        <v>1.0952275394445168</v>
      </c>
      <c r="X1239" s="170">
        <v>1</v>
      </c>
      <c r="Y1239" s="139" t="s">
        <v>4584</v>
      </c>
      <c r="Z1239" s="139" t="s">
        <v>4584</v>
      </c>
      <c r="AA1239" s="139">
        <v>39883</v>
      </c>
      <c r="AB1239" s="139">
        <v>39963</v>
      </c>
      <c r="AC1239" s="139">
        <v>39993</v>
      </c>
      <c r="AD1239" s="147">
        <f t="shared" si="153"/>
        <v>80</v>
      </c>
      <c r="AE1239" s="131">
        <v>174</v>
      </c>
      <c r="AF1239" s="147" t="s">
        <v>5940</v>
      </c>
      <c r="AG1239" s="147">
        <v>1</v>
      </c>
    </row>
    <row r="1240" spans="1:34" x14ac:dyDescent="0.25">
      <c r="A1240" s="147" t="s">
        <v>2149</v>
      </c>
      <c r="B1240" s="140" t="s">
        <v>8470</v>
      </c>
      <c r="C1240" s="147" t="s">
        <v>34</v>
      </c>
      <c r="D1240" s="140" t="s">
        <v>8499</v>
      </c>
      <c r="E1240" s="147" t="s">
        <v>33</v>
      </c>
      <c r="F1240" s="140" t="s">
        <v>8556</v>
      </c>
      <c r="G1240" s="147" t="s">
        <v>35</v>
      </c>
      <c r="H1240" s="140" t="s">
        <v>9483</v>
      </c>
      <c r="I1240" s="147" t="s">
        <v>5719</v>
      </c>
      <c r="J1240" s="147">
        <v>1</v>
      </c>
      <c r="K1240" s="132">
        <f t="shared" si="147"/>
        <v>438183</v>
      </c>
      <c r="L1240" s="132">
        <v>240323.36</v>
      </c>
      <c r="M1240" s="132">
        <v>197859.64</v>
      </c>
      <c r="N1240" s="132">
        <v>240323.36</v>
      </c>
      <c r="O1240" s="133" t="s">
        <v>4679</v>
      </c>
      <c r="P1240" s="132">
        <v>187205</v>
      </c>
      <c r="Q1240" s="132">
        <f t="shared" si="148"/>
        <v>427528.36</v>
      </c>
      <c r="R1240" s="132">
        <v>240323.36</v>
      </c>
      <c r="S1240" s="132">
        <v>187205</v>
      </c>
      <c r="T1240" s="169">
        <f t="shared" si="149"/>
        <v>1</v>
      </c>
      <c r="U1240" s="169">
        <f t="shared" si="150"/>
        <v>1</v>
      </c>
      <c r="V1240" s="169">
        <f t="shared" si="151"/>
        <v>0.94615051356608137</v>
      </c>
      <c r="W1240" s="169">
        <f t="shared" si="152"/>
        <v>0.97568449711650151</v>
      </c>
      <c r="X1240" s="170">
        <v>1</v>
      </c>
      <c r="Y1240" s="139">
        <v>37922</v>
      </c>
      <c r="Z1240" s="139">
        <v>37968</v>
      </c>
      <c r="AA1240" s="139">
        <v>38069</v>
      </c>
      <c r="AB1240" s="139">
        <v>38240</v>
      </c>
      <c r="AC1240" s="139">
        <v>38254</v>
      </c>
      <c r="AD1240" s="147">
        <f t="shared" si="153"/>
        <v>171</v>
      </c>
      <c r="AE1240" s="131">
        <v>142</v>
      </c>
      <c r="AG1240" s="147">
        <v>1</v>
      </c>
    </row>
    <row r="1241" spans="1:34" x14ac:dyDescent="0.25">
      <c r="A1241" s="147" t="s">
        <v>2149</v>
      </c>
      <c r="B1241" s="140" t="s">
        <v>8470</v>
      </c>
      <c r="C1241" s="147" t="s">
        <v>34</v>
      </c>
      <c r="D1241" s="140" t="s">
        <v>8499</v>
      </c>
      <c r="E1241" s="147" t="s">
        <v>33</v>
      </c>
      <c r="F1241" s="140" t="s">
        <v>8556</v>
      </c>
      <c r="G1241" s="147" t="s">
        <v>9484</v>
      </c>
      <c r="H1241" s="140" t="s">
        <v>9485</v>
      </c>
      <c r="I1241" s="147" t="s">
        <v>5723</v>
      </c>
      <c r="J1241" s="147">
        <v>1</v>
      </c>
      <c r="K1241" s="132">
        <f t="shared" si="147"/>
        <v>1091000</v>
      </c>
      <c r="L1241" s="132">
        <v>755308</v>
      </c>
      <c r="M1241" s="132">
        <v>335692</v>
      </c>
      <c r="N1241" s="132">
        <v>755308</v>
      </c>
      <c r="O1241" s="133" t="s">
        <v>4679</v>
      </c>
      <c r="P1241" s="132">
        <v>633248</v>
      </c>
      <c r="Q1241" s="132">
        <f t="shared" si="148"/>
        <v>1388556</v>
      </c>
      <c r="R1241" s="132">
        <v>755308</v>
      </c>
      <c r="S1241" s="132">
        <v>633248</v>
      </c>
      <c r="T1241" s="169">
        <f t="shared" si="149"/>
        <v>1</v>
      </c>
      <c r="U1241" s="169">
        <f t="shared" si="150"/>
        <v>1</v>
      </c>
      <c r="V1241" s="169">
        <f t="shared" si="151"/>
        <v>1.8863958628743014</v>
      </c>
      <c r="W1241" s="169">
        <f t="shared" si="152"/>
        <v>1.272736938588451</v>
      </c>
      <c r="X1241" s="170">
        <v>1</v>
      </c>
      <c r="Y1241" s="139">
        <v>37922</v>
      </c>
      <c r="Z1241" s="139">
        <v>37968</v>
      </c>
      <c r="AA1241" s="139">
        <v>38061</v>
      </c>
      <c r="AB1241" s="139">
        <v>38280</v>
      </c>
      <c r="AC1241" s="139">
        <v>38281</v>
      </c>
      <c r="AD1241" s="147">
        <f t="shared" si="153"/>
        <v>219</v>
      </c>
      <c r="AE1241" s="131">
        <v>120</v>
      </c>
      <c r="AG1241" s="147">
        <v>1</v>
      </c>
    </row>
    <row r="1242" spans="1:34" x14ac:dyDescent="0.25">
      <c r="A1242" s="147" t="s">
        <v>2149</v>
      </c>
      <c r="B1242" s="140" t="s">
        <v>8470</v>
      </c>
      <c r="C1242" s="147" t="s">
        <v>34</v>
      </c>
      <c r="D1242" s="140" t="s">
        <v>8499</v>
      </c>
      <c r="E1242" s="147" t="s">
        <v>33</v>
      </c>
      <c r="F1242" s="140" t="s">
        <v>8556</v>
      </c>
      <c r="G1242" s="147" t="s">
        <v>9484</v>
      </c>
      <c r="H1242" s="140" t="s">
        <v>9485</v>
      </c>
      <c r="I1242" s="147" t="s">
        <v>5767</v>
      </c>
      <c r="J1242" s="147">
        <v>1</v>
      </c>
      <c r="K1242" s="132">
        <f t="shared" si="147"/>
        <v>2395188</v>
      </c>
      <c r="L1242" s="132">
        <v>1676700</v>
      </c>
      <c r="M1242" s="132">
        <v>718488</v>
      </c>
      <c r="N1242" s="132">
        <v>1676700</v>
      </c>
      <c r="O1242" s="133" t="s">
        <v>4679</v>
      </c>
      <c r="P1242" s="132">
        <v>157500</v>
      </c>
      <c r="Q1242" s="132">
        <f t="shared" si="148"/>
        <v>1834200</v>
      </c>
      <c r="R1242" s="132">
        <v>1676700</v>
      </c>
      <c r="S1242" s="132">
        <v>157500</v>
      </c>
      <c r="T1242" s="169">
        <f t="shared" si="149"/>
        <v>1</v>
      </c>
      <c r="U1242" s="169">
        <f t="shared" si="150"/>
        <v>1</v>
      </c>
      <c r="V1242" s="169">
        <f t="shared" si="151"/>
        <v>0.21921034171760698</v>
      </c>
      <c r="W1242" s="169">
        <f t="shared" si="152"/>
        <v>0.76578539972645154</v>
      </c>
      <c r="X1242" s="170">
        <v>1</v>
      </c>
      <c r="Y1242" s="139">
        <v>38860</v>
      </c>
      <c r="Z1242" s="139">
        <v>38898</v>
      </c>
      <c r="AA1242" s="139">
        <v>39018</v>
      </c>
      <c r="AB1242" s="139">
        <v>39563</v>
      </c>
      <c r="AC1242" s="139">
        <v>39771</v>
      </c>
      <c r="AD1242" s="147">
        <f t="shared" si="153"/>
        <v>545</v>
      </c>
      <c r="AE1242" s="131">
        <v>145</v>
      </c>
      <c r="AG1242" s="147">
        <v>1</v>
      </c>
    </row>
    <row r="1243" spans="1:34" x14ac:dyDescent="0.25">
      <c r="A1243" s="147" t="s">
        <v>2149</v>
      </c>
      <c r="B1243" s="140" t="s">
        <v>8470</v>
      </c>
      <c r="C1243" s="147" t="s">
        <v>34</v>
      </c>
      <c r="D1243" s="140" t="s">
        <v>8499</v>
      </c>
      <c r="E1243" s="147" t="s">
        <v>33</v>
      </c>
      <c r="F1243" s="140" t="s">
        <v>8556</v>
      </c>
      <c r="G1243" s="147" t="s">
        <v>9484</v>
      </c>
      <c r="H1243" s="140" t="s">
        <v>9485</v>
      </c>
      <c r="I1243" s="147" t="s">
        <v>5944</v>
      </c>
      <c r="J1243" s="147">
        <v>1</v>
      </c>
      <c r="K1243" s="132">
        <f t="shared" si="147"/>
        <v>1609999.99</v>
      </c>
      <c r="L1243" s="132">
        <v>858979.85</v>
      </c>
      <c r="M1243" s="132">
        <v>751020.14</v>
      </c>
      <c r="N1243" s="132">
        <v>687183.88</v>
      </c>
      <c r="O1243" s="147" t="s">
        <v>4753</v>
      </c>
      <c r="P1243" s="132">
        <v>727040</v>
      </c>
      <c r="Q1243" s="132">
        <f t="shared" si="148"/>
        <v>1414223.88</v>
      </c>
      <c r="R1243" s="132">
        <v>687183.88</v>
      </c>
      <c r="S1243" s="132">
        <v>727040</v>
      </c>
      <c r="T1243" s="169">
        <f t="shared" si="149"/>
        <v>1</v>
      </c>
      <c r="U1243" s="169">
        <f t="shared" si="150"/>
        <v>1</v>
      </c>
      <c r="V1243" s="169">
        <f t="shared" si="151"/>
        <v>0.96806991088148442</v>
      </c>
      <c r="W1243" s="169">
        <f t="shared" si="152"/>
        <v>0.87839993092173863</v>
      </c>
      <c r="X1243" s="170">
        <v>1</v>
      </c>
      <c r="Y1243" s="139" t="s">
        <v>4584</v>
      </c>
      <c r="Z1243" s="139" t="s">
        <v>4584</v>
      </c>
      <c r="AA1243" s="139">
        <v>39882</v>
      </c>
      <c r="AB1243" s="139">
        <v>39979</v>
      </c>
      <c r="AC1243" s="139">
        <v>39991</v>
      </c>
      <c r="AD1243" s="147">
        <f t="shared" si="153"/>
        <v>97</v>
      </c>
      <c r="AE1243" s="131">
        <v>167</v>
      </c>
      <c r="AF1243" s="147" t="s">
        <v>5945</v>
      </c>
      <c r="AG1243" s="147">
        <v>1</v>
      </c>
    </row>
    <row r="1244" spans="1:34" x14ac:dyDescent="0.25">
      <c r="A1244" s="147" t="s">
        <v>2149</v>
      </c>
      <c r="B1244" s="140" t="s">
        <v>8470</v>
      </c>
      <c r="C1244" s="147" t="s">
        <v>34</v>
      </c>
      <c r="D1244" s="140" t="s">
        <v>8499</v>
      </c>
      <c r="E1244" s="147" t="s">
        <v>33</v>
      </c>
      <c r="F1244" s="140" t="s">
        <v>8556</v>
      </c>
      <c r="G1244" s="147" t="s">
        <v>48</v>
      </c>
      <c r="H1244" s="140" t="s">
        <v>9486</v>
      </c>
      <c r="I1244" s="147" t="s">
        <v>1505</v>
      </c>
      <c r="J1244" s="147">
        <v>1</v>
      </c>
      <c r="K1244" s="132">
        <f t="shared" si="147"/>
        <v>3272500</v>
      </c>
      <c r="L1244" s="132">
        <v>2261310</v>
      </c>
      <c r="M1244" s="132">
        <v>1011190</v>
      </c>
      <c r="N1244" s="132">
        <v>2261310</v>
      </c>
      <c r="O1244" s="133" t="s">
        <v>4679</v>
      </c>
      <c r="P1244" s="132">
        <v>305770.08</v>
      </c>
      <c r="Q1244" s="132">
        <f t="shared" si="148"/>
        <v>2567080.08</v>
      </c>
      <c r="R1244" s="132">
        <v>2261310</v>
      </c>
      <c r="S1244" s="132">
        <v>305770.08</v>
      </c>
      <c r="T1244" s="169">
        <f t="shared" si="149"/>
        <v>1</v>
      </c>
      <c r="U1244" s="169">
        <f t="shared" si="150"/>
        <v>1</v>
      </c>
      <c r="V1244" s="169">
        <f t="shared" si="151"/>
        <v>0.3023863764475519</v>
      </c>
      <c r="W1244" s="169">
        <f t="shared" si="152"/>
        <v>0.78444005500381975</v>
      </c>
      <c r="X1244" s="170">
        <v>1</v>
      </c>
      <c r="Y1244" s="139">
        <v>38502</v>
      </c>
      <c r="Z1244" s="139">
        <v>38562</v>
      </c>
      <c r="AA1244" s="139">
        <v>38672</v>
      </c>
      <c r="AB1244" s="139">
        <v>39020</v>
      </c>
      <c r="AC1244" s="139">
        <v>39074</v>
      </c>
      <c r="AD1244" s="147">
        <f t="shared" si="153"/>
        <v>348</v>
      </c>
      <c r="AE1244" s="131">
        <v>165</v>
      </c>
      <c r="AG1244" s="147">
        <v>1</v>
      </c>
    </row>
    <row r="1245" spans="1:34" x14ac:dyDescent="0.25">
      <c r="A1245" s="147" t="s">
        <v>2149</v>
      </c>
      <c r="B1245" s="140" t="s">
        <v>8470</v>
      </c>
      <c r="C1245" s="147" t="s">
        <v>34</v>
      </c>
      <c r="D1245" s="140" t="s">
        <v>8499</v>
      </c>
      <c r="E1245" s="147" t="s">
        <v>33</v>
      </c>
      <c r="F1245" s="140" t="s">
        <v>8556</v>
      </c>
      <c r="G1245" s="147" t="s">
        <v>48</v>
      </c>
      <c r="H1245" s="140" t="s">
        <v>9486</v>
      </c>
      <c r="I1245" s="147" t="s">
        <v>5946</v>
      </c>
      <c r="J1245" s="147">
        <v>1</v>
      </c>
      <c r="K1245" s="132">
        <f t="shared" si="147"/>
        <v>596800</v>
      </c>
      <c r="L1245" s="132">
        <v>473600</v>
      </c>
      <c r="M1245" s="132">
        <v>123200</v>
      </c>
      <c r="N1245" s="132">
        <v>426240</v>
      </c>
      <c r="O1245" s="147" t="s">
        <v>4699</v>
      </c>
      <c r="P1245" s="132">
        <v>150700</v>
      </c>
      <c r="Q1245" s="132">
        <f t="shared" si="148"/>
        <v>576940</v>
      </c>
      <c r="R1245" s="132">
        <v>426240</v>
      </c>
      <c r="S1245" s="132">
        <v>150700</v>
      </c>
      <c r="T1245" s="169">
        <f t="shared" si="149"/>
        <v>1</v>
      </c>
      <c r="U1245" s="169">
        <f t="shared" si="150"/>
        <v>1</v>
      </c>
      <c r="V1245" s="169">
        <f t="shared" si="151"/>
        <v>1.2232142857142858</v>
      </c>
      <c r="W1245" s="169">
        <f t="shared" si="152"/>
        <v>0.96672252010723858</v>
      </c>
      <c r="X1245" s="170">
        <v>1</v>
      </c>
      <c r="Y1245" s="139" t="s">
        <v>4584</v>
      </c>
      <c r="Z1245" s="139" t="s">
        <v>4584</v>
      </c>
      <c r="AA1245" s="139">
        <v>39886</v>
      </c>
      <c r="AB1245" s="139">
        <v>39963</v>
      </c>
      <c r="AC1245" s="139">
        <v>40000</v>
      </c>
      <c r="AD1245" s="147">
        <f t="shared" si="153"/>
        <v>77</v>
      </c>
      <c r="AE1245" s="131">
        <v>83</v>
      </c>
      <c r="AF1245" s="147" t="s">
        <v>5922</v>
      </c>
      <c r="AG1245" s="147">
        <v>1</v>
      </c>
    </row>
    <row r="1246" spans="1:34" x14ac:dyDescent="0.25">
      <c r="A1246" s="147" t="s">
        <v>2149</v>
      </c>
      <c r="B1246" s="140" t="s">
        <v>8470</v>
      </c>
      <c r="C1246" s="147" t="s">
        <v>34</v>
      </c>
      <c r="D1246" s="140" t="s">
        <v>8499</v>
      </c>
      <c r="E1246" s="147" t="s">
        <v>33</v>
      </c>
      <c r="F1246" s="140" t="s">
        <v>8556</v>
      </c>
      <c r="G1246" s="147" t="s">
        <v>41</v>
      </c>
      <c r="H1246" s="140" t="s">
        <v>9487</v>
      </c>
      <c r="I1246" s="147" t="s">
        <v>3502</v>
      </c>
      <c r="J1246" s="147">
        <v>1</v>
      </c>
      <c r="K1246" s="132">
        <f t="shared" si="147"/>
        <v>360965</v>
      </c>
      <c r="L1246" s="132">
        <v>140394.14000000001</v>
      </c>
      <c r="M1246" s="132">
        <v>220570.86</v>
      </c>
      <c r="N1246" s="132">
        <v>140394.14000000001</v>
      </c>
      <c r="O1246" s="133" t="s">
        <v>4679</v>
      </c>
      <c r="P1246" s="132">
        <v>290486.7</v>
      </c>
      <c r="Q1246" s="132">
        <f t="shared" si="148"/>
        <v>430880.84</v>
      </c>
      <c r="R1246" s="132">
        <v>140394.14000000001</v>
      </c>
      <c r="S1246" s="132">
        <v>290486.7</v>
      </c>
      <c r="T1246" s="169">
        <f t="shared" si="149"/>
        <v>1</v>
      </c>
      <c r="U1246" s="169">
        <f t="shared" si="150"/>
        <v>1</v>
      </c>
      <c r="V1246" s="169">
        <f t="shared" si="151"/>
        <v>1.3169767756266626</v>
      </c>
      <c r="W1246" s="169">
        <f t="shared" si="152"/>
        <v>1.1936914659316</v>
      </c>
      <c r="X1246" s="170">
        <v>1</v>
      </c>
      <c r="Y1246" s="139">
        <v>37922</v>
      </c>
      <c r="Z1246" s="139">
        <v>37968</v>
      </c>
      <c r="AA1246" s="139">
        <v>38146</v>
      </c>
      <c r="AB1246" s="139">
        <v>38262</v>
      </c>
      <c r="AC1246" s="139" t="s">
        <v>4516</v>
      </c>
      <c r="AD1246" s="147">
        <f t="shared" si="153"/>
        <v>116</v>
      </c>
      <c r="AE1246" s="131">
        <v>75</v>
      </c>
      <c r="AG1246" s="147">
        <v>1</v>
      </c>
    </row>
    <row r="1247" spans="1:34" x14ac:dyDescent="0.25">
      <c r="A1247" s="147" t="s">
        <v>2149</v>
      </c>
      <c r="B1247" s="140" t="s">
        <v>8470</v>
      </c>
      <c r="C1247" s="147" t="s">
        <v>34</v>
      </c>
      <c r="D1247" s="140" t="s">
        <v>8499</v>
      </c>
      <c r="E1247" s="147" t="s">
        <v>33</v>
      </c>
      <c r="F1247" s="140" t="s">
        <v>8556</v>
      </c>
      <c r="G1247" s="147" t="s">
        <v>41</v>
      </c>
      <c r="H1247" s="140" t="s">
        <v>9487</v>
      </c>
      <c r="I1247" s="147" t="s">
        <v>5941</v>
      </c>
      <c r="J1247" s="147">
        <v>1</v>
      </c>
      <c r="K1247" s="132">
        <f t="shared" si="147"/>
        <v>937300</v>
      </c>
      <c r="L1247" s="132">
        <v>770650</v>
      </c>
      <c r="M1247" s="132">
        <v>166650</v>
      </c>
      <c r="N1247" s="132">
        <v>693585</v>
      </c>
      <c r="O1247" s="147" t="s">
        <v>4699</v>
      </c>
      <c r="P1247" s="132">
        <v>207850</v>
      </c>
      <c r="Q1247" s="132">
        <f t="shared" si="148"/>
        <v>901435</v>
      </c>
      <c r="R1247" s="132">
        <v>693585</v>
      </c>
      <c r="S1247" s="132">
        <v>207850</v>
      </c>
      <c r="T1247" s="169">
        <f t="shared" si="149"/>
        <v>1</v>
      </c>
      <c r="U1247" s="169">
        <f t="shared" si="150"/>
        <v>1</v>
      </c>
      <c r="V1247" s="169">
        <f t="shared" si="151"/>
        <v>1.2472247224722472</v>
      </c>
      <c r="W1247" s="169">
        <f t="shared" si="152"/>
        <v>0.96173583697855547</v>
      </c>
      <c r="X1247" s="170">
        <v>1</v>
      </c>
      <c r="Y1247" s="139" t="s">
        <v>4584</v>
      </c>
      <c r="Z1247" s="139" t="s">
        <v>4584</v>
      </c>
      <c r="AA1247" s="139">
        <v>39889</v>
      </c>
      <c r="AB1247" s="139">
        <v>39958</v>
      </c>
      <c r="AC1247" s="139">
        <v>39986</v>
      </c>
      <c r="AD1247" s="147">
        <f t="shared" si="153"/>
        <v>69</v>
      </c>
      <c r="AE1247" s="131">
        <v>106</v>
      </c>
      <c r="AF1247" s="147" t="s">
        <v>5922</v>
      </c>
      <c r="AG1247" s="147">
        <v>1</v>
      </c>
    </row>
    <row r="1248" spans="1:34" x14ac:dyDescent="0.25">
      <c r="A1248" s="147" t="s">
        <v>2149</v>
      </c>
      <c r="B1248" s="140" t="s">
        <v>8470</v>
      </c>
      <c r="C1248" s="147" t="s">
        <v>34</v>
      </c>
      <c r="D1248" s="140" t="s">
        <v>8499</v>
      </c>
      <c r="E1248" s="147" t="s">
        <v>33</v>
      </c>
      <c r="F1248" s="140" t="s">
        <v>8556</v>
      </c>
      <c r="G1248" s="147" t="s">
        <v>55</v>
      </c>
      <c r="H1248" s="140" t="s">
        <v>9488</v>
      </c>
      <c r="I1248" s="147" t="s">
        <v>5721</v>
      </c>
      <c r="J1248" s="147">
        <v>1</v>
      </c>
      <c r="K1248" s="132">
        <f t="shared" si="147"/>
        <v>692687</v>
      </c>
      <c r="L1248" s="132">
        <v>224303</v>
      </c>
      <c r="M1248" s="132">
        <v>468384</v>
      </c>
      <c r="N1248" s="132">
        <v>224303</v>
      </c>
      <c r="O1248" s="133" t="s">
        <v>4679</v>
      </c>
      <c r="P1248" s="132">
        <v>342620.5</v>
      </c>
      <c r="Q1248" s="132">
        <f t="shared" si="148"/>
        <v>566923.5</v>
      </c>
      <c r="R1248" s="132">
        <v>224303</v>
      </c>
      <c r="S1248" s="132">
        <v>342620.5</v>
      </c>
      <c r="T1248" s="169">
        <f t="shared" si="149"/>
        <v>1</v>
      </c>
      <c r="U1248" s="169">
        <f t="shared" si="150"/>
        <v>1</v>
      </c>
      <c r="V1248" s="169">
        <f t="shared" si="151"/>
        <v>0.73149488453918154</v>
      </c>
      <c r="W1248" s="169">
        <f t="shared" si="152"/>
        <v>0.81844108522319603</v>
      </c>
      <c r="X1248" s="170">
        <v>1</v>
      </c>
      <c r="Y1248" s="139">
        <v>37922</v>
      </c>
      <c r="Z1248" s="139">
        <v>37968</v>
      </c>
      <c r="AA1248" s="139">
        <v>38050</v>
      </c>
      <c r="AB1248" s="139">
        <v>38433</v>
      </c>
      <c r="AC1248" s="139">
        <v>38454</v>
      </c>
      <c r="AD1248" s="147">
        <f t="shared" si="153"/>
        <v>383</v>
      </c>
      <c r="AE1248" s="131">
        <v>126</v>
      </c>
      <c r="AG1248" s="147">
        <v>1</v>
      </c>
    </row>
    <row r="1249" spans="1:33" x14ac:dyDescent="0.25">
      <c r="A1249" s="147" t="s">
        <v>2149</v>
      </c>
      <c r="B1249" s="140" t="s">
        <v>8470</v>
      </c>
      <c r="C1249" s="147" t="s">
        <v>34</v>
      </c>
      <c r="D1249" s="140" t="s">
        <v>8499</v>
      </c>
      <c r="E1249" s="147" t="s">
        <v>33</v>
      </c>
      <c r="F1249" s="140" t="s">
        <v>8556</v>
      </c>
      <c r="G1249" s="147" t="s">
        <v>55</v>
      </c>
      <c r="H1249" s="140" t="s">
        <v>9488</v>
      </c>
      <c r="I1249" s="147" t="s">
        <v>3626</v>
      </c>
      <c r="J1249" s="147">
        <v>1</v>
      </c>
      <c r="K1249" s="132">
        <f t="shared" si="147"/>
        <v>691000</v>
      </c>
      <c r="L1249" s="132">
        <v>500130</v>
      </c>
      <c r="M1249" s="132">
        <v>190870</v>
      </c>
      <c r="N1249" s="132">
        <v>500130</v>
      </c>
      <c r="O1249" s="147" t="s">
        <v>4679</v>
      </c>
      <c r="P1249" s="132">
        <v>194000</v>
      </c>
      <c r="Q1249" s="132">
        <f t="shared" si="148"/>
        <v>694130</v>
      </c>
      <c r="R1249" s="132">
        <v>500130</v>
      </c>
      <c r="S1249" s="132">
        <v>194000</v>
      </c>
      <c r="T1249" s="169">
        <f t="shared" si="149"/>
        <v>1</v>
      </c>
      <c r="U1249" s="169">
        <f t="shared" si="150"/>
        <v>1</v>
      </c>
      <c r="V1249" s="169">
        <f t="shared" si="151"/>
        <v>1.0163985959029707</v>
      </c>
      <c r="W1249" s="169">
        <f t="shared" si="152"/>
        <v>1.0045296671490593</v>
      </c>
      <c r="X1249" s="170">
        <v>1</v>
      </c>
      <c r="Y1249" s="139" t="s">
        <v>4584</v>
      </c>
      <c r="Z1249" s="139" t="s">
        <v>4584</v>
      </c>
      <c r="AA1249" s="139">
        <v>39903</v>
      </c>
      <c r="AB1249" s="139">
        <v>39972</v>
      </c>
      <c r="AC1249" s="139">
        <v>39993</v>
      </c>
      <c r="AD1249" s="147">
        <f t="shared" si="153"/>
        <v>69</v>
      </c>
      <c r="AE1249" s="131">
        <v>119</v>
      </c>
      <c r="AF1249" s="147" t="s">
        <v>5940</v>
      </c>
      <c r="AG1249" s="147">
        <v>1</v>
      </c>
    </row>
    <row r="1250" spans="1:33" x14ac:dyDescent="0.25">
      <c r="A1250" s="147" t="s">
        <v>2149</v>
      </c>
      <c r="B1250" s="140" t="s">
        <v>8470</v>
      </c>
      <c r="C1250" s="147" t="s">
        <v>34</v>
      </c>
      <c r="D1250" s="140" t="s">
        <v>8499</v>
      </c>
      <c r="E1250" s="147" t="s">
        <v>33</v>
      </c>
      <c r="F1250" s="140" t="s">
        <v>8556</v>
      </c>
      <c r="G1250" s="147" t="s">
        <v>63</v>
      </c>
      <c r="H1250" s="140" t="s">
        <v>9489</v>
      </c>
      <c r="I1250" s="147" t="s">
        <v>5724</v>
      </c>
      <c r="J1250" s="147">
        <v>1</v>
      </c>
      <c r="K1250" s="132">
        <f t="shared" si="147"/>
        <v>628538.64999999991</v>
      </c>
      <c r="L1250" s="132">
        <v>374877.85</v>
      </c>
      <c r="M1250" s="132">
        <v>253660.79999999999</v>
      </c>
      <c r="N1250" s="132">
        <v>374877.85</v>
      </c>
      <c r="O1250" s="133" t="s">
        <v>4679</v>
      </c>
      <c r="P1250" s="132">
        <v>259214.7</v>
      </c>
      <c r="Q1250" s="132">
        <f t="shared" si="148"/>
        <v>634092.55000000005</v>
      </c>
      <c r="R1250" s="132">
        <v>374877.85</v>
      </c>
      <c r="S1250" s="132">
        <v>259214.7</v>
      </c>
      <c r="T1250" s="169">
        <f t="shared" si="149"/>
        <v>1</v>
      </c>
      <c r="U1250" s="169">
        <f t="shared" si="150"/>
        <v>1</v>
      </c>
      <c r="V1250" s="169">
        <f t="shared" si="151"/>
        <v>1.0218949873216516</v>
      </c>
      <c r="W1250" s="169">
        <f t="shared" si="152"/>
        <v>1.0088362107883104</v>
      </c>
      <c r="X1250" s="170">
        <v>1</v>
      </c>
      <c r="Y1250" s="139">
        <v>37922</v>
      </c>
      <c r="Z1250" s="139">
        <v>37968</v>
      </c>
      <c r="AA1250" s="139">
        <v>38051</v>
      </c>
      <c r="AB1250" s="139">
        <v>38257</v>
      </c>
      <c r="AC1250" s="139">
        <v>38259</v>
      </c>
      <c r="AD1250" s="147">
        <f t="shared" si="153"/>
        <v>206</v>
      </c>
      <c r="AE1250" s="131">
        <v>100</v>
      </c>
      <c r="AG1250" s="147">
        <v>1</v>
      </c>
    </row>
    <row r="1251" spans="1:33" x14ac:dyDescent="0.25">
      <c r="A1251" s="147" t="s">
        <v>2149</v>
      </c>
      <c r="B1251" s="140" t="s">
        <v>8470</v>
      </c>
      <c r="C1251" s="147" t="s">
        <v>34</v>
      </c>
      <c r="D1251" s="140" t="s">
        <v>8499</v>
      </c>
      <c r="E1251" s="147" t="s">
        <v>33</v>
      </c>
      <c r="F1251" s="140" t="s">
        <v>8556</v>
      </c>
      <c r="G1251" s="147" t="s">
        <v>5725</v>
      </c>
      <c r="H1251" s="140" t="s">
        <v>9490</v>
      </c>
      <c r="I1251" s="147" t="s">
        <v>5726</v>
      </c>
      <c r="J1251" s="147">
        <v>1</v>
      </c>
      <c r="K1251" s="132">
        <f t="shared" si="147"/>
        <v>584782</v>
      </c>
      <c r="L1251" s="132">
        <v>318851</v>
      </c>
      <c r="M1251" s="132">
        <v>265931</v>
      </c>
      <c r="N1251" s="132">
        <v>318851</v>
      </c>
      <c r="O1251" s="133" t="s">
        <v>4679</v>
      </c>
      <c r="P1251" s="132">
        <v>267110.8</v>
      </c>
      <c r="Q1251" s="132">
        <f t="shared" si="148"/>
        <v>585961.80000000005</v>
      </c>
      <c r="R1251" s="132">
        <v>318851</v>
      </c>
      <c r="S1251" s="132">
        <v>267110.8</v>
      </c>
      <c r="T1251" s="169">
        <f t="shared" si="149"/>
        <v>1</v>
      </c>
      <c r="U1251" s="169">
        <f t="shared" si="150"/>
        <v>1</v>
      </c>
      <c r="V1251" s="169">
        <f t="shared" si="151"/>
        <v>1.0044364891644826</v>
      </c>
      <c r="W1251" s="169">
        <f t="shared" si="152"/>
        <v>1.0020175039587402</v>
      </c>
      <c r="X1251" s="170">
        <v>1</v>
      </c>
      <c r="Y1251" s="139">
        <v>37922</v>
      </c>
      <c r="Z1251" s="139">
        <v>37968</v>
      </c>
      <c r="AA1251" s="139">
        <v>38058</v>
      </c>
      <c r="AB1251" s="139">
        <v>38290</v>
      </c>
      <c r="AC1251" s="139">
        <v>38355</v>
      </c>
      <c r="AD1251" s="147">
        <f t="shared" si="153"/>
        <v>232</v>
      </c>
      <c r="AE1251" s="131">
        <v>80</v>
      </c>
      <c r="AG1251" s="147">
        <v>1</v>
      </c>
    </row>
    <row r="1252" spans="1:33" x14ac:dyDescent="0.25">
      <c r="A1252" s="147" t="s">
        <v>2149</v>
      </c>
      <c r="B1252" s="140" t="s">
        <v>8470</v>
      </c>
      <c r="C1252" s="147" t="s">
        <v>34</v>
      </c>
      <c r="D1252" s="140" t="s">
        <v>8499</v>
      </c>
      <c r="E1252" s="147" t="s">
        <v>33</v>
      </c>
      <c r="F1252" s="140" t="s">
        <v>8556</v>
      </c>
      <c r="G1252" s="147" t="s">
        <v>5725</v>
      </c>
      <c r="H1252" s="140" t="s">
        <v>9490</v>
      </c>
      <c r="I1252" s="147" t="s">
        <v>5941</v>
      </c>
      <c r="J1252" s="147">
        <v>1</v>
      </c>
      <c r="K1252" s="132">
        <f t="shared" si="147"/>
        <v>778871.91</v>
      </c>
      <c r="L1252" s="132">
        <v>611378.91</v>
      </c>
      <c r="M1252" s="132">
        <v>167493</v>
      </c>
      <c r="N1252" s="132">
        <v>550241.02</v>
      </c>
      <c r="O1252" s="147" t="s">
        <v>4699</v>
      </c>
      <c r="P1252" s="132">
        <v>177375</v>
      </c>
      <c r="Q1252" s="132">
        <f t="shared" si="148"/>
        <v>727616.02</v>
      </c>
      <c r="R1252" s="132">
        <v>550241.02</v>
      </c>
      <c r="S1252" s="132">
        <v>177375</v>
      </c>
      <c r="T1252" s="169">
        <f t="shared" si="149"/>
        <v>1</v>
      </c>
      <c r="U1252" s="169">
        <f t="shared" si="150"/>
        <v>1</v>
      </c>
      <c r="V1252" s="169">
        <f t="shared" si="151"/>
        <v>1.0589994805753076</v>
      </c>
      <c r="W1252" s="169">
        <f t="shared" si="152"/>
        <v>0.93419214463646527</v>
      </c>
      <c r="X1252" s="170">
        <v>1</v>
      </c>
      <c r="Y1252" s="139" t="s">
        <v>4584</v>
      </c>
      <c r="Z1252" s="139" t="s">
        <v>4584</v>
      </c>
      <c r="AA1252" s="139">
        <v>39907</v>
      </c>
      <c r="AB1252" s="139">
        <v>39984</v>
      </c>
      <c r="AC1252" s="139">
        <v>39992</v>
      </c>
      <c r="AD1252" s="147">
        <f t="shared" si="153"/>
        <v>77</v>
      </c>
      <c r="AE1252" s="131">
        <v>175</v>
      </c>
      <c r="AF1252" s="147" t="s">
        <v>5922</v>
      </c>
      <c r="AG1252" s="147">
        <v>1</v>
      </c>
    </row>
    <row r="1253" spans="1:33" x14ac:dyDescent="0.25">
      <c r="A1253" s="147" t="s">
        <v>2149</v>
      </c>
      <c r="B1253" s="140" t="s">
        <v>8470</v>
      </c>
      <c r="C1253" s="147" t="s">
        <v>34</v>
      </c>
      <c r="D1253" s="140" t="s">
        <v>8499</v>
      </c>
      <c r="E1253" s="147" t="s">
        <v>33</v>
      </c>
      <c r="F1253" s="140" t="s">
        <v>8556</v>
      </c>
      <c r="G1253" s="147" t="s">
        <v>58</v>
      </c>
      <c r="H1253" s="140" t="s">
        <v>9491</v>
      </c>
      <c r="I1253" s="147" t="s">
        <v>5727</v>
      </c>
      <c r="J1253" s="147">
        <v>1</v>
      </c>
      <c r="K1253" s="132">
        <f t="shared" si="147"/>
        <v>342747.65</v>
      </c>
      <c r="L1253" s="132">
        <v>198551.48</v>
      </c>
      <c r="M1253" s="132">
        <v>144196.17000000001</v>
      </c>
      <c r="N1253" s="132">
        <v>198551.48</v>
      </c>
      <c r="O1253" s="133" t="s">
        <v>4679</v>
      </c>
      <c r="P1253" s="132">
        <v>176914.5</v>
      </c>
      <c r="Q1253" s="132">
        <f t="shared" si="148"/>
        <v>375465.98</v>
      </c>
      <c r="R1253" s="132">
        <v>198551.48</v>
      </c>
      <c r="S1253" s="132">
        <v>176914.5</v>
      </c>
      <c r="T1253" s="169">
        <f t="shared" si="149"/>
        <v>1</v>
      </c>
      <c r="U1253" s="169">
        <f t="shared" si="150"/>
        <v>1</v>
      </c>
      <c r="V1253" s="169">
        <f t="shared" si="151"/>
        <v>1.2269015189515782</v>
      </c>
      <c r="W1253" s="169">
        <f t="shared" si="152"/>
        <v>1.0954589477126975</v>
      </c>
      <c r="X1253" s="170">
        <v>1</v>
      </c>
      <c r="Y1253" s="139">
        <v>37922</v>
      </c>
      <c r="Z1253" s="139">
        <v>37968</v>
      </c>
      <c r="AA1253" s="139">
        <v>38062</v>
      </c>
      <c r="AB1253" s="139">
        <v>38560</v>
      </c>
      <c r="AC1253" s="139">
        <v>38561</v>
      </c>
      <c r="AD1253" s="147">
        <f t="shared" si="153"/>
        <v>498</v>
      </c>
      <c r="AE1253" s="131">
        <v>80</v>
      </c>
      <c r="AG1253" s="147">
        <v>1</v>
      </c>
    </row>
    <row r="1254" spans="1:33" x14ac:dyDescent="0.25">
      <c r="A1254" s="147" t="s">
        <v>2149</v>
      </c>
      <c r="B1254" s="140" t="s">
        <v>8470</v>
      </c>
      <c r="C1254" s="147" t="s">
        <v>34</v>
      </c>
      <c r="D1254" s="140" t="s">
        <v>8499</v>
      </c>
      <c r="E1254" s="147" t="s">
        <v>33</v>
      </c>
      <c r="F1254" s="140" t="s">
        <v>8556</v>
      </c>
      <c r="G1254" s="147" t="s">
        <v>58</v>
      </c>
      <c r="H1254" s="140" t="s">
        <v>9491</v>
      </c>
      <c r="I1254" s="147" t="s">
        <v>5941</v>
      </c>
      <c r="J1254" s="147">
        <v>1</v>
      </c>
      <c r="K1254" s="132">
        <f t="shared" si="147"/>
        <v>824690</v>
      </c>
      <c r="L1254" s="132">
        <v>665170</v>
      </c>
      <c r="M1254" s="132">
        <v>159520</v>
      </c>
      <c r="N1254" s="132">
        <v>598653</v>
      </c>
      <c r="O1254" s="147" t="s">
        <v>4699</v>
      </c>
      <c r="P1254" s="132">
        <v>170290</v>
      </c>
      <c r="Q1254" s="132">
        <f t="shared" si="148"/>
        <v>768943</v>
      </c>
      <c r="R1254" s="132">
        <v>598653</v>
      </c>
      <c r="S1254" s="132">
        <v>170290</v>
      </c>
      <c r="T1254" s="169">
        <f t="shared" si="149"/>
        <v>1</v>
      </c>
      <c r="U1254" s="169">
        <f t="shared" si="150"/>
        <v>1</v>
      </c>
      <c r="V1254" s="169">
        <f t="shared" si="151"/>
        <v>1.0675150451354063</v>
      </c>
      <c r="W1254" s="169">
        <f t="shared" si="152"/>
        <v>0.93240247850707536</v>
      </c>
      <c r="X1254" s="170">
        <v>1</v>
      </c>
      <c r="Y1254" s="139" t="s">
        <v>4584</v>
      </c>
      <c r="Z1254" s="139" t="s">
        <v>4584</v>
      </c>
      <c r="AA1254" s="139">
        <v>39903</v>
      </c>
      <c r="AB1254" s="139">
        <v>39982</v>
      </c>
      <c r="AC1254" s="139">
        <v>39991</v>
      </c>
      <c r="AD1254" s="147">
        <f t="shared" si="153"/>
        <v>79</v>
      </c>
      <c r="AE1254" s="131">
        <v>160</v>
      </c>
      <c r="AF1254" s="147" t="s">
        <v>5922</v>
      </c>
      <c r="AG1254" s="147">
        <v>1</v>
      </c>
    </row>
    <row r="1255" spans="1:33" x14ac:dyDescent="0.25">
      <c r="A1255" s="147" t="s">
        <v>2149</v>
      </c>
      <c r="B1255" s="140" t="s">
        <v>8470</v>
      </c>
      <c r="C1255" s="147" t="s">
        <v>34</v>
      </c>
      <c r="D1255" s="140" t="s">
        <v>8499</v>
      </c>
      <c r="E1255" s="147" t="s">
        <v>33</v>
      </c>
      <c r="F1255" s="140" t="s">
        <v>8556</v>
      </c>
      <c r="G1255" s="147" t="s">
        <v>65</v>
      </c>
      <c r="H1255" s="140" t="s">
        <v>9492</v>
      </c>
      <c r="I1255" s="147" t="s">
        <v>5728</v>
      </c>
      <c r="J1255" s="147">
        <v>1</v>
      </c>
      <c r="K1255" s="132">
        <f t="shared" si="147"/>
        <v>225707.25</v>
      </c>
      <c r="L1255" s="132">
        <v>132047.29999999999</v>
      </c>
      <c r="M1255" s="132">
        <v>93659.95</v>
      </c>
      <c r="N1255" s="132">
        <v>132047.29999999999</v>
      </c>
      <c r="O1255" s="133" t="s">
        <v>4679</v>
      </c>
      <c r="P1255" s="132">
        <v>95475</v>
      </c>
      <c r="Q1255" s="132">
        <f t="shared" si="148"/>
        <v>227522.3</v>
      </c>
      <c r="R1255" s="132">
        <v>132047.29999999999</v>
      </c>
      <c r="S1255" s="132">
        <v>95475</v>
      </c>
      <c r="T1255" s="169">
        <f t="shared" si="149"/>
        <v>1</v>
      </c>
      <c r="U1255" s="169">
        <f t="shared" si="150"/>
        <v>1</v>
      </c>
      <c r="V1255" s="169">
        <f t="shared" si="151"/>
        <v>1.0193791476506233</v>
      </c>
      <c r="W1255" s="169">
        <f t="shared" si="152"/>
        <v>1.0080416114236472</v>
      </c>
      <c r="X1255" s="170">
        <v>1</v>
      </c>
      <c r="Y1255" s="139">
        <v>37922</v>
      </c>
      <c r="Z1255" s="139">
        <v>37968</v>
      </c>
      <c r="AA1255" s="139">
        <v>38051</v>
      </c>
      <c r="AB1255" s="139">
        <v>38390</v>
      </c>
      <c r="AC1255" s="139">
        <v>38394</v>
      </c>
      <c r="AD1255" s="147">
        <f t="shared" si="153"/>
        <v>339</v>
      </c>
      <c r="AE1255" s="131">
        <v>75</v>
      </c>
      <c r="AG1255" s="147">
        <v>1</v>
      </c>
    </row>
    <row r="1256" spans="1:33" x14ac:dyDescent="0.25">
      <c r="A1256" s="147" t="s">
        <v>2149</v>
      </c>
      <c r="B1256" s="140" t="s">
        <v>8470</v>
      </c>
      <c r="C1256" s="147" t="s">
        <v>34</v>
      </c>
      <c r="D1256" s="140" t="s">
        <v>8499</v>
      </c>
      <c r="E1256" s="147" t="s">
        <v>33</v>
      </c>
      <c r="F1256" s="140" t="s">
        <v>8556</v>
      </c>
      <c r="G1256" s="147" t="s">
        <v>65</v>
      </c>
      <c r="H1256" s="140" t="s">
        <v>9492</v>
      </c>
      <c r="I1256" s="147" t="s">
        <v>5941</v>
      </c>
      <c r="J1256" s="147">
        <v>1</v>
      </c>
      <c r="K1256" s="132">
        <f t="shared" si="147"/>
        <v>792700</v>
      </c>
      <c r="L1256" s="132">
        <v>605060</v>
      </c>
      <c r="M1256" s="132">
        <v>187640</v>
      </c>
      <c r="N1256" s="132">
        <v>544590</v>
      </c>
      <c r="O1256" s="147" t="s">
        <v>4699</v>
      </c>
      <c r="P1256" s="132">
        <v>197939</v>
      </c>
      <c r="Q1256" s="132">
        <f t="shared" si="148"/>
        <v>742529</v>
      </c>
      <c r="R1256" s="132">
        <v>544590</v>
      </c>
      <c r="S1256" s="132">
        <v>197939</v>
      </c>
      <c r="T1256" s="169">
        <f t="shared" si="149"/>
        <v>1</v>
      </c>
      <c r="U1256" s="169">
        <f t="shared" si="150"/>
        <v>1</v>
      </c>
      <c r="V1256" s="169">
        <f t="shared" si="151"/>
        <v>1.0548870176934555</v>
      </c>
      <c r="W1256" s="169">
        <f t="shared" si="152"/>
        <v>0.9367087170430175</v>
      </c>
      <c r="X1256" s="170">
        <v>1</v>
      </c>
      <c r="Y1256" s="139" t="s">
        <v>4584</v>
      </c>
      <c r="Z1256" s="139" t="s">
        <v>4584</v>
      </c>
      <c r="AA1256" s="139">
        <v>39891</v>
      </c>
      <c r="AB1256" s="139">
        <v>39987</v>
      </c>
      <c r="AC1256" s="139">
        <v>39993</v>
      </c>
      <c r="AD1256" s="147">
        <f t="shared" si="153"/>
        <v>96</v>
      </c>
      <c r="AE1256" s="131">
        <v>100</v>
      </c>
      <c r="AF1256" s="147" t="s">
        <v>5922</v>
      </c>
      <c r="AG1256" s="147">
        <v>1</v>
      </c>
    </row>
    <row r="1257" spans="1:33" x14ac:dyDescent="0.25">
      <c r="A1257" s="147" t="s">
        <v>2149</v>
      </c>
      <c r="B1257" s="140" t="s">
        <v>8470</v>
      </c>
      <c r="C1257" s="147" t="s">
        <v>34</v>
      </c>
      <c r="D1257" s="140" t="s">
        <v>8499</v>
      </c>
      <c r="E1257" s="147" t="s">
        <v>33</v>
      </c>
      <c r="F1257" s="140" t="s">
        <v>8556</v>
      </c>
      <c r="G1257" s="147" t="s">
        <v>69</v>
      </c>
      <c r="H1257" s="140" t="s">
        <v>9493</v>
      </c>
      <c r="I1257" s="147" t="s">
        <v>5729</v>
      </c>
      <c r="J1257" s="147">
        <v>1</v>
      </c>
      <c r="K1257" s="132">
        <f t="shared" si="147"/>
        <v>671737.35</v>
      </c>
      <c r="L1257" s="132">
        <v>404811</v>
      </c>
      <c r="M1257" s="132">
        <v>266926.34999999998</v>
      </c>
      <c r="N1257" s="132">
        <v>404811</v>
      </c>
      <c r="O1257" s="133" t="s">
        <v>4679</v>
      </c>
      <c r="P1257" s="132">
        <v>270384</v>
      </c>
      <c r="Q1257" s="132">
        <f t="shared" si="148"/>
        <v>675195</v>
      </c>
      <c r="R1257" s="132">
        <v>404811</v>
      </c>
      <c r="S1257" s="132">
        <v>270384</v>
      </c>
      <c r="T1257" s="169">
        <f t="shared" si="149"/>
        <v>1</v>
      </c>
      <c r="U1257" s="169">
        <f t="shared" si="150"/>
        <v>1</v>
      </c>
      <c r="V1257" s="169">
        <f t="shared" si="151"/>
        <v>1.0129535731485484</v>
      </c>
      <c r="W1257" s="169">
        <f t="shared" si="152"/>
        <v>1.0051473243225197</v>
      </c>
      <c r="X1257" s="170">
        <v>1</v>
      </c>
      <c r="Y1257" s="139">
        <v>37922</v>
      </c>
      <c r="Z1257" s="139">
        <v>37968</v>
      </c>
      <c r="AA1257" s="139">
        <v>38062</v>
      </c>
      <c r="AB1257" s="139">
        <v>38257</v>
      </c>
      <c r="AC1257" s="139">
        <v>38301</v>
      </c>
      <c r="AD1257" s="147">
        <f t="shared" si="153"/>
        <v>195</v>
      </c>
      <c r="AE1257" s="131">
        <v>115</v>
      </c>
      <c r="AG1257" s="147">
        <v>1</v>
      </c>
    </row>
    <row r="1258" spans="1:33" x14ac:dyDescent="0.25">
      <c r="A1258" s="147" t="s">
        <v>2149</v>
      </c>
      <c r="B1258" s="140" t="s">
        <v>8470</v>
      </c>
      <c r="C1258" s="147" t="s">
        <v>34</v>
      </c>
      <c r="D1258" s="140" t="s">
        <v>8499</v>
      </c>
      <c r="E1258" s="147" t="s">
        <v>33</v>
      </c>
      <c r="F1258" s="140" t="s">
        <v>8556</v>
      </c>
      <c r="G1258" s="147" t="s">
        <v>69</v>
      </c>
      <c r="H1258" s="140" t="s">
        <v>9493</v>
      </c>
      <c r="I1258" s="147" t="s">
        <v>3626</v>
      </c>
      <c r="J1258" s="147">
        <v>1</v>
      </c>
      <c r="K1258" s="132">
        <f t="shared" si="147"/>
        <v>663100</v>
      </c>
      <c r="L1258" s="132">
        <v>493000</v>
      </c>
      <c r="M1258" s="132">
        <v>170100</v>
      </c>
      <c r="N1258" s="132">
        <v>443700</v>
      </c>
      <c r="O1258" s="147" t="s">
        <v>4699</v>
      </c>
      <c r="P1258" s="132">
        <v>168950</v>
      </c>
      <c r="Q1258" s="132">
        <f t="shared" si="148"/>
        <v>612650</v>
      </c>
      <c r="R1258" s="132">
        <v>443700</v>
      </c>
      <c r="S1258" s="132">
        <v>168950</v>
      </c>
      <c r="T1258" s="169">
        <f t="shared" si="149"/>
        <v>1</v>
      </c>
      <c r="U1258" s="169">
        <f t="shared" si="150"/>
        <v>1</v>
      </c>
      <c r="V1258" s="169">
        <f t="shared" si="151"/>
        <v>0.99323927101704879</v>
      </c>
      <c r="W1258" s="169">
        <f t="shared" si="152"/>
        <v>0.92391796109184132</v>
      </c>
      <c r="X1258" s="170">
        <v>1</v>
      </c>
      <c r="Y1258" s="139" t="s">
        <v>4584</v>
      </c>
      <c r="Z1258" s="139" t="s">
        <v>4584</v>
      </c>
      <c r="AA1258" s="139">
        <v>39896</v>
      </c>
      <c r="AB1258" s="139">
        <v>39981</v>
      </c>
      <c r="AC1258" s="139">
        <v>39986</v>
      </c>
      <c r="AD1258" s="147">
        <f t="shared" si="153"/>
        <v>85</v>
      </c>
      <c r="AE1258" s="131">
        <v>140</v>
      </c>
      <c r="AF1258" s="147" t="s">
        <v>5922</v>
      </c>
      <c r="AG1258" s="147">
        <v>1</v>
      </c>
    </row>
    <row r="1259" spans="1:33" x14ac:dyDescent="0.25">
      <c r="A1259" s="147" t="s">
        <v>2149</v>
      </c>
      <c r="B1259" s="140" t="s">
        <v>8470</v>
      </c>
      <c r="C1259" s="147" t="s">
        <v>34</v>
      </c>
      <c r="D1259" s="140" t="s">
        <v>8499</v>
      </c>
      <c r="E1259" s="147" t="s">
        <v>33</v>
      </c>
      <c r="F1259" s="140" t="s">
        <v>8556</v>
      </c>
      <c r="G1259" s="147" t="s">
        <v>104</v>
      </c>
      <c r="H1259" s="140" t="s">
        <v>10959</v>
      </c>
      <c r="I1259" s="147" t="s">
        <v>5768</v>
      </c>
      <c r="J1259" s="147">
        <v>1</v>
      </c>
      <c r="K1259" s="132">
        <f t="shared" si="147"/>
        <v>1367052.46</v>
      </c>
      <c r="L1259" s="132">
        <v>941316</v>
      </c>
      <c r="M1259" s="132">
        <v>425736.46</v>
      </c>
      <c r="N1259" s="132">
        <v>941316</v>
      </c>
      <c r="O1259" s="133" t="s">
        <v>4679</v>
      </c>
      <c r="P1259" s="132">
        <v>304000</v>
      </c>
      <c r="Q1259" s="132">
        <f t="shared" si="148"/>
        <v>1245316</v>
      </c>
      <c r="R1259" s="132">
        <v>941316</v>
      </c>
      <c r="S1259" s="132">
        <v>304000</v>
      </c>
      <c r="T1259" s="169">
        <f t="shared" si="149"/>
        <v>1</v>
      </c>
      <c r="U1259" s="169">
        <f t="shared" si="150"/>
        <v>1</v>
      </c>
      <c r="V1259" s="169">
        <f t="shared" si="151"/>
        <v>0.71405676647943184</v>
      </c>
      <c r="W1259" s="169">
        <f t="shared" si="152"/>
        <v>0.91094967928297355</v>
      </c>
      <c r="X1259" s="170">
        <v>1</v>
      </c>
      <c r="Y1259" s="139">
        <v>38860</v>
      </c>
      <c r="Z1259" s="139">
        <v>38898</v>
      </c>
      <c r="AA1259" s="139">
        <v>38950</v>
      </c>
      <c r="AB1259" s="139">
        <v>39058</v>
      </c>
      <c r="AC1259" s="139">
        <v>39082</v>
      </c>
      <c r="AD1259" s="147">
        <f t="shared" si="153"/>
        <v>108</v>
      </c>
      <c r="AE1259" s="131">
        <v>200</v>
      </c>
      <c r="AG1259" s="147">
        <v>1</v>
      </c>
    </row>
    <row r="1260" spans="1:33" x14ac:dyDescent="0.25">
      <c r="A1260" s="147" t="s">
        <v>2149</v>
      </c>
      <c r="B1260" s="140" t="s">
        <v>8470</v>
      </c>
      <c r="C1260" s="147" t="s">
        <v>34</v>
      </c>
      <c r="D1260" s="140" t="s">
        <v>8499</v>
      </c>
      <c r="E1260" s="147" t="s">
        <v>33</v>
      </c>
      <c r="F1260" s="140" t="s">
        <v>8556</v>
      </c>
      <c r="G1260" s="147" t="s">
        <v>104</v>
      </c>
      <c r="H1260" s="140" t="s">
        <v>10959</v>
      </c>
      <c r="I1260" s="147" t="s">
        <v>42</v>
      </c>
      <c r="J1260" s="147">
        <v>1</v>
      </c>
      <c r="K1260" s="132">
        <f t="shared" si="147"/>
        <v>658755.57000000007</v>
      </c>
      <c r="L1260" s="132">
        <v>495805.57</v>
      </c>
      <c r="M1260" s="132">
        <v>162950</v>
      </c>
      <c r="N1260" s="132">
        <v>446225.01</v>
      </c>
      <c r="O1260" s="147" t="s">
        <v>4699</v>
      </c>
      <c r="P1260" s="132">
        <v>170025</v>
      </c>
      <c r="Q1260" s="132">
        <f t="shared" si="148"/>
        <v>616250.01</v>
      </c>
      <c r="R1260" s="132">
        <v>446225.01</v>
      </c>
      <c r="S1260" s="132">
        <v>170025</v>
      </c>
      <c r="T1260" s="169">
        <f t="shared" si="149"/>
        <v>1</v>
      </c>
      <c r="U1260" s="169">
        <f t="shared" si="150"/>
        <v>1</v>
      </c>
      <c r="V1260" s="169">
        <f t="shared" si="151"/>
        <v>1.0434182264498313</v>
      </c>
      <c r="W1260" s="169">
        <f t="shared" si="152"/>
        <v>0.93547597631698198</v>
      </c>
      <c r="X1260" s="170">
        <v>1</v>
      </c>
      <c r="Y1260" s="139" t="s">
        <v>4584</v>
      </c>
      <c r="Z1260" s="139" t="s">
        <v>4584</v>
      </c>
      <c r="AA1260" s="139">
        <v>39881</v>
      </c>
      <c r="AB1260" s="139">
        <v>39963</v>
      </c>
      <c r="AC1260" s="139">
        <v>39991</v>
      </c>
      <c r="AD1260" s="147">
        <f t="shared" si="153"/>
        <v>82</v>
      </c>
      <c r="AE1260" s="131">
        <v>80</v>
      </c>
      <c r="AF1260" s="147" t="s">
        <v>5922</v>
      </c>
      <c r="AG1260" s="147">
        <v>1</v>
      </c>
    </row>
    <row r="1261" spans="1:33" x14ac:dyDescent="0.25">
      <c r="A1261" s="147" t="s">
        <v>2149</v>
      </c>
      <c r="B1261" s="140" t="s">
        <v>8470</v>
      </c>
      <c r="C1261" s="147" t="s">
        <v>34</v>
      </c>
      <c r="D1261" s="140" t="s">
        <v>8499</v>
      </c>
      <c r="E1261" s="147" t="s">
        <v>33</v>
      </c>
      <c r="F1261" s="140" t="s">
        <v>8556</v>
      </c>
      <c r="G1261" s="147" t="s">
        <v>2522</v>
      </c>
      <c r="H1261" s="140" t="s">
        <v>10960</v>
      </c>
      <c r="I1261" s="147" t="s">
        <v>5730</v>
      </c>
      <c r="J1261" s="147">
        <v>1</v>
      </c>
      <c r="K1261" s="132">
        <f t="shared" si="147"/>
        <v>400000</v>
      </c>
      <c r="L1261" s="132">
        <v>280000</v>
      </c>
      <c r="M1261" s="132">
        <v>120000</v>
      </c>
      <c r="N1261" s="132">
        <v>280000</v>
      </c>
      <c r="O1261" s="133" t="s">
        <v>4679</v>
      </c>
      <c r="P1261" s="132">
        <v>389422.5</v>
      </c>
      <c r="Q1261" s="132">
        <f t="shared" si="148"/>
        <v>669422.5</v>
      </c>
      <c r="R1261" s="132">
        <v>280000</v>
      </c>
      <c r="S1261" s="132">
        <v>389422.5</v>
      </c>
      <c r="T1261" s="169">
        <f t="shared" si="149"/>
        <v>1</v>
      </c>
      <c r="U1261" s="169">
        <f t="shared" si="150"/>
        <v>1</v>
      </c>
      <c r="V1261" s="169">
        <f t="shared" si="151"/>
        <v>3.2451875000000001</v>
      </c>
      <c r="W1261" s="169">
        <f t="shared" si="152"/>
        <v>1.6735562500000001</v>
      </c>
      <c r="X1261" s="170">
        <v>1</v>
      </c>
      <c r="Y1261" s="139">
        <v>37922</v>
      </c>
      <c r="Z1261" s="139">
        <v>37968</v>
      </c>
      <c r="AA1261" s="139">
        <v>38236</v>
      </c>
      <c r="AB1261" s="139">
        <v>38397</v>
      </c>
      <c r="AC1261" s="139">
        <v>38440</v>
      </c>
      <c r="AD1261" s="147">
        <f t="shared" si="153"/>
        <v>161</v>
      </c>
      <c r="AE1261" s="131">
        <v>100</v>
      </c>
      <c r="AG1261" s="147">
        <v>1</v>
      </c>
    </row>
    <row r="1262" spans="1:33" x14ac:dyDescent="0.25">
      <c r="A1262" s="147" t="s">
        <v>2149</v>
      </c>
      <c r="B1262" s="140" t="s">
        <v>8470</v>
      </c>
      <c r="C1262" s="147" t="s">
        <v>34</v>
      </c>
      <c r="D1262" s="140" t="s">
        <v>8499</v>
      </c>
      <c r="E1262" s="147" t="s">
        <v>33</v>
      </c>
      <c r="F1262" s="140" t="s">
        <v>8556</v>
      </c>
      <c r="G1262" s="147" t="s">
        <v>2522</v>
      </c>
      <c r="H1262" s="140" t="s">
        <v>10960</v>
      </c>
      <c r="I1262" s="147" t="s">
        <v>5769</v>
      </c>
      <c r="J1262" s="147">
        <v>1</v>
      </c>
      <c r="K1262" s="132">
        <f t="shared" si="147"/>
        <v>553543</v>
      </c>
      <c r="L1262" s="132">
        <v>350464</v>
      </c>
      <c r="M1262" s="132">
        <v>203079</v>
      </c>
      <c r="N1262" s="132">
        <v>350464</v>
      </c>
      <c r="O1262" s="133" t="s">
        <v>4679</v>
      </c>
      <c r="P1262" s="132">
        <v>168300</v>
      </c>
      <c r="Q1262" s="132">
        <f t="shared" si="148"/>
        <v>518764</v>
      </c>
      <c r="R1262" s="132">
        <v>350464</v>
      </c>
      <c r="S1262" s="132">
        <v>168300</v>
      </c>
      <c r="T1262" s="169">
        <f t="shared" si="149"/>
        <v>1</v>
      </c>
      <c r="U1262" s="169">
        <f t="shared" si="150"/>
        <v>1</v>
      </c>
      <c r="V1262" s="169">
        <f t="shared" si="151"/>
        <v>0.82874152423441128</v>
      </c>
      <c r="W1262" s="169">
        <f t="shared" si="152"/>
        <v>0.93717019274022073</v>
      </c>
      <c r="X1262" s="170">
        <v>1</v>
      </c>
      <c r="Y1262" s="139">
        <v>38860</v>
      </c>
      <c r="Z1262" s="139">
        <v>38898</v>
      </c>
      <c r="AA1262" s="139">
        <v>38943</v>
      </c>
      <c r="AB1262" s="139">
        <v>39051</v>
      </c>
      <c r="AC1262" s="139">
        <v>39059</v>
      </c>
      <c r="AD1262" s="147">
        <f t="shared" si="153"/>
        <v>108</v>
      </c>
      <c r="AE1262" s="131">
        <v>200</v>
      </c>
      <c r="AG1262" s="147">
        <v>1</v>
      </c>
    </row>
    <row r="1263" spans="1:33" x14ac:dyDescent="0.25">
      <c r="A1263" s="147" t="s">
        <v>2149</v>
      </c>
      <c r="B1263" s="140" t="s">
        <v>8470</v>
      </c>
      <c r="C1263" s="147" t="s">
        <v>34</v>
      </c>
      <c r="D1263" s="140" t="s">
        <v>8499</v>
      </c>
      <c r="E1263" s="147" t="s">
        <v>33</v>
      </c>
      <c r="F1263" s="140" t="s">
        <v>8556</v>
      </c>
      <c r="G1263" s="147" t="s">
        <v>68</v>
      </c>
      <c r="H1263" s="140" t="s">
        <v>9494</v>
      </c>
      <c r="I1263" s="147" t="s">
        <v>3646</v>
      </c>
      <c r="J1263" s="147">
        <v>1</v>
      </c>
      <c r="K1263" s="132">
        <f t="shared" si="147"/>
        <v>326657</v>
      </c>
      <c r="L1263" s="132">
        <v>187637</v>
      </c>
      <c r="M1263" s="132">
        <v>139020</v>
      </c>
      <c r="N1263" s="132">
        <v>187637</v>
      </c>
      <c r="O1263" s="133" t="s">
        <v>4679</v>
      </c>
      <c r="P1263" s="132">
        <v>143311</v>
      </c>
      <c r="Q1263" s="132">
        <f t="shared" si="148"/>
        <v>330948</v>
      </c>
      <c r="R1263" s="132">
        <v>187637</v>
      </c>
      <c r="S1263" s="132">
        <v>143311</v>
      </c>
      <c r="T1263" s="169">
        <f t="shared" si="149"/>
        <v>1</v>
      </c>
      <c r="U1263" s="169">
        <f t="shared" si="150"/>
        <v>1</v>
      </c>
      <c r="V1263" s="169">
        <f t="shared" si="151"/>
        <v>1.0308660624370594</v>
      </c>
      <c r="W1263" s="169">
        <f t="shared" si="152"/>
        <v>1.0131361030071298</v>
      </c>
      <c r="X1263" s="170">
        <v>1</v>
      </c>
      <c r="Y1263" s="139">
        <v>37922</v>
      </c>
      <c r="Z1263" s="139">
        <v>37968</v>
      </c>
      <c r="AA1263" s="139">
        <v>38064</v>
      </c>
      <c r="AB1263" s="139">
        <v>38309</v>
      </c>
      <c r="AC1263" s="139">
        <v>38327</v>
      </c>
      <c r="AD1263" s="147">
        <f t="shared" si="153"/>
        <v>245</v>
      </c>
      <c r="AE1263" s="131">
        <v>120</v>
      </c>
      <c r="AG1263" s="147">
        <v>1</v>
      </c>
    </row>
    <row r="1264" spans="1:33" x14ac:dyDescent="0.25">
      <c r="A1264" s="147" t="s">
        <v>2149</v>
      </c>
      <c r="B1264" s="140" t="s">
        <v>8470</v>
      </c>
      <c r="C1264" s="147" t="s">
        <v>34</v>
      </c>
      <c r="D1264" s="140" t="s">
        <v>8499</v>
      </c>
      <c r="E1264" s="147" t="s">
        <v>33</v>
      </c>
      <c r="F1264" s="140" t="s">
        <v>8556</v>
      </c>
      <c r="G1264" s="147" t="s">
        <v>68</v>
      </c>
      <c r="H1264" s="140" t="s">
        <v>9494</v>
      </c>
      <c r="I1264" s="147" t="s">
        <v>5941</v>
      </c>
      <c r="J1264" s="147">
        <v>1</v>
      </c>
      <c r="K1264" s="132">
        <f t="shared" si="147"/>
        <v>815800</v>
      </c>
      <c r="L1264" s="132">
        <v>658050</v>
      </c>
      <c r="M1264" s="132">
        <v>157750</v>
      </c>
      <c r="N1264" s="132">
        <v>591940</v>
      </c>
      <c r="O1264" s="147" t="s">
        <v>4699</v>
      </c>
      <c r="P1264" s="132">
        <v>171750</v>
      </c>
      <c r="Q1264" s="132">
        <f t="shared" si="148"/>
        <v>763690</v>
      </c>
      <c r="R1264" s="132">
        <v>591940</v>
      </c>
      <c r="S1264" s="132">
        <v>171750</v>
      </c>
      <c r="T1264" s="169">
        <f t="shared" si="149"/>
        <v>1</v>
      </c>
      <c r="U1264" s="169">
        <f t="shared" si="150"/>
        <v>1</v>
      </c>
      <c r="V1264" s="169">
        <f t="shared" si="151"/>
        <v>1.0887480190174326</v>
      </c>
      <c r="W1264" s="169">
        <f t="shared" si="152"/>
        <v>0.93612405001225796</v>
      </c>
      <c r="X1264" s="170">
        <v>1</v>
      </c>
      <c r="Y1264" s="139" t="s">
        <v>4584</v>
      </c>
      <c r="Z1264" s="139" t="s">
        <v>4584</v>
      </c>
      <c r="AA1264" s="139">
        <v>39888</v>
      </c>
      <c r="AB1264" s="139">
        <v>39984</v>
      </c>
      <c r="AC1264" s="139">
        <v>39990</v>
      </c>
      <c r="AD1264" s="147">
        <f t="shared" si="153"/>
        <v>96</v>
      </c>
      <c r="AE1264" s="131">
        <v>95</v>
      </c>
      <c r="AF1264" s="147" t="s">
        <v>5922</v>
      </c>
      <c r="AG1264" s="147">
        <v>1</v>
      </c>
    </row>
    <row r="1265" spans="1:33" x14ac:dyDescent="0.25">
      <c r="A1265" s="147" t="s">
        <v>2149</v>
      </c>
      <c r="B1265" s="140" t="s">
        <v>8470</v>
      </c>
      <c r="C1265" s="147" t="s">
        <v>34</v>
      </c>
      <c r="D1265" s="140" t="s">
        <v>8499</v>
      </c>
      <c r="E1265" s="147" t="s">
        <v>33</v>
      </c>
      <c r="F1265" s="140" t="s">
        <v>8556</v>
      </c>
      <c r="G1265" s="147" t="s">
        <v>2523</v>
      </c>
      <c r="H1265" s="140" t="s">
        <v>10961</v>
      </c>
      <c r="I1265" s="147" t="s">
        <v>5073</v>
      </c>
      <c r="J1265" s="147">
        <v>1</v>
      </c>
      <c r="K1265" s="132">
        <f t="shared" si="147"/>
        <v>1110606</v>
      </c>
      <c r="L1265" s="132">
        <v>672646</v>
      </c>
      <c r="M1265" s="132">
        <v>437960</v>
      </c>
      <c r="N1265" s="132">
        <v>672646</v>
      </c>
      <c r="O1265" s="133" t="s">
        <v>4679</v>
      </c>
      <c r="P1265" s="132">
        <v>877016</v>
      </c>
      <c r="Q1265" s="132">
        <f t="shared" si="148"/>
        <v>1549662</v>
      </c>
      <c r="R1265" s="132">
        <v>672646</v>
      </c>
      <c r="S1265" s="132">
        <v>877016</v>
      </c>
      <c r="T1265" s="169">
        <f t="shared" si="149"/>
        <v>1</v>
      </c>
      <c r="U1265" s="169">
        <f t="shared" si="150"/>
        <v>1</v>
      </c>
      <c r="V1265" s="169">
        <f t="shared" si="151"/>
        <v>2.0025025116448991</v>
      </c>
      <c r="W1265" s="169">
        <f t="shared" si="152"/>
        <v>1.3953301170712207</v>
      </c>
      <c r="X1265" s="170">
        <v>1</v>
      </c>
      <c r="Y1265" s="139">
        <v>37922</v>
      </c>
      <c r="Z1265" s="139">
        <v>37968</v>
      </c>
      <c r="AA1265" s="139">
        <v>38267</v>
      </c>
      <c r="AB1265" s="139">
        <v>38398</v>
      </c>
      <c r="AC1265" s="139">
        <v>38443</v>
      </c>
      <c r="AD1265" s="147">
        <f t="shared" si="153"/>
        <v>131</v>
      </c>
      <c r="AE1265" s="131">
        <v>120</v>
      </c>
      <c r="AG1265" s="147">
        <v>1</v>
      </c>
    </row>
    <row r="1266" spans="1:33" x14ac:dyDescent="0.25">
      <c r="A1266" s="147" t="s">
        <v>2149</v>
      </c>
      <c r="B1266" s="140" t="s">
        <v>8470</v>
      </c>
      <c r="C1266" s="147" t="s">
        <v>34</v>
      </c>
      <c r="D1266" s="140" t="s">
        <v>8499</v>
      </c>
      <c r="E1266" s="147" t="s">
        <v>33</v>
      </c>
      <c r="F1266" s="140" t="s">
        <v>8556</v>
      </c>
      <c r="G1266" s="147" t="s">
        <v>2523</v>
      </c>
      <c r="H1266" s="140" t="s">
        <v>10961</v>
      </c>
      <c r="I1266" s="147" t="s">
        <v>5946</v>
      </c>
      <c r="J1266" s="147">
        <v>1</v>
      </c>
      <c r="K1266" s="132">
        <f t="shared" si="147"/>
        <v>601800</v>
      </c>
      <c r="L1266" s="132">
        <v>453200</v>
      </c>
      <c r="M1266" s="132">
        <v>148600</v>
      </c>
      <c r="N1266" s="132">
        <v>362560</v>
      </c>
      <c r="O1266" s="147" t="s">
        <v>4753</v>
      </c>
      <c r="P1266" s="132">
        <v>144075</v>
      </c>
      <c r="Q1266" s="132">
        <f t="shared" si="148"/>
        <v>506635</v>
      </c>
      <c r="R1266" s="132">
        <v>362560</v>
      </c>
      <c r="S1266" s="132">
        <v>144075</v>
      </c>
      <c r="T1266" s="169">
        <f t="shared" si="149"/>
        <v>1</v>
      </c>
      <c r="U1266" s="169">
        <f t="shared" si="150"/>
        <v>1</v>
      </c>
      <c r="V1266" s="169">
        <f t="shared" si="151"/>
        <v>0.96954912516823688</v>
      </c>
      <c r="W1266" s="169">
        <f t="shared" si="152"/>
        <v>0.84186606846128287</v>
      </c>
      <c r="X1266" s="170">
        <v>1</v>
      </c>
      <c r="Y1266" s="139" t="s">
        <v>4584</v>
      </c>
      <c r="Z1266" s="139" t="s">
        <v>4584</v>
      </c>
      <c r="AA1266" s="139">
        <v>39885</v>
      </c>
      <c r="AB1266" s="139">
        <v>39963</v>
      </c>
      <c r="AC1266" s="139">
        <v>39998</v>
      </c>
      <c r="AD1266" s="147">
        <f t="shared" si="153"/>
        <v>78</v>
      </c>
      <c r="AE1266" s="131">
        <v>60</v>
      </c>
      <c r="AF1266" s="147" t="s">
        <v>5947</v>
      </c>
      <c r="AG1266" s="147">
        <v>1</v>
      </c>
    </row>
    <row r="1267" spans="1:33" x14ac:dyDescent="0.25">
      <c r="A1267" s="147" t="s">
        <v>2149</v>
      </c>
      <c r="B1267" s="140" t="s">
        <v>8470</v>
      </c>
      <c r="C1267" s="147" t="s">
        <v>34</v>
      </c>
      <c r="D1267" s="140" t="s">
        <v>8499</v>
      </c>
      <c r="E1267" s="147" t="s">
        <v>33</v>
      </c>
      <c r="F1267" s="140" t="s">
        <v>8556</v>
      </c>
      <c r="G1267" s="147" t="s">
        <v>64</v>
      </c>
      <c r="H1267" s="140" t="s">
        <v>9495</v>
      </c>
      <c r="I1267" s="147" t="s">
        <v>5073</v>
      </c>
      <c r="J1267" s="147">
        <v>1</v>
      </c>
      <c r="K1267" s="132">
        <f t="shared" si="147"/>
        <v>1365040</v>
      </c>
      <c r="L1267" s="132">
        <v>956750</v>
      </c>
      <c r="M1267" s="132">
        <v>408290</v>
      </c>
      <c r="N1267" s="132">
        <v>956750</v>
      </c>
      <c r="O1267" s="133" t="s">
        <v>4679</v>
      </c>
      <c r="P1267" s="132">
        <v>588951.51</v>
      </c>
      <c r="Q1267" s="132">
        <f t="shared" si="148"/>
        <v>1545701.51</v>
      </c>
      <c r="R1267" s="132">
        <v>956750</v>
      </c>
      <c r="S1267" s="132">
        <v>588951.51</v>
      </c>
      <c r="T1267" s="169">
        <f t="shared" si="149"/>
        <v>1</v>
      </c>
      <c r="U1267" s="169">
        <f t="shared" si="150"/>
        <v>1</v>
      </c>
      <c r="V1267" s="169">
        <f t="shared" si="151"/>
        <v>1.4424833084327318</v>
      </c>
      <c r="W1267" s="169">
        <f t="shared" si="152"/>
        <v>1.1323488762234073</v>
      </c>
      <c r="X1267" s="170">
        <v>1</v>
      </c>
      <c r="Y1267" s="139">
        <v>37922</v>
      </c>
      <c r="Z1267" s="139">
        <v>37968</v>
      </c>
      <c r="AA1267" s="139">
        <v>38214</v>
      </c>
      <c r="AB1267" s="139">
        <v>38918</v>
      </c>
      <c r="AC1267" s="139">
        <v>39737</v>
      </c>
      <c r="AD1267" s="147">
        <f t="shared" si="153"/>
        <v>704</v>
      </c>
      <c r="AE1267" s="131">
        <v>154</v>
      </c>
      <c r="AG1267" s="147">
        <v>1</v>
      </c>
    </row>
    <row r="1268" spans="1:33" x14ac:dyDescent="0.25">
      <c r="A1268" s="147" t="s">
        <v>2149</v>
      </c>
      <c r="B1268" s="140" t="s">
        <v>8470</v>
      </c>
      <c r="C1268" s="147" t="s">
        <v>34</v>
      </c>
      <c r="D1268" s="140" t="s">
        <v>8499</v>
      </c>
      <c r="E1268" s="147" t="s">
        <v>33</v>
      </c>
      <c r="F1268" s="140" t="s">
        <v>8556</v>
      </c>
      <c r="G1268" s="147" t="s">
        <v>64</v>
      </c>
      <c r="H1268" s="140" t="s">
        <v>9495</v>
      </c>
      <c r="I1268" s="147" t="s">
        <v>5941</v>
      </c>
      <c r="J1268" s="147">
        <v>1</v>
      </c>
      <c r="K1268" s="132">
        <f t="shared" si="147"/>
        <v>804600</v>
      </c>
      <c r="L1268" s="132">
        <v>627650</v>
      </c>
      <c r="M1268" s="132">
        <v>176950</v>
      </c>
      <c r="N1268" s="132">
        <v>564885</v>
      </c>
      <c r="O1268" s="147" t="s">
        <v>4699</v>
      </c>
      <c r="P1268" s="132">
        <v>194530</v>
      </c>
      <c r="Q1268" s="132">
        <f t="shared" si="148"/>
        <v>759415</v>
      </c>
      <c r="R1268" s="132">
        <v>564885</v>
      </c>
      <c r="S1268" s="132">
        <v>194530</v>
      </c>
      <c r="T1268" s="169">
        <f t="shared" si="149"/>
        <v>1</v>
      </c>
      <c r="U1268" s="169">
        <f t="shared" si="150"/>
        <v>1</v>
      </c>
      <c r="V1268" s="169">
        <f t="shared" si="151"/>
        <v>1.0993500988979938</v>
      </c>
      <c r="W1268" s="169">
        <f t="shared" si="152"/>
        <v>0.9438416604523987</v>
      </c>
      <c r="X1268" s="170">
        <v>1</v>
      </c>
      <c r="Y1268" s="139" t="s">
        <v>4584</v>
      </c>
      <c r="Z1268" s="139" t="s">
        <v>4584</v>
      </c>
      <c r="AA1268" s="139">
        <v>39892</v>
      </c>
      <c r="AB1268" s="139">
        <v>39986</v>
      </c>
      <c r="AC1268" s="139">
        <v>39998</v>
      </c>
      <c r="AD1268" s="147">
        <f t="shared" si="153"/>
        <v>94</v>
      </c>
      <c r="AE1268" s="131">
        <v>77</v>
      </c>
      <c r="AF1268" s="147" t="s">
        <v>5922</v>
      </c>
      <c r="AG1268" s="147">
        <v>1</v>
      </c>
    </row>
    <row r="1269" spans="1:33" x14ac:dyDescent="0.25">
      <c r="A1269" s="147" t="s">
        <v>2149</v>
      </c>
      <c r="B1269" s="140" t="s">
        <v>8470</v>
      </c>
      <c r="C1269" s="147" t="s">
        <v>34</v>
      </c>
      <c r="D1269" s="140" t="s">
        <v>8499</v>
      </c>
      <c r="E1269" s="147" t="s">
        <v>33</v>
      </c>
      <c r="F1269" s="140" t="s">
        <v>8556</v>
      </c>
      <c r="G1269" s="147" t="s">
        <v>9496</v>
      </c>
      <c r="H1269" s="140" t="s">
        <v>9497</v>
      </c>
      <c r="I1269" s="147" t="s">
        <v>5731</v>
      </c>
      <c r="J1269" s="147">
        <v>1</v>
      </c>
      <c r="K1269" s="132">
        <f t="shared" si="147"/>
        <v>668188</v>
      </c>
      <c r="L1269" s="132">
        <v>274343</v>
      </c>
      <c r="M1269" s="132">
        <v>393845</v>
      </c>
      <c r="N1269" s="132">
        <v>274343</v>
      </c>
      <c r="O1269" s="133" t="s">
        <v>4679</v>
      </c>
      <c r="P1269" s="132">
        <v>406599.7</v>
      </c>
      <c r="Q1269" s="132">
        <f t="shared" si="148"/>
        <v>680942.7</v>
      </c>
      <c r="R1269" s="132">
        <v>274343</v>
      </c>
      <c r="S1269" s="132">
        <v>406599.7</v>
      </c>
      <c r="T1269" s="169">
        <f t="shared" si="149"/>
        <v>1</v>
      </c>
      <c r="U1269" s="169">
        <f t="shared" si="150"/>
        <v>1</v>
      </c>
      <c r="V1269" s="169">
        <f t="shared" si="151"/>
        <v>1.0323850753469004</v>
      </c>
      <c r="W1269" s="169">
        <f t="shared" si="152"/>
        <v>1.01908849006567</v>
      </c>
      <c r="X1269" s="170">
        <v>1</v>
      </c>
      <c r="Y1269" s="139">
        <v>37922</v>
      </c>
      <c r="Z1269" s="139">
        <v>37968</v>
      </c>
      <c r="AA1269" s="139">
        <v>38051</v>
      </c>
      <c r="AB1269" s="139">
        <v>38460</v>
      </c>
      <c r="AC1269" s="139">
        <v>38471</v>
      </c>
      <c r="AD1269" s="147">
        <f t="shared" si="153"/>
        <v>409</v>
      </c>
      <c r="AE1269" s="131">
        <v>80</v>
      </c>
      <c r="AG1269" s="147">
        <v>1</v>
      </c>
    </row>
    <row r="1270" spans="1:33" x14ac:dyDescent="0.25">
      <c r="A1270" s="147" t="s">
        <v>2149</v>
      </c>
      <c r="B1270" s="140" t="s">
        <v>8470</v>
      </c>
      <c r="C1270" s="147" t="s">
        <v>34</v>
      </c>
      <c r="D1270" s="140" t="s">
        <v>8499</v>
      </c>
      <c r="E1270" s="147" t="s">
        <v>33</v>
      </c>
      <c r="F1270" s="140" t="s">
        <v>8556</v>
      </c>
      <c r="G1270" s="147" t="s">
        <v>9496</v>
      </c>
      <c r="H1270" s="140" t="s">
        <v>9497</v>
      </c>
      <c r="I1270" s="147" t="s">
        <v>5746</v>
      </c>
      <c r="J1270" s="147">
        <v>1</v>
      </c>
      <c r="K1270" s="132">
        <f t="shared" si="147"/>
        <v>603000</v>
      </c>
      <c r="L1270" s="132">
        <v>395886</v>
      </c>
      <c r="M1270" s="132">
        <v>207114</v>
      </c>
      <c r="N1270" s="132">
        <v>395885.99999999994</v>
      </c>
      <c r="O1270" s="133" t="s">
        <v>4679</v>
      </c>
      <c r="P1270" s="132">
        <v>166126.39999999999</v>
      </c>
      <c r="Q1270" s="132">
        <f t="shared" si="148"/>
        <v>562012.4</v>
      </c>
      <c r="R1270" s="132">
        <v>395886</v>
      </c>
      <c r="S1270" s="132">
        <v>166126.39999999999</v>
      </c>
      <c r="T1270" s="169">
        <f t="shared" si="149"/>
        <v>1.0000000000000002</v>
      </c>
      <c r="U1270" s="169">
        <f t="shared" si="150"/>
        <v>1</v>
      </c>
      <c r="V1270" s="169">
        <f t="shared" si="151"/>
        <v>0.80210125824425194</v>
      </c>
      <c r="W1270" s="169">
        <f t="shared" si="152"/>
        <v>0.93202719734660033</v>
      </c>
      <c r="X1270" s="170">
        <v>1</v>
      </c>
      <c r="Y1270" s="139">
        <v>38502</v>
      </c>
      <c r="Z1270" s="139">
        <v>38562</v>
      </c>
      <c r="AA1270" s="139">
        <v>38644</v>
      </c>
      <c r="AB1270" s="139">
        <v>38975</v>
      </c>
      <c r="AC1270" s="139">
        <v>39007</v>
      </c>
      <c r="AD1270" s="147">
        <f t="shared" si="153"/>
        <v>331</v>
      </c>
      <c r="AE1270" s="131">
        <v>165</v>
      </c>
      <c r="AG1270" s="147">
        <v>1</v>
      </c>
    </row>
    <row r="1271" spans="1:33" x14ac:dyDescent="0.25">
      <c r="A1271" s="147" t="s">
        <v>2149</v>
      </c>
      <c r="B1271" s="140" t="s">
        <v>8470</v>
      </c>
      <c r="C1271" s="147" t="s">
        <v>34</v>
      </c>
      <c r="D1271" s="140" t="s">
        <v>8499</v>
      </c>
      <c r="E1271" s="147" t="s">
        <v>33</v>
      </c>
      <c r="F1271" s="140" t="s">
        <v>8556</v>
      </c>
      <c r="G1271" s="147" t="s">
        <v>9496</v>
      </c>
      <c r="H1271" s="140" t="s">
        <v>9497</v>
      </c>
      <c r="I1271" s="147" t="s">
        <v>5946</v>
      </c>
      <c r="J1271" s="147">
        <v>1</v>
      </c>
      <c r="K1271" s="132">
        <f t="shared" si="147"/>
        <v>400600</v>
      </c>
      <c r="L1271" s="132">
        <v>303400</v>
      </c>
      <c r="M1271" s="132">
        <v>97200</v>
      </c>
      <c r="N1271" s="132">
        <v>273060</v>
      </c>
      <c r="O1271" s="147" t="s">
        <v>4699</v>
      </c>
      <c r="P1271" s="132">
        <v>99800</v>
      </c>
      <c r="Q1271" s="132">
        <f t="shared" si="148"/>
        <v>372860</v>
      </c>
      <c r="R1271" s="132">
        <v>273060</v>
      </c>
      <c r="S1271" s="132">
        <v>99800</v>
      </c>
      <c r="T1271" s="169">
        <f t="shared" si="149"/>
        <v>1</v>
      </c>
      <c r="U1271" s="169">
        <f t="shared" si="150"/>
        <v>1</v>
      </c>
      <c r="V1271" s="169">
        <f t="shared" si="151"/>
        <v>1.0267489711934157</v>
      </c>
      <c r="W1271" s="169">
        <f t="shared" si="152"/>
        <v>0.93075386919620573</v>
      </c>
      <c r="X1271" s="170">
        <v>1</v>
      </c>
      <c r="Y1271" s="139" t="s">
        <v>4584</v>
      </c>
      <c r="Z1271" s="139" t="s">
        <v>4584</v>
      </c>
      <c r="AA1271" s="139">
        <v>39895</v>
      </c>
      <c r="AB1271" s="139">
        <v>39963</v>
      </c>
      <c r="AC1271" s="139">
        <v>39993</v>
      </c>
      <c r="AD1271" s="147">
        <f t="shared" si="153"/>
        <v>68</v>
      </c>
      <c r="AE1271" s="131">
        <v>89</v>
      </c>
      <c r="AF1271" s="147" t="s">
        <v>5922</v>
      </c>
      <c r="AG1271" s="147">
        <v>1</v>
      </c>
    </row>
    <row r="1272" spans="1:33" x14ac:dyDescent="0.25">
      <c r="A1272" s="147" t="s">
        <v>2149</v>
      </c>
      <c r="B1272" s="140" t="s">
        <v>8470</v>
      </c>
      <c r="C1272" s="147" t="s">
        <v>34</v>
      </c>
      <c r="D1272" s="140" t="s">
        <v>8499</v>
      </c>
      <c r="E1272" s="147" t="s">
        <v>33</v>
      </c>
      <c r="F1272" s="140" t="s">
        <v>8556</v>
      </c>
      <c r="G1272" s="147" t="s">
        <v>60</v>
      </c>
      <c r="H1272" s="140" t="s">
        <v>9498</v>
      </c>
      <c r="I1272" s="147" t="s">
        <v>707</v>
      </c>
      <c r="J1272" s="147">
        <v>1</v>
      </c>
      <c r="K1272" s="132">
        <f t="shared" si="147"/>
        <v>3655000</v>
      </c>
      <c r="L1272" s="132">
        <v>2506428</v>
      </c>
      <c r="M1272" s="132">
        <v>1148572</v>
      </c>
      <c r="N1272" s="132">
        <v>2506427.9999999995</v>
      </c>
      <c r="O1272" s="133" t="s">
        <v>4679</v>
      </c>
      <c r="P1272" s="132">
        <v>838767</v>
      </c>
      <c r="Q1272" s="132">
        <f t="shared" si="148"/>
        <v>3345195</v>
      </c>
      <c r="R1272" s="132">
        <v>2506428</v>
      </c>
      <c r="S1272" s="132">
        <v>838767</v>
      </c>
      <c r="T1272" s="169">
        <f t="shared" si="149"/>
        <v>1.0000000000000002</v>
      </c>
      <c r="U1272" s="169">
        <f t="shared" si="150"/>
        <v>1</v>
      </c>
      <c r="V1272" s="169">
        <f t="shared" si="151"/>
        <v>0.73026941280128721</v>
      </c>
      <c r="W1272" s="169">
        <f t="shared" si="152"/>
        <v>0.91523803009575921</v>
      </c>
      <c r="X1272" s="170">
        <v>1</v>
      </c>
      <c r="Y1272" s="139">
        <v>38502</v>
      </c>
      <c r="Z1272" s="139">
        <v>38562</v>
      </c>
      <c r="AA1272" s="139">
        <v>38646</v>
      </c>
      <c r="AB1272" s="139">
        <v>38749</v>
      </c>
      <c r="AC1272" s="139">
        <v>38980</v>
      </c>
      <c r="AD1272" s="147">
        <f t="shared" si="153"/>
        <v>103</v>
      </c>
      <c r="AE1272" s="131">
        <v>175</v>
      </c>
      <c r="AG1272" s="147">
        <v>1</v>
      </c>
    </row>
    <row r="1273" spans="1:33" x14ac:dyDescent="0.25">
      <c r="A1273" s="147" t="s">
        <v>2149</v>
      </c>
      <c r="B1273" s="140" t="s">
        <v>8470</v>
      </c>
      <c r="C1273" s="147" t="s">
        <v>34</v>
      </c>
      <c r="D1273" s="140" t="s">
        <v>8499</v>
      </c>
      <c r="E1273" s="147" t="s">
        <v>33</v>
      </c>
      <c r="F1273" s="140" t="s">
        <v>8556</v>
      </c>
      <c r="G1273" s="147" t="s">
        <v>60</v>
      </c>
      <c r="H1273" s="140" t="s">
        <v>9498</v>
      </c>
      <c r="I1273" s="147" t="s">
        <v>5941</v>
      </c>
      <c r="J1273" s="147">
        <v>1</v>
      </c>
      <c r="K1273" s="132">
        <f t="shared" si="147"/>
        <v>801790</v>
      </c>
      <c r="L1273" s="132">
        <v>664070</v>
      </c>
      <c r="M1273" s="132">
        <v>137720</v>
      </c>
      <c r="N1273" s="132">
        <v>597663</v>
      </c>
      <c r="O1273" s="147" t="s">
        <v>4699</v>
      </c>
      <c r="P1273" s="132">
        <v>142700</v>
      </c>
      <c r="Q1273" s="132">
        <f t="shared" si="148"/>
        <v>740363</v>
      </c>
      <c r="R1273" s="132">
        <v>597663</v>
      </c>
      <c r="S1273" s="132">
        <v>142700</v>
      </c>
      <c r="T1273" s="169">
        <f t="shared" si="149"/>
        <v>1</v>
      </c>
      <c r="U1273" s="169">
        <f t="shared" si="150"/>
        <v>1</v>
      </c>
      <c r="V1273" s="169">
        <f t="shared" si="151"/>
        <v>1.0361603252977054</v>
      </c>
      <c r="W1273" s="169">
        <f t="shared" si="152"/>
        <v>0.92338767008817768</v>
      </c>
      <c r="X1273" s="170">
        <v>1</v>
      </c>
      <c r="Y1273" s="139" t="s">
        <v>4584</v>
      </c>
      <c r="Z1273" s="139" t="s">
        <v>4584</v>
      </c>
      <c r="AA1273" s="139">
        <v>39890</v>
      </c>
      <c r="AB1273" s="139">
        <v>39984</v>
      </c>
      <c r="AC1273" s="139">
        <v>40002</v>
      </c>
      <c r="AD1273" s="147">
        <f t="shared" si="153"/>
        <v>94</v>
      </c>
      <c r="AE1273" s="131">
        <v>356</v>
      </c>
      <c r="AF1273" s="147" t="s">
        <v>5922</v>
      </c>
      <c r="AG1273" s="147">
        <v>1</v>
      </c>
    </row>
    <row r="1274" spans="1:33" x14ac:dyDescent="0.25">
      <c r="A1274" s="147" t="s">
        <v>2149</v>
      </c>
      <c r="B1274" s="140" t="s">
        <v>8470</v>
      </c>
      <c r="C1274" s="147" t="s">
        <v>34</v>
      </c>
      <c r="D1274" s="140" t="s">
        <v>8499</v>
      </c>
      <c r="E1274" s="147" t="s">
        <v>33</v>
      </c>
      <c r="F1274" s="140" t="s">
        <v>8556</v>
      </c>
      <c r="G1274" s="147" t="s">
        <v>66</v>
      </c>
      <c r="H1274" s="140" t="s">
        <v>9499</v>
      </c>
      <c r="I1274" s="147" t="s">
        <v>5719</v>
      </c>
      <c r="J1274" s="147">
        <v>1</v>
      </c>
      <c r="K1274" s="132">
        <f t="shared" si="147"/>
        <v>444448.99</v>
      </c>
      <c r="L1274" s="132">
        <v>260165</v>
      </c>
      <c r="M1274" s="132">
        <v>184283.99</v>
      </c>
      <c r="N1274" s="132">
        <v>260165</v>
      </c>
      <c r="O1274" s="133" t="s">
        <v>4679</v>
      </c>
      <c r="P1274" s="132">
        <v>257215.35</v>
      </c>
      <c r="Q1274" s="132">
        <f t="shared" si="148"/>
        <v>517380.35</v>
      </c>
      <c r="R1274" s="132">
        <v>260165</v>
      </c>
      <c r="S1274" s="132">
        <v>257215.35</v>
      </c>
      <c r="T1274" s="169">
        <f t="shared" si="149"/>
        <v>1</v>
      </c>
      <c r="U1274" s="169">
        <f t="shared" si="150"/>
        <v>1</v>
      </c>
      <c r="V1274" s="169">
        <f t="shared" si="151"/>
        <v>1.395755268810926</v>
      </c>
      <c r="W1274" s="169">
        <f t="shared" si="152"/>
        <v>1.1640938817298245</v>
      </c>
      <c r="X1274" s="170">
        <v>1</v>
      </c>
      <c r="Y1274" s="139">
        <v>37922</v>
      </c>
      <c r="Z1274" s="139">
        <v>37968</v>
      </c>
      <c r="AA1274" s="139">
        <v>38054</v>
      </c>
      <c r="AB1274" s="139">
        <v>38430</v>
      </c>
      <c r="AC1274" s="139">
        <v>38498</v>
      </c>
      <c r="AD1274" s="147">
        <f t="shared" si="153"/>
        <v>376</v>
      </c>
      <c r="AE1274" s="131">
        <v>145</v>
      </c>
      <c r="AG1274" s="147">
        <v>1</v>
      </c>
    </row>
    <row r="1275" spans="1:33" x14ac:dyDescent="0.25">
      <c r="A1275" s="147" t="s">
        <v>2149</v>
      </c>
      <c r="B1275" s="140" t="s">
        <v>8470</v>
      </c>
      <c r="C1275" s="147" t="s">
        <v>34</v>
      </c>
      <c r="D1275" s="140" t="s">
        <v>8499</v>
      </c>
      <c r="E1275" s="147" t="s">
        <v>33</v>
      </c>
      <c r="F1275" s="140" t="s">
        <v>8556</v>
      </c>
      <c r="G1275" s="147" t="s">
        <v>66</v>
      </c>
      <c r="H1275" s="140" t="s">
        <v>9499</v>
      </c>
      <c r="I1275" s="147" t="s">
        <v>5770</v>
      </c>
      <c r="J1275" s="147">
        <v>1</v>
      </c>
      <c r="K1275" s="132">
        <f t="shared" si="147"/>
        <v>1900565.19</v>
      </c>
      <c r="L1275" s="132">
        <v>980385</v>
      </c>
      <c r="M1275" s="132">
        <v>920180.19</v>
      </c>
      <c r="N1275" s="132">
        <v>980385</v>
      </c>
      <c r="O1275" s="133" t="s">
        <v>4679</v>
      </c>
      <c r="P1275" s="132">
        <v>348250</v>
      </c>
      <c r="Q1275" s="132">
        <f t="shared" si="148"/>
        <v>1328635</v>
      </c>
      <c r="R1275" s="132">
        <v>980385</v>
      </c>
      <c r="S1275" s="132">
        <v>348250</v>
      </c>
      <c r="T1275" s="169">
        <f t="shared" si="149"/>
        <v>1</v>
      </c>
      <c r="U1275" s="169">
        <f t="shared" si="150"/>
        <v>1</v>
      </c>
      <c r="V1275" s="169">
        <f t="shared" si="151"/>
        <v>0.37845848431055662</v>
      </c>
      <c r="W1275" s="169">
        <f t="shared" si="152"/>
        <v>0.69907362661945838</v>
      </c>
      <c r="X1275" s="170">
        <v>1</v>
      </c>
      <c r="Y1275" s="139">
        <v>38860</v>
      </c>
      <c r="Z1275" s="139">
        <v>38898</v>
      </c>
      <c r="AA1275" s="139">
        <v>38957</v>
      </c>
      <c r="AB1275" s="139">
        <v>39082</v>
      </c>
      <c r="AC1275" s="139" t="s">
        <v>5771</v>
      </c>
      <c r="AD1275" s="147">
        <f t="shared" si="153"/>
        <v>125</v>
      </c>
      <c r="AE1275" s="131">
        <v>110</v>
      </c>
      <c r="AG1275" s="147">
        <v>1</v>
      </c>
    </row>
    <row r="1276" spans="1:33" x14ac:dyDescent="0.25">
      <c r="A1276" s="147" t="s">
        <v>2149</v>
      </c>
      <c r="B1276" s="140" t="s">
        <v>8470</v>
      </c>
      <c r="C1276" s="147" t="s">
        <v>34</v>
      </c>
      <c r="D1276" s="140" t="s">
        <v>8499</v>
      </c>
      <c r="E1276" s="147" t="s">
        <v>33</v>
      </c>
      <c r="F1276" s="140" t="s">
        <v>8556</v>
      </c>
      <c r="G1276" s="147" t="s">
        <v>66</v>
      </c>
      <c r="H1276" s="140" t="s">
        <v>9499</v>
      </c>
      <c r="I1276" s="147" t="s">
        <v>142</v>
      </c>
      <c r="J1276" s="147">
        <v>1</v>
      </c>
      <c r="K1276" s="132">
        <f t="shared" si="147"/>
        <v>707100</v>
      </c>
      <c r="L1276" s="132">
        <v>556596.67000000004</v>
      </c>
      <c r="M1276" s="132">
        <v>150503.33000000002</v>
      </c>
      <c r="N1276" s="132">
        <v>500937</v>
      </c>
      <c r="O1276" s="147" t="s">
        <v>4699</v>
      </c>
      <c r="P1276" s="132">
        <v>158685</v>
      </c>
      <c r="Q1276" s="132">
        <f t="shared" si="148"/>
        <v>659622</v>
      </c>
      <c r="R1276" s="132">
        <v>500937</v>
      </c>
      <c r="S1276" s="132">
        <v>158685</v>
      </c>
      <c r="T1276" s="169">
        <f t="shared" si="149"/>
        <v>1</v>
      </c>
      <c r="U1276" s="169">
        <f t="shared" si="150"/>
        <v>1</v>
      </c>
      <c r="V1276" s="169">
        <f t="shared" si="151"/>
        <v>1.0543620529858042</v>
      </c>
      <c r="W1276" s="169">
        <f t="shared" si="152"/>
        <v>0.93285532456512521</v>
      </c>
      <c r="X1276" s="170">
        <v>1</v>
      </c>
      <c r="Y1276" s="139" t="s">
        <v>4584</v>
      </c>
      <c r="Z1276" s="139" t="s">
        <v>4584</v>
      </c>
      <c r="AA1276" s="139">
        <v>39884</v>
      </c>
      <c r="AB1276" s="139">
        <v>39981</v>
      </c>
      <c r="AC1276" s="139">
        <v>39990</v>
      </c>
      <c r="AD1276" s="147">
        <f t="shared" si="153"/>
        <v>97</v>
      </c>
      <c r="AE1276" s="131">
        <v>168</v>
      </c>
      <c r="AF1276" s="147" t="s">
        <v>5922</v>
      </c>
      <c r="AG1276" s="147">
        <v>1</v>
      </c>
    </row>
    <row r="1277" spans="1:33" x14ac:dyDescent="0.25">
      <c r="A1277" s="147" t="s">
        <v>2149</v>
      </c>
      <c r="B1277" s="140" t="s">
        <v>8470</v>
      </c>
      <c r="C1277" s="147" t="s">
        <v>34</v>
      </c>
      <c r="D1277" s="140" t="s">
        <v>8499</v>
      </c>
      <c r="E1277" s="147" t="s">
        <v>33</v>
      </c>
      <c r="F1277" s="140" t="s">
        <v>8556</v>
      </c>
      <c r="G1277" s="147" t="s">
        <v>67</v>
      </c>
      <c r="H1277" s="140" t="s">
        <v>9500</v>
      </c>
      <c r="I1277" s="147" t="s">
        <v>2341</v>
      </c>
      <c r="J1277" s="147">
        <v>1</v>
      </c>
      <c r="K1277" s="132">
        <f t="shared" ref="K1277:K1340" si="154">L1277+M1277</f>
        <v>1453511</v>
      </c>
      <c r="L1277" s="132">
        <v>784047.01</v>
      </c>
      <c r="M1277" s="132">
        <v>669463.99</v>
      </c>
      <c r="N1277" s="132">
        <v>784047.01</v>
      </c>
      <c r="O1277" s="133" t="s">
        <v>4679</v>
      </c>
      <c r="P1277" s="132">
        <v>731097.5</v>
      </c>
      <c r="Q1277" s="132">
        <f t="shared" ref="Q1277:Q1340" si="155">R1277+S1277</f>
        <v>1515144.51</v>
      </c>
      <c r="R1277" s="132">
        <v>784047.01</v>
      </c>
      <c r="S1277" s="132">
        <v>731097.5</v>
      </c>
      <c r="T1277" s="169">
        <f t="shared" ref="T1277:T1340" si="156">R1277/N1277</f>
        <v>1</v>
      </c>
      <c r="U1277" s="169">
        <f t="shared" ref="U1277:U1340" si="157">S1277/P1277</f>
        <v>1</v>
      </c>
      <c r="V1277" s="169">
        <f t="shared" ref="V1277:V1340" si="158">P1277/M1277</f>
        <v>1.0920639659797087</v>
      </c>
      <c r="W1277" s="169">
        <f t="shared" ref="W1277:W1340" si="159">Q1277/K1277</f>
        <v>1.0424031947470642</v>
      </c>
      <c r="X1277" s="170">
        <v>1</v>
      </c>
      <c r="Y1277" s="139">
        <v>37922</v>
      </c>
      <c r="Z1277" s="139">
        <v>37968</v>
      </c>
      <c r="AA1277" s="139">
        <v>38047</v>
      </c>
      <c r="AB1277" s="139">
        <v>38499</v>
      </c>
      <c r="AC1277" s="139">
        <v>38591</v>
      </c>
      <c r="AD1277" s="147">
        <f t="shared" ref="AD1277:AD1340" si="160">AB1277-AA1277</f>
        <v>452</v>
      </c>
      <c r="AE1277" s="131">
        <v>165</v>
      </c>
      <c r="AG1277" s="147">
        <v>1</v>
      </c>
    </row>
    <row r="1278" spans="1:33" x14ac:dyDescent="0.25">
      <c r="A1278" s="147" t="s">
        <v>2149</v>
      </c>
      <c r="B1278" s="140" t="s">
        <v>8470</v>
      </c>
      <c r="C1278" s="147" t="s">
        <v>34</v>
      </c>
      <c r="D1278" s="140" t="s">
        <v>8499</v>
      </c>
      <c r="E1278" s="147" t="s">
        <v>33</v>
      </c>
      <c r="F1278" s="140" t="s">
        <v>8556</v>
      </c>
      <c r="G1278" s="147" t="s">
        <v>67</v>
      </c>
      <c r="H1278" s="140" t="s">
        <v>9500</v>
      </c>
      <c r="I1278" s="147" t="s">
        <v>5772</v>
      </c>
      <c r="J1278" s="147">
        <v>1</v>
      </c>
      <c r="K1278" s="132">
        <f t="shared" si="154"/>
        <v>1623222.21</v>
      </c>
      <c r="L1278" s="132">
        <v>1136225</v>
      </c>
      <c r="M1278" s="132">
        <v>486997.21</v>
      </c>
      <c r="N1278" s="132">
        <v>1136225</v>
      </c>
      <c r="O1278" s="133" t="s">
        <v>4679</v>
      </c>
      <c r="P1278" s="132">
        <v>77000</v>
      </c>
      <c r="Q1278" s="132">
        <f t="shared" si="155"/>
        <v>1213225</v>
      </c>
      <c r="R1278" s="132">
        <v>1136225</v>
      </c>
      <c r="S1278" s="132">
        <v>77000</v>
      </c>
      <c r="T1278" s="169">
        <f t="shared" si="156"/>
        <v>1</v>
      </c>
      <c r="U1278" s="169">
        <f t="shared" si="157"/>
        <v>1</v>
      </c>
      <c r="V1278" s="169">
        <f t="shared" si="158"/>
        <v>0.15811178877184942</v>
      </c>
      <c r="W1278" s="169">
        <f t="shared" si="159"/>
        <v>0.74741769335450381</v>
      </c>
      <c r="X1278" s="170">
        <v>1</v>
      </c>
      <c r="Y1278" s="139">
        <v>38860</v>
      </c>
      <c r="Z1278" s="139">
        <v>38898</v>
      </c>
      <c r="AA1278" s="139">
        <v>38952</v>
      </c>
      <c r="AB1278" s="139">
        <v>39072</v>
      </c>
      <c r="AC1278" s="139" t="s">
        <v>5773</v>
      </c>
      <c r="AD1278" s="147">
        <f t="shared" si="160"/>
        <v>120</v>
      </c>
      <c r="AE1278" s="131">
        <v>150</v>
      </c>
      <c r="AG1278" s="147">
        <v>1</v>
      </c>
    </row>
    <row r="1279" spans="1:33" x14ac:dyDescent="0.25">
      <c r="A1279" s="147" t="s">
        <v>2149</v>
      </c>
      <c r="B1279" s="140" t="s">
        <v>8470</v>
      </c>
      <c r="C1279" s="147" t="s">
        <v>34</v>
      </c>
      <c r="D1279" s="140" t="s">
        <v>8499</v>
      </c>
      <c r="E1279" s="147" t="s">
        <v>33</v>
      </c>
      <c r="F1279" s="140" t="s">
        <v>8556</v>
      </c>
      <c r="G1279" s="147" t="s">
        <v>67</v>
      </c>
      <c r="H1279" s="140" t="s">
        <v>9500</v>
      </c>
      <c r="I1279" s="147" t="s">
        <v>5946</v>
      </c>
      <c r="J1279" s="147">
        <v>1</v>
      </c>
      <c r="K1279" s="132">
        <f t="shared" si="154"/>
        <v>503600</v>
      </c>
      <c r="L1279" s="132">
        <v>365550</v>
      </c>
      <c r="M1279" s="132">
        <v>138050</v>
      </c>
      <c r="N1279" s="132">
        <v>328995</v>
      </c>
      <c r="O1279" s="147" t="s">
        <v>4699</v>
      </c>
      <c r="P1279" s="132">
        <v>149350</v>
      </c>
      <c r="Q1279" s="132">
        <f t="shared" si="155"/>
        <v>478345</v>
      </c>
      <c r="R1279" s="132">
        <v>328995</v>
      </c>
      <c r="S1279" s="132">
        <v>149350</v>
      </c>
      <c r="T1279" s="169">
        <f t="shared" si="156"/>
        <v>1</v>
      </c>
      <c r="U1279" s="169">
        <f t="shared" si="157"/>
        <v>1</v>
      </c>
      <c r="V1279" s="169">
        <f t="shared" si="158"/>
        <v>1.0818544005795001</v>
      </c>
      <c r="W1279" s="169">
        <f t="shared" si="159"/>
        <v>0.94985107227958698</v>
      </c>
      <c r="X1279" s="170">
        <v>1</v>
      </c>
      <c r="Y1279" s="139" t="s">
        <v>4584</v>
      </c>
      <c r="Z1279" s="139" t="s">
        <v>4584</v>
      </c>
      <c r="AA1279" s="139">
        <v>39902</v>
      </c>
      <c r="AB1279" s="139">
        <v>39963</v>
      </c>
      <c r="AC1279" s="139">
        <v>39993</v>
      </c>
      <c r="AD1279" s="147">
        <f t="shared" si="160"/>
        <v>61</v>
      </c>
      <c r="AE1279" s="131">
        <v>118</v>
      </c>
      <c r="AF1279" s="147" t="s">
        <v>5922</v>
      </c>
      <c r="AG1279" s="147">
        <v>1</v>
      </c>
    </row>
    <row r="1280" spans="1:33" x14ac:dyDescent="0.25">
      <c r="A1280" s="147" t="s">
        <v>2149</v>
      </c>
      <c r="B1280" s="140" t="s">
        <v>8470</v>
      </c>
      <c r="C1280" s="147" t="s">
        <v>34</v>
      </c>
      <c r="D1280" s="140" t="s">
        <v>8499</v>
      </c>
      <c r="E1280" s="147" t="s">
        <v>33</v>
      </c>
      <c r="F1280" s="140" t="s">
        <v>8556</v>
      </c>
      <c r="G1280" s="147" t="s">
        <v>54</v>
      </c>
      <c r="H1280" s="140" t="s">
        <v>9501</v>
      </c>
      <c r="I1280" s="147" t="s">
        <v>5774</v>
      </c>
      <c r="J1280" s="147">
        <v>1</v>
      </c>
      <c r="K1280" s="132">
        <f t="shared" si="154"/>
        <v>3878179.9</v>
      </c>
      <c r="L1280" s="132">
        <v>2714910</v>
      </c>
      <c r="M1280" s="132">
        <v>1163269.8999999999</v>
      </c>
      <c r="N1280" s="132">
        <v>2714910</v>
      </c>
      <c r="O1280" s="133" t="s">
        <v>4679</v>
      </c>
      <c r="P1280" s="132">
        <v>1003230.88</v>
      </c>
      <c r="Q1280" s="132">
        <f t="shared" si="155"/>
        <v>3718140.88</v>
      </c>
      <c r="R1280" s="132">
        <v>2714910</v>
      </c>
      <c r="S1280" s="132">
        <v>1003230.88</v>
      </c>
      <c r="T1280" s="169">
        <f t="shared" si="156"/>
        <v>1</v>
      </c>
      <c r="U1280" s="169">
        <f t="shared" si="157"/>
        <v>1</v>
      </c>
      <c r="V1280" s="169">
        <f t="shared" si="158"/>
        <v>0.86242314015002031</v>
      </c>
      <c r="W1280" s="169">
        <f t="shared" si="159"/>
        <v>0.95873347185363933</v>
      </c>
      <c r="X1280" s="170">
        <v>1</v>
      </c>
      <c r="Y1280" s="139">
        <v>38860</v>
      </c>
      <c r="Z1280" s="139">
        <v>38898</v>
      </c>
      <c r="AA1280" s="139">
        <v>38835</v>
      </c>
      <c r="AB1280" s="139">
        <v>39504</v>
      </c>
      <c r="AC1280" s="139">
        <v>39885</v>
      </c>
      <c r="AD1280" s="147">
        <f t="shared" si="160"/>
        <v>669</v>
      </c>
      <c r="AE1280" s="131">
        <v>120</v>
      </c>
      <c r="AG1280" s="147">
        <v>1</v>
      </c>
    </row>
    <row r="1281" spans="1:33" x14ac:dyDescent="0.25">
      <c r="A1281" s="147" t="s">
        <v>2149</v>
      </c>
      <c r="B1281" s="140" t="s">
        <v>8470</v>
      </c>
      <c r="C1281" s="147" t="s">
        <v>34</v>
      </c>
      <c r="D1281" s="140" t="s">
        <v>8499</v>
      </c>
      <c r="E1281" s="147" t="s">
        <v>33</v>
      </c>
      <c r="F1281" s="140" t="s">
        <v>8556</v>
      </c>
      <c r="G1281" s="147" t="s">
        <v>54</v>
      </c>
      <c r="H1281" s="140" t="s">
        <v>9501</v>
      </c>
      <c r="I1281" s="147" t="s">
        <v>42</v>
      </c>
      <c r="J1281" s="147">
        <v>1</v>
      </c>
      <c r="K1281" s="132">
        <f t="shared" si="154"/>
        <v>641800</v>
      </c>
      <c r="L1281" s="132">
        <v>538050</v>
      </c>
      <c r="M1281" s="132">
        <v>103750</v>
      </c>
      <c r="N1281" s="132">
        <v>484245</v>
      </c>
      <c r="O1281" s="147" t="s">
        <v>4699</v>
      </c>
      <c r="P1281" s="132">
        <v>106875</v>
      </c>
      <c r="Q1281" s="132">
        <f t="shared" si="155"/>
        <v>591120</v>
      </c>
      <c r="R1281" s="132">
        <v>484245</v>
      </c>
      <c r="S1281" s="132">
        <v>106875</v>
      </c>
      <c r="T1281" s="169">
        <f t="shared" si="156"/>
        <v>1</v>
      </c>
      <c r="U1281" s="169">
        <f t="shared" si="157"/>
        <v>1</v>
      </c>
      <c r="V1281" s="169">
        <f t="shared" si="158"/>
        <v>1.0301204819277108</v>
      </c>
      <c r="W1281" s="169">
        <f t="shared" si="159"/>
        <v>0.92103459021502021</v>
      </c>
      <c r="X1281" s="170">
        <v>1</v>
      </c>
      <c r="Y1281" s="139" t="s">
        <v>4584</v>
      </c>
      <c r="Z1281" s="139" t="s">
        <v>4584</v>
      </c>
      <c r="AA1281" s="139">
        <v>39885</v>
      </c>
      <c r="AB1281" s="139">
        <v>39987</v>
      </c>
      <c r="AC1281" s="139">
        <v>39992</v>
      </c>
      <c r="AD1281" s="147">
        <f t="shared" si="160"/>
        <v>102</v>
      </c>
      <c r="AE1281" s="131">
        <v>48</v>
      </c>
      <c r="AF1281" s="147" t="s">
        <v>5922</v>
      </c>
      <c r="AG1281" s="147">
        <v>1</v>
      </c>
    </row>
    <row r="1282" spans="1:33" x14ac:dyDescent="0.25">
      <c r="A1282" s="147" t="s">
        <v>2149</v>
      </c>
      <c r="B1282" s="140" t="s">
        <v>8470</v>
      </c>
      <c r="C1282" s="147" t="s">
        <v>34</v>
      </c>
      <c r="D1282" s="140" t="s">
        <v>8499</v>
      </c>
      <c r="E1282" s="147" t="s">
        <v>1664</v>
      </c>
      <c r="F1282" s="140" t="s">
        <v>8576</v>
      </c>
      <c r="G1282" s="147" t="s">
        <v>3628</v>
      </c>
      <c r="H1282" s="140" t="s">
        <v>10962</v>
      </c>
      <c r="I1282" s="147" t="s">
        <v>5853</v>
      </c>
      <c r="J1282" s="147">
        <v>1</v>
      </c>
      <c r="K1282" s="132">
        <f t="shared" si="154"/>
        <v>333960</v>
      </c>
      <c r="L1282" s="132">
        <v>219250</v>
      </c>
      <c r="M1282" s="132">
        <v>114710</v>
      </c>
      <c r="N1282" s="132">
        <v>175400</v>
      </c>
      <c r="O1282" s="133" t="s">
        <v>4753</v>
      </c>
      <c r="P1282" s="132">
        <v>178310</v>
      </c>
      <c r="Q1282" s="132">
        <f t="shared" si="155"/>
        <v>353710</v>
      </c>
      <c r="R1282" s="132">
        <v>175400</v>
      </c>
      <c r="S1282" s="132">
        <v>178310</v>
      </c>
      <c r="T1282" s="169">
        <f t="shared" si="156"/>
        <v>1</v>
      </c>
      <c r="U1282" s="169">
        <f t="shared" si="157"/>
        <v>1</v>
      </c>
      <c r="V1282" s="169">
        <f t="shared" si="158"/>
        <v>1.5544416354284718</v>
      </c>
      <c r="W1282" s="169">
        <f t="shared" si="159"/>
        <v>1.059138819020242</v>
      </c>
      <c r="X1282" s="170">
        <v>1</v>
      </c>
      <c r="Y1282" s="139">
        <v>39562</v>
      </c>
      <c r="Z1282" s="139">
        <v>39582</v>
      </c>
      <c r="AA1282" s="139">
        <v>39152</v>
      </c>
      <c r="AB1282" s="139">
        <v>39294</v>
      </c>
      <c r="AC1282" s="139">
        <v>39308</v>
      </c>
      <c r="AD1282" s="147">
        <f t="shared" si="160"/>
        <v>142</v>
      </c>
      <c r="AE1282" s="131">
        <v>50</v>
      </c>
      <c r="AG1282" s="147">
        <v>1</v>
      </c>
    </row>
    <row r="1283" spans="1:33" x14ac:dyDescent="0.25">
      <c r="A1283" s="147" t="s">
        <v>2149</v>
      </c>
      <c r="B1283" s="140" t="s">
        <v>8470</v>
      </c>
      <c r="C1283" s="147" t="s">
        <v>34</v>
      </c>
      <c r="D1283" s="140" t="s">
        <v>8499</v>
      </c>
      <c r="E1283" s="147" t="s">
        <v>1664</v>
      </c>
      <c r="F1283" s="140" t="s">
        <v>8576</v>
      </c>
      <c r="G1283" s="147" t="s">
        <v>3528</v>
      </c>
      <c r="H1283" s="140" t="s">
        <v>10963</v>
      </c>
      <c r="I1283" s="147" t="s">
        <v>3246</v>
      </c>
      <c r="J1283" s="147">
        <v>1</v>
      </c>
      <c r="K1283" s="132">
        <f t="shared" si="154"/>
        <v>1891467</v>
      </c>
      <c r="L1283" s="132">
        <v>1317391</v>
      </c>
      <c r="M1283" s="132">
        <v>574076</v>
      </c>
      <c r="N1283" s="132">
        <v>1317391</v>
      </c>
      <c r="O1283" s="133" t="s">
        <v>4679</v>
      </c>
      <c r="P1283" s="132">
        <v>536836</v>
      </c>
      <c r="Q1283" s="132">
        <f t="shared" si="155"/>
        <v>1854227</v>
      </c>
      <c r="R1283" s="132">
        <v>1317391</v>
      </c>
      <c r="S1283" s="132">
        <v>536836</v>
      </c>
      <c r="T1283" s="169">
        <f t="shared" si="156"/>
        <v>1</v>
      </c>
      <c r="U1283" s="169">
        <f t="shared" si="157"/>
        <v>1</v>
      </c>
      <c r="V1283" s="169">
        <f t="shared" si="158"/>
        <v>0.93513054020721997</v>
      </c>
      <c r="W1283" s="169">
        <f t="shared" si="159"/>
        <v>0.98031157826174076</v>
      </c>
      <c r="X1283" s="170">
        <v>1</v>
      </c>
      <c r="Y1283" s="139">
        <v>39232</v>
      </c>
      <c r="Z1283" s="139">
        <v>39253</v>
      </c>
      <c r="AA1283" s="139">
        <v>39454</v>
      </c>
      <c r="AB1283" s="139">
        <v>39736</v>
      </c>
      <c r="AC1283" s="139">
        <v>39748</v>
      </c>
      <c r="AD1283" s="147">
        <f t="shared" si="160"/>
        <v>282</v>
      </c>
      <c r="AE1283" s="131">
        <v>194</v>
      </c>
      <c r="AG1283" s="147">
        <v>1</v>
      </c>
    </row>
    <row r="1284" spans="1:33" x14ac:dyDescent="0.25">
      <c r="A1284" s="147" t="s">
        <v>2149</v>
      </c>
      <c r="B1284" s="140" t="s">
        <v>8470</v>
      </c>
      <c r="C1284" s="147" t="s">
        <v>34</v>
      </c>
      <c r="D1284" s="140" t="s">
        <v>8499</v>
      </c>
      <c r="E1284" s="147" t="s">
        <v>1664</v>
      </c>
      <c r="F1284" s="140" t="s">
        <v>8576</v>
      </c>
      <c r="G1284" s="147" t="s">
        <v>3529</v>
      </c>
      <c r="H1284" s="140" t="s">
        <v>9503</v>
      </c>
      <c r="I1284" s="147" t="s">
        <v>2236</v>
      </c>
      <c r="J1284" s="147">
        <v>1</v>
      </c>
      <c r="K1284" s="132">
        <f t="shared" si="154"/>
        <v>1172807</v>
      </c>
      <c r="L1284" s="132">
        <v>719804</v>
      </c>
      <c r="M1284" s="132">
        <v>453003</v>
      </c>
      <c r="N1284" s="132">
        <v>719804</v>
      </c>
      <c r="O1284" s="133" t="s">
        <v>4679</v>
      </c>
      <c r="P1284" s="132">
        <v>385956</v>
      </c>
      <c r="Q1284" s="132">
        <f t="shared" si="155"/>
        <v>1105760</v>
      </c>
      <c r="R1284" s="132">
        <v>719804</v>
      </c>
      <c r="S1284" s="132">
        <v>385956</v>
      </c>
      <c r="T1284" s="169">
        <f t="shared" si="156"/>
        <v>1</v>
      </c>
      <c r="U1284" s="169">
        <f t="shared" si="157"/>
        <v>1</v>
      </c>
      <c r="V1284" s="169">
        <f t="shared" si="158"/>
        <v>0.85199435765326059</v>
      </c>
      <c r="W1284" s="169">
        <f t="shared" si="159"/>
        <v>0.94283202607078576</v>
      </c>
      <c r="X1284" s="170">
        <v>1</v>
      </c>
      <c r="Y1284" s="139">
        <v>39232</v>
      </c>
      <c r="Z1284" s="139">
        <v>39253</v>
      </c>
      <c r="AA1284" s="139">
        <v>39463</v>
      </c>
      <c r="AB1284" s="139">
        <v>39750</v>
      </c>
      <c r="AC1284" s="139">
        <v>39750</v>
      </c>
      <c r="AD1284" s="147">
        <f t="shared" si="160"/>
        <v>287</v>
      </c>
      <c r="AE1284" s="131">
        <v>127</v>
      </c>
      <c r="AG1284" s="147">
        <v>1</v>
      </c>
    </row>
    <row r="1285" spans="1:33" x14ac:dyDescent="0.25">
      <c r="A1285" s="147" t="s">
        <v>2149</v>
      </c>
      <c r="B1285" s="140" t="s">
        <v>8470</v>
      </c>
      <c r="C1285" s="147" t="s">
        <v>34</v>
      </c>
      <c r="D1285" s="140" t="s">
        <v>8499</v>
      </c>
      <c r="E1285" s="147" t="s">
        <v>1664</v>
      </c>
      <c r="F1285" s="140" t="s">
        <v>8576</v>
      </c>
      <c r="G1285" s="147" t="s">
        <v>9504</v>
      </c>
      <c r="H1285" s="140" t="s">
        <v>9505</v>
      </c>
      <c r="I1285" s="147" t="s">
        <v>3629</v>
      </c>
      <c r="J1285" s="147">
        <v>1</v>
      </c>
      <c r="K1285" s="132">
        <f t="shared" si="154"/>
        <v>747323</v>
      </c>
      <c r="L1285" s="132">
        <v>515345</v>
      </c>
      <c r="M1285" s="132">
        <v>231978</v>
      </c>
      <c r="N1285" s="132">
        <v>463810.5</v>
      </c>
      <c r="O1285" s="133" t="s">
        <v>4699</v>
      </c>
      <c r="P1285" s="132">
        <v>235078</v>
      </c>
      <c r="Q1285" s="132">
        <f t="shared" si="155"/>
        <v>698888.5</v>
      </c>
      <c r="R1285" s="132">
        <v>463810.5</v>
      </c>
      <c r="S1285" s="132">
        <v>235078</v>
      </c>
      <c r="T1285" s="169">
        <f t="shared" si="156"/>
        <v>1</v>
      </c>
      <c r="U1285" s="169">
        <f t="shared" si="157"/>
        <v>1</v>
      </c>
      <c r="V1285" s="169">
        <f t="shared" si="158"/>
        <v>1.0133633361784307</v>
      </c>
      <c r="W1285" s="169">
        <f t="shared" si="159"/>
        <v>0.93518933580259134</v>
      </c>
      <c r="X1285" s="170">
        <v>1</v>
      </c>
      <c r="Y1285" s="139">
        <v>39562</v>
      </c>
      <c r="Z1285" s="139">
        <v>39582</v>
      </c>
      <c r="AA1285" s="139">
        <v>39688</v>
      </c>
      <c r="AB1285" s="135">
        <v>39782</v>
      </c>
      <c r="AC1285" s="139">
        <v>39793</v>
      </c>
      <c r="AD1285" s="147">
        <f t="shared" si="160"/>
        <v>94</v>
      </c>
      <c r="AE1285" s="131">
        <v>176</v>
      </c>
      <c r="AG1285" s="147">
        <v>1</v>
      </c>
    </row>
    <row r="1286" spans="1:33" x14ac:dyDescent="0.25">
      <c r="A1286" s="147" t="s">
        <v>2149</v>
      </c>
      <c r="B1286" s="140" t="s">
        <v>8470</v>
      </c>
      <c r="C1286" s="147" t="s">
        <v>34</v>
      </c>
      <c r="D1286" s="140" t="s">
        <v>8499</v>
      </c>
      <c r="E1286" s="147" t="s">
        <v>1664</v>
      </c>
      <c r="F1286" s="140" t="s">
        <v>8576</v>
      </c>
      <c r="G1286" s="147" t="s">
        <v>1853</v>
      </c>
      <c r="H1286" s="140" t="s">
        <v>9506</v>
      </c>
      <c r="I1286" s="147" t="s">
        <v>2227</v>
      </c>
      <c r="J1286" s="147">
        <v>1</v>
      </c>
      <c r="K1286" s="132">
        <f t="shared" si="154"/>
        <v>612923</v>
      </c>
      <c r="L1286" s="132">
        <v>424923</v>
      </c>
      <c r="M1286" s="132">
        <v>188000</v>
      </c>
      <c r="N1286" s="132">
        <v>424923</v>
      </c>
      <c r="O1286" s="133" t="s">
        <v>4679</v>
      </c>
      <c r="P1286" s="132">
        <v>173278.81</v>
      </c>
      <c r="Q1286" s="132">
        <f t="shared" si="155"/>
        <v>598201.81000000006</v>
      </c>
      <c r="R1286" s="132">
        <v>424923</v>
      </c>
      <c r="S1286" s="132">
        <v>173278.81</v>
      </c>
      <c r="T1286" s="169">
        <f t="shared" si="156"/>
        <v>1</v>
      </c>
      <c r="U1286" s="169">
        <f t="shared" si="157"/>
        <v>1</v>
      </c>
      <c r="V1286" s="169">
        <f t="shared" si="158"/>
        <v>0.92169579787234046</v>
      </c>
      <c r="W1286" s="169">
        <f t="shared" si="159"/>
        <v>0.97598199121259943</v>
      </c>
      <c r="X1286" s="170">
        <v>1</v>
      </c>
      <c r="Y1286" s="139">
        <v>39232</v>
      </c>
      <c r="Z1286" s="139">
        <v>39253</v>
      </c>
      <c r="AA1286" s="139">
        <v>39530</v>
      </c>
      <c r="AB1286" s="139">
        <v>39782</v>
      </c>
      <c r="AC1286" s="139">
        <v>39799</v>
      </c>
      <c r="AD1286" s="147">
        <f t="shared" si="160"/>
        <v>252</v>
      </c>
      <c r="AE1286" s="131">
        <v>172</v>
      </c>
      <c r="AG1286" s="147">
        <v>1</v>
      </c>
    </row>
    <row r="1287" spans="1:33" x14ac:dyDescent="0.25">
      <c r="A1287" s="147" t="s">
        <v>2149</v>
      </c>
      <c r="B1287" s="140" t="s">
        <v>8470</v>
      </c>
      <c r="C1287" s="147" t="s">
        <v>34</v>
      </c>
      <c r="D1287" s="140" t="s">
        <v>8499</v>
      </c>
      <c r="E1287" s="147" t="s">
        <v>1664</v>
      </c>
      <c r="F1287" s="140" t="s">
        <v>8576</v>
      </c>
      <c r="G1287" s="147" t="s">
        <v>3531</v>
      </c>
      <c r="H1287" s="140" t="s">
        <v>10964</v>
      </c>
      <c r="I1287" s="147" t="s">
        <v>394</v>
      </c>
      <c r="J1287" s="147">
        <v>1</v>
      </c>
      <c r="K1287" s="132">
        <f t="shared" si="154"/>
        <v>1084486</v>
      </c>
      <c r="L1287" s="132">
        <v>715595</v>
      </c>
      <c r="M1287" s="132">
        <v>368891</v>
      </c>
      <c r="N1287" s="132">
        <v>715595</v>
      </c>
      <c r="O1287" s="133" t="s">
        <v>4679</v>
      </c>
      <c r="P1287" s="132">
        <v>369948</v>
      </c>
      <c r="Q1287" s="132">
        <f t="shared" si="155"/>
        <v>1085543</v>
      </c>
      <c r="R1287" s="132">
        <v>715595</v>
      </c>
      <c r="S1287" s="132">
        <v>369948</v>
      </c>
      <c r="T1287" s="169">
        <f t="shared" si="156"/>
        <v>1</v>
      </c>
      <c r="U1287" s="169">
        <f t="shared" si="157"/>
        <v>1</v>
      </c>
      <c r="V1287" s="169">
        <f t="shared" si="158"/>
        <v>1.0028653450477241</v>
      </c>
      <c r="W1287" s="169">
        <f t="shared" si="159"/>
        <v>1.0009746552744803</v>
      </c>
      <c r="X1287" s="170">
        <v>1</v>
      </c>
      <c r="Y1287" s="139">
        <v>39232</v>
      </c>
      <c r="Z1287" s="139">
        <v>39253</v>
      </c>
      <c r="AA1287" s="139">
        <v>39444</v>
      </c>
      <c r="AB1287" s="139">
        <v>39644</v>
      </c>
      <c r="AC1287" s="139">
        <v>39653</v>
      </c>
      <c r="AD1287" s="147">
        <f t="shared" si="160"/>
        <v>200</v>
      </c>
      <c r="AE1287" s="131">
        <v>136</v>
      </c>
      <c r="AG1287" s="147">
        <v>1</v>
      </c>
    </row>
    <row r="1288" spans="1:33" x14ac:dyDescent="0.25">
      <c r="A1288" s="147" t="s">
        <v>2149</v>
      </c>
      <c r="B1288" s="140" t="s">
        <v>8470</v>
      </c>
      <c r="C1288" s="147" t="s">
        <v>34</v>
      </c>
      <c r="D1288" s="140" t="s">
        <v>8499</v>
      </c>
      <c r="E1288" s="147" t="s">
        <v>1664</v>
      </c>
      <c r="F1288" s="140" t="s">
        <v>8576</v>
      </c>
      <c r="G1288" s="147" t="s">
        <v>3532</v>
      </c>
      <c r="H1288" s="140" t="s">
        <v>10965</v>
      </c>
      <c r="I1288" s="147" t="s">
        <v>2554</v>
      </c>
      <c r="J1288" s="147">
        <v>1</v>
      </c>
      <c r="K1288" s="132">
        <f t="shared" si="154"/>
        <v>1073838</v>
      </c>
      <c r="L1288" s="132">
        <v>615717</v>
      </c>
      <c r="M1288" s="132">
        <v>458121</v>
      </c>
      <c r="N1288" s="132">
        <v>615717</v>
      </c>
      <c r="O1288" s="133" t="s">
        <v>4679</v>
      </c>
      <c r="P1288" s="132">
        <v>408121</v>
      </c>
      <c r="Q1288" s="132">
        <f t="shared" si="155"/>
        <v>1023838</v>
      </c>
      <c r="R1288" s="132">
        <v>615717</v>
      </c>
      <c r="S1288" s="132">
        <v>408121</v>
      </c>
      <c r="T1288" s="169">
        <f t="shared" si="156"/>
        <v>1</v>
      </c>
      <c r="U1288" s="169">
        <f t="shared" si="157"/>
        <v>1</v>
      </c>
      <c r="V1288" s="169">
        <f t="shared" si="158"/>
        <v>0.89085852864199633</v>
      </c>
      <c r="W1288" s="169">
        <f t="shared" si="159"/>
        <v>0.95343804186478776</v>
      </c>
      <c r="X1288" s="170">
        <v>1</v>
      </c>
      <c r="Y1288" s="139">
        <v>39232</v>
      </c>
      <c r="Z1288" s="139">
        <v>39253</v>
      </c>
      <c r="AA1288" s="139">
        <v>39395</v>
      </c>
      <c r="AB1288" s="139">
        <v>39630</v>
      </c>
      <c r="AC1288" s="139" t="s">
        <v>5740</v>
      </c>
      <c r="AD1288" s="147">
        <f t="shared" si="160"/>
        <v>235</v>
      </c>
      <c r="AE1288" s="131">
        <v>201</v>
      </c>
      <c r="AG1288" s="147">
        <v>1</v>
      </c>
    </row>
    <row r="1289" spans="1:33" x14ac:dyDescent="0.25">
      <c r="A1289" s="147" t="s">
        <v>2149</v>
      </c>
      <c r="B1289" s="140" t="s">
        <v>8470</v>
      </c>
      <c r="C1289" s="147" t="s">
        <v>34</v>
      </c>
      <c r="D1289" s="140" t="s">
        <v>8499</v>
      </c>
      <c r="E1289" s="147" t="s">
        <v>1664</v>
      </c>
      <c r="F1289" s="140" t="s">
        <v>8576</v>
      </c>
      <c r="G1289" s="147" t="s">
        <v>3630</v>
      </c>
      <c r="H1289" s="140" t="s">
        <v>10966</v>
      </c>
      <c r="I1289" s="147" t="s">
        <v>2251</v>
      </c>
      <c r="J1289" s="147">
        <v>1</v>
      </c>
      <c r="K1289" s="132">
        <f t="shared" si="154"/>
        <v>440160</v>
      </c>
      <c r="L1289" s="132">
        <v>304110</v>
      </c>
      <c r="M1289" s="132">
        <v>136050</v>
      </c>
      <c r="N1289" s="132">
        <v>304110</v>
      </c>
      <c r="O1289" s="133" t="s">
        <v>4679</v>
      </c>
      <c r="P1289" s="132">
        <v>146850</v>
      </c>
      <c r="Q1289" s="132">
        <f t="shared" si="155"/>
        <v>450960</v>
      </c>
      <c r="R1289" s="132">
        <v>304110</v>
      </c>
      <c r="S1289" s="132">
        <v>146850</v>
      </c>
      <c r="T1289" s="169">
        <f t="shared" si="156"/>
        <v>1</v>
      </c>
      <c r="U1289" s="169">
        <f t="shared" si="157"/>
        <v>1</v>
      </c>
      <c r="V1289" s="169">
        <f t="shared" si="158"/>
        <v>1.0793825799338479</v>
      </c>
      <c r="W1289" s="169">
        <f t="shared" si="159"/>
        <v>1.0245365321701199</v>
      </c>
      <c r="X1289" s="170">
        <v>1</v>
      </c>
      <c r="Y1289" s="139">
        <v>39562</v>
      </c>
      <c r="Z1289" s="139">
        <v>39582</v>
      </c>
      <c r="AA1289" s="139">
        <v>39674</v>
      </c>
      <c r="AB1289" s="139">
        <v>39686</v>
      </c>
      <c r="AC1289" s="139">
        <v>39702</v>
      </c>
      <c r="AD1289" s="147">
        <f t="shared" si="160"/>
        <v>12</v>
      </c>
      <c r="AE1289" s="131">
        <v>51</v>
      </c>
      <c r="AF1289" s="147" t="s">
        <v>5854</v>
      </c>
      <c r="AG1289" s="147">
        <v>1</v>
      </c>
    </row>
    <row r="1290" spans="1:33" x14ac:dyDescent="0.25">
      <c r="A1290" s="147" t="s">
        <v>2149</v>
      </c>
      <c r="B1290" s="140" t="s">
        <v>8470</v>
      </c>
      <c r="C1290" s="147" t="s">
        <v>34</v>
      </c>
      <c r="D1290" s="140" t="s">
        <v>8499</v>
      </c>
      <c r="E1290" s="147" t="s">
        <v>1664</v>
      </c>
      <c r="F1290" s="140" t="s">
        <v>8576</v>
      </c>
      <c r="G1290" s="147" t="s">
        <v>3403</v>
      </c>
      <c r="H1290" s="140" t="s">
        <v>10967</v>
      </c>
      <c r="I1290" s="147" t="s">
        <v>2341</v>
      </c>
      <c r="J1290" s="147">
        <v>1</v>
      </c>
      <c r="K1290" s="132">
        <f t="shared" si="154"/>
        <v>1962353</v>
      </c>
      <c r="L1290" s="132">
        <v>1041799</v>
      </c>
      <c r="M1290" s="132">
        <v>920554</v>
      </c>
      <c r="N1290" s="132">
        <v>1041799</v>
      </c>
      <c r="O1290" s="133" t="s">
        <v>4679</v>
      </c>
      <c r="P1290" s="132">
        <v>424013.82</v>
      </c>
      <c r="Q1290" s="132">
        <f t="shared" si="155"/>
        <v>1465812.82</v>
      </c>
      <c r="R1290" s="132">
        <v>1041799</v>
      </c>
      <c r="S1290" s="132">
        <v>424013.82</v>
      </c>
      <c r="T1290" s="169">
        <f t="shared" si="156"/>
        <v>1</v>
      </c>
      <c r="U1290" s="169">
        <f t="shared" si="157"/>
        <v>1</v>
      </c>
      <c r="V1290" s="169">
        <f t="shared" si="158"/>
        <v>0.46060722130369319</v>
      </c>
      <c r="W1290" s="169">
        <f t="shared" si="159"/>
        <v>0.74696694223720206</v>
      </c>
      <c r="X1290" s="170">
        <v>1</v>
      </c>
      <c r="Y1290" s="139">
        <v>38867</v>
      </c>
      <c r="Z1290" s="139">
        <v>38895</v>
      </c>
      <c r="AA1290" s="139">
        <v>38971</v>
      </c>
      <c r="AB1290" s="139">
        <v>39232</v>
      </c>
      <c r="AC1290" s="139">
        <v>39262</v>
      </c>
      <c r="AD1290" s="147">
        <f t="shared" si="160"/>
        <v>261</v>
      </c>
      <c r="AE1290" s="131">
        <v>160</v>
      </c>
      <c r="AG1290" s="147">
        <v>1</v>
      </c>
    </row>
    <row r="1291" spans="1:33" x14ac:dyDescent="0.25">
      <c r="A1291" s="147" t="s">
        <v>2149</v>
      </c>
      <c r="B1291" s="140" t="s">
        <v>8470</v>
      </c>
      <c r="C1291" s="147" t="s">
        <v>34</v>
      </c>
      <c r="D1291" s="140" t="s">
        <v>8499</v>
      </c>
      <c r="E1291" s="147" t="s">
        <v>1664</v>
      </c>
      <c r="F1291" s="140" t="s">
        <v>8576</v>
      </c>
      <c r="G1291" s="147" t="s">
        <v>2025</v>
      </c>
      <c r="H1291" s="140" t="s">
        <v>9507</v>
      </c>
      <c r="I1291" s="147" t="s">
        <v>5816</v>
      </c>
      <c r="J1291" s="147">
        <v>1</v>
      </c>
      <c r="K1291" s="132">
        <f t="shared" si="154"/>
        <v>1777409</v>
      </c>
      <c r="L1291" s="132">
        <v>1013006</v>
      </c>
      <c r="M1291" s="132">
        <v>764403</v>
      </c>
      <c r="N1291" s="132">
        <v>1013006</v>
      </c>
      <c r="O1291" s="133" t="s">
        <v>4679</v>
      </c>
      <c r="P1291" s="132">
        <v>557400</v>
      </c>
      <c r="Q1291" s="132">
        <f t="shared" si="155"/>
        <v>1570406</v>
      </c>
      <c r="R1291" s="132">
        <v>1013006</v>
      </c>
      <c r="S1291" s="132">
        <v>557400</v>
      </c>
      <c r="T1291" s="169">
        <f t="shared" si="156"/>
        <v>1</v>
      </c>
      <c r="U1291" s="169">
        <f t="shared" si="157"/>
        <v>1</v>
      </c>
      <c r="V1291" s="169">
        <f t="shared" si="158"/>
        <v>0.72919651021777776</v>
      </c>
      <c r="W1291" s="169">
        <f t="shared" si="159"/>
        <v>0.88353665363458833</v>
      </c>
      <c r="X1291" s="170">
        <v>1</v>
      </c>
      <c r="Y1291" s="139">
        <v>38867</v>
      </c>
      <c r="Z1291" s="139">
        <v>38895</v>
      </c>
      <c r="AA1291" s="139">
        <v>38926</v>
      </c>
      <c r="AB1291" s="139">
        <v>39079</v>
      </c>
      <c r="AC1291" s="139">
        <v>39090</v>
      </c>
      <c r="AD1291" s="147">
        <f t="shared" si="160"/>
        <v>153</v>
      </c>
      <c r="AE1291" s="131">
        <v>124</v>
      </c>
      <c r="AG1291" s="147">
        <v>1</v>
      </c>
    </row>
    <row r="1292" spans="1:33" x14ac:dyDescent="0.25">
      <c r="A1292" s="147" t="s">
        <v>2149</v>
      </c>
      <c r="B1292" s="140" t="s">
        <v>8470</v>
      </c>
      <c r="C1292" s="147" t="s">
        <v>34</v>
      </c>
      <c r="D1292" s="140" t="s">
        <v>8499</v>
      </c>
      <c r="E1292" s="147" t="s">
        <v>1664</v>
      </c>
      <c r="F1292" s="140" t="s">
        <v>8576</v>
      </c>
      <c r="G1292" s="147" t="s">
        <v>3631</v>
      </c>
      <c r="H1292" s="140" t="s">
        <v>10968</v>
      </c>
      <c r="I1292" s="147" t="s">
        <v>5855</v>
      </c>
      <c r="J1292" s="147">
        <v>1</v>
      </c>
      <c r="K1292" s="132">
        <f t="shared" si="154"/>
        <v>719735</v>
      </c>
      <c r="L1292" s="132">
        <v>508641</v>
      </c>
      <c r="M1292" s="132">
        <v>211094</v>
      </c>
      <c r="N1292" s="132">
        <v>503276.11</v>
      </c>
      <c r="O1292" s="133" t="s">
        <v>4679</v>
      </c>
      <c r="P1292" s="132">
        <v>118350</v>
      </c>
      <c r="Q1292" s="132">
        <f t="shared" si="155"/>
        <v>621626.11</v>
      </c>
      <c r="R1292" s="132">
        <v>503276.11</v>
      </c>
      <c r="S1292" s="132">
        <v>118350</v>
      </c>
      <c r="T1292" s="169">
        <f t="shared" si="156"/>
        <v>1</v>
      </c>
      <c r="U1292" s="169">
        <f t="shared" si="157"/>
        <v>1</v>
      </c>
      <c r="V1292" s="169">
        <f t="shared" si="158"/>
        <v>0.5606507053729618</v>
      </c>
      <c r="W1292" s="169">
        <f t="shared" si="159"/>
        <v>0.86368748219830904</v>
      </c>
      <c r="X1292" s="170">
        <v>1</v>
      </c>
      <c r="Y1292" s="139">
        <v>39562</v>
      </c>
      <c r="Z1292" s="139">
        <v>39582</v>
      </c>
      <c r="AA1292" s="139">
        <v>39695</v>
      </c>
      <c r="AB1292" s="135">
        <v>39797</v>
      </c>
      <c r="AC1292" s="139">
        <v>39827</v>
      </c>
      <c r="AD1292" s="147">
        <f t="shared" si="160"/>
        <v>102</v>
      </c>
      <c r="AE1292" s="131">
        <v>70</v>
      </c>
      <c r="AG1292" s="147">
        <v>1</v>
      </c>
    </row>
    <row r="1293" spans="1:33" x14ac:dyDescent="0.25">
      <c r="A1293" s="147" t="s">
        <v>2149</v>
      </c>
      <c r="B1293" s="140" t="s">
        <v>8470</v>
      </c>
      <c r="C1293" s="147" t="s">
        <v>34</v>
      </c>
      <c r="D1293" s="140" t="s">
        <v>8499</v>
      </c>
      <c r="E1293" s="147" t="s">
        <v>1664</v>
      </c>
      <c r="F1293" s="140" t="s">
        <v>8576</v>
      </c>
      <c r="G1293" s="147" t="s">
        <v>1668</v>
      </c>
      <c r="H1293" s="140" t="s">
        <v>9508</v>
      </c>
      <c r="I1293" s="147" t="s">
        <v>74</v>
      </c>
      <c r="J1293" s="147">
        <v>1</v>
      </c>
      <c r="K1293" s="132">
        <f t="shared" si="154"/>
        <v>3598772.44</v>
      </c>
      <c r="L1293" s="132">
        <v>2645721</v>
      </c>
      <c r="M1293" s="132">
        <v>953051.44</v>
      </c>
      <c r="N1293" s="132">
        <v>2116576.7999999998</v>
      </c>
      <c r="O1293" s="133" t="s">
        <v>4753</v>
      </c>
      <c r="P1293" s="132">
        <v>662749.13</v>
      </c>
      <c r="Q1293" s="132">
        <f t="shared" si="155"/>
        <v>2779325.9299999997</v>
      </c>
      <c r="R1293" s="132">
        <v>2116576.7999999998</v>
      </c>
      <c r="S1293" s="132">
        <v>662749.13</v>
      </c>
      <c r="T1293" s="169">
        <f t="shared" si="156"/>
        <v>1</v>
      </c>
      <c r="U1293" s="169">
        <f t="shared" si="157"/>
        <v>1</v>
      </c>
      <c r="V1293" s="169">
        <f t="shared" si="158"/>
        <v>0.6953970186541033</v>
      </c>
      <c r="W1293" s="169">
        <f t="shared" si="159"/>
        <v>0.77229832570352785</v>
      </c>
      <c r="X1293" s="170">
        <v>1</v>
      </c>
      <c r="Y1293" s="139">
        <v>39562</v>
      </c>
      <c r="Z1293" s="139">
        <v>39582</v>
      </c>
      <c r="AA1293" s="139">
        <v>39757</v>
      </c>
      <c r="AB1293" s="139">
        <v>39979</v>
      </c>
      <c r="AC1293" s="139">
        <v>39993</v>
      </c>
      <c r="AD1293" s="147">
        <f t="shared" si="160"/>
        <v>222</v>
      </c>
      <c r="AE1293" s="131">
        <v>112</v>
      </c>
      <c r="AG1293" s="147">
        <v>1</v>
      </c>
    </row>
    <row r="1294" spans="1:33" x14ac:dyDescent="0.25">
      <c r="A1294" s="147" t="s">
        <v>2149</v>
      </c>
      <c r="B1294" s="140" t="s">
        <v>8470</v>
      </c>
      <c r="C1294" s="147" t="s">
        <v>34</v>
      </c>
      <c r="D1294" s="140" t="s">
        <v>8499</v>
      </c>
      <c r="E1294" s="147" t="s">
        <v>1664</v>
      </c>
      <c r="F1294" s="140" t="s">
        <v>8576</v>
      </c>
      <c r="G1294" s="147" t="s">
        <v>1666</v>
      </c>
      <c r="H1294" s="140" t="s">
        <v>9510</v>
      </c>
      <c r="I1294" s="147" t="s">
        <v>5856</v>
      </c>
      <c r="J1294" s="147">
        <v>1</v>
      </c>
      <c r="K1294" s="132">
        <f t="shared" si="154"/>
        <v>1083406</v>
      </c>
      <c r="L1294" s="132">
        <v>737496</v>
      </c>
      <c r="M1294" s="132">
        <v>345910</v>
      </c>
      <c r="N1294" s="132">
        <v>663746.4</v>
      </c>
      <c r="O1294" s="133" t="s">
        <v>4699</v>
      </c>
      <c r="P1294" s="132">
        <v>320525</v>
      </c>
      <c r="Q1294" s="132">
        <f t="shared" si="155"/>
        <v>984271.4</v>
      </c>
      <c r="R1294" s="132">
        <v>663746.4</v>
      </c>
      <c r="S1294" s="132">
        <v>320525</v>
      </c>
      <c r="T1294" s="169">
        <f t="shared" si="156"/>
        <v>1</v>
      </c>
      <c r="U1294" s="169">
        <f t="shared" si="157"/>
        <v>1</v>
      </c>
      <c r="V1294" s="169">
        <f t="shared" si="158"/>
        <v>0.92661385909629668</v>
      </c>
      <c r="W1294" s="169">
        <f t="shared" si="159"/>
        <v>0.90849727618270526</v>
      </c>
      <c r="X1294" s="170">
        <v>1</v>
      </c>
      <c r="Y1294" s="139">
        <v>39562</v>
      </c>
      <c r="Z1294" s="139">
        <v>39582</v>
      </c>
      <c r="AA1294" s="139">
        <v>39651</v>
      </c>
      <c r="AB1294" s="135">
        <v>39797</v>
      </c>
      <c r="AC1294" s="139">
        <v>39818</v>
      </c>
      <c r="AD1294" s="147">
        <f t="shared" si="160"/>
        <v>146</v>
      </c>
      <c r="AE1294" s="131">
        <v>135</v>
      </c>
      <c r="AG1294" s="147">
        <v>1</v>
      </c>
    </row>
    <row r="1295" spans="1:33" x14ac:dyDescent="0.25">
      <c r="A1295" s="147" t="s">
        <v>2149</v>
      </c>
      <c r="B1295" s="140" t="s">
        <v>8470</v>
      </c>
      <c r="C1295" s="147" t="s">
        <v>34</v>
      </c>
      <c r="D1295" s="140" t="s">
        <v>8499</v>
      </c>
      <c r="E1295" s="147" t="s">
        <v>1664</v>
      </c>
      <c r="F1295" s="140" t="s">
        <v>8576</v>
      </c>
      <c r="G1295" s="147" t="s">
        <v>1852</v>
      </c>
      <c r="H1295" s="140" t="s">
        <v>9512</v>
      </c>
      <c r="I1295" s="147" t="s">
        <v>5857</v>
      </c>
      <c r="J1295" s="147">
        <v>1</v>
      </c>
      <c r="K1295" s="132">
        <f t="shared" si="154"/>
        <v>739269</v>
      </c>
      <c r="L1295" s="132">
        <v>520926</v>
      </c>
      <c r="M1295" s="132">
        <v>218343</v>
      </c>
      <c r="N1295" s="132">
        <v>468833.39999999997</v>
      </c>
      <c r="O1295" s="133" t="s">
        <v>4699</v>
      </c>
      <c r="P1295" s="132">
        <v>288375</v>
      </c>
      <c r="Q1295" s="132">
        <f t="shared" si="155"/>
        <v>757208.4</v>
      </c>
      <c r="R1295" s="132">
        <v>468833.4</v>
      </c>
      <c r="S1295" s="132">
        <v>288375</v>
      </c>
      <c r="T1295" s="169">
        <f t="shared" si="156"/>
        <v>1.0000000000000002</v>
      </c>
      <c r="U1295" s="169">
        <f t="shared" si="157"/>
        <v>1</v>
      </c>
      <c r="V1295" s="169">
        <f t="shared" si="158"/>
        <v>1.3207430510710212</v>
      </c>
      <c r="W1295" s="169">
        <f t="shared" si="159"/>
        <v>1.0242664037041997</v>
      </c>
      <c r="X1295" s="170">
        <v>1</v>
      </c>
      <c r="Y1295" s="139">
        <v>39562</v>
      </c>
      <c r="Z1295" s="139">
        <v>39582</v>
      </c>
      <c r="AA1295" s="139">
        <v>39707</v>
      </c>
      <c r="AB1295" s="135">
        <v>39797</v>
      </c>
      <c r="AC1295" s="139">
        <v>39799</v>
      </c>
      <c r="AD1295" s="147">
        <f t="shared" si="160"/>
        <v>90</v>
      </c>
      <c r="AE1295" s="131">
        <v>100</v>
      </c>
      <c r="AG1295" s="147">
        <v>1</v>
      </c>
    </row>
    <row r="1296" spans="1:33" x14ac:dyDescent="0.25">
      <c r="A1296" s="147" t="s">
        <v>2149</v>
      </c>
      <c r="B1296" s="140" t="s">
        <v>8470</v>
      </c>
      <c r="C1296" s="147" t="s">
        <v>34</v>
      </c>
      <c r="D1296" s="140" t="s">
        <v>8499</v>
      </c>
      <c r="E1296" s="147" t="s">
        <v>1664</v>
      </c>
      <c r="F1296" s="140" t="s">
        <v>8576</v>
      </c>
      <c r="G1296" s="147" t="s">
        <v>9513</v>
      </c>
      <c r="H1296" s="140" t="s">
        <v>9514</v>
      </c>
      <c r="I1296" s="147" t="s">
        <v>5817</v>
      </c>
      <c r="J1296" s="147">
        <v>1</v>
      </c>
      <c r="K1296" s="132">
        <f t="shared" si="154"/>
        <v>2114480</v>
      </c>
      <c r="L1296" s="132">
        <v>1428790</v>
      </c>
      <c r="M1296" s="132">
        <v>685690</v>
      </c>
      <c r="N1296" s="132">
        <v>1371638.4</v>
      </c>
      <c r="O1296" s="133" t="s">
        <v>4679</v>
      </c>
      <c r="P1296" s="132">
        <v>600159</v>
      </c>
      <c r="Q1296" s="132">
        <f t="shared" si="155"/>
        <v>1971797.4</v>
      </c>
      <c r="R1296" s="132">
        <v>1371638.4</v>
      </c>
      <c r="S1296" s="132">
        <v>600159</v>
      </c>
      <c r="T1296" s="169">
        <f t="shared" si="156"/>
        <v>1</v>
      </c>
      <c r="U1296" s="169">
        <f t="shared" si="157"/>
        <v>1</v>
      </c>
      <c r="V1296" s="169">
        <f t="shared" si="158"/>
        <v>0.87526287389345037</v>
      </c>
      <c r="W1296" s="169">
        <f t="shared" si="159"/>
        <v>0.93252118724225341</v>
      </c>
      <c r="X1296" s="170">
        <v>1</v>
      </c>
      <c r="Y1296" s="139">
        <v>38867</v>
      </c>
      <c r="Z1296" s="139">
        <v>38895</v>
      </c>
      <c r="AA1296" s="139">
        <v>38959</v>
      </c>
      <c r="AB1296" s="139">
        <v>39263</v>
      </c>
      <c r="AC1296" s="139">
        <v>39274</v>
      </c>
      <c r="AD1296" s="147">
        <f t="shared" si="160"/>
        <v>304</v>
      </c>
      <c r="AE1296" s="131">
        <v>140</v>
      </c>
      <c r="AG1296" s="147">
        <v>1</v>
      </c>
    </row>
    <row r="1297" spans="1:34" x14ac:dyDescent="0.25">
      <c r="A1297" s="147" t="s">
        <v>2149</v>
      </c>
      <c r="B1297" s="140" t="s">
        <v>8470</v>
      </c>
      <c r="C1297" s="147" t="s">
        <v>34</v>
      </c>
      <c r="D1297" s="140" t="s">
        <v>8499</v>
      </c>
      <c r="E1297" s="147" t="s">
        <v>1664</v>
      </c>
      <c r="F1297" s="140" t="s">
        <v>8576</v>
      </c>
      <c r="G1297" s="147" t="s">
        <v>9513</v>
      </c>
      <c r="H1297" s="140" t="s">
        <v>9514</v>
      </c>
      <c r="I1297" s="147" t="s">
        <v>5856</v>
      </c>
      <c r="J1297" s="147">
        <v>1</v>
      </c>
      <c r="K1297" s="132">
        <f t="shared" si="154"/>
        <v>1295750</v>
      </c>
      <c r="L1297" s="132">
        <v>949767</v>
      </c>
      <c r="M1297" s="132">
        <v>345983</v>
      </c>
      <c r="N1297" s="132">
        <v>854790.29999999993</v>
      </c>
      <c r="O1297" s="133" t="s">
        <v>4699</v>
      </c>
      <c r="P1297" s="132">
        <v>418093.98</v>
      </c>
      <c r="Q1297" s="132">
        <f t="shared" si="155"/>
        <v>1272884.28</v>
      </c>
      <c r="R1297" s="132">
        <v>854790.3</v>
      </c>
      <c r="S1297" s="132">
        <v>418093.98</v>
      </c>
      <c r="T1297" s="169">
        <f t="shared" si="156"/>
        <v>1.0000000000000002</v>
      </c>
      <c r="U1297" s="169">
        <f t="shared" si="157"/>
        <v>1</v>
      </c>
      <c r="V1297" s="169">
        <f t="shared" si="158"/>
        <v>1.2084234774540945</v>
      </c>
      <c r="W1297" s="169">
        <f t="shared" si="159"/>
        <v>0.98235329345938649</v>
      </c>
      <c r="X1297" s="170">
        <v>1</v>
      </c>
      <c r="Y1297" s="139">
        <v>39562</v>
      </c>
      <c r="Z1297" s="139">
        <v>39582</v>
      </c>
      <c r="AA1297" s="139">
        <v>39707</v>
      </c>
      <c r="AB1297" s="136">
        <v>39797</v>
      </c>
      <c r="AC1297" s="139">
        <v>39933</v>
      </c>
      <c r="AD1297" s="147">
        <f t="shared" si="160"/>
        <v>90</v>
      </c>
      <c r="AE1297" s="131">
        <v>296</v>
      </c>
      <c r="AG1297" s="147">
        <v>1</v>
      </c>
      <c r="AH1297" s="147" t="s">
        <v>5021</v>
      </c>
    </row>
    <row r="1298" spans="1:34" x14ac:dyDescent="0.25">
      <c r="A1298" s="147" t="s">
        <v>2149</v>
      </c>
      <c r="B1298" s="140" t="s">
        <v>8470</v>
      </c>
      <c r="C1298" s="147" t="s">
        <v>34</v>
      </c>
      <c r="D1298" s="140" t="s">
        <v>8499</v>
      </c>
      <c r="E1298" s="147" t="s">
        <v>1664</v>
      </c>
      <c r="F1298" s="140" t="s">
        <v>8576</v>
      </c>
      <c r="G1298" s="147" t="s">
        <v>417</v>
      </c>
      <c r="H1298" s="140" t="s">
        <v>10969</v>
      </c>
      <c r="I1298" s="147" t="s">
        <v>5818</v>
      </c>
      <c r="J1298" s="147">
        <v>1</v>
      </c>
      <c r="K1298" s="132">
        <f t="shared" si="154"/>
        <v>3129124</v>
      </c>
      <c r="L1298" s="132">
        <v>1719281</v>
      </c>
      <c r="M1298" s="132">
        <v>1409843</v>
      </c>
      <c r="N1298" s="132">
        <v>1719281</v>
      </c>
      <c r="O1298" s="133" t="s">
        <v>4679</v>
      </c>
      <c r="P1298" s="132">
        <v>857780.13</v>
      </c>
      <c r="Q1298" s="132">
        <f t="shared" si="155"/>
        <v>2577061.13</v>
      </c>
      <c r="R1298" s="132">
        <v>1719281</v>
      </c>
      <c r="S1298" s="132">
        <v>857780.13</v>
      </c>
      <c r="T1298" s="169">
        <f t="shared" si="156"/>
        <v>1</v>
      </c>
      <c r="U1298" s="169">
        <f t="shared" si="157"/>
        <v>1</v>
      </c>
      <c r="V1298" s="169">
        <f t="shared" si="158"/>
        <v>0.60842244845702675</v>
      </c>
      <c r="W1298" s="169">
        <f t="shared" si="159"/>
        <v>0.82357270916716618</v>
      </c>
      <c r="X1298" s="170">
        <v>1</v>
      </c>
      <c r="Y1298" s="139">
        <v>38867</v>
      </c>
      <c r="Z1298" s="139">
        <v>38895</v>
      </c>
      <c r="AA1298" s="139">
        <v>38989</v>
      </c>
      <c r="AB1298" s="139">
        <v>39232</v>
      </c>
      <c r="AC1298" s="139">
        <v>39268</v>
      </c>
      <c r="AD1298" s="147">
        <f t="shared" si="160"/>
        <v>243</v>
      </c>
      <c r="AE1298" s="131">
        <v>140</v>
      </c>
      <c r="AG1298" s="147">
        <v>1</v>
      </c>
      <c r="AH1298" s="147" t="s">
        <v>5021</v>
      </c>
    </row>
    <row r="1299" spans="1:34" x14ac:dyDescent="0.25">
      <c r="A1299" s="147" t="s">
        <v>2149</v>
      </c>
      <c r="B1299" s="140" t="s">
        <v>8470</v>
      </c>
      <c r="C1299" s="147" t="s">
        <v>34</v>
      </c>
      <c r="D1299" s="140" t="s">
        <v>8499</v>
      </c>
      <c r="E1299" s="147" t="s">
        <v>1664</v>
      </c>
      <c r="F1299" s="140" t="s">
        <v>8576</v>
      </c>
      <c r="G1299" s="147" t="s">
        <v>417</v>
      </c>
      <c r="H1299" s="140" t="s">
        <v>10969</v>
      </c>
      <c r="I1299" s="147" t="s">
        <v>3246</v>
      </c>
      <c r="J1299" s="147">
        <v>1</v>
      </c>
      <c r="K1299" s="132">
        <f t="shared" si="154"/>
        <v>1854693</v>
      </c>
      <c r="L1299" s="132">
        <v>1347847</v>
      </c>
      <c r="M1299" s="132">
        <v>506846</v>
      </c>
      <c r="N1299" s="132">
        <v>1347847</v>
      </c>
      <c r="O1299" s="133" t="s">
        <v>4679</v>
      </c>
      <c r="P1299" s="132">
        <v>486434.05</v>
      </c>
      <c r="Q1299" s="132">
        <f t="shared" si="155"/>
        <v>1834281.05</v>
      </c>
      <c r="R1299" s="132">
        <v>1347847</v>
      </c>
      <c r="S1299" s="132">
        <v>486434.05</v>
      </c>
      <c r="T1299" s="169">
        <f t="shared" si="156"/>
        <v>1</v>
      </c>
      <c r="U1299" s="169">
        <f t="shared" si="157"/>
        <v>1</v>
      </c>
      <c r="V1299" s="169">
        <f t="shared" si="158"/>
        <v>0.95972751092047681</v>
      </c>
      <c r="W1299" s="169">
        <f t="shared" si="159"/>
        <v>0.9889944319625944</v>
      </c>
      <c r="X1299" s="170">
        <v>1</v>
      </c>
      <c r="Y1299" s="139">
        <v>39232</v>
      </c>
      <c r="Z1299" s="139">
        <v>39253</v>
      </c>
      <c r="AA1299" s="139">
        <v>39419</v>
      </c>
      <c r="AB1299" s="139">
        <v>39655</v>
      </c>
      <c r="AC1299" s="139">
        <v>39660</v>
      </c>
      <c r="AD1299" s="147">
        <f t="shared" si="160"/>
        <v>236</v>
      </c>
      <c r="AE1299" s="131">
        <v>161</v>
      </c>
      <c r="AG1299" s="147">
        <v>1</v>
      </c>
      <c r="AH1299" s="147" t="s">
        <v>5021</v>
      </c>
    </row>
    <row r="1300" spans="1:34" x14ac:dyDescent="0.25">
      <c r="A1300" s="147" t="s">
        <v>2149</v>
      </c>
      <c r="B1300" s="140" t="s">
        <v>8470</v>
      </c>
      <c r="C1300" s="147" t="s">
        <v>34</v>
      </c>
      <c r="D1300" s="140" t="s">
        <v>8499</v>
      </c>
      <c r="E1300" s="147" t="s">
        <v>1664</v>
      </c>
      <c r="F1300" s="140" t="s">
        <v>8576</v>
      </c>
      <c r="G1300" s="147" t="s">
        <v>1445</v>
      </c>
      <c r="H1300" s="140" t="s">
        <v>9515</v>
      </c>
      <c r="I1300" s="147" t="s">
        <v>5819</v>
      </c>
      <c r="J1300" s="147">
        <v>1</v>
      </c>
      <c r="K1300" s="132">
        <f t="shared" si="154"/>
        <v>2969185.7</v>
      </c>
      <c r="L1300" s="132">
        <v>2048631.7</v>
      </c>
      <c r="M1300" s="132">
        <v>920554</v>
      </c>
      <c r="N1300" s="132">
        <v>2048631.7</v>
      </c>
      <c r="O1300" s="133" t="s">
        <v>4679</v>
      </c>
      <c r="P1300" s="132">
        <v>438127</v>
      </c>
      <c r="Q1300" s="132">
        <f t="shared" si="155"/>
        <v>2486758.7000000002</v>
      </c>
      <c r="R1300" s="132">
        <v>2048631.7</v>
      </c>
      <c r="S1300" s="132">
        <v>438127</v>
      </c>
      <c r="T1300" s="169">
        <f t="shared" si="156"/>
        <v>1</v>
      </c>
      <c r="U1300" s="169">
        <f t="shared" si="157"/>
        <v>1</v>
      </c>
      <c r="V1300" s="169">
        <f t="shared" si="158"/>
        <v>0.47593840230991336</v>
      </c>
      <c r="W1300" s="169">
        <f t="shared" si="159"/>
        <v>0.83752211928004372</v>
      </c>
      <c r="X1300" s="170">
        <v>1</v>
      </c>
      <c r="Y1300" s="139">
        <v>38867</v>
      </c>
      <c r="Z1300" s="139">
        <v>38895</v>
      </c>
      <c r="AA1300" s="139">
        <v>38995</v>
      </c>
      <c r="AB1300" s="139">
        <v>39599</v>
      </c>
      <c r="AC1300" s="139">
        <v>39803</v>
      </c>
      <c r="AD1300" s="147">
        <f t="shared" si="160"/>
        <v>604</v>
      </c>
      <c r="AE1300" s="131">
        <v>125</v>
      </c>
      <c r="AG1300" s="147">
        <v>1</v>
      </c>
      <c r="AH1300" s="147" t="s">
        <v>5021</v>
      </c>
    </row>
    <row r="1301" spans="1:34" x14ac:dyDescent="0.25">
      <c r="A1301" s="147" t="s">
        <v>2149</v>
      </c>
      <c r="B1301" s="140" t="s">
        <v>8470</v>
      </c>
      <c r="C1301" s="147" t="s">
        <v>34</v>
      </c>
      <c r="D1301" s="140" t="s">
        <v>8499</v>
      </c>
      <c r="E1301" s="147" t="s">
        <v>1664</v>
      </c>
      <c r="F1301" s="140" t="s">
        <v>8576</v>
      </c>
      <c r="G1301" s="147" t="s">
        <v>3633</v>
      </c>
      <c r="H1301" s="140" t="s">
        <v>10970</v>
      </c>
      <c r="I1301" s="147" t="s">
        <v>3634</v>
      </c>
      <c r="J1301" s="147">
        <v>1</v>
      </c>
      <c r="K1301" s="132">
        <f t="shared" si="154"/>
        <v>1492674</v>
      </c>
      <c r="L1301" s="132">
        <v>1046979</v>
      </c>
      <c r="M1301" s="132">
        <v>445695</v>
      </c>
      <c r="N1301" s="132">
        <v>1046978.8</v>
      </c>
      <c r="O1301" s="133" t="s">
        <v>4679</v>
      </c>
      <c r="P1301" s="132">
        <v>405206</v>
      </c>
      <c r="Q1301" s="132">
        <f t="shared" si="155"/>
        <v>1452184.8</v>
      </c>
      <c r="R1301" s="132">
        <v>1046978.8</v>
      </c>
      <c r="S1301" s="132">
        <v>405206</v>
      </c>
      <c r="T1301" s="169">
        <f t="shared" si="156"/>
        <v>1</v>
      </c>
      <c r="U1301" s="169">
        <f t="shared" si="157"/>
        <v>1</v>
      </c>
      <c r="V1301" s="169">
        <f t="shared" si="158"/>
        <v>0.90915536409427977</v>
      </c>
      <c r="W1301" s="169">
        <f t="shared" si="159"/>
        <v>0.97287472013313026</v>
      </c>
      <c r="X1301" s="170">
        <v>1</v>
      </c>
      <c r="Y1301" s="139">
        <v>39562</v>
      </c>
      <c r="Z1301" s="139">
        <v>39582</v>
      </c>
      <c r="AA1301" s="139">
        <v>39702</v>
      </c>
      <c r="AB1301" s="136">
        <v>39828</v>
      </c>
      <c r="AC1301" s="139">
        <v>39862</v>
      </c>
      <c r="AD1301" s="147">
        <f t="shared" si="160"/>
        <v>126</v>
      </c>
      <c r="AE1301" s="131">
        <v>83</v>
      </c>
      <c r="AG1301" s="147">
        <v>1</v>
      </c>
      <c r="AH1301" s="147" t="s">
        <v>5021</v>
      </c>
    </row>
    <row r="1302" spans="1:34" x14ac:dyDescent="0.25">
      <c r="A1302" s="147" t="s">
        <v>2149</v>
      </c>
      <c r="B1302" s="140" t="s">
        <v>8470</v>
      </c>
      <c r="C1302" s="147" t="s">
        <v>34</v>
      </c>
      <c r="D1302" s="140" t="s">
        <v>8499</v>
      </c>
      <c r="E1302" s="147" t="s">
        <v>1664</v>
      </c>
      <c r="F1302" s="140" t="s">
        <v>8576</v>
      </c>
      <c r="G1302" s="147" t="s">
        <v>3533</v>
      </c>
      <c r="H1302" s="140" t="s">
        <v>10971</v>
      </c>
      <c r="I1302" s="147" t="s">
        <v>394</v>
      </c>
      <c r="J1302" s="147">
        <v>1</v>
      </c>
      <c r="K1302" s="132">
        <f t="shared" si="154"/>
        <v>2489620</v>
      </c>
      <c r="L1302" s="132">
        <v>1625120</v>
      </c>
      <c r="M1302" s="132">
        <v>864500</v>
      </c>
      <c r="N1302" s="132">
        <v>1517959.8299999998</v>
      </c>
      <c r="O1302" s="133" t="s">
        <v>4679</v>
      </c>
      <c r="P1302" s="132">
        <v>1018668.5</v>
      </c>
      <c r="Q1302" s="132">
        <f t="shared" si="155"/>
        <v>2536628.33</v>
      </c>
      <c r="R1302" s="132">
        <v>1517959.83</v>
      </c>
      <c r="S1302" s="132">
        <v>1018668.5</v>
      </c>
      <c r="T1302" s="169">
        <f t="shared" si="156"/>
        <v>1.0000000000000002</v>
      </c>
      <c r="U1302" s="169">
        <f t="shared" si="157"/>
        <v>1</v>
      </c>
      <c r="V1302" s="169">
        <f t="shared" si="158"/>
        <v>1.1783325621746674</v>
      </c>
      <c r="W1302" s="169">
        <f t="shared" si="159"/>
        <v>1.018881728938553</v>
      </c>
      <c r="X1302" s="170">
        <v>1</v>
      </c>
      <c r="Y1302" s="139">
        <v>39232</v>
      </c>
      <c r="Z1302" s="139">
        <v>39253</v>
      </c>
      <c r="AA1302" s="139">
        <v>39553</v>
      </c>
      <c r="AB1302" s="202">
        <v>39538</v>
      </c>
      <c r="AC1302" s="139">
        <v>39933</v>
      </c>
      <c r="AD1302" s="147">
        <f t="shared" si="160"/>
        <v>-15</v>
      </c>
      <c r="AE1302" s="131">
        <v>160</v>
      </c>
      <c r="AG1302" s="147">
        <v>1</v>
      </c>
      <c r="AH1302" s="147" t="s">
        <v>5021</v>
      </c>
    </row>
    <row r="1303" spans="1:34" x14ac:dyDescent="0.25">
      <c r="A1303" s="147" t="s">
        <v>2149</v>
      </c>
      <c r="B1303" s="140" t="s">
        <v>8470</v>
      </c>
      <c r="C1303" s="147" t="s">
        <v>34</v>
      </c>
      <c r="D1303" s="140" t="s">
        <v>8499</v>
      </c>
      <c r="E1303" s="147" t="s">
        <v>1664</v>
      </c>
      <c r="F1303" s="140" t="s">
        <v>8576</v>
      </c>
      <c r="G1303" s="147" t="s">
        <v>3405</v>
      </c>
      <c r="H1303" s="140" t="s">
        <v>10973</v>
      </c>
      <c r="I1303" s="147" t="s">
        <v>5820</v>
      </c>
      <c r="J1303" s="147">
        <v>1</v>
      </c>
      <c r="K1303" s="132">
        <f t="shared" si="154"/>
        <v>240500</v>
      </c>
      <c r="L1303" s="132">
        <v>121000</v>
      </c>
      <c r="M1303" s="132">
        <v>119500</v>
      </c>
      <c r="N1303" s="132">
        <v>108900</v>
      </c>
      <c r="O1303" s="133" t="s">
        <v>4699</v>
      </c>
      <c r="P1303" s="132">
        <v>91500</v>
      </c>
      <c r="Q1303" s="132">
        <f t="shared" si="155"/>
        <v>200400</v>
      </c>
      <c r="R1303" s="132">
        <v>108900</v>
      </c>
      <c r="S1303" s="132">
        <v>91500</v>
      </c>
      <c r="T1303" s="169">
        <f t="shared" si="156"/>
        <v>1</v>
      </c>
      <c r="U1303" s="169">
        <f t="shared" si="157"/>
        <v>1</v>
      </c>
      <c r="V1303" s="169">
        <f t="shared" si="158"/>
        <v>0.76569037656903771</v>
      </c>
      <c r="W1303" s="169">
        <f t="shared" si="159"/>
        <v>0.83326403326403331</v>
      </c>
      <c r="X1303" s="170">
        <v>1</v>
      </c>
      <c r="Y1303" s="139">
        <v>38867</v>
      </c>
      <c r="Z1303" s="139">
        <v>38895</v>
      </c>
      <c r="AA1303" s="139">
        <v>38777</v>
      </c>
      <c r="AB1303" s="139">
        <v>39294</v>
      </c>
      <c r="AC1303" s="139">
        <v>39308</v>
      </c>
      <c r="AD1303" s="147">
        <f t="shared" si="160"/>
        <v>517</v>
      </c>
      <c r="AE1303" s="131">
        <v>80</v>
      </c>
      <c r="AG1303" s="147">
        <v>1</v>
      </c>
      <c r="AH1303" s="147" t="s">
        <v>5021</v>
      </c>
    </row>
    <row r="1304" spans="1:34" x14ac:dyDescent="0.25">
      <c r="A1304" s="147" t="s">
        <v>2149</v>
      </c>
      <c r="B1304" s="140" t="s">
        <v>8470</v>
      </c>
      <c r="C1304" s="147" t="s">
        <v>34</v>
      </c>
      <c r="D1304" s="140" t="s">
        <v>8499</v>
      </c>
      <c r="E1304" s="147" t="s">
        <v>1664</v>
      </c>
      <c r="F1304" s="140" t="s">
        <v>8576</v>
      </c>
      <c r="G1304" s="147" t="s">
        <v>1851</v>
      </c>
      <c r="H1304" s="140" t="s">
        <v>9516</v>
      </c>
      <c r="I1304" s="147" t="s">
        <v>5857</v>
      </c>
      <c r="J1304" s="147">
        <v>1</v>
      </c>
      <c r="K1304" s="132">
        <f t="shared" si="154"/>
        <v>664174</v>
      </c>
      <c r="L1304" s="132">
        <v>460413.5</v>
      </c>
      <c r="M1304" s="132">
        <v>203760.5</v>
      </c>
      <c r="N1304" s="132">
        <v>460413.5</v>
      </c>
      <c r="O1304" s="133" t="s">
        <v>4679</v>
      </c>
      <c r="P1304" s="132">
        <v>217390</v>
      </c>
      <c r="Q1304" s="132">
        <f t="shared" si="155"/>
        <v>677803.5</v>
      </c>
      <c r="R1304" s="132">
        <v>460413.5</v>
      </c>
      <c r="S1304" s="132">
        <v>217390</v>
      </c>
      <c r="T1304" s="169">
        <f t="shared" si="156"/>
        <v>1</v>
      </c>
      <c r="U1304" s="169">
        <f t="shared" si="157"/>
        <v>1</v>
      </c>
      <c r="V1304" s="169">
        <f t="shared" si="158"/>
        <v>1.0668898044517952</v>
      </c>
      <c r="W1304" s="169">
        <f t="shared" si="159"/>
        <v>1.0205209779365045</v>
      </c>
      <c r="X1304" s="170">
        <v>1</v>
      </c>
      <c r="Y1304" s="139">
        <v>39562</v>
      </c>
      <c r="Z1304" s="139">
        <v>39582</v>
      </c>
      <c r="AA1304" s="139">
        <v>39703</v>
      </c>
      <c r="AB1304" s="136">
        <v>39782</v>
      </c>
      <c r="AC1304" s="139">
        <v>39877</v>
      </c>
      <c r="AD1304" s="147">
        <f t="shared" si="160"/>
        <v>79</v>
      </c>
      <c r="AE1304" s="131">
        <v>70</v>
      </c>
      <c r="AG1304" s="147">
        <v>1</v>
      </c>
      <c r="AH1304" s="147" t="s">
        <v>5021</v>
      </c>
    </row>
    <row r="1305" spans="1:34" x14ac:dyDescent="0.25">
      <c r="A1305" s="147" t="s">
        <v>2149</v>
      </c>
      <c r="B1305" s="140" t="s">
        <v>8470</v>
      </c>
      <c r="C1305" s="147" t="s">
        <v>34</v>
      </c>
      <c r="D1305" s="140" t="s">
        <v>8499</v>
      </c>
      <c r="E1305" s="147" t="s">
        <v>1664</v>
      </c>
      <c r="F1305" s="140" t="s">
        <v>8576</v>
      </c>
      <c r="G1305" s="147" t="s">
        <v>3534</v>
      </c>
      <c r="H1305" s="140" t="s">
        <v>10972</v>
      </c>
      <c r="I1305" s="147" t="s">
        <v>2660</v>
      </c>
      <c r="J1305" s="147">
        <v>1</v>
      </c>
      <c r="K1305" s="132">
        <f t="shared" si="154"/>
        <v>1076105</v>
      </c>
      <c r="L1305" s="132">
        <v>752478</v>
      </c>
      <c r="M1305" s="132">
        <v>323627</v>
      </c>
      <c r="N1305" s="132">
        <v>752478</v>
      </c>
      <c r="O1305" s="133" t="s">
        <v>4679</v>
      </c>
      <c r="P1305" s="132">
        <v>323627</v>
      </c>
      <c r="Q1305" s="132">
        <f t="shared" si="155"/>
        <v>1076105</v>
      </c>
      <c r="R1305" s="132">
        <v>752478</v>
      </c>
      <c r="S1305" s="132">
        <v>323627</v>
      </c>
      <c r="T1305" s="169">
        <f t="shared" si="156"/>
        <v>1</v>
      </c>
      <c r="U1305" s="169">
        <f t="shared" si="157"/>
        <v>1</v>
      </c>
      <c r="V1305" s="169">
        <f t="shared" si="158"/>
        <v>1</v>
      </c>
      <c r="W1305" s="169">
        <f t="shared" si="159"/>
        <v>1</v>
      </c>
      <c r="X1305" s="170">
        <v>1</v>
      </c>
      <c r="Y1305" s="139">
        <v>39232</v>
      </c>
      <c r="Z1305" s="139">
        <v>39253</v>
      </c>
      <c r="AA1305" s="139">
        <v>39394</v>
      </c>
      <c r="AB1305" s="139">
        <v>39499</v>
      </c>
      <c r="AC1305" s="139">
        <v>39535</v>
      </c>
      <c r="AD1305" s="147">
        <f t="shared" si="160"/>
        <v>105</v>
      </c>
      <c r="AE1305" s="131">
        <v>148</v>
      </c>
      <c r="AG1305" s="147">
        <v>1</v>
      </c>
      <c r="AH1305" s="147" t="s">
        <v>5021</v>
      </c>
    </row>
    <row r="1306" spans="1:34" x14ac:dyDescent="0.25">
      <c r="A1306" s="147" t="s">
        <v>2149</v>
      </c>
      <c r="B1306" s="140" t="s">
        <v>8470</v>
      </c>
      <c r="C1306" s="147" t="s">
        <v>34</v>
      </c>
      <c r="D1306" s="140" t="s">
        <v>8499</v>
      </c>
      <c r="E1306" s="147" t="s">
        <v>1664</v>
      </c>
      <c r="F1306" s="140" t="s">
        <v>8576</v>
      </c>
      <c r="G1306" s="147" t="s">
        <v>1674</v>
      </c>
      <c r="H1306" s="140" t="s">
        <v>9517</v>
      </c>
      <c r="I1306" s="147" t="s">
        <v>42</v>
      </c>
      <c r="J1306" s="147">
        <v>1</v>
      </c>
      <c r="K1306" s="132">
        <f t="shared" si="154"/>
        <v>707633</v>
      </c>
      <c r="L1306" s="132">
        <v>687633</v>
      </c>
      <c r="M1306" s="132">
        <v>20000</v>
      </c>
      <c r="N1306" s="132">
        <v>618869.70000000007</v>
      </c>
      <c r="O1306" s="133" t="s">
        <v>4699</v>
      </c>
      <c r="P1306" s="132">
        <v>20000</v>
      </c>
      <c r="Q1306" s="132">
        <f t="shared" si="155"/>
        <v>638869.69999999995</v>
      </c>
      <c r="R1306" s="132">
        <v>618869.69999999995</v>
      </c>
      <c r="S1306" s="132">
        <v>20000</v>
      </c>
      <c r="T1306" s="169">
        <f t="shared" si="156"/>
        <v>0.99999999999999978</v>
      </c>
      <c r="U1306" s="169">
        <f t="shared" si="157"/>
        <v>1</v>
      </c>
      <c r="V1306" s="169">
        <f t="shared" si="158"/>
        <v>1</v>
      </c>
      <c r="W1306" s="169">
        <f t="shared" si="159"/>
        <v>0.9028263238147457</v>
      </c>
      <c r="X1306" s="170">
        <v>1</v>
      </c>
      <c r="Y1306" s="139">
        <v>39562</v>
      </c>
      <c r="Z1306" s="139">
        <v>39582</v>
      </c>
      <c r="AA1306" s="139">
        <v>39785</v>
      </c>
      <c r="AB1306" s="136">
        <v>39828</v>
      </c>
      <c r="AC1306" s="139">
        <v>39876</v>
      </c>
      <c r="AD1306" s="147">
        <f t="shared" si="160"/>
        <v>43</v>
      </c>
      <c r="AE1306" s="131">
        <v>35</v>
      </c>
      <c r="AF1306" s="147" t="s">
        <v>5858</v>
      </c>
      <c r="AG1306" s="147">
        <v>1</v>
      </c>
      <c r="AH1306" s="147" t="s">
        <v>5021</v>
      </c>
    </row>
    <row r="1307" spans="1:34" x14ac:dyDescent="0.25">
      <c r="A1307" s="147" t="s">
        <v>2149</v>
      </c>
      <c r="B1307" s="140" t="s">
        <v>8470</v>
      </c>
      <c r="C1307" s="147" t="s">
        <v>34</v>
      </c>
      <c r="D1307" s="140" t="s">
        <v>8499</v>
      </c>
      <c r="E1307" s="147" t="s">
        <v>1664</v>
      </c>
      <c r="F1307" s="140" t="s">
        <v>8576</v>
      </c>
      <c r="G1307" s="147" t="s">
        <v>3391</v>
      </c>
      <c r="H1307" s="140" t="s">
        <v>10974</v>
      </c>
      <c r="I1307" s="147" t="s">
        <v>2236</v>
      </c>
      <c r="J1307" s="147">
        <v>1</v>
      </c>
      <c r="K1307" s="132">
        <f t="shared" si="154"/>
        <v>2962662.43</v>
      </c>
      <c r="L1307" s="132">
        <v>2254843.4300000002</v>
      </c>
      <c r="M1307" s="132">
        <v>707819</v>
      </c>
      <c r="N1307" s="132">
        <v>2254843.4300000002</v>
      </c>
      <c r="O1307" s="133" t="s">
        <v>4679</v>
      </c>
      <c r="P1307" s="132">
        <v>428421.13</v>
      </c>
      <c r="Q1307" s="132">
        <f t="shared" si="155"/>
        <v>2683264.56</v>
      </c>
      <c r="R1307" s="132">
        <v>2254843.4300000002</v>
      </c>
      <c r="S1307" s="132">
        <v>428421.13</v>
      </c>
      <c r="T1307" s="169">
        <f t="shared" si="156"/>
        <v>1</v>
      </c>
      <c r="U1307" s="169">
        <f t="shared" si="157"/>
        <v>1</v>
      </c>
      <c r="V1307" s="169">
        <f t="shared" si="158"/>
        <v>0.60526932732803163</v>
      </c>
      <c r="W1307" s="169">
        <f t="shared" si="159"/>
        <v>0.90569365339405206</v>
      </c>
      <c r="X1307" s="170">
        <v>1</v>
      </c>
      <c r="Y1307" s="139">
        <v>39232</v>
      </c>
      <c r="Z1307" s="139">
        <v>39253</v>
      </c>
      <c r="AA1307" s="139">
        <v>39617</v>
      </c>
      <c r="AB1307" s="139">
        <v>39782</v>
      </c>
      <c r="AC1307" s="139">
        <v>39818</v>
      </c>
      <c r="AD1307" s="147">
        <f t="shared" si="160"/>
        <v>165</v>
      </c>
      <c r="AE1307" s="131">
        <v>389</v>
      </c>
      <c r="AG1307" s="147">
        <v>1</v>
      </c>
      <c r="AH1307" s="147" t="s">
        <v>5021</v>
      </c>
    </row>
    <row r="1308" spans="1:34" x14ac:dyDescent="0.25">
      <c r="A1308" s="147" t="s">
        <v>2149</v>
      </c>
      <c r="B1308" s="140" t="s">
        <v>8470</v>
      </c>
      <c r="C1308" s="147" t="s">
        <v>34</v>
      </c>
      <c r="D1308" s="140" t="s">
        <v>8499</v>
      </c>
      <c r="E1308" s="147" t="s">
        <v>1664</v>
      </c>
      <c r="F1308" s="140" t="s">
        <v>8576</v>
      </c>
      <c r="G1308" s="147" t="s">
        <v>3406</v>
      </c>
      <c r="H1308" s="140" t="s">
        <v>10975</v>
      </c>
      <c r="I1308" s="147" t="s">
        <v>5821</v>
      </c>
      <c r="J1308" s="147">
        <v>1</v>
      </c>
      <c r="K1308" s="132">
        <f t="shared" si="154"/>
        <v>3968456</v>
      </c>
      <c r="L1308" s="132">
        <v>2527493</v>
      </c>
      <c r="M1308" s="132">
        <v>1440963</v>
      </c>
      <c r="N1308" s="132">
        <v>2527493</v>
      </c>
      <c r="O1308" s="133" t="s">
        <v>4679</v>
      </c>
      <c r="P1308" s="132">
        <v>1014740.5</v>
      </c>
      <c r="Q1308" s="132">
        <f t="shared" si="155"/>
        <v>3542233.5</v>
      </c>
      <c r="R1308" s="132">
        <v>2527493</v>
      </c>
      <c r="S1308" s="132">
        <v>1014740.5</v>
      </c>
      <c r="T1308" s="169">
        <f t="shared" si="156"/>
        <v>1</v>
      </c>
      <c r="U1308" s="169">
        <f t="shared" si="157"/>
        <v>1</v>
      </c>
      <c r="V1308" s="169">
        <f t="shared" si="158"/>
        <v>0.70420996236544586</v>
      </c>
      <c r="W1308" s="169">
        <f t="shared" si="159"/>
        <v>0.89259739808126892</v>
      </c>
      <c r="X1308" s="170">
        <v>1</v>
      </c>
      <c r="Y1308" s="139">
        <v>38867</v>
      </c>
      <c r="Z1308" s="139">
        <v>38895</v>
      </c>
      <c r="AA1308" s="139">
        <v>38988</v>
      </c>
      <c r="AB1308" s="139">
        <v>39263</v>
      </c>
      <c r="AC1308" s="139">
        <v>39297</v>
      </c>
      <c r="AD1308" s="147">
        <f t="shared" si="160"/>
        <v>275</v>
      </c>
      <c r="AE1308" s="131">
        <v>150</v>
      </c>
      <c r="AG1308" s="147">
        <v>1</v>
      </c>
      <c r="AH1308" s="147" t="s">
        <v>5021</v>
      </c>
    </row>
    <row r="1309" spans="1:34" x14ac:dyDescent="0.25">
      <c r="A1309" s="147" t="s">
        <v>2149</v>
      </c>
      <c r="B1309" s="140" t="s">
        <v>8470</v>
      </c>
      <c r="C1309" s="147" t="s">
        <v>34</v>
      </c>
      <c r="D1309" s="140" t="s">
        <v>8499</v>
      </c>
      <c r="E1309" s="147" t="s">
        <v>1664</v>
      </c>
      <c r="F1309" s="140" t="s">
        <v>8576</v>
      </c>
      <c r="G1309" s="147" t="s">
        <v>3406</v>
      </c>
      <c r="H1309" s="140" t="s">
        <v>10975</v>
      </c>
      <c r="I1309" s="147" t="s">
        <v>4154</v>
      </c>
      <c r="J1309" s="147">
        <v>1</v>
      </c>
      <c r="K1309" s="132">
        <f t="shared" si="154"/>
        <v>988005</v>
      </c>
      <c r="L1309" s="132">
        <v>689448</v>
      </c>
      <c r="M1309" s="132">
        <v>298557</v>
      </c>
      <c r="N1309" s="132">
        <v>620503.20000000007</v>
      </c>
      <c r="O1309" s="133" t="s">
        <v>4699</v>
      </c>
      <c r="P1309" s="132">
        <v>308880</v>
      </c>
      <c r="Q1309" s="132">
        <f t="shared" si="155"/>
        <v>929383.2</v>
      </c>
      <c r="R1309" s="132">
        <v>620503.19999999995</v>
      </c>
      <c r="S1309" s="132">
        <v>308880</v>
      </c>
      <c r="T1309" s="169">
        <f t="shared" si="156"/>
        <v>0.99999999999999978</v>
      </c>
      <c r="U1309" s="169">
        <f t="shared" si="157"/>
        <v>1</v>
      </c>
      <c r="V1309" s="169">
        <f t="shared" si="158"/>
        <v>1.0345763120610134</v>
      </c>
      <c r="W1309" s="169">
        <f t="shared" si="159"/>
        <v>0.94066649460276008</v>
      </c>
      <c r="X1309" s="170">
        <v>1</v>
      </c>
      <c r="Y1309" s="139">
        <v>39562</v>
      </c>
      <c r="Z1309" s="139">
        <v>39582</v>
      </c>
      <c r="AA1309" s="139">
        <v>39660</v>
      </c>
      <c r="AB1309" s="135">
        <v>39797</v>
      </c>
      <c r="AC1309" s="139">
        <v>39818</v>
      </c>
      <c r="AD1309" s="147">
        <f t="shared" si="160"/>
        <v>137</v>
      </c>
      <c r="AE1309" s="131">
        <v>48</v>
      </c>
      <c r="AG1309" s="147">
        <v>1</v>
      </c>
      <c r="AH1309" s="147" t="s">
        <v>5021</v>
      </c>
    </row>
    <row r="1310" spans="1:34" x14ac:dyDescent="0.25">
      <c r="A1310" s="147" t="s">
        <v>2149</v>
      </c>
      <c r="B1310" s="140" t="s">
        <v>8470</v>
      </c>
      <c r="C1310" s="147" t="s">
        <v>34</v>
      </c>
      <c r="D1310" s="140" t="s">
        <v>8499</v>
      </c>
      <c r="E1310" s="147" t="s">
        <v>1664</v>
      </c>
      <c r="F1310" s="140" t="s">
        <v>8576</v>
      </c>
      <c r="G1310" s="147" t="s">
        <v>1670</v>
      </c>
      <c r="H1310" s="140" t="s">
        <v>9519</v>
      </c>
      <c r="I1310" s="147" t="s">
        <v>2251</v>
      </c>
      <c r="J1310" s="147">
        <v>1</v>
      </c>
      <c r="K1310" s="132">
        <f t="shared" si="154"/>
        <v>557966</v>
      </c>
      <c r="L1310" s="132">
        <v>113565.5</v>
      </c>
      <c r="M1310" s="132">
        <v>444400.5</v>
      </c>
      <c r="N1310" s="132">
        <v>113565.5</v>
      </c>
      <c r="O1310" s="133" t="s">
        <v>4679</v>
      </c>
      <c r="P1310" s="132">
        <v>405850.5</v>
      </c>
      <c r="Q1310" s="132">
        <f t="shared" si="155"/>
        <v>519416</v>
      </c>
      <c r="R1310" s="132">
        <v>113565.5</v>
      </c>
      <c r="S1310" s="132">
        <v>405850.5</v>
      </c>
      <c r="T1310" s="169">
        <f t="shared" si="156"/>
        <v>1</v>
      </c>
      <c r="U1310" s="169">
        <f t="shared" si="157"/>
        <v>1</v>
      </c>
      <c r="V1310" s="169">
        <f t="shared" si="158"/>
        <v>0.91325392298163477</v>
      </c>
      <c r="W1310" s="169">
        <f t="shared" si="159"/>
        <v>0.93090976869558362</v>
      </c>
      <c r="X1310" s="170">
        <v>1</v>
      </c>
      <c r="Y1310" s="139">
        <v>39562</v>
      </c>
      <c r="Z1310" s="139">
        <v>39582</v>
      </c>
      <c r="AA1310" s="139">
        <v>39689</v>
      </c>
      <c r="AB1310" s="139">
        <v>39736</v>
      </c>
      <c r="AC1310" s="139">
        <v>39751</v>
      </c>
      <c r="AD1310" s="147">
        <f t="shared" si="160"/>
        <v>47</v>
      </c>
      <c r="AE1310" s="131">
        <v>236</v>
      </c>
      <c r="AG1310" s="147">
        <v>1</v>
      </c>
      <c r="AH1310" s="147" t="s">
        <v>5021</v>
      </c>
    </row>
    <row r="1311" spans="1:34" x14ac:dyDescent="0.25">
      <c r="A1311" s="147" t="s">
        <v>2149</v>
      </c>
      <c r="B1311" s="140" t="s">
        <v>8470</v>
      </c>
      <c r="C1311" s="147" t="s">
        <v>34</v>
      </c>
      <c r="D1311" s="140" t="s">
        <v>8499</v>
      </c>
      <c r="E1311" s="147" t="s">
        <v>1664</v>
      </c>
      <c r="F1311" s="140" t="s">
        <v>8576</v>
      </c>
      <c r="G1311" s="147" t="s">
        <v>1665</v>
      </c>
      <c r="H1311" s="140" t="s">
        <v>9520</v>
      </c>
      <c r="I1311" s="147" t="s">
        <v>5855</v>
      </c>
      <c r="J1311" s="147">
        <v>1</v>
      </c>
      <c r="K1311" s="132">
        <f t="shared" si="154"/>
        <v>719735</v>
      </c>
      <c r="L1311" s="132">
        <v>508585</v>
      </c>
      <c r="M1311" s="132">
        <v>211150</v>
      </c>
      <c r="N1311" s="132">
        <v>457726.5</v>
      </c>
      <c r="O1311" s="133" t="s">
        <v>4699</v>
      </c>
      <c r="P1311" s="132">
        <v>180025</v>
      </c>
      <c r="Q1311" s="132">
        <f t="shared" si="155"/>
        <v>637751.5</v>
      </c>
      <c r="R1311" s="132">
        <v>457726.5</v>
      </c>
      <c r="S1311" s="132">
        <v>180025</v>
      </c>
      <c r="T1311" s="169">
        <f t="shared" si="156"/>
        <v>1</v>
      </c>
      <c r="U1311" s="169">
        <f t="shared" si="157"/>
        <v>1</v>
      </c>
      <c r="V1311" s="169">
        <f t="shared" si="158"/>
        <v>0.85259294340516223</v>
      </c>
      <c r="W1311" s="169">
        <f t="shared" si="159"/>
        <v>0.88609210334359179</v>
      </c>
      <c r="X1311" s="170">
        <v>1</v>
      </c>
      <c r="Y1311" s="139">
        <v>39562</v>
      </c>
      <c r="Z1311" s="139">
        <v>39582</v>
      </c>
      <c r="AA1311" s="139">
        <v>39689</v>
      </c>
      <c r="AB1311" s="135">
        <v>39797</v>
      </c>
      <c r="AC1311" s="139">
        <v>39820</v>
      </c>
      <c r="AD1311" s="147">
        <f t="shared" si="160"/>
        <v>108</v>
      </c>
      <c r="AE1311" s="131">
        <v>98</v>
      </c>
      <c r="AG1311" s="147">
        <v>1</v>
      </c>
      <c r="AH1311" s="147" t="s">
        <v>5021</v>
      </c>
    </row>
    <row r="1312" spans="1:34" x14ac:dyDescent="0.25">
      <c r="A1312" s="147" t="s">
        <v>2149</v>
      </c>
      <c r="B1312" s="140" t="s">
        <v>8470</v>
      </c>
      <c r="C1312" s="147" t="s">
        <v>34</v>
      </c>
      <c r="D1312" s="140" t="s">
        <v>8499</v>
      </c>
      <c r="E1312" s="147" t="s">
        <v>1664</v>
      </c>
      <c r="F1312" s="140" t="s">
        <v>8576</v>
      </c>
      <c r="G1312" s="147" t="s">
        <v>3635</v>
      </c>
      <c r="H1312" s="140" t="s">
        <v>10976</v>
      </c>
      <c r="I1312" s="147" t="s">
        <v>5853</v>
      </c>
      <c r="J1312" s="147">
        <v>1</v>
      </c>
      <c r="K1312" s="132">
        <f t="shared" si="154"/>
        <v>307460</v>
      </c>
      <c r="L1312" s="132">
        <v>204250</v>
      </c>
      <c r="M1312" s="132">
        <v>103210</v>
      </c>
      <c r="N1312" s="132">
        <v>163400</v>
      </c>
      <c r="O1312" s="133" t="s">
        <v>4753</v>
      </c>
      <c r="P1312" s="132">
        <v>70110</v>
      </c>
      <c r="Q1312" s="132">
        <f t="shared" si="155"/>
        <v>233510</v>
      </c>
      <c r="R1312" s="132">
        <v>163400</v>
      </c>
      <c r="S1312" s="132">
        <v>70110</v>
      </c>
      <c r="T1312" s="169">
        <f t="shared" si="156"/>
        <v>1</v>
      </c>
      <c r="U1312" s="169">
        <f t="shared" si="157"/>
        <v>1</v>
      </c>
      <c r="V1312" s="169">
        <f t="shared" si="158"/>
        <v>0.67929464199205503</v>
      </c>
      <c r="W1312" s="169">
        <f t="shared" si="159"/>
        <v>0.75948090808560464</v>
      </c>
      <c r="X1312" s="170">
        <v>1</v>
      </c>
      <c r="Y1312" s="139">
        <v>39562</v>
      </c>
      <c r="Z1312" s="139">
        <v>39582</v>
      </c>
      <c r="AA1312" s="139">
        <v>39678</v>
      </c>
      <c r="AB1312" s="139">
        <v>39734</v>
      </c>
      <c r="AC1312" s="139">
        <v>39799</v>
      </c>
      <c r="AD1312" s="147">
        <f t="shared" si="160"/>
        <v>56</v>
      </c>
      <c r="AE1312" s="131">
        <v>51</v>
      </c>
      <c r="AG1312" s="147">
        <v>1</v>
      </c>
      <c r="AH1312" s="147" t="s">
        <v>5021</v>
      </c>
    </row>
    <row r="1313" spans="1:34" x14ac:dyDescent="0.25">
      <c r="A1313" s="147" t="s">
        <v>2149</v>
      </c>
      <c r="B1313" s="140" t="s">
        <v>8470</v>
      </c>
      <c r="C1313" s="147" t="s">
        <v>34</v>
      </c>
      <c r="D1313" s="140" t="s">
        <v>8499</v>
      </c>
      <c r="E1313" s="147" t="s">
        <v>138</v>
      </c>
      <c r="F1313" s="140" t="s">
        <v>8605</v>
      </c>
      <c r="G1313" s="147" t="s">
        <v>10977</v>
      </c>
      <c r="H1313" s="140" t="s">
        <v>9521</v>
      </c>
      <c r="I1313" s="147" t="s">
        <v>516</v>
      </c>
      <c r="J1313" s="147">
        <v>1</v>
      </c>
      <c r="K1313" s="132">
        <f t="shared" si="154"/>
        <v>623991</v>
      </c>
      <c r="L1313" s="132">
        <v>436772</v>
      </c>
      <c r="M1313" s="132">
        <v>187219</v>
      </c>
      <c r="N1313" s="132">
        <v>436772</v>
      </c>
      <c r="O1313" s="133" t="s">
        <v>4679</v>
      </c>
      <c r="P1313" s="132">
        <v>193539</v>
      </c>
      <c r="Q1313" s="132">
        <f t="shared" si="155"/>
        <v>630311</v>
      </c>
      <c r="R1313" s="132">
        <v>436772</v>
      </c>
      <c r="S1313" s="132">
        <v>193539</v>
      </c>
      <c r="T1313" s="169">
        <f t="shared" si="156"/>
        <v>1</v>
      </c>
      <c r="U1313" s="169">
        <f t="shared" si="157"/>
        <v>1</v>
      </c>
      <c r="V1313" s="169">
        <f t="shared" si="158"/>
        <v>1.0337572575433049</v>
      </c>
      <c r="W1313" s="169">
        <f t="shared" si="159"/>
        <v>1.0101283512101937</v>
      </c>
      <c r="X1313" s="170">
        <v>1</v>
      </c>
      <c r="Y1313" s="139">
        <v>39566</v>
      </c>
      <c r="Z1313" s="139">
        <v>39567</v>
      </c>
      <c r="AA1313" s="139">
        <v>39745</v>
      </c>
      <c r="AB1313" s="139">
        <v>39812</v>
      </c>
      <c r="AC1313" s="139">
        <v>39923</v>
      </c>
      <c r="AD1313" s="147">
        <f t="shared" si="160"/>
        <v>67</v>
      </c>
      <c r="AE1313" s="131">
        <v>119</v>
      </c>
      <c r="AG1313" s="147">
        <v>1</v>
      </c>
      <c r="AH1313" s="147" t="s">
        <v>5021</v>
      </c>
    </row>
    <row r="1314" spans="1:34" x14ac:dyDescent="0.25">
      <c r="A1314" s="147" t="s">
        <v>2149</v>
      </c>
      <c r="B1314" s="140" t="s">
        <v>8470</v>
      </c>
      <c r="C1314" s="147" t="s">
        <v>34</v>
      </c>
      <c r="D1314" s="140" t="s">
        <v>8499</v>
      </c>
      <c r="E1314" s="147" t="s">
        <v>138</v>
      </c>
      <c r="F1314" s="140" t="s">
        <v>8605</v>
      </c>
      <c r="G1314" s="147" t="s">
        <v>162</v>
      </c>
      <c r="H1314" s="140" t="s">
        <v>9522</v>
      </c>
      <c r="I1314" s="147" t="s">
        <v>5822</v>
      </c>
      <c r="J1314" s="147">
        <v>1</v>
      </c>
      <c r="K1314" s="132">
        <f t="shared" si="154"/>
        <v>860764</v>
      </c>
      <c r="L1314" s="132">
        <v>542731</v>
      </c>
      <c r="M1314" s="132">
        <v>318033</v>
      </c>
      <c r="N1314" s="132">
        <v>542731</v>
      </c>
      <c r="O1314" s="133" t="s">
        <v>4679</v>
      </c>
      <c r="P1314" s="132">
        <v>212997.59</v>
      </c>
      <c r="Q1314" s="132">
        <f t="shared" si="155"/>
        <v>755728.59</v>
      </c>
      <c r="R1314" s="132">
        <v>542731</v>
      </c>
      <c r="S1314" s="132">
        <v>212997.59</v>
      </c>
      <c r="T1314" s="169">
        <f t="shared" si="156"/>
        <v>1</v>
      </c>
      <c r="U1314" s="169">
        <f t="shared" si="157"/>
        <v>1</v>
      </c>
      <c r="V1314" s="169">
        <f t="shared" si="158"/>
        <v>0.66973424141519899</v>
      </c>
      <c r="W1314" s="169">
        <f t="shared" si="159"/>
        <v>0.87797420663503578</v>
      </c>
      <c r="X1314" s="170">
        <v>1</v>
      </c>
      <c r="Y1314" s="139">
        <v>38868</v>
      </c>
      <c r="Z1314" s="139">
        <v>38908</v>
      </c>
      <c r="AA1314" s="139">
        <v>39036</v>
      </c>
      <c r="AB1314" s="139">
        <v>39187</v>
      </c>
      <c r="AC1314" s="139">
        <v>39277</v>
      </c>
      <c r="AD1314" s="147">
        <f t="shared" si="160"/>
        <v>151</v>
      </c>
      <c r="AE1314" s="131">
        <v>120</v>
      </c>
      <c r="AG1314" s="147">
        <v>1</v>
      </c>
      <c r="AH1314" s="147" t="s">
        <v>5021</v>
      </c>
    </row>
    <row r="1315" spans="1:34" x14ac:dyDescent="0.25">
      <c r="A1315" s="147" t="s">
        <v>2149</v>
      </c>
      <c r="B1315" s="140" t="s">
        <v>8470</v>
      </c>
      <c r="C1315" s="147" t="s">
        <v>34</v>
      </c>
      <c r="D1315" s="140" t="s">
        <v>8499</v>
      </c>
      <c r="E1315" s="147" t="s">
        <v>138</v>
      </c>
      <c r="F1315" s="140" t="s">
        <v>8605</v>
      </c>
      <c r="G1315" s="147" t="s">
        <v>162</v>
      </c>
      <c r="H1315" s="140" t="s">
        <v>9522</v>
      </c>
      <c r="I1315" s="147" t="s">
        <v>42</v>
      </c>
      <c r="J1315" s="147">
        <v>1</v>
      </c>
      <c r="K1315" s="132">
        <f t="shared" si="154"/>
        <v>568375</v>
      </c>
      <c r="L1315" s="132">
        <v>397859</v>
      </c>
      <c r="M1315" s="132">
        <v>170516</v>
      </c>
      <c r="N1315" s="132">
        <v>397859.00000000006</v>
      </c>
      <c r="O1315" s="133" t="s">
        <v>4679</v>
      </c>
      <c r="P1315" s="132">
        <v>172734.85</v>
      </c>
      <c r="Q1315" s="132">
        <f t="shared" si="155"/>
        <v>570593.85</v>
      </c>
      <c r="R1315" s="132">
        <v>397859</v>
      </c>
      <c r="S1315" s="132">
        <v>172734.85</v>
      </c>
      <c r="T1315" s="169">
        <f t="shared" si="156"/>
        <v>0.99999999999999989</v>
      </c>
      <c r="U1315" s="169">
        <f t="shared" si="157"/>
        <v>1</v>
      </c>
      <c r="V1315" s="169">
        <f t="shared" si="158"/>
        <v>1.0130125618710268</v>
      </c>
      <c r="W1315" s="169">
        <f t="shared" si="159"/>
        <v>1.0039038486914449</v>
      </c>
      <c r="X1315" s="170">
        <v>1</v>
      </c>
      <c r="Y1315" s="139">
        <v>39566</v>
      </c>
      <c r="Z1315" s="139">
        <v>39567</v>
      </c>
      <c r="AA1315" s="139">
        <v>39661</v>
      </c>
      <c r="AB1315" s="139">
        <v>39812</v>
      </c>
      <c r="AC1315" s="139">
        <v>39825</v>
      </c>
      <c r="AD1315" s="147">
        <f t="shared" si="160"/>
        <v>151</v>
      </c>
      <c r="AE1315" s="131">
        <v>58</v>
      </c>
      <c r="AG1315" s="147">
        <v>1</v>
      </c>
      <c r="AH1315" s="147" t="s">
        <v>5021</v>
      </c>
    </row>
    <row r="1316" spans="1:34" x14ac:dyDescent="0.25">
      <c r="A1316" s="147" t="s">
        <v>2149</v>
      </c>
      <c r="B1316" s="140" t="s">
        <v>8470</v>
      </c>
      <c r="C1316" s="147" t="s">
        <v>34</v>
      </c>
      <c r="D1316" s="140" t="s">
        <v>8499</v>
      </c>
      <c r="E1316" s="147" t="s">
        <v>138</v>
      </c>
      <c r="F1316" s="140" t="s">
        <v>8605</v>
      </c>
      <c r="G1316" s="147" t="s">
        <v>160</v>
      </c>
      <c r="H1316" s="140" t="s">
        <v>9523</v>
      </c>
      <c r="I1316" s="147" t="s">
        <v>5823</v>
      </c>
      <c r="J1316" s="147">
        <v>1</v>
      </c>
      <c r="K1316" s="132">
        <f t="shared" si="154"/>
        <v>1151704</v>
      </c>
      <c r="L1316" s="132">
        <v>806526</v>
      </c>
      <c r="M1316" s="132">
        <v>345178</v>
      </c>
      <c r="N1316" s="132">
        <v>806526</v>
      </c>
      <c r="O1316" s="133" t="s">
        <v>4679</v>
      </c>
      <c r="P1316" s="132">
        <v>346957.08</v>
      </c>
      <c r="Q1316" s="132">
        <f t="shared" si="155"/>
        <v>1153483.08</v>
      </c>
      <c r="R1316" s="132">
        <v>806526</v>
      </c>
      <c r="S1316" s="132">
        <v>346957.08</v>
      </c>
      <c r="T1316" s="169">
        <f t="shared" si="156"/>
        <v>1</v>
      </c>
      <c r="U1316" s="169">
        <f t="shared" si="157"/>
        <v>1</v>
      </c>
      <c r="V1316" s="169">
        <f t="shared" si="158"/>
        <v>1.0051540944092614</v>
      </c>
      <c r="W1316" s="169">
        <f t="shared" si="159"/>
        <v>1.0015447371894168</v>
      </c>
      <c r="X1316" s="170">
        <v>1</v>
      </c>
      <c r="Y1316" s="139">
        <v>38868</v>
      </c>
      <c r="Z1316" s="139">
        <v>38908</v>
      </c>
      <c r="AA1316" s="139">
        <v>39031</v>
      </c>
      <c r="AB1316" s="139">
        <v>39232</v>
      </c>
      <c r="AC1316" s="139">
        <v>39430</v>
      </c>
      <c r="AD1316" s="147">
        <f t="shared" si="160"/>
        <v>201</v>
      </c>
      <c r="AE1316" s="131">
        <v>125</v>
      </c>
      <c r="AG1316" s="147">
        <v>1</v>
      </c>
      <c r="AH1316" s="147" t="s">
        <v>5021</v>
      </c>
    </row>
    <row r="1317" spans="1:34" x14ac:dyDescent="0.25">
      <c r="A1317" s="147" t="s">
        <v>2149</v>
      </c>
      <c r="B1317" s="140" t="s">
        <v>8470</v>
      </c>
      <c r="C1317" s="147" t="s">
        <v>34</v>
      </c>
      <c r="D1317" s="140" t="s">
        <v>8499</v>
      </c>
      <c r="E1317" s="147" t="s">
        <v>138</v>
      </c>
      <c r="F1317" s="140" t="s">
        <v>8605</v>
      </c>
      <c r="G1317" s="147" t="s">
        <v>5859</v>
      </c>
      <c r="H1317" s="140" t="s">
        <v>9523</v>
      </c>
      <c r="I1317" s="147" t="s">
        <v>2251</v>
      </c>
      <c r="J1317" s="147">
        <v>1</v>
      </c>
      <c r="K1317" s="132">
        <f t="shared" si="154"/>
        <v>515790</v>
      </c>
      <c r="L1317" s="132">
        <v>361047</v>
      </c>
      <c r="M1317" s="132">
        <v>154743</v>
      </c>
      <c r="N1317" s="132">
        <v>361047</v>
      </c>
      <c r="O1317" s="133" t="s">
        <v>4679</v>
      </c>
      <c r="P1317" s="132">
        <v>155740.70000000001</v>
      </c>
      <c r="Q1317" s="132">
        <f t="shared" si="155"/>
        <v>516787.7</v>
      </c>
      <c r="R1317" s="132">
        <v>361047</v>
      </c>
      <c r="S1317" s="132">
        <v>155740.70000000001</v>
      </c>
      <c r="T1317" s="169">
        <f t="shared" si="156"/>
        <v>1</v>
      </c>
      <c r="U1317" s="169">
        <f t="shared" si="157"/>
        <v>1</v>
      </c>
      <c r="V1317" s="169">
        <f t="shared" si="158"/>
        <v>1.0064474645056642</v>
      </c>
      <c r="W1317" s="169">
        <f t="shared" si="159"/>
        <v>1.0019343143527404</v>
      </c>
      <c r="X1317" s="170">
        <v>1</v>
      </c>
      <c r="Y1317" s="139">
        <v>39566</v>
      </c>
      <c r="Z1317" s="139">
        <v>39567</v>
      </c>
      <c r="AA1317" s="139">
        <v>39734</v>
      </c>
      <c r="AB1317" s="139">
        <v>39812</v>
      </c>
      <c r="AC1317" s="139">
        <v>39886</v>
      </c>
      <c r="AD1317" s="147">
        <f t="shared" si="160"/>
        <v>78</v>
      </c>
      <c r="AE1317" s="131">
        <v>50</v>
      </c>
      <c r="AG1317" s="147">
        <v>1</v>
      </c>
      <c r="AH1317" s="147" t="s">
        <v>5021</v>
      </c>
    </row>
    <row r="1318" spans="1:34" x14ac:dyDescent="0.25">
      <c r="A1318" s="147" t="s">
        <v>2149</v>
      </c>
      <c r="B1318" s="140" t="s">
        <v>8470</v>
      </c>
      <c r="C1318" s="147" t="s">
        <v>34</v>
      </c>
      <c r="D1318" s="140" t="s">
        <v>8499</v>
      </c>
      <c r="E1318" s="147" t="s">
        <v>138</v>
      </c>
      <c r="F1318" s="140" t="s">
        <v>8605</v>
      </c>
      <c r="G1318" s="147" t="s">
        <v>3636</v>
      </c>
      <c r="H1318" s="140" t="s">
        <v>10978</v>
      </c>
      <c r="I1318" s="147" t="s">
        <v>516</v>
      </c>
      <c r="J1318" s="147">
        <v>1</v>
      </c>
      <c r="K1318" s="132">
        <f t="shared" si="154"/>
        <v>603770</v>
      </c>
      <c r="L1318" s="132">
        <v>422617</v>
      </c>
      <c r="M1318" s="132">
        <v>181153</v>
      </c>
      <c r="N1318" s="132">
        <v>422617</v>
      </c>
      <c r="O1318" s="133" t="s">
        <v>4679</v>
      </c>
      <c r="P1318" s="132">
        <v>182001.85</v>
      </c>
      <c r="Q1318" s="132">
        <f t="shared" si="155"/>
        <v>604618.85</v>
      </c>
      <c r="R1318" s="132">
        <v>422617</v>
      </c>
      <c r="S1318" s="132">
        <v>182001.85</v>
      </c>
      <c r="T1318" s="169">
        <f t="shared" si="156"/>
        <v>1</v>
      </c>
      <c r="U1318" s="169">
        <f t="shared" si="157"/>
        <v>1</v>
      </c>
      <c r="V1318" s="169">
        <f t="shared" si="158"/>
        <v>1.0046858180653924</v>
      </c>
      <c r="W1318" s="169">
        <f t="shared" si="159"/>
        <v>1.0014059161601272</v>
      </c>
      <c r="X1318" s="170">
        <v>1</v>
      </c>
      <c r="Y1318" s="139">
        <v>39566</v>
      </c>
      <c r="Z1318" s="139">
        <v>39567</v>
      </c>
      <c r="AA1318" s="139">
        <v>39709</v>
      </c>
      <c r="AB1318" s="139">
        <v>39785</v>
      </c>
      <c r="AC1318" s="139">
        <v>39948</v>
      </c>
      <c r="AD1318" s="147">
        <f t="shared" si="160"/>
        <v>76</v>
      </c>
      <c r="AE1318" s="131">
        <v>231</v>
      </c>
      <c r="AG1318" s="147">
        <v>1</v>
      </c>
      <c r="AH1318" s="147" t="s">
        <v>5021</v>
      </c>
    </row>
    <row r="1319" spans="1:34" x14ac:dyDescent="0.25">
      <c r="A1319" s="147" t="s">
        <v>2149</v>
      </c>
      <c r="B1319" s="140" t="s">
        <v>8470</v>
      </c>
      <c r="C1319" s="147" t="s">
        <v>34</v>
      </c>
      <c r="D1319" s="140" t="s">
        <v>8499</v>
      </c>
      <c r="E1319" s="147" t="s">
        <v>138</v>
      </c>
      <c r="F1319" s="140" t="s">
        <v>8605</v>
      </c>
      <c r="G1319" s="147" t="s">
        <v>146</v>
      </c>
      <c r="H1319" s="140" t="s">
        <v>9524</v>
      </c>
      <c r="I1319" s="147" t="s">
        <v>5842</v>
      </c>
      <c r="J1319" s="147">
        <v>1</v>
      </c>
      <c r="K1319" s="132">
        <f t="shared" si="154"/>
        <v>2200837</v>
      </c>
      <c r="L1319" s="132">
        <v>1540415</v>
      </c>
      <c r="M1319" s="132">
        <v>660422</v>
      </c>
      <c r="N1319" s="132">
        <v>1540415</v>
      </c>
      <c r="O1319" s="133" t="s">
        <v>4679</v>
      </c>
      <c r="P1319" s="132">
        <v>656987</v>
      </c>
      <c r="Q1319" s="132">
        <f t="shared" si="155"/>
        <v>2197402</v>
      </c>
      <c r="R1319" s="132">
        <v>1540415</v>
      </c>
      <c r="S1319" s="132">
        <v>656987</v>
      </c>
      <c r="T1319" s="169">
        <f t="shared" si="156"/>
        <v>1</v>
      </c>
      <c r="U1319" s="169">
        <f t="shared" si="157"/>
        <v>1</v>
      </c>
      <c r="V1319" s="169">
        <f t="shared" si="158"/>
        <v>0.99479878017388879</v>
      </c>
      <c r="W1319" s="169">
        <f t="shared" si="159"/>
        <v>0.99843923016561431</v>
      </c>
      <c r="X1319" s="170">
        <v>1</v>
      </c>
      <c r="Y1319" s="139">
        <v>39230</v>
      </c>
      <c r="Z1319" s="139">
        <v>39232</v>
      </c>
      <c r="AA1319" s="139">
        <v>39366</v>
      </c>
      <c r="AB1319" s="139">
        <v>39522</v>
      </c>
      <c r="AC1319" s="139">
        <v>39545</v>
      </c>
      <c r="AD1319" s="147">
        <f t="shared" si="160"/>
        <v>156</v>
      </c>
      <c r="AE1319" s="131">
        <v>190</v>
      </c>
      <c r="AG1319" s="147">
        <v>1</v>
      </c>
      <c r="AH1319" s="147" t="s">
        <v>5021</v>
      </c>
    </row>
    <row r="1320" spans="1:34" x14ac:dyDescent="0.25">
      <c r="A1320" s="147" t="s">
        <v>2149</v>
      </c>
      <c r="B1320" s="140" t="s">
        <v>8470</v>
      </c>
      <c r="C1320" s="147" t="s">
        <v>34</v>
      </c>
      <c r="D1320" s="140" t="s">
        <v>8499</v>
      </c>
      <c r="E1320" s="147" t="s">
        <v>138</v>
      </c>
      <c r="F1320" s="140" t="s">
        <v>8605</v>
      </c>
      <c r="G1320" s="147" t="s">
        <v>146</v>
      </c>
      <c r="H1320" s="140" t="s">
        <v>9524</v>
      </c>
      <c r="I1320" s="147" t="s">
        <v>42</v>
      </c>
      <c r="J1320" s="147">
        <v>1</v>
      </c>
      <c r="K1320" s="132">
        <f t="shared" si="154"/>
        <v>559406</v>
      </c>
      <c r="L1320" s="132">
        <v>391593</v>
      </c>
      <c r="M1320" s="132">
        <v>167813</v>
      </c>
      <c r="N1320" s="132">
        <v>391593</v>
      </c>
      <c r="O1320" s="133" t="s">
        <v>4679</v>
      </c>
      <c r="P1320" s="132">
        <v>174204.85</v>
      </c>
      <c r="Q1320" s="132">
        <f t="shared" si="155"/>
        <v>565797.85</v>
      </c>
      <c r="R1320" s="132">
        <v>391593</v>
      </c>
      <c r="S1320" s="132">
        <v>174204.85</v>
      </c>
      <c r="T1320" s="169">
        <f t="shared" si="156"/>
        <v>1</v>
      </c>
      <c r="U1320" s="169">
        <f t="shared" si="157"/>
        <v>1</v>
      </c>
      <c r="V1320" s="169">
        <f t="shared" si="158"/>
        <v>1.038089123011924</v>
      </c>
      <c r="W1320" s="169">
        <f t="shared" si="159"/>
        <v>1.0114261377246578</v>
      </c>
      <c r="X1320" s="170">
        <v>1</v>
      </c>
      <c r="Y1320" s="139">
        <v>39566</v>
      </c>
      <c r="Z1320" s="139">
        <v>39567</v>
      </c>
      <c r="AA1320" s="139">
        <v>39628</v>
      </c>
      <c r="AB1320" s="139">
        <v>39797</v>
      </c>
      <c r="AC1320" s="139">
        <v>39812</v>
      </c>
      <c r="AD1320" s="147">
        <f t="shared" si="160"/>
        <v>169</v>
      </c>
      <c r="AE1320" s="131">
        <v>40</v>
      </c>
      <c r="AG1320" s="147">
        <v>1</v>
      </c>
      <c r="AH1320" s="147" t="s">
        <v>5021</v>
      </c>
    </row>
    <row r="1321" spans="1:34" x14ac:dyDescent="0.25">
      <c r="A1321" s="147" t="s">
        <v>2149</v>
      </c>
      <c r="B1321" s="140" t="s">
        <v>8470</v>
      </c>
      <c r="C1321" s="147" t="s">
        <v>34</v>
      </c>
      <c r="D1321" s="140" t="s">
        <v>8499</v>
      </c>
      <c r="E1321" s="147" t="s">
        <v>138</v>
      </c>
      <c r="F1321" s="140" t="s">
        <v>8605</v>
      </c>
      <c r="G1321" s="147" t="s">
        <v>148</v>
      </c>
      <c r="H1321" s="140" t="s">
        <v>9525</v>
      </c>
      <c r="I1321" s="147" t="s">
        <v>2236</v>
      </c>
      <c r="J1321" s="147">
        <v>1</v>
      </c>
      <c r="K1321" s="132">
        <f t="shared" si="154"/>
        <v>2011525</v>
      </c>
      <c r="L1321" s="132">
        <v>1408031</v>
      </c>
      <c r="M1321" s="132">
        <v>603494</v>
      </c>
      <c r="N1321" s="132">
        <v>1304661</v>
      </c>
      <c r="O1321" s="133" t="s">
        <v>4679</v>
      </c>
      <c r="P1321" s="132">
        <v>604644.4</v>
      </c>
      <c r="Q1321" s="132">
        <f t="shared" si="155"/>
        <v>1909305.4</v>
      </c>
      <c r="R1321" s="132">
        <v>1304661</v>
      </c>
      <c r="S1321" s="132">
        <v>604644.4</v>
      </c>
      <c r="T1321" s="169">
        <f t="shared" si="156"/>
        <v>1</v>
      </c>
      <c r="U1321" s="169">
        <f t="shared" si="157"/>
        <v>1</v>
      </c>
      <c r="V1321" s="169">
        <f t="shared" si="158"/>
        <v>1.001906232704882</v>
      </c>
      <c r="W1321" s="169">
        <f t="shared" si="159"/>
        <v>0.9491830327736418</v>
      </c>
      <c r="X1321" s="170">
        <v>1</v>
      </c>
      <c r="Y1321" s="139">
        <v>39230</v>
      </c>
      <c r="Z1321" s="139">
        <v>39232</v>
      </c>
      <c r="AA1321" s="139">
        <v>39500</v>
      </c>
      <c r="AB1321" s="139">
        <v>39571</v>
      </c>
      <c r="AC1321" s="139">
        <v>39622</v>
      </c>
      <c r="AD1321" s="147">
        <f t="shared" si="160"/>
        <v>71</v>
      </c>
      <c r="AE1321" s="131">
        <v>190</v>
      </c>
      <c r="AG1321" s="147">
        <v>1</v>
      </c>
      <c r="AH1321" s="147" t="s">
        <v>5021</v>
      </c>
    </row>
    <row r="1322" spans="1:34" x14ac:dyDescent="0.25">
      <c r="A1322" s="147" t="s">
        <v>2149</v>
      </c>
      <c r="B1322" s="140" t="s">
        <v>8470</v>
      </c>
      <c r="C1322" s="147" t="s">
        <v>34</v>
      </c>
      <c r="D1322" s="140" t="s">
        <v>8499</v>
      </c>
      <c r="E1322" s="147" t="s">
        <v>138</v>
      </c>
      <c r="F1322" s="140" t="s">
        <v>8605</v>
      </c>
      <c r="G1322" s="147" t="s">
        <v>148</v>
      </c>
      <c r="H1322" s="140" t="s">
        <v>9525</v>
      </c>
      <c r="I1322" s="147" t="s">
        <v>2251</v>
      </c>
      <c r="J1322" s="147">
        <v>1</v>
      </c>
      <c r="K1322" s="132">
        <f t="shared" si="154"/>
        <v>470645</v>
      </c>
      <c r="L1322" s="132">
        <v>290987</v>
      </c>
      <c r="M1322" s="132">
        <v>179658</v>
      </c>
      <c r="N1322" s="132">
        <v>261888.3</v>
      </c>
      <c r="O1322" s="133" t="s">
        <v>4699</v>
      </c>
      <c r="P1322" s="132">
        <v>62800</v>
      </c>
      <c r="Q1322" s="132">
        <f t="shared" si="155"/>
        <v>324688.3</v>
      </c>
      <c r="R1322" s="132">
        <v>261888.3</v>
      </c>
      <c r="S1322" s="132">
        <v>62800</v>
      </c>
      <c r="T1322" s="169">
        <f t="shared" si="156"/>
        <v>1</v>
      </c>
      <c r="U1322" s="169">
        <f t="shared" si="157"/>
        <v>1</v>
      </c>
      <c r="V1322" s="169">
        <f t="shared" si="158"/>
        <v>0.34955303966425094</v>
      </c>
      <c r="W1322" s="169">
        <f t="shared" si="159"/>
        <v>0.68987942079486664</v>
      </c>
      <c r="X1322" s="170">
        <v>1</v>
      </c>
      <c r="Y1322" s="139">
        <v>39566</v>
      </c>
      <c r="Z1322" s="139">
        <v>39567</v>
      </c>
      <c r="AA1322" s="139">
        <v>39500</v>
      </c>
      <c r="AB1322" s="139">
        <v>39899</v>
      </c>
      <c r="AC1322" s="139">
        <v>39927</v>
      </c>
      <c r="AD1322" s="147">
        <f t="shared" si="160"/>
        <v>399</v>
      </c>
      <c r="AE1322" s="131">
        <v>40</v>
      </c>
      <c r="AG1322" s="147">
        <v>1</v>
      </c>
      <c r="AH1322" s="147" t="s">
        <v>5021</v>
      </c>
    </row>
    <row r="1323" spans="1:34" x14ac:dyDescent="0.25">
      <c r="A1323" s="147" t="s">
        <v>2149</v>
      </c>
      <c r="B1323" s="140" t="s">
        <v>8470</v>
      </c>
      <c r="C1323" s="147" t="s">
        <v>34</v>
      </c>
      <c r="D1323" s="140" t="s">
        <v>8499</v>
      </c>
      <c r="E1323" s="147" t="s">
        <v>138</v>
      </c>
      <c r="F1323" s="140" t="s">
        <v>8605</v>
      </c>
      <c r="G1323" s="147" t="s">
        <v>158</v>
      </c>
      <c r="H1323" s="140" t="s">
        <v>9526</v>
      </c>
      <c r="I1323" s="147" t="s">
        <v>5824</v>
      </c>
      <c r="J1323" s="147">
        <v>1</v>
      </c>
      <c r="K1323" s="132">
        <f t="shared" si="154"/>
        <v>1062249.8500000001</v>
      </c>
      <c r="L1323" s="132">
        <v>743339</v>
      </c>
      <c r="M1323" s="132">
        <v>318910.84999999998</v>
      </c>
      <c r="N1323" s="132">
        <v>743339</v>
      </c>
      <c r="O1323" s="133" t="s">
        <v>4679</v>
      </c>
      <c r="P1323" s="132">
        <v>192330.48</v>
      </c>
      <c r="Q1323" s="132">
        <f t="shared" si="155"/>
        <v>935669.48</v>
      </c>
      <c r="R1323" s="132">
        <v>743339</v>
      </c>
      <c r="S1323" s="132">
        <v>192330.48</v>
      </c>
      <c r="T1323" s="169">
        <f t="shared" si="156"/>
        <v>1</v>
      </c>
      <c r="U1323" s="169">
        <f t="shared" si="157"/>
        <v>1</v>
      </c>
      <c r="V1323" s="169">
        <f t="shared" si="158"/>
        <v>0.60308540772444719</v>
      </c>
      <c r="W1323" s="169">
        <f t="shared" si="159"/>
        <v>0.8808374790544804</v>
      </c>
      <c r="X1323" s="170">
        <v>1</v>
      </c>
      <c r="Y1323" s="139">
        <v>38868</v>
      </c>
      <c r="Z1323" s="139">
        <v>38908</v>
      </c>
      <c r="AA1323" s="139">
        <v>39010</v>
      </c>
      <c r="AB1323" s="139">
        <v>39112</v>
      </c>
      <c r="AC1323" s="139">
        <v>39115</v>
      </c>
      <c r="AD1323" s="147">
        <f t="shared" si="160"/>
        <v>102</v>
      </c>
      <c r="AE1323" s="131">
        <v>140</v>
      </c>
      <c r="AG1323" s="147">
        <v>1</v>
      </c>
      <c r="AH1323" s="147" t="s">
        <v>5021</v>
      </c>
    </row>
    <row r="1324" spans="1:34" x14ac:dyDescent="0.25">
      <c r="A1324" s="147" t="s">
        <v>2149</v>
      </c>
      <c r="B1324" s="140" t="s">
        <v>8470</v>
      </c>
      <c r="C1324" s="147" t="s">
        <v>34</v>
      </c>
      <c r="D1324" s="140" t="s">
        <v>8499</v>
      </c>
      <c r="E1324" s="147" t="s">
        <v>138</v>
      </c>
      <c r="F1324" s="140" t="s">
        <v>8605</v>
      </c>
      <c r="G1324" s="147" t="s">
        <v>158</v>
      </c>
      <c r="H1324" s="140" t="s">
        <v>9526</v>
      </c>
      <c r="I1324" s="147" t="s">
        <v>3246</v>
      </c>
      <c r="J1324" s="147">
        <v>1</v>
      </c>
      <c r="K1324" s="132">
        <f t="shared" si="154"/>
        <v>1251917</v>
      </c>
      <c r="L1324" s="132">
        <v>876404</v>
      </c>
      <c r="M1324" s="132">
        <v>375513</v>
      </c>
      <c r="N1324" s="132">
        <v>876404</v>
      </c>
      <c r="O1324" s="133" t="s">
        <v>4679</v>
      </c>
      <c r="P1324" s="132">
        <v>386373</v>
      </c>
      <c r="Q1324" s="132">
        <f t="shared" si="155"/>
        <v>1262777</v>
      </c>
      <c r="R1324" s="132">
        <v>876404</v>
      </c>
      <c r="S1324" s="132">
        <v>386373</v>
      </c>
      <c r="T1324" s="169">
        <f t="shared" si="156"/>
        <v>1</v>
      </c>
      <c r="U1324" s="169">
        <f t="shared" si="157"/>
        <v>1</v>
      </c>
      <c r="V1324" s="169">
        <f t="shared" si="158"/>
        <v>1.0289204368423996</v>
      </c>
      <c r="W1324" s="169">
        <f t="shared" si="159"/>
        <v>1.0086746964854698</v>
      </c>
      <c r="X1324" s="170">
        <v>1</v>
      </c>
      <c r="Y1324" s="139">
        <v>39230</v>
      </c>
      <c r="Z1324" s="139">
        <v>39232</v>
      </c>
      <c r="AA1324" s="139">
        <v>39437</v>
      </c>
      <c r="AB1324" s="139">
        <v>39782</v>
      </c>
      <c r="AC1324" s="139" t="s">
        <v>4516</v>
      </c>
      <c r="AD1324" s="147">
        <f t="shared" si="160"/>
        <v>345</v>
      </c>
      <c r="AE1324" s="131">
        <v>280</v>
      </c>
      <c r="AG1324" s="147">
        <v>1</v>
      </c>
      <c r="AH1324" s="147" t="s">
        <v>5021</v>
      </c>
    </row>
    <row r="1325" spans="1:34" x14ac:dyDescent="0.25">
      <c r="A1325" s="147" t="s">
        <v>2149</v>
      </c>
      <c r="B1325" s="140" t="s">
        <v>8470</v>
      </c>
      <c r="C1325" s="147" t="s">
        <v>34</v>
      </c>
      <c r="D1325" s="140" t="s">
        <v>8499</v>
      </c>
      <c r="E1325" s="147" t="s">
        <v>138</v>
      </c>
      <c r="F1325" s="140" t="s">
        <v>8605</v>
      </c>
      <c r="G1325" s="147" t="s">
        <v>144</v>
      </c>
      <c r="H1325" s="140" t="s">
        <v>9527</v>
      </c>
      <c r="I1325" s="147" t="s">
        <v>5825</v>
      </c>
      <c r="J1325" s="147">
        <v>1</v>
      </c>
      <c r="K1325" s="132">
        <f t="shared" si="154"/>
        <v>397390.32</v>
      </c>
      <c r="L1325" s="132">
        <v>221216</v>
      </c>
      <c r="M1325" s="132">
        <v>176174.32</v>
      </c>
      <c r="N1325" s="132">
        <v>221216</v>
      </c>
      <c r="O1325" s="133" t="s">
        <v>4679</v>
      </c>
      <c r="P1325" s="132">
        <v>191389.4</v>
      </c>
      <c r="Q1325" s="132">
        <f t="shared" si="155"/>
        <v>412605.4</v>
      </c>
      <c r="R1325" s="132">
        <v>221216</v>
      </c>
      <c r="S1325" s="132">
        <v>191389.4</v>
      </c>
      <c r="T1325" s="169">
        <f t="shared" si="156"/>
        <v>1</v>
      </c>
      <c r="U1325" s="169">
        <f t="shared" si="157"/>
        <v>1</v>
      </c>
      <c r="V1325" s="169">
        <f t="shared" si="158"/>
        <v>1.0863637787845584</v>
      </c>
      <c r="W1325" s="169">
        <f t="shared" si="159"/>
        <v>1.0382874952766843</v>
      </c>
      <c r="X1325" s="170">
        <v>1</v>
      </c>
      <c r="Y1325" s="139">
        <v>38868</v>
      </c>
      <c r="Z1325" s="139">
        <v>38908</v>
      </c>
      <c r="AA1325" s="139">
        <v>39008</v>
      </c>
      <c r="AB1325" s="139">
        <v>39110</v>
      </c>
      <c r="AC1325" s="139">
        <v>39282</v>
      </c>
      <c r="AD1325" s="147">
        <f t="shared" si="160"/>
        <v>102</v>
      </c>
      <c r="AE1325" s="131">
        <v>85</v>
      </c>
      <c r="AG1325" s="147">
        <v>1</v>
      </c>
      <c r="AH1325" s="147" t="s">
        <v>5021</v>
      </c>
    </row>
    <row r="1326" spans="1:34" x14ac:dyDescent="0.25">
      <c r="A1326" s="147" t="s">
        <v>2149</v>
      </c>
      <c r="B1326" s="140" t="s">
        <v>8470</v>
      </c>
      <c r="C1326" s="147" t="s">
        <v>34</v>
      </c>
      <c r="D1326" s="140" t="s">
        <v>8499</v>
      </c>
      <c r="E1326" s="147" t="s">
        <v>138</v>
      </c>
      <c r="F1326" s="140" t="s">
        <v>8605</v>
      </c>
      <c r="G1326" s="147" t="s">
        <v>144</v>
      </c>
      <c r="H1326" s="140" t="s">
        <v>9527</v>
      </c>
      <c r="I1326" s="147" t="s">
        <v>42</v>
      </c>
      <c r="J1326" s="147">
        <v>1</v>
      </c>
      <c r="K1326" s="132">
        <f t="shared" si="154"/>
        <v>454370</v>
      </c>
      <c r="L1326" s="132">
        <v>290987</v>
      </c>
      <c r="M1326" s="132">
        <v>163383</v>
      </c>
      <c r="N1326" s="132">
        <v>261888.30000000002</v>
      </c>
      <c r="O1326" s="133" t="s">
        <v>4679</v>
      </c>
      <c r="P1326" s="132">
        <v>62800</v>
      </c>
      <c r="Q1326" s="132">
        <f t="shared" si="155"/>
        <v>324688.3</v>
      </c>
      <c r="R1326" s="132">
        <v>261888.3</v>
      </c>
      <c r="S1326" s="132">
        <v>62800</v>
      </c>
      <c r="T1326" s="169">
        <f t="shared" si="156"/>
        <v>0.99999999999999989</v>
      </c>
      <c r="U1326" s="169">
        <f t="shared" si="157"/>
        <v>1</v>
      </c>
      <c r="V1326" s="169">
        <f t="shared" si="158"/>
        <v>0.3843729151747734</v>
      </c>
      <c r="W1326" s="169">
        <f t="shared" si="159"/>
        <v>0.71459009177542532</v>
      </c>
      <c r="X1326" s="170">
        <v>1</v>
      </c>
      <c r="Y1326" s="139">
        <v>39566</v>
      </c>
      <c r="Z1326" s="139">
        <v>39567</v>
      </c>
      <c r="AA1326" s="139">
        <v>39667</v>
      </c>
      <c r="AB1326" s="139">
        <v>39797</v>
      </c>
      <c r="AC1326" s="139">
        <v>39797</v>
      </c>
      <c r="AD1326" s="147">
        <f t="shared" si="160"/>
        <v>130</v>
      </c>
      <c r="AE1326" s="131">
        <v>30</v>
      </c>
      <c r="AG1326" s="147">
        <v>1</v>
      </c>
      <c r="AH1326" s="147" t="s">
        <v>5021</v>
      </c>
    </row>
    <row r="1327" spans="1:34" x14ac:dyDescent="0.25">
      <c r="A1327" s="147" t="s">
        <v>2149</v>
      </c>
      <c r="B1327" s="140" t="s">
        <v>8470</v>
      </c>
      <c r="C1327" s="147" t="s">
        <v>34</v>
      </c>
      <c r="D1327" s="140" t="s">
        <v>8499</v>
      </c>
      <c r="E1327" s="147" t="s">
        <v>138</v>
      </c>
      <c r="F1327" s="140" t="s">
        <v>8605</v>
      </c>
      <c r="G1327" s="147" t="s">
        <v>152</v>
      </c>
      <c r="H1327" s="140" t="s">
        <v>9528</v>
      </c>
      <c r="I1327" s="147" t="s">
        <v>2236</v>
      </c>
      <c r="J1327" s="147">
        <v>1</v>
      </c>
      <c r="K1327" s="132">
        <f t="shared" si="154"/>
        <v>2314520</v>
      </c>
      <c r="L1327" s="132">
        <v>1505386</v>
      </c>
      <c r="M1327" s="132">
        <v>809134</v>
      </c>
      <c r="N1327" s="132">
        <v>1431324.36</v>
      </c>
      <c r="O1327" s="133" t="s">
        <v>4679</v>
      </c>
      <c r="P1327" s="132">
        <v>737709.4</v>
      </c>
      <c r="Q1327" s="132">
        <f t="shared" si="155"/>
        <v>2169033.7600000002</v>
      </c>
      <c r="R1327" s="132">
        <v>1431324.36</v>
      </c>
      <c r="S1327" s="132">
        <v>737709.4</v>
      </c>
      <c r="T1327" s="169">
        <f t="shared" si="156"/>
        <v>1</v>
      </c>
      <c r="U1327" s="169">
        <f t="shared" si="157"/>
        <v>1</v>
      </c>
      <c r="V1327" s="169">
        <f t="shared" si="158"/>
        <v>0.91172710576987248</v>
      </c>
      <c r="W1327" s="169">
        <f t="shared" si="159"/>
        <v>0.9371419387173151</v>
      </c>
      <c r="X1327" s="170">
        <v>1</v>
      </c>
      <c r="Y1327" s="139">
        <v>39230</v>
      </c>
      <c r="Z1327" s="139">
        <v>39232</v>
      </c>
      <c r="AA1327" s="139">
        <v>39670</v>
      </c>
      <c r="AB1327" s="139">
        <v>39782</v>
      </c>
      <c r="AC1327" s="139" t="s">
        <v>4516</v>
      </c>
      <c r="AD1327" s="147">
        <f t="shared" si="160"/>
        <v>112</v>
      </c>
      <c r="AE1327" s="131">
        <v>137</v>
      </c>
      <c r="AG1327" s="147">
        <v>1</v>
      </c>
      <c r="AH1327" s="147" t="s">
        <v>5021</v>
      </c>
    </row>
    <row r="1328" spans="1:34" x14ac:dyDescent="0.25">
      <c r="A1328" s="147" t="s">
        <v>2149</v>
      </c>
      <c r="B1328" s="140" t="s">
        <v>8470</v>
      </c>
      <c r="C1328" s="147" t="s">
        <v>34</v>
      </c>
      <c r="D1328" s="140" t="s">
        <v>8499</v>
      </c>
      <c r="E1328" s="147" t="s">
        <v>138</v>
      </c>
      <c r="F1328" s="140" t="s">
        <v>8605</v>
      </c>
      <c r="G1328" s="147" t="s">
        <v>151</v>
      </c>
      <c r="H1328" s="140" t="s">
        <v>9529</v>
      </c>
      <c r="I1328" s="147" t="s">
        <v>3192</v>
      </c>
      <c r="J1328" s="147">
        <v>1</v>
      </c>
      <c r="K1328" s="132">
        <f t="shared" si="154"/>
        <v>545021</v>
      </c>
      <c r="L1328" s="132">
        <v>382773</v>
      </c>
      <c r="M1328" s="132">
        <v>162248</v>
      </c>
      <c r="N1328" s="132">
        <v>382773</v>
      </c>
      <c r="O1328" s="133" t="s">
        <v>4679</v>
      </c>
      <c r="P1328" s="132">
        <v>160729</v>
      </c>
      <c r="Q1328" s="132">
        <f t="shared" si="155"/>
        <v>543502</v>
      </c>
      <c r="R1328" s="132">
        <v>382773</v>
      </c>
      <c r="S1328" s="132">
        <v>160729</v>
      </c>
      <c r="T1328" s="169">
        <f t="shared" si="156"/>
        <v>1</v>
      </c>
      <c r="U1328" s="169">
        <f t="shared" si="157"/>
        <v>1</v>
      </c>
      <c r="V1328" s="169">
        <f t="shared" si="158"/>
        <v>0.99063778906365563</v>
      </c>
      <c r="W1328" s="169">
        <f t="shared" si="159"/>
        <v>0.99721295142755972</v>
      </c>
      <c r="X1328" s="170">
        <v>1</v>
      </c>
      <c r="Y1328" s="139">
        <v>39230</v>
      </c>
      <c r="Z1328" s="139">
        <v>39232</v>
      </c>
      <c r="AA1328" s="139">
        <v>39654</v>
      </c>
      <c r="AB1328" s="139">
        <v>39812</v>
      </c>
      <c r="AC1328" s="139">
        <v>39812</v>
      </c>
      <c r="AD1328" s="147">
        <f t="shared" si="160"/>
        <v>158</v>
      </c>
      <c r="AE1328" s="131">
        <v>35</v>
      </c>
      <c r="AG1328" s="147">
        <v>1</v>
      </c>
      <c r="AH1328" s="147" t="s">
        <v>5021</v>
      </c>
    </row>
    <row r="1329" spans="1:34" x14ac:dyDescent="0.25">
      <c r="A1329" s="147" t="s">
        <v>2149</v>
      </c>
      <c r="B1329" s="140" t="s">
        <v>8470</v>
      </c>
      <c r="C1329" s="147" t="s">
        <v>34</v>
      </c>
      <c r="D1329" s="140" t="s">
        <v>8499</v>
      </c>
      <c r="E1329" s="147" t="s">
        <v>138</v>
      </c>
      <c r="F1329" s="140" t="s">
        <v>8605</v>
      </c>
      <c r="G1329" s="147" t="s">
        <v>149</v>
      </c>
      <c r="H1329" s="140" t="s">
        <v>9530</v>
      </c>
      <c r="I1329" s="147" t="s">
        <v>5860</v>
      </c>
      <c r="J1329" s="147">
        <v>1</v>
      </c>
      <c r="K1329" s="132">
        <f t="shared" si="154"/>
        <v>555598</v>
      </c>
      <c r="L1329" s="132">
        <v>388934</v>
      </c>
      <c r="M1329" s="132">
        <v>166664</v>
      </c>
      <c r="N1329" s="132">
        <v>388934.00000000006</v>
      </c>
      <c r="O1329" s="133" t="s">
        <v>4679</v>
      </c>
      <c r="P1329" s="132">
        <v>169702.85</v>
      </c>
      <c r="Q1329" s="132">
        <f t="shared" si="155"/>
        <v>558636.85</v>
      </c>
      <c r="R1329" s="132">
        <v>388934</v>
      </c>
      <c r="S1329" s="132">
        <v>169702.85</v>
      </c>
      <c r="T1329" s="169">
        <f t="shared" si="156"/>
        <v>0.99999999999999989</v>
      </c>
      <c r="U1329" s="169">
        <f t="shared" si="157"/>
        <v>1</v>
      </c>
      <c r="V1329" s="169">
        <f t="shared" si="158"/>
        <v>1.0182333917342679</v>
      </c>
      <c r="W1329" s="169">
        <f t="shared" si="159"/>
        <v>1.0054695121292734</v>
      </c>
      <c r="X1329" s="170">
        <v>1</v>
      </c>
      <c r="Y1329" s="139">
        <v>39566</v>
      </c>
      <c r="Z1329" s="139">
        <v>39567</v>
      </c>
      <c r="AA1329" s="139">
        <v>39710</v>
      </c>
      <c r="AB1329" s="139">
        <v>39812</v>
      </c>
      <c r="AC1329" s="139">
        <v>39852</v>
      </c>
      <c r="AD1329" s="147">
        <f t="shared" si="160"/>
        <v>102</v>
      </c>
      <c r="AE1329" s="131">
        <v>50</v>
      </c>
      <c r="AG1329" s="147">
        <v>1</v>
      </c>
      <c r="AH1329" s="147" t="s">
        <v>5021</v>
      </c>
    </row>
    <row r="1330" spans="1:34" x14ac:dyDescent="0.25">
      <c r="A1330" s="147" t="s">
        <v>2149</v>
      </c>
      <c r="B1330" s="140" t="s">
        <v>8470</v>
      </c>
      <c r="C1330" s="147" t="s">
        <v>34</v>
      </c>
      <c r="D1330" s="140" t="s">
        <v>8499</v>
      </c>
      <c r="E1330" s="147" t="s">
        <v>138</v>
      </c>
      <c r="F1330" s="140" t="s">
        <v>8605</v>
      </c>
      <c r="G1330" s="147" t="s">
        <v>5826</v>
      </c>
      <c r="H1330" s="140" t="s">
        <v>9530</v>
      </c>
      <c r="I1330" s="147" t="s">
        <v>5827</v>
      </c>
      <c r="J1330" s="147">
        <v>1</v>
      </c>
      <c r="K1330" s="132">
        <f t="shared" si="154"/>
        <v>518592</v>
      </c>
      <c r="L1330" s="132">
        <v>303365</v>
      </c>
      <c r="M1330" s="132">
        <v>215227</v>
      </c>
      <c r="N1330" s="132">
        <v>303365</v>
      </c>
      <c r="O1330" s="133" t="s">
        <v>4679</v>
      </c>
      <c r="P1330" s="132">
        <v>195675.82</v>
      </c>
      <c r="Q1330" s="132">
        <f t="shared" si="155"/>
        <v>499040.82</v>
      </c>
      <c r="R1330" s="132">
        <v>303365</v>
      </c>
      <c r="S1330" s="132">
        <v>195675.82</v>
      </c>
      <c r="T1330" s="169">
        <f t="shared" si="156"/>
        <v>1</v>
      </c>
      <c r="U1330" s="169">
        <f t="shared" si="157"/>
        <v>1</v>
      </c>
      <c r="V1330" s="169">
        <f t="shared" si="158"/>
        <v>0.90916018900974327</v>
      </c>
      <c r="W1330" s="169">
        <f t="shared" si="159"/>
        <v>0.96229949555720107</v>
      </c>
      <c r="X1330" s="170">
        <v>1</v>
      </c>
      <c r="Y1330" s="139">
        <v>38868</v>
      </c>
      <c r="Z1330" s="139">
        <v>38908</v>
      </c>
      <c r="AA1330" s="139">
        <v>39016</v>
      </c>
      <c r="AB1330" s="139">
        <v>39141</v>
      </c>
      <c r="AC1330" s="139">
        <v>39187</v>
      </c>
      <c r="AD1330" s="147">
        <f t="shared" si="160"/>
        <v>125</v>
      </c>
      <c r="AE1330" s="131">
        <v>110</v>
      </c>
      <c r="AG1330" s="147">
        <v>1</v>
      </c>
      <c r="AH1330" s="147" t="s">
        <v>5021</v>
      </c>
    </row>
    <row r="1331" spans="1:34" x14ac:dyDescent="0.25">
      <c r="A1331" s="147" t="s">
        <v>2149</v>
      </c>
      <c r="B1331" s="140" t="s">
        <v>8470</v>
      </c>
      <c r="C1331" s="147" t="s">
        <v>34</v>
      </c>
      <c r="D1331" s="140" t="s">
        <v>8499</v>
      </c>
      <c r="E1331" s="147" t="s">
        <v>138</v>
      </c>
      <c r="F1331" s="140" t="s">
        <v>8605</v>
      </c>
      <c r="G1331" s="147" t="s">
        <v>154</v>
      </c>
      <c r="H1331" s="140" t="s">
        <v>9531</v>
      </c>
      <c r="I1331" s="147" t="s">
        <v>5828</v>
      </c>
      <c r="J1331" s="147">
        <v>1</v>
      </c>
      <c r="K1331" s="132">
        <f t="shared" si="154"/>
        <v>1128023</v>
      </c>
      <c r="L1331" s="132">
        <v>653699</v>
      </c>
      <c r="M1331" s="132">
        <v>474324</v>
      </c>
      <c r="N1331" s="132">
        <v>653699</v>
      </c>
      <c r="O1331" s="133" t="s">
        <v>4679</v>
      </c>
      <c r="P1331" s="132">
        <v>342205.58</v>
      </c>
      <c r="Q1331" s="132">
        <f t="shared" si="155"/>
        <v>995904.58000000007</v>
      </c>
      <c r="R1331" s="132">
        <v>653699</v>
      </c>
      <c r="S1331" s="132">
        <v>342205.58</v>
      </c>
      <c r="T1331" s="169">
        <f t="shared" si="156"/>
        <v>1</v>
      </c>
      <c r="U1331" s="169">
        <f t="shared" si="157"/>
        <v>1</v>
      </c>
      <c r="V1331" s="169">
        <f t="shared" si="158"/>
        <v>0.72145955085553337</v>
      </c>
      <c r="W1331" s="169">
        <f t="shared" si="159"/>
        <v>0.88287612929878212</v>
      </c>
      <c r="X1331" s="170">
        <v>1</v>
      </c>
      <c r="Y1331" s="139">
        <v>38868</v>
      </c>
      <c r="Z1331" s="139">
        <v>38908</v>
      </c>
      <c r="AA1331" s="139">
        <v>39031</v>
      </c>
      <c r="AB1331" s="139">
        <v>39217</v>
      </c>
      <c r="AC1331" s="139">
        <v>39293</v>
      </c>
      <c r="AD1331" s="147">
        <f t="shared" si="160"/>
        <v>186</v>
      </c>
      <c r="AE1331" s="131">
        <v>110</v>
      </c>
      <c r="AG1331" s="147">
        <v>1</v>
      </c>
      <c r="AH1331" s="147" t="s">
        <v>5021</v>
      </c>
    </row>
    <row r="1332" spans="1:34" x14ac:dyDescent="0.25">
      <c r="A1332" s="147" t="s">
        <v>2149</v>
      </c>
      <c r="B1332" s="140" t="s">
        <v>8470</v>
      </c>
      <c r="C1332" s="147" t="s">
        <v>34</v>
      </c>
      <c r="D1332" s="140" t="s">
        <v>8499</v>
      </c>
      <c r="E1332" s="147" t="s">
        <v>138</v>
      </c>
      <c r="F1332" s="140" t="s">
        <v>8605</v>
      </c>
      <c r="G1332" s="147" t="s">
        <v>154</v>
      </c>
      <c r="H1332" s="140" t="s">
        <v>9531</v>
      </c>
      <c r="I1332" s="147" t="s">
        <v>1292</v>
      </c>
      <c r="J1332" s="147">
        <v>1</v>
      </c>
      <c r="K1332" s="132">
        <f t="shared" si="154"/>
        <v>666021</v>
      </c>
      <c r="L1332" s="132">
        <v>466186</v>
      </c>
      <c r="M1332" s="132">
        <v>199835</v>
      </c>
      <c r="N1332" s="132">
        <v>466185.99999999994</v>
      </c>
      <c r="O1332" s="133" t="s">
        <v>4679</v>
      </c>
      <c r="P1332" s="132">
        <v>201635</v>
      </c>
      <c r="Q1332" s="132">
        <f t="shared" si="155"/>
        <v>667821</v>
      </c>
      <c r="R1332" s="132">
        <v>466186</v>
      </c>
      <c r="S1332" s="132">
        <v>201635</v>
      </c>
      <c r="T1332" s="169">
        <f t="shared" si="156"/>
        <v>1.0000000000000002</v>
      </c>
      <c r="U1332" s="169">
        <f t="shared" si="157"/>
        <v>1</v>
      </c>
      <c r="V1332" s="169">
        <f t="shared" si="158"/>
        <v>1.0090074311306829</v>
      </c>
      <c r="W1332" s="169">
        <f t="shared" si="159"/>
        <v>1.0027026174850342</v>
      </c>
      <c r="X1332" s="170">
        <v>1</v>
      </c>
      <c r="Y1332" s="139">
        <v>39566</v>
      </c>
      <c r="Z1332" s="139">
        <v>39567</v>
      </c>
      <c r="AA1332" s="139">
        <v>39721</v>
      </c>
      <c r="AB1332" s="139">
        <v>39812</v>
      </c>
      <c r="AC1332" s="139">
        <v>39856</v>
      </c>
      <c r="AD1332" s="147">
        <f t="shared" si="160"/>
        <v>91</v>
      </c>
      <c r="AE1332" s="131">
        <v>191</v>
      </c>
      <c r="AG1332" s="147">
        <v>1</v>
      </c>
      <c r="AH1332" s="147" t="s">
        <v>5021</v>
      </c>
    </row>
    <row r="1333" spans="1:34" x14ac:dyDescent="0.25">
      <c r="A1333" s="147" t="s">
        <v>2149</v>
      </c>
      <c r="B1333" s="140" t="s">
        <v>8470</v>
      </c>
      <c r="C1333" s="147" t="s">
        <v>34</v>
      </c>
      <c r="D1333" s="140" t="s">
        <v>8499</v>
      </c>
      <c r="E1333" s="147" t="s">
        <v>138</v>
      </c>
      <c r="F1333" s="140" t="s">
        <v>8605</v>
      </c>
      <c r="G1333" s="147" t="s">
        <v>9532</v>
      </c>
      <c r="H1333" s="140" t="s">
        <v>9533</v>
      </c>
      <c r="I1333" s="147" t="s">
        <v>5829</v>
      </c>
      <c r="J1333" s="147">
        <v>1</v>
      </c>
      <c r="K1333" s="132">
        <f t="shared" si="154"/>
        <v>1026500</v>
      </c>
      <c r="L1333" s="132">
        <v>602676</v>
      </c>
      <c r="M1333" s="132">
        <v>423824</v>
      </c>
      <c r="N1333" s="132">
        <v>602676</v>
      </c>
      <c r="O1333" s="133" t="s">
        <v>4679</v>
      </c>
      <c r="P1333" s="132">
        <v>459220.96</v>
      </c>
      <c r="Q1333" s="132">
        <f t="shared" si="155"/>
        <v>1061896.96</v>
      </c>
      <c r="R1333" s="132">
        <v>602676</v>
      </c>
      <c r="S1333" s="132">
        <v>459220.96</v>
      </c>
      <c r="T1333" s="169">
        <f t="shared" si="156"/>
        <v>1</v>
      </c>
      <c r="U1333" s="169">
        <f t="shared" si="157"/>
        <v>1</v>
      </c>
      <c r="V1333" s="169">
        <f t="shared" si="158"/>
        <v>1.0835180641020801</v>
      </c>
      <c r="W1333" s="169">
        <f t="shared" si="159"/>
        <v>1.0344831563565513</v>
      </c>
      <c r="X1333" s="170">
        <v>1</v>
      </c>
      <c r="Y1333" s="139">
        <v>38868</v>
      </c>
      <c r="Z1333" s="139">
        <v>38908</v>
      </c>
      <c r="AA1333" s="139">
        <v>38978</v>
      </c>
      <c r="AB1333" s="139">
        <v>39110</v>
      </c>
      <c r="AC1333" s="139">
        <v>39324</v>
      </c>
      <c r="AD1333" s="147">
        <f t="shared" si="160"/>
        <v>132</v>
      </c>
      <c r="AE1333" s="131">
        <v>112</v>
      </c>
      <c r="AG1333" s="147">
        <v>1</v>
      </c>
      <c r="AH1333" s="147" t="s">
        <v>5021</v>
      </c>
    </row>
    <row r="1334" spans="1:34" x14ac:dyDescent="0.25">
      <c r="A1334" s="147" t="s">
        <v>2149</v>
      </c>
      <c r="B1334" s="140" t="s">
        <v>8470</v>
      </c>
      <c r="C1334" s="147" t="s">
        <v>34</v>
      </c>
      <c r="D1334" s="140" t="s">
        <v>8499</v>
      </c>
      <c r="E1334" s="147" t="s">
        <v>138</v>
      </c>
      <c r="F1334" s="140" t="s">
        <v>8605</v>
      </c>
      <c r="G1334" s="147" t="s">
        <v>9532</v>
      </c>
      <c r="H1334" s="140" t="s">
        <v>9533</v>
      </c>
      <c r="I1334" s="147" t="s">
        <v>2251</v>
      </c>
      <c r="J1334" s="147">
        <v>1</v>
      </c>
      <c r="K1334" s="132">
        <f t="shared" si="154"/>
        <v>357398</v>
      </c>
      <c r="L1334" s="132">
        <v>250178</v>
      </c>
      <c r="M1334" s="132">
        <v>107220</v>
      </c>
      <c r="N1334" s="132">
        <v>241263.99999999997</v>
      </c>
      <c r="O1334" s="133" t="s">
        <v>4679</v>
      </c>
      <c r="P1334" s="132">
        <v>138718.85</v>
      </c>
      <c r="Q1334" s="132">
        <f t="shared" si="155"/>
        <v>379982.85</v>
      </c>
      <c r="R1334" s="132">
        <v>241264</v>
      </c>
      <c r="S1334" s="132">
        <v>138718.85</v>
      </c>
      <c r="T1334" s="169">
        <f t="shared" si="156"/>
        <v>1.0000000000000002</v>
      </c>
      <c r="U1334" s="169">
        <f t="shared" si="157"/>
        <v>1</v>
      </c>
      <c r="V1334" s="169">
        <f t="shared" si="158"/>
        <v>1.2937777466890505</v>
      </c>
      <c r="W1334" s="169">
        <f t="shared" si="159"/>
        <v>1.0631924353242044</v>
      </c>
      <c r="X1334" s="170">
        <v>1</v>
      </c>
      <c r="Y1334" s="139">
        <v>39566</v>
      </c>
      <c r="Z1334" s="139">
        <v>39567</v>
      </c>
      <c r="AA1334" s="139">
        <v>39632</v>
      </c>
      <c r="AB1334" s="139">
        <v>39736</v>
      </c>
      <c r="AC1334" s="139">
        <v>39762</v>
      </c>
      <c r="AD1334" s="147">
        <f t="shared" si="160"/>
        <v>104</v>
      </c>
      <c r="AE1334" s="131">
        <v>85</v>
      </c>
      <c r="AG1334" s="147">
        <v>1</v>
      </c>
      <c r="AH1334" s="147" t="s">
        <v>5021</v>
      </c>
    </row>
    <row r="1335" spans="1:34" x14ac:dyDescent="0.25">
      <c r="A1335" s="147" t="s">
        <v>2149</v>
      </c>
      <c r="B1335" s="140" t="s">
        <v>8470</v>
      </c>
      <c r="C1335" s="147" t="s">
        <v>34</v>
      </c>
      <c r="D1335" s="140" t="s">
        <v>8499</v>
      </c>
      <c r="E1335" s="147" t="s">
        <v>138</v>
      </c>
      <c r="F1335" s="140" t="s">
        <v>8605</v>
      </c>
      <c r="G1335" s="147" t="s">
        <v>65</v>
      </c>
      <c r="H1335" s="140" t="s">
        <v>9534</v>
      </c>
      <c r="I1335" s="147" t="s">
        <v>5830</v>
      </c>
      <c r="J1335" s="147">
        <v>1</v>
      </c>
      <c r="K1335" s="132">
        <f t="shared" si="154"/>
        <v>1028684.6</v>
      </c>
      <c r="L1335" s="132">
        <v>642859</v>
      </c>
      <c r="M1335" s="132">
        <v>385825.6</v>
      </c>
      <c r="N1335" s="132">
        <v>642859</v>
      </c>
      <c r="O1335" s="133" t="s">
        <v>4679</v>
      </c>
      <c r="P1335" s="132">
        <v>216849.72</v>
      </c>
      <c r="Q1335" s="132">
        <f t="shared" si="155"/>
        <v>859708.72</v>
      </c>
      <c r="R1335" s="132">
        <v>642859</v>
      </c>
      <c r="S1335" s="132">
        <v>216849.72</v>
      </c>
      <c r="T1335" s="169">
        <f t="shared" si="156"/>
        <v>1</v>
      </c>
      <c r="U1335" s="169">
        <f t="shared" si="157"/>
        <v>1</v>
      </c>
      <c r="V1335" s="169">
        <f t="shared" si="158"/>
        <v>0.56204077697280852</v>
      </c>
      <c r="W1335" s="169">
        <f t="shared" si="159"/>
        <v>0.8357359680508486</v>
      </c>
      <c r="X1335" s="170">
        <v>1</v>
      </c>
      <c r="Y1335" s="139">
        <v>38868</v>
      </c>
      <c r="Z1335" s="139">
        <v>38908</v>
      </c>
      <c r="AA1335" s="139">
        <v>39021</v>
      </c>
      <c r="AB1335" s="139">
        <v>39113</v>
      </c>
      <c r="AC1335" s="139" t="s">
        <v>5740</v>
      </c>
      <c r="AD1335" s="147">
        <f t="shared" si="160"/>
        <v>92</v>
      </c>
      <c r="AE1335" s="131">
        <v>145</v>
      </c>
      <c r="AG1335" s="147">
        <v>1</v>
      </c>
      <c r="AH1335" s="147" t="s">
        <v>5021</v>
      </c>
    </row>
    <row r="1336" spans="1:34" x14ac:dyDescent="0.25">
      <c r="A1336" s="147" t="s">
        <v>2149</v>
      </c>
      <c r="B1336" s="140" t="s">
        <v>8470</v>
      </c>
      <c r="C1336" s="147" t="s">
        <v>34</v>
      </c>
      <c r="D1336" s="140" t="s">
        <v>8499</v>
      </c>
      <c r="E1336" s="147" t="s">
        <v>138</v>
      </c>
      <c r="F1336" s="140" t="s">
        <v>8605</v>
      </c>
      <c r="G1336" s="147" t="s">
        <v>65</v>
      </c>
      <c r="H1336" s="140" t="s">
        <v>9534</v>
      </c>
      <c r="I1336" s="147" t="s">
        <v>42</v>
      </c>
      <c r="J1336" s="147">
        <v>1</v>
      </c>
      <c r="K1336" s="132">
        <f t="shared" si="154"/>
        <v>430387</v>
      </c>
      <c r="L1336" s="132">
        <v>301273</v>
      </c>
      <c r="M1336" s="132">
        <v>129114</v>
      </c>
      <c r="N1336" s="132">
        <v>301273</v>
      </c>
      <c r="O1336" s="133" t="s">
        <v>4679</v>
      </c>
      <c r="P1336" s="132">
        <v>126225</v>
      </c>
      <c r="Q1336" s="132">
        <f t="shared" si="155"/>
        <v>427498</v>
      </c>
      <c r="R1336" s="132">
        <v>301273</v>
      </c>
      <c r="S1336" s="132">
        <v>126225</v>
      </c>
      <c r="T1336" s="169">
        <f t="shared" si="156"/>
        <v>1</v>
      </c>
      <c r="U1336" s="169">
        <f t="shared" si="157"/>
        <v>1</v>
      </c>
      <c r="V1336" s="169">
        <f t="shared" si="158"/>
        <v>0.9776244249268089</v>
      </c>
      <c r="W1336" s="169">
        <f t="shared" si="159"/>
        <v>0.99328743665584696</v>
      </c>
      <c r="X1336" s="170">
        <v>1</v>
      </c>
      <c r="Y1336" s="139">
        <v>39566</v>
      </c>
      <c r="Z1336" s="139">
        <v>39567</v>
      </c>
      <c r="AA1336" s="139">
        <v>39612</v>
      </c>
      <c r="AB1336" s="139">
        <v>39812</v>
      </c>
      <c r="AC1336" s="139">
        <v>39825</v>
      </c>
      <c r="AD1336" s="147">
        <f t="shared" si="160"/>
        <v>200</v>
      </c>
      <c r="AE1336" s="131">
        <v>30</v>
      </c>
      <c r="AG1336" s="147">
        <v>1</v>
      </c>
      <c r="AH1336" s="147" t="s">
        <v>5021</v>
      </c>
    </row>
    <row r="1337" spans="1:34" x14ac:dyDescent="0.25">
      <c r="A1337" s="147" t="s">
        <v>2149</v>
      </c>
      <c r="B1337" s="140" t="s">
        <v>8470</v>
      </c>
      <c r="C1337" s="147" t="s">
        <v>34</v>
      </c>
      <c r="D1337" s="140" t="s">
        <v>8499</v>
      </c>
      <c r="E1337" s="147" t="s">
        <v>138</v>
      </c>
      <c r="F1337" s="140" t="s">
        <v>8605</v>
      </c>
      <c r="G1337" s="147" t="s">
        <v>141</v>
      </c>
      <c r="H1337" s="140" t="s">
        <v>9535</v>
      </c>
      <c r="I1337" s="147" t="s">
        <v>2251</v>
      </c>
      <c r="J1337" s="147">
        <v>1</v>
      </c>
      <c r="K1337" s="132">
        <f t="shared" si="154"/>
        <v>546800</v>
      </c>
      <c r="L1337" s="132">
        <v>382769</v>
      </c>
      <c r="M1337" s="132">
        <v>164031</v>
      </c>
      <c r="N1337" s="132">
        <v>382768.10000000003</v>
      </c>
      <c r="O1337" s="133" t="s">
        <v>4679</v>
      </c>
      <c r="P1337" s="132">
        <v>176389.39</v>
      </c>
      <c r="Q1337" s="132">
        <f t="shared" si="155"/>
        <v>559157.49</v>
      </c>
      <c r="R1337" s="132">
        <v>382768.1</v>
      </c>
      <c r="S1337" s="132">
        <v>176389.39</v>
      </c>
      <c r="T1337" s="169">
        <f t="shared" si="156"/>
        <v>0.99999999999999989</v>
      </c>
      <c r="U1337" s="169">
        <f t="shared" si="157"/>
        <v>1</v>
      </c>
      <c r="V1337" s="169">
        <f t="shared" si="158"/>
        <v>1.0753417951484781</v>
      </c>
      <c r="W1337" s="169">
        <f t="shared" si="159"/>
        <v>1.0225996525237746</v>
      </c>
      <c r="X1337" s="170">
        <v>1</v>
      </c>
      <c r="Y1337" s="139">
        <v>39566</v>
      </c>
      <c r="Z1337" s="139">
        <v>39567</v>
      </c>
      <c r="AA1337" s="139">
        <v>39709</v>
      </c>
      <c r="AB1337" s="139">
        <v>39782</v>
      </c>
      <c r="AC1337" s="139">
        <v>39798</v>
      </c>
      <c r="AD1337" s="147">
        <f t="shared" si="160"/>
        <v>73</v>
      </c>
      <c r="AE1337" s="131">
        <v>125</v>
      </c>
      <c r="AG1337" s="147">
        <v>1</v>
      </c>
      <c r="AH1337" s="147" t="s">
        <v>5021</v>
      </c>
    </row>
    <row r="1338" spans="1:34" x14ac:dyDescent="0.25">
      <c r="A1338" s="147" t="s">
        <v>2149</v>
      </c>
      <c r="B1338" s="140" t="s">
        <v>8470</v>
      </c>
      <c r="C1338" s="147" t="s">
        <v>34</v>
      </c>
      <c r="D1338" s="140" t="s">
        <v>8499</v>
      </c>
      <c r="E1338" s="147" t="s">
        <v>138</v>
      </c>
      <c r="F1338" s="140" t="s">
        <v>8605</v>
      </c>
      <c r="G1338" s="147" t="s">
        <v>150</v>
      </c>
      <c r="H1338" s="140" t="s">
        <v>9536</v>
      </c>
      <c r="I1338" s="147" t="s">
        <v>3626</v>
      </c>
      <c r="J1338" s="147">
        <v>1</v>
      </c>
      <c r="K1338" s="132">
        <f t="shared" si="154"/>
        <v>438613</v>
      </c>
      <c r="L1338" s="132">
        <v>307034</v>
      </c>
      <c r="M1338" s="132">
        <v>131579</v>
      </c>
      <c r="N1338" s="132">
        <v>293266</v>
      </c>
      <c r="O1338" s="133" t="s">
        <v>4679</v>
      </c>
      <c r="P1338" s="132">
        <v>136877.39000000001</v>
      </c>
      <c r="Q1338" s="132">
        <f t="shared" si="155"/>
        <v>430143.39</v>
      </c>
      <c r="R1338" s="132">
        <v>293266</v>
      </c>
      <c r="S1338" s="132">
        <v>136877.39000000001</v>
      </c>
      <c r="T1338" s="169">
        <f t="shared" si="156"/>
        <v>1</v>
      </c>
      <c r="U1338" s="169">
        <f t="shared" si="157"/>
        <v>1</v>
      </c>
      <c r="V1338" s="169">
        <f t="shared" si="158"/>
        <v>1.040267747892901</v>
      </c>
      <c r="W1338" s="169">
        <f t="shared" si="159"/>
        <v>0.98069001602779671</v>
      </c>
      <c r="X1338" s="170">
        <v>1</v>
      </c>
      <c r="Y1338" s="139">
        <v>39566</v>
      </c>
      <c r="Z1338" s="139">
        <v>39567</v>
      </c>
      <c r="AA1338" s="139">
        <v>39655</v>
      </c>
      <c r="AB1338" s="139">
        <v>39736</v>
      </c>
      <c r="AC1338" s="139">
        <v>39777</v>
      </c>
      <c r="AD1338" s="147">
        <f t="shared" si="160"/>
        <v>81</v>
      </c>
      <c r="AE1338" s="131">
        <v>227</v>
      </c>
      <c r="AG1338" s="147">
        <v>1</v>
      </c>
      <c r="AH1338" s="147" t="s">
        <v>5021</v>
      </c>
    </row>
    <row r="1339" spans="1:34" x14ac:dyDescent="0.25">
      <c r="A1339" s="147" t="s">
        <v>2149</v>
      </c>
      <c r="B1339" s="140" t="s">
        <v>8470</v>
      </c>
      <c r="C1339" s="147" t="s">
        <v>34</v>
      </c>
      <c r="D1339" s="140" t="s">
        <v>8499</v>
      </c>
      <c r="E1339" s="147" t="s">
        <v>138</v>
      </c>
      <c r="F1339" s="140" t="s">
        <v>8605</v>
      </c>
      <c r="G1339" s="147" t="s">
        <v>104</v>
      </c>
      <c r="H1339" s="140" t="s">
        <v>9537</v>
      </c>
      <c r="I1339" s="147" t="s">
        <v>5843</v>
      </c>
      <c r="J1339" s="147">
        <v>1</v>
      </c>
      <c r="K1339" s="132">
        <f t="shared" si="154"/>
        <v>1548670</v>
      </c>
      <c r="L1339" s="132">
        <v>1077416</v>
      </c>
      <c r="M1339" s="132">
        <v>471254</v>
      </c>
      <c r="N1339" s="132">
        <v>1077416</v>
      </c>
      <c r="O1339" s="133" t="s">
        <v>4679</v>
      </c>
      <c r="P1339" s="132">
        <v>423186.72</v>
      </c>
      <c r="Q1339" s="132">
        <f t="shared" si="155"/>
        <v>1500602.72</v>
      </c>
      <c r="R1339" s="132">
        <v>1077416</v>
      </c>
      <c r="S1339" s="132">
        <v>423186.72</v>
      </c>
      <c r="T1339" s="169">
        <f t="shared" si="156"/>
        <v>1</v>
      </c>
      <c r="U1339" s="169">
        <f t="shared" si="157"/>
        <v>1</v>
      </c>
      <c r="V1339" s="169">
        <f t="shared" si="158"/>
        <v>0.89800133261468329</v>
      </c>
      <c r="W1339" s="169">
        <f t="shared" si="159"/>
        <v>0.96896221919453462</v>
      </c>
      <c r="X1339" s="170">
        <v>1</v>
      </c>
      <c r="Y1339" s="139">
        <v>39230</v>
      </c>
      <c r="Z1339" s="139">
        <v>39232</v>
      </c>
      <c r="AA1339" s="139">
        <v>39437</v>
      </c>
      <c r="AB1339" s="139">
        <v>39478</v>
      </c>
      <c r="AC1339" s="139" t="s">
        <v>4516</v>
      </c>
      <c r="AD1339" s="147">
        <f t="shared" si="160"/>
        <v>41</v>
      </c>
      <c r="AE1339" s="131">
        <v>575</v>
      </c>
      <c r="AG1339" s="147">
        <v>1</v>
      </c>
      <c r="AH1339" s="147" t="s">
        <v>5021</v>
      </c>
    </row>
    <row r="1340" spans="1:34" x14ac:dyDescent="0.25">
      <c r="A1340" s="147" t="s">
        <v>2149</v>
      </c>
      <c r="B1340" s="140" t="s">
        <v>8470</v>
      </c>
      <c r="C1340" s="147" t="s">
        <v>34</v>
      </c>
      <c r="D1340" s="140" t="s">
        <v>8499</v>
      </c>
      <c r="E1340" s="147" t="s">
        <v>138</v>
      </c>
      <c r="F1340" s="140" t="s">
        <v>8605</v>
      </c>
      <c r="G1340" s="147" t="s">
        <v>140</v>
      </c>
      <c r="H1340" s="140" t="s">
        <v>9539</v>
      </c>
      <c r="I1340" s="147" t="s">
        <v>5831</v>
      </c>
      <c r="J1340" s="147">
        <v>1</v>
      </c>
      <c r="K1340" s="132">
        <f t="shared" si="154"/>
        <v>690384</v>
      </c>
      <c r="L1340" s="132">
        <v>391396</v>
      </c>
      <c r="M1340" s="132">
        <v>298988</v>
      </c>
      <c r="N1340" s="132">
        <v>391396</v>
      </c>
      <c r="O1340" s="133" t="s">
        <v>4679</v>
      </c>
      <c r="P1340" s="132">
        <v>231888.32</v>
      </c>
      <c r="Q1340" s="132">
        <f t="shared" si="155"/>
        <v>623284.32000000007</v>
      </c>
      <c r="R1340" s="132">
        <v>391396</v>
      </c>
      <c r="S1340" s="132">
        <v>231888.32</v>
      </c>
      <c r="T1340" s="169">
        <f t="shared" si="156"/>
        <v>1</v>
      </c>
      <c r="U1340" s="169">
        <f t="shared" si="157"/>
        <v>1</v>
      </c>
      <c r="V1340" s="169">
        <f t="shared" si="158"/>
        <v>0.77557734758585628</v>
      </c>
      <c r="W1340" s="169">
        <f t="shared" si="159"/>
        <v>0.90280817631926591</v>
      </c>
      <c r="X1340" s="170">
        <v>1</v>
      </c>
      <c r="Y1340" s="139">
        <v>38868</v>
      </c>
      <c r="Z1340" s="139">
        <v>38908</v>
      </c>
      <c r="AA1340" s="139">
        <v>39008</v>
      </c>
      <c r="AB1340" s="139">
        <v>39112</v>
      </c>
      <c r="AC1340" s="139">
        <v>39287</v>
      </c>
      <c r="AD1340" s="147">
        <f t="shared" si="160"/>
        <v>104</v>
      </c>
      <c r="AE1340" s="131">
        <v>85</v>
      </c>
      <c r="AG1340" s="147">
        <v>1</v>
      </c>
      <c r="AH1340" s="147" t="s">
        <v>5021</v>
      </c>
    </row>
    <row r="1341" spans="1:34" x14ac:dyDescent="0.25">
      <c r="A1341" s="147" t="s">
        <v>2149</v>
      </c>
      <c r="B1341" s="140" t="s">
        <v>8470</v>
      </c>
      <c r="C1341" s="147" t="s">
        <v>34</v>
      </c>
      <c r="D1341" s="140" t="s">
        <v>8499</v>
      </c>
      <c r="E1341" s="147" t="s">
        <v>138</v>
      </c>
      <c r="F1341" s="140" t="s">
        <v>8605</v>
      </c>
      <c r="G1341" s="147" t="s">
        <v>156</v>
      </c>
      <c r="H1341" s="140" t="s">
        <v>9540</v>
      </c>
      <c r="I1341" s="147" t="s">
        <v>5844</v>
      </c>
      <c r="J1341" s="147">
        <v>1</v>
      </c>
      <c r="K1341" s="132">
        <f t="shared" ref="K1341:K1404" si="161">L1341+M1341</f>
        <v>505350</v>
      </c>
      <c r="L1341" s="132">
        <v>350149</v>
      </c>
      <c r="M1341" s="132">
        <v>155201</v>
      </c>
      <c r="N1341" s="132">
        <v>350149</v>
      </c>
      <c r="O1341" s="133" t="s">
        <v>4679</v>
      </c>
      <c r="P1341" s="132">
        <v>153971</v>
      </c>
      <c r="Q1341" s="132">
        <f t="shared" ref="Q1341:Q1404" si="162">R1341+S1341</f>
        <v>504120</v>
      </c>
      <c r="R1341" s="132">
        <v>350149</v>
      </c>
      <c r="S1341" s="132">
        <v>153971</v>
      </c>
      <c r="T1341" s="169">
        <f t="shared" ref="T1341:T1404" si="163">R1341/N1341</f>
        <v>1</v>
      </c>
      <c r="U1341" s="169">
        <f t="shared" ref="U1341:U1404" si="164">S1341/P1341</f>
        <v>1</v>
      </c>
      <c r="V1341" s="169">
        <f t="shared" ref="V1341:V1404" si="165">P1341/M1341</f>
        <v>0.99207479333251714</v>
      </c>
      <c r="W1341" s="169">
        <f t="shared" ref="W1341:W1404" si="166">Q1341/K1341</f>
        <v>0.99756604333630161</v>
      </c>
      <c r="X1341" s="170">
        <v>1</v>
      </c>
      <c r="Y1341" s="139">
        <v>39230</v>
      </c>
      <c r="Z1341" s="139">
        <v>39232</v>
      </c>
      <c r="AA1341" s="139">
        <v>39365</v>
      </c>
      <c r="AB1341" s="139">
        <v>39782</v>
      </c>
      <c r="AC1341" s="139" t="s">
        <v>4516</v>
      </c>
      <c r="AD1341" s="147">
        <f t="shared" ref="AD1341:AD1404" si="167">AB1341-AA1341</f>
        <v>417</v>
      </c>
      <c r="AE1341" s="131">
        <v>191</v>
      </c>
      <c r="AG1341" s="147">
        <v>1</v>
      </c>
      <c r="AH1341" s="147" t="s">
        <v>5021</v>
      </c>
    </row>
    <row r="1342" spans="1:34" x14ac:dyDescent="0.25">
      <c r="A1342" s="147" t="s">
        <v>2149</v>
      </c>
      <c r="B1342" s="140" t="s">
        <v>8470</v>
      </c>
      <c r="C1342" s="147" t="s">
        <v>34</v>
      </c>
      <c r="D1342" s="140" t="s">
        <v>8499</v>
      </c>
      <c r="E1342" s="147" t="s">
        <v>138</v>
      </c>
      <c r="F1342" s="140" t="s">
        <v>8605</v>
      </c>
      <c r="G1342" s="147" t="s">
        <v>139</v>
      </c>
      <c r="H1342" s="140" t="s">
        <v>9541</v>
      </c>
      <c r="I1342" s="147" t="s">
        <v>5832</v>
      </c>
      <c r="J1342" s="147">
        <v>1</v>
      </c>
      <c r="K1342" s="132">
        <f t="shared" si="161"/>
        <v>474796</v>
      </c>
      <c r="L1342" s="132">
        <v>152468</v>
      </c>
      <c r="M1342" s="132">
        <v>322328</v>
      </c>
      <c r="N1342" s="132">
        <v>148704.75</v>
      </c>
      <c r="O1342" s="133" t="s">
        <v>4679</v>
      </c>
      <c r="P1342" s="132">
        <v>289559.5</v>
      </c>
      <c r="Q1342" s="132">
        <f t="shared" si="162"/>
        <v>438264.25</v>
      </c>
      <c r="R1342" s="132">
        <v>148704.75</v>
      </c>
      <c r="S1342" s="132">
        <v>289559.5</v>
      </c>
      <c r="T1342" s="169">
        <f t="shared" si="163"/>
        <v>1</v>
      </c>
      <c r="U1342" s="169">
        <f t="shared" si="164"/>
        <v>1</v>
      </c>
      <c r="V1342" s="169">
        <f t="shared" si="165"/>
        <v>0.89833802834379883</v>
      </c>
      <c r="W1342" s="169">
        <f t="shared" si="166"/>
        <v>0.9230580080708346</v>
      </c>
      <c r="X1342" s="170">
        <v>1</v>
      </c>
      <c r="Y1342" s="139">
        <v>38868</v>
      </c>
      <c r="Z1342" s="139">
        <v>38908</v>
      </c>
      <c r="AA1342" s="139">
        <v>38947</v>
      </c>
      <c r="AB1342" s="139">
        <v>39421</v>
      </c>
      <c r="AC1342" s="139">
        <v>39436</v>
      </c>
      <c r="AD1342" s="147">
        <f t="shared" si="167"/>
        <v>474</v>
      </c>
      <c r="AE1342" s="131">
        <v>110</v>
      </c>
      <c r="AG1342" s="147">
        <v>1</v>
      </c>
      <c r="AH1342" s="147" t="s">
        <v>5021</v>
      </c>
    </row>
    <row r="1343" spans="1:34" x14ac:dyDescent="0.25">
      <c r="A1343" s="147" t="s">
        <v>2149</v>
      </c>
      <c r="B1343" s="140" t="s">
        <v>8470</v>
      </c>
      <c r="C1343" s="147" t="s">
        <v>34</v>
      </c>
      <c r="D1343" s="140" t="s">
        <v>8499</v>
      </c>
      <c r="E1343" s="147" t="s">
        <v>138</v>
      </c>
      <c r="F1343" s="140" t="s">
        <v>8605</v>
      </c>
      <c r="G1343" s="147" t="s">
        <v>139</v>
      </c>
      <c r="H1343" s="140" t="s">
        <v>9541</v>
      </c>
      <c r="I1343" s="147" t="s">
        <v>490</v>
      </c>
      <c r="J1343" s="147">
        <v>1</v>
      </c>
      <c r="K1343" s="132">
        <f t="shared" si="161"/>
        <v>740094</v>
      </c>
      <c r="L1343" s="132">
        <v>515929</v>
      </c>
      <c r="M1343" s="132">
        <v>224165</v>
      </c>
      <c r="N1343" s="132">
        <v>484626.23</v>
      </c>
      <c r="O1343" s="133" t="s">
        <v>4679</v>
      </c>
      <c r="P1343" s="132">
        <v>364271</v>
      </c>
      <c r="Q1343" s="132">
        <f t="shared" si="162"/>
        <v>848897.23</v>
      </c>
      <c r="R1343" s="132">
        <v>484626.23</v>
      </c>
      <c r="S1343" s="132">
        <v>364271</v>
      </c>
      <c r="T1343" s="169">
        <f t="shared" si="163"/>
        <v>1</v>
      </c>
      <c r="U1343" s="169">
        <f t="shared" si="164"/>
        <v>1</v>
      </c>
      <c r="V1343" s="169">
        <f t="shared" si="165"/>
        <v>1.6250128253741662</v>
      </c>
      <c r="W1343" s="169">
        <f t="shared" si="166"/>
        <v>1.1470127173034776</v>
      </c>
      <c r="X1343" s="170">
        <v>1</v>
      </c>
      <c r="Y1343" s="139">
        <v>39566</v>
      </c>
      <c r="Z1343" s="139">
        <v>39567</v>
      </c>
      <c r="AA1343" s="139">
        <v>39731</v>
      </c>
      <c r="AB1343" s="139">
        <v>39772</v>
      </c>
      <c r="AC1343" s="139">
        <v>39932</v>
      </c>
      <c r="AD1343" s="147">
        <f t="shared" si="167"/>
        <v>41</v>
      </c>
      <c r="AE1343" s="131">
        <v>100</v>
      </c>
      <c r="AG1343" s="147">
        <v>1</v>
      </c>
      <c r="AH1343" s="147" t="s">
        <v>5021</v>
      </c>
    </row>
    <row r="1344" spans="1:34" x14ac:dyDescent="0.25">
      <c r="A1344" s="147" t="s">
        <v>2149</v>
      </c>
      <c r="B1344" s="140" t="s">
        <v>8470</v>
      </c>
      <c r="C1344" s="147" t="s">
        <v>34</v>
      </c>
      <c r="D1344" s="140" t="s">
        <v>8499</v>
      </c>
      <c r="E1344" s="147" t="s">
        <v>138</v>
      </c>
      <c r="F1344" s="140" t="s">
        <v>8605</v>
      </c>
      <c r="G1344" s="147" t="s">
        <v>147</v>
      </c>
      <c r="H1344" s="140" t="s">
        <v>9542</v>
      </c>
      <c r="I1344" s="147" t="s">
        <v>5833</v>
      </c>
      <c r="J1344" s="147">
        <v>1</v>
      </c>
      <c r="K1344" s="132">
        <f t="shared" si="161"/>
        <v>3593249</v>
      </c>
      <c r="L1344" s="132">
        <v>2515407</v>
      </c>
      <c r="M1344" s="132">
        <v>1077842</v>
      </c>
      <c r="N1344" s="132">
        <v>2515407</v>
      </c>
      <c r="O1344" s="133" t="s">
        <v>4679</v>
      </c>
      <c r="P1344" s="132">
        <v>900438.72</v>
      </c>
      <c r="Q1344" s="132">
        <f t="shared" si="162"/>
        <v>3415845.7199999997</v>
      </c>
      <c r="R1344" s="132">
        <v>2515407</v>
      </c>
      <c r="S1344" s="132">
        <v>900438.72</v>
      </c>
      <c r="T1344" s="169">
        <f t="shared" si="163"/>
        <v>1</v>
      </c>
      <c r="U1344" s="169">
        <f t="shared" si="164"/>
        <v>1</v>
      </c>
      <c r="V1344" s="169">
        <f t="shared" si="165"/>
        <v>0.83540882615448275</v>
      </c>
      <c r="W1344" s="169">
        <f t="shared" si="166"/>
        <v>0.95062872625860317</v>
      </c>
      <c r="X1344" s="170">
        <v>1</v>
      </c>
      <c r="Y1344" s="139">
        <v>38868</v>
      </c>
      <c r="Z1344" s="139">
        <v>38908</v>
      </c>
      <c r="AA1344" s="139">
        <v>39042</v>
      </c>
      <c r="AB1344" s="139">
        <v>39236</v>
      </c>
      <c r="AC1344" s="139">
        <v>39260</v>
      </c>
      <c r="AD1344" s="147">
        <f t="shared" si="167"/>
        <v>194</v>
      </c>
      <c r="AE1344" s="131">
        <v>100</v>
      </c>
      <c r="AG1344" s="147">
        <v>1</v>
      </c>
      <c r="AH1344" s="147" t="s">
        <v>5021</v>
      </c>
    </row>
    <row r="1345" spans="1:34" x14ac:dyDescent="0.25">
      <c r="A1345" s="147" t="s">
        <v>2149</v>
      </c>
      <c r="B1345" s="140" t="s">
        <v>8470</v>
      </c>
      <c r="C1345" s="147" t="s">
        <v>34</v>
      </c>
      <c r="D1345" s="140" t="s">
        <v>8499</v>
      </c>
      <c r="E1345" s="147" t="s">
        <v>138</v>
      </c>
      <c r="F1345" s="140" t="s">
        <v>8605</v>
      </c>
      <c r="G1345" s="147" t="s">
        <v>163</v>
      </c>
      <c r="H1345" s="140" t="s">
        <v>9543</v>
      </c>
      <c r="I1345" s="147" t="s">
        <v>4152</v>
      </c>
      <c r="J1345" s="147">
        <v>1</v>
      </c>
      <c r="K1345" s="132">
        <f t="shared" si="161"/>
        <v>2022007</v>
      </c>
      <c r="L1345" s="132">
        <v>1379405</v>
      </c>
      <c r="M1345" s="132">
        <v>642602</v>
      </c>
      <c r="N1345" s="132">
        <v>1241464.5</v>
      </c>
      <c r="O1345" s="133" t="s">
        <v>4699</v>
      </c>
      <c r="P1345" s="132">
        <v>838589.31</v>
      </c>
      <c r="Q1345" s="132">
        <f t="shared" si="162"/>
        <v>2080053.81</v>
      </c>
      <c r="R1345" s="132">
        <v>1241464.5</v>
      </c>
      <c r="S1345" s="132">
        <v>838589.31</v>
      </c>
      <c r="T1345" s="169">
        <f t="shared" si="163"/>
        <v>1</v>
      </c>
      <c r="U1345" s="169">
        <f t="shared" si="164"/>
        <v>1</v>
      </c>
      <c r="V1345" s="169">
        <f t="shared" si="165"/>
        <v>1.3049901961089447</v>
      </c>
      <c r="W1345" s="169">
        <f t="shared" si="166"/>
        <v>1.0287075217840493</v>
      </c>
      <c r="X1345" s="170">
        <v>1</v>
      </c>
      <c r="Y1345" s="139">
        <v>39566</v>
      </c>
      <c r="Z1345" s="139">
        <v>39567</v>
      </c>
      <c r="AA1345" s="139">
        <v>39515</v>
      </c>
      <c r="AB1345" s="139">
        <v>39994</v>
      </c>
      <c r="AC1345" s="139" t="s">
        <v>5740</v>
      </c>
      <c r="AD1345" s="147">
        <f t="shared" si="167"/>
        <v>479</v>
      </c>
      <c r="AE1345" s="131">
        <v>70</v>
      </c>
      <c r="AG1345" s="147">
        <v>1</v>
      </c>
      <c r="AH1345" s="147" t="s">
        <v>5021</v>
      </c>
    </row>
    <row r="1346" spans="1:34" x14ac:dyDescent="0.25">
      <c r="A1346" s="147" t="s">
        <v>2149</v>
      </c>
      <c r="B1346" s="140" t="s">
        <v>8470</v>
      </c>
      <c r="C1346" s="147" t="s">
        <v>34</v>
      </c>
      <c r="D1346" s="140" t="s">
        <v>8499</v>
      </c>
      <c r="E1346" s="147" t="s">
        <v>138</v>
      </c>
      <c r="F1346" s="140" t="s">
        <v>8605</v>
      </c>
      <c r="G1346" s="147" t="s">
        <v>145</v>
      </c>
      <c r="H1346" s="140" t="s">
        <v>9544</v>
      </c>
      <c r="I1346" s="147" t="s">
        <v>2184</v>
      </c>
      <c r="J1346" s="147">
        <v>1</v>
      </c>
      <c r="K1346" s="132">
        <f t="shared" si="161"/>
        <v>544645</v>
      </c>
      <c r="L1346" s="132">
        <v>381272</v>
      </c>
      <c r="M1346" s="132">
        <v>163373</v>
      </c>
      <c r="N1346" s="132">
        <v>321631.37</v>
      </c>
      <c r="O1346" s="133" t="s">
        <v>4679</v>
      </c>
      <c r="P1346" s="132">
        <v>160014</v>
      </c>
      <c r="Q1346" s="132">
        <f t="shared" si="162"/>
        <v>481645.37</v>
      </c>
      <c r="R1346" s="132">
        <v>321631.37</v>
      </c>
      <c r="S1346" s="132">
        <v>160014</v>
      </c>
      <c r="T1346" s="169">
        <f t="shared" si="163"/>
        <v>1</v>
      </c>
      <c r="U1346" s="169">
        <f t="shared" si="164"/>
        <v>1</v>
      </c>
      <c r="V1346" s="169">
        <f t="shared" si="165"/>
        <v>0.97943968709639906</v>
      </c>
      <c r="W1346" s="169">
        <f t="shared" si="166"/>
        <v>0.88432900329572472</v>
      </c>
      <c r="X1346" s="170">
        <v>1</v>
      </c>
      <c r="Y1346" s="139">
        <v>39230</v>
      </c>
      <c r="Z1346" s="139">
        <v>39232</v>
      </c>
      <c r="AA1346" s="139">
        <v>39429</v>
      </c>
      <c r="AB1346" s="139">
        <v>39522</v>
      </c>
      <c r="AC1346" s="139">
        <v>39657</v>
      </c>
      <c r="AD1346" s="147">
        <f t="shared" si="167"/>
        <v>93</v>
      </c>
      <c r="AE1346" s="131">
        <v>104</v>
      </c>
      <c r="AG1346" s="147">
        <v>1</v>
      </c>
      <c r="AH1346" s="147" t="s">
        <v>5021</v>
      </c>
    </row>
    <row r="1347" spans="1:34" x14ac:dyDescent="0.25">
      <c r="A1347" s="147" t="s">
        <v>2149</v>
      </c>
      <c r="B1347" s="140" t="s">
        <v>8470</v>
      </c>
      <c r="C1347" s="147" t="s">
        <v>34</v>
      </c>
      <c r="D1347" s="140" t="s">
        <v>8499</v>
      </c>
      <c r="E1347" s="147" t="s">
        <v>138</v>
      </c>
      <c r="F1347" s="140" t="s">
        <v>8605</v>
      </c>
      <c r="G1347" s="147" t="s">
        <v>161</v>
      </c>
      <c r="H1347" s="140" t="s">
        <v>9545</v>
      </c>
      <c r="I1347" s="147" t="s">
        <v>5845</v>
      </c>
      <c r="J1347" s="147">
        <v>1</v>
      </c>
      <c r="K1347" s="132">
        <f t="shared" si="161"/>
        <v>1254423</v>
      </c>
      <c r="L1347" s="132">
        <v>878154</v>
      </c>
      <c r="M1347" s="132">
        <v>376269</v>
      </c>
      <c r="N1347" s="132">
        <v>878154</v>
      </c>
      <c r="O1347" s="133" t="s">
        <v>4679</v>
      </c>
      <c r="P1347" s="132">
        <v>348749</v>
      </c>
      <c r="Q1347" s="132">
        <f t="shared" si="162"/>
        <v>1226903</v>
      </c>
      <c r="R1347" s="132">
        <v>878154</v>
      </c>
      <c r="S1347" s="132">
        <v>348749</v>
      </c>
      <c r="T1347" s="169">
        <f t="shared" si="163"/>
        <v>1</v>
      </c>
      <c r="U1347" s="169">
        <f t="shared" si="164"/>
        <v>1</v>
      </c>
      <c r="V1347" s="169">
        <f t="shared" si="165"/>
        <v>0.92686083626341798</v>
      </c>
      <c r="W1347" s="169">
        <f t="shared" si="166"/>
        <v>0.97806162673994335</v>
      </c>
      <c r="X1347" s="170">
        <v>1</v>
      </c>
      <c r="Y1347" s="139">
        <v>39230</v>
      </c>
      <c r="Z1347" s="139">
        <v>39232</v>
      </c>
      <c r="AA1347" s="139">
        <v>39469</v>
      </c>
      <c r="AB1347" s="139">
        <v>39632</v>
      </c>
      <c r="AC1347" s="139">
        <v>39648</v>
      </c>
      <c r="AD1347" s="147">
        <f t="shared" si="167"/>
        <v>163</v>
      </c>
      <c r="AE1347" s="131">
        <v>30</v>
      </c>
      <c r="AG1347" s="147">
        <v>1</v>
      </c>
      <c r="AH1347" s="147" t="s">
        <v>5021</v>
      </c>
    </row>
    <row r="1348" spans="1:34" x14ac:dyDescent="0.25">
      <c r="A1348" s="147" t="s">
        <v>2149</v>
      </c>
      <c r="B1348" s="140" t="s">
        <v>8470</v>
      </c>
      <c r="C1348" s="147" t="s">
        <v>34</v>
      </c>
      <c r="D1348" s="140" t="s">
        <v>8499</v>
      </c>
      <c r="E1348" s="147" t="s">
        <v>138</v>
      </c>
      <c r="F1348" s="140" t="s">
        <v>8605</v>
      </c>
      <c r="G1348" s="147" t="s">
        <v>157</v>
      </c>
      <c r="H1348" s="140" t="s">
        <v>9546</v>
      </c>
      <c r="I1348" s="147" t="s">
        <v>516</v>
      </c>
      <c r="J1348" s="147">
        <v>1</v>
      </c>
      <c r="K1348" s="132">
        <f t="shared" si="161"/>
        <v>601854</v>
      </c>
      <c r="L1348" s="132">
        <v>421323</v>
      </c>
      <c r="M1348" s="132">
        <v>180531</v>
      </c>
      <c r="N1348" s="132">
        <v>421323</v>
      </c>
      <c r="O1348" s="133" t="s">
        <v>4679</v>
      </c>
      <c r="P1348" s="132">
        <v>182429.85</v>
      </c>
      <c r="Q1348" s="132">
        <f t="shared" si="162"/>
        <v>603752.85</v>
      </c>
      <c r="R1348" s="132">
        <v>421323</v>
      </c>
      <c r="S1348" s="132">
        <v>182429.85</v>
      </c>
      <c r="T1348" s="169">
        <f t="shared" si="163"/>
        <v>1</v>
      </c>
      <c r="U1348" s="169">
        <f t="shared" si="164"/>
        <v>1</v>
      </c>
      <c r="V1348" s="169">
        <f t="shared" si="165"/>
        <v>1.0105181381590973</v>
      </c>
      <c r="W1348" s="169">
        <f t="shared" si="166"/>
        <v>1.0031550010467654</v>
      </c>
      <c r="X1348" s="170">
        <v>1</v>
      </c>
      <c r="Y1348" s="139">
        <v>39566</v>
      </c>
      <c r="Z1348" s="139">
        <v>39567</v>
      </c>
      <c r="AA1348" s="139">
        <v>39707</v>
      </c>
      <c r="AB1348" s="139">
        <v>39829</v>
      </c>
      <c r="AC1348" s="139">
        <v>39923</v>
      </c>
      <c r="AD1348" s="147">
        <f t="shared" si="167"/>
        <v>122</v>
      </c>
      <c r="AE1348" s="131">
        <v>211</v>
      </c>
      <c r="AG1348" s="147">
        <v>1</v>
      </c>
      <c r="AH1348" s="147" t="s">
        <v>5021</v>
      </c>
    </row>
    <row r="1349" spans="1:34" x14ac:dyDescent="0.25">
      <c r="A1349" s="147" t="s">
        <v>2149</v>
      </c>
      <c r="B1349" s="140" t="s">
        <v>8470</v>
      </c>
      <c r="C1349" s="147" t="s">
        <v>34</v>
      </c>
      <c r="D1349" s="140" t="s">
        <v>8499</v>
      </c>
      <c r="E1349" s="147" t="s">
        <v>138</v>
      </c>
      <c r="F1349" s="140" t="s">
        <v>8605</v>
      </c>
      <c r="G1349" s="147" t="s">
        <v>155</v>
      </c>
      <c r="H1349" s="140" t="s">
        <v>9547</v>
      </c>
      <c r="I1349" s="147" t="s">
        <v>5834</v>
      </c>
      <c r="J1349" s="147">
        <v>1</v>
      </c>
      <c r="K1349" s="132">
        <f t="shared" si="161"/>
        <v>1304183</v>
      </c>
      <c r="L1349" s="132">
        <v>824318</v>
      </c>
      <c r="M1349" s="132">
        <v>479865</v>
      </c>
      <c r="N1349" s="132">
        <v>824318</v>
      </c>
      <c r="O1349" s="133" t="s">
        <v>4679</v>
      </c>
      <c r="P1349" s="132">
        <v>355214.94</v>
      </c>
      <c r="Q1349" s="132">
        <f t="shared" si="162"/>
        <v>1179532.94</v>
      </c>
      <c r="R1349" s="132">
        <v>824318</v>
      </c>
      <c r="S1349" s="132">
        <v>355214.94</v>
      </c>
      <c r="T1349" s="169">
        <f t="shared" si="163"/>
        <v>1</v>
      </c>
      <c r="U1349" s="169">
        <f t="shared" si="164"/>
        <v>1</v>
      </c>
      <c r="V1349" s="169">
        <f t="shared" si="165"/>
        <v>0.74023931730799286</v>
      </c>
      <c r="W1349" s="169">
        <f t="shared" si="166"/>
        <v>0.90442287623746054</v>
      </c>
      <c r="X1349" s="170">
        <v>1</v>
      </c>
      <c r="Y1349" s="139">
        <v>38868</v>
      </c>
      <c r="Z1349" s="139">
        <v>38908</v>
      </c>
      <c r="AA1349" s="139">
        <v>39049</v>
      </c>
      <c r="AB1349" s="139">
        <v>39263</v>
      </c>
      <c r="AC1349" s="139">
        <v>39284</v>
      </c>
      <c r="AD1349" s="147">
        <f t="shared" si="167"/>
        <v>214</v>
      </c>
      <c r="AE1349" s="131">
        <v>100</v>
      </c>
      <c r="AG1349" s="147">
        <v>1</v>
      </c>
      <c r="AH1349" s="147" t="s">
        <v>5021</v>
      </c>
    </row>
    <row r="1350" spans="1:34" x14ac:dyDescent="0.25">
      <c r="A1350" s="147" t="s">
        <v>2149</v>
      </c>
      <c r="B1350" s="140" t="s">
        <v>8470</v>
      </c>
      <c r="C1350" s="147" t="s">
        <v>34</v>
      </c>
      <c r="D1350" s="140" t="s">
        <v>8499</v>
      </c>
      <c r="E1350" s="147" t="s">
        <v>138</v>
      </c>
      <c r="F1350" s="140" t="s">
        <v>8605</v>
      </c>
      <c r="G1350" s="147" t="s">
        <v>3640</v>
      </c>
      <c r="H1350" s="140" t="s">
        <v>9548</v>
      </c>
      <c r="I1350" s="147" t="s">
        <v>42</v>
      </c>
      <c r="J1350" s="147">
        <v>1</v>
      </c>
      <c r="K1350" s="132">
        <f t="shared" si="161"/>
        <v>555598</v>
      </c>
      <c r="L1350" s="132">
        <v>388903</v>
      </c>
      <c r="M1350" s="132">
        <v>166695</v>
      </c>
      <c r="N1350" s="132">
        <v>386193.37</v>
      </c>
      <c r="O1350" s="133" t="s">
        <v>4679</v>
      </c>
      <c r="P1350" s="132">
        <v>172373.85</v>
      </c>
      <c r="Q1350" s="132">
        <f t="shared" si="162"/>
        <v>558567.22</v>
      </c>
      <c r="R1350" s="132">
        <v>386193.37</v>
      </c>
      <c r="S1350" s="132">
        <v>172373.85</v>
      </c>
      <c r="T1350" s="169">
        <f t="shared" si="163"/>
        <v>1</v>
      </c>
      <c r="U1350" s="169">
        <f t="shared" si="164"/>
        <v>1</v>
      </c>
      <c r="V1350" s="169">
        <f t="shared" si="165"/>
        <v>1.0340673085575454</v>
      </c>
      <c r="W1350" s="169">
        <f t="shared" si="166"/>
        <v>1.0053441877040594</v>
      </c>
      <c r="X1350" s="170">
        <v>1</v>
      </c>
      <c r="Y1350" s="139">
        <v>39566</v>
      </c>
      <c r="Z1350" s="139">
        <v>39567</v>
      </c>
      <c r="AA1350" s="139">
        <v>39728</v>
      </c>
      <c r="AB1350" s="139">
        <v>39812</v>
      </c>
      <c r="AC1350" s="139">
        <v>39927</v>
      </c>
      <c r="AD1350" s="147">
        <f t="shared" si="167"/>
        <v>84</v>
      </c>
      <c r="AE1350" s="131">
        <v>30</v>
      </c>
      <c r="AG1350" s="147">
        <v>1</v>
      </c>
      <c r="AH1350" s="147" t="s">
        <v>5021</v>
      </c>
    </row>
    <row r="1351" spans="1:34" x14ac:dyDescent="0.25">
      <c r="A1351" s="147" t="s">
        <v>2149</v>
      </c>
      <c r="B1351" s="140" t="s">
        <v>8470</v>
      </c>
      <c r="C1351" s="147" t="s">
        <v>34</v>
      </c>
      <c r="D1351" s="140" t="s">
        <v>8499</v>
      </c>
      <c r="E1351" s="147" t="s">
        <v>138</v>
      </c>
      <c r="F1351" s="140" t="s">
        <v>8605</v>
      </c>
      <c r="G1351" s="147" t="s">
        <v>5861</v>
      </c>
      <c r="H1351" s="140" t="s">
        <v>9549</v>
      </c>
      <c r="I1351" s="147" t="s">
        <v>4154</v>
      </c>
      <c r="J1351" s="147">
        <v>1</v>
      </c>
      <c r="K1351" s="132">
        <f t="shared" si="161"/>
        <v>1254273</v>
      </c>
      <c r="L1351" s="132">
        <v>878027</v>
      </c>
      <c r="M1351" s="132">
        <v>376246</v>
      </c>
      <c r="N1351" s="132">
        <v>790224.29999999993</v>
      </c>
      <c r="O1351" s="133" t="s">
        <v>4699</v>
      </c>
      <c r="P1351" s="132">
        <v>369666</v>
      </c>
      <c r="Q1351" s="132">
        <f t="shared" si="162"/>
        <v>1159890.3</v>
      </c>
      <c r="R1351" s="132">
        <v>790224.3</v>
      </c>
      <c r="S1351" s="132">
        <v>369666</v>
      </c>
      <c r="T1351" s="169">
        <f t="shared" si="163"/>
        <v>1.0000000000000002</v>
      </c>
      <c r="U1351" s="169">
        <f t="shared" si="164"/>
        <v>1</v>
      </c>
      <c r="V1351" s="169">
        <f t="shared" si="165"/>
        <v>0.98251144198210749</v>
      </c>
      <c r="W1351" s="169">
        <f t="shared" si="166"/>
        <v>0.9247510709391018</v>
      </c>
      <c r="X1351" s="170">
        <v>1</v>
      </c>
      <c r="Y1351" s="139">
        <v>39566</v>
      </c>
      <c r="Z1351" s="139">
        <v>39567</v>
      </c>
      <c r="AA1351" s="139">
        <v>39730</v>
      </c>
      <c r="AB1351" s="139">
        <v>39782</v>
      </c>
      <c r="AC1351" s="139">
        <v>39926</v>
      </c>
      <c r="AD1351" s="147">
        <f t="shared" si="167"/>
        <v>52</v>
      </c>
      <c r="AE1351" s="131">
        <v>80</v>
      </c>
      <c r="AG1351" s="147">
        <v>1</v>
      </c>
      <c r="AH1351" s="147" t="s">
        <v>5021</v>
      </c>
    </row>
    <row r="1352" spans="1:34" x14ac:dyDescent="0.25">
      <c r="A1352" s="147" t="s">
        <v>2149</v>
      </c>
      <c r="B1352" s="140" t="s">
        <v>8470</v>
      </c>
      <c r="C1352" s="147" t="s">
        <v>1166</v>
      </c>
      <c r="D1352" s="140" t="s">
        <v>8500</v>
      </c>
      <c r="E1352" s="147" t="s">
        <v>3937</v>
      </c>
      <c r="F1352" s="140" t="s">
        <v>8502</v>
      </c>
      <c r="G1352" s="147" t="s">
        <v>73</v>
      </c>
      <c r="H1352" s="140" t="s">
        <v>8668</v>
      </c>
      <c r="I1352" s="147" t="s">
        <v>5862</v>
      </c>
      <c r="J1352" s="147">
        <v>1</v>
      </c>
      <c r="K1352" s="132">
        <f t="shared" si="161"/>
        <v>789548.35</v>
      </c>
      <c r="L1352" s="132">
        <v>552683.85</v>
      </c>
      <c r="M1352" s="132">
        <v>236864.5</v>
      </c>
      <c r="N1352" s="132">
        <v>552683.85</v>
      </c>
      <c r="O1352" s="133" t="s">
        <v>4679</v>
      </c>
      <c r="P1352" s="132">
        <v>239897.60000000001</v>
      </c>
      <c r="Q1352" s="132">
        <f t="shared" si="162"/>
        <v>792581.45</v>
      </c>
      <c r="R1352" s="132">
        <v>552683.85</v>
      </c>
      <c r="S1352" s="132">
        <v>239897.60000000001</v>
      </c>
      <c r="T1352" s="169">
        <f t="shared" si="163"/>
        <v>1</v>
      </c>
      <c r="U1352" s="169">
        <f t="shared" si="164"/>
        <v>1</v>
      </c>
      <c r="V1352" s="169">
        <f t="shared" si="165"/>
        <v>1.0128052114183426</v>
      </c>
      <c r="W1352" s="169">
        <f t="shared" si="166"/>
        <v>1.0038415633444107</v>
      </c>
      <c r="X1352" s="170">
        <v>1</v>
      </c>
      <c r="Y1352" s="139">
        <v>39065</v>
      </c>
      <c r="Z1352" s="139">
        <v>39168</v>
      </c>
      <c r="AA1352" s="139">
        <v>39259</v>
      </c>
      <c r="AB1352" s="139">
        <v>39513</v>
      </c>
      <c r="AC1352" s="139">
        <v>39553</v>
      </c>
      <c r="AD1352" s="147">
        <f t="shared" si="167"/>
        <v>254</v>
      </c>
      <c r="AE1352" s="131">
        <v>110</v>
      </c>
      <c r="AG1352" s="147">
        <v>1</v>
      </c>
      <c r="AH1352" s="147" t="s">
        <v>5021</v>
      </c>
    </row>
    <row r="1353" spans="1:34" x14ac:dyDescent="0.25">
      <c r="A1353" s="147" t="s">
        <v>2149</v>
      </c>
      <c r="B1353" s="140" t="s">
        <v>8470</v>
      </c>
      <c r="C1353" s="147" t="s">
        <v>1166</v>
      </c>
      <c r="D1353" s="140" t="s">
        <v>8500</v>
      </c>
      <c r="E1353" s="147" t="s">
        <v>3937</v>
      </c>
      <c r="F1353" s="140" t="s">
        <v>8502</v>
      </c>
      <c r="G1353" s="147" t="s">
        <v>73</v>
      </c>
      <c r="H1353" s="140" t="s">
        <v>8668</v>
      </c>
      <c r="I1353" s="147" t="s">
        <v>697</v>
      </c>
      <c r="J1353" s="147">
        <v>1</v>
      </c>
      <c r="K1353" s="132">
        <f t="shared" si="161"/>
        <v>839495.7</v>
      </c>
      <c r="L1353" s="132">
        <v>587362.37</v>
      </c>
      <c r="M1353" s="132">
        <v>252133.33</v>
      </c>
      <c r="N1353" s="132">
        <v>543409.67000000004</v>
      </c>
      <c r="O1353" s="133" t="s">
        <v>4679</v>
      </c>
      <c r="P1353" s="132">
        <v>301183.33</v>
      </c>
      <c r="Q1353" s="132">
        <f t="shared" si="162"/>
        <v>844593</v>
      </c>
      <c r="R1353" s="132">
        <v>543409.67000000004</v>
      </c>
      <c r="S1353" s="132">
        <v>301183.33</v>
      </c>
      <c r="T1353" s="169">
        <f t="shared" si="163"/>
        <v>1</v>
      </c>
      <c r="U1353" s="169">
        <f t="shared" si="164"/>
        <v>1</v>
      </c>
      <c r="V1353" s="169">
        <f t="shared" si="165"/>
        <v>1.1945399285370166</v>
      </c>
      <c r="W1353" s="169">
        <f t="shared" si="166"/>
        <v>1.0060718595699776</v>
      </c>
      <c r="X1353" s="170">
        <v>1</v>
      </c>
      <c r="Y1353" s="139">
        <v>39560</v>
      </c>
      <c r="Z1353" s="139">
        <v>39797</v>
      </c>
      <c r="AA1353" s="139">
        <v>39886</v>
      </c>
      <c r="AB1353" s="139">
        <v>39918</v>
      </c>
      <c r="AC1353" s="139">
        <v>39986</v>
      </c>
      <c r="AD1353" s="147">
        <f t="shared" si="167"/>
        <v>32</v>
      </c>
      <c r="AE1353" s="131">
        <v>136</v>
      </c>
      <c r="AG1353" s="147">
        <v>1</v>
      </c>
      <c r="AH1353" s="147" t="s">
        <v>5021</v>
      </c>
    </row>
    <row r="1354" spans="1:34" x14ac:dyDescent="0.25">
      <c r="A1354" s="147" t="s">
        <v>2149</v>
      </c>
      <c r="B1354" s="140" t="s">
        <v>8470</v>
      </c>
      <c r="C1354" s="147" t="s">
        <v>1166</v>
      </c>
      <c r="D1354" s="140" t="s">
        <v>8500</v>
      </c>
      <c r="E1354" s="147" t="s">
        <v>3937</v>
      </c>
      <c r="F1354" s="140" t="s">
        <v>8502</v>
      </c>
      <c r="G1354" s="147" t="s">
        <v>4141</v>
      </c>
      <c r="H1354" s="140" t="s">
        <v>8669</v>
      </c>
      <c r="I1354" s="147" t="s">
        <v>5879</v>
      </c>
      <c r="J1354" s="147">
        <v>1</v>
      </c>
      <c r="K1354" s="132">
        <f t="shared" si="161"/>
        <v>1008831</v>
      </c>
      <c r="L1354" s="132">
        <v>706197.67</v>
      </c>
      <c r="M1354" s="132">
        <v>302633.33</v>
      </c>
      <c r="N1354" s="132">
        <v>706051.44</v>
      </c>
      <c r="O1354" s="133" t="s">
        <v>4679</v>
      </c>
      <c r="P1354" s="132">
        <v>302633.33</v>
      </c>
      <c r="Q1354" s="132">
        <f t="shared" si="162"/>
        <v>1008684.77</v>
      </c>
      <c r="R1354" s="132">
        <v>706051.44</v>
      </c>
      <c r="S1354" s="132">
        <v>302633.33</v>
      </c>
      <c r="T1354" s="169">
        <f t="shared" si="163"/>
        <v>1</v>
      </c>
      <c r="U1354" s="169">
        <f t="shared" si="164"/>
        <v>1</v>
      </c>
      <c r="V1354" s="169">
        <f t="shared" si="165"/>
        <v>1</v>
      </c>
      <c r="W1354" s="169">
        <f t="shared" si="166"/>
        <v>0.99985505005298214</v>
      </c>
      <c r="X1354" s="170">
        <v>1</v>
      </c>
      <c r="Y1354" s="139">
        <v>39560</v>
      </c>
      <c r="Z1354" s="139">
        <v>39591</v>
      </c>
      <c r="AA1354" s="139">
        <v>39779</v>
      </c>
      <c r="AB1354" s="139">
        <v>39870</v>
      </c>
      <c r="AC1354" s="139" t="s">
        <v>4516</v>
      </c>
      <c r="AD1354" s="147">
        <f t="shared" si="167"/>
        <v>91</v>
      </c>
      <c r="AE1354" s="131">
        <v>81</v>
      </c>
      <c r="AG1354" s="147">
        <v>1</v>
      </c>
      <c r="AH1354" s="147" t="s">
        <v>5021</v>
      </c>
    </row>
    <row r="1355" spans="1:34" x14ac:dyDescent="0.25">
      <c r="A1355" s="147" t="s">
        <v>2149</v>
      </c>
      <c r="B1355" s="140" t="s">
        <v>8470</v>
      </c>
      <c r="C1355" s="147" t="s">
        <v>1166</v>
      </c>
      <c r="D1355" s="140" t="s">
        <v>8500</v>
      </c>
      <c r="E1355" s="147" t="s">
        <v>3937</v>
      </c>
      <c r="F1355" s="140" t="s">
        <v>8502</v>
      </c>
      <c r="G1355" s="147" t="s">
        <v>5880</v>
      </c>
      <c r="H1355" s="140" t="s">
        <v>8670</v>
      </c>
      <c r="I1355" s="147" t="s">
        <v>5879</v>
      </c>
      <c r="J1355" s="147">
        <v>1</v>
      </c>
      <c r="K1355" s="132">
        <f t="shared" si="161"/>
        <v>1032462</v>
      </c>
      <c r="L1355" s="132">
        <v>721928.67</v>
      </c>
      <c r="M1355" s="132">
        <v>310533.33</v>
      </c>
      <c r="N1355" s="132">
        <v>650655.86999999988</v>
      </c>
      <c r="O1355" s="133" t="s">
        <v>4679</v>
      </c>
      <c r="P1355" s="132">
        <v>293033.33</v>
      </c>
      <c r="Q1355" s="132">
        <f t="shared" si="162"/>
        <v>943689.2</v>
      </c>
      <c r="R1355" s="132">
        <v>650655.87</v>
      </c>
      <c r="S1355" s="132">
        <v>293033.33</v>
      </c>
      <c r="T1355" s="169">
        <f t="shared" si="163"/>
        <v>1.0000000000000002</v>
      </c>
      <c r="U1355" s="169">
        <f t="shared" si="164"/>
        <v>1</v>
      </c>
      <c r="V1355" s="169">
        <f t="shared" si="165"/>
        <v>0.94364534074329476</v>
      </c>
      <c r="W1355" s="169">
        <f t="shared" si="166"/>
        <v>0.91401833675234534</v>
      </c>
      <c r="X1355" s="170">
        <v>1</v>
      </c>
      <c r="Y1355" s="139">
        <v>39560</v>
      </c>
      <c r="Z1355" s="139">
        <v>39591</v>
      </c>
      <c r="AA1355" s="139">
        <v>39735</v>
      </c>
      <c r="AB1355" s="139">
        <v>39992</v>
      </c>
      <c r="AC1355" s="139" t="s">
        <v>5740</v>
      </c>
      <c r="AD1355" s="147">
        <f t="shared" si="167"/>
        <v>257</v>
      </c>
      <c r="AE1355" s="131">
        <v>90</v>
      </c>
      <c r="AG1355" s="147">
        <v>1</v>
      </c>
      <c r="AH1355" s="147" t="s">
        <v>5021</v>
      </c>
    </row>
    <row r="1356" spans="1:34" x14ac:dyDescent="0.25">
      <c r="A1356" s="147" t="s">
        <v>2149</v>
      </c>
      <c r="B1356" s="140" t="s">
        <v>8470</v>
      </c>
      <c r="C1356" s="147" t="s">
        <v>1166</v>
      </c>
      <c r="D1356" s="140" t="s">
        <v>8500</v>
      </c>
      <c r="E1356" s="147" t="s">
        <v>3937</v>
      </c>
      <c r="F1356" s="140" t="s">
        <v>8502</v>
      </c>
      <c r="G1356" s="147" t="s">
        <v>4143</v>
      </c>
      <c r="H1356" s="140" t="s">
        <v>8671</v>
      </c>
      <c r="I1356" s="147" t="s">
        <v>5881</v>
      </c>
      <c r="J1356" s="147">
        <v>1</v>
      </c>
      <c r="K1356" s="132">
        <f t="shared" si="161"/>
        <v>592474</v>
      </c>
      <c r="L1356" s="132">
        <v>414342.67</v>
      </c>
      <c r="M1356" s="132">
        <v>178131.33</v>
      </c>
      <c r="N1356" s="132">
        <v>398821.65</v>
      </c>
      <c r="O1356" s="133" t="s">
        <v>4679</v>
      </c>
      <c r="P1356" s="132">
        <v>178421.33</v>
      </c>
      <c r="Q1356" s="132">
        <f t="shared" si="162"/>
        <v>577242.98</v>
      </c>
      <c r="R1356" s="132">
        <v>398821.65</v>
      </c>
      <c r="S1356" s="132">
        <v>178421.33</v>
      </c>
      <c r="T1356" s="169">
        <f t="shared" si="163"/>
        <v>1</v>
      </c>
      <c r="U1356" s="169">
        <f t="shared" si="164"/>
        <v>1</v>
      </c>
      <c r="V1356" s="169">
        <f t="shared" si="165"/>
        <v>1.0016280123210217</v>
      </c>
      <c r="W1356" s="169">
        <f t="shared" si="166"/>
        <v>0.97429250903837128</v>
      </c>
      <c r="X1356" s="170">
        <v>1</v>
      </c>
      <c r="Y1356" s="139">
        <v>39560</v>
      </c>
      <c r="Z1356" s="139">
        <v>39591</v>
      </c>
      <c r="AA1356" s="139">
        <v>39674</v>
      </c>
      <c r="AB1356" s="139">
        <v>39721</v>
      </c>
      <c r="AC1356" s="139">
        <v>39750</v>
      </c>
      <c r="AD1356" s="147">
        <f t="shared" si="167"/>
        <v>47</v>
      </c>
      <c r="AE1356" s="131">
        <v>87</v>
      </c>
      <c r="AG1356" s="147">
        <v>1</v>
      </c>
      <c r="AH1356" s="147" t="s">
        <v>5021</v>
      </c>
    </row>
    <row r="1357" spans="1:34" x14ac:dyDescent="0.25">
      <c r="A1357" s="147" t="s">
        <v>2149</v>
      </c>
      <c r="B1357" s="140" t="s">
        <v>8470</v>
      </c>
      <c r="C1357" s="147" t="s">
        <v>1166</v>
      </c>
      <c r="D1357" s="140" t="s">
        <v>8500</v>
      </c>
      <c r="E1357" s="147" t="s">
        <v>3937</v>
      </c>
      <c r="F1357" s="140" t="s">
        <v>8502</v>
      </c>
      <c r="G1357" s="147" t="s">
        <v>418</v>
      </c>
      <c r="H1357" s="140" t="s">
        <v>8672</v>
      </c>
      <c r="I1357" s="147" t="s">
        <v>5782</v>
      </c>
      <c r="J1357" s="147">
        <v>1</v>
      </c>
      <c r="K1357" s="132">
        <f t="shared" si="161"/>
        <v>705841</v>
      </c>
      <c r="L1357" s="132">
        <v>490407.67</v>
      </c>
      <c r="M1357" s="132">
        <v>215433.33</v>
      </c>
      <c r="N1357" s="132">
        <v>490407.67000000004</v>
      </c>
      <c r="O1357" s="133" t="s">
        <v>4679</v>
      </c>
      <c r="P1357" s="132">
        <v>226749.93</v>
      </c>
      <c r="Q1357" s="132">
        <f t="shared" si="162"/>
        <v>717157.6</v>
      </c>
      <c r="R1357" s="132">
        <v>490407.67</v>
      </c>
      <c r="S1357" s="132">
        <v>226749.93</v>
      </c>
      <c r="T1357" s="169">
        <f t="shared" si="163"/>
        <v>0.99999999999999989</v>
      </c>
      <c r="U1357" s="169">
        <f t="shared" si="164"/>
        <v>1</v>
      </c>
      <c r="V1357" s="169">
        <f t="shared" si="165"/>
        <v>1.0525294762885575</v>
      </c>
      <c r="W1357" s="169">
        <f t="shared" si="166"/>
        <v>1.0160327892542371</v>
      </c>
      <c r="X1357" s="170">
        <v>1</v>
      </c>
      <c r="Y1357" s="139">
        <v>39560</v>
      </c>
      <c r="Z1357" s="139">
        <v>39591</v>
      </c>
      <c r="AA1357" s="139">
        <v>39713</v>
      </c>
      <c r="AB1357" s="139">
        <v>39782</v>
      </c>
      <c r="AC1357" s="139">
        <v>39892</v>
      </c>
      <c r="AD1357" s="147">
        <f t="shared" si="167"/>
        <v>69</v>
      </c>
      <c r="AE1357" s="131">
        <v>323</v>
      </c>
      <c r="AG1357" s="147">
        <v>1</v>
      </c>
      <c r="AH1357" s="147" t="s">
        <v>5021</v>
      </c>
    </row>
    <row r="1358" spans="1:34" x14ac:dyDescent="0.25">
      <c r="A1358" s="147" t="s">
        <v>2149</v>
      </c>
      <c r="B1358" s="140" t="s">
        <v>8470</v>
      </c>
      <c r="C1358" s="147" t="s">
        <v>1166</v>
      </c>
      <c r="D1358" s="140" t="s">
        <v>8500</v>
      </c>
      <c r="E1358" s="147" t="s">
        <v>3937</v>
      </c>
      <c r="F1358" s="140" t="s">
        <v>8502</v>
      </c>
      <c r="G1358" s="147" t="s">
        <v>5863</v>
      </c>
      <c r="H1358" s="140" t="s">
        <v>8673</v>
      </c>
      <c r="I1358" s="147" t="s">
        <v>2236</v>
      </c>
      <c r="J1358" s="147">
        <v>1</v>
      </c>
      <c r="K1358" s="132">
        <f t="shared" si="161"/>
        <v>2271464.94</v>
      </c>
      <c r="L1358" s="132">
        <v>1590025.46</v>
      </c>
      <c r="M1358" s="132">
        <v>681439.48</v>
      </c>
      <c r="N1358" s="132">
        <v>1272020.3600000001</v>
      </c>
      <c r="O1358" s="133" t="s">
        <v>4753</v>
      </c>
      <c r="P1358" s="132">
        <v>744939.31</v>
      </c>
      <c r="Q1358" s="132">
        <f t="shared" si="162"/>
        <v>2016959.6700000002</v>
      </c>
      <c r="R1358" s="132">
        <v>1272020.3600000001</v>
      </c>
      <c r="S1358" s="132">
        <v>744939.31</v>
      </c>
      <c r="T1358" s="169">
        <f t="shared" si="163"/>
        <v>1</v>
      </c>
      <c r="U1358" s="169">
        <f t="shared" si="164"/>
        <v>1</v>
      </c>
      <c r="V1358" s="169">
        <f t="shared" si="165"/>
        <v>1.0931848415944436</v>
      </c>
      <c r="W1358" s="169">
        <f t="shared" si="166"/>
        <v>0.88795544869823095</v>
      </c>
      <c r="X1358" s="170">
        <v>1</v>
      </c>
      <c r="Y1358" s="139">
        <v>39065</v>
      </c>
      <c r="Z1358" s="139">
        <v>39168</v>
      </c>
      <c r="AA1358" s="139">
        <v>39632</v>
      </c>
      <c r="AB1358" s="139">
        <v>39859</v>
      </c>
      <c r="AC1358" s="139" t="s">
        <v>4516</v>
      </c>
      <c r="AD1358" s="147">
        <f t="shared" si="167"/>
        <v>227</v>
      </c>
      <c r="AE1358" s="131">
        <v>239</v>
      </c>
      <c r="AF1358" s="147" t="s">
        <v>5864</v>
      </c>
      <c r="AG1358" s="147">
        <v>1</v>
      </c>
      <c r="AH1358" s="147" t="s">
        <v>5021</v>
      </c>
    </row>
    <row r="1359" spans="1:34" x14ac:dyDescent="0.25">
      <c r="A1359" s="147" t="s">
        <v>2149</v>
      </c>
      <c r="B1359" s="140" t="s">
        <v>8470</v>
      </c>
      <c r="C1359" s="147" t="s">
        <v>1166</v>
      </c>
      <c r="D1359" s="140" t="s">
        <v>8500</v>
      </c>
      <c r="E1359" s="147" t="s">
        <v>3937</v>
      </c>
      <c r="F1359" s="140" t="s">
        <v>8502</v>
      </c>
      <c r="G1359" s="147" t="s">
        <v>5863</v>
      </c>
      <c r="H1359" s="140" t="s">
        <v>8673</v>
      </c>
      <c r="I1359" s="147" t="s">
        <v>5902</v>
      </c>
      <c r="J1359" s="147">
        <v>1</v>
      </c>
      <c r="K1359" s="132">
        <f t="shared" si="161"/>
        <v>1085874.47</v>
      </c>
      <c r="L1359" s="132">
        <v>731119.57</v>
      </c>
      <c r="M1359" s="132">
        <v>354754.9</v>
      </c>
      <c r="N1359" s="132">
        <v>715661.4</v>
      </c>
      <c r="O1359" s="133" t="s">
        <v>4679</v>
      </c>
      <c r="P1359" s="132">
        <v>310904.90000000002</v>
      </c>
      <c r="Q1359" s="132">
        <f t="shared" si="162"/>
        <v>1026566.3</v>
      </c>
      <c r="R1359" s="132">
        <v>715661.4</v>
      </c>
      <c r="S1359" s="132">
        <v>310904.90000000002</v>
      </c>
      <c r="T1359" s="169">
        <f t="shared" si="163"/>
        <v>1</v>
      </c>
      <c r="U1359" s="169">
        <f t="shared" si="164"/>
        <v>1</v>
      </c>
      <c r="V1359" s="169">
        <f t="shared" si="165"/>
        <v>0.87639353254881047</v>
      </c>
      <c r="W1359" s="169">
        <f t="shared" si="166"/>
        <v>0.94538211216992707</v>
      </c>
      <c r="X1359" s="170">
        <v>1</v>
      </c>
      <c r="Y1359" s="139">
        <v>39560</v>
      </c>
      <c r="Z1359" s="139">
        <v>39797</v>
      </c>
      <c r="AA1359" s="139">
        <v>39906</v>
      </c>
      <c r="AB1359" s="139">
        <v>39994</v>
      </c>
      <c r="AC1359" s="139" t="s">
        <v>5740</v>
      </c>
      <c r="AD1359" s="147">
        <f t="shared" si="167"/>
        <v>88</v>
      </c>
      <c r="AE1359" s="131">
        <v>457</v>
      </c>
      <c r="AG1359" s="147">
        <v>1</v>
      </c>
      <c r="AH1359" s="147" t="s">
        <v>5021</v>
      </c>
    </row>
    <row r="1360" spans="1:34" x14ac:dyDescent="0.25">
      <c r="A1360" s="147" t="s">
        <v>2149</v>
      </c>
      <c r="B1360" s="140" t="s">
        <v>8470</v>
      </c>
      <c r="C1360" s="147" t="s">
        <v>1166</v>
      </c>
      <c r="D1360" s="140" t="s">
        <v>8500</v>
      </c>
      <c r="E1360" s="147" t="s">
        <v>3937</v>
      </c>
      <c r="F1360" s="140" t="s">
        <v>8502</v>
      </c>
      <c r="G1360" s="147" t="s">
        <v>4226</v>
      </c>
      <c r="H1360" s="140" t="s">
        <v>8674</v>
      </c>
      <c r="I1360" s="147" t="s">
        <v>5903</v>
      </c>
      <c r="J1360" s="147">
        <v>1</v>
      </c>
      <c r="K1360" s="132">
        <f t="shared" si="161"/>
        <v>1424421</v>
      </c>
      <c r="L1360" s="132">
        <v>920742.53</v>
      </c>
      <c r="M1360" s="132">
        <v>503678.47</v>
      </c>
      <c r="N1360" s="132">
        <v>920742.52</v>
      </c>
      <c r="O1360" s="133" t="s">
        <v>4679</v>
      </c>
      <c r="P1360" s="132">
        <v>426336.93</v>
      </c>
      <c r="Q1360" s="132">
        <f t="shared" si="162"/>
        <v>1347079.45</v>
      </c>
      <c r="R1360" s="132">
        <v>920742.52</v>
      </c>
      <c r="S1360" s="132">
        <v>426336.93</v>
      </c>
      <c r="T1360" s="169">
        <f t="shared" si="163"/>
        <v>1</v>
      </c>
      <c r="U1360" s="169">
        <f t="shared" si="164"/>
        <v>1</v>
      </c>
      <c r="V1360" s="169">
        <f t="shared" si="165"/>
        <v>0.84644660312758657</v>
      </c>
      <c r="W1360" s="169">
        <f t="shared" si="166"/>
        <v>0.94570316640936913</v>
      </c>
      <c r="X1360" s="170">
        <v>1</v>
      </c>
      <c r="Y1360" s="139">
        <v>39560</v>
      </c>
      <c r="Z1360" s="139">
        <v>39797</v>
      </c>
      <c r="AA1360" s="139">
        <v>39906</v>
      </c>
      <c r="AB1360" s="139">
        <v>40035</v>
      </c>
      <c r="AC1360" s="139" t="s">
        <v>4516</v>
      </c>
      <c r="AD1360" s="147">
        <f t="shared" si="167"/>
        <v>129</v>
      </c>
      <c r="AE1360" s="131">
        <v>285</v>
      </c>
      <c r="AG1360" s="147">
        <v>1</v>
      </c>
      <c r="AH1360" s="147" t="s">
        <v>5021</v>
      </c>
    </row>
    <row r="1361" spans="1:34" x14ac:dyDescent="0.25">
      <c r="A1361" s="147" t="s">
        <v>2149</v>
      </c>
      <c r="B1361" s="140" t="s">
        <v>8470</v>
      </c>
      <c r="C1361" s="147" t="s">
        <v>1166</v>
      </c>
      <c r="D1361" s="140" t="s">
        <v>8500</v>
      </c>
      <c r="E1361" s="147" t="s">
        <v>3937</v>
      </c>
      <c r="F1361" s="140" t="s">
        <v>8502</v>
      </c>
      <c r="G1361" s="147" t="s">
        <v>3938</v>
      </c>
      <c r="H1361" s="140" t="s">
        <v>8675</v>
      </c>
      <c r="I1361" s="147" t="s">
        <v>5862</v>
      </c>
      <c r="J1361" s="147">
        <v>1</v>
      </c>
      <c r="K1361" s="132">
        <f t="shared" si="161"/>
        <v>740593.61</v>
      </c>
      <c r="L1361" s="132">
        <v>406358.35</v>
      </c>
      <c r="M1361" s="132">
        <v>334235.26</v>
      </c>
      <c r="N1361" s="132">
        <v>406358.35</v>
      </c>
      <c r="O1361" s="133" t="s">
        <v>4679</v>
      </c>
      <c r="P1361" s="132">
        <v>335611.22</v>
      </c>
      <c r="Q1361" s="132">
        <f t="shared" si="162"/>
        <v>741969.57</v>
      </c>
      <c r="R1361" s="132">
        <v>406358.35</v>
      </c>
      <c r="S1361" s="132">
        <v>335611.22</v>
      </c>
      <c r="T1361" s="169">
        <f t="shared" si="163"/>
        <v>1</v>
      </c>
      <c r="U1361" s="169">
        <f t="shared" si="164"/>
        <v>1</v>
      </c>
      <c r="V1361" s="169">
        <f t="shared" si="165"/>
        <v>1.0041167410045246</v>
      </c>
      <c r="W1361" s="169">
        <f t="shared" si="166"/>
        <v>1.00185791503116</v>
      </c>
      <c r="X1361" s="170">
        <v>1</v>
      </c>
      <c r="Y1361" s="139">
        <v>39065</v>
      </c>
      <c r="Z1361" s="139">
        <v>39168</v>
      </c>
      <c r="AA1361" s="139">
        <v>39258</v>
      </c>
      <c r="AB1361" s="139">
        <v>39548</v>
      </c>
      <c r="AC1361" s="139">
        <v>39715</v>
      </c>
      <c r="AD1361" s="147">
        <f t="shared" si="167"/>
        <v>290</v>
      </c>
      <c r="AE1361" s="131">
        <v>115</v>
      </c>
      <c r="AF1361" s="147" t="s">
        <v>5865</v>
      </c>
      <c r="AG1361" s="147">
        <v>1</v>
      </c>
      <c r="AH1361" s="147" t="s">
        <v>5021</v>
      </c>
    </row>
    <row r="1362" spans="1:34" x14ac:dyDescent="0.25">
      <c r="A1362" s="147" t="s">
        <v>2149</v>
      </c>
      <c r="B1362" s="140" t="s">
        <v>8470</v>
      </c>
      <c r="C1362" s="147" t="s">
        <v>1166</v>
      </c>
      <c r="D1362" s="140" t="s">
        <v>8500</v>
      </c>
      <c r="E1362" s="147" t="s">
        <v>3937</v>
      </c>
      <c r="F1362" s="140" t="s">
        <v>8502</v>
      </c>
      <c r="G1362" s="147" t="s">
        <v>3938</v>
      </c>
      <c r="H1362" s="140" t="s">
        <v>8675</v>
      </c>
      <c r="I1362" s="147" t="s">
        <v>5904</v>
      </c>
      <c r="J1362" s="147">
        <v>1</v>
      </c>
      <c r="K1362" s="132">
        <f t="shared" si="161"/>
        <v>1165821.93</v>
      </c>
      <c r="L1362" s="132">
        <v>816088.6</v>
      </c>
      <c r="M1362" s="132">
        <v>349733.33</v>
      </c>
      <c r="N1362" s="132">
        <v>803488.6</v>
      </c>
      <c r="O1362" s="133" t="s">
        <v>4679</v>
      </c>
      <c r="P1362" s="132">
        <v>370516.93</v>
      </c>
      <c r="Q1362" s="132">
        <f t="shared" si="162"/>
        <v>1174005.53</v>
      </c>
      <c r="R1362" s="132">
        <v>803488.6</v>
      </c>
      <c r="S1362" s="132">
        <v>370516.93</v>
      </c>
      <c r="T1362" s="169">
        <f t="shared" si="163"/>
        <v>1</v>
      </c>
      <c r="U1362" s="169">
        <f t="shared" si="164"/>
        <v>1</v>
      </c>
      <c r="V1362" s="169">
        <f t="shared" si="165"/>
        <v>1.059426992560303</v>
      </c>
      <c r="W1362" s="169">
        <f t="shared" si="166"/>
        <v>1.0070195968950422</v>
      </c>
      <c r="X1362" s="170">
        <v>1</v>
      </c>
      <c r="Y1362" s="139">
        <v>39560</v>
      </c>
      <c r="Z1362" s="139">
        <v>39797</v>
      </c>
      <c r="AA1362" s="139">
        <v>39883</v>
      </c>
      <c r="AB1362" s="139">
        <v>39984</v>
      </c>
      <c r="AC1362" s="139">
        <v>39986</v>
      </c>
      <c r="AD1362" s="147">
        <f t="shared" si="167"/>
        <v>101</v>
      </c>
      <c r="AE1362" s="131">
        <v>115</v>
      </c>
      <c r="AG1362" s="147">
        <v>1</v>
      </c>
      <c r="AH1362" s="147" t="s">
        <v>5021</v>
      </c>
    </row>
    <row r="1363" spans="1:34" x14ac:dyDescent="0.25">
      <c r="A1363" s="147" t="s">
        <v>2149</v>
      </c>
      <c r="B1363" s="140" t="s">
        <v>8470</v>
      </c>
      <c r="C1363" s="147" t="s">
        <v>1166</v>
      </c>
      <c r="D1363" s="140" t="s">
        <v>8500</v>
      </c>
      <c r="E1363" s="147" t="s">
        <v>3937</v>
      </c>
      <c r="F1363" s="140" t="s">
        <v>8502</v>
      </c>
      <c r="G1363" s="147" t="s">
        <v>539</v>
      </c>
      <c r="H1363" s="140" t="s">
        <v>8676</v>
      </c>
      <c r="I1363" s="147" t="s">
        <v>5905</v>
      </c>
      <c r="J1363" s="147">
        <v>1</v>
      </c>
      <c r="K1363" s="132">
        <f t="shared" si="161"/>
        <v>903847</v>
      </c>
      <c r="L1363" s="132">
        <v>617713.67000000004</v>
      </c>
      <c r="M1363" s="132">
        <v>286133.33</v>
      </c>
      <c r="N1363" s="132">
        <v>562897.67000000004</v>
      </c>
      <c r="O1363" s="133" t="s">
        <v>4679</v>
      </c>
      <c r="P1363" s="132">
        <v>466398.33</v>
      </c>
      <c r="Q1363" s="132">
        <f t="shared" si="162"/>
        <v>1029296</v>
      </c>
      <c r="R1363" s="132">
        <v>562897.67000000004</v>
      </c>
      <c r="S1363" s="132">
        <v>466398.33</v>
      </c>
      <c r="T1363" s="169">
        <f t="shared" si="163"/>
        <v>1</v>
      </c>
      <c r="U1363" s="169">
        <f t="shared" si="164"/>
        <v>1</v>
      </c>
      <c r="V1363" s="169">
        <f t="shared" si="165"/>
        <v>1.6300035022134611</v>
      </c>
      <c r="W1363" s="169">
        <f t="shared" si="166"/>
        <v>1.1387945083625879</v>
      </c>
      <c r="X1363" s="170">
        <v>1</v>
      </c>
      <c r="Y1363" s="139">
        <v>39560</v>
      </c>
      <c r="Z1363" s="139">
        <v>39797</v>
      </c>
      <c r="AA1363" s="171">
        <v>39918</v>
      </c>
      <c r="AB1363" s="139">
        <v>39988</v>
      </c>
      <c r="AC1363" s="139" t="s">
        <v>5740</v>
      </c>
      <c r="AD1363" s="147">
        <f t="shared" si="167"/>
        <v>70</v>
      </c>
      <c r="AE1363" s="131">
        <v>121</v>
      </c>
      <c r="AG1363" s="147">
        <v>1</v>
      </c>
      <c r="AH1363" s="147" t="s">
        <v>5021</v>
      </c>
    </row>
    <row r="1364" spans="1:34" x14ac:dyDescent="0.25">
      <c r="A1364" s="147" t="s">
        <v>2149</v>
      </c>
      <c r="B1364" s="140" t="s">
        <v>8470</v>
      </c>
      <c r="C1364" s="147" t="s">
        <v>1166</v>
      </c>
      <c r="D1364" s="140" t="s">
        <v>8500</v>
      </c>
      <c r="E1364" s="147" t="s">
        <v>3937</v>
      </c>
      <c r="F1364" s="140" t="s">
        <v>8502</v>
      </c>
      <c r="G1364" s="147" t="s">
        <v>299</v>
      </c>
      <c r="H1364" s="140" t="s">
        <v>8677</v>
      </c>
      <c r="I1364" s="147" t="s">
        <v>5882</v>
      </c>
      <c r="J1364" s="147">
        <v>1</v>
      </c>
      <c r="K1364" s="132">
        <f t="shared" si="161"/>
        <v>592885.9</v>
      </c>
      <c r="L1364" s="132">
        <v>302054.57</v>
      </c>
      <c r="M1364" s="132">
        <v>290831.33</v>
      </c>
      <c r="N1364" s="132">
        <v>302054.57</v>
      </c>
      <c r="O1364" s="133" t="s">
        <v>4679</v>
      </c>
      <c r="P1364" s="132">
        <v>303349.3</v>
      </c>
      <c r="Q1364" s="132">
        <f t="shared" si="162"/>
        <v>605403.87</v>
      </c>
      <c r="R1364" s="132">
        <v>302054.57</v>
      </c>
      <c r="S1364" s="132">
        <v>303349.3</v>
      </c>
      <c r="T1364" s="169">
        <f t="shared" si="163"/>
        <v>1</v>
      </c>
      <c r="U1364" s="169">
        <f t="shared" si="164"/>
        <v>1</v>
      </c>
      <c r="V1364" s="169">
        <f t="shared" si="165"/>
        <v>1.0430420271433616</v>
      </c>
      <c r="W1364" s="169">
        <f t="shared" si="166"/>
        <v>1.0211136240548138</v>
      </c>
      <c r="X1364" s="170">
        <v>1</v>
      </c>
      <c r="Y1364" s="139">
        <v>39560</v>
      </c>
      <c r="Z1364" s="139">
        <v>39591</v>
      </c>
      <c r="AA1364" s="139">
        <v>39739</v>
      </c>
      <c r="AB1364" s="139">
        <v>39879</v>
      </c>
      <c r="AC1364" s="139">
        <v>39882</v>
      </c>
      <c r="AD1364" s="147">
        <f t="shared" si="167"/>
        <v>140</v>
      </c>
      <c r="AE1364" s="131">
        <v>67</v>
      </c>
      <c r="AG1364" s="147">
        <v>1</v>
      </c>
      <c r="AH1364" s="147" t="s">
        <v>5021</v>
      </c>
    </row>
    <row r="1365" spans="1:34" x14ac:dyDescent="0.25">
      <c r="A1365" s="147" t="s">
        <v>2149</v>
      </c>
      <c r="B1365" s="140" t="s">
        <v>8470</v>
      </c>
      <c r="C1365" s="147" t="s">
        <v>1166</v>
      </c>
      <c r="D1365" s="140" t="s">
        <v>8500</v>
      </c>
      <c r="E1365" s="147" t="s">
        <v>3937</v>
      </c>
      <c r="F1365" s="140" t="s">
        <v>8502</v>
      </c>
      <c r="G1365" s="147" t="s">
        <v>2009</v>
      </c>
      <c r="H1365" s="140" t="s">
        <v>8678</v>
      </c>
      <c r="I1365" s="147" t="s">
        <v>42</v>
      </c>
      <c r="J1365" s="147">
        <v>1</v>
      </c>
      <c r="K1365" s="132">
        <f t="shared" si="161"/>
        <v>594974</v>
      </c>
      <c r="L1365" s="132">
        <v>411950.67</v>
      </c>
      <c r="M1365" s="132">
        <v>183023.33</v>
      </c>
      <c r="N1365" s="132">
        <v>396857.19000000006</v>
      </c>
      <c r="O1365" s="133" t="s">
        <v>4679</v>
      </c>
      <c r="P1365" s="132">
        <v>223034.33</v>
      </c>
      <c r="Q1365" s="132">
        <f t="shared" si="162"/>
        <v>619891.52</v>
      </c>
      <c r="R1365" s="132">
        <v>396857.19</v>
      </c>
      <c r="S1365" s="132">
        <v>223034.33</v>
      </c>
      <c r="T1365" s="169">
        <f t="shared" si="163"/>
        <v>0.99999999999999989</v>
      </c>
      <c r="U1365" s="169">
        <f t="shared" si="164"/>
        <v>1</v>
      </c>
      <c r="V1365" s="169">
        <f t="shared" si="165"/>
        <v>1.2186114742858192</v>
      </c>
      <c r="W1365" s="169">
        <f t="shared" si="166"/>
        <v>1.041880014925022</v>
      </c>
      <c r="X1365" s="170">
        <v>1</v>
      </c>
      <c r="Y1365" s="139">
        <v>39560</v>
      </c>
      <c r="Z1365" s="139">
        <v>39797</v>
      </c>
      <c r="AA1365" s="139">
        <v>39888</v>
      </c>
      <c r="AB1365" s="139">
        <v>39948</v>
      </c>
      <c r="AC1365" s="139">
        <v>39990</v>
      </c>
      <c r="AD1365" s="147">
        <f t="shared" si="167"/>
        <v>60</v>
      </c>
      <c r="AE1365" s="131">
        <v>36</v>
      </c>
      <c r="AG1365" s="147">
        <v>1</v>
      </c>
      <c r="AH1365" s="147" t="s">
        <v>5021</v>
      </c>
    </row>
    <row r="1366" spans="1:34" x14ac:dyDescent="0.25">
      <c r="A1366" s="147" t="s">
        <v>2149</v>
      </c>
      <c r="B1366" s="140" t="s">
        <v>8470</v>
      </c>
      <c r="C1366" s="147" t="s">
        <v>1166</v>
      </c>
      <c r="D1366" s="140" t="s">
        <v>8500</v>
      </c>
      <c r="E1366" s="147" t="s">
        <v>3937</v>
      </c>
      <c r="F1366" s="140" t="s">
        <v>8502</v>
      </c>
      <c r="G1366" s="147" t="s">
        <v>4144</v>
      </c>
      <c r="H1366" s="140" t="s">
        <v>8679</v>
      </c>
      <c r="I1366" s="147" t="s">
        <v>5879</v>
      </c>
      <c r="J1366" s="147">
        <v>1</v>
      </c>
      <c r="K1366" s="132">
        <f t="shared" si="161"/>
        <v>1335975</v>
      </c>
      <c r="L1366" s="132">
        <v>930441.67</v>
      </c>
      <c r="M1366" s="132">
        <v>405533.33</v>
      </c>
      <c r="N1366" s="132">
        <v>909763.63</v>
      </c>
      <c r="O1366" s="133" t="s">
        <v>4679</v>
      </c>
      <c r="P1366" s="132">
        <v>317176.57</v>
      </c>
      <c r="Q1366" s="132">
        <f t="shared" si="162"/>
        <v>1226940.2</v>
      </c>
      <c r="R1366" s="132">
        <v>909763.63</v>
      </c>
      <c r="S1366" s="132">
        <v>317176.57</v>
      </c>
      <c r="T1366" s="169">
        <f t="shared" si="163"/>
        <v>1</v>
      </c>
      <c r="U1366" s="169">
        <f t="shared" si="164"/>
        <v>1</v>
      </c>
      <c r="V1366" s="169">
        <f t="shared" si="165"/>
        <v>0.78212207613120233</v>
      </c>
      <c r="W1366" s="169">
        <f t="shared" si="166"/>
        <v>0.91838559853290669</v>
      </c>
      <c r="X1366" s="170">
        <v>1</v>
      </c>
      <c r="Y1366" s="139">
        <v>39560</v>
      </c>
      <c r="Z1366" s="139">
        <v>39591</v>
      </c>
      <c r="AA1366" s="139">
        <v>39717</v>
      </c>
      <c r="AB1366" s="139">
        <v>39811</v>
      </c>
      <c r="AC1366" s="139">
        <v>39994</v>
      </c>
      <c r="AD1366" s="147">
        <f t="shared" si="167"/>
        <v>94</v>
      </c>
      <c r="AE1366" s="131">
        <v>169</v>
      </c>
      <c r="AG1366" s="147">
        <v>1</v>
      </c>
      <c r="AH1366" s="147" t="s">
        <v>5021</v>
      </c>
    </row>
    <row r="1367" spans="1:34" x14ac:dyDescent="0.25">
      <c r="A1367" s="147" t="s">
        <v>2149</v>
      </c>
      <c r="B1367" s="140" t="s">
        <v>8470</v>
      </c>
      <c r="C1367" s="147" t="s">
        <v>1166</v>
      </c>
      <c r="D1367" s="140" t="s">
        <v>8500</v>
      </c>
      <c r="E1367" s="147" t="s">
        <v>3937</v>
      </c>
      <c r="F1367" s="140" t="s">
        <v>8502</v>
      </c>
      <c r="G1367" s="147" t="s">
        <v>2780</v>
      </c>
      <c r="H1367" s="140" t="s">
        <v>8680</v>
      </c>
      <c r="I1367" s="147" t="s">
        <v>5862</v>
      </c>
      <c r="J1367" s="147">
        <v>1</v>
      </c>
      <c r="K1367" s="132">
        <f t="shared" si="161"/>
        <v>2463308.12</v>
      </c>
      <c r="L1367" s="132">
        <v>1724315.68</v>
      </c>
      <c r="M1367" s="132">
        <v>738992.44</v>
      </c>
      <c r="N1367" s="132">
        <v>1670087.25</v>
      </c>
      <c r="O1367" s="133" t="s">
        <v>4679</v>
      </c>
      <c r="P1367" s="132">
        <v>738632.44</v>
      </c>
      <c r="Q1367" s="132">
        <f t="shared" si="162"/>
        <v>2408719.69</v>
      </c>
      <c r="R1367" s="132">
        <v>1670087.25</v>
      </c>
      <c r="S1367" s="132">
        <v>738632.44</v>
      </c>
      <c r="T1367" s="169">
        <f t="shared" si="163"/>
        <v>1</v>
      </c>
      <c r="U1367" s="169">
        <f t="shared" si="164"/>
        <v>1</v>
      </c>
      <c r="V1367" s="169">
        <f t="shared" si="165"/>
        <v>0.99951285022618097</v>
      </c>
      <c r="W1367" s="169">
        <f t="shared" si="166"/>
        <v>0.97783938210701782</v>
      </c>
      <c r="X1367" s="170">
        <v>1</v>
      </c>
      <c r="Y1367" s="139">
        <v>39065</v>
      </c>
      <c r="Z1367" s="139">
        <v>39168</v>
      </c>
      <c r="AA1367" s="139">
        <v>39261</v>
      </c>
      <c r="AB1367" s="139">
        <v>39779</v>
      </c>
      <c r="AC1367" s="139">
        <v>39988</v>
      </c>
      <c r="AD1367" s="147">
        <f t="shared" si="167"/>
        <v>518</v>
      </c>
      <c r="AE1367" s="131">
        <v>209</v>
      </c>
      <c r="AG1367" s="147">
        <v>1</v>
      </c>
      <c r="AH1367" s="147" t="s">
        <v>5021</v>
      </c>
    </row>
    <row r="1368" spans="1:34" x14ac:dyDescent="0.25">
      <c r="A1368" s="147" t="s">
        <v>2149</v>
      </c>
      <c r="B1368" s="140" t="s">
        <v>8470</v>
      </c>
      <c r="C1368" s="147" t="s">
        <v>1166</v>
      </c>
      <c r="D1368" s="140" t="s">
        <v>8500</v>
      </c>
      <c r="E1368" s="147" t="s">
        <v>3937</v>
      </c>
      <c r="F1368" s="140" t="s">
        <v>8502</v>
      </c>
      <c r="G1368" s="147" t="s">
        <v>2780</v>
      </c>
      <c r="H1368" s="140" t="s">
        <v>8680</v>
      </c>
      <c r="I1368" s="147" t="s">
        <v>42</v>
      </c>
      <c r="J1368" s="147">
        <v>1</v>
      </c>
      <c r="K1368" s="132">
        <f t="shared" si="161"/>
        <v>598674</v>
      </c>
      <c r="L1368" s="132">
        <v>418590.67</v>
      </c>
      <c r="M1368" s="132">
        <v>180083.33</v>
      </c>
      <c r="N1368" s="132">
        <v>408095.67000000004</v>
      </c>
      <c r="O1368" s="133" t="s">
        <v>4679</v>
      </c>
      <c r="P1368" s="132">
        <v>180733.33</v>
      </c>
      <c r="Q1368" s="132">
        <f t="shared" si="162"/>
        <v>588829</v>
      </c>
      <c r="R1368" s="132">
        <v>408095.67</v>
      </c>
      <c r="S1368" s="132">
        <v>180733.33</v>
      </c>
      <c r="T1368" s="169">
        <f t="shared" si="163"/>
        <v>0.99999999999999989</v>
      </c>
      <c r="U1368" s="169">
        <f t="shared" si="164"/>
        <v>1</v>
      </c>
      <c r="V1368" s="169">
        <f t="shared" si="165"/>
        <v>1.0036094401408504</v>
      </c>
      <c r="W1368" s="169">
        <f t="shared" si="166"/>
        <v>0.98355532393255762</v>
      </c>
      <c r="X1368" s="170">
        <v>1</v>
      </c>
      <c r="Y1368" s="139">
        <v>39560</v>
      </c>
      <c r="Z1368" s="139">
        <v>39797</v>
      </c>
      <c r="AA1368" s="139">
        <v>39893</v>
      </c>
      <c r="AB1368" s="139">
        <v>39982</v>
      </c>
      <c r="AC1368" s="139">
        <v>39988</v>
      </c>
      <c r="AD1368" s="147">
        <f t="shared" si="167"/>
        <v>89</v>
      </c>
      <c r="AE1368" s="131">
        <v>35</v>
      </c>
      <c r="AG1368" s="147">
        <v>1</v>
      </c>
      <c r="AH1368" s="147" t="s">
        <v>5021</v>
      </c>
    </row>
    <row r="1369" spans="1:34" x14ac:dyDescent="0.25">
      <c r="A1369" s="147" t="s">
        <v>2149</v>
      </c>
      <c r="B1369" s="140" t="s">
        <v>8470</v>
      </c>
      <c r="C1369" s="147" t="s">
        <v>1166</v>
      </c>
      <c r="D1369" s="140" t="s">
        <v>8500</v>
      </c>
      <c r="E1369" s="147" t="s">
        <v>3937</v>
      </c>
      <c r="F1369" s="140" t="s">
        <v>8502</v>
      </c>
      <c r="G1369" s="147" t="s">
        <v>4145</v>
      </c>
      <c r="H1369" s="140" t="s">
        <v>8681</v>
      </c>
      <c r="I1369" s="147" t="s">
        <v>5881</v>
      </c>
      <c r="J1369" s="147">
        <v>1</v>
      </c>
      <c r="K1369" s="132">
        <f t="shared" si="161"/>
        <v>596174</v>
      </c>
      <c r="L1369" s="132">
        <v>417140.69</v>
      </c>
      <c r="M1369" s="132">
        <v>179033.31</v>
      </c>
      <c r="N1369" s="132">
        <v>398406.98</v>
      </c>
      <c r="O1369" s="133" t="s">
        <v>4679</v>
      </c>
      <c r="P1369" s="132">
        <v>179075.31</v>
      </c>
      <c r="Q1369" s="132">
        <f t="shared" si="162"/>
        <v>577482.29</v>
      </c>
      <c r="R1369" s="132">
        <v>398406.98</v>
      </c>
      <c r="S1369" s="132">
        <v>179075.31</v>
      </c>
      <c r="T1369" s="169">
        <f t="shared" si="163"/>
        <v>1</v>
      </c>
      <c r="U1369" s="169">
        <f t="shared" si="164"/>
        <v>1</v>
      </c>
      <c r="V1369" s="169">
        <f t="shared" si="165"/>
        <v>1.0002345932162009</v>
      </c>
      <c r="W1369" s="169">
        <f t="shared" si="166"/>
        <v>0.96864722379707946</v>
      </c>
      <c r="X1369" s="170">
        <v>1</v>
      </c>
      <c r="Y1369" s="139">
        <v>39560</v>
      </c>
      <c r="Z1369" s="139">
        <v>39591</v>
      </c>
      <c r="AA1369" s="139">
        <v>39704</v>
      </c>
      <c r="AB1369" s="139">
        <v>39797</v>
      </c>
      <c r="AC1369" s="139" t="s">
        <v>4516</v>
      </c>
      <c r="AD1369" s="147">
        <f t="shared" si="167"/>
        <v>93</v>
      </c>
      <c r="AE1369" s="131">
        <v>81</v>
      </c>
      <c r="AG1369" s="147">
        <v>1</v>
      </c>
      <c r="AH1369" s="147" t="s">
        <v>5021</v>
      </c>
    </row>
    <row r="1370" spans="1:34" x14ac:dyDescent="0.25">
      <c r="A1370" s="147" t="s">
        <v>2149</v>
      </c>
      <c r="B1370" s="140" t="s">
        <v>8470</v>
      </c>
      <c r="C1370" s="147" t="s">
        <v>1166</v>
      </c>
      <c r="D1370" s="140" t="s">
        <v>8500</v>
      </c>
      <c r="E1370" s="147" t="s">
        <v>3937</v>
      </c>
      <c r="F1370" s="140" t="s">
        <v>8502</v>
      </c>
      <c r="G1370" s="147" t="s">
        <v>4146</v>
      </c>
      <c r="H1370" s="140" t="s">
        <v>8682</v>
      </c>
      <c r="I1370" s="147" t="s">
        <v>5883</v>
      </c>
      <c r="J1370" s="147">
        <v>1</v>
      </c>
      <c r="K1370" s="132">
        <f t="shared" si="161"/>
        <v>698512.34000000008</v>
      </c>
      <c r="L1370" s="132">
        <v>484685.77</v>
      </c>
      <c r="M1370" s="132">
        <v>213826.57</v>
      </c>
      <c r="N1370" s="132">
        <v>474046.31</v>
      </c>
      <c r="O1370" s="133" t="s">
        <v>4679</v>
      </c>
      <c r="P1370" s="132">
        <v>215826.57</v>
      </c>
      <c r="Q1370" s="132">
        <f t="shared" si="162"/>
        <v>689872.88</v>
      </c>
      <c r="R1370" s="132">
        <v>474046.31</v>
      </c>
      <c r="S1370" s="132">
        <v>215826.57</v>
      </c>
      <c r="T1370" s="169">
        <f t="shared" si="163"/>
        <v>1</v>
      </c>
      <c r="U1370" s="169">
        <f t="shared" si="164"/>
        <v>1</v>
      </c>
      <c r="V1370" s="169">
        <f t="shared" si="165"/>
        <v>1.0093533745595789</v>
      </c>
      <c r="W1370" s="169">
        <f t="shared" si="166"/>
        <v>0.98763162866958076</v>
      </c>
      <c r="X1370" s="170">
        <v>1</v>
      </c>
      <c r="Y1370" s="139">
        <v>39560</v>
      </c>
      <c r="Z1370" s="139">
        <v>39591</v>
      </c>
      <c r="AA1370" s="139">
        <v>39681</v>
      </c>
      <c r="AB1370" s="139">
        <v>39751</v>
      </c>
      <c r="AC1370" s="139">
        <v>39994</v>
      </c>
      <c r="AD1370" s="147">
        <f t="shared" si="167"/>
        <v>70</v>
      </c>
      <c r="AE1370" s="131">
        <v>100</v>
      </c>
      <c r="AG1370" s="147">
        <v>1</v>
      </c>
      <c r="AH1370" s="147" t="s">
        <v>5021</v>
      </c>
    </row>
    <row r="1371" spans="1:34" x14ac:dyDescent="0.25">
      <c r="A1371" s="147" t="s">
        <v>2149</v>
      </c>
      <c r="B1371" s="140" t="s">
        <v>8470</v>
      </c>
      <c r="C1371" s="147" t="s">
        <v>1166</v>
      </c>
      <c r="D1371" s="140" t="s">
        <v>8500</v>
      </c>
      <c r="E1371" s="147" t="s">
        <v>3937</v>
      </c>
      <c r="F1371" s="140" t="s">
        <v>8502</v>
      </c>
      <c r="G1371" s="147" t="s">
        <v>4147</v>
      </c>
      <c r="H1371" s="140" t="s">
        <v>8683</v>
      </c>
      <c r="I1371" s="147" t="s">
        <v>2632</v>
      </c>
      <c r="J1371" s="147">
        <v>1</v>
      </c>
      <c r="K1371" s="132">
        <f t="shared" si="161"/>
        <v>885100</v>
      </c>
      <c r="L1371" s="132">
        <v>619266.67000000004</v>
      </c>
      <c r="M1371" s="132">
        <v>265833.33</v>
      </c>
      <c r="N1371" s="132">
        <v>574181.87</v>
      </c>
      <c r="O1371" s="133" t="s">
        <v>4679</v>
      </c>
      <c r="P1371" s="132">
        <v>265826.57</v>
      </c>
      <c r="Q1371" s="132">
        <f t="shared" si="162"/>
        <v>840008.44</v>
      </c>
      <c r="R1371" s="132">
        <v>574181.87</v>
      </c>
      <c r="S1371" s="132">
        <v>265826.57</v>
      </c>
      <c r="T1371" s="169">
        <f t="shared" si="163"/>
        <v>1</v>
      </c>
      <c r="U1371" s="169">
        <f t="shared" si="164"/>
        <v>1</v>
      </c>
      <c r="V1371" s="169">
        <f t="shared" si="165"/>
        <v>0.99997457053259642</v>
      </c>
      <c r="W1371" s="169">
        <f t="shared" si="166"/>
        <v>0.94905484126087436</v>
      </c>
      <c r="X1371" s="170">
        <v>1</v>
      </c>
      <c r="Y1371" s="139">
        <v>39560</v>
      </c>
      <c r="Z1371" s="139">
        <v>39591</v>
      </c>
      <c r="AA1371" s="139">
        <v>39730</v>
      </c>
      <c r="AB1371" s="136">
        <v>39897</v>
      </c>
      <c r="AC1371" s="139">
        <v>39994</v>
      </c>
      <c r="AD1371" s="147">
        <f t="shared" si="167"/>
        <v>167</v>
      </c>
      <c r="AE1371" s="131">
        <v>150</v>
      </c>
      <c r="AG1371" s="147">
        <v>1</v>
      </c>
      <c r="AH1371" s="147" t="s">
        <v>5021</v>
      </c>
    </row>
    <row r="1372" spans="1:34" x14ac:dyDescent="0.25">
      <c r="A1372" s="147" t="s">
        <v>2149</v>
      </c>
      <c r="B1372" s="140" t="s">
        <v>8470</v>
      </c>
      <c r="C1372" s="147" t="s">
        <v>1166</v>
      </c>
      <c r="D1372" s="140" t="s">
        <v>8500</v>
      </c>
      <c r="E1372" s="147" t="s">
        <v>3937</v>
      </c>
      <c r="F1372" s="140" t="s">
        <v>8502</v>
      </c>
      <c r="G1372" s="147" t="s">
        <v>3041</v>
      </c>
      <c r="H1372" s="140" t="s">
        <v>8684</v>
      </c>
      <c r="I1372" s="147" t="s">
        <v>5906</v>
      </c>
      <c r="J1372" s="147">
        <v>1</v>
      </c>
      <c r="K1372" s="132">
        <f t="shared" si="161"/>
        <v>905728</v>
      </c>
      <c r="L1372" s="132">
        <v>633694.67000000004</v>
      </c>
      <c r="M1372" s="132">
        <v>272033.33</v>
      </c>
      <c r="N1372" s="132">
        <v>620694.66999999993</v>
      </c>
      <c r="O1372" s="133" t="s">
        <v>4679</v>
      </c>
      <c r="P1372" s="132">
        <v>247633.33</v>
      </c>
      <c r="Q1372" s="132">
        <f t="shared" si="162"/>
        <v>868328</v>
      </c>
      <c r="R1372" s="132">
        <v>620694.67000000004</v>
      </c>
      <c r="S1372" s="132">
        <v>247633.33</v>
      </c>
      <c r="T1372" s="169">
        <f t="shared" si="163"/>
        <v>1.0000000000000002</v>
      </c>
      <c r="U1372" s="169">
        <f t="shared" si="164"/>
        <v>1</v>
      </c>
      <c r="V1372" s="169">
        <f t="shared" si="165"/>
        <v>0.91030510856886537</v>
      </c>
      <c r="W1372" s="169">
        <f t="shared" si="166"/>
        <v>0.95870724985867717</v>
      </c>
      <c r="X1372" s="170">
        <v>1</v>
      </c>
      <c r="Y1372" s="139">
        <v>39560</v>
      </c>
      <c r="Z1372" s="139">
        <v>39797</v>
      </c>
      <c r="AA1372" s="139">
        <v>39892</v>
      </c>
      <c r="AB1372" s="139">
        <v>39982</v>
      </c>
      <c r="AC1372" s="139">
        <v>39986</v>
      </c>
      <c r="AD1372" s="147">
        <f t="shared" si="167"/>
        <v>90</v>
      </c>
      <c r="AE1372" s="131">
        <v>252</v>
      </c>
      <c r="AG1372" s="147">
        <v>1</v>
      </c>
      <c r="AH1372" s="147" t="s">
        <v>5021</v>
      </c>
    </row>
    <row r="1373" spans="1:34" x14ac:dyDescent="0.25">
      <c r="A1373" s="147" t="s">
        <v>2149</v>
      </c>
      <c r="B1373" s="140" t="s">
        <v>8470</v>
      </c>
      <c r="C1373" s="147" t="s">
        <v>1166</v>
      </c>
      <c r="D1373" s="140" t="s">
        <v>8500</v>
      </c>
      <c r="E1373" s="147" t="s">
        <v>3937</v>
      </c>
      <c r="F1373" s="140" t="s">
        <v>8502</v>
      </c>
      <c r="G1373" s="147" t="s">
        <v>5907</v>
      </c>
      <c r="H1373" s="140" t="s">
        <v>8685</v>
      </c>
      <c r="I1373" s="147" t="s">
        <v>3626</v>
      </c>
      <c r="J1373" s="147">
        <v>1</v>
      </c>
      <c r="K1373" s="132">
        <f t="shared" si="161"/>
        <v>714147</v>
      </c>
      <c r="L1373" s="132">
        <v>498213.67</v>
      </c>
      <c r="M1373" s="132">
        <v>215933.33</v>
      </c>
      <c r="N1373" s="132">
        <v>485788.65</v>
      </c>
      <c r="O1373" s="133" t="s">
        <v>4679</v>
      </c>
      <c r="P1373" s="132">
        <v>227273.65</v>
      </c>
      <c r="Q1373" s="132">
        <f t="shared" si="162"/>
        <v>713062.3</v>
      </c>
      <c r="R1373" s="132">
        <v>485788.65</v>
      </c>
      <c r="S1373" s="132">
        <v>227273.65</v>
      </c>
      <c r="T1373" s="169">
        <f t="shared" si="163"/>
        <v>1</v>
      </c>
      <c r="U1373" s="169">
        <f t="shared" si="164"/>
        <v>1</v>
      </c>
      <c r="V1373" s="169">
        <f t="shared" si="165"/>
        <v>1.0525176914559693</v>
      </c>
      <c r="W1373" s="169">
        <f t="shared" si="166"/>
        <v>0.99848112503448172</v>
      </c>
      <c r="X1373" s="170">
        <v>1</v>
      </c>
      <c r="Y1373" s="139">
        <v>39560</v>
      </c>
      <c r="Z1373" s="139">
        <v>39797</v>
      </c>
      <c r="AA1373" s="139">
        <v>39909</v>
      </c>
      <c r="AB1373" s="139">
        <v>39994</v>
      </c>
      <c r="AC1373" s="139" t="s">
        <v>5740</v>
      </c>
      <c r="AD1373" s="147">
        <f t="shared" si="167"/>
        <v>85</v>
      </c>
      <c r="AE1373" s="131">
        <v>260</v>
      </c>
      <c r="AG1373" s="147">
        <v>1</v>
      </c>
      <c r="AH1373" s="147" t="s">
        <v>5021</v>
      </c>
    </row>
    <row r="1374" spans="1:34" x14ac:dyDescent="0.25">
      <c r="A1374" s="147" t="s">
        <v>2149</v>
      </c>
      <c r="B1374" s="140" t="s">
        <v>8470</v>
      </c>
      <c r="C1374" s="147" t="s">
        <v>1166</v>
      </c>
      <c r="D1374" s="140" t="s">
        <v>8500</v>
      </c>
      <c r="E1374" s="147" t="s">
        <v>3937</v>
      </c>
      <c r="F1374" s="140" t="s">
        <v>8502</v>
      </c>
      <c r="G1374" s="147" t="s">
        <v>4148</v>
      </c>
      <c r="H1374" s="140" t="s">
        <v>8686</v>
      </c>
      <c r="I1374" s="147" t="s">
        <v>2228</v>
      </c>
      <c r="J1374" s="147">
        <v>1</v>
      </c>
      <c r="K1374" s="132">
        <f t="shared" si="161"/>
        <v>597506.69999999995</v>
      </c>
      <c r="L1374" s="132">
        <v>414130.37</v>
      </c>
      <c r="M1374" s="132">
        <v>183376.33</v>
      </c>
      <c r="N1374" s="132">
        <v>414130.37</v>
      </c>
      <c r="O1374" s="133" t="s">
        <v>4679</v>
      </c>
      <c r="P1374" s="132">
        <v>193780.31</v>
      </c>
      <c r="Q1374" s="132">
        <f t="shared" si="162"/>
        <v>607910.67999999993</v>
      </c>
      <c r="R1374" s="132">
        <v>414130.37</v>
      </c>
      <c r="S1374" s="132">
        <v>193780.31</v>
      </c>
      <c r="T1374" s="169">
        <f t="shared" si="163"/>
        <v>1</v>
      </c>
      <c r="U1374" s="169">
        <f t="shared" si="164"/>
        <v>1</v>
      </c>
      <c r="V1374" s="169">
        <f t="shared" si="165"/>
        <v>1.0567356757548807</v>
      </c>
      <c r="W1374" s="169">
        <f t="shared" si="166"/>
        <v>1.0174123235772921</v>
      </c>
      <c r="X1374" s="170">
        <v>1</v>
      </c>
      <c r="Y1374" s="139">
        <v>39560</v>
      </c>
      <c r="Z1374" s="139">
        <v>39591</v>
      </c>
      <c r="AA1374" s="139">
        <v>39685</v>
      </c>
      <c r="AB1374" s="139">
        <v>39751</v>
      </c>
      <c r="AC1374" s="139">
        <v>39987</v>
      </c>
      <c r="AD1374" s="147">
        <f t="shared" si="167"/>
        <v>66</v>
      </c>
      <c r="AE1374" s="131">
        <v>80</v>
      </c>
      <c r="AG1374" s="147">
        <v>1</v>
      </c>
      <c r="AH1374" s="147" t="s">
        <v>5021</v>
      </c>
    </row>
    <row r="1375" spans="1:34" x14ac:dyDescent="0.25">
      <c r="A1375" s="147" t="s">
        <v>2149</v>
      </c>
      <c r="B1375" s="140" t="s">
        <v>8470</v>
      </c>
      <c r="C1375" s="147" t="s">
        <v>1166</v>
      </c>
      <c r="D1375" s="140" t="s">
        <v>8500</v>
      </c>
      <c r="E1375" s="147" t="s">
        <v>3937</v>
      </c>
      <c r="F1375" s="140" t="s">
        <v>8502</v>
      </c>
      <c r="G1375" s="147" t="s">
        <v>3939</v>
      </c>
      <c r="H1375" s="140" t="s">
        <v>8687</v>
      </c>
      <c r="I1375" s="147" t="s">
        <v>42</v>
      </c>
      <c r="J1375" s="147">
        <v>1</v>
      </c>
      <c r="K1375" s="132">
        <f t="shared" si="161"/>
        <v>479137.93</v>
      </c>
      <c r="L1375" s="132">
        <v>314487.56</v>
      </c>
      <c r="M1375" s="132">
        <v>164650.37</v>
      </c>
      <c r="N1375" s="132">
        <v>306977.59000000003</v>
      </c>
      <c r="O1375" s="133" t="s">
        <v>4679</v>
      </c>
      <c r="P1375" s="132">
        <v>164651.37</v>
      </c>
      <c r="Q1375" s="132">
        <f t="shared" si="162"/>
        <v>471628.96</v>
      </c>
      <c r="R1375" s="132">
        <v>306977.59000000003</v>
      </c>
      <c r="S1375" s="132">
        <v>164651.37</v>
      </c>
      <c r="T1375" s="169">
        <f t="shared" si="163"/>
        <v>1</v>
      </c>
      <c r="U1375" s="169">
        <f t="shared" si="164"/>
        <v>1</v>
      </c>
      <c r="V1375" s="169">
        <f t="shared" si="165"/>
        <v>1.0000060734755714</v>
      </c>
      <c r="W1375" s="169">
        <f t="shared" si="166"/>
        <v>0.98432816621301522</v>
      </c>
      <c r="X1375" s="170">
        <v>1</v>
      </c>
      <c r="Y1375" s="139">
        <v>39065</v>
      </c>
      <c r="Z1375" s="139">
        <v>39168</v>
      </c>
      <c r="AA1375" s="139">
        <v>39600</v>
      </c>
      <c r="AB1375" s="139">
        <v>39741</v>
      </c>
      <c r="AC1375" s="139">
        <v>39758</v>
      </c>
      <c r="AD1375" s="147">
        <f t="shared" si="167"/>
        <v>141</v>
      </c>
      <c r="AE1375" s="131">
        <v>70</v>
      </c>
      <c r="AF1375" s="147" t="s">
        <v>5866</v>
      </c>
      <c r="AG1375" s="147">
        <v>1</v>
      </c>
      <c r="AH1375" s="147" t="s">
        <v>5021</v>
      </c>
    </row>
    <row r="1376" spans="1:34" x14ac:dyDescent="0.25">
      <c r="A1376" s="147" t="s">
        <v>2149</v>
      </c>
      <c r="B1376" s="140" t="s">
        <v>8470</v>
      </c>
      <c r="C1376" s="147" t="s">
        <v>1166</v>
      </c>
      <c r="D1376" s="140" t="s">
        <v>8500</v>
      </c>
      <c r="E1376" s="147" t="s">
        <v>3937</v>
      </c>
      <c r="F1376" s="140" t="s">
        <v>8502</v>
      </c>
      <c r="G1376" s="147" t="s">
        <v>3939</v>
      </c>
      <c r="H1376" s="140" t="s">
        <v>8687</v>
      </c>
      <c r="I1376" s="147" t="s">
        <v>5908</v>
      </c>
      <c r="J1376" s="147">
        <v>1</v>
      </c>
      <c r="K1376" s="132">
        <f t="shared" si="161"/>
        <v>596889.04</v>
      </c>
      <c r="L1376" s="132">
        <v>417305.71</v>
      </c>
      <c r="M1376" s="132">
        <v>179583.33</v>
      </c>
      <c r="N1376" s="132">
        <v>383705.71</v>
      </c>
      <c r="O1376" s="133" t="s">
        <v>4679</v>
      </c>
      <c r="P1376" s="132">
        <v>178083.33</v>
      </c>
      <c r="Q1376" s="132">
        <f t="shared" si="162"/>
        <v>561789.04</v>
      </c>
      <c r="R1376" s="132">
        <v>383705.71</v>
      </c>
      <c r="S1376" s="132">
        <v>178083.33</v>
      </c>
      <c r="T1376" s="169">
        <f t="shared" si="163"/>
        <v>1</v>
      </c>
      <c r="U1376" s="169">
        <f t="shared" si="164"/>
        <v>1</v>
      </c>
      <c r="V1376" s="169">
        <f t="shared" si="165"/>
        <v>0.99164733163150498</v>
      </c>
      <c r="W1376" s="169">
        <f t="shared" si="166"/>
        <v>0.94119510051650468</v>
      </c>
      <c r="X1376" s="170">
        <v>1</v>
      </c>
      <c r="Y1376" s="139">
        <v>39560</v>
      </c>
      <c r="Z1376" s="139">
        <v>39797</v>
      </c>
      <c r="AA1376" s="139">
        <v>39905</v>
      </c>
      <c r="AB1376" s="139">
        <v>39984</v>
      </c>
      <c r="AC1376" s="139">
        <v>39987</v>
      </c>
      <c r="AD1376" s="147">
        <f t="shared" si="167"/>
        <v>79</v>
      </c>
      <c r="AE1376" s="131">
        <v>266</v>
      </c>
      <c r="AG1376" s="147">
        <v>1</v>
      </c>
      <c r="AH1376" s="147" t="s">
        <v>5021</v>
      </c>
    </row>
    <row r="1377" spans="1:34" x14ac:dyDescent="0.25">
      <c r="A1377" s="147" t="s">
        <v>2149</v>
      </c>
      <c r="B1377" s="140" t="s">
        <v>8470</v>
      </c>
      <c r="C1377" s="147" t="s">
        <v>1166</v>
      </c>
      <c r="D1377" s="140" t="s">
        <v>8500</v>
      </c>
      <c r="E1377" s="147" t="s">
        <v>3937</v>
      </c>
      <c r="F1377" s="140" t="s">
        <v>8502</v>
      </c>
      <c r="G1377" s="147" t="s">
        <v>104</v>
      </c>
      <c r="H1377" s="140" t="s">
        <v>8688</v>
      </c>
      <c r="I1377" s="147" t="s">
        <v>5782</v>
      </c>
      <c r="J1377" s="147">
        <v>1</v>
      </c>
      <c r="K1377" s="132">
        <f t="shared" si="161"/>
        <v>792433.89999999991</v>
      </c>
      <c r="L1377" s="132">
        <v>552980.56999999995</v>
      </c>
      <c r="M1377" s="132">
        <v>239453.33</v>
      </c>
      <c r="N1377" s="132">
        <v>552980.56999999995</v>
      </c>
      <c r="O1377" s="133" t="s">
        <v>4679</v>
      </c>
      <c r="P1377" s="132">
        <v>418206.57</v>
      </c>
      <c r="Q1377" s="132">
        <f t="shared" si="162"/>
        <v>971187.1399999999</v>
      </c>
      <c r="R1377" s="132">
        <v>552980.56999999995</v>
      </c>
      <c r="S1377" s="132">
        <v>418206.57</v>
      </c>
      <c r="T1377" s="169">
        <f t="shared" si="163"/>
        <v>1</v>
      </c>
      <c r="U1377" s="169">
        <f t="shared" si="164"/>
        <v>1</v>
      </c>
      <c r="V1377" s="169">
        <f t="shared" si="165"/>
        <v>1.7465055507893752</v>
      </c>
      <c r="W1377" s="169">
        <f t="shared" si="166"/>
        <v>1.225574953317873</v>
      </c>
      <c r="X1377" s="170">
        <v>1</v>
      </c>
      <c r="Y1377" s="139">
        <v>39560</v>
      </c>
      <c r="Z1377" s="139">
        <v>39591</v>
      </c>
      <c r="AA1377" s="139">
        <v>39673</v>
      </c>
      <c r="AB1377" s="139">
        <v>39782</v>
      </c>
      <c r="AC1377" s="139">
        <v>39787</v>
      </c>
      <c r="AD1377" s="147">
        <f t="shared" si="167"/>
        <v>109</v>
      </c>
      <c r="AE1377" s="131">
        <v>663</v>
      </c>
      <c r="AG1377" s="147">
        <v>1</v>
      </c>
      <c r="AH1377" s="147" t="s">
        <v>5021</v>
      </c>
    </row>
    <row r="1378" spans="1:34" x14ac:dyDescent="0.25">
      <c r="A1378" s="147" t="s">
        <v>2149</v>
      </c>
      <c r="B1378" s="140" t="s">
        <v>8470</v>
      </c>
      <c r="C1378" s="147" t="s">
        <v>1166</v>
      </c>
      <c r="D1378" s="140" t="s">
        <v>8500</v>
      </c>
      <c r="E1378" s="147" t="s">
        <v>3937</v>
      </c>
      <c r="F1378" s="140" t="s">
        <v>8502</v>
      </c>
      <c r="G1378" s="147" t="s">
        <v>1124</v>
      </c>
      <c r="H1378" s="140" t="s">
        <v>8689</v>
      </c>
      <c r="I1378" s="147" t="s">
        <v>5862</v>
      </c>
      <c r="J1378" s="147">
        <v>1</v>
      </c>
      <c r="K1378" s="132">
        <f t="shared" si="161"/>
        <v>2118061.33</v>
      </c>
      <c r="L1378" s="132">
        <v>1482642.93</v>
      </c>
      <c r="M1378" s="132">
        <v>635418.4</v>
      </c>
      <c r="N1378" s="132">
        <v>1186114.3500000001</v>
      </c>
      <c r="O1378" s="133" t="s">
        <v>4753</v>
      </c>
      <c r="P1378" s="132">
        <v>558865.65</v>
      </c>
      <c r="Q1378" s="132">
        <f t="shared" si="162"/>
        <v>1744980</v>
      </c>
      <c r="R1378" s="132">
        <v>1186114.3500000001</v>
      </c>
      <c r="S1378" s="132">
        <v>558865.65</v>
      </c>
      <c r="T1378" s="169">
        <f t="shared" si="163"/>
        <v>1</v>
      </c>
      <c r="U1378" s="169">
        <f t="shared" si="164"/>
        <v>1</v>
      </c>
      <c r="V1378" s="169">
        <f t="shared" si="165"/>
        <v>0.87952386962669005</v>
      </c>
      <c r="W1378" s="169">
        <f t="shared" si="166"/>
        <v>0.82385716375833173</v>
      </c>
      <c r="X1378" s="170">
        <v>1</v>
      </c>
      <c r="Y1378" s="139">
        <v>39065</v>
      </c>
      <c r="Z1378" s="139">
        <v>39168</v>
      </c>
      <c r="AA1378" s="139">
        <v>39496</v>
      </c>
      <c r="AB1378" s="139">
        <v>39675</v>
      </c>
      <c r="AC1378" s="139">
        <v>39716</v>
      </c>
      <c r="AD1378" s="147">
        <f t="shared" si="167"/>
        <v>179</v>
      </c>
      <c r="AE1378" s="131">
        <v>119</v>
      </c>
      <c r="AG1378" s="147">
        <v>1</v>
      </c>
      <c r="AH1378" s="147" t="s">
        <v>5021</v>
      </c>
    </row>
    <row r="1379" spans="1:34" x14ac:dyDescent="0.25">
      <c r="A1379" s="147" t="s">
        <v>2149</v>
      </c>
      <c r="B1379" s="140" t="s">
        <v>8470</v>
      </c>
      <c r="C1379" s="147" t="s">
        <v>1166</v>
      </c>
      <c r="D1379" s="140" t="s">
        <v>8500</v>
      </c>
      <c r="E1379" s="147" t="s">
        <v>3937</v>
      </c>
      <c r="F1379" s="140" t="s">
        <v>8502</v>
      </c>
      <c r="G1379" s="147" t="s">
        <v>1124</v>
      </c>
      <c r="H1379" s="140" t="s">
        <v>8689</v>
      </c>
      <c r="I1379" s="147" t="s">
        <v>5904</v>
      </c>
      <c r="J1379" s="147">
        <v>1</v>
      </c>
      <c r="K1379" s="132">
        <f t="shared" si="161"/>
        <v>1162321.93</v>
      </c>
      <c r="L1379" s="132">
        <v>813588.6</v>
      </c>
      <c r="M1379" s="132">
        <v>348733.33</v>
      </c>
      <c r="N1379" s="132">
        <v>813588.6</v>
      </c>
      <c r="O1379" s="133" t="s">
        <v>4679</v>
      </c>
      <c r="P1379" s="132">
        <v>316403.33</v>
      </c>
      <c r="Q1379" s="132">
        <f t="shared" si="162"/>
        <v>1129991.93</v>
      </c>
      <c r="R1379" s="132">
        <v>813588.6</v>
      </c>
      <c r="S1379" s="132">
        <v>316403.33</v>
      </c>
      <c r="T1379" s="169">
        <f t="shared" si="163"/>
        <v>1</v>
      </c>
      <c r="U1379" s="169">
        <f t="shared" si="164"/>
        <v>1</v>
      </c>
      <c r="V1379" s="169">
        <f t="shared" si="165"/>
        <v>0.90729305971413743</v>
      </c>
      <c r="W1379" s="169">
        <f t="shared" si="166"/>
        <v>0.97218498664995501</v>
      </c>
      <c r="X1379" s="170">
        <v>1</v>
      </c>
      <c r="Y1379" s="139">
        <v>39560</v>
      </c>
      <c r="Z1379" s="139">
        <v>39797</v>
      </c>
      <c r="AA1379" s="139">
        <v>39884</v>
      </c>
      <c r="AB1379" s="139">
        <v>39949</v>
      </c>
      <c r="AC1379" s="139">
        <v>39983</v>
      </c>
      <c r="AD1379" s="147">
        <f t="shared" si="167"/>
        <v>65</v>
      </c>
      <c r="AE1379" s="131">
        <v>165</v>
      </c>
      <c r="AG1379" s="147">
        <v>1</v>
      </c>
      <c r="AH1379" s="147" t="s">
        <v>5021</v>
      </c>
    </row>
    <row r="1380" spans="1:34" x14ac:dyDescent="0.25">
      <c r="A1380" s="147" t="s">
        <v>2149</v>
      </c>
      <c r="B1380" s="140" t="s">
        <v>8470</v>
      </c>
      <c r="C1380" s="147" t="s">
        <v>1166</v>
      </c>
      <c r="D1380" s="140" t="s">
        <v>8500</v>
      </c>
      <c r="E1380" s="147" t="s">
        <v>3937</v>
      </c>
      <c r="F1380" s="140" t="s">
        <v>8502</v>
      </c>
      <c r="G1380" s="147" t="s">
        <v>126</v>
      </c>
      <c r="H1380" s="140" t="s">
        <v>8690</v>
      </c>
      <c r="I1380" s="147" t="s">
        <v>5862</v>
      </c>
      <c r="J1380" s="147">
        <v>1</v>
      </c>
      <c r="K1380" s="132">
        <f t="shared" si="161"/>
        <v>1518907.56</v>
      </c>
      <c r="L1380" s="132">
        <v>1063235.29</v>
      </c>
      <c r="M1380" s="132">
        <v>455672.27</v>
      </c>
      <c r="N1380" s="132">
        <v>850588.23</v>
      </c>
      <c r="O1380" s="133" t="s">
        <v>4753</v>
      </c>
      <c r="P1380" s="132">
        <v>286450.26</v>
      </c>
      <c r="Q1380" s="132">
        <f t="shared" si="162"/>
        <v>1137038.49</v>
      </c>
      <c r="R1380" s="132">
        <v>850588.23</v>
      </c>
      <c r="S1380" s="132">
        <v>286450.26</v>
      </c>
      <c r="T1380" s="169">
        <f t="shared" si="163"/>
        <v>1</v>
      </c>
      <c r="U1380" s="169">
        <f t="shared" si="164"/>
        <v>1</v>
      </c>
      <c r="V1380" s="169">
        <f t="shared" si="165"/>
        <v>0.62863219655652958</v>
      </c>
      <c r="W1380" s="169">
        <f t="shared" si="166"/>
        <v>0.74858965742457684</v>
      </c>
      <c r="X1380" s="170">
        <v>1</v>
      </c>
      <c r="Y1380" s="139">
        <v>39065</v>
      </c>
      <c r="Z1380" s="139">
        <v>39168</v>
      </c>
      <c r="AA1380" s="139">
        <v>39319</v>
      </c>
      <c r="AB1380" s="139">
        <v>39810</v>
      </c>
      <c r="AC1380" s="139" t="s">
        <v>4516</v>
      </c>
      <c r="AD1380" s="147">
        <f t="shared" si="167"/>
        <v>491</v>
      </c>
      <c r="AE1380" s="131">
        <v>229</v>
      </c>
      <c r="AG1380" s="147">
        <v>1</v>
      </c>
      <c r="AH1380" s="147" t="s">
        <v>5021</v>
      </c>
    </row>
    <row r="1381" spans="1:34" x14ac:dyDescent="0.25">
      <c r="A1381" s="147" t="s">
        <v>2149</v>
      </c>
      <c r="B1381" s="140" t="s">
        <v>8470</v>
      </c>
      <c r="C1381" s="147" t="s">
        <v>1166</v>
      </c>
      <c r="D1381" s="140" t="s">
        <v>8500</v>
      </c>
      <c r="E1381" s="147" t="s">
        <v>3937</v>
      </c>
      <c r="F1381" s="140" t="s">
        <v>8502</v>
      </c>
      <c r="G1381" s="147" t="s">
        <v>126</v>
      </c>
      <c r="H1381" s="140" t="s">
        <v>8690</v>
      </c>
      <c r="I1381" s="147" t="s">
        <v>5904</v>
      </c>
      <c r="J1381" s="147">
        <v>1</v>
      </c>
      <c r="K1381" s="132">
        <f t="shared" si="161"/>
        <v>1167221.93</v>
      </c>
      <c r="L1381" s="132">
        <v>817088.6</v>
      </c>
      <c r="M1381" s="132">
        <v>350133.33</v>
      </c>
      <c r="N1381" s="132">
        <v>817088.6</v>
      </c>
      <c r="O1381" s="133" t="s">
        <v>4679</v>
      </c>
      <c r="P1381" s="132">
        <v>291715.68</v>
      </c>
      <c r="Q1381" s="132">
        <f t="shared" si="162"/>
        <v>1108804.28</v>
      </c>
      <c r="R1381" s="132">
        <v>817088.6</v>
      </c>
      <c r="S1381" s="132">
        <v>291715.68</v>
      </c>
      <c r="T1381" s="169">
        <f t="shared" si="163"/>
        <v>1</v>
      </c>
      <c r="U1381" s="169">
        <f t="shared" si="164"/>
        <v>1</v>
      </c>
      <c r="V1381" s="169">
        <f t="shared" si="165"/>
        <v>0.83315598660658774</v>
      </c>
      <c r="W1381" s="169">
        <f t="shared" si="166"/>
        <v>0.94995154863137299</v>
      </c>
      <c r="X1381" s="170">
        <v>1</v>
      </c>
      <c r="Y1381" s="139">
        <v>39560</v>
      </c>
      <c r="Z1381" s="139">
        <v>39797</v>
      </c>
      <c r="AA1381" s="139">
        <v>39902</v>
      </c>
      <c r="AB1381" s="139">
        <v>39994</v>
      </c>
      <c r="AC1381" s="139" t="s">
        <v>5740</v>
      </c>
      <c r="AD1381" s="147">
        <f t="shared" si="167"/>
        <v>92</v>
      </c>
      <c r="AE1381" s="131">
        <v>210</v>
      </c>
      <c r="AG1381" s="147">
        <v>1</v>
      </c>
      <c r="AH1381" s="147" t="s">
        <v>5021</v>
      </c>
    </row>
    <row r="1382" spans="1:34" x14ac:dyDescent="0.25">
      <c r="A1382" s="147" t="s">
        <v>2149</v>
      </c>
      <c r="B1382" s="140" t="s">
        <v>8470</v>
      </c>
      <c r="C1382" s="147" t="s">
        <v>1166</v>
      </c>
      <c r="D1382" s="140" t="s">
        <v>8500</v>
      </c>
      <c r="E1382" s="147" t="s">
        <v>3937</v>
      </c>
      <c r="F1382" s="140" t="s">
        <v>8502</v>
      </c>
      <c r="G1382" s="147" t="s">
        <v>1411</v>
      </c>
      <c r="H1382" s="140" t="s">
        <v>8691</v>
      </c>
      <c r="I1382" s="147" t="s">
        <v>5884</v>
      </c>
      <c r="J1382" s="147">
        <v>1</v>
      </c>
      <c r="K1382" s="132">
        <f t="shared" si="161"/>
        <v>1242410</v>
      </c>
      <c r="L1382" s="132">
        <v>869576.67</v>
      </c>
      <c r="M1382" s="132">
        <v>372833.33</v>
      </c>
      <c r="N1382" s="132">
        <v>869576.66999999993</v>
      </c>
      <c r="O1382" s="133" t="s">
        <v>4679</v>
      </c>
      <c r="P1382" s="132">
        <v>430603.74</v>
      </c>
      <c r="Q1382" s="132">
        <f t="shared" si="162"/>
        <v>1300180.4100000001</v>
      </c>
      <c r="R1382" s="132">
        <v>869576.67</v>
      </c>
      <c r="S1382" s="132">
        <v>430603.74</v>
      </c>
      <c r="T1382" s="169">
        <f t="shared" si="163"/>
        <v>1.0000000000000002</v>
      </c>
      <c r="U1382" s="169">
        <f t="shared" si="164"/>
        <v>1</v>
      </c>
      <c r="V1382" s="169">
        <f t="shared" si="165"/>
        <v>1.1549496929365193</v>
      </c>
      <c r="W1382" s="169">
        <f t="shared" si="166"/>
        <v>1.0464986679115591</v>
      </c>
      <c r="X1382" s="170">
        <v>1</v>
      </c>
      <c r="Y1382" s="139">
        <v>39560</v>
      </c>
      <c r="Z1382" s="139">
        <v>39591</v>
      </c>
      <c r="AA1382" s="139">
        <v>39690</v>
      </c>
      <c r="AB1382" s="139">
        <v>39872</v>
      </c>
      <c r="AC1382" s="139" t="s">
        <v>4516</v>
      </c>
      <c r="AD1382" s="147">
        <f t="shared" si="167"/>
        <v>182</v>
      </c>
      <c r="AE1382" s="131">
        <v>213</v>
      </c>
      <c r="AG1382" s="147">
        <v>1</v>
      </c>
      <c r="AH1382" s="147" t="s">
        <v>5021</v>
      </c>
    </row>
    <row r="1383" spans="1:34" x14ac:dyDescent="0.25">
      <c r="A1383" s="147" t="s">
        <v>2149</v>
      </c>
      <c r="B1383" s="140" t="s">
        <v>8470</v>
      </c>
      <c r="C1383" s="147" t="s">
        <v>1166</v>
      </c>
      <c r="D1383" s="140" t="s">
        <v>8500</v>
      </c>
      <c r="E1383" s="147" t="s">
        <v>3937</v>
      </c>
      <c r="F1383" s="140" t="s">
        <v>8502</v>
      </c>
      <c r="G1383" s="147" t="s">
        <v>3941</v>
      </c>
      <c r="H1383" s="140" t="s">
        <v>8692</v>
      </c>
      <c r="I1383" s="147" t="s">
        <v>5862</v>
      </c>
      <c r="J1383" s="147">
        <v>1</v>
      </c>
      <c r="K1383" s="132">
        <f t="shared" si="161"/>
        <v>1254651.92</v>
      </c>
      <c r="L1383" s="132">
        <v>878256.35</v>
      </c>
      <c r="M1383" s="132">
        <v>376395.57</v>
      </c>
      <c r="N1383" s="132">
        <v>878256.35</v>
      </c>
      <c r="O1383" s="133" t="s">
        <v>4679</v>
      </c>
      <c r="P1383" s="132">
        <v>409938.61</v>
      </c>
      <c r="Q1383" s="132">
        <f t="shared" si="162"/>
        <v>1288194.96</v>
      </c>
      <c r="R1383" s="132">
        <v>878256.35</v>
      </c>
      <c r="S1383" s="132">
        <v>409938.61</v>
      </c>
      <c r="T1383" s="169">
        <f t="shared" si="163"/>
        <v>1</v>
      </c>
      <c r="U1383" s="169">
        <f t="shared" si="164"/>
        <v>1</v>
      </c>
      <c r="V1383" s="169">
        <f t="shared" si="165"/>
        <v>1.0891164579859427</v>
      </c>
      <c r="W1383" s="169">
        <f t="shared" si="166"/>
        <v>1.0267349369696099</v>
      </c>
      <c r="X1383" s="170">
        <v>1</v>
      </c>
      <c r="Y1383" s="139">
        <v>39065</v>
      </c>
      <c r="Z1383" s="139">
        <v>39168</v>
      </c>
      <c r="AA1383" s="139">
        <v>39408</v>
      </c>
      <c r="AB1383" s="139">
        <v>39629</v>
      </c>
      <c r="AC1383" s="139" t="s">
        <v>4516</v>
      </c>
      <c r="AD1383" s="147">
        <f t="shared" si="167"/>
        <v>221</v>
      </c>
      <c r="AE1383" s="131">
        <v>150</v>
      </c>
      <c r="AF1383" s="147" t="s">
        <v>5867</v>
      </c>
      <c r="AG1383" s="147">
        <v>1</v>
      </c>
      <c r="AH1383" s="147" t="s">
        <v>5021</v>
      </c>
    </row>
    <row r="1384" spans="1:34" x14ac:dyDescent="0.25">
      <c r="A1384" s="147" t="s">
        <v>2149</v>
      </c>
      <c r="B1384" s="140" t="s">
        <v>8470</v>
      </c>
      <c r="C1384" s="147" t="s">
        <v>1166</v>
      </c>
      <c r="D1384" s="140" t="s">
        <v>8500</v>
      </c>
      <c r="E1384" s="147" t="s">
        <v>3937</v>
      </c>
      <c r="F1384" s="140" t="s">
        <v>8502</v>
      </c>
      <c r="G1384" s="147" t="s">
        <v>3941</v>
      </c>
      <c r="H1384" s="140" t="s">
        <v>8692</v>
      </c>
      <c r="I1384" s="147" t="s">
        <v>42</v>
      </c>
      <c r="J1384" s="147">
        <v>1</v>
      </c>
      <c r="K1384" s="132">
        <f t="shared" si="161"/>
        <v>598274</v>
      </c>
      <c r="L1384" s="132">
        <v>416540.67</v>
      </c>
      <c r="M1384" s="132">
        <v>181733.33</v>
      </c>
      <c r="N1384" s="132">
        <v>416518.07</v>
      </c>
      <c r="O1384" s="133" t="s">
        <v>4679</v>
      </c>
      <c r="P1384" s="132">
        <v>199333.33</v>
      </c>
      <c r="Q1384" s="132">
        <f t="shared" si="162"/>
        <v>615851.4</v>
      </c>
      <c r="R1384" s="132">
        <v>416518.07</v>
      </c>
      <c r="S1384" s="132">
        <v>199333.33</v>
      </c>
      <c r="T1384" s="169">
        <f t="shared" si="163"/>
        <v>1</v>
      </c>
      <c r="U1384" s="169">
        <f t="shared" si="164"/>
        <v>1</v>
      </c>
      <c r="V1384" s="169">
        <f t="shared" si="165"/>
        <v>1.0968451962003889</v>
      </c>
      <c r="W1384" s="169">
        <f t="shared" si="166"/>
        <v>1.0293801836616667</v>
      </c>
      <c r="X1384" s="170">
        <v>1</v>
      </c>
      <c r="Y1384" s="139">
        <v>39560</v>
      </c>
      <c r="Z1384" s="139">
        <v>39797</v>
      </c>
      <c r="AA1384" s="139">
        <v>39892</v>
      </c>
      <c r="AB1384" s="139">
        <v>39951</v>
      </c>
      <c r="AC1384" s="139">
        <v>39981</v>
      </c>
      <c r="AD1384" s="147">
        <f t="shared" si="167"/>
        <v>59</v>
      </c>
      <c r="AE1384" s="131">
        <v>135</v>
      </c>
      <c r="AG1384" s="147">
        <v>1</v>
      </c>
      <c r="AH1384" s="147" t="s">
        <v>5021</v>
      </c>
    </row>
    <row r="1385" spans="1:34" x14ac:dyDescent="0.25">
      <c r="A1385" s="147" t="s">
        <v>2149</v>
      </c>
      <c r="B1385" s="140" t="s">
        <v>8470</v>
      </c>
      <c r="C1385" s="147" t="s">
        <v>1166</v>
      </c>
      <c r="D1385" s="140" t="s">
        <v>8500</v>
      </c>
      <c r="E1385" s="147" t="s">
        <v>3937</v>
      </c>
      <c r="F1385" s="140" t="s">
        <v>8502</v>
      </c>
      <c r="G1385" s="147" t="s">
        <v>4149</v>
      </c>
      <c r="H1385" s="140" t="s">
        <v>8693</v>
      </c>
      <c r="I1385" s="147" t="s">
        <v>4150</v>
      </c>
      <c r="J1385" s="147">
        <v>1</v>
      </c>
      <c r="K1385" s="132">
        <f t="shared" si="161"/>
        <v>1099706</v>
      </c>
      <c r="L1385" s="132">
        <v>766795.67</v>
      </c>
      <c r="M1385" s="132">
        <v>332910.33</v>
      </c>
      <c r="N1385" s="132">
        <v>745080.43</v>
      </c>
      <c r="O1385" s="133" t="s">
        <v>4679</v>
      </c>
      <c r="P1385" s="132">
        <v>332946.57</v>
      </c>
      <c r="Q1385" s="132">
        <f t="shared" si="162"/>
        <v>1078027</v>
      </c>
      <c r="R1385" s="132">
        <v>745080.43</v>
      </c>
      <c r="S1385" s="132">
        <v>332946.57</v>
      </c>
      <c r="T1385" s="169">
        <f t="shared" si="163"/>
        <v>1</v>
      </c>
      <c r="U1385" s="169">
        <f t="shared" si="164"/>
        <v>1</v>
      </c>
      <c r="V1385" s="169">
        <f t="shared" si="165"/>
        <v>1.0001088581420707</v>
      </c>
      <c r="W1385" s="169">
        <f t="shared" si="166"/>
        <v>0.98028654931408943</v>
      </c>
      <c r="X1385" s="170">
        <v>1</v>
      </c>
      <c r="Y1385" s="139">
        <v>39560</v>
      </c>
      <c r="Z1385" s="139">
        <v>39591</v>
      </c>
      <c r="AA1385" s="139">
        <v>39741</v>
      </c>
      <c r="AB1385" s="136">
        <v>39900</v>
      </c>
      <c r="AC1385" s="139">
        <v>39984</v>
      </c>
      <c r="AD1385" s="147">
        <f t="shared" si="167"/>
        <v>159</v>
      </c>
      <c r="AE1385" s="131">
        <v>64</v>
      </c>
      <c r="AG1385" s="147">
        <v>1</v>
      </c>
      <c r="AH1385" s="147" t="s">
        <v>5021</v>
      </c>
    </row>
    <row r="1386" spans="1:34" x14ac:dyDescent="0.25">
      <c r="A1386" s="147" t="s">
        <v>2149</v>
      </c>
      <c r="B1386" s="140" t="s">
        <v>8470</v>
      </c>
      <c r="C1386" s="147" t="s">
        <v>1166</v>
      </c>
      <c r="D1386" s="140" t="s">
        <v>8500</v>
      </c>
      <c r="E1386" s="147" t="s">
        <v>3937</v>
      </c>
      <c r="F1386" s="140" t="s">
        <v>8502</v>
      </c>
      <c r="G1386" s="147" t="s">
        <v>5885</v>
      </c>
      <c r="H1386" s="140" t="s">
        <v>8694</v>
      </c>
      <c r="I1386" s="147" t="s">
        <v>2228</v>
      </c>
      <c r="J1386" s="147">
        <v>1</v>
      </c>
      <c r="K1386" s="132">
        <f t="shared" si="161"/>
        <v>592384</v>
      </c>
      <c r="L1386" s="132">
        <v>410050.67</v>
      </c>
      <c r="M1386" s="132">
        <v>182333.33</v>
      </c>
      <c r="N1386" s="132">
        <v>410050.67</v>
      </c>
      <c r="O1386" s="133" t="s">
        <v>4679</v>
      </c>
      <c r="P1386" s="132">
        <v>188548.43</v>
      </c>
      <c r="Q1386" s="132">
        <f t="shared" si="162"/>
        <v>598599.1</v>
      </c>
      <c r="R1386" s="132">
        <v>410050.67</v>
      </c>
      <c r="S1386" s="132">
        <v>188548.43</v>
      </c>
      <c r="T1386" s="169">
        <f t="shared" si="163"/>
        <v>1</v>
      </c>
      <c r="U1386" s="169">
        <f t="shared" si="164"/>
        <v>1</v>
      </c>
      <c r="V1386" s="169">
        <f t="shared" si="165"/>
        <v>1.0340864722867729</v>
      </c>
      <c r="W1386" s="169">
        <f t="shared" si="166"/>
        <v>1.0104916743193604</v>
      </c>
      <c r="X1386" s="170">
        <v>1</v>
      </c>
      <c r="Y1386" s="139">
        <v>39560</v>
      </c>
      <c r="Z1386" s="139">
        <v>39591</v>
      </c>
      <c r="AA1386" s="139">
        <v>39630</v>
      </c>
      <c r="AB1386" s="139">
        <v>39720</v>
      </c>
      <c r="AC1386" s="139">
        <v>39772</v>
      </c>
      <c r="AD1386" s="147">
        <f t="shared" si="167"/>
        <v>90</v>
      </c>
      <c r="AE1386" s="131">
        <v>286</v>
      </c>
      <c r="AG1386" s="147">
        <v>1</v>
      </c>
      <c r="AH1386" s="147" t="s">
        <v>5021</v>
      </c>
    </row>
    <row r="1387" spans="1:34" x14ac:dyDescent="0.25">
      <c r="A1387" s="147" t="s">
        <v>2149</v>
      </c>
      <c r="B1387" s="140" t="s">
        <v>8470</v>
      </c>
      <c r="C1387" s="147" t="s">
        <v>1166</v>
      </c>
      <c r="D1387" s="140" t="s">
        <v>8500</v>
      </c>
      <c r="E1387" s="147" t="s">
        <v>151</v>
      </c>
      <c r="F1387" s="140" t="s">
        <v>8569</v>
      </c>
      <c r="G1387" s="147" t="s">
        <v>1806</v>
      </c>
      <c r="H1387" s="140" t="s">
        <v>9588</v>
      </c>
      <c r="I1387" s="147" t="s">
        <v>5783</v>
      </c>
      <c r="J1387" s="147">
        <v>1</v>
      </c>
      <c r="K1387" s="132">
        <f t="shared" si="161"/>
        <v>800072</v>
      </c>
      <c r="L1387" s="132">
        <v>544278</v>
      </c>
      <c r="M1387" s="132">
        <v>255794</v>
      </c>
      <c r="N1387" s="132">
        <v>544278</v>
      </c>
      <c r="O1387" s="133" t="s">
        <v>4679</v>
      </c>
      <c r="P1387" s="132">
        <v>266277.59999999998</v>
      </c>
      <c r="Q1387" s="132">
        <f t="shared" si="162"/>
        <v>810555.6</v>
      </c>
      <c r="R1387" s="132">
        <v>544278</v>
      </c>
      <c r="S1387" s="132">
        <v>266277.59999999998</v>
      </c>
      <c r="T1387" s="169">
        <f t="shared" si="163"/>
        <v>1</v>
      </c>
      <c r="U1387" s="169">
        <f t="shared" si="164"/>
        <v>1</v>
      </c>
      <c r="V1387" s="169">
        <f t="shared" si="165"/>
        <v>1.0409845422488408</v>
      </c>
      <c r="W1387" s="169">
        <f t="shared" si="166"/>
        <v>1.0131033207011368</v>
      </c>
      <c r="X1387" s="170">
        <v>1</v>
      </c>
      <c r="Y1387" s="139">
        <v>38441</v>
      </c>
      <c r="Z1387" s="139">
        <v>38499</v>
      </c>
      <c r="AA1387" s="139">
        <v>38581</v>
      </c>
      <c r="AB1387" s="139">
        <v>39090</v>
      </c>
      <c r="AC1387" s="139">
        <v>39090</v>
      </c>
      <c r="AD1387" s="147">
        <f t="shared" si="167"/>
        <v>509</v>
      </c>
      <c r="AE1387" s="131">
        <v>107</v>
      </c>
      <c r="AG1387" s="147">
        <v>1</v>
      </c>
      <c r="AH1387" s="147" t="s">
        <v>5021</v>
      </c>
    </row>
    <row r="1388" spans="1:34" x14ac:dyDescent="0.25">
      <c r="A1388" s="147" t="s">
        <v>2149</v>
      </c>
      <c r="B1388" s="140" t="s">
        <v>8470</v>
      </c>
      <c r="C1388" s="147" t="s">
        <v>1166</v>
      </c>
      <c r="D1388" s="140" t="s">
        <v>8500</v>
      </c>
      <c r="E1388" s="147" t="s">
        <v>151</v>
      </c>
      <c r="F1388" s="140" t="s">
        <v>8569</v>
      </c>
      <c r="G1388" s="147" t="s">
        <v>397</v>
      </c>
      <c r="H1388" s="140" t="s">
        <v>9589</v>
      </c>
      <c r="I1388" s="147" t="s">
        <v>5800</v>
      </c>
      <c r="J1388" s="147">
        <v>1</v>
      </c>
      <c r="K1388" s="132">
        <f t="shared" si="161"/>
        <v>1062491</v>
      </c>
      <c r="L1388" s="132">
        <v>741820</v>
      </c>
      <c r="M1388" s="132">
        <v>320671</v>
      </c>
      <c r="N1388" s="132">
        <v>741820</v>
      </c>
      <c r="O1388" s="133" t="s">
        <v>4679</v>
      </c>
      <c r="P1388" s="132">
        <v>321853.55</v>
      </c>
      <c r="Q1388" s="132">
        <f t="shared" si="162"/>
        <v>1063673.55</v>
      </c>
      <c r="R1388" s="132">
        <v>741820</v>
      </c>
      <c r="S1388" s="132">
        <v>321853.55</v>
      </c>
      <c r="T1388" s="169">
        <f t="shared" si="163"/>
        <v>1</v>
      </c>
      <c r="U1388" s="169">
        <f t="shared" si="164"/>
        <v>1</v>
      </c>
      <c r="V1388" s="169">
        <f t="shared" si="165"/>
        <v>1.0036877360285152</v>
      </c>
      <c r="W1388" s="169">
        <f t="shared" si="166"/>
        <v>1.0011129976630391</v>
      </c>
      <c r="X1388" s="170">
        <v>1</v>
      </c>
      <c r="Y1388" s="139">
        <v>38827</v>
      </c>
      <c r="Z1388" s="139">
        <v>38867</v>
      </c>
      <c r="AA1388" s="139">
        <v>38920</v>
      </c>
      <c r="AB1388" s="139">
        <v>39248</v>
      </c>
      <c r="AC1388" s="139" t="s">
        <v>5740</v>
      </c>
      <c r="AD1388" s="147">
        <f t="shared" si="167"/>
        <v>328</v>
      </c>
      <c r="AE1388" s="131">
        <v>104</v>
      </c>
      <c r="AG1388" s="147">
        <v>1</v>
      </c>
      <c r="AH1388" s="147" t="s">
        <v>5021</v>
      </c>
    </row>
    <row r="1389" spans="1:34" x14ac:dyDescent="0.25">
      <c r="A1389" s="147" t="s">
        <v>2149</v>
      </c>
      <c r="B1389" s="140" t="s">
        <v>8470</v>
      </c>
      <c r="C1389" s="147" t="s">
        <v>1166</v>
      </c>
      <c r="D1389" s="140" t="s">
        <v>8500</v>
      </c>
      <c r="E1389" s="147" t="s">
        <v>151</v>
      </c>
      <c r="F1389" s="140" t="s">
        <v>8569</v>
      </c>
      <c r="G1389" s="147" t="s">
        <v>1813</v>
      </c>
      <c r="H1389" s="140" t="s">
        <v>9590</v>
      </c>
      <c r="I1389" s="147" t="s">
        <v>5783</v>
      </c>
      <c r="J1389" s="147">
        <v>1</v>
      </c>
      <c r="K1389" s="132">
        <f t="shared" si="161"/>
        <v>902862</v>
      </c>
      <c r="L1389" s="132">
        <v>619442</v>
      </c>
      <c r="M1389" s="132">
        <v>283420</v>
      </c>
      <c r="N1389" s="132">
        <v>619441.99999999988</v>
      </c>
      <c r="O1389" s="133" t="s">
        <v>4679</v>
      </c>
      <c r="P1389" s="132">
        <v>284421</v>
      </c>
      <c r="Q1389" s="132">
        <f t="shared" si="162"/>
        <v>903863</v>
      </c>
      <c r="R1389" s="132">
        <v>619442</v>
      </c>
      <c r="S1389" s="132">
        <v>284421</v>
      </c>
      <c r="T1389" s="169">
        <f t="shared" si="163"/>
        <v>1.0000000000000002</v>
      </c>
      <c r="U1389" s="169">
        <f t="shared" si="164"/>
        <v>1</v>
      </c>
      <c r="V1389" s="169">
        <f t="shared" si="165"/>
        <v>1.0035318608425658</v>
      </c>
      <c r="W1389" s="169">
        <f t="shared" si="166"/>
        <v>1.0011086965671387</v>
      </c>
      <c r="X1389" s="170">
        <v>1</v>
      </c>
      <c r="Y1389" s="139">
        <v>38441</v>
      </c>
      <c r="Z1389" s="139">
        <v>38499</v>
      </c>
      <c r="AA1389" s="139">
        <v>38569</v>
      </c>
      <c r="AB1389" s="139">
        <v>38803</v>
      </c>
      <c r="AC1389" s="139">
        <v>38862</v>
      </c>
      <c r="AD1389" s="147">
        <f t="shared" si="167"/>
        <v>234</v>
      </c>
      <c r="AE1389" s="131">
        <v>175</v>
      </c>
      <c r="AG1389" s="147">
        <v>1</v>
      </c>
      <c r="AH1389" s="147" t="s">
        <v>5021</v>
      </c>
    </row>
    <row r="1390" spans="1:34" x14ac:dyDescent="0.25">
      <c r="A1390" s="147" t="s">
        <v>2149</v>
      </c>
      <c r="B1390" s="140" t="s">
        <v>8470</v>
      </c>
      <c r="C1390" s="147" t="s">
        <v>1166</v>
      </c>
      <c r="D1390" s="140" t="s">
        <v>8500</v>
      </c>
      <c r="E1390" s="147" t="s">
        <v>151</v>
      </c>
      <c r="F1390" s="140" t="s">
        <v>8569</v>
      </c>
      <c r="G1390" s="147" t="s">
        <v>1813</v>
      </c>
      <c r="H1390" s="140" t="s">
        <v>9590</v>
      </c>
      <c r="I1390" s="147" t="s">
        <v>3257</v>
      </c>
      <c r="J1390" s="147">
        <v>1</v>
      </c>
      <c r="K1390" s="132">
        <f t="shared" si="161"/>
        <v>760888</v>
      </c>
      <c r="L1390" s="132">
        <v>520888</v>
      </c>
      <c r="M1390" s="132">
        <v>240000</v>
      </c>
      <c r="N1390" s="132">
        <v>505097.2</v>
      </c>
      <c r="O1390" s="133" t="s">
        <v>4679</v>
      </c>
      <c r="P1390" s="132">
        <v>414030.79</v>
      </c>
      <c r="Q1390" s="132">
        <f t="shared" si="162"/>
        <v>919127.99</v>
      </c>
      <c r="R1390" s="132">
        <v>505097.2</v>
      </c>
      <c r="S1390" s="132">
        <v>414030.79</v>
      </c>
      <c r="T1390" s="169">
        <f t="shared" si="163"/>
        <v>1</v>
      </c>
      <c r="U1390" s="169">
        <f t="shared" si="164"/>
        <v>1</v>
      </c>
      <c r="V1390" s="169">
        <f t="shared" si="165"/>
        <v>1.7251282916666666</v>
      </c>
      <c r="W1390" s="169">
        <f t="shared" si="166"/>
        <v>1.2079675195298125</v>
      </c>
      <c r="X1390" s="170">
        <v>1</v>
      </c>
      <c r="Y1390" s="139">
        <v>39202</v>
      </c>
      <c r="Z1390" s="139">
        <v>39259</v>
      </c>
      <c r="AA1390" s="139">
        <v>39338</v>
      </c>
      <c r="AB1390" s="139">
        <v>39507</v>
      </c>
      <c r="AC1390" s="139" t="s">
        <v>5740</v>
      </c>
      <c r="AD1390" s="147">
        <f t="shared" si="167"/>
        <v>169</v>
      </c>
      <c r="AE1390" s="131">
        <v>175</v>
      </c>
      <c r="AG1390" s="147">
        <v>1</v>
      </c>
      <c r="AH1390" s="147" t="s">
        <v>5021</v>
      </c>
    </row>
    <row r="1391" spans="1:34" x14ac:dyDescent="0.25">
      <c r="A1391" s="147" t="s">
        <v>2149</v>
      </c>
      <c r="B1391" s="140" t="s">
        <v>8470</v>
      </c>
      <c r="C1391" s="147" t="s">
        <v>1166</v>
      </c>
      <c r="D1391" s="140" t="s">
        <v>8500</v>
      </c>
      <c r="E1391" s="147" t="s">
        <v>151</v>
      </c>
      <c r="F1391" s="140" t="s">
        <v>8569</v>
      </c>
      <c r="G1391" s="147" t="s">
        <v>1801</v>
      </c>
      <c r="H1391" s="140" t="s">
        <v>9591</v>
      </c>
      <c r="I1391" s="147" t="s">
        <v>5801</v>
      </c>
      <c r="J1391" s="147">
        <v>1</v>
      </c>
      <c r="K1391" s="132">
        <f t="shared" si="161"/>
        <v>1097406</v>
      </c>
      <c r="L1391" s="132">
        <v>762477</v>
      </c>
      <c r="M1391" s="132">
        <v>334929</v>
      </c>
      <c r="N1391" s="132">
        <v>762477</v>
      </c>
      <c r="O1391" s="133" t="s">
        <v>4679</v>
      </c>
      <c r="P1391" s="132">
        <v>336033.55</v>
      </c>
      <c r="Q1391" s="132">
        <f t="shared" si="162"/>
        <v>1098510.55</v>
      </c>
      <c r="R1391" s="132">
        <v>762477</v>
      </c>
      <c r="S1391" s="132">
        <v>336033.55</v>
      </c>
      <c r="T1391" s="169">
        <f t="shared" si="163"/>
        <v>1</v>
      </c>
      <c r="U1391" s="169">
        <f t="shared" si="164"/>
        <v>1</v>
      </c>
      <c r="V1391" s="169">
        <f t="shared" si="165"/>
        <v>1.0032978631292004</v>
      </c>
      <c r="W1391" s="169">
        <f t="shared" si="166"/>
        <v>1.0010065098969754</v>
      </c>
      <c r="X1391" s="170">
        <v>1</v>
      </c>
      <c r="Y1391" s="139">
        <v>38827</v>
      </c>
      <c r="Z1391" s="139">
        <v>38867</v>
      </c>
      <c r="AA1391" s="139">
        <v>38920</v>
      </c>
      <c r="AB1391" s="139">
        <v>39082</v>
      </c>
      <c r="AC1391" s="139">
        <v>39130</v>
      </c>
      <c r="AD1391" s="147">
        <f t="shared" si="167"/>
        <v>162</v>
      </c>
      <c r="AE1391" s="131">
        <v>228</v>
      </c>
      <c r="AG1391" s="147">
        <v>1</v>
      </c>
      <c r="AH1391" s="147" t="s">
        <v>5021</v>
      </c>
    </row>
    <row r="1392" spans="1:34" x14ac:dyDescent="0.25">
      <c r="A1392" s="147" t="s">
        <v>2149</v>
      </c>
      <c r="B1392" s="140" t="s">
        <v>8470</v>
      </c>
      <c r="C1392" s="147" t="s">
        <v>1166</v>
      </c>
      <c r="D1392" s="140" t="s">
        <v>8500</v>
      </c>
      <c r="E1392" s="147" t="s">
        <v>151</v>
      </c>
      <c r="F1392" s="140" t="s">
        <v>8569</v>
      </c>
      <c r="G1392" s="147" t="s">
        <v>3131</v>
      </c>
      <c r="H1392" s="140" t="s">
        <v>10979</v>
      </c>
      <c r="I1392" s="147" t="s">
        <v>5802</v>
      </c>
      <c r="J1392" s="147">
        <v>1</v>
      </c>
      <c r="K1392" s="132">
        <f t="shared" si="161"/>
        <v>623544</v>
      </c>
      <c r="L1392" s="132">
        <v>370544</v>
      </c>
      <c r="M1392" s="132">
        <v>253000</v>
      </c>
      <c r="N1392" s="132">
        <v>370544</v>
      </c>
      <c r="O1392" s="133" t="s">
        <v>4679</v>
      </c>
      <c r="P1392" s="132">
        <v>254101.55</v>
      </c>
      <c r="Q1392" s="132">
        <f t="shared" si="162"/>
        <v>624645.55000000005</v>
      </c>
      <c r="R1392" s="132">
        <v>370544</v>
      </c>
      <c r="S1392" s="132">
        <v>254101.55</v>
      </c>
      <c r="T1392" s="169">
        <f t="shared" si="163"/>
        <v>1</v>
      </c>
      <c r="U1392" s="169">
        <f t="shared" si="164"/>
        <v>1</v>
      </c>
      <c r="V1392" s="169">
        <f t="shared" si="165"/>
        <v>1.0043539525691698</v>
      </c>
      <c r="W1392" s="169">
        <f t="shared" si="166"/>
        <v>1.0017665954607855</v>
      </c>
      <c r="X1392" s="170">
        <v>1</v>
      </c>
      <c r="Y1392" s="139">
        <v>38827</v>
      </c>
      <c r="Z1392" s="139">
        <v>38867</v>
      </c>
      <c r="AA1392" s="139">
        <v>38920</v>
      </c>
      <c r="AB1392" s="139">
        <v>39095</v>
      </c>
      <c r="AC1392" s="139">
        <v>39101</v>
      </c>
      <c r="AD1392" s="147">
        <f t="shared" si="167"/>
        <v>175</v>
      </c>
      <c r="AE1392" s="131">
        <v>152</v>
      </c>
      <c r="AG1392" s="147">
        <v>1</v>
      </c>
      <c r="AH1392" s="147" t="s">
        <v>5021</v>
      </c>
    </row>
    <row r="1393" spans="1:34" x14ac:dyDescent="0.25">
      <c r="A1393" s="147" t="s">
        <v>2149</v>
      </c>
      <c r="B1393" s="140" t="s">
        <v>8470</v>
      </c>
      <c r="C1393" s="147" t="s">
        <v>1166</v>
      </c>
      <c r="D1393" s="140" t="s">
        <v>8500</v>
      </c>
      <c r="E1393" s="147" t="s">
        <v>151</v>
      </c>
      <c r="F1393" s="140" t="s">
        <v>8569</v>
      </c>
      <c r="G1393" s="147" t="s">
        <v>299</v>
      </c>
      <c r="H1393" s="140" t="s">
        <v>9592</v>
      </c>
      <c r="I1393" s="147" t="s">
        <v>5784</v>
      </c>
      <c r="J1393" s="147">
        <v>1</v>
      </c>
      <c r="K1393" s="132">
        <f t="shared" si="161"/>
        <v>891092</v>
      </c>
      <c r="L1393" s="132">
        <v>609371</v>
      </c>
      <c r="M1393" s="132">
        <v>281721</v>
      </c>
      <c r="N1393" s="132">
        <v>609371</v>
      </c>
      <c r="O1393" s="133" t="s">
        <v>4679</v>
      </c>
      <c r="P1393" s="132">
        <v>335331</v>
      </c>
      <c r="Q1393" s="132">
        <f t="shared" si="162"/>
        <v>944702</v>
      </c>
      <c r="R1393" s="132">
        <v>609371</v>
      </c>
      <c r="S1393" s="132">
        <v>335331</v>
      </c>
      <c r="T1393" s="169">
        <f t="shared" si="163"/>
        <v>1</v>
      </c>
      <c r="U1393" s="169">
        <f t="shared" si="164"/>
        <v>1</v>
      </c>
      <c r="V1393" s="169">
        <f t="shared" si="165"/>
        <v>1.1902946532207397</v>
      </c>
      <c r="W1393" s="169">
        <f t="shared" si="166"/>
        <v>1.0601621381406185</v>
      </c>
      <c r="X1393" s="170">
        <v>1</v>
      </c>
      <c r="Y1393" s="139">
        <v>38441</v>
      </c>
      <c r="Z1393" s="139">
        <v>38499</v>
      </c>
      <c r="AA1393" s="139">
        <v>38558</v>
      </c>
      <c r="AB1393" s="139">
        <v>38742</v>
      </c>
      <c r="AC1393" s="139">
        <v>38752</v>
      </c>
      <c r="AD1393" s="147">
        <f t="shared" si="167"/>
        <v>184</v>
      </c>
      <c r="AE1393" s="131">
        <v>151</v>
      </c>
      <c r="AG1393" s="147">
        <v>1</v>
      </c>
      <c r="AH1393" s="147" t="s">
        <v>5021</v>
      </c>
    </row>
    <row r="1394" spans="1:34" x14ac:dyDescent="0.25">
      <c r="A1394" s="147" t="s">
        <v>2149</v>
      </c>
      <c r="B1394" s="140" t="s">
        <v>8470</v>
      </c>
      <c r="C1394" s="147" t="s">
        <v>1166</v>
      </c>
      <c r="D1394" s="140" t="s">
        <v>8500</v>
      </c>
      <c r="E1394" s="147" t="s">
        <v>151</v>
      </c>
      <c r="F1394" s="140" t="s">
        <v>8569</v>
      </c>
      <c r="G1394" s="147" t="s">
        <v>1808</v>
      </c>
      <c r="H1394" s="140" t="s">
        <v>9593</v>
      </c>
      <c r="I1394" s="147" t="s">
        <v>5800</v>
      </c>
      <c r="J1394" s="147">
        <v>1</v>
      </c>
      <c r="K1394" s="132">
        <f t="shared" si="161"/>
        <v>1175875</v>
      </c>
      <c r="L1394" s="132">
        <v>790484</v>
      </c>
      <c r="M1394" s="132">
        <v>385391</v>
      </c>
      <c r="N1394" s="132">
        <v>790484</v>
      </c>
      <c r="O1394" s="133" t="s">
        <v>4679</v>
      </c>
      <c r="P1394" s="132">
        <v>386550.55</v>
      </c>
      <c r="Q1394" s="132">
        <f t="shared" si="162"/>
        <v>1177034.55</v>
      </c>
      <c r="R1394" s="132">
        <v>790484</v>
      </c>
      <c r="S1394" s="132">
        <v>386550.55</v>
      </c>
      <c r="T1394" s="169">
        <f t="shared" si="163"/>
        <v>1</v>
      </c>
      <c r="U1394" s="169">
        <f t="shared" si="164"/>
        <v>1</v>
      </c>
      <c r="V1394" s="169">
        <f t="shared" si="165"/>
        <v>1.003008762529483</v>
      </c>
      <c r="W1394" s="169">
        <f t="shared" si="166"/>
        <v>1.0009861167215903</v>
      </c>
      <c r="X1394" s="170">
        <v>1</v>
      </c>
      <c r="Y1394" s="139">
        <v>38827</v>
      </c>
      <c r="Z1394" s="139">
        <v>38867</v>
      </c>
      <c r="AA1394" s="139">
        <v>38906</v>
      </c>
      <c r="AB1394" s="139">
        <v>39095</v>
      </c>
      <c r="AC1394" s="139">
        <v>39100</v>
      </c>
      <c r="AD1394" s="147">
        <f t="shared" si="167"/>
        <v>189</v>
      </c>
      <c r="AE1394" s="131">
        <v>137</v>
      </c>
      <c r="AG1394" s="147">
        <v>1</v>
      </c>
      <c r="AH1394" s="147" t="s">
        <v>5021</v>
      </c>
    </row>
    <row r="1395" spans="1:34" x14ac:dyDescent="0.25">
      <c r="A1395" s="147" t="s">
        <v>2149</v>
      </c>
      <c r="B1395" s="140" t="s">
        <v>8470</v>
      </c>
      <c r="C1395" s="147" t="s">
        <v>1166</v>
      </c>
      <c r="D1395" s="140" t="s">
        <v>8500</v>
      </c>
      <c r="E1395" s="147" t="s">
        <v>151</v>
      </c>
      <c r="F1395" s="140" t="s">
        <v>8569</v>
      </c>
      <c r="G1395" s="147" t="s">
        <v>10980</v>
      </c>
      <c r="H1395" s="140" t="s">
        <v>9595</v>
      </c>
      <c r="I1395" s="147" t="s">
        <v>5783</v>
      </c>
      <c r="J1395" s="147">
        <v>1</v>
      </c>
      <c r="K1395" s="132">
        <f t="shared" si="161"/>
        <v>828652</v>
      </c>
      <c r="L1395" s="132">
        <v>563838</v>
      </c>
      <c r="M1395" s="132">
        <v>264814</v>
      </c>
      <c r="N1395" s="132">
        <v>563838</v>
      </c>
      <c r="O1395" s="133" t="s">
        <v>4679</v>
      </c>
      <c r="P1395" s="132">
        <v>267821</v>
      </c>
      <c r="Q1395" s="132">
        <f t="shared" si="162"/>
        <v>831659</v>
      </c>
      <c r="R1395" s="132">
        <v>563838</v>
      </c>
      <c r="S1395" s="132">
        <v>267821</v>
      </c>
      <c r="T1395" s="169">
        <f t="shared" si="163"/>
        <v>1</v>
      </c>
      <c r="U1395" s="169">
        <f t="shared" si="164"/>
        <v>1</v>
      </c>
      <c r="V1395" s="169">
        <f t="shared" si="165"/>
        <v>1.0113551398339966</v>
      </c>
      <c r="W1395" s="169">
        <f t="shared" si="166"/>
        <v>1.0036287850629697</v>
      </c>
      <c r="X1395" s="170">
        <v>1</v>
      </c>
      <c r="Y1395" s="139">
        <v>38441</v>
      </c>
      <c r="Z1395" s="139">
        <v>38499</v>
      </c>
      <c r="AA1395" s="139">
        <v>38575</v>
      </c>
      <c r="AB1395" s="139">
        <v>38715</v>
      </c>
      <c r="AC1395" s="139">
        <v>38776</v>
      </c>
      <c r="AD1395" s="147">
        <f t="shared" si="167"/>
        <v>140</v>
      </c>
      <c r="AE1395" s="131">
        <v>152</v>
      </c>
      <c r="AG1395" s="147">
        <v>1</v>
      </c>
      <c r="AH1395" s="147" t="s">
        <v>5021</v>
      </c>
    </row>
    <row r="1396" spans="1:34" x14ac:dyDescent="0.25">
      <c r="A1396" s="147" t="s">
        <v>2149</v>
      </c>
      <c r="B1396" s="140" t="s">
        <v>8470</v>
      </c>
      <c r="C1396" s="147" t="s">
        <v>1166</v>
      </c>
      <c r="D1396" s="140" t="s">
        <v>8500</v>
      </c>
      <c r="E1396" s="147" t="s">
        <v>151</v>
      </c>
      <c r="F1396" s="140" t="s">
        <v>8569</v>
      </c>
      <c r="G1396" s="147" t="s">
        <v>10980</v>
      </c>
      <c r="H1396" s="140" t="s">
        <v>9595</v>
      </c>
      <c r="I1396" s="147" t="s">
        <v>3246</v>
      </c>
      <c r="J1396" s="147">
        <v>1</v>
      </c>
      <c r="K1396" s="132">
        <f t="shared" si="161"/>
        <v>795000</v>
      </c>
      <c r="L1396" s="132">
        <v>555600</v>
      </c>
      <c r="M1396" s="132">
        <v>239400</v>
      </c>
      <c r="N1396" s="132">
        <v>555600</v>
      </c>
      <c r="O1396" s="133" t="s">
        <v>4679</v>
      </c>
      <c r="P1396" s="132">
        <v>359261.72</v>
      </c>
      <c r="Q1396" s="132">
        <f t="shared" si="162"/>
        <v>914861.72</v>
      </c>
      <c r="R1396" s="132">
        <v>555600</v>
      </c>
      <c r="S1396" s="132">
        <v>359261.72</v>
      </c>
      <c r="T1396" s="169">
        <f t="shared" si="163"/>
        <v>1</v>
      </c>
      <c r="U1396" s="169">
        <f t="shared" si="164"/>
        <v>1</v>
      </c>
      <c r="V1396" s="169">
        <f t="shared" si="165"/>
        <v>1.5006755221386798</v>
      </c>
      <c r="W1396" s="169">
        <f t="shared" si="166"/>
        <v>1.1507694591194968</v>
      </c>
      <c r="X1396" s="170">
        <v>1</v>
      </c>
      <c r="Y1396" s="139">
        <v>39202</v>
      </c>
      <c r="Z1396" s="139">
        <v>39259</v>
      </c>
      <c r="AA1396" s="139">
        <v>39329</v>
      </c>
      <c r="AB1396" s="139">
        <v>39847</v>
      </c>
      <c r="AC1396" s="139" t="s">
        <v>5740</v>
      </c>
      <c r="AD1396" s="147">
        <f t="shared" si="167"/>
        <v>518</v>
      </c>
      <c r="AE1396" s="131">
        <v>144</v>
      </c>
      <c r="AG1396" s="147">
        <v>1</v>
      </c>
      <c r="AH1396" s="147" t="s">
        <v>5021</v>
      </c>
    </row>
    <row r="1397" spans="1:34" x14ac:dyDescent="0.25">
      <c r="A1397" s="147" t="s">
        <v>2149</v>
      </c>
      <c r="B1397" s="140" t="s">
        <v>8470</v>
      </c>
      <c r="C1397" s="147" t="s">
        <v>1166</v>
      </c>
      <c r="D1397" s="140" t="s">
        <v>8500</v>
      </c>
      <c r="E1397" s="147" t="s">
        <v>151</v>
      </c>
      <c r="F1397" s="140" t="s">
        <v>8569</v>
      </c>
      <c r="G1397" s="147" t="s">
        <v>1357</v>
      </c>
      <c r="H1397" s="140" t="s">
        <v>9596</v>
      </c>
      <c r="I1397" s="147" t="s">
        <v>3257</v>
      </c>
      <c r="J1397" s="147">
        <v>1</v>
      </c>
      <c r="K1397" s="132">
        <f t="shared" si="161"/>
        <v>1114855</v>
      </c>
      <c r="L1397" s="132">
        <v>763960</v>
      </c>
      <c r="M1397" s="132">
        <v>350895</v>
      </c>
      <c r="N1397" s="132">
        <v>763960</v>
      </c>
      <c r="O1397" s="133" t="s">
        <v>4679</v>
      </c>
      <c r="P1397" s="132">
        <v>355016</v>
      </c>
      <c r="Q1397" s="132">
        <f t="shared" si="162"/>
        <v>1118976</v>
      </c>
      <c r="R1397" s="132">
        <v>763960</v>
      </c>
      <c r="S1397" s="132">
        <v>355016</v>
      </c>
      <c r="T1397" s="169">
        <f t="shared" si="163"/>
        <v>1</v>
      </c>
      <c r="U1397" s="169">
        <f t="shared" si="164"/>
        <v>1</v>
      </c>
      <c r="V1397" s="169">
        <f t="shared" si="165"/>
        <v>1.0117442539791106</v>
      </c>
      <c r="W1397" s="169">
        <f t="shared" si="166"/>
        <v>1.0036964448291481</v>
      </c>
      <c r="X1397" s="170">
        <v>1</v>
      </c>
      <c r="Y1397" s="139">
        <v>38441</v>
      </c>
      <c r="Z1397" s="139">
        <v>38499</v>
      </c>
      <c r="AA1397" s="139">
        <v>38558</v>
      </c>
      <c r="AB1397" s="139">
        <v>38685</v>
      </c>
      <c r="AC1397" s="139">
        <v>38686</v>
      </c>
      <c r="AD1397" s="147">
        <f t="shared" si="167"/>
        <v>127</v>
      </c>
      <c r="AE1397" s="131">
        <v>479</v>
      </c>
      <c r="AG1397" s="147">
        <v>1</v>
      </c>
      <c r="AH1397" s="147" t="s">
        <v>5021</v>
      </c>
    </row>
    <row r="1398" spans="1:34" x14ac:dyDescent="0.25">
      <c r="A1398" s="147" t="s">
        <v>2149</v>
      </c>
      <c r="B1398" s="140" t="s">
        <v>8470</v>
      </c>
      <c r="C1398" s="147" t="s">
        <v>1166</v>
      </c>
      <c r="D1398" s="140" t="s">
        <v>8500</v>
      </c>
      <c r="E1398" s="147" t="s">
        <v>151</v>
      </c>
      <c r="F1398" s="140" t="s">
        <v>8569</v>
      </c>
      <c r="G1398" s="147" t="s">
        <v>1357</v>
      </c>
      <c r="H1398" s="140" t="s">
        <v>9596</v>
      </c>
      <c r="I1398" s="147" t="s">
        <v>3257</v>
      </c>
      <c r="J1398" s="147">
        <v>1</v>
      </c>
      <c r="K1398" s="132">
        <f t="shared" si="161"/>
        <v>992080</v>
      </c>
      <c r="L1398" s="132">
        <v>572075</v>
      </c>
      <c r="M1398" s="132">
        <v>420005</v>
      </c>
      <c r="N1398" s="132">
        <v>572075</v>
      </c>
      <c r="O1398" s="133" t="s">
        <v>4679</v>
      </c>
      <c r="P1398" s="132">
        <v>375498.51</v>
      </c>
      <c r="Q1398" s="132">
        <f t="shared" si="162"/>
        <v>947573.51</v>
      </c>
      <c r="R1398" s="132">
        <v>572075</v>
      </c>
      <c r="S1398" s="132">
        <v>375498.51</v>
      </c>
      <c r="T1398" s="169">
        <f t="shared" si="163"/>
        <v>1</v>
      </c>
      <c r="U1398" s="169">
        <f t="shared" si="164"/>
        <v>1</v>
      </c>
      <c r="V1398" s="169">
        <f t="shared" si="165"/>
        <v>0.8940334281734742</v>
      </c>
      <c r="W1398" s="169">
        <f t="shared" si="166"/>
        <v>0.95513820458027576</v>
      </c>
      <c r="X1398" s="170">
        <v>1</v>
      </c>
      <c r="Y1398" s="139">
        <v>39202</v>
      </c>
      <c r="Z1398" s="139">
        <v>39259</v>
      </c>
      <c r="AA1398" s="139">
        <v>39294</v>
      </c>
      <c r="AB1398" s="139">
        <v>39537</v>
      </c>
      <c r="AC1398" s="139" t="s">
        <v>5740</v>
      </c>
      <c r="AD1398" s="147">
        <f t="shared" si="167"/>
        <v>243</v>
      </c>
      <c r="AE1398" s="131">
        <v>479</v>
      </c>
      <c r="AG1398" s="147">
        <v>1</v>
      </c>
      <c r="AH1398" s="147" t="s">
        <v>5021</v>
      </c>
    </row>
    <row r="1399" spans="1:34" x14ac:dyDescent="0.25">
      <c r="A1399" s="147" t="s">
        <v>2149</v>
      </c>
      <c r="B1399" s="140" t="s">
        <v>8470</v>
      </c>
      <c r="C1399" s="147" t="s">
        <v>1166</v>
      </c>
      <c r="D1399" s="140" t="s">
        <v>8500</v>
      </c>
      <c r="E1399" s="147" t="s">
        <v>151</v>
      </c>
      <c r="F1399" s="140" t="s">
        <v>8569</v>
      </c>
      <c r="G1399" s="147" t="s">
        <v>1815</v>
      </c>
      <c r="H1399" s="140" t="s">
        <v>9597</v>
      </c>
      <c r="I1399" s="147" t="s">
        <v>3257</v>
      </c>
      <c r="J1399" s="147">
        <v>1</v>
      </c>
      <c r="K1399" s="132">
        <f t="shared" si="161"/>
        <v>1183610</v>
      </c>
      <c r="L1399" s="132">
        <v>830400</v>
      </c>
      <c r="M1399" s="132">
        <v>353210</v>
      </c>
      <c r="N1399" s="132">
        <v>747360</v>
      </c>
      <c r="O1399" s="133" t="s">
        <v>4699</v>
      </c>
      <c r="P1399" s="132">
        <v>328600</v>
      </c>
      <c r="Q1399" s="132">
        <f t="shared" si="162"/>
        <v>1075960</v>
      </c>
      <c r="R1399" s="132">
        <v>747360</v>
      </c>
      <c r="S1399" s="132">
        <v>328600</v>
      </c>
      <c r="T1399" s="169">
        <f t="shared" si="163"/>
        <v>1</v>
      </c>
      <c r="U1399" s="169">
        <f t="shared" si="164"/>
        <v>1</v>
      </c>
      <c r="V1399" s="169">
        <f t="shared" si="165"/>
        <v>0.93032473599275223</v>
      </c>
      <c r="W1399" s="169">
        <f t="shared" si="166"/>
        <v>0.90904943351272804</v>
      </c>
      <c r="X1399" s="170">
        <v>1</v>
      </c>
      <c r="Y1399" s="139">
        <v>39202</v>
      </c>
      <c r="Z1399" s="139">
        <v>39259</v>
      </c>
      <c r="AA1399" s="139">
        <v>39319</v>
      </c>
      <c r="AB1399" s="139">
        <v>40021</v>
      </c>
      <c r="AC1399" s="139" t="s">
        <v>5740</v>
      </c>
      <c r="AD1399" s="147">
        <f t="shared" si="167"/>
        <v>702</v>
      </c>
      <c r="AE1399" s="131">
        <v>95</v>
      </c>
      <c r="AF1399" s="147" t="s">
        <v>2822</v>
      </c>
      <c r="AG1399" s="147">
        <v>1</v>
      </c>
      <c r="AH1399" s="147" t="s">
        <v>5021</v>
      </c>
    </row>
    <row r="1400" spans="1:34" x14ac:dyDescent="0.25">
      <c r="A1400" s="147" t="s">
        <v>2149</v>
      </c>
      <c r="B1400" s="140" t="s">
        <v>8470</v>
      </c>
      <c r="C1400" s="147" t="s">
        <v>1166</v>
      </c>
      <c r="D1400" s="140" t="s">
        <v>8500</v>
      </c>
      <c r="E1400" s="147" t="s">
        <v>151</v>
      </c>
      <c r="F1400" s="140" t="s">
        <v>8569</v>
      </c>
      <c r="G1400" s="147" t="s">
        <v>104</v>
      </c>
      <c r="H1400" s="140" t="s">
        <v>9598</v>
      </c>
      <c r="I1400" s="147" t="s">
        <v>5783</v>
      </c>
      <c r="J1400" s="147">
        <v>1</v>
      </c>
      <c r="K1400" s="132">
        <f t="shared" si="161"/>
        <v>823178</v>
      </c>
      <c r="L1400" s="132">
        <v>481204</v>
      </c>
      <c r="M1400" s="132">
        <v>341974</v>
      </c>
      <c r="N1400" s="132">
        <v>481204.00000000006</v>
      </c>
      <c r="O1400" s="133" t="s">
        <v>4679</v>
      </c>
      <c r="P1400" s="132">
        <v>346621</v>
      </c>
      <c r="Q1400" s="132">
        <f t="shared" si="162"/>
        <v>827825</v>
      </c>
      <c r="R1400" s="132">
        <v>481204</v>
      </c>
      <c r="S1400" s="132">
        <v>346621</v>
      </c>
      <c r="T1400" s="169">
        <f t="shared" si="163"/>
        <v>0.99999999999999989</v>
      </c>
      <c r="U1400" s="169">
        <f t="shared" si="164"/>
        <v>1</v>
      </c>
      <c r="V1400" s="169">
        <f t="shared" si="165"/>
        <v>1.0135887523612905</v>
      </c>
      <c r="W1400" s="169">
        <f t="shared" si="166"/>
        <v>1.0056451945994669</v>
      </c>
      <c r="X1400" s="170">
        <v>1</v>
      </c>
      <c r="Y1400" s="139">
        <v>38441</v>
      </c>
      <c r="Z1400" s="139">
        <v>38499</v>
      </c>
      <c r="AA1400" s="139">
        <v>38548</v>
      </c>
      <c r="AB1400" s="139">
        <v>39047</v>
      </c>
      <c r="AC1400" s="139">
        <v>39414</v>
      </c>
      <c r="AD1400" s="147">
        <f t="shared" si="167"/>
        <v>499</v>
      </c>
      <c r="AE1400" s="131">
        <v>350</v>
      </c>
      <c r="AG1400" s="147">
        <v>1</v>
      </c>
      <c r="AH1400" s="147" t="s">
        <v>5021</v>
      </c>
    </row>
    <row r="1401" spans="1:34" x14ac:dyDescent="0.25">
      <c r="A1401" s="147" t="s">
        <v>2149</v>
      </c>
      <c r="B1401" s="140" t="s">
        <v>8470</v>
      </c>
      <c r="C1401" s="147" t="s">
        <v>1166</v>
      </c>
      <c r="D1401" s="140" t="s">
        <v>8500</v>
      </c>
      <c r="E1401" s="147" t="s">
        <v>151</v>
      </c>
      <c r="F1401" s="140" t="s">
        <v>8569</v>
      </c>
      <c r="G1401" s="147" t="s">
        <v>104</v>
      </c>
      <c r="H1401" s="140" t="s">
        <v>9598</v>
      </c>
      <c r="I1401" s="147" t="s">
        <v>3132</v>
      </c>
      <c r="J1401" s="147">
        <v>1</v>
      </c>
      <c r="K1401" s="132">
        <f t="shared" si="161"/>
        <v>543000</v>
      </c>
      <c r="L1401" s="132">
        <v>261459</v>
      </c>
      <c r="M1401" s="132">
        <v>281541</v>
      </c>
      <c r="N1401" s="132">
        <v>261459</v>
      </c>
      <c r="O1401" s="133" t="s">
        <v>4679</v>
      </c>
      <c r="P1401" s="132">
        <v>282547.55</v>
      </c>
      <c r="Q1401" s="132">
        <f t="shared" si="162"/>
        <v>544006.55000000005</v>
      </c>
      <c r="R1401" s="132">
        <v>261459</v>
      </c>
      <c r="S1401" s="132">
        <v>282547.55</v>
      </c>
      <c r="T1401" s="169">
        <f t="shared" si="163"/>
        <v>1</v>
      </c>
      <c r="U1401" s="169">
        <f t="shared" si="164"/>
        <v>1</v>
      </c>
      <c r="V1401" s="169">
        <f t="shared" si="165"/>
        <v>1.0035751453607111</v>
      </c>
      <c r="W1401" s="169">
        <f t="shared" si="166"/>
        <v>1.0018536832412523</v>
      </c>
      <c r="X1401" s="170">
        <v>1</v>
      </c>
      <c r="Y1401" s="139">
        <v>38827</v>
      </c>
      <c r="Z1401" s="139">
        <v>38867</v>
      </c>
      <c r="AA1401" s="139">
        <v>38944</v>
      </c>
      <c r="AB1401" s="139">
        <v>39082</v>
      </c>
      <c r="AC1401" s="139">
        <v>39090</v>
      </c>
      <c r="AD1401" s="147">
        <f t="shared" si="167"/>
        <v>138</v>
      </c>
      <c r="AE1401" s="131">
        <v>200</v>
      </c>
      <c r="AG1401" s="147">
        <v>1</v>
      </c>
      <c r="AH1401" s="147" t="s">
        <v>5021</v>
      </c>
    </row>
    <row r="1402" spans="1:34" x14ac:dyDescent="0.25">
      <c r="A1402" s="147" t="s">
        <v>2149</v>
      </c>
      <c r="B1402" s="140" t="s">
        <v>8470</v>
      </c>
      <c r="C1402" s="147" t="s">
        <v>1166</v>
      </c>
      <c r="D1402" s="140" t="s">
        <v>8500</v>
      </c>
      <c r="E1402" s="147" t="s">
        <v>151</v>
      </c>
      <c r="F1402" s="140" t="s">
        <v>8569</v>
      </c>
      <c r="G1402" s="147" t="s">
        <v>1805</v>
      </c>
      <c r="H1402" s="140" t="s">
        <v>9599</v>
      </c>
      <c r="I1402" s="147" t="s">
        <v>5800</v>
      </c>
      <c r="J1402" s="147">
        <v>1</v>
      </c>
      <c r="K1402" s="132">
        <f t="shared" si="161"/>
        <v>1072635</v>
      </c>
      <c r="L1402" s="132">
        <v>645279</v>
      </c>
      <c r="M1402" s="132">
        <v>427356</v>
      </c>
      <c r="N1402" s="132">
        <v>645279</v>
      </c>
      <c r="O1402" s="133" t="s">
        <v>4679</v>
      </c>
      <c r="P1402" s="132">
        <v>428411.6</v>
      </c>
      <c r="Q1402" s="132">
        <f t="shared" si="162"/>
        <v>1073690.6000000001</v>
      </c>
      <c r="R1402" s="132">
        <v>645279</v>
      </c>
      <c r="S1402" s="132">
        <v>428411.6</v>
      </c>
      <c r="T1402" s="169">
        <f t="shared" si="163"/>
        <v>1</v>
      </c>
      <c r="U1402" s="169">
        <f t="shared" si="164"/>
        <v>1</v>
      </c>
      <c r="V1402" s="169">
        <f t="shared" si="165"/>
        <v>1.0024700717902637</v>
      </c>
      <c r="W1402" s="169">
        <f t="shared" si="166"/>
        <v>1.0009841185491803</v>
      </c>
      <c r="X1402" s="170">
        <v>1</v>
      </c>
      <c r="Y1402" s="139">
        <v>38827</v>
      </c>
      <c r="Z1402" s="139">
        <v>38867</v>
      </c>
      <c r="AA1402" s="139">
        <v>38870</v>
      </c>
      <c r="AB1402" s="139">
        <v>39021</v>
      </c>
      <c r="AC1402" s="139">
        <v>39121</v>
      </c>
      <c r="AD1402" s="147">
        <f t="shared" si="167"/>
        <v>151</v>
      </c>
      <c r="AE1402" s="131">
        <v>143</v>
      </c>
      <c r="AG1402" s="147">
        <v>1</v>
      </c>
      <c r="AH1402" s="147" t="s">
        <v>5021</v>
      </c>
    </row>
    <row r="1403" spans="1:34" x14ac:dyDescent="0.25">
      <c r="A1403" s="147" t="s">
        <v>2149</v>
      </c>
      <c r="B1403" s="140" t="s">
        <v>8470</v>
      </c>
      <c r="C1403" s="147" t="s">
        <v>1166</v>
      </c>
      <c r="D1403" s="140" t="s">
        <v>8500</v>
      </c>
      <c r="E1403" s="147" t="s">
        <v>151</v>
      </c>
      <c r="F1403" s="140" t="s">
        <v>8569</v>
      </c>
      <c r="G1403" s="147" t="s">
        <v>1805</v>
      </c>
      <c r="H1403" s="140" t="s">
        <v>9599</v>
      </c>
      <c r="I1403" s="147" t="s">
        <v>2227</v>
      </c>
      <c r="J1403" s="147">
        <v>1</v>
      </c>
      <c r="K1403" s="132">
        <f t="shared" si="161"/>
        <v>645300</v>
      </c>
      <c r="L1403" s="132">
        <v>451710</v>
      </c>
      <c r="M1403" s="132">
        <v>193590</v>
      </c>
      <c r="N1403" s="132">
        <v>425445.36</v>
      </c>
      <c r="O1403" s="133" t="s">
        <v>4679</v>
      </c>
      <c r="P1403" s="132">
        <v>190300</v>
      </c>
      <c r="Q1403" s="132">
        <f t="shared" si="162"/>
        <v>615745.36</v>
      </c>
      <c r="R1403" s="132">
        <v>425445.36</v>
      </c>
      <c r="S1403" s="132">
        <v>190300</v>
      </c>
      <c r="T1403" s="169">
        <f t="shared" si="163"/>
        <v>1</v>
      </c>
      <c r="U1403" s="169">
        <f t="shared" si="164"/>
        <v>1</v>
      </c>
      <c r="V1403" s="169">
        <f t="shared" si="165"/>
        <v>0.98300532052275424</v>
      </c>
      <c r="W1403" s="169">
        <f t="shared" si="166"/>
        <v>0.95420015496668209</v>
      </c>
      <c r="X1403" s="170">
        <v>1</v>
      </c>
      <c r="Y1403" s="139">
        <v>39202</v>
      </c>
      <c r="Z1403" s="139">
        <v>39259</v>
      </c>
      <c r="AA1403" s="139">
        <v>39340</v>
      </c>
      <c r="AB1403" s="139">
        <v>39462</v>
      </c>
      <c r="AC1403" s="139" t="s">
        <v>5740</v>
      </c>
      <c r="AD1403" s="147">
        <f t="shared" si="167"/>
        <v>122</v>
      </c>
      <c r="AE1403" s="131">
        <v>135</v>
      </c>
      <c r="AG1403" s="147">
        <v>1</v>
      </c>
      <c r="AH1403" s="147" t="s">
        <v>5021</v>
      </c>
    </row>
    <row r="1404" spans="1:34" x14ac:dyDescent="0.25">
      <c r="A1404" s="147" t="s">
        <v>2149</v>
      </c>
      <c r="B1404" s="140" t="s">
        <v>8470</v>
      </c>
      <c r="C1404" s="147" t="s">
        <v>1166</v>
      </c>
      <c r="D1404" s="140" t="s">
        <v>8500</v>
      </c>
      <c r="E1404" s="147" t="s">
        <v>151</v>
      </c>
      <c r="F1404" s="140" t="s">
        <v>8569</v>
      </c>
      <c r="G1404" s="147" t="s">
        <v>9601</v>
      </c>
      <c r="H1404" s="140" t="s">
        <v>9600</v>
      </c>
      <c r="I1404" s="147" t="s">
        <v>2254</v>
      </c>
      <c r="J1404" s="147">
        <v>1</v>
      </c>
      <c r="K1404" s="132">
        <f t="shared" si="161"/>
        <v>698340</v>
      </c>
      <c r="L1404" s="132">
        <v>417566</v>
      </c>
      <c r="M1404" s="132">
        <v>280774</v>
      </c>
      <c r="N1404" s="132">
        <v>417565.99999999994</v>
      </c>
      <c r="O1404" s="133" t="s">
        <v>4679</v>
      </c>
      <c r="P1404" s="132">
        <v>288573.55</v>
      </c>
      <c r="Q1404" s="132">
        <f t="shared" si="162"/>
        <v>706139.55</v>
      </c>
      <c r="R1404" s="132">
        <v>417566</v>
      </c>
      <c r="S1404" s="132">
        <v>288573.55</v>
      </c>
      <c r="T1404" s="169">
        <f t="shared" si="163"/>
        <v>1.0000000000000002</v>
      </c>
      <c r="U1404" s="169">
        <f t="shared" si="164"/>
        <v>1</v>
      </c>
      <c r="V1404" s="169">
        <f t="shared" si="165"/>
        <v>1.0277787473199085</v>
      </c>
      <c r="W1404" s="169">
        <f t="shared" si="166"/>
        <v>1.0111687000601426</v>
      </c>
      <c r="X1404" s="170">
        <v>1</v>
      </c>
      <c r="Y1404" s="139">
        <v>38827</v>
      </c>
      <c r="Z1404" s="139">
        <v>38867</v>
      </c>
      <c r="AA1404" s="139">
        <v>38929</v>
      </c>
      <c r="AB1404" s="139">
        <v>39151</v>
      </c>
      <c r="AC1404" s="139">
        <v>39485</v>
      </c>
      <c r="AD1404" s="147">
        <f t="shared" si="167"/>
        <v>222</v>
      </c>
      <c r="AE1404" s="131">
        <v>128</v>
      </c>
      <c r="AG1404" s="147">
        <v>1</v>
      </c>
      <c r="AH1404" s="147" t="s">
        <v>5021</v>
      </c>
    </row>
    <row r="1405" spans="1:34" x14ac:dyDescent="0.25">
      <c r="A1405" s="147" t="s">
        <v>2149</v>
      </c>
      <c r="B1405" s="140" t="s">
        <v>8470</v>
      </c>
      <c r="C1405" s="147" t="s">
        <v>1166</v>
      </c>
      <c r="D1405" s="140" t="s">
        <v>8500</v>
      </c>
      <c r="E1405" s="147" t="s">
        <v>151</v>
      </c>
      <c r="F1405" s="140" t="s">
        <v>8569</v>
      </c>
      <c r="G1405" s="147" t="s">
        <v>9601</v>
      </c>
      <c r="H1405" s="140" t="s">
        <v>9600</v>
      </c>
      <c r="I1405" s="147" t="s">
        <v>3243</v>
      </c>
      <c r="J1405" s="147">
        <v>1</v>
      </c>
      <c r="K1405" s="132">
        <f t="shared" ref="K1405:K1469" si="168">L1405+M1405</f>
        <v>678700</v>
      </c>
      <c r="L1405" s="132">
        <v>475090</v>
      </c>
      <c r="M1405" s="132">
        <v>203610</v>
      </c>
      <c r="N1405" s="132">
        <v>475090</v>
      </c>
      <c r="O1405" s="133" t="s">
        <v>4679</v>
      </c>
      <c r="P1405" s="132">
        <v>208772.91</v>
      </c>
      <c r="Q1405" s="132">
        <f t="shared" ref="Q1405:Q1469" si="169">R1405+S1405</f>
        <v>683862.91</v>
      </c>
      <c r="R1405" s="132">
        <v>475090</v>
      </c>
      <c r="S1405" s="132">
        <v>208772.91</v>
      </c>
      <c r="T1405" s="169">
        <f t="shared" ref="T1405:T1469" si="170">R1405/N1405</f>
        <v>1</v>
      </c>
      <c r="U1405" s="169">
        <f t="shared" ref="U1405:U1469" si="171">S1405/P1405</f>
        <v>1</v>
      </c>
      <c r="V1405" s="169">
        <f t="shared" ref="V1405:V1469" si="172">P1405/M1405</f>
        <v>1.0253568587004567</v>
      </c>
      <c r="W1405" s="169">
        <f t="shared" ref="W1405:W1469" si="173">Q1405/K1405</f>
        <v>1.007607057610137</v>
      </c>
      <c r="X1405" s="170">
        <v>1</v>
      </c>
      <c r="Y1405" s="139">
        <v>39202</v>
      </c>
      <c r="Z1405" s="139">
        <v>39259</v>
      </c>
      <c r="AA1405" s="139">
        <v>39314</v>
      </c>
      <c r="AB1405" s="139">
        <v>39462</v>
      </c>
      <c r="AC1405" s="139" t="s">
        <v>5740</v>
      </c>
      <c r="AD1405" s="147">
        <f t="shared" ref="AD1405:AD1469" si="174">AB1405-AA1405</f>
        <v>148</v>
      </c>
      <c r="AE1405" s="131">
        <v>115</v>
      </c>
      <c r="AG1405" s="147">
        <v>1</v>
      </c>
      <c r="AH1405" s="147" t="s">
        <v>5021</v>
      </c>
    </row>
    <row r="1406" spans="1:34" x14ac:dyDescent="0.25">
      <c r="A1406" s="147" t="s">
        <v>2149</v>
      </c>
      <c r="B1406" s="140" t="s">
        <v>8470</v>
      </c>
      <c r="C1406" s="147" t="s">
        <v>1166</v>
      </c>
      <c r="D1406" s="140" t="s">
        <v>8500</v>
      </c>
      <c r="E1406" s="147" t="s">
        <v>151</v>
      </c>
      <c r="F1406" s="140" t="s">
        <v>8569</v>
      </c>
      <c r="G1406" s="147" t="s">
        <v>641</v>
      </c>
      <c r="H1406" s="140" t="s">
        <v>10981</v>
      </c>
      <c r="I1406" s="147" t="s">
        <v>5783</v>
      </c>
      <c r="J1406" s="147">
        <v>1</v>
      </c>
      <c r="K1406" s="132">
        <f t="shared" si="168"/>
        <v>851482</v>
      </c>
      <c r="L1406" s="132">
        <v>591457</v>
      </c>
      <c r="M1406" s="132">
        <v>260025</v>
      </c>
      <c r="N1406" s="132">
        <v>591456.99999999988</v>
      </c>
      <c r="O1406" s="133" t="s">
        <v>4679</v>
      </c>
      <c r="P1406" s="132">
        <v>261346</v>
      </c>
      <c r="Q1406" s="132">
        <f t="shared" si="169"/>
        <v>852803</v>
      </c>
      <c r="R1406" s="132">
        <v>591457</v>
      </c>
      <c r="S1406" s="132">
        <v>261346</v>
      </c>
      <c r="T1406" s="169">
        <f t="shared" si="170"/>
        <v>1.0000000000000002</v>
      </c>
      <c r="U1406" s="169">
        <f t="shared" si="171"/>
        <v>1</v>
      </c>
      <c r="V1406" s="169">
        <f t="shared" si="172"/>
        <v>1.0050802807422363</v>
      </c>
      <c r="W1406" s="169">
        <f t="shared" si="173"/>
        <v>1.0015514127133633</v>
      </c>
      <c r="X1406" s="170">
        <v>1</v>
      </c>
      <c r="Y1406" s="139">
        <v>38441</v>
      </c>
      <c r="Z1406" s="139">
        <v>38499</v>
      </c>
      <c r="AA1406" s="139">
        <v>38580</v>
      </c>
      <c r="AB1406" s="139">
        <v>38683</v>
      </c>
      <c r="AC1406" s="139">
        <v>38746</v>
      </c>
      <c r="AD1406" s="147">
        <f t="shared" si="174"/>
        <v>103</v>
      </c>
      <c r="AE1406" s="131">
        <v>263</v>
      </c>
      <c r="AG1406" s="147">
        <v>1</v>
      </c>
      <c r="AH1406" s="147" t="s">
        <v>5021</v>
      </c>
    </row>
    <row r="1407" spans="1:34" x14ac:dyDescent="0.25">
      <c r="A1407" s="147" t="s">
        <v>2149</v>
      </c>
      <c r="B1407" s="140" t="s">
        <v>8470</v>
      </c>
      <c r="C1407" s="147" t="s">
        <v>1166</v>
      </c>
      <c r="D1407" s="140" t="s">
        <v>8500</v>
      </c>
      <c r="E1407" s="147" t="s">
        <v>151</v>
      </c>
      <c r="F1407" s="140" t="s">
        <v>8569</v>
      </c>
      <c r="G1407" s="147" t="s">
        <v>641</v>
      </c>
      <c r="H1407" s="140" t="s">
        <v>10981</v>
      </c>
      <c r="I1407" s="147" t="s">
        <v>3257</v>
      </c>
      <c r="J1407" s="147">
        <v>1</v>
      </c>
      <c r="K1407" s="132">
        <f t="shared" si="168"/>
        <v>1258410</v>
      </c>
      <c r="L1407" s="132">
        <v>880887</v>
      </c>
      <c r="M1407" s="132">
        <v>377523</v>
      </c>
      <c r="N1407" s="132">
        <v>864386.99999999988</v>
      </c>
      <c r="O1407" s="133" t="s">
        <v>4679</v>
      </c>
      <c r="P1407" s="132">
        <v>334795.40000000002</v>
      </c>
      <c r="Q1407" s="132">
        <f t="shared" si="169"/>
        <v>1199182.3999999999</v>
      </c>
      <c r="R1407" s="132">
        <v>864387</v>
      </c>
      <c r="S1407" s="132">
        <v>334795.40000000002</v>
      </c>
      <c r="T1407" s="169">
        <f t="shared" si="170"/>
        <v>1.0000000000000002</v>
      </c>
      <c r="U1407" s="169">
        <f t="shared" si="171"/>
        <v>1</v>
      </c>
      <c r="V1407" s="169">
        <f t="shared" si="172"/>
        <v>0.88682120029773026</v>
      </c>
      <c r="W1407" s="169">
        <f t="shared" si="173"/>
        <v>0.952934576171518</v>
      </c>
      <c r="X1407" s="170">
        <v>1</v>
      </c>
      <c r="Y1407" s="139">
        <v>39202</v>
      </c>
      <c r="Z1407" s="139">
        <v>39259</v>
      </c>
      <c r="AA1407" s="139">
        <v>39321</v>
      </c>
      <c r="AB1407" s="139">
        <v>39507</v>
      </c>
      <c r="AC1407" s="139" t="s">
        <v>5740</v>
      </c>
      <c r="AD1407" s="147">
        <f t="shared" si="174"/>
        <v>186</v>
      </c>
      <c r="AE1407" s="131">
        <v>315</v>
      </c>
      <c r="AG1407" s="147">
        <v>1</v>
      </c>
      <c r="AH1407" s="147" t="s">
        <v>5021</v>
      </c>
    </row>
    <row r="1408" spans="1:34" x14ac:dyDescent="0.25">
      <c r="A1408" s="147" t="s">
        <v>2149</v>
      </c>
      <c r="B1408" s="140" t="s">
        <v>8470</v>
      </c>
      <c r="C1408" s="147" t="s">
        <v>1166</v>
      </c>
      <c r="D1408" s="140" t="s">
        <v>8500</v>
      </c>
      <c r="E1408" s="147" t="s">
        <v>151</v>
      </c>
      <c r="F1408" s="140" t="s">
        <v>8569</v>
      </c>
      <c r="G1408" s="147" t="s">
        <v>1810</v>
      </c>
      <c r="H1408" s="140" t="s">
        <v>9602</v>
      </c>
      <c r="I1408" s="147" t="s">
        <v>5800</v>
      </c>
      <c r="J1408" s="147">
        <v>1</v>
      </c>
      <c r="K1408" s="132">
        <f t="shared" si="168"/>
        <v>1052500</v>
      </c>
      <c r="L1408" s="132">
        <v>806572</v>
      </c>
      <c r="M1408" s="132">
        <v>245928</v>
      </c>
      <c r="N1408" s="132">
        <v>806572</v>
      </c>
      <c r="O1408" s="133" t="s">
        <v>4679</v>
      </c>
      <c r="P1408" s="132">
        <v>349733.55</v>
      </c>
      <c r="Q1408" s="132">
        <f t="shared" si="169"/>
        <v>1156305.55</v>
      </c>
      <c r="R1408" s="132">
        <v>806572</v>
      </c>
      <c r="S1408" s="132">
        <v>349733.55</v>
      </c>
      <c r="T1408" s="169">
        <f t="shared" si="170"/>
        <v>1</v>
      </c>
      <c r="U1408" s="169">
        <f t="shared" si="171"/>
        <v>1</v>
      </c>
      <c r="V1408" s="169">
        <f t="shared" si="172"/>
        <v>1.4220973211671708</v>
      </c>
      <c r="W1408" s="169">
        <f t="shared" si="173"/>
        <v>1.0986276009501188</v>
      </c>
      <c r="X1408" s="170">
        <v>1</v>
      </c>
      <c r="Y1408" s="139">
        <v>38827</v>
      </c>
      <c r="Z1408" s="139">
        <v>38867</v>
      </c>
      <c r="AA1408" s="139">
        <v>38920</v>
      </c>
      <c r="AB1408" s="139">
        <v>39051</v>
      </c>
      <c r="AC1408" s="139">
        <v>39123</v>
      </c>
      <c r="AD1408" s="147">
        <f t="shared" si="174"/>
        <v>131</v>
      </c>
      <c r="AE1408" s="131">
        <v>135</v>
      </c>
      <c r="AG1408" s="147">
        <v>1</v>
      </c>
      <c r="AH1408" s="147" t="s">
        <v>5021</v>
      </c>
    </row>
    <row r="1409" spans="1:34" x14ac:dyDescent="0.25">
      <c r="A1409" s="147" t="s">
        <v>2149</v>
      </c>
      <c r="B1409" s="140" t="s">
        <v>8470</v>
      </c>
      <c r="C1409" s="147" t="s">
        <v>1166</v>
      </c>
      <c r="D1409" s="140" t="s">
        <v>8500</v>
      </c>
      <c r="E1409" s="147" t="s">
        <v>151</v>
      </c>
      <c r="F1409" s="140" t="s">
        <v>8569</v>
      </c>
      <c r="G1409" s="147" t="s">
        <v>126</v>
      </c>
      <c r="H1409" s="140" t="s">
        <v>9604</v>
      </c>
      <c r="I1409" s="147" t="s">
        <v>4409</v>
      </c>
      <c r="J1409" s="147">
        <v>1</v>
      </c>
      <c r="K1409" s="132">
        <f t="shared" si="168"/>
        <v>909790</v>
      </c>
      <c r="L1409" s="132">
        <v>603799</v>
      </c>
      <c r="M1409" s="132">
        <v>305991</v>
      </c>
      <c r="N1409" s="132">
        <v>603799</v>
      </c>
      <c r="O1409" s="133" t="s">
        <v>4679</v>
      </c>
      <c r="P1409" s="132">
        <v>307553.55</v>
      </c>
      <c r="Q1409" s="132">
        <f t="shared" si="169"/>
        <v>911352.55</v>
      </c>
      <c r="R1409" s="132">
        <v>603799</v>
      </c>
      <c r="S1409" s="132">
        <v>307553.55</v>
      </c>
      <c r="T1409" s="169">
        <f t="shared" si="170"/>
        <v>1</v>
      </c>
      <c r="U1409" s="169">
        <f t="shared" si="171"/>
        <v>1</v>
      </c>
      <c r="V1409" s="169">
        <f t="shared" si="172"/>
        <v>1.0051065227408649</v>
      </c>
      <c r="W1409" s="169">
        <f t="shared" si="173"/>
        <v>1.0017174842546082</v>
      </c>
      <c r="X1409" s="170">
        <v>1</v>
      </c>
      <c r="Y1409" s="139">
        <v>38827</v>
      </c>
      <c r="Z1409" s="139">
        <v>38867</v>
      </c>
      <c r="AA1409" s="139">
        <v>38915</v>
      </c>
      <c r="AB1409" s="139">
        <v>39118</v>
      </c>
      <c r="AC1409" s="139">
        <v>39141</v>
      </c>
      <c r="AD1409" s="147">
        <f t="shared" si="174"/>
        <v>203</v>
      </c>
      <c r="AE1409" s="131">
        <v>120</v>
      </c>
      <c r="AG1409" s="147">
        <v>1</v>
      </c>
      <c r="AH1409" s="147" t="s">
        <v>5021</v>
      </c>
    </row>
    <row r="1410" spans="1:34" x14ac:dyDescent="0.25">
      <c r="A1410" s="147" t="s">
        <v>2149</v>
      </c>
      <c r="B1410" s="140" t="s">
        <v>8470</v>
      </c>
      <c r="C1410" s="147" t="s">
        <v>1166</v>
      </c>
      <c r="D1410" s="140" t="s">
        <v>8500</v>
      </c>
      <c r="E1410" s="147" t="s">
        <v>151</v>
      </c>
      <c r="F1410" s="140" t="s">
        <v>8569</v>
      </c>
      <c r="G1410" s="147" t="s">
        <v>1812</v>
      </c>
      <c r="H1410" s="140" t="s">
        <v>9605</v>
      </c>
      <c r="I1410" s="147" t="s">
        <v>5785</v>
      </c>
      <c r="J1410" s="147">
        <v>1</v>
      </c>
      <c r="K1410" s="132">
        <f t="shared" si="168"/>
        <v>1506255</v>
      </c>
      <c r="L1410" s="132">
        <v>944603</v>
      </c>
      <c r="M1410" s="132">
        <v>561652</v>
      </c>
      <c r="N1410" s="132">
        <v>944603.00000000012</v>
      </c>
      <c r="O1410" s="133" t="s">
        <v>4679</v>
      </c>
      <c r="P1410" s="132">
        <v>566651</v>
      </c>
      <c r="Q1410" s="132">
        <f t="shared" si="169"/>
        <v>1511254</v>
      </c>
      <c r="R1410" s="132">
        <v>944603</v>
      </c>
      <c r="S1410" s="132">
        <v>566651</v>
      </c>
      <c r="T1410" s="169">
        <f t="shared" si="170"/>
        <v>0.99999999999999989</v>
      </c>
      <c r="U1410" s="169">
        <f t="shared" si="171"/>
        <v>1</v>
      </c>
      <c r="V1410" s="169">
        <f t="shared" si="172"/>
        <v>1.0089005291532835</v>
      </c>
      <c r="W1410" s="169">
        <f t="shared" si="173"/>
        <v>1.0033188271574203</v>
      </c>
      <c r="X1410" s="170">
        <v>1</v>
      </c>
      <c r="Y1410" s="139">
        <v>38441</v>
      </c>
      <c r="Z1410" s="139">
        <v>38499</v>
      </c>
      <c r="AA1410" s="139">
        <v>38579</v>
      </c>
      <c r="AB1410" s="139">
        <v>38727</v>
      </c>
      <c r="AC1410" s="139">
        <v>38776</v>
      </c>
      <c r="AD1410" s="147">
        <f t="shared" si="174"/>
        <v>148</v>
      </c>
      <c r="AE1410" s="131">
        <v>484</v>
      </c>
      <c r="AG1410" s="147">
        <v>1</v>
      </c>
      <c r="AH1410" s="147" t="s">
        <v>5021</v>
      </c>
    </row>
    <row r="1411" spans="1:34" x14ac:dyDescent="0.25">
      <c r="A1411" s="147" t="s">
        <v>2149</v>
      </c>
      <c r="B1411" s="140" t="s">
        <v>8470</v>
      </c>
      <c r="C1411" s="147" t="s">
        <v>1166</v>
      </c>
      <c r="D1411" s="140" t="s">
        <v>8500</v>
      </c>
      <c r="E1411" s="147" t="s">
        <v>151</v>
      </c>
      <c r="F1411" s="140" t="s">
        <v>8569</v>
      </c>
      <c r="G1411" s="147" t="s">
        <v>1812</v>
      </c>
      <c r="H1411" s="140" t="s">
        <v>9605</v>
      </c>
      <c r="I1411" s="147" t="s">
        <v>3253</v>
      </c>
      <c r="J1411" s="147">
        <v>1</v>
      </c>
      <c r="K1411" s="132">
        <f t="shared" si="168"/>
        <v>1590500</v>
      </c>
      <c r="L1411" s="132">
        <v>1113350</v>
      </c>
      <c r="M1411" s="132">
        <v>477150</v>
      </c>
      <c r="N1411" s="132">
        <v>1050857.29</v>
      </c>
      <c r="O1411" s="133" t="s">
        <v>4679</v>
      </c>
      <c r="P1411" s="132">
        <v>477882.51</v>
      </c>
      <c r="Q1411" s="132">
        <f t="shared" si="169"/>
        <v>1528739.8</v>
      </c>
      <c r="R1411" s="132">
        <v>1050857.29</v>
      </c>
      <c r="S1411" s="132">
        <v>477882.51</v>
      </c>
      <c r="T1411" s="169">
        <f t="shared" si="170"/>
        <v>1</v>
      </c>
      <c r="U1411" s="169">
        <f t="shared" si="171"/>
        <v>1</v>
      </c>
      <c r="V1411" s="169">
        <f t="shared" si="172"/>
        <v>1.0015351776171015</v>
      </c>
      <c r="W1411" s="169">
        <f t="shared" si="173"/>
        <v>0.96116931782458348</v>
      </c>
      <c r="X1411" s="170">
        <v>1</v>
      </c>
      <c r="Y1411" s="139">
        <v>39202</v>
      </c>
      <c r="Z1411" s="139">
        <v>39259</v>
      </c>
      <c r="AA1411" s="139">
        <v>39391</v>
      </c>
      <c r="AB1411" s="139">
        <v>39994</v>
      </c>
      <c r="AC1411" s="139" t="s">
        <v>5740</v>
      </c>
      <c r="AD1411" s="147">
        <f t="shared" si="174"/>
        <v>603</v>
      </c>
      <c r="AE1411" s="131">
        <v>320</v>
      </c>
      <c r="AG1411" s="147">
        <v>1</v>
      </c>
      <c r="AH1411" s="147" t="s">
        <v>5021</v>
      </c>
    </row>
    <row r="1412" spans="1:34" x14ac:dyDescent="0.25">
      <c r="A1412" s="147" t="s">
        <v>2149</v>
      </c>
      <c r="B1412" s="140" t="s">
        <v>8470</v>
      </c>
      <c r="C1412" s="147" t="s">
        <v>1166</v>
      </c>
      <c r="D1412" s="140" t="s">
        <v>8500</v>
      </c>
      <c r="E1412" s="147" t="s">
        <v>151</v>
      </c>
      <c r="F1412" s="140" t="s">
        <v>8569</v>
      </c>
      <c r="G1412" s="147" t="s">
        <v>5786</v>
      </c>
      <c r="H1412" s="140" t="s">
        <v>9606</v>
      </c>
      <c r="I1412" s="147" t="s">
        <v>3257</v>
      </c>
      <c r="J1412" s="147">
        <v>1</v>
      </c>
      <c r="K1412" s="132">
        <f t="shared" si="168"/>
        <v>917167</v>
      </c>
      <c r="L1412" s="132">
        <v>281847</v>
      </c>
      <c r="M1412" s="132">
        <v>635320</v>
      </c>
      <c r="N1412" s="132">
        <v>281847</v>
      </c>
      <c r="O1412" s="133" t="s">
        <v>4679</v>
      </c>
      <c r="P1412" s="132">
        <v>642363</v>
      </c>
      <c r="Q1412" s="132">
        <f t="shared" si="169"/>
        <v>924210</v>
      </c>
      <c r="R1412" s="132">
        <v>281847</v>
      </c>
      <c r="S1412" s="132">
        <v>642363</v>
      </c>
      <c r="T1412" s="169">
        <f t="shared" si="170"/>
        <v>1</v>
      </c>
      <c r="U1412" s="169">
        <f t="shared" si="171"/>
        <v>1</v>
      </c>
      <c r="V1412" s="169">
        <f t="shared" si="172"/>
        <v>1.0110857520619529</v>
      </c>
      <c r="W1412" s="169">
        <f t="shared" si="173"/>
        <v>1.0076790813450549</v>
      </c>
      <c r="X1412" s="170">
        <v>1</v>
      </c>
      <c r="Y1412" s="139">
        <v>38441</v>
      </c>
      <c r="Z1412" s="139">
        <v>38499</v>
      </c>
      <c r="AA1412" s="139">
        <v>38560</v>
      </c>
      <c r="AB1412" s="139">
        <v>39047</v>
      </c>
      <c r="AC1412" s="139">
        <v>39048</v>
      </c>
      <c r="AD1412" s="147">
        <f t="shared" si="174"/>
        <v>487</v>
      </c>
      <c r="AE1412" s="131">
        <v>365</v>
      </c>
      <c r="AG1412" s="147">
        <v>1</v>
      </c>
      <c r="AH1412" s="147" t="s">
        <v>5021</v>
      </c>
    </row>
    <row r="1413" spans="1:34" x14ac:dyDescent="0.25">
      <c r="A1413" s="147" t="s">
        <v>2149</v>
      </c>
      <c r="B1413" s="140" t="s">
        <v>8470</v>
      </c>
      <c r="C1413" s="147" t="s">
        <v>1166</v>
      </c>
      <c r="D1413" s="140" t="s">
        <v>8500</v>
      </c>
      <c r="E1413" s="147" t="s">
        <v>1699</v>
      </c>
      <c r="F1413" s="140" t="s">
        <v>8587</v>
      </c>
      <c r="G1413" s="147" t="s">
        <v>1708</v>
      </c>
      <c r="H1413" s="140" t="s">
        <v>9608</v>
      </c>
      <c r="I1413" s="147" t="s">
        <v>5868</v>
      </c>
      <c r="J1413" s="147">
        <v>1</v>
      </c>
      <c r="K1413" s="132">
        <f t="shared" si="168"/>
        <v>1473574</v>
      </c>
      <c r="L1413" s="132">
        <v>841648</v>
      </c>
      <c r="M1413" s="132">
        <v>631926</v>
      </c>
      <c r="N1413" s="132">
        <v>757483.20000000007</v>
      </c>
      <c r="O1413" s="133" t="s">
        <v>4699</v>
      </c>
      <c r="P1413" s="132">
        <v>367591</v>
      </c>
      <c r="Q1413" s="132">
        <f t="shared" si="169"/>
        <v>1125074.2</v>
      </c>
      <c r="R1413" s="132">
        <v>757483.2</v>
      </c>
      <c r="S1413" s="132">
        <v>367591</v>
      </c>
      <c r="T1413" s="169">
        <f t="shared" si="170"/>
        <v>0.99999999999999989</v>
      </c>
      <c r="U1413" s="169">
        <f t="shared" si="171"/>
        <v>1</v>
      </c>
      <c r="V1413" s="169">
        <f t="shared" si="172"/>
        <v>0.58169943949133285</v>
      </c>
      <c r="W1413" s="169">
        <f t="shared" si="173"/>
        <v>0.76350030605860308</v>
      </c>
      <c r="X1413" s="170">
        <v>1</v>
      </c>
      <c r="Y1413" s="139">
        <v>39065</v>
      </c>
      <c r="Z1413" s="139">
        <v>39197</v>
      </c>
      <c r="AA1413" s="139">
        <v>39244</v>
      </c>
      <c r="AB1413" s="139">
        <v>39730</v>
      </c>
      <c r="AC1413" s="139">
        <v>39767</v>
      </c>
      <c r="AD1413" s="147">
        <f t="shared" si="174"/>
        <v>486</v>
      </c>
      <c r="AE1413" s="131">
        <v>112</v>
      </c>
      <c r="AG1413" s="147">
        <v>1</v>
      </c>
      <c r="AH1413" s="147" t="s">
        <v>5021</v>
      </c>
    </row>
    <row r="1414" spans="1:34" x14ac:dyDescent="0.25">
      <c r="A1414" s="147" t="s">
        <v>2149</v>
      </c>
      <c r="B1414" s="140" t="s">
        <v>8470</v>
      </c>
      <c r="C1414" s="147" t="s">
        <v>1166</v>
      </c>
      <c r="D1414" s="140" t="s">
        <v>8500</v>
      </c>
      <c r="E1414" s="147" t="s">
        <v>1699</v>
      </c>
      <c r="F1414" s="140" t="s">
        <v>8587</v>
      </c>
      <c r="G1414" s="147" t="s">
        <v>5886</v>
      </c>
      <c r="H1414" s="140" t="s">
        <v>10982</v>
      </c>
      <c r="I1414" s="147" t="s">
        <v>5887</v>
      </c>
      <c r="J1414" s="147">
        <v>2</v>
      </c>
      <c r="K1414" s="132">
        <f t="shared" si="168"/>
        <v>2363875.34</v>
      </c>
      <c r="L1414" s="132">
        <v>1766329.37</v>
      </c>
      <c r="M1414" s="132">
        <v>597545.97</v>
      </c>
      <c r="N1414" s="132">
        <v>1766328.69</v>
      </c>
      <c r="O1414" s="133" t="s">
        <v>4679</v>
      </c>
      <c r="P1414" s="132">
        <v>597061.31000000006</v>
      </c>
      <c r="Q1414" s="132">
        <f t="shared" si="169"/>
        <v>2363390</v>
      </c>
      <c r="R1414" s="132">
        <v>1766328.69</v>
      </c>
      <c r="S1414" s="132">
        <v>597061.31000000006</v>
      </c>
      <c r="T1414" s="169">
        <f t="shared" si="170"/>
        <v>1</v>
      </c>
      <c r="U1414" s="169">
        <f t="shared" si="171"/>
        <v>1</v>
      </c>
      <c r="V1414" s="169">
        <f t="shared" si="172"/>
        <v>0.99918891595905179</v>
      </c>
      <c r="W1414" s="169">
        <f t="shared" si="173"/>
        <v>0.99979468460464593</v>
      </c>
      <c r="X1414" s="170">
        <v>1</v>
      </c>
      <c r="Y1414" s="139">
        <v>39570</v>
      </c>
      <c r="Z1414" s="139">
        <v>39584</v>
      </c>
      <c r="AA1414" s="139">
        <v>39764</v>
      </c>
      <c r="AB1414" s="139">
        <v>39989</v>
      </c>
      <c r="AC1414" s="139" t="s">
        <v>5740</v>
      </c>
      <c r="AD1414" s="147">
        <f t="shared" si="174"/>
        <v>225</v>
      </c>
      <c r="AE1414" s="131">
        <v>110</v>
      </c>
      <c r="AG1414" s="147">
        <v>1</v>
      </c>
      <c r="AH1414" s="147" t="s">
        <v>5021</v>
      </c>
    </row>
    <row r="1415" spans="1:34" s="194" customFormat="1" x14ac:dyDescent="0.25">
      <c r="A1415" s="194" t="s">
        <v>2149</v>
      </c>
      <c r="B1415" s="195" t="s">
        <v>8470</v>
      </c>
      <c r="C1415" s="194" t="s">
        <v>1166</v>
      </c>
      <c r="D1415" s="195" t="s">
        <v>8500</v>
      </c>
      <c r="E1415" s="194" t="s">
        <v>1699</v>
      </c>
      <c r="F1415" s="195" t="s">
        <v>8587</v>
      </c>
      <c r="G1415" s="194" t="s">
        <v>1411</v>
      </c>
      <c r="H1415" s="195" t="s">
        <v>10983</v>
      </c>
      <c r="I1415" s="194" t="s">
        <v>5887</v>
      </c>
      <c r="J1415" s="194">
        <v>2</v>
      </c>
      <c r="K1415" s="196">
        <f>L1415+M1415</f>
        <v>2363875.34</v>
      </c>
      <c r="L1415" s="196">
        <v>1766329.37</v>
      </c>
      <c r="M1415" s="196">
        <v>597545.97</v>
      </c>
      <c r="N1415" s="196">
        <v>1766328.69</v>
      </c>
      <c r="O1415" s="134" t="s">
        <v>4679</v>
      </c>
      <c r="P1415" s="196">
        <v>597061.31000000006</v>
      </c>
      <c r="Q1415" s="196">
        <f>R1415+S1415</f>
        <v>2363390</v>
      </c>
      <c r="R1415" s="196">
        <v>1766328.69</v>
      </c>
      <c r="S1415" s="196">
        <v>597061.31000000006</v>
      </c>
      <c r="T1415" s="197">
        <f>R1415/N1415</f>
        <v>1</v>
      </c>
      <c r="U1415" s="197">
        <f>S1415/P1415</f>
        <v>1</v>
      </c>
      <c r="V1415" s="197">
        <f>P1415/M1415</f>
        <v>0.99918891595905179</v>
      </c>
      <c r="W1415" s="197">
        <f>Q1415/K1415</f>
        <v>0.99979468460464593</v>
      </c>
      <c r="X1415" s="198">
        <v>1</v>
      </c>
      <c r="Y1415" s="199">
        <v>39570</v>
      </c>
      <c r="Z1415" s="199">
        <v>39584</v>
      </c>
      <c r="AA1415" s="199">
        <v>39764</v>
      </c>
      <c r="AB1415" s="199">
        <v>39989</v>
      </c>
      <c r="AC1415" s="199" t="s">
        <v>5740</v>
      </c>
      <c r="AD1415" s="194">
        <f>AB1415-AA1415</f>
        <v>225</v>
      </c>
      <c r="AE1415" s="200">
        <v>110</v>
      </c>
      <c r="AG1415" s="194">
        <v>1</v>
      </c>
      <c r="AH1415" s="194" t="s">
        <v>5021</v>
      </c>
    </row>
    <row r="1416" spans="1:34" x14ac:dyDescent="0.25">
      <c r="A1416" s="147" t="s">
        <v>2149</v>
      </c>
      <c r="B1416" s="140" t="s">
        <v>8470</v>
      </c>
      <c r="C1416" s="147" t="s">
        <v>1166</v>
      </c>
      <c r="D1416" s="140" t="s">
        <v>8500</v>
      </c>
      <c r="E1416" s="147" t="s">
        <v>1699</v>
      </c>
      <c r="F1416" s="140" t="s">
        <v>8587</v>
      </c>
      <c r="G1416" s="147" t="s">
        <v>4227</v>
      </c>
      <c r="H1416" s="140" t="s">
        <v>10984</v>
      </c>
      <c r="I1416" s="147" t="s">
        <v>3626</v>
      </c>
      <c r="J1416" s="147">
        <v>1</v>
      </c>
      <c r="K1416" s="132">
        <f t="shared" si="168"/>
        <v>859058</v>
      </c>
      <c r="L1416" s="132">
        <v>697077</v>
      </c>
      <c r="M1416" s="132">
        <v>161981</v>
      </c>
      <c r="N1416" s="132">
        <v>697077</v>
      </c>
      <c r="O1416" s="133" t="s">
        <v>4679</v>
      </c>
      <c r="P1416" s="132">
        <v>171981</v>
      </c>
      <c r="Q1416" s="132">
        <f t="shared" si="169"/>
        <v>869058</v>
      </c>
      <c r="R1416" s="132">
        <v>697077</v>
      </c>
      <c r="S1416" s="132">
        <v>171981</v>
      </c>
      <c r="T1416" s="169">
        <f t="shared" si="170"/>
        <v>1</v>
      </c>
      <c r="U1416" s="169">
        <f t="shared" si="171"/>
        <v>1</v>
      </c>
      <c r="V1416" s="169">
        <f t="shared" si="172"/>
        <v>1.0617356356609726</v>
      </c>
      <c r="W1416" s="169">
        <f t="shared" si="173"/>
        <v>1.0116406575574641</v>
      </c>
      <c r="X1416" s="170">
        <v>1</v>
      </c>
      <c r="Y1416" s="139">
        <v>39570</v>
      </c>
      <c r="Z1416" s="139">
        <v>39849</v>
      </c>
      <c r="AA1416" s="139">
        <v>39906</v>
      </c>
      <c r="AB1416" s="139">
        <v>39958</v>
      </c>
      <c r="AC1416" s="139">
        <v>39976</v>
      </c>
      <c r="AD1416" s="147">
        <f t="shared" si="174"/>
        <v>52</v>
      </c>
      <c r="AE1416" s="131">
        <v>214</v>
      </c>
      <c r="AG1416" s="147">
        <v>1</v>
      </c>
      <c r="AH1416" s="147" t="s">
        <v>5021</v>
      </c>
    </row>
    <row r="1417" spans="1:34" x14ac:dyDescent="0.25">
      <c r="A1417" s="147" t="s">
        <v>2149</v>
      </c>
      <c r="B1417" s="140" t="s">
        <v>8470</v>
      </c>
      <c r="C1417" s="147" t="s">
        <v>1166</v>
      </c>
      <c r="D1417" s="140" t="s">
        <v>8500</v>
      </c>
      <c r="E1417" s="147" t="s">
        <v>1699</v>
      </c>
      <c r="F1417" s="140" t="s">
        <v>8587</v>
      </c>
      <c r="G1417" s="147" t="s">
        <v>1701</v>
      </c>
      <c r="H1417" s="140" t="s">
        <v>10985</v>
      </c>
      <c r="I1417" s="147" t="s">
        <v>5909</v>
      </c>
      <c r="J1417" s="147">
        <v>1</v>
      </c>
      <c r="K1417" s="132">
        <f t="shared" si="168"/>
        <v>1316721.5</v>
      </c>
      <c r="L1417" s="132">
        <v>1034422.5</v>
      </c>
      <c r="M1417" s="132">
        <v>282299</v>
      </c>
      <c r="N1417" s="132">
        <v>1030491.99</v>
      </c>
      <c r="O1417" s="133" t="s">
        <v>4679</v>
      </c>
      <c r="P1417" s="132">
        <v>266804</v>
      </c>
      <c r="Q1417" s="132">
        <f t="shared" si="169"/>
        <v>1297295.99</v>
      </c>
      <c r="R1417" s="132">
        <v>1030491.99</v>
      </c>
      <c r="S1417" s="132">
        <v>266804</v>
      </c>
      <c r="T1417" s="169">
        <f t="shared" si="170"/>
        <v>1</v>
      </c>
      <c r="U1417" s="169">
        <f t="shared" si="171"/>
        <v>1</v>
      </c>
      <c r="V1417" s="169">
        <f t="shared" si="172"/>
        <v>0.94511138898827129</v>
      </c>
      <c r="W1417" s="169">
        <f t="shared" si="173"/>
        <v>0.98524706249575178</v>
      </c>
      <c r="X1417" s="170">
        <v>1</v>
      </c>
      <c r="Y1417" s="139">
        <v>39570</v>
      </c>
      <c r="Z1417" s="139">
        <v>39849</v>
      </c>
      <c r="AA1417" s="139">
        <v>39906</v>
      </c>
      <c r="AB1417" s="139">
        <v>39990</v>
      </c>
      <c r="AC1417" s="139">
        <v>39994</v>
      </c>
      <c r="AD1417" s="147">
        <f t="shared" si="174"/>
        <v>84</v>
      </c>
      <c r="AE1417" s="131">
        <v>46</v>
      </c>
      <c r="AG1417" s="147">
        <v>1</v>
      </c>
      <c r="AH1417" s="147" t="s">
        <v>5021</v>
      </c>
    </row>
    <row r="1418" spans="1:34" x14ac:dyDescent="0.25">
      <c r="A1418" s="147" t="s">
        <v>2149</v>
      </c>
      <c r="B1418" s="140" t="s">
        <v>8470</v>
      </c>
      <c r="C1418" s="147" t="s">
        <v>1166</v>
      </c>
      <c r="D1418" s="140" t="s">
        <v>8500</v>
      </c>
      <c r="E1418" s="147" t="s">
        <v>1699</v>
      </c>
      <c r="F1418" s="140" t="s">
        <v>8587</v>
      </c>
      <c r="G1418" s="147" t="s">
        <v>3942</v>
      </c>
      <c r="H1418" s="140" t="s">
        <v>10986</v>
      </c>
      <c r="I1418" s="147" t="s">
        <v>5868</v>
      </c>
      <c r="J1418" s="147">
        <v>1</v>
      </c>
      <c r="K1418" s="132">
        <f t="shared" si="168"/>
        <v>1454166</v>
      </c>
      <c r="L1418" s="132">
        <v>1020640</v>
      </c>
      <c r="M1418" s="132">
        <v>433526</v>
      </c>
      <c r="N1418" s="132">
        <v>977183.8</v>
      </c>
      <c r="O1418" s="133" t="s">
        <v>4679</v>
      </c>
      <c r="P1418" s="132">
        <v>433526</v>
      </c>
      <c r="Q1418" s="132">
        <f t="shared" si="169"/>
        <v>1410709.8</v>
      </c>
      <c r="R1418" s="132">
        <v>977183.8</v>
      </c>
      <c r="S1418" s="132">
        <v>433526</v>
      </c>
      <c r="T1418" s="169">
        <f t="shared" si="170"/>
        <v>1</v>
      </c>
      <c r="U1418" s="169">
        <f t="shared" si="171"/>
        <v>1</v>
      </c>
      <c r="V1418" s="169">
        <f t="shared" si="172"/>
        <v>1</v>
      </c>
      <c r="W1418" s="169">
        <f t="shared" si="173"/>
        <v>0.97011606652885574</v>
      </c>
      <c r="X1418" s="170">
        <v>1</v>
      </c>
      <c r="Y1418" s="139">
        <v>39065</v>
      </c>
      <c r="Z1418" s="139">
        <v>39197</v>
      </c>
      <c r="AA1418" s="139">
        <v>39259</v>
      </c>
      <c r="AB1418" s="139">
        <v>39430</v>
      </c>
      <c r="AC1418" s="139">
        <v>39510</v>
      </c>
      <c r="AD1418" s="147">
        <f t="shared" si="174"/>
        <v>171</v>
      </c>
      <c r="AE1418" s="131">
        <v>120</v>
      </c>
      <c r="AG1418" s="147">
        <v>1</v>
      </c>
      <c r="AH1418" s="147" t="s">
        <v>5021</v>
      </c>
    </row>
    <row r="1419" spans="1:34" x14ac:dyDescent="0.25">
      <c r="A1419" s="147" t="s">
        <v>2149</v>
      </c>
      <c r="B1419" s="140" t="s">
        <v>8470</v>
      </c>
      <c r="C1419" s="147" t="s">
        <v>1166</v>
      </c>
      <c r="D1419" s="140" t="s">
        <v>8500</v>
      </c>
      <c r="E1419" s="147" t="s">
        <v>1699</v>
      </c>
      <c r="F1419" s="140" t="s">
        <v>8587</v>
      </c>
      <c r="G1419" s="147" t="s">
        <v>53</v>
      </c>
      <c r="H1419" s="140" t="s">
        <v>9611</v>
      </c>
      <c r="I1419" s="147" t="s">
        <v>5888</v>
      </c>
      <c r="J1419" s="147">
        <v>1</v>
      </c>
      <c r="K1419" s="132">
        <f t="shared" si="168"/>
        <v>1715953.95</v>
      </c>
      <c r="L1419" s="132">
        <v>1256009.95</v>
      </c>
      <c r="M1419" s="132">
        <v>459944</v>
      </c>
      <c r="N1419" s="132">
        <v>1235737.8399999999</v>
      </c>
      <c r="O1419" s="133" t="s">
        <v>4679</v>
      </c>
      <c r="P1419" s="132">
        <v>343405</v>
      </c>
      <c r="Q1419" s="132">
        <f t="shared" si="169"/>
        <v>1579142.84</v>
      </c>
      <c r="R1419" s="132">
        <v>1235737.8400000001</v>
      </c>
      <c r="S1419" s="132">
        <v>343405</v>
      </c>
      <c r="T1419" s="169">
        <f t="shared" si="170"/>
        <v>1.0000000000000002</v>
      </c>
      <c r="U1419" s="169">
        <f t="shared" si="171"/>
        <v>1</v>
      </c>
      <c r="V1419" s="169">
        <f t="shared" si="172"/>
        <v>0.74662350199154681</v>
      </c>
      <c r="W1419" s="169">
        <f t="shared" si="173"/>
        <v>0.92027110634291798</v>
      </c>
      <c r="X1419" s="170">
        <v>1</v>
      </c>
      <c r="Y1419" s="139">
        <v>39570</v>
      </c>
      <c r="Z1419" s="139">
        <v>39584</v>
      </c>
      <c r="AA1419" s="139">
        <v>39868</v>
      </c>
      <c r="AB1419" s="139">
        <v>39963</v>
      </c>
      <c r="AC1419" s="139">
        <v>39973</v>
      </c>
      <c r="AD1419" s="147">
        <f t="shared" si="174"/>
        <v>95</v>
      </c>
      <c r="AE1419" s="131">
        <v>120</v>
      </c>
      <c r="AG1419" s="147">
        <v>1</v>
      </c>
      <c r="AH1419" s="147" t="s">
        <v>5021</v>
      </c>
    </row>
    <row r="1420" spans="1:34" x14ac:dyDescent="0.25">
      <c r="A1420" s="147" t="s">
        <v>2149</v>
      </c>
      <c r="B1420" s="140" t="s">
        <v>8470</v>
      </c>
      <c r="C1420" s="147" t="s">
        <v>1166</v>
      </c>
      <c r="D1420" s="140" t="s">
        <v>8500</v>
      </c>
      <c r="E1420" s="147" t="s">
        <v>1699</v>
      </c>
      <c r="F1420" s="140" t="s">
        <v>8587</v>
      </c>
      <c r="G1420" s="147" t="s">
        <v>1703</v>
      </c>
      <c r="H1420" s="140" t="s">
        <v>9612</v>
      </c>
      <c r="I1420" s="147" t="s">
        <v>3201</v>
      </c>
      <c r="J1420" s="147">
        <v>1</v>
      </c>
      <c r="K1420" s="132">
        <f t="shared" si="168"/>
        <v>966645</v>
      </c>
      <c r="L1420" s="132">
        <v>674525</v>
      </c>
      <c r="M1420" s="132">
        <v>292120</v>
      </c>
      <c r="N1420" s="132">
        <v>674525</v>
      </c>
      <c r="O1420" s="133" t="s">
        <v>4679</v>
      </c>
      <c r="P1420" s="132">
        <v>297120</v>
      </c>
      <c r="Q1420" s="132">
        <f t="shared" si="169"/>
        <v>971645</v>
      </c>
      <c r="R1420" s="132">
        <v>674525</v>
      </c>
      <c r="S1420" s="132">
        <v>297120</v>
      </c>
      <c r="T1420" s="169">
        <f t="shared" si="170"/>
        <v>1</v>
      </c>
      <c r="U1420" s="169">
        <f t="shared" si="171"/>
        <v>1</v>
      </c>
      <c r="V1420" s="169">
        <f t="shared" si="172"/>
        <v>1.0171162535944132</v>
      </c>
      <c r="W1420" s="169">
        <f t="shared" si="173"/>
        <v>1.0051725297291145</v>
      </c>
      <c r="X1420" s="170">
        <v>1</v>
      </c>
      <c r="Y1420" s="139">
        <v>39065</v>
      </c>
      <c r="Z1420" s="139">
        <v>39197</v>
      </c>
      <c r="AA1420" s="139">
        <v>39259</v>
      </c>
      <c r="AB1420" s="139">
        <v>39769</v>
      </c>
      <c r="AC1420" s="139">
        <v>39877</v>
      </c>
      <c r="AD1420" s="147">
        <f t="shared" si="174"/>
        <v>510</v>
      </c>
      <c r="AE1420" s="131">
        <v>117</v>
      </c>
      <c r="AF1420" s="147" t="s">
        <v>5869</v>
      </c>
      <c r="AG1420" s="147">
        <v>1</v>
      </c>
      <c r="AH1420" s="147" t="s">
        <v>5021</v>
      </c>
    </row>
    <row r="1421" spans="1:34" x14ac:dyDescent="0.25">
      <c r="A1421" s="147" t="s">
        <v>2149</v>
      </c>
      <c r="B1421" s="140" t="s">
        <v>8470</v>
      </c>
      <c r="C1421" s="147" t="s">
        <v>1166</v>
      </c>
      <c r="D1421" s="140" t="s">
        <v>8500</v>
      </c>
      <c r="E1421" s="147" t="s">
        <v>1699</v>
      </c>
      <c r="F1421" s="140" t="s">
        <v>8587</v>
      </c>
      <c r="G1421" s="147" t="s">
        <v>2549</v>
      </c>
      <c r="H1421" s="140" t="s">
        <v>10987</v>
      </c>
      <c r="I1421" s="147" t="s">
        <v>5868</v>
      </c>
      <c r="J1421" s="147">
        <v>1</v>
      </c>
      <c r="K1421" s="132">
        <f t="shared" si="168"/>
        <v>1389239</v>
      </c>
      <c r="L1421" s="132">
        <v>1007233</v>
      </c>
      <c r="M1421" s="132">
        <v>382006</v>
      </c>
      <c r="N1421" s="132">
        <v>1007145.0000000001</v>
      </c>
      <c r="O1421" s="133" t="s">
        <v>4679</v>
      </c>
      <c r="P1421" s="132">
        <v>340828</v>
      </c>
      <c r="Q1421" s="132">
        <f t="shared" si="169"/>
        <v>1347973</v>
      </c>
      <c r="R1421" s="132">
        <v>1007145</v>
      </c>
      <c r="S1421" s="132">
        <v>340828</v>
      </c>
      <c r="T1421" s="169">
        <f t="shared" si="170"/>
        <v>0.99999999999999989</v>
      </c>
      <c r="U1421" s="169">
        <f t="shared" si="171"/>
        <v>1</v>
      </c>
      <c r="V1421" s="169">
        <f t="shared" si="172"/>
        <v>0.89220588158301184</v>
      </c>
      <c r="W1421" s="169">
        <f t="shared" si="173"/>
        <v>0.97029596779243887</v>
      </c>
      <c r="X1421" s="170">
        <v>1</v>
      </c>
      <c r="Y1421" s="139">
        <v>39065</v>
      </c>
      <c r="Z1421" s="139">
        <v>39197</v>
      </c>
      <c r="AA1421" s="139">
        <v>39496</v>
      </c>
      <c r="AB1421" s="139">
        <v>39963</v>
      </c>
      <c r="AC1421" s="139">
        <v>39992</v>
      </c>
      <c r="AD1421" s="147">
        <f t="shared" si="174"/>
        <v>467</v>
      </c>
      <c r="AE1421" s="131">
        <v>98</v>
      </c>
      <c r="AG1421" s="147">
        <v>1</v>
      </c>
      <c r="AH1421" s="147" t="s">
        <v>5021</v>
      </c>
    </row>
    <row r="1422" spans="1:34" x14ac:dyDescent="0.25">
      <c r="A1422" s="147" t="s">
        <v>2149</v>
      </c>
      <c r="B1422" s="140" t="s">
        <v>8470</v>
      </c>
      <c r="C1422" s="147" t="s">
        <v>1166</v>
      </c>
      <c r="D1422" s="140" t="s">
        <v>8500</v>
      </c>
      <c r="E1422" s="147" t="s">
        <v>1699</v>
      </c>
      <c r="F1422" s="140" t="s">
        <v>8587</v>
      </c>
      <c r="G1422" s="147" t="s">
        <v>298</v>
      </c>
      <c r="H1422" s="140" t="s">
        <v>9613</v>
      </c>
      <c r="I1422" s="147" t="s">
        <v>5870</v>
      </c>
      <c r="J1422" s="147">
        <v>1</v>
      </c>
      <c r="K1422" s="132">
        <f t="shared" si="168"/>
        <v>2416144</v>
      </c>
      <c r="L1422" s="132">
        <v>1626294</v>
      </c>
      <c r="M1422" s="132">
        <v>789850</v>
      </c>
      <c r="N1422" s="132">
        <v>1519694</v>
      </c>
      <c r="O1422" s="133" t="s">
        <v>4679</v>
      </c>
      <c r="P1422" s="132">
        <v>190000</v>
      </c>
      <c r="Q1422" s="132">
        <f t="shared" si="169"/>
        <v>1709694</v>
      </c>
      <c r="R1422" s="132">
        <v>1519694</v>
      </c>
      <c r="S1422" s="132">
        <v>190000</v>
      </c>
      <c r="T1422" s="169">
        <f t="shared" si="170"/>
        <v>1</v>
      </c>
      <c r="U1422" s="169">
        <f t="shared" si="171"/>
        <v>1</v>
      </c>
      <c r="V1422" s="169">
        <f t="shared" si="172"/>
        <v>0.24055200354497688</v>
      </c>
      <c r="W1422" s="169">
        <f t="shared" si="173"/>
        <v>0.7076126257375388</v>
      </c>
      <c r="X1422" s="170">
        <v>1</v>
      </c>
      <c r="Y1422" s="139">
        <v>39065</v>
      </c>
      <c r="Z1422" s="139">
        <v>39197</v>
      </c>
      <c r="AA1422" s="139">
        <v>39776</v>
      </c>
      <c r="AB1422" s="139">
        <v>39844</v>
      </c>
      <c r="AC1422" s="139">
        <v>39857</v>
      </c>
      <c r="AD1422" s="147">
        <f t="shared" si="174"/>
        <v>68</v>
      </c>
      <c r="AE1422" s="131">
        <v>70</v>
      </c>
      <c r="AF1422" s="147" t="s">
        <v>5871</v>
      </c>
      <c r="AG1422" s="147">
        <v>1</v>
      </c>
      <c r="AH1422" s="147" t="s">
        <v>5021</v>
      </c>
    </row>
    <row r="1423" spans="1:34" x14ac:dyDescent="0.25">
      <c r="A1423" s="147" t="s">
        <v>2149</v>
      </c>
      <c r="B1423" s="140" t="s">
        <v>8470</v>
      </c>
      <c r="C1423" s="147" t="s">
        <v>1166</v>
      </c>
      <c r="D1423" s="140" t="s">
        <v>8500</v>
      </c>
      <c r="E1423" s="147" t="s">
        <v>1699</v>
      </c>
      <c r="F1423" s="140" t="s">
        <v>8587</v>
      </c>
      <c r="G1423" s="147" t="s">
        <v>4153</v>
      </c>
      <c r="H1423" s="140" t="s">
        <v>10988</v>
      </c>
      <c r="I1423" s="147" t="s">
        <v>490</v>
      </c>
      <c r="J1423" s="147">
        <v>1</v>
      </c>
      <c r="K1423" s="132">
        <f t="shared" si="168"/>
        <v>1213512.56</v>
      </c>
      <c r="L1423" s="132">
        <v>942179.56</v>
      </c>
      <c r="M1423" s="132">
        <v>271333</v>
      </c>
      <c r="N1423" s="132">
        <v>852044.55</v>
      </c>
      <c r="O1423" s="133" t="s">
        <v>4679</v>
      </c>
      <c r="P1423" s="132">
        <v>134629</v>
      </c>
      <c r="Q1423" s="132">
        <f t="shared" si="169"/>
        <v>986673.55</v>
      </c>
      <c r="R1423" s="132">
        <v>852044.55</v>
      </c>
      <c r="S1423" s="132">
        <v>134629</v>
      </c>
      <c r="T1423" s="169">
        <f t="shared" si="170"/>
        <v>1</v>
      </c>
      <c r="U1423" s="169">
        <f t="shared" si="171"/>
        <v>1</v>
      </c>
      <c r="V1423" s="169">
        <f t="shared" si="172"/>
        <v>0.49617628522885165</v>
      </c>
      <c r="W1423" s="169">
        <f t="shared" si="173"/>
        <v>0.81307238385732072</v>
      </c>
      <c r="X1423" s="170">
        <v>1</v>
      </c>
      <c r="Y1423" s="139">
        <v>39570</v>
      </c>
      <c r="Z1423" s="139">
        <v>39584</v>
      </c>
      <c r="AA1423" s="139">
        <v>39690</v>
      </c>
      <c r="AB1423" s="139">
        <v>39864</v>
      </c>
      <c r="AC1423" s="139">
        <v>39948</v>
      </c>
      <c r="AD1423" s="147">
        <f t="shared" si="174"/>
        <v>174</v>
      </c>
      <c r="AE1423" s="131">
        <v>540</v>
      </c>
      <c r="AG1423" s="147">
        <v>1</v>
      </c>
      <c r="AH1423" s="147" t="s">
        <v>5021</v>
      </c>
    </row>
    <row r="1424" spans="1:34" x14ac:dyDescent="0.25">
      <c r="A1424" s="147" t="s">
        <v>2149</v>
      </c>
      <c r="B1424" s="140" t="s">
        <v>8470</v>
      </c>
      <c r="C1424" s="147" t="s">
        <v>1166</v>
      </c>
      <c r="D1424" s="140" t="s">
        <v>8500</v>
      </c>
      <c r="E1424" s="147" t="s">
        <v>1699</v>
      </c>
      <c r="F1424" s="140" t="s">
        <v>8587</v>
      </c>
      <c r="G1424" s="147" t="s">
        <v>1705</v>
      </c>
      <c r="H1424" s="140" t="s">
        <v>9614</v>
      </c>
      <c r="I1424" s="147" t="s">
        <v>5889</v>
      </c>
      <c r="J1424" s="147">
        <v>1</v>
      </c>
      <c r="K1424" s="132">
        <f t="shared" si="168"/>
        <v>1152655.8799999999</v>
      </c>
      <c r="L1424" s="132">
        <v>852238.03</v>
      </c>
      <c r="M1424" s="132">
        <v>300417.84999999998</v>
      </c>
      <c r="N1424" s="132">
        <v>833067.78</v>
      </c>
      <c r="O1424" s="133" t="s">
        <v>4679</v>
      </c>
      <c r="P1424" s="132">
        <v>362558.85</v>
      </c>
      <c r="Q1424" s="132">
        <f t="shared" si="169"/>
        <v>1195626.6299999999</v>
      </c>
      <c r="R1424" s="132">
        <v>833067.78</v>
      </c>
      <c r="S1424" s="132">
        <v>362558.85</v>
      </c>
      <c r="T1424" s="169">
        <f t="shared" si="170"/>
        <v>1</v>
      </c>
      <c r="U1424" s="169">
        <f t="shared" si="171"/>
        <v>1</v>
      </c>
      <c r="V1424" s="169">
        <f t="shared" si="172"/>
        <v>1.2068485610958204</v>
      </c>
      <c r="W1424" s="169">
        <f t="shared" si="173"/>
        <v>1.0372797733873531</v>
      </c>
      <c r="X1424" s="170">
        <v>1</v>
      </c>
      <c r="Y1424" s="139">
        <v>39570</v>
      </c>
      <c r="Z1424" s="139">
        <v>39584</v>
      </c>
      <c r="AA1424" s="139">
        <v>39745</v>
      </c>
      <c r="AB1424" s="139">
        <v>39843</v>
      </c>
      <c r="AC1424" s="139">
        <v>39962</v>
      </c>
      <c r="AD1424" s="147">
        <f t="shared" si="174"/>
        <v>98</v>
      </c>
      <c r="AE1424" s="131">
        <v>230</v>
      </c>
      <c r="AG1424" s="147">
        <v>1</v>
      </c>
      <c r="AH1424" s="147" t="s">
        <v>5021</v>
      </c>
    </row>
    <row r="1425" spans="1:34" x14ac:dyDescent="0.25">
      <c r="A1425" s="147" t="s">
        <v>2149</v>
      </c>
      <c r="B1425" s="140" t="s">
        <v>8470</v>
      </c>
      <c r="C1425" s="147" t="s">
        <v>1166</v>
      </c>
      <c r="D1425" s="140" t="s">
        <v>8500</v>
      </c>
      <c r="E1425" s="147" t="s">
        <v>1699</v>
      </c>
      <c r="F1425" s="140" t="s">
        <v>8587</v>
      </c>
      <c r="G1425" s="147" t="s">
        <v>491</v>
      </c>
      <c r="H1425" s="140" t="s">
        <v>10989</v>
      </c>
      <c r="I1425" s="147" t="s">
        <v>5889</v>
      </c>
      <c r="J1425" s="147">
        <v>1</v>
      </c>
      <c r="K1425" s="132">
        <f t="shared" si="168"/>
        <v>1153256.5</v>
      </c>
      <c r="L1425" s="132">
        <v>812270.2</v>
      </c>
      <c r="M1425" s="132">
        <v>340986.3</v>
      </c>
      <c r="N1425" s="132">
        <v>812270.20000000007</v>
      </c>
      <c r="O1425" s="133" t="s">
        <v>4679</v>
      </c>
      <c r="P1425" s="132">
        <v>206378.3</v>
      </c>
      <c r="Q1425" s="132">
        <f t="shared" si="169"/>
        <v>1018648.5</v>
      </c>
      <c r="R1425" s="132">
        <v>812270.2</v>
      </c>
      <c r="S1425" s="132">
        <v>206378.3</v>
      </c>
      <c r="T1425" s="169">
        <f t="shared" si="170"/>
        <v>0.99999999999999989</v>
      </c>
      <c r="U1425" s="169">
        <f t="shared" si="171"/>
        <v>1</v>
      </c>
      <c r="V1425" s="169">
        <f t="shared" si="172"/>
        <v>0.60523927207632677</v>
      </c>
      <c r="W1425" s="169">
        <f t="shared" si="173"/>
        <v>0.88328008556639392</v>
      </c>
      <c r="X1425" s="170">
        <v>1</v>
      </c>
      <c r="Y1425" s="139">
        <v>39570</v>
      </c>
      <c r="Z1425" s="139">
        <v>39584</v>
      </c>
      <c r="AA1425" s="139">
        <v>39720</v>
      </c>
      <c r="AB1425" s="139">
        <v>39843</v>
      </c>
      <c r="AC1425" s="139">
        <v>39843</v>
      </c>
      <c r="AD1425" s="147">
        <f t="shared" si="174"/>
        <v>123</v>
      </c>
      <c r="AE1425" s="131">
        <v>300</v>
      </c>
      <c r="AG1425" s="147">
        <v>1</v>
      </c>
      <c r="AH1425" s="147" t="s">
        <v>5021</v>
      </c>
    </row>
    <row r="1426" spans="1:34" x14ac:dyDescent="0.25">
      <c r="A1426" s="147" t="s">
        <v>2149</v>
      </c>
      <c r="B1426" s="140" t="s">
        <v>8470</v>
      </c>
      <c r="C1426" s="147" t="s">
        <v>1166</v>
      </c>
      <c r="D1426" s="140" t="s">
        <v>8500</v>
      </c>
      <c r="E1426" s="147" t="s">
        <v>1699</v>
      </c>
      <c r="F1426" s="140" t="s">
        <v>8587</v>
      </c>
      <c r="G1426" s="147" t="s">
        <v>1710</v>
      </c>
      <c r="H1426" s="140" t="s">
        <v>9615</v>
      </c>
      <c r="I1426" s="147" t="s">
        <v>227</v>
      </c>
      <c r="J1426" s="147">
        <v>1</v>
      </c>
      <c r="K1426" s="132">
        <f t="shared" si="168"/>
        <v>1377272</v>
      </c>
      <c r="L1426" s="132">
        <v>928820</v>
      </c>
      <c r="M1426" s="132">
        <v>448452</v>
      </c>
      <c r="N1426" s="132">
        <v>923705</v>
      </c>
      <c r="O1426" s="133" t="s">
        <v>4679</v>
      </c>
      <c r="P1426" s="132">
        <v>333600</v>
      </c>
      <c r="Q1426" s="132">
        <f t="shared" si="169"/>
        <v>1257305</v>
      </c>
      <c r="R1426" s="132">
        <v>923705</v>
      </c>
      <c r="S1426" s="132">
        <v>333600</v>
      </c>
      <c r="T1426" s="169">
        <f t="shared" si="170"/>
        <v>1</v>
      </c>
      <c r="U1426" s="169">
        <f t="shared" si="171"/>
        <v>1</v>
      </c>
      <c r="V1426" s="169">
        <f t="shared" si="172"/>
        <v>0.74389232292419261</v>
      </c>
      <c r="W1426" s="169">
        <f t="shared" si="173"/>
        <v>0.91289520152881931</v>
      </c>
      <c r="X1426" s="170">
        <v>1</v>
      </c>
      <c r="Y1426" s="139">
        <v>39570</v>
      </c>
      <c r="Z1426" s="139">
        <v>39849</v>
      </c>
      <c r="AA1426" s="139">
        <v>39903</v>
      </c>
      <c r="AB1426" s="139">
        <v>39990</v>
      </c>
      <c r="AC1426" s="139">
        <v>39994</v>
      </c>
      <c r="AD1426" s="147">
        <f t="shared" si="174"/>
        <v>87</v>
      </c>
      <c r="AE1426" s="131">
        <v>98</v>
      </c>
      <c r="AG1426" s="147">
        <v>1</v>
      </c>
      <c r="AH1426" s="147" t="s">
        <v>5021</v>
      </c>
    </row>
    <row r="1427" spans="1:34" x14ac:dyDescent="0.25">
      <c r="A1427" s="147" t="s">
        <v>2149</v>
      </c>
      <c r="B1427" s="140" t="s">
        <v>8470</v>
      </c>
      <c r="C1427" s="147" t="s">
        <v>1166</v>
      </c>
      <c r="D1427" s="140" t="s">
        <v>8500</v>
      </c>
      <c r="E1427" s="147" t="s">
        <v>1699</v>
      </c>
      <c r="F1427" s="140" t="s">
        <v>8587</v>
      </c>
      <c r="G1427" s="147" t="s">
        <v>1711</v>
      </c>
      <c r="H1427" s="140" t="s">
        <v>9616</v>
      </c>
      <c r="I1427" s="147" t="s">
        <v>5910</v>
      </c>
      <c r="J1427" s="147">
        <v>1</v>
      </c>
      <c r="K1427" s="132">
        <f t="shared" si="168"/>
        <v>1280593</v>
      </c>
      <c r="L1427" s="132">
        <v>1050562</v>
      </c>
      <c r="M1427" s="132">
        <v>230031</v>
      </c>
      <c r="N1427" s="132">
        <v>1040627.21</v>
      </c>
      <c r="O1427" s="133" t="s">
        <v>4679</v>
      </c>
      <c r="P1427" s="132">
        <v>182916</v>
      </c>
      <c r="Q1427" s="132">
        <f t="shared" si="169"/>
        <v>1223543.21</v>
      </c>
      <c r="R1427" s="132">
        <v>1040627.21</v>
      </c>
      <c r="S1427" s="132">
        <v>182916</v>
      </c>
      <c r="T1427" s="169">
        <f t="shared" si="170"/>
        <v>1</v>
      </c>
      <c r="U1427" s="169">
        <f t="shared" si="171"/>
        <v>1</v>
      </c>
      <c r="V1427" s="169">
        <f t="shared" si="172"/>
        <v>0.79517978011659296</v>
      </c>
      <c r="W1427" s="169">
        <f t="shared" si="173"/>
        <v>0.95545049051494113</v>
      </c>
      <c r="X1427" s="170">
        <v>1</v>
      </c>
      <c r="Y1427" s="139">
        <v>39570</v>
      </c>
      <c r="Z1427" s="139">
        <v>39849</v>
      </c>
      <c r="AA1427" s="139">
        <v>39904</v>
      </c>
      <c r="AB1427" s="139">
        <v>39963</v>
      </c>
      <c r="AC1427" s="139">
        <v>39980</v>
      </c>
      <c r="AD1427" s="147">
        <f t="shared" si="174"/>
        <v>59</v>
      </c>
      <c r="AE1427" s="131">
        <v>48</v>
      </c>
      <c r="AG1427" s="147">
        <v>1</v>
      </c>
      <c r="AH1427" s="147" t="s">
        <v>5021</v>
      </c>
    </row>
    <row r="1428" spans="1:34" x14ac:dyDescent="0.25">
      <c r="A1428" s="147" t="s">
        <v>2149</v>
      </c>
      <c r="B1428" s="140" t="s">
        <v>8470</v>
      </c>
      <c r="C1428" s="147" t="s">
        <v>1166</v>
      </c>
      <c r="D1428" s="140" t="s">
        <v>8500</v>
      </c>
      <c r="E1428" s="147" t="s">
        <v>1699</v>
      </c>
      <c r="F1428" s="140" t="s">
        <v>8587</v>
      </c>
      <c r="G1428" s="147" t="s">
        <v>1716</v>
      </c>
      <c r="H1428" s="140" t="s">
        <v>9617</v>
      </c>
      <c r="I1428" s="147" t="s">
        <v>5868</v>
      </c>
      <c r="J1428" s="147">
        <v>1</v>
      </c>
      <c r="K1428" s="132">
        <f t="shared" si="168"/>
        <v>1418750</v>
      </c>
      <c r="L1428" s="132">
        <v>991700</v>
      </c>
      <c r="M1428" s="132">
        <v>427050</v>
      </c>
      <c r="N1428" s="132">
        <v>959601</v>
      </c>
      <c r="O1428" s="133" t="s">
        <v>4679</v>
      </c>
      <c r="P1428" s="132">
        <v>398610</v>
      </c>
      <c r="Q1428" s="132">
        <f t="shared" si="169"/>
        <v>1358211</v>
      </c>
      <c r="R1428" s="132">
        <v>959601</v>
      </c>
      <c r="S1428" s="132">
        <v>398610</v>
      </c>
      <c r="T1428" s="169">
        <f t="shared" si="170"/>
        <v>1</v>
      </c>
      <c r="U1428" s="169">
        <f t="shared" si="171"/>
        <v>1</v>
      </c>
      <c r="V1428" s="169">
        <f t="shared" si="172"/>
        <v>0.9334035827186512</v>
      </c>
      <c r="W1428" s="169">
        <f t="shared" si="173"/>
        <v>0.95732933920704844</v>
      </c>
      <c r="X1428" s="170">
        <v>1</v>
      </c>
      <c r="Y1428" s="139">
        <v>39065</v>
      </c>
      <c r="Z1428" s="139">
        <v>39197</v>
      </c>
      <c r="AA1428" s="139">
        <v>39244</v>
      </c>
      <c r="AB1428" s="139">
        <v>39426</v>
      </c>
      <c r="AC1428" s="139">
        <v>39444</v>
      </c>
      <c r="AD1428" s="147">
        <f t="shared" si="174"/>
        <v>182</v>
      </c>
      <c r="AE1428" s="131">
        <v>85</v>
      </c>
      <c r="AG1428" s="147">
        <v>1</v>
      </c>
      <c r="AH1428" s="147" t="s">
        <v>5021</v>
      </c>
    </row>
    <row r="1429" spans="1:34" x14ac:dyDescent="0.25">
      <c r="A1429" s="147" t="s">
        <v>2149</v>
      </c>
      <c r="B1429" s="140" t="s">
        <v>8470</v>
      </c>
      <c r="C1429" s="147" t="s">
        <v>1166</v>
      </c>
      <c r="D1429" s="140" t="s">
        <v>8500</v>
      </c>
      <c r="E1429" s="147" t="s">
        <v>1699</v>
      </c>
      <c r="F1429" s="140" t="s">
        <v>8587</v>
      </c>
      <c r="G1429" s="147" t="s">
        <v>1700</v>
      </c>
      <c r="H1429" s="140" t="s">
        <v>9618</v>
      </c>
      <c r="I1429" s="147" t="s">
        <v>5890</v>
      </c>
      <c r="J1429" s="147">
        <v>1</v>
      </c>
      <c r="K1429" s="132">
        <f t="shared" si="168"/>
        <v>929963.58000000007</v>
      </c>
      <c r="L1429" s="132">
        <v>642076.92000000004</v>
      </c>
      <c r="M1429" s="132">
        <v>287886.65999999997</v>
      </c>
      <c r="N1429" s="132">
        <v>623691.48</v>
      </c>
      <c r="O1429" s="133" t="s">
        <v>4679</v>
      </c>
      <c r="P1429" s="132">
        <v>305891.67</v>
      </c>
      <c r="Q1429" s="132">
        <f t="shared" si="169"/>
        <v>929583.14999999991</v>
      </c>
      <c r="R1429" s="132">
        <v>623691.48</v>
      </c>
      <c r="S1429" s="132">
        <v>305891.67</v>
      </c>
      <c r="T1429" s="169">
        <f t="shared" si="170"/>
        <v>1</v>
      </c>
      <c r="U1429" s="169">
        <f t="shared" si="171"/>
        <v>1</v>
      </c>
      <c r="V1429" s="169">
        <f t="shared" si="172"/>
        <v>1.0625420087196815</v>
      </c>
      <c r="W1429" s="169">
        <f t="shared" si="173"/>
        <v>0.99959091946374912</v>
      </c>
      <c r="X1429" s="170">
        <v>1</v>
      </c>
      <c r="Y1429" s="139">
        <v>39570</v>
      </c>
      <c r="Z1429" s="139">
        <v>39584</v>
      </c>
      <c r="AA1429" s="139">
        <v>39675</v>
      </c>
      <c r="AB1429" s="139">
        <v>39843</v>
      </c>
      <c r="AC1429" s="139">
        <v>39951</v>
      </c>
      <c r="AD1429" s="147">
        <f t="shared" si="174"/>
        <v>168</v>
      </c>
      <c r="AE1429" s="131">
        <v>95</v>
      </c>
      <c r="AG1429" s="147">
        <v>1</v>
      </c>
      <c r="AH1429" s="147" t="s">
        <v>5021</v>
      </c>
    </row>
    <row r="1430" spans="1:34" x14ac:dyDescent="0.25">
      <c r="A1430" s="147" t="s">
        <v>2149</v>
      </c>
      <c r="B1430" s="140" t="s">
        <v>8470</v>
      </c>
      <c r="C1430" s="147" t="s">
        <v>1166</v>
      </c>
      <c r="D1430" s="140" t="s">
        <v>8500</v>
      </c>
      <c r="E1430" s="147" t="s">
        <v>1699</v>
      </c>
      <c r="F1430" s="140" t="s">
        <v>8587</v>
      </c>
      <c r="G1430" s="147" t="s">
        <v>1719</v>
      </c>
      <c r="H1430" s="140" t="s">
        <v>9619</v>
      </c>
      <c r="I1430" s="147" t="s">
        <v>5872</v>
      </c>
      <c r="J1430" s="147">
        <v>1</v>
      </c>
      <c r="K1430" s="132">
        <f t="shared" si="168"/>
        <v>1079370</v>
      </c>
      <c r="L1430" s="132">
        <v>776272</v>
      </c>
      <c r="M1430" s="132">
        <v>303098</v>
      </c>
      <c r="N1430" s="132">
        <v>768128.78</v>
      </c>
      <c r="O1430" s="133" t="s">
        <v>4679</v>
      </c>
      <c r="P1430" s="132">
        <v>316850</v>
      </c>
      <c r="Q1430" s="132">
        <f t="shared" si="169"/>
        <v>1084978.78</v>
      </c>
      <c r="R1430" s="132">
        <v>768128.78</v>
      </c>
      <c r="S1430" s="132">
        <v>316850</v>
      </c>
      <c r="T1430" s="169">
        <f t="shared" si="170"/>
        <v>1</v>
      </c>
      <c r="U1430" s="169">
        <f t="shared" si="171"/>
        <v>1</v>
      </c>
      <c r="V1430" s="169">
        <f t="shared" si="172"/>
        <v>1.045371464014939</v>
      </c>
      <c r="W1430" s="169">
        <f t="shared" si="173"/>
        <v>1.005196346016658</v>
      </c>
      <c r="X1430" s="170">
        <v>1</v>
      </c>
      <c r="Y1430" s="139">
        <v>39065</v>
      </c>
      <c r="Z1430" s="139">
        <v>39197</v>
      </c>
      <c r="AA1430" s="139">
        <v>39574</v>
      </c>
      <c r="AB1430" s="139">
        <v>39902</v>
      </c>
      <c r="AC1430" s="139">
        <v>39992</v>
      </c>
      <c r="AD1430" s="147">
        <f t="shared" si="174"/>
        <v>328</v>
      </c>
      <c r="AE1430" s="131">
        <v>160</v>
      </c>
      <c r="AF1430" s="147" t="s">
        <v>5869</v>
      </c>
      <c r="AG1430" s="147">
        <v>1</v>
      </c>
      <c r="AH1430" s="147" t="s">
        <v>5021</v>
      </c>
    </row>
    <row r="1431" spans="1:34" x14ac:dyDescent="0.25">
      <c r="A1431" s="147" t="s">
        <v>2149</v>
      </c>
      <c r="B1431" s="140" t="s">
        <v>8470</v>
      </c>
      <c r="C1431" s="147" t="s">
        <v>1166</v>
      </c>
      <c r="D1431" s="140" t="s">
        <v>8500</v>
      </c>
      <c r="E1431" s="147" t="s">
        <v>1699</v>
      </c>
      <c r="F1431" s="140" t="s">
        <v>8587</v>
      </c>
      <c r="G1431" s="147" t="s">
        <v>1709</v>
      </c>
      <c r="H1431" s="140" t="s">
        <v>9620</v>
      </c>
      <c r="I1431" s="147" t="s">
        <v>5911</v>
      </c>
      <c r="J1431" s="147">
        <v>1</v>
      </c>
      <c r="K1431" s="132">
        <f t="shared" si="168"/>
        <v>1100396</v>
      </c>
      <c r="L1431" s="132">
        <v>737153</v>
      </c>
      <c r="M1431" s="132">
        <v>363243</v>
      </c>
      <c r="N1431" s="132">
        <v>724635.91</v>
      </c>
      <c r="O1431" s="133" t="s">
        <v>4679</v>
      </c>
      <c r="P1431" s="132">
        <v>341728</v>
      </c>
      <c r="Q1431" s="132">
        <f t="shared" si="169"/>
        <v>1066363.9100000001</v>
      </c>
      <c r="R1431" s="132">
        <v>724635.91</v>
      </c>
      <c r="S1431" s="132">
        <v>341728</v>
      </c>
      <c r="T1431" s="169">
        <f t="shared" si="170"/>
        <v>1</v>
      </c>
      <c r="U1431" s="169">
        <f t="shared" si="171"/>
        <v>1</v>
      </c>
      <c r="V1431" s="169">
        <f t="shared" si="172"/>
        <v>0.94076967759874242</v>
      </c>
      <c r="W1431" s="169">
        <f t="shared" si="173"/>
        <v>0.96907287013038956</v>
      </c>
      <c r="X1431" s="170">
        <v>1</v>
      </c>
      <c r="Y1431" s="139">
        <v>39570</v>
      </c>
      <c r="Z1431" s="139">
        <v>39849</v>
      </c>
      <c r="AA1431" s="139">
        <v>39905</v>
      </c>
      <c r="AB1431" s="139">
        <v>39953</v>
      </c>
      <c r="AC1431" s="139">
        <v>39981</v>
      </c>
      <c r="AD1431" s="147">
        <f t="shared" si="174"/>
        <v>48</v>
      </c>
      <c r="AE1431" s="131">
        <v>52</v>
      </c>
      <c r="AG1431" s="147">
        <v>1</v>
      </c>
      <c r="AH1431" s="147" t="s">
        <v>5021</v>
      </c>
    </row>
    <row r="1432" spans="1:34" x14ac:dyDescent="0.25">
      <c r="A1432" s="147" t="s">
        <v>2149</v>
      </c>
      <c r="B1432" s="140" t="s">
        <v>8470</v>
      </c>
      <c r="C1432" s="147" t="s">
        <v>1166</v>
      </c>
      <c r="D1432" s="140" t="s">
        <v>8500</v>
      </c>
      <c r="E1432" s="147" t="s">
        <v>1699</v>
      </c>
      <c r="F1432" s="140" t="s">
        <v>8587</v>
      </c>
      <c r="G1432" s="147" t="s">
        <v>1718</v>
      </c>
      <c r="H1432" s="140" t="s">
        <v>9621</v>
      </c>
      <c r="I1432" s="147" t="s">
        <v>425</v>
      </c>
      <c r="J1432" s="147">
        <v>1</v>
      </c>
      <c r="K1432" s="132">
        <f t="shared" si="168"/>
        <v>446436.5</v>
      </c>
      <c r="L1432" s="132">
        <v>335039.5</v>
      </c>
      <c r="M1432" s="132">
        <v>111397</v>
      </c>
      <c r="N1432" s="132">
        <v>335038.59999999998</v>
      </c>
      <c r="O1432" s="133" t="s">
        <v>4679</v>
      </c>
      <c r="P1432" s="132">
        <v>108937</v>
      </c>
      <c r="Q1432" s="132">
        <f t="shared" si="169"/>
        <v>443975.6</v>
      </c>
      <c r="R1432" s="132">
        <v>335038.59999999998</v>
      </c>
      <c r="S1432" s="132">
        <v>108937</v>
      </c>
      <c r="T1432" s="169">
        <f t="shared" si="170"/>
        <v>1</v>
      </c>
      <c r="U1432" s="169">
        <f t="shared" si="171"/>
        <v>1</v>
      </c>
      <c r="V1432" s="169">
        <f t="shared" si="172"/>
        <v>0.97791682002208313</v>
      </c>
      <c r="W1432" s="169">
        <f t="shared" si="173"/>
        <v>0.99448768189876946</v>
      </c>
      <c r="X1432" s="170">
        <v>1</v>
      </c>
      <c r="Y1432" s="139">
        <v>39570</v>
      </c>
      <c r="Z1432" s="139">
        <v>39849</v>
      </c>
      <c r="AA1432" s="139">
        <v>39909</v>
      </c>
      <c r="AB1432" s="139">
        <v>39989</v>
      </c>
      <c r="AC1432" s="139">
        <v>39994</v>
      </c>
      <c r="AD1432" s="147">
        <f t="shared" si="174"/>
        <v>80</v>
      </c>
      <c r="AE1432" s="131">
        <v>99</v>
      </c>
      <c r="AG1432" s="147">
        <v>1</v>
      </c>
      <c r="AH1432" s="147" t="s">
        <v>5021</v>
      </c>
    </row>
    <row r="1433" spans="1:34" x14ac:dyDescent="0.25">
      <c r="A1433" s="147" t="s">
        <v>2149</v>
      </c>
      <c r="B1433" s="140" t="s">
        <v>8470</v>
      </c>
      <c r="C1433" s="147" t="s">
        <v>1166</v>
      </c>
      <c r="D1433" s="140" t="s">
        <v>8500</v>
      </c>
      <c r="E1433" s="147" t="s">
        <v>1699</v>
      </c>
      <c r="F1433" s="140" t="s">
        <v>8587</v>
      </c>
      <c r="G1433" s="147" t="s">
        <v>1714</v>
      </c>
      <c r="H1433" s="140" t="s">
        <v>9624</v>
      </c>
      <c r="I1433" s="147" t="s">
        <v>3621</v>
      </c>
      <c r="J1433" s="147">
        <v>1</v>
      </c>
      <c r="K1433" s="132">
        <f t="shared" si="168"/>
        <v>1341977</v>
      </c>
      <c r="L1433" s="132">
        <v>1111946</v>
      </c>
      <c r="M1433" s="132">
        <v>230031</v>
      </c>
      <c r="N1433" s="132">
        <v>1097454.7</v>
      </c>
      <c r="O1433" s="133" t="s">
        <v>4679</v>
      </c>
      <c r="P1433" s="132">
        <v>213696</v>
      </c>
      <c r="Q1433" s="132">
        <f t="shared" si="169"/>
        <v>1311150.7</v>
      </c>
      <c r="R1433" s="132">
        <v>1097454.7</v>
      </c>
      <c r="S1433" s="132">
        <v>213696</v>
      </c>
      <c r="T1433" s="169">
        <f t="shared" si="170"/>
        <v>1</v>
      </c>
      <c r="U1433" s="169">
        <f t="shared" si="171"/>
        <v>1</v>
      </c>
      <c r="V1433" s="169">
        <f t="shared" si="172"/>
        <v>0.92898783207480728</v>
      </c>
      <c r="W1433" s="169">
        <f t="shared" si="173"/>
        <v>0.97702918902484914</v>
      </c>
      <c r="X1433" s="170">
        <v>1</v>
      </c>
      <c r="Y1433" s="139">
        <v>39570</v>
      </c>
      <c r="Z1433" s="139">
        <v>39849</v>
      </c>
      <c r="AA1433" s="139">
        <v>39909</v>
      </c>
      <c r="AB1433" s="139">
        <v>39959</v>
      </c>
      <c r="AC1433" s="139">
        <v>39990</v>
      </c>
      <c r="AD1433" s="147">
        <f t="shared" si="174"/>
        <v>50</v>
      </c>
      <c r="AE1433" s="131">
        <v>40</v>
      </c>
      <c r="AG1433" s="147">
        <v>1</v>
      </c>
      <c r="AH1433" s="147" t="s">
        <v>5021</v>
      </c>
    </row>
    <row r="1434" spans="1:34" x14ac:dyDescent="0.25">
      <c r="A1434" s="147" t="s">
        <v>2149</v>
      </c>
      <c r="B1434" s="140" t="s">
        <v>8470</v>
      </c>
      <c r="C1434" s="147" t="s">
        <v>1166</v>
      </c>
      <c r="D1434" s="140" t="s">
        <v>8500</v>
      </c>
      <c r="E1434" s="147" t="s">
        <v>1699</v>
      </c>
      <c r="F1434" s="140" t="s">
        <v>8587</v>
      </c>
      <c r="G1434" s="147" t="s">
        <v>3943</v>
      </c>
      <c r="H1434" s="140" t="s">
        <v>10990</v>
      </c>
      <c r="I1434" s="147" t="s">
        <v>5868</v>
      </c>
      <c r="J1434" s="147">
        <v>1</v>
      </c>
      <c r="K1434" s="132">
        <f t="shared" si="168"/>
        <v>1274815</v>
      </c>
      <c r="L1434" s="132">
        <v>897645</v>
      </c>
      <c r="M1434" s="132">
        <v>377170</v>
      </c>
      <c r="N1434" s="132">
        <v>897645</v>
      </c>
      <c r="O1434" s="133" t="s">
        <v>4679</v>
      </c>
      <c r="P1434" s="132">
        <v>377170</v>
      </c>
      <c r="Q1434" s="132">
        <f t="shared" si="169"/>
        <v>1274815</v>
      </c>
      <c r="R1434" s="132">
        <v>897645</v>
      </c>
      <c r="S1434" s="132">
        <v>377170</v>
      </c>
      <c r="T1434" s="169">
        <f t="shared" si="170"/>
        <v>1</v>
      </c>
      <c r="U1434" s="169">
        <f t="shared" si="171"/>
        <v>1</v>
      </c>
      <c r="V1434" s="169">
        <f t="shared" si="172"/>
        <v>1</v>
      </c>
      <c r="W1434" s="169">
        <f t="shared" si="173"/>
        <v>1</v>
      </c>
      <c r="X1434" s="170">
        <v>1</v>
      </c>
      <c r="Y1434" s="139">
        <v>39065</v>
      </c>
      <c r="Z1434" s="139">
        <v>39197</v>
      </c>
      <c r="AA1434" s="139">
        <v>39272</v>
      </c>
      <c r="AB1434" s="139">
        <v>39566</v>
      </c>
      <c r="AC1434" s="139">
        <v>39580</v>
      </c>
      <c r="AD1434" s="147">
        <f t="shared" si="174"/>
        <v>294</v>
      </c>
      <c r="AE1434" s="131">
        <v>82</v>
      </c>
      <c r="AG1434" s="147">
        <v>1</v>
      </c>
      <c r="AH1434" s="147" t="s">
        <v>5021</v>
      </c>
    </row>
    <row r="1435" spans="1:34" x14ac:dyDescent="0.25">
      <c r="A1435" s="147" t="s">
        <v>2149</v>
      </c>
      <c r="B1435" s="140" t="s">
        <v>8470</v>
      </c>
      <c r="C1435" s="147" t="s">
        <v>1166</v>
      </c>
      <c r="D1435" s="140" t="s">
        <v>8500</v>
      </c>
      <c r="E1435" s="147" t="s">
        <v>1699</v>
      </c>
      <c r="F1435" s="140" t="s">
        <v>8587</v>
      </c>
      <c r="G1435" s="147" t="s">
        <v>1707</v>
      </c>
      <c r="H1435" s="140" t="s">
        <v>9625</v>
      </c>
      <c r="I1435" s="147" t="s">
        <v>5912</v>
      </c>
      <c r="J1435" s="147">
        <v>1</v>
      </c>
      <c r="K1435" s="132">
        <f t="shared" si="168"/>
        <v>1231476</v>
      </c>
      <c r="L1435" s="132">
        <v>848986</v>
      </c>
      <c r="M1435" s="132">
        <v>382490</v>
      </c>
      <c r="N1435" s="132">
        <v>840558.42</v>
      </c>
      <c r="O1435" s="133" t="s">
        <v>4679</v>
      </c>
      <c r="P1435" s="132">
        <v>299420</v>
      </c>
      <c r="Q1435" s="132">
        <f t="shared" si="169"/>
        <v>1139978.42</v>
      </c>
      <c r="R1435" s="132">
        <v>840558.42</v>
      </c>
      <c r="S1435" s="132">
        <v>299420</v>
      </c>
      <c r="T1435" s="169">
        <f t="shared" si="170"/>
        <v>1</v>
      </c>
      <c r="U1435" s="169">
        <f t="shared" si="171"/>
        <v>1</v>
      </c>
      <c r="V1435" s="169">
        <f t="shared" si="172"/>
        <v>0.7828178514470967</v>
      </c>
      <c r="W1435" s="169">
        <f t="shared" si="173"/>
        <v>0.92570088251821381</v>
      </c>
      <c r="X1435" s="170">
        <v>1</v>
      </c>
      <c r="Y1435" s="139">
        <v>39570</v>
      </c>
      <c r="Z1435" s="139">
        <v>39849</v>
      </c>
      <c r="AA1435" s="139">
        <v>39905</v>
      </c>
      <c r="AB1435" s="139">
        <v>39989</v>
      </c>
      <c r="AC1435" s="139">
        <v>39987</v>
      </c>
      <c r="AD1435" s="147">
        <f t="shared" si="174"/>
        <v>84</v>
      </c>
      <c r="AE1435" s="131">
        <v>102</v>
      </c>
      <c r="AG1435" s="147">
        <v>1</v>
      </c>
      <c r="AH1435" s="147" t="s">
        <v>5021</v>
      </c>
    </row>
    <row r="1436" spans="1:34" x14ac:dyDescent="0.25">
      <c r="A1436" s="147" t="s">
        <v>2149</v>
      </c>
      <c r="B1436" s="140" t="s">
        <v>8470</v>
      </c>
      <c r="C1436" s="147" t="s">
        <v>1166</v>
      </c>
      <c r="D1436" s="140" t="s">
        <v>8500</v>
      </c>
      <c r="E1436" s="147" t="s">
        <v>1699</v>
      </c>
      <c r="F1436" s="140" t="s">
        <v>8587</v>
      </c>
      <c r="G1436" s="147" t="s">
        <v>104</v>
      </c>
      <c r="H1436" s="140" t="s">
        <v>10991</v>
      </c>
      <c r="I1436" s="147" t="s">
        <v>5891</v>
      </c>
      <c r="J1436" s="147">
        <v>1</v>
      </c>
      <c r="K1436" s="132">
        <f t="shared" si="168"/>
        <v>1527548.2899999998</v>
      </c>
      <c r="L1436" s="132">
        <v>1123022.3799999999</v>
      </c>
      <c r="M1436" s="132">
        <v>404525.91</v>
      </c>
      <c r="N1436" s="132">
        <v>1121997.32</v>
      </c>
      <c r="O1436" s="133" t="s">
        <v>4679</v>
      </c>
      <c r="P1436" s="132">
        <v>440002.9</v>
      </c>
      <c r="Q1436" s="132">
        <f t="shared" si="169"/>
        <v>1562000.2200000002</v>
      </c>
      <c r="R1436" s="132">
        <v>1121997.32</v>
      </c>
      <c r="S1436" s="132">
        <v>440002.9</v>
      </c>
      <c r="T1436" s="169">
        <f t="shared" si="170"/>
        <v>1</v>
      </c>
      <c r="U1436" s="169">
        <f t="shared" si="171"/>
        <v>1</v>
      </c>
      <c r="V1436" s="169">
        <f t="shared" si="172"/>
        <v>1.0877001673390958</v>
      </c>
      <c r="W1436" s="169">
        <f t="shared" si="173"/>
        <v>1.0225537419835025</v>
      </c>
      <c r="X1436" s="170">
        <v>1</v>
      </c>
      <c r="Y1436" s="139">
        <v>39570</v>
      </c>
      <c r="Z1436" s="139">
        <v>39584</v>
      </c>
      <c r="AA1436" s="139">
        <v>39923</v>
      </c>
      <c r="AB1436" s="139">
        <v>39993</v>
      </c>
      <c r="AC1436" s="139">
        <v>39994</v>
      </c>
      <c r="AD1436" s="147">
        <f t="shared" si="174"/>
        <v>70</v>
      </c>
      <c r="AE1436" s="131">
        <v>330</v>
      </c>
      <c r="AG1436" s="147">
        <v>1</v>
      </c>
      <c r="AH1436" s="147" t="s">
        <v>5021</v>
      </c>
    </row>
    <row r="1437" spans="1:34" x14ac:dyDescent="0.25">
      <c r="A1437" s="147" t="s">
        <v>2149</v>
      </c>
      <c r="B1437" s="140" t="s">
        <v>8470</v>
      </c>
      <c r="C1437" s="147" t="s">
        <v>1166</v>
      </c>
      <c r="D1437" s="140" t="s">
        <v>8500</v>
      </c>
      <c r="E1437" s="147" t="s">
        <v>1699</v>
      </c>
      <c r="F1437" s="140" t="s">
        <v>8587</v>
      </c>
      <c r="G1437" s="147" t="s">
        <v>266</v>
      </c>
      <c r="H1437" s="140" t="s">
        <v>9626</v>
      </c>
      <c r="I1437" s="147" t="s">
        <v>3621</v>
      </c>
      <c r="J1437" s="147">
        <v>1</v>
      </c>
      <c r="K1437" s="132">
        <f t="shared" si="168"/>
        <v>1240593</v>
      </c>
      <c r="L1437" s="132">
        <v>1006992</v>
      </c>
      <c r="M1437" s="132">
        <v>233601</v>
      </c>
      <c r="N1437" s="132">
        <v>1000464.01</v>
      </c>
      <c r="O1437" s="133" t="s">
        <v>4679</v>
      </c>
      <c r="P1437" s="132">
        <v>222306</v>
      </c>
      <c r="Q1437" s="132">
        <f t="shared" si="169"/>
        <v>1222770.01</v>
      </c>
      <c r="R1437" s="132">
        <v>1000464.01</v>
      </c>
      <c r="S1437" s="132">
        <v>222306</v>
      </c>
      <c r="T1437" s="169">
        <f t="shared" si="170"/>
        <v>1</v>
      </c>
      <c r="U1437" s="169">
        <f t="shared" si="171"/>
        <v>1</v>
      </c>
      <c r="V1437" s="169">
        <f t="shared" si="172"/>
        <v>0.95164832342327299</v>
      </c>
      <c r="W1437" s="169">
        <f t="shared" si="173"/>
        <v>0.98563349140290168</v>
      </c>
      <c r="X1437" s="170">
        <v>1</v>
      </c>
      <c r="Y1437" s="139">
        <v>39570</v>
      </c>
      <c r="Z1437" s="139">
        <v>39849</v>
      </c>
      <c r="AA1437" s="139">
        <v>39906</v>
      </c>
      <c r="AB1437" s="139">
        <v>39959</v>
      </c>
      <c r="AC1437" s="139">
        <v>39979</v>
      </c>
      <c r="AD1437" s="147">
        <f t="shared" si="174"/>
        <v>53</v>
      </c>
      <c r="AE1437" s="131">
        <v>45</v>
      </c>
      <c r="AG1437" s="147">
        <v>1</v>
      </c>
      <c r="AH1437" s="147" t="s">
        <v>5021</v>
      </c>
    </row>
    <row r="1438" spans="1:34" x14ac:dyDescent="0.25">
      <c r="A1438" s="147" t="s">
        <v>2149</v>
      </c>
      <c r="B1438" s="140" t="s">
        <v>8470</v>
      </c>
      <c r="C1438" s="147" t="s">
        <v>1166</v>
      </c>
      <c r="D1438" s="140" t="s">
        <v>8500</v>
      </c>
      <c r="E1438" s="147" t="s">
        <v>1699</v>
      </c>
      <c r="F1438" s="140" t="s">
        <v>8587</v>
      </c>
      <c r="G1438" s="147" t="s">
        <v>220</v>
      </c>
      <c r="H1438" s="140" t="s">
        <v>10992</v>
      </c>
      <c r="I1438" s="147" t="s">
        <v>5868</v>
      </c>
      <c r="J1438" s="147">
        <v>1</v>
      </c>
      <c r="K1438" s="132">
        <f t="shared" si="168"/>
        <v>1240121</v>
      </c>
      <c r="L1438" s="132">
        <v>864043</v>
      </c>
      <c r="M1438" s="132">
        <v>376078</v>
      </c>
      <c r="N1438" s="132">
        <v>845197</v>
      </c>
      <c r="O1438" s="133" t="s">
        <v>4679</v>
      </c>
      <c r="P1438" s="132">
        <v>313380</v>
      </c>
      <c r="Q1438" s="132">
        <f t="shared" si="169"/>
        <v>1158577</v>
      </c>
      <c r="R1438" s="132">
        <v>845197</v>
      </c>
      <c r="S1438" s="132">
        <v>313380</v>
      </c>
      <c r="T1438" s="169">
        <f t="shared" si="170"/>
        <v>1</v>
      </c>
      <c r="U1438" s="169">
        <f t="shared" si="171"/>
        <v>1</v>
      </c>
      <c r="V1438" s="169">
        <f t="shared" si="172"/>
        <v>0.83328458458085819</v>
      </c>
      <c r="W1438" s="169">
        <f t="shared" si="173"/>
        <v>0.93424512608043897</v>
      </c>
      <c r="X1438" s="170">
        <v>1</v>
      </c>
      <c r="Y1438" s="139">
        <v>39065</v>
      </c>
      <c r="Z1438" s="139">
        <v>39197</v>
      </c>
      <c r="AA1438" s="139">
        <v>39495</v>
      </c>
      <c r="AB1438" s="139">
        <v>39975</v>
      </c>
      <c r="AC1438" s="139">
        <v>39992</v>
      </c>
      <c r="AD1438" s="147">
        <f t="shared" si="174"/>
        <v>480</v>
      </c>
      <c r="AE1438" s="131">
        <v>90</v>
      </c>
      <c r="AG1438" s="147">
        <v>1</v>
      </c>
      <c r="AH1438" s="147" t="s">
        <v>5021</v>
      </c>
    </row>
    <row r="1439" spans="1:34" x14ac:dyDescent="0.25">
      <c r="A1439" s="147" t="s">
        <v>2149</v>
      </c>
      <c r="B1439" s="140" t="s">
        <v>8470</v>
      </c>
      <c r="C1439" s="147" t="s">
        <v>1166</v>
      </c>
      <c r="D1439" s="140" t="s">
        <v>8500</v>
      </c>
      <c r="E1439" s="147" t="s">
        <v>1699</v>
      </c>
      <c r="F1439" s="140" t="s">
        <v>8587</v>
      </c>
      <c r="G1439" s="147" t="s">
        <v>212</v>
      </c>
      <c r="H1439" s="140" t="s">
        <v>9609</v>
      </c>
      <c r="I1439" s="147" t="s">
        <v>2228</v>
      </c>
      <c r="J1439" s="147">
        <v>1</v>
      </c>
      <c r="K1439" s="132">
        <f t="shared" si="168"/>
        <v>656611</v>
      </c>
      <c r="L1439" s="132">
        <v>460929.5</v>
      </c>
      <c r="M1439" s="132">
        <v>195681.5</v>
      </c>
      <c r="N1439" s="132">
        <v>440082.35</v>
      </c>
      <c r="O1439" s="133" t="s">
        <v>4679</v>
      </c>
      <c r="P1439" s="132">
        <v>208847.5</v>
      </c>
      <c r="Q1439" s="132">
        <f t="shared" si="169"/>
        <v>648929.85</v>
      </c>
      <c r="R1439" s="132">
        <v>440082.35</v>
      </c>
      <c r="S1439" s="132">
        <v>208847.5</v>
      </c>
      <c r="T1439" s="169">
        <f t="shared" si="170"/>
        <v>1</v>
      </c>
      <c r="U1439" s="169">
        <f t="shared" si="171"/>
        <v>1</v>
      </c>
      <c r="V1439" s="169">
        <f t="shared" si="172"/>
        <v>1.0672828039441644</v>
      </c>
      <c r="W1439" s="169">
        <f t="shared" si="173"/>
        <v>0.98830182558622981</v>
      </c>
      <c r="X1439" s="170">
        <v>1</v>
      </c>
      <c r="Y1439" s="139">
        <v>39570</v>
      </c>
      <c r="Z1439" s="139">
        <v>39584</v>
      </c>
      <c r="AA1439" s="139">
        <v>39706</v>
      </c>
      <c r="AB1439" s="139">
        <v>39892</v>
      </c>
      <c r="AC1439" s="139">
        <v>39992</v>
      </c>
      <c r="AD1439" s="147">
        <f t="shared" si="174"/>
        <v>186</v>
      </c>
      <c r="AE1439" s="131">
        <v>101</v>
      </c>
      <c r="AG1439" s="147">
        <v>1</v>
      </c>
      <c r="AH1439" s="147" t="s">
        <v>5021</v>
      </c>
    </row>
    <row r="1440" spans="1:34" x14ac:dyDescent="0.25">
      <c r="A1440" s="147" t="s">
        <v>2149</v>
      </c>
      <c r="B1440" s="140" t="s">
        <v>8470</v>
      </c>
      <c r="C1440" s="147" t="s">
        <v>1166</v>
      </c>
      <c r="D1440" s="140" t="s">
        <v>8500</v>
      </c>
      <c r="E1440" s="147" t="s">
        <v>1699</v>
      </c>
      <c r="F1440" s="140" t="s">
        <v>8587</v>
      </c>
      <c r="G1440" s="147" t="s">
        <v>1713</v>
      </c>
      <c r="H1440" s="140" t="s">
        <v>9628</v>
      </c>
      <c r="I1440" s="147" t="s">
        <v>5892</v>
      </c>
      <c r="J1440" s="147">
        <v>1</v>
      </c>
      <c r="K1440" s="132">
        <f t="shared" si="168"/>
        <v>511666</v>
      </c>
      <c r="L1440" s="132">
        <v>356404</v>
      </c>
      <c r="M1440" s="132">
        <v>155262</v>
      </c>
      <c r="N1440" s="132">
        <v>356404</v>
      </c>
      <c r="O1440" s="133" t="s">
        <v>4679</v>
      </c>
      <c r="P1440" s="132">
        <v>146292</v>
      </c>
      <c r="Q1440" s="132">
        <f t="shared" si="169"/>
        <v>502696</v>
      </c>
      <c r="R1440" s="132">
        <v>356404</v>
      </c>
      <c r="S1440" s="132">
        <v>146292</v>
      </c>
      <c r="T1440" s="169">
        <f t="shared" si="170"/>
        <v>1</v>
      </c>
      <c r="U1440" s="169">
        <f t="shared" si="171"/>
        <v>1</v>
      </c>
      <c r="V1440" s="169">
        <f t="shared" si="172"/>
        <v>0.94222668779224794</v>
      </c>
      <c r="W1440" s="169">
        <f t="shared" si="173"/>
        <v>0.98246903253294138</v>
      </c>
      <c r="X1440" s="170">
        <v>1</v>
      </c>
      <c r="Y1440" s="139">
        <v>39570</v>
      </c>
      <c r="Z1440" s="139">
        <v>39584</v>
      </c>
      <c r="AA1440" s="139">
        <v>39763</v>
      </c>
      <c r="AB1440" s="139">
        <v>40055</v>
      </c>
      <c r="AC1440" s="139" t="s">
        <v>4516</v>
      </c>
      <c r="AD1440" s="147">
        <f t="shared" si="174"/>
        <v>292</v>
      </c>
      <c r="AE1440" s="131">
        <v>150</v>
      </c>
      <c r="AG1440" s="147">
        <v>1</v>
      </c>
      <c r="AH1440" s="147" t="s">
        <v>5021</v>
      </c>
    </row>
    <row r="1441" spans="1:34" x14ac:dyDescent="0.25">
      <c r="A1441" s="147" t="s">
        <v>2149</v>
      </c>
      <c r="B1441" s="140" t="s">
        <v>8470</v>
      </c>
      <c r="C1441" s="147" t="s">
        <v>1166</v>
      </c>
      <c r="D1441" s="140" t="s">
        <v>8500</v>
      </c>
      <c r="E1441" s="147" t="s">
        <v>1699</v>
      </c>
      <c r="F1441" s="140" t="s">
        <v>8587</v>
      </c>
      <c r="G1441" s="147" t="s">
        <v>4228</v>
      </c>
      <c r="H1441" s="140" t="s">
        <v>10993</v>
      </c>
      <c r="I1441" s="147" t="s">
        <v>5903</v>
      </c>
      <c r="J1441" s="147">
        <v>1</v>
      </c>
      <c r="K1441" s="132">
        <f t="shared" si="168"/>
        <v>1290271</v>
      </c>
      <c r="L1441" s="132">
        <v>949002</v>
      </c>
      <c r="M1441" s="132">
        <v>341269</v>
      </c>
      <c r="N1441" s="132">
        <v>936216.7</v>
      </c>
      <c r="O1441" s="133" t="s">
        <v>4679</v>
      </c>
      <c r="P1441" s="132">
        <v>330444</v>
      </c>
      <c r="Q1441" s="132">
        <f t="shared" si="169"/>
        <v>1266660.7</v>
      </c>
      <c r="R1441" s="132">
        <v>936216.7</v>
      </c>
      <c r="S1441" s="132">
        <v>330444</v>
      </c>
      <c r="T1441" s="169">
        <f t="shared" si="170"/>
        <v>1</v>
      </c>
      <c r="U1441" s="169">
        <f t="shared" si="171"/>
        <v>1</v>
      </c>
      <c r="V1441" s="169">
        <f t="shared" si="172"/>
        <v>0.96828015436503168</v>
      </c>
      <c r="W1441" s="169">
        <f t="shared" si="173"/>
        <v>0.98170128600890816</v>
      </c>
      <c r="X1441" s="170">
        <v>1</v>
      </c>
      <c r="Y1441" s="139">
        <v>39570</v>
      </c>
      <c r="Z1441" s="139">
        <v>39849</v>
      </c>
      <c r="AA1441" s="139">
        <v>39905</v>
      </c>
      <c r="AB1441" s="139">
        <v>39957</v>
      </c>
      <c r="AC1441" s="139">
        <v>39986</v>
      </c>
      <c r="AD1441" s="147">
        <f t="shared" si="174"/>
        <v>52</v>
      </c>
      <c r="AE1441" s="131">
        <v>86</v>
      </c>
      <c r="AG1441" s="147">
        <v>1</v>
      </c>
      <c r="AH1441" s="147" t="s">
        <v>5021</v>
      </c>
    </row>
    <row r="1442" spans="1:34" x14ac:dyDescent="0.25">
      <c r="A1442" s="147" t="s">
        <v>2149</v>
      </c>
      <c r="B1442" s="140" t="s">
        <v>8470</v>
      </c>
      <c r="C1442" s="147" t="s">
        <v>1166</v>
      </c>
      <c r="D1442" s="140" t="s">
        <v>8500</v>
      </c>
      <c r="E1442" s="147" t="s">
        <v>1165</v>
      </c>
      <c r="F1442" s="140" t="s">
        <v>8625</v>
      </c>
      <c r="G1442" s="147" t="s">
        <v>1175</v>
      </c>
      <c r="H1442" s="140" t="s">
        <v>9629</v>
      </c>
      <c r="I1442" s="147" t="s">
        <v>2236</v>
      </c>
      <c r="J1442" s="147">
        <v>1</v>
      </c>
      <c r="K1442" s="132">
        <f t="shared" si="168"/>
        <v>1056219.8999999999</v>
      </c>
      <c r="L1442" s="132">
        <v>814323</v>
      </c>
      <c r="M1442" s="132">
        <v>241896.9</v>
      </c>
      <c r="N1442" s="132">
        <v>814323</v>
      </c>
      <c r="O1442" s="133" t="s">
        <v>4679</v>
      </c>
      <c r="P1442" s="132">
        <v>60000</v>
      </c>
      <c r="Q1442" s="132">
        <f t="shared" si="169"/>
        <v>874323</v>
      </c>
      <c r="R1442" s="132">
        <v>814323</v>
      </c>
      <c r="S1442" s="132">
        <v>60000</v>
      </c>
      <c r="T1442" s="169">
        <f t="shared" si="170"/>
        <v>1</v>
      </c>
      <c r="U1442" s="169">
        <f t="shared" si="171"/>
        <v>1</v>
      </c>
      <c r="V1442" s="169">
        <f t="shared" si="172"/>
        <v>0.24803955734860597</v>
      </c>
      <c r="W1442" s="169">
        <f t="shared" si="173"/>
        <v>0.82778500954204715</v>
      </c>
      <c r="X1442" s="170">
        <v>1</v>
      </c>
      <c r="Y1442" s="139">
        <v>39065</v>
      </c>
      <c r="Z1442" s="139">
        <v>39168</v>
      </c>
      <c r="AA1442" s="139">
        <v>39552</v>
      </c>
      <c r="AB1442" s="139">
        <v>39751</v>
      </c>
      <c r="AC1442" s="139">
        <v>39857</v>
      </c>
      <c r="AD1442" s="147">
        <f t="shared" si="174"/>
        <v>199</v>
      </c>
      <c r="AE1442" s="131">
        <v>153</v>
      </c>
      <c r="AF1442" s="147" t="s">
        <v>5873</v>
      </c>
      <c r="AG1442" s="147">
        <v>1</v>
      </c>
      <c r="AH1442" s="147" t="s">
        <v>5021</v>
      </c>
    </row>
    <row r="1443" spans="1:34" x14ac:dyDescent="0.25">
      <c r="A1443" s="147" t="s">
        <v>2149</v>
      </c>
      <c r="B1443" s="140" t="s">
        <v>8470</v>
      </c>
      <c r="C1443" s="147" t="s">
        <v>1166</v>
      </c>
      <c r="D1443" s="140" t="s">
        <v>8500</v>
      </c>
      <c r="E1443" s="147" t="s">
        <v>1165</v>
      </c>
      <c r="F1443" s="140" t="s">
        <v>8625</v>
      </c>
      <c r="G1443" s="147" t="s">
        <v>1175</v>
      </c>
      <c r="H1443" s="140" t="s">
        <v>9629</v>
      </c>
      <c r="I1443" s="147" t="s">
        <v>5913</v>
      </c>
      <c r="J1443" s="147">
        <v>1</v>
      </c>
      <c r="K1443" s="132">
        <f t="shared" si="168"/>
        <v>838229</v>
      </c>
      <c r="L1443" s="132">
        <v>606293</v>
      </c>
      <c r="M1443" s="132">
        <v>231936</v>
      </c>
      <c r="N1443" s="132">
        <v>546388.37</v>
      </c>
      <c r="O1443" s="133" t="s">
        <v>4679</v>
      </c>
      <c r="P1443" s="132">
        <v>232481</v>
      </c>
      <c r="Q1443" s="132">
        <f t="shared" si="169"/>
        <v>778869.37</v>
      </c>
      <c r="R1443" s="132">
        <v>546388.37</v>
      </c>
      <c r="S1443" s="132">
        <v>232481</v>
      </c>
      <c r="T1443" s="169">
        <f t="shared" si="170"/>
        <v>1</v>
      </c>
      <c r="U1443" s="169">
        <f t="shared" si="171"/>
        <v>1</v>
      </c>
      <c r="V1443" s="169">
        <f t="shared" si="172"/>
        <v>1.0023497861479029</v>
      </c>
      <c r="W1443" s="169">
        <f t="shared" si="173"/>
        <v>0.92918447106936175</v>
      </c>
      <c r="X1443" s="170">
        <v>1</v>
      </c>
      <c r="Y1443" s="139">
        <v>39561</v>
      </c>
      <c r="Z1443" s="139">
        <v>39575</v>
      </c>
      <c r="AA1443" s="139">
        <v>39882</v>
      </c>
      <c r="AB1443" s="139">
        <v>39882</v>
      </c>
      <c r="AC1443" s="139">
        <v>39987</v>
      </c>
      <c r="AD1443" s="147">
        <f t="shared" si="174"/>
        <v>0</v>
      </c>
      <c r="AE1443" s="131">
        <v>337</v>
      </c>
      <c r="AG1443" s="147">
        <v>1</v>
      </c>
      <c r="AH1443" s="147" t="s">
        <v>5021</v>
      </c>
    </row>
    <row r="1444" spans="1:34" x14ac:dyDescent="0.25">
      <c r="A1444" s="147" t="s">
        <v>2149</v>
      </c>
      <c r="B1444" s="140" t="s">
        <v>8470</v>
      </c>
      <c r="C1444" s="147" t="s">
        <v>1166</v>
      </c>
      <c r="D1444" s="140" t="s">
        <v>8500</v>
      </c>
      <c r="E1444" s="147" t="s">
        <v>1165</v>
      </c>
      <c r="F1444" s="140" t="s">
        <v>8625</v>
      </c>
      <c r="G1444" s="147" t="s">
        <v>4155</v>
      </c>
      <c r="H1444" s="140" t="s">
        <v>10994</v>
      </c>
      <c r="I1444" s="147" t="s">
        <v>5893</v>
      </c>
      <c r="J1444" s="147">
        <v>1</v>
      </c>
      <c r="K1444" s="132">
        <f t="shared" si="168"/>
        <v>852793</v>
      </c>
      <c r="L1444" s="132">
        <v>585892</v>
      </c>
      <c r="M1444" s="132">
        <v>266901</v>
      </c>
      <c r="N1444" s="132">
        <v>585892</v>
      </c>
      <c r="O1444" s="133" t="s">
        <v>4679</v>
      </c>
      <c r="P1444" s="132">
        <v>257988.5</v>
      </c>
      <c r="Q1444" s="132">
        <f t="shared" si="169"/>
        <v>843880.5</v>
      </c>
      <c r="R1444" s="132">
        <v>585892</v>
      </c>
      <c r="S1444" s="132">
        <v>257988.5</v>
      </c>
      <c r="T1444" s="169">
        <f t="shared" si="170"/>
        <v>1</v>
      </c>
      <c r="U1444" s="169">
        <f t="shared" si="171"/>
        <v>1</v>
      </c>
      <c r="V1444" s="169">
        <f t="shared" si="172"/>
        <v>0.9666074686868914</v>
      </c>
      <c r="W1444" s="169">
        <f t="shared" si="173"/>
        <v>0.98954904648607578</v>
      </c>
      <c r="X1444" s="170">
        <v>1</v>
      </c>
      <c r="Y1444" s="139">
        <v>39561</v>
      </c>
      <c r="Z1444" s="139">
        <v>39570</v>
      </c>
      <c r="AA1444" s="139">
        <v>39750</v>
      </c>
      <c r="AB1444" s="137">
        <v>39892</v>
      </c>
      <c r="AC1444" s="139">
        <v>39986</v>
      </c>
      <c r="AD1444" s="147">
        <f t="shared" si="174"/>
        <v>142</v>
      </c>
      <c r="AE1444" s="131">
        <v>102</v>
      </c>
      <c r="AG1444" s="147">
        <v>1</v>
      </c>
      <c r="AH1444" s="147" t="s">
        <v>5021</v>
      </c>
    </row>
    <row r="1445" spans="1:34" x14ac:dyDescent="0.25">
      <c r="A1445" s="147" t="s">
        <v>2149</v>
      </c>
      <c r="B1445" s="140" t="s">
        <v>8470</v>
      </c>
      <c r="C1445" s="147" t="s">
        <v>1166</v>
      </c>
      <c r="D1445" s="140" t="s">
        <v>8500</v>
      </c>
      <c r="E1445" s="147" t="s">
        <v>1165</v>
      </c>
      <c r="F1445" s="140" t="s">
        <v>8625</v>
      </c>
      <c r="G1445" s="147" t="s">
        <v>1179</v>
      </c>
      <c r="H1445" s="140" t="s">
        <v>9630</v>
      </c>
      <c r="I1445" s="147" t="s">
        <v>5893</v>
      </c>
      <c r="J1445" s="147">
        <v>1</v>
      </c>
      <c r="K1445" s="132">
        <f t="shared" si="168"/>
        <v>1278710</v>
      </c>
      <c r="L1445" s="132">
        <v>881575</v>
      </c>
      <c r="M1445" s="132">
        <v>397135</v>
      </c>
      <c r="N1445" s="132">
        <v>881575</v>
      </c>
      <c r="O1445" s="133" t="s">
        <v>4679</v>
      </c>
      <c r="P1445" s="132">
        <v>403130</v>
      </c>
      <c r="Q1445" s="132">
        <f t="shared" si="169"/>
        <v>1284705</v>
      </c>
      <c r="R1445" s="132">
        <v>881575</v>
      </c>
      <c r="S1445" s="132">
        <v>403130</v>
      </c>
      <c r="T1445" s="169">
        <f t="shared" si="170"/>
        <v>1</v>
      </c>
      <c r="U1445" s="169">
        <f t="shared" si="171"/>
        <v>1</v>
      </c>
      <c r="V1445" s="169">
        <f t="shared" si="172"/>
        <v>1.0150956223954071</v>
      </c>
      <c r="W1445" s="169">
        <f t="shared" si="173"/>
        <v>1.0046883186961859</v>
      </c>
      <c r="X1445" s="170">
        <v>1</v>
      </c>
      <c r="Y1445" s="139">
        <v>39561</v>
      </c>
      <c r="Z1445" s="139">
        <v>39570</v>
      </c>
      <c r="AA1445" s="139">
        <v>39736</v>
      </c>
      <c r="AB1445" s="139">
        <v>39993</v>
      </c>
      <c r="AC1445" s="139" t="s">
        <v>5740</v>
      </c>
      <c r="AD1445" s="147">
        <f t="shared" si="174"/>
        <v>257</v>
      </c>
      <c r="AE1445" s="131">
        <v>292</v>
      </c>
      <c r="AG1445" s="147">
        <v>1</v>
      </c>
      <c r="AH1445" s="147" t="s">
        <v>5021</v>
      </c>
    </row>
    <row r="1446" spans="1:34" x14ac:dyDescent="0.25">
      <c r="A1446" s="147" t="s">
        <v>2149</v>
      </c>
      <c r="B1446" s="140" t="s">
        <v>8470</v>
      </c>
      <c r="C1446" s="147" t="s">
        <v>1166</v>
      </c>
      <c r="D1446" s="140" t="s">
        <v>8500</v>
      </c>
      <c r="E1446" s="147" t="s">
        <v>1165</v>
      </c>
      <c r="F1446" s="140" t="s">
        <v>8625</v>
      </c>
      <c r="G1446" s="147" t="s">
        <v>3944</v>
      </c>
      <c r="H1446" s="140" t="s">
        <v>10995</v>
      </c>
      <c r="I1446" s="147" t="s">
        <v>5868</v>
      </c>
      <c r="J1446" s="147">
        <v>1</v>
      </c>
      <c r="K1446" s="132">
        <f t="shared" si="168"/>
        <v>1857826</v>
      </c>
      <c r="L1446" s="132">
        <v>1252017</v>
      </c>
      <c r="M1446" s="132">
        <v>605809</v>
      </c>
      <c r="N1446" s="132">
        <v>1252017</v>
      </c>
      <c r="O1446" s="133" t="s">
        <v>4679</v>
      </c>
      <c r="P1446" s="132">
        <v>724161</v>
      </c>
      <c r="Q1446" s="132">
        <f t="shared" si="169"/>
        <v>1976178</v>
      </c>
      <c r="R1446" s="132">
        <v>1252017</v>
      </c>
      <c r="S1446" s="132">
        <v>724161</v>
      </c>
      <c r="T1446" s="169">
        <f t="shared" si="170"/>
        <v>1</v>
      </c>
      <c r="U1446" s="169">
        <f t="shared" si="171"/>
        <v>1</v>
      </c>
      <c r="V1446" s="169">
        <f t="shared" si="172"/>
        <v>1.1953619044946509</v>
      </c>
      <c r="W1446" s="169">
        <f t="shared" si="173"/>
        <v>1.0637045665202232</v>
      </c>
      <c r="X1446" s="170">
        <v>1</v>
      </c>
      <c r="Y1446" s="139">
        <v>39065</v>
      </c>
      <c r="Z1446" s="139">
        <v>39168</v>
      </c>
      <c r="AA1446" s="139">
        <v>39492</v>
      </c>
      <c r="AB1446" s="139">
        <v>39751</v>
      </c>
      <c r="AC1446" s="139">
        <v>39773</v>
      </c>
      <c r="AD1446" s="147">
        <f t="shared" si="174"/>
        <v>259</v>
      </c>
      <c r="AE1446" s="131">
        <v>98</v>
      </c>
      <c r="AF1446" s="147" t="s">
        <v>5873</v>
      </c>
      <c r="AG1446" s="147">
        <v>1</v>
      </c>
      <c r="AH1446" s="147" t="s">
        <v>5021</v>
      </c>
    </row>
    <row r="1447" spans="1:34" x14ac:dyDescent="0.25">
      <c r="A1447" s="147" t="s">
        <v>2149</v>
      </c>
      <c r="B1447" s="140" t="s">
        <v>8470</v>
      </c>
      <c r="C1447" s="147" t="s">
        <v>1166</v>
      </c>
      <c r="D1447" s="140" t="s">
        <v>8500</v>
      </c>
      <c r="E1447" s="147" t="s">
        <v>1165</v>
      </c>
      <c r="F1447" s="140" t="s">
        <v>8625</v>
      </c>
      <c r="G1447" s="147" t="s">
        <v>3944</v>
      </c>
      <c r="H1447" s="140" t="s">
        <v>10995</v>
      </c>
      <c r="I1447" s="147" t="s">
        <v>2661</v>
      </c>
      <c r="J1447" s="147">
        <v>1</v>
      </c>
      <c r="K1447" s="132">
        <f t="shared" si="168"/>
        <v>1969640</v>
      </c>
      <c r="L1447" s="132">
        <v>223545</v>
      </c>
      <c r="M1447" s="132">
        <v>1746095</v>
      </c>
      <c r="N1447" s="132">
        <v>201190.5</v>
      </c>
      <c r="O1447" s="133" t="s">
        <v>4699</v>
      </c>
      <c r="P1447" s="132">
        <v>878054</v>
      </c>
      <c r="Q1447" s="132">
        <f t="shared" si="169"/>
        <v>1079244.5</v>
      </c>
      <c r="R1447" s="132">
        <v>201190.5</v>
      </c>
      <c r="S1447" s="132">
        <v>878054</v>
      </c>
      <c r="T1447" s="169">
        <f t="shared" si="170"/>
        <v>1</v>
      </c>
      <c r="U1447" s="169">
        <f t="shared" si="171"/>
        <v>1</v>
      </c>
      <c r="V1447" s="169">
        <f t="shared" si="172"/>
        <v>0.5028672552180723</v>
      </c>
      <c r="W1447" s="169">
        <f t="shared" si="173"/>
        <v>0.54793997887938917</v>
      </c>
      <c r="X1447" s="170">
        <v>1</v>
      </c>
      <c r="Y1447" s="139">
        <v>39561</v>
      </c>
      <c r="Z1447" s="139">
        <v>39575</v>
      </c>
      <c r="AA1447" s="139">
        <v>39933</v>
      </c>
      <c r="AB1447" s="139">
        <v>40071</v>
      </c>
      <c r="AC1447" s="139" t="s">
        <v>4516</v>
      </c>
      <c r="AD1447" s="147">
        <f t="shared" si="174"/>
        <v>138</v>
      </c>
      <c r="AE1447" s="131">
        <v>243</v>
      </c>
      <c r="AG1447" s="147">
        <v>1</v>
      </c>
      <c r="AH1447" s="147" t="s">
        <v>5021</v>
      </c>
    </row>
    <row r="1448" spans="1:34" x14ac:dyDescent="0.25">
      <c r="A1448" s="147" t="s">
        <v>2149</v>
      </c>
      <c r="B1448" s="140" t="s">
        <v>8470</v>
      </c>
      <c r="C1448" s="147" t="s">
        <v>1166</v>
      </c>
      <c r="D1448" s="140" t="s">
        <v>8500</v>
      </c>
      <c r="E1448" s="147" t="s">
        <v>1165</v>
      </c>
      <c r="F1448" s="140" t="s">
        <v>8625</v>
      </c>
      <c r="G1448" s="147" t="s">
        <v>1170</v>
      </c>
      <c r="H1448" s="140" t="s">
        <v>9631</v>
      </c>
      <c r="I1448" s="147" t="s">
        <v>5894</v>
      </c>
      <c r="J1448" s="147">
        <v>1</v>
      </c>
      <c r="K1448" s="132">
        <f t="shared" si="168"/>
        <v>928478</v>
      </c>
      <c r="L1448" s="132">
        <v>850100</v>
      </c>
      <c r="M1448" s="132">
        <v>78378</v>
      </c>
      <c r="N1448" s="132">
        <v>850100</v>
      </c>
      <c r="O1448" s="133" t="s">
        <v>4679</v>
      </c>
      <c r="P1448" s="132">
        <v>114103</v>
      </c>
      <c r="Q1448" s="132">
        <f t="shared" si="169"/>
        <v>964203</v>
      </c>
      <c r="R1448" s="132">
        <v>850100</v>
      </c>
      <c r="S1448" s="132">
        <v>114103</v>
      </c>
      <c r="T1448" s="169">
        <f t="shared" si="170"/>
        <v>1</v>
      </c>
      <c r="U1448" s="169">
        <f t="shared" si="171"/>
        <v>1</v>
      </c>
      <c r="V1448" s="169">
        <f t="shared" si="172"/>
        <v>1.4558039245706704</v>
      </c>
      <c r="W1448" s="169">
        <f t="shared" si="173"/>
        <v>1.0384769482960285</v>
      </c>
      <c r="X1448" s="170">
        <v>1</v>
      </c>
      <c r="Y1448" s="139">
        <v>39561</v>
      </c>
      <c r="Z1448" s="139">
        <v>39570</v>
      </c>
      <c r="AA1448" s="139">
        <v>39716</v>
      </c>
      <c r="AB1448" s="138">
        <v>39861</v>
      </c>
      <c r="AC1448" s="139">
        <v>39864</v>
      </c>
      <c r="AD1448" s="147">
        <f t="shared" si="174"/>
        <v>145</v>
      </c>
      <c r="AE1448" s="131">
        <v>73</v>
      </c>
      <c r="AG1448" s="147">
        <v>1</v>
      </c>
      <c r="AH1448" s="147" t="s">
        <v>5021</v>
      </c>
    </row>
    <row r="1449" spans="1:34" x14ac:dyDescent="0.25">
      <c r="A1449" s="147" t="s">
        <v>2149</v>
      </c>
      <c r="B1449" s="140" t="s">
        <v>8470</v>
      </c>
      <c r="C1449" s="147" t="s">
        <v>1166</v>
      </c>
      <c r="D1449" s="140" t="s">
        <v>8500</v>
      </c>
      <c r="E1449" s="147" t="s">
        <v>1165</v>
      </c>
      <c r="F1449" s="140" t="s">
        <v>8625</v>
      </c>
      <c r="G1449" s="147" t="s">
        <v>4156</v>
      </c>
      <c r="H1449" s="140" t="s">
        <v>10996</v>
      </c>
      <c r="I1449" s="147" t="s">
        <v>5895</v>
      </c>
      <c r="J1449" s="147">
        <v>1</v>
      </c>
      <c r="K1449" s="132">
        <f t="shared" si="168"/>
        <v>507954</v>
      </c>
      <c r="L1449" s="132">
        <v>321065</v>
      </c>
      <c r="M1449" s="132">
        <v>186889</v>
      </c>
      <c r="N1449" s="132">
        <v>321065</v>
      </c>
      <c r="O1449" s="133" t="s">
        <v>4679</v>
      </c>
      <c r="P1449" s="132">
        <v>186482.6</v>
      </c>
      <c r="Q1449" s="132">
        <f t="shared" si="169"/>
        <v>507547.6</v>
      </c>
      <c r="R1449" s="132">
        <v>321065</v>
      </c>
      <c r="S1449" s="132">
        <v>186482.6</v>
      </c>
      <c r="T1449" s="169">
        <f t="shared" si="170"/>
        <v>1</v>
      </c>
      <c r="U1449" s="169">
        <f t="shared" si="171"/>
        <v>1</v>
      </c>
      <c r="V1449" s="169">
        <f t="shared" si="172"/>
        <v>0.99782544719057842</v>
      </c>
      <c r="W1449" s="169">
        <f t="shared" si="173"/>
        <v>0.99919992755249487</v>
      </c>
      <c r="X1449" s="170">
        <v>1</v>
      </c>
      <c r="Y1449" s="139">
        <v>39561</v>
      </c>
      <c r="Z1449" s="139">
        <v>39570</v>
      </c>
      <c r="AA1449" s="139">
        <v>39672</v>
      </c>
      <c r="AB1449" s="137">
        <v>39859</v>
      </c>
      <c r="AC1449" s="139">
        <v>39967</v>
      </c>
      <c r="AD1449" s="147">
        <f t="shared" si="174"/>
        <v>187</v>
      </c>
      <c r="AE1449" s="131">
        <v>240</v>
      </c>
      <c r="AG1449" s="147">
        <v>1</v>
      </c>
      <c r="AH1449" s="147" t="s">
        <v>5021</v>
      </c>
    </row>
    <row r="1450" spans="1:34" x14ac:dyDescent="0.25">
      <c r="A1450" s="147" t="s">
        <v>2149</v>
      </c>
      <c r="B1450" s="140" t="s">
        <v>8470</v>
      </c>
      <c r="C1450" s="147" t="s">
        <v>1166</v>
      </c>
      <c r="D1450" s="140" t="s">
        <v>8500</v>
      </c>
      <c r="E1450" s="147" t="s">
        <v>1165</v>
      </c>
      <c r="F1450" s="140" t="s">
        <v>8625</v>
      </c>
      <c r="G1450" s="147" t="s">
        <v>384</v>
      </c>
      <c r="H1450" s="140" t="s">
        <v>10997</v>
      </c>
      <c r="I1450" s="147" t="s">
        <v>5868</v>
      </c>
      <c r="J1450" s="147">
        <v>1</v>
      </c>
      <c r="K1450" s="132">
        <f t="shared" si="168"/>
        <v>2045356</v>
      </c>
      <c r="L1450" s="132">
        <v>1509956</v>
      </c>
      <c r="M1450" s="132">
        <v>535400</v>
      </c>
      <c r="N1450" s="132">
        <v>1509956</v>
      </c>
      <c r="O1450" s="133" t="s">
        <v>4679</v>
      </c>
      <c r="P1450" s="132">
        <v>537395</v>
      </c>
      <c r="Q1450" s="132">
        <f t="shared" si="169"/>
        <v>2047351</v>
      </c>
      <c r="R1450" s="132">
        <v>1509956</v>
      </c>
      <c r="S1450" s="132">
        <v>537395</v>
      </c>
      <c r="T1450" s="169">
        <f t="shared" si="170"/>
        <v>1</v>
      </c>
      <c r="U1450" s="169">
        <f t="shared" si="171"/>
        <v>1</v>
      </c>
      <c r="V1450" s="169">
        <f t="shared" si="172"/>
        <v>1.0037261860291371</v>
      </c>
      <c r="W1450" s="169">
        <f t="shared" si="173"/>
        <v>1.0009753803249899</v>
      </c>
      <c r="X1450" s="170">
        <v>1</v>
      </c>
      <c r="Y1450" s="139">
        <v>39065</v>
      </c>
      <c r="Z1450" s="139">
        <v>39168</v>
      </c>
      <c r="AA1450" s="139">
        <v>39534</v>
      </c>
      <c r="AB1450" s="136">
        <v>39804</v>
      </c>
      <c r="AC1450" s="139">
        <v>39987</v>
      </c>
      <c r="AD1450" s="147">
        <f t="shared" si="174"/>
        <v>270</v>
      </c>
      <c r="AE1450" s="131">
        <v>108</v>
      </c>
      <c r="AF1450" s="147" t="s">
        <v>5873</v>
      </c>
      <c r="AG1450" s="147">
        <v>1</v>
      </c>
      <c r="AH1450" s="147" t="s">
        <v>5021</v>
      </c>
    </row>
    <row r="1451" spans="1:34" x14ac:dyDescent="0.25">
      <c r="A1451" s="147" t="s">
        <v>2149</v>
      </c>
      <c r="B1451" s="140" t="s">
        <v>8470</v>
      </c>
      <c r="C1451" s="147" t="s">
        <v>1166</v>
      </c>
      <c r="D1451" s="140" t="s">
        <v>8500</v>
      </c>
      <c r="E1451" s="147" t="s">
        <v>1165</v>
      </c>
      <c r="F1451" s="140" t="s">
        <v>8625</v>
      </c>
      <c r="G1451" s="147" t="s">
        <v>384</v>
      </c>
      <c r="H1451" s="140" t="s">
        <v>10997</v>
      </c>
      <c r="I1451" s="147" t="s">
        <v>3632</v>
      </c>
      <c r="J1451" s="147">
        <v>1</v>
      </c>
      <c r="K1451" s="132">
        <f t="shared" si="168"/>
        <v>751348</v>
      </c>
      <c r="L1451" s="132">
        <v>586828</v>
      </c>
      <c r="M1451" s="132">
        <v>164520</v>
      </c>
      <c r="N1451" s="132">
        <v>586828</v>
      </c>
      <c r="O1451" s="133" t="s">
        <v>4679</v>
      </c>
      <c r="P1451" s="132">
        <v>165550</v>
      </c>
      <c r="Q1451" s="132">
        <f t="shared" si="169"/>
        <v>752378</v>
      </c>
      <c r="R1451" s="132">
        <v>586828</v>
      </c>
      <c r="S1451" s="132">
        <v>165550</v>
      </c>
      <c r="T1451" s="169">
        <f t="shared" si="170"/>
        <v>1</v>
      </c>
      <c r="U1451" s="169">
        <f t="shared" si="171"/>
        <v>1</v>
      </c>
      <c r="V1451" s="169">
        <f t="shared" si="172"/>
        <v>1.0062606370046194</v>
      </c>
      <c r="W1451" s="169">
        <f t="shared" si="173"/>
        <v>1.001370869424022</v>
      </c>
      <c r="X1451" s="170">
        <v>1</v>
      </c>
      <c r="Y1451" s="139">
        <v>39561</v>
      </c>
      <c r="Z1451" s="139">
        <v>39575</v>
      </c>
      <c r="AA1451" s="139">
        <v>39930</v>
      </c>
      <c r="AB1451" s="139">
        <v>39974</v>
      </c>
      <c r="AC1451" s="139">
        <v>39987</v>
      </c>
      <c r="AD1451" s="147">
        <f t="shared" si="174"/>
        <v>44</v>
      </c>
      <c r="AE1451" s="131">
        <v>700</v>
      </c>
      <c r="AG1451" s="147">
        <v>1</v>
      </c>
      <c r="AH1451" s="147" t="s">
        <v>5021</v>
      </c>
    </row>
    <row r="1452" spans="1:34" x14ac:dyDescent="0.25">
      <c r="A1452" s="147" t="s">
        <v>2149</v>
      </c>
      <c r="B1452" s="140" t="s">
        <v>8470</v>
      </c>
      <c r="C1452" s="147" t="s">
        <v>1166</v>
      </c>
      <c r="D1452" s="140" t="s">
        <v>8500</v>
      </c>
      <c r="E1452" s="147" t="s">
        <v>1165</v>
      </c>
      <c r="F1452" s="140" t="s">
        <v>8625</v>
      </c>
      <c r="G1452" s="147" t="s">
        <v>1169</v>
      </c>
      <c r="H1452" s="140" t="s">
        <v>9632</v>
      </c>
      <c r="I1452" s="147" t="s">
        <v>5896</v>
      </c>
      <c r="J1452" s="147">
        <v>1</v>
      </c>
      <c r="K1452" s="132">
        <f t="shared" si="168"/>
        <v>743551.5</v>
      </c>
      <c r="L1452" s="132">
        <v>483150</v>
      </c>
      <c r="M1452" s="132">
        <v>260401.5</v>
      </c>
      <c r="N1452" s="132">
        <v>483150</v>
      </c>
      <c r="O1452" s="133" t="s">
        <v>4679</v>
      </c>
      <c r="P1452" s="132">
        <v>259644</v>
      </c>
      <c r="Q1452" s="132">
        <f t="shared" si="169"/>
        <v>742794</v>
      </c>
      <c r="R1452" s="132">
        <v>483150</v>
      </c>
      <c r="S1452" s="132">
        <v>259644</v>
      </c>
      <c r="T1452" s="169">
        <f t="shared" si="170"/>
        <v>1</v>
      </c>
      <c r="U1452" s="169">
        <f t="shared" si="171"/>
        <v>1</v>
      </c>
      <c r="V1452" s="169">
        <f t="shared" si="172"/>
        <v>0.99709103058162107</v>
      </c>
      <c r="W1452" s="169">
        <f t="shared" si="173"/>
        <v>0.99898124070760397</v>
      </c>
      <c r="X1452" s="170">
        <v>1</v>
      </c>
      <c r="Y1452" s="139">
        <v>39561</v>
      </c>
      <c r="Z1452" s="139">
        <v>39570</v>
      </c>
      <c r="AA1452" s="139">
        <v>39716</v>
      </c>
      <c r="AB1452" s="137">
        <v>39886</v>
      </c>
      <c r="AC1452" s="139">
        <v>39988</v>
      </c>
      <c r="AD1452" s="147">
        <f t="shared" si="174"/>
        <v>170</v>
      </c>
      <c r="AE1452" s="131">
        <v>89</v>
      </c>
      <c r="AG1452" s="147">
        <v>1</v>
      </c>
      <c r="AH1452" s="147" t="s">
        <v>5021</v>
      </c>
    </row>
    <row r="1453" spans="1:34" x14ac:dyDescent="0.25">
      <c r="A1453" s="147" t="s">
        <v>2149</v>
      </c>
      <c r="B1453" s="140" t="s">
        <v>8470</v>
      </c>
      <c r="C1453" s="147" t="s">
        <v>1166</v>
      </c>
      <c r="D1453" s="140" t="s">
        <v>8500</v>
      </c>
      <c r="E1453" s="147" t="s">
        <v>1165</v>
      </c>
      <c r="F1453" s="140" t="s">
        <v>8625</v>
      </c>
      <c r="G1453" s="147" t="s">
        <v>1183</v>
      </c>
      <c r="H1453" s="140" t="s">
        <v>9633</v>
      </c>
      <c r="I1453" s="147" t="s">
        <v>5874</v>
      </c>
      <c r="J1453" s="147">
        <v>1</v>
      </c>
      <c r="K1453" s="132">
        <f t="shared" si="168"/>
        <v>1981205</v>
      </c>
      <c r="L1453" s="132">
        <v>1349455</v>
      </c>
      <c r="M1453" s="132">
        <v>631750</v>
      </c>
      <c r="N1453" s="132">
        <v>1349455</v>
      </c>
      <c r="O1453" s="133" t="s">
        <v>4679</v>
      </c>
      <c r="P1453" s="132">
        <v>668341.12</v>
      </c>
      <c r="Q1453" s="132">
        <f t="shared" si="169"/>
        <v>2017796.12</v>
      </c>
      <c r="R1453" s="132">
        <v>1349455</v>
      </c>
      <c r="S1453" s="132">
        <v>668341.12</v>
      </c>
      <c r="T1453" s="169">
        <f t="shared" si="170"/>
        <v>1</v>
      </c>
      <c r="U1453" s="169">
        <f t="shared" si="171"/>
        <v>1</v>
      </c>
      <c r="V1453" s="169">
        <f t="shared" si="172"/>
        <v>1.0579202532647407</v>
      </c>
      <c r="W1453" s="169">
        <f t="shared" si="173"/>
        <v>1.0184691235889269</v>
      </c>
      <c r="X1453" s="170">
        <v>1</v>
      </c>
      <c r="Y1453" s="139">
        <v>39065</v>
      </c>
      <c r="Z1453" s="139">
        <v>39168</v>
      </c>
      <c r="AA1453" s="139">
        <v>39259</v>
      </c>
      <c r="AB1453" s="139">
        <v>39455</v>
      </c>
      <c r="AC1453" s="139">
        <v>39633</v>
      </c>
      <c r="AD1453" s="147">
        <f t="shared" si="174"/>
        <v>196</v>
      </c>
      <c r="AE1453" s="131">
        <v>79</v>
      </c>
      <c r="AF1453" s="147" t="s">
        <v>5875</v>
      </c>
      <c r="AG1453" s="147">
        <v>1</v>
      </c>
      <c r="AH1453" s="147" t="s">
        <v>5021</v>
      </c>
    </row>
    <row r="1454" spans="1:34" x14ac:dyDescent="0.25">
      <c r="A1454" s="147" t="s">
        <v>2149</v>
      </c>
      <c r="B1454" s="140" t="s">
        <v>8470</v>
      </c>
      <c r="C1454" s="147" t="s">
        <v>1166</v>
      </c>
      <c r="D1454" s="140" t="s">
        <v>8500</v>
      </c>
      <c r="E1454" s="147" t="s">
        <v>1165</v>
      </c>
      <c r="F1454" s="140" t="s">
        <v>8625</v>
      </c>
      <c r="G1454" s="147" t="s">
        <v>1183</v>
      </c>
      <c r="H1454" s="140" t="s">
        <v>9633</v>
      </c>
      <c r="I1454" s="147" t="s">
        <v>5897</v>
      </c>
      <c r="J1454" s="147">
        <v>1</v>
      </c>
      <c r="K1454" s="132">
        <f t="shared" si="168"/>
        <v>394265</v>
      </c>
      <c r="L1454" s="132">
        <v>235091</v>
      </c>
      <c r="M1454" s="132">
        <v>159174</v>
      </c>
      <c r="N1454" s="132">
        <v>235091</v>
      </c>
      <c r="O1454" s="133" t="s">
        <v>4679</v>
      </c>
      <c r="P1454" s="132">
        <v>156735.5</v>
      </c>
      <c r="Q1454" s="132">
        <f t="shared" si="169"/>
        <v>391826.5</v>
      </c>
      <c r="R1454" s="132">
        <v>235091</v>
      </c>
      <c r="S1454" s="132">
        <v>156735.5</v>
      </c>
      <c r="T1454" s="169">
        <f t="shared" si="170"/>
        <v>1</v>
      </c>
      <c r="U1454" s="169">
        <f t="shared" si="171"/>
        <v>1</v>
      </c>
      <c r="V1454" s="169">
        <f t="shared" si="172"/>
        <v>0.9846802869815422</v>
      </c>
      <c r="W1454" s="169">
        <f t="shared" si="173"/>
        <v>0.99381507361799803</v>
      </c>
      <c r="X1454" s="170">
        <v>1</v>
      </c>
      <c r="Y1454" s="139">
        <v>39561</v>
      </c>
      <c r="Z1454" s="139">
        <v>39570</v>
      </c>
      <c r="AA1454" s="139">
        <v>39728</v>
      </c>
      <c r="AB1454" s="137">
        <v>39903</v>
      </c>
      <c r="AC1454" s="139">
        <v>39988</v>
      </c>
      <c r="AD1454" s="147">
        <f t="shared" si="174"/>
        <v>175</v>
      </c>
      <c r="AE1454" s="131">
        <v>75</v>
      </c>
      <c r="AG1454" s="147">
        <v>1</v>
      </c>
      <c r="AH1454" s="147" t="s">
        <v>5021</v>
      </c>
    </row>
    <row r="1455" spans="1:34" x14ac:dyDescent="0.25">
      <c r="A1455" s="147" t="s">
        <v>2149</v>
      </c>
      <c r="B1455" s="140" t="s">
        <v>8470</v>
      </c>
      <c r="C1455" s="147" t="s">
        <v>1166</v>
      </c>
      <c r="D1455" s="140" t="s">
        <v>8500</v>
      </c>
      <c r="E1455" s="147" t="s">
        <v>1165</v>
      </c>
      <c r="F1455" s="140" t="s">
        <v>8625</v>
      </c>
      <c r="G1455" s="147" t="s">
        <v>1182</v>
      </c>
      <c r="H1455" s="140" t="s">
        <v>9634</v>
      </c>
      <c r="I1455" s="147" t="s">
        <v>5903</v>
      </c>
      <c r="J1455" s="147">
        <v>1</v>
      </c>
      <c r="K1455" s="132">
        <f t="shared" si="168"/>
        <v>833218</v>
      </c>
      <c r="L1455" s="132">
        <v>643922</v>
      </c>
      <c r="M1455" s="132">
        <v>189296</v>
      </c>
      <c r="N1455" s="132">
        <v>643922</v>
      </c>
      <c r="O1455" s="133" t="s">
        <v>4679</v>
      </c>
      <c r="P1455" s="132">
        <v>191921</v>
      </c>
      <c r="Q1455" s="132">
        <f t="shared" si="169"/>
        <v>835843</v>
      </c>
      <c r="R1455" s="132">
        <v>643922</v>
      </c>
      <c r="S1455" s="132">
        <v>191921</v>
      </c>
      <c r="T1455" s="169">
        <f t="shared" si="170"/>
        <v>1</v>
      </c>
      <c r="U1455" s="169">
        <f t="shared" si="171"/>
        <v>1</v>
      </c>
      <c r="V1455" s="169">
        <f t="shared" si="172"/>
        <v>1.0138671709914631</v>
      </c>
      <c r="W1455" s="169">
        <f t="shared" si="173"/>
        <v>1.0031504360203451</v>
      </c>
      <c r="X1455" s="170">
        <v>1</v>
      </c>
      <c r="Y1455" s="139">
        <v>39561</v>
      </c>
      <c r="Z1455" s="139">
        <v>39575</v>
      </c>
      <c r="AA1455" s="139">
        <v>39911</v>
      </c>
      <c r="AB1455" s="139">
        <v>39982</v>
      </c>
      <c r="AC1455" s="139">
        <v>39993</v>
      </c>
      <c r="AD1455" s="147">
        <f t="shared" si="174"/>
        <v>71</v>
      </c>
      <c r="AE1455" s="131">
        <v>288</v>
      </c>
      <c r="AG1455" s="147">
        <v>1</v>
      </c>
      <c r="AH1455" s="147" t="s">
        <v>5021</v>
      </c>
    </row>
    <row r="1456" spans="1:34" x14ac:dyDescent="0.25">
      <c r="A1456" s="147" t="s">
        <v>2149</v>
      </c>
      <c r="B1456" s="140" t="s">
        <v>8470</v>
      </c>
      <c r="C1456" s="147" t="s">
        <v>1166</v>
      </c>
      <c r="D1456" s="140" t="s">
        <v>8500</v>
      </c>
      <c r="E1456" s="147" t="s">
        <v>1165</v>
      </c>
      <c r="F1456" s="140" t="s">
        <v>8625</v>
      </c>
      <c r="G1456" s="147" t="s">
        <v>1177</v>
      </c>
      <c r="H1456" s="140" t="s">
        <v>9635</v>
      </c>
      <c r="I1456" s="147" t="s">
        <v>5898</v>
      </c>
      <c r="J1456" s="147">
        <v>1</v>
      </c>
      <c r="K1456" s="132">
        <f t="shared" si="168"/>
        <v>344431</v>
      </c>
      <c r="L1456" s="132">
        <v>223499</v>
      </c>
      <c r="M1456" s="132">
        <v>120932</v>
      </c>
      <c r="N1456" s="132">
        <v>223499</v>
      </c>
      <c r="O1456" s="133" t="s">
        <v>4679</v>
      </c>
      <c r="P1456" s="132">
        <v>121062.24</v>
      </c>
      <c r="Q1456" s="132">
        <f t="shared" si="169"/>
        <v>344561.24</v>
      </c>
      <c r="R1456" s="132">
        <v>223499</v>
      </c>
      <c r="S1456" s="132">
        <v>121062.24</v>
      </c>
      <c r="T1456" s="169">
        <f t="shared" si="170"/>
        <v>1</v>
      </c>
      <c r="U1456" s="169">
        <f t="shared" si="171"/>
        <v>1</v>
      </c>
      <c r="V1456" s="169">
        <f t="shared" si="172"/>
        <v>1.0010769688750702</v>
      </c>
      <c r="W1456" s="169">
        <f t="shared" si="173"/>
        <v>1.0003781308883346</v>
      </c>
      <c r="X1456" s="170">
        <v>1</v>
      </c>
      <c r="Y1456" s="139">
        <v>39561</v>
      </c>
      <c r="Z1456" s="139">
        <v>39570</v>
      </c>
      <c r="AA1456" s="139">
        <v>39674</v>
      </c>
      <c r="AB1456" s="137">
        <v>39923</v>
      </c>
      <c r="AC1456" s="139">
        <v>39989</v>
      </c>
      <c r="AD1456" s="147">
        <f t="shared" si="174"/>
        <v>249</v>
      </c>
      <c r="AE1456" s="131">
        <v>101</v>
      </c>
      <c r="AG1456" s="147">
        <v>1</v>
      </c>
      <c r="AH1456" s="147" t="s">
        <v>5021</v>
      </c>
    </row>
    <row r="1457" spans="1:34" x14ac:dyDescent="0.25">
      <c r="A1457" s="147" t="s">
        <v>2149</v>
      </c>
      <c r="B1457" s="140" t="s">
        <v>8470</v>
      </c>
      <c r="C1457" s="147" t="s">
        <v>1166</v>
      </c>
      <c r="D1457" s="140" t="s">
        <v>8500</v>
      </c>
      <c r="E1457" s="147" t="s">
        <v>1165</v>
      </c>
      <c r="F1457" s="140" t="s">
        <v>8625</v>
      </c>
      <c r="G1457" s="147" t="s">
        <v>1167</v>
      </c>
      <c r="H1457" s="140" t="s">
        <v>9636</v>
      </c>
      <c r="I1457" s="147" t="s">
        <v>5899</v>
      </c>
      <c r="J1457" s="147">
        <v>1</v>
      </c>
      <c r="K1457" s="132">
        <f t="shared" si="168"/>
        <v>1340613</v>
      </c>
      <c r="L1457" s="132">
        <v>953774</v>
      </c>
      <c r="M1457" s="132">
        <v>386839</v>
      </c>
      <c r="N1457" s="132">
        <v>953774</v>
      </c>
      <c r="O1457" s="133" t="s">
        <v>4679</v>
      </c>
      <c r="P1457" s="132">
        <v>325029</v>
      </c>
      <c r="Q1457" s="132">
        <f t="shared" si="169"/>
        <v>1278803</v>
      </c>
      <c r="R1457" s="132">
        <v>953774</v>
      </c>
      <c r="S1457" s="132">
        <v>325029</v>
      </c>
      <c r="T1457" s="169">
        <f t="shared" si="170"/>
        <v>1</v>
      </c>
      <c r="U1457" s="169">
        <f t="shared" si="171"/>
        <v>1</v>
      </c>
      <c r="V1457" s="169">
        <f t="shared" si="172"/>
        <v>0.84021776501335177</v>
      </c>
      <c r="W1457" s="169">
        <f t="shared" si="173"/>
        <v>0.95389422599959872</v>
      </c>
      <c r="X1457" s="170">
        <v>1</v>
      </c>
      <c r="Y1457" s="139">
        <v>39561</v>
      </c>
      <c r="Z1457" s="139">
        <v>39570</v>
      </c>
      <c r="AA1457" s="139">
        <v>39690</v>
      </c>
      <c r="AB1457" s="139">
        <v>39980</v>
      </c>
      <c r="AC1457" s="139" t="s">
        <v>5740</v>
      </c>
      <c r="AD1457" s="147">
        <f t="shared" si="174"/>
        <v>290</v>
      </c>
      <c r="AE1457" s="131">
        <v>300</v>
      </c>
      <c r="AG1457" s="147">
        <v>1</v>
      </c>
      <c r="AH1457" s="147" t="s">
        <v>5021</v>
      </c>
    </row>
    <row r="1458" spans="1:34" x14ac:dyDescent="0.25">
      <c r="A1458" s="147" t="s">
        <v>2149</v>
      </c>
      <c r="B1458" s="140" t="s">
        <v>8470</v>
      </c>
      <c r="C1458" s="147" t="s">
        <v>1166</v>
      </c>
      <c r="D1458" s="140" t="s">
        <v>8500</v>
      </c>
      <c r="E1458" s="147" t="s">
        <v>1165</v>
      </c>
      <c r="F1458" s="140" t="s">
        <v>8625</v>
      </c>
      <c r="G1458" s="147" t="s">
        <v>1979</v>
      </c>
      <c r="H1458" s="140" t="s">
        <v>10998</v>
      </c>
      <c r="I1458" s="147" t="s">
        <v>5905</v>
      </c>
      <c r="J1458" s="147">
        <v>1</v>
      </c>
      <c r="K1458" s="132">
        <f t="shared" si="168"/>
        <v>913418</v>
      </c>
      <c r="L1458" s="132">
        <v>737078</v>
      </c>
      <c r="M1458" s="132">
        <v>176340</v>
      </c>
      <c r="N1458" s="132">
        <v>737078</v>
      </c>
      <c r="O1458" s="133" t="s">
        <v>4679</v>
      </c>
      <c r="P1458" s="132">
        <v>176710</v>
      </c>
      <c r="Q1458" s="132">
        <f t="shared" si="169"/>
        <v>913788</v>
      </c>
      <c r="R1458" s="132">
        <v>737078</v>
      </c>
      <c r="S1458" s="132">
        <v>176710</v>
      </c>
      <c r="T1458" s="169">
        <f t="shared" si="170"/>
        <v>1</v>
      </c>
      <c r="U1458" s="169">
        <f t="shared" si="171"/>
        <v>1</v>
      </c>
      <c r="V1458" s="169">
        <f t="shared" si="172"/>
        <v>1.0020982193489849</v>
      </c>
      <c r="W1458" s="169">
        <f t="shared" si="173"/>
        <v>1.0004050719385866</v>
      </c>
      <c r="X1458" s="170">
        <v>1</v>
      </c>
      <c r="Y1458" s="139">
        <v>39561</v>
      </c>
      <c r="Z1458" s="139">
        <v>39575</v>
      </c>
      <c r="AA1458" s="139">
        <v>39910</v>
      </c>
      <c r="AB1458" s="139">
        <v>39982</v>
      </c>
      <c r="AC1458" s="139">
        <v>39989</v>
      </c>
      <c r="AD1458" s="147">
        <f t="shared" si="174"/>
        <v>72</v>
      </c>
      <c r="AE1458" s="131">
        <v>120</v>
      </c>
      <c r="AG1458" s="147">
        <v>1</v>
      </c>
      <c r="AH1458" s="147" t="s">
        <v>5021</v>
      </c>
    </row>
    <row r="1459" spans="1:34" x14ac:dyDescent="0.25">
      <c r="A1459" s="147" t="s">
        <v>2149</v>
      </c>
      <c r="B1459" s="140" t="s">
        <v>8470</v>
      </c>
      <c r="C1459" s="147" t="s">
        <v>1166</v>
      </c>
      <c r="D1459" s="140" t="s">
        <v>8500</v>
      </c>
      <c r="E1459" s="147" t="s">
        <v>1165</v>
      </c>
      <c r="F1459" s="140" t="s">
        <v>8625</v>
      </c>
      <c r="G1459" s="147" t="s">
        <v>3945</v>
      </c>
      <c r="H1459" s="140" t="s">
        <v>10999</v>
      </c>
      <c r="I1459" s="147" t="s">
        <v>5876</v>
      </c>
      <c r="J1459" s="147">
        <v>1</v>
      </c>
      <c r="K1459" s="132">
        <f t="shared" si="168"/>
        <v>863530</v>
      </c>
      <c r="L1459" s="132">
        <v>582624</v>
      </c>
      <c r="M1459" s="132">
        <v>280906</v>
      </c>
      <c r="N1459" s="132">
        <v>582624</v>
      </c>
      <c r="O1459" s="133" t="s">
        <v>4679</v>
      </c>
      <c r="P1459" s="132">
        <v>179286</v>
      </c>
      <c r="Q1459" s="132">
        <f t="shared" si="169"/>
        <v>761910</v>
      </c>
      <c r="R1459" s="132">
        <v>582624</v>
      </c>
      <c r="S1459" s="132">
        <v>179286</v>
      </c>
      <c r="T1459" s="169">
        <f t="shared" si="170"/>
        <v>1</v>
      </c>
      <c r="U1459" s="169">
        <f t="shared" si="171"/>
        <v>1</v>
      </c>
      <c r="V1459" s="169">
        <f t="shared" si="172"/>
        <v>0.63824197418353468</v>
      </c>
      <c r="W1459" s="169">
        <f t="shared" si="173"/>
        <v>0.88232024365106021</v>
      </c>
      <c r="X1459" s="170">
        <v>1</v>
      </c>
      <c r="Y1459" s="139">
        <v>39065</v>
      </c>
      <c r="Z1459" s="139">
        <v>39168</v>
      </c>
      <c r="AA1459" s="139">
        <v>39251</v>
      </c>
      <c r="AB1459" s="139">
        <v>39751</v>
      </c>
      <c r="AC1459" s="139">
        <v>39892</v>
      </c>
      <c r="AD1459" s="147">
        <f t="shared" si="174"/>
        <v>500</v>
      </c>
      <c r="AE1459" s="131">
        <v>212</v>
      </c>
      <c r="AF1459" s="147" t="s">
        <v>5873</v>
      </c>
      <c r="AG1459" s="147">
        <v>1</v>
      </c>
      <c r="AH1459" s="147" t="s">
        <v>5021</v>
      </c>
    </row>
    <row r="1460" spans="1:34" x14ac:dyDescent="0.25">
      <c r="A1460" s="147" t="s">
        <v>2149</v>
      </c>
      <c r="B1460" s="140" t="s">
        <v>8470</v>
      </c>
      <c r="C1460" s="147" t="s">
        <v>1166</v>
      </c>
      <c r="D1460" s="140" t="s">
        <v>8500</v>
      </c>
      <c r="E1460" s="147" t="s">
        <v>1165</v>
      </c>
      <c r="F1460" s="140" t="s">
        <v>8625</v>
      </c>
      <c r="G1460" s="147" t="s">
        <v>3945</v>
      </c>
      <c r="H1460" s="140" t="s">
        <v>10999</v>
      </c>
      <c r="I1460" s="147" t="s">
        <v>3632</v>
      </c>
      <c r="J1460" s="147">
        <v>1</v>
      </c>
      <c r="K1460" s="132">
        <f t="shared" si="168"/>
        <v>779963</v>
      </c>
      <c r="L1460" s="132">
        <v>586828</v>
      </c>
      <c r="M1460" s="132">
        <v>193135</v>
      </c>
      <c r="N1460" s="132">
        <v>586828</v>
      </c>
      <c r="O1460" s="133" t="s">
        <v>4679</v>
      </c>
      <c r="P1460" s="132">
        <v>193345</v>
      </c>
      <c r="Q1460" s="132">
        <f t="shared" si="169"/>
        <v>780173</v>
      </c>
      <c r="R1460" s="132">
        <v>586828</v>
      </c>
      <c r="S1460" s="132">
        <v>193345</v>
      </c>
      <c r="T1460" s="169">
        <f t="shared" si="170"/>
        <v>1</v>
      </c>
      <c r="U1460" s="169">
        <f t="shared" si="171"/>
        <v>1</v>
      </c>
      <c r="V1460" s="169">
        <f t="shared" si="172"/>
        <v>1.0010873223392964</v>
      </c>
      <c r="W1460" s="169">
        <f t="shared" si="173"/>
        <v>1.0002692435410399</v>
      </c>
      <c r="X1460" s="170">
        <v>1</v>
      </c>
      <c r="Y1460" s="139">
        <v>39561</v>
      </c>
      <c r="Z1460" s="139">
        <v>39575</v>
      </c>
      <c r="AA1460" s="139">
        <v>39892</v>
      </c>
      <c r="AB1460" s="139">
        <v>39914</v>
      </c>
      <c r="AC1460" s="139">
        <v>39989</v>
      </c>
      <c r="AD1460" s="147">
        <f t="shared" si="174"/>
        <v>22</v>
      </c>
      <c r="AE1460" s="131">
        <v>110</v>
      </c>
      <c r="AG1460" s="147">
        <v>1</v>
      </c>
      <c r="AH1460" s="147" t="s">
        <v>5021</v>
      </c>
    </row>
    <row r="1461" spans="1:34" x14ac:dyDescent="0.25">
      <c r="A1461" s="147" t="s">
        <v>2149</v>
      </c>
      <c r="B1461" s="140" t="s">
        <v>8470</v>
      </c>
      <c r="C1461" s="147" t="s">
        <v>1166</v>
      </c>
      <c r="D1461" s="140" t="s">
        <v>8500</v>
      </c>
      <c r="E1461" s="147" t="s">
        <v>1165</v>
      </c>
      <c r="F1461" s="140" t="s">
        <v>8625</v>
      </c>
      <c r="G1461" s="147" t="s">
        <v>266</v>
      </c>
      <c r="H1461" s="140" t="s">
        <v>9637</v>
      </c>
      <c r="I1461" s="147" t="s">
        <v>5877</v>
      </c>
      <c r="J1461" s="147">
        <v>1</v>
      </c>
      <c r="K1461" s="132">
        <f t="shared" si="168"/>
        <v>1485919</v>
      </c>
      <c r="L1461" s="132">
        <v>911931</v>
      </c>
      <c r="M1461" s="132">
        <v>573988</v>
      </c>
      <c r="N1461" s="132">
        <v>840791.19000000006</v>
      </c>
      <c r="O1461" s="133" t="s">
        <v>4679</v>
      </c>
      <c r="P1461" s="132">
        <v>524336</v>
      </c>
      <c r="Q1461" s="132">
        <f t="shared" si="169"/>
        <v>1365127.19</v>
      </c>
      <c r="R1461" s="132">
        <v>840791.19</v>
      </c>
      <c r="S1461" s="132">
        <v>524336</v>
      </c>
      <c r="T1461" s="169">
        <f t="shared" si="170"/>
        <v>0.99999999999999989</v>
      </c>
      <c r="U1461" s="169">
        <f t="shared" si="171"/>
        <v>1</v>
      </c>
      <c r="V1461" s="169">
        <f t="shared" si="172"/>
        <v>0.91349644940312336</v>
      </c>
      <c r="W1461" s="169">
        <f t="shared" si="173"/>
        <v>0.91870902115122022</v>
      </c>
      <c r="X1461" s="170">
        <v>1</v>
      </c>
      <c r="Y1461" s="139">
        <v>39065</v>
      </c>
      <c r="Z1461" s="139">
        <v>39168</v>
      </c>
      <c r="AA1461" s="139">
        <v>39394</v>
      </c>
      <c r="AB1461" s="139">
        <v>39715</v>
      </c>
      <c r="AC1461" s="139" t="s">
        <v>5740</v>
      </c>
      <c r="AD1461" s="147">
        <f t="shared" si="174"/>
        <v>321</v>
      </c>
      <c r="AE1461" s="131">
        <v>270</v>
      </c>
      <c r="AF1461" s="147" t="s">
        <v>5873</v>
      </c>
      <c r="AG1461" s="147">
        <v>1</v>
      </c>
      <c r="AH1461" s="147" t="s">
        <v>5021</v>
      </c>
    </row>
    <row r="1462" spans="1:34" x14ac:dyDescent="0.25">
      <c r="A1462" s="147" t="s">
        <v>2149</v>
      </c>
      <c r="B1462" s="140" t="s">
        <v>8470</v>
      </c>
      <c r="C1462" s="147" t="s">
        <v>1166</v>
      </c>
      <c r="D1462" s="140" t="s">
        <v>8500</v>
      </c>
      <c r="E1462" s="147" t="s">
        <v>1165</v>
      </c>
      <c r="F1462" s="140" t="s">
        <v>8625</v>
      </c>
      <c r="G1462" s="147" t="s">
        <v>363</v>
      </c>
      <c r="H1462" s="140" t="s">
        <v>11000</v>
      </c>
      <c r="I1462" s="147" t="s">
        <v>5894</v>
      </c>
      <c r="J1462" s="147">
        <v>1</v>
      </c>
      <c r="K1462" s="132">
        <f t="shared" si="168"/>
        <v>971165</v>
      </c>
      <c r="L1462" s="132">
        <v>678358</v>
      </c>
      <c r="M1462" s="132">
        <v>292807</v>
      </c>
      <c r="N1462" s="132">
        <v>678358.00000000012</v>
      </c>
      <c r="O1462" s="133" t="s">
        <v>4679</v>
      </c>
      <c r="P1462" s="132">
        <v>326822</v>
      </c>
      <c r="Q1462" s="132">
        <f t="shared" si="169"/>
        <v>1005180</v>
      </c>
      <c r="R1462" s="132">
        <v>678358</v>
      </c>
      <c r="S1462" s="132">
        <v>326822</v>
      </c>
      <c r="T1462" s="169">
        <f t="shared" si="170"/>
        <v>0.99999999999999978</v>
      </c>
      <c r="U1462" s="169">
        <f t="shared" si="171"/>
        <v>1</v>
      </c>
      <c r="V1462" s="169">
        <f t="shared" si="172"/>
        <v>1.1161686708309568</v>
      </c>
      <c r="W1462" s="169">
        <f t="shared" si="173"/>
        <v>1.0350249442679669</v>
      </c>
      <c r="X1462" s="170">
        <v>1</v>
      </c>
      <c r="Y1462" s="139">
        <v>39561</v>
      </c>
      <c r="Z1462" s="139">
        <v>39570</v>
      </c>
      <c r="AA1462" s="139">
        <v>39734</v>
      </c>
      <c r="AB1462" s="139">
        <v>39993</v>
      </c>
      <c r="AC1462" s="139" t="s">
        <v>5740</v>
      </c>
      <c r="AD1462" s="147">
        <f t="shared" si="174"/>
        <v>259</v>
      </c>
      <c r="AE1462" s="131">
        <v>70</v>
      </c>
      <c r="AG1462" s="147">
        <v>1</v>
      </c>
      <c r="AH1462" s="147" t="s">
        <v>5021</v>
      </c>
    </row>
    <row r="1463" spans="1:34" x14ac:dyDescent="0.25">
      <c r="A1463" s="147" t="s">
        <v>2149</v>
      </c>
      <c r="B1463" s="140" t="s">
        <v>8470</v>
      </c>
      <c r="C1463" s="147" t="s">
        <v>1166</v>
      </c>
      <c r="D1463" s="140" t="s">
        <v>8500</v>
      </c>
      <c r="E1463" s="147" t="s">
        <v>1165</v>
      </c>
      <c r="F1463" s="140" t="s">
        <v>8625</v>
      </c>
      <c r="G1463" s="147" t="s">
        <v>212</v>
      </c>
      <c r="H1463" s="140" t="s">
        <v>11001</v>
      </c>
      <c r="I1463" s="147" t="s">
        <v>2661</v>
      </c>
      <c r="J1463" s="147">
        <v>1</v>
      </c>
      <c r="K1463" s="132">
        <f t="shared" si="168"/>
        <v>1866007</v>
      </c>
      <c r="L1463" s="132">
        <v>1298373</v>
      </c>
      <c r="M1463" s="132">
        <v>567634</v>
      </c>
      <c r="N1463" s="132">
        <v>1245123</v>
      </c>
      <c r="O1463" s="133" t="s">
        <v>4679</v>
      </c>
      <c r="P1463" s="132">
        <v>569710</v>
      </c>
      <c r="Q1463" s="132">
        <f t="shared" si="169"/>
        <v>1814833</v>
      </c>
      <c r="R1463" s="132">
        <v>1245123</v>
      </c>
      <c r="S1463" s="132">
        <v>569710</v>
      </c>
      <c r="T1463" s="169">
        <f t="shared" si="170"/>
        <v>1</v>
      </c>
      <c r="U1463" s="169">
        <f t="shared" si="171"/>
        <v>1</v>
      </c>
      <c r="V1463" s="169">
        <f t="shared" si="172"/>
        <v>1.0036572862090714</v>
      </c>
      <c r="W1463" s="169">
        <f t="shared" si="173"/>
        <v>0.9725756655789608</v>
      </c>
      <c r="X1463" s="170">
        <v>1</v>
      </c>
      <c r="Y1463" s="139">
        <v>39561</v>
      </c>
      <c r="Z1463" s="139">
        <v>39575</v>
      </c>
      <c r="AA1463" s="139">
        <v>39947</v>
      </c>
      <c r="AB1463" s="139">
        <v>39994</v>
      </c>
      <c r="AC1463" s="139" t="s">
        <v>4516</v>
      </c>
      <c r="AD1463" s="147">
        <f t="shared" si="174"/>
        <v>47</v>
      </c>
      <c r="AE1463" s="131">
        <v>127</v>
      </c>
      <c r="AG1463" s="147">
        <v>1</v>
      </c>
      <c r="AH1463" s="147" t="s">
        <v>5021</v>
      </c>
    </row>
    <row r="1464" spans="1:34" x14ac:dyDescent="0.25">
      <c r="A1464" s="147" t="s">
        <v>2149</v>
      </c>
      <c r="B1464" s="140" t="s">
        <v>8470</v>
      </c>
      <c r="C1464" s="147" t="s">
        <v>1166</v>
      </c>
      <c r="D1464" s="140" t="s">
        <v>8500</v>
      </c>
      <c r="E1464" s="147" t="s">
        <v>1165</v>
      </c>
      <c r="F1464" s="140" t="s">
        <v>8625</v>
      </c>
      <c r="G1464" s="147" t="s">
        <v>4229</v>
      </c>
      <c r="H1464" s="140" t="s">
        <v>11002</v>
      </c>
      <c r="I1464" s="147" t="s">
        <v>5905</v>
      </c>
      <c r="J1464" s="147">
        <v>1</v>
      </c>
      <c r="K1464" s="132">
        <f t="shared" si="168"/>
        <v>896917</v>
      </c>
      <c r="L1464" s="132">
        <v>696300</v>
      </c>
      <c r="M1464" s="132">
        <v>200617</v>
      </c>
      <c r="N1464" s="132">
        <v>696300</v>
      </c>
      <c r="O1464" s="133" t="s">
        <v>4679</v>
      </c>
      <c r="P1464" s="132">
        <v>201337</v>
      </c>
      <c r="Q1464" s="132">
        <f t="shared" si="169"/>
        <v>897637</v>
      </c>
      <c r="R1464" s="132">
        <v>696300</v>
      </c>
      <c r="S1464" s="132">
        <v>201337</v>
      </c>
      <c r="T1464" s="169">
        <f t="shared" si="170"/>
        <v>1</v>
      </c>
      <c r="U1464" s="169">
        <f t="shared" si="171"/>
        <v>1</v>
      </c>
      <c r="V1464" s="169">
        <f t="shared" si="172"/>
        <v>1.0035889281566368</v>
      </c>
      <c r="W1464" s="169">
        <f t="shared" si="173"/>
        <v>1.0008027498642573</v>
      </c>
      <c r="X1464" s="170">
        <v>1</v>
      </c>
      <c r="Y1464" s="139">
        <v>39561</v>
      </c>
      <c r="Z1464" s="139">
        <v>39575</v>
      </c>
      <c r="AA1464" s="139">
        <v>39910</v>
      </c>
      <c r="AB1464" s="139">
        <v>39980</v>
      </c>
      <c r="AC1464" s="139">
        <v>39988</v>
      </c>
      <c r="AD1464" s="147">
        <f t="shared" si="174"/>
        <v>70</v>
      </c>
      <c r="AE1464" s="131">
        <v>150</v>
      </c>
      <c r="AG1464" s="147">
        <v>1</v>
      </c>
      <c r="AH1464" s="147" t="s">
        <v>5021</v>
      </c>
    </row>
    <row r="1465" spans="1:34" x14ac:dyDescent="0.25">
      <c r="A1465" s="147" t="s">
        <v>2149</v>
      </c>
      <c r="B1465" s="140" t="s">
        <v>8470</v>
      </c>
      <c r="C1465" s="147" t="s">
        <v>1166</v>
      </c>
      <c r="D1465" s="140" t="s">
        <v>8500</v>
      </c>
      <c r="E1465" s="147" t="s">
        <v>1165</v>
      </c>
      <c r="F1465" s="140" t="s">
        <v>8625</v>
      </c>
      <c r="G1465" s="147" t="s">
        <v>126</v>
      </c>
      <c r="H1465" s="140" t="s">
        <v>9638</v>
      </c>
      <c r="I1465" s="147" t="s">
        <v>5900</v>
      </c>
      <c r="J1465" s="147">
        <v>1</v>
      </c>
      <c r="K1465" s="132">
        <f t="shared" si="168"/>
        <v>989066</v>
      </c>
      <c r="L1465" s="132">
        <v>685837</v>
      </c>
      <c r="M1465" s="132">
        <v>303229</v>
      </c>
      <c r="N1465" s="132">
        <v>685837</v>
      </c>
      <c r="O1465" s="133" t="s">
        <v>4679</v>
      </c>
      <c r="P1465" s="132">
        <v>269804</v>
      </c>
      <c r="Q1465" s="132">
        <f t="shared" si="169"/>
        <v>955641</v>
      </c>
      <c r="R1465" s="132">
        <v>685837</v>
      </c>
      <c r="S1465" s="132">
        <v>269804</v>
      </c>
      <c r="T1465" s="169">
        <f t="shared" si="170"/>
        <v>1</v>
      </c>
      <c r="U1465" s="169">
        <f t="shared" si="171"/>
        <v>1</v>
      </c>
      <c r="V1465" s="169">
        <f t="shared" si="172"/>
        <v>0.88976977795659384</v>
      </c>
      <c r="W1465" s="169">
        <f t="shared" si="173"/>
        <v>0.96620549083680962</v>
      </c>
      <c r="X1465" s="170">
        <v>1</v>
      </c>
      <c r="Y1465" s="139">
        <v>39561</v>
      </c>
      <c r="Z1465" s="139">
        <v>39570</v>
      </c>
      <c r="AA1465" s="139">
        <v>39713</v>
      </c>
      <c r="AB1465" s="137">
        <v>39933</v>
      </c>
      <c r="AC1465" s="139">
        <v>39967</v>
      </c>
      <c r="AD1465" s="147">
        <f t="shared" si="174"/>
        <v>220</v>
      </c>
      <c r="AE1465" s="131">
        <v>80</v>
      </c>
      <c r="AG1465" s="147">
        <v>1</v>
      </c>
      <c r="AH1465" s="147" t="s">
        <v>5021</v>
      </c>
    </row>
    <row r="1466" spans="1:34" x14ac:dyDescent="0.25">
      <c r="A1466" s="147" t="s">
        <v>2149</v>
      </c>
      <c r="B1466" s="140" t="s">
        <v>8470</v>
      </c>
      <c r="C1466" s="147" t="s">
        <v>1166</v>
      </c>
      <c r="D1466" s="140" t="s">
        <v>8500</v>
      </c>
      <c r="E1466" s="147" t="s">
        <v>1165</v>
      </c>
      <c r="F1466" s="140" t="s">
        <v>8625</v>
      </c>
      <c r="G1466" s="147" t="s">
        <v>1174</v>
      </c>
      <c r="H1466" s="140" t="s">
        <v>9639</v>
      </c>
      <c r="I1466" s="147" t="s">
        <v>2661</v>
      </c>
      <c r="J1466" s="147">
        <v>1</v>
      </c>
      <c r="K1466" s="132">
        <f t="shared" si="168"/>
        <v>1893116</v>
      </c>
      <c r="L1466" s="132">
        <v>1290224</v>
      </c>
      <c r="M1466" s="132">
        <v>602892</v>
      </c>
      <c r="N1466" s="132">
        <v>1252844</v>
      </c>
      <c r="O1466" s="133" t="s">
        <v>4679</v>
      </c>
      <c r="P1466" s="132">
        <v>600643.83999999997</v>
      </c>
      <c r="Q1466" s="132">
        <f t="shared" si="169"/>
        <v>1853487.8399999999</v>
      </c>
      <c r="R1466" s="132">
        <v>1252844</v>
      </c>
      <c r="S1466" s="132">
        <v>600643.83999999997</v>
      </c>
      <c r="T1466" s="169">
        <f t="shared" si="170"/>
        <v>1</v>
      </c>
      <c r="U1466" s="169">
        <f t="shared" si="171"/>
        <v>1</v>
      </c>
      <c r="V1466" s="169">
        <f t="shared" si="172"/>
        <v>0.9962710402526489</v>
      </c>
      <c r="W1466" s="169">
        <f t="shared" si="173"/>
        <v>0.97906723095679282</v>
      </c>
      <c r="X1466" s="170">
        <v>1</v>
      </c>
      <c r="Y1466" s="139">
        <v>39561</v>
      </c>
      <c r="Z1466" s="139">
        <v>39575</v>
      </c>
      <c r="AA1466" s="139">
        <v>39948</v>
      </c>
      <c r="AB1466" s="139">
        <v>40071</v>
      </c>
      <c r="AC1466" s="139" t="s">
        <v>4516</v>
      </c>
      <c r="AD1466" s="147">
        <f t="shared" si="174"/>
        <v>123</v>
      </c>
      <c r="AE1466" s="131">
        <v>141</v>
      </c>
      <c r="AG1466" s="147">
        <v>1</v>
      </c>
      <c r="AH1466" s="147" t="s">
        <v>5021</v>
      </c>
    </row>
    <row r="1467" spans="1:34" x14ac:dyDescent="0.25">
      <c r="A1467" s="147" t="s">
        <v>2149</v>
      </c>
      <c r="B1467" s="140" t="s">
        <v>8470</v>
      </c>
      <c r="C1467" s="147" t="s">
        <v>1166</v>
      </c>
      <c r="D1467" s="140" t="s">
        <v>8500</v>
      </c>
      <c r="E1467" s="147" t="s">
        <v>1165</v>
      </c>
      <c r="F1467" s="140" t="s">
        <v>8625</v>
      </c>
      <c r="G1467" s="147" t="s">
        <v>1181</v>
      </c>
      <c r="H1467" s="140" t="s">
        <v>9641</v>
      </c>
      <c r="I1467" s="147" t="s">
        <v>5881</v>
      </c>
      <c r="J1467" s="147">
        <v>1</v>
      </c>
      <c r="K1467" s="132">
        <f t="shared" si="168"/>
        <v>612379</v>
      </c>
      <c r="L1467" s="132">
        <v>406658</v>
      </c>
      <c r="M1467" s="132">
        <v>205721</v>
      </c>
      <c r="N1467" s="132">
        <v>406658</v>
      </c>
      <c r="O1467" s="133" t="s">
        <v>4679</v>
      </c>
      <c r="P1467" s="132">
        <v>215946</v>
      </c>
      <c r="Q1467" s="132">
        <f t="shared" si="169"/>
        <v>622604</v>
      </c>
      <c r="R1467" s="132">
        <v>406658</v>
      </c>
      <c r="S1467" s="132">
        <v>215946</v>
      </c>
      <c r="T1467" s="169">
        <f t="shared" si="170"/>
        <v>1</v>
      </c>
      <c r="U1467" s="169">
        <f t="shared" si="171"/>
        <v>1</v>
      </c>
      <c r="V1467" s="169">
        <f t="shared" si="172"/>
        <v>1.0497032388526208</v>
      </c>
      <c r="W1467" s="169">
        <f t="shared" si="173"/>
        <v>1.0166971760951959</v>
      </c>
      <c r="X1467" s="170">
        <v>1</v>
      </c>
      <c r="Y1467" s="139">
        <v>39561</v>
      </c>
      <c r="Z1467" s="139">
        <v>39570</v>
      </c>
      <c r="AA1467" s="139">
        <v>39785</v>
      </c>
      <c r="AB1467" s="137">
        <v>39892</v>
      </c>
      <c r="AC1467" s="139">
        <v>39969</v>
      </c>
      <c r="AD1467" s="147">
        <f t="shared" si="174"/>
        <v>107</v>
      </c>
      <c r="AE1467" s="131">
        <v>30</v>
      </c>
      <c r="AG1467" s="147">
        <v>1</v>
      </c>
      <c r="AH1467" s="147" t="s">
        <v>5021</v>
      </c>
    </row>
    <row r="1468" spans="1:34" x14ac:dyDescent="0.25">
      <c r="A1468" s="147" t="s">
        <v>2149</v>
      </c>
      <c r="B1468" s="140" t="s">
        <v>8470</v>
      </c>
      <c r="C1468" s="147" t="s">
        <v>1166</v>
      </c>
      <c r="D1468" s="140" t="s">
        <v>8500</v>
      </c>
      <c r="E1468" s="147" t="s">
        <v>1165</v>
      </c>
      <c r="F1468" s="140" t="s">
        <v>8625</v>
      </c>
      <c r="G1468" s="147" t="s">
        <v>1178</v>
      </c>
      <c r="H1468" s="140" t="s">
        <v>9640</v>
      </c>
      <c r="I1468" s="147" t="s">
        <v>5901</v>
      </c>
      <c r="J1468" s="147">
        <v>1</v>
      </c>
      <c r="K1468" s="132">
        <f t="shared" si="168"/>
        <v>632498</v>
      </c>
      <c r="L1468" s="132">
        <v>445669</v>
      </c>
      <c r="M1468" s="132">
        <v>186829</v>
      </c>
      <c r="N1468" s="132">
        <v>445669.00000000006</v>
      </c>
      <c r="O1468" s="133" t="s">
        <v>4679</v>
      </c>
      <c r="P1468" s="132">
        <v>187194</v>
      </c>
      <c r="Q1468" s="132">
        <f t="shared" si="169"/>
        <v>632863</v>
      </c>
      <c r="R1468" s="132">
        <v>445669</v>
      </c>
      <c r="S1468" s="132">
        <v>187194</v>
      </c>
      <c r="T1468" s="169">
        <f t="shared" si="170"/>
        <v>0.99999999999999989</v>
      </c>
      <c r="U1468" s="169">
        <f t="shared" si="171"/>
        <v>1</v>
      </c>
      <c r="V1468" s="169">
        <f t="shared" si="172"/>
        <v>1.0019536581579946</v>
      </c>
      <c r="W1468" s="169">
        <f t="shared" si="173"/>
        <v>1.0005770769235633</v>
      </c>
      <c r="X1468" s="170">
        <v>1</v>
      </c>
      <c r="Y1468" s="139">
        <v>39561</v>
      </c>
      <c r="Z1468" s="139">
        <v>39570</v>
      </c>
      <c r="AA1468" s="139">
        <v>39686</v>
      </c>
      <c r="AB1468" s="137">
        <v>39858</v>
      </c>
      <c r="AC1468" s="139">
        <v>40001</v>
      </c>
      <c r="AD1468" s="147">
        <f t="shared" si="174"/>
        <v>172</v>
      </c>
      <c r="AE1468" s="131">
        <v>170</v>
      </c>
      <c r="AG1468" s="147">
        <v>1</v>
      </c>
      <c r="AH1468" s="147" t="s">
        <v>5021</v>
      </c>
    </row>
    <row r="1469" spans="1:34" x14ac:dyDescent="0.25">
      <c r="A1469" s="147" t="s">
        <v>2149</v>
      </c>
      <c r="B1469" s="140" t="s">
        <v>8470</v>
      </c>
      <c r="C1469" s="147" t="s">
        <v>1166</v>
      </c>
      <c r="D1469" s="140" t="s">
        <v>8500</v>
      </c>
      <c r="E1469" s="147" t="s">
        <v>1165</v>
      </c>
      <c r="F1469" s="140" t="s">
        <v>8625</v>
      </c>
      <c r="G1469" s="147" t="s">
        <v>4157</v>
      </c>
      <c r="H1469" s="140" t="s">
        <v>11003</v>
      </c>
      <c r="I1469" s="147" t="s">
        <v>5894</v>
      </c>
      <c r="J1469" s="147">
        <v>1</v>
      </c>
      <c r="K1469" s="132">
        <f t="shared" si="168"/>
        <v>1070916</v>
      </c>
      <c r="L1469" s="132">
        <v>749332</v>
      </c>
      <c r="M1469" s="132">
        <v>321584</v>
      </c>
      <c r="N1469" s="132">
        <v>749332</v>
      </c>
      <c r="O1469" s="133" t="s">
        <v>4679</v>
      </c>
      <c r="P1469" s="132">
        <v>362626.5</v>
      </c>
      <c r="Q1469" s="132">
        <f t="shared" si="169"/>
        <v>1111958.5</v>
      </c>
      <c r="R1469" s="132">
        <v>749332</v>
      </c>
      <c r="S1469" s="132">
        <v>362626.5</v>
      </c>
      <c r="T1469" s="169">
        <f t="shared" si="170"/>
        <v>1</v>
      </c>
      <c r="U1469" s="169">
        <f t="shared" si="171"/>
        <v>1</v>
      </c>
      <c r="V1469" s="169">
        <f t="shared" si="172"/>
        <v>1.1276260634857456</v>
      </c>
      <c r="W1469" s="169">
        <f t="shared" si="173"/>
        <v>1.0383246678544349</v>
      </c>
      <c r="X1469" s="170">
        <v>1</v>
      </c>
      <c r="Y1469" s="139">
        <v>39561</v>
      </c>
      <c r="Z1469" s="139">
        <v>39570</v>
      </c>
      <c r="AA1469" s="139">
        <v>39699</v>
      </c>
      <c r="AB1469" s="139">
        <v>40024</v>
      </c>
      <c r="AC1469" s="139" t="s">
        <v>5740</v>
      </c>
      <c r="AD1469" s="147">
        <f t="shared" si="174"/>
        <v>325</v>
      </c>
      <c r="AE1469" s="131">
        <v>103</v>
      </c>
      <c r="AG1469" s="147">
        <v>1</v>
      </c>
      <c r="AH1469" s="147" t="s">
        <v>5021</v>
      </c>
    </row>
    <row r="1470" spans="1:34" x14ac:dyDescent="0.25">
      <c r="A1470" s="147" t="s">
        <v>2149</v>
      </c>
      <c r="B1470" s="140" t="s">
        <v>8470</v>
      </c>
      <c r="C1470" s="147" t="s">
        <v>1166</v>
      </c>
      <c r="D1470" s="140" t="s">
        <v>8500</v>
      </c>
      <c r="E1470" s="147" t="s">
        <v>1165</v>
      </c>
      <c r="F1470" s="140" t="s">
        <v>8625</v>
      </c>
      <c r="G1470" s="147" t="s">
        <v>1171</v>
      </c>
      <c r="H1470" s="140" t="s">
        <v>9642</v>
      </c>
      <c r="I1470" s="147" t="s">
        <v>5903</v>
      </c>
      <c r="J1470" s="147">
        <v>1</v>
      </c>
      <c r="K1470" s="132">
        <f t="shared" ref="K1470:K1493" si="175">L1470+M1470</f>
        <v>1058486</v>
      </c>
      <c r="L1470" s="132">
        <v>830609</v>
      </c>
      <c r="M1470" s="132">
        <v>227877</v>
      </c>
      <c r="N1470" s="132">
        <v>807072.37999999989</v>
      </c>
      <c r="O1470" s="133" t="s">
        <v>4679</v>
      </c>
      <c r="P1470" s="132">
        <v>263389.5</v>
      </c>
      <c r="Q1470" s="132">
        <f t="shared" ref="Q1470:Q1493" si="176">R1470+S1470</f>
        <v>1070461.8799999999</v>
      </c>
      <c r="R1470" s="132">
        <v>807072.38</v>
      </c>
      <c r="S1470" s="132">
        <v>263389.5</v>
      </c>
      <c r="T1470" s="169">
        <f t="shared" ref="T1470:T1544" si="177">R1470/N1470</f>
        <v>1.0000000000000002</v>
      </c>
      <c r="U1470" s="169">
        <f t="shared" ref="U1470:U1544" si="178">S1470/P1470</f>
        <v>1</v>
      </c>
      <c r="V1470" s="169">
        <f t="shared" ref="V1470:V1544" si="179">P1470/M1470</f>
        <v>1.155840650877447</v>
      </c>
      <c r="W1470" s="169">
        <f t="shared" ref="W1470:W1544" si="180">Q1470/K1470</f>
        <v>1.0113141600361271</v>
      </c>
      <c r="X1470" s="170">
        <v>1</v>
      </c>
      <c r="Y1470" s="139">
        <v>39561</v>
      </c>
      <c r="Z1470" s="139">
        <v>39575</v>
      </c>
      <c r="AA1470" s="139">
        <v>39892</v>
      </c>
      <c r="AB1470" s="139">
        <v>39982</v>
      </c>
      <c r="AC1470" s="139">
        <v>39986</v>
      </c>
      <c r="AD1470" s="147">
        <f t="shared" ref="AD1470:AD1544" si="181">AB1470-AA1470</f>
        <v>90</v>
      </c>
      <c r="AE1470" s="131">
        <v>45</v>
      </c>
      <c r="AG1470" s="147">
        <v>1</v>
      </c>
      <c r="AH1470" s="147" t="s">
        <v>5021</v>
      </c>
    </row>
    <row r="1471" spans="1:34" x14ac:dyDescent="0.25">
      <c r="A1471" s="147" t="s">
        <v>2149</v>
      </c>
      <c r="B1471" s="140" t="s">
        <v>8470</v>
      </c>
      <c r="C1471" s="147" t="s">
        <v>1166</v>
      </c>
      <c r="D1471" s="140" t="s">
        <v>8500</v>
      </c>
      <c r="E1471" s="147" t="s">
        <v>1165</v>
      </c>
      <c r="F1471" s="140" t="s">
        <v>8625</v>
      </c>
      <c r="G1471" s="147" t="s">
        <v>1173</v>
      </c>
      <c r="H1471" s="140" t="s">
        <v>9643</v>
      </c>
      <c r="I1471" s="147" t="s">
        <v>5877</v>
      </c>
      <c r="J1471" s="147">
        <v>1</v>
      </c>
      <c r="K1471" s="132">
        <f t="shared" si="175"/>
        <v>1650119</v>
      </c>
      <c r="L1471" s="132">
        <v>1079694</v>
      </c>
      <c r="M1471" s="132">
        <v>570425</v>
      </c>
      <c r="N1471" s="132">
        <v>1079694</v>
      </c>
      <c r="O1471" s="133" t="s">
        <v>4679</v>
      </c>
      <c r="P1471" s="132">
        <v>576695</v>
      </c>
      <c r="Q1471" s="132">
        <f t="shared" si="176"/>
        <v>1656389</v>
      </c>
      <c r="R1471" s="132">
        <v>1079694</v>
      </c>
      <c r="S1471" s="132">
        <v>576695</v>
      </c>
      <c r="T1471" s="169">
        <f t="shared" si="177"/>
        <v>1</v>
      </c>
      <c r="U1471" s="169">
        <f t="shared" si="178"/>
        <v>1</v>
      </c>
      <c r="V1471" s="169">
        <f t="shared" si="179"/>
        <v>1.010991804356401</v>
      </c>
      <c r="W1471" s="169">
        <f t="shared" si="180"/>
        <v>1.003799725959158</v>
      </c>
      <c r="X1471" s="170">
        <v>1</v>
      </c>
      <c r="Y1471" s="139">
        <v>39065</v>
      </c>
      <c r="Z1471" s="139">
        <v>39168</v>
      </c>
      <c r="AA1471" s="139">
        <v>39288</v>
      </c>
      <c r="AB1471" s="139">
        <v>39542</v>
      </c>
      <c r="AC1471" s="139">
        <v>39646</v>
      </c>
      <c r="AD1471" s="147">
        <f t="shared" si="181"/>
        <v>254</v>
      </c>
      <c r="AE1471" s="131">
        <v>188</v>
      </c>
      <c r="AF1471" s="147" t="s">
        <v>5878</v>
      </c>
      <c r="AG1471" s="147">
        <v>1</v>
      </c>
      <c r="AH1471" s="147" t="s">
        <v>5021</v>
      </c>
    </row>
    <row r="1472" spans="1:34" x14ac:dyDescent="0.25">
      <c r="A1472" s="147" t="s">
        <v>2146</v>
      </c>
      <c r="B1472" s="140" t="s">
        <v>7266</v>
      </c>
      <c r="C1472" s="147" t="s">
        <v>1201</v>
      </c>
      <c r="D1472" s="140" t="s">
        <v>8477</v>
      </c>
      <c r="E1472" s="147" t="s">
        <v>1367</v>
      </c>
      <c r="F1472" s="140" t="s">
        <v>8545</v>
      </c>
      <c r="G1472" s="147" t="s">
        <v>721</v>
      </c>
      <c r="H1472" s="140" t="s">
        <v>11006</v>
      </c>
      <c r="I1472" s="147" t="s">
        <v>4874</v>
      </c>
      <c r="J1472" s="147">
        <v>1</v>
      </c>
      <c r="K1472" s="132">
        <f t="shared" si="175"/>
        <v>557764</v>
      </c>
      <c r="L1472" s="132">
        <v>342720</v>
      </c>
      <c r="M1472" s="132">
        <v>215044</v>
      </c>
      <c r="N1472" s="132">
        <v>342720</v>
      </c>
      <c r="O1472" s="133" t="s">
        <v>4860</v>
      </c>
      <c r="P1472" s="132">
        <v>187667.17</v>
      </c>
      <c r="Q1472" s="132">
        <f t="shared" si="176"/>
        <v>530387.17000000004</v>
      </c>
      <c r="R1472" s="132">
        <v>342720</v>
      </c>
      <c r="S1472" s="132">
        <v>187667.17</v>
      </c>
      <c r="T1472" s="169">
        <f t="shared" si="177"/>
        <v>1</v>
      </c>
      <c r="U1472" s="169">
        <f t="shared" si="178"/>
        <v>1</v>
      </c>
      <c r="V1472" s="169">
        <f t="shared" si="179"/>
        <v>0.87269196071501653</v>
      </c>
      <c r="W1472" s="169">
        <f t="shared" si="180"/>
        <v>0.95091682145136658</v>
      </c>
      <c r="X1472" s="170">
        <v>1</v>
      </c>
      <c r="Y1472" s="139">
        <v>37959</v>
      </c>
      <c r="Z1472" s="139">
        <v>38069</v>
      </c>
      <c r="AA1472" s="139">
        <v>38146</v>
      </c>
      <c r="AB1472" s="139">
        <v>38364</v>
      </c>
      <c r="AC1472" s="139">
        <v>38366</v>
      </c>
      <c r="AD1472" s="147">
        <f t="shared" si="181"/>
        <v>218</v>
      </c>
      <c r="AE1472" s="131">
        <v>33</v>
      </c>
      <c r="AF1472" s="147" t="s">
        <v>4858</v>
      </c>
      <c r="AG1472" s="147">
        <v>1</v>
      </c>
      <c r="AH1472" s="147" t="s">
        <v>5021</v>
      </c>
    </row>
    <row r="1473" spans="1:34" x14ac:dyDescent="0.25">
      <c r="A1473" s="147" t="s">
        <v>2146</v>
      </c>
      <c r="B1473" s="140" t="s">
        <v>7266</v>
      </c>
      <c r="C1473" s="147" t="s">
        <v>1201</v>
      </c>
      <c r="D1473" s="140" t="s">
        <v>8477</v>
      </c>
      <c r="E1473" s="147" t="s">
        <v>1367</v>
      </c>
      <c r="F1473" s="140" t="s">
        <v>8545</v>
      </c>
      <c r="G1473" s="147" t="s">
        <v>4889</v>
      </c>
      <c r="H1473" s="140" t="s">
        <v>11007</v>
      </c>
      <c r="I1473" s="147" t="s">
        <v>4906</v>
      </c>
      <c r="J1473" s="147">
        <v>1</v>
      </c>
      <c r="K1473" s="132">
        <f t="shared" si="175"/>
        <v>623690</v>
      </c>
      <c r="L1473" s="132">
        <v>380260</v>
      </c>
      <c r="M1473" s="132">
        <v>243430</v>
      </c>
      <c r="N1473" s="132">
        <v>352370</v>
      </c>
      <c r="O1473" s="133">
        <v>0.33333333333333331</v>
      </c>
      <c r="P1473" s="132">
        <v>236978.5</v>
      </c>
      <c r="Q1473" s="132">
        <f t="shared" si="176"/>
        <v>589348.5</v>
      </c>
      <c r="R1473" s="132">
        <v>352370</v>
      </c>
      <c r="S1473" s="132">
        <v>236978.5</v>
      </c>
      <c r="T1473" s="169">
        <f t="shared" si="177"/>
        <v>1</v>
      </c>
      <c r="U1473" s="169">
        <f t="shared" si="178"/>
        <v>1</v>
      </c>
      <c r="V1473" s="169">
        <f t="shared" si="179"/>
        <v>0.9734975146859467</v>
      </c>
      <c r="W1473" s="169">
        <f t="shared" si="180"/>
        <v>0.94493819044717731</v>
      </c>
      <c r="X1473" s="170">
        <v>1</v>
      </c>
      <c r="Y1473" s="139">
        <v>38810</v>
      </c>
      <c r="Z1473" s="139">
        <v>38860</v>
      </c>
      <c r="AA1473" s="139">
        <v>38971</v>
      </c>
      <c r="AB1473" s="139">
        <v>39813</v>
      </c>
      <c r="AC1473" s="139" t="s">
        <v>4516</v>
      </c>
      <c r="AD1473" s="147">
        <f t="shared" si="181"/>
        <v>842</v>
      </c>
      <c r="AE1473" s="131">
        <v>105</v>
      </c>
      <c r="AF1473" s="147" t="s">
        <v>246</v>
      </c>
      <c r="AG1473" s="147">
        <v>1</v>
      </c>
      <c r="AH1473" s="147" t="s">
        <v>5021</v>
      </c>
    </row>
    <row r="1474" spans="1:34" x14ac:dyDescent="0.25">
      <c r="A1474" s="147" t="s">
        <v>2146</v>
      </c>
      <c r="B1474" s="140" t="s">
        <v>7266</v>
      </c>
      <c r="C1474" s="147" t="s">
        <v>1201</v>
      </c>
      <c r="D1474" s="140" t="s">
        <v>8477</v>
      </c>
      <c r="E1474" s="147" t="s">
        <v>1367</v>
      </c>
      <c r="F1474" s="140" t="s">
        <v>8545</v>
      </c>
      <c r="G1474" s="147" t="s">
        <v>4889</v>
      </c>
      <c r="H1474" s="140" t="s">
        <v>11007</v>
      </c>
      <c r="I1474" s="147" t="s">
        <v>1379</v>
      </c>
      <c r="J1474" s="147">
        <v>1</v>
      </c>
      <c r="K1474" s="132">
        <f t="shared" si="175"/>
        <v>287500</v>
      </c>
      <c r="L1474" s="132">
        <v>110661.67</v>
      </c>
      <c r="M1474" s="132">
        <v>176838.33</v>
      </c>
      <c r="N1474" s="132">
        <v>110661.67</v>
      </c>
      <c r="O1474" s="133" t="s">
        <v>4860</v>
      </c>
      <c r="P1474" s="132">
        <v>171616.83</v>
      </c>
      <c r="Q1474" s="132">
        <f t="shared" si="176"/>
        <v>282278.5</v>
      </c>
      <c r="R1474" s="132">
        <v>110661.67</v>
      </c>
      <c r="S1474" s="132">
        <v>171616.83</v>
      </c>
      <c r="T1474" s="169">
        <f t="shared" si="177"/>
        <v>1</v>
      </c>
      <c r="U1474" s="169">
        <f t="shared" si="178"/>
        <v>1</v>
      </c>
      <c r="V1474" s="169">
        <f t="shared" si="179"/>
        <v>0.9704730303662108</v>
      </c>
      <c r="W1474" s="169">
        <f t="shared" si="180"/>
        <v>0.98183826086956527</v>
      </c>
      <c r="X1474" s="170">
        <v>1</v>
      </c>
      <c r="Y1474" s="139">
        <v>38526</v>
      </c>
      <c r="Z1474" s="139">
        <v>38548</v>
      </c>
      <c r="AA1474" s="139">
        <v>38603</v>
      </c>
      <c r="AB1474" s="139">
        <v>38730</v>
      </c>
      <c r="AC1474" s="139" t="s">
        <v>4516</v>
      </c>
      <c r="AD1474" s="147">
        <f t="shared" si="181"/>
        <v>127</v>
      </c>
      <c r="AE1474" s="131">
        <v>123</v>
      </c>
      <c r="AF1474" s="147" t="s">
        <v>40</v>
      </c>
      <c r="AG1474" s="147">
        <v>1</v>
      </c>
      <c r="AH1474" s="147" t="s">
        <v>5021</v>
      </c>
    </row>
    <row r="1475" spans="1:34" x14ac:dyDescent="0.25">
      <c r="A1475" s="147" t="s">
        <v>2146</v>
      </c>
      <c r="B1475" s="140" t="s">
        <v>7266</v>
      </c>
      <c r="C1475" s="147" t="s">
        <v>1201</v>
      </c>
      <c r="D1475" s="140" t="s">
        <v>8477</v>
      </c>
      <c r="E1475" s="147" t="s">
        <v>1367</v>
      </c>
      <c r="F1475" s="140" t="s">
        <v>8545</v>
      </c>
      <c r="G1475" s="147" t="s">
        <v>2340</v>
      </c>
      <c r="H1475" s="140" t="s">
        <v>11008</v>
      </c>
      <c r="I1475" s="147" t="s">
        <v>4859</v>
      </c>
      <c r="J1475" s="147">
        <v>1</v>
      </c>
      <c r="K1475" s="132">
        <f t="shared" si="175"/>
        <v>1000387</v>
      </c>
      <c r="L1475" s="132">
        <v>690000</v>
      </c>
      <c r="M1475" s="132">
        <v>310387</v>
      </c>
      <c r="N1475" s="132">
        <v>690000</v>
      </c>
      <c r="O1475" s="133" t="s">
        <v>4860</v>
      </c>
      <c r="P1475" s="132">
        <v>317908</v>
      </c>
      <c r="Q1475" s="132">
        <f t="shared" si="176"/>
        <v>1007908</v>
      </c>
      <c r="R1475" s="132">
        <v>690000</v>
      </c>
      <c r="S1475" s="132">
        <v>317908</v>
      </c>
      <c r="T1475" s="169">
        <f t="shared" si="177"/>
        <v>1</v>
      </c>
      <c r="U1475" s="169">
        <f t="shared" si="178"/>
        <v>1</v>
      </c>
      <c r="V1475" s="169">
        <f t="shared" si="179"/>
        <v>1.024231040604149</v>
      </c>
      <c r="W1475" s="169">
        <f t="shared" si="180"/>
        <v>1.0075180904989769</v>
      </c>
      <c r="X1475" s="170">
        <v>1</v>
      </c>
      <c r="Y1475" s="139">
        <v>37959</v>
      </c>
      <c r="Z1475" s="139">
        <v>38069</v>
      </c>
      <c r="AA1475" s="139">
        <v>38171</v>
      </c>
      <c r="AB1475" s="139">
        <v>38420</v>
      </c>
      <c r="AC1475" s="139">
        <v>38423</v>
      </c>
      <c r="AD1475" s="147">
        <f t="shared" si="181"/>
        <v>249</v>
      </c>
      <c r="AE1475" s="131">
        <v>173</v>
      </c>
      <c r="AF1475" s="147" t="s">
        <v>4858</v>
      </c>
      <c r="AG1475" s="147">
        <v>1</v>
      </c>
      <c r="AH1475" s="147" t="s">
        <v>5021</v>
      </c>
    </row>
    <row r="1476" spans="1:34" x14ac:dyDescent="0.25">
      <c r="A1476" s="147" t="s">
        <v>2146</v>
      </c>
      <c r="B1476" s="140" t="s">
        <v>7266</v>
      </c>
      <c r="C1476" s="147" t="s">
        <v>1201</v>
      </c>
      <c r="D1476" s="140" t="s">
        <v>8477</v>
      </c>
      <c r="E1476" s="147" t="s">
        <v>1367</v>
      </c>
      <c r="F1476" s="140" t="s">
        <v>8545</v>
      </c>
      <c r="G1476" s="147" t="s">
        <v>4907</v>
      </c>
      <c r="H1476" s="140" t="s">
        <v>11009</v>
      </c>
      <c r="I1476" s="147" t="s">
        <v>3253</v>
      </c>
      <c r="J1476" s="147">
        <v>2</v>
      </c>
      <c r="K1476" s="132">
        <f t="shared" si="175"/>
        <v>2038080.64</v>
      </c>
      <c r="L1476" s="132">
        <v>840160</v>
      </c>
      <c r="M1476" s="132">
        <v>1197920.6399999999</v>
      </c>
      <c r="N1476" s="132">
        <v>760925.46</v>
      </c>
      <c r="O1476" s="133" t="s">
        <v>4908</v>
      </c>
      <c r="P1476" s="132">
        <v>1023924.26</v>
      </c>
      <c r="Q1476" s="132">
        <f t="shared" si="176"/>
        <v>1784849.72</v>
      </c>
      <c r="R1476" s="132">
        <v>760925.46</v>
      </c>
      <c r="S1476" s="132">
        <v>1023924.26</v>
      </c>
      <c r="T1476" s="169">
        <f t="shared" si="177"/>
        <v>1</v>
      </c>
      <c r="U1476" s="169">
        <f t="shared" si="178"/>
        <v>1</v>
      </c>
      <c r="V1476" s="169">
        <f t="shared" si="179"/>
        <v>0.85475132977089374</v>
      </c>
      <c r="W1476" s="169">
        <f t="shared" si="180"/>
        <v>0.87575029415911632</v>
      </c>
      <c r="X1476" s="170">
        <v>1</v>
      </c>
      <c r="Y1476" s="139">
        <v>38810</v>
      </c>
      <c r="Z1476" s="139">
        <v>38860</v>
      </c>
      <c r="AA1476" s="139">
        <v>39671</v>
      </c>
      <c r="AB1476" s="139">
        <v>39774</v>
      </c>
      <c r="AC1476" s="139" t="s">
        <v>4516</v>
      </c>
      <c r="AD1476" s="147">
        <f t="shared" si="181"/>
        <v>103</v>
      </c>
      <c r="AE1476" s="131">
        <v>116</v>
      </c>
      <c r="AF1476" s="147" t="s">
        <v>4909</v>
      </c>
      <c r="AG1476" s="147">
        <v>1</v>
      </c>
      <c r="AH1476" s="147" t="s">
        <v>5021</v>
      </c>
    </row>
    <row r="1477" spans="1:34" s="194" customFormat="1" x14ac:dyDescent="0.25">
      <c r="A1477" s="194" t="s">
        <v>2146</v>
      </c>
      <c r="B1477" s="195" t="s">
        <v>7266</v>
      </c>
      <c r="C1477" s="194" t="s">
        <v>1201</v>
      </c>
      <c r="D1477" s="195" t="s">
        <v>8477</v>
      </c>
      <c r="E1477" s="194" t="s">
        <v>1367</v>
      </c>
      <c r="F1477" s="195" t="s">
        <v>8545</v>
      </c>
      <c r="G1477" s="194" t="s">
        <v>398</v>
      </c>
      <c r="H1477" s="195" t="s">
        <v>11010</v>
      </c>
      <c r="I1477" s="194" t="s">
        <v>3253</v>
      </c>
      <c r="J1477" s="194">
        <v>2</v>
      </c>
      <c r="K1477" s="196">
        <f>L1477+M1477</f>
        <v>2038080.64</v>
      </c>
      <c r="L1477" s="196">
        <v>840160</v>
      </c>
      <c r="M1477" s="196">
        <v>1197920.6399999999</v>
      </c>
      <c r="N1477" s="196">
        <v>760925.46</v>
      </c>
      <c r="O1477" s="134" t="s">
        <v>4908</v>
      </c>
      <c r="P1477" s="196">
        <v>1023924.26</v>
      </c>
      <c r="Q1477" s="196">
        <f>R1477+S1477</f>
        <v>1784849.72</v>
      </c>
      <c r="R1477" s="196">
        <v>760925.46</v>
      </c>
      <c r="S1477" s="196">
        <v>1023924.26</v>
      </c>
      <c r="T1477" s="197">
        <f>R1477/N1477</f>
        <v>1</v>
      </c>
      <c r="U1477" s="197">
        <f>S1477/P1477</f>
        <v>1</v>
      </c>
      <c r="V1477" s="197">
        <f>P1477/M1477</f>
        <v>0.85475132977089374</v>
      </c>
      <c r="W1477" s="197">
        <f>Q1477/K1477</f>
        <v>0.87575029415911632</v>
      </c>
      <c r="X1477" s="198">
        <v>1</v>
      </c>
      <c r="Y1477" s="199">
        <v>38810</v>
      </c>
      <c r="Z1477" s="199">
        <v>38860</v>
      </c>
      <c r="AA1477" s="199">
        <v>39671</v>
      </c>
      <c r="AB1477" s="199">
        <v>39774</v>
      </c>
      <c r="AC1477" s="199" t="s">
        <v>4516</v>
      </c>
      <c r="AD1477" s="194">
        <f>AB1477-AA1477</f>
        <v>103</v>
      </c>
      <c r="AE1477" s="200">
        <v>116</v>
      </c>
      <c r="AF1477" s="194" t="s">
        <v>4909</v>
      </c>
      <c r="AG1477" s="194">
        <v>1</v>
      </c>
      <c r="AH1477" s="194" t="s">
        <v>5021</v>
      </c>
    </row>
    <row r="1478" spans="1:34" x14ac:dyDescent="0.25">
      <c r="A1478" s="147" t="s">
        <v>2146</v>
      </c>
      <c r="B1478" s="140" t="s">
        <v>7266</v>
      </c>
      <c r="C1478" s="147" t="s">
        <v>1201</v>
      </c>
      <c r="D1478" s="140" t="s">
        <v>8477</v>
      </c>
      <c r="E1478" s="147" t="s">
        <v>1367</v>
      </c>
      <c r="F1478" s="140" t="s">
        <v>8545</v>
      </c>
      <c r="G1478" s="147" t="s">
        <v>4875</v>
      </c>
      <c r="H1478" s="140" t="s">
        <v>11011</v>
      </c>
      <c r="I1478" s="147" t="s">
        <v>4859</v>
      </c>
      <c r="J1478" s="147">
        <v>3</v>
      </c>
      <c r="K1478" s="132">
        <f t="shared" si="175"/>
        <v>4046574</v>
      </c>
      <c r="L1478" s="132">
        <v>3150000</v>
      </c>
      <c r="M1478" s="132">
        <v>896574</v>
      </c>
      <c r="N1478" s="132">
        <v>3150000</v>
      </c>
      <c r="O1478" s="133" t="s">
        <v>4860</v>
      </c>
      <c r="P1478" s="132">
        <v>896470</v>
      </c>
      <c r="Q1478" s="132">
        <f t="shared" si="176"/>
        <v>4046470</v>
      </c>
      <c r="R1478" s="132">
        <v>3150000</v>
      </c>
      <c r="S1478" s="132">
        <v>896470</v>
      </c>
      <c r="T1478" s="169">
        <f t="shared" si="177"/>
        <v>1</v>
      </c>
      <c r="U1478" s="169">
        <f t="shared" si="178"/>
        <v>1</v>
      </c>
      <c r="V1478" s="169">
        <f t="shared" si="179"/>
        <v>0.99988400288208223</v>
      </c>
      <c r="W1478" s="169">
        <f t="shared" si="180"/>
        <v>0.99997429924672077</v>
      </c>
      <c r="X1478" s="170">
        <v>1</v>
      </c>
      <c r="Y1478" s="139">
        <v>37959</v>
      </c>
      <c r="Z1478" s="139">
        <v>38069</v>
      </c>
      <c r="AA1478" s="139">
        <v>38160</v>
      </c>
      <c r="AB1478" s="139">
        <v>38420</v>
      </c>
      <c r="AC1478" s="139">
        <v>38428</v>
      </c>
      <c r="AD1478" s="147">
        <f t="shared" si="181"/>
        <v>260</v>
      </c>
      <c r="AE1478" s="131">
        <v>314</v>
      </c>
      <c r="AF1478" s="147" t="s">
        <v>40</v>
      </c>
      <c r="AG1478" s="147">
        <v>1</v>
      </c>
      <c r="AH1478" s="147" t="s">
        <v>5021</v>
      </c>
    </row>
    <row r="1479" spans="1:34" s="194" customFormat="1" x14ac:dyDescent="0.25">
      <c r="A1479" s="194" t="s">
        <v>2146</v>
      </c>
      <c r="B1479" s="195" t="s">
        <v>7266</v>
      </c>
      <c r="C1479" s="194" t="s">
        <v>1201</v>
      </c>
      <c r="D1479" s="195" t="s">
        <v>8477</v>
      </c>
      <c r="E1479" s="194" t="s">
        <v>1367</v>
      </c>
      <c r="F1479" s="195" t="s">
        <v>8545</v>
      </c>
      <c r="G1479" s="194" t="s">
        <v>11004</v>
      </c>
      <c r="H1479" s="195" t="s">
        <v>11012</v>
      </c>
      <c r="I1479" s="194" t="s">
        <v>4859</v>
      </c>
      <c r="J1479" s="194">
        <v>3</v>
      </c>
      <c r="K1479" s="196">
        <f>L1479+M1479</f>
        <v>4046574</v>
      </c>
      <c r="L1479" s="196">
        <v>3150000</v>
      </c>
      <c r="M1479" s="196">
        <v>896574</v>
      </c>
      <c r="N1479" s="196">
        <v>3150000</v>
      </c>
      <c r="O1479" s="134" t="s">
        <v>4860</v>
      </c>
      <c r="P1479" s="196">
        <v>896470</v>
      </c>
      <c r="Q1479" s="196">
        <f>R1479+S1479</f>
        <v>4046470</v>
      </c>
      <c r="R1479" s="196">
        <v>3150000</v>
      </c>
      <c r="S1479" s="196">
        <v>896470</v>
      </c>
      <c r="T1479" s="197">
        <f>R1479/N1479</f>
        <v>1</v>
      </c>
      <c r="U1479" s="197">
        <f>S1479/P1479</f>
        <v>1</v>
      </c>
      <c r="V1479" s="197">
        <f>P1479/M1479</f>
        <v>0.99988400288208223</v>
      </c>
      <c r="W1479" s="197">
        <f>Q1479/K1479</f>
        <v>0.99997429924672077</v>
      </c>
      <c r="X1479" s="198">
        <v>1</v>
      </c>
      <c r="Y1479" s="199">
        <v>37959</v>
      </c>
      <c r="Z1479" s="199">
        <v>38069</v>
      </c>
      <c r="AA1479" s="199">
        <v>38160</v>
      </c>
      <c r="AB1479" s="199">
        <v>38420</v>
      </c>
      <c r="AC1479" s="199">
        <v>38428</v>
      </c>
      <c r="AD1479" s="194">
        <f>AB1479-AA1479</f>
        <v>260</v>
      </c>
      <c r="AE1479" s="200">
        <v>314</v>
      </c>
      <c r="AF1479" s="194" t="s">
        <v>40</v>
      </c>
      <c r="AG1479" s="194">
        <v>1</v>
      </c>
      <c r="AH1479" s="194" t="s">
        <v>5021</v>
      </c>
    </row>
    <row r="1480" spans="1:34" s="194" customFormat="1" x14ac:dyDescent="0.25">
      <c r="A1480" s="194" t="s">
        <v>2146</v>
      </c>
      <c r="B1480" s="195" t="s">
        <v>7266</v>
      </c>
      <c r="C1480" s="194" t="s">
        <v>1201</v>
      </c>
      <c r="D1480" s="195" t="s">
        <v>8477</v>
      </c>
      <c r="E1480" s="194" t="s">
        <v>1367</v>
      </c>
      <c r="F1480" s="195" t="s">
        <v>8545</v>
      </c>
      <c r="G1480" s="194" t="s">
        <v>630</v>
      </c>
      <c r="H1480" s="195" t="s">
        <v>9644</v>
      </c>
      <c r="I1480" s="194" t="s">
        <v>4859</v>
      </c>
      <c r="J1480" s="194">
        <v>3</v>
      </c>
      <c r="K1480" s="196">
        <f>L1480+M1480</f>
        <v>4046574</v>
      </c>
      <c r="L1480" s="196">
        <v>3150000</v>
      </c>
      <c r="M1480" s="196">
        <v>896574</v>
      </c>
      <c r="N1480" s="196">
        <v>3150000</v>
      </c>
      <c r="O1480" s="134" t="s">
        <v>4860</v>
      </c>
      <c r="P1480" s="196">
        <v>896470</v>
      </c>
      <c r="Q1480" s="196">
        <f>R1480+S1480</f>
        <v>4046470</v>
      </c>
      <c r="R1480" s="196">
        <v>3150000</v>
      </c>
      <c r="S1480" s="196">
        <v>896470</v>
      </c>
      <c r="T1480" s="197">
        <f>R1480/N1480</f>
        <v>1</v>
      </c>
      <c r="U1480" s="197">
        <f>S1480/P1480</f>
        <v>1</v>
      </c>
      <c r="V1480" s="197">
        <f>P1480/M1480</f>
        <v>0.99988400288208223</v>
      </c>
      <c r="W1480" s="197">
        <f>Q1480/K1480</f>
        <v>0.99997429924672077</v>
      </c>
      <c r="X1480" s="198">
        <v>1</v>
      </c>
      <c r="Y1480" s="199">
        <v>37959</v>
      </c>
      <c r="Z1480" s="199">
        <v>38069</v>
      </c>
      <c r="AA1480" s="199">
        <v>38160</v>
      </c>
      <c r="AB1480" s="199">
        <v>38420</v>
      </c>
      <c r="AC1480" s="199">
        <v>38428</v>
      </c>
      <c r="AD1480" s="194">
        <f>AB1480-AA1480</f>
        <v>260</v>
      </c>
      <c r="AE1480" s="200">
        <v>314</v>
      </c>
      <c r="AF1480" s="194" t="s">
        <v>40</v>
      </c>
      <c r="AG1480" s="194">
        <v>1</v>
      </c>
      <c r="AH1480" s="194" t="s">
        <v>5021</v>
      </c>
    </row>
    <row r="1481" spans="1:34" x14ac:dyDescent="0.25">
      <c r="A1481" s="147" t="s">
        <v>2146</v>
      </c>
      <c r="B1481" s="140" t="s">
        <v>7266</v>
      </c>
      <c r="C1481" s="147" t="s">
        <v>1201</v>
      </c>
      <c r="D1481" s="140" t="s">
        <v>8477</v>
      </c>
      <c r="E1481" s="147" t="s">
        <v>1367</v>
      </c>
      <c r="F1481" s="140" t="s">
        <v>8545</v>
      </c>
      <c r="G1481" s="147" t="s">
        <v>2761</v>
      </c>
      <c r="H1481" s="140" t="s">
        <v>11013</v>
      </c>
      <c r="I1481" s="147" t="s">
        <v>132</v>
      </c>
      <c r="J1481" s="147">
        <v>1</v>
      </c>
      <c r="K1481" s="132">
        <f t="shared" si="175"/>
        <v>665210</v>
      </c>
      <c r="L1481" s="132">
        <v>462980</v>
      </c>
      <c r="M1481" s="132">
        <v>202230</v>
      </c>
      <c r="N1481" s="132">
        <v>462975.83</v>
      </c>
      <c r="O1481" s="133">
        <v>0.33333333333333331</v>
      </c>
      <c r="P1481" s="132">
        <v>199865.17</v>
      </c>
      <c r="Q1481" s="132">
        <f t="shared" si="176"/>
        <v>662841</v>
      </c>
      <c r="R1481" s="132">
        <v>462975.83</v>
      </c>
      <c r="S1481" s="132">
        <v>199865.17</v>
      </c>
      <c r="T1481" s="169">
        <f t="shared" si="177"/>
        <v>1</v>
      </c>
      <c r="U1481" s="169">
        <f t="shared" si="178"/>
        <v>1</v>
      </c>
      <c r="V1481" s="169">
        <f t="shared" si="179"/>
        <v>0.98830623547445984</v>
      </c>
      <c r="W1481" s="169">
        <f t="shared" si="180"/>
        <v>0.99643871860014133</v>
      </c>
      <c r="X1481" s="170">
        <v>1</v>
      </c>
      <c r="Y1481" s="139">
        <v>38810</v>
      </c>
      <c r="Z1481" s="139">
        <v>38860</v>
      </c>
      <c r="AA1481" s="139">
        <v>38964</v>
      </c>
      <c r="AB1481" s="139">
        <v>39293</v>
      </c>
      <c r="AC1481" s="139" t="s">
        <v>4516</v>
      </c>
      <c r="AD1481" s="147">
        <f t="shared" si="181"/>
        <v>329</v>
      </c>
      <c r="AE1481" s="131">
        <v>108</v>
      </c>
      <c r="AF1481" s="147" t="s">
        <v>40</v>
      </c>
      <c r="AG1481" s="147">
        <v>1</v>
      </c>
      <c r="AH1481" s="147" t="s">
        <v>5021</v>
      </c>
    </row>
    <row r="1482" spans="1:34" x14ac:dyDescent="0.25">
      <c r="A1482" s="147" t="s">
        <v>2146</v>
      </c>
      <c r="B1482" s="140" t="s">
        <v>7266</v>
      </c>
      <c r="C1482" s="147" t="s">
        <v>1201</v>
      </c>
      <c r="D1482" s="140" t="s">
        <v>8477</v>
      </c>
      <c r="E1482" s="147" t="s">
        <v>1367</v>
      </c>
      <c r="F1482" s="140" t="s">
        <v>8545</v>
      </c>
      <c r="G1482" s="147" t="s">
        <v>4890</v>
      </c>
      <c r="H1482" s="140" t="s">
        <v>9647</v>
      </c>
      <c r="I1482" s="147" t="s">
        <v>4859</v>
      </c>
      <c r="J1482" s="147">
        <v>5</v>
      </c>
      <c r="K1482" s="132">
        <f t="shared" si="175"/>
        <v>5185000</v>
      </c>
      <c r="L1482" s="132">
        <v>3848338.33</v>
      </c>
      <c r="M1482" s="132">
        <v>1336661.67</v>
      </c>
      <c r="N1482" s="132">
        <v>3848338.33</v>
      </c>
      <c r="O1482" s="133" t="s">
        <v>4860</v>
      </c>
      <c r="P1482" s="132">
        <v>1198782.67</v>
      </c>
      <c r="Q1482" s="132">
        <f t="shared" si="176"/>
        <v>5047121</v>
      </c>
      <c r="R1482" s="132">
        <v>3848338.33</v>
      </c>
      <c r="S1482" s="132">
        <v>1198782.67</v>
      </c>
      <c r="T1482" s="169">
        <f t="shared" si="177"/>
        <v>1</v>
      </c>
      <c r="U1482" s="169">
        <f t="shared" si="178"/>
        <v>1</v>
      </c>
      <c r="V1482" s="169">
        <f t="shared" si="179"/>
        <v>0.89684824283171072</v>
      </c>
      <c r="W1482" s="169">
        <f t="shared" si="180"/>
        <v>0.97340810028929603</v>
      </c>
      <c r="X1482" s="170">
        <v>1</v>
      </c>
      <c r="Y1482" s="139">
        <v>38526</v>
      </c>
      <c r="Z1482" s="139">
        <v>38548</v>
      </c>
      <c r="AA1482" s="139">
        <v>38649</v>
      </c>
      <c r="AB1482" s="139">
        <v>38898</v>
      </c>
      <c r="AC1482" s="139" t="s">
        <v>4516</v>
      </c>
      <c r="AD1482" s="147">
        <f t="shared" si="181"/>
        <v>249</v>
      </c>
      <c r="AE1482" s="131">
        <v>154</v>
      </c>
      <c r="AF1482" s="147" t="s">
        <v>40</v>
      </c>
      <c r="AG1482" s="147">
        <v>1</v>
      </c>
      <c r="AH1482" s="147" t="s">
        <v>5021</v>
      </c>
    </row>
    <row r="1483" spans="1:34" s="194" customFormat="1" x14ac:dyDescent="0.25">
      <c r="A1483" s="194" t="s">
        <v>2146</v>
      </c>
      <c r="B1483" s="195" t="s">
        <v>7266</v>
      </c>
      <c r="C1483" s="194" t="s">
        <v>1201</v>
      </c>
      <c r="D1483" s="195" t="s">
        <v>8477</v>
      </c>
      <c r="E1483" s="194" t="s">
        <v>1367</v>
      </c>
      <c r="F1483" s="195" t="s">
        <v>8545</v>
      </c>
      <c r="G1483" s="194" t="s">
        <v>11005</v>
      </c>
      <c r="H1483" s="195" t="s">
        <v>11014</v>
      </c>
      <c r="I1483" s="194" t="s">
        <v>4859</v>
      </c>
      <c r="J1483" s="194">
        <v>5</v>
      </c>
      <c r="K1483" s="196">
        <f>L1483+M1483</f>
        <v>5185000</v>
      </c>
      <c r="L1483" s="196">
        <v>3848338.33</v>
      </c>
      <c r="M1483" s="196">
        <v>1336661.67</v>
      </c>
      <c r="N1483" s="196">
        <v>3848338.33</v>
      </c>
      <c r="O1483" s="134" t="s">
        <v>4860</v>
      </c>
      <c r="P1483" s="196">
        <v>1198782.67</v>
      </c>
      <c r="Q1483" s="196">
        <f>R1483+S1483</f>
        <v>5047121</v>
      </c>
      <c r="R1483" s="196">
        <v>3848338.33</v>
      </c>
      <c r="S1483" s="196">
        <v>1198782.67</v>
      </c>
      <c r="T1483" s="197">
        <f>R1483/N1483</f>
        <v>1</v>
      </c>
      <c r="U1483" s="197">
        <f>S1483/P1483</f>
        <v>1</v>
      </c>
      <c r="V1483" s="197">
        <f>P1483/M1483</f>
        <v>0.89684824283171072</v>
      </c>
      <c r="W1483" s="197">
        <f>Q1483/K1483</f>
        <v>0.97340810028929603</v>
      </c>
      <c r="X1483" s="198">
        <v>1</v>
      </c>
      <c r="Y1483" s="199">
        <v>38526</v>
      </c>
      <c r="Z1483" s="199">
        <v>38548</v>
      </c>
      <c r="AA1483" s="199">
        <v>38649</v>
      </c>
      <c r="AB1483" s="199">
        <v>38898</v>
      </c>
      <c r="AC1483" s="199" t="s">
        <v>4516</v>
      </c>
      <c r="AD1483" s="194">
        <f>AB1483-AA1483</f>
        <v>249</v>
      </c>
      <c r="AE1483" s="200">
        <v>154</v>
      </c>
      <c r="AF1483" s="194" t="s">
        <v>40</v>
      </c>
      <c r="AG1483" s="194">
        <v>1</v>
      </c>
      <c r="AH1483" s="194" t="s">
        <v>5021</v>
      </c>
    </row>
    <row r="1484" spans="1:34" x14ac:dyDescent="0.25">
      <c r="A1484" s="147" t="s">
        <v>2146</v>
      </c>
      <c r="B1484" s="140" t="s">
        <v>7266</v>
      </c>
      <c r="C1484" s="147" t="s">
        <v>1201</v>
      </c>
      <c r="D1484" s="140" t="s">
        <v>8477</v>
      </c>
      <c r="E1484" s="147" t="s">
        <v>1367</v>
      </c>
      <c r="F1484" s="140" t="s">
        <v>8545</v>
      </c>
      <c r="G1484" s="147" t="s">
        <v>4891</v>
      </c>
      <c r="H1484" s="140" t="s">
        <v>9649</v>
      </c>
      <c r="I1484" s="147" t="s">
        <v>4892</v>
      </c>
      <c r="J1484" s="147">
        <v>4</v>
      </c>
      <c r="K1484" s="132">
        <f t="shared" si="175"/>
        <v>3922600</v>
      </c>
      <c r="L1484" s="132">
        <v>2941000</v>
      </c>
      <c r="M1484" s="132">
        <v>981600</v>
      </c>
      <c r="N1484" s="132">
        <v>2941000</v>
      </c>
      <c r="O1484" s="133" t="s">
        <v>4860</v>
      </c>
      <c r="P1484" s="132">
        <v>943310.74</v>
      </c>
      <c r="Q1484" s="132">
        <f t="shared" si="176"/>
        <v>3884310.74</v>
      </c>
      <c r="R1484" s="132">
        <v>2941000</v>
      </c>
      <c r="S1484" s="132">
        <v>943310.74</v>
      </c>
      <c r="T1484" s="169">
        <f t="shared" si="177"/>
        <v>1</v>
      </c>
      <c r="U1484" s="169">
        <f t="shared" si="178"/>
        <v>1</v>
      </c>
      <c r="V1484" s="169">
        <f t="shared" si="179"/>
        <v>0.96099301140994298</v>
      </c>
      <c r="W1484" s="169">
        <f t="shared" si="180"/>
        <v>0.99023880589404989</v>
      </c>
      <c r="X1484" s="170">
        <v>1</v>
      </c>
      <c r="Y1484" s="139">
        <v>38527</v>
      </c>
      <c r="Z1484" s="139">
        <v>38549</v>
      </c>
      <c r="AA1484" s="139">
        <v>38649</v>
      </c>
      <c r="AB1484" s="139">
        <v>38898</v>
      </c>
      <c r="AC1484" s="139" t="s">
        <v>4516</v>
      </c>
      <c r="AD1484" s="147">
        <f t="shared" si="181"/>
        <v>249</v>
      </c>
      <c r="AE1484" s="131">
        <v>110</v>
      </c>
      <c r="AF1484" s="147" t="s">
        <v>40</v>
      </c>
      <c r="AG1484" s="147">
        <v>1</v>
      </c>
      <c r="AH1484" s="147" t="s">
        <v>5021</v>
      </c>
    </row>
    <row r="1485" spans="1:34" s="194" customFormat="1" x14ac:dyDescent="0.25">
      <c r="A1485" s="194" t="s">
        <v>2146</v>
      </c>
      <c r="B1485" s="195" t="s">
        <v>7266</v>
      </c>
      <c r="C1485" s="194" t="s">
        <v>1201</v>
      </c>
      <c r="D1485" s="195" t="s">
        <v>8477</v>
      </c>
      <c r="E1485" s="194" t="s">
        <v>1367</v>
      </c>
      <c r="F1485" s="195" t="s">
        <v>8545</v>
      </c>
      <c r="G1485" s="194" t="s">
        <v>266</v>
      </c>
      <c r="H1485" s="195" t="s">
        <v>9646</v>
      </c>
      <c r="I1485" s="194" t="s">
        <v>4892</v>
      </c>
      <c r="J1485" s="194">
        <v>4</v>
      </c>
      <c r="K1485" s="196">
        <f>L1485+M1485</f>
        <v>3922600</v>
      </c>
      <c r="L1485" s="196">
        <v>2941000</v>
      </c>
      <c r="M1485" s="196">
        <v>981600</v>
      </c>
      <c r="N1485" s="196">
        <v>2941000</v>
      </c>
      <c r="O1485" s="134" t="s">
        <v>4860</v>
      </c>
      <c r="P1485" s="196">
        <v>943310.74</v>
      </c>
      <c r="Q1485" s="196">
        <f>R1485+S1485</f>
        <v>3884310.74</v>
      </c>
      <c r="R1485" s="196">
        <v>2941000</v>
      </c>
      <c r="S1485" s="196">
        <v>943310.74</v>
      </c>
      <c r="T1485" s="197">
        <f>R1485/N1485</f>
        <v>1</v>
      </c>
      <c r="U1485" s="197">
        <f>S1485/P1485</f>
        <v>1</v>
      </c>
      <c r="V1485" s="197">
        <f>P1485/M1485</f>
        <v>0.96099301140994298</v>
      </c>
      <c r="W1485" s="197">
        <f>Q1485/K1485</f>
        <v>0.99023880589404989</v>
      </c>
      <c r="X1485" s="198">
        <v>1</v>
      </c>
      <c r="Y1485" s="199">
        <v>38527</v>
      </c>
      <c r="Z1485" s="199">
        <v>38549</v>
      </c>
      <c r="AA1485" s="199">
        <v>38649</v>
      </c>
      <c r="AB1485" s="199">
        <v>38898</v>
      </c>
      <c r="AC1485" s="199" t="s">
        <v>4516</v>
      </c>
      <c r="AD1485" s="194">
        <f>AB1485-AA1485</f>
        <v>249</v>
      </c>
      <c r="AE1485" s="200">
        <v>110</v>
      </c>
      <c r="AF1485" s="194" t="s">
        <v>40</v>
      </c>
      <c r="AG1485" s="194">
        <v>1</v>
      </c>
      <c r="AH1485" s="194" t="s">
        <v>5021</v>
      </c>
    </row>
    <row r="1486" spans="1:34" s="194" customFormat="1" x14ac:dyDescent="0.25">
      <c r="A1486" s="194" t="s">
        <v>2146</v>
      </c>
      <c r="B1486" s="195" t="s">
        <v>7266</v>
      </c>
      <c r="C1486" s="194" t="s">
        <v>1201</v>
      </c>
      <c r="D1486" s="195" t="s">
        <v>8477</v>
      </c>
      <c r="E1486" s="194" t="s">
        <v>1367</v>
      </c>
      <c r="F1486" s="195" t="s">
        <v>8545</v>
      </c>
      <c r="G1486" s="194" t="s">
        <v>220</v>
      </c>
      <c r="H1486" s="195" t="s">
        <v>11015</v>
      </c>
      <c r="I1486" s="194" t="s">
        <v>4892</v>
      </c>
      <c r="J1486" s="194">
        <v>4</v>
      </c>
      <c r="K1486" s="196">
        <f>L1486+M1486</f>
        <v>3922600</v>
      </c>
      <c r="L1486" s="196">
        <v>2941000</v>
      </c>
      <c r="M1486" s="196">
        <v>981600</v>
      </c>
      <c r="N1486" s="196">
        <v>2941000</v>
      </c>
      <c r="O1486" s="134" t="s">
        <v>4860</v>
      </c>
      <c r="P1486" s="196">
        <v>943310.74</v>
      </c>
      <c r="Q1486" s="196">
        <f>R1486+S1486</f>
        <v>3884310.74</v>
      </c>
      <c r="R1486" s="196">
        <v>2941000</v>
      </c>
      <c r="S1486" s="196">
        <v>943310.74</v>
      </c>
      <c r="T1486" s="197">
        <f>R1486/N1486</f>
        <v>1</v>
      </c>
      <c r="U1486" s="197">
        <f>S1486/P1486</f>
        <v>1</v>
      </c>
      <c r="V1486" s="197">
        <f>P1486/M1486</f>
        <v>0.96099301140994298</v>
      </c>
      <c r="W1486" s="197">
        <f>Q1486/K1486</f>
        <v>0.99023880589404989</v>
      </c>
      <c r="X1486" s="198">
        <v>1</v>
      </c>
      <c r="Y1486" s="199">
        <v>38527</v>
      </c>
      <c r="Z1486" s="199">
        <v>38549</v>
      </c>
      <c r="AA1486" s="199">
        <v>38649</v>
      </c>
      <c r="AB1486" s="199">
        <v>38898</v>
      </c>
      <c r="AC1486" s="199" t="s">
        <v>4516</v>
      </c>
      <c r="AD1486" s="194">
        <f>AB1486-AA1486</f>
        <v>249</v>
      </c>
      <c r="AE1486" s="200">
        <v>110</v>
      </c>
      <c r="AF1486" s="194" t="s">
        <v>40</v>
      </c>
      <c r="AG1486" s="194">
        <v>1</v>
      </c>
      <c r="AH1486" s="194" t="s">
        <v>5021</v>
      </c>
    </row>
    <row r="1487" spans="1:34" s="194" customFormat="1" x14ac:dyDescent="0.25">
      <c r="A1487" s="194" t="s">
        <v>2146</v>
      </c>
      <c r="B1487" s="195" t="s">
        <v>7266</v>
      </c>
      <c r="C1487" s="194" t="s">
        <v>1201</v>
      </c>
      <c r="D1487" s="195" t="s">
        <v>8477</v>
      </c>
      <c r="E1487" s="194" t="s">
        <v>1367</v>
      </c>
      <c r="F1487" s="195" t="s">
        <v>8545</v>
      </c>
      <c r="G1487" s="194" t="s">
        <v>4023</v>
      </c>
      <c r="H1487" s="195" t="s">
        <v>11016</v>
      </c>
      <c r="I1487" s="194" t="s">
        <v>4892</v>
      </c>
      <c r="J1487" s="194">
        <v>4</v>
      </c>
      <c r="K1487" s="196">
        <f>L1487+M1487</f>
        <v>3922600</v>
      </c>
      <c r="L1487" s="196">
        <v>2941000</v>
      </c>
      <c r="M1487" s="196">
        <v>981600</v>
      </c>
      <c r="N1487" s="196">
        <v>2941000</v>
      </c>
      <c r="O1487" s="134" t="s">
        <v>4860</v>
      </c>
      <c r="P1487" s="196">
        <v>943310.74</v>
      </c>
      <c r="Q1487" s="196">
        <f>R1487+S1487</f>
        <v>3884310.74</v>
      </c>
      <c r="R1487" s="196">
        <v>2941000</v>
      </c>
      <c r="S1487" s="196">
        <v>943310.74</v>
      </c>
      <c r="T1487" s="197">
        <f>R1487/N1487</f>
        <v>1</v>
      </c>
      <c r="U1487" s="197">
        <f>S1487/P1487</f>
        <v>1</v>
      </c>
      <c r="V1487" s="197">
        <f>P1487/M1487</f>
        <v>0.96099301140994298</v>
      </c>
      <c r="W1487" s="197">
        <f>Q1487/K1487</f>
        <v>0.99023880589404989</v>
      </c>
      <c r="X1487" s="198">
        <v>1</v>
      </c>
      <c r="Y1487" s="199">
        <v>38527</v>
      </c>
      <c r="Z1487" s="199">
        <v>38549</v>
      </c>
      <c r="AA1487" s="199">
        <v>38649</v>
      </c>
      <c r="AB1487" s="199">
        <v>38898</v>
      </c>
      <c r="AC1487" s="199" t="s">
        <v>4516</v>
      </c>
      <c r="AD1487" s="194">
        <f>AB1487-AA1487</f>
        <v>249</v>
      </c>
      <c r="AE1487" s="200">
        <v>110</v>
      </c>
      <c r="AF1487" s="194" t="s">
        <v>40</v>
      </c>
      <c r="AG1487" s="194">
        <v>1</v>
      </c>
      <c r="AH1487" s="194" t="s">
        <v>5021</v>
      </c>
    </row>
    <row r="1488" spans="1:34" x14ac:dyDescent="0.25">
      <c r="A1488" s="147" t="s">
        <v>2146</v>
      </c>
      <c r="B1488" s="140" t="s">
        <v>7266</v>
      </c>
      <c r="C1488" s="147" t="s">
        <v>1201</v>
      </c>
      <c r="D1488" s="140" t="s">
        <v>8477</v>
      </c>
      <c r="E1488" s="147" t="s">
        <v>1367</v>
      </c>
      <c r="F1488" s="140" t="s">
        <v>8545</v>
      </c>
      <c r="G1488" s="147" t="s">
        <v>4876</v>
      </c>
      <c r="H1488" s="140" t="s">
        <v>9649</v>
      </c>
      <c r="I1488" s="147" t="s">
        <v>4859</v>
      </c>
      <c r="J1488" s="147">
        <v>5</v>
      </c>
      <c r="K1488" s="132">
        <f t="shared" si="175"/>
        <v>3689609</v>
      </c>
      <c r="L1488" s="132">
        <v>2717280</v>
      </c>
      <c r="M1488" s="132">
        <v>972329</v>
      </c>
      <c r="N1488" s="132">
        <v>2717280</v>
      </c>
      <c r="O1488" s="133" t="s">
        <v>4860</v>
      </c>
      <c r="P1488" s="132">
        <v>974391.98</v>
      </c>
      <c r="Q1488" s="132">
        <f t="shared" si="176"/>
        <v>3691671.98</v>
      </c>
      <c r="R1488" s="132">
        <v>2717280</v>
      </c>
      <c r="S1488" s="132">
        <v>974391.98</v>
      </c>
      <c r="T1488" s="169">
        <f t="shared" si="177"/>
        <v>1</v>
      </c>
      <c r="U1488" s="169">
        <f t="shared" si="178"/>
        <v>1</v>
      </c>
      <c r="V1488" s="169">
        <f t="shared" si="179"/>
        <v>1.0021216892636133</v>
      </c>
      <c r="W1488" s="169">
        <f t="shared" si="180"/>
        <v>1.0005591324175542</v>
      </c>
      <c r="X1488" s="170">
        <v>1</v>
      </c>
      <c r="Y1488" s="139">
        <v>37959</v>
      </c>
      <c r="Z1488" s="139">
        <v>38069</v>
      </c>
      <c r="AA1488" s="139">
        <v>38175</v>
      </c>
      <c r="AB1488" s="139">
        <v>38455</v>
      </c>
      <c r="AC1488" s="139">
        <v>38456</v>
      </c>
      <c r="AD1488" s="147">
        <f t="shared" si="181"/>
        <v>280</v>
      </c>
      <c r="AE1488" s="131">
        <v>874</v>
      </c>
      <c r="AF1488" s="147" t="s">
        <v>4858</v>
      </c>
      <c r="AG1488" s="147">
        <v>1</v>
      </c>
      <c r="AH1488" s="147" t="s">
        <v>5021</v>
      </c>
    </row>
    <row r="1489" spans="1:34" x14ac:dyDescent="0.25">
      <c r="A1489" s="147" t="s">
        <v>2146</v>
      </c>
      <c r="B1489" s="140" t="s">
        <v>7266</v>
      </c>
      <c r="C1489" s="147" t="s">
        <v>1201</v>
      </c>
      <c r="D1489" s="140" t="s">
        <v>8477</v>
      </c>
      <c r="E1489" s="147" t="s">
        <v>1337</v>
      </c>
      <c r="F1489" s="140" t="s">
        <v>8561</v>
      </c>
      <c r="G1489" s="147" t="s">
        <v>1341</v>
      </c>
      <c r="H1489" s="140" t="s">
        <v>9652</v>
      </c>
      <c r="I1489" s="147" t="s">
        <v>269</v>
      </c>
      <c r="J1489" s="147">
        <v>1</v>
      </c>
      <c r="K1489" s="132">
        <f t="shared" si="175"/>
        <v>943515</v>
      </c>
      <c r="L1489" s="132">
        <v>639215</v>
      </c>
      <c r="M1489" s="132">
        <v>304300</v>
      </c>
      <c r="N1489" s="132">
        <v>639215</v>
      </c>
      <c r="O1489" s="133" t="s">
        <v>4860</v>
      </c>
      <c r="P1489" s="132">
        <v>271000</v>
      </c>
      <c r="Q1489" s="132">
        <f t="shared" si="176"/>
        <v>910215</v>
      </c>
      <c r="R1489" s="132">
        <v>639215</v>
      </c>
      <c r="S1489" s="132">
        <v>271000</v>
      </c>
      <c r="T1489" s="169">
        <f t="shared" si="177"/>
        <v>1</v>
      </c>
      <c r="U1489" s="169">
        <f t="shared" si="178"/>
        <v>1</v>
      </c>
      <c r="V1489" s="169">
        <f t="shared" si="179"/>
        <v>0.89056851790995728</v>
      </c>
      <c r="W1489" s="169">
        <f t="shared" si="180"/>
        <v>0.96470644345876855</v>
      </c>
      <c r="X1489" s="170">
        <v>1</v>
      </c>
      <c r="Y1489" s="139" t="s">
        <v>4516</v>
      </c>
      <c r="Z1489" s="139">
        <v>38533</v>
      </c>
      <c r="AA1489" s="139">
        <v>38981</v>
      </c>
      <c r="AB1489" s="139">
        <v>39202</v>
      </c>
      <c r="AC1489" s="139" t="s">
        <v>4516</v>
      </c>
      <c r="AD1489" s="147">
        <f t="shared" si="181"/>
        <v>221</v>
      </c>
      <c r="AE1489" s="131">
        <v>386</v>
      </c>
      <c r="AF1489" s="147" t="s">
        <v>40</v>
      </c>
      <c r="AG1489" s="147">
        <v>1</v>
      </c>
      <c r="AH1489" s="147" t="s">
        <v>5021</v>
      </c>
    </row>
    <row r="1490" spans="1:34" x14ac:dyDescent="0.25">
      <c r="A1490" s="147" t="s">
        <v>2146</v>
      </c>
      <c r="B1490" s="140" t="s">
        <v>7266</v>
      </c>
      <c r="C1490" s="147" t="s">
        <v>1201</v>
      </c>
      <c r="D1490" s="140" t="s">
        <v>8477</v>
      </c>
      <c r="E1490" s="147" t="s">
        <v>1337</v>
      </c>
      <c r="F1490" s="140" t="s">
        <v>8561</v>
      </c>
      <c r="G1490" s="147" t="s">
        <v>1341</v>
      </c>
      <c r="H1490" s="140" t="s">
        <v>9652</v>
      </c>
      <c r="I1490" s="147" t="s">
        <v>4935</v>
      </c>
      <c r="J1490" s="147">
        <v>1</v>
      </c>
      <c r="K1490" s="132">
        <f t="shared" si="175"/>
        <v>1407551.73</v>
      </c>
      <c r="L1490" s="132">
        <v>1137900</v>
      </c>
      <c r="M1490" s="132">
        <v>269651.73</v>
      </c>
      <c r="N1490" s="132">
        <v>1024110</v>
      </c>
      <c r="O1490" s="133" t="s">
        <v>4934</v>
      </c>
      <c r="P1490" s="132">
        <v>357830.82</v>
      </c>
      <c r="Q1490" s="132">
        <f t="shared" si="176"/>
        <v>1381940.82</v>
      </c>
      <c r="R1490" s="132">
        <v>1024110</v>
      </c>
      <c r="S1490" s="132">
        <v>357830.82</v>
      </c>
      <c r="T1490" s="169">
        <f t="shared" si="177"/>
        <v>1</v>
      </c>
      <c r="U1490" s="169">
        <f t="shared" si="178"/>
        <v>1</v>
      </c>
      <c r="V1490" s="169">
        <f t="shared" si="179"/>
        <v>1.3270110301165137</v>
      </c>
      <c r="W1490" s="169">
        <f t="shared" si="180"/>
        <v>0.981804640316843</v>
      </c>
      <c r="X1490" s="170">
        <v>1</v>
      </c>
      <c r="Y1490" s="139">
        <v>39253</v>
      </c>
      <c r="Z1490" s="139" t="s">
        <v>4912</v>
      </c>
      <c r="AA1490" s="139">
        <v>39659</v>
      </c>
      <c r="AB1490" s="139">
        <v>39812</v>
      </c>
      <c r="AC1490" s="139" t="s">
        <v>4516</v>
      </c>
      <c r="AD1490" s="147">
        <f t="shared" si="181"/>
        <v>153</v>
      </c>
      <c r="AE1490" s="131">
        <v>386</v>
      </c>
      <c r="AG1490" s="147">
        <v>1</v>
      </c>
      <c r="AH1490" s="147" t="s">
        <v>5021</v>
      </c>
    </row>
    <row r="1491" spans="1:34" x14ac:dyDescent="0.25">
      <c r="A1491" s="147" t="s">
        <v>2146</v>
      </c>
      <c r="B1491" s="140" t="s">
        <v>7266</v>
      </c>
      <c r="C1491" s="147" t="s">
        <v>1201</v>
      </c>
      <c r="D1491" s="140" t="s">
        <v>8477</v>
      </c>
      <c r="E1491" s="147" t="s">
        <v>1337</v>
      </c>
      <c r="F1491" s="140" t="s">
        <v>8561</v>
      </c>
      <c r="G1491" s="147" t="s">
        <v>1355</v>
      </c>
      <c r="H1491" s="140" t="s">
        <v>9653</v>
      </c>
      <c r="I1491" s="147" t="s">
        <v>4859</v>
      </c>
      <c r="J1491" s="147">
        <v>1</v>
      </c>
      <c r="K1491" s="132">
        <f t="shared" si="175"/>
        <v>918840</v>
      </c>
      <c r="L1491" s="132">
        <v>638040</v>
      </c>
      <c r="M1491" s="132">
        <v>280800</v>
      </c>
      <c r="N1491" s="132">
        <v>638040</v>
      </c>
      <c r="O1491" s="133" t="s">
        <v>4860</v>
      </c>
      <c r="P1491" s="132">
        <v>281200</v>
      </c>
      <c r="Q1491" s="132">
        <f t="shared" si="176"/>
        <v>919240</v>
      </c>
      <c r="R1491" s="132">
        <v>638040</v>
      </c>
      <c r="S1491" s="132">
        <v>281200</v>
      </c>
      <c r="T1491" s="169">
        <f t="shared" si="177"/>
        <v>1</v>
      </c>
      <c r="U1491" s="169">
        <f t="shared" si="178"/>
        <v>1</v>
      </c>
      <c r="V1491" s="169">
        <f t="shared" si="179"/>
        <v>1.0014245014245013</v>
      </c>
      <c r="W1491" s="169">
        <f t="shared" si="180"/>
        <v>1.000435331504941</v>
      </c>
      <c r="X1491" s="170">
        <v>1</v>
      </c>
      <c r="Y1491" s="139" t="s">
        <v>4516</v>
      </c>
      <c r="Z1491" s="139">
        <v>38533</v>
      </c>
      <c r="AA1491" s="139">
        <v>38764</v>
      </c>
      <c r="AB1491" s="139">
        <v>39029</v>
      </c>
      <c r="AC1491" s="139" t="s">
        <v>4516</v>
      </c>
      <c r="AD1491" s="147">
        <f t="shared" si="181"/>
        <v>265</v>
      </c>
      <c r="AE1491" s="131">
        <v>191</v>
      </c>
      <c r="AF1491" s="147" t="s">
        <v>40</v>
      </c>
      <c r="AG1491" s="147">
        <v>1</v>
      </c>
      <c r="AH1491" s="147" t="s">
        <v>5021</v>
      </c>
    </row>
    <row r="1492" spans="1:34" x14ac:dyDescent="0.25">
      <c r="A1492" s="147" t="s">
        <v>2146</v>
      </c>
      <c r="B1492" s="140" t="s">
        <v>7266</v>
      </c>
      <c r="C1492" s="147" t="s">
        <v>1201</v>
      </c>
      <c r="D1492" s="140" t="s">
        <v>8477</v>
      </c>
      <c r="E1492" s="147" t="s">
        <v>1337</v>
      </c>
      <c r="F1492" s="140" t="s">
        <v>8561</v>
      </c>
      <c r="G1492" s="147" t="s">
        <v>1355</v>
      </c>
      <c r="H1492" s="140" t="s">
        <v>9653</v>
      </c>
      <c r="I1492" s="147" t="s">
        <v>74</v>
      </c>
      <c r="J1492" s="147">
        <v>1</v>
      </c>
      <c r="K1492" s="132">
        <f t="shared" si="175"/>
        <v>1399817.27</v>
      </c>
      <c r="L1492" s="132">
        <v>1131000</v>
      </c>
      <c r="M1492" s="132">
        <v>268817.27</v>
      </c>
      <c r="N1492" s="132">
        <v>1057501.92</v>
      </c>
      <c r="O1492" s="133" t="s">
        <v>4934</v>
      </c>
      <c r="P1492" s="132">
        <v>234817.28</v>
      </c>
      <c r="Q1492" s="132">
        <f t="shared" si="176"/>
        <v>1292319.2</v>
      </c>
      <c r="R1492" s="132">
        <v>1057501.92</v>
      </c>
      <c r="S1492" s="132">
        <v>234817.28</v>
      </c>
      <c r="T1492" s="169">
        <f t="shared" si="177"/>
        <v>1</v>
      </c>
      <c r="U1492" s="169">
        <f t="shared" si="178"/>
        <v>1</v>
      </c>
      <c r="V1492" s="169">
        <f t="shared" si="179"/>
        <v>0.87352006811169525</v>
      </c>
      <c r="W1492" s="169">
        <f t="shared" si="180"/>
        <v>0.92320564097626823</v>
      </c>
      <c r="X1492" s="170">
        <v>1</v>
      </c>
      <c r="Y1492" s="139">
        <v>39253</v>
      </c>
      <c r="Z1492" s="139" t="s">
        <v>4912</v>
      </c>
      <c r="AA1492" s="139">
        <v>39757</v>
      </c>
      <c r="AB1492" s="139">
        <v>39933</v>
      </c>
      <c r="AC1492" s="139" t="s">
        <v>4516</v>
      </c>
      <c r="AD1492" s="147">
        <f t="shared" si="181"/>
        <v>176</v>
      </c>
      <c r="AE1492" s="131">
        <v>191</v>
      </c>
      <c r="AG1492" s="147">
        <v>1</v>
      </c>
      <c r="AH1492" s="147" t="s">
        <v>5021</v>
      </c>
    </row>
    <row r="1493" spans="1:34" x14ac:dyDescent="0.25">
      <c r="A1493" s="147" t="s">
        <v>2146</v>
      </c>
      <c r="B1493" s="140" t="s">
        <v>7266</v>
      </c>
      <c r="C1493" s="147" t="s">
        <v>1201</v>
      </c>
      <c r="D1493" s="140" t="s">
        <v>8477</v>
      </c>
      <c r="E1493" s="147" t="s">
        <v>1337</v>
      </c>
      <c r="F1493" s="140" t="s">
        <v>8561</v>
      </c>
      <c r="G1493" s="147" t="s">
        <v>1350</v>
      </c>
      <c r="H1493" s="140" t="s">
        <v>9655</v>
      </c>
      <c r="I1493" s="147" t="s">
        <v>4936</v>
      </c>
      <c r="J1493" s="147">
        <v>1</v>
      </c>
      <c r="K1493" s="132">
        <f t="shared" si="175"/>
        <v>2367878.66</v>
      </c>
      <c r="L1493" s="132">
        <v>1928300</v>
      </c>
      <c r="M1493" s="132">
        <v>439578.66</v>
      </c>
      <c r="N1493" s="132">
        <v>1828019.92</v>
      </c>
      <c r="O1493" s="133" t="s">
        <v>4934</v>
      </c>
      <c r="P1493" s="132">
        <v>515642.91</v>
      </c>
      <c r="Q1493" s="132">
        <f t="shared" si="176"/>
        <v>2343662.83</v>
      </c>
      <c r="R1493" s="132">
        <v>1828019.92</v>
      </c>
      <c r="S1493" s="132">
        <v>515642.91</v>
      </c>
      <c r="T1493" s="169">
        <f t="shared" si="177"/>
        <v>1</v>
      </c>
      <c r="U1493" s="169">
        <f t="shared" si="178"/>
        <v>1</v>
      </c>
      <c r="V1493" s="169">
        <f t="shared" si="179"/>
        <v>1.1730389960240564</v>
      </c>
      <c r="W1493" s="169">
        <f t="shared" si="180"/>
        <v>0.98977319640187977</v>
      </c>
      <c r="X1493" s="170">
        <v>1</v>
      </c>
      <c r="Y1493" s="139">
        <v>39253</v>
      </c>
      <c r="Z1493" s="139" t="s">
        <v>4912</v>
      </c>
      <c r="AA1493" s="139">
        <v>39701</v>
      </c>
      <c r="AB1493" s="171">
        <v>39812</v>
      </c>
      <c r="AC1493" s="139" t="s">
        <v>4516</v>
      </c>
      <c r="AD1493" s="147">
        <f t="shared" si="181"/>
        <v>111</v>
      </c>
      <c r="AE1493" s="131">
        <v>634</v>
      </c>
      <c r="AG1493" s="147">
        <v>1</v>
      </c>
      <c r="AH1493" s="147" t="s">
        <v>5021</v>
      </c>
    </row>
    <row r="1494" spans="1:34" x14ac:dyDescent="0.25">
      <c r="A1494" s="201" t="s">
        <v>2146</v>
      </c>
      <c r="B1494" s="140" t="s">
        <v>7266</v>
      </c>
      <c r="C1494" s="201" t="s">
        <v>1201</v>
      </c>
      <c r="D1494" s="140" t="s">
        <v>8477</v>
      </c>
      <c r="E1494" s="201" t="s">
        <v>1337</v>
      </c>
      <c r="F1494" s="140" t="s">
        <v>8561</v>
      </c>
      <c r="G1494" s="201" t="s">
        <v>3061</v>
      </c>
      <c r="H1494" s="203" t="s">
        <v>11020</v>
      </c>
      <c r="I1494" s="201" t="s">
        <v>74</v>
      </c>
      <c r="J1494" s="201">
        <v>1</v>
      </c>
      <c r="K1494" s="204">
        <f>SUBTOTAL(9,L1494:M1494)</f>
        <v>0</v>
      </c>
      <c r="L1494" s="204"/>
      <c r="M1494" s="204"/>
      <c r="N1494" s="204"/>
      <c r="O1494" s="205"/>
      <c r="P1494" s="204">
        <v>1485709.02</v>
      </c>
      <c r="Q1494" s="204">
        <f>SUBTOTAL(9,R1494:S1494)</f>
        <v>1485709.02</v>
      </c>
      <c r="R1494" s="204"/>
      <c r="S1494" s="204">
        <v>1485709.02</v>
      </c>
      <c r="T1494" s="206" t="e">
        <f t="shared" si="177"/>
        <v>#DIV/0!</v>
      </c>
      <c r="U1494" s="206">
        <f t="shared" si="178"/>
        <v>1</v>
      </c>
      <c r="V1494" s="206" t="e">
        <f t="shared" si="179"/>
        <v>#DIV/0!</v>
      </c>
      <c r="W1494" s="206" t="e">
        <f t="shared" si="180"/>
        <v>#DIV/0!</v>
      </c>
      <c r="X1494" s="207">
        <v>1</v>
      </c>
      <c r="Y1494" s="208">
        <v>39253</v>
      </c>
      <c r="Z1494" s="208" t="s">
        <v>4912</v>
      </c>
      <c r="AA1494" s="208">
        <v>39777</v>
      </c>
      <c r="AB1494" s="208">
        <v>39989</v>
      </c>
      <c r="AC1494" s="208" t="s">
        <v>4516</v>
      </c>
      <c r="AD1494" s="201">
        <f t="shared" si="181"/>
        <v>212</v>
      </c>
      <c r="AE1494" s="209">
        <v>144</v>
      </c>
      <c r="AF1494" s="201" t="s">
        <v>40</v>
      </c>
      <c r="AG1494" s="201">
        <v>1</v>
      </c>
      <c r="AH1494" s="147" t="s">
        <v>5021</v>
      </c>
    </row>
    <row r="1495" spans="1:34" x14ac:dyDescent="0.25">
      <c r="A1495" s="147" t="s">
        <v>2146</v>
      </c>
      <c r="B1495" s="140" t="s">
        <v>7266</v>
      </c>
      <c r="C1495" s="147" t="s">
        <v>1201</v>
      </c>
      <c r="D1495" s="140" t="s">
        <v>8477</v>
      </c>
      <c r="E1495" s="147" t="s">
        <v>1337</v>
      </c>
      <c r="F1495" s="140" t="s">
        <v>8561</v>
      </c>
      <c r="G1495" s="147" t="s">
        <v>2910</v>
      </c>
      <c r="H1495" s="140" t="s">
        <v>11021</v>
      </c>
      <c r="I1495" s="147" t="s">
        <v>4859</v>
      </c>
      <c r="J1495" s="147">
        <v>1</v>
      </c>
      <c r="K1495" s="132">
        <f t="shared" ref="K1495:K1562" si="182">L1495+M1495</f>
        <v>774651.5</v>
      </c>
      <c r="L1495" s="132">
        <v>541720.5</v>
      </c>
      <c r="M1495" s="132">
        <v>232931</v>
      </c>
      <c r="N1495" s="132">
        <v>541720.5</v>
      </c>
      <c r="O1495" s="133" t="s">
        <v>4860</v>
      </c>
      <c r="P1495" s="132">
        <v>211351</v>
      </c>
      <c r="Q1495" s="132">
        <f t="shared" ref="Q1495:Q1562" si="183">R1495+S1495</f>
        <v>753071.5</v>
      </c>
      <c r="R1495" s="132">
        <v>541720.5</v>
      </c>
      <c r="S1495" s="132">
        <v>211351</v>
      </c>
      <c r="T1495" s="169">
        <f t="shared" si="177"/>
        <v>1</v>
      </c>
      <c r="U1495" s="169">
        <f t="shared" si="178"/>
        <v>1</v>
      </c>
      <c r="V1495" s="169">
        <f t="shared" si="179"/>
        <v>0.90735453846847347</v>
      </c>
      <c r="W1495" s="169">
        <f t="shared" si="180"/>
        <v>0.97214231173630983</v>
      </c>
      <c r="X1495" s="170">
        <v>1</v>
      </c>
      <c r="Y1495" s="139" t="s">
        <v>4516</v>
      </c>
      <c r="Z1495" s="139">
        <v>38533</v>
      </c>
      <c r="AA1495" s="139">
        <v>38729</v>
      </c>
      <c r="AB1495" s="139">
        <v>39029</v>
      </c>
      <c r="AC1495" s="139" t="s">
        <v>4516</v>
      </c>
      <c r="AD1495" s="147">
        <f t="shared" si="181"/>
        <v>300</v>
      </c>
      <c r="AE1495" s="131">
        <v>75</v>
      </c>
      <c r="AF1495" s="147" t="s">
        <v>40</v>
      </c>
      <c r="AG1495" s="147">
        <v>1</v>
      </c>
      <c r="AH1495" s="147" t="s">
        <v>5021</v>
      </c>
    </row>
    <row r="1496" spans="1:34" x14ac:dyDescent="0.25">
      <c r="A1496" s="147" t="s">
        <v>2146</v>
      </c>
      <c r="B1496" s="140" t="s">
        <v>7266</v>
      </c>
      <c r="C1496" s="147" t="s">
        <v>1201</v>
      </c>
      <c r="D1496" s="140" t="s">
        <v>8477</v>
      </c>
      <c r="E1496" s="147" t="s">
        <v>1337</v>
      </c>
      <c r="F1496" s="140" t="s">
        <v>8561</v>
      </c>
      <c r="G1496" s="147" t="s">
        <v>4937</v>
      </c>
      <c r="H1496" s="140" t="s">
        <v>11022</v>
      </c>
      <c r="I1496" s="147" t="s">
        <v>2253</v>
      </c>
      <c r="J1496" s="147">
        <v>2</v>
      </c>
      <c r="K1496" s="132">
        <f t="shared" si="182"/>
        <v>1584200</v>
      </c>
      <c r="L1496" s="132">
        <v>1224200</v>
      </c>
      <c r="M1496" s="132">
        <v>360000</v>
      </c>
      <c r="N1496" s="132">
        <v>1157168.5900000001</v>
      </c>
      <c r="O1496" s="133" t="s">
        <v>4934</v>
      </c>
      <c r="P1496" s="132">
        <v>361000</v>
      </c>
      <c r="Q1496" s="132">
        <f t="shared" si="183"/>
        <v>1518168.59</v>
      </c>
      <c r="R1496" s="132">
        <v>1157168.5900000001</v>
      </c>
      <c r="S1496" s="132">
        <v>361000</v>
      </c>
      <c r="T1496" s="169">
        <f t="shared" si="177"/>
        <v>1</v>
      </c>
      <c r="U1496" s="169">
        <f t="shared" si="178"/>
        <v>1</v>
      </c>
      <c r="V1496" s="169">
        <f t="shared" si="179"/>
        <v>1.0027777777777778</v>
      </c>
      <c r="W1496" s="169">
        <f t="shared" si="180"/>
        <v>0.95831876656987758</v>
      </c>
      <c r="X1496" s="170">
        <v>1</v>
      </c>
      <c r="Y1496" s="139">
        <v>39253</v>
      </c>
      <c r="Z1496" s="139" t="s">
        <v>4912</v>
      </c>
      <c r="AA1496" s="139">
        <v>39692</v>
      </c>
      <c r="AB1496" s="171">
        <v>39958</v>
      </c>
      <c r="AC1496" s="139" t="s">
        <v>4516</v>
      </c>
      <c r="AD1496" s="147">
        <f t="shared" si="181"/>
        <v>266</v>
      </c>
      <c r="AE1496" s="131">
        <v>549</v>
      </c>
      <c r="AG1496" s="147">
        <v>1</v>
      </c>
      <c r="AH1496" s="147" t="s">
        <v>5021</v>
      </c>
    </row>
    <row r="1497" spans="1:34" x14ac:dyDescent="0.25">
      <c r="A1497" s="147" t="s">
        <v>2146</v>
      </c>
      <c r="B1497" s="140" t="s">
        <v>7266</v>
      </c>
      <c r="C1497" s="147" t="s">
        <v>1201</v>
      </c>
      <c r="D1497" s="140" t="s">
        <v>8477</v>
      </c>
      <c r="E1497" s="147" t="s">
        <v>1337</v>
      </c>
      <c r="F1497" s="140" t="s">
        <v>8561</v>
      </c>
      <c r="G1497" s="147" t="s">
        <v>4922</v>
      </c>
      <c r="H1497" s="140" t="s">
        <v>11023</v>
      </c>
      <c r="I1497" s="147" t="s">
        <v>4923</v>
      </c>
      <c r="J1497" s="147">
        <v>2</v>
      </c>
      <c r="K1497" s="132">
        <f t="shared" si="182"/>
        <v>2494869</v>
      </c>
      <c r="L1497" s="132">
        <v>1679717</v>
      </c>
      <c r="M1497" s="132">
        <v>815152</v>
      </c>
      <c r="N1497" s="132">
        <v>1679717</v>
      </c>
      <c r="O1497" s="133" t="s">
        <v>4860</v>
      </c>
      <c r="P1497" s="132">
        <v>720357</v>
      </c>
      <c r="Q1497" s="132">
        <f t="shared" si="183"/>
        <v>2400074</v>
      </c>
      <c r="R1497" s="132">
        <v>1679717</v>
      </c>
      <c r="S1497" s="132">
        <v>720357</v>
      </c>
      <c r="T1497" s="169">
        <f t="shared" si="177"/>
        <v>1</v>
      </c>
      <c r="U1497" s="169">
        <f t="shared" si="178"/>
        <v>1</v>
      </c>
      <c r="V1497" s="169">
        <f t="shared" si="179"/>
        <v>0.88370880522896345</v>
      </c>
      <c r="W1497" s="169">
        <f t="shared" si="180"/>
        <v>0.96200401704458227</v>
      </c>
      <c r="X1497" s="170">
        <v>1</v>
      </c>
      <c r="Y1497" s="139" t="s">
        <v>4516</v>
      </c>
      <c r="Z1497" s="139">
        <v>38533</v>
      </c>
      <c r="AA1497" s="139">
        <v>38846</v>
      </c>
      <c r="AB1497" s="139">
        <v>39232</v>
      </c>
      <c r="AC1497" s="139" t="s">
        <v>4516</v>
      </c>
      <c r="AD1497" s="147">
        <f t="shared" si="181"/>
        <v>386</v>
      </c>
      <c r="AE1497" s="131">
        <v>69</v>
      </c>
      <c r="AF1497" s="147" t="s">
        <v>246</v>
      </c>
      <c r="AG1497" s="147">
        <v>1</v>
      </c>
      <c r="AH1497" s="147" t="s">
        <v>5021</v>
      </c>
    </row>
    <row r="1498" spans="1:34" s="194" customFormat="1" x14ac:dyDescent="0.25">
      <c r="A1498" s="194" t="s">
        <v>2146</v>
      </c>
      <c r="B1498" s="195" t="s">
        <v>7266</v>
      </c>
      <c r="C1498" s="194" t="s">
        <v>1201</v>
      </c>
      <c r="D1498" s="195" t="s">
        <v>8477</v>
      </c>
      <c r="E1498" s="194" t="s">
        <v>1337</v>
      </c>
      <c r="F1498" s="195" t="s">
        <v>8561</v>
      </c>
      <c r="G1498" s="194" t="s">
        <v>857</v>
      </c>
      <c r="H1498" s="195" t="s">
        <v>9654</v>
      </c>
      <c r="I1498" s="194" t="s">
        <v>4923</v>
      </c>
      <c r="J1498" s="194">
        <v>2</v>
      </c>
      <c r="K1498" s="196">
        <f>L1498+M1498</f>
        <v>2494869</v>
      </c>
      <c r="L1498" s="196">
        <v>1679717</v>
      </c>
      <c r="M1498" s="196">
        <v>815152</v>
      </c>
      <c r="N1498" s="196">
        <v>1679717</v>
      </c>
      <c r="O1498" s="134" t="s">
        <v>4860</v>
      </c>
      <c r="P1498" s="196">
        <v>720357</v>
      </c>
      <c r="Q1498" s="196">
        <f>R1498+S1498</f>
        <v>2400074</v>
      </c>
      <c r="R1498" s="196">
        <v>1679717</v>
      </c>
      <c r="S1498" s="196">
        <v>720357</v>
      </c>
      <c r="T1498" s="197">
        <f>R1498/N1498</f>
        <v>1</v>
      </c>
      <c r="U1498" s="197">
        <f>S1498/P1498</f>
        <v>1</v>
      </c>
      <c r="V1498" s="197">
        <f>P1498/M1498</f>
        <v>0.88370880522896345</v>
      </c>
      <c r="W1498" s="197">
        <f>Q1498/K1498</f>
        <v>0.96200401704458227</v>
      </c>
      <c r="X1498" s="198">
        <v>1</v>
      </c>
      <c r="Y1498" s="199" t="s">
        <v>4516</v>
      </c>
      <c r="Z1498" s="199">
        <v>38533</v>
      </c>
      <c r="AA1498" s="199">
        <v>38846</v>
      </c>
      <c r="AB1498" s="199">
        <v>39232</v>
      </c>
      <c r="AC1498" s="199" t="s">
        <v>4516</v>
      </c>
      <c r="AD1498" s="194">
        <f>AB1498-AA1498</f>
        <v>386</v>
      </c>
      <c r="AE1498" s="200">
        <v>69</v>
      </c>
      <c r="AF1498" s="194" t="s">
        <v>246</v>
      </c>
      <c r="AG1498" s="194">
        <v>1</v>
      </c>
      <c r="AH1498" s="194" t="s">
        <v>5021</v>
      </c>
    </row>
    <row r="1499" spans="1:34" x14ac:dyDescent="0.25">
      <c r="A1499" s="147" t="s">
        <v>2146</v>
      </c>
      <c r="B1499" s="140" t="s">
        <v>7266</v>
      </c>
      <c r="C1499" s="147" t="s">
        <v>1201</v>
      </c>
      <c r="D1499" s="140" t="s">
        <v>8477</v>
      </c>
      <c r="E1499" s="147" t="s">
        <v>1337</v>
      </c>
      <c r="F1499" s="140" t="s">
        <v>8561</v>
      </c>
      <c r="G1499" s="147" t="s">
        <v>1354</v>
      </c>
      <c r="H1499" s="140" t="s">
        <v>9662</v>
      </c>
      <c r="I1499" s="147" t="s">
        <v>4859</v>
      </c>
      <c r="J1499" s="147">
        <v>1</v>
      </c>
      <c r="K1499" s="132">
        <f t="shared" si="182"/>
        <v>1010059.7</v>
      </c>
      <c r="L1499" s="132">
        <v>716445.1</v>
      </c>
      <c r="M1499" s="132">
        <v>293614.59999999998</v>
      </c>
      <c r="N1499" s="132">
        <v>716445.1</v>
      </c>
      <c r="O1499" s="133" t="s">
        <v>4860</v>
      </c>
      <c r="P1499" s="132">
        <v>293247.59999999998</v>
      </c>
      <c r="Q1499" s="132">
        <f t="shared" si="183"/>
        <v>1009692.7</v>
      </c>
      <c r="R1499" s="132">
        <v>716445.1</v>
      </c>
      <c r="S1499" s="132">
        <v>293247.59999999998</v>
      </c>
      <c r="T1499" s="169">
        <f t="shared" si="177"/>
        <v>1</v>
      </c>
      <c r="U1499" s="169">
        <f t="shared" si="178"/>
        <v>1</v>
      </c>
      <c r="V1499" s="169">
        <f t="shared" si="179"/>
        <v>0.99875006215630968</v>
      </c>
      <c r="W1499" s="169">
        <f t="shared" si="180"/>
        <v>0.99963665514028532</v>
      </c>
      <c r="X1499" s="170">
        <v>1</v>
      </c>
      <c r="Y1499" s="139" t="s">
        <v>4516</v>
      </c>
      <c r="Z1499" s="139">
        <v>38533</v>
      </c>
      <c r="AA1499" s="139">
        <v>38759</v>
      </c>
      <c r="AB1499" s="139">
        <v>39029</v>
      </c>
      <c r="AC1499" s="139" t="s">
        <v>4516</v>
      </c>
      <c r="AD1499" s="147">
        <f t="shared" si="181"/>
        <v>270</v>
      </c>
      <c r="AE1499" s="131">
        <v>173</v>
      </c>
      <c r="AF1499" s="147" t="s">
        <v>40</v>
      </c>
      <c r="AG1499" s="147">
        <v>1</v>
      </c>
      <c r="AH1499" s="147" t="s">
        <v>5021</v>
      </c>
    </row>
    <row r="1500" spans="1:34" x14ac:dyDescent="0.25">
      <c r="A1500" s="147" t="s">
        <v>2146</v>
      </c>
      <c r="B1500" s="140" t="s">
        <v>7266</v>
      </c>
      <c r="C1500" s="147" t="s">
        <v>1201</v>
      </c>
      <c r="D1500" s="140" t="s">
        <v>8477</v>
      </c>
      <c r="E1500" s="147" t="s">
        <v>1337</v>
      </c>
      <c r="F1500" s="140" t="s">
        <v>8561</v>
      </c>
      <c r="G1500" s="147" t="s">
        <v>2911</v>
      </c>
      <c r="H1500" s="140" t="s">
        <v>11024</v>
      </c>
      <c r="I1500" s="147" t="s">
        <v>4859</v>
      </c>
      <c r="J1500" s="147">
        <v>1</v>
      </c>
      <c r="K1500" s="132">
        <f t="shared" si="182"/>
        <v>526768.80000000005</v>
      </c>
      <c r="L1500" s="132">
        <v>364051</v>
      </c>
      <c r="M1500" s="132">
        <v>162717.79999999999</v>
      </c>
      <c r="N1500" s="132">
        <v>364051</v>
      </c>
      <c r="O1500" s="133" t="s">
        <v>4860</v>
      </c>
      <c r="P1500" s="132">
        <v>142227.79999999999</v>
      </c>
      <c r="Q1500" s="132">
        <f t="shared" si="183"/>
        <v>506278.8</v>
      </c>
      <c r="R1500" s="132">
        <v>364051</v>
      </c>
      <c r="S1500" s="132">
        <v>142227.79999999999</v>
      </c>
      <c r="T1500" s="169">
        <f t="shared" si="177"/>
        <v>1</v>
      </c>
      <c r="U1500" s="169">
        <f t="shared" si="178"/>
        <v>1</v>
      </c>
      <c r="V1500" s="169">
        <f t="shared" si="179"/>
        <v>0.87407646858548971</v>
      </c>
      <c r="W1500" s="169">
        <f t="shared" si="180"/>
        <v>0.96110247987352315</v>
      </c>
      <c r="X1500" s="170">
        <v>1</v>
      </c>
      <c r="Y1500" s="139" t="s">
        <v>4516</v>
      </c>
      <c r="Z1500" s="139">
        <v>38533</v>
      </c>
      <c r="AA1500" s="139">
        <v>38694</v>
      </c>
      <c r="AB1500" s="139">
        <v>39029</v>
      </c>
      <c r="AC1500" s="139" t="s">
        <v>4516</v>
      </c>
      <c r="AD1500" s="147">
        <f t="shared" si="181"/>
        <v>335</v>
      </c>
      <c r="AE1500" s="131">
        <v>77</v>
      </c>
      <c r="AF1500" s="147" t="s">
        <v>40</v>
      </c>
      <c r="AG1500" s="147">
        <v>1</v>
      </c>
      <c r="AH1500" s="147" t="s">
        <v>5021</v>
      </c>
    </row>
    <row r="1501" spans="1:34" x14ac:dyDescent="0.25">
      <c r="A1501" s="147" t="s">
        <v>2146</v>
      </c>
      <c r="B1501" s="140" t="s">
        <v>7266</v>
      </c>
      <c r="C1501" s="147" t="s">
        <v>1201</v>
      </c>
      <c r="D1501" s="140" t="s">
        <v>8477</v>
      </c>
      <c r="E1501" s="147" t="s">
        <v>1337</v>
      </c>
      <c r="F1501" s="140" t="s">
        <v>8561</v>
      </c>
      <c r="G1501" s="147" t="s">
        <v>3062</v>
      </c>
      <c r="H1501" s="140" t="s">
        <v>11025</v>
      </c>
      <c r="I1501" s="147" t="s">
        <v>4936</v>
      </c>
      <c r="J1501" s="147">
        <v>1</v>
      </c>
      <c r="K1501" s="132">
        <f t="shared" si="182"/>
        <v>1743866.84</v>
      </c>
      <c r="L1501" s="132">
        <v>1414700</v>
      </c>
      <c r="M1501" s="132">
        <v>329166.84000000003</v>
      </c>
      <c r="N1501" s="132">
        <v>1374321.94</v>
      </c>
      <c r="O1501" s="133" t="s">
        <v>4934</v>
      </c>
      <c r="P1501" s="132">
        <v>389647.4</v>
      </c>
      <c r="Q1501" s="132">
        <f t="shared" si="183"/>
        <v>1763969.3399999999</v>
      </c>
      <c r="R1501" s="132">
        <v>1374321.94</v>
      </c>
      <c r="S1501" s="132">
        <v>389647.4</v>
      </c>
      <c r="T1501" s="169">
        <f t="shared" si="177"/>
        <v>1</v>
      </c>
      <c r="U1501" s="169">
        <f t="shared" si="178"/>
        <v>1</v>
      </c>
      <c r="V1501" s="169">
        <f t="shared" si="179"/>
        <v>1.1837383133732426</v>
      </c>
      <c r="W1501" s="169">
        <f t="shared" si="180"/>
        <v>1.0115275430089603</v>
      </c>
      <c r="X1501" s="170">
        <v>1</v>
      </c>
      <c r="Y1501" s="139">
        <v>39253</v>
      </c>
      <c r="Z1501" s="139" t="s">
        <v>4912</v>
      </c>
      <c r="AA1501" s="139">
        <v>39757</v>
      </c>
      <c r="AB1501" s="139">
        <v>39994</v>
      </c>
      <c r="AC1501" s="139" t="s">
        <v>4516</v>
      </c>
      <c r="AD1501" s="147">
        <f t="shared" si="181"/>
        <v>237</v>
      </c>
      <c r="AE1501" s="131">
        <v>327</v>
      </c>
      <c r="AG1501" s="147">
        <v>1</v>
      </c>
      <c r="AH1501" s="147" t="s">
        <v>5021</v>
      </c>
    </row>
    <row r="1502" spans="1:34" x14ac:dyDescent="0.25">
      <c r="A1502" s="147" t="s">
        <v>2146</v>
      </c>
      <c r="B1502" s="140" t="s">
        <v>7266</v>
      </c>
      <c r="C1502" s="147" t="s">
        <v>1201</v>
      </c>
      <c r="D1502" s="140" t="s">
        <v>8477</v>
      </c>
      <c r="E1502" s="147" t="s">
        <v>1337</v>
      </c>
      <c r="F1502" s="140" t="s">
        <v>8561</v>
      </c>
      <c r="G1502" s="147" t="s">
        <v>2209</v>
      </c>
      <c r="H1502" s="140" t="s">
        <v>11026</v>
      </c>
      <c r="I1502" s="147" t="s">
        <v>4924</v>
      </c>
      <c r="J1502" s="147">
        <v>1</v>
      </c>
      <c r="K1502" s="132">
        <f t="shared" si="182"/>
        <v>4715640.37</v>
      </c>
      <c r="L1502" s="132">
        <v>2976500</v>
      </c>
      <c r="M1502" s="132">
        <v>1739140.37</v>
      </c>
      <c r="N1502" s="132">
        <v>2976500</v>
      </c>
      <c r="O1502" s="133" t="s">
        <v>4860</v>
      </c>
      <c r="P1502" s="132">
        <v>2130700.37</v>
      </c>
      <c r="Q1502" s="132">
        <f t="shared" si="183"/>
        <v>5107200.37</v>
      </c>
      <c r="R1502" s="132">
        <v>2976500</v>
      </c>
      <c r="S1502" s="132">
        <v>2130700.37</v>
      </c>
      <c r="T1502" s="169">
        <f t="shared" si="177"/>
        <v>1</v>
      </c>
      <c r="U1502" s="169">
        <f t="shared" si="178"/>
        <v>1</v>
      </c>
      <c r="V1502" s="169">
        <f t="shared" si="179"/>
        <v>1.2251457137988235</v>
      </c>
      <c r="W1502" s="169">
        <f t="shared" si="180"/>
        <v>1.0830343218051635</v>
      </c>
      <c r="X1502" s="170">
        <v>1</v>
      </c>
      <c r="Y1502" s="139" t="s">
        <v>4516</v>
      </c>
      <c r="Z1502" s="139">
        <v>38533</v>
      </c>
      <c r="AA1502" s="139">
        <v>38728</v>
      </c>
      <c r="AB1502" s="139">
        <v>39029</v>
      </c>
      <c r="AC1502" s="139" t="s">
        <v>4516</v>
      </c>
      <c r="AD1502" s="147">
        <f t="shared" si="181"/>
        <v>301</v>
      </c>
      <c r="AE1502" s="131">
        <v>1226</v>
      </c>
      <c r="AF1502" s="147" t="s">
        <v>40</v>
      </c>
      <c r="AG1502" s="147">
        <v>1</v>
      </c>
      <c r="AH1502" s="147" t="s">
        <v>5021</v>
      </c>
    </row>
    <row r="1503" spans="1:34" x14ac:dyDescent="0.25">
      <c r="A1503" s="147" t="s">
        <v>2146</v>
      </c>
      <c r="B1503" s="140" t="s">
        <v>7266</v>
      </c>
      <c r="C1503" s="147" t="s">
        <v>1201</v>
      </c>
      <c r="D1503" s="140" t="s">
        <v>8477</v>
      </c>
      <c r="E1503" s="147" t="s">
        <v>1337</v>
      </c>
      <c r="F1503" s="140" t="s">
        <v>8561</v>
      </c>
      <c r="G1503" s="147" t="s">
        <v>1206</v>
      </c>
      <c r="H1503" s="140" t="s">
        <v>9663</v>
      </c>
      <c r="I1503" s="147" t="s">
        <v>4938</v>
      </c>
      <c r="J1503" s="147">
        <v>1</v>
      </c>
      <c r="K1503" s="132">
        <f t="shared" si="182"/>
        <v>2061034.1400000001</v>
      </c>
      <c r="L1503" s="132">
        <v>1675500</v>
      </c>
      <c r="M1503" s="132">
        <v>385534.14</v>
      </c>
      <c r="N1503" s="132">
        <v>1675500</v>
      </c>
      <c r="O1503" s="133" t="s">
        <v>4934</v>
      </c>
      <c r="P1503" s="132">
        <v>464684.14</v>
      </c>
      <c r="Q1503" s="132">
        <f t="shared" si="183"/>
        <v>2140184.14</v>
      </c>
      <c r="R1503" s="132">
        <v>1675500</v>
      </c>
      <c r="S1503" s="132">
        <v>464684.14</v>
      </c>
      <c r="T1503" s="169">
        <f t="shared" si="177"/>
        <v>1</v>
      </c>
      <c r="U1503" s="169">
        <f t="shared" si="178"/>
        <v>1</v>
      </c>
      <c r="V1503" s="169">
        <f t="shared" si="179"/>
        <v>1.2052995877356023</v>
      </c>
      <c r="W1503" s="169">
        <f t="shared" si="180"/>
        <v>1.0384030513924432</v>
      </c>
      <c r="X1503" s="170">
        <v>1</v>
      </c>
      <c r="Y1503" s="139">
        <v>39253</v>
      </c>
      <c r="Z1503" s="139" t="s">
        <v>4912</v>
      </c>
      <c r="AA1503" s="139">
        <v>39601</v>
      </c>
      <c r="AB1503" s="139">
        <v>39662</v>
      </c>
      <c r="AC1503" s="139" t="s">
        <v>4516</v>
      </c>
      <c r="AD1503" s="147">
        <f t="shared" si="181"/>
        <v>61</v>
      </c>
      <c r="AE1503" s="131">
        <v>381</v>
      </c>
      <c r="AG1503" s="147">
        <v>1</v>
      </c>
      <c r="AH1503" s="147" t="s">
        <v>5021</v>
      </c>
    </row>
    <row r="1504" spans="1:34" x14ac:dyDescent="0.25">
      <c r="A1504" s="147" t="s">
        <v>2146</v>
      </c>
      <c r="B1504" s="140" t="s">
        <v>7266</v>
      </c>
      <c r="C1504" s="147" t="s">
        <v>1201</v>
      </c>
      <c r="D1504" s="140" t="s">
        <v>8477</v>
      </c>
      <c r="E1504" s="147" t="s">
        <v>1337</v>
      </c>
      <c r="F1504" s="140" t="s">
        <v>8561</v>
      </c>
      <c r="G1504" s="147" t="s">
        <v>3063</v>
      </c>
      <c r="H1504" s="140" t="s">
        <v>11027</v>
      </c>
      <c r="I1504" s="147" t="s">
        <v>2253</v>
      </c>
      <c r="J1504" s="147">
        <v>1</v>
      </c>
      <c r="K1504" s="132">
        <f t="shared" si="182"/>
        <v>2023400</v>
      </c>
      <c r="L1504" s="132">
        <v>1573400</v>
      </c>
      <c r="M1504" s="132">
        <v>450000</v>
      </c>
      <c r="N1504" s="132">
        <v>1386264.72</v>
      </c>
      <c r="O1504" s="133" t="s">
        <v>4934</v>
      </c>
      <c r="P1504" s="132">
        <v>569570.03</v>
      </c>
      <c r="Q1504" s="132">
        <f t="shared" si="183"/>
        <v>1955834.75</v>
      </c>
      <c r="R1504" s="132">
        <v>1386264.72</v>
      </c>
      <c r="S1504" s="132">
        <v>569570.03</v>
      </c>
      <c r="T1504" s="169">
        <f t="shared" si="177"/>
        <v>1</v>
      </c>
      <c r="U1504" s="169">
        <f t="shared" si="178"/>
        <v>1</v>
      </c>
      <c r="V1504" s="169">
        <f t="shared" si="179"/>
        <v>1.2657111777777779</v>
      </c>
      <c r="W1504" s="169">
        <f t="shared" si="180"/>
        <v>0.96660806068992788</v>
      </c>
      <c r="X1504" s="170">
        <v>1</v>
      </c>
      <c r="Y1504" s="139">
        <v>39253</v>
      </c>
      <c r="Z1504" s="139" t="s">
        <v>4912</v>
      </c>
      <c r="AA1504" s="139">
        <v>39583</v>
      </c>
      <c r="AB1504" s="139">
        <v>39782</v>
      </c>
      <c r="AC1504" s="139" t="s">
        <v>4516</v>
      </c>
      <c r="AD1504" s="147">
        <f t="shared" si="181"/>
        <v>199</v>
      </c>
      <c r="AE1504" s="131">
        <v>268</v>
      </c>
      <c r="AF1504" s="147" t="s">
        <v>2822</v>
      </c>
      <c r="AG1504" s="147">
        <v>1</v>
      </c>
      <c r="AH1504" s="147" t="s">
        <v>5021</v>
      </c>
    </row>
    <row r="1505" spans="1:34" x14ac:dyDescent="0.25">
      <c r="A1505" s="147" t="s">
        <v>2146</v>
      </c>
      <c r="B1505" s="140" t="s">
        <v>7266</v>
      </c>
      <c r="C1505" s="147" t="s">
        <v>1201</v>
      </c>
      <c r="D1505" s="140" t="s">
        <v>8477</v>
      </c>
      <c r="E1505" s="147" t="s">
        <v>1337</v>
      </c>
      <c r="F1505" s="140" t="s">
        <v>8561</v>
      </c>
      <c r="G1505" s="147" t="s">
        <v>4925</v>
      </c>
      <c r="H1505" s="140" t="s">
        <v>11028</v>
      </c>
      <c r="I1505" s="147" t="s">
        <v>4859</v>
      </c>
      <c r="J1505" s="147">
        <v>2</v>
      </c>
      <c r="K1505" s="132">
        <f t="shared" si="182"/>
        <v>2445875</v>
      </c>
      <c r="L1505" s="132">
        <v>1704375</v>
      </c>
      <c r="M1505" s="132">
        <v>741500</v>
      </c>
      <c r="N1505" s="132">
        <v>1704375</v>
      </c>
      <c r="O1505" s="133" t="s">
        <v>4860</v>
      </c>
      <c r="P1505" s="132">
        <v>713780</v>
      </c>
      <c r="Q1505" s="132">
        <f t="shared" si="183"/>
        <v>2418155</v>
      </c>
      <c r="R1505" s="132">
        <v>1704375</v>
      </c>
      <c r="S1505" s="132">
        <v>713780</v>
      </c>
      <c r="T1505" s="169">
        <f t="shared" si="177"/>
        <v>1</v>
      </c>
      <c r="U1505" s="169">
        <f t="shared" si="178"/>
        <v>1</v>
      </c>
      <c r="V1505" s="169">
        <f t="shared" si="179"/>
        <v>0.96261631827376937</v>
      </c>
      <c r="W1505" s="169">
        <f t="shared" si="180"/>
        <v>0.98866663259569687</v>
      </c>
      <c r="X1505" s="170">
        <v>1</v>
      </c>
      <c r="Y1505" s="139" t="s">
        <v>4516</v>
      </c>
      <c r="Z1505" s="139">
        <v>38533</v>
      </c>
      <c r="AA1505" s="139">
        <v>38796</v>
      </c>
      <c r="AB1505" s="139">
        <v>39029</v>
      </c>
      <c r="AC1505" s="139" t="s">
        <v>4516</v>
      </c>
      <c r="AD1505" s="147">
        <f t="shared" si="181"/>
        <v>233</v>
      </c>
      <c r="AE1505" s="131">
        <v>79</v>
      </c>
      <c r="AF1505" s="147" t="s">
        <v>40</v>
      </c>
      <c r="AG1505" s="147">
        <v>1</v>
      </c>
      <c r="AH1505" s="147" t="s">
        <v>5021</v>
      </c>
    </row>
    <row r="1506" spans="1:34" s="194" customFormat="1" x14ac:dyDescent="0.25">
      <c r="A1506" s="194" t="s">
        <v>2146</v>
      </c>
      <c r="B1506" s="195" t="s">
        <v>7266</v>
      </c>
      <c r="C1506" s="194" t="s">
        <v>1201</v>
      </c>
      <c r="D1506" s="195" t="s">
        <v>8477</v>
      </c>
      <c r="E1506" s="194" t="s">
        <v>1337</v>
      </c>
      <c r="F1506" s="195" t="s">
        <v>8561</v>
      </c>
      <c r="G1506" s="194" t="s">
        <v>11018</v>
      </c>
      <c r="H1506" s="195" t="s">
        <v>11029</v>
      </c>
      <c r="I1506" s="194" t="s">
        <v>4859</v>
      </c>
      <c r="J1506" s="194">
        <v>2</v>
      </c>
      <c r="K1506" s="196">
        <f>L1506+M1506</f>
        <v>2445875</v>
      </c>
      <c r="L1506" s="196">
        <v>1704375</v>
      </c>
      <c r="M1506" s="196">
        <v>741500</v>
      </c>
      <c r="N1506" s="196">
        <v>1704375</v>
      </c>
      <c r="O1506" s="134" t="s">
        <v>4860</v>
      </c>
      <c r="P1506" s="196">
        <v>713780</v>
      </c>
      <c r="Q1506" s="196">
        <f>R1506+S1506</f>
        <v>2418155</v>
      </c>
      <c r="R1506" s="196">
        <v>1704375</v>
      </c>
      <c r="S1506" s="196">
        <v>713780</v>
      </c>
      <c r="T1506" s="197">
        <f>R1506/N1506</f>
        <v>1</v>
      </c>
      <c r="U1506" s="197">
        <f>S1506/P1506</f>
        <v>1</v>
      </c>
      <c r="V1506" s="197">
        <f>P1506/M1506</f>
        <v>0.96261631827376937</v>
      </c>
      <c r="W1506" s="197">
        <f>Q1506/K1506</f>
        <v>0.98866663259569687</v>
      </c>
      <c r="X1506" s="198">
        <v>1</v>
      </c>
      <c r="Y1506" s="199" t="s">
        <v>4516</v>
      </c>
      <c r="Z1506" s="199">
        <v>38533</v>
      </c>
      <c r="AA1506" s="199">
        <v>38796</v>
      </c>
      <c r="AB1506" s="199">
        <v>39029</v>
      </c>
      <c r="AC1506" s="199" t="s">
        <v>4516</v>
      </c>
      <c r="AD1506" s="194">
        <f>AB1506-AA1506</f>
        <v>233</v>
      </c>
      <c r="AE1506" s="200">
        <v>79</v>
      </c>
      <c r="AF1506" s="194" t="s">
        <v>40</v>
      </c>
      <c r="AG1506" s="194">
        <v>1</v>
      </c>
      <c r="AH1506" s="194" t="s">
        <v>5021</v>
      </c>
    </row>
    <row r="1507" spans="1:34" x14ac:dyDescent="0.25">
      <c r="A1507" s="147" t="s">
        <v>2146</v>
      </c>
      <c r="B1507" s="140" t="s">
        <v>7266</v>
      </c>
      <c r="C1507" s="147" t="s">
        <v>1201</v>
      </c>
      <c r="D1507" s="140" t="s">
        <v>8477</v>
      </c>
      <c r="E1507" s="147" t="s">
        <v>1337</v>
      </c>
      <c r="F1507" s="140" t="s">
        <v>8561</v>
      </c>
      <c r="G1507" s="147" t="s">
        <v>122</v>
      </c>
      <c r="H1507" s="140" t="s">
        <v>9665</v>
      </c>
      <c r="I1507" s="147" t="s">
        <v>2253</v>
      </c>
      <c r="J1507" s="147">
        <v>1</v>
      </c>
      <c r="K1507" s="132">
        <f t="shared" si="182"/>
        <v>1273174.23</v>
      </c>
      <c r="L1507" s="132">
        <v>817900</v>
      </c>
      <c r="M1507" s="132">
        <v>455274.23</v>
      </c>
      <c r="N1507" s="132">
        <v>743110</v>
      </c>
      <c r="O1507" s="133" t="s">
        <v>4934</v>
      </c>
      <c r="P1507" s="132">
        <v>456274.22</v>
      </c>
      <c r="Q1507" s="132">
        <f t="shared" si="183"/>
        <v>1199384.22</v>
      </c>
      <c r="R1507" s="132">
        <v>743110</v>
      </c>
      <c r="S1507" s="132">
        <v>456274.22</v>
      </c>
      <c r="T1507" s="169">
        <f t="shared" si="177"/>
        <v>1</v>
      </c>
      <c r="U1507" s="169">
        <f t="shared" si="178"/>
        <v>1</v>
      </c>
      <c r="V1507" s="169">
        <f t="shared" si="179"/>
        <v>1.0021964564082619</v>
      </c>
      <c r="W1507" s="169">
        <f t="shared" si="180"/>
        <v>0.94204248856026562</v>
      </c>
      <c r="X1507" s="170">
        <v>1</v>
      </c>
      <c r="Y1507" s="139">
        <v>39253</v>
      </c>
      <c r="Z1507" s="139" t="s">
        <v>4912</v>
      </c>
      <c r="AA1507" s="139">
        <v>39508</v>
      </c>
      <c r="AB1507" s="139">
        <v>39630</v>
      </c>
      <c r="AC1507" s="139" t="s">
        <v>4516</v>
      </c>
      <c r="AD1507" s="147">
        <f t="shared" si="181"/>
        <v>122</v>
      </c>
      <c r="AE1507" s="131">
        <v>248</v>
      </c>
      <c r="AG1507" s="147">
        <v>1</v>
      </c>
      <c r="AH1507" s="147" t="s">
        <v>5021</v>
      </c>
    </row>
    <row r="1508" spans="1:34" x14ac:dyDescent="0.25">
      <c r="A1508" s="147" t="s">
        <v>2146</v>
      </c>
      <c r="B1508" s="140" t="s">
        <v>7266</v>
      </c>
      <c r="C1508" s="147" t="s">
        <v>1201</v>
      </c>
      <c r="D1508" s="140" t="s">
        <v>8477</v>
      </c>
      <c r="E1508" s="147" t="s">
        <v>1337</v>
      </c>
      <c r="F1508" s="140" t="s">
        <v>8561</v>
      </c>
      <c r="G1508" s="147" t="s">
        <v>4926</v>
      </c>
      <c r="H1508" s="140" t="s">
        <v>11030</v>
      </c>
      <c r="I1508" s="147" t="s">
        <v>4859</v>
      </c>
      <c r="J1508" s="147">
        <v>3</v>
      </c>
      <c r="K1508" s="132">
        <f t="shared" si="182"/>
        <v>3278321.44</v>
      </c>
      <c r="L1508" s="132">
        <v>2287188.9</v>
      </c>
      <c r="M1508" s="132">
        <v>991132.54</v>
      </c>
      <c r="N1508" s="132">
        <v>2287188.9</v>
      </c>
      <c r="O1508" s="133">
        <v>0.66666666666666663</v>
      </c>
      <c r="P1508" s="132">
        <v>968429.5</v>
      </c>
      <c r="Q1508" s="132">
        <f t="shared" si="183"/>
        <v>3255618.4</v>
      </c>
      <c r="R1508" s="132">
        <v>2287188.9</v>
      </c>
      <c r="S1508" s="132">
        <v>968429.5</v>
      </c>
      <c r="T1508" s="169">
        <f t="shared" si="177"/>
        <v>1</v>
      </c>
      <c r="U1508" s="169">
        <f t="shared" si="178"/>
        <v>1</v>
      </c>
      <c r="V1508" s="169">
        <f t="shared" si="179"/>
        <v>0.97709384054729953</v>
      </c>
      <c r="W1508" s="169">
        <f t="shared" si="180"/>
        <v>0.99307479744878224</v>
      </c>
      <c r="X1508" s="170">
        <v>1</v>
      </c>
      <c r="Y1508" s="139" t="s">
        <v>4516</v>
      </c>
      <c r="Z1508" s="139">
        <v>38533</v>
      </c>
      <c r="AA1508" s="139">
        <v>38831</v>
      </c>
      <c r="AB1508" s="139">
        <v>39283</v>
      </c>
      <c r="AC1508" s="139" t="s">
        <v>4516</v>
      </c>
      <c r="AD1508" s="147">
        <f t="shared" si="181"/>
        <v>452</v>
      </c>
      <c r="AE1508" s="131">
        <v>176</v>
      </c>
      <c r="AF1508" s="147" t="s">
        <v>40</v>
      </c>
      <c r="AG1508" s="147">
        <v>1</v>
      </c>
      <c r="AH1508" s="147" t="s">
        <v>5021</v>
      </c>
    </row>
    <row r="1509" spans="1:34" s="194" customFormat="1" x14ac:dyDescent="0.25">
      <c r="A1509" s="194" t="s">
        <v>2146</v>
      </c>
      <c r="B1509" s="195" t="s">
        <v>7266</v>
      </c>
      <c r="C1509" s="194" t="s">
        <v>1201</v>
      </c>
      <c r="D1509" s="195" t="s">
        <v>8477</v>
      </c>
      <c r="E1509" s="194" t="s">
        <v>1337</v>
      </c>
      <c r="F1509" s="195" t="s">
        <v>8561</v>
      </c>
      <c r="G1509" s="194" t="s">
        <v>913</v>
      </c>
      <c r="H1509" s="195" t="s">
        <v>11031</v>
      </c>
      <c r="I1509" s="194" t="s">
        <v>4859</v>
      </c>
      <c r="J1509" s="194">
        <v>3</v>
      </c>
      <c r="K1509" s="196">
        <f>L1509+M1509</f>
        <v>3278321.44</v>
      </c>
      <c r="L1509" s="196">
        <v>2287188.9</v>
      </c>
      <c r="M1509" s="196">
        <v>991132.54</v>
      </c>
      <c r="N1509" s="196">
        <v>2287188.9</v>
      </c>
      <c r="O1509" s="134">
        <v>0.66666666666666663</v>
      </c>
      <c r="P1509" s="196">
        <v>968429.5</v>
      </c>
      <c r="Q1509" s="196">
        <f>R1509+S1509</f>
        <v>3255618.4</v>
      </c>
      <c r="R1509" s="196">
        <v>2287188.9</v>
      </c>
      <c r="S1509" s="196">
        <v>968429.5</v>
      </c>
      <c r="T1509" s="197">
        <f>R1509/N1509</f>
        <v>1</v>
      </c>
      <c r="U1509" s="197">
        <f>S1509/P1509</f>
        <v>1</v>
      </c>
      <c r="V1509" s="197">
        <f>P1509/M1509</f>
        <v>0.97709384054729953</v>
      </c>
      <c r="W1509" s="197">
        <f>Q1509/K1509</f>
        <v>0.99307479744878224</v>
      </c>
      <c r="X1509" s="198">
        <v>1</v>
      </c>
      <c r="Y1509" s="199" t="s">
        <v>4516</v>
      </c>
      <c r="Z1509" s="199">
        <v>38533</v>
      </c>
      <c r="AA1509" s="199">
        <v>38831</v>
      </c>
      <c r="AB1509" s="199">
        <v>39283</v>
      </c>
      <c r="AC1509" s="199" t="s">
        <v>4516</v>
      </c>
      <c r="AD1509" s="194">
        <f>AB1509-AA1509</f>
        <v>452</v>
      </c>
      <c r="AE1509" s="200">
        <v>176</v>
      </c>
      <c r="AF1509" s="194" t="s">
        <v>40</v>
      </c>
      <c r="AG1509" s="194">
        <v>1</v>
      </c>
      <c r="AH1509" s="194" t="s">
        <v>5021</v>
      </c>
    </row>
    <row r="1510" spans="1:34" s="194" customFormat="1" x14ac:dyDescent="0.25">
      <c r="A1510" s="194" t="s">
        <v>2146</v>
      </c>
      <c r="B1510" s="195" t="s">
        <v>7266</v>
      </c>
      <c r="C1510" s="194" t="s">
        <v>1201</v>
      </c>
      <c r="D1510" s="195" t="s">
        <v>8477</v>
      </c>
      <c r="E1510" s="194" t="s">
        <v>1337</v>
      </c>
      <c r="F1510" s="195" t="s">
        <v>8561</v>
      </c>
      <c r="G1510" s="194" t="s">
        <v>11019</v>
      </c>
      <c r="H1510" s="195" t="s">
        <v>11032</v>
      </c>
      <c r="I1510" s="194" t="s">
        <v>4859</v>
      </c>
      <c r="J1510" s="194">
        <v>3</v>
      </c>
      <c r="K1510" s="196">
        <f>L1510+M1510</f>
        <v>3278321.44</v>
      </c>
      <c r="L1510" s="196">
        <v>2287188.9</v>
      </c>
      <c r="M1510" s="196">
        <v>991132.54</v>
      </c>
      <c r="N1510" s="196">
        <v>2287188.9</v>
      </c>
      <c r="O1510" s="134">
        <v>0.66666666666666663</v>
      </c>
      <c r="P1510" s="196">
        <v>968429.5</v>
      </c>
      <c r="Q1510" s="196">
        <f>R1510+S1510</f>
        <v>3255618.4</v>
      </c>
      <c r="R1510" s="196">
        <v>2287188.9</v>
      </c>
      <c r="S1510" s="196">
        <v>968429.5</v>
      </c>
      <c r="T1510" s="197">
        <f>R1510/N1510</f>
        <v>1</v>
      </c>
      <c r="U1510" s="197">
        <f>S1510/P1510</f>
        <v>1</v>
      </c>
      <c r="V1510" s="197">
        <f>P1510/M1510</f>
        <v>0.97709384054729953</v>
      </c>
      <c r="W1510" s="197">
        <f>Q1510/K1510</f>
        <v>0.99307479744878224</v>
      </c>
      <c r="X1510" s="198">
        <v>1</v>
      </c>
      <c r="Y1510" s="199" t="s">
        <v>4516</v>
      </c>
      <c r="Z1510" s="199">
        <v>38533</v>
      </c>
      <c r="AA1510" s="199">
        <v>38831</v>
      </c>
      <c r="AB1510" s="199">
        <v>39283</v>
      </c>
      <c r="AC1510" s="199" t="s">
        <v>4516</v>
      </c>
      <c r="AD1510" s="194">
        <f>AB1510-AA1510</f>
        <v>452</v>
      </c>
      <c r="AE1510" s="200">
        <v>176</v>
      </c>
      <c r="AF1510" s="194" t="s">
        <v>40</v>
      </c>
      <c r="AG1510" s="194">
        <v>1</v>
      </c>
      <c r="AH1510" s="194" t="s">
        <v>5021</v>
      </c>
    </row>
    <row r="1511" spans="1:34" x14ac:dyDescent="0.25">
      <c r="A1511" s="147" t="s">
        <v>2146</v>
      </c>
      <c r="B1511" s="140" t="s">
        <v>7266</v>
      </c>
      <c r="C1511" s="147" t="s">
        <v>1201</v>
      </c>
      <c r="D1511" s="140" t="s">
        <v>8477</v>
      </c>
      <c r="E1511" s="147" t="s">
        <v>1337</v>
      </c>
      <c r="F1511" s="140" t="s">
        <v>8561</v>
      </c>
      <c r="G1511" s="147" t="s">
        <v>521</v>
      </c>
      <c r="H1511" s="140" t="s">
        <v>9667</v>
      </c>
      <c r="I1511" s="147" t="s">
        <v>4859</v>
      </c>
      <c r="J1511" s="147">
        <v>1</v>
      </c>
      <c r="K1511" s="132">
        <f t="shared" si="182"/>
        <v>646090</v>
      </c>
      <c r="L1511" s="132">
        <v>408290</v>
      </c>
      <c r="M1511" s="132">
        <v>237800</v>
      </c>
      <c r="N1511" s="132">
        <v>408290</v>
      </c>
      <c r="O1511" s="133" t="s">
        <v>4860</v>
      </c>
      <c r="P1511" s="132">
        <v>175770</v>
      </c>
      <c r="Q1511" s="132">
        <f t="shared" si="183"/>
        <v>584060</v>
      </c>
      <c r="R1511" s="132">
        <v>408290</v>
      </c>
      <c r="S1511" s="132">
        <v>175770</v>
      </c>
      <c r="T1511" s="169">
        <f t="shared" si="177"/>
        <v>1</v>
      </c>
      <c r="U1511" s="169">
        <f t="shared" si="178"/>
        <v>1</v>
      </c>
      <c r="V1511" s="169">
        <f t="shared" si="179"/>
        <v>0.7391505466778806</v>
      </c>
      <c r="W1511" s="169">
        <f t="shared" si="180"/>
        <v>0.90399170394217521</v>
      </c>
      <c r="X1511" s="170">
        <v>1</v>
      </c>
      <c r="Y1511" s="139" t="s">
        <v>4516</v>
      </c>
      <c r="Z1511" s="139">
        <v>38533</v>
      </c>
      <c r="AA1511" s="139">
        <v>38831</v>
      </c>
      <c r="AB1511" s="139">
        <v>39029</v>
      </c>
      <c r="AC1511" s="139" t="s">
        <v>4516</v>
      </c>
      <c r="AD1511" s="147">
        <f t="shared" si="181"/>
        <v>198</v>
      </c>
      <c r="AE1511" s="131">
        <v>137</v>
      </c>
      <c r="AF1511" s="147" t="s">
        <v>40</v>
      </c>
      <c r="AG1511" s="147">
        <v>1</v>
      </c>
      <c r="AH1511" s="147" t="s">
        <v>5021</v>
      </c>
    </row>
    <row r="1512" spans="1:34" x14ac:dyDescent="0.25">
      <c r="A1512" s="147" t="s">
        <v>2146</v>
      </c>
      <c r="B1512" s="140" t="s">
        <v>7266</v>
      </c>
      <c r="C1512" s="147" t="s">
        <v>1201</v>
      </c>
      <c r="D1512" s="140" t="s">
        <v>8477</v>
      </c>
      <c r="E1512" s="147" t="s">
        <v>1337</v>
      </c>
      <c r="F1512" s="140" t="s">
        <v>8561</v>
      </c>
      <c r="G1512" s="147" t="s">
        <v>521</v>
      </c>
      <c r="H1512" s="140" t="s">
        <v>9667</v>
      </c>
      <c r="I1512" s="147" t="s">
        <v>2253</v>
      </c>
      <c r="J1512" s="147">
        <v>1</v>
      </c>
      <c r="K1512" s="132">
        <f t="shared" si="182"/>
        <v>1433554.23</v>
      </c>
      <c r="L1512" s="132">
        <v>1159300</v>
      </c>
      <c r="M1512" s="132">
        <v>274254.23</v>
      </c>
      <c r="N1512" s="132">
        <v>1098429.51</v>
      </c>
      <c r="O1512" s="133" t="s">
        <v>4934</v>
      </c>
      <c r="P1512" s="132">
        <v>316254.24</v>
      </c>
      <c r="Q1512" s="132">
        <f t="shared" si="183"/>
        <v>1414683.75</v>
      </c>
      <c r="R1512" s="132">
        <v>1098429.51</v>
      </c>
      <c r="S1512" s="132">
        <v>316254.24</v>
      </c>
      <c r="T1512" s="169">
        <f t="shared" si="177"/>
        <v>1</v>
      </c>
      <c r="U1512" s="169">
        <f t="shared" si="178"/>
        <v>1</v>
      </c>
      <c r="V1512" s="169">
        <f t="shared" si="179"/>
        <v>1.1531426151567472</v>
      </c>
      <c r="W1512" s="169">
        <f t="shared" si="180"/>
        <v>0.98683657750429155</v>
      </c>
      <c r="X1512" s="170">
        <v>1</v>
      </c>
      <c r="Y1512" s="139">
        <v>39253</v>
      </c>
      <c r="Z1512" s="139" t="s">
        <v>4912</v>
      </c>
      <c r="AA1512" s="139">
        <v>39680</v>
      </c>
      <c r="AB1512" s="171">
        <v>39958</v>
      </c>
      <c r="AC1512" s="139" t="s">
        <v>4516</v>
      </c>
      <c r="AD1512" s="147">
        <f t="shared" si="181"/>
        <v>278</v>
      </c>
      <c r="AE1512" s="131">
        <v>137</v>
      </c>
      <c r="AG1512" s="147">
        <v>1</v>
      </c>
      <c r="AH1512" s="147" t="s">
        <v>5021</v>
      </c>
    </row>
    <row r="1513" spans="1:34" x14ac:dyDescent="0.25">
      <c r="A1513" s="147" t="s">
        <v>2146</v>
      </c>
      <c r="B1513" s="140" t="s">
        <v>7266</v>
      </c>
      <c r="C1513" s="147" t="s">
        <v>1201</v>
      </c>
      <c r="D1513" s="140" t="s">
        <v>8477</v>
      </c>
      <c r="E1513" s="147" t="s">
        <v>1337</v>
      </c>
      <c r="F1513" s="140" t="s">
        <v>8561</v>
      </c>
      <c r="G1513" s="147" t="s">
        <v>1060</v>
      </c>
      <c r="H1513" s="140" t="s">
        <v>9668</v>
      </c>
      <c r="I1513" s="147" t="s">
        <v>1505</v>
      </c>
      <c r="J1513" s="147">
        <v>1</v>
      </c>
      <c r="K1513" s="132">
        <f t="shared" si="182"/>
        <v>988275.4</v>
      </c>
      <c r="L1513" s="132">
        <v>670282</v>
      </c>
      <c r="M1513" s="132">
        <v>317993.40000000002</v>
      </c>
      <c r="N1513" s="132">
        <v>670282</v>
      </c>
      <c r="O1513" s="133" t="s">
        <v>4860</v>
      </c>
      <c r="P1513" s="132">
        <v>304920.05</v>
      </c>
      <c r="Q1513" s="132">
        <f t="shared" si="183"/>
        <v>975202.05</v>
      </c>
      <c r="R1513" s="132">
        <v>670282</v>
      </c>
      <c r="S1513" s="132">
        <v>304920.05</v>
      </c>
      <c r="T1513" s="169">
        <f t="shared" si="177"/>
        <v>1</v>
      </c>
      <c r="U1513" s="169">
        <f t="shared" si="178"/>
        <v>1</v>
      </c>
      <c r="V1513" s="169">
        <f t="shared" si="179"/>
        <v>0.95888798320971436</v>
      </c>
      <c r="W1513" s="169">
        <f t="shared" si="180"/>
        <v>0.98677155173547781</v>
      </c>
      <c r="X1513" s="170">
        <v>1</v>
      </c>
      <c r="Y1513" s="139" t="s">
        <v>4516</v>
      </c>
      <c r="Z1513" s="139">
        <v>38533</v>
      </c>
      <c r="AA1513" s="139">
        <v>38734</v>
      </c>
      <c r="AB1513" s="139">
        <v>39029</v>
      </c>
      <c r="AC1513" s="139" t="s">
        <v>4516</v>
      </c>
      <c r="AD1513" s="147">
        <f t="shared" si="181"/>
        <v>295</v>
      </c>
      <c r="AE1513" s="131">
        <v>202</v>
      </c>
      <c r="AF1513" s="147" t="s">
        <v>40</v>
      </c>
      <c r="AG1513" s="147">
        <v>1</v>
      </c>
      <c r="AH1513" s="147" t="s">
        <v>5021</v>
      </c>
    </row>
    <row r="1514" spans="1:34" x14ac:dyDescent="0.25">
      <c r="A1514" s="147" t="s">
        <v>2146</v>
      </c>
      <c r="B1514" s="140" t="s">
        <v>7266</v>
      </c>
      <c r="C1514" s="147" t="s">
        <v>1201</v>
      </c>
      <c r="D1514" s="140" t="s">
        <v>8477</v>
      </c>
      <c r="E1514" s="147" t="s">
        <v>1337</v>
      </c>
      <c r="F1514" s="140" t="s">
        <v>8561</v>
      </c>
      <c r="G1514" s="147" t="s">
        <v>4939</v>
      </c>
      <c r="H1514" s="140" t="s">
        <v>9669</v>
      </c>
      <c r="I1514" s="147" t="s">
        <v>2253</v>
      </c>
      <c r="J1514" s="147">
        <v>1</v>
      </c>
      <c r="K1514" s="132">
        <f t="shared" si="182"/>
        <v>1803518.8</v>
      </c>
      <c r="L1514" s="132">
        <v>1461900</v>
      </c>
      <c r="M1514" s="132">
        <v>341618.8</v>
      </c>
      <c r="N1514" s="132">
        <v>1365278.51</v>
      </c>
      <c r="O1514" s="133" t="s">
        <v>4934</v>
      </c>
      <c r="P1514" s="132">
        <v>357648.8</v>
      </c>
      <c r="Q1514" s="132">
        <f t="shared" si="183"/>
        <v>1722927.31</v>
      </c>
      <c r="R1514" s="132">
        <v>1365278.51</v>
      </c>
      <c r="S1514" s="132">
        <v>357648.8</v>
      </c>
      <c r="T1514" s="169">
        <f t="shared" si="177"/>
        <v>1</v>
      </c>
      <c r="U1514" s="169">
        <f t="shared" si="178"/>
        <v>1</v>
      </c>
      <c r="V1514" s="169">
        <f t="shared" si="179"/>
        <v>1.0469236470592367</v>
      </c>
      <c r="W1514" s="169">
        <f t="shared" si="180"/>
        <v>0.95531430556753827</v>
      </c>
      <c r="X1514" s="170">
        <v>1</v>
      </c>
      <c r="Y1514" s="139">
        <v>39253</v>
      </c>
      <c r="Z1514" s="139" t="s">
        <v>4912</v>
      </c>
      <c r="AA1514" s="139">
        <v>39601</v>
      </c>
      <c r="AB1514" s="139">
        <v>39662</v>
      </c>
      <c r="AC1514" s="139" t="s">
        <v>4516</v>
      </c>
      <c r="AD1514" s="147">
        <f t="shared" si="181"/>
        <v>61</v>
      </c>
      <c r="AE1514" s="131">
        <v>248</v>
      </c>
      <c r="AG1514" s="147">
        <v>1</v>
      </c>
      <c r="AH1514" s="147" t="s">
        <v>5021</v>
      </c>
    </row>
    <row r="1515" spans="1:34" x14ac:dyDescent="0.25">
      <c r="A1515" s="147" t="s">
        <v>2146</v>
      </c>
      <c r="B1515" s="140" t="s">
        <v>7266</v>
      </c>
      <c r="C1515" s="147" t="s">
        <v>1201</v>
      </c>
      <c r="D1515" s="140" t="s">
        <v>8477</v>
      </c>
      <c r="E1515" s="147" t="s">
        <v>1337</v>
      </c>
      <c r="F1515" s="140" t="s">
        <v>8561</v>
      </c>
      <c r="G1515" s="147" t="s">
        <v>2238</v>
      </c>
      <c r="H1515" s="140" t="s">
        <v>11033</v>
      </c>
      <c r="I1515" s="147" t="s">
        <v>4927</v>
      </c>
      <c r="J1515" s="147">
        <v>1</v>
      </c>
      <c r="K1515" s="132">
        <f t="shared" si="182"/>
        <v>859579.2</v>
      </c>
      <c r="L1515" s="132">
        <v>585980</v>
      </c>
      <c r="M1515" s="132">
        <v>273599.2</v>
      </c>
      <c r="N1515" s="132">
        <v>585980</v>
      </c>
      <c r="O1515" s="133" t="s">
        <v>4860</v>
      </c>
      <c r="P1515" s="132">
        <v>281419.84999999998</v>
      </c>
      <c r="Q1515" s="132">
        <f t="shared" si="183"/>
        <v>867399.85</v>
      </c>
      <c r="R1515" s="132">
        <v>585980</v>
      </c>
      <c r="S1515" s="132">
        <v>281419.84999999998</v>
      </c>
      <c r="T1515" s="169">
        <f t="shared" si="177"/>
        <v>1</v>
      </c>
      <c r="U1515" s="169">
        <f t="shared" si="178"/>
        <v>1</v>
      </c>
      <c r="V1515" s="169">
        <f t="shared" si="179"/>
        <v>1.0285843306559375</v>
      </c>
      <c r="W1515" s="169">
        <f t="shared" si="180"/>
        <v>1.0090982308552836</v>
      </c>
      <c r="X1515" s="170">
        <v>1</v>
      </c>
      <c r="Y1515" s="139" t="s">
        <v>4516</v>
      </c>
      <c r="Z1515" s="139">
        <v>38533</v>
      </c>
      <c r="AA1515" s="139">
        <v>38790</v>
      </c>
      <c r="AB1515" s="139">
        <v>39029</v>
      </c>
      <c r="AC1515" s="139" t="s">
        <v>4516</v>
      </c>
      <c r="AD1515" s="147">
        <f t="shared" si="181"/>
        <v>239</v>
      </c>
      <c r="AE1515" s="131">
        <v>130</v>
      </c>
      <c r="AF1515" s="147" t="s">
        <v>40</v>
      </c>
      <c r="AG1515" s="147">
        <v>1</v>
      </c>
      <c r="AH1515" s="147" t="s">
        <v>5021</v>
      </c>
    </row>
    <row r="1516" spans="1:34" x14ac:dyDescent="0.25">
      <c r="A1516" s="147" t="s">
        <v>2146</v>
      </c>
      <c r="B1516" s="140" t="s">
        <v>7266</v>
      </c>
      <c r="C1516" s="147" t="s">
        <v>1201</v>
      </c>
      <c r="D1516" s="140" t="s">
        <v>8477</v>
      </c>
      <c r="E1516" s="147" t="s">
        <v>1337</v>
      </c>
      <c r="F1516" s="140" t="s">
        <v>8561</v>
      </c>
      <c r="G1516" s="147" t="s">
        <v>1344</v>
      </c>
      <c r="H1516" s="140" t="s">
        <v>9675</v>
      </c>
      <c r="I1516" s="147" t="s">
        <v>3064</v>
      </c>
      <c r="J1516" s="147">
        <v>1</v>
      </c>
      <c r="K1516" s="132">
        <f t="shared" si="182"/>
        <v>746597.5</v>
      </c>
      <c r="L1516" s="132">
        <v>575900</v>
      </c>
      <c r="M1516" s="132">
        <v>170697.5</v>
      </c>
      <c r="N1516" s="132">
        <v>549491.11</v>
      </c>
      <c r="O1516" s="133" t="s">
        <v>4860</v>
      </c>
      <c r="P1516" s="132">
        <v>201697.5</v>
      </c>
      <c r="Q1516" s="132">
        <f t="shared" si="183"/>
        <v>751188.61</v>
      </c>
      <c r="R1516" s="132">
        <v>549491.11</v>
      </c>
      <c r="S1516" s="132">
        <v>201697.5</v>
      </c>
      <c r="T1516" s="169">
        <f t="shared" si="177"/>
        <v>1</v>
      </c>
      <c r="U1516" s="169">
        <f t="shared" si="178"/>
        <v>1</v>
      </c>
      <c r="V1516" s="169">
        <f t="shared" si="179"/>
        <v>1.1816078149943614</v>
      </c>
      <c r="W1516" s="169">
        <f t="shared" si="180"/>
        <v>1.0061493776767267</v>
      </c>
      <c r="X1516" s="170">
        <v>1</v>
      </c>
      <c r="Y1516" s="139">
        <v>39253</v>
      </c>
      <c r="Z1516" s="139" t="s">
        <v>4912</v>
      </c>
      <c r="AA1516" s="139">
        <v>39421</v>
      </c>
      <c r="AB1516" s="139">
        <v>39472</v>
      </c>
      <c r="AC1516" s="139" t="s">
        <v>4516</v>
      </c>
      <c r="AD1516" s="147">
        <f t="shared" si="181"/>
        <v>51</v>
      </c>
      <c r="AE1516" s="131">
        <v>170</v>
      </c>
      <c r="AF1516" s="147" t="s">
        <v>246</v>
      </c>
      <c r="AG1516" s="147">
        <v>1</v>
      </c>
      <c r="AH1516" s="147" t="s">
        <v>5021</v>
      </c>
    </row>
    <row r="1517" spans="1:34" x14ac:dyDescent="0.25">
      <c r="A1517" s="147" t="s">
        <v>2146</v>
      </c>
      <c r="B1517" s="140" t="s">
        <v>7266</v>
      </c>
      <c r="C1517" s="147" t="s">
        <v>1201</v>
      </c>
      <c r="D1517" s="140" t="s">
        <v>8477</v>
      </c>
      <c r="E1517" s="147" t="s">
        <v>1337</v>
      </c>
      <c r="F1517" s="140" t="s">
        <v>8561</v>
      </c>
      <c r="G1517" s="147" t="s">
        <v>233</v>
      </c>
      <c r="H1517" s="140" t="s">
        <v>11034</v>
      </c>
      <c r="I1517" s="147" t="s">
        <v>269</v>
      </c>
      <c r="J1517" s="147">
        <v>1</v>
      </c>
      <c r="K1517" s="132">
        <f t="shared" si="182"/>
        <v>456927</v>
      </c>
      <c r="L1517" s="132">
        <v>264713.75</v>
      </c>
      <c r="M1517" s="132">
        <v>192213.25</v>
      </c>
      <c r="N1517" s="132">
        <v>211771</v>
      </c>
      <c r="O1517" s="133" t="s">
        <v>4860</v>
      </c>
      <c r="P1517" s="132">
        <v>175388.25</v>
      </c>
      <c r="Q1517" s="132">
        <f t="shared" si="183"/>
        <v>387159.25</v>
      </c>
      <c r="R1517" s="132">
        <v>211771</v>
      </c>
      <c r="S1517" s="132">
        <v>175388.25</v>
      </c>
      <c r="T1517" s="169">
        <f t="shared" si="177"/>
        <v>1</v>
      </c>
      <c r="U1517" s="169">
        <f t="shared" si="178"/>
        <v>1</v>
      </c>
      <c r="V1517" s="169">
        <f t="shared" si="179"/>
        <v>0.91246701254986329</v>
      </c>
      <c r="W1517" s="169">
        <f t="shared" si="180"/>
        <v>0.84731094901373738</v>
      </c>
      <c r="X1517" s="170">
        <v>1</v>
      </c>
      <c r="Y1517" s="139" t="s">
        <v>4516</v>
      </c>
      <c r="Z1517" s="139">
        <v>38533</v>
      </c>
      <c r="AA1517" s="139">
        <v>38596</v>
      </c>
      <c r="AB1517" s="139">
        <v>39029</v>
      </c>
      <c r="AC1517" s="139" t="s">
        <v>4516</v>
      </c>
      <c r="AD1517" s="147">
        <f t="shared" si="181"/>
        <v>433</v>
      </c>
      <c r="AE1517" s="131">
        <v>124</v>
      </c>
      <c r="AF1517" s="147" t="s">
        <v>40</v>
      </c>
      <c r="AG1517" s="147">
        <v>1</v>
      </c>
      <c r="AH1517" s="147" t="s">
        <v>5021</v>
      </c>
    </row>
    <row r="1518" spans="1:34" x14ac:dyDescent="0.25">
      <c r="A1518" s="147" t="s">
        <v>2146</v>
      </c>
      <c r="B1518" s="140" t="s">
        <v>7266</v>
      </c>
      <c r="C1518" s="147" t="s">
        <v>1201</v>
      </c>
      <c r="D1518" s="140" t="s">
        <v>8477</v>
      </c>
      <c r="E1518" s="147" t="s">
        <v>1337</v>
      </c>
      <c r="F1518" s="140" t="s">
        <v>8561</v>
      </c>
      <c r="G1518" s="147" t="s">
        <v>2913</v>
      </c>
      <c r="H1518" s="140" t="s">
        <v>11035</v>
      </c>
      <c r="I1518" s="147" t="s">
        <v>269</v>
      </c>
      <c r="J1518" s="147">
        <v>1</v>
      </c>
      <c r="K1518" s="132">
        <f t="shared" si="182"/>
        <v>1011824.5</v>
      </c>
      <c r="L1518" s="132">
        <v>676424.5</v>
      </c>
      <c r="M1518" s="132">
        <v>335400</v>
      </c>
      <c r="N1518" s="132">
        <v>676424.5</v>
      </c>
      <c r="O1518" s="133" t="s">
        <v>4860</v>
      </c>
      <c r="P1518" s="132">
        <v>287062.5</v>
      </c>
      <c r="Q1518" s="132">
        <f t="shared" si="183"/>
        <v>963487</v>
      </c>
      <c r="R1518" s="132">
        <v>676424.5</v>
      </c>
      <c r="S1518" s="132">
        <v>287062.5</v>
      </c>
      <c r="T1518" s="169">
        <f t="shared" si="177"/>
        <v>1</v>
      </c>
      <c r="U1518" s="169">
        <f t="shared" si="178"/>
        <v>1</v>
      </c>
      <c r="V1518" s="169">
        <f t="shared" si="179"/>
        <v>0.85588103756708411</v>
      </c>
      <c r="W1518" s="169">
        <f t="shared" si="180"/>
        <v>0.95222738725935174</v>
      </c>
      <c r="X1518" s="170">
        <v>1</v>
      </c>
      <c r="Y1518" s="139" t="s">
        <v>4516</v>
      </c>
      <c r="Z1518" s="139">
        <v>38533</v>
      </c>
      <c r="AA1518" s="139">
        <v>38979</v>
      </c>
      <c r="AB1518" s="139">
        <v>39064</v>
      </c>
      <c r="AC1518" s="139">
        <v>39114</v>
      </c>
      <c r="AD1518" s="147">
        <f t="shared" si="181"/>
        <v>85</v>
      </c>
      <c r="AE1518" s="131">
        <v>317</v>
      </c>
      <c r="AF1518" s="147" t="s">
        <v>40</v>
      </c>
      <c r="AG1518" s="147">
        <v>1</v>
      </c>
      <c r="AH1518" s="147" t="s">
        <v>5021</v>
      </c>
    </row>
    <row r="1519" spans="1:34" x14ac:dyDescent="0.25">
      <c r="A1519" s="147" t="s">
        <v>2146</v>
      </c>
      <c r="B1519" s="140" t="s">
        <v>7266</v>
      </c>
      <c r="C1519" s="147" t="s">
        <v>1201</v>
      </c>
      <c r="D1519" s="140" t="s">
        <v>8477</v>
      </c>
      <c r="E1519" s="147" t="s">
        <v>4928</v>
      </c>
      <c r="F1519" s="140" t="s">
        <v>8590</v>
      </c>
      <c r="G1519" s="147" t="s">
        <v>2914</v>
      </c>
      <c r="H1519" s="140" t="s">
        <v>11036</v>
      </c>
      <c r="I1519" s="147" t="s">
        <v>4919</v>
      </c>
      <c r="J1519" s="147">
        <v>1</v>
      </c>
      <c r="K1519" s="132">
        <f t="shared" si="182"/>
        <v>1135358.7</v>
      </c>
      <c r="L1519" s="132">
        <v>701313.45</v>
      </c>
      <c r="M1519" s="132">
        <v>434045.25</v>
      </c>
      <c r="N1519" s="132">
        <v>701313.45</v>
      </c>
      <c r="O1519" s="133" t="s">
        <v>4860</v>
      </c>
      <c r="P1519" s="132">
        <v>475549.28</v>
      </c>
      <c r="Q1519" s="132">
        <f t="shared" si="183"/>
        <v>1176862.73</v>
      </c>
      <c r="R1519" s="132">
        <v>701313.45</v>
      </c>
      <c r="S1519" s="132">
        <v>475549.28</v>
      </c>
      <c r="T1519" s="169">
        <f t="shared" si="177"/>
        <v>1</v>
      </c>
      <c r="U1519" s="169">
        <f t="shared" si="178"/>
        <v>1</v>
      </c>
      <c r="V1519" s="169">
        <f t="shared" si="179"/>
        <v>1.0956214357834813</v>
      </c>
      <c r="W1519" s="169">
        <f t="shared" si="180"/>
        <v>1.0365558743681622</v>
      </c>
      <c r="X1519" s="170">
        <v>1</v>
      </c>
      <c r="Y1519" s="139">
        <v>38477</v>
      </c>
      <c r="Z1519" s="139">
        <v>38538</v>
      </c>
      <c r="AA1519" s="139">
        <v>38670</v>
      </c>
      <c r="AB1519" s="139">
        <v>38883</v>
      </c>
      <c r="AC1519" s="139" t="s">
        <v>4516</v>
      </c>
      <c r="AD1519" s="147">
        <f t="shared" si="181"/>
        <v>213</v>
      </c>
      <c r="AE1519" s="131">
        <v>223</v>
      </c>
      <c r="AF1519" s="147" t="s">
        <v>40</v>
      </c>
      <c r="AG1519" s="147">
        <v>1</v>
      </c>
      <c r="AH1519" s="147" t="s">
        <v>5021</v>
      </c>
    </row>
    <row r="1520" spans="1:34" x14ac:dyDescent="0.25">
      <c r="A1520" s="147" t="s">
        <v>2146</v>
      </c>
      <c r="B1520" s="140" t="s">
        <v>7266</v>
      </c>
      <c r="C1520" s="147" t="s">
        <v>1201</v>
      </c>
      <c r="D1520" s="140" t="s">
        <v>8477</v>
      </c>
      <c r="E1520" s="147" t="s">
        <v>4949</v>
      </c>
      <c r="F1520" s="140" t="s">
        <v>8590</v>
      </c>
      <c r="G1520" s="147" t="s">
        <v>2914</v>
      </c>
      <c r="H1520" s="140" t="s">
        <v>11036</v>
      </c>
      <c r="I1520" s="147" t="s">
        <v>2252</v>
      </c>
      <c r="J1520" s="147">
        <v>1</v>
      </c>
      <c r="K1520" s="132">
        <f t="shared" si="182"/>
        <v>991783.43</v>
      </c>
      <c r="L1520" s="132">
        <v>627366.31000000006</v>
      </c>
      <c r="M1520" s="132">
        <v>364417.12</v>
      </c>
      <c r="N1520" s="132">
        <v>626935.87</v>
      </c>
      <c r="O1520" s="133" t="s">
        <v>4934</v>
      </c>
      <c r="P1520" s="132">
        <v>223177.12</v>
      </c>
      <c r="Q1520" s="132">
        <f t="shared" si="183"/>
        <v>850112.99</v>
      </c>
      <c r="R1520" s="132">
        <v>626935.87</v>
      </c>
      <c r="S1520" s="132">
        <v>223177.12</v>
      </c>
      <c r="T1520" s="169">
        <f t="shared" si="177"/>
        <v>1</v>
      </c>
      <c r="U1520" s="169">
        <f t="shared" si="178"/>
        <v>1</v>
      </c>
      <c r="V1520" s="169">
        <f t="shared" si="179"/>
        <v>0.61242216062736021</v>
      </c>
      <c r="W1520" s="169">
        <f t="shared" si="180"/>
        <v>0.85715587121676351</v>
      </c>
      <c r="X1520" s="170">
        <v>1</v>
      </c>
      <c r="Y1520" s="139">
        <v>39279</v>
      </c>
      <c r="Z1520" s="139" t="s">
        <v>4912</v>
      </c>
      <c r="AA1520" s="139">
        <v>39630</v>
      </c>
      <c r="AB1520" s="139">
        <v>39802</v>
      </c>
      <c r="AC1520" s="139" t="s">
        <v>4516</v>
      </c>
      <c r="AD1520" s="147">
        <f t="shared" si="181"/>
        <v>172</v>
      </c>
      <c r="AE1520" s="131">
        <v>223</v>
      </c>
      <c r="AG1520" s="147">
        <v>1</v>
      </c>
      <c r="AH1520" s="147" t="s">
        <v>5021</v>
      </c>
    </row>
    <row r="1521" spans="1:34" x14ac:dyDescent="0.25">
      <c r="A1521" s="147" t="s">
        <v>2146</v>
      </c>
      <c r="B1521" s="140" t="s">
        <v>7266</v>
      </c>
      <c r="C1521" s="147" t="s">
        <v>1201</v>
      </c>
      <c r="D1521" s="140" t="s">
        <v>8477</v>
      </c>
      <c r="E1521" s="147" t="s">
        <v>4928</v>
      </c>
      <c r="F1521" s="140" t="s">
        <v>8590</v>
      </c>
      <c r="G1521" s="147" t="s">
        <v>11038</v>
      </c>
      <c r="H1521" s="140" t="s">
        <v>11037</v>
      </c>
      <c r="I1521" s="147" t="s">
        <v>74</v>
      </c>
      <c r="J1521" s="147">
        <v>1</v>
      </c>
      <c r="K1521" s="132">
        <f t="shared" si="182"/>
        <v>680431.5</v>
      </c>
      <c r="L1521" s="132">
        <v>416704.13</v>
      </c>
      <c r="M1521" s="132">
        <v>263727.37</v>
      </c>
      <c r="N1521" s="132">
        <v>416704.13</v>
      </c>
      <c r="O1521" s="133" t="s">
        <v>4860</v>
      </c>
      <c r="P1521" s="132">
        <v>236827.39</v>
      </c>
      <c r="Q1521" s="132">
        <f t="shared" si="183"/>
        <v>653531.52</v>
      </c>
      <c r="R1521" s="132">
        <v>416704.13</v>
      </c>
      <c r="S1521" s="132">
        <v>236827.39</v>
      </c>
      <c r="T1521" s="169">
        <f t="shared" si="177"/>
        <v>1</v>
      </c>
      <c r="U1521" s="169">
        <f t="shared" si="178"/>
        <v>1</v>
      </c>
      <c r="V1521" s="169">
        <f t="shared" si="179"/>
        <v>0.89800080287457462</v>
      </c>
      <c r="W1521" s="169">
        <f t="shared" si="180"/>
        <v>0.96046629234537206</v>
      </c>
      <c r="X1521" s="170">
        <v>1</v>
      </c>
      <c r="Y1521" s="139">
        <v>38477</v>
      </c>
      <c r="Z1521" s="139">
        <v>38538</v>
      </c>
      <c r="AA1521" s="139">
        <v>38649</v>
      </c>
      <c r="AB1521" s="139">
        <v>38959</v>
      </c>
      <c r="AC1521" s="139">
        <v>38980</v>
      </c>
      <c r="AD1521" s="147">
        <f t="shared" si="181"/>
        <v>310</v>
      </c>
      <c r="AE1521" s="131">
        <v>112</v>
      </c>
      <c r="AF1521" s="147" t="s">
        <v>4858</v>
      </c>
      <c r="AG1521" s="147">
        <v>1</v>
      </c>
      <c r="AH1521" s="147" t="s">
        <v>5021</v>
      </c>
    </row>
    <row r="1522" spans="1:34" x14ac:dyDescent="0.25">
      <c r="A1522" s="147" t="s">
        <v>2146</v>
      </c>
      <c r="B1522" s="140" t="s">
        <v>7266</v>
      </c>
      <c r="C1522" s="147" t="s">
        <v>1201</v>
      </c>
      <c r="D1522" s="140" t="s">
        <v>8477</v>
      </c>
      <c r="E1522" s="147" t="s">
        <v>4928</v>
      </c>
      <c r="F1522" s="140" t="s">
        <v>8590</v>
      </c>
      <c r="G1522" s="147" t="s">
        <v>11038</v>
      </c>
      <c r="H1522" s="140" t="s">
        <v>11037</v>
      </c>
      <c r="I1522" s="147" t="s">
        <v>1942</v>
      </c>
      <c r="J1522" s="147">
        <v>1</v>
      </c>
      <c r="K1522" s="132">
        <f t="shared" si="182"/>
        <v>2132446.19</v>
      </c>
      <c r="L1522" s="132">
        <v>1428957.93</v>
      </c>
      <c r="M1522" s="132">
        <v>703488.26</v>
      </c>
      <c r="N1522" s="132">
        <v>1428957.93</v>
      </c>
      <c r="O1522" s="133">
        <v>0.66666666666666663</v>
      </c>
      <c r="P1522" s="132">
        <v>834554.2</v>
      </c>
      <c r="Q1522" s="132">
        <f t="shared" si="183"/>
        <v>2263512.13</v>
      </c>
      <c r="R1522" s="132">
        <v>1428957.93</v>
      </c>
      <c r="S1522" s="132">
        <v>834554.2</v>
      </c>
      <c r="T1522" s="169">
        <f t="shared" si="177"/>
        <v>1</v>
      </c>
      <c r="U1522" s="169">
        <f t="shared" si="178"/>
        <v>1</v>
      </c>
      <c r="V1522" s="169">
        <f t="shared" si="179"/>
        <v>1.1863086386118227</v>
      </c>
      <c r="W1522" s="169">
        <f t="shared" si="180"/>
        <v>1.0614627185504737</v>
      </c>
      <c r="X1522" s="170">
        <v>1</v>
      </c>
      <c r="Y1522" s="139">
        <v>38933</v>
      </c>
      <c r="Z1522" s="139" t="s">
        <v>4912</v>
      </c>
      <c r="AA1522" s="139">
        <v>39139</v>
      </c>
      <c r="AB1522" s="139">
        <v>39211</v>
      </c>
      <c r="AC1522" s="139" t="s">
        <v>4516</v>
      </c>
      <c r="AD1522" s="147">
        <f t="shared" si="181"/>
        <v>72</v>
      </c>
      <c r="AE1522" s="131">
        <v>156</v>
      </c>
      <c r="AF1522" s="147" t="s">
        <v>40</v>
      </c>
      <c r="AG1522" s="147">
        <v>1</v>
      </c>
      <c r="AH1522" s="147" t="s">
        <v>5021</v>
      </c>
    </row>
    <row r="1523" spans="1:34" x14ac:dyDescent="0.25">
      <c r="A1523" s="147" t="s">
        <v>2146</v>
      </c>
      <c r="B1523" s="140" t="s">
        <v>7266</v>
      </c>
      <c r="C1523" s="147" t="s">
        <v>1201</v>
      </c>
      <c r="D1523" s="140" t="s">
        <v>8477</v>
      </c>
      <c r="E1523" s="147" t="s">
        <v>4949</v>
      </c>
      <c r="F1523" s="140" t="s">
        <v>8590</v>
      </c>
      <c r="G1523" s="147" t="s">
        <v>3184</v>
      </c>
      <c r="H1523" s="140" t="s">
        <v>11039</v>
      </c>
      <c r="I1523" s="147" t="s">
        <v>2738</v>
      </c>
      <c r="J1523" s="147">
        <v>1</v>
      </c>
      <c r="K1523" s="132">
        <f t="shared" si="182"/>
        <v>610267.5</v>
      </c>
      <c r="L1523" s="132">
        <v>413000</v>
      </c>
      <c r="M1523" s="132">
        <v>197267.5</v>
      </c>
      <c r="N1523" s="132">
        <v>350030.12</v>
      </c>
      <c r="O1523" s="133" t="s">
        <v>4934</v>
      </c>
      <c r="P1523" s="132">
        <v>173745.75</v>
      </c>
      <c r="Q1523" s="132">
        <f t="shared" si="183"/>
        <v>523775.87</v>
      </c>
      <c r="R1523" s="132">
        <v>350030.12</v>
      </c>
      <c r="S1523" s="132">
        <v>173745.75</v>
      </c>
      <c r="T1523" s="169">
        <f t="shared" si="177"/>
        <v>1</v>
      </c>
      <c r="U1523" s="169">
        <f t="shared" si="178"/>
        <v>1</v>
      </c>
      <c r="V1523" s="169">
        <f t="shared" si="179"/>
        <v>0.8807621630527076</v>
      </c>
      <c r="W1523" s="169">
        <f t="shared" si="180"/>
        <v>0.85827259357576802</v>
      </c>
      <c r="X1523" s="170">
        <v>1</v>
      </c>
      <c r="Y1523" s="139">
        <v>39279</v>
      </c>
      <c r="Z1523" s="139" t="s">
        <v>4912</v>
      </c>
      <c r="AA1523" s="139">
        <v>39448</v>
      </c>
      <c r="AB1523" s="171">
        <v>39802</v>
      </c>
      <c r="AC1523" s="139" t="s">
        <v>4516</v>
      </c>
      <c r="AD1523" s="147">
        <f t="shared" si="181"/>
        <v>354</v>
      </c>
      <c r="AE1523" s="131">
        <v>574</v>
      </c>
      <c r="AF1523" s="147" t="s">
        <v>246</v>
      </c>
      <c r="AG1523" s="147">
        <v>1</v>
      </c>
      <c r="AH1523" s="147" t="s">
        <v>5021</v>
      </c>
    </row>
    <row r="1524" spans="1:34" x14ac:dyDescent="0.25">
      <c r="A1524" s="147" t="s">
        <v>2146</v>
      </c>
      <c r="B1524" s="140" t="s">
        <v>7266</v>
      </c>
      <c r="C1524" s="147" t="s">
        <v>1201</v>
      </c>
      <c r="D1524" s="140" t="s">
        <v>8477</v>
      </c>
      <c r="E1524" s="147" t="s">
        <v>4928</v>
      </c>
      <c r="F1524" s="140" t="s">
        <v>8590</v>
      </c>
      <c r="G1524" s="147" t="s">
        <v>1213</v>
      </c>
      <c r="H1524" s="140" t="s">
        <v>9696</v>
      </c>
      <c r="I1524" s="147" t="s">
        <v>74</v>
      </c>
      <c r="J1524" s="147">
        <v>1</v>
      </c>
      <c r="K1524" s="132">
        <f t="shared" si="182"/>
        <v>1067612.69</v>
      </c>
      <c r="L1524" s="132">
        <v>711489.99</v>
      </c>
      <c r="M1524" s="132">
        <v>356122.7</v>
      </c>
      <c r="N1524" s="132">
        <v>711489.99</v>
      </c>
      <c r="O1524" s="133" t="s">
        <v>4860</v>
      </c>
      <c r="P1524" s="132">
        <v>341962.69</v>
      </c>
      <c r="Q1524" s="132">
        <f t="shared" si="183"/>
        <v>1053452.68</v>
      </c>
      <c r="R1524" s="132">
        <v>711489.99</v>
      </c>
      <c r="S1524" s="132">
        <v>341962.69</v>
      </c>
      <c r="T1524" s="169">
        <f t="shared" si="177"/>
        <v>1</v>
      </c>
      <c r="U1524" s="169">
        <f t="shared" si="178"/>
        <v>1</v>
      </c>
      <c r="V1524" s="169">
        <f t="shared" si="179"/>
        <v>0.96023839536204791</v>
      </c>
      <c r="W1524" s="169">
        <f t="shared" si="180"/>
        <v>0.9867367537566456</v>
      </c>
      <c r="X1524" s="170">
        <v>1</v>
      </c>
      <c r="Y1524" s="139">
        <v>38511</v>
      </c>
      <c r="Z1524" s="139">
        <v>38561</v>
      </c>
      <c r="AA1524" s="139">
        <v>38635</v>
      </c>
      <c r="AB1524" s="139">
        <v>38792</v>
      </c>
      <c r="AC1524" s="139">
        <v>38791</v>
      </c>
      <c r="AD1524" s="147">
        <f t="shared" si="181"/>
        <v>157</v>
      </c>
      <c r="AE1524" s="131">
        <v>638</v>
      </c>
      <c r="AF1524" s="147" t="s">
        <v>4858</v>
      </c>
      <c r="AG1524" s="147">
        <v>1</v>
      </c>
      <c r="AH1524" s="147" t="s">
        <v>5021</v>
      </c>
    </row>
    <row r="1525" spans="1:34" x14ac:dyDescent="0.25">
      <c r="A1525" s="147" t="s">
        <v>2146</v>
      </c>
      <c r="B1525" s="140" t="s">
        <v>7266</v>
      </c>
      <c r="C1525" s="147" t="s">
        <v>1201</v>
      </c>
      <c r="D1525" s="140" t="s">
        <v>8477</v>
      </c>
      <c r="E1525" s="147" t="s">
        <v>4928</v>
      </c>
      <c r="F1525" s="140" t="s">
        <v>8590</v>
      </c>
      <c r="G1525" s="147" t="s">
        <v>1213</v>
      </c>
      <c r="H1525" s="140" t="s">
        <v>9696</v>
      </c>
      <c r="I1525" s="147" t="s">
        <v>42</v>
      </c>
      <c r="J1525" s="147">
        <v>1</v>
      </c>
      <c r="K1525" s="132">
        <f t="shared" si="182"/>
        <v>671198.85</v>
      </c>
      <c r="L1525" s="132">
        <v>308143.24</v>
      </c>
      <c r="M1525" s="132">
        <v>363055.61</v>
      </c>
      <c r="N1525" s="132">
        <v>308143.24</v>
      </c>
      <c r="O1525" s="133">
        <v>0.66666666666666663</v>
      </c>
      <c r="P1525" s="132">
        <v>455003</v>
      </c>
      <c r="Q1525" s="132">
        <f t="shared" si="183"/>
        <v>763146.23999999999</v>
      </c>
      <c r="R1525" s="132">
        <v>308143.24</v>
      </c>
      <c r="S1525" s="132">
        <v>455003</v>
      </c>
      <c r="T1525" s="169">
        <f t="shared" si="177"/>
        <v>1</v>
      </c>
      <c r="U1525" s="169">
        <f t="shared" si="178"/>
        <v>1</v>
      </c>
      <c r="V1525" s="169">
        <f t="shared" si="179"/>
        <v>1.2532597967567558</v>
      </c>
      <c r="W1525" s="169">
        <f t="shared" si="180"/>
        <v>1.1369897907304221</v>
      </c>
      <c r="X1525" s="170">
        <v>1</v>
      </c>
      <c r="Y1525" s="139">
        <v>38933</v>
      </c>
      <c r="Z1525" s="139" t="s">
        <v>4912</v>
      </c>
      <c r="AA1525" s="139">
        <v>39036</v>
      </c>
      <c r="AB1525" s="139">
        <v>39136</v>
      </c>
      <c r="AC1525" s="139" t="s">
        <v>4516</v>
      </c>
      <c r="AD1525" s="147">
        <f t="shared" si="181"/>
        <v>100</v>
      </c>
      <c r="AE1525" s="131">
        <v>605</v>
      </c>
      <c r="AF1525" s="147" t="s">
        <v>40</v>
      </c>
      <c r="AG1525" s="147">
        <v>1</v>
      </c>
      <c r="AH1525" s="147" t="s">
        <v>5021</v>
      </c>
    </row>
    <row r="1526" spans="1:34" x14ac:dyDescent="0.25">
      <c r="A1526" s="147" t="s">
        <v>2146</v>
      </c>
      <c r="B1526" s="140" t="s">
        <v>7266</v>
      </c>
      <c r="C1526" s="147" t="s">
        <v>1201</v>
      </c>
      <c r="D1526" s="140" t="s">
        <v>8477</v>
      </c>
      <c r="E1526" s="147" t="s">
        <v>4949</v>
      </c>
      <c r="F1526" s="140" t="s">
        <v>8590</v>
      </c>
      <c r="G1526" s="147" t="s">
        <v>1841</v>
      </c>
      <c r="H1526" s="140" t="s">
        <v>11040</v>
      </c>
      <c r="I1526" s="147" t="s">
        <v>1379</v>
      </c>
      <c r="J1526" s="147">
        <v>1</v>
      </c>
      <c r="K1526" s="132">
        <f t="shared" si="182"/>
        <v>1134387.5</v>
      </c>
      <c r="L1526" s="132">
        <v>723658</v>
      </c>
      <c r="M1526" s="132">
        <v>410729.5</v>
      </c>
      <c r="N1526" s="132">
        <v>723186.55</v>
      </c>
      <c r="O1526" s="133" t="s">
        <v>4934</v>
      </c>
      <c r="P1526" s="132">
        <v>376672</v>
      </c>
      <c r="Q1526" s="132">
        <f t="shared" si="183"/>
        <v>1099858.55</v>
      </c>
      <c r="R1526" s="132">
        <v>723186.55</v>
      </c>
      <c r="S1526" s="132">
        <v>376672</v>
      </c>
      <c r="T1526" s="169">
        <f t="shared" si="177"/>
        <v>1</v>
      </c>
      <c r="U1526" s="169">
        <f t="shared" si="178"/>
        <v>1</v>
      </c>
      <c r="V1526" s="169">
        <f t="shared" si="179"/>
        <v>0.91708046293241663</v>
      </c>
      <c r="W1526" s="169">
        <f t="shared" si="180"/>
        <v>0.96956159160780597</v>
      </c>
      <c r="X1526" s="170">
        <v>1</v>
      </c>
      <c r="Y1526" s="139">
        <v>39279</v>
      </c>
      <c r="Z1526" s="139" t="s">
        <v>4912</v>
      </c>
      <c r="AA1526" s="139">
        <v>39600</v>
      </c>
      <c r="AB1526" s="139">
        <v>39803</v>
      </c>
      <c r="AC1526" s="139" t="s">
        <v>4516</v>
      </c>
      <c r="AD1526" s="147">
        <f t="shared" si="181"/>
        <v>203</v>
      </c>
      <c r="AE1526" s="131">
        <v>294</v>
      </c>
      <c r="AF1526" s="147" t="s">
        <v>246</v>
      </c>
      <c r="AG1526" s="147">
        <v>1</v>
      </c>
      <c r="AH1526" s="147" t="s">
        <v>5021</v>
      </c>
    </row>
    <row r="1527" spans="1:34" x14ac:dyDescent="0.25">
      <c r="A1527" s="147" t="s">
        <v>2146</v>
      </c>
      <c r="B1527" s="140" t="s">
        <v>7266</v>
      </c>
      <c r="C1527" s="147" t="s">
        <v>1201</v>
      </c>
      <c r="D1527" s="140" t="s">
        <v>8477</v>
      </c>
      <c r="E1527" s="147" t="s">
        <v>4928</v>
      </c>
      <c r="F1527" s="140" t="s">
        <v>8590</v>
      </c>
      <c r="G1527" s="147" t="s">
        <v>1216</v>
      </c>
      <c r="H1527" s="140" t="s">
        <v>9698</v>
      </c>
      <c r="I1527" s="147" t="s">
        <v>74</v>
      </c>
      <c r="J1527" s="147">
        <v>1</v>
      </c>
      <c r="K1527" s="132">
        <f t="shared" si="182"/>
        <v>610169</v>
      </c>
      <c r="L1527" s="132">
        <v>417219.41</v>
      </c>
      <c r="M1527" s="132">
        <v>192949.59</v>
      </c>
      <c r="N1527" s="132">
        <v>417219.41</v>
      </c>
      <c r="O1527" s="133" t="s">
        <v>4860</v>
      </c>
      <c r="P1527" s="132">
        <v>194375</v>
      </c>
      <c r="Q1527" s="132">
        <f t="shared" si="183"/>
        <v>611594.40999999992</v>
      </c>
      <c r="R1527" s="132">
        <v>417219.41</v>
      </c>
      <c r="S1527" s="132">
        <v>194375</v>
      </c>
      <c r="T1527" s="169">
        <f t="shared" si="177"/>
        <v>1</v>
      </c>
      <c r="U1527" s="169">
        <f t="shared" si="178"/>
        <v>1</v>
      </c>
      <c r="V1527" s="169">
        <f t="shared" si="179"/>
        <v>1.0073874735883088</v>
      </c>
      <c r="W1527" s="169">
        <f t="shared" si="180"/>
        <v>1.0023360904929617</v>
      </c>
      <c r="X1527" s="170">
        <v>1</v>
      </c>
      <c r="Y1527" s="139">
        <v>38511</v>
      </c>
      <c r="Z1527" s="139">
        <v>38561</v>
      </c>
      <c r="AA1527" s="139">
        <v>38623</v>
      </c>
      <c r="AB1527" s="139">
        <v>38792</v>
      </c>
      <c r="AC1527" s="139">
        <v>38791</v>
      </c>
      <c r="AD1527" s="147">
        <f t="shared" si="181"/>
        <v>169</v>
      </c>
      <c r="AE1527" s="131">
        <v>378</v>
      </c>
      <c r="AF1527" s="147" t="s">
        <v>4858</v>
      </c>
      <c r="AG1527" s="147">
        <v>1</v>
      </c>
      <c r="AH1527" s="147" t="s">
        <v>5021</v>
      </c>
    </row>
    <row r="1528" spans="1:34" x14ac:dyDescent="0.25">
      <c r="A1528" s="147" t="s">
        <v>2146</v>
      </c>
      <c r="B1528" s="140" t="s">
        <v>7266</v>
      </c>
      <c r="C1528" s="147" t="s">
        <v>1201</v>
      </c>
      <c r="D1528" s="140" t="s">
        <v>8477</v>
      </c>
      <c r="E1528" s="147" t="s">
        <v>4949</v>
      </c>
      <c r="F1528" s="140" t="s">
        <v>8590</v>
      </c>
      <c r="G1528" s="147" t="s">
        <v>1216</v>
      </c>
      <c r="H1528" s="140" t="s">
        <v>9698</v>
      </c>
      <c r="I1528" s="147" t="s">
        <v>1379</v>
      </c>
      <c r="J1528" s="147">
        <v>1</v>
      </c>
      <c r="K1528" s="132">
        <f t="shared" si="182"/>
        <v>1236697.5</v>
      </c>
      <c r="L1528" s="132">
        <v>901831</v>
      </c>
      <c r="M1528" s="132">
        <v>334866.5</v>
      </c>
      <c r="N1528" s="132">
        <v>901831</v>
      </c>
      <c r="O1528" s="133" t="s">
        <v>4934</v>
      </c>
      <c r="P1528" s="132">
        <v>432427.5</v>
      </c>
      <c r="Q1528" s="132">
        <f t="shared" si="183"/>
        <v>1334258.5</v>
      </c>
      <c r="R1528" s="132">
        <v>901831</v>
      </c>
      <c r="S1528" s="132">
        <v>432427.5</v>
      </c>
      <c r="T1528" s="169">
        <f t="shared" si="177"/>
        <v>1</v>
      </c>
      <c r="U1528" s="169">
        <f t="shared" si="178"/>
        <v>1</v>
      </c>
      <c r="V1528" s="169">
        <f t="shared" si="179"/>
        <v>1.2913429680185984</v>
      </c>
      <c r="W1528" s="169">
        <f t="shared" si="180"/>
        <v>1.078888329603642</v>
      </c>
      <c r="X1528" s="170">
        <v>1</v>
      </c>
      <c r="Y1528" s="139">
        <v>39279</v>
      </c>
      <c r="Z1528" s="139" t="s">
        <v>4912</v>
      </c>
      <c r="AA1528" s="139">
        <v>39624</v>
      </c>
      <c r="AB1528" s="171">
        <v>39812</v>
      </c>
      <c r="AC1528" s="139" t="s">
        <v>4516</v>
      </c>
      <c r="AD1528" s="147">
        <f t="shared" si="181"/>
        <v>188</v>
      </c>
      <c r="AE1528" s="131">
        <v>295</v>
      </c>
      <c r="AG1528" s="147">
        <v>1</v>
      </c>
      <c r="AH1528" s="147" t="s">
        <v>5021</v>
      </c>
    </row>
    <row r="1529" spans="1:34" x14ac:dyDescent="0.25">
      <c r="A1529" s="147" t="s">
        <v>2146</v>
      </c>
      <c r="B1529" s="140" t="s">
        <v>7266</v>
      </c>
      <c r="C1529" s="147" t="s">
        <v>1201</v>
      </c>
      <c r="D1529" s="140" t="s">
        <v>8477</v>
      </c>
      <c r="E1529" s="147" t="s">
        <v>4928</v>
      </c>
      <c r="F1529" s="140" t="s">
        <v>8590</v>
      </c>
      <c r="G1529" s="147" t="s">
        <v>1209</v>
      </c>
      <c r="H1529" s="140" t="s">
        <v>9699</v>
      </c>
      <c r="I1529" s="147" t="s">
        <v>74</v>
      </c>
      <c r="J1529" s="147">
        <v>1</v>
      </c>
      <c r="K1529" s="132">
        <f t="shared" si="182"/>
        <v>754623.35</v>
      </c>
      <c r="L1529" s="132">
        <v>510869</v>
      </c>
      <c r="M1529" s="132">
        <v>243754.35</v>
      </c>
      <c r="N1529" s="132">
        <v>510869</v>
      </c>
      <c r="O1529" s="133" t="s">
        <v>4860</v>
      </c>
      <c r="P1529" s="132">
        <v>214705.12</v>
      </c>
      <c r="Q1529" s="132">
        <f t="shared" si="183"/>
        <v>725574.12</v>
      </c>
      <c r="R1529" s="132">
        <v>510869</v>
      </c>
      <c r="S1529" s="132">
        <v>214705.12</v>
      </c>
      <c r="T1529" s="169">
        <f t="shared" si="177"/>
        <v>1</v>
      </c>
      <c r="U1529" s="169">
        <f t="shared" si="178"/>
        <v>1</v>
      </c>
      <c r="V1529" s="169">
        <f t="shared" si="179"/>
        <v>0.88082579859600452</v>
      </c>
      <c r="W1529" s="169">
        <f t="shared" si="180"/>
        <v>0.9615049945115004</v>
      </c>
      <c r="X1529" s="170">
        <v>1</v>
      </c>
      <c r="Y1529" s="139">
        <v>38511</v>
      </c>
      <c r="Z1529" s="139">
        <v>38561</v>
      </c>
      <c r="AA1529" s="139">
        <v>38637</v>
      </c>
      <c r="AB1529" s="139">
        <v>38792</v>
      </c>
      <c r="AC1529" s="139">
        <v>38791</v>
      </c>
      <c r="AD1529" s="147">
        <f t="shared" si="181"/>
        <v>155</v>
      </c>
      <c r="AE1529" s="131">
        <v>376</v>
      </c>
      <c r="AF1529" s="147" t="s">
        <v>4858</v>
      </c>
      <c r="AG1529" s="147">
        <v>1</v>
      </c>
      <c r="AH1529" s="147" t="s">
        <v>5021</v>
      </c>
    </row>
    <row r="1530" spans="1:34" x14ac:dyDescent="0.25">
      <c r="A1530" s="147" t="s">
        <v>2146</v>
      </c>
      <c r="B1530" s="140" t="s">
        <v>7266</v>
      </c>
      <c r="C1530" s="147" t="s">
        <v>1201</v>
      </c>
      <c r="D1530" s="140" t="s">
        <v>8477</v>
      </c>
      <c r="E1530" s="147" t="s">
        <v>4928</v>
      </c>
      <c r="F1530" s="140" t="s">
        <v>8590</v>
      </c>
      <c r="G1530" s="147" t="s">
        <v>1209</v>
      </c>
      <c r="H1530" s="140" t="s">
        <v>9699</v>
      </c>
      <c r="I1530" s="147" t="s">
        <v>269</v>
      </c>
      <c r="J1530" s="147">
        <v>1</v>
      </c>
      <c r="K1530" s="132">
        <f t="shared" si="182"/>
        <v>3537504.5</v>
      </c>
      <c r="L1530" s="132">
        <v>2447425</v>
      </c>
      <c r="M1530" s="132">
        <v>1090079.5</v>
      </c>
      <c r="N1530" s="132">
        <v>2447425</v>
      </c>
      <c r="O1530" s="133">
        <v>0.33333333333333331</v>
      </c>
      <c r="P1530" s="132">
        <v>1044511.5</v>
      </c>
      <c r="Q1530" s="132">
        <f t="shared" si="183"/>
        <v>3491936.5</v>
      </c>
      <c r="R1530" s="132">
        <v>2447425</v>
      </c>
      <c r="S1530" s="132">
        <v>1044511.5</v>
      </c>
      <c r="T1530" s="169">
        <f t="shared" si="177"/>
        <v>1</v>
      </c>
      <c r="U1530" s="169">
        <f t="shared" si="178"/>
        <v>1</v>
      </c>
      <c r="V1530" s="169">
        <f t="shared" si="179"/>
        <v>0.95819754430754822</v>
      </c>
      <c r="W1530" s="169">
        <f t="shared" si="180"/>
        <v>0.9871186029586676</v>
      </c>
      <c r="X1530" s="170">
        <v>1</v>
      </c>
      <c r="Y1530" s="139">
        <v>38933</v>
      </c>
      <c r="Z1530" s="139" t="s">
        <v>4912</v>
      </c>
      <c r="AA1530" s="139">
        <v>39041</v>
      </c>
      <c r="AB1530" s="139">
        <v>39416</v>
      </c>
      <c r="AC1530" s="139" t="s">
        <v>4516</v>
      </c>
      <c r="AD1530" s="147">
        <f t="shared" si="181"/>
        <v>375</v>
      </c>
      <c r="AE1530" s="131">
        <v>376</v>
      </c>
      <c r="AF1530" s="147" t="s">
        <v>40</v>
      </c>
      <c r="AG1530" s="147">
        <v>1</v>
      </c>
      <c r="AH1530" s="147" t="s">
        <v>5021</v>
      </c>
    </row>
    <row r="1531" spans="1:34" x14ac:dyDescent="0.25">
      <c r="A1531" s="147" t="s">
        <v>2146</v>
      </c>
      <c r="B1531" s="140" t="s">
        <v>7266</v>
      </c>
      <c r="C1531" s="147" t="s">
        <v>1201</v>
      </c>
      <c r="D1531" s="140" t="s">
        <v>8477</v>
      </c>
      <c r="E1531" s="147" t="s">
        <v>4949</v>
      </c>
      <c r="F1531" s="140" t="s">
        <v>8590</v>
      </c>
      <c r="G1531" s="147" t="s">
        <v>1209</v>
      </c>
      <c r="H1531" s="140" t="s">
        <v>9699</v>
      </c>
      <c r="I1531" s="147" t="s">
        <v>3185</v>
      </c>
      <c r="J1531" s="147">
        <v>1</v>
      </c>
      <c r="K1531" s="132">
        <f t="shared" si="182"/>
        <v>675826.88</v>
      </c>
      <c r="L1531" s="132">
        <v>469299</v>
      </c>
      <c r="M1531" s="132">
        <v>206527.88</v>
      </c>
      <c r="N1531" s="132">
        <v>375439.2</v>
      </c>
      <c r="O1531" s="133" t="s">
        <v>4934</v>
      </c>
      <c r="P1531" s="132">
        <v>209132.88</v>
      </c>
      <c r="Q1531" s="132">
        <f t="shared" si="183"/>
        <v>584572.08000000007</v>
      </c>
      <c r="R1531" s="132">
        <v>375439.2</v>
      </c>
      <c r="S1531" s="132">
        <v>209132.88</v>
      </c>
      <c r="T1531" s="169">
        <f t="shared" si="177"/>
        <v>1</v>
      </c>
      <c r="U1531" s="169">
        <f t="shared" si="178"/>
        <v>1</v>
      </c>
      <c r="V1531" s="169">
        <f t="shared" si="179"/>
        <v>1.0126133091570979</v>
      </c>
      <c r="W1531" s="169">
        <f t="shared" si="180"/>
        <v>0.86497311264091781</v>
      </c>
      <c r="X1531" s="170">
        <v>1</v>
      </c>
      <c r="Y1531" s="139">
        <v>39279</v>
      </c>
      <c r="Z1531" s="139" t="s">
        <v>4912</v>
      </c>
      <c r="AA1531" s="139">
        <v>39539</v>
      </c>
      <c r="AB1531" s="139">
        <v>39600</v>
      </c>
      <c r="AC1531" s="139" t="s">
        <v>4516</v>
      </c>
      <c r="AD1531" s="147">
        <f t="shared" si="181"/>
        <v>61</v>
      </c>
      <c r="AE1531" s="131">
        <v>429</v>
      </c>
      <c r="AF1531" s="147" t="s">
        <v>246</v>
      </c>
      <c r="AG1531" s="147">
        <v>1</v>
      </c>
      <c r="AH1531" s="147" t="s">
        <v>5021</v>
      </c>
    </row>
    <row r="1532" spans="1:34" x14ac:dyDescent="0.25">
      <c r="A1532" s="147" t="s">
        <v>2146</v>
      </c>
      <c r="B1532" s="140" t="s">
        <v>7266</v>
      </c>
      <c r="C1532" s="147" t="s">
        <v>1201</v>
      </c>
      <c r="D1532" s="140" t="s">
        <v>8477</v>
      </c>
      <c r="E1532" s="147" t="s">
        <v>4949</v>
      </c>
      <c r="F1532" s="140" t="s">
        <v>8590</v>
      </c>
      <c r="G1532" s="147" t="s">
        <v>2759</v>
      </c>
      <c r="H1532" s="140" t="s">
        <v>11041</v>
      </c>
      <c r="I1532" s="147" t="s">
        <v>4950</v>
      </c>
      <c r="J1532" s="147">
        <v>1</v>
      </c>
      <c r="K1532" s="132">
        <f t="shared" si="182"/>
        <v>2955513.25</v>
      </c>
      <c r="L1532" s="132">
        <v>2233736</v>
      </c>
      <c r="M1532" s="132">
        <v>721777.25</v>
      </c>
      <c r="N1532" s="132">
        <v>1786988.8</v>
      </c>
      <c r="O1532" s="133" t="s">
        <v>4934</v>
      </c>
      <c r="P1532" s="132">
        <v>670297.30000000005</v>
      </c>
      <c r="Q1532" s="132">
        <f t="shared" si="183"/>
        <v>2457286.1</v>
      </c>
      <c r="R1532" s="132">
        <v>1786988.8</v>
      </c>
      <c r="S1532" s="132">
        <v>670297.30000000005</v>
      </c>
      <c r="T1532" s="169">
        <f t="shared" si="177"/>
        <v>1</v>
      </c>
      <c r="U1532" s="169">
        <f t="shared" si="178"/>
        <v>1</v>
      </c>
      <c r="V1532" s="169">
        <f t="shared" si="179"/>
        <v>0.92867612549439604</v>
      </c>
      <c r="W1532" s="169">
        <f t="shared" si="180"/>
        <v>0.83142449116071471</v>
      </c>
      <c r="X1532" s="170">
        <v>1</v>
      </c>
      <c r="Y1532" s="139">
        <v>39279</v>
      </c>
      <c r="Z1532" s="139" t="s">
        <v>4912</v>
      </c>
      <c r="AA1532" s="139">
        <v>39731</v>
      </c>
      <c r="AB1532" s="139">
        <v>40147</v>
      </c>
      <c r="AC1532" s="139" t="s">
        <v>4516</v>
      </c>
      <c r="AD1532" s="147">
        <f t="shared" si="181"/>
        <v>416</v>
      </c>
      <c r="AE1532" s="131">
        <v>93</v>
      </c>
      <c r="AF1532" s="147" t="s">
        <v>2822</v>
      </c>
      <c r="AG1532" s="147">
        <v>1</v>
      </c>
      <c r="AH1532" s="147" t="s">
        <v>5021</v>
      </c>
    </row>
    <row r="1533" spans="1:34" x14ac:dyDescent="0.25">
      <c r="A1533" s="147" t="s">
        <v>2146</v>
      </c>
      <c r="B1533" s="140" t="s">
        <v>7266</v>
      </c>
      <c r="C1533" s="147" t="s">
        <v>1201</v>
      </c>
      <c r="D1533" s="140" t="s">
        <v>8477</v>
      </c>
      <c r="E1533" s="147" t="s">
        <v>4949</v>
      </c>
      <c r="F1533" s="140" t="s">
        <v>8590</v>
      </c>
      <c r="G1533" s="147" t="s">
        <v>796</v>
      </c>
      <c r="H1533" s="140" t="s">
        <v>11042</v>
      </c>
      <c r="I1533" s="147" t="s">
        <v>4950</v>
      </c>
      <c r="J1533" s="147">
        <v>1</v>
      </c>
      <c r="K1533" s="132">
        <f t="shared" si="182"/>
        <v>1330982.23</v>
      </c>
      <c r="L1533" s="132">
        <v>803741</v>
      </c>
      <c r="M1533" s="132">
        <v>527241.23</v>
      </c>
      <c r="N1533" s="132">
        <v>803741</v>
      </c>
      <c r="O1533" s="133" t="s">
        <v>4934</v>
      </c>
      <c r="P1533" s="132">
        <v>479831.33</v>
      </c>
      <c r="Q1533" s="132">
        <f t="shared" si="183"/>
        <v>1283572.33</v>
      </c>
      <c r="R1533" s="132">
        <v>803741</v>
      </c>
      <c r="S1533" s="132">
        <v>479831.33</v>
      </c>
      <c r="T1533" s="169">
        <f t="shared" si="177"/>
        <v>1</v>
      </c>
      <c r="U1533" s="169">
        <f t="shared" si="178"/>
        <v>1</v>
      </c>
      <c r="V1533" s="169">
        <f t="shared" si="179"/>
        <v>0.91007930089230704</v>
      </c>
      <c r="W1533" s="169">
        <f t="shared" si="180"/>
        <v>0.96437976485982091</v>
      </c>
      <c r="X1533" s="170">
        <v>1</v>
      </c>
      <c r="Y1533" s="139">
        <v>39279</v>
      </c>
      <c r="Z1533" s="139" t="s">
        <v>4912</v>
      </c>
      <c r="AA1533" s="139">
        <v>39661</v>
      </c>
      <c r="AB1533" s="139">
        <v>39989</v>
      </c>
      <c r="AC1533" s="139" t="s">
        <v>4516</v>
      </c>
      <c r="AD1533" s="147">
        <f t="shared" si="181"/>
        <v>328</v>
      </c>
      <c r="AE1533" s="131">
        <v>648</v>
      </c>
      <c r="AG1533" s="147">
        <v>1</v>
      </c>
      <c r="AH1533" s="147" t="s">
        <v>5021</v>
      </c>
    </row>
    <row r="1534" spans="1:34" x14ac:dyDescent="0.25">
      <c r="A1534" s="147" t="s">
        <v>2146</v>
      </c>
      <c r="B1534" s="140" t="s">
        <v>7266</v>
      </c>
      <c r="C1534" s="147" t="s">
        <v>1201</v>
      </c>
      <c r="D1534" s="140" t="s">
        <v>8477</v>
      </c>
      <c r="E1534" s="147" t="s">
        <v>4928</v>
      </c>
      <c r="F1534" s="140" t="s">
        <v>8590</v>
      </c>
      <c r="G1534" s="147" t="s">
        <v>2915</v>
      </c>
      <c r="H1534" s="140" t="s">
        <v>11043</v>
      </c>
      <c r="I1534" s="147" t="s">
        <v>4859</v>
      </c>
      <c r="J1534" s="147">
        <v>1</v>
      </c>
      <c r="K1534" s="132">
        <f t="shared" si="182"/>
        <v>1301605.2</v>
      </c>
      <c r="L1534" s="132">
        <v>808256.36</v>
      </c>
      <c r="M1534" s="132">
        <v>493348.84</v>
      </c>
      <c r="N1534" s="132">
        <v>808256.36</v>
      </c>
      <c r="O1534" s="133" t="s">
        <v>4860</v>
      </c>
      <c r="P1534" s="132">
        <v>451898.92</v>
      </c>
      <c r="Q1534" s="132">
        <f t="shared" si="183"/>
        <v>1260155.28</v>
      </c>
      <c r="R1534" s="132">
        <v>808256.36</v>
      </c>
      <c r="S1534" s="132">
        <v>451898.92</v>
      </c>
      <c r="T1534" s="169">
        <f t="shared" si="177"/>
        <v>1</v>
      </c>
      <c r="U1534" s="169">
        <f t="shared" si="178"/>
        <v>1</v>
      </c>
      <c r="V1534" s="169">
        <f t="shared" si="179"/>
        <v>0.91598253276525377</v>
      </c>
      <c r="W1534" s="169">
        <f t="shared" si="180"/>
        <v>0.9681547676668778</v>
      </c>
      <c r="X1534" s="170">
        <v>1</v>
      </c>
      <c r="Y1534" s="139">
        <v>38477</v>
      </c>
      <c r="Z1534" s="139">
        <v>38538</v>
      </c>
      <c r="AA1534" s="139">
        <v>38726</v>
      </c>
      <c r="AB1534" s="139">
        <v>38947</v>
      </c>
      <c r="AC1534" s="139">
        <v>38980</v>
      </c>
      <c r="AD1534" s="147">
        <f t="shared" si="181"/>
        <v>221</v>
      </c>
      <c r="AE1534" s="131">
        <v>220</v>
      </c>
      <c r="AF1534" s="147" t="s">
        <v>4858</v>
      </c>
      <c r="AG1534" s="147">
        <v>1</v>
      </c>
      <c r="AH1534" s="147" t="s">
        <v>5021</v>
      </c>
    </row>
    <row r="1535" spans="1:34" x14ac:dyDescent="0.25">
      <c r="A1535" s="147" t="s">
        <v>2146</v>
      </c>
      <c r="B1535" s="140" t="s">
        <v>7266</v>
      </c>
      <c r="C1535" s="147" t="s">
        <v>1201</v>
      </c>
      <c r="D1535" s="140" t="s">
        <v>8477</v>
      </c>
      <c r="E1535" s="147" t="s">
        <v>4928</v>
      </c>
      <c r="F1535" s="140" t="s">
        <v>8590</v>
      </c>
      <c r="G1535" s="147" t="s">
        <v>2916</v>
      </c>
      <c r="H1535" s="140" t="s">
        <v>11044</v>
      </c>
      <c r="I1535" s="147" t="s">
        <v>74</v>
      </c>
      <c r="J1535" s="147">
        <v>1</v>
      </c>
      <c r="K1535" s="132">
        <f t="shared" si="182"/>
        <v>595669.94000000006</v>
      </c>
      <c r="L1535" s="132">
        <v>405425.02</v>
      </c>
      <c r="M1535" s="132">
        <v>190244.92</v>
      </c>
      <c r="N1535" s="132">
        <v>405425.02</v>
      </c>
      <c r="O1535" s="133" t="s">
        <v>4860</v>
      </c>
      <c r="P1535" s="132">
        <v>191644.72</v>
      </c>
      <c r="Q1535" s="132">
        <f t="shared" si="183"/>
        <v>597069.74</v>
      </c>
      <c r="R1535" s="132">
        <v>405425.02</v>
      </c>
      <c r="S1535" s="132">
        <v>191644.72</v>
      </c>
      <c r="T1535" s="169">
        <f t="shared" si="177"/>
        <v>1</v>
      </c>
      <c r="U1535" s="169">
        <f t="shared" si="178"/>
        <v>1</v>
      </c>
      <c r="V1535" s="169">
        <f t="shared" si="179"/>
        <v>1.0073578837216783</v>
      </c>
      <c r="W1535" s="169">
        <f t="shared" si="180"/>
        <v>1.0023499591065481</v>
      </c>
      <c r="X1535" s="170">
        <v>1</v>
      </c>
      <c r="Y1535" s="139">
        <v>38511</v>
      </c>
      <c r="Z1535" s="139">
        <v>38561</v>
      </c>
      <c r="AA1535" s="139">
        <v>38629</v>
      </c>
      <c r="AB1535" s="139">
        <v>38912</v>
      </c>
      <c r="AC1535" s="139">
        <v>38980</v>
      </c>
      <c r="AD1535" s="147">
        <f t="shared" si="181"/>
        <v>283</v>
      </c>
      <c r="AE1535" s="131">
        <v>368</v>
      </c>
      <c r="AF1535" s="147" t="s">
        <v>4858</v>
      </c>
      <c r="AG1535" s="147">
        <v>1</v>
      </c>
      <c r="AH1535" s="147" t="s">
        <v>5021</v>
      </c>
    </row>
    <row r="1536" spans="1:34" x14ac:dyDescent="0.25">
      <c r="A1536" s="147" t="s">
        <v>2146</v>
      </c>
      <c r="B1536" s="140" t="s">
        <v>7266</v>
      </c>
      <c r="C1536" s="147" t="s">
        <v>1201</v>
      </c>
      <c r="D1536" s="140" t="s">
        <v>8477</v>
      </c>
      <c r="E1536" s="147" t="s">
        <v>4949</v>
      </c>
      <c r="F1536" s="140" t="s">
        <v>8590</v>
      </c>
      <c r="G1536" s="147" t="s">
        <v>3186</v>
      </c>
      <c r="H1536" s="140" t="s">
        <v>11045</v>
      </c>
      <c r="I1536" s="147" t="s">
        <v>4950</v>
      </c>
      <c r="J1536" s="147">
        <v>1</v>
      </c>
      <c r="K1536" s="132">
        <f t="shared" si="182"/>
        <v>3142817</v>
      </c>
      <c r="L1536" s="132">
        <v>2485248</v>
      </c>
      <c r="M1536" s="132">
        <v>657569</v>
      </c>
      <c r="N1536" s="132">
        <v>1996198.4</v>
      </c>
      <c r="O1536" s="133" t="s">
        <v>4934</v>
      </c>
      <c r="P1536" s="132">
        <v>699844</v>
      </c>
      <c r="Q1536" s="132">
        <f t="shared" si="183"/>
        <v>2696042.4</v>
      </c>
      <c r="R1536" s="132">
        <v>1996198.4</v>
      </c>
      <c r="S1536" s="132">
        <v>699844</v>
      </c>
      <c r="T1536" s="169">
        <f t="shared" si="177"/>
        <v>1</v>
      </c>
      <c r="U1536" s="169">
        <f t="shared" si="178"/>
        <v>1</v>
      </c>
      <c r="V1536" s="169">
        <f t="shared" si="179"/>
        <v>1.0642898311812143</v>
      </c>
      <c r="W1536" s="169">
        <f t="shared" si="180"/>
        <v>0.85784262971722502</v>
      </c>
      <c r="X1536" s="170">
        <v>1</v>
      </c>
      <c r="Y1536" s="147" t="s">
        <v>2822</v>
      </c>
      <c r="Z1536" s="139" t="s">
        <v>4912</v>
      </c>
      <c r="AA1536" s="139">
        <v>39746</v>
      </c>
      <c r="AB1536" s="139">
        <v>40147</v>
      </c>
      <c r="AC1536" s="139" t="s">
        <v>4516</v>
      </c>
      <c r="AD1536" s="147">
        <f t="shared" si="181"/>
        <v>401</v>
      </c>
      <c r="AE1536" s="131">
        <v>204</v>
      </c>
      <c r="AF1536" s="147" t="s">
        <v>2822</v>
      </c>
      <c r="AG1536" s="147">
        <v>1</v>
      </c>
      <c r="AH1536" s="147" t="s">
        <v>5021</v>
      </c>
    </row>
    <row r="1537" spans="1:34" x14ac:dyDescent="0.25">
      <c r="A1537" s="147" t="s">
        <v>2146</v>
      </c>
      <c r="B1537" s="140" t="s">
        <v>7266</v>
      </c>
      <c r="C1537" s="147" t="s">
        <v>1201</v>
      </c>
      <c r="D1537" s="140" t="s">
        <v>8477</v>
      </c>
      <c r="E1537" s="147" t="s">
        <v>4928</v>
      </c>
      <c r="F1537" s="140" t="s">
        <v>8590</v>
      </c>
      <c r="G1537" s="147" t="s">
        <v>2917</v>
      </c>
      <c r="H1537" s="140" t="s">
        <v>11046</v>
      </c>
      <c r="I1537" s="147" t="s">
        <v>4859</v>
      </c>
      <c r="J1537" s="147">
        <v>1</v>
      </c>
      <c r="K1537" s="132">
        <f t="shared" si="182"/>
        <v>3228273.6</v>
      </c>
      <c r="L1537" s="132">
        <v>2279593.6800000002</v>
      </c>
      <c r="M1537" s="132">
        <v>948679.92</v>
      </c>
      <c r="N1537" s="132">
        <v>2279593.64</v>
      </c>
      <c r="O1537" s="133" t="s">
        <v>4860</v>
      </c>
      <c r="P1537" s="132">
        <v>941364.9</v>
      </c>
      <c r="Q1537" s="132">
        <f t="shared" si="183"/>
        <v>3220958.54</v>
      </c>
      <c r="R1537" s="132">
        <v>2279593.64</v>
      </c>
      <c r="S1537" s="132">
        <v>941364.9</v>
      </c>
      <c r="T1537" s="169">
        <f t="shared" si="177"/>
        <v>1</v>
      </c>
      <c r="U1537" s="169">
        <f t="shared" si="178"/>
        <v>1</v>
      </c>
      <c r="V1537" s="169">
        <f t="shared" si="179"/>
        <v>0.99228926443388832</v>
      </c>
      <c r="W1537" s="169">
        <f t="shared" si="180"/>
        <v>0.99773406442378365</v>
      </c>
      <c r="X1537" s="170">
        <v>1</v>
      </c>
      <c r="Y1537" s="139">
        <v>38477</v>
      </c>
      <c r="Z1537" s="139">
        <v>38538</v>
      </c>
      <c r="AA1537" s="139">
        <v>38660</v>
      </c>
      <c r="AB1537" s="139">
        <v>39036</v>
      </c>
      <c r="AC1537" s="139">
        <v>38980</v>
      </c>
      <c r="AD1537" s="147">
        <f t="shared" si="181"/>
        <v>376</v>
      </c>
      <c r="AE1537" s="131">
        <v>102</v>
      </c>
      <c r="AF1537" s="147" t="s">
        <v>4858</v>
      </c>
      <c r="AG1537" s="147">
        <v>1</v>
      </c>
      <c r="AH1537" s="147" t="s">
        <v>5021</v>
      </c>
    </row>
    <row r="1538" spans="1:34" x14ac:dyDescent="0.25">
      <c r="A1538" s="147" t="s">
        <v>2146</v>
      </c>
      <c r="B1538" s="140" t="s">
        <v>7266</v>
      </c>
      <c r="C1538" s="147" t="s">
        <v>1201</v>
      </c>
      <c r="D1538" s="140" t="s">
        <v>8477</v>
      </c>
      <c r="E1538" s="147" t="s">
        <v>4949</v>
      </c>
      <c r="F1538" s="140" t="s">
        <v>8590</v>
      </c>
      <c r="G1538" s="147" t="s">
        <v>3187</v>
      </c>
      <c r="H1538" s="140" t="s">
        <v>11047</v>
      </c>
      <c r="I1538" s="147" t="s">
        <v>4951</v>
      </c>
      <c r="J1538" s="147">
        <v>1</v>
      </c>
      <c r="K1538" s="132">
        <f t="shared" si="182"/>
        <v>1538992.6</v>
      </c>
      <c r="L1538" s="132">
        <v>1071163</v>
      </c>
      <c r="M1538" s="132">
        <v>467829.6</v>
      </c>
      <c r="N1538" s="132">
        <v>1071163</v>
      </c>
      <c r="O1538" s="133" t="s">
        <v>4899</v>
      </c>
      <c r="P1538" s="132">
        <v>396004.5</v>
      </c>
      <c r="Q1538" s="132">
        <f t="shared" si="183"/>
        <v>1467167.5</v>
      </c>
      <c r="R1538" s="132">
        <v>1071163</v>
      </c>
      <c r="S1538" s="132">
        <v>396004.5</v>
      </c>
      <c r="T1538" s="169">
        <f t="shared" si="177"/>
        <v>1</v>
      </c>
      <c r="U1538" s="169">
        <f t="shared" si="178"/>
        <v>1</v>
      </c>
      <c r="V1538" s="169">
        <f t="shared" si="179"/>
        <v>0.84647166404177931</v>
      </c>
      <c r="W1538" s="169">
        <f t="shared" si="180"/>
        <v>0.9533297950880335</v>
      </c>
      <c r="X1538" s="170">
        <v>1</v>
      </c>
      <c r="Y1538" s="139">
        <v>39279</v>
      </c>
      <c r="Z1538" s="139" t="s">
        <v>4912</v>
      </c>
      <c r="AA1538" s="139">
        <v>39508</v>
      </c>
      <c r="AB1538" s="139">
        <v>39569</v>
      </c>
      <c r="AC1538" s="139" t="s">
        <v>4516</v>
      </c>
      <c r="AD1538" s="147">
        <f t="shared" si="181"/>
        <v>61</v>
      </c>
      <c r="AE1538" s="131">
        <v>314</v>
      </c>
      <c r="AF1538" s="147" t="s">
        <v>246</v>
      </c>
      <c r="AG1538" s="147">
        <v>1</v>
      </c>
      <c r="AH1538" s="147" t="s">
        <v>5021</v>
      </c>
    </row>
    <row r="1539" spans="1:34" x14ac:dyDescent="0.25">
      <c r="A1539" s="147" t="s">
        <v>2146</v>
      </c>
      <c r="B1539" s="140" t="s">
        <v>7266</v>
      </c>
      <c r="C1539" s="147" t="s">
        <v>1201</v>
      </c>
      <c r="D1539" s="140" t="s">
        <v>8477</v>
      </c>
      <c r="E1539" s="147" t="s">
        <v>4928</v>
      </c>
      <c r="F1539" s="140" t="s">
        <v>8590</v>
      </c>
      <c r="G1539" s="147" t="s">
        <v>2340</v>
      </c>
      <c r="H1539" s="140" t="s">
        <v>11048</v>
      </c>
      <c r="I1539" s="147" t="s">
        <v>1942</v>
      </c>
      <c r="J1539" s="147">
        <v>1</v>
      </c>
      <c r="K1539" s="132">
        <f t="shared" si="182"/>
        <v>2769645</v>
      </c>
      <c r="L1539" s="132">
        <v>1911562</v>
      </c>
      <c r="M1539" s="132">
        <v>858083</v>
      </c>
      <c r="N1539" s="132">
        <v>1911562</v>
      </c>
      <c r="O1539" s="133">
        <v>0.33333333333333331</v>
      </c>
      <c r="P1539" s="132">
        <v>866316.1</v>
      </c>
      <c r="Q1539" s="132">
        <f t="shared" si="183"/>
        <v>2777878.1</v>
      </c>
      <c r="R1539" s="132">
        <v>1911562</v>
      </c>
      <c r="S1539" s="132">
        <v>866316.1</v>
      </c>
      <c r="T1539" s="169">
        <f t="shared" si="177"/>
        <v>1</v>
      </c>
      <c r="U1539" s="169">
        <f t="shared" si="178"/>
        <v>1</v>
      </c>
      <c r="V1539" s="169">
        <f t="shared" si="179"/>
        <v>1.0095947594813088</v>
      </c>
      <c r="W1539" s="169">
        <f t="shared" si="180"/>
        <v>1.0029726192345951</v>
      </c>
      <c r="X1539" s="170">
        <v>1</v>
      </c>
      <c r="Y1539" s="139">
        <v>38933</v>
      </c>
      <c r="Z1539" s="139" t="s">
        <v>4912</v>
      </c>
      <c r="AA1539" s="139">
        <v>39139</v>
      </c>
      <c r="AB1539" s="139">
        <v>39264</v>
      </c>
      <c r="AC1539" s="139" t="s">
        <v>4516</v>
      </c>
      <c r="AD1539" s="147">
        <f t="shared" si="181"/>
        <v>125</v>
      </c>
      <c r="AE1539" s="131">
        <v>125</v>
      </c>
      <c r="AF1539" s="147" t="s">
        <v>40</v>
      </c>
      <c r="AG1539" s="147">
        <v>1</v>
      </c>
      <c r="AH1539" s="147" t="s">
        <v>5021</v>
      </c>
    </row>
    <row r="1540" spans="1:34" x14ac:dyDescent="0.25">
      <c r="A1540" s="147" t="s">
        <v>2146</v>
      </c>
      <c r="B1540" s="140" t="s">
        <v>7266</v>
      </c>
      <c r="C1540" s="147" t="s">
        <v>1201</v>
      </c>
      <c r="D1540" s="140" t="s">
        <v>8477</v>
      </c>
      <c r="E1540" s="147" t="s">
        <v>4928</v>
      </c>
      <c r="F1540" s="140" t="s">
        <v>8590</v>
      </c>
      <c r="G1540" s="147" t="s">
        <v>2918</v>
      </c>
      <c r="H1540" s="140" t="s">
        <v>11049</v>
      </c>
      <c r="I1540" s="147" t="s">
        <v>74</v>
      </c>
      <c r="J1540" s="147">
        <v>1</v>
      </c>
      <c r="K1540" s="132">
        <f t="shared" si="182"/>
        <v>855785.3</v>
      </c>
      <c r="L1540" s="132">
        <v>580505.01</v>
      </c>
      <c r="M1540" s="132">
        <v>275280.28999999998</v>
      </c>
      <c r="N1540" s="132">
        <v>580505.01</v>
      </c>
      <c r="O1540" s="133" t="s">
        <v>4860</v>
      </c>
      <c r="P1540" s="132">
        <v>258735.6</v>
      </c>
      <c r="Q1540" s="132">
        <f t="shared" si="183"/>
        <v>839240.61</v>
      </c>
      <c r="R1540" s="132">
        <v>580505.01</v>
      </c>
      <c r="S1540" s="132">
        <v>258735.6</v>
      </c>
      <c r="T1540" s="169">
        <f t="shared" si="177"/>
        <v>1</v>
      </c>
      <c r="U1540" s="169">
        <f t="shared" si="178"/>
        <v>1</v>
      </c>
      <c r="V1540" s="169">
        <f t="shared" si="179"/>
        <v>0.9398987482903336</v>
      </c>
      <c r="W1540" s="169">
        <f t="shared" si="180"/>
        <v>0.98066724212252765</v>
      </c>
      <c r="X1540" s="170">
        <v>1</v>
      </c>
      <c r="Y1540" s="139">
        <v>38511</v>
      </c>
      <c r="Z1540" s="139">
        <v>38561</v>
      </c>
      <c r="AA1540" s="139">
        <v>38629</v>
      </c>
      <c r="AB1540" s="139">
        <v>38785</v>
      </c>
      <c r="AC1540" s="139">
        <v>38791</v>
      </c>
      <c r="AD1540" s="147">
        <f t="shared" si="181"/>
        <v>156</v>
      </c>
      <c r="AE1540" s="131">
        <v>218</v>
      </c>
      <c r="AF1540" s="147" t="s">
        <v>4858</v>
      </c>
      <c r="AG1540" s="147">
        <v>1</v>
      </c>
      <c r="AH1540" s="147" t="s">
        <v>5021</v>
      </c>
    </row>
    <row r="1541" spans="1:34" x14ac:dyDescent="0.25">
      <c r="A1541" s="147" t="s">
        <v>2146</v>
      </c>
      <c r="B1541" s="140" t="s">
        <v>7266</v>
      </c>
      <c r="C1541" s="147" t="s">
        <v>1201</v>
      </c>
      <c r="D1541" s="140" t="s">
        <v>8477</v>
      </c>
      <c r="E1541" s="147" t="s">
        <v>4928</v>
      </c>
      <c r="F1541" s="140" t="s">
        <v>8590</v>
      </c>
      <c r="G1541" s="147" t="s">
        <v>2919</v>
      </c>
      <c r="H1541" s="140" t="s">
        <v>11050</v>
      </c>
      <c r="I1541" s="147" t="s">
        <v>4859</v>
      </c>
      <c r="J1541" s="147">
        <v>1</v>
      </c>
      <c r="K1541" s="132">
        <f t="shared" si="182"/>
        <v>1632601.25</v>
      </c>
      <c r="L1541" s="132">
        <v>1122377.8799999999</v>
      </c>
      <c r="M1541" s="132">
        <v>510223.37</v>
      </c>
      <c r="N1541" s="132">
        <v>1122377.8799999999</v>
      </c>
      <c r="O1541" s="133" t="s">
        <v>4860</v>
      </c>
      <c r="P1541" s="132">
        <v>453814.34</v>
      </c>
      <c r="Q1541" s="132">
        <f t="shared" si="183"/>
        <v>1576192.22</v>
      </c>
      <c r="R1541" s="132">
        <v>1122377.8799999999</v>
      </c>
      <c r="S1541" s="132">
        <v>453814.34</v>
      </c>
      <c r="T1541" s="169">
        <f t="shared" si="177"/>
        <v>1</v>
      </c>
      <c r="U1541" s="169">
        <f t="shared" si="178"/>
        <v>1</v>
      </c>
      <c r="V1541" s="169">
        <f t="shared" si="179"/>
        <v>0.88944248084912303</v>
      </c>
      <c r="W1541" s="169">
        <f t="shared" si="180"/>
        <v>0.96544837265070083</v>
      </c>
      <c r="X1541" s="170">
        <v>1</v>
      </c>
      <c r="Y1541" s="139">
        <v>38511</v>
      </c>
      <c r="Z1541" s="139">
        <v>38561</v>
      </c>
      <c r="AA1541" s="139">
        <v>38630</v>
      </c>
      <c r="AB1541" s="139">
        <v>38853</v>
      </c>
      <c r="AC1541" s="139">
        <v>38853</v>
      </c>
      <c r="AD1541" s="147">
        <f t="shared" si="181"/>
        <v>223</v>
      </c>
      <c r="AE1541" s="131">
        <v>119</v>
      </c>
      <c r="AF1541" s="147" t="s">
        <v>4858</v>
      </c>
      <c r="AG1541" s="147">
        <v>1</v>
      </c>
      <c r="AH1541" s="147" t="s">
        <v>5021</v>
      </c>
    </row>
    <row r="1542" spans="1:34" x14ac:dyDescent="0.25">
      <c r="A1542" s="147" t="s">
        <v>2146</v>
      </c>
      <c r="B1542" s="140" t="s">
        <v>7266</v>
      </c>
      <c r="C1542" s="147" t="s">
        <v>1201</v>
      </c>
      <c r="D1542" s="140" t="s">
        <v>8477</v>
      </c>
      <c r="E1542" s="147" t="s">
        <v>4928</v>
      </c>
      <c r="F1542" s="140" t="s">
        <v>8590</v>
      </c>
      <c r="G1542" s="147" t="s">
        <v>2919</v>
      </c>
      <c r="H1542" s="140" t="s">
        <v>11050</v>
      </c>
      <c r="I1542" s="147" t="s">
        <v>3057</v>
      </c>
      <c r="J1542" s="147">
        <v>1</v>
      </c>
      <c r="K1542" s="132">
        <f t="shared" si="182"/>
        <v>1355017.65</v>
      </c>
      <c r="L1542" s="132">
        <v>916596</v>
      </c>
      <c r="M1542" s="132">
        <v>438421.65</v>
      </c>
      <c r="N1542" s="132">
        <v>916596</v>
      </c>
      <c r="O1542" s="133">
        <v>0.66666666666666663</v>
      </c>
      <c r="P1542" s="132">
        <v>375781.66</v>
      </c>
      <c r="Q1542" s="132">
        <f t="shared" si="183"/>
        <v>1292377.6599999999</v>
      </c>
      <c r="R1542" s="132">
        <v>916596</v>
      </c>
      <c r="S1542" s="132">
        <v>375781.66</v>
      </c>
      <c r="T1542" s="169">
        <f t="shared" si="177"/>
        <v>1</v>
      </c>
      <c r="U1542" s="169">
        <f t="shared" si="178"/>
        <v>1</v>
      </c>
      <c r="V1542" s="169">
        <f t="shared" si="179"/>
        <v>0.85712386694407072</v>
      </c>
      <c r="W1542" s="169">
        <f t="shared" si="180"/>
        <v>0.95377182725258225</v>
      </c>
      <c r="X1542" s="170">
        <v>1</v>
      </c>
      <c r="Y1542" s="139">
        <v>38933</v>
      </c>
      <c r="Z1542" s="139" t="s">
        <v>4912</v>
      </c>
      <c r="AA1542" s="139">
        <v>39034</v>
      </c>
      <c r="AB1542" s="139">
        <v>39139</v>
      </c>
      <c r="AC1542" s="139" t="s">
        <v>4516</v>
      </c>
      <c r="AD1542" s="147">
        <f t="shared" si="181"/>
        <v>105</v>
      </c>
      <c r="AE1542" s="131">
        <v>159</v>
      </c>
      <c r="AF1542" s="147" t="s">
        <v>40</v>
      </c>
      <c r="AG1542" s="147">
        <v>1</v>
      </c>
      <c r="AH1542" s="147" t="s">
        <v>5021</v>
      </c>
    </row>
    <row r="1543" spans="1:34" x14ac:dyDescent="0.25">
      <c r="A1543" s="147" t="s">
        <v>2146</v>
      </c>
      <c r="B1543" s="140" t="s">
        <v>7266</v>
      </c>
      <c r="C1543" s="147" t="s">
        <v>1201</v>
      </c>
      <c r="D1543" s="140" t="s">
        <v>8477</v>
      </c>
      <c r="E1543" s="147" t="s">
        <v>4928</v>
      </c>
      <c r="F1543" s="140" t="s">
        <v>8590</v>
      </c>
      <c r="G1543" s="147" t="s">
        <v>3065</v>
      </c>
      <c r="H1543" s="140" t="s">
        <v>11051</v>
      </c>
      <c r="I1543" s="147" t="s">
        <v>1942</v>
      </c>
      <c r="J1543" s="147">
        <v>1</v>
      </c>
      <c r="K1543" s="132">
        <f t="shared" si="182"/>
        <v>2965370.84</v>
      </c>
      <c r="L1543" s="132">
        <v>2037124.83</v>
      </c>
      <c r="M1543" s="132">
        <v>928246.01</v>
      </c>
      <c r="N1543" s="132">
        <v>2037124.83</v>
      </c>
      <c r="O1543" s="133">
        <v>0.66666666666666663</v>
      </c>
      <c r="P1543" s="132">
        <v>924048.4</v>
      </c>
      <c r="Q1543" s="132">
        <f t="shared" si="183"/>
        <v>2961173.23</v>
      </c>
      <c r="R1543" s="132">
        <v>2037124.83</v>
      </c>
      <c r="S1543" s="132">
        <v>924048.4</v>
      </c>
      <c r="T1543" s="169">
        <f t="shared" si="177"/>
        <v>1</v>
      </c>
      <c r="U1543" s="169">
        <f t="shared" si="178"/>
        <v>1</v>
      </c>
      <c r="V1543" s="169">
        <f t="shared" si="179"/>
        <v>0.99547791215391279</v>
      </c>
      <c r="W1543" s="169">
        <f t="shared" si="180"/>
        <v>0.99858445697806897</v>
      </c>
      <c r="X1543" s="170">
        <v>1</v>
      </c>
      <c r="Y1543" s="139">
        <v>38933</v>
      </c>
      <c r="Z1543" s="139" t="s">
        <v>4912</v>
      </c>
      <c r="AA1543" s="139">
        <v>38774</v>
      </c>
      <c r="AB1543" s="139">
        <v>39528</v>
      </c>
      <c r="AC1543" s="139" t="s">
        <v>4516</v>
      </c>
      <c r="AD1543" s="147">
        <f t="shared" si="181"/>
        <v>754</v>
      </c>
      <c r="AE1543" s="131">
        <v>97</v>
      </c>
      <c r="AF1543" s="147" t="s">
        <v>246</v>
      </c>
      <c r="AG1543" s="147">
        <v>1</v>
      </c>
      <c r="AH1543" s="147" t="s">
        <v>5021</v>
      </c>
    </row>
    <row r="1544" spans="1:34" x14ac:dyDescent="0.25">
      <c r="A1544" s="147" t="s">
        <v>2146</v>
      </c>
      <c r="B1544" s="140" t="s">
        <v>7266</v>
      </c>
      <c r="C1544" s="147" t="s">
        <v>1201</v>
      </c>
      <c r="D1544" s="140" t="s">
        <v>8477</v>
      </c>
      <c r="E1544" s="147" t="s">
        <v>4928</v>
      </c>
      <c r="F1544" s="140" t="s">
        <v>8590</v>
      </c>
      <c r="G1544" s="147" t="s">
        <v>1206</v>
      </c>
      <c r="H1544" s="140" t="s">
        <v>9703</v>
      </c>
      <c r="I1544" s="147" t="s">
        <v>4859</v>
      </c>
      <c r="J1544" s="147">
        <v>1</v>
      </c>
      <c r="K1544" s="132">
        <f t="shared" si="182"/>
        <v>2781511.24</v>
      </c>
      <c r="L1544" s="132">
        <v>1931229.09</v>
      </c>
      <c r="M1544" s="132">
        <v>850282.15</v>
      </c>
      <c r="N1544" s="132">
        <v>1931229.09</v>
      </c>
      <c r="O1544" s="133" t="s">
        <v>4860</v>
      </c>
      <c r="P1544" s="132">
        <v>729252.15</v>
      </c>
      <c r="Q1544" s="132">
        <f t="shared" si="183"/>
        <v>2660481.2400000002</v>
      </c>
      <c r="R1544" s="132">
        <v>1931229.09</v>
      </c>
      <c r="S1544" s="132">
        <v>729252.15</v>
      </c>
      <c r="T1544" s="169">
        <f t="shared" si="177"/>
        <v>1</v>
      </c>
      <c r="U1544" s="169">
        <f t="shared" si="178"/>
        <v>1</v>
      </c>
      <c r="V1544" s="169">
        <f t="shared" si="179"/>
        <v>0.85765901354038776</v>
      </c>
      <c r="W1544" s="169">
        <f t="shared" si="180"/>
        <v>0.95648768257359262</v>
      </c>
      <c r="X1544" s="170">
        <v>1</v>
      </c>
      <c r="Y1544" s="139">
        <v>38511</v>
      </c>
      <c r="Z1544" s="139">
        <v>38561</v>
      </c>
      <c r="AA1544" s="139">
        <v>38635</v>
      </c>
      <c r="AB1544" s="139">
        <v>38971</v>
      </c>
      <c r="AC1544" s="139">
        <v>38980</v>
      </c>
      <c r="AD1544" s="147">
        <f t="shared" si="181"/>
        <v>336</v>
      </c>
      <c r="AE1544" s="131">
        <v>198</v>
      </c>
      <c r="AF1544" s="147" t="s">
        <v>4858</v>
      </c>
      <c r="AG1544" s="147">
        <v>1</v>
      </c>
      <c r="AH1544" s="147" t="s">
        <v>5021</v>
      </c>
    </row>
    <row r="1545" spans="1:34" x14ac:dyDescent="0.25">
      <c r="A1545" s="147" t="s">
        <v>2146</v>
      </c>
      <c r="B1545" s="140" t="s">
        <v>7266</v>
      </c>
      <c r="C1545" s="147" t="s">
        <v>1201</v>
      </c>
      <c r="D1545" s="140" t="s">
        <v>8477</v>
      </c>
      <c r="E1545" s="147" t="s">
        <v>4928</v>
      </c>
      <c r="F1545" s="140" t="s">
        <v>8590</v>
      </c>
      <c r="G1545" s="147" t="s">
        <v>1206</v>
      </c>
      <c r="H1545" s="140" t="s">
        <v>9703</v>
      </c>
      <c r="I1545" s="147" t="s">
        <v>4276</v>
      </c>
      <c r="J1545" s="147">
        <v>1</v>
      </c>
      <c r="K1545" s="132">
        <f t="shared" si="182"/>
        <v>1261870</v>
      </c>
      <c r="L1545" s="132">
        <v>850191</v>
      </c>
      <c r="M1545" s="132">
        <v>411679</v>
      </c>
      <c r="N1545" s="132">
        <v>850191</v>
      </c>
      <c r="O1545" s="133">
        <v>0.66666666666666663</v>
      </c>
      <c r="P1545" s="132">
        <v>381409.57</v>
      </c>
      <c r="Q1545" s="132">
        <f t="shared" si="183"/>
        <v>1231600.57</v>
      </c>
      <c r="R1545" s="132">
        <v>850191</v>
      </c>
      <c r="S1545" s="132">
        <v>381409.57</v>
      </c>
      <c r="T1545" s="169">
        <f t="shared" ref="T1545:T1608" si="184">R1545/N1545</f>
        <v>1</v>
      </c>
      <c r="U1545" s="169">
        <f t="shared" ref="U1545:U1608" si="185">S1545/P1545</f>
        <v>1</v>
      </c>
      <c r="V1545" s="169">
        <f t="shared" ref="V1545:V1608" si="186">P1545/M1545</f>
        <v>0.92647322306943036</v>
      </c>
      <c r="W1545" s="169">
        <f t="shared" ref="W1545:W1608" si="187">Q1545/K1545</f>
        <v>0.9760122437335067</v>
      </c>
      <c r="X1545" s="170">
        <v>1</v>
      </c>
      <c r="Y1545" s="139">
        <v>38933</v>
      </c>
      <c r="Z1545" s="139" t="s">
        <v>4912</v>
      </c>
      <c r="AA1545" s="139">
        <v>39163</v>
      </c>
      <c r="AB1545" s="139">
        <v>39230</v>
      </c>
      <c r="AC1545" s="139" t="s">
        <v>4516</v>
      </c>
      <c r="AD1545" s="147">
        <f t="shared" ref="AD1545:AD1608" si="188">AB1545-AA1545</f>
        <v>67</v>
      </c>
      <c r="AE1545" s="131">
        <v>198</v>
      </c>
      <c r="AF1545" s="147" t="s">
        <v>40</v>
      </c>
      <c r="AG1545" s="147">
        <v>1</v>
      </c>
      <c r="AH1545" s="147" t="s">
        <v>5021</v>
      </c>
    </row>
    <row r="1546" spans="1:34" x14ac:dyDescent="0.25">
      <c r="A1546" s="147" t="s">
        <v>2146</v>
      </c>
      <c r="B1546" s="140" t="s">
        <v>7266</v>
      </c>
      <c r="C1546" s="147" t="s">
        <v>1201</v>
      </c>
      <c r="D1546" s="140" t="s">
        <v>8477</v>
      </c>
      <c r="E1546" s="147" t="s">
        <v>1271</v>
      </c>
      <c r="F1546" s="140" t="s">
        <v>8593</v>
      </c>
      <c r="G1546" s="147" t="s">
        <v>1282</v>
      </c>
      <c r="H1546" s="140" t="s">
        <v>9704</v>
      </c>
      <c r="I1546" s="147" t="s">
        <v>3066</v>
      </c>
      <c r="J1546" s="147">
        <v>1</v>
      </c>
      <c r="K1546" s="132">
        <f t="shared" si="182"/>
        <v>528847</v>
      </c>
      <c r="L1546" s="132">
        <v>348261</v>
      </c>
      <c r="M1546" s="132">
        <v>180586</v>
      </c>
      <c r="N1546" s="132">
        <v>348261</v>
      </c>
      <c r="O1546" s="133" t="s">
        <v>4516</v>
      </c>
      <c r="P1546" s="132">
        <v>0</v>
      </c>
      <c r="Q1546" s="132">
        <f t="shared" si="183"/>
        <v>348261</v>
      </c>
      <c r="R1546" s="132">
        <v>348261</v>
      </c>
      <c r="S1546" s="132">
        <v>0</v>
      </c>
      <c r="T1546" s="169">
        <f t="shared" si="184"/>
        <v>1</v>
      </c>
      <c r="U1546" s="169" t="e">
        <f t="shared" si="185"/>
        <v>#DIV/0!</v>
      </c>
      <c r="V1546" s="169">
        <f t="shared" si="186"/>
        <v>0</v>
      </c>
      <c r="W1546" s="169">
        <f t="shared" si="187"/>
        <v>0.65852883726295131</v>
      </c>
      <c r="X1546" s="170">
        <v>1</v>
      </c>
      <c r="Y1546" s="139">
        <v>38924</v>
      </c>
      <c r="Z1546" s="139" t="s">
        <v>4912</v>
      </c>
      <c r="AA1546" s="139">
        <v>39008</v>
      </c>
      <c r="AB1546" s="139">
        <v>39275</v>
      </c>
      <c r="AC1546" s="139" t="s">
        <v>4516</v>
      </c>
      <c r="AD1546" s="147">
        <f t="shared" si="188"/>
        <v>267</v>
      </c>
      <c r="AE1546" s="131">
        <v>112</v>
      </c>
      <c r="AF1546" s="147" t="s">
        <v>40</v>
      </c>
      <c r="AG1546" s="147">
        <v>1</v>
      </c>
      <c r="AH1546" s="147" t="s">
        <v>5021</v>
      </c>
    </row>
    <row r="1547" spans="1:34" x14ac:dyDescent="0.25">
      <c r="A1547" s="147" t="s">
        <v>2146</v>
      </c>
      <c r="B1547" s="140" t="s">
        <v>7266</v>
      </c>
      <c r="C1547" s="147" t="s">
        <v>1201</v>
      </c>
      <c r="D1547" s="140" t="s">
        <v>8477</v>
      </c>
      <c r="E1547" s="147" t="s">
        <v>1271</v>
      </c>
      <c r="F1547" s="140" t="s">
        <v>8593</v>
      </c>
      <c r="G1547" s="147" t="s">
        <v>1282</v>
      </c>
      <c r="H1547" s="140" t="s">
        <v>9704</v>
      </c>
      <c r="I1547" s="147" t="s">
        <v>74</v>
      </c>
      <c r="J1547" s="147">
        <v>1</v>
      </c>
      <c r="K1547" s="132">
        <f t="shared" si="182"/>
        <v>741300</v>
      </c>
      <c r="L1547" s="132">
        <v>508200</v>
      </c>
      <c r="M1547" s="132">
        <v>233100</v>
      </c>
      <c r="N1547" s="132">
        <v>508200</v>
      </c>
      <c r="O1547" s="133">
        <v>0.33333333333333331</v>
      </c>
      <c r="P1547" s="132">
        <v>195584.56</v>
      </c>
      <c r="Q1547" s="132">
        <f t="shared" si="183"/>
        <v>703784.56</v>
      </c>
      <c r="R1547" s="132">
        <v>508200</v>
      </c>
      <c r="S1547" s="132">
        <v>195584.56</v>
      </c>
      <c r="T1547" s="169">
        <f t="shared" si="184"/>
        <v>1</v>
      </c>
      <c r="U1547" s="169">
        <f t="shared" si="185"/>
        <v>1</v>
      </c>
      <c r="V1547" s="169">
        <f t="shared" si="186"/>
        <v>0.83905860145860145</v>
      </c>
      <c r="W1547" s="169">
        <f t="shared" si="187"/>
        <v>0.94939236476460276</v>
      </c>
      <c r="X1547" s="170">
        <v>1</v>
      </c>
      <c r="Y1547" s="139">
        <v>39294</v>
      </c>
      <c r="Z1547" s="139" t="s">
        <v>4912</v>
      </c>
      <c r="AA1547" s="139">
        <v>39539</v>
      </c>
      <c r="AB1547" s="139">
        <v>39777</v>
      </c>
      <c r="AC1547" s="139" t="s">
        <v>4516</v>
      </c>
      <c r="AD1547" s="147">
        <f t="shared" si="188"/>
        <v>238</v>
      </c>
      <c r="AE1547" s="131">
        <v>140</v>
      </c>
      <c r="AG1547" s="147">
        <v>1</v>
      </c>
      <c r="AH1547" s="147" t="s">
        <v>5021</v>
      </c>
    </row>
    <row r="1548" spans="1:34" x14ac:dyDescent="0.25">
      <c r="A1548" s="147" t="s">
        <v>2146</v>
      </c>
      <c r="B1548" s="140" t="s">
        <v>7266</v>
      </c>
      <c r="C1548" s="147" t="s">
        <v>1201</v>
      </c>
      <c r="D1548" s="140" t="s">
        <v>8477</v>
      </c>
      <c r="E1548" s="147" t="s">
        <v>1271</v>
      </c>
      <c r="F1548" s="140" t="s">
        <v>8593</v>
      </c>
      <c r="G1548" s="147" t="s">
        <v>3188</v>
      </c>
      <c r="H1548" s="140" t="s">
        <v>11052</v>
      </c>
      <c r="I1548" s="147" t="s">
        <v>3192</v>
      </c>
      <c r="J1548" s="147">
        <v>1</v>
      </c>
      <c r="K1548" s="132">
        <f t="shared" si="182"/>
        <v>825700</v>
      </c>
      <c r="L1548" s="132">
        <v>524025</v>
      </c>
      <c r="M1548" s="132">
        <v>301675</v>
      </c>
      <c r="N1548" s="132">
        <v>516416.84</v>
      </c>
      <c r="O1548" s="133">
        <v>0.33333333333333331</v>
      </c>
      <c r="P1548" s="132">
        <v>275051</v>
      </c>
      <c r="Q1548" s="132">
        <f t="shared" si="183"/>
        <v>791467.84000000008</v>
      </c>
      <c r="R1548" s="132">
        <v>516416.84</v>
      </c>
      <c r="S1548" s="132">
        <v>275051</v>
      </c>
      <c r="T1548" s="169">
        <f t="shared" si="184"/>
        <v>1</v>
      </c>
      <c r="U1548" s="169">
        <f t="shared" si="185"/>
        <v>1</v>
      </c>
      <c r="V1548" s="169">
        <f t="shared" si="186"/>
        <v>0.91174608436231042</v>
      </c>
      <c r="W1548" s="169">
        <f t="shared" si="187"/>
        <v>0.95854164950950715</v>
      </c>
      <c r="X1548" s="170">
        <v>1</v>
      </c>
      <c r="Y1548" s="139">
        <v>39294</v>
      </c>
      <c r="Z1548" s="139" t="s">
        <v>4912</v>
      </c>
      <c r="AA1548" s="139">
        <v>39661</v>
      </c>
      <c r="AB1548" s="139">
        <v>39958</v>
      </c>
      <c r="AC1548" s="139" t="s">
        <v>4516</v>
      </c>
      <c r="AD1548" s="147">
        <f t="shared" si="188"/>
        <v>297</v>
      </c>
      <c r="AE1548" s="131">
        <v>216</v>
      </c>
      <c r="AG1548" s="147">
        <v>1</v>
      </c>
      <c r="AH1548" s="147" t="s">
        <v>5021</v>
      </c>
    </row>
    <row r="1549" spans="1:34" x14ac:dyDescent="0.25">
      <c r="A1549" s="147" t="s">
        <v>2146</v>
      </c>
      <c r="B1549" s="140" t="s">
        <v>7266</v>
      </c>
      <c r="C1549" s="147" t="s">
        <v>1201</v>
      </c>
      <c r="D1549" s="140" t="s">
        <v>8477</v>
      </c>
      <c r="E1549" s="147" t="s">
        <v>1271</v>
      </c>
      <c r="F1549" s="140" t="s">
        <v>8593</v>
      </c>
      <c r="G1549" s="147" t="s">
        <v>3067</v>
      </c>
      <c r="H1549" s="140" t="s">
        <v>11053</v>
      </c>
      <c r="I1549" s="147" t="s">
        <v>4940</v>
      </c>
      <c r="J1549" s="147">
        <v>1</v>
      </c>
      <c r="K1549" s="132">
        <f t="shared" si="182"/>
        <v>1530995</v>
      </c>
      <c r="L1549" s="132">
        <v>1036072</v>
      </c>
      <c r="M1549" s="132">
        <v>494923</v>
      </c>
      <c r="N1549" s="132">
        <v>1036072</v>
      </c>
      <c r="O1549" s="133" t="s">
        <v>4860</v>
      </c>
      <c r="P1549" s="132">
        <v>428538.28</v>
      </c>
      <c r="Q1549" s="132">
        <f t="shared" si="183"/>
        <v>1464610.28</v>
      </c>
      <c r="R1549" s="132">
        <v>1036072</v>
      </c>
      <c r="S1549" s="132">
        <v>428538.28</v>
      </c>
      <c r="T1549" s="169">
        <f t="shared" si="184"/>
        <v>1</v>
      </c>
      <c r="U1549" s="169">
        <f t="shared" si="185"/>
        <v>1</v>
      </c>
      <c r="V1549" s="169">
        <f t="shared" si="186"/>
        <v>0.86586858965940161</v>
      </c>
      <c r="W1549" s="169">
        <f t="shared" si="187"/>
        <v>0.95663949261754611</v>
      </c>
      <c r="X1549" s="170">
        <v>1</v>
      </c>
      <c r="Y1549" s="139">
        <v>38924</v>
      </c>
      <c r="Z1549" s="139" t="s">
        <v>4912</v>
      </c>
      <c r="AA1549" s="139">
        <v>38999</v>
      </c>
      <c r="AB1549" s="139">
        <v>39263</v>
      </c>
      <c r="AC1549" s="139" t="s">
        <v>4516</v>
      </c>
      <c r="AD1549" s="147">
        <f t="shared" si="188"/>
        <v>264</v>
      </c>
      <c r="AE1549" s="131">
        <v>172</v>
      </c>
      <c r="AF1549" s="147" t="s">
        <v>40</v>
      </c>
      <c r="AG1549" s="147">
        <v>1</v>
      </c>
      <c r="AH1549" s="147" t="s">
        <v>5021</v>
      </c>
    </row>
    <row r="1550" spans="1:34" x14ac:dyDescent="0.25">
      <c r="A1550" s="147" t="s">
        <v>2146</v>
      </c>
      <c r="B1550" s="140" t="s">
        <v>7266</v>
      </c>
      <c r="C1550" s="147" t="s">
        <v>1201</v>
      </c>
      <c r="D1550" s="140" t="s">
        <v>8477</v>
      </c>
      <c r="E1550" s="147" t="s">
        <v>1271</v>
      </c>
      <c r="F1550" s="140" t="s">
        <v>8593</v>
      </c>
      <c r="G1550" s="147" t="s">
        <v>1325</v>
      </c>
      <c r="H1550" s="140" t="s">
        <v>11054</v>
      </c>
      <c r="I1550" s="147" t="s">
        <v>42</v>
      </c>
      <c r="J1550" s="147">
        <v>1</v>
      </c>
      <c r="K1550" s="132">
        <f t="shared" si="182"/>
        <v>656051</v>
      </c>
      <c r="L1550" s="132">
        <v>431427</v>
      </c>
      <c r="M1550" s="132">
        <v>224624</v>
      </c>
      <c r="N1550" s="132">
        <v>431427</v>
      </c>
      <c r="O1550" s="133" t="s">
        <v>4860</v>
      </c>
      <c r="P1550" s="132">
        <v>316144</v>
      </c>
      <c r="Q1550" s="132">
        <f t="shared" si="183"/>
        <v>747571</v>
      </c>
      <c r="R1550" s="132">
        <v>431427</v>
      </c>
      <c r="S1550" s="132">
        <v>316144</v>
      </c>
      <c r="T1550" s="169">
        <f t="shared" si="184"/>
        <v>1</v>
      </c>
      <c r="U1550" s="169">
        <f t="shared" si="185"/>
        <v>1</v>
      </c>
      <c r="V1550" s="169">
        <f t="shared" si="186"/>
        <v>1.407436427095947</v>
      </c>
      <c r="W1550" s="169">
        <f t="shared" si="187"/>
        <v>1.1395013497426267</v>
      </c>
      <c r="X1550" s="170">
        <v>1</v>
      </c>
      <c r="Y1550" s="139">
        <v>38504</v>
      </c>
      <c r="Z1550" s="139">
        <v>38554</v>
      </c>
      <c r="AA1550" s="139">
        <v>38644</v>
      </c>
      <c r="AB1550" s="139">
        <v>38894</v>
      </c>
      <c r="AC1550" s="139">
        <v>38923</v>
      </c>
      <c r="AD1550" s="147">
        <f t="shared" si="188"/>
        <v>250</v>
      </c>
      <c r="AE1550" s="131">
        <v>113</v>
      </c>
      <c r="AF1550" s="147" t="s">
        <v>4858</v>
      </c>
      <c r="AG1550" s="147">
        <v>1</v>
      </c>
      <c r="AH1550" s="147" t="s">
        <v>5021</v>
      </c>
    </row>
    <row r="1551" spans="1:34" x14ac:dyDescent="0.25">
      <c r="A1551" s="147" t="s">
        <v>2146</v>
      </c>
      <c r="B1551" s="140" t="s">
        <v>7266</v>
      </c>
      <c r="C1551" s="147" t="s">
        <v>1201</v>
      </c>
      <c r="D1551" s="140" t="s">
        <v>8477</v>
      </c>
      <c r="E1551" s="147" t="s">
        <v>1271</v>
      </c>
      <c r="F1551" s="140" t="s">
        <v>8593</v>
      </c>
      <c r="G1551" s="147" t="s">
        <v>1288</v>
      </c>
      <c r="H1551" s="140" t="s">
        <v>9705</v>
      </c>
      <c r="I1551" s="147" t="s">
        <v>74</v>
      </c>
      <c r="J1551" s="147">
        <v>1</v>
      </c>
      <c r="K1551" s="132">
        <f t="shared" si="182"/>
        <v>1423789.02</v>
      </c>
      <c r="L1551" s="132">
        <v>963650.17</v>
      </c>
      <c r="M1551" s="132">
        <v>460138.85</v>
      </c>
      <c r="N1551" s="132">
        <v>963650.17</v>
      </c>
      <c r="O1551" s="133" t="s">
        <v>4860</v>
      </c>
      <c r="P1551" s="132">
        <v>455986</v>
      </c>
      <c r="Q1551" s="132">
        <f t="shared" si="183"/>
        <v>1419636.17</v>
      </c>
      <c r="R1551" s="132">
        <v>963650.17</v>
      </c>
      <c r="S1551" s="132">
        <v>455986</v>
      </c>
      <c r="T1551" s="169">
        <f t="shared" si="184"/>
        <v>1</v>
      </c>
      <c r="U1551" s="169">
        <f t="shared" si="185"/>
        <v>1</v>
      </c>
      <c r="V1551" s="169">
        <f t="shared" si="186"/>
        <v>0.99097478945757356</v>
      </c>
      <c r="W1551" s="169">
        <f t="shared" si="187"/>
        <v>0.99708324060540932</v>
      </c>
      <c r="X1551" s="170">
        <v>1</v>
      </c>
      <c r="Y1551" s="139">
        <v>38504</v>
      </c>
      <c r="Z1551" s="139">
        <v>38554</v>
      </c>
      <c r="AA1551" s="139">
        <v>38635</v>
      </c>
      <c r="AB1551" s="139">
        <v>38852</v>
      </c>
      <c r="AC1551" s="139">
        <v>38809</v>
      </c>
      <c r="AD1551" s="147">
        <f t="shared" si="188"/>
        <v>217</v>
      </c>
      <c r="AE1551" s="131">
        <v>146</v>
      </c>
      <c r="AF1551" s="147" t="s">
        <v>4858</v>
      </c>
      <c r="AG1551" s="147">
        <v>1</v>
      </c>
      <c r="AH1551" s="147" t="s">
        <v>5021</v>
      </c>
    </row>
    <row r="1552" spans="1:34" x14ac:dyDescent="0.25">
      <c r="A1552" s="147" t="s">
        <v>2146</v>
      </c>
      <c r="B1552" s="140" t="s">
        <v>7266</v>
      </c>
      <c r="C1552" s="147" t="s">
        <v>1201</v>
      </c>
      <c r="D1552" s="140" t="s">
        <v>8477</v>
      </c>
      <c r="E1552" s="147" t="s">
        <v>1271</v>
      </c>
      <c r="F1552" s="140" t="s">
        <v>8593</v>
      </c>
      <c r="G1552" s="147" t="s">
        <v>1288</v>
      </c>
      <c r="H1552" s="140" t="s">
        <v>9705</v>
      </c>
      <c r="I1552" s="147" t="s">
        <v>3066</v>
      </c>
      <c r="J1552" s="147">
        <v>1</v>
      </c>
      <c r="K1552" s="132">
        <f t="shared" si="182"/>
        <v>968977</v>
      </c>
      <c r="L1552" s="132">
        <v>597301</v>
      </c>
      <c r="M1552" s="132">
        <v>371676</v>
      </c>
      <c r="N1552" s="132">
        <v>597301</v>
      </c>
      <c r="O1552" s="133" t="s">
        <v>4860</v>
      </c>
      <c r="P1552" s="132">
        <v>333725.65000000002</v>
      </c>
      <c r="Q1552" s="132">
        <f t="shared" si="183"/>
        <v>931026.65</v>
      </c>
      <c r="R1552" s="132">
        <v>597301</v>
      </c>
      <c r="S1552" s="132">
        <v>333725.65000000002</v>
      </c>
      <c r="T1552" s="169">
        <f t="shared" si="184"/>
        <v>1</v>
      </c>
      <c r="U1552" s="169">
        <f t="shared" si="185"/>
        <v>1</v>
      </c>
      <c r="V1552" s="169">
        <f t="shared" si="186"/>
        <v>0.89789399907446277</v>
      </c>
      <c r="W1552" s="169">
        <f t="shared" si="187"/>
        <v>0.96083462249361962</v>
      </c>
      <c r="X1552" s="170">
        <v>1</v>
      </c>
      <c r="Y1552" s="139">
        <v>38924</v>
      </c>
      <c r="Z1552" s="139" t="s">
        <v>4912</v>
      </c>
      <c r="AA1552" s="139">
        <v>39013</v>
      </c>
      <c r="AB1552" s="139">
        <v>39197</v>
      </c>
      <c r="AC1552" s="139">
        <v>39197</v>
      </c>
      <c r="AD1552" s="147">
        <f t="shared" si="188"/>
        <v>184</v>
      </c>
      <c r="AE1552" s="131">
        <v>146</v>
      </c>
      <c r="AF1552" s="147" t="s">
        <v>4858</v>
      </c>
      <c r="AG1552" s="147">
        <v>1</v>
      </c>
      <c r="AH1552" s="147" t="s">
        <v>5021</v>
      </c>
    </row>
    <row r="1553" spans="1:34" x14ac:dyDescent="0.25">
      <c r="A1553" s="147" t="s">
        <v>2146</v>
      </c>
      <c r="B1553" s="140" t="s">
        <v>7266</v>
      </c>
      <c r="C1553" s="147" t="s">
        <v>1201</v>
      </c>
      <c r="D1553" s="140" t="s">
        <v>8477</v>
      </c>
      <c r="E1553" s="147" t="s">
        <v>1271</v>
      </c>
      <c r="F1553" s="140" t="s">
        <v>8593</v>
      </c>
      <c r="G1553" s="147" t="s">
        <v>1275</v>
      </c>
      <c r="H1553" s="140" t="s">
        <v>9706</v>
      </c>
      <c r="I1553" s="147" t="s">
        <v>74</v>
      </c>
      <c r="J1553" s="147">
        <v>1</v>
      </c>
      <c r="K1553" s="132">
        <f t="shared" si="182"/>
        <v>1178290.52</v>
      </c>
      <c r="L1553" s="132">
        <v>741701.11</v>
      </c>
      <c r="M1553" s="132">
        <v>436589.41</v>
      </c>
      <c r="N1553" s="132">
        <v>741701.11</v>
      </c>
      <c r="O1553" s="133" t="s">
        <v>4860</v>
      </c>
      <c r="P1553" s="132">
        <v>380284</v>
      </c>
      <c r="Q1553" s="132">
        <f t="shared" si="183"/>
        <v>1121985.1099999999</v>
      </c>
      <c r="R1553" s="132">
        <v>741701.11</v>
      </c>
      <c r="S1553" s="132">
        <v>380284</v>
      </c>
      <c r="T1553" s="169">
        <f t="shared" si="184"/>
        <v>1</v>
      </c>
      <c r="U1553" s="169">
        <f t="shared" si="185"/>
        <v>1</v>
      </c>
      <c r="V1553" s="169">
        <f t="shared" si="186"/>
        <v>0.8710334957506185</v>
      </c>
      <c r="W1553" s="169">
        <f t="shared" si="187"/>
        <v>0.95221432317048582</v>
      </c>
      <c r="X1553" s="170">
        <v>1</v>
      </c>
      <c r="Y1553" s="139">
        <v>38504</v>
      </c>
      <c r="Z1553" s="139">
        <v>38554</v>
      </c>
      <c r="AA1553" s="139">
        <v>38630</v>
      </c>
      <c r="AB1553" s="139">
        <v>38786</v>
      </c>
      <c r="AC1553" s="139">
        <v>38815</v>
      </c>
      <c r="AD1553" s="147">
        <f t="shared" si="188"/>
        <v>156</v>
      </c>
      <c r="AE1553" s="131">
        <v>120</v>
      </c>
      <c r="AF1553" s="147" t="s">
        <v>4858</v>
      </c>
      <c r="AG1553" s="147">
        <v>1</v>
      </c>
      <c r="AH1553" s="147" t="s">
        <v>5021</v>
      </c>
    </row>
    <row r="1554" spans="1:34" x14ac:dyDescent="0.25">
      <c r="A1554" s="147" t="s">
        <v>2146</v>
      </c>
      <c r="B1554" s="140" t="s">
        <v>7266</v>
      </c>
      <c r="C1554" s="147" t="s">
        <v>1201</v>
      </c>
      <c r="D1554" s="140" t="s">
        <v>8477</v>
      </c>
      <c r="E1554" s="147" t="s">
        <v>1271</v>
      </c>
      <c r="F1554" s="140" t="s">
        <v>8593</v>
      </c>
      <c r="G1554" s="147" t="s">
        <v>1275</v>
      </c>
      <c r="H1554" s="140" t="s">
        <v>9706</v>
      </c>
      <c r="I1554" s="147" t="s">
        <v>4952</v>
      </c>
      <c r="J1554" s="147">
        <v>1</v>
      </c>
      <c r="K1554" s="132">
        <f t="shared" si="182"/>
        <v>1150962</v>
      </c>
      <c r="L1554" s="132">
        <v>690600</v>
      </c>
      <c r="M1554" s="132">
        <v>460362</v>
      </c>
      <c r="N1554" s="132">
        <v>690600</v>
      </c>
      <c r="O1554" s="133">
        <v>0.33333333333333331</v>
      </c>
      <c r="P1554" s="132">
        <v>478600</v>
      </c>
      <c r="Q1554" s="132">
        <f t="shared" si="183"/>
        <v>1169200</v>
      </c>
      <c r="R1554" s="132">
        <v>690600</v>
      </c>
      <c r="S1554" s="132">
        <v>478600</v>
      </c>
      <c r="T1554" s="169">
        <f t="shared" si="184"/>
        <v>1</v>
      </c>
      <c r="U1554" s="169">
        <f t="shared" si="185"/>
        <v>1</v>
      </c>
      <c r="V1554" s="169">
        <f t="shared" si="186"/>
        <v>1.0396166495062582</v>
      </c>
      <c r="W1554" s="169">
        <f t="shared" si="187"/>
        <v>1.0158458750158563</v>
      </c>
      <c r="X1554" s="170">
        <v>1</v>
      </c>
      <c r="Y1554" s="139">
        <v>39294</v>
      </c>
      <c r="Z1554" s="139" t="s">
        <v>4912</v>
      </c>
      <c r="AA1554" s="139">
        <v>39539</v>
      </c>
      <c r="AB1554" s="171">
        <v>39928</v>
      </c>
      <c r="AC1554" s="139" t="s">
        <v>4516</v>
      </c>
      <c r="AD1554" s="147">
        <f t="shared" si="188"/>
        <v>389</v>
      </c>
      <c r="AE1554" s="131">
        <v>160</v>
      </c>
      <c r="AF1554" s="147" t="s">
        <v>246</v>
      </c>
      <c r="AG1554" s="147">
        <v>1</v>
      </c>
      <c r="AH1554" s="147" t="s">
        <v>5021</v>
      </c>
    </row>
    <row r="1555" spans="1:34" x14ac:dyDescent="0.25">
      <c r="A1555" s="147" t="s">
        <v>2146</v>
      </c>
      <c r="B1555" s="140" t="s">
        <v>7266</v>
      </c>
      <c r="C1555" s="147" t="s">
        <v>1201</v>
      </c>
      <c r="D1555" s="140" t="s">
        <v>8477</v>
      </c>
      <c r="E1555" s="147" t="s">
        <v>1271</v>
      </c>
      <c r="F1555" s="140" t="s">
        <v>8593</v>
      </c>
      <c r="G1555" s="147" t="s">
        <v>2920</v>
      </c>
      <c r="H1555" s="140" t="s">
        <v>11055</v>
      </c>
      <c r="I1555" s="147" t="s">
        <v>4869</v>
      </c>
      <c r="J1555" s="147">
        <v>1</v>
      </c>
      <c r="K1555" s="132">
        <f t="shared" si="182"/>
        <v>1380969.12</v>
      </c>
      <c r="L1555" s="132">
        <v>912230.05</v>
      </c>
      <c r="M1555" s="132">
        <v>468739.07</v>
      </c>
      <c r="N1555" s="132">
        <v>912230.05</v>
      </c>
      <c r="O1555" s="133" t="s">
        <v>4860</v>
      </c>
      <c r="P1555" s="132">
        <v>408576</v>
      </c>
      <c r="Q1555" s="132">
        <f t="shared" si="183"/>
        <v>1320806.05</v>
      </c>
      <c r="R1555" s="132">
        <v>912230.05</v>
      </c>
      <c r="S1555" s="132">
        <v>408576</v>
      </c>
      <c r="T1555" s="169">
        <f t="shared" si="184"/>
        <v>1</v>
      </c>
      <c r="U1555" s="169">
        <f t="shared" si="185"/>
        <v>1</v>
      </c>
      <c r="V1555" s="169">
        <f t="shared" si="186"/>
        <v>0.87164912453318644</v>
      </c>
      <c r="W1555" s="169">
        <f t="shared" si="187"/>
        <v>0.95643416704350348</v>
      </c>
      <c r="X1555" s="170">
        <v>1</v>
      </c>
      <c r="Y1555" s="139">
        <v>38504</v>
      </c>
      <c r="Z1555" s="139">
        <v>38554</v>
      </c>
      <c r="AA1555" s="139">
        <v>38647</v>
      </c>
      <c r="AB1555" s="139">
        <v>38801</v>
      </c>
      <c r="AC1555" s="139">
        <v>38811</v>
      </c>
      <c r="AD1555" s="147">
        <f t="shared" si="188"/>
        <v>154</v>
      </c>
      <c r="AE1555" s="131">
        <v>212</v>
      </c>
      <c r="AF1555" s="147" t="s">
        <v>4858</v>
      </c>
      <c r="AG1555" s="147">
        <v>1</v>
      </c>
      <c r="AH1555" s="147" t="s">
        <v>5021</v>
      </c>
    </row>
    <row r="1556" spans="1:34" x14ac:dyDescent="0.25">
      <c r="A1556" s="147" t="s">
        <v>2146</v>
      </c>
      <c r="B1556" s="140" t="s">
        <v>7266</v>
      </c>
      <c r="C1556" s="147" t="s">
        <v>1201</v>
      </c>
      <c r="D1556" s="140" t="s">
        <v>8477</v>
      </c>
      <c r="E1556" s="147" t="s">
        <v>1271</v>
      </c>
      <c r="F1556" s="140" t="s">
        <v>8593</v>
      </c>
      <c r="G1556" s="147" t="s">
        <v>2920</v>
      </c>
      <c r="H1556" s="140" t="s">
        <v>11055</v>
      </c>
      <c r="I1556" s="147" t="s">
        <v>3192</v>
      </c>
      <c r="J1556" s="147">
        <v>1</v>
      </c>
      <c r="K1556" s="132">
        <f t="shared" si="182"/>
        <v>679425</v>
      </c>
      <c r="L1556" s="132">
        <v>466270</v>
      </c>
      <c r="M1556" s="132">
        <v>213155</v>
      </c>
      <c r="N1556" s="132">
        <v>463564.25</v>
      </c>
      <c r="O1556" s="133">
        <v>0.33333333333333331</v>
      </c>
      <c r="P1556" s="132">
        <v>175755</v>
      </c>
      <c r="Q1556" s="132">
        <f t="shared" si="183"/>
        <v>639319.25</v>
      </c>
      <c r="R1556" s="132">
        <v>463564.25</v>
      </c>
      <c r="S1556" s="132">
        <v>175755</v>
      </c>
      <c r="T1556" s="169">
        <f t="shared" si="184"/>
        <v>1</v>
      </c>
      <c r="U1556" s="169">
        <f t="shared" si="185"/>
        <v>1</v>
      </c>
      <c r="V1556" s="169">
        <f t="shared" si="186"/>
        <v>0.82454082709765197</v>
      </c>
      <c r="W1556" s="169">
        <f t="shared" si="187"/>
        <v>0.94097104168966406</v>
      </c>
      <c r="X1556" s="170">
        <v>1</v>
      </c>
      <c r="Y1556" s="139">
        <v>39294</v>
      </c>
      <c r="Z1556" s="139" t="s">
        <v>4912</v>
      </c>
      <c r="AA1556" s="139">
        <v>39539</v>
      </c>
      <c r="AB1556" s="171">
        <v>39928</v>
      </c>
      <c r="AC1556" s="139" t="s">
        <v>4516</v>
      </c>
      <c r="AD1556" s="147">
        <f t="shared" si="188"/>
        <v>389</v>
      </c>
      <c r="AE1556" s="131">
        <v>288</v>
      </c>
      <c r="AF1556" s="147" t="s">
        <v>246</v>
      </c>
      <c r="AG1556" s="147">
        <v>1</v>
      </c>
      <c r="AH1556" s="147" t="s">
        <v>5021</v>
      </c>
    </row>
    <row r="1557" spans="1:34" x14ac:dyDescent="0.25">
      <c r="A1557" s="147" t="s">
        <v>2146</v>
      </c>
      <c r="B1557" s="140" t="s">
        <v>7266</v>
      </c>
      <c r="C1557" s="147" t="s">
        <v>1201</v>
      </c>
      <c r="D1557" s="140" t="s">
        <v>8477</v>
      </c>
      <c r="E1557" s="147" t="s">
        <v>1271</v>
      </c>
      <c r="F1557" s="140" t="s">
        <v>8593</v>
      </c>
      <c r="G1557" s="147" t="s">
        <v>2921</v>
      </c>
      <c r="H1557" s="140" t="s">
        <v>11056</v>
      </c>
      <c r="I1557" s="147" t="s">
        <v>4929</v>
      </c>
      <c r="J1557" s="147">
        <v>1</v>
      </c>
      <c r="K1557" s="132">
        <f t="shared" si="182"/>
        <v>369801</v>
      </c>
      <c r="L1557" s="132">
        <v>237895</v>
      </c>
      <c r="M1557" s="132">
        <v>131906</v>
      </c>
      <c r="N1557" s="132">
        <v>237895</v>
      </c>
      <c r="O1557" s="133" t="s">
        <v>4860</v>
      </c>
      <c r="P1557" s="132">
        <v>118530</v>
      </c>
      <c r="Q1557" s="132">
        <f t="shared" si="183"/>
        <v>356425</v>
      </c>
      <c r="R1557" s="132">
        <v>237895</v>
      </c>
      <c r="S1557" s="132">
        <v>118530</v>
      </c>
      <c r="T1557" s="169">
        <f t="shared" si="184"/>
        <v>1</v>
      </c>
      <c r="U1557" s="169">
        <f t="shared" si="185"/>
        <v>1</v>
      </c>
      <c r="V1557" s="169">
        <f t="shared" si="186"/>
        <v>0.89859445362606705</v>
      </c>
      <c r="W1557" s="169">
        <f t="shared" si="187"/>
        <v>0.96382919462089067</v>
      </c>
      <c r="X1557" s="170">
        <v>1</v>
      </c>
      <c r="Y1557" s="139">
        <v>38504</v>
      </c>
      <c r="Z1557" s="139">
        <v>38554</v>
      </c>
      <c r="AA1557" s="139">
        <v>38637</v>
      </c>
      <c r="AB1557" s="139">
        <v>38784</v>
      </c>
      <c r="AC1557" s="139">
        <v>38803</v>
      </c>
      <c r="AD1557" s="147">
        <f t="shared" si="188"/>
        <v>147</v>
      </c>
      <c r="AE1557" s="131">
        <v>63</v>
      </c>
      <c r="AF1557" s="147" t="s">
        <v>4858</v>
      </c>
      <c r="AG1557" s="147">
        <v>1</v>
      </c>
      <c r="AH1557" s="147" t="s">
        <v>5021</v>
      </c>
    </row>
    <row r="1558" spans="1:34" x14ac:dyDescent="0.25">
      <c r="A1558" s="147" t="s">
        <v>2146</v>
      </c>
      <c r="B1558" s="140" t="s">
        <v>7266</v>
      </c>
      <c r="C1558" s="147" t="s">
        <v>1201</v>
      </c>
      <c r="D1558" s="140" t="s">
        <v>8477</v>
      </c>
      <c r="E1558" s="147" t="s">
        <v>1271</v>
      </c>
      <c r="F1558" s="140" t="s">
        <v>8593</v>
      </c>
      <c r="G1558" s="147" t="s">
        <v>2921</v>
      </c>
      <c r="H1558" s="140" t="s">
        <v>11056</v>
      </c>
      <c r="I1558" s="147" t="s">
        <v>74</v>
      </c>
      <c r="J1558" s="147">
        <v>1</v>
      </c>
      <c r="K1558" s="132">
        <f t="shared" si="182"/>
        <v>548260</v>
      </c>
      <c r="L1558" s="132">
        <v>315430</v>
      </c>
      <c r="M1558" s="132">
        <v>232830</v>
      </c>
      <c r="N1558" s="132">
        <v>315430</v>
      </c>
      <c r="O1558" s="133">
        <v>0.33333333333333331</v>
      </c>
      <c r="P1558" s="132">
        <v>174453.35</v>
      </c>
      <c r="Q1558" s="132">
        <f t="shared" si="183"/>
        <v>489883.35</v>
      </c>
      <c r="R1558" s="132">
        <v>315430</v>
      </c>
      <c r="S1558" s="132">
        <v>174453.35</v>
      </c>
      <c r="T1558" s="169">
        <f t="shared" si="184"/>
        <v>1</v>
      </c>
      <c r="U1558" s="169">
        <f t="shared" si="185"/>
        <v>1</v>
      </c>
      <c r="V1558" s="169">
        <f t="shared" si="186"/>
        <v>0.74927350427350425</v>
      </c>
      <c r="W1558" s="169">
        <f t="shared" si="187"/>
        <v>0.89352378433589896</v>
      </c>
      <c r="X1558" s="170">
        <v>1</v>
      </c>
      <c r="Y1558" s="139">
        <v>39294</v>
      </c>
      <c r="Z1558" s="139" t="s">
        <v>4912</v>
      </c>
      <c r="AA1558" s="139">
        <v>39539</v>
      </c>
      <c r="AB1558" s="139">
        <v>39722</v>
      </c>
      <c r="AC1558" s="139" t="s">
        <v>4516</v>
      </c>
      <c r="AD1558" s="147">
        <f t="shared" si="188"/>
        <v>183</v>
      </c>
      <c r="AE1558" s="131">
        <v>74</v>
      </c>
      <c r="AG1558" s="147">
        <v>1</v>
      </c>
      <c r="AH1558" s="147" t="s">
        <v>5021</v>
      </c>
    </row>
    <row r="1559" spans="1:34" x14ac:dyDescent="0.25">
      <c r="A1559" s="147" t="s">
        <v>2146</v>
      </c>
      <c r="B1559" s="140" t="s">
        <v>7266</v>
      </c>
      <c r="C1559" s="147" t="s">
        <v>1201</v>
      </c>
      <c r="D1559" s="140" t="s">
        <v>8477</v>
      </c>
      <c r="E1559" s="147" t="s">
        <v>1271</v>
      </c>
      <c r="F1559" s="140" t="s">
        <v>8593</v>
      </c>
      <c r="G1559" s="147" t="s">
        <v>2922</v>
      </c>
      <c r="H1559" s="140" t="s">
        <v>9707</v>
      </c>
      <c r="I1559" s="147" t="s">
        <v>3066</v>
      </c>
      <c r="J1559" s="147">
        <v>1</v>
      </c>
      <c r="K1559" s="132">
        <f t="shared" si="182"/>
        <v>409143.35</v>
      </c>
      <c r="L1559" s="132">
        <v>275292.33</v>
      </c>
      <c r="M1559" s="132">
        <v>133851.01999999999</v>
      </c>
      <c r="N1559" s="132">
        <v>275292.33</v>
      </c>
      <c r="O1559" s="133" t="s">
        <v>4860</v>
      </c>
      <c r="P1559" s="132">
        <v>139543</v>
      </c>
      <c r="Q1559" s="132">
        <f t="shared" si="183"/>
        <v>414835.33</v>
      </c>
      <c r="R1559" s="132">
        <v>275292.33</v>
      </c>
      <c r="S1559" s="132">
        <v>139543</v>
      </c>
      <c r="T1559" s="169">
        <f t="shared" si="184"/>
        <v>1</v>
      </c>
      <c r="U1559" s="169">
        <f t="shared" si="185"/>
        <v>1</v>
      </c>
      <c r="V1559" s="169">
        <f t="shared" si="186"/>
        <v>1.0425247413131407</v>
      </c>
      <c r="W1559" s="169">
        <f t="shared" si="187"/>
        <v>1.0139119455320489</v>
      </c>
      <c r="X1559" s="170">
        <v>1</v>
      </c>
      <c r="Y1559" s="139">
        <v>38504</v>
      </c>
      <c r="Z1559" s="139">
        <v>38554</v>
      </c>
      <c r="AA1559" s="139">
        <v>38638</v>
      </c>
      <c r="AB1559" s="139">
        <v>38773</v>
      </c>
      <c r="AC1559" s="139">
        <v>38813</v>
      </c>
      <c r="AD1559" s="147">
        <f t="shared" si="188"/>
        <v>135</v>
      </c>
      <c r="AE1559" s="131">
        <v>125</v>
      </c>
      <c r="AF1559" s="147" t="s">
        <v>4858</v>
      </c>
      <c r="AG1559" s="147">
        <v>1</v>
      </c>
      <c r="AH1559" s="147" t="s">
        <v>5021</v>
      </c>
    </row>
    <row r="1560" spans="1:34" x14ac:dyDescent="0.25">
      <c r="A1560" s="147" t="s">
        <v>2146</v>
      </c>
      <c r="B1560" s="140" t="s">
        <v>7266</v>
      </c>
      <c r="C1560" s="147" t="s">
        <v>1201</v>
      </c>
      <c r="D1560" s="140" t="s">
        <v>8477</v>
      </c>
      <c r="E1560" s="147" t="s">
        <v>1271</v>
      </c>
      <c r="F1560" s="140" t="s">
        <v>8593</v>
      </c>
      <c r="G1560" s="147" t="s">
        <v>1285</v>
      </c>
      <c r="H1560" s="140" t="s">
        <v>9707</v>
      </c>
      <c r="I1560" s="147" t="s">
        <v>4877</v>
      </c>
      <c r="J1560" s="147">
        <v>1</v>
      </c>
      <c r="K1560" s="132">
        <f t="shared" si="182"/>
        <v>1005790.13</v>
      </c>
      <c r="L1560" s="132">
        <v>764129.76</v>
      </c>
      <c r="M1560" s="132">
        <v>241660.37</v>
      </c>
      <c r="N1560" s="132">
        <v>764129.76</v>
      </c>
      <c r="O1560" s="133" t="s">
        <v>4860</v>
      </c>
      <c r="P1560" s="132">
        <v>369132</v>
      </c>
      <c r="Q1560" s="132">
        <f t="shared" si="183"/>
        <v>1133261.76</v>
      </c>
      <c r="R1560" s="132">
        <v>764129.76</v>
      </c>
      <c r="S1560" s="132">
        <v>369132</v>
      </c>
      <c r="T1560" s="169">
        <f t="shared" si="184"/>
        <v>1</v>
      </c>
      <c r="U1560" s="169">
        <f t="shared" si="185"/>
        <v>1</v>
      </c>
      <c r="V1560" s="169">
        <f t="shared" si="186"/>
        <v>1.5274825574420829</v>
      </c>
      <c r="W1560" s="169">
        <f t="shared" si="187"/>
        <v>1.1267378016525178</v>
      </c>
      <c r="X1560" s="170">
        <v>1</v>
      </c>
      <c r="Y1560" s="139">
        <v>38504</v>
      </c>
      <c r="Z1560" s="139">
        <v>38554</v>
      </c>
      <c r="AA1560" s="139">
        <v>38632</v>
      </c>
      <c r="AB1560" s="139">
        <v>38791</v>
      </c>
      <c r="AC1560" s="139">
        <v>38825</v>
      </c>
      <c r="AD1560" s="147">
        <f t="shared" si="188"/>
        <v>159</v>
      </c>
      <c r="AE1560" s="131">
        <v>185</v>
      </c>
      <c r="AF1560" s="147" t="s">
        <v>4858</v>
      </c>
      <c r="AG1560" s="147">
        <v>1</v>
      </c>
      <c r="AH1560" s="147" t="s">
        <v>5021</v>
      </c>
    </row>
    <row r="1561" spans="1:34" x14ac:dyDescent="0.25">
      <c r="A1561" s="147" t="s">
        <v>2146</v>
      </c>
      <c r="B1561" s="140" t="s">
        <v>7266</v>
      </c>
      <c r="C1561" s="147" t="s">
        <v>1201</v>
      </c>
      <c r="D1561" s="140" t="s">
        <v>8477</v>
      </c>
      <c r="E1561" s="147" t="s">
        <v>1271</v>
      </c>
      <c r="F1561" s="140" t="s">
        <v>8593</v>
      </c>
      <c r="G1561" s="147" t="s">
        <v>1285</v>
      </c>
      <c r="H1561" s="140" t="s">
        <v>9708</v>
      </c>
      <c r="I1561" s="147" t="s">
        <v>74</v>
      </c>
      <c r="J1561" s="147">
        <v>1</v>
      </c>
      <c r="K1561" s="132">
        <f t="shared" si="182"/>
        <v>742260</v>
      </c>
      <c r="L1561" s="132">
        <v>500090</v>
      </c>
      <c r="M1561" s="132">
        <v>242170</v>
      </c>
      <c r="N1561" s="132">
        <v>400072</v>
      </c>
      <c r="O1561" s="133">
        <v>0.33333333333333331</v>
      </c>
      <c r="P1561" s="132">
        <v>190826.56</v>
      </c>
      <c r="Q1561" s="132">
        <f t="shared" si="183"/>
        <v>590898.56000000006</v>
      </c>
      <c r="R1561" s="132">
        <v>400072</v>
      </c>
      <c r="S1561" s="132">
        <v>190826.56</v>
      </c>
      <c r="T1561" s="169">
        <f t="shared" si="184"/>
        <v>1</v>
      </c>
      <c r="U1561" s="169">
        <f t="shared" si="185"/>
        <v>1</v>
      </c>
      <c r="V1561" s="169">
        <f t="shared" si="186"/>
        <v>0.78798596027583923</v>
      </c>
      <c r="W1561" s="169">
        <f t="shared" si="187"/>
        <v>0.79608029531431046</v>
      </c>
      <c r="X1561" s="170">
        <v>1</v>
      </c>
      <c r="Y1561" s="139">
        <v>39294</v>
      </c>
      <c r="Z1561" s="139" t="s">
        <v>4912</v>
      </c>
      <c r="AA1561" s="139">
        <v>39539</v>
      </c>
      <c r="AB1561" s="171">
        <v>39802</v>
      </c>
      <c r="AC1561" s="139" t="s">
        <v>4516</v>
      </c>
      <c r="AD1561" s="147">
        <f t="shared" si="188"/>
        <v>263</v>
      </c>
      <c r="AE1561" s="131">
        <v>190</v>
      </c>
      <c r="AF1561" s="147" t="s">
        <v>2822</v>
      </c>
      <c r="AG1561" s="147">
        <v>1</v>
      </c>
      <c r="AH1561" s="147" t="s">
        <v>5021</v>
      </c>
    </row>
    <row r="1562" spans="1:34" x14ac:dyDescent="0.25">
      <c r="A1562" s="147" t="s">
        <v>2146</v>
      </c>
      <c r="B1562" s="140" t="s">
        <v>7266</v>
      </c>
      <c r="C1562" s="147" t="s">
        <v>1201</v>
      </c>
      <c r="D1562" s="140" t="s">
        <v>8477</v>
      </c>
      <c r="E1562" s="147" t="s">
        <v>1271</v>
      </c>
      <c r="F1562" s="140" t="s">
        <v>8593</v>
      </c>
      <c r="G1562" s="147" t="s">
        <v>3068</v>
      </c>
      <c r="H1562" s="140" t="s">
        <v>9708</v>
      </c>
      <c r="I1562" s="147" t="s">
        <v>4941</v>
      </c>
      <c r="J1562" s="147">
        <v>1</v>
      </c>
      <c r="K1562" s="132">
        <f t="shared" si="182"/>
        <v>879170</v>
      </c>
      <c r="L1562" s="132">
        <v>596713</v>
      </c>
      <c r="M1562" s="132">
        <v>282457</v>
      </c>
      <c r="N1562" s="132">
        <v>596713</v>
      </c>
      <c r="O1562" s="133" t="s">
        <v>4860</v>
      </c>
      <c r="P1562" s="132">
        <v>322557.28000000003</v>
      </c>
      <c r="Q1562" s="132">
        <f t="shared" si="183"/>
        <v>919270.28</v>
      </c>
      <c r="R1562" s="132">
        <v>596713</v>
      </c>
      <c r="S1562" s="132">
        <v>322557.28000000003</v>
      </c>
      <c r="T1562" s="169">
        <f t="shared" si="184"/>
        <v>1</v>
      </c>
      <c r="U1562" s="169">
        <f t="shared" si="185"/>
        <v>1</v>
      </c>
      <c r="V1562" s="169">
        <f t="shared" si="186"/>
        <v>1.1419695033226298</v>
      </c>
      <c r="W1562" s="169">
        <f t="shared" si="187"/>
        <v>1.0456115199563225</v>
      </c>
      <c r="X1562" s="170">
        <v>1</v>
      </c>
      <c r="Y1562" s="139">
        <v>38924</v>
      </c>
      <c r="Z1562" s="139" t="s">
        <v>4912</v>
      </c>
      <c r="AA1562" s="139">
        <v>39006</v>
      </c>
      <c r="AB1562" s="139">
        <v>39196</v>
      </c>
      <c r="AC1562" s="139">
        <v>39196</v>
      </c>
      <c r="AD1562" s="147">
        <f t="shared" si="188"/>
        <v>190</v>
      </c>
      <c r="AE1562" s="131">
        <v>306</v>
      </c>
      <c r="AF1562" s="147" t="s">
        <v>4858</v>
      </c>
      <c r="AG1562" s="147">
        <v>1</v>
      </c>
      <c r="AH1562" s="147" t="s">
        <v>5021</v>
      </c>
    </row>
    <row r="1563" spans="1:34" x14ac:dyDescent="0.25">
      <c r="A1563" s="147" t="s">
        <v>2146</v>
      </c>
      <c r="B1563" s="140" t="s">
        <v>7266</v>
      </c>
      <c r="C1563" s="147" t="s">
        <v>1201</v>
      </c>
      <c r="D1563" s="140" t="s">
        <v>8477</v>
      </c>
      <c r="E1563" s="147" t="s">
        <v>1271</v>
      </c>
      <c r="F1563" s="140" t="s">
        <v>8593</v>
      </c>
      <c r="G1563" s="147" t="s">
        <v>2923</v>
      </c>
      <c r="H1563" s="140" t="s">
        <v>11057</v>
      </c>
      <c r="I1563" s="147" t="s">
        <v>4921</v>
      </c>
      <c r="J1563" s="147">
        <v>1</v>
      </c>
      <c r="K1563" s="132">
        <f t="shared" ref="K1563:K1626" si="189">L1563+M1563</f>
        <v>797458</v>
      </c>
      <c r="L1563" s="132">
        <v>545313</v>
      </c>
      <c r="M1563" s="132">
        <v>252145</v>
      </c>
      <c r="N1563" s="132">
        <v>545313</v>
      </c>
      <c r="O1563" s="133" t="s">
        <v>4860</v>
      </c>
      <c r="P1563" s="132">
        <v>252145</v>
      </c>
      <c r="Q1563" s="132">
        <f t="shared" ref="Q1563:Q1626" si="190">R1563+S1563</f>
        <v>797458</v>
      </c>
      <c r="R1563" s="132">
        <v>545313</v>
      </c>
      <c r="S1563" s="132">
        <v>252145</v>
      </c>
      <c r="T1563" s="169">
        <f t="shared" si="184"/>
        <v>1</v>
      </c>
      <c r="U1563" s="169">
        <f t="shared" si="185"/>
        <v>1</v>
      </c>
      <c r="V1563" s="169">
        <f t="shared" si="186"/>
        <v>1</v>
      </c>
      <c r="W1563" s="169">
        <f t="shared" si="187"/>
        <v>1</v>
      </c>
      <c r="X1563" s="170">
        <v>1</v>
      </c>
      <c r="Y1563" s="139">
        <v>38504</v>
      </c>
      <c r="Z1563" s="139">
        <v>38554</v>
      </c>
      <c r="AA1563" s="139">
        <v>38644</v>
      </c>
      <c r="AB1563" s="139">
        <v>38801</v>
      </c>
      <c r="AC1563" s="139">
        <v>38916</v>
      </c>
      <c r="AD1563" s="147">
        <f t="shared" si="188"/>
        <v>157</v>
      </c>
      <c r="AE1563" s="131">
        <v>60</v>
      </c>
      <c r="AF1563" s="147" t="s">
        <v>4858</v>
      </c>
      <c r="AG1563" s="147">
        <v>1</v>
      </c>
      <c r="AH1563" s="147" t="s">
        <v>5021</v>
      </c>
    </row>
    <row r="1564" spans="1:34" x14ac:dyDescent="0.25">
      <c r="A1564" s="147" t="s">
        <v>2146</v>
      </c>
      <c r="B1564" s="140" t="s">
        <v>7266</v>
      </c>
      <c r="C1564" s="147" t="s">
        <v>1201</v>
      </c>
      <c r="D1564" s="140" t="s">
        <v>8477</v>
      </c>
      <c r="E1564" s="147" t="s">
        <v>1271</v>
      </c>
      <c r="F1564" s="140" t="s">
        <v>8593</v>
      </c>
      <c r="G1564" s="147" t="s">
        <v>2924</v>
      </c>
      <c r="H1564" s="140" t="s">
        <v>11058</v>
      </c>
      <c r="I1564" s="147" t="s">
        <v>4877</v>
      </c>
      <c r="J1564" s="147">
        <v>1</v>
      </c>
      <c r="K1564" s="132">
        <f t="shared" si="189"/>
        <v>816052.06</v>
      </c>
      <c r="L1564" s="132">
        <v>504746.1</v>
      </c>
      <c r="M1564" s="132">
        <v>311305.96000000002</v>
      </c>
      <c r="N1564" s="132">
        <v>504746.1</v>
      </c>
      <c r="O1564" s="133" t="s">
        <v>4860</v>
      </c>
      <c r="P1564" s="132">
        <v>255807</v>
      </c>
      <c r="Q1564" s="132">
        <f t="shared" si="190"/>
        <v>760553.1</v>
      </c>
      <c r="R1564" s="132">
        <v>504746.1</v>
      </c>
      <c r="S1564" s="132">
        <v>255807</v>
      </c>
      <c r="T1564" s="169">
        <f t="shared" si="184"/>
        <v>1</v>
      </c>
      <c r="U1564" s="169">
        <f t="shared" si="185"/>
        <v>1</v>
      </c>
      <c r="V1564" s="169">
        <f t="shared" si="186"/>
        <v>0.82172214113729136</v>
      </c>
      <c r="W1564" s="169">
        <f t="shared" si="187"/>
        <v>0.93199090754087421</v>
      </c>
      <c r="X1564" s="170">
        <v>1</v>
      </c>
      <c r="Y1564" s="139">
        <v>38504</v>
      </c>
      <c r="Z1564" s="139">
        <v>38554</v>
      </c>
      <c r="AA1564" s="139">
        <v>38642</v>
      </c>
      <c r="AB1564" s="139">
        <v>38758</v>
      </c>
      <c r="AC1564" s="139">
        <v>38808</v>
      </c>
      <c r="AD1564" s="147">
        <f t="shared" si="188"/>
        <v>116</v>
      </c>
      <c r="AE1564" s="131">
        <v>194</v>
      </c>
      <c r="AF1564" s="147" t="s">
        <v>4858</v>
      </c>
      <c r="AG1564" s="147">
        <v>1</v>
      </c>
      <c r="AH1564" s="147" t="s">
        <v>5021</v>
      </c>
    </row>
    <row r="1565" spans="1:34" x14ac:dyDescent="0.25">
      <c r="A1565" s="147" t="s">
        <v>2146</v>
      </c>
      <c r="B1565" s="140" t="s">
        <v>7266</v>
      </c>
      <c r="C1565" s="147" t="s">
        <v>1201</v>
      </c>
      <c r="D1565" s="140" t="s">
        <v>8477</v>
      </c>
      <c r="E1565" s="147" t="s">
        <v>1271</v>
      </c>
      <c r="F1565" s="140" t="s">
        <v>8593</v>
      </c>
      <c r="G1565" s="147" t="s">
        <v>2924</v>
      </c>
      <c r="H1565" s="140" t="s">
        <v>11058</v>
      </c>
      <c r="I1565" s="147" t="s">
        <v>4953</v>
      </c>
      <c r="J1565" s="147">
        <v>1</v>
      </c>
      <c r="K1565" s="132">
        <f t="shared" si="189"/>
        <v>1026730</v>
      </c>
      <c r="L1565" s="132">
        <v>701380</v>
      </c>
      <c r="M1565" s="132">
        <v>325350</v>
      </c>
      <c r="N1565" s="132">
        <v>685994.1</v>
      </c>
      <c r="O1565" s="133">
        <v>0.33333333333333331</v>
      </c>
      <c r="P1565" s="132">
        <v>308923.09999999998</v>
      </c>
      <c r="Q1565" s="132">
        <f t="shared" si="190"/>
        <v>994917.2</v>
      </c>
      <c r="R1565" s="132">
        <v>685994.1</v>
      </c>
      <c r="S1565" s="132">
        <v>308923.09999999998</v>
      </c>
      <c r="T1565" s="169">
        <f t="shared" si="184"/>
        <v>1</v>
      </c>
      <c r="U1565" s="169">
        <f t="shared" si="185"/>
        <v>1</v>
      </c>
      <c r="V1565" s="169">
        <f t="shared" si="186"/>
        <v>0.94951006608268007</v>
      </c>
      <c r="W1565" s="169">
        <f t="shared" si="187"/>
        <v>0.96901541788006584</v>
      </c>
      <c r="X1565" s="170">
        <v>1</v>
      </c>
      <c r="Y1565" s="139">
        <v>39294</v>
      </c>
      <c r="Z1565" s="139" t="s">
        <v>4912</v>
      </c>
      <c r="AA1565" s="139">
        <v>39539</v>
      </c>
      <c r="AB1565" s="171">
        <v>39802</v>
      </c>
      <c r="AC1565" s="139" t="s">
        <v>4516</v>
      </c>
      <c r="AD1565" s="147">
        <f t="shared" si="188"/>
        <v>263</v>
      </c>
      <c r="AE1565" s="131">
        <v>103</v>
      </c>
      <c r="AF1565" s="147" t="s">
        <v>246</v>
      </c>
      <c r="AG1565" s="147">
        <v>1</v>
      </c>
      <c r="AH1565" s="147" t="s">
        <v>5021</v>
      </c>
    </row>
    <row r="1566" spans="1:34" x14ac:dyDescent="0.25">
      <c r="A1566" s="147" t="s">
        <v>2146</v>
      </c>
      <c r="B1566" s="140" t="s">
        <v>7266</v>
      </c>
      <c r="C1566" s="147" t="s">
        <v>1201</v>
      </c>
      <c r="D1566" s="140" t="s">
        <v>8477</v>
      </c>
      <c r="E1566" s="147" t="s">
        <v>1271</v>
      </c>
      <c r="F1566" s="140" t="s">
        <v>8593</v>
      </c>
      <c r="G1566" s="147" t="s">
        <v>1923</v>
      </c>
      <c r="H1566" s="140" t="s">
        <v>11059</v>
      </c>
      <c r="I1566" s="147" t="s">
        <v>4877</v>
      </c>
      <c r="J1566" s="147">
        <v>1</v>
      </c>
      <c r="K1566" s="132">
        <f t="shared" si="189"/>
        <v>818988.22</v>
      </c>
      <c r="L1566" s="132">
        <v>536835.42000000004</v>
      </c>
      <c r="M1566" s="132">
        <v>282152.8</v>
      </c>
      <c r="N1566" s="132">
        <v>536835.42000000004</v>
      </c>
      <c r="O1566" s="133" t="s">
        <v>4860</v>
      </c>
      <c r="P1566" s="132">
        <v>261046</v>
      </c>
      <c r="Q1566" s="132">
        <f t="shared" si="190"/>
        <v>797881.42</v>
      </c>
      <c r="R1566" s="132">
        <v>536835.42000000004</v>
      </c>
      <c r="S1566" s="132">
        <v>261046</v>
      </c>
      <c r="T1566" s="169">
        <f t="shared" si="184"/>
        <v>1</v>
      </c>
      <c r="U1566" s="169">
        <f t="shared" si="185"/>
        <v>1</v>
      </c>
      <c r="V1566" s="169">
        <f t="shared" si="186"/>
        <v>0.92519372481860895</v>
      </c>
      <c r="W1566" s="169">
        <f t="shared" si="187"/>
        <v>0.97422820074261884</v>
      </c>
      <c r="X1566" s="170">
        <v>1</v>
      </c>
      <c r="Y1566" s="139">
        <v>38504</v>
      </c>
      <c r="Z1566" s="139">
        <v>38554</v>
      </c>
      <c r="AA1566" s="139">
        <v>38635</v>
      </c>
      <c r="AB1566" s="139">
        <v>38795</v>
      </c>
      <c r="AC1566" s="139">
        <v>38812</v>
      </c>
      <c r="AD1566" s="147">
        <f t="shared" si="188"/>
        <v>160</v>
      </c>
      <c r="AE1566" s="131">
        <v>94</v>
      </c>
      <c r="AF1566" s="147" t="s">
        <v>4858</v>
      </c>
      <c r="AG1566" s="147">
        <v>1</v>
      </c>
      <c r="AH1566" s="147" t="s">
        <v>5021</v>
      </c>
    </row>
    <row r="1567" spans="1:34" x14ac:dyDescent="0.25">
      <c r="A1567" s="147" t="s">
        <v>2146</v>
      </c>
      <c r="B1567" s="140" t="s">
        <v>7266</v>
      </c>
      <c r="C1567" s="147" t="s">
        <v>1201</v>
      </c>
      <c r="D1567" s="140" t="s">
        <v>8477</v>
      </c>
      <c r="E1567" s="147" t="s">
        <v>1271</v>
      </c>
      <c r="F1567" s="140" t="s">
        <v>8593</v>
      </c>
      <c r="G1567" s="147" t="s">
        <v>1923</v>
      </c>
      <c r="H1567" s="140" t="s">
        <v>11059</v>
      </c>
      <c r="I1567" s="147" t="s">
        <v>49</v>
      </c>
      <c r="J1567" s="147">
        <v>1</v>
      </c>
      <c r="K1567" s="132">
        <f t="shared" si="189"/>
        <v>624637</v>
      </c>
      <c r="L1567" s="132">
        <v>368570</v>
      </c>
      <c r="M1567" s="132">
        <v>256067</v>
      </c>
      <c r="N1567" s="132">
        <v>362570</v>
      </c>
      <c r="O1567" s="133">
        <v>0.33333333333333331</v>
      </c>
      <c r="P1567" s="132">
        <v>185202.5</v>
      </c>
      <c r="Q1567" s="132">
        <f t="shared" si="190"/>
        <v>547772.5</v>
      </c>
      <c r="R1567" s="132">
        <v>362570</v>
      </c>
      <c r="S1567" s="132">
        <v>185202.5</v>
      </c>
      <c r="T1567" s="169">
        <f t="shared" si="184"/>
        <v>1</v>
      </c>
      <c r="U1567" s="169">
        <f t="shared" si="185"/>
        <v>1</v>
      </c>
      <c r="V1567" s="169">
        <f t="shared" si="186"/>
        <v>0.7232579754517372</v>
      </c>
      <c r="W1567" s="169">
        <f t="shared" si="187"/>
        <v>0.87694532984757545</v>
      </c>
      <c r="X1567" s="170">
        <v>1</v>
      </c>
      <c r="Y1567" s="139">
        <v>39294</v>
      </c>
      <c r="Z1567" s="139" t="s">
        <v>4912</v>
      </c>
      <c r="AA1567" s="139">
        <v>39539</v>
      </c>
      <c r="AB1567" s="139">
        <v>39722</v>
      </c>
      <c r="AC1567" s="139" t="s">
        <v>4516</v>
      </c>
      <c r="AD1567" s="147">
        <f t="shared" si="188"/>
        <v>183</v>
      </c>
      <c r="AE1567" s="131">
        <v>110</v>
      </c>
      <c r="AG1567" s="147">
        <v>1</v>
      </c>
      <c r="AH1567" s="147" t="s">
        <v>5021</v>
      </c>
    </row>
    <row r="1568" spans="1:34" x14ac:dyDescent="0.25">
      <c r="A1568" s="147" t="s">
        <v>2146</v>
      </c>
      <c r="B1568" s="140" t="s">
        <v>7266</v>
      </c>
      <c r="C1568" s="147" t="s">
        <v>1201</v>
      </c>
      <c r="D1568" s="140" t="s">
        <v>8477</v>
      </c>
      <c r="E1568" s="147" t="s">
        <v>1271</v>
      </c>
      <c r="F1568" s="140" t="s">
        <v>8593</v>
      </c>
      <c r="G1568" s="147" t="s">
        <v>1272</v>
      </c>
      <c r="H1568" s="140" t="s">
        <v>9709</v>
      </c>
      <c r="I1568" s="147" t="s">
        <v>42</v>
      </c>
      <c r="J1568" s="147">
        <v>1</v>
      </c>
      <c r="K1568" s="132">
        <f t="shared" si="189"/>
        <v>684540</v>
      </c>
      <c r="L1568" s="132">
        <v>468720</v>
      </c>
      <c r="M1568" s="132">
        <v>215820</v>
      </c>
      <c r="N1568" s="132">
        <v>468720</v>
      </c>
      <c r="O1568" s="133">
        <v>0.33333333333333331</v>
      </c>
      <c r="P1568" s="132">
        <v>181488</v>
      </c>
      <c r="Q1568" s="132">
        <f t="shared" si="190"/>
        <v>650208</v>
      </c>
      <c r="R1568" s="132">
        <v>468720</v>
      </c>
      <c r="S1568" s="132">
        <v>181488</v>
      </c>
      <c r="T1568" s="169">
        <f t="shared" si="184"/>
        <v>1</v>
      </c>
      <c r="U1568" s="169">
        <f t="shared" si="185"/>
        <v>1</v>
      </c>
      <c r="V1568" s="169">
        <f t="shared" si="186"/>
        <v>0.84092299138170701</v>
      </c>
      <c r="W1568" s="169">
        <f t="shared" si="187"/>
        <v>0.94984661232360412</v>
      </c>
      <c r="X1568" s="170">
        <v>1</v>
      </c>
      <c r="Y1568" s="139">
        <v>39294</v>
      </c>
      <c r="Z1568" s="139" t="s">
        <v>4912</v>
      </c>
      <c r="AA1568" s="139">
        <v>39539</v>
      </c>
      <c r="AB1568" s="171">
        <v>39928</v>
      </c>
      <c r="AC1568" s="139" t="s">
        <v>4516</v>
      </c>
      <c r="AD1568" s="147">
        <f t="shared" si="188"/>
        <v>389</v>
      </c>
      <c r="AE1568" s="131">
        <v>137</v>
      </c>
      <c r="AF1568" s="147" t="s">
        <v>246</v>
      </c>
      <c r="AG1568" s="147">
        <v>1</v>
      </c>
      <c r="AH1568" s="147" t="s">
        <v>5021</v>
      </c>
    </row>
    <row r="1569" spans="1:34" x14ac:dyDescent="0.25">
      <c r="A1569" s="147" t="s">
        <v>2146</v>
      </c>
      <c r="B1569" s="140" t="s">
        <v>7266</v>
      </c>
      <c r="C1569" s="147" t="s">
        <v>1201</v>
      </c>
      <c r="D1569" s="140" t="s">
        <v>8477</v>
      </c>
      <c r="E1569" s="147" t="s">
        <v>1271</v>
      </c>
      <c r="F1569" s="140" t="s">
        <v>8593</v>
      </c>
      <c r="G1569" s="147" t="s">
        <v>2925</v>
      </c>
      <c r="H1569" s="140" t="s">
        <v>11060</v>
      </c>
      <c r="I1569" s="147" t="s">
        <v>4877</v>
      </c>
      <c r="J1569" s="147">
        <v>1</v>
      </c>
      <c r="K1569" s="132">
        <f t="shared" si="189"/>
        <v>775627.3</v>
      </c>
      <c r="L1569" s="132">
        <v>516557.3</v>
      </c>
      <c r="M1569" s="132">
        <v>259070</v>
      </c>
      <c r="N1569" s="132">
        <v>516557.3</v>
      </c>
      <c r="O1569" s="133" t="s">
        <v>4860</v>
      </c>
      <c r="P1569" s="132">
        <v>255360</v>
      </c>
      <c r="Q1569" s="132">
        <f t="shared" si="190"/>
        <v>771917.3</v>
      </c>
      <c r="R1569" s="132">
        <v>516557.3</v>
      </c>
      <c r="S1569" s="132">
        <v>255360</v>
      </c>
      <c r="T1569" s="169">
        <f t="shared" si="184"/>
        <v>1</v>
      </c>
      <c r="U1569" s="169">
        <f t="shared" si="185"/>
        <v>1</v>
      </c>
      <c r="V1569" s="169">
        <f t="shared" si="186"/>
        <v>0.98567954606863006</v>
      </c>
      <c r="W1569" s="169">
        <f t="shared" si="187"/>
        <v>0.99521677486081261</v>
      </c>
      <c r="X1569" s="170">
        <v>1</v>
      </c>
      <c r="Y1569" s="139">
        <v>38504</v>
      </c>
      <c r="Z1569" s="139">
        <v>38554</v>
      </c>
      <c r="AA1569" s="139">
        <v>38636</v>
      </c>
      <c r="AB1569" s="139">
        <v>38880</v>
      </c>
      <c r="AC1569" s="139">
        <v>38925</v>
      </c>
      <c r="AD1569" s="147">
        <f t="shared" si="188"/>
        <v>244</v>
      </c>
      <c r="AE1569" s="131">
        <v>60</v>
      </c>
      <c r="AF1569" s="147" t="s">
        <v>4858</v>
      </c>
      <c r="AG1569" s="147">
        <v>1</v>
      </c>
      <c r="AH1569" s="147" t="s">
        <v>5021</v>
      </c>
    </row>
    <row r="1570" spans="1:34" x14ac:dyDescent="0.25">
      <c r="A1570" s="147" t="s">
        <v>2146</v>
      </c>
      <c r="B1570" s="140" t="s">
        <v>7266</v>
      </c>
      <c r="C1570" s="147" t="s">
        <v>1201</v>
      </c>
      <c r="D1570" s="140" t="s">
        <v>8477</v>
      </c>
      <c r="E1570" s="147" t="s">
        <v>1271</v>
      </c>
      <c r="F1570" s="140" t="s">
        <v>8593</v>
      </c>
      <c r="G1570" s="147" t="s">
        <v>2925</v>
      </c>
      <c r="H1570" s="140" t="s">
        <v>11060</v>
      </c>
      <c r="I1570" s="147" t="s">
        <v>42</v>
      </c>
      <c r="J1570" s="147">
        <v>1</v>
      </c>
      <c r="K1570" s="132">
        <f t="shared" si="189"/>
        <v>777355.60000000009</v>
      </c>
      <c r="L1570" s="132">
        <v>545548.9</v>
      </c>
      <c r="M1570" s="132">
        <v>231806.7</v>
      </c>
      <c r="N1570" s="132">
        <v>545548.9</v>
      </c>
      <c r="O1570" s="133" t="s">
        <v>4516</v>
      </c>
      <c r="P1570" s="132">
        <v>172871.1</v>
      </c>
      <c r="Q1570" s="132">
        <f t="shared" si="190"/>
        <v>718420</v>
      </c>
      <c r="R1570" s="132">
        <v>545548.9</v>
      </c>
      <c r="S1570" s="132">
        <v>172871.1</v>
      </c>
      <c r="T1570" s="169">
        <f t="shared" si="184"/>
        <v>1</v>
      </c>
      <c r="U1570" s="169">
        <f t="shared" si="185"/>
        <v>1</v>
      </c>
      <c r="V1570" s="169">
        <f t="shared" si="186"/>
        <v>0.74575540741488489</v>
      </c>
      <c r="W1570" s="169">
        <f t="shared" si="187"/>
        <v>0.92418450449189526</v>
      </c>
      <c r="X1570" s="170">
        <v>1</v>
      </c>
      <c r="Y1570" s="139">
        <v>38961</v>
      </c>
      <c r="Z1570" s="139" t="s">
        <v>4912</v>
      </c>
      <c r="AA1570" s="139">
        <v>39169</v>
      </c>
      <c r="AB1570" s="139">
        <v>39414</v>
      </c>
      <c r="AC1570" s="139" t="s">
        <v>4516</v>
      </c>
      <c r="AD1570" s="147">
        <f t="shared" si="188"/>
        <v>245</v>
      </c>
      <c r="AE1570" s="131">
        <v>60</v>
      </c>
      <c r="AF1570" s="147" t="s">
        <v>40</v>
      </c>
      <c r="AG1570" s="147">
        <v>1</v>
      </c>
      <c r="AH1570" s="147" t="s">
        <v>5021</v>
      </c>
    </row>
    <row r="1571" spans="1:34" x14ac:dyDescent="0.25">
      <c r="A1571" s="147" t="s">
        <v>2146</v>
      </c>
      <c r="B1571" s="140" t="s">
        <v>7266</v>
      </c>
      <c r="C1571" s="147" t="s">
        <v>1201</v>
      </c>
      <c r="D1571" s="140" t="s">
        <v>8477</v>
      </c>
      <c r="E1571" s="147" t="s">
        <v>1271</v>
      </c>
      <c r="F1571" s="140" t="s">
        <v>8593</v>
      </c>
      <c r="G1571" s="147" t="s">
        <v>3189</v>
      </c>
      <c r="H1571" s="140" t="s">
        <v>11061</v>
      </c>
      <c r="I1571" s="147" t="s">
        <v>4929</v>
      </c>
      <c r="J1571" s="147">
        <v>1</v>
      </c>
      <c r="K1571" s="132">
        <f t="shared" si="189"/>
        <v>1499500</v>
      </c>
      <c r="L1571" s="132">
        <v>1018480</v>
      </c>
      <c r="M1571" s="132">
        <v>481020</v>
      </c>
      <c r="N1571" s="132">
        <v>1018480</v>
      </c>
      <c r="O1571" s="133">
        <v>0.33333333333333331</v>
      </c>
      <c r="P1571" s="132">
        <v>368424</v>
      </c>
      <c r="Q1571" s="132">
        <f t="shared" si="190"/>
        <v>1386904</v>
      </c>
      <c r="R1571" s="132">
        <v>1018480</v>
      </c>
      <c r="S1571" s="132">
        <v>368424</v>
      </c>
      <c r="T1571" s="169">
        <f t="shared" si="184"/>
        <v>1</v>
      </c>
      <c r="U1571" s="169">
        <f t="shared" si="185"/>
        <v>1</v>
      </c>
      <c r="V1571" s="169">
        <f t="shared" si="186"/>
        <v>0.76592241486840462</v>
      </c>
      <c r="W1571" s="169">
        <f t="shared" si="187"/>
        <v>0.92491097032344116</v>
      </c>
      <c r="X1571" s="170">
        <v>1</v>
      </c>
      <c r="Y1571" s="139">
        <v>39294</v>
      </c>
      <c r="Z1571" s="139" t="s">
        <v>4912</v>
      </c>
      <c r="AA1571" s="139">
        <v>39539</v>
      </c>
      <c r="AB1571" s="139">
        <v>40167</v>
      </c>
      <c r="AC1571" s="139" t="s">
        <v>4516</v>
      </c>
      <c r="AD1571" s="147">
        <f t="shared" si="188"/>
        <v>628</v>
      </c>
      <c r="AE1571" s="131">
        <v>225</v>
      </c>
      <c r="AG1571" s="147">
        <v>1</v>
      </c>
      <c r="AH1571" s="147" t="s">
        <v>5021</v>
      </c>
    </row>
    <row r="1572" spans="1:34" x14ac:dyDescent="0.25">
      <c r="A1572" s="147" t="s">
        <v>2146</v>
      </c>
      <c r="B1572" s="140" t="s">
        <v>7266</v>
      </c>
      <c r="C1572" s="147" t="s">
        <v>1201</v>
      </c>
      <c r="D1572" s="140" t="s">
        <v>8477</v>
      </c>
      <c r="E1572" s="147" t="s">
        <v>1271</v>
      </c>
      <c r="F1572" s="140" t="s">
        <v>8593</v>
      </c>
      <c r="G1572" s="147" t="s">
        <v>3069</v>
      </c>
      <c r="H1572" s="140" t="s">
        <v>11062</v>
      </c>
      <c r="I1572" s="147" t="s">
        <v>516</v>
      </c>
      <c r="J1572" s="147">
        <v>1</v>
      </c>
      <c r="K1572" s="132">
        <f t="shared" si="189"/>
        <v>817847</v>
      </c>
      <c r="L1572" s="132">
        <v>563035</v>
      </c>
      <c r="M1572" s="132">
        <v>254812</v>
      </c>
      <c r="N1572" s="132">
        <v>563035</v>
      </c>
      <c r="O1572" s="133" t="s">
        <v>4516</v>
      </c>
      <c r="P1572" s="132">
        <v>237510.72</v>
      </c>
      <c r="Q1572" s="132">
        <f t="shared" si="190"/>
        <v>800545.72</v>
      </c>
      <c r="R1572" s="132">
        <v>563035</v>
      </c>
      <c r="S1572" s="132">
        <v>237510.72</v>
      </c>
      <c r="T1572" s="169">
        <f t="shared" si="184"/>
        <v>1</v>
      </c>
      <c r="U1572" s="169">
        <f t="shared" si="185"/>
        <v>1</v>
      </c>
      <c r="V1572" s="169">
        <f t="shared" si="186"/>
        <v>0.93210178484529771</v>
      </c>
      <c r="W1572" s="169">
        <f t="shared" si="187"/>
        <v>0.97884533415174224</v>
      </c>
      <c r="X1572" s="170">
        <v>1</v>
      </c>
      <c r="Y1572" s="139">
        <v>38924</v>
      </c>
      <c r="Z1572" s="139" t="s">
        <v>4912</v>
      </c>
      <c r="AA1572" s="139">
        <v>39028</v>
      </c>
      <c r="AB1572" s="139">
        <v>39168</v>
      </c>
      <c r="AC1572" s="139" t="s">
        <v>4516</v>
      </c>
      <c r="AD1572" s="147">
        <f t="shared" si="188"/>
        <v>140</v>
      </c>
      <c r="AE1572" s="131">
        <v>245</v>
      </c>
      <c r="AF1572" s="147" t="s">
        <v>40</v>
      </c>
      <c r="AG1572" s="147">
        <v>1</v>
      </c>
      <c r="AH1572" s="147" t="s">
        <v>5021</v>
      </c>
    </row>
    <row r="1573" spans="1:34" x14ac:dyDescent="0.25">
      <c r="A1573" s="147" t="s">
        <v>2146</v>
      </c>
      <c r="B1573" s="140" t="s">
        <v>7266</v>
      </c>
      <c r="C1573" s="147" t="s">
        <v>1201</v>
      </c>
      <c r="D1573" s="140" t="s">
        <v>8477</v>
      </c>
      <c r="E1573" s="147" t="s">
        <v>1271</v>
      </c>
      <c r="F1573" s="140" t="s">
        <v>8593</v>
      </c>
      <c r="G1573" s="147" t="s">
        <v>3069</v>
      </c>
      <c r="H1573" s="140" t="s">
        <v>11062</v>
      </c>
      <c r="I1573" s="147" t="s">
        <v>4952</v>
      </c>
      <c r="J1573" s="147">
        <v>1</v>
      </c>
      <c r="K1573" s="132">
        <f t="shared" si="189"/>
        <v>1490337</v>
      </c>
      <c r="L1573" s="132">
        <v>1050200</v>
      </c>
      <c r="M1573" s="132">
        <v>440137</v>
      </c>
      <c r="N1573" s="132">
        <v>1044664.84</v>
      </c>
      <c r="O1573" s="133">
        <v>0.33333333333333331</v>
      </c>
      <c r="P1573" s="132">
        <v>359591.56</v>
      </c>
      <c r="Q1573" s="132">
        <f t="shared" si="190"/>
        <v>1404256.4</v>
      </c>
      <c r="R1573" s="132">
        <v>1044664.84</v>
      </c>
      <c r="S1573" s="132">
        <v>359591.56</v>
      </c>
      <c r="T1573" s="169">
        <f t="shared" si="184"/>
        <v>1</v>
      </c>
      <c r="U1573" s="169">
        <f t="shared" si="185"/>
        <v>1</v>
      </c>
      <c r="V1573" s="169">
        <f t="shared" si="186"/>
        <v>0.8169991616246759</v>
      </c>
      <c r="W1573" s="169">
        <f t="shared" si="187"/>
        <v>0.94224084888183002</v>
      </c>
      <c r="X1573" s="170">
        <v>1</v>
      </c>
      <c r="Y1573" s="139">
        <v>39294</v>
      </c>
      <c r="Z1573" s="139" t="s">
        <v>4912</v>
      </c>
      <c r="AA1573" s="139">
        <v>39539</v>
      </c>
      <c r="AB1573" s="139">
        <v>39958</v>
      </c>
      <c r="AC1573" s="139" t="s">
        <v>4516</v>
      </c>
      <c r="AD1573" s="147">
        <f t="shared" si="188"/>
        <v>419</v>
      </c>
      <c r="AE1573" s="131">
        <v>232</v>
      </c>
      <c r="AF1573" s="147" t="s">
        <v>2822</v>
      </c>
      <c r="AG1573" s="147">
        <v>1</v>
      </c>
      <c r="AH1573" s="147" t="s">
        <v>5021</v>
      </c>
    </row>
    <row r="1574" spans="1:34" x14ac:dyDescent="0.25">
      <c r="A1574" s="147" t="s">
        <v>2146</v>
      </c>
      <c r="B1574" s="140" t="s">
        <v>7266</v>
      </c>
      <c r="C1574" s="147" t="s">
        <v>1201</v>
      </c>
      <c r="D1574" s="140" t="s">
        <v>8477</v>
      </c>
      <c r="E1574" s="147" t="s">
        <v>1271</v>
      </c>
      <c r="F1574" s="140" t="s">
        <v>8593</v>
      </c>
      <c r="G1574" s="147" t="s">
        <v>3070</v>
      </c>
      <c r="H1574" s="140" t="s">
        <v>11063</v>
      </c>
      <c r="I1574" s="147" t="s">
        <v>4941</v>
      </c>
      <c r="J1574" s="147">
        <v>1</v>
      </c>
      <c r="K1574" s="132">
        <f t="shared" si="189"/>
        <v>873403</v>
      </c>
      <c r="L1574" s="132">
        <v>605046</v>
      </c>
      <c r="M1574" s="132">
        <v>268357</v>
      </c>
      <c r="N1574" s="132">
        <v>605046</v>
      </c>
      <c r="O1574" s="133" t="s">
        <v>4860</v>
      </c>
      <c r="P1574" s="132">
        <v>301202.92</v>
      </c>
      <c r="Q1574" s="132">
        <f t="shared" si="190"/>
        <v>906248.91999999993</v>
      </c>
      <c r="R1574" s="132">
        <v>605046</v>
      </c>
      <c r="S1574" s="132">
        <v>301202.92</v>
      </c>
      <c r="T1574" s="169">
        <f t="shared" si="184"/>
        <v>1</v>
      </c>
      <c r="U1574" s="169">
        <f t="shared" si="185"/>
        <v>1</v>
      </c>
      <c r="V1574" s="169">
        <f t="shared" si="186"/>
        <v>1.1223963600725899</v>
      </c>
      <c r="W1574" s="169">
        <f t="shared" si="187"/>
        <v>1.0376068321267502</v>
      </c>
      <c r="X1574" s="170">
        <v>1</v>
      </c>
      <c r="Y1574" s="139">
        <v>38924</v>
      </c>
      <c r="Z1574" s="139" t="s">
        <v>4912</v>
      </c>
      <c r="AA1574" s="139">
        <v>38979</v>
      </c>
      <c r="AB1574" s="139">
        <v>39191</v>
      </c>
      <c r="AC1574" s="139">
        <v>39206</v>
      </c>
      <c r="AD1574" s="147">
        <f t="shared" si="188"/>
        <v>212</v>
      </c>
      <c r="AE1574" s="131">
        <v>107</v>
      </c>
      <c r="AF1574" s="147" t="s">
        <v>4858</v>
      </c>
      <c r="AG1574" s="147">
        <v>1</v>
      </c>
      <c r="AH1574" s="147" t="s">
        <v>5021</v>
      </c>
    </row>
    <row r="1575" spans="1:34" x14ac:dyDescent="0.25">
      <c r="A1575" s="147" t="s">
        <v>2146</v>
      </c>
      <c r="B1575" s="140" t="s">
        <v>7266</v>
      </c>
      <c r="C1575" s="147" t="s">
        <v>1201</v>
      </c>
      <c r="D1575" s="140" t="s">
        <v>8477</v>
      </c>
      <c r="E1575" s="147" t="s">
        <v>1271</v>
      </c>
      <c r="F1575" s="140" t="s">
        <v>8593</v>
      </c>
      <c r="G1575" s="147" t="s">
        <v>3070</v>
      </c>
      <c r="H1575" s="140" t="s">
        <v>11063</v>
      </c>
      <c r="I1575" s="147" t="s">
        <v>42</v>
      </c>
      <c r="J1575" s="147">
        <v>1</v>
      </c>
      <c r="K1575" s="132">
        <f t="shared" si="189"/>
        <v>694187</v>
      </c>
      <c r="L1575" s="132">
        <v>490070</v>
      </c>
      <c r="M1575" s="132">
        <v>204117</v>
      </c>
      <c r="N1575" s="132">
        <v>489890.28</v>
      </c>
      <c r="O1575" s="133">
        <v>0.33333333333333331</v>
      </c>
      <c r="P1575" s="132">
        <v>201764.57</v>
      </c>
      <c r="Q1575" s="132">
        <f t="shared" si="190"/>
        <v>691654.85000000009</v>
      </c>
      <c r="R1575" s="132">
        <v>489890.28</v>
      </c>
      <c r="S1575" s="132">
        <v>201764.57</v>
      </c>
      <c r="T1575" s="169">
        <f t="shared" si="184"/>
        <v>1</v>
      </c>
      <c r="U1575" s="169">
        <f t="shared" si="185"/>
        <v>1</v>
      </c>
      <c r="V1575" s="169">
        <f t="shared" si="186"/>
        <v>0.98847509026685676</v>
      </c>
      <c r="W1575" s="169">
        <f t="shared" si="187"/>
        <v>0.99635235174383863</v>
      </c>
      <c r="X1575" s="170">
        <v>1</v>
      </c>
      <c r="Y1575" s="139">
        <v>39294</v>
      </c>
      <c r="Z1575" s="139" t="s">
        <v>4912</v>
      </c>
      <c r="AA1575" s="139">
        <v>39539</v>
      </c>
      <c r="AB1575" s="139">
        <v>40167</v>
      </c>
      <c r="AC1575" s="139" t="s">
        <v>4516</v>
      </c>
      <c r="AD1575" s="147">
        <f t="shared" si="188"/>
        <v>628</v>
      </c>
      <c r="AE1575" s="131">
        <v>137</v>
      </c>
      <c r="AF1575" s="147" t="s">
        <v>246</v>
      </c>
      <c r="AG1575" s="147">
        <v>1</v>
      </c>
      <c r="AH1575" s="147" t="s">
        <v>5021</v>
      </c>
    </row>
    <row r="1576" spans="1:34" x14ac:dyDescent="0.25">
      <c r="A1576" s="147" t="s">
        <v>2146</v>
      </c>
      <c r="B1576" s="140" t="s">
        <v>7266</v>
      </c>
      <c r="C1576" s="147" t="s">
        <v>1201</v>
      </c>
      <c r="D1576" s="140" t="s">
        <v>8477</v>
      </c>
      <c r="E1576" s="147" t="s">
        <v>1271</v>
      </c>
      <c r="F1576" s="140" t="s">
        <v>8593</v>
      </c>
      <c r="G1576" s="147" t="s">
        <v>1277</v>
      </c>
      <c r="H1576" s="140" t="s">
        <v>9710</v>
      </c>
      <c r="I1576" s="147" t="s">
        <v>2741</v>
      </c>
      <c r="J1576" s="147">
        <v>1</v>
      </c>
      <c r="K1576" s="132">
        <f t="shared" si="189"/>
        <v>979000</v>
      </c>
      <c r="L1576" s="132">
        <v>664530</v>
      </c>
      <c r="M1576" s="132">
        <v>314470</v>
      </c>
      <c r="N1576" s="132">
        <v>645615.91</v>
      </c>
      <c r="O1576" s="133">
        <v>0.33333333333333331</v>
      </c>
      <c r="P1576" s="132">
        <v>266130.25</v>
      </c>
      <c r="Q1576" s="132">
        <f t="shared" si="190"/>
        <v>911746.16</v>
      </c>
      <c r="R1576" s="132">
        <v>645615.91</v>
      </c>
      <c r="S1576" s="132">
        <v>266130.25</v>
      </c>
      <c r="T1576" s="169">
        <f t="shared" si="184"/>
        <v>1</v>
      </c>
      <c r="U1576" s="169">
        <f t="shared" si="185"/>
        <v>1</v>
      </c>
      <c r="V1576" s="169">
        <f t="shared" si="186"/>
        <v>0.84628183928514644</v>
      </c>
      <c r="W1576" s="169">
        <f t="shared" si="187"/>
        <v>0.93130353421859047</v>
      </c>
      <c r="X1576" s="170">
        <v>1</v>
      </c>
      <c r="Y1576" s="139">
        <v>39294</v>
      </c>
      <c r="Z1576" s="139" t="s">
        <v>4912</v>
      </c>
      <c r="AA1576" s="139">
        <v>39539</v>
      </c>
      <c r="AB1576" s="139">
        <v>40167</v>
      </c>
      <c r="AC1576" s="139" t="s">
        <v>4516</v>
      </c>
      <c r="AD1576" s="147">
        <f t="shared" si="188"/>
        <v>628</v>
      </c>
      <c r="AE1576" s="131">
        <v>100</v>
      </c>
      <c r="AF1576" s="147" t="s">
        <v>246</v>
      </c>
      <c r="AG1576" s="147">
        <v>1</v>
      </c>
      <c r="AH1576" s="147" t="s">
        <v>5021</v>
      </c>
    </row>
    <row r="1577" spans="1:34" x14ac:dyDescent="0.25">
      <c r="A1577" s="147" t="s">
        <v>2146</v>
      </c>
      <c r="B1577" s="140" t="s">
        <v>7266</v>
      </c>
      <c r="C1577" s="147" t="s">
        <v>1201</v>
      </c>
      <c r="D1577" s="140" t="s">
        <v>8477</v>
      </c>
      <c r="E1577" s="147" t="s">
        <v>1271</v>
      </c>
      <c r="F1577" s="140" t="s">
        <v>8593</v>
      </c>
      <c r="G1577" s="147" t="s">
        <v>1185</v>
      </c>
      <c r="H1577" s="140" t="s">
        <v>11064</v>
      </c>
      <c r="I1577" s="147" t="s">
        <v>42</v>
      </c>
      <c r="J1577" s="147">
        <v>1</v>
      </c>
      <c r="K1577" s="132">
        <f t="shared" si="189"/>
        <v>586355</v>
      </c>
      <c r="L1577" s="132">
        <v>421585</v>
      </c>
      <c r="M1577" s="132">
        <v>164770</v>
      </c>
      <c r="N1577" s="132">
        <v>421585</v>
      </c>
      <c r="O1577" s="133" t="s">
        <v>4860</v>
      </c>
      <c r="P1577" s="132">
        <v>146966</v>
      </c>
      <c r="Q1577" s="132">
        <f t="shared" si="190"/>
        <v>568551</v>
      </c>
      <c r="R1577" s="132">
        <v>421585</v>
      </c>
      <c r="S1577" s="132">
        <v>146966</v>
      </c>
      <c r="T1577" s="169">
        <f t="shared" si="184"/>
        <v>1</v>
      </c>
      <c r="U1577" s="169">
        <f t="shared" si="185"/>
        <v>1</v>
      </c>
      <c r="V1577" s="169">
        <f t="shared" si="186"/>
        <v>0.89194634945681861</v>
      </c>
      <c r="W1577" s="169">
        <f t="shared" si="187"/>
        <v>0.96963614192767178</v>
      </c>
      <c r="X1577" s="170">
        <v>1</v>
      </c>
      <c r="Y1577" s="139">
        <v>38504</v>
      </c>
      <c r="Z1577" s="139">
        <v>38554</v>
      </c>
      <c r="AA1577" s="139">
        <v>38644</v>
      </c>
      <c r="AB1577" s="139">
        <v>38786</v>
      </c>
      <c r="AC1577" s="139">
        <v>38812</v>
      </c>
      <c r="AD1577" s="147">
        <f t="shared" si="188"/>
        <v>142</v>
      </c>
      <c r="AE1577" s="131">
        <v>142</v>
      </c>
      <c r="AF1577" s="147" t="s">
        <v>4858</v>
      </c>
      <c r="AG1577" s="147">
        <v>1</v>
      </c>
      <c r="AH1577" s="147" t="s">
        <v>5021</v>
      </c>
    </row>
    <row r="1578" spans="1:34" x14ac:dyDescent="0.25">
      <c r="A1578" s="147" t="s">
        <v>2146</v>
      </c>
      <c r="B1578" s="140" t="s">
        <v>7266</v>
      </c>
      <c r="C1578" s="147" t="s">
        <v>1201</v>
      </c>
      <c r="D1578" s="140" t="s">
        <v>8477</v>
      </c>
      <c r="E1578" s="147" t="s">
        <v>1271</v>
      </c>
      <c r="F1578" s="140" t="s">
        <v>8593</v>
      </c>
      <c r="G1578" s="147" t="s">
        <v>1185</v>
      </c>
      <c r="H1578" s="140" t="s">
        <v>11064</v>
      </c>
      <c r="I1578" s="147" t="s">
        <v>3071</v>
      </c>
      <c r="J1578" s="147">
        <v>1</v>
      </c>
      <c r="K1578" s="132">
        <f t="shared" si="189"/>
        <v>3149651.2</v>
      </c>
      <c r="L1578" s="132">
        <v>1916621</v>
      </c>
      <c r="M1578" s="132">
        <v>1233030.2</v>
      </c>
      <c r="N1578" s="132">
        <v>1916621</v>
      </c>
      <c r="O1578" s="133" t="s">
        <v>4516</v>
      </c>
      <c r="P1578" s="132">
        <v>1137090</v>
      </c>
      <c r="Q1578" s="132">
        <f t="shared" si="190"/>
        <v>3053711</v>
      </c>
      <c r="R1578" s="132">
        <v>1916621</v>
      </c>
      <c r="S1578" s="132">
        <v>1137090</v>
      </c>
      <c r="T1578" s="169">
        <f t="shared" si="184"/>
        <v>1</v>
      </c>
      <c r="U1578" s="169">
        <f t="shared" si="185"/>
        <v>1</v>
      </c>
      <c r="V1578" s="169">
        <f t="shared" si="186"/>
        <v>0.92219152458715126</v>
      </c>
      <c r="W1578" s="169">
        <f t="shared" si="187"/>
        <v>0.96953942074601773</v>
      </c>
      <c r="X1578" s="170">
        <v>1</v>
      </c>
      <c r="Y1578" s="139">
        <v>38961</v>
      </c>
      <c r="Z1578" s="139" t="s">
        <v>4912</v>
      </c>
      <c r="AA1578" s="139">
        <v>39118</v>
      </c>
      <c r="AB1578" s="139">
        <v>39360</v>
      </c>
      <c r="AC1578" s="139" t="s">
        <v>4516</v>
      </c>
      <c r="AD1578" s="147">
        <f t="shared" si="188"/>
        <v>242</v>
      </c>
      <c r="AE1578" s="131">
        <v>142</v>
      </c>
      <c r="AF1578" s="147" t="s">
        <v>246</v>
      </c>
      <c r="AG1578" s="147">
        <v>1</v>
      </c>
      <c r="AH1578" s="147" t="s">
        <v>5021</v>
      </c>
    </row>
    <row r="1579" spans="1:34" x14ac:dyDescent="0.25">
      <c r="A1579" s="147" t="s">
        <v>2146</v>
      </c>
      <c r="B1579" s="140" t="s">
        <v>7266</v>
      </c>
      <c r="C1579" s="147" t="s">
        <v>1201</v>
      </c>
      <c r="D1579" s="140" t="s">
        <v>8477</v>
      </c>
      <c r="E1579" s="147" t="s">
        <v>1271</v>
      </c>
      <c r="F1579" s="140" t="s">
        <v>8593</v>
      </c>
      <c r="G1579" s="147" t="s">
        <v>1273</v>
      </c>
      <c r="H1579" s="140" t="s">
        <v>9711</v>
      </c>
      <c r="I1579" s="147" t="s">
        <v>3066</v>
      </c>
      <c r="J1579" s="147">
        <v>1</v>
      </c>
      <c r="K1579" s="132">
        <f t="shared" si="189"/>
        <v>1041383</v>
      </c>
      <c r="L1579" s="132">
        <v>653646</v>
      </c>
      <c r="M1579" s="132">
        <v>387737</v>
      </c>
      <c r="N1579" s="132">
        <v>653646</v>
      </c>
      <c r="O1579" s="133" t="s">
        <v>4860</v>
      </c>
      <c r="P1579" s="132">
        <v>275976.95</v>
      </c>
      <c r="Q1579" s="132">
        <f t="shared" si="190"/>
        <v>929622.95</v>
      </c>
      <c r="R1579" s="132">
        <v>653646</v>
      </c>
      <c r="S1579" s="132">
        <v>275976.95</v>
      </c>
      <c r="T1579" s="169">
        <f t="shared" si="184"/>
        <v>1</v>
      </c>
      <c r="U1579" s="169">
        <f t="shared" si="185"/>
        <v>1</v>
      </c>
      <c r="V1579" s="169">
        <f t="shared" si="186"/>
        <v>0.71176325705310561</v>
      </c>
      <c r="W1579" s="169">
        <f t="shared" si="187"/>
        <v>0.89268112692448398</v>
      </c>
      <c r="X1579" s="170">
        <v>1</v>
      </c>
      <c r="Y1579" s="139">
        <v>38924</v>
      </c>
      <c r="Z1579" s="139" t="s">
        <v>4912</v>
      </c>
      <c r="AA1579" s="139">
        <v>39006</v>
      </c>
      <c r="AB1579" s="139">
        <v>39202</v>
      </c>
      <c r="AC1579" s="139">
        <v>39262</v>
      </c>
      <c r="AD1579" s="147">
        <f t="shared" si="188"/>
        <v>196</v>
      </c>
      <c r="AE1579" s="131">
        <v>143</v>
      </c>
      <c r="AF1579" s="147" t="s">
        <v>4858</v>
      </c>
      <c r="AG1579" s="147">
        <v>1</v>
      </c>
      <c r="AH1579" s="147" t="s">
        <v>5021</v>
      </c>
    </row>
    <row r="1580" spans="1:34" x14ac:dyDescent="0.25">
      <c r="A1580" s="147" t="s">
        <v>2146</v>
      </c>
      <c r="B1580" s="140" t="s">
        <v>7266</v>
      </c>
      <c r="C1580" s="147" t="s">
        <v>1201</v>
      </c>
      <c r="D1580" s="140" t="s">
        <v>8477</v>
      </c>
      <c r="E1580" s="147" t="s">
        <v>1271</v>
      </c>
      <c r="F1580" s="140" t="s">
        <v>8593</v>
      </c>
      <c r="G1580" s="147" t="s">
        <v>1283</v>
      </c>
      <c r="H1580" s="140" t="s">
        <v>9712</v>
      </c>
      <c r="I1580" s="147" t="s">
        <v>3066</v>
      </c>
      <c r="J1580" s="147">
        <v>1</v>
      </c>
      <c r="K1580" s="132">
        <f t="shared" si="189"/>
        <v>970745.82000000007</v>
      </c>
      <c r="L1580" s="132">
        <v>532152</v>
      </c>
      <c r="M1580" s="132">
        <v>438593.82</v>
      </c>
      <c r="N1580" s="132">
        <v>532152</v>
      </c>
      <c r="O1580" s="133" t="s">
        <v>4860</v>
      </c>
      <c r="P1580" s="132">
        <v>452497</v>
      </c>
      <c r="Q1580" s="132">
        <f t="shared" si="190"/>
        <v>984649</v>
      </c>
      <c r="R1580" s="132">
        <v>532152</v>
      </c>
      <c r="S1580" s="132">
        <v>452497</v>
      </c>
      <c r="T1580" s="169">
        <f t="shared" si="184"/>
        <v>1</v>
      </c>
      <c r="U1580" s="169">
        <f t="shared" si="185"/>
        <v>1</v>
      </c>
      <c r="V1580" s="169">
        <f t="shared" si="186"/>
        <v>1.0316994434622904</v>
      </c>
      <c r="W1580" s="169">
        <f t="shared" si="187"/>
        <v>1.0143221631384414</v>
      </c>
      <c r="X1580" s="170">
        <v>1</v>
      </c>
      <c r="Y1580" s="139">
        <v>38504</v>
      </c>
      <c r="Z1580" s="139">
        <v>38554</v>
      </c>
      <c r="AA1580" s="139">
        <v>38631</v>
      </c>
      <c r="AB1580" s="139">
        <v>38798</v>
      </c>
      <c r="AC1580" s="139">
        <v>38814</v>
      </c>
      <c r="AD1580" s="147">
        <f t="shared" si="188"/>
        <v>167</v>
      </c>
      <c r="AE1580" s="131">
        <v>93</v>
      </c>
      <c r="AF1580" s="147" t="s">
        <v>4858</v>
      </c>
      <c r="AG1580" s="147">
        <v>1</v>
      </c>
      <c r="AH1580" s="147" t="s">
        <v>5021</v>
      </c>
    </row>
    <row r="1581" spans="1:34" x14ac:dyDescent="0.25">
      <c r="A1581" s="147" t="s">
        <v>2146</v>
      </c>
      <c r="B1581" s="140" t="s">
        <v>7266</v>
      </c>
      <c r="C1581" s="147" t="s">
        <v>1201</v>
      </c>
      <c r="D1581" s="140" t="s">
        <v>8477</v>
      </c>
      <c r="E1581" s="147" t="s">
        <v>1271</v>
      </c>
      <c r="F1581" s="140" t="s">
        <v>8593</v>
      </c>
      <c r="G1581" s="147" t="s">
        <v>1283</v>
      </c>
      <c r="H1581" s="140" t="s">
        <v>9712</v>
      </c>
      <c r="I1581" s="147" t="s">
        <v>49</v>
      </c>
      <c r="J1581" s="147">
        <v>1</v>
      </c>
      <c r="K1581" s="132">
        <f t="shared" si="189"/>
        <v>1158000</v>
      </c>
      <c r="L1581" s="132">
        <v>795200</v>
      </c>
      <c r="M1581" s="132">
        <v>362800</v>
      </c>
      <c r="N1581" s="132">
        <v>783898.83</v>
      </c>
      <c r="O1581" s="133">
        <v>0.33333333333333331</v>
      </c>
      <c r="P1581" s="132">
        <v>302445</v>
      </c>
      <c r="Q1581" s="132">
        <f t="shared" si="190"/>
        <v>1086343.83</v>
      </c>
      <c r="R1581" s="132">
        <v>783898.83</v>
      </c>
      <c r="S1581" s="132">
        <v>302445</v>
      </c>
      <c r="T1581" s="169">
        <f t="shared" si="184"/>
        <v>1</v>
      </c>
      <c r="U1581" s="169">
        <f t="shared" si="185"/>
        <v>1</v>
      </c>
      <c r="V1581" s="169">
        <f t="shared" si="186"/>
        <v>0.83364112458654904</v>
      </c>
      <c r="W1581" s="169">
        <f t="shared" si="187"/>
        <v>0.9381207512953369</v>
      </c>
      <c r="X1581" s="170">
        <v>1</v>
      </c>
      <c r="Y1581" s="139">
        <v>39294</v>
      </c>
      <c r="Z1581" s="139" t="s">
        <v>4912</v>
      </c>
      <c r="AA1581" s="139">
        <v>39539</v>
      </c>
      <c r="AB1581" s="139">
        <v>39722</v>
      </c>
      <c r="AC1581" s="139" t="s">
        <v>4516</v>
      </c>
      <c r="AD1581" s="147">
        <f t="shared" si="188"/>
        <v>183</v>
      </c>
      <c r="AE1581" s="131">
        <v>121</v>
      </c>
      <c r="AF1581" s="147" t="s">
        <v>246</v>
      </c>
      <c r="AG1581" s="147">
        <v>1</v>
      </c>
      <c r="AH1581" s="147" t="s">
        <v>5021</v>
      </c>
    </row>
    <row r="1582" spans="1:34" x14ac:dyDescent="0.25">
      <c r="A1582" s="147" t="s">
        <v>2146</v>
      </c>
      <c r="B1582" s="140" t="s">
        <v>7266</v>
      </c>
      <c r="C1582" s="147" t="s">
        <v>1201</v>
      </c>
      <c r="D1582" s="140" t="s">
        <v>8477</v>
      </c>
      <c r="E1582" s="147" t="s">
        <v>1271</v>
      </c>
      <c r="F1582" s="140" t="s">
        <v>8593</v>
      </c>
      <c r="G1582" s="147" t="s">
        <v>521</v>
      </c>
      <c r="H1582" s="140" t="s">
        <v>11065</v>
      </c>
      <c r="I1582" s="147" t="s">
        <v>3072</v>
      </c>
      <c r="J1582" s="147">
        <v>1</v>
      </c>
      <c r="K1582" s="132">
        <f t="shared" si="189"/>
        <v>654663</v>
      </c>
      <c r="L1582" s="132">
        <v>451185.4</v>
      </c>
      <c r="M1582" s="132">
        <v>203477.6</v>
      </c>
      <c r="N1582" s="132">
        <v>451185.4</v>
      </c>
      <c r="O1582" s="133" t="s">
        <v>4516</v>
      </c>
      <c r="P1582" s="132">
        <v>223692.6</v>
      </c>
      <c r="Q1582" s="132">
        <f t="shared" si="190"/>
        <v>674878</v>
      </c>
      <c r="R1582" s="132">
        <v>451185.4</v>
      </c>
      <c r="S1582" s="132">
        <v>223692.6</v>
      </c>
      <c r="T1582" s="169">
        <f t="shared" si="184"/>
        <v>1</v>
      </c>
      <c r="U1582" s="169">
        <f t="shared" si="185"/>
        <v>1</v>
      </c>
      <c r="V1582" s="169">
        <f t="shared" si="186"/>
        <v>1.0993475448894621</v>
      </c>
      <c r="W1582" s="169">
        <f t="shared" si="187"/>
        <v>1.030878482516959</v>
      </c>
      <c r="X1582" s="170">
        <v>1</v>
      </c>
      <c r="Y1582" s="139">
        <v>38961</v>
      </c>
      <c r="Z1582" s="139" t="s">
        <v>4912</v>
      </c>
      <c r="AA1582" s="139">
        <v>39104</v>
      </c>
      <c r="AB1582" s="139">
        <v>39277</v>
      </c>
      <c r="AC1582" s="139" t="s">
        <v>4516</v>
      </c>
      <c r="AD1582" s="147">
        <f t="shared" si="188"/>
        <v>173</v>
      </c>
      <c r="AE1582" s="131">
        <v>267</v>
      </c>
      <c r="AF1582" s="147" t="s">
        <v>40</v>
      </c>
      <c r="AG1582" s="147">
        <v>1</v>
      </c>
      <c r="AH1582" s="147" t="s">
        <v>5021</v>
      </c>
    </row>
    <row r="1583" spans="1:34" x14ac:dyDescent="0.25">
      <c r="A1583" s="147" t="s">
        <v>2146</v>
      </c>
      <c r="B1583" s="140" t="s">
        <v>7266</v>
      </c>
      <c r="C1583" s="147" t="s">
        <v>1201</v>
      </c>
      <c r="D1583" s="140" t="s">
        <v>8477</v>
      </c>
      <c r="E1583" s="147" t="s">
        <v>1271</v>
      </c>
      <c r="F1583" s="140" t="s">
        <v>8593</v>
      </c>
      <c r="G1583" s="147" t="s">
        <v>1279</v>
      </c>
      <c r="H1583" s="140" t="s">
        <v>9713</v>
      </c>
      <c r="I1583" s="147" t="s">
        <v>2227</v>
      </c>
      <c r="J1583" s="147">
        <v>1</v>
      </c>
      <c r="K1583" s="132">
        <f t="shared" si="189"/>
        <v>662000</v>
      </c>
      <c r="L1583" s="132">
        <v>470000</v>
      </c>
      <c r="M1583" s="132">
        <v>192000</v>
      </c>
      <c r="N1583" s="132">
        <v>470000</v>
      </c>
      <c r="O1583" s="133">
        <v>0.33333333333333331</v>
      </c>
      <c r="P1583" s="132">
        <v>128531</v>
      </c>
      <c r="Q1583" s="132">
        <f t="shared" si="190"/>
        <v>598531</v>
      </c>
      <c r="R1583" s="132">
        <v>470000</v>
      </c>
      <c r="S1583" s="132">
        <v>128531</v>
      </c>
      <c r="T1583" s="169">
        <f t="shared" si="184"/>
        <v>1</v>
      </c>
      <c r="U1583" s="169">
        <f t="shared" si="185"/>
        <v>1</v>
      </c>
      <c r="V1583" s="169">
        <f t="shared" si="186"/>
        <v>0.66943229166666662</v>
      </c>
      <c r="W1583" s="169">
        <f t="shared" si="187"/>
        <v>0.90412537764350454</v>
      </c>
      <c r="X1583" s="170">
        <v>1</v>
      </c>
      <c r="Y1583" s="139">
        <v>39294</v>
      </c>
      <c r="Z1583" s="139" t="s">
        <v>4912</v>
      </c>
      <c r="AA1583" s="139">
        <v>39539</v>
      </c>
      <c r="AB1583" s="139">
        <v>39989</v>
      </c>
      <c r="AC1583" s="139" t="s">
        <v>4516</v>
      </c>
      <c r="AD1583" s="147">
        <f t="shared" si="188"/>
        <v>450</v>
      </c>
      <c r="AE1583" s="131">
        <v>35</v>
      </c>
      <c r="AF1583" s="147" t="s">
        <v>246</v>
      </c>
      <c r="AG1583" s="147">
        <v>1</v>
      </c>
      <c r="AH1583" s="147" t="s">
        <v>5021</v>
      </c>
    </row>
    <row r="1584" spans="1:34" x14ac:dyDescent="0.25">
      <c r="A1584" s="147" t="s">
        <v>2146</v>
      </c>
      <c r="B1584" s="140" t="s">
        <v>7266</v>
      </c>
      <c r="C1584" s="147" t="s">
        <v>1201</v>
      </c>
      <c r="D1584" s="140" t="s">
        <v>8477</v>
      </c>
      <c r="E1584" s="147" t="s">
        <v>1271</v>
      </c>
      <c r="F1584" s="140" t="s">
        <v>8593</v>
      </c>
      <c r="G1584" s="147" t="s">
        <v>2926</v>
      </c>
      <c r="H1584" s="140" t="s">
        <v>11066</v>
      </c>
      <c r="I1584" s="147" t="s">
        <v>4869</v>
      </c>
      <c r="J1584" s="147">
        <v>1</v>
      </c>
      <c r="K1584" s="132">
        <f t="shared" si="189"/>
        <v>1179553.28</v>
      </c>
      <c r="L1584" s="132">
        <v>760721.22</v>
      </c>
      <c r="M1584" s="132">
        <v>418832.06</v>
      </c>
      <c r="N1584" s="132">
        <v>760721.22</v>
      </c>
      <c r="O1584" s="133" t="s">
        <v>4860</v>
      </c>
      <c r="P1584" s="132">
        <v>357778</v>
      </c>
      <c r="Q1584" s="132">
        <f t="shared" si="190"/>
        <v>1118499.22</v>
      </c>
      <c r="R1584" s="132">
        <v>760721.22</v>
      </c>
      <c r="S1584" s="132">
        <v>357778</v>
      </c>
      <c r="T1584" s="169">
        <f t="shared" si="184"/>
        <v>1</v>
      </c>
      <c r="U1584" s="169">
        <f t="shared" si="185"/>
        <v>1</v>
      </c>
      <c r="V1584" s="169">
        <f t="shared" si="186"/>
        <v>0.85422782582594081</v>
      </c>
      <c r="W1584" s="169">
        <f t="shared" si="187"/>
        <v>0.94823967595596859</v>
      </c>
      <c r="X1584" s="170">
        <v>1</v>
      </c>
      <c r="Y1584" s="139">
        <v>38504</v>
      </c>
      <c r="Z1584" s="139">
        <v>38554</v>
      </c>
      <c r="AA1584" s="139">
        <v>38637</v>
      </c>
      <c r="AB1584" s="139">
        <v>38793</v>
      </c>
      <c r="AC1584" s="139">
        <v>38810</v>
      </c>
      <c r="AD1584" s="147">
        <f t="shared" si="188"/>
        <v>156</v>
      </c>
      <c r="AE1584" s="131">
        <v>115</v>
      </c>
      <c r="AF1584" s="147" t="s">
        <v>4858</v>
      </c>
      <c r="AG1584" s="147">
        <v>1</v>
      </c>
      <c r="AH1584" s="147" t="s">
        <v>5021</v>
      </c>
    </row>
    <row r="1585" spans="1:34" x14ac:dyDescent="0.25">
      <c r="A1585" s="147" t="s">
        <v>2146</v>
      </c>
      <c r="B1585" s="140" t="s">
        <v>7266</v>
      </c>
      <c r="C1585" s="147" t="s">
        <v>1201</v>
      </c>
      <c r="D1585" s="140" t="s">
        <v>8477</v>
      </c>
      <c r="E1585" s="147" t="s">
        <v>1271</v>
      </c>
      <c r="F1585" s="140" t="s">
        <v>8593</v>
      </c>
      <c r="G1585" s="147" t="s">
        <v>3073</v>
      </c>
      <c r="H1585" s="140" t="s">
        <v>11067</v>
      </c>
      <c r="I1585" s="147" t="s">
        <v>74</v>
      </c>
      <c r="J1585" s="147">
        <v>1</v>
      </c>
      <c r="K1585" s="132">
        <f t="shared" si="189"/>
        <v>784809.3</v>
      </c>
      <c r="L1585" s="132">
        <v>528277.4</v>
      </c>
      <c r="M1585" s="132">
        <v>256531.9</v>
      </c>
      <c r="N1585" s="132">
        <v>528277.4</v>
      </c>
      <c r="O1585" s="133" t="s">
        <v>4516</v>
      </c>
      <c r="P1585" s="132">
        <v>255821.9</v>
      </c>
      <c r="Q1585" s="132">
        <f t="shared" si="190"/>
        <v>784099.3</v>
      </c>
      <c r="R1585" s="132">
        <v>528277.4</v>
      </c>
      <c r="S1585" s="132">
        <v>255821.9</v>
      </c>
      <c r="T1585" s="169">
        <f t="shared" si="184"/>
        <v>1</v>
      </c>
      <c r="U1585" s="169">
        <f t="shared" si="185"/>
        <v>1</v>
      </c>
      <c r="V1585" s="169">
        <f t="shared" si="186"/>
        <v>0.997232313018381</v>
      </c>
      <c r="W1585" s="169">
        <f t="shared" si="187"/>
        <v>0.99909532162781456</v>
      </c>
      <c r="X1585" s="170">
        <v>1</v>
      </c>
      <c r="Y1585" s="139">
        <v>38961</v>
      </c>
      <c r="Z1585" s="139" t="s">
        <v>4912</v>
      </c>
      <c r="AA1585" s="139">
        <v>39041</v>
      </c>
      <c r="AB1585" s="139">
        <v>39278</v>
      </c>
      <c r="AC1585" s="139" t="s">
        <v>4516</v>
      </c>
      <c r="AD1585" s="147">
        <f t="shared" si="188"/>
        <v>237</v>
      </c>
      <c r="AE1585" s="131">
        <v>96</v>
      </c>
      <c r="AF1585" s="147" t="s">
        <v>40</v>
      </c>
      <c r="AG1585" s="147">
        <v>1</v>
      </c>
      <c r="AH1585" s="147" t="s">
        <v>5021</v>
      </c>
    </row>
    <row r="1586" spans="1:34" x14ac:dyDescent="0.25">
      <c r="A1586" s="147" t="s">
        <v>2146</v>
      </c>
      <c r="B1586" s="140" t="s">
        <v>7266</v>
      </c>
      <c r="C1586" s="147" t="s">
        <v>1201</v>
      </c>
      <c r="D1586" s="140" t="s">
        <v>8477</v>
      </c>
      <c r="E1586" s="147" t="s">
        <v>1271</v>
      </c>
      <c r="F1586" s="140" t="s">
        <v>8593</v>
      </c>
      <c r="G1586" s="147" t="s">
        <v>2927</v>
      </c>
      <c r="H1586" s="140" t="s">
        <v>11068</v>
      </c>
      <c r="I1586" s="147" t="s">
        <v>49</v>
      </c>
      <c r="J1586" s="147">
        <v>1</v>
      </c>
      <c r="K1586" s="132">
        <f t="shared" si="189"/>
        <v>3049914</v>
      </c>
      <c r="L1586" s="132">
        <v>2024110</v>
      </c>
      <c r="M1586" s="132">
        <v>1025804</v>
      </c>
      <c r="N1586" s="132">
        <v>2024110</v>
      </c>
      <c r="O1586" s="133" t="s">
        <v>4860</v>
      </c>
      <c r="P1586" s="132">
        <v>996764</v>
      </c>
      <c r="Q1586" s="132">
        <f t="shared" si="190"/>
        <v>3020874</v>
      </c>
      <c r="R1586" s="132">
        <v>2024110</v>
      </c>
      <c r="S1586" s="132">
        <v>996764</v>
      </c>
      <c r="T1586" s="169">
        <f t="shared" si="184"/>
        <v>1</v>
      </c>
      <c r="U1586" s="169">
        <f t="shared" si="185"/>
        <v>1</v>
      </c>
      <c r="V1586" s="169">
        <f t="shared" si="186"/>
        <v>0.97169049837980748</v>
      </c>
      <c r="W1586" s="169">
        <f t="shared" si="187"/>
        <v>0.99047842004725384</v>
      </c>
      <c r="X1586" s="170">
        <v>1</v>
      </c>
      <c r="Y1586" s="139">
        <v>38504</v>
      </c>
      <c r="Z1586" s="139">
        <v>38554</v>
      </c>
      <c r="AA1586" s="139">
        <v>38623</v>
      </c>
      <c r="AB1586" s="139">
        <v>38829</v>
      </c>
      <c r="AC1586" s="139">
        <v>38924</v>
      </c>
      <c r="AD1586" s="147">
        <f t="shared" si="188"/>
        <v>206</v>
      </c>
      <c r="AE1586" s="131">
        <v>81</v>
      </c>
      <c r="AF1586" s="147" t="s">
        <v>4858</v>
      </c>
      <c r="AG1586" s="147">
        <v>1</v>
      </c>
      <c r="AH1586" s="147" t="s">
        <v>5021</v>
      </c>
    </row>
    <row r="1587" spans="1:34" x14ac:dyDescent="0.25">
      <c r="A1587" s="147" t="s">
        <v>2146</v>
      </c>
      <c r="B1587" s="140" t="s">
        <v>7266</v>
      </c>
      <c r="C1587" s="147" t="s">
        <v>1201</v>
      </c>
      <c r="D1587" s="140" t="s">
        <v>8477</v>
      </c>
      <c r="E1587" s="147" t="s">
        <v>1271</v>
      </c>
      <c r="F1587" s="140" t="s">
        <v>8593</v>
      </c>
      <c r="G1587" s="147" t="s">
        <v>2927</v>
      </c>
      <c r="H1587" s="140" t="s">
        <v>11068</v>
      </c>
      <c r="I1587" s="147" t="s">
        <v>42</v>
      </c>
      <c r="J1587" s="147">
        <v>1</v>
      </c>
      <c r="K1587" s="132">
        <f t="shared" si="189"/>
        <v>758401.74</v>
      </c>
      <c r="L1587" s="132">
        <v>528781.19999999995</v>
      </c>
      <c r="M1587" s="132">
        <v>229620.54</v>
      </c>
      <c r="N1587" s="132">
        <v>528781.19999999995</v>
      </c>
      <c r="O1587" s="133" t="s">
        <v>4516</v>
      </c>
      <c r="P1587" s="132">
        <v>252350.34</v>
      </c>
      <c r="Q1587" s="132">
        <f t="shared" si="190"/>
        <v>781131.53999999992</v>
      </c>
      <c r="R1587" s="132">
        <v>528781.19999999995</v>
      </c>
      <c r="S1587" s="132">
        <v>252350.34</v>
      </c>
      <c r="T1587" s="169">
        <f t="shared" si="184"/>
        <v>1</v>
      </c>
      <c r="U1587" s="169">
        <f t="shared" si="185"/>
        <v>1</v>
      </c>
      <c r="V1587" s="169">
        <f t="shared" si="186"/>
        <v>1.0989885312524741</v>
      </c>
      <c r="W1587" s="169">
        <f t="shared" si="187"/>
        <v>1.0299706590863043</v>
      </c>
      <c r="X1587" s="170">
        <v>1</v>
      </c>
      <c r="Y1587" s="139">
        <v>38961</v>
      </c>
      <c r="Z1587" s="139" t="s">
        <v>4912</v>
      </c>
      <c r="AA1587" s="139">
        <v>39055</v>
      </c>
      <c r="AB1587" s="139">
        <v>39276</v>
      </c>
      <c r="AC1587" s="139" t="s">
        <v>4516</v>
      </c>
      <c r="AD1587" s="147">
        <f t="shared" si="188"/>
        <v>221</v>
      </c>
      <c r="AE1587" s="131">
        <v>81</v>
      </c>
      <c r="AF1587" s="147" t="s">
        <v>40</v>
      </c>
      <c r="AG1587" s="147">
        <v>1</v>
      </c>
      <c r="AH1587" s="147" t="s">
        <v>5021</v>
      </c>
    </row>
    <row r="1588" spans="1:34" x14ac:dyDescent="0.25">
      <c r="A1588" s="147" t="s">
        <v>2146</v>
      </c>
      <c r="B1588" s="140" t="s">
        <v>7266</v>
      </c>
      <c r="C1588" s="147" t="s">
        <v>1201</v>
      </c>
      <c r="D1588" s="140" t="s">
        <v>8477</v>
      </c>
      <c r="E1588" s="147" t="s">
        <v>1271</v>
      </c>
      <c r="F1588" s="140" t="s">
        <v>8593</v>
      </c>
      <c r="G1588" s="147" t="s">
        <v>1287</v>
      </c>
      <c r="H1588" s="140" t="s">
        <v>9714</v>
      </c>
      <c r="I1588" s="147" t="s">
        <v>4942</v>
      </c>
      <c r="J1588" s="147">
        <v>1</v>
      </c>
      <c r="K1588" s="132">
        <f t="shared" si="189"/>
        <v>2845376</v>
      </c>
      <c r="L1588" s="132">
        <v>1599926</v>
      </c>
      <c r="M1588" s="132">
        <v>1245450</v>
      </c>
      <c r="N1588" s="132">
        <v>1599926</v>
      </c>
      <c r="O1588" s="133" t="s">
        <v>4860</v>
      </c>
      <c r="P1588" s="132">
        <v>1210865.58</v>
      </c>
      <c r="Q1588" s="132">
        <f t="shared" si="190"/>
        <v>2810791.58</v>
      </c>
      <c r="R1588" s="132">
        <v>1599926</v>
      </c>
      <c r="S1588" s="132">
        <v>1210865.58</v>
      </c>
      <c r="T1588" s="169">
        <f t="shared" si="184"/>
        <v>1</v>
      </c>
      <c r="U1588" s="169">
        <f t="shared" si="185"/>
        <v>1</v>
      </c>
      <c r="V1588" s="169">
        <f t="shared" si="186"/>
        <v>0.9722313862459353</v>
      </c>
      <c r="W1588" s="169">
        <f t="shared" si="187"/>
        <v>0.98784539547673145</v>
      </c>
      <c r="X1588" s="170">
        <v>1</v>
      </c>
      <c r="Y1588" s="139">
        <v>38924</v>
      </c>
      <c r="Z1588" s="139" t="s">
        <v>4912</v>
      </c>
      <c r="AA1588" s="139">
        <v>39013</v>
      </c>
      <c r="AB1588" s="139">
        <v>39202</v>
      </c>
      <c r="AC1588" s="139">
        <v>39262</v>
      </c>
      <c r="AD1588" s="147">
        <f t="shared" si="188"/>
        <v>189</v>
      </c>
      <c r="AE1588" s="131">
        <v>458</v>
      </c>
      <c r="AF1588" s="147" t="s">
        <v>4858</v>
      </c>
      <c r="AG1588" s="147">
        <v>1</v>
      </c>
      <c r="AH1588" s="147" t="s">
        <v>5021</v>
      </c>
    </row>
    <row r="1589" spans="1:34" x14ac:dyDescent="0.25">
      <c r="A1589" s="147" t="s">
        <v>2146</v>
      </c>
      <c r="B1589" s="140" t="s">
        <v>7266</v>
      </c>
      <c r="C1589" s="147" t="s">
        <v>1201</v>
      </c>
      <c r="D1589" s="140" t="s">
        <v>8477</v>
      </c>
      <c r="E1589" s="147" t="s">
        <v>1271</v>
      </c>
      <c r="F1589" s="140" t="s">
        <v>8593</v>
      </c>
      <c r="G1589" s="147" t="s">
        <v>1287</v>
      </c>
      <c r="H1589" s="140" t="s">
        <v>9714</v>
      </c>
      <c r="I1589" s="147" t="s">
        <v>2912</v>
      </c>
      <c r="J1589" s="147">
        <v>1</v>
      </c>
      <c r="K1589" s="132">
        <f t="shared" si="189"/>
        <v>1322267</v>
      </c>
      <c r="L1589" s="132">
        <v>920860</v>
      </c>
      <c r="M1589" s="132">
        <v>401407</v>
      </c>
      <c r="N1589" s="132">
        <v>920860</v>
      </c>
      <c r="O1589" s="133">
        <v>0.33333333333333331</v>
      </c>
      <c r="P1589" s="132">
        <v>337983.52</v>
      </c>
      <c r="Q1589" s="132">
        <f t="shared" si="190"/>
        <v>1258843.52</v>
      </c>
      <c r="R1589" s="132">
        <v>920860</v>
      </c>
      <c r="S1589" s="132">
        <v>337983.52</v>
      </c>
      <c r="T1589" s="169">
        <f t="shared" si="184"/>
        <v>1</v>
      </c>
      <c r="U1589" s="169">
        <f t="shared" si="185"/>
        <v>1</v>
      </c>
      <c r="V1589" s="169">
        <f t="shared" si="186"/>
        <v>0.84199707528767564</v>
      </c>
      <c r="W1589" s="169">
        <f t="shared" si="187"/>
        <v>0.95203428656995903</v>
      </c>
      <c r="X1589" s="170">
        <v>1</v>
      </c>
      <c r="Y1589" s="139">
        <v>39294</v>
      </c>
      <c r="Z1589" s="139" t="s">
        <v>4912</v>
      </c>
      <c r="AA1589" s="139">
        <v>39539</v>
      </c>
      <c r="AB1589" s="139">
        <v>39928</v>
      </c>
      <c r="AC1589" s="139" t="s">
        <v>4516</v>
      </c>
      <c r="AD1589" s="147">
        <f t="shared" si="188"/>
        <v>389</v>
      </c>
      <c r="AE1589" s="131">
        <v>480</v>
      </c>
      <c r="AG1589" s="147">
        <v>1</v>
      </c>
      <c r="AH1589" s="147" t="s">
        <v>5021</v>
      </c>
    </row>
    <row r="1590" spans="1:34" x14ac:dyDescent="0.25">
      <c r="A1590" s="147" t="s">
        <v>2146</v>
      </c>
      <c r="B1590" s="140" t="s">
        <v>7266</v>
      </c>
      <c r="C1590" s="147" t="s">
        <v>2883</v>
      </c>
      <c r="D1590" s="140" t="s">
        <v>7277</v>
      </c>
      <c r="E1590" s="147" t="s">
        <v>2882</v>
      </c>
      <c r="F1590" s="140" t="s">
        <v>8518</v>
      </c>
      <c r="G1590" s="147" t="s">
        <v>3045</v>
      </c>
      <c r="H1590" s="140" t="s">
        <v>11069</v>
      </c>
      <c r="I1590" s="147" t="s">
        <v>4930</v>
      </c>
      <c r="J1590" s="147">
        <v>1</v>
      </c>
      <c r="K1590" s="132">
        <f t="shared" si="189"/>
        <v>2771794.95</v>
      </c>
      <c r="L1590" s="132">
        <v>1665035.95</v>
      </c>
      <c r="M1590" s="132">
        <v>1106759</v>
      </c>
      <c r="N1590" s="132">
        <v>1665035.95</v>
      </c>
      <c r="O1590" s="133">
        <v>0.66666666666666663</v>
      </c>
      <c r="P1590" s="132">
        <v>1106759</v>
      </c>
      <c r="Q1590" s="132">
        <f t="shared" si="190"/>
        <v>2771794.95</v>
      </c>
      <c r="R1590" s="132">
        <v>1665035.95</v>
      </c>
      <c r="S1590" s="132">
        <v>1106759</v>
      </c>
      <c r="T1590" s="169">
        <f t="shared" si="184"/>
        <v>1</v>
      </c>
      <c r="U1590" s="169">
        <f t="shared" si="185"/>
        <v>1</v>
      </c>
      <c r="V1590" s="169">
        <f t="shared" si="186"/>
        <v>1</v>
      </c>
      <c r="W1590" s="169">
        <f t="shared" si="187"/>
        <v>1</v>
      </c>
      <c r="X1590" s="170">
        <v>1</v>
      </c>
      <c r="Y1590" s="139">
        <v>38944</v>
      </c>
      <c r="Z1590" s="139" t="s">
        <v>4912</v>
      </c>
      <c r="AA1590" s="139">
        <v>39069</v>
      </c>
      <c r="AB1590" s="139">
        <v>39525</v>
      </c>
      <c r="AC1590" s="139" t="s">
        <v>4516</v>
      </c>
      <c r="AD1590" s="147">
        <f t="shared" si="188"/>
        <v>456</v>
      </c>
      <c r="AE1590" s="131">
        <v>485</v>
      </c>
      <c r="AF1590" s="147" t="s">
        <v>246</v>
      </c>
      <c r="AG1590" s="147">
        <v>1</v>
      </c>
      <c r="AH1590" s="147" t="s">
        <v>5021</v>
      </c>
    </row>
    <row r="1591" spans="1:34" x14ac:dyDescent="0.25">
      <c r="A1591" s="147" t="s">
        <v>2146</v>
      </c>
      <c r="B1591" s="140" t="s">
        <v>7266</v>
      </c>
      <c r="C1591" s="147" t="s">
        <v>2883</v>
      </c>
      <c r="D1591" s="140" t="s">
        <v>7277</v>
      </c>
      <c r="E1591" s="147" t="s">
        <v>2882</v>
      </c>
      <c r="F1591" s="140" t="s">
        <v>8518</v>
      </c>
      <c r="G1591" s="147" t="s">
        <v>3172</v>
      </c>
      <c r="H1591" s="140" t="s">
        <v>11070</v>
      </c>
      <c r="I1591" s="147" t="s">
        <v>4943</v>
      </c>
      <c r="J1591" s="147">
        <v>1</v>
      </c>
      <c r="K1591" s="132">
        <f t="shared" si="189"/>
        <v>1751590</v>
      </c>
      <c r="L1591" s="132">
        <v>1310772</v>
      </c>
      <c r="M1591" s="132">
        <v>440818</v>
      </c>
      <c r="N1591" s="132">
        <v>1310772</v>
      </c>
      <c r="O1591" s="133">
        <v>0.33333333333333331</v>
      </c>
      <c r="P1591" s="132">
        <v>397678</v>
      </c>
      <c r="Q1591" s="132">
        <f t="shared" si="190"/>
        <v>1708450</v>
      </c>
      <c r="R1591" s="132">
        <v>1310772</v>
      </c>
      <c r="S1591" s="132">
        <v>397678</v>
      </c>
      <c r="T1591" s="169">
        <f t="shared" si="184"/>
        <v>1</v>
      </c>
      <c r="U1591" s="169">
        <f t="shared" si="185"/>
        <v>1</v>
      </c>
      <c r="V1591" s="169">
        <f t="shared" si="186"/>
        <v>0.90213648263001966</v>
      </c>
      <c r="W1591" s="169">
        <f t="shared" si="187"/>
        <v>0.97537094868091279</v>
      </c>
      <c r="X1591" s="170">
        <v>1</v>
      </c>
      <c r="Y1591" s="139">
        <v>39282</v>
      </c>
      <c r="Z1591" s="139" t="s">
        <v>4912</v>
      </c>
      <c r="AA1591" s="139">
        <v>39539</v>
      </c>
      <c r="AB1591" s="171">
        <v>39802</v>
      </c>
      <c r="AC1591" s="139" t="s">
        <v>4516</v>
      </c>
      <c r="AD1591" s="147">
        <f t="shared" si="188"/>
        <v>263</v>
      </c>
      <c r="AE1591" s="131">
        <v>168</v>
      </c>
      <c r="AG1591" s="147">
        <v>1</v>
      </c>
      <c r="AH1591" s="147" t="s">
        <v>5021</v>
      </c>
    </row>
    <row r="1592" spans="1:34" x14ac:dyDescent="0.25">
      <c r="A1592" s="147" t="s">
        <v>2146</v>
      </c>
      <c r="B1592" s="140" t="s">
        <v>7266</v>
      </c>
      <c r="C1592" s="147" t="s">
        <v>2883</v>
      </c>
      <c r="D1592" s="140" t="s">
        <v>7277</v>
      </c>
      <c r="E1592" s="147" t="s">
        <v>2882</v>
      </c>
      <c r="F1592" s="140" t="s">
        <v>8518</v>
      </c>
      <c r="G1592" s="147" t="s">
        <v>3173</v>
      </c>
      <c r="H1592" s="140" t="s">
        <v>11071</v>
      </c>
      <c r="I1592" s="147" t="s">
        <v>74</v>
      </c>
      <c r="J1592" s="147">
        <v>1</v>
      </c>
      <c r="K1592" s="132">
        <f t="shared" si="189"/>
        <v>1364976.3</v>
      </c>
      <c r="L1592" s="132">
        <v>931000</v>
      </c>
      <c r="M1592" s="132">
        <v>433976.3</v>
      </c>
      <c r="N1592" s="132">
        <v>931000</v>
      </c>
      <c r="O1592" s="133" t="s">
        <v>4934</v>
      </c>
      <c r="P1592" s="132">
        <v>488884.24</v>
      </c>
      <c r="Q1592" s="132">
        <f t="shared" si="190"/>
        <v>1419884.24</v>
      </c>
      <c r="R1592" s="132">
        <v>931000</v>
      </c>
      <c r="S1592" s="132">
        <v>488884.24</v>
      </c>
      <c r="T1592" s="169">
        <f t="shared" si="184"/>
        <v>1</v>
      </c>
      <c r="U1592" s="169">
        <f t="shared" si="185"/>
        <v>1</v>
      </c>
      <c r="V1592" s="169">
        <f t="shared" si="186"/>
        <v>1.1265228999832479</v>
      </c>
      <c r="W1592" s="169">
        <f t="shared" si="187"/>
        <v>1.0402262955041783</v>
      </c>
      <c r="X1592" s="170">
        <v>1</v>
      </c>
      <c r="Y1592" s="139">
        <v>39282</v>
      </c>
      <c r="Z1592" s="139" t="s">
        <v>4912</v>
      </c>
      <c r="AA1592" s="139">
        <v>39630</v>
      </c>
      <c r="AB1592" s="139">
        <v>39989</v>
      </c>
      <c r="AC1592" s="139" t="s">
        <v>4516</v>
      </c>
      <c r="AD1592" s="147">
        <f t="shared" si="188"/>
        <v>359</v>
      </c>
      <c r="AE1592" s="131">
        <v>124</v>
      </c>
      <c r="AG1592" s="147">
        <v>1</v>
      </c>
      <c r="AH1592" s="147" t="s">
        <v>5021</v>
      </c>
    </row>
    <row r="1593" spans="1:34" x14ac:dyDescent="0.25">
      <c r="A1593" s="147" t="s">
        <v>2146</v>
      </c>
      <c r="B1593" s="140" t="s">
        <v>7266</v>
      </c>
      <c r="C1593" s="147" t="s">
        <v>2883</v>
      </c>
      <c r="D1593" s="140" t="s">
        <v>7277</v>
      </c>
      <c r="E1593" s="147" t="s">
        <v>2882</v>
      </c>
      <c r="F1593" s="140" t="s">
        <v>8518</v>
      </c>
      <c r="G1593" s="147" t="s">
        <v>739</v>
      </c>
      <c r="H1593" s="140" t="s">
        <v>11072</v>
      </c>
      <c r="I1593" s="147" t="s">
        <v>74</v>
      </c>
      <c r="J1593" s="147">
        <v>1</v>
      </c>
      <c r="K1593" s="132">
        <f t="shared" si="189"/>
        <v>1233995.8999999999</v>
      </c>
      <c r="L1593" s="132">
        <v>924096</v>
      </c>
      <c r="M1593" s="132">
        <v>309899.90000000002</v>
      </c>
      <c r="N1593" s="132">
        <v>831686.4</v>
      </c>
      <c r="O1593" s="133">
        <v>0.33333333333333331</v>
      </c>
      <c r="P1593" s="132">
        <v>252119.91</v>
      </c>
      <c r="Q1593" s="132">
        <f t="shared" si="190"/>
        <v>1083806.31</v>
      </c>
      <c r="R1593" s="132">
        <v>831686.4</v>
      </c>
      <c r="S1593" s="132">
        <v>252119.91</v>
      </c>
      <c r="T1593" s="169">
        <f t="shared" si="184"/>
        <v>1</v>
      </c>
      <c r="U1593" s="169">
        <f t="shared" si="185"/>
        <v>1</v>
      </c>
      <c r="V1593" s="169">
        <f t="shared" si="186"/>
        <v>0.81355273105928716</v>
      </c>
      <c r="W1593" s="169">
        <f t="shared" si="187"/>
        <v>0.87829004132023469</v>
      </c>
      <c r="X1593" s="170">
        <v>1</v>
      </c>
      <c r="Y1593" s="139">
        <v>39282</v>
      </c>
      <c r="Z1593" s="139" t="s">
        <v>4912</v>
      </c>
      <c r="AA1593" s="139">
        <v>39600</v>
      </c>
      <c r="AB1593" s="171">
        <v>39802</v>
      </c>
      <c r="AC1593" s="139" t="s">
        <v>4516</v>
      </c>
      <c r="AD1593" s="147">
        <f t="shared" si="188"/>
        <v>202</v>
      </c>
      <c r="AE1593" s="131">
        <v>242</v>
      </c>
      <c r="AG1593" s="147">
        <v>1</v>
      </c>
      <c r="AH1593" s="147" t="s">
        <v>5021</v>
      </c>
    </row>
    <row r="1594" spans="1:34" x14ac:dyDescent="0.25">
      <c r="A1594" s="147" t="s">
        <v>2146</v>
      </c>
      <c r="B1594" s="140" t="s">
        <v>7266</v>
      </c>
      <c r="C1594" s="147" t="s">
        <v>2883</v>
      </c>
      <c r="D1594" s="140" t="s">
        <v>7277</v>
      </c>
      <c r="E1594" s="147" t="s">
        <v>2882</v>
      </c>
      <c r="F1594" s="140" t="s">
        <v>8518</v>
      </c>
      <c r="G1594" s="147" t="s">
        <v>3046</v>
      </c>
      <c r="H1594" s="140" t="s">
        <v>11073</v>
      </c>
      <c r="I1594" s="147" t="s">
        <v>74</v>
      </c>
      <c r="J1594" s="147">
        <v>1</v>
      </c>
      <c r="K1594" s="132">
        <f t="shared" si="189"/>
        <v>2054928.75</v>
      </c>
      <c r="L1594" s="132">
        <v>1476250</v>
      </c>
      <c r="M1594" s="132">
        <v>578678.75</v>
      </c>
      <c r="N1594" s="132">
        <v>1328625</v>
      </c>
      <c r="O1594" s="133">
        <v>0.33333333333333331</v>
      </c>
      <c r="P1594" s="132">
        <v>525735.75</v>
      </c>
      <c r="Q1594" s="132">
        <f t="shared" si="190"/>
        <v>1854360.75</v>
      </c>
      <c r="R1594" s="132">
        <v>1328625</v>
      </c>
      <c r="S1594" s="132">
        <v>525735.75</v>
      </c>
      <c r="T1594" s="169">
        <f t="shared" si="184"/>
        <v>1</v>
      </c>
      <c r="U1594" s="169">
        <f t="shared" si="185"/>
        <v>1</v>
      </c>
      <c r="V1594" s="169">
        <f t="shared" si="186"/>
        <v>0.90851055097495803</v>
      </c>
      <c r="W1594" s="169">
        <f t="shared" si="187"/>
        <v>0.90239661594106368</v>
      </c>
      <c r="X1594" s="170">
        <v>1</v>
      </c>
      <c r="Y1594" s="139">
        <v>38944</v>
      </c>
      <c r="Z1594" s="139" t="s">
        <v>4912</v>
      </c>
      <c r="AA1594" s="139">
        <v>39043</v>
      </c>
      <c r="AB1594" s="139">
        <v>39194</v>
      </c>
      <c r="AC1594" s="139" t="s">
        <v>4516</v>
      </c>
      <c r="AD1594" s="147">
        <f t="shared" si="188"/>
        <v>151</v>
      </c>
      <c r="AE1594" s="131">
        <v>277</v>
      </c>
      <c r="AF1594" s="147" t="s">
        <v>2822</v>
      </c>
      <c r="AG1594" s="147">
        <v>1</v>
      </c>
      <c r="AH1594" s="147" t="s">
        <v>5021</v>
      </c>
    </row>
    <row r="1595" spans="1:34" x14ac:dyDescent="0.25">
      <c r="A1595" s="147" t="s">
        <v>2146</v>
      </c>
      <c r="B1595" s="140" t="s">
        <v>7266</v>
      </c>
      <c r="C1595" s="147" t="s">
        <v>2883</v>
      </c>
      <c r="D1595" s="140" t="s">
        <v>7277</v>
      </c>
      <c r="E1595" s="147" t="s">
        <v>2882</v>
      </c>
      <c r="F1595" s="140" t="s">
        <v>8518</v>
      </c>
      <c r="G1595" s="147" t="s">
        <v>4944</v>
      </c>
      <c r="H1595" s="140" t="s">
        <v>11073</v>
      </c>
      <c r="I1595" s="147" t="s">
        <v>4945</v>
      </c>
      <c r="J1595" s="147">
        <v>2</v>
      </c>
      <c r="K1595" s="132">
        <f t="shared" si="189"/>
        <v>2104609.9699999997</v>
      </c>
      <c r="L1595" s="132">
        <v>1463238</v>
      </c>
      <c r="M1595" s="132">
        <v>641371.97</v>
      </c>
      <c r="N1595" s="132">
        <v>1463238</v>
      </c>
      <c r="O1595" s="133" t="s">
        <v>4899</v>
      </c>
      <c r="P1595" s="132">
        <v>506183.12</v>
      </c>
      <c r="Q1595" s="132">
        <f t="shared" si="190"/>
        <v>1969421.12</v>
      </c>
      <c r="R1595" s="132">
        <v>1463238</v>
      </c>
      <c r="S1595" s="132">
        <v>506183.12</v>
      </c>
      <c r="T1595" s="169">
        <f t="shared" si="184"/>
        <v>1</v>
      </c>
      <c r="U1595" s="169">
        <f t="shared" si="185"/>
        <v>1</v>
      </c>
      <c r="V1595" s="169">
        <f t="shared" si="186"/>
        <v>0.78921927317777862</v>
      </c>
      <c r="W1595" s="169">
        <f t="shared" si="187"/>
        <v>0.93576536653962561</v>
      </c>
      <c r="X1595" s="170">
        <v>1</v>
      </c>
      <c r="Y1595" s="139">
        <v>39282</v>
      </c>
      <c r="Z1595" s="139" t="s">
        <v>4912</v>
      </c>
      <c r="AA1595" s="139">
        <v>39661</v>
      </c>
      <c r="AB1595" s="139">
        <v>39989</v>
      </c>
      <c r="AC1595" s="139" t="s">
        <v>4516</v>
      </c>
      <c r="AD1595" s="147">
        <f t="shared" si="188"/>
        <v>328</v>
      </c>
      <c r="AE1595" s="131">
        <v>350</v>
      </c>
      <c r="AF1595" s="147" t="s">
        <v>246</v>
      </c>
      <c r="AG1595" s="147">
        <v>1</v>
      </c>
      <c r="AH1595" s="147" t="s">
        <v>5021</v>
      </c>
    </row>
    <row r="1596" spans="1:34" x14ac:dyDescent="0.25">
      <c r="A1596" s="147" t="s">
        <v>2146</v>
      </c>
      <c r="B1596" s="140" t="s">
        <v>7266</v>
      </c>
      <c r="C1596" s="147" t="s">
        <v>2883</v>
      </c>
      <c r="D1596" s="140" t="s">
        <v>7277</v>
      </c>
      <c r="E1596" s="147" t="s">
        <v>2882</v>
      </c>
      <c r="F1596" s="140" t="s">
        <v>8518</v>
      </c>
      <c r="G1596" s="147" t="s">
        <v>11075</v>
      </c>
      <c r="H1596" s="140" t="s">
        <v>11074</v>
      </c>
      <c r="I1596" s="147" t="s">
        <v>2661</v>
      </c>
      <c r="J1596" s="147">
        <v>1</v>
      </c>
      <c r="K1596" s="132">
        <f t="shared" si="189"/>
        <v>5031513</v>
      </c>
      <c r="L1596" s="132">
        <v>3096120</v>
      </c>
      <c r="M1596" s="132">
        <v>1935393</v>
      </c>
      <c r="N1596" s="132">
        <v>3096120</v>
      </c>
      <c r="O1596" s="133" t="s">
        <v>4860</v>
      </c>
      <c r="P1596" s="132">
        <v>1856354</v>
      </c>
      <c r="Q1596" s="132">
        <f t="shared" si="190"/>
        <v>4952474</v>
      </c>
      <c r="R1596" s="132">
        <v>3096120</v>
      </c>
      <c r="S1596" s="132">
        <v>1856354</v>
      </c>
      <c r="T1596" s="169">
        <f t="shared" si="184"/>
        <v>1</v>
      </c>
      <c r="U1596" s="169">
        <f t="shared" si="185"/>
        <v>1</v>
      </c>
      <c r="V1596" s="169">
        <f t="shared" si="186"/>
        <v>0.95916126595476991</v>
      </c>
      <c r="W1596" s="169">
        <f t="shared" si="187"/>
        <v>0.9842912062435295</v>
      </c>
      <c r="X1596" s="170">
        <v>1</v>
      </c>
      <c r="Y1596" s="139">
        <v>38511</v>
      </c>
      <c r="Z1596" s="139">
        <v>38546</v>
      </c>
      <c r="AA1596" s="139">
        <v>38603</v>
      </c>
      <c r="AB1596" s="139">
        <v>39113</v>
      </c>
      <c r="AC1596" s="139" t="s">
        <v>4516</v>
      </c>
      <c r="AD1596" s="147">
        <f t="shared" si="188"/>
        <v>510</v>
      </c>
      <c r="AE1596" s="131">
        <v>73</v>
      </c>
      <c r="AF1596" s="147" t="s">
        <v>40</v>
      </c>
      <c r="AG1596" s="147">
        <v>1</v>
      </c>
      <c r="AH1596" s="147" t="s">
        <v>5021</v>
      </c>
    </row>
    <row r="1597" spans="1:34" x14ac:dyDescent="0.25">
      <c r="A1597" s="147" t="s">
        <v>2146</v>
      </c>
      <c r="B1597" s="140" t="s">
        <v>7266</v>
      </c>
      <c r="C1597" s="147" t="s">
        <v>2883</v>
      </c>
      <c r="D1597" s="140" t="s">
        <v>7277</v>
      </c>
      <c r="E1597" s="147" t="s">
        <v>2882</v>
      </c>
      <c r="F1597" s="140" t="s">
        <v>8518</v>
      </c>
      <c r="G1597" s="147" t="s">
        <v>356</v>
      </c>
      <c r="H1597" s="140" t="s">
        <v>11076</v>
      </c>
      <c r="I1597" s="147" t="s">
        <v>74</v>
      </c>
      <c r="J1597" s="147">
        <v>1</v>
      </c>
      <c r="K1597" s="132">
        <f t="shared" si="189"/>
        <v>1309255</v>
      </c>
      <c r="L1597" s="132">
        <v>1032400</v>
      </c>
      <c r="M1597" s="132">
        <v>276855</v>
      </c>
      <c r="N1597" s="132">
        <v>1032400</v>
      </c>
      <c r="O1597" s="133" t="s">
        <v>4860</v>
      </c>
      <c r="P1597" s="132">
        <v>285110</v>
      </c>
      <c r="Q1597" s="132">
        <f t="shared" si="190"/>
        <v>1317510</v>
      </c>
      <c r="R1597" s="132">
        <v>1032400</v>
      </c>
      <c r="S1597" s="132">
        <v>285110</v>
      </c>
      <c r="T1597" s="169">
        <f t="shared" si="184"/>
        <v>1</v>
      </c>
      <c r="U1597" s="169">
        <f t="shared" si="185"/>
        <v>1</v>
      </c>
      <c r="V1597" s="169">
        <f t="shared" si="186"/>
        <v>1.0298170522475665</v>
      </c>
      <c r="W1597" s="169">
        <f t="shared" si="187"/>
        <v>1.0063051124494464</v>
      </c>
      <c r="X1597" s="170">
        <v>1</v>
      </c>
      <c r="Y1597" s="139">
        <v>38511</v>
      </c>
      <c r="Z1597" s="139">
        <v>38546</v>
      </c>
      <c r="AA1597" s="139">
        <v>38618</v>
      </c>
      <c r="AB1597" s="139">
        <v>38987</v>
      </c>
      <c r="AC1597" s="139" t="s">
        <v>4516</v>
      </c>
      <c r="AD1597" s="147">
        <f t="shared" si="188"/>
        <v>369</v>
      </c>
      <c r="AE1597" s="131">
        <v>103</v>
      </c>
      <c r="AF1597" s="147" t="s">
        <v>40</v>
      </c>
      <c r="AG1597" s="147">
        <v>1</v>
      </c>
      <c r="AH1597" s="147" t="s">
        <v>5021</v>
      </c>
    </row>
    <row r="1598" spans="1:34" x14ac:dyDescent="0.25">
      <c r="A1598" s="147" t="s">
        <v>2146</v>
      </c>
      <c r="B1598" s="140" t="s">
        <v>7266</v>
      </c>
      <c r="C1598" s="147" t="s">
        <v>2883</v>
      </c>
      <c r="D1598" s="140" t="s">
        <v>7277</v>
      </c>
      <c r="E1598" s="147" t="s">
        <v>2882</v>
      </c>
      <c r="F1598" s="140" t="s">
        <v>8518</v>
      </c>
      <c r="G1598" s="147" t="s">
        <v>356</v>
      </c>
      <c r="H1598" s="140" t="s">
        <v>11076</v>
      </c>
      <c r="I1598" s="147" t="s">
        <v>4931</v>
      </c>
      <c r="J1598" s="147">
        <v>1</v>
      </c>
      <c r="K1598" s="132">
        <f t="shared" si="189"/>
        <v>736865.8</v>
      </c>
      <c r="L1598" s="132">
        <v>557072.30000000005</v>
      </c>
      <c r="M1598" s="132">
        <v>179793.5</v>
      </c>
      <c r="N1598" s="132">
        <v>501365.05</v>
      </c>
      <c r="O1598" s="133">
        <v>0.33333333333333331</v>
      </c>
      <c r="P1598" s="132">
        <v>179743.5</v>
      </c>
      <c r="Q1598" s="132">
        <f t="shared" si="190"/>
        <v>681108.55</v>
      </c>
      <c r="R1598" s="132">
        <v>501365.05</v>
      </c>
      <c r="S1598" s="132">
        <v>179743.5</v>
      </c>
      <c r="T1598" s="169">
        <f t="shared" si="184"/>
        <v>1</v>
      </c>
      <c r="U1598" s="169">
        <f t="shared" si="185"/>
        <v>1</v>
      </c>
      <c r="V1598" s="169">
        <f t="shared" si="186"/>
        <v>0.99972190318337428</v>
      </c>
      <c r="W1598" s="169">
        <f t="shared" si="187"/>
        <v>0.92433187969912567</v>
      </c>
      <c r="X1598" s="170">
        <v>1</v>
      </c>
      <c r="Y1598" s="139">
        <v>38944</v>
      </c>
      <c r="Z1598" s="139" t="s">
        <v>4912</v>
      </c>
      <c r="AA1598" s="139">
        <v>39221</v>
      </c>
      <c r="AB1598" s="139">
        <v>39282</v>
      </c>
      <c r="AC1598" s="139" t="s">
        <v>4516</v>
      </c>
      <c r="AD1598" s="147">
        <f t="shared" si="188"/>
        <v>61</v>
      </c>
      <c r="AE1598" s="131">
        <v>71</v>
      </c>
      <c r="AF1598" s="147" t="s">
        <v>40</v>
      </c>
      <c r="AG1598" s="147">
        <v>1</v>
      </c>
      <c r="AH1598" s="147" t="s">
        <v>5021</v>
      </c>
    </row>
    <row r="1599" spans="1:34" x14ac:dyDescent="0.25">
      <c r="A1599" s="147" t="s">
        <v>2146</v>
      </c>
      <c r="B1599" s="140" t="s">
        <v>7266</v>
      </c>
      <c r="C1599" s="147" t="s">
        <v>2883</v>
      </c>
      <c r="D1599" s="140" t="s">
        <v>7277</v>
      </c>
      <c r="E1599" s="147" t="s">
        <v>2882</v>
      </c>
      <c r="F1599" s="140" t="s">
        <v>8518</v>
      </c>
      <c r="G1599" s="147" t="s">
        <v>130</v>
      </c>
      <c r="H1599" s="140" t="s">
        <v>11077</v>
      </c>
      <c r="I1599" s="147" t="s">
        <v>4932</v>
      </c>
      <c r="J1599" s="147">
        <v>1</v>
      </c>
      <c r="K1599" s="132">
        <f t="shared" si="189"/>
        <v>2210189.2999999998</v>
      </c>
      <c r="L1599" s="132">
        <v>1673458.25</v>
      </c>
      <c r="M1599" s="132">
        <v>536731.05000000005</v>
      </c>
      <c r="N1599" s="132">
        <v>1673458.25</v>
      </c>
      <c r="O1599" s="133">
        <v>0.33333333333333331</v>
      </c>
      <c r="P1599" s="132">
        <v>517741.05</v>
      </c>
      <c r="Q1599" s="132">
        <f t="shared" si="190"/>
        <v>2191199.2999999998</v>
      </c>
      <c r="R1599" s="132">
        <v>1673458.25</v>
      </c>
      <c r="S1599" s="132">
        <v>517741.05</v>
      </c>
      <c r="T1599" s="169">
        <f t="shared" si="184"/>
        <v>1</v>
      </c>
      <c r="U1599" s="169">
        <f t="shared" si="185"/>
        <v>1</v>
      </c>
      <c r="V1599" s="169">
        <f t="shared" si="186"/>
        <v>0.96461915143534172</v>
      </c>
      <c r="W1599" s="169">
        <f t="shared" si="187"/>
        <v>0.99140797577836437</v>
      </c>
      <c r="X1599" s="170">
        <v>1</v>
      </c>
      <c r="Y1599" s="139">
        <v>38944</v>
      </c>
      <c r="Z1599" s="139" t="s">
        <v>4912</v>
      </c>
      <c r="AA1599" s="139">
        <v>39032</v>
      </c>
      <c r="AB1599" s="139">
        <v>39193</v>
      </c>
      <c r="AC1599" s="139" t="s">
        <v>4516</v>
      </c>
      <c r="AD1599" s="147">
        <f t="shared" si="188"/>
        <v>161</v>
      </c>
      <c r="AE1599" s="131">
        <v>270</v>
      </c>
      <c r="AF1599" s="147" t="s">
        <v>40</v>
      </c>
      <c r="AG1599" s="147">
        <v>1</v>
      </c>
      <c r="AH1599" s="147" t="s">
        <v>5021</v>
      </c>
    </row>
    <row r="1600" spans="1:34" x14ac:dyDescent="0.25">
      <c r="A1600" s="147" t="s">
        <v>2146</v>
      </c>
      <c r="B1600" s="140" t="s">
        <v>7266</v>
      </c>
      <c r="C1600" s="147" t="s">
        <v>2883</v>
      </c>
      <c r="D1600" s="140" t="s">
        <v>7277</v>
      </c>
      <c r="E1600" s="147" t="s">
        <v>2882</v>
      </c>
      <c r="F1600" s="140" t="s">
        <v>8518</v>
      </c>
      <c r="G1600" s="147" t="s">
        <v>3174</v>
      </c>
      <c r="H1600" s="140" t="s">
        <v>11078</v>
      </c>
      <c r="I1600" s="147" t="s">
        <v>42</v>
      </c>
      <c r="J1600" s="147">
        <v>1</v>
      </c>
      <c r="K1600" s="132">
        <f t="shared" si="189"/>
        <v>458467.25</v>
      </c>
      <c r="L1600" s="132">
        <v>262624</v>
      </c>
      <c r="M1600" s="132">
        <v>195843.25</v>
      </c>
      <c r="N1600" s="132">
        <v>262624</v>
      </c>
      <c r="O1600" s="133">
        <v>0.33333333333333331</v>
      </c>
      <c r="P1600" s="132">
        <v>217543.25</v>
      </c>
      <c r="Q1600" s="132">
        <f t="shared" si="190"/>
        <v>480167.25</v>
      </c>
      <c r="R1600" s="132">
        <v>262624</v>
      </c>
      <c r="S1600" s="132">
        <v>217543.25</v>
      </c>
      <c r="T1600" s="169">
        <f t="shared" si="184"/>
        <v>1</v>
      </c>
      <c r="U1600" s="169">
        <f t="shared" si="185"/>
        <v>1</v>
      </c>
      <c r="V1600" s="169">
        <f t="shared" si="186"/>
        <v>1.1108028997680544</v>
      </c>
      <c r="W1600" s="169">
        <f t="shared" si="187"/>
        <v>1.0473316251051739</v>
      </c>
      <c r="X1600" s="170">
        <v>1</v>
      </c>
      <c r="Y1600" s="139">
        <v>39282</v>
      </c>
      <c r="Z1600" s="139" t="s">
        <v>4912</v>
      </c>
      <c r="AA1600" s="139">
        <v>39539</v>
      </c>
      <c r="AB1600" s="171">
        <v>39802</v>
      </c>
      <c r="AC1600" s="139" t="s">
        <v>4516</v>
      </c>
      <c r="AD1600" s="147">
        <f t="shared" si="188"/>
        <v>263</v>
      </c>
      <c r="AE1600" s="131">
        <v>202</v>
      </c>
      <c r="AF1600" s="147" t="s">
        <v>246</v>
      </c>
      <c r="AG1600" s="147">
        <v>1</v>
      </c>
      <c r="AH1600" s="147" t="s">
        <v>5021</v>
      </c>
    </row>
    <row r="1601" spans="1:34" x14ac:dyDescent="0.25">
      <c r="A1601" s="147" t="s">
        <v>2146</v>
      </c>
      <c r="B1601" s="140" t="s">
        <v>7266</v>
      </c>
      <c r="C1601" s="147" t="s">
        <v>2883</v>
      </c>
      <c r="D1601" s="140" t="s">
        <v>7277</v>
      </c>
      <c r="E1601" s="147" t="s">
        <v>2882</v>
      </c>
      <c r="F1601" s="140" t="s">
        <v>8518</v>
      </c>
      <c r="G1601" s="147" t="s">
        <v>122</v>
      </c>
      <c r="H1601" s="140" t="s">
        <v>11079</v>
      </c>
      <c r="I1601" s="147" t="s">
        <v>74</v>
      </c>
      <c r="J1601" s="147">
        <v>1</v>
      </c>
      <c r="K1601" s="132">
        <f t="shared" si="189"/>
        <v>1119329.3999999999</v>
      </c>
      <c r="L1601" s="132">
        <v>802463.5</v>
      </c>
      <c r="M1601" s="132">
        <v>316865.90000000002</v>
      </c>
      <c r="N1601" s="132">
        <v>802463.5</v>
      </c>
      <c r="O1601" s="133">
        <v>0.33333333333333331</v>
      </c>
      <c r="P1601" s="132">
        <v>424845.9</v>
      </c>
      <c r="Q1601" s="132">
        <f t="shared" si="190"/>
        <v>1227309.3999999999</v>
      </c>
      <c r="R1601" s="132">
        <v>802463.5</v>
      </c>
      <c r="S1601" s="132">
        <v>424845.9</v>
      </c>
      <c r="T1601" s="169">
        <f t="shared" si="184"/>
        <v>1</v>
      </c>
      <c r="U1601" s="169">
        <f t="shared" si="185"/>
        <v>1</v>
      </c>
      <c r="V1601" s="169">
        <f t="shared" si="186"/>
        <v>1.3407750723571075</v>
      </c>
      <c r="W1601" s="169">
        <f t="shared" si="187"/>
        <v>1.0964684747849918</v>
      </c>
      <c r="X1601" s="170">
        <v>1</v>
      </c>
      <c r="Y1601" s="139">
        <v>38944</v>
      </c>
      <c r="Z1601" s="139" t="s">
        <v>4912</v>
      </c>
      <c r="AA1601" s="139">
        <v>39050</v>
      </c>
      <c r="AB1601" s="139">
        <v>39202</v>
      </c>
      <c r="AC1601" s="139" t="s">
        <v>4516</v>
      </c>
      <c r="AD1601" s="147">
        <f t="shared" si="188"/>
        <v>152</v>
      </c>
      <c r="AE1601" s="131">
        <v>84</v>
      </c>
      <c r="AF1601" s="147" t="s">
        <v>40</v>
      </c>
      <c r="AG1601" s="147">
        <v>1</v>
      </c>
      <c r="AH1601" s="147" t="s">
        <v>5021</v>
      </c>
    </row>
    <row r="1602" spans="1:34" x14ac:dyDescent="0.25">
      <c r="A1602" s="147" t="s">
        <v>2146</v>
      </c>
      <c r="B1602" s="140" t="s">
        <v>7266</v>
      </c>
      <c r="C1602" s="147" t="s">
        <v>2883</v>
      </c>
      <c r="D1602" s="140" t="s">
        <v>7277</v>
      </c>
      <c r="E1602" s="147" t="s">
        <v>2882</v>
      </c>
      <c r="F1602" s="140" t="s">
        <v>8518</v>
      </c>
      <c r="G1602" s="147" t="s">
        <v>266</v>
      </c>
      <c r="H1602" s="140" t="s">
        <v>11080</v>
      </c>
      <c r="I1602" s="147" t="s">
        <v>74</v>
      </c>
      <c r="J1602" s="147">
        <v>1</v>
      </c>
      <c r="K1602" s="132">
        <f t="shared" si="189"/>
        <v>774016</v>
      </c>
      <c r="L1602" s="132">
        <v>356877</v>
      </c>
      <c r="M1602" s="132">
        <v>417139</v>
      </c>
      <c r="N1602" s="132">
        <v>356877</v>
      </c>
      <c r="O1602" s="133" t="s">
        <v>4860</v>
      </c>
      <c r="P1602" s="132">
        <v>413474</v>
      </c>
      <c r="Q1602" s="132">
        <f t="shared" si="190"/>
        <v>770351</v>
      </c>
      <c r="R1602" s="132">
        <v>356877</v>
      </c>
      <c r="S1602" s="132">
        <v>413474</v>
      </c>
      <c r="T1602" s="169">
        <f t="shared" si="184"/>
        <v>1</v>
      </c>
      <c r="U1602" s="169">
        <f t="shared" si="185"/>
        <v>1</v>
      </c>
      <c r="V1602" s="169">
        <f t="shared" si="186"/>
        <v>0.9912139598551083</v>
      </c>
      <c r="W1602" s="169">
        <f t="shared" si="187"/>
        <v>0.99526495576318841</v>
      </c>
      <c r="X1602" s="170">
        <v>1</v>
      </c>
      <c r="Y1602" s="139">
        <v>38511</v>
      </c>
      <c r="Z1602" s="139">
        <v>38546</v>
      </c>
      <c r="AA1602" s="139">
        <v>38618</v>
      </c>
      <c r="AB1602" s="139">
        <v>39015</v>
      </c>
      <c r="AC1602" s="139" t="s">
        <v>4516</v>
      </c>
      <c r="AD1602" s="147">
        <f t="shared" si="188"/>
        <v>397</v>
      </c>
      <c r="AE1602" s="131">
        <v>87</v>
      </c>
      <c r="AF1602" s="147" t="s">
        <v>40</v>
      </c>
      <c r="AG1602" s="147">
        <v>1</v>
      </c>
      <c r="AH1602" s="147" t="s">
        <v>5021</v>
      </c>
    </row>
    <row r="1603" spans="1:34" x14ac:dyDescent="0.25">
      <c r="A1603" s="147" t="s">
        <v>2146</v>
      </c>
      <c r="B1603" s="140" t="s">
        <v>7266</v>
      </c>
      <c r="C1603" s="147" t="s">
        <v>2883</v>
      </c>
      <c r="D1603" s="140" t="s">
        <v>7277</v>
      </c>
      <c r="E1603" s="147" t="s">
        <v>2882</v>
      </c>
      <c r="F1603" s="140" t="s">
        <v>8518</v>
      </c>
      <c r="G1603" s="147" t="s">
        <v>266</v>
      </c>
      <c r="H1603" s="140" t="s">
        <v>11080</v>
      </c>
      <c r="I1603" s="147" t="s">
        <v>4946</v>
      </c>
      <c r="J1603" s="147">
        <v>1</v>
      </c>
      <c r="K1603" s="132">
        <f t="shared" si="189"/>
        <v>676823.75</v>
      </c>
      <c r="L1603" s="132">
        <v>485018</v>
      </c>
      <c r="M1603" s="132">
        <v>191805.75</v>
      </c>
      <c r="N1603" s="132">
        <v>475564.41</v>
      </c>
      <c r="O1603" s="133">
        <v>0.33333333333333331</v>
      </c>
      <c r="P1603" s="132">
        <v>136682.79999999999</v>
      </c>
      <c r="Q1603" s="132">
        <f t="shared" si="190"/>
        <v>612247.21</v>
      </c>
      <c r="R1603" s="132">
        <v>475564.41</v>
      </c>
      <c r="S1603" s="132">
        <v>136682.79999999999</v>
      </c>
      <c r="T1603" s="169">
        <f t="shared" si="184"/>
        <v>1</v>
      </c>
      <c r="U1603" s="169">
        <f t="shared" si="185"/>
        <v>1</v>
      </c>
      <c r="V1603" s="169">
        <f t="shared" si="186"/>
        <v>0.71261054478293784</v>
      </c>
      <c r="W1603" s="169">
        <f t="shared" si="187"/>
        <v>0.90458883867476569</v>
      </c>
      <c r="X1603" s="170">
        <v>1</v>
      </c>
      <c r="Y1603" s="139">
        <v>39282</v>
      </c>
      <c r="Z1603" s="139" t="s">
        <v>4912</v>
      </c>
      <c r="AA1603" s="139">
        <v>39630</v>
      </c>
      <c r="AB1603" s="139">
        <v>39989</v>
      </c>
      <c r="AC1603" s="139" t="s">
        <v>4516</v>
      </c>
      <c r="AD1603" s="147">
        <f t="shared" si="188"/>
        <v>359</v>
      </c>
      <c r="AE1603" s="131">
        <v>76</v>
      </c>
      <c r="AF1603" s="147" t="s">
        <v>246</v>
      </c>
      <c r="AG1603" s="147">
        <v>1</v>
      </c>
      <c r="AH1603" s="147" t="s">
        <v>5021</v>
      </c>
    </row>
    <row r="1604" spans="1:34" x14ac:dyDescent="0.25">
      <c r="A1604" s="147" t="s">
        <v>2146</v>
      </c>
      <c r="B1604" s="140" t="s">
        <v>7266</v>
      </c>
      <c r="C1604" s="147" t="s">
        <v>2883</v>
      </c>
      <c r="D1604" s="140" t="s">
        <v>7277</v>
      </c>
      <c r="E1604" s="147" t="s">
        <v>2882</v>
      </c>
      <c r="F1604" s="140" t="s">
        <v>8518</v>
      </c>
      <c r="G1604" s="147" t="s">
        <v>220</v>
      </c>
      <c r="H1604" s="140" t="s">
        <v>11081</v>
      </c>
      <c r="I1604" s="147" t="s">
        <v>74</v>
      </c>
      <c r="J1604" s="147">
        <v>1</v>
      </c>
      <c r="K1604" s="132">
        <f t="shared" si="189"/>
        <v>1445446</v>
      </c>
      <c r="L1604" s="132">
        <v>524394</v>
      </c>
      <c r="M1604" s="132">
        <v>921052</v>
      </c>
      <c r="N1604" s="132">
        <v>524394</v>
      </c>
      <c r="O1604" s="133" t="s">
        <v>4860</v>
      </c>
      <c r="P1604" s="132">
        <v>866523</v>
      </c>
      <c r="Q1604" s="132">
        <f t="shared" si="190"/>
        <v>1390917</v>
      </c>
      <c r="R1604" s="132">
        <v>524394</v>
      </c>
      <c r="S1604" s="132">
        <v>866523</v>
      </c>
      <c r="T1604" s="169">
        <f t="shared" si="184"/>
        <v>1</v>
      </c>
      <c r="U1604" s="169">
        <f t="shared" si="185"/>
        <v>1</v>
      </c>
      <c r="V1604" s="169">
        <f t="shared" si="186"/>
        <v>0.9407970451179738</v>
      </c>
      <c r="W1604" s="169">
        <f t="shared" si="187"/>
        <v>0.962275311564735</v>
      </c>
      <c r="X1604" s="170">
        <v>1</v>
      </c>
      <c r="Y1604" s="139">
        <v>38511</v>
      </c>
      <c r="Z1604" s="139">
        <v>38546</v>
      </c>
      <c r="AA1604" s="139">
        <v>38610</v>
      </c>
      <c r="AB1604" s="139">
        <v>39016</v>
      </c>
      <c r="AC1604" s="139" t="s">
        <v>4516</v>
      </c>
      <c r="AD1604" s="147">
        <f t="shared" si="188"/>
        <v>406</v>
      </c>
      <c r="AE1604" s="131">
        <v>142</v>
      </c>
      <c r="AF1604" s="147" t="s">
        <v>40</v>
      </c>
      <c r="AG1604" s="147">
        <v>1</v>
      </c>
      <c r="AH1604" s="147" t="s">
        <v>5021</v>
      </c>
    </row>
    <row r="1605" spans="1:34" x14ac:dyDescent="0.25">
      <c r="A1605" s="147" t="s">
        <v>2146</v>
      </c>
      <c r="B1605" s="140" t="s">
        <v>7266</v>
      </c>
      <c r="C1605" s="147" t="s">
        <v>2883</v>
      </c>
      <c r="D1605" s="140" t="s">
        <v>7277</v>
      </c>
      <c r="E1605" s="147" t="s">
        <v>2882</v>
      </c>
      <c r="F1605" s="140" t="s">
        <v>8518</v>
      </c>
      <c r="G1605" s="147" t="s">
        <v>342</v>
      </c>
      <c r="H1605" s="140" t="s">
        <v>11082</v>
      </c>
      <c r="I1605" s="147" t="s">
        <v>74</v>
      </c>
      <c r="J1605" s="147">
        <v>1</v>
      </c>
      <c r="K1605" s="132">
        <f t="shared" si="189"/>
        <v>2492444</v>
      </c>
      <c r="L1605" s="132">
        <v>1590209</v>
      </c>
      <c r="M1605" s="132">
        <v>902235</v>
      </c>
      <c r="N1605" s="132">
        <v>1590209</v>
      </c>
      <c r="O1605" s="133" t="s">
        <v>4860</v>
      </c>
      <c r="P1605" s="132">
        <v>906544.5</v>
      </c>
      <c r="Q1605" s="132">
        <f t="shared" si="190"/>
        <v>2496753.5</v>
      </c>
      <c r="R1605" s="132">
        <v>1590209</v>
      </c>
      <c r="S1605" s="132">
        <v>906544.5</v>
      </c>
      <c r="T1605" s="169">
        <f t="shared" si="184"/>
        <v>1</v>
      </c>
      <c r="U1605" s="169">
        <f t="shared" si="185"/>
        <v>1</v>
      </c>
      <c r="V1605" s="169">
        <f t="shared" si="186"/>
        <v>1.0047764717617915</v>
      </c>
      <c r="W1605" s="169">
        <f t="shared" si="187"/>
        <v>1.0017290258076008</v>
      </c>
      <c r="X1605" s="170">
        <v>1</v>
      </c>
      <c r="Y1605" s="139">
        <v>38511</v>
      </c>
      <c r="Z1605" s="139">
        <v>38546</v>
      </c>
      <c r="AA1605" s="139">
        <v>38620</v>
      </c>
      <c r="AB1605" s="139">
        <v>39015</v>
      </c>
      <c r="AC1605" s="139" t="s">
        <v>4516</v>
      </c>
      <c r="AD1605" s="147">
        <f t="shared" si="188"/>
        <v>395</v>
      </c>
      <c r="AE1605" s="131">
        <v>83</v>
      </c>
      <c r="AF1605" s="147" t="s">
        <v>40</v>
      </c>
      <c r="AG1605" s="147">
        <v>1</v>
      </c>
      <c r="AH1605" s="147" t="s">
        <v>5021</v>
      </c>
    </row>
    <row r="1606" spans="1:34" x14ac:dyDescent="0.25">
      <c r="A1606" s="147" t="s">
        <v>2146</v>
      </c>
      <c r="B1606" s="140" t="s">
        <v>7266</v>
      </c>
      <c r="C1606" s="147" t="s">
        <v>2883</v>
      </c>
      <c r="D1606" s="140" t="s">
        <v>7277</v>
      </c>
      <c r="E1606" s="147" t="s">
        <v>2882</v>
      </c>
      <c r="F1606" s="140" t="s">
        <v>8518</v>
      </c>
      <c r="G1606" s="147" t="s">
        <v>3048</v>
      </c>
      <c r="H1606" s="140" t="s">
        <v>11083</v>
      </c>
      <c r="I1606" s="147" t="s">
        <v>449</v>
      </c>
      <c r="J1606" s="147">
        <v>1</v>
      </c>
      <c r="K1606" s="132">
        <f t="shared" si="189"/>
        <v>692399.9</v>
      </c>
      <c r="L1606" s="132">
        <v>425719.9</v>
      </c>
      <c r="M1606" s="132">
        <v>266680</v>
      </c>
      <c r="N1606" s="132">
        <v>425719.9</v>
      </c>
      <c r="O1606" s="133">
        <v>0.66666666666666663</v>
      </c>
      <c r="P1606" s="132">
        <v>221389.3</v>
      </c>
      <c r="Q1606" s="132">
        <f t="shared" si="190"/>
        <v>647109.19999999995</v>
      </c>
      <c r="R1606" s="132">
        <v>425719.9</v>
      </c>
      <c r="S1606" s="132">
        <v>221389.3</v>
      </c>
      <c r="T1606" s="169">
        <f t="shared" si="184"/>
        <v>1</v>
      </c>
      <c r="U1606" s="169">
        <f t="shared" si="185"/>
        <v>1</v>
      </c>
      <c r="V1606" s="169">
        <f t="shared" si="186"/>
        <v>0.83016836658167092</v>
      </c>
      <c r="W1606" s="169">
        <f t="shared" si="187"/>
        <v>0.93458881204344468</v>
      </c>
      <c r="X1606" s="170">
        <v>1</v>
      </c>
      <c r="Y1606" s="139">
        <v>38944</v>
      </c>
      <c r="Z1606" s="139" t="s">
        <v>4912</v>
      </c>
      <c r="AA1606" s="139">
        <v>39051</v>
      </c>
      <c r="AB1606" s="139">
        <v>39171</v>
      </c>
      <c r="AC1606" s="139" t="s">
        <v>4516</v>
      </c>
      <c r="AD1606" s="147">
        <f t="shared" si="188"/>
        <v>120</v>
      </c>
      <c r="AE1606" s="131">
        <v>100</v>
      </c>
      <c r="AF1606" s="147" t="s">
        <v>40</v>
      </c>
      <c r="AG1606" s="147">
        <v>1</v>
      </c>
      <c r="AH1606" s="147" t="s">
        <v>5021</v>
      </c>
    </row>
    <row r="1607" spans="1:34" x14ac:dyDescent="0.25">
      <c r="A1607" s="147" t="s">
        <v>2146</v>
      </c>
      <c r="B1607" s="140" t="s">
        <v>7266</v>
      </c>
      <c r="C1607" s="147" t="s">
        <v>2883</v>
      </c>
      <c r="D1607" s="140" t="s">
        <v>7277</v>
      </c>
      <c r="E1607" s="147" t="s">
        <v>2882</v>
      </c>
      <c r="F1607" s="140" t="s">
        <v>8518</v>
      </c>
      <c r="G1607" s="147" t="s">
        <v>3048</v>
      </c>
      <c r="H1607" s="140" t="s">
        <v>11083</v>
      </c>
      <c r="I1607" s="147" t="s">
        <v>74</v>
      </c>
      <c r="J1607" s="147">
        <v>1</v>
      </c>
      <c r="K1607" s="132">
        <f t="shared" si="189"/>
        <v>916176</v>
      </c>
      <c r="L1607" s="132">
        <v>680790</v>
      </c>
      <c r="M1607" s="132">
        <v>235386</v>
      </c>
      <c r="N1607" s="132">
        <v>680790</v>
      </c>
      <c r="O1607" s="133">
        <v>0.33333333333333331</v>
      </c>
      <c r="P1607" s="132">
        <v>202496.46</v>
      </c>
      <c r="Q1607" s="132">
        <f t="shared" si="190"/>
        <v>883286.46</v>
      </c>
      <c r="R1607" s="132">
        <v>680790</v>
      </c>
      <c r="S1607" s="132">
        <v>202496.46</v>
      </c>
      <c r="T1607" s="169">
        <f t="shared" si="184"/>
        <v>1</v>
      </c>
      <c r="U1607" s="169">
        <f t="shared" si="185"/>
        <v>1</v>
      </c>
      <c r="V1607" s="169">
        <f t="shared" si="186"/>
        <v>0.86027401799597258</v>
      </c>
      <c r="W1607" s="169">
        <f t="shared" si="187"/>
        <v>0.96410128621574886</v>
      </c>
      <c r="X1607" s="170">
        <v>1</v>
      </c>
      <c r="Y1607" s="139">
        <v>39282</v>
      </c>
      <c r="Z1607" s="139" t="s">
        <v>4912</v>
      </c>
      <c r="AA1607" s="139">
        <v>39539</v>
      </c>
      <c r="AB1607" s="139">
        <v>39802</v>
      </c>
      <c r="AC1607" s="139" t="s">
        <v>4516</v>
      </c>
      <c r="AD1607" s="147">
        <f t="shared" si="188"/>
        <v>263</v>
      </c>
      <c r="AE1607" s="131">
        <v>100</v>
      </c>
      <c r="AF1607" s="147" t="s">
        <v>246</v>
      </c>
      <c r="AG1607" s="147">
        <v>1</v>
      </c>
      <c r="AH1607" s="147" t="s">
        <v>5021</v>
      </c>
    </row>
    <row r="1608" spans="1:34" x14ac:dyDescent="0.25">
      <c r="A1608" s="147" t="s">
        <v>2146</v>
      </c>
      <c r="B1608" s="140" t="s">
        <v>7266</v>
      </c>
      <c r="C1608" s="147" t="s">
        <v>2883</v>
      </c>
      <c r="D1608" s="140" t="s">
        <v>7277</v>
      </c>
      <c r="E1608" s="147" t="s">
        <v>3780</v>
      </c>
      <c r="F1608" s="140" t="s">
        <v>7612</v>
      </c>
      <c r="G1608" s="147" t="s">
        <v>4038</v>
      </c>
      <c r="H1608" s="140" t="s">
        <v>7625</v>
      </c>
      <c r="I1608" s="147" t="s">
        <v>616</v>
      </c>
      <c r="J1608" s="147">
        <v>1</v>
      </c>
      <c r="K1608" s="132">
        <f t="shared" si="189"/>
        <v>1772179</v>
      </c>
      <c r="L1608" s="132">
        <v>1333791</v>
      </c>
      <c r="M1608" s="132">
        <v>438388</v>
      </c>
      <c r="N1608" s="132">
        <v>1333791</v>
      </c>
      <c r="O1608" s="133">
        <v>0.33333333333333331</v>
      </c>
      <c r="P1608" s="132">
        <v>445688</v>
      </c>
      <c r="Q1608" s="132">
        <f t="shared" si="190"/>
        <v>1779479</v>
      </c>
      <c r="R1608" s="132">
        <v>1333791</v>
      </c>
      <c r="S1608" s="132">
        <v>445688</v>
      </c>
      <c r="T1608" s="169">
        <f t="shared" si="184"/>
        <v>1</v>
      </c>
      <c r="U1608" s="169">
        <f t="shared" si="185"/>
        <v>1</v>
      </c>
      <c r="V1608" s="169">
        <f t="shared" si="186"/>
        <v>1.0166519156546256</v>
      </c>
      <c r="W1608" s="169">
        <f t="shared" si="187"/>
        <v>1.0041192227196012</v>
      </c>
      <c r="X1608" s="170">
        <v>1</v>
      </c>
      <c r="Y1608" s="139">
        <v>39568</v>
      </c>
      <c r="Z1608" s="139" t="s">
        <v>4912</v>
      </c>
      <c r="AA1608" s="171">
        <v>39699</v>
      </c>
      <c r="AB1608" s="171">
        <v>39897</v>
      </c>
      <c r="AC1608" s="139" t="s">
        <v>4516</v>
      </c>
      <c r="AD1608" s="147">
        <f t="shared" si="188"/>
        <v>198</v>
      </c>
      <c r="AE1608" s="131">
        <v>494</v>
      </c>
      <c r="AG1608" s="147">
        <v>1</v>
      </c>
      <c r="AH1608" s="147" t="s">
        <v>5021</v>
      </c>
    </row>
    <row r="1609" spans="1:34" x14ac:dyDescent="0.25">
      <c r="A1609" s="145" t="s">
        <v>2146</v>
      </c>
      <c r="B1609" s="140" t="s">
        <v>7266</v>
      </c>
      <c r="C1609" s="147" t="s">
        <v>2883</v>
      </c>
      <c r="D1609" s="140" t="s">
        <v>7277</v>
      </c>
      <c r="E1609" s="145" t="s">
        <v>3780</v>
      </c>
      <c r="F1609" s="140" t="s">
        <v>7612</v>
      </c>
      <c r="G1609" s="145" t="s">
        <v>4038</v>
      </c>
      <c r="H1609" s="210" t="s">
        <v>7625</v>
      </c>
      <c r="I1609" s="145" t="s">
        <v>5014</v>
      </c>
      <c r="J1609" s="145">
        <v>1</v>
      </c>
      <c r="K1609" s="132">
        <f t="shared" si="189"/>
        <v>1217299</v>
      </c>
      <c r="L1609" s="211">
        <v>941409</v>
      </c>
      <c r="M1609" s="211">
        <v>275890</v>
      </c>
      <c r="N1609" s="211">
        <v>711301</v>
      </c>
      <c r="O1609" s="212"/>
      <c r="P1609" s="211">
        <v>249290</v>
      </c>
      <c r="Q1609" s="132">
        <f t="shared" si="190"/>
        <v>960591</v>
      </c>
      <c r="R1609" s="211">
        <v>711301</v>
      </c>
      <c r="S1609" s="211">
        <v>249290</v>
      </c>
      <c r="T1609" s="169">
        <f t="shared" ref="T1609:T1672" si="191">R1609/N1609</f>
        <v>1</v>
      </c>
      <c r="U1609" s="169">
        <f t="shared" ref="U1609:U1672" si="192">S1609/P1609</f>
        <v>1</v>
      </c>
      <c r="V1609" s="169">
        <f t="shared" ref="V1609:V1672" si="193">P1609/M1609</f>
        <v>0.90358476204284321</v>
      </c>
      <c r="W1609" s="169">
        <f t="shared" ref="W1609:W1672" si="194">Q1609/K1609</f>
        <v>0.78911672481452788</v>
      </c>
      <c r="X1609" s="213">
        <v>1</v>
      </c>
      <c r="Y1609" s="171">
        <v>39794</v>
      </c>
      <c r="Z1609" s="171" t="s">
        <v>4912</v>
      </c>
      <c r="AA1609" s="171">
        <v>39894</v>
      </c>
      <c r="AB1609" s="171">
        <v>39958</v>
      </c>
      <c r="AC1609" s="171" t="s">
        <v>4516</v>
      </c>
      <c r="AD1609" s="145">
        <f t="shared" ref="AD1609:AD1672" si="195">AB1609-AA1609</f>
        <v>64</v>
      </c>
      <c r="AE1609" s="214">
        <v>506</v>
      </c>
      <c r="AF1609" s="171"/>
      <c r="AG1609" s="145">
        <v>1</v>
      </c>
      <c r="AH1609" s="147" t="s">
        <v>5021</v>
      </c>
    </row>
    <row r="1610" spans="1:34" x14ac:dyDescent="0.25">
      <c r="A1610" s="147" t="s">
        <v>2146</v>
      </c>
      <c r="B1610" s="140" t="s">
        <v>7266</v>
      </c>
      <c r="C1610" s="147" t="s">
        <v>2883</v>
      </c>
      <c r="D1610" s="140" t="s">
        <v>7277</v>
      </c>
      <c r="E1610" s="147" t="s">
        <v>3780</v>
      </c>
      <c r="F1610" s="140" t="s">
        <v>7612</v>
      </c>
      <c r="G1610" s="147" t="s">
        <v>4039</v>
      </c>
      <c r="H1610" s="140" t="s">
        <v>11084</v>
      </c>
      <c r="I1610" s="147" t="s">
        <v>49</v>
      </c>
      <c r="J1610" s="147">
        <v>1</v>
      </c>
      <c r="K1610" s="132">
        <f t="shared" si="189"/>
        <v>231463</v>
      </c>
      <c r="L1610" s="132">
        <v>125551</v>
      </c>
      <c r="M1610" s="132">
        <v>105912</v>
      </c>
      <c r="N1610" s="132">
        <v>125551</v>
      </c>
      <c r="O1610" s="133">
        <v>0.33333333333333331</v>
      </c>
      <c r="P1610" s="132">
        <v>97958.2</v>
      </c>
      <c r="Q1610" s="132">
        <f t="shared" si="190"/>
        <v>223509.2</v>
      </c>
      <c r="R1610" s="132">
        <v>125551</v>
      </c>
      <c r="S1610" s="132">
        <v>97958.2</v>
      </c>
      <c r="T1610" s="169">
        <f t="shared" si="191"/>
        <v>1</v>
      </c>
      <c r="U1610" s="169">
        <f t="shared" si="192"/>
        <v>1</v>
      </c>
      <c r="V1610" s="169">
        <f t="shared" si="193"/>
        <v>0.92490180527230148</v>
      </c>
      <c r="W1610" s="169">
        <f t="shared" si="194"/>
        <v>0.96563684044534126</v>
      </c>
      <c r="X1610" s="170">
        <v>1</v>
      </c>
      <c r="Y1610" s="139">
        <v>39568</v>
      </c>
      <c r="Z1610" s="139" t="s">
        <v>4912</v>
      </c>
      <c r="AA1610" s="171">
        <v>39646</v>
      </c>
      <c r="AB1610" s="139">
        <v>39676</v>
      </c>
      <c r="AC1610" s="139" t="s">
        <v>4516</v>
      </c>
      <c r="AD1610" s="147">
        <f t="shared" si="195"/>
        <v>30</v>
      </c>
      <c r="AE1610" s="131">
        <v>295</v>
      </c>
      <c r="AG1610" s="147">
        <v>1</v>
      </c>
      <c r="AH1610" s="147" t="s">
        <v>5021</v>
      </c>
    </row>
    <row r="1611" spans="1:34" x14ac:dyDescent="0.25">
      <c r="A1611" s="145" t="s">
        <v>2146</v>
      </c>
      <c r="B1611" s="140" t="s">
        <v>7266</v>
      </c>
      <c r="C1611" s="147" t="s">
        <v>2883</v>
      </c>
      <c r="D1611" s="140" t="s">
        <v>7277</v>
      </c>
      <c r="E1611" s="145" t="s">
        <v>3780</v>
      </c>
      <c r="F1611" s="140" t="s">
        <v>7612</v>
      </c>
      <c r="G1611" s="145" t="s">
        <v>4039</v>
      </c>
      <c r="H1611" s="210" t="s">
        <v>11084</v>
      </c>
      <c r="I1611" s="145" t="s">
        <v>5014</v>
      </c>
      <c r="J1611" s="145">
        <v>1</v>
      </c>
      <c r="K1611" s="132">
        <f t="shared" si="189"/>
        <v>1217299</v>
      </c>
      <c r="L1611" s="211">
        <v>592656</v>
      </c>
      <c r="M1611" s="211">
        <v>624643</v>
      </c>
      <c r="N1611" s="211">
        <v>474124.79999999999</v>
      </c>
      <c r="O1611" s="212"/>
      <c r="P1611" s="211">
        <v>392631</v>
      </c>
      <c r="Q1611" s="132">
        <f t="shared" si="190"/>
        <v>866755.8</v>
      </c>
      <c r="R1611" s="211">
        <v>474124.79999999999</v>
      </c>
      <c r="S1611" s="211">
        <v>392631</v>
      </c>
      <c r="T1611" s="169">
        <f t="shared" si="191"/>
        <v>1</v>
      </c>
      <c r="U1611" s="169">
        <f t="shared" si="192"/>
        <v>1</v>
      </c>
      <c r="V1611" s="169">
        <f t="shared" si="193"/>
        <v>0.62856863840625765</v>
      </c>
      <c r="W1611" s="169">
        <f t="shared" si="194"/>
        <v>0.71203196585226802</v>
      </c>
      <c r="X1611" s="213">
        <v>1</v>
      </c>
      <c r="Y1611" s="171">
        <v>39794</v>
      </c>
      <c r="Z1611" s="171" t="s">
        <v>4912</v>
      </c>
      <c r="AA1611" s="171">
        <v>39904</v>
      </c>
      <c r="AB1611" s="171">
        <v>39958</v>
      </c>
      <c r="AC1611" s="171" t="s">
        <v>4516</v>
      </c>
      <c r="AD1611" s="145">
        <f t="shared" si="195"/>
        <v>54</v>
      </c>
      <c r="AE1611" s="214">
        <v>295</v>
      </c>
      <c r="AF1611" s="171"/>
      <c r="AG1611" s="145">
        <v>1</v>
      </c>
      <c r="AH1611" s="147" t="s">
        <v>5021</v>
      </c>
    </row>
    <row r="1612" spans="1:34" x14ac:dyDescent="0.25">
      <c r="A1612" s="147" t="s">
        <v>2146</v>
      </c>
      <c r="B1612" s="140" t="s">
        <v>7266</v>
      </c>
      <c r="C1612" s="147" t="s">
        <v>2883</v>
      </c>
      <c r="D1612" s="140" t="s">
        <v>7277</v>
      </c>
      <c r="E1612" s="147" t="s">
        <v>3780</v>
      </c>
      <c r="F1612" s="140" t="s">
        <v>7612</v>
      </c>
      <c r="G1612" s="147" t="s">
        <v>3781</v>
      </c>
      <c r="H1612" s="140" t="s">
        <v>11084</v>
      </c>
      <c r="I1612" s="147" t="s">
        <v>4974</v>
      </c>
      <c r="J1612" s="147">
        <v>1</v>
      </c>
      <c r="K1612" s="132">
        <f t="shared" si="189"/>
        <v>1077336</v>
      </c>
      <c r="L1612" s="132">
        <v>700200</v>
      </c>
      <c r="M1612" s="132">
        <v>377136</v>
      </c>
      <c r="N1612" s="132">
        <v>700200</v>
      </c>
      <c r="O1612" s="133" t="s">
        <v>4860</v>
      </c>
      <c r="P1612" s="132">
        <v>381986</v>
      </c>
      <c r="Q1612" s="132">
        <f t="shared" si="190"/>
        <v>1082186</v>
      </c>
      <c r="R1612" s="132">
        <v>700200</v>
      </c>
      <c r="S1612" s="132">
        <v>381986</v>
      </c>
      <c r="T1612" s="169">
        <f t="shared" si="191"/>
        <v>1</v>
      </c>
      <c r="U1612" s="169">
        <f t="shared" si="192"/>
        <v>1</v>
      </c>
      <c r="V1612" s="169">
        <f t="shared" si="193"/>
        <v>1.0128600823045268</v>
      </c>
      <c r="W1612" s="169">
        <f t="shared" si="194"/>
        <v>1.0045018452924621</v>
      </c>
      <c r="X1612" s="170">
        <v>1</v>
      </c>
      <c r="Y1612" s="139">
        <v>39280</v>
      </c>
      <c r="Z1612" s="139" t="s">
        <v>4912</v>
      </c>
      <c r="AA1612" s="171">
        <v>39427</v>
      </c>
      <c r="AB1612" s="139">
        <v>39624</v>
      </c>
      <c r="AC1612" s="139" t="s">
        <v>4516</v>
      </c>
      <c r="AD1612" s="147">
        <f t="shared" si="195"/>
        <v>197</v>
      </c>
      <c r="AE1612" s="131">
        <v>295</v>
      </c>
      <c r="AF1612" s="147" t="s">
        <v>246</v>
      </c>
      <c r="AG1612" s="147">
        <v>1</v>
      </c>
      <c r="AH1612" s="147" t="s">
        <v>5021</v>
      </c>
    </row>
    <row r="1613" spans="1:34" x14ac:dyDescent="0.25">
      <c r="A1613" s="147" t="s">
        <v>2146</v>
      </c>
      <c r="B1613" s="140" t="s">
        <v>7266</v>
      </c>
      <c r="C1613" s="147" t="s">
        <v>2883</v>
      </c>
      <c r="D1613" s="140" t="s">
        <v>7277</v>
      </c>
      <c r="E1613" s="147" t="s">
        <v>3780</v>
      </c>
      <c r="F1613" s="140" t="s">
        <v>7612</v>
      </c>
      <c r="G1613" s="147" t="s">
        <v>4040</v>
      </c>
      <c r="H1613" s="140" t="s">
        <v>11085</v>
      </c>
      <c r="I1613" s="147" t="s">
        <v>2661</v>
      </c>
      <c r="J1613" s="147">
        <v>1</v>
      </c>
      <c r="K1613" s="132">
        <f t="shared" si="189"/>
        <v>554570</v>
      </c>
      <c r="L1613" s="132">
        <v>395408</v>
      </c>
      <c r="M1613" s="132">
        <v>159162</v>
      </c>
      <c r="N1613" s="132">
        <v>355867.2</v>
      </c>
      <c r="O1613" s="133">
        <v>0.33333333333333331</v>
      </c>
      <c r="P1613" s="132">
        <v>140605</v>
      </c>
      <c r="Q1613" s="132">
        <f t="shared" si="190"/>
        <v>496472.2</v>
      </c>
      <c r="R1613" s="132">
        <v>355867.2</v>
      </c>
      <c r="S1613" s="132">
        <v>140605</v>
      </c>
      <c r="T1613" s="169">
        <f t="shared" si="191"/>
        <v>1</v>
      </c>
      <c r="U1613" s="169">
        <f t="shared" si="192"/>
        <v>1</v>
      </c>
      <c r="V1613" s="169">
        <f t="shared" si="193"/>
        <v>0.88340809992334857</v>
      </c>
      <c r="W1613" s="169">
        <f t="shared" si="194"/>
        <v>0.89523811241141793</v>
      </c>
      <c r="X1613" s="170">
        <v>1</v>
      </c>
      <c r="Y1613" s="139">
        <v>39568</v>
      </c>
      <c r="Z1613" s="139" t="s">
        <v>4912</v>
      </c>
      <c r="AA1613" s="171">
        <v>39715</v>
      </c>
      <c r="AB1613" s="139">
        <v>39780</v>
      </c>
      <c r="AC1613" s="139" t="s">
        <v>4516</v>
      </c>
      <c r="AD1613" s="147">
        <f t="shared" si="195"/>
        <v>65</v>
      </c>
      <c r="AE1613" s="131">
        <v>428</v>
      </c>
      <c r="AG1613" s="147">
        <v>1</v>
      </c>
      <c r="AH1613" s="147" t="s">
        <v>5021</v>
      </c>
    </row>
    <row r="1614" spans="1:34" x14ac:dyDescent="0.25">
      <c r="A1614" s="145" t="s">
        <v>2146</v>
      </c>
      <c r="B1614" s="140" t="s">
        <v>7266</v>
      </c>
      <c r="C1614" s="147" t="s">
        <v>2883</v>
      </c>
      <c r="D1614" s="140" t="s">
        <v>7277</v>
      </c>
      <c r="E1614" s="145" t="s">
        <v>3780</v>
      </c>
      <c r="F1614" s="140" t="s">
        <v>7612</v>
      </c>
      <c r="G1614" s="145" t="s">
        <v>4040</v>
      </c>
      <c r="H1614" s="210" t="s">
        <v>11085</v>
      </c>
      <c r="I1614" s="145" t="s">
        <v>2661</v>
      </c>
      <c r="J1614" s="145">
        <v>1</v>
      </c>
      <c r="K1614" s="132">
        <f t="shared" si="189"/>
        <v>798564</v>
      </c>
      <c r="L1614" s="211">
        <v>582267</v>
      </c>
      <c r="M1614" s="211">
        <v>216297</v>
      </c>
      <c r="N1614" s="211">
        <v>465813.6</v>
      </c>
      <c r="O1614" s="212"/>
      <c r="P1614" s="211">
        <v>198733</v>
      </c>
      <c r="Q1614" s="132">
        <f t="shared" si="190"/>
        <v>664546.6</v>
      </c>
      <c r="R1614" s="211">
        <v>465813.6</v>
      </c>
      <c r="S1614" s="211">
        <v>198733</v>
      </c>
      <c r="T1614" s="169">
        <f t="shared" si="191"/>
        <v>1</v>
      </c>
      <c r="U1614" s="169">
        <f t="shared" si="192"/>
        <v>1</v>
      </c>
      <c r="V1614" s="169">
        <f t="shared" si="193"/>
        <v>0.91879683953083024</v>
      </c>
      <c r="W1614" s="169">
        <f t="shared" si="194"/>
        <v>0.83217700772887326</v>
      </c>
      <c r="X1614" s="213">
        <v>1</v>
      </c>
      <c r="Y1614" s="171">
        <v>39794</v>
      </c>
      <c r="Z1614" s="171" t="s">
        <v>4912</v>
      </c>
      <c r="AA1614" s="171">
        <v>39904</v>
      </c>
      <c r="AB1614" s="171">
        <v>39989</v>
      </c>
      <c r="AC1614" s="171" t="s">
        <v>4516</v>
      </c>
      <c r="AD1614" s="145">
        <f t="shared" si="195"/>
        <v>85</v>
      </c>
      <c r="AE1614" s="214">
        <v>428</v>
      </c>
      <c r="AF1614" s="171"/>
      <c r="AG1614" s="145">
        <v>1</v>
      </c>
      <c r="AH1614" s="147" t="s">
        <v>5021</v>
      </c>
    </row>
    <row r="1615" spans="1:34" x14ac:dyDescent="0.25">
      <c r="A1615" s="147" t="s">
        <v>2146</v>
      </c>
      <c r="B1615" s="140" t="s">
        <v>7266</v>
      </c>
      <c r="C1615" s="147" t="s">
        <v>2883</v>
      </c>
      <c r="D1615" s="140" t="s">
        <v>7277</v>
      </c>
      <c r="E1615" s="147" t="s">
        <v>3780</v>
      </c>
      <c r="F1615" s="140" t="s">
        <v>7612</v>
      </c>
      <c r="G1615" s="147" t="s">
        <v>4041</v>
      </c>
      <c r="H1615" s="140" t="s">
        <v>7631</v>
      </c>
      <c r="I1615" s="147" t="s">
        <v>643</v>
      </c>
      <c r="J1615" s="147">
        <v>1</v>
      </c>
      <c r="K1615" s="132">
        <f t="shared" si="189"/>
        <v>562546</v>
      </c>
      <c r="L1615" s="132">
        <v>385206</v>
      </c>
      <c r="M1615" s="132">
        <v>177340</v>
      </c>
      <c r="N1615" s="132">
        <v>385206</v>
      </c>
      <c r="O1615" s="133">
        <v>0.33333333333333331</v>
      </c>
      <c r="P1615" s="132">
        <v>225228</v>
      </c>
      <c r="Q1615" s="132">
        <f t="shared" si="190"/>
        <v>610434</v>
      </c>
      <c r="R1615" s="132">
        <v>385206</v>
      </c>
      <c r="S1615" s="132">
        <v>225228</v>
      </c>
      <c r="T1615" s="169">
        <f t="shared" si="191"/>
        <v>1</v>
      </c>
      <c r="U1615" s="169">
        <f t="shared" si="192"/>
        <v>1</v>
      </c>
      <c r="V1615" s="169">
        <f t="shared" si="193"/>
        <v>1.2700349610916883</v>
      </c>
      <c r="W1615" s="169">
        <f t="shared" si="194"/>
        <v>1.0851272607040134</v>
      </c>
      <c r="X1615" s="170">
        <v>1</v>
      </c>
      <c r="Y1615" s="139">
        <v>39568</v>
      </c>
      <c r="Z1615" s="139" t="s">
        <v>4912</v>
      </c>
      <c r="AA1615" s="171">
        <v>39654</v>
      </c>
      <c r="AB1615" s="171">
        <v>39897</v>
      </c>
      <c r="AC1615" s="139" t="s">
        <v>4516</v>
      </c>
      <c r="AD1615" s="147">
        <f t="shared" si="195"/>
        <v>243</v>
      </c>
      <c r="AE1615" s="131">
        <v>128</v>
      </c>
      <c r="AG1615" s="147">
        <v>1</v>
      </c>
      <c r="AH1615" s="147" t="s">
        <v>5021</v>
      </c>
    </row>
    <row r="1616" spans="1:34" x14ac:dyDescent="0.25">
      <c r="A1616" s="145" t="s">
        <v>2146</v>
      </c>
      <c r="B1616" s="140" t="s">
        <v>7266</v>
      </c>
      <c r="C1616" s="147" t="s">
        <v>2883</v>
      </c>
      <c r="D1616" s="140" t="s">
        <v>7277</v>
      </c>
      <c r="E1616" s="145" t="s">
        <v>3780</v>
      </c>
      <c r="F1616" s="140" t="s">
        <v>7612</v>
      </c>
      <c r="G1616" s="145" t="s">
        <v>4041</v>
      </c>
      <c r="H1616" s="210" t="s">
        <v>7631</v>
      </c>
      <c r="I1616" s="145" t="s">
        <v>2661</v>
      </c>
      <c r="J1616" s="145">
        <v>1</v>
      </c>
      <c r="K1616" s="132">
        <f t="shared" si="189"/>
        <v>1374835</v>
      </c>
      <c r="L1616" s="211">
        <v>1090059</v>
      </c>
      <c r="M1616" s="211">
        <v>284776</v>
      </c>
      <c r="N1616" s="211">
        <v>782635</v>
      </c>
      <c r="O1616" s="212"/>
      <c r="P1616" s="211">
        <v>39912</v>
      </c>
      <c r="Q1616" s="132">
        <f t="shared" si="190"/>
        <v>822547</v>
      </c>
      <c r="R1616" s="211">
        <v>782635</v>
      </c>
      <c r="S1616" s="211">
        <v>39912</v>
      </c>
      <c r="T1616" s="169">
        <f t="shared" si="191"/>
        <v>1</v>
      </c>
      <c r="U1616" s="169">
        <f t="shared" si="192"/>
        <v>1</v>
      </c>
      <c r="V1616" s="169">
        <f t="shared" si="193"/>
        <v>0.14015226002191195</v>
      </c>
      <c r="W1616" s="169">
        <f t="shared" si="194"/>
        <v>0.5982877945353442</v>
      </c>
      <c r="X1616" s="213">
        <v>1</v>
      </c>
      <c r="Y1616" s="171">
        <v>39794</v>
      </c>
      <c r="Z1616" s="171" t="s">
        <v>4912</v>
      </c>
      <c r="AA1616" s="171">
        <v>39894</v>
      </c>
      <c r="AB1616" s="171">
        <v>39989</v>
      </c>
      <c r="AC1616" s="171" t="s">
        <v>4516</v>
      </c>
      <c r="AD1616" s="145">
        <f t="shared" si="195"/>
        <v>95</v>
      </c>
      <c r="AE1616" s="214">
        <v>128</v>
      </c>
      <c r="AF1616" s="171"/>
      <c r="AG1616" s="145">
        <v>1</v>
      </c>
      <c r="AH1616" s="147" t="s">
        <v>5021</v>
      </c>
    </row>
    <row r="1617" spans="1:34" x14ac:dyDescent="0.25">
      <c r="A1617" s="147" t="s">
        <v>2146</v>
      </c>
      <c r="B1617" s="140" t="s">
        <v>7266</v>
      </c>
      <c r="C1617" s="147" t="s">
        <v>2883</v>
      </c>
      <c r="D1617" s="140" t="s">
        <v>7277</v>
      </c>
      <c r="E1617" s="147" t="s">
        <v>3780</v>
      </c>
      <c r="F1617" s="140" t="s">
        <v>7612</v>
      </c>
      <c r="G1617" s="147" t="s">
        <v>3782</v>
      </c>
      <c r="H1617" s="140" t="s">
        <v>7630</v>
      </c>
      <c r="I1617" s="147" t="s">
        <v>2661</v>
      </c>
      <c r="J1617" s="147">
        <v>1</v>
      </c>
      <c r="K1617" s="132">
        <f t="shared" si="189"/>
        <v>3272866</v>
      </c>
      <c r="L1617" s="132">
        <v>2413300</v>
      </c>
      <c r="M1617" s="132">
        <v>859566</v>
      </c>
      <c r="N1617" s="132">
        <v>2413300</v>
      </c>
      <c r="O1617" s="133">
        <v>0.33333333333333331</v>
      </c>
      <c r="P1617" s="132">
        <v>743336</v>
      </c>
      <c r="Q1617" s="132">
        <f t="shared" si="190"/>
        <v>3156636</v>
      </c>
      <c r="R1617" s="132">
        <v>2413300</v>
      </c>
      <c r="S1617" s="132">
        <v>743336</v>
      </c>
      <c r="T1617" s="169">
        <f t="shared" si="191"/>
        <v>1</v>
      </c>
      <c r="U1617" s="169">
        <f t="shared" si="192"/>
        <v>1</v>
      </c>
      <c r="V1617" s="169">
        <f t="shared" si="193"/>
        <v>0.86478059858114442</v>
      </c>
      <c r="W1617" s="169">
        <f t="shared" si="194"/>
        <v>0.96448678314358116</v>
      </c>
      <c r="X1617" s="170">
        <v>1</v>
      </c>
      <c r="Y1617" s="139">
        <v>39280</v>
      </c>
      <c r="Z1617" s="139" t="s">
        <v>4912</v>
      </c>
      <c r="AA1617" s="171">
        <v>39533</v>
      </c>
      <c r="AB1617" s="139">
        <v>39777</v>
      </c>
      <c r="AC1617" s="139" t="s">
        <v>4516</v>
      </c>
      <c r="AD1617" s="147">
        <f t="shared" si="195"/>
        <v>244</v>
      </c>
      <c r="AE1617" s="131">
        <v>390</v>
      </c>
      <c r="AG1617" s="147">
        <v>1</v>
      </c>
      <c r="AH1617" s="147" t="s">
        <v>5021</v>
      </c>
    </row>
    <row r="1618" spans="1:34" x14ac:dyDescent="0.25">
      <c r="A1618" s="145" t="s">
        <v>2146</v>
      </c>
      <c r="B1618" s="140" t="s">
        <v>7266</v>
      </c>
      <c r="C1618" s="147" t="s">
        <v>2883</v>
      </c>
      <c r="D1618" s="140" t="s">
        <v>7277</v>
      </c>
      <c r="E1618" s="145" t="s">
        <v>3780</v>
      </c>
      <c r="F1618" s="140" t="s">
        <v>7612</v>
      </c>
      <c r="G1618" s="145" t="s">
        <v>3782</v>
      </c>
      <c r="H1618" s="210" t="s">
        <v>7630</v>
      </c>
      <c r="I1618" s="145" t="s">
        <v>42</v>
      </c>
      <c r="J1618" s="145">
        <v>1</v>
      </c>
      <c r="K1618" s="132">
        <f t="shared" si="189"/>
        <v>624853</v>
      </c>
      <c r="L1618" s="211">
        <v>462022</v>
      </c>
      <c r="M1618" s="211">
        <v>162831</v>
      </c>
      <c r="N1618" s="211">
        <v>417681.08</v>
      </c>
      <c r="O1618" s="212"/>
      <c r="P1618" s="211">
        <v>147431</v>
      </c>
      <c r="Q1618" s="132">
        <f t="shared" si="190"/>
        <v>565112.08000000007</v>
      </c>
      <c r="R1618" s="211">
        <v>417681.08</v>
      </c>
      <c r="S1618" s="211">
        <v>147431</v>
      </c>
      <c r="T1618" s="169">
        <f t="shared" si="191"/>
        <v>1</v>
      </c>
      <c r="U1618" s="169">
        <f t="shared" si="192"/>
        <v>1</v>
      </c>
      <c r="V1618" s="169">
        <f t="shared" si="193"/>
        <v>0.90542341446039143</v>
      </c>
      <c r="W1618" s="169">
        <f t="shared" si="194"/>
        <v>0.90439204100804527</v>
      </c>
      <c r="X1618" s="213">
        <v>1</v>
      </c>
      <c r="Y1618" s="171">
        <v>39794</v>
      </c>
      <c r="Z1618" s="171" t="s">
        <v>4912</v>
      </c>
      <c r="AA1618" s="171">
        <v>39845</v>
      </c>
      <c r="AB1618" s="171">
        <v>39958</v>
      </c>
      <c r="AC1618" s="171" t="s">
        <v>4516</v>
      </c>
      <c r="AD1618" s="145">
        <f t="shared" si="195"/>
        <v>113</v>
      </c>
      <c r="AE1618" s="214">
        <v>390</v>
      </c>
      <c r="AF1618" s="171"/>
      <c r="AG1618" s="145">
        <v>1</v>
      </c>
      <c r="AH1618" s="147" t="s">
        <v>5021</v>
      </c>
    </row>
    <row r="1619" spans="1:34" x14ac:dyDescent="0.25">
      <c r="A1619" s="147" t="s">
        <v>2146</v>
      </c>
      <c r="B1619" s="140" t="s">
        <v>7266</v>
      </c>
      <c r="C1619" s="147" t="s">
        <v>2883</v>
      </c>
      <c r="D1619" s="140" t="s">
        <v>7277</v>
      </c>
      <c r="E1619" s="147" t="s">
        <v>3780</v>
      </c>
      <c r="F1619" s="140" t="s">
        <v>7612</v>
      </c>
      <c r="G1619" s="147" t="s">
        <v>4042</v>
      </c>
      <c r="H1619" s="140" t="s">
        <v>7623</v>
      </c>
      <c r="I1619" s="147" t="s">
        <v>643</v>
      </c>
      <c r="J1619" s="147">
        <v>1</v>
      </c>
      <c r="K1619" s="132">
        <f t="shared" si="189"/>
        <v>570526.35</v>
      </c>
      <c r="L1619" s="132">
        <v>394063</v>
      </c>
      <c r="M1619" s="132">
        <v>176463.35</v>
      </c>
      <c r="N1619" s="132">
        <v>363924.45</v>
      </c>
      <c r="O1619" s="133">
        <v>0.33333333333333331</v>
      </c>
      <c r="P1619" s="132">
        <v>179738.35</v>
      </c>
      <c r="Q1619" s="132">
        <f t="shared" si="190"/>
        <v>543662.80000000005</v>
      </c>
      <c r="R1619" s="132">
        <v>363924.45</v>
      </c>
      <c r="S1619" s="132">
        <v>179738.35</v>
      </c>
      <c r="T1619" s="169">
        <f t="shared" si="191"/>
        <v>1</v>
      </c>
      <c r="U1619" s="169">
        <f t="shared" si="192"/>
        <v>1</v>
      </c>
      <c r="V1619" s="169">
        <f t="shared" si="193"/>
        <v>1.0185590945655287</v>
      </c>
      <c r="W1619" s="169">
        <f t="shared" si="194"/>
        <v>0.95291444470531483</v>
      </c>
      <c r="X1619" s="170">
        <v>1</v>
      </c>
      <c r="Y1619" s="139">
        <v>39568</v>
      </c>
      <c r="Z1619" s="139" t="s">
        <v>4912</v>
      </c>
      <c r="AA1619" s="171">
        <v>39686</v>
      </c>
      <c r="AB1619" s="139">
        <v>39746</v>
      </c>
      <c r="AC1619" s="139" t="s">
        <v>4516</v>
      </c>
      <c r="AD1619" s="147">
        <f t="shared" si="195"/>
        <v>60</v>
      </c>
      <c r="AE1619" s="131">
        <v>226</v>
      </c>
      <c r="AG1619" s="147">
        <v>1</v>
      </c>
      <c r="AH1619" s="147" t="s">
        <v>5021</v>
      </c>
    </row>
    <row r="1620" spans="1:34" x14ac:dyDescent="0.25">
      <c r="A1620" s="145" t="s">
        <v>2146</v>
      </c>
      <c r="B1620" s="140" t="s">
        <v>7266</v>
      </c>
      <c r="C1620" s="147" t="s">
        <v>2883</v>
      </c>
      <c r="D1620" s="140" t="s">
        <v>7277</v>
      </c>
      <c r="E1620" s="145" t="s">
        <v>3780</v>
      </c>
      <c r="F1620" s="140" t="s">
        <v>7612</v>
      </c>
      <c r="G1620" s="145" t="s">
        <v>4042</v>
      </c>
      <c r="H1620" s="210" t="s">
        <v>7623</v>
      </c>
      <c r="I1620" s="145" t="s">
        <v>3771</v>
      </c>
      <c r="J1620" s="145">
        <v>1</v>
      </c>
      <c r="K1620" s="132">
        <f t="shared" si="189"/>
        <v>144900</v>
      </c>
      <c r="L1620" s="211">
        <v>104988</v>
      </c>
      <c r="M1620" s="211">
        <v>39912</v>
      </c>
      <c r="N1620" s="211">
        <v>102788</v>
      </c>
      <c r="O1620" s="212"/>
      <c r="P1620" s="211">
        <v>39912</v>
      </c>
      <c r="Q1620" s="132">
        <f t="shared" si="190"/>
        <v>142700</v>
      </c>
      <c r="R1620" s="211">
        <v>102788</v>
      </c>
      <c r="S1620" s="211">
        <v>39912</v>
      </c>
      <c r="T1620" s="169">
        <f t="shared" si="191"/>
        <v>1</v>
      </c>
      <c r="U1620" s="169">
        <f t="shared" si="192"/>
        <v>1</v>
      </c>
      <c r="V1620" s="169">
        <f t="shared" si="193"/>
        <v>1</v>
      </c>
      <c r="W1620" s="169">
        <f t="shared" si="194"/>
        <v>0.98481711525189786</v>
      </c>
      <c r="X1620" s="213">
        <v>1</v>
      </c>
      <c r="Y1620" s="171">
        <v>39794</v>
      </c>
      <c r="Z1620" s="171" t="s">
        <v>4912</v>
      </c>
      <c r="AA1620" s="171">
        <v>39904</v>
      </c>
      <c r="AB1620" s="171">
        <v>39989</v>
      </c>
      <c r="AC1620" s="171" t="s">
        <v>4516</v>
      </c>
      <c r="AD1620" s="145">
        <f t="shared" si="195"/>
        <v>85</v>
      </c>
      <c r="AE1620" s="214">
        <v>226</v>
      </c>
      <c r="AF1620" s="171"/>
      <c r="AG1620" s="145">
        <v>1</v>
      </c>
      <c r="AH1620" s="147" t="s">
        <v>5021</v>
      </c>
    </row>
    <row r="1621" spans="1:34" x14ac:dyDescent="0.25">
      <c r="A1621" s="147" t="s">
        <v>2146</v>
      </c>
      <c r="B1621" s="140" t="s">
        <v>7266</v>
      </c>
      <c r="C1621" s="147" t="s">
        <v>2883</v>
      </c>
      <c r="D1621" s="140" t="s">
        <v>7277</v>
      </c>
      <c r="E1621" s="147" t="s">
        <v>3780</v>
      </c>
      <c r="F1621" s="140" t="s">
        <v>7612</v>
      </c>
      <c r="G1621" s="147" t="s">
        <v>4043</v>
      </c>
      <c r="H1621" s="140" t="s">
        <v>7628</v>
      </c>
      <c r="I1621" s="147" t="s">
        <v>2661</v>
      </c>
      <c r="J1621" s="147">
        <v>1</v>
      </c>
      <c r="K1621" s="132">
        <f t="shared" si="189"/>
        <v>1128152</v>
      </c>
      <c r="L1621" s="132">
        <v>866487</v>
      </c>
      <c r="M1621" s="132">
        <v>261665</v>
      </c>
      <c r="N1621" s="132">
        <v>779838.3</v>
      </c>
      <c r="O1621" s="133">
        <v>0.33333333333333331</v>
      </c>
      <c r="P1621" s="132">
        <v>182465</v>
      </c>
      <c r="Q1621" s="132">
        <f t="shared" si="190"/>
        <v>962303.3</v>
      </c>
      <c r="R1621" s="132">
        <v>779838.3</v>
      </c>
      <c r="S1621" s="132">
        <v>182465</v>
      </c>
      <c r="T1621" s="169">
        <f t="shared" si="191"/>
        <v>1</v>
      </c>
      <c r="U1621" s="169">
        <f t="shared" si="192"/>
        <v>1</v>
      </c>
      <c r="V1621" s="169">
        <f t="shared" si="193"/>
        <v>0.69732291288479542</v>
      </c>
      <c r="W1621" s="169">
        <f t="shared" si="194"/>
        <v>0.85299082038590546</v>
      </c>
      <c r="X1621" s="170">
        <v>1</v>
      </c>
      <c r="Y1621" s="139">
        <v>39568</v>
      </c>
      <c r="Z1621" s="139" t="s">
        <v>4912</v>
      </c>
      <c r="AA1621" s="171">
        <v>39680</v>
      </c>
      <c r="AB1621" s="139">
        <v>39780</v>
      </c>
      <c r="AC1621" s="139" t="s">
        <v>4516</v>
      </c>
      <c r="AD1621" s="147">
        <f t="shared" si="195"/>
        <v>100</v>
      </c>
      <c r="AE1621" s="131">
        <v>412</v>
      </c>
      <c r="AG1621" s="147">
        <v>1</v>
      </c>
      <c r="AH1621" s="147" t="s">
        <v>5021</v>
      </c>
    </row>
    <row r="1622" spans="1:34" x14ac:dyDescent="0.25">
      <c r="A1622" s="147" t="s">
        <v>2146</v>
      </c>
      <c r="B1622" s="140" t="s">
        <v>7266</v>
      </c>
      <c r="C1622" s="147" t="s">
        <v>2883</v>
      </c>
      <c r="D1622" s="140" t="s">
        <v>7277</v>
      </c>
      <c r="E1622" s="147" t="s">
        <v>3780</v>
      </c>
      <c r="F1622" s="140" t="s">
        <v>7612</v>
      </c>
      <c r="G1622" s="147" t="s">
        <v>4044</v>
      </c>
      <c r="H1622" s="140" t="s">
        <v>7626</v>
      </c>
      <c r="I1622" s="147" t="s">
        <v>2661</v>
      </c>
      <c r="J1622" s="147">
        <v>1</v>
      </c>
      <c r="K1622" s="132">
        <f t="shared" si="189"/>
        <v>524617</v>
      </c>
      <c r="L1622" s="132">
        <v>346355</v>
      </c>
      <c r="M1622" s="132">
        <v>178262</v>
      </c>
      <c r="N1622" s="132">
        <v>327088</v>
      </c>
      <c r="O1622" s="133">
        <v>0.33333333333333331</v>
      </c>
      <c r="P1622" s="132">
        <v>143542</v>
      </c>
      <c r="Q1622" s="132">
        <f t="shared" si="190"/>
        <v>470630</v>
      </c>
      <c r="R1622" s="132">
        <v>327088</v>
      </c>
      <c r="S1622" s="132">
        <v>143542</v>
      </c>
      <c r="T1622" s="169">
        <f t="shared" si="191"/>
        <v>1</v>
      </c>
      <c r="U1622" s="169">
        <f t="shared" si="192"/>
        <v>1</v>
      </c>
      <c r="V1622" s="169">
        <f t="shared" si="193"/>
        <v>0.80523050341631985</v>
      </c>
      <c r="W1622" s="169">
        <f t="shared" si="194"/>
        <v>0.89709254560946372</v>
      </c>
      <c r="X1622" s="170">
        <v>1</v>
      </c>
      <c r="Y1622" s="139">
        <v>39568</v>
      </c>
      <c r="Z1622" s="139" t="s">
        <v>4912</v>
      </c>
      <c r="AA1622" s="171">
        <v>39713</v>
      </c>
      <c r="AB1622" s="139">
        <v>39743</v>
      </c>
      <c r="AC1622" s="139" t="s">
        <v>4516</v>
      </c>
      <c r="AD1622" s="147">
        <f t="shared" si="195"/>
        <v>30</v>
      </c>
      <c r="AE1622" s="131">
        <v>122</v>
      </c>
      <c r="AG1622" s="147">
        <v>1</v>
      </c>
      <c r="AH1622" s="147" t="s">
        <v>5021</v>
      </c>
    </row>
    <row r="1623" spans="1:34" x14ac:dyDescent="0.25">
      <c r="A1623" s="145" t="s">
        <v>2146</v>
      </c>
      <c r="B1623" s="140" t="s">
        <v>7266</v>
      </c>
      <c r="C1623" s="147" t="s">
        <v>2883</v>
      </c>
      <c r="D1623" s="140" t="s">
        <v>7277</v>
      </c>
      <c r="E1623" s="145" t="s">
        <v>3780</v>
      </c>
      <c r="F1623" s="140" t="s">
        <v>7612</v>
      </c>
      <c r="G1623" s="145" t="s">
        <v>4044</v>
      </c>
      <c r="H1623" s="210" t="s">
        <v>7626</v>
      </c>
      <c r="I1623" s="145" t="s">
        <v>3743</v>
      </c>
      <c r="J1623" s="145">
        <v>1</v>
      </c>
      <c r="K1623" s="132">
        <f t="shared" si="189"/>
        <v>73352</v>
      </c>
      <c r="L1623" s="211">
        <v>40741</v>
      </c>
      <c r="M1623" s="211">
        <v>32611</v>
      </c>
      <c r="N1623" s="211">
        <v>32592.799999999999</v>
      </c>
      <c r="O1623" s="212"/>
      <c r="P1623" s="211">
        <v>20000</v>
      </c>
      <c r="Q1623" s="132">
        <f t="shared" si="190"/>
        <v>52592.800000000003</v>
      </c>
      <c r="R1623" s="211">
        <v>32592.799999999999</v>
      </c>
      <c r="S1623" s="211">
        <v>20000</v>
      </c>
      <c r="T1623" s="169">
        <f t="shared" si="191"/>
        <v>1</v>
      </c>
      <c r="U1623" s="169">
        <f t="shared" si="192"/>
        <v>1</v>
      </c>
      <c r="V1623" s="169">
        <f t="shared" si="193"/>
        <v>0.61328999417374508</v>
      </c>
      <c r="W1623" s="169">
        <f t="shared" si="194"/>
        <v>0.71699203839022796</v>
      </c>
      <c r="X1623" s="213">
        <v>1</v>
      </c>
      <c r="Y1623" s="171">
        <v>39794</v>
      </c>
      <c r="Z1623" s="171" t="s">
        <v>4912</v>
      </c>
      <c r="AA1623" s="171">
        <v>39904</v>
      </c>
      <c r="AB1623" s="171">
        <v>40086</v>
      </c>
      <c r="AC1623" s="171" t="s">
        <v>4516</v>
      </c>
      <c r="AD1623" s="145">
        <f t="shared" si="195"/>
        <v>182</v>
      </c>
      <c r="AE1623" s="214">
        <v>122</v>
      </c>
      <c r="AF1623" s="171"/>
      <c r="AG1623" s="145">
        <v>1</v>
      </c>
      <c r="AH1623" s="147" t="s">
        <v>5021</v>
      </c>
    </row>
    <row r="1624" spans="1:34" x14ac:dyDescent="0.25">
      <c r="A1624" s="147" t="s">
        <v>2146</v>
      </c>
      <c r="B1624" s="140" t="s">
        <v>7266</v>
      </c>
      <c r="C1624" s="147" t="s">
        <v>2883</v>
      </c>
      <c r="D1624" s="140" t="s">
        <v>7277</v>
      </c>
      <c r="E1624" s="147" t="s">
        <v>3780</v>
      </c>
      <c r="F1624" s="140" t="s">
        <v>7612</v>
      </c>
      <c r="G1624" s="147" t="s">
        <v>11086</v>
      </c>
      <c r="H1624" s="140" t="s">
        <v>11087</v>
      </c>
      <c r="I1624" s="147" t="s">
        <v>516</v>
      </c>
      <c r="J1624" s="147">
        <v>1</v>
      </c>
      <c r="K1624" s="132">
        <f t="shared" si="189"/>
        <v>710999.7</v>
      </c>
      <c r="L1624" s="132">
        <v>483678</v>
      </c>
      <c r="M1624" s="132">
        <v>227321.7</v>
      </c>
      <c r="N1624" s="132">
        <v>455916.56</v>
      </c>
      <c r="O1624" s="133">
        <v>0.33333333333333331</v>
      </c>
      <c r="P1624" s="132">
        <v>169021.7</v>
      </c>
      <c r="Q1624" s="132">
        <f t="shared" si="190"/>
        <v>624938.26</v>
      </c>
      <c r="R1624" s="132">
        <v>455916.56</v>
      </c>
      <c r="S1624" s="132">
        <v>169021.7</v>
      </c>
      <c r="T1624" s="169">
        <f t="shared" si="191"/>
        <v>1</v>
      </c>
      <c r="U1624" s="169">
        <f t="shared" si="192"/>
        <v>1</v>
      </c>
      <c r="V1624" s="169">
        <f t="shared" si="193"/>
        <v>0.74353526302152417</v>
      </c>
      <c r="W1624" s="169">
        <f t="shared" si="194"/>
        <v>0.87895713598753988</v>
      </c>
      <c r="X1624" s="170">
        <v>1</v>
      </c>
      <c r="Y1624" s="139">
        <v>39568</v>
      </c>
      <c r="Z1624" s="139" t="s">
        <v>4912</v>
      </c>
      <c r="AA1624" s="171">
        <v>39757</v>
      </c>
      <c r="AB1624" s="139">
        <v>39838</v>
      </c>
      <c r="AC1624" s="139" t="s">
        <v>4516</v>
      </c>
      <c r="AD1624" s="147">
        <f t="shared" si="195"/>
        <v>81</v>
      </c>
      <c r="AE1624" s="131">
        <v>126</v>
      </c>
      <c r="AG1624" s="147">
        <v>1</v>
      </c>
      <c r="AH1624" s="147" t="s">
        <v>5021</v>
      </c>
    </row>
    <row r="1625" spans="1:34" x14ac:dyDescent="0.25">
      <c r="A1625" s="147" t="s">
        <v>2146</v>
      </c>
      <c r="B1625" s="140" t="s">
        <v>7266</v>
      </c>
      <c r="C1625" s="147" t="s">
        <v>2883</v>
      </c>
      <c r="D1625" s="140" t="s">
        <v>7277</v>
      </c>
      <c r="E1625" s="147" t="s">
        <v>3780</v>
      </c>
      <c r="F1625" s="140" t="s">
        <v>7612</v>
      </c>
      <c r="G1625" s="147" t="s">
        <v>125</v>
      </c>
      <c r="H1625" s="140" t="s">
        <v>7629</v>
      </c>
      <c r="I1625" s="147" t="s">
        <v>3783</v>
      </c>
      <c r="J1625" s="147">
        <v>1</v>
      </c>
      <c r="K1625" s="132">
        <f t="shared" si="189"/>
        <v>1237702</v>
      </c>
      <c r="L1625" s="132">
        <v>841500</v>
      </c>
      <c r="M1625" s="132">
        <v>396202</v>
      </c>
      <c r="N1625" s="132">
        <v>784142.69</v>
      </c>
      <c r="O1625" s="133" t="s">
        <v>4899</v>
      </c>
      <c r="P1625" s="132">
        <v>377508.5</v>
      </c>
      <c r="Q1625" s="132">
        <f t="shared" si="190"/>
        <v>1161651.19</v>
      </c>
      <c r="R1625" s="132">
        <v>784142.69</v>
      </c>
      <c r="S1625" s="132">
        <v>377508.5</v>
      </c>
      <c r="T1625" s="169">
        <f t="shared" si="191"/>
        <v>1</v>
      </c>
      <c r="U1625" s="169">
        <f t="shared" si="192"/>
        <v>1</v>
      </c>
      <c r="V1625" s="169">
        <f t="shared" si="193"/>
        <v>0.95281825937274423</v>
      </c>
      <c r="W1625" s="169">
        <f t="shared" si="194"/>
        <v>0.93855482983787697</v>
      </c>
      <c r="X1625" s="170">
        <v>1</v>
      </c>
      <c r="Y1625" s="139">
        <v>39280</v>
      </c>
      <c r="Z1625" s="139" t="s">
        <v>4912</v>
      </c>
      <c r="AA1625" s="171">
        <v>39539</v>
      </c>
      <c r="AB1625" s="139">
        <v>39589</v>
      </c>
      <c r="AC1625" s="139" t="s">
        <v>4516</v>
      </c>
      <c r="AD1625" s="147">
        <f t="shared" si="195"/>
        <v>50</v>
      </c>
      <c r="AE1625" s="131">
        <v>297</v>
      </c>
      <c r="AG1625" s="147">
        <v>1</v>
      </c>
      <c r="AH1625" s="147" t="s">
        <v>5021</v>
      </c>
    </row>
    <row r="1626" spans="1:34" x14ac:dyDescent="0.25">
      <c r="A1626" s="145" t="s">
        <v>2146</v>
      </c>
      <c r="B1626" s="140" t="s">
        <v>7266</v>
      </c>
      <c r="C1626" s="147" t="s">
        <v>2883</v>
      </c>
      <c r="D1626" s="140" t="s">
        <v>7277</v>
      </c>
      <c r="E1626" s="145" t="s">
        <v>3780</v>
      </c>
      <c r="F1626" s="140" t="s">
        <v>7612</v>
      </c>
      <c r="G1626" s="145" t="s">
        <v>125</v>
      </c>
      <c r="H1626" s="210" t="s">
        <v>7629</v>
      </c>
      <c r="I1626" s="145" t="s">
        <v>2661</v>
      </c>
      <c r="J1626" s="145">
        <v>1</v>
      </c>
      <c r="K1626" s="132">
        <f t="shared" si="189"/>
        <v>598386</v>
      </c>
      <c r="L1626" s="211">
        <v>455506</v>
      </c>
      <c r="M1626" s="211">
        <v>142880</v>
      </c>
      <c r="N1626" s="211">
        <v>364404.8</v>
      </c>
      <c r="O1626" s="212"/>
      <c r="P1626" s="211">
        <v>142880</v>
      </c>
      <c r="Q1626" s="132">
        <f t="shared" si="190"/>
        <v>507284.8</v>
      </c>
      <c r="R1626" s="211">
        <v>364404.8</v>
      </c>
      <c r="S1626" s="211">
        <v>142880</v>
      </c>
      <c r="T1626" s="169">
        <f t="shared" si="191"/>
        <v>1</v>
      </c>
      <c r="U1626" s="169">
        <f t="shared" si="192"/>
        <v>1</v>
      </c>
      <c r="V1626" s="169">
        <f t="shared" si="193"/>
        <v>1</v>
      </c>
      <c r="W1626" s="169">
        <f t="shared" si="194"/>
        <v>0.84775512796088137</v>
      </c>
      <c r="X1626" s="213">
        <v>1</v>
      </c>
      <c r="Y1626" s="171">
        <v>39794</v>
      </c>
      <c r="Z1626" s="171" t="s">
        <v>4912</v>
      </c>
      <c r="AA1626" s="171">
        <v>39904</v>
      </c>
      <c r="AB1626" s="171">
        <v>39989</v>
      </c>
      <c r="AC1626" s="171" t="s">
        <v>4516</v>
      </c>
      <c r="AD1626" s="145">
        <f t="shared" si="195"/>
        <v>85</v>
      </c>
      <c r="AE1626" s="214">
        <v>297</v>
      </c>
      <c r="AF1626" s="171"/>
      <c r="AG1626" s="145">
        <v>1</v>
      </c>
      <c r="AH1626" s="147" t="s">
        <v>5021</v>
      </c>
    </row>
    <row r="1627" spans="1:34" x14ac:dyDescent="0.25">
      <c r="A1627" s="145" t="s">
        <v>2146</v>
      </c>
      <c r="B1627" s="140" t="s">
        <v>7266</v>
      </c>
      <c r="C1627" s="147" t="s">
        <v>2883</v>
      </c>
      <c r="D1627" s="140" t="s">
        <v>7277</v>
      </c>
      <c r="E1627" s="145" t="s">
        <v>3780</v>
      </c>
      <c r="F1627" s="140" t="s">
        <v>7612</v>
      </c>
      <c r="G1627" s="145" t="s">
        <v>11088</v>
      </c>
      <c r="H1627" s="210" t="s">
        <v>11089</v>
      </c>
      <c r="I1627" s="145" t="s">
        <v>5015</v>
      </c>
      <c r="J1627" s="145">
        <v>1</v>
      </c>
      <c r="K1627" s="132">
        <f t="shared" ref="K1627:K1690" si="196">L1627+M1627</f>
        <v>1217299</v>
      </c>
      <c r="L1627" s="211">
        <v>908249</v>
      </c>
      <c r="M1627" s="211">
        <v>309050</v>
      </c>
      <c r="N1627" s="211">
        <v>641936.76</v>
      </c>
      <c r="O1627" s="212"/>
      <c r="P1627" s="211">
        <v>198734</v>
      </c>
      <c r="Q1627" s="132">
        <f t="shared" ref="Q1627:Q1690" si="197">R1627+S1627</f>
        <v>840670.76</v>
      </c>
      <c r="R1627" s="211">
        <v>641936.76</v>
      </c>
      <c r="S1627" s="211">
        <v>198734</v>
      </c>
      <c r="T1627" s="169">
        <f t="shared" si="191"/>
        <v>1</v>
      </c>
      <c r="U1627" s="169">
        <f t="shared" si="192"/>
        <v>1</v>
      </c>
      <c r="V1627" s="169">
        <f t="shared" si="193"/>
        <v>0.6430480504772691</v>
      </c>
      <c r="W1627" s="169">
        <f t="shared" si="194"/>
        <v>0.69060334396068679</v>
      </c>
      <c r="X1627" s="213">
        <v>1</v>
      </c>
      <c r="Y1627" s="171">
        <v>39794</v>
      </c>
      <c r="Z1627" s="171" t="s">
        <v>4912</v>
      </c>
      <c r="AA1627" s="171">
        <v>39904</v>
      </c>
      <c r="AB1627" s="171">
        <v>39958</v>
      </c>
      <c r="AC1627" s="171" t="s">
        <v>4516</v>
      </c>
      <c r="AD1627" s="145">
        <f t="shared" si="195"/>
        <v>54</v>
      </c>
      <c r="AE1627" s="214">
        <v>1837</v>
      </c>
      <c r="AF1627" s="171"/>
      <c r="AG1627" s="145">
        <v>1</v>
      </c>
      <c r="AH1627" s="147" t="s">
        <v>5021</v>
      </c>
    </row>
    <row r="1628" spans="1:34" x14ac:dyDescent="0.25">
      <c r="A1628" s="147" t="s">
        <v>2146</v>
      </c>
      <c r="B1628" s="140" t="s">
        <v>7266</v>
      </c>
      <c r="C1628" s="147" t="s">
        <v>2883</v>
      </c>
      <c r="D1628" s="140" t="s">
        <v>7277</v>
      </c>
      <c r="E1628" s="147" t="s">
        <v>3780</v>
      </c>
      <c r="F1628" s="140" t="s">
        <v>7612</v>
      </c>
      <c r="G1628" s="147" t="s">
        <v>4998</v>
      </c>
      <c r="H1628" s="140" t="s">
        <v>11090</v>
      </c>
      <c r="I1628" s="147" t="s">
        <v>2253</v>
      </c>
      <c r="J1628" s="147">
        <v>1</v>
      </c>
      <c r="K1628" s="132">
        <f t="shared" si="196"/>
        <v>299766</v>
      </c>
      <c r="L1628" s="132">
        <v>191680</v>
      </c>
      <c r="M1628" s="132">
        <v>108086</v>
      </c>
      <c r="N1628" s="132">
        <v>191680</v>
      </c>
      <c r="O1628" s="133">
        <v>0.33333333333333331</v>
      </c>
      <c r="P1628" s="132">
        <v>96030</v>
      </c>
      <c r="Q1628" s="132">
        <f t="shared" si="197"/>
        <v>287710</v>
      </c>
      <c r="R1628" s="132">
        <v>191680</v>
      </c>
      <c r="S1628" s="132">
        <v>96030</v>
      </c>
      <c r="T1628" s="169">
        <f t="shared" si="191"/>
        <v>1</v>
      </c>
      <c r="U1628" s="169">
        <f t="shared" si="192"/>
        <v>1</v>
      </c>
      <c r="V1628" s="169">
        <f t="shared" si="193"/>
        <v>0.88845918990433548</v>
      </c>
      <c r="W1628" s="169">
        <f t="shared" si="194"/>
        <v>0.95978196326467979</v>
      </c>
      <c r="X1628" s="170">
        <v>1</v>
      </c>
      <c r="Y1628" s="139">
        <v>39568</v>
      </c>
      <c r="Z1628" s="139" t="s">
        <v>4912</v>
      </c>
      <c r="AA1628" s="171">
        <v>39706</v>
      </c>
      <c r="AB1628" s="139">
        <v>39777</v>
      </c>
      <c r="AC1628" s="139" t="s">
        <v>4516</v>
      </c>
      <c r="AD1628" s="147">
        <f t="shared" si="195"/>
        <v>71</v>
      </c>
      <c r="AE1628" s="131">
        <v>329</v>
      </c>
      <c r="AG1628" s="147">
        <v>1</v>
      </c>
      <c r="AH1628" s="147" t="s">
        <v>5021</v>
      </c>
    </row>
    <row r="1629" spans="1:34" x14ac:dyDescent="0.25">
      <c r="A1629" s="147" t="s">
        <v>2146</v>
      </c>
      <c r="B1629" s="140" t="s">
        <v>7266</v>
      </c>
      <c r="C1629" s="147" t="s">
        <v>2883</v>
      </c>
      <c r="D1629" s="140" t="s">
        <v>7277</v>
      </c>
      <c r="E1629" s="147" t="s">
        <v>3780</v>
      </c>
      <c r="F1629" s="140" t="s">
        <v>7612</v>
      </c>
      <c r="G1629" s="147" t="s">
        <v>3784</v>
      </c>
      <c r="H1629" s="140" t="s">
        <v>11091</v>
      </c>
      <c r="I1629" s="147" t="s">
        <v>2661</v>
      </c>
      <c r="J1629" s="147">
        <v>1</v>
      </c>
      <c r="K1629" s="132">
        <f t="shared" si="196"/>
        <v>2423906</v>
      </c>
      <c r="L1629" s="132">
        <v>1745000</v>
      </c>
      <c r="M1629" s="132">
        <v>678906</v>
      </c>
      <c r="N1629" s="132">
        <v>1733633.03</v>
      </c>
      <c r="O1629" s="133" t="s">
        <v>4899</v>
      </c>
      <c r="P1629" s="132">
        <v>567426</v>
      </c>
      <c r="Q1629" s="132">
        <f t="shared" si="197"/>
        <v>2301059.0300000003</v>
      </c>
      <c r="R1629" s="132">
        <v>1733633.03</v>
      </c>
      <c r="S1629" s="132">
        <v>567426</v>
      </c>
      <c r="T1629" s="169">
        <f t="shared" si="191"/>
        <v>1</v>
      </c>
      <c r="U1629" s="169">
        <f t="shared" si="192"/>
        <v>1</v>
      </c>
      <c r="V1629" s="169">
        <f t="shared" si="193"/>
        <v>0.83579464609238985</v>
      </c>
      <c r="W1629" s="169">
        <f t="shared" si="194"/>
        <v>0.94931859156254417</v>
      </c>
      <c r="X1629" s="170">
        <v>1</v>
      </c>
      <c r="Y1629" s="139">
        <v>39280</v>
      </c>
      <c r="Z1629" s="139" t="s">
        <v>4912</v>
      </c>
      <c r="AA1629" s="171">
        <v>39562</v>
      </c>
      <c r="AB1629" s="139">
        <v>39753</v>
      </c>
      <c r="AC1629" s="139" t="s">
        <v>4516</v>
      </c>
      <c r="AD1629" s="147">
        <f t="shared" si="195"/>
        <v>191</v>
      </c>
      <c r="AE1629" s="131">
        <v>1092</v>
      </c>
      <c r="AG1629" s="147">
        <v>1</v>
      </c>
      <c r="AH1629" s="147" t="s">
        <v>5021</v>
      </c>
    </row>
    <row r="1630" spans="1:34" x14ac:dyDescent="0.25">
      <c r="A1630" s="147" t="s">
        <v>2146</v>
      </c>
      <c r="B1630" s="140" t="s">
        <v>7266</v>
      </c>
      <c r="C1630" s="147" t="s">
        <v>2883</v>
      </c>
      <c r="D1630" s="140" t="s">
        <v>7277</v>
      </c>
      <c r="E1630" s="147" t="s">
        <v>3780</v>
      </c>
      <c r="F1630" s="140" t="s">
        <v>7612</v>
      </c>
      <c r="G1630" s="147" t="s">
        <v>212</v>
      </c>
      <c r="H1630" s="140" t="s">
        <v>11092</v>
      </c>
      <c r="I1630" s="147" t="s">
        <v>4999</v>
      </c>
      <c r="J1630" s="147">
        <v>1</v>
      </c>
      <c r="K1630" s="132">
        <f t="shared" si="196"/>
        <v>516048</v>
      </c>
      <c r="L1630" s="132">
        <v>363823</v>
      </c>
      <c r="M1630" s="132">
        <v>152225</v>
      </c>
      <c r="N1630" s="132">
        <v>345090</v>
      </c>
      <c r="O1630" s="133">
        <v>0.33333333333333331</v>
      </c>
      <c r="P1630" s="132">
        <v>151644</v>
      </c>
      <c r="Q1630" s="132">
        <f t="shared" si="197"/>
        <v>496734</v>
      </c>
      <c r="R1630" s="132">
        <v>345090</v>
      </c>
      <c r="S1630" s="132">
        <v>151644</v>
      </c>
      <c r="T1630" s="169">
        <f t="shared" si="191"/>
        <v>1</v>
      </c>
      <c r="U1630" s="169">
        <f t="shared" si="192"/>
        <v>1</v>
      </c>
      <c r="V1630" s="169">
        <f t="shared" si="193"/>
        <v>0.99618328132698308</v>
      </c>
      <c r="W1630" s="169">
        <f t="shared" si="194"/>
        <v>0.962573249000093</v>
      </c>
      <c r="X1630" s="170">
        <v>1</v>
      </c>
      <c r="Y1630" s="139">
        <v>39568</v>
      </c>
      <c r="Z1630" s="139" t="s">
        <v>4912</v>
      </c>
      <c r="AA1630" s="171">
        <v>39703</v>
      </c>
      <c r="AB1630" s="139">
        <v>39807</v>
      </c>
      <c r="AC1630" s="139" t="s">
        <v>4516</v>
      </c>
      <c r="AD1630" s="147">
        <f t="shared" si="195"/>
        <v>104</v>
      </c>
      <c r="AE1630" s="131">
        <v>208</v>
      </c>
      <c r="AG1630" s="147">
        <v>1</v>
      </c>
      <c r="AH1630" s="147" t="s">
        <v>5021</v>
      </c>
    </row>
    <row r="1631" spans="1:34" x14ac:dyDescent="0.25">
      <c r="A1631" s="145" t="s">
        <v>2146</v>
      </c>
      <c r="B1631" s="140" t="s">
        <v>7266</v>
      </c>
      <c r="C1631" s="147" t="s">
        <v>2883</v>
      </c>
      <c r="D1631" s="140" t="s">
        <v>7277</v>
      </c>
      <c r="E1631" s="145" t="s">
        <v>3780</v>
      </c>
      <c r="F1631" s="140" t="s">
        <v>7612</v>
      </c>
      <c r="G1631" s="145" t="s">
        <v>212</v>
      </c>
      <c r="H1631" s="210" t="s">
        <v>11092</v>
      </c>
      <c r="I1631" s="145" t="s">
        <v>4197</v>
      </c>
      <c r="J1631" s="145">
        <v>1</v>
      </c>
      <c r="K1631" s="132">
        <f t="shared" si="196"/>
        <v>693735</v>
      </c>
      <c r="L1631" s="211">
        <v>522103</v>
      </c>
      <c r="M1631" s="211">
        <v>171632</v>
      </c>
      <c r="N1631" s="211">
        <v>346802.27</v>
      </c>
      <c r="O1631" s="212"/>
      <c r="P1631" s="211">
        <v>160506</v>
      </c>
      <c r="Q1631" s="132">
        <f t="shared" si="197"/>
        <v>507308.27</v>
      </c>
      <c r="R1631" s="211">
        <v>346802.27</v>
      </c>
      <c r="S1631" s="211">
        <v>160506</v>
      </c>
      <c r="T1631" s="169">
        <f t="shared" si="191"/>
        <v>1</v>
      </c>
      <c r="U1631" s="169">
        <f t="shared" si="192"/>
        <v>1</v>
      </c>
      <c r="V1631" s="169">
        <f t="shared" si="193"/>
        <v>0.93517525869301765</v>
      </c>
      <c r="W1631" s="169">
        <f t="shared" si="194"/>
        <v>0.73127097522829321</v>
      </c>
      <c r="X1631" s="213">
        <v>1</v>
      </c>
      <c r="Y1631" s="171">
        <v>39794</v>
      </c>
      <c r="Z1631" s="171" t="s">
        <v>4912</v>
      </c>
      <c r="AA1631" s="171">
        <v>39845</v>
      </c>
      <c r="AB1631" s="171">
        <v>39958</v>
      </c>
      <c r="AC1631" s="171" t="s">
        <v>4516</v>
      </c>
      <c r="AD1631" s="145">
        <f t="shared" si="195"/>
        <v>113</v>
      </c>
      <c r="AE1631" s="214">
        <v>208</v>
      </c>
      <c r="AF1631" s="171"/>
      <c r="AG1631" s="145">
        <v>1</v>
      </c>
      <c r="AH1631" s="147" t="s">
        <v>5021</v>
      </c>
    </row>
    <row r="1632" spans="1:34" x14ac:dyDescent="0.25">
      <c r="A1632" s="147" t="s">
        <v>2146</v>
      </c>
      <c r="B1632" s="140" t="s">
        <v>7266</v>
      </c>
      <c r="C1632" s="147" t="s">
        <v>2883</v>
      </c>
      <c r="D1632" s="140" t="s">
        <v>7277</v>
      </c>
      <c r="E1632" s="147" t="s">
        <v>3780</v>
      </c>
      <c r="F1632" s="140" t="s">
        <v>7612</v>
      </c>
      <c r="G1632" s="147" t="s">
        <v>2032</v>
      </c>
      <c r="H1632" s="140" t="s">
        <v>7627</v>
      </c>
      <c r="I1632" s="147" t="s">
        <v>4905</v>
      </c>
      <c r="J1632" s="147">
        <v>1</v>
      </c>
      <c r="K1632" s="132">
        <f t="shared" si="196"/>
        <v>1133931</v>
      </c>
      <c r="L1632" s="132">
        <v>813958</v>
      </c>
      <c r="M1632" s="132">
        <v>319973</v>
      </c>
      <c r="N1632" s="132">
        <v>813958</v>
      </c>
      <c r="O1632" s="133">
        <v>0.33333333333333331</v>
      </c>
      <c r="P1632" s="132">
        <v>159610</v>
      </c>
      <c r="Q1632" s="132">
        <f t="shared" si="197"/>
        <v>973568</v>
      </c>
      <c r="R1632" s="132">
        <v>813958</v>
      </c>
      <c r="S1632" s="132">
        <v>159610</v>
      </c>
      <c r="T1632" s="169">
        <f t="shared" si="191"/>
        <v>1</v>
      </c>
      <c r="U1632" s="169">
        <f t="shared" si="192"/>
        <v>1</v>
      </c>
      <c r="V1632" s="169">
        <f t="shared" si="193"/>
        <v>0.49882333821916225</v>
      </c>
      <c r="W1632" s="169">
        <f t="shared" si="194"/>
        <v>0.85857781469948347</v>
      </c>
      <c r="X1632" s="170">
        <v>1</v>
      </c>
      <c r="Y1632" s="139">
        <v>39568</v>
      </c>
      <c r="Z1632" s="139" t="s">
        <v>4912</v>
      </c>
      <c r="AA1632" s="171">
        <v>39720</v>
      </c>
      <c r="AB1632" s="139">
        <v>39897</v>
      </c>
      <c r="AC1632" s="139" t="s">
        <v>4516</v>
      </c>
      <c r="AD1632" s="147">
        <f t="shared" si="195"/>
        <v>177</v>
      </c>
      <c r="AE1632" s="131">
        <v>377</v>
      </c>
      <c r="AG1632" s="147">
        <v>1</v>
      </c>
      <c r="AH1632" s="147" t="s">
        <v>5021</v>
      </c>
    </row>
    <row r="1633" spans="1:34" x14ac:dyDescent="0.25">
      <c r="A1633" s="147" t="s">
        <v>2146</v>
      </c>
      <c r="B1633" s="140" t="s">
        <v>7266</v>
      </c>
      <c r="C1633" s="147" t="s">
        <v>2900</v>
      </c>
      <c r="D1633" s="140" t="s">
        <v>7278</v>
      </c>
      <c r="E1633" s="147" t="s">
        <v>3709</v>
      </c>
      <c r="F1633" s="140" t="s">
        <v>7615</v>
      </c>
      <c r="G1633" s="147" t="s">
        <v>3996</v>
      </c>
      <c r="H1633" s="140" t="s">
        <v>7657</v>
      </c>
      <c r="I1633" s="147" t="s">
        <v>4976</v>
      </c>
      <c r="J1633" s="147">
        <v>1</v>
      </c>
      <c r="K1633" s="132">
        <f t="shared" si="196"/>
        <v>1453000</v>
      </c>
      <c r="L1633" s="132">
        <v>1075850</v>
      </c>
      <c r="M1633" s="132">
        <v>377150</v>
      </c>
      <c r="N1633" s="132">
        <v>1075850</v>
      </c>
      <c r="O1633" s="133" t="s">
        <v>4934</v>
      </c>
      <c r="P1633" s="132">
        <v>380097.07999999996</v>
      </c>
      <c r="Q1633" s="132">
        <f t="shared" si="197"/>
        <v>1455947.08</v>
      </c>
      <c r="R1633" s="132">
        <v>1075850</v>
      </c>
      <c r="S1633" s="132">
        <v>380097.08</v>
      </c>
      <c r="T1633" s="169">
        <f t="shared" si="191"/>
        <v>1</v>
      </c>
      <c r="U1633" s="169">
        <f t="shared" si="192"/>
        <v>1.0000000000000002</v>
      </c>
      <c r="V1633" s="169">
        <f t="shared" si="193"/>
        <v>1.0078140792788015</v>
      </c>
      <c r="W1633" s="169">
        <f t="shared" si="194"/>
        <v>1.0020282725395733</v>
      </c>
      <c r="X1633" s="170">
        <v>1</v>
      </c>
      <c r="Y1633" s="139">
        <v>39595</v>
      </c>
      <c r="Z1633" s="139" t="s">
        <v>4912</v>
      </c>
      <c r="AA1633" s="171">
        <v>39726</v>
      </c>
      <c r="AB1633" s="139">
        <v>39933</v>
      </c>
      <c r="AC1633" s="139" t="s">
        <v>4516</v>
      </c>
      <c r="AD1633" s="147">
        <f t="shared" si="195"/>
        <v>207</v>
      </c>
      <c r="AE1633" s="131">
        <v>255</v>
      </c>
      <c r="AG1633" s="147">
        <v>1</v>
      </c>
      <c r="AH1633" s="147" t="s">
        <v>5021</v>
      </c>
    </row>
    <row r="1634" spans="1:34" x14ac:dyDescent="0.25">
      <c r="A1634" s="147" t="s">
        <v>2146</v>
      </c>
      <c r="B1634" s="140" t="s">
        <v>7266</v>
      </c>
      <c r="C1634" s="147" t="s">
        <v>2900</v>
      </c>
      <c r="D1634" s="140" t="s">
        <v>7278</v>
      </c>
      <c r="E1634" s="147" t="s">
        <v>3709</v>
      </c>
      <c r="F1634" s="140" t="s">
        <v>7615</v>
      </c>
      <c r="G1634" s="147" t="s">
        <v>3710</v>
      </c>
      <c r="H1634" s="140" t="s">
        <v>8823</v>
      </c>
      <c r="I1634" s="147" t="s">
        <v>3711</v>
      </c>
      <c r="J1634" s="147">
        <v>1</v>
      </c>
      <c r="K1634" s="132">
        <f t="shared" si="196"/>
        <v>774000</v>
      </c>
      <c r="L1634" s="132">
        <v>551400</v>
      </c>
      <c r="M1634" s="132">
        <v>222600</v>
      </c>
      <c r="N1634" s="132">
        <v>496260</v>
      </c>
      <c r="O1634" s="133">
        <v>0.66666666666666663</v>
      </c>
      <c r="P1634" s="132">
        <v>134150</v>
      </c>
      <c r="Q1634" s="132">
        <f t="shared" si="197"/>
        <v>630410</v>
      </c>
      <c r="R1634" s="132">
        <v>496260</v>
      </c>
      <c r="S1634" s="132">
        <v>134150</v>
      </c>
      <c r="T1634" s="169">
        <f t="shared" si="191"/>
        <v>1</v>
      </c>
      <c r="U1634" s="169">
        <f t="shared" si="192"/>
        <v>1</v>
      </c>
      <c r="V1634" s="169">
        <f t="shared" si="193"/>
        <v>0.60265049415992811</v>
      </c>
      <c r="W1634" s="169">
        <f t="shared" si="194"/>
        <v>0.81448320413436692</v>
      </c>
      <c r="X1634" s="170">
        <v>1</v>
      </c>
      <c r="Y1634" s="139">
        <v>39279</v>
      </c>
      <c r="Z1634" s="139" t="s">
        <v>4912</v>
      </c>
      <c r="AA1634" s="139">
        <v>39517</v>
      </c>
      <c r="AB1634" s="139">
        <v>39654</v>
      </c>
      <c r="AC1634" s="139" t="s">
        <v>4516</v>
      </c>
      <c r="AD1634" s="147">
        <f t="shared" si="195"/>
        <v>137</v>
      </c>
      <c r="AE1634" s="131">
        <v>152</v>
      </c>
      <c r="AG1634" s="147">
        <v>1</v>
      </c>
      <c r="AH1634" s="147" t="s">
        <v>5021</v>
      </c>
    </row>
    <row r="1635" spans="1:34" x14ac:dyDescent="0.25">
      <c r="A1635" s="147" t="s">
        <v>2146</v>
      </c>
      <c r="B1635" s="140" t="s">
        <v>7266</v>
      </c>
      <c r="C1635" s="147" t="s">
        <v>2900</v>
      </c>
      <c r="D1635" s="140" t="s">
        <v>7278</v>
      </c>
      <c r="E1635" s="147" t="s">
        <v>3709</v>
      </c>
      <c r="F1635" s="140" t="s">
        <v>7615</v>
      </c>
      <c r="G1635" s="147" t="s">
        <v>4175</v>
      </c>
      <c r="H1635" s="140" t="s">
        <v>8824</v>
      </c>
      <c r="I1635" s="147" t="s">
        <v>42</v>
      </c>
      <c r="J1635" s="147">
        <v>1</v>
      </c>
      <c r="K1635" s="132">
        <f t="shared" si="196"/>
        <v>625000</v>
      </c>
      <c r="L1635" s="132">
        <v>528250</v>
      </c>
      <c r="M1635" s="132">
        <v>96750</v>
      </c>
      <c r="N1635" s="132">
        <v>510061</v>
      </c>
      <c r="O1635" s="133"/>
      <c r="P1635" s="132">
        <v>102150</v>
      </c>
      <c r="Q1635" s="132">
        <f t="shared" si="197"/>
        <v>612211</v>
      </c>
      <c r="R1635" s="132">
        <v>510061</v>
      </c>
      <c r="S1635" s="132">
        <v>102150</v>
      </c>
      <c r="T1635" s="169">
        <f t="shared" si="191"/>
        <v>1</v>
      </c>
      <c r="U1635" s="169">
        <f t="shared" si="192"/>
        <v>1</v>
      </c>
      <c r="V1635" s="169">
        <f t="shared" si="193"/>
        <v>1.0558139534883721</v>
      </c>
      <c r="W1635" s="169">
        <f t="shared" si="194"/>
        <v>0.97953760000000001</v>
      </c>
      <c r="X1635" s="170">
        <v>1</v>
      </c>
      <c r="Y1635" s="139">
        <v>39794</v>
      </c>
      <c r="Z1635" s="139" t="s">
        <v>4912</v>
      </c>
      <c r="AA1635" s="171">
        <v>39934</v>
      </c>
      <c r="AB1635" s="139">
        <v>39989</v>
      </c>
      <c r="AC1635" s="139" t="s">
        <v>4516</v>
      </c>
      <c r="AD1635" s="147">
        <f t="shared" si="195"/>
        <v>55</v>
      </c>
      <c r="AE1635" s="131">
        <v>81</v>
      </c>
      <c r="AF1635" s="139"/>
      <c r="AG1635" s="147">
        <v>1</v>
      </c>
      <c r="AH1635" s="147" t="s">
        <v>5021</v>
      </c>
    </row>
    <row r="1636" spans="1:34" x14ac:dyDescent="0.25">
      <c r="A1636" s="147" t="s">
        <v>2146</v>
      </c>
      <c r="B1636" s="140" t="s">
        <v>7266</v>
      </c>
      <c r="C1636" s="147" t="s">
        <v>2900</v>
      </c>
      <c r="D1636" s="140" t="s">
        <v>7278</v>
      </c>
      <c r="E1636" s="147" t="s">
        <v>3709</v>
      </c>
      <c r="F1636" s="140" t="s">
        <v>7615</v>
      </c>
      <c r="G1636" s="147" t="s">
        <v>3712</v>
      </c>
      <c r="H1636" s="140" t="s">
        <v>7658</v>
      </c>
      <c r="I1636" s="147" t="s">
        <v>4955</v>
      </c>
      <c r="J1636" s="147">
        <v>1</v>
      </c>
      <c r="K1636" s="132">
        <f t="shared" si="196"/>
        <v>3508000</v>
      </c>
      <c r="L1636" s="132">
        <v>2734300</v>
      </c>
      <c r="M1636" s="132">
        <v>773700</v>
      </c>
      <c r="N1636" s="132">
        <v>2734300</v>
      </c>
      <c r="O1636" s="133" t="s">
        <v>4899</v>
      </c>
      <c r="P1636" s="132">
        <v>803910</v>
      </c>
      <c r="Q1636" s="132">
        <f t="shared" si="197"/>
        <v>3538210</v>
      </c>
      <c r="R1636" s="132">
        <v>2734300</v>
      </c>
      <c r="S1636" s="132">
        <v>803910</v>
      </c>
      <c r="T1636" s="169">
        <f t="shared" si="191"/>
        <v>1</v>
      </c>
      <c r="U1636" s="169">
        <f t="shared" si="192"/>
        <v>1</v>
      </c>
      <c r="V1636" s="169">
        <f t="shared" si="193"/>
        <v>1.0390461419154711</v>
      </c>
      <c r="W1636" s="169">
        <f t="shared" si="194"/>
        <v>1.0086117445838085</v>
      </c>
      <c r="X1636" s="170">
        <v>1</v>
      </c>
      <c r="Y1636" s="139">
        <v>39279</v>
      </c>
      <c r="Z1636" s="139" t="s">
        <v>4912</v>
      </c>
      <c r="AA1636" s="139">
        <v>39580</v>
      </c>
      <c r="AB1636" s="139">
        <v>40055</v>
      </c>
      <c r="AC1636" s="139" t="s">
        <v>4516</v>
      </c>
      <c r="AD1636" s="147">
        <f t="shared" si="195"/>
        <v>475</v>
      </c>
      <c r="AE1636" s="131">
        <v>81</v>
      </c>
      <c r="AG1636" s="147">
        <v>1</v>
      </c>
      <c r="AH1636" s="147" t="s">
        <v>5021</v>
      </c>
    </row>
    <row r="1637" spans="1:34" x14ac:dyDescent="0.25">
      <c r="A1637" s="147" t="s">
        <v>2146</v>
      </c>
      <c r="B1637" s="140" t="s">
        <v>7266</v>
      </c>
      <c r="C1637" s="147" t="s">
        <v>2900</v>
      </c>
      <c r="D1637" s="140" t="s">
        <v>7278</v>
      </c>
      <c r="E1637" s="147" t="s">
        <v>3709</v>
      </c>
      <c r="F1637" s="140" t="s">
        <v>7615</v>
      </c>
      <c r="G1637" s="147" t="s">
        <v>4176</v>
      </c>
      <c r="H1637" s="140" t="s">
        <v>7666</v>
      </c>
      <c r="I1637" s="147" t="s">
        <v>42</v>
      </c>
      <c r="J1637" s="147">
        <v>1</v>
      </c>
      <c r="K1637" s="132">
        <f t="shared" si="196"/>
        <v>595000</v>
      </c>
      <c r="L1637" s="132">
        <v>491500</v>
      </c>
      <c r="M1637" s="132">
        <v>103500</v>
      </c>
      <c r="N1637" s="132">
        <v>491500</v>
      </c>
      <c r="O1637" s="133"/>
      <c r="P1637" s="132">
        <v>92300</v>
      </c>
      <c r="Q1637" s="132">
        <f t="shared" si="197"/>
        <v>583800</v>
      </c>
      <c r="R1637" s="132">
        <v>491500</v>
      </c>
      <c r="S1637" s="132">
        <v>92300</v>
      </c>
      <c r="T1637" s="169">
        <f t="shared" si="191"/>
        <v>1</v>
      </c>
      <c r="U1637" s="169">
        <f t="shared" si="192"/>
        <v>1</v>
      </c>
      <c r="V1637" s="169">
        <f t="shared" si="193"/>
        <v>0.89178743961352658</v>
      </c>
      <c r="W1637" s="169">
        <f t="shared" si="194"/>
        <v>0.98117647058823532</v>
      </c>
      <c r="X1637" s="170">
        <v>1</v>
      </c>
      <c r="Y1637" s="139">
        <v>39794</v>
      </c>
      <c r="Z1637" s="139" t="s">
        <v>4912</v>
      </c>
      <c r="AA1637" s="171">
        <v>39916</v>
      </c>
      <c r="AB1637" s="139">
        <v>39984</v>
      </c>
      <c r="AC1637" s="139" t="s">
        <v>4516</v>
      </c>
      <c r="AD1637" s="147">
        <f t="shared" si="195"/>
        <v>68</v>
      </c>
      <c r="AE1637" s="131">
        <v>295</v>
      </c>
      <c r="AF1637" s="139"/>
      <c r="AG1637" s="147">
        <v>1</v>
      </c>
      <c r="AH1637" s="147" t="s">
        <v>5021</v>
      </c>
    </row>
    <row r="1638" spans="1:34" x14ac:dyDescent="0.25">
      <c r="A1638" s="147" t="s">
        <v>2146</v>
      </c>
      <c r="B1638" s="140" t="s">
        <v>7266</v>
      </c>
      <c r="C1638" s="147" t="s">
        <v>2900</v>
      </c>
      <c r="D1638" s="140" t="s">
        <v>7278</v>
      </c>
      <c r="E1638" s="147" t="s">
        <v>3709</v>
      </c>
      <c r="F1638" s="140" t="s">
        <v>7615</v>
      </c>
      <c r="G1638" s="147" t="s">
        <v>3713</v>
      </c>
      <c r="H1638" s="140" t="s">
        <v>7659</v>
      </c>
      <c r="I1638" s="147" t="s">
        <v>5000</v>
      </c>
      <c r="J1638" s="147">
        <v>1</v>
      </c>
      <c r="K1638" s="132">
        <f t="shared" si="196"/>
        <v>603500</v>
      </c>
      <c r="L1638" s="132">
        <v>467750</v>
      </c>
      <c r="M1638" s="132">
        <v>135750</v>
      </c>
      <c r="N1638" s="132">
        <v>467750</v>
      </c>
      <c r="O1638" s="133"/>
      <c r="P1638" s="132">
        <v>106850</v>
      </c>
      <c r="Q1638" s="132">
        <f t="shared" si="197"/>
        <v>574600</v>
      </c>
      <c r="R1638" s="132">
        <v>467750</v>
      </c>
      <c r="S1638" s="132">
        <v>106850</v>
      </c>
      <c r="T1638" s="169">
        <f t="shared" si="191"/>
        <v>1</v>
      </c>
      <c r="U1638" s="169">
        <f t="shared" si="192"/>
        <v>1</v>
      </c>
      <c r="V1638" s="169">
        <f t="shared" si="193"/>
        <v>0.78710865561694288</v>
      </c>
      <c r="W1638" s="169">
        <f t="shared" si="194"/>
        <v>0.95211267605633798</v>
      </c>
      <c r="X1638" s="170">
        <v>1</v>
      </c>
      <c r="Y1638" s="139">
        <v>39794</v>
      </c>
      <c r="Z1638" s="139" t="s">
        <v>4912</v>
      </c>
      <c r="AA1638" s="171">
        <v>39904</v>
      </c>
      <c r="AB1638" s="139">
        <v>39989</v>
      </c>
      <c r="AC1638" s="139" t="s">
        <v>4516</v>
      </c>
      <c r="AD1638" s="147">
        <f t="shared" si="195"/>
        <v>85</v>
      </c>
      <c r="AE1638" s="131">
        <v>440</v>
      </c>
      <c r="AF1638" s="139"/>
      <c r="AG1638" s="147">
        <v>1</v>
      </c>
      <c r="AH1638" s="147" t="s">
        <v>5021</v>
      </c>
    </row>
    <row r="1639" spans="1:34" x14ac:dyDescent="0.25">
      <c r="A1639" s="147" t="s">
        <v>2146</v>
      </c>
      <c r="B1639" s="140" t="s">
        <v>7266</v>
      </c>
      <c r="C1639" s="147" t="s">
        <v>2900</v>
      </c>
      <c r="D1639" s="140" t="s">
        <v>7278</v>
      </c>
      <c r="E1639" s="147" t="s">
        <v>3709</v>
      </c>
      <c r="F1639" s="140" t="s">
        <v>7615</v>
      </c>
      <c r="G1639" s="147" t="s">
        <v>4956</v>
      </c>
      <c r="H1639" s="140" t="s">
        <v>7660</v>
      </c>
      <c r="I1639" s="147" t="s">
        <v>74</v>
      </c>
      <c r="J1639" s="147">
        <v>1</v>
      </c>
      <c r="K1639" s="132">
        <f t="shared" si="196"/>
        <v>593412.5</v>
      </c>
      <c r="L1639" s="132">
        <v>527600</v>
      </c>
      <c r="M1639" s="132">
        <v>65812.5</v>
      </c>
      <c r="N1639" s="132">
        <v>519600</v>
      </c>
      <c r="O1639" s="133">
        <v>0.33333333333333331</v>
      </c>
      <c r="P1639" s="132">
        <v>66137.5</v>
      </c>
      <c r="Q1639" s="132">
        <f t="shared" si="197"/>
        <v>585737.5</v>
      </c>
      <c r="R1639" s="132">
        <v>519600</v>
      </c>
      <c r="S1639" s="132">
        <v>66137.5</v>
      </c>
      <c r="T1639" s="169">
        <f t="shared" si="191"/>
        <v>1</v>
      </c>
      <c r="U1639" s="169">
        <f t="shared" si="192"/>
        <v>1</v>
      </c>
      <c r="V1639" s="169">
        <f t="shared" si="193"/>
        <v>1.0049382716049382</v>
      </c>
      <c r="W1639" s="169">
        <f t="shared" si="194"/>
        <v>0.98706633244159836</v>
      </c>
      <c r="X1639" s="170">
        <v>1</v>
      </c>
      <c r="Y1639" s="139">
        <v>39279</v>
      </c>
      <c r="Z1639" s="139" t="s">
        <v>4912</v>
      </c>
      <c r="AA1639" s="139">
        <v>39536</v>
      </c>
      <c r="AB1639" s="139">
        <v>39654</v>
      </c>
      <c r="AC1639" s="139" t="s">
        <v>4516</v>
      </c>
      <c r="AD1639" s="147">
        <f t="shared" si="195"/>
        <v>118</v>
      </c>
      <c r="AE1639" s="131">
        <v>67</v>
      </c>
      <c r="AG1639" s="147">
        <v>1</v>
      </c>
      <c r="AH1639" s="147" t="s">
        <v>5021</v>
      </c>
    </row>
    <row r="1640" spans="1:34" x14ac:dyDescent="0.25">
      <c r="A1640" s="147" t="s">
        <v>2146</v>
      </c>
      <c r="B1640" s="140" t="s">
        <v>7266</v>
      </c>
      <c r="C1640" s="147" t="s">
        <v>2900</v>
      </c>
      <c r="D1640" s="140" t="s">
        <v>7278</v>
      </c>
      <c r="E1640" s="147" t="s">
        <v>3709</v>
      </c>
      <c r="F1640" s="140" t="s">
        <v>7615</v>
      </c>
      <c r="G1640" s="147" t="s">
        <v>4956</v>
      </c>
      <c r="H1640" s="140" t="s">
        <v>7660</v>
      </c>
      <c r="I1640" s="147" t="s">
        <v>5000</v>
      </c>
      <c r="J1640" s="147">
        <v>1</v>
      </c>
      <c r="K1640" s="132">
        <f t="shared" si="196"/>
        <v>603500</v>
      </c>
      <c r="L1640" s="132">
        <v>495250</v>
      </c>
      <c r="M1640" s="132">
        <v>108250</v>
      </c>
      <c r="N1640" s="132">
        <v>495250</v>
      </c>
      <c r="O1640" s="133"/>
      <c r="P1640" s="132">
        <v>107175</v>
      </c>
      <c r="Q1640" s="132">
        <f t="shared" si="197"/>
        <v>602425</v>
      </c>
      <c r="R1640" s="132">
        <v>495250</v>
      </c>
      <c r="S1640" s="132">
        <v>107175</v>
      </c>
      <c r="T1640" s="169">
        <f t="shared" si="191"/>
        <v>1</v>
      </c>
      <c r="U1640" s="169">
        <f t="shared" si="192"/>
        <v>1</v>
      </c>
      <c r="V1640" s="169">
        <f t="shared" si="193"/>
        <v>0.9900692840646651</v>
      </c>
      <c r="W1640" s="169">
        <f t="shared" si="194"/>
        <v>0.99821872410936208</v>
      </c>
      <c r="X1640" s="170">
        <v>1</v>
      </c>
      <c r="Y1640" s="139">
        <v>39794</v>
      </c>
      <c r="Z1640" s="139" t="s">
        <v>4912</v>
      </c>
      <c r="AA1640" s="171">
        <v>39924</v>
      </c>
      <c r="AB1640" s="139">
        <v>39984</v>
      </c>
      <c r="AC1640" s="139" t="s">
        <v>4516</v>
      </c>
      <c r="AD1640" s="147">
        <f t="shared" si="195"/>
        <v>60</v>
      </c>
      <c r="AE1640" s="131">
        <v>81</v>
      </c>
      <c r="AF1640" s="139"/>
      <c r="AG1640" s="147">
        <v>1</v>
      </c>
      <c r="AH1640" s="147" t="s">
        <v>5021</v>
      </c>
    </row>
    <row r="1641" spans="1:34" x14ac:dyDescent="0.25">
      <c r="A1641" s="147" t="s">
        <v>2146</v>
      </c>
      <c r="B1641" s="140" t="s">
        <v>7266</v>
      </c>
      <c r="C1641" s="147" t="s">
        <v>2900</v>
      </c>
      <c r="D1641" s="140" t="s">
        <v>7278</v>
      </c>
      <c r="E1641" s="147" t="s">
        <v>3709</v>
      </c>
      <c r="F1641" s="140" t="s">
        <v>7615</v>
      </c>
      <c r="G1641" s="147" t="s">
        <v>4177</v>
      </c>
      <c r="H1641" s="140" t="s">
        <v>8825</v>
      </c>
      <c r="I1641" s="147" t="s">
        <v>1491</v>
      </c>
      <c r="J1641" s="147">
        <v>1</v>
      </c>
      <c r="K1641" s="132">
        <f t="shared" si="196"/>
        <v>590000</v>
      </c>
      <c r="L1641" s="132">
        <v>482350</v>
      </c>
      <c r="M1641" s="132">
        <v>107650</v>
      </c>
      <c r="N1641" s="132">
        <v>482350</v>
      </c>
      <c r="O1641" s="133"/>
      <c r="P1641" s="132">
        <v>721600</v>
      </c>
      <c r="Q1641" s="132">
        <f t="shared" si="197"/>
        <v>1203950</v>
      </c>
      <c r="R1641" s="132">
        <v>482350</v>
      </c>
      <c r="S1641" s="132">
        <v>721600</v>
      </c>
      <c r="T1641" s="169">
        <f t="shared" si="191"/>
        <v>1</v>
      </c>
      <c r="U1641" s="169">
        <f t="shared" si="192"/>
        <v>1</v>
      </c>
      <c r="V1641" s="169">
        <f t="shared" si="193"/>
        <v>6.7032048304691125</v>
      </c>
      <c r="W1641" s="169">
        <f t="shared" si="194"/>
        <v>2.0405932203389829</v>
      </c>
      <c r="X1641" s="170">
        <v>1</v>
      </c>
      <c r="Y1641" s="139">
        <v>39794</v>
      </c>
      <c r="Z1641" s="139" t="s">
        <v>4912</v>
      </c>
      <c r="AA1641" s="171">
        <v>39904</v>
      </c>
      <c r="AB1641" s="139">
        <v>39989</v>
      </c>
      <c r="AC1641" s="139" t="s">
        <v>4516</v>
      </c>
      <c r="AD1641" s="147">
        <f t="shared" si="195"/>
        <v>85</v>
      </c>
      <c r="AE1641" s="131">
        <v>440</v>
      </c>
      <c r="AF1641" s="139"/>
      <c r="AG1641" s="147">
        <v>1</v>
      </c>
      <c r="AH1641" s="147" t="s">
        <v>5021</v>
      </c>
    </row>
    <row r="1642" spans="1:34" x14ac:dyDescent="0.25">
      <c r="A1642" s="147" t="s">
        <v>2146</v>
      </c>
      <c r="B1642" s="140" t="s">
        <v>7266</v>
      </c>
      <c r="C1642" s="147" t="s">
        <v>2900</v>
      </c>
      <c r="D1642" s="140" t="s">
        <v>7278</v>
      </c>
      <c r="E1642" s="147" t="s">
        <v>3709</v>
      </c>
      <c r="F1642" s="140" t="s">
        <v>7615</v>
      </c>
      <c r="G1642" s="147" t="s">
        <v>4178</v>
      </c>
      <c r="H1642" s="140" t="s">
        <v>8826</v>
      </c>
      <c r="I1642" s="147" t="s">
        <v>5000</v>
      </c>
      <c r="J1642" s="147">
        <v>1</v>
      </c>
      <c r="K1642" s="132">
        <f t="shared" si="196"/>
        <v>635000</v>
      </c>
      <c r="L1642" s="132">
        <v>505850</v>
      </c>
      <c r="M1642" s="132">
        <v>129150</v>
      </c>
      <c r="N1642" s="132">
        <v>505850</v>
      </c>
      <c r="O1642" s="133"/>
      <c r="P1642" s="132">
        <v>97150</v>
      </c>
      <c r="Q1642" s="132">
        <f t="shared" si="197"/>
        <v>603000</v>
      </c>
      <c r="R1642" s="132">
        <v>505850</v>
      </c>
      <c r="S1642" s="132">
        <v>97150</v>
      </c>
      <c r="T1642" s="169">
        <f t="shared" si="191"/>
        <v>1</v>
      </c>
      <c r="U1642" s="169">
        <f t="shared" si="192"/>
        <v>1</v>
      </c>
      <c r="V1642" s="169">
        <f t="shared" si="193"/>
        <v>0.75222609368950832</v>
      </c>
      <c r="W1642" s="169">
        <f t="shared" si="194"/>
        <v>0.94960629921259843</v>
      </c>
      <c r="X1642" s="170">
        <v>1</v>
      </c>
      <c r="Y1642" s="139">
        <v>39794</v>
      </c>
      <c r="Z1642" s="139" t="s">
        <v>4912</v>
      </c>
      <c r="AA1642" s="171">
        <v>39934</v>
      </c>
      <c r="AB1642" s="139">
        <v>39989</v>
      </c>
      <c r="AC1642" s="139" t="s">
        <v>4516</v>
      </c>
      <c r="AD1642" s="147">
        <f t="shared" si="195"/>
        <v>55</v>
      </c>
      <c r="AE1642" s="131">
        <v>126</v>
      </c>
      <c r="AF1642" s="139"/>
      <c r="AG1642" s="147">
        <v>1</v>
      </c>
      <c r="AH1642" s="147" t="s">
        <v>5021</v>
      </c>
    </row>
    <row r="1643" spans="1:34" x14ac:dyDescent="0.25">
      <c r="A1643" s="147" t="s">
        <v>2146</v>
      </c>
      <c r="B1643" s="140" t="s">
        <v>7266</v>
      </c>
      <c r="C1643" s="147" t="s">
        <v>2900</v>
      </c>
      <c r="D1643" s="140" t="s">
        <v>7278</v>
      </c>
      <c r="E1643" s="147" t="s">
        <v>3709</v>
      </c>
      <c r="F1643" s="140" t="s">
        <v>7615</v>
      </c>
      <c r="G1643" s="147" t="s">
        <v>1283</v>
      </c>
      <c r="H1643" s="140" t="s">
        <v>8827</v>
      </c>
      <c r="I1643" s="147" t="s">
        <v>74</v>
      </c>
      <c r="J1643" s="147">
        <v>1</v>
      </c>
      <c r="K1643" s="132">
        <f t="shared" si="196"/>
        <v>830000</v>
      </c>
      <c r="L1643" s="132">
        <v>701700</v>
      </c>
      <c r="M1643" s="132">
        <v>128300</v>
      </c>
      <c r="N1643" s="132">
        <v>670200</v>
      </c>
      <c r="O1643" s="133"/>
      <c r="P1643" s="132">
        <v>123400</v>
      </c>
      <c r="Q1643" s="132">
        <f t="shared" si="197"/>
        <v>793600</v>
      </c>
      <c r="R1643" s="132">
        <v>670200</v>
      </c>
      <c r="S1643" s="132">
        <v>123400</v>
      </c>
      <c r="T1643" s="169">
        <f t="shared" si="191"/>
        <v>1</v>
      </c>
      <c r="U1643" s="169">
        <f t="shared" si="192"/>
        <v>1</v>
      </c>
      <c r="V1643" s="169">
        <f t="shared" si="193"/>
        <v>0.96180826188620416</v>
      </c>
      <c r="W1643" s="169">
        <f t="shared" si="194"/>
        <v>0.95614457831325306</v>
      </c>
      <c r="X1643" s="170">
        <v>1</v>
      </c>
      <c r="Y1643" s="139">
        <v>39794</v>
      </c>
      <c r="Z1643" s="139" t="s">
        <v>4912</v>
      </c>
      <c r="AA1643" s="171">
        <v>39934</v>
      </c>
      <c r="AB1643" s="139">
        <v>39989</v>
      </c>
      <c r="AC1643" s="139" t="s">
        <v>4516</v>
      </c>
      <c r="AD1643" s="147">
        <f t="shared" si="195"/>
        <v>55</v>
      </c>
      <c r="AE1643" s="131">
        <v>130</v>
      </c>
      <c r="AF1643" s="139"/>
      <c r="AG1643" s="147">
        <v>1</v>
      </c>
      <c r="AH1643" s="147" t="s">
        <v>5021</v>
      </c>
    </row>
    <row r="1644" spans="1:34" x14ac:dyDescent="0.25">
      <c r="A1644" s="147" t="s">
        <v>2146</v>
      </c>
      <c r="B1644" s="140" t="s">
        <v>7266</v>
      </c>
      <c r="C1644" s="147" t="s">
        <v>2900</v>
      </c>
      <c r="D1644" s="140" t="s">
        <v>7278</v>
      </c>
      <c r="E1644" s="147" t="s">
        <v>3709</v>
      </c>
      <c r="F1644" s="140" t="s">
        <v>7615</v>
      </c>
      <c r="G1644" s="147" t="s">
        <v>904</v>
      </c>
      <c r="H1644" s="140" t="s">
        <v>7669</v>
      </c>
      <c r="I1644" s="147" t="s">
        <v>74</v>
      </c>
      <c r="J1644" s="147">
        <v>1</v>
      </c>
      <c r="K1644" s="132">
        <f t="shared" si="196"/>
        <v>1596000</v>
      </c>
      <c r="L1644" s="132">
        <v>1286700</v>
      </c>
      <c r="M1644" s="132">
        <v>309300</v>
      </c>
      <c r="N1644" s="132">
        <v>1269684</v>
      </c>
      <c r="O1644" s="133" t="s">
        <v>4899</v>
      </c>
      <c r="P1644" s="132">
        <v>217212</v>
      </c>
      <c r="Q1644" s="132">
        <f t="shared" si="197"/>
        <v>1486896</v>
      </c>
      <c r="R1644" s="132">
        <v>1269684</v>
      </c>
      <c r="S1644" s="132">
        <v>217212</v>
      </c>
      <c r="T1644" s="169">
        <f t="shared" si="191"/>
        <v>1</v>
      </c>
      <c r="U1644" s="169">
        <f t="shared" si="192"/>
        <v>1</v>
      </c>
      <c r="V1644" s="169">
        <f t="shared" si="193"/>
        <v>0.70226964112512125</v>
      </c>
      <c r="W1644" s="169">
        <f t="shared" si="194"/>
        <v>0.93163909774436093</v>
      </c>
      <c r="X1644" s="170">
        <v>1</v>
      </c>
      <c r="Y1644" s="139">
        <v>39279</v>
      </c>
      <c r="Z1644" s="139" t="s">
        <v>4912</v>
      </c>
      <c r="AA1644" s="139">
        <v>39587</v>
      </c>
      <c r="AB1644" s="139">
        <v>39807</v>
      </c>
      <c r="AC1644" s="139" t="s">
        <v>4516</v>
      </c>
      <c r="AD1644" s="147">
        <f t="shared" si="195"/>
        <v>220</v>
      </c>
      <c r="AE1644" s="131">
        <v>271</v>
      </c>
      <c r="AG1644" s="147">
        <v>1</v>
      </c>
      <c r="AH1644" s="147" t="s">
        <v>5021</v>
      </c>
    </row>
    <row r="1645" spans="1:34" x14ac:dyDescent="0.25">
      <c r="A1645" s="147" t="s">
        <v>2146</v>
      </c>
      <c r="B1645" s="140" t="s">
        <v>7266</v>
      </c>
      <c r="C1645" s="147" t="s">
        <v>2900</v>
      </c>
      <c r="D1645" s="140" t="s">
        <v>7278</v>
      </c>
      <c r="E1645" s="147" t="s">
        <v>3709</v>
      </c>
      <c r="F1645" s="140" t="s">
        <v>7615</v>
      </c>
      <c r="G1645" s="147" t="s">
        <v>1009</v>
      </c>
      <c r="H1645" s="140" t="s">
        <v>7665</v>
      </c>
      <c r="I1645" s="147" t="s">
        <v>2661</v>
      </c>
      <c r="J1645" s="147">
        <v>1</v>
      </c>
      <c r="K1645" s="132">
        <f t="shared" si="196"/>
        <v>1683000</v>
      </c>
      <c r="L1645" s="132">
        <v>972550</v>
      </c>
      <c r="M1645" s="132">
        <v>710450</v>
      </c>
      <c r="N1645" s="132">
        <v>875295</v>
      </c>
      <c r="O1645" s="133"/>
      <c r="P1645" s="132">
        <v>699250</v>
      </c>
      <c r="Q1645" s="132">
        <f t="shared" si="197"/>
        <v>1574545</v>
      </c>
      <c r="R1645" s="132">
        <v>875295</v>
      </c>
      <c r="S1645" s="132">
        <v>699250</v>
      </c>
      <c r="T1645" s="169">
        <f t="shared" si="191"/>
        <v>1</v>
      </c>
      <c r="U1645" s="169">
        <f t="shared" si="192"/>
        <v>1</v>
      </c>
      <c r="V1645" s="169">
        <f t="shared" si="193"/>
        <v>0.98423534379618549</v>
      </c>
      <c r="W1645" s="169">
        <f t="shared" si="194"/>
        <v>0.93555852644087933</v>
      </c>
      <c r="X1645" s="170">
        <v>1</v>
      </c>
      <c r="Y1645" s="139">
        <v>39794</v>
      </c>
      <c r="Z1645" s="139" t="s">
        <v>4912</v>
      </c>
      <c r="AA1645" s="171">
        <v>39934</v>
      </c>
      <c r="AB1645" s="139">
        <v>40024</v>
      </c>
      <c r="AC1645" s="139" t="s">
        <v>4516</v>
      </c>
      <c r="AD1645" s="147">
        <f t="shared" si="195"/>
        <v>90</v>
      </c>
      <c r="AE1645" s="131">
        <v>73</v>
      </c>
      <c r="AF1645" s="139"/>
      <c r="AG1645" s="147">
        <v>1</v>
      </c>
      <c r="AH1645" s="147" t="s">
        <v>5021</v>
      </c>
    </row>
    <row r="1646" spans="1:34" x14ac:dyDescent="0.25">
      <c r="A1646" s="147" t="s">
        <v>2146</v>
      </c>
      <c r="B1646" s="140" t="s">
        <v>7266</v>
      </c>
      <c r="C1646" s="147" t="s">
        <v>2900</v>
      </c>
      <c r="D1646" s="140" t="s">
        <v>7278</v>
      </c>
      <c r="E1646" s="147" t="s">
        <v>3709</v>
      </c>
      <c r="F1646" s="140" t="s">
        <v>7615</v>
      </c>
      <c r="G1646" s="147" t="s">
        <v>4179</v>
      </c>
      <c r="H1646" s="140" t="s">
        <v>7664</v>
      </c>
      <c r="I1646" s="147" t="s">
        <v>42</v>
      </c>
      <c r="J1646" s="147">
        <v>1</v>
      </c>
      <c r="K1646" s="132">
        <f t="shared" si="196"/>
        <v>595000</v>
      </c>
      <c r="L1646" s="132">
        <v>454800</v>
      </c>
      <c r="M1646" s="132">
        <v>140200</v>
      </c>
      <c r="N1646" s="132">
        <v>454800</v>
      </c>
      <c r="O1646" s="133"/>
      <c r="P1646" s="132">
        <v>129890</v>
      </c>
      <c r="Q1646" s="132">
        <f t="shared" si="197"/>
        <v>584690</v>
      </c>
      <c r="R1646" s="132">
        <v>454800</v>
      </c>
      <c r="S1646" s="132">
        <v>129890</v>
      </c>
      <c r="T1646" s="169">
        <f t="shared" si="191"/>
        <v>1</v>
      </c>
      <c r="U1646" s="169">
        <f t="shared" si="192"/>
        <v>1</v>
      </c>
      <c r="V1646" s="169">
        <f t="shared" si="193"/>
        <v>0.92646219686162623</v>
      </c>
      <c r="W1646" s="169">
        <f t="shared" si="194"/>
        <v>0.98267226890756298</v>
      </c>
      <c r="X1646" s="170">
        <v>1</v>
      </c>
      <c r="Y1646" s="139">
        <v>39794</v>
      </c>
      <c r="Z1646" s="139" t="s">
        <v>4912</v>
      </c>
      <c r="AA1646" s="171">
        <v>39904</v>
      </c>
      <c r="AB1646" s="139">
        <v>39989</v>
      </c>
      <c r="AC1646" s="139" t="s">
        <v>4516</v>
      </c>
      <c r="AD1646" s="147">
        <f t="shared" si="195"/>
        <v>85</v>
      </c>
      <c r="AE1646" s="131">
        <v>885</v>
      </c>
      <c r="AF1646" s="139"/>
      <c r="AG1646" s="147">
        <v>1</v>
      </c>
      <c r="AH1646" s="147" t="s">
        <v>5021</v>
      </c>
    </row>
    <row r="1647" spans="1:34" x14ac:dyDescent="0.25">
      <c r="A1647" s="147" t="s">
        <v>2146</v>
      </c>
      <c r="B1647" s="140" t="s">
        <v>7266</v>
      </c>
      <c r="C1647" s="147" t="s">
        <v>2900</v>
      </c>
      <c r="D1647" s="140" t="s">
        <v>7278</v>
      </c>
      <c r="E1647" s="147" t="s">
        <v>3709</v>
      </c>
      <c r="F1647" s="140" t="s">
        <v>7615</v>
      </c>
      <c r="G1647" s="147" t="s">
        <v>3997</v>
      </c>
      <c r="H1647" s="140" t="s">
        <v>8828</v>
      </c>
      <c r="I1647" s="147" t="s">
        <v>4977</v>
      </c>
      <c r="J1647" s="147">
        <v>1</v>
      </c>
      <c r="K1647" s="132">
        <f t="shared" si="196"/>
        <v>1490000</v>
      </c>
      <c r="L1647" s="132">
        <v>1147500</v>
      </c>
      <c r="M1647" s="132">
        <v>342500</v>
      </c>
      <c r="N1647" s="132">
        <v>1147500</v>
      </c>
      <c r="O1647" s="133" t="s">
        <v>4934</v>
      </c>
      <c r="P1647" s="132">
        <v>382745.77</v>
      </c>
      <c r="Q1647" s="132">
        <f t="shared" si="197"/>
        <v>1530245.77</v>
      </c>
      <c r="R1647" s="132">
        <v>1147500</v>
      </c>
      <c r="S1647" s="132">
        <v>382745.77</v>
      </c>
      <c r="T1647" s="169">
        <f t="shared" si="191"/>
        <v>1</v>
      </c>
      <c r="U1647" s="169">
        <f t="shared" si="192"/>
        <v>1</v>
      </c>
      <c r="V1647" s="169">
        <f t="shared" si="193"/>
        <v>1.117505897810219</v>
      </c>
      <c r="W1647" s="169">
        <f t="shared" si="194"/>
        <v>1.0270105838926176</v>
      </c>
      <c r="X1647" s="170">
        <v>1</v>
      </c>
      <c r="Y1647" s="139">
        <v>39595</v>
      </c>
      <c r="Z1647" s="139" t="s">
        <v>4912</v>
      </c>
      <c r="AA1647" s="171">
        <v>39736</v>
      </c>
      <c r="AB1647" s="139">
        <v>39933</v>
      </c>
      <c r="AC1647" s="139" t="s">
        <v>4516</v>
      </c>
      <c r="AD1647" s="147">
        <f t="shared" si="195"/>
        <v>197</v>
      </c>
      <c r="AE1647" s="131">
        <v>335</v>
      </c>
      <c r="AG1647" s="147">
        <v>1</v>
      </c>
      <c r="AH1647" s="147" t="s">
        <v>5021</v>
      </c>
    </row>
    <row r="1648" spans="1:34" x14ac:dyDescent="0.25">
      <c r="A1648" s="147" t="s">
        <v>2146</v>
      </c>
      <c r="B1648" s="140" t="s">
        <v>7266</v>
      </c>
      <c r="C1648" s="147" t="s">
        <v>2900</v>
      </c>
      <c r="D1648" s="140" t="s">
        <v>7278</v>
      </c>
      <c r="E1648" s="147" t="s">
        <v>3709</v>
      </c>
      <c r="F1648" s="140" t="s">
        <v>7615</v>
      </c>
      <c r="G1648" s="147" t="s">
        <v>3999</v>
      </c>
      <c r="H1648" s="140" t="s">
        <v>7662</v>
      </c>
      <c r="I1648" s="147" t="s">
        <v>2253</v>
      </c>
      <c r="J1648" s="147">
        <v>1</v>
      </c>
      <c r="K1648" s="132">
        <f t="shared" si="196"/>
        <v>3634703</v>
      </c>
      <c r="L1648" s="132">
        <v>2876650</v>
      </c>
      <c r="M1648" s="132">
        <v>758053</v>
      </c>
      <c r="N1648" s="132">
        <v>2588985</v>
      </c>
      <c r="O1648" s="133" t="s">
        <v>4934</v>
      </c>
      <c r="P1648" s="132">
        <v>70100</v>
      </c>
      <c r="Q1648" s="132">
        <f t="shared" si="197"/>
        <v>2659085</v>
      </c>
      <c r="R1648" s="132">
        <v>2588985</v>
      </c>
      <c r="S1648" s="132">
        <v>70100</v>
      </c>
      <c r="T1648" s="169">
        <f t="shared" si="191"/>
        <v>1</v>
      </c>
      <c r="U1648" s="169">
        <f t="shared" si="192"/>
        <v>1</v>
      </c>
      <c r="V1648" s="169">
        <f t="shared" si="193"/>
        <v>9.2473745239448957E-2</v>
      </c>
      <c r="W1648" s="169">
        <f t="shared" si="194"/>
        <v>0.73158247042468116</v>
      </c>
      <c r="X1648" s="170">
        <v>1</v>
      </c>
      <c r="Y1648" s="139">
        <v>39595</v>
      </c>
      <c r="Z1648" s="139" t="s">
        <v>4912</v>
      </c>
      <c r="AA1648" s="171">
        <v>39783</v>
      </c>
      <c r="AB1648" s="139">
        <v>39873</v>
      </c>
      <c r="AC1648" s="139" t="s">
        <v>4516</v>
      </c>
      <c r="AD1648" s="147">
        <f t="shared" si="195"/>
        <v>90</v>
      </c>
      <c r="AE1648" s="131">
        <v>85</v>
      </c>
      <c r="AG1648" s="147">
        <v>1</v>
      </c>
      <c r="AH1648" s="147" t="s">
        <v>5021</v>
      </c>
    </row>
    <row r="1649" spans="1:34" x14ac:dyDescent="0.25">
      <c r="A1649" s="147" t="s">
        <v>2146</v>
      </c>
      <c r="B1649" s="140" t="s">
        <v>7266</v>
      </c>
      <c r="C1649" s="147" t="s">
        <v>2900</v>
      </c>
      <c r="D1649" s="140" t="s">
        <v>7278</v>
      </c>
      <c r="E1649" s="147" t="s">
        <v>4000</v>
      </c>
      <c r="F1649" s="140" t="s">
        <v>7613</v>
      </c>
      <c r="G1649" s="147" t="s">
        <v>397</v>
      </c>
      <c r="H1649" s="140" t="s">
        <v>11093</v>
      </c>
      <c r="I1649" s="147" t="s">
        <v>3658</v>
      </c>
      <c r="J1649" s="147">
        <v>1</v>
      </c>
      <c r="K1649" s="132">
        <f t="shared" si="196"/>
        <v>2277109.13</v>
      </c>
      <c r="L1649" s="132">
        <v>1784444.95</v>
      </c>
      <c r="M1649" s="132">
        <v>492664.18</v>
      </c>
      <c r="N1649" s="132">
        <v>1716252.7</v>
      </c>
      <c r="O1649" s="133"/>
      <c r="P1649" s="132">
        <v>417163.38</v>
      </c>
      <c r="Q1649" s="132">
        <f t="shared" si="197"/>
        <v>2133416.08</v>
      </c>
      <c r="R1649" s="132">
        <v>1716252.7</v>
      </c>
      <c r="S1649" s="132">
        <v>417163.38</v>
      </c>
      <c r="T1649" s="169">
        <f t="shared" si="191"/>
        <v>1</v>
      </c>
      <c r="U1649" s="169">
        <f t="shared" si="192"/>
        <v>1</v>
      </c>
      <c r="V1649" s="169">
        <f t="shared" si="193"/>
        <v>0.84674997074071834</v>
      </c>
      <c r="W1649" s="169">
        <f t="shared" si="194"/>
        <v>0.93689672220496534</v>
      </c>
      <c r="X1649" s="170">
        <v>1</v>
      </c>
      <c r="Y1649" s="139">
        <v>39584</v>
      </c>
      <c r="Z1649" s="139" t="s">
        <v>4912</v>
      </c>
      <c r="AA1649" s="215">
        <v>39904</v>
      </c>
      <c r="AB1649" s="139">
        <v>39989</v>
      </c>
      <c r="AC1649" s="139" t="s">
        <v>4516</v>
      </c>
      <c r="AD1649" s="147">
        <f t="shared" si="195"/>
        <v>85</v>
      </c>
      <c r="AE1649" s="131">
        <v>186</v>
      </c>
      <c r="AG1649" s="147">
        <v>1</v>
      </c>
      <c r="AH1649" s="147" t="s">
        <v>5021</v>
      </c>
    </row>
    <row r="1650" spans="1:34" x14ac:dyDescent="0.25">
      <c r="A1650" s="147" t="s">
        <v>2146</v>
      </c>
      <c r="B1650" s="140" t="s">
        <v>7266</v>
      </c>
      <c r="C1650" s="147" t="s">
        <v>2900</v>
      </c>
      <c r="D1650" s="140" t="s">
        <v>7278</v>
      </c>
      <c r="E1650" s="147" t="s">
        <v>4000</v>
      </c>
      <c r="F1650" s="140" t="s">
        <v>7613</v>
      </c>
      <c r="G1650" s="147" t="s">
        <v>4002</v>
      </c>
      <c r="H1650" s="140" t="s">
        <v>7642</v>
      </c>
      <c r="I1650" s="147" t="s">
        <v>2253</v>
      </c>
      <c r="J1650" s="147">
        <v>1</v>
      </c>
      <c r="K1650" s="132">
        <f t="shared" si="196"/>
        <v>3056341.7</v>
      </c>
      <c r="L1650" s="132">
        <v>2437549</v>
      </c>
      <c r="M1650" s="132">
        <v>618792.69999999995</v>
      </c>
      <c r="N1650" s="132">
        <v>2193794.1</v>
      </c>
      <c r="O1650" s="133" t="s">
        <v>4753</v>
      </c>
      <c r="P1650" s="132">
        <v>557484.79999999993</v>
      </c>
      <c r="Q1650" s="132">
        <f t="shared" si="197"/>
        <v>2751278.9000000004</v>
      </c>
      <c r="R1650" s="132">
        <v>2193794.1</v>
      </c>
      <c r="S1650" s="132">
        <v>557484.80000000005</v>
      </c>
      <c r="T1650" s="169">
        <f t="shared" si="191"/>
        <v>1</v>
      </c>
      <c r="U1650" s="169">
        <f t="shared" si="192"/>
        <v>1.0000000000000002</v>
      </c>
      <c r="V1650" s="169">
        <f t="shared" si="193"/>
        <v>0.90092336254128402</v>
      </c>
      <c r="W1650" s="169">
        <f t="shared" si="194"/>
        <v>0.90018694572010727</v>
      </c>
      <c r="X1650" s="170">
        <v>1</v>
      </c>
      <c r="Y1650" s="139">
        <v>39793</v>
      </c>
      <c r="Z1650" s="139" t="s">
        <v>4912</v>
      </c>
      <c r="AA1650" s="171">
        <v>39922</v>
      </c>
      <c r="AB1650" s="139">
        <v>39994</v>
      </c>
      <c r="AC1650" s="139" t="s">
        <v>4516</v>
      </c>
      <c r="AD1650" s="147">
        <f t="shared" si="195"/>
        <v>72</v>
      </c>
      <c r="AE1650" s="131">
        <v>47</v>
      </c>
      <c r="AG1650" s="147">
        <v>1</v>
      </c>
      <c r="AH1650" s="147" t="s">
        <v>5021</v>
      </c>
    </row>
    <row r="1651" spans="1:34" x14ac:dyDescent="0.25">
      <c r="A1651" s="147" t="s">
        <v>2146</v>
      </c>
      <c r="B1651" s="140" t="s">
        <v>7266</v>
      </c>
      <c r="C1651" s="147" t="s">
        <v>2900</v>
      </c>
      <c r="D1651" s="140" t="s">
        <v>7278</v>
      </c>
      <c r="E1651" s="147" t="s">
        <v>4000</v>
      </c>
      <c r="F1651" s="140" t="s">
        <v>7613</v>
      </c>
      <c r="G1651" s="147" t="s">
        <v>4003</v>
      </c>
      <c r="H1651" s="140" t="s">
        <v>11094</v>
      </c>
      <c r="I1651" s="147" t="s">
        <v>74</v>
      </c>
      <c r="J1651" s="147">
        <v>1</v>
      </c>
      <c r="K1651" s="132">
        <f t="shared" si="196"/>
        <v>741979.7</v>
      </c>
      <c r="L1651" s="132">
        <v>517260.89</v>
      </c>
      <c r="M1651" s="132">
        <v>224718.81</v>
      </c>
      <c r="N1651" s="132">
        <v>517260</v>
      </c>
      <c r="O1651" s="133">
        <v>0.33333333333333331</v>
      </c>
      <c r="P1651" s="132">
        <v>192652.44</v>
      </c>
      <c r="Q1651" s="132">
        <f t="shared" si="197"/>
        <v>709912.44</v>
      </c>
      <c r="R1651" s="132">
        <v>517260</v>
      </c>
      <c r="S1651" s="132">
        <v>192652.44</v>
      </c>
      <c r="T1651" s="169">
        <f t="shared" si="191"/>
        <v>1</v>
      </c>
      <c r="U1651" s="169">
        <f t="shared" si="192"/>
        <v>1</v>
      </c>
      <c r="V1651" s="169">
        <f t="shared" si="193"/>
        <v>0.85730446863793919</v>
      </c>
      <c r="W1651" s="169">
        <f t="shared" si="194"/>
        <v>0.95678148607030622</v>
      </c>
      <c r="X1651" s="170">
        <v>1</v>
      </c>
      <c r="Y1651" s="139">
        <v>39584</v>
      </c>
      <c r="Z1651" s="139" t="s">
        <v>4912</v>
      </c>
      <c r="AA1651" s="171">
        <v>39658</v>
      </c>
      <c r="AB1651" s="139">
        <v>39958</v>
      </c>
      <c r="AC1651" s="139" t="s">
        <v>4516</v>
      </c>
      <c r="AD1651" s="147">
        <f t="shared" si="195"/>
        <v>300</v>
      </c>
      <c r="AE1651" s="131">
        <v>123</v>
      </c>
      <c r="AG1651" s="147">
        <v>1</v>
      </c>
      <c r="AH1651" s="147" t="s">
        <v>5021</v>
      </c>
    </row>
    <row r="1652" spans="1:34" x14ac:dyDescent="0.25">
      <c r="A1652" s="147" t="s">
        <v>2146</v>
      </c>
      <c r="B1652" s="140" t="s">
        <v>7266</v>
      </c>
      <c r="C1652" s="147" t="s">
        <v>2900</v>
      </c>
      <c r="D1652" s="140" t="s">
        <v>7278</v>
      </c>
      <c r="E1652" s="147" t="s">
        <v>4000</v>
      </c>
      <c r="F1652" s="140" t="s">
        <v>7613</v>
      </c>
      <c r="G1652" s="147" t="s">
        <v>4180</v>
      </c>
      <c r="H1652" s="140" t="s">
        <v>11095</v>
      </c>
      <c r="I1652" s="147" t="s">
        <v>3743</v>
      </c>
      <c r="J1652" s="147">
        <v>1</v>
      </c>
      <c r="K1652" s="132">
        <f t="shared" si="196"/>
        <v>475473.9</v>
      </c>
      <c r="L1652" s="132">
        <v>329143</v>
      </c>
      <c r="M1652" s="132">
        <v>146330.9</v>
      </c>
      <c r="N1652" s="132">
        <v>263314.40000000002</v>
      </c>
      <c r="O1652" s="133" t="s">
        <v>4753</v>
      </c>
      <c r="P1652" s="132">
        <v>116987.1</v>
      </c>
      <c r="Q1652" s="132">
        <f t="shared" si="197"/>
        <v>380301.5</v>
      </c>
      <c r="R1652" s="132">
        <v>263314.40000000002</v>
      </c>
      <c r="S1652" s="132">
        <v>116987.1</v>
      </c>
      <c r="T1652" s="169">
        <f t="shared" si="191"/>
        <v>1</v>
      </c>
      <c r="U1652" s="169">
        <f t="shared" si="192"/>
        <v>1</v>
      </c>
      <c r="V1652" s="169">
        <f t="shared" si="193"/>
        <v>0.79946955837762235</v>
      </c>
      <c r="W1652" s="169">
        <f t="shared" si="194"/>
        <v>0.79983675234329366</v>
      </c>
      <c r="X1652" s="170">
        <v>1</v>
      </c>
      <c r="Y1652" s="139">
        <v>39793</v>
      </c>
      <c r="Z1652" s="139" t="s">
        <v>4912</v>
      </c>
      <c r="AA1652" s="171">
        <v>39904</v>
      </c>
      <c r="AB1652" s="139">
        <v>39989</v>
      </c>
      <c r="AC1652" s="139" t="s">
        <v>4516</v>
      </c>
      <c r="AD1652" s="147">
        <f t="shared" si="195"/>
        <v>85</v>
      </c>
      <c r="AE1652" s="131">
        <v>137</v>
      </c>
      <c r="AG1652" s="147">
        <v>1</v>
      </c>
      <c r="AH1652" s="147" t="s">
        <v>5021</v>
      </c>
    </row>
    <row r="1653" spans="1:34" x14ac:dyDescent="0.25">
      <c r="A1653" s="147" t="s">
        <v>2146</v>
      </c>
      <c r="B1653" s="140" t="s">
        <v>7266</v>
      </c>
      <c r="C1653" s="147" t="s">
        <v>2900</v>
      </c>
      <c r="D1653" s="140" t="s">
        <v>7278</v>
      </c>
      <c r="E1653" s="147" t="s">
        <v>4000</v>
      </c>
      <c r="F1653" s="140" t="s">
        <v>7613</v>
      </c>
      <c r="G1653" s="147" t="s">
        <v>4181</v>
      </c>
      <c r="H1653" s="140" t="s">
        <v>7643</v>
      </c>
      <c r="I1653" s="147" t="s">
        <v>3743</v>
      </c>
      <c r="J1653" s="147">
        <v>1</v>
      </c>
      <c r="K1653" s="132">
        <f t="shared" si="196"/>
        <v>249247.95</v>
      </c>
      <c r="L1653" s="132">
        <v>161201</v>
      </c>
      <c r="M1653" s="132">
        <v>88046.95</v>
      </c>
      <c r="N1653" s="132">
        <v>161201</v>
      </c>
      <c r="O1653" s="133" t="s">
        <v>4753</v>
      </c>
      <c r="P1653" s="132">
        <v>25000</v>
      </c>
      <c r="Q1653" s="132">
        <f t="shared" si="197"/>
        <v>186201</v>
      </c>
      <c r="R1653" s="132">
        <v>161201</v>
      </c>
      <c r="S1653" s="132">
        <v>25000</v>
      </c>
      <c r="T1653" s="169">
        <f t="shared" si="191"/>
        <v>1</v>
      </c>
      <c r="U1653" s="169">
        <f t="shared" si="192"/>
        <v>1</v>
      </c>
      <c r="V1653" s="169">
        <f t="shared" si="193"/>
        <v>0.28393942095666008</v>
      </c>
      <c r="W1653" s="169">
        <f t="shared" si="194"/>
        <v>0.7470512796594716</v>
      </c>
      <c r="X1653" s="170">
        <v>1</v>
      </c>
      <c r="Y1653" s="139">
        <v>39793</v>
      </c>
      <c r="Z1653" s="139" t="s">
        <v>4912</v>
      </c>
      <c r="AA1653" s="171">
        <v>39904</v>
      </c>
      <c r="AB1653" s="139">
        <v>39989</v>
      </c>
      <c r="AC1653" s="139" t="s">
        <v>4516</v>
      </c>
      <c r="AD1653" s="147">
        <f t="shared" si="195"/>
        <v>85</v>
      </c>
      <c r="AE1653" s="131">
        <v>77</v>
      </c>
      <c r="AG1653" s="147">
        <v>1</v>
      </c>
      <c r="AH1653" s="147" t="s">
        <v>5021</v>
      </c>
    </row>
    <row r="1654" spans="1:34" x14ac:dyDescent="0.25">
      <c r="A1654" s="147" t="s">
        <v>2146</v>
      </c>
      <c r="B1654" s="140" t="s">
        <v>7266</v>
      </c>
      <c r="C1654" s="147" t="s">
        <v>2900</v>
      </c>
      <c r="D1654" s="140" t="s">
        <v>7278</v>
      </c>
      <c r="E1654" s="147" t="s">
        <v>4000</v>
      </c>
      <c r="F1654" s="140" t="s">
        <v>7613</v>
      </c>
      <c r="G1654" s="147" t="s">
        <v>4004</v>
      </c>
      <c r="H1654" s="140" t="s">
        <v>7641</v>
      </c>
      <c r="I1654" s="147" t="s">
        <v>3658</v>
      </c>
      <c r="J1654" s="147">
        <v>1</v>
      </c>
      <c r="K1654" s="132">
        <f t="shared" si="196"/>
        <v>2932768.7800000003</v>
      </c>
      <c r="L1654" s="132">
        <v>2331395</v>
      </c>
      <c r="M1654" s="132">
        <v>601373.78</v>
      </c>
      <c r="N1654" s="132">
        <v>2282219.65</v>
      </c>
      <c r="O1654" s="133" t="s">
        <v>4753</v>
      </c>
      <c r="P1654" s="132">
        <v>532995.34</v>
      </c>
      <c r="Q1654" s="132">
        <f t="shared" si="197"/>
        <v>2815214.9899999998</v>
      </c>
      <c r="R1654" s="132">
        <v>2282219.65</v>
      </c>
      <c r="S1654" s="132">
        <v>532995.34</v>
      </c>
      <c r="T1654" s="169">
        <f t="shared" si="191"/>
        <v>1</v>
      </c>
      <c r="U1654" s="169">
        <f t="shared" si="192"/>
        <v>1</v>
      </c>
      <c r="V1654" s="169">
        <f t="shared" si="193"/>
        <v>0.88629627317639281</v>
      </c>
      <c r="W1654" s="169">
        <f t="shared" si="194"/>
        <v>0.95991712991434652</v>
      </c>
      <c r="X1654" s="170">
        <v>1</v>
      </c>
      <c r="Y1654" s="139">
        <v>39793</v>
      </c>
      <c r="Z1654" s="139" t="s">
        <v>4912</v>
      </c>
      <c r="AA1654" s="171">
        <v>39934</v>
      </c>
      <c r="AB1654" s="139">
        <v>39989</v>
      </c>
      <c r="AC1654" s="139" t="s">
        <v>4516</v>
      </c>
      <c r="AD1654" s="147">
        <f t="shared" si="195"/>
        <v>55</v>
      </c>
      <c r="AE1654" s="131">
        <v>206</v>
      </c>
      <c r="AG1654" s="147">
        <v>1</v>
      </c>
      <c r="AH1654" s="147" t="s">
        <v>5021</v>
      </c>
    </row>
    <row r="1655" spans="1:34" x14ac:dyDescent="0.25">
      <c r="A1655" s="147" t="s">
        <v>2146</v>
      </c>
      <c r="B1655" s="140" t="s">
        <v>7266</v>
      </c>
      <c r="C1655" s="147" t="s">
        <v>2900</v>
      </c>
      <c r="D1655" s="140" t="s">
        <v>7278</v>
      </c>
      <c r="E1655" s="147" t="s">
        <v>4000</v>
      </c>
      <c r="F1655" s="140" t="s">
        <v>7613</v>
      </c>
      <c r="G1655" s="147" t="s">
        <v>4005</v>
      </c>
      <c r="H1655" s="140" t="s">
        <v>11096</v>
      </c>
      <c r="I1655" s="147" t="s">
        <v>2661</v>
      </c>
      <c r="J1655" s="147">
        <v>1</v>
      </c>
      <c r="K1655" s="132">
        <f t="shared" si="196"/>
        <v>2408356.1800000002</v>
      </c>
      <c r="L1655" s="132">
        <v>1786858.62</v>
      </c>
      <c r="M1655" s="132">
        <v>621497.56000000006</v>
      </c>
      <c r="N1655" s="132">
        <v>1772997.86</v>
      </c>
      <c r="O1655" s="133">
        <v>0.33333333333333331</v>
      </c>
      <c r="P1655" s="132">
        <v>602103.28</v>
      </c>
      <c r="Q1655" s="132">
        <f t="shared" si="197"/>
        <v>2375101.14</v>
      </c>
      <c r="R1655" s="132">
        <v>1772997.86</v>
      </c>
      <c r="S1655" s="132">
        <v>602103.28</v>
      </c>
      <c r="T1655" s="169">
        <f t="shared" si="191"/>
        <v>1</v>
      </c>
      <c r="U1655" s="169">
        <f t="shared" si="192"/>
        <v>1</v>
      </c>
      <c r="V1655" s="169">
        <f t="shared" si="193"/>
        <v>0.96879427813039198</v>
      </c>
      <c r="W1655" s="169">
        <f t="shared" si="194"/>
        <v>0.98619180988420074</v>
      </c>
      <c r="X1655" s="170">
        <v>1</v>
      </c>
      <c r="Y1655" s="139">
        <v>39584</v>
      </c>
      <c r="Z1655" s="139" t="s">
        <v>4912</v>
      </c>
      <c r="AA1655" s="171">
        <v>39675</v>
      </c>
      <c r="AB1655" s="171">
        <v>39897</v>
      </c>
      <c r="AC1655" s="139" t="s">
        <v>4516</v>
      </c>
      <c r="AD1655" s="147">
        <f t="shared" si="195"/>
        <v>222</v>
      </c>
      <c r="AE1655" s="131">
        <v>104</v>
      </c>
      <c r="AG1655" s="147">
        <v>1</v>
      </c>
      <c r="AH1655" s="147" t="s">
        <v>5021</v>
      </c>
    </row>
    <row r="1656" spans="1:34" x14ac:dyDescent="0.25">
      <c r="A1656" s="147" t="s">
        <v>2146</v>
      </c>
      <c r="B1656" s="140" t="s">
        <v>7266</v>
      </c>
      <c r="C1656" s="147" t="s">
        <v>2900</v>
      </c>
      <c r="D1656" s="140" t="s">
        <v>7278</v>
      </c>
      <c r="E1656" s="147" t="s">
        <v>4000</v>
      </c>
      <c r="F1656" s="140" t="s">
        <v>7613</v>
      </c>
      <c r="G1656" s="147" t="s">
        <v>4006</v>
      </c>
      <c r="H1656" s="140" t="s">
        <v>7639</v>
      </c>
      <c r="I1656" s="147" t="s">
        <v>3743</v>
      </c>
      <c r="J1656" s="147">
        <v>1</v>
      </c>
      <c r="K1656" s="132">
        <f t="shared" si="196"/>
        <v>437024.1</v>
      </c>
      <c r="L1656" s="132">
        <v>284568</v>
      </c>
      <c r="M1656" s="132">
        <v>152456.1</v>
      </c>
      <c r="N1656" s="132">
        <v>266978.73</v>
      </c>
      <c r="O1656" s="133" t="s">
        <v>4753</v>
      </c>
      <c r="P1656" s="132">
        <v>88051.3</v>
      </c>
      <c r="Q1656" s="132">
        <f t="shared" si="197"/>
        <v>355030.02999999997</v>
      </c>
      <c r="R1656" s="132">
        <v>266978.73</v>
      </c>
      <c r="S1656" s="132">
        <v>88051.3</v>
      </c>
      <c r="T1656" s="169">
        <f t="shared" si="191"/>
        <v>1</v>
      </c>
      <c r="U1656" s="169">
        <f t="shared" si="192"/>
        <v>1</v>
      </c>
      <c r="V1656" s="169">
        <f t="shared" si="193"/>
        <v>0.5775518329538798</v>
      </c>
      <c r="W1656" s="169">
        <f t="shared" si="194"/>
        <v>0.81238089615652775</v>
      </c>
      <c r="X1656" s="170">
        <v>1</v>
      </c>
      <c r="Y1656" s="139">
        <v>39793</v>
      </c>
      <c r="Z1656" s="139" t="s">
        <v>4912</v>
      </c>
      <c r="AA1656" s="171">
        <v>39904</v>
      </c>
      <c r="AB1656" s="139">
        <v>39989</v>
      </c>
      <c r="AC1656" s="139" t="s">
        <v>4516</v>
      </c>
      <c r="AD1656" s="147">
        <f t="shared" si="195"/>
        <v>85</v>
      </c>
      <c r="AE1656" s="131">
        <v>103</v>
      </c>
      <c r="AG1656" s="147">
        <v>1</v>
      </c>
      <c r="AH1656" s="147" t="s">
        <v>5021</v>
      </c>
    </row>
    <row r="1657" spans="1:34" x14ac:dyDescent="0.25">
      <c r="A1657" s="147" t="s">
        <v>2146</v>
      </c>
      <c r="B1657" s="140" t="s">
        <v>7266</v>
      </c>
      <c r="C1657" s="147" t="s">
        <v>2900</v>
      </c>
      <c r="D1657" s="140" t="s">
        <v>7278</v>
      </c>
      <c r="E1657" s="147" t="s">
        <v>4000</v>
      </c>
      <c r="F1657" s="140" t="s">
        <v>7613</v>
      </c>
      <c r="G1657" s="147" t="s">
        <v>4182</v>
      </c>
      <c r="H1657" s="140" t="s">
        <v>7644</v>
      </c>
      <c r="I1657" s="147" t="s">
        <v>4978</v>
      </c>
      <c r="J1657" s="147">
        <v>1</v>
      </c>
      <c r="K1657" s="132">
        <f t="shared" si="196"/>
        <v>498650</v>
      </c>
      <c r="L1657" s="132">
        <v>352483</v>
      </c>
      <c r="M1657" s="132">
        <v>146167</v>
      </c>
      <c r="N1657" s="132">
        <v>332334.34000000003</v>
      </c>
      <c r="O1657" s="133"/>
      <c r="P1657" s="132">
        <v>141280.76999999999</v>
      </c>
      <c r="Q1657" s="132">
        <f t="shared" si="197"/>
        <v>473615.11</v>
      </c>
      <c r="R1657" s="132">
        <v>332334.34000000003</v>
      </c>
      <c r="S1657" s="132">
        <v>141280.76999999999</v>
      </c>
      <c r="T1657" s="169">
        <f t="shared" si="191"/>
        <v>1</v>
      </c>
      <c r="U1657" s="169">
        <f t="shared" si="192"/>
        <v>1</v>
      </c>
      <c r="V1657" s="169">
        <f t="shared" si="193"/>
        <v>0.96657090861822426</v>
      </c>
      <c r="W1657" s="169">
        <f t="shared" si="194"/>
        <v>0.94979466559711212</v>
      </c>
      <c r="X1657" s="170">
        <v>1</v>
      </c>
      <c r="Y1657" s="139">
        <v>39793</v>
      </c>
      <c r="Z1657" s="139" t="s">
        <v>4912</v>
      </c>
      <c r="AA1657" s="171">
        <v>39934</v>
      </c>
      <c r="AB1657" s="139">
        <v>39989</v>
      </c>
      <c r="AC1657" s="139" t="s">
        <v>4516</v>
      </c>
      <c r="AD1657" s="147">
        <f t="shared" si="195"/>
        <v>55</v>
      </c>
      <c r="AE1657" s="131">
        <v>182</v>
      </c>
      <c r="AG1657" s="147">
        <v>1</v>
      </c>
      <c r="AH1657" s="147" t="s">
        <v>5021</v>
      </c>
    </row>
    <row r="1658" spans="1:34" x14ac:dyDescent="0.25">
      <c r="A1658" s="147" t="s">
        <v>2146</v>
      </c>
      <c r="B1658" s="140" t="s">
        <v>7266</v>
      </c>
      <c r="C1658" s="147" t="s">
        <v>2900</v>
      </c>
      <c r="D1658" s="140" t="s">
        <v>7278</v>
      </c>
      <c r="E1658" s="147" t="s">
        <v>4000</v>
      </c>
      <c r="F1658" s="140" t="s">
        <v>7613</v>
      </c>
      <c r="G1658" s="181" t="s">
        <v>4007</v>
      </c>
      <c r="I1658" s="147" t="s">
        <v>3743</v>
      </c>
      <c r="J1658" s="147">
        <v>1</v>
      </c>
      <c r="K1658" s="132">
        <f t="shared" si="196"/>
        <v>399454.35</v>
      </c>
      <c r="L1658" s="132">
        <v>266459</v>
      </c>
      <c r="M1658" s="132">
        <v>132995.35</v>
      </c>
      <c r="N1658" s="132">
        <v>239813.1</v>
      </c>
      <c r="O1658" s="133"/>
      <c r="P1658" s="132">
        <v>104420.35</v>
      </c>
      <c r="Q1658" s="132">
        <f t="shared" si="197"/>
        <v>344233.45</v>
      </c>
      <c r="R1658" s="132">
        <v>239813.1</v>
      </c>
      <c r="S1658" s="132">
        <v>104420.35</v>
      </c>
      <c r="T1658" s="169">
        <f t="shared" si="191"/>
        <v>1</v>
      </c>
      <c r="U1658" s="169">
        <f t="shared" si="192"/>
        <v>1</v>
      </c>
      <c r="V1658" s="169">
        <f t="shared" si="193"/>
        <v>0.78514286401742617</v>
      </c>
      <c r="W1658" s="169">
        <f t="shared" si="194"/>
        <v>0.86175917223081944</v>
      </c>
      <c r="X1658" s="170">
        <v>1</v>
      </c>
      <c r="Y1658" s="139">
        <v>39793</v>
      </c>
      <c r="Z1658" s="139" t="s">
        <v>4912</v>
      </c>
      <c r="AA1658" s="171">
        <v>39934</v>
      </c>
      <c r="AB1658" s="139">
        <v>39989</v>
      </c>
      <c r="AC1658" s="139" t="s">
        <v>4516</v>
      </c>
      <c r="AD1658" s="147">
        <f t="shared" si="195"/>
        <v>55</v>
      </c>
      <c r="AE1658" s="131">
        <v>117</v>
      </c>
      <c r="AG1658" s="147">
        <v>1</v>
      </c>
      <c r="AH1658" s="147" t="s">
        <v>5021</v>
      </c>
    </row>
    <row r="1659" spans="1:34" x14ac:dyDescent="0.25">
      <c r="A1659" s="147" t="s">
        <v>2146</v>
      </c>
      <c r="B1659" s="140" t="s">
        <v>7266</v>
      </c>
      <c r="C1659" s="147" t="s">
        <v>2900</v>
      </c>
      <c r="D1659" s="140" t="s">
        <v>7278</v>
      </c>
      <c r="E1659" s="147" t="s">
        <v>4000</v>
      </c>
      <c r="F1659" s="140" t="s">
        <v>7613</v>
      </c>
      <c r="G1659" s="147" t="s">
        <v>913</v>
      </c>
      <c r="H1659" s="140" t="s">
        <v>7637</v>
      </c>
      <c r="I1659" s="147" t="s">
        <v>4957</v>
      </c>
      <c r="J1659" s="147">
        <v>1</v>
      </c>
      <c r="K1659" s="132">
        <f t="shared" si="196"/>
        <v>714105.64</v>
      </c>
      <c r="L1659" s="132">
        <v>500041.89</v>
      </c>
      <c r="M1659" s="132">
        <v>214063.75</v>
      </c>
      <c r="N1659" s="132">
        <v>500041.89</v>
      </c>
      <c r="O1659" s="133">
        <v>0.33333333333333331</v>
      </c>
      <c r="P1659" s="132">
        <v>184047.08000000002</v>
      </c>
      <c r="Q1659" s="132">
        <f t="shared" si="197"/>
        <v>684088.97</v>
      </c>
      <c r="R1659" s="132">
        <v>500041.89</v>
      </c>
      <c r="S1659" s="132">
        <v>184047.08</v>
      </c>
      <c r="T1659" s="169">
        <f t="shared" si="191"/>
        <v>1</v>
      </c>
      <c r="U1659" s="169">
        <f t="shared" si="192"/>
        <v>0.99999999999999989</v>
      </c>
      <c r="V1659" s="169">
        <f t="shared" si="193"/>
        <v>0.85977695896666306</v>
      </c>
      <c r="W1659" s="169">
        <f t="shared" si="194"/>
        <v>0.9579660650768701</v>
      </c>
      <c r="X1659" s="170">
        <v>1</v>
      </c>
      <c r="Y1659" s="139">
        <v>39584</v>
      </c>
      <c r="Z1659" s="139" t="s">
        <v>4912</v>
      </c>
      <c r="AA1659" s="171">
        <v>39636</v>
      </c>
      <c r="AB1659" s="139">
        <v>39869</v>
      </c>
      <c r="AC1659" s="139" t="s">
        <v>4516</v>
      </c>
      <c r="AD1659" s="147">
        <f t="shared" si="195"/>
        <v>233</v>
      </c>
      <c r="AE1659" s="131">
        <v>101</v>
      </c>
      <c r="AG1659" s="147">
        <v>1</v>
      </c>
      <c r="AH1659" s="147" t="s">
        <v>5021</v>
      </c>
    </row>
    <row r="1660" spans="1:34" x14ac:dyDescent="0.25">
      <c r="A1660" s="147" t="s">
        <v>2146</v>
      </c>
      <c r="B1660" s="140" t="s">
        <v>7266</v>
      </c>
      <c r="C1660" s="147" t="s">
        <v>2900</v>
      </c>
      <c r="D1660" s="140" t="s">
        <v>7278</v>
      </c>
      <c r="E1660" s="147" t="s">
        <v>4000</v>
      </c>
      <c r="F1660" s="140" t="s">
        <v>7613</v>
      </c>
      <c r="G1660" s="147" t="s">
        <v>913</v>
      </c>
      <c r="H1660" s="140" t="s">
        <v>7637</v>
      </c>
      <c r="I1660" s="147" t="s">
        <v>2253</v>
      </c>
      <c r="J1660" s="147">
        <v>1</v>
      </c>
      <c r="K1660" s="132">
        <f t="shared" si="196"/>
        <v>1853995.79</v>
      </c>
      <c r="L1660" s="132">
        <v>1453022</v>
      </c>
      <c r="M1660" s="132">
        <v>400973.79</v>
      </c>
      <c r="N1660" s="132">
        <v>1353624.22</v>
      </c>
      <c r="O1660" s="133"/>
      <c r="P1660" s="132">
        <v>69394.649999999994</v>
      </c>
      <c r="Q1660" s="132">
        <f t="shared" si="197"/>
        <v>1423018.8699999999</v>
      </c>
      <c r="R1660" s="132">
        <v>1353624.22</v>
      </c>
      <c r="S1660" s="132">
        <v>69394.649999999994</v>
      </c>
      <c r="T1660" s="169">
        <f t="shared" si="191"/>
        <v>1</v>
      </c>
      <c r="U1660" s="169">
        <f t="shared" si="192"/>
        <v>1</v>
      </c>
      <c r="V1660" s="169">
        <f t="shared" si="193"/>
        <v>0.17306530184928046</v>
      </c>
      <c r="W1660" s="169">
        <f t="shared" si="194"/>
        <v>0.76754158648871573</v>
      </c>
      <c r="X1660" s="170">
        <v>1</v>
      </c>
      <c r="Y1660" s="139">
        <v>39793</v>
      </c>
      <c r="Z1660" s="139" t="s">
        <v>4912</v>
      </c>
      <c r="AA1660" s="171">
        <v>39909</v>
      </c>
      <c r="AB1660" s="139">
        <v>40147</v>
      </c>
      <c r="AC1660" s="139" t="s">
        <v>4516</v>
      </c>
      <c r="AD1660" s="147">
        <f t="shared" si="195"/>
        <v>238</v>
      </c>
      <c r="AE1660" s="131">
        <v>101</v>
      </c>
      <c r="AF1660" s="147" t="s">
        <v>2822</v>
      </c>
      <c r="AG1660" s="147">
        <v>1</v>
      </c>
      <c r="AH1660" s="147" t="s">
        <v>5021</v>
      </c>
    </row>
    <row r="1661" spans="1:34" x14ac:dyDescent="0.25">
      <c r="A1661" s="147" t="s">
        <v>2146</v>
      </c>
      <c r="B1661" s="140" t="s">
        <v>7266</v>
      </c>
      <c r="C1661" s="147" t="s">
        <v>2900</v>
      </c>
      <c r="D1661" s="140" t="s">
        <v>7278</v>
      </c>
      <c r="E1661" s="147" t="s">
        <v>4000</v>
      </c>
      <c r="F1661" s="140" t="s">
        <v>7613</v>
      </c>
      <c r="G1661" s="147" t="s">
        <v>147</v>
      </c>
      <c r="H1661" s="140" t="s">
        <v>11097</v>
      </c>
      <c r="I1661" s="147" t="s">
        <v>2661</v>
      </c>
      <c r="J1661" s="147">
        <v>1</v>
      </c>
      <c r="K1661" s="132">
        <f t="shared" si="196"/>
        <v>2507132.7999999998</v>
      </c>
      <c r="L1661" s="132">
        <v>1964150</v>
      </c>
      <c r="M1661" s="132">
        <v>542982.80000000005</v>
      </c>
      <c r="N1661" s="132">
        <v>1925926.81</v>
      </c>
      <c r="O1661" s="133">
        <v>0.33333333333333331</v>
      </c>
      <c r="P1661" s="132">
        <v>522777.76</v>
      </c>
      <c r="Q1661" s="132">
        <f t="shared" si="197"/>
        <v>2448704.5700000003</v>
      </c>
      <c r="R1661" s="132">
        <v>1925926.81</v>
      </c>
      <c r="S1661" s="132">
        <v>522777.76</v>
      </c>
      <c r="T1661" s="169">
        <f t="shared" si="191"/>
        <v>1</v>
      </c>
      <c r="U1661" s="169">
        <f t="shared" si="192"/>
        <v>1</v>
      </c>
      <c r="V1661" s="169">
        <f t="shared" si="193"/>
        <v>0.96278880288657387</v>
      </c>
      <c r="W1661" s="169">
        <f t="shared" si="194"/>
        <v>0.97669519939270888</v>
      </c>
      <c r="X1661" s="170">
        <v>1</v>
      </c>
      <c r="Y1661" s="139">
        <v>39584</v>
      </c>
      <c r="Z1661" s="139" t="s">
        <v>4912</v>
      </c>
      <c r="AA1661" s="171">
        <v>39675</v>
      </c>
      <c r="AB1661" s="171">
        <v>39897</v>
      </c>
      <c r="AC1661" s="139" t="s">
        <v>4516</v>
      </c>
      <c r="AD1661" s="147">
        <f t="shared" si="195"/>
        <v>222</v>
      </c>
      <c r="AE1661" s="131">
        <v>146</v>
      </c>
      <c r="AG1661" s="147">
        <v>1</v>
      </c>
      <c r="AH1661" s="147" t="s">
        <v>5021</v>
      </c>
    </row>
    <row r="1662" spans="1:34" x14ac:dyDescent="0.25">
      <c r="A1662" s="147" t="s">
        <v>2146</v>
      </c>
      <c r="B1662" s="140" t="s">
        <v>7266</v>
      </c>
      <c r="C1662" s="147" t="s">
        <v>2900</v>
      </c>
      <c r="D1662" s="140" t="s">
        <v>7278</v>
      </c>
      <c r="E1662" s="147" t="s">
        <v>4000</v>
      </c>
      <c r="F1662" s="140" t="s">
        <v>7613</v>
      </c>
      <c r="G1662" s="147" t="s">
        <v>147</v>
      </c>
      <c r="H1662" s="140" t="s">
        <v>11097</v>
      </c>
      <c r="I1662" s="147" t="s">
        <v>628</v>
      </c>
      <c r="J1662" s="147">
        <v>1</v>
      </c>
      <c r="K1662" s="132">
        <f t="shared" si="196"/>
        <v>405792.15</v>
      </c>
      <c r="L1662" s="132">
        <v>292173</v>
      </c>
      <c r="M1662" s="132">
        <v>113619.15</v>
      </c>
      <c r="N1662" s="132">
        <v>275936.77</v>
      </c>
      <c r="O1662" s="133" t="s">
        <v>4753</v>
      </c>
      <c r="P1662" s="132">
        <v>69328.83</v>
      </c>
      <c r="Q1662" s="132">
        <f t="shared" si="197"/>
        <v>345265.60000000003</v>
      </c>
      <c r="R1662" s="132">
        <v>275936.77</v>
      </c>
      <c r="S1662" s="132">
        <v>69328.83</v>
      </c>
      <c r="T1662" s="169">
        <f t="shared" si="191"/>
        <v>1</v>
      </c>
      <c r="U1662" s="169">
        <f t="shared" si="192"/>
        <v>1</v>
      </c>
      <c r="V1662" s="169">
        <f t="shared" si="193"/>
        <v>0.61018613499572916</v>
      </c>
      <c r="W1662" s="169">
        <f t="shared" si="194"/>
        <v>0.8508434675239529</v>
      </c>
      <c r="X1662" s="170">
        <v>1</v>
      </c>
      <c r="Y1662" s="139">
        <v>39793</v>
      </c>
      <c r="Z1662" s="139" t="s">
        <v>4912</v>
      </c>
      <c r="AA1662" s="171">
        <v>39934</v>
      </c>
      <c r="AB1662" s="139">
        <v>39989</v>
      </c>
      <c r="AC1662" s="139" t="s">
        <v>4516</v>
      </c>
      <c r="AD1662" s="147">
        <f t="shared" si="195"/>
        <v>55</v>
      </c>
      <c r="AE1662" s="131">
        <v>146</v>
      </c>
      <c r="AG1662" s="147">
        <v>1</v>
      </c>
      <c r="AH1662" s="147" t="s">
        <v>5021</v>
      </c>
    </row>
    <row r="1663" spans="1:34" x14ac:dyDescent="0.25">
      <c r="A1663" s="147" t="s">
        <v>2146</v>
      </c>
      <c r="B1663" s="140" t="s">
        <v>7266</v>
      </c>
      <c r="C1663" s="147" t="s">
        <v>2900</v>
      </c>
      <c r="D1663" s="140" t="s">
        <v>7278</v>
      </c>
      <c r="E1663" s="147" t="s">
        <v>4000</v>
      </c>
      <c r="F1663" s="140" t="s">
        <v>7613</v>
      </c>
      <c r="G1663" s="147" t="s">
        <v>138</v>
      </c>
      <c r="H1663" s="140" t="s">
        <v>11098</v>
      </c>
      <c r="I1663" s="147" t="s">
        <v>1369</v>
      </c>
      <c r="J1663" s="147">
        <v>1</v>
      </c>
      <c r="K1663" s="132">
        <f t="shared" si="196"/>
        <v>3492818.58</v>
      </c>
      <c r="L1663" s="132">
        <v>2617510.1</v>
      </c>
      <c r="M1663" s="132">
        <v>875308.48</v>
      </c>
      <c r="N1663" s="132">
        <v>2615688.16</v>
      </c>
      <c r="O1663" s="133">
        <v>0.33333333333333331</v>
      </c>
      <c r="P1663" s="132">
        <v>709311.83</v>
      </c>
      <c r="Q1663" s="132">
        <f t="shared" si="197"/>
        <v>3324999.99</v>
      </c>
      <c r="R1663" s="132">
        <v>2615688.16</v>
      </c>
      <c r="S1663" s="132">
        <v>709311.83</v>
      </c>
      <c r="T1663" s="169">
        <f t="shared" si="191"/>
        <v>1</v>
      </c>
      <c r="U1663" s="169">
        <f t="shared" si="192"/>
        <v>1</v>
      </c>
      <c r="V1663" s="169">
        <f t="shared" si="193"/>
        <v>0.8103564014368968</v>
      </c>
      <c r="W1663" s="169">
        <f t="shared" si="194"/>
        <v>0.95195324745438115</v>
      </c>
      <c r="X1663" s="170">
        <v>1</v>
      </c>
      <c r="Y1663" s="139">
        <v>39584</v>
      </c>
      <c r="Z1663" s="139" t="s">
        <v>4912</v>
      </c>
      <c r="AA1663" s="171">
        <v>39711</v>
      </c>
      <c r="AB1663" s="139">
        <v>39958</v>
      </c>
      <c r="AC1663" s="139" t="s">
        <v>4516</v>
      </c>
      <c r="AD1663" s="147">
        <f t="shared" si="195"/>
        <v>247</v>
      </c>
      <c r="AE1663" s="131">
        <v>73</v>
      </c>
      <c r="AG1663" s="147">
        <v>1</v>
      </c>
      <c r="AH1663" s="147" t="s">
        <v>5021</v>
      </c>
    </row>
    <row r="1664" spans="1:34" x14ac:dyDescent="0.25">
      <c r="A1664" s="147" t="s">
        <v>2146</v>
      </c>
      <c r="B1664" s="140" t="s">
        <v>7266</v>
      </c>
      <c r="C1664" s="147" t="s">
        <v>2900</v>
      </c>
      <c r="D1664" s="140" t="s">
        <v>7278</v>
      </c>
      <c r="E1664" s="147" t="s">
        <v>4000</v>
      </c>
      <c r="F1664" s="140" t="s">
        <v>7613</v>
      </c>
      <c r="G1664" s="147" t="s">
        <v>138</v>
      </c>
      <c r="H1664" s="140" t="s">
        <v>11098</v>
      </c>
      <c r="I1664" s="147" t="s">
        <v>3743</v>
      </c>
      <c r="J1664" s="147">
        <v>1</v>
      </c>
      <c r="K1664" s="132">
        <f t="shared" si="196"/>
        <v>339799.65</v>
      </c>
      <c r="L1664" s="132">
        <v>222941</v>
      </c>
      <c r="M1664" s="132">
        <v>116858.65</v>
      </c>
      <c r="N1664" s="132">
        <v>209700.95</v>
      </c>
      <c r="O1664" s="133" t="s">
        <v>4753</v>
      </c>
      <c r="P1664" s="132">
        <v>48018.79</v>
      </c>
      <c r="Q1664" s="132">
        <f t="shared" si="197"/>
        <v>257719.74000000002</v>
      </c>
      <c r="R1664" s="132">
        <v>209700.95</v>
      </c>
      <c r="S1664" s="132">
        <v>48018.79</v>
      </c>
      <c r="T1664" s="169">
        <f t="shared" si="191"/>
        <v>1</v>
      </c>
      <c r="U1664" s="169">
        <f t="shared" si="192"/>
        <v>1</v>
      </c>
      <c r="V1664" s="169">
        <f t="shared" si="193"/>
        <v>0.41091344115305117</v>
      </c>
      <c r="W1664" s="169">
        <f t="shared" si="194"/>
        <v>0.75844616084801741</v>
      </c>
      <c r="X1664" s="170">
        <v>1</v>
      </c>
      <c r="Y1664" s="139">
        <v>39793</v>
      </c>
      <c r="Z1664" s="139" t="s">
        <v>4912</v>
      </c>
      <c r="AA1664" s="171">
        <v>39904</v>
      </c>
      <c r="AB1664" s="139">
        <v>39989</v>
      </c>
      <c r="AC1664" s="139" t="s">
        <v>4516</v>
      </c>
      <c r="AD1664" s="147">
        <f t="shared" si="195"/>
        <v>85</v>
      </c>
      <c r="AE1664" s="131">
        <v>73</v>
      </c>
      <c r="AG1664" s="147">
        <v>1</v>
      </c>
      <c r="AH1664" s="147" t="s">
        <v>5021</v>
      </c>
    </row>
    <row r="1665" spans="1:34" x14ac:dyDescent="0.25">
      <c r="A1665" s="147" t="s">
        <v>2146</v>
      </c>
      <c r="B1665" s="140" t="s">
        <v>7266</v>
      </c>
      <c r="C1665" s="147" t="s">
        <v>2900</v>
      </c>
      <c r="D1665" s="140" t="s">
        <v>7278</v>
      </c>
      <c r="E1665" s="147" t="s">
        <v>4000</v>
      </c>
      <c r="F1665" s="140" t="s">
        <v>7613</v>
      </c>
      <c r="G1665" s="147" t="s">
        <v>4009</v>
      </c>
      <c r="H1665" s="140" t="s">
        <v>11099</v>
      </c>
      <c r="I1665" s="147" t="s">
        <v>2253</v>
      </c>
      <c r="J1665" s="147">
        <v>1</v>
      </c>
      <c r="K1665" s="132">
        <f t="shared" si="196"/>
        <v>1934235.16</v>
      </c>
      <c r="L1665" s="132">
        <v>1492164</v>
      </c>
      <c r="M1665" s="132">
        <v>442071.16</v>
      </c>
      <c r="N1665" s="132">
        <v>1454325.1</v>
      </c>
      <c r="O1665" s="133"/>
      <c r="P1665" s="132">
        <v>402831.52</v>
      </c>
      <c r="Q1665" s="132">
        <f t="shared" si="197"/>
        <v>1857156.62</v>
      </c>
      <c r="R1665" s="132">
        <v>1454325.1</v>
      </c>
      <c r="S1665" s="132">
        <v>402831.52</v>
      </c>
      <c r="T1665" s="169">
        <f t="shared" si="191"/>
        <v>1</v>
      </c>
      <c r="U1665" s="169">
        <f t="shared" si="192"/>
        <v>1</v>
      </c>
      <c r="V1665" s="169">
        <f t="shared" si="193"/>
        <v>0.91123682440627896</v>
      </c>
      <c r="W1665" s="169">
        <f t="shared" si="194"/>
        <v>0.96015037799230174</v>
      </c>
      <c r="X1665" s="170">
        <v>1</v>
      </c>
      <c r="Y1665" s="139">
        <v>39793</v>
      </c>
      <c r="Z1665" s="139" t="s">
        <v>4912</v>
      </c>
      <c r="AA1665" s="171">
        <v>39922</v>
      </c>
      <c r="AB1665" s="139">
        <v>39994</v>
      </c>
      <c r="AC1665" s="139" t="s">
        <v>4516</v>
      </c>
      <c r="AD1665" s="147">
        <f t="shared" si="195"/>
        <v>72</v>
      </c>
      <c r="AE1665" s="131">
        <v>100</v>
      </c>
      <c r="AG1665" s="147">
        <v>1</v>
      </c>
      <c r="AH1665" s="147" t="s">
        <v>5021</v>
      </c>
    </row>
    <row r="1666" spans="1:34" x14ac:dyDescent="0.25">
      <c r="A1666" s="147" t="s">
        <v>2146</v>
      </c>
      <c r="B1666" s="140" t="s">
        <v>7266</v>
      </c>
      <c r="C1666" s="147" t="s">
        <v>2900</v>
      </c>
      <c r="D1666" s="140" t="s">
        <v>7278</v>
      </c>
      <c r="E1666" s="147" t="s">
        <v>2899</v>
      </c>
      <c r="F1666" s="140" t="s">
        <v>7616</v>
      </c>
      <c r="G1666" s="147" t="s">
        <v>2901</v>
      </c>
      <c r="H1666" s="140" t="s">
        <v>7670</v>
      </c>
      <c r="I1666" s="147" t="s">
        <v>74</v>
      </c>
      <c r="J1666" s="147">
        <v>1</v>
      </c>
      <c r="K1666" s="132">
        <f t="shared" si="196"/>
        <v>590000</v>
      </c>
      <c r="L1666" s="132">
        <v>413000</v>
      </c>
      <c r="M1666" s="132">
        <v>177000</v>
      </c>
      <c r="N1666" s="132">
        <v>413000</v>
      </c>
      <c r="O1666" s="133" t="s">
        <v>4860</v>
      </c>
      <c r="P1666" s="132">
        <v>174235</v>
      </c>
      <c r="Q1666" s="132">
        <f t="shared" si="197"/>
        <v>587235</v>
      </c>
      <c r="R1666" s="132">
        <v>413000</v>
      </c>
      <c r="S1666" s="132">
        <v>174235</v>
      </c>
      <c r="T1666" s="169">
        <f t="shared" si="191"/>
        <v>1</v>
      </c>
      <c r="U1666" s="169">
        <f t="shared" si="192"/>
        <v>1</v>
      </c>
      <c r="V1666" s="169">
        <f t="shared" si="193"/>
        <v>0.98437853107344631</v>
      </c>
      <c r="W1666" s="169">
        <f t="shared" si="194"/>
        <v>0.99531355932203391</v>
      </c>
      <c r="X1666" s="170">
        <v>1</v>
      </c>
      <c r="Y1666" s="139">
        <v>38487</v>
      </c>
      <c r="Z1666" s="139">
        <v>38518</v>
      </c>
      <c r="AA1666" s="139">
        <v>38678</v>
      </c>
      <c r="AB1666" s="139">
        <v>38850</v>
      </c>
      <c r="AC1666" s="139">
        <v>38862</v>
      </c>
      <c r="AD1666" s="147">
        <f t="shared" si="195"/>
        <v>172</v>
      </c>
      <c r="AE1666" s="131">
        <v>99</v>
      </c>
      <c r="AF1666" s="147" t="s">
        <v>4858</v>
      </c>
      <c r="AG1666" s="147">
        <v>1</v>
      </c>
      <c r="AH1666" s="147" t="s">
        <v>5021</v>
      </c>
    </row>
    <row r="1667" spans="1:34" x14ac:dyDescent="0.25">
      <c r="A1667" s="147" t="s">
        <v>2146</v>
      </c>
      <c r="B1667" s="140" t="s">
        <v>7266</v>
      </c>
      <c r="C1667" s="147" t="s">
        <v>2900</v>
      </c>
      <c r="D1667" s="140" t="s">
        <v>7278</v>
      </c>
      <c r="E1667" s="147" t="s">
        <v>2899</v>
      </c>
      <c r="F1667" s="140" t="s">
        <v>7616</v>
      </c>
      <c r="G1667" s="147" t="s">
        <v>3056</v>
      </c>
      <c r="H1667" s="140" t="s">
        <v>7678</v>
      </c>
      <c r="I1667" s="147" t="s">
        <v>3057</v>
      </c>
      <c r="J1667" s="147">
        <v>1</v>
      </c>
      <c r="K1667" s="132">
        <f t="shared" si="196"/>
        <v>1590000</v>
      </c>
      <c r="L1667" s="132">
        <v>1113000</v>
      </c>
      <c r="M1667" s="132">
        <v>477000</v>
      </c>
      <c r="N1667" s="132">
        <v>1113000</v>
      </c>
      <c r="O1667" s="133" t="s">
        <v>4516</v>
      </c>
      <c r="P1667" s="132">
        <v>434300</v>
      </c>
      <c r="Q1667" s="132">
        <f t="shared" si="197"/>
        <v>1547300</v>
      </c>
      <c r="R1667" s="132">
        <v>1113000</v>
      </c>
      <c r="S1667" s="132">
        <v>434300</v>
      </c>
      <c r="T1667" s="169">
        <f t="shared" si="191"/>
        <v>1</v>
      </c>
      <c r="U1667" s="169">
        <f t="shared" si="192"/>
        <v>1</v>
      </c>
      <c r="V1667" s="169">
        <f t="shared" si="193"/>
        <v>0.91048218029350103</v>
      </c>
      <c r="W1667" s="169">
        <f t="shared" si="194"/>
        <v>0.97314465408805029</v>
      </c>
      <c r="X1667" s="170">
        <v>1</v>
      </c>
      <c r="Y1667" s="139">
        <v>38888</v>
      </c>
      <c r="Z1667" s="139" t="s">
        <v>4912</v>
      </c>
      <c r="AA1667" s="139">
        <v>38966</v>
      </c>
      <c r="AB1667" s="139">
        <v>39166</v>
      </c>
      <c r="AC1667" s="139" t="s">
        <v>4516</v>
      </c>
      <c r="AD1667" s="147">
        <f t="shared" si="195"/>
        <v>200</v>
      </c>
      <c r="AE1667" s="131">
        <v>252</v>
      </c>
      <c r="AF1667" s="147" t="s">
        <v>40</v>
      </c>
      <c r="AG1667" s="147">
        <v>1</v>
      </c>
      <c r="AH1667" s="147" t="s">
        <v>5021</v>
      </c>
    </row>
    <row r="1668" spans="1:34" x14ac:dyDescent="0.25">
      <c r="A1668" s="147" t="s">
        <v>2146</v>
      </c>
      <c r="B1668" s="140" t="s">
        <v>7266</v>
      </c>
      <c r="C1668" s="147" t="s">
        <v>2900</v>
      </c>
      <c r="D1668" s="140" t="s">
        <v>7278</v>
      </c>
      <c r="E1668" s="147" t="s">
        <v>2899</v>
      </c>
      <c r="F1668" s="140" t="s">
        <v>7616</v>
      </c>
      <c r="G1668" s="147" t="s">
        <v>2902</v>
      </c>
      <c r="H1668" s="140" t="s">
        <v>11100</v>
      </c>
      <c r="I1668" s="147" t="s">
        <v>4921</v>
      </c>
      <c r="J1668" s="147">
        <v>1</v>
      </c>
      <c r="K1668" s="132">
        <f t="shared" si="196"/>
        <v>625000</v>
      </c>
      <c r="L1668" s="132">
        <v>437500</v>
      </c>
      <c r="M1668" s="132">
        <v>187500</v>
      </c>
      <c r="N1668" s="132">
        <v>437500</v>
      </c>
      <c r="O1668" s="133" t="s">
        <v>4860</v>
      </c>
      <c r="P1668" s="132">
        <v>188500</v>
      </c>
      <c r="Q1668" s="132">
        <f t="shared" si="197"/>
        <v>626000</v>
      </c>
      <c r="R1668" s="132">
        <v>437500</v>
      </c>
      <c r="S1668" s="132">
        <v>188500</v>
      </c>
      <c r="T1668" s="169">
        <f t="shared" si="191"/>
        <v>1</v>
      </c>
      <c r="U1668" s="169">
        <f t="shared" si="192"/>
        <v>1</v>
      </c>
      <c r="V1668" s="169">
        <f t="shared" si="193"/>
        <v>1.0053333333333334</v>
      </c>
      <c r="W1668" s="169">
        <f t="shared" si="194"/>
        <v>1.0016</v>
      </c>
      <c r="X1668" s="170">
        <v>1</v>
      </c>
      <c r="Y1668" s="139">
        <v>38487</v>
      </c>
      <c r="Z1668" s="139">
        <v>38518</v>
      </c>
      <c r="AA1668" s="139">
        <v>38665</v>
      </c>
      <c r="AB1668" s="139">
        <v>38807</v>
      </c>
      <c r="AC1668" s="139">
        <v>38832</v>
      </c>
      <c r="AD1668" s="147">
        <f t="shared" si="195"/>
        <v>142</v>
      </c>
      <c r="AE1668" s="131">
        <v>242</v>
      </c>
      <c r="AF1668" s="147" t="s">
        <v>4858</v>
      </c>
      <c r="AG1668" s="147">
        <v>1</v>
      </c>
      <c r="AH1668" s="147" t="s">
        <v>5021</v>
      </c>
    </row>
    <row r="1669" spans="1:34" x14ac:dyDescent="0.25">
      <c r="A1669" s="147" t="s">
        <v>2146</v>
      </c>
      <c r="B1669" s="140" t="s">
        <v>7266</v>
      </c>
      <c r="C1669" s="147" t="s">
        <v>2900</v>
      </c>
      <c r="D1669" s="140" t="s">
        <v>7278</v>
      </c>
      <c r="E1669" s="147" t="s">
        <v>2899</v>
      </c>
      <c r="F1669" s="140" t="s">
        <v>7616</v>
      </c>
      <c r="G1669" s="147" t="s">
        <v>2902</v>
      </c>
      <c r="H1669" s="140" t="s">
        <v>11100</v>
      </c>
      <c r="I1669" s="147" t="s">
        <v>586</v>
      </c>
      <c r="J1669" s="147">
        <v>1</v>
      </c>
      <c r="K1669" s="132">
        <f t="shared" si="196"/>
        <v>1350000</v>
      </c>
      <c r="L1669" s="132">
        <v>937000</v>
      </c>
      <c r="M1669" s="132">
        <v>413000</v>
      </c>
      <c r="N1669" s="132">
        <v>937000</v>
      </c>
      <c r="O1669" s="133" t="s">
        <v>4934</v>
      </c>
      <c r="P1669" s="132">
        <v>398049</v>
      </c>
      <c r="Q1669" s="132">
        <f t="shared" si="197"/>
        <v>1335049</v>
      </c>
      <c r="R1669" s="132">
        <v>937000</v>
      </c>
      <c r="S1669" s="132">
        <v>398049</v>
      </c>
      <c r="T1669" s="169">
        <f t="shared" si="191"/>
        <v>1</v>
      </c>
      <c r="U1669" s="169">
        <f t="shared" si="192"/>
        <v>1</v>
      </c>
      <c r="V1669" s="169">
        <f t="shared" si="193"/>
        <v>0.96379903147699753</v>
      </c>
      <c r="W1669" s="169">
        <f t="shared" si="194"/>
        <v>0.98892518518518524</v>
      </c>
      <c r="X1669" s="170">
        <v>1</v>
      </c>
      <c r="Y1669" s="139">
        <v>39283</v>
      </c>
      <c r="Z1669" s="139" t="s">
        <v>4912</v>
      </c>
      <c r="AA1669" s="139">
        <v>39351</v>
      </c>
      <c r="AB1669" s="139">
        <v>39746</v>
      </c>
      <c r="AC1669" s="139" t="s">
        <v>4516</v>
      </c>
      <c r="AD1669" s="147">
        <f t="shared" si="195"/>
        <v>395</v>
      </c>
      <c r="AE1669" s="131">
        <v>213</v>
      </c>
      <c r="AF1669" s="147" t="s">
        <v>246</v>
      </c>
      <c r="AG1669" s="147">
        <v>1</v>
      </c>
      <c r="AH1669" s="147" t="s">
        <v>5021</v>
      </c>
    </row>
    <row r="1670" spans="1:34" x14ac:dyDescent="0.25">
      <c r="A1670" s="147" t="s">
        <v>2146</v>
      </c>
      <c r="B1670" s="140" t="s">
        <v>7266</v>
      </c>
      <c r="C1670" s="147" t="s">
        <v>2900</v>
      </c>
      <c r="D1670" s="140" t="s">
        <v>7278</v>
      </c>
      <c r="E1670" s="147" t="s">
        <v>2899</v>
      </c>
      <c r="F1670" s="140" t="s">
        <v>7616</v>
      </c>
      <c r="G1670" s="147" t="s">
        <v>3178</v>
      </c>
      <c r="H1670" s="140" t="s">
        <v>11101</v>
      </c>
      <c r="I1670" s="147" t="s">
        <v>223</v>
      </c>
      <c r="J1670" s="147">
        <v>1</v>
      </c>
      <c r="K1670" s="132">
        <f t="shared" si="196"/>
        <v>822640</v>
      </c>
      <c r="L1670" s="132">
        <v>528640</v>
      </c>
      <c r="M1670" s="132">
        <v>294000</v>
      </c>
      <c r="N1670" s="132">
        <v>528640</v>
      </c>
      <c r="O1670" s="133">
        <v>0.33333333333333331</v>
      </c>
      <c r="P1670" s="132">
        <v>248850</v>
      </c>
      <c r="Q1670" s="132">
        <f t="shared" si="197"/>
        <v>777490</v>
      </c>
      <c r="R1670" s="132">
        <v>528640</v>
      </c>
      <c r="S1670" s="132">
        <v>248850</v>
      </c>
      <c r="T1670" s="169">
        <f t="shared" si="191"/>
        <v>1</v>
      </c>
      <c r="U1670" s="169">
        <f t="shared" si="192"/>
        <v>1</v>
      </c>
      <c r="V1670" s="169">
        <f t="shared" si="193"/>
        <v>0.84642857142857142</v>
      </c>
      <c r="W1670" s="169">
        <f t="shared" si="194"/>
        <v>0.94511572498298158</v>
      </c>
      <c r="X1670" s="170">
        <v>1</v>
      </c>
      <c r="Y1670" s="139">
        <v>39283</v>
      </c>
      <c r="Z1670" s="139" t="s">
        <v>4912</v>
      </c>
      <c r="AA1670" s="139">
        <v>39336</v>
      </c>
      <c r="AB1670" s="139">
        <v>39958</v>
      </c>
      <c r="AC1670" s="139" t="s">
        <v>4516</v>
      </c>
      <c r="AD1670" s="147">
        <f t="shared" si="195"/>
        <v>622</v>
      </c>
      <c r="AE1670" s="131">
        <v>230</v>
      </c>
      <c r="AF1670" s="147" t="s">
        <v>246</v>
      </c>
      <c r="AG1670" s="147">
        <v>1</v>
      </c>
      <c r="AH1670" s="147" t="s">
        <v>5021</v>
      </c>
    </row>
    <row r="1671" spans="1:34" x14ac:dyDescent="0.25">
      <c r="A1671" s="147" t="s">
        <v>2146</v>
      </c>
      <c r="B1671" s="140" t="s">
        <v>7266</v>
      </c>
      <c r="C1671" s="147" t="s">
        <v>2900</v>
      </c>
      <c r="D1671" s="140" t="s">
        <v>7278</v>
      </c>
      <c r="E1671" s="147" t="s">
        <v>2899</v>
      </c>
      <c r="F1671" s="140" t="s">
        <v>7616</v>
      </c>
      <c r="G1671" s="147" t="s">
        <v>3179</v>
      </c>
      <c r="H1671" s="140" t="s">
        <v>11102</v>
      </c>
      <c r="I1671" s="147" t="s">
        <v>3180</v>
      </c>
      <c r="J1671" s="147">
        <v>1</v>
      </c>
      <c r="K1671" s="132">
        <f t="shared" si="196"/>
        <v>700000</v>
      </c>
      <c r="L1671" s="132">
        <v>490000</v>
      </c>
      <c r="M1671" s="132">
        <v>210000</v>
      </c>
      <c r="N1671" s="132">
        <v>490000</v>
      </c>
      <c r="O1671" s="133" t="s">
        <v>4934</v>
      </c>
      <c r="P1671" s="132">
        <v>210000</v>
      </c>
      <c r="Q1671" s="132">
        <f t="shared" si="197"/>
        <v>700000</v>
      </c>
      <c r="R1671" s="132">
        <v>490000</v>
      </c>
      <c r="S1671" s="132">
        <v>210000</v>
      </c>
      <c r="T1671" s="169">
        <f t="shared" si="191"/>
        <v>1</v>
      </c>
      <c r="U1671" s="169">
        <f t="shared" si="192"/>
        <v>1</v>
      </c>
      <c r="V1671" s="169">
        <f t="shared" si="193"/>
        <v>1</v>
      </c>
      <c r="W1671" s="169">
        <f t="shared" si="194"/>
        <v>1</v>
      </c>
      <c r="X1671" s="170">
        <v>1</v>
      </c>
      <c r="Y1671" s="139">
        <v>39283</v>
      </c>
      <c r="Z1671" s="139" t="s">
        <v>4912</v>
      </c>
      <c r="AA1671" s="139">
        <v>39336</v>
      </c>
      <c r="AB1671" s="139">
        <v>39746</v>
      </c>
      <c r="AC1671" s="139" t="s">
        <v>4516</v>
      </c>
      <c r="AD1671" s="147">
        <f t="shared" si="195"/>
        <v>410</v>
      </c>
      <c r="AE1671" s="131">
        <v>184</v>
      </c>
      <c r="AF1671" s="147" t="s">
        <v>246</v>
      </c>
      <c r="AG1671" s="147">
        <v>1</v>
      </c>
      <c r="AH1671" s="147" t="s">
        <v>5021</v>
      </c>
    </row>
    <row r="1672" spans="1:34" x14ac:dyDescent="0.25">
      <c r="A1672" s="147" t="s">
        <v>2146</v>
      </c>
      <c r="B1672" s="140" t="s">
        <v>7266</v>
      </c>
      <c r="C1672" s="147" t="s">
        <v>2900</v>
      </c>
      <c r="D1672" s="140" t="s">
        <v>7278</v>
      </c>
      <c r="E1672" s="147" t="s">
        <v>2899</v>
      </c>
      <c r="F1672" s="140" t="s">
        <v>7616</v>
      </c>
      <c r="G1672" s="147" t="s">
        <v>3181</v>
      </c>
      <c r="H1672" s="140" t="s">
        <v>11103</v>
      </c>
      <c r="I1672" s="147" t="s">
        <v>3180</v>
      </c>
      <c r="J1672" s="147">
        <v>1</v>
      </c>
      <c r="K1672" s="132">
        <f t="shared" si="196"/>
        <v>700000</v>
      </c>
      <c r="L1672" s="132">
        <v>490000</v>
      </c>
      <c r="M1672" s="132">
        <v>210000</v>
      </c>
      <c r="N1672" s="132">
        <v>490000</v>
      </c>
      <c r="O1672" s="133" t="s">
        <v>4860</v>
      </c>
      <c r="P1672" s="132">
        <v>190000</v>
      </c>
      <c r="Q1672" s="132">
        <f t="shared" si="197"/>
        <v>680000</v>
      </c>
      <c r="R1672" s="132">
        <v>490000</v>
      </c>
      <c r="S1672" s="132">
        <v>190000</v>
      </c>
      <c r="T1672" s="169">
        <f t="shared" si="191"/>
        <v>1</v>
      </c>
      <c r="U1672" s="169">
        <f t="shared" si="192"/>
        <v>1</v>
      </c>
      <c r="V1672" s="169">
        <f t="shared" si="193"/>
        <v>0.90476190476190477</v>
      </c>
      <c r="W1672" s="169">
        <f t="shared" si="194"/>
        <v>0.97142857142857142</v>
      </c>
      <c r="X1672" s="170">
        <v>1</v>
      </c>
      <c r="Y1672" s="139">
        <v>39283</v>
      </c>
      <c r="Z1672" s="139" t="s">
        <v>4912</v>
      </c>
      <c r="AA1672" s="139">
        <v>39336</v>
      </c>
      <c r="AB1672" s="139">
        <v>39746</v>
      </c>
      <c r="AC1672" s="139" t="s">
        <v>4516</v>
      </c>
      <c r="AD1672" s="147">
        <f t="shared" si="195"/>
        <v>410</v>
      </c>
      <c r="AE1672" s="131">
        <v>105</v>
      </c>
      <c r="AF1672" s="147" t="s">
        <v>246</v>
      </c>
      <c r="AG1672" s="147">
        <v>1</v>
      </c>
      <c r="AH1672" s="147" t="s">
        <v>5021</v>
      </c>
    </row>
    <row r="1673" spans="1:34" x14ac:dyDescent="0.25">
      <c r="A1673" s="147" t="s">
        <v>2146</v>
      </c>
      <c r="B1673" s="140" t="s">
        <v>7266</v>
      </c>
      <c r="C1673" s="147" t="s">
        <v>2900</v>
      </c>
      <c r="D1673" s="140" t="s">
        <v>7278</v>
      </c>
      <c r="E1673" s="147" t="s">
        <v>2899</v>
      </c>
      <c r="F1673" s="140" t="s">
        <v>7616</v>
      </c>
      <c r="G1673" s="147" t="s">
        <v>3182</v>
      </c>
      <c r="H1673" s="140" t="s">
        <v>7676</v>
      </c>
      <c r="I1673" s="147" t="s">
        <v>223</v>
      </c>
      <c r="J1673" s="147">
        <v>1</v>
      </c>
      <c r="K1673" s="132">
        <f t="shared" si="196"/>
        <v>1200000</v>
      </c>
      <c r="L1673" s="132">
        <v>840000</v>
      </c>
      <c r="M1673" s="132">
        <v>360000</v>
      </c>
      <c r="N1673" s="132">
        <v>786660.61</v>
      </c>
      <c r="O1673" s="133">
        <v>0.33333333333333331</v>
      </c>
      <c r="P1673" s="132">
        <v>330000</v>
      </c>
      <c r="Q1673" s="132">
        <f t="shared" si="197"/>
        <v>1116660.6099999999</v>
      </c>
      <c r="R1673" s="132">
        <v>786660.61</v>
      </c>
      <c r="S1673" s="132">
        <v>330000</v>
      </c>
      <c r="T1673" s="169">
        <f t="shared" ref="T1673:T1736" si="198">R1673/N1673</f>
        <v>1</v>
      </c>
      <c r="U1673" s="169">
        <f t="shared" ref="U1673:U1736" si="199">S1673/P1673</f>
        <v>1</v>
      </c>
      <c r="V1673" s="169">
        <f t="shared" ref="V1673:V1736" si="200">P1673/M1673</f>
        <v>0.91666666666666663</v>
      </c>
      <c r="W1673" s="169">
        <f t="shared" ref="W1673:W1736" si="201">Q1673/K1673</f>
        <v>0.93055050833333319</v>
      </c>
      <c r="X1673" s="170">
        <v>1</v>
      </c>
      <c r="Y1673" s="139">
        <v>39283</v>
      </c>
      <c r="Z1673" s="139" t="s">
        <v>4912</v>
      </c>
      <c r="AA1673" s="139">
        <v>39374</v>
      </c>
      <c r="AB1673" s="139">
        <v>39958</v>
      </c>
      <c r="AC1673" s="139" t="s">
        <v>4516</v>
      </c>
      <c r="AD1673" s="147">
        <f t="shared" ref="AD1673:AD1736" si="202">AB1673-AA1673</f>
        <v>584</v>
      </c>
      <c r="AE1673" s="131">
        <v>412</v>
      </c>
      <c r="AG1673" s="147">
        <v>1</v>
      </c>
      <c r="AH1673" s="147" t="s">
        <v>5021</v>
      </c>
    </row>
    <row r="1674" spans="1:34" x14ac:dyDescent="0.25">
      <c r="A1674" s="147" t="s">
        <v>2146</v>
      </c>
      <c r="B1674" s="140" t="s">
        <v>7266</v>
      </c>
      <c r="C1674" s="147" t="s">
        <v>2900</v>
      </c>
      <c r="D1674" s="140" t="s">
        <v>7278</v>
      </c>
      <c r="E1674" s="147" t="s">
        <v>2899</v>
      </c>
      <c r="F1674" s="140" t="s">
        <v>7616</v>
      </c>
      <c r="G1674" s="147" t="s">
        <v>1346</v>
      </c>
      <c r="H1674" s="140" t="s">
        <v>7671</v>
      </c>
      <c r="I1674" s="147" t="s">
        <v>4921</v>
      </c>
      <c r="J1674" s="147">
        <v>1</v>
      </c>
      <c r="K1674" s="132">
        <f t="shared" si="196"/>
        <v>549500</v>
      </c>
      <c r="L1674" s="132">
        <v>346060</v>
      </c>
      <c r="M1674" s="132">
        <v>203440</v>
      </c>
      <c r="N1674" s="132">
        <v>346060</v>
      </c>
      <c r="O1674" s="133" t="s">
        <v>4860</v>
      </c>
      <c r="P1674" s="132">
        <v>198099.72</v>
      </c>
      <c r="Q1674" s="132">
        <f t="shared" si="197"/>
        <v>544159.72</v>
      </c>
      <c r="R1674" s="132">
        <v>346060</v>
      </c>
      <c r="S1674" s="132">
        <v>198099.72</v>
      </c>
      <c r="T1674" s="169">
        <f t="shared" si="198"/>
        <v>1</v>
      </c>
      <c r="U1674" s="169">
        <f t="shared" si="199"/>
        <v>1</v>
      </c>
      <c r="V1674" s="169">
        <f t="shared" si="200"/>
        <v>0.97375009830908377</v>
      </c>
      <c r="W1674" s="169">
        <f t="shared" si="201"/>
        <v>0.99028156505914466</v>
      </c>
      <c r="X1674" s="170">
        <v>1</v>
      </c>
      <c r="Y1674" s="139">
        <v>38487</v>
      </c>
      <c r="Z1674" s="139">
        <v>38518</v>
      </c>
      <c r="AA1674" s="139">
        <v>38670</v>
      </c>
      <c r="AB1674" s="139">
        <v>38806</v>
      </c>
      <c r="AC1674" s="139">
        <v>38870</v>
      </c>
      <c r="AD1674" s="147">
        <f t="shared" si="202"/>
        <v>136</v>
      </c>
      <c r="AE1674" s="131">
        <v>103</v>
      </c>
      <c r="AF1674" s="147" t="s">
        <v>4858</v>
      </c>
      <c r="AG1674" s="147">
        <v>1</v>
      </c>
      <c r="AH1674" s="147" t="s">
        <v>5021</v>
      </c>
    </row>
    <row r="1675" spans="1:34" x14ac:dyDescent="0.25">
      <c r="A1675" s="147" t="s">
        <v>2146</v>
      </c>
      <c r="B1675" s="140" t="s">
        <v>7266</v>
      </c>
      <c r="C1675" s="147" t="s">
        <v>2900</v>
      </c>
      <c r="D1675" s="140" t="s">
        <v>7278</v>
      </c>
      <c r="E1675" s="147" t="s">
        <v>2899</v>
      </c>
      <c r="F1675" s="140" t="s">
        <v>7616</v>
      </c>
      <c r="G1675" s="147" t="s">
        <v>4948</v>
      </c>
      <c r="H1675" s="140" t="s">
        <v>7671</v>
      </c>
      <c r="I1675" s="147" t="s">
        <v>223</v>
      </c>
      <c r="J1675" s="147">
        <v>2</v>
      </c>
      <c r="K1675" s="132">
        <f t="shared" si="196"/>
        <v>1390000</v>
      </c>
      <c r="L1675" s="132">
        <v>932900</v>
      </c>
      <c r="M1675" s="132">
        <v>457100</v>
      </c>
      <c r="N1675" s="132">
        <v>898620</v>
      </c>
      <c r="O1675" s="133">
        <v>0.33333333333333331</v>
      </c>
      <c r="P1675" s="132">
        <v>418000</v>
      </c>
      <c r="Q1675" s="132">
        <f t="shared" si="197"/>
        <v>1316620</v>
      </c>
      <c r="R1675" s="132">
        <v>898620</v>
      </c>
      <c r="S1675" s="132">
        <v>418000</v>
      </c>
      <c r="T1675" s="169">
        <f t="shared" si="198"/>
        <v>1</v>
      </c>
      <c r="U1675" s="169">
        <f t="shared" si="199"/>
        <v>1</v>
      </c>
      <c r="V1675" s="169">
        <f t="shared" si="200"/>
        <v>0.91446073069350253</v>
      </c>
      <c r="W1675" s="169">
        <f t="shared" si="201"/>
        <v>0.94720863309352521</v>
      </c>
      <c r="X1675" s="170">
        <v>1</v>
      </c>
      <c r="Y1675" s="139">
        <v>39283</v>
      </c>
      <c r="Z1675" s="139" t="s">
        <v>4912</v>
      </c>
      <c r="AA1675" s="139">
        <v>39365</v>
      </c>
      <c r="AB1675" s="139">
        <v>39746</v>
      </c>
      <c r="AC1675" s="139" t="s">
        <v>4516</v>
      </c>
      <c r="AD1675" s="147">
        <f t="shared" si="202"/>
        <v>381</v>
      </c>
      <c r="AE1675" s="131">
        <v>229</v>
      </c>
      <c r="AF1675" s="147" t="s">
        <v>246</v>
      </c>
      <c r="AG1675" s="147">
        <v>1</v>
      </c>
      <c r="AH1675" s="147" t="s">
        <v>5021</v>
      </c>
    </row>
    <row r="1676" spans="1:34" x14ac:dyDescent="0.25">
      <c r="A1676" s="147" t="s">
        <v>2146</v>
      </c>
      <c r="B1676" s="140" t="s">
        <v>7266</v>
      </c>
      <c r="C1676" s="147" t="s">
        <v>2900</v>
      </c>
      <c r="D1676" s="140" t="s">
        <v>7278</v>
      </c>
      <c r="E1676" s="147" t="s">
        <v>2899</v>
      </c>
      <c r="F1676" s="140" t="s">
        <v>7616</v>
      </c>
      <c r="G1676" s="147" t="s">
        <v>2903</v>
      </c>
      <c r="H1676" s="140" t="s">
        <v>7674</v>
      </c>
      <c r="I1676" s="147" t="s">
        <v>4921</v>
      </c>
      <c r="J1676" s="147">
        <v>1</v>
      </c>
      <c r="K1676" s="132">
        <f t="shared" si="196"/>
        <v>607000</v>
      </c>
      <c r="L1676" s="132">
        <v>382410</v>
      </c>
      <c r="M1676" s="132">
        <v>224590</v>
      </c>
      <c r="N1676" s="132">
        <v>382410</v>
      </c>
      <c r="O1676" s="133" t="s">
        <v>4860</v>
      </c>
      <c r="P1676" s="132">
        <v>213590</v>
      </c>
      <c r="Q1676" s="132">
        <f t="shared" si="197"/>
        <v>596000</v>
      </c>
      <c r="R1676" s="132">
        <v>382410</v>
      </c>
      <c r="S1676" s="132">
        <v>213590</v>
      </c>
      <c r="T1676" s="169">
        <f t="shared" si="198"/>
        <v>1</v>
      </c>
      <c r="U1676" s="169">
        <f t="shared" si="199"/>
        <v>1</v>
      </c>
      <c r="V1676" s="169">
        <f t="shared" si="200"/>
        <v>0.95102186205975336</v>
      </c>
      <c r="W1676" s="169">
        <f t="shared" si="201"/>
        <v>0.98187808896210871</v>
      </c>
      <c r="X1676" s="170">
        <v>1</v>
      </c>
      <c r="Y1676" s="139">
        <v>38487</v>
      </c>
      <c r="Z1676" s="139">
        <v>38518</v>
      </c>
      <c r="AA1676" s="139">
        <v>38671</v>
      </c>
      <c r="AB1676" s="139">
        <v>38807</v>
      </c>
      <c r="AC1676" s="139">
        <v>38862</v>
      </c>
      <c r="AD1676" s="147">
        <f t="shared" si="202"/>
        <v>136</v>
      </c>
      <c r="AE1676" s="131">
        <v>95</v>
      </c>
      <c r="AF1676" s="147" t="s">
        <v>4858</v>
      </c>
      <c r="AG1676" s="147">
        <v>1</v>
      </c>
      <c r="AH1676" s="147" t="s">
        <v>5021</v>
      </c>
    </row>
    <row r="1677" spans="1:34" x14ac:dyDescent="0.25">
      <c r="A1677" s="147" t="s">
        <v>2146</v>
      </c>
      <c r="B1677" s="140" t="s">
        <v>7266</v>
      </c>
      <c r="C1677" s="147" t="s">
        <v>2900</v>
      </c>
      <c r="D1677" s="140" t="s">
        <v>7278</v>
      </c>
      <c r="E1677" s="147" t="s">
        <v>2899</v>
      </c>
      <c r="F1677" s="140" t="s">
        <v>7616</v>
      </c>
      <c r="G1677" s="147" t="s">
        <v>2904</v>
      </c>
      <c r="H1677" s="140" t="s">
        <v>7677</v>
      </c>
      <c r="I1677" s="147" t="s">
        <v>4919</v>
      </c>
      <c r="J1677" s="147">
        <v>1</v>
      </c>
      <c r="K1677" s="132">
        <f t="shared" si="196"/>
        <v>1300000</v>
      </c>
      <c r="L1677" s="132">
        <v>910000</v>
      </c>
      <c r="M1677" s="132">
        <v>390000</v>
      </c>
      <c r="N1677" s="132">
        <v>910000</v>
      </c>
      <c r="O1677" s="133" t="s">
        <v>4860</v>
      </c>
      <c r="P1677" s="132">
        <v>320000</v>
      </c>
      <c r="Q1677" s="132">
        <f t="shared" si="197"/>
        <v>1230000</v>
      </c>
      <c r="R1677" s="132">
        <v>910000</v>
      </c>
      <c r="S1677" s="132">
        <v>320000</v>
      </c>
      <c r="T1677" s="169">
        <f t="shared" si="198"/>
        <v>1</v>
      </c>
      <c r="U1677" s="169">
        <f t="shared" si="199"/>
        <v>1</v>
      </c>
      <c r="V1677" s="169">
        <f t="shared" si="200"/>
        <v>0.82051282051282048</v>
      </c>
      <c r="W1677" s="169">
        <f t="shared" si="201"/>
        <v>0.94615384615384612</v>
      </c>
      <c r="X1677" s="170">
        <v>1</v>
      </c>
      <c r="Y1677" s="139">
        <v>38487</v>
      </c>
      <c r="Z1677" s="139">
        <v>38518</v>
      </c>
      <c r="AA1677" s="139">
        <v>38678</v>
      </c>
      <c r="AB1677" s="139">
        <v>38806</v>
      </c>
      <c r="AC1677" s="139">
        <v>38833</v>
      </c>
      <c r="AD1677" s="147">
        <f t="shared" si="202"/>
        <v>128</v>
      </c>
      <c r="AE1677" s="131">
        <v>132</v>
      </c>
      <c r="AF1677" s="147" t="s">
        <v>4858</v>
      </c>
      <c r="AG1677" s="147">
        <v>1</v>
      </c>
      <c r="AH1677" s="147" t="s">
        <v>5021</v>
      </c>
    </row>
    <row r="1678" spans="1:34" x14ac:dyDescent="0.25">
      <c r="A1678" s="147" t="s">
        <v>2146</v>
      </c>
      <c r="B1678" s="140" t="s">
        <v>7266</v>
      </c>
      <c r="C1678" s="147" t="s">
        <v>2900</v>
      </c>
      <c r="D1678" s="140" t="s">
        <v>7278</v>
      </c>
      <c r="E1678" s="147" t="s">
        <v>2899</v>
      </c>
      <c r="F1678" s="140" t="s">
        <v>7616</v>
      </c>
      <c r="G1678" s="147" t="s">
        <v>2905</v>
      </c>
      <c r="H1678" s="140" t="s">
        <v>7675</v>
      </c>
      <c r="I1678" s="147" t="s">
        <v>4921</v>
      </c>
      <c r="J1678" s="147">
        <v>1</v>
      </c>
      <c r="K1678" s="132">
        <f t="shared" si="196"/>
        <v>595000</v>
      </c>
      <c r="L1678" s="132">
        <v>383500</v>
      </c>
      <c r="M1678" s="132">
        <v>211500</v>
      </c>
      <c r="N1678" s="132">
        <v>383500</v>
      </c>
      <c r="O1678" s="133" t="s">
        <v>4860</v>
      </c>
      <c r="P1678" s="132">
        <v>194402</v>
      </c>
      <c r="Q1678" s="132">
        <f t="shared" si="197"/>
        <v>577902</v>
      </c>
      <c r="R1678" s="132">
        <v>383500</v>
      </c>
      <c r="S1678" s="132">
        <v>194402</v>
      </c>
      <c r="T1678" s="169">
        <f t="shared" si="198"/>
        <v>1</v>
      </c>
      <c r="U1678" s="169">
        <f t="shared" si="199"/>
        <v>1</v>
      </c>
      <c r="V1678" s="169">
        <f t="shared" si="200"/>
        <v>0.9191583924349882</v>
      </c>
      <c r="W1678" s="169">
        <f t="shared" si="201"/>
        <v>0.97126386554621846</v>
      </c>
      <c r="X1678" s="170">
        <v>1</v>
      </c>
      <c r="Y1678" s="139">
        <v>38487</v>
      </c>
      <c r="Z1678" s="139">
        <v>38518</v>
      </c>
      <c r="AA1678" s="139">
        <v>38672</v>
      </c>
      <c r="AB1678" s="139">
        <v>38836</v>
      </c>
      <c r="AC1678" s="139">
        <v>38861</v>
      </c>
      <c r="AD1678" s="147">
        <f t="shared" si="202"/>
        <v>164</v>
      </c>
      <c r="AE1678" s="131">
        <v>87</v>
      </c>
      <c r="AF1678" s="147" t="s">
        <v>4858</v>
      </c>
      <c r="AG1678" s="147">
        <v>1</v>
      </c>
      <c r="AH1678" s="147" t="s">
        <v>5021</v>
      </c>
    </row>
    <row r="1679" spans="1:34" x14ac:dyDescent="0.25">
      <c r="A1679" s="147" t="s">
        <v>2146</v>
      </c>
      <c r="B1679" s="140" t="s">
        <v>7266</v>
      </c>
      <c r="C1679" s="147" t="s">
        <v>2900</v>
      </c>
      <c r="D1679" s="140" t="s">
        <v>7278</v>
      </c>
      <c r="E1679" s="147" t="s">
        <v>2899</v>
      </c>
      <c r="F1679" s="140" t="s">
        <v>7616</v>
      </c>
      <c r="G1679" s="147" t="s">
        <v>2905</v>
      </c>
      <c r="H1679" s="140" t="s">
        <v>7675</v>
      </c>
      <c r="I1679" s="147" t="s">
        <v>3180</v>
      </c>
      <c r="J1679" s="147">
        <v>1</v>
      </c>
      <c r="K1679" s="132">
        <f t="shared" si="196"/>
        <v>700000</v>
      </c>
      <c r="L1679" s="132">
        <v>490000</v>
      </c>
      <c r="M1679" s="132">
        <v>210000</v>
      </c>
      <c r="N1679" s="132">
        <v>490000</v>
      </c>
      <c r="O1679" s="133">
        <v>0.33333333333333331</v>
      </c>
      <c r="P1679" s="132">
        <v>210000</v>
      </c>
      <c r="Q1679" s="132">
        <f t="shared" si="197"/>
        <v>700000</v>
      </c>
      <c r="R1679" s="132">
        <v>490000</v>
      </c>
      <c r="S1679" s="132">
        <v>210000</v>
      </c>
      <c r="T1679" s="169">
        <f t="shared" si="198"/>
        <v>1</v>
      </c>
      <c r="U1679" s="169">
        <f t="shared" si="199"/>
        <v>1</v>
      </c>
      <c r="V1679" s="169">
        <f t="shared" si="200"/>
        <v>1</v>
      </c>
      <c r="W1679" s="169">
        <f t="shared" si="201"/>
        <v>1</v>
      </c>
      <c r="X1679" s="170">
        <v>1</v>
      </c>
      <c r="Y1679" s="139">
        <v>39283</v>
      </c>
      <c r="Z1679" s="139" t="s">
        <v>4912</v>
      </c>
      <c r="AA1679" s="139">
        <v>39349</v>
      </c>
      <c r="AB1679" s="139">
        <v>39746</v>
      </c>
      <c r="AC1679" s="139" t="s">
        <v>4516</v>
      </c>
      <c r="AD1679" s="147">
        <f t="shared" si="202"/>
        <v>397</v>
      </c>
      <c r="AE1679" s="131">
        <v>109</v>
      </c>
      <c r="AF1679" s="147" t="s">
        <v>246</v>
      </c>
      <c r="AG1679" s="147">
        <v>1</v>
      </c>
      <c r="AH1679" s="147" t="s">
        <v>5021</v>
      </c>
    </row>
    <row r="1680" spans="1:34" x14ac:dyDescent="0.25">
      <c r="A1680" s="147" t="s">
        <v>2146</v>
      </c>
      <c r="B1680" s="140" t="s">
        <v>7266</v>
      </c>
      <c r="C1680" s="147" t="s">
        <v>2900</v>
      </c>
      <c r="D1680" s="140" t="s">
        <v>7278</v>
      </c>
      <c r="E1680" s="147" t="s">
        <v>2899</v>
      </c>
      <c r="F1680" s="140" t="s">
        <v>7616</v>
      </c>
      <c r="G1680" s="147" t="s">
        <v>2906</v>
      </c>
      <c r="H1680" s="140" t="s">
        <v>7672</v>
      </c>
      <c r="I1680" s="147" t="s">
        <v>74</v>
      </c>
      <c r="J1680" s="147">
        <v>1</v>
      </c>
      <c r="K1680" s="132">
        <f t="shared" si="196"/>
        <v>870000</v>
      </c>
      <c r="L1680" s="132">
        <v>609000</v>
      </c>
      <c r="M1680" s="132">
        <v>261000</v>
      </c>
      <c r="N1680" s="132">
        <v>609000</v>
      </c>
      <c r="O1680" s="133" t="s">
        <v>4860</v>
      </c>
      <c r="P1680" s="132">
        <v>279700</v>
      </c>
      <c r="Q1680" s="132">
        <f t="shared" si="197"/>
        <v>888700</v>
      </c>
      <c r="R1680" s="132">
        <v>609000</v>
      </c>
      <c r="S1680" s="132">
        <v>279700</v>
      </c>
      <c r="T1680" s="169">
        <f t="shared" si="198"/>
        <v>1</v>
      </c>
      <c r="U1680" s="169">
        <f t="shared" si="199"/>
        <v>1</v>
      </c>
      <c r="V1680" s="169">
        <f t="shared" si="200"/>
        <v>1.071647509578544</v>
      </c>
      <c r="W1680" s="169">
        <f t="shared" si="201"/>
        <v>1.0214942528735633</v>
      </c>
      <c r="X1680" s="170">
        <v>1</v>
      </c>
      <c r="Y1680" s="139">
        <v>38487</v>
      </c>
      <c r="Z1680" s="139">
        <v>38518</v>
      </c>
      <c r="AA1680" s="139">
        <v>38651</v>
      </c>
      <c r="AB1680" s="139">
        <v>38807</v>
      </c>
      <c r="AC1680" s="139">
        <v>38830</v>
      </c>
      <c r="AD1680" s="147">
        <f t="shared" si="202"/>
        <v>156</v>
      </c>
      <c r="AE1680" s="131">
        <v>240</v>
      </c>
      <c r="AF1680" s="147" t="s">
        <v>4858</v>
      </c>
      <c r="AG1680" s="147">
        <v>1</v>
      </c>
      <c r="AH1680" s="147" t="s">
        <v>5021</v>
      </c>
    </row>
    <row r="1681" spans="1:34" x14ac:dyDescent="0.25">
      <c r="A1681" s="147" t="s">
        <v>2146</v>
      </c>
      <c r="B1681" s="140" t="s">
        <v>7266</v>
      </c>
      <c r="C1681" s="147" t="s">
        <v>2900</v>
      </c>
      <c r="D1681" s="140" t="s">
        <v>7278</v>
      </c>
      <c r="E1681" s="147" t="s">
        <v>2899</v>
      </c>
      <c r="F1681" s="140" t="s">
        <v>7616</v>
      </c>
      <c r="G1681" s="147" t="s">
        <v>2906</v>
      </c>
      <c r="H1681" s="140" t="s">
        <v>7672</v>
      </c>
      <c r="I1681" s="147" t="s">
        <v>2495</v>
      </c>
      <c r="J1681" s="147">
        <v>1</v>
      </c>
      <c r="K1681" s="132">
        <f t="shared" si="196"/>
        <v>1350000</v>
      </c>
      <c r="L1681" s="132">
        <v>917250</v>
      </c>
      <c r="M1681" s="132">
        <v>432750</v>
      </c>
      <c r="N1681" s="132">
        <v>917250</v>
      </c>
      <c r="O1681" s="133" t="s">
        <v>4934</v>
      </c>
      <c r="P1681" s="132">
        <v>405328</v>
      </c>
      <c r="Q1681" s="132">
        <f t="shared" si="197"/>
        <v>1322578</v>
      </c>
      <c r="R1681" s="132">
        <v>917250</v>
      </c>
      <c r="S1681" s="132">
        <v>405328</v>
      </c>
      <c r="T1681" s="169">
        <f t="shared" si="198"/>
        <v>1</v>
      </c>
      <c r="U1681" s="169">
        <f t="shared" si="199"/>
        <v>1</v>
      </c>
      <c r="V1681" s="169">
        <f t="shared" si="200"/>
        <v>0.93663316002310804</v>
      </c>
      <c r="W1681" s="169">
        <f t="shared" si="201"/>
        <v>0.97968740740740745</v>
      </c>
      <c r="X1681" s="170">
        <v>1</v>
      </c>
      <c r="Y1681" s="139">
        <v>39283</v>
      </c>
      <c r="Z1681" s="139" t="s">
        <v>4912</v>
      </c>
      <c r="AA1681" s="139">
        <v>39335</v>
      </c>
      <c r="AB1681" s="139">
        <v>39958</v>
      </c>
      <c r="AC1681" s="139" t="s">
        <v>4516</v>
      </c>
      <c r="AD1681" s="147">
        <f t="shared" si="202"/>
        <v>623</v>
      </c>
      <c r="AE1681" s="131">
        <v>256</v>
      </c>
      <c r="AG1681" s="147">
        <v>1</v>
      </c>
      <c r="AH1681" s="147" t="s">
        <v>5021</v>
      </c>
    </row>
    <row r="1682" spans="1:34" x14ac:dyDescent="0.25">
      <c r="A1682" s="147" t="s">
        <v>2146</v>
      </c>
      <c r="B1682" s="140" t="s">
        <v>7266</v>
      </c>
      <c r="C1682" s="147" t="s">
        <v>2900</v>
      </c>
      <c r="D1682" s="140" t="s">
        <v>7278</v>
      </c>
      <c r="E1682" s="147" t="s">
        <v>2899</v>
      </c>
      <c r="F1682" s="140" t="s">
        <v>7616</v>
      </c>
      <c r="G1682" s="147" t="s">
        <v>3183</v>
      </c>
      <c r="H1682" s="140" t="s">
        <v>11104</v>
      </c>
      <c r="I1682" s="147" t="s">
        <v>223</v>
      </c>
      <c r="J1682" s="147">
        <v>1</v>
      </c>
      <c r="K1682" s="132">
        <f t="shared" si="196"/>
        <v>1701000</v>
      </c>
      <c r="L1682" s="132">
        <v>1274210</v>
      </c>
      <c r="M1682" s="132">
        <v>426790</v>
      </c>
      <c r="N1682" s="132">
        <v>1274210</v>
      </c>
      <c r="O1682" s="133" t="s">
        <v>4934</v>
      </c>
      <c r="P1682" s="132">
        <v>433040</v>
      </c>
      <c r="Q1682" s="132">
        <f t="shared" si="197"/>
        <v>1707250</v>
      </c>
      <c r="R1682" s="132">
        <v>1274210</v>
      </c>
      <c r="S1682" s="132">
        <v>433040</v>
      </c>
      <c r="T1682" s="169">
        <f t="shared" si="198"/>
        <v>1</v>
      </c>
      <c r="U1682" s="169">
        <f t="shared" si="199"/>
        <v>1</v>
      </c>
      <c r="V1682" s="169">
        <f t="shared" si="200"/>
        <v>1.0146442044096629</v>
      </c>
      <c r="W1682" s="169">
        <f t="shared" si="201"/>
        <v>1.0036743092298648</v>
      </c>
      <c r="X1682" s="170">
        <v>1</v>
      </c>
      <c r="Y1682" s="139">
        <v>39283</v>
      </c>
      <c r="Z1682" s="139" t="s">
        <v>4912</v>
      </c>
      <c r="AA1682" s="139">
        <v>39350</v>
      </c>
      <c r="AB1682" s="139">
        <v>39958</v>
      </c>
      <c r="AC1682" s="139" t="s">
        <v>4516</v>
      </c>
      <c r="AD1682" s="147">
        <f t="shared" si="202"/>
        <v>608</v>
      </c>
      <c r="AE1682" s="131">
        <v>258</v>
      </c>
      <c r="AF1682" s="147" t="s">
        <v>246</v>
      </c>
      <c r="AG1682" s="147">
        <v>1</v>
      </c>
      <c r="AH1682" s="147" t="s">
        <v>5021</v>
      </c>
    </row>
    <row r="1683" spans="1:34" x14ac:dyDescent="0.25">
      <c r="A1683" s="147" t="s">
        <v>2146</v>
      </c>
      <c r="B1683" s="140" t="s">
        <v>7266</v>
      </c>
      <c r="C1683" s="147" t="s">
        <v>2900</v>
      </c>
      <c r="D1683" s="140" t="s">
        <v>7278</v>
      </c>
      <c r="E1683" s="147" t="s">
        <v>2899</v>
      </c>
      <c r="F1683" s="140" t="s">
        <v>7616</v>
      </c>
      <c r="G1683" s="147" t="s">
        <v>2907</v>
      </c>
      <c r="H1683" s="140" t="s">
        <v>11105</v>
      </c>
      <c r="I1683" s="147" t="s">
        <v>4921</v>
      </c>
      <c r="J1683" s="147">
        <v>1</v>
      </c>
      <c r="K1683" s="132">
        <f t="shared" si="196"/>
        <v>590000</v>
      </c>
      <c r="L1683" s="132">
        <v>375000</v>
      </c>
      <c r="M1683" s="132">
        <v>215000</v>
      </c>
      <c r="N1683" s="132">
        <v>375000</v>
      </c>
      <c r="O1683" s="133" t="s">
        <v>4860</v>
      </c>
      <c r="P1683" s="132">
        <v>185505</v>
      </c>
      <c r="Q1683" s="132">
        <f t="shared" si="197"/>
        <v>560505</v>
      </c>
      <c r="R1683" s="132">
        <v>375000</v>
      </c>
      <c r="S1683" s="132">
        <v>185505</v>
      </c>
      <c r="T1683" s="169">
        <f t="shared" si="198"/>
        <v>1</v>
      </c>
      <c r="U1683" s="169">
        <f t="shared" si="199"/>
        <v>1</v>
      </c>
      <c r="V1683" s="169">
        <f t="shared" si="200"/>
        <v>0.86281395348837209</v>
      </c>
      <c r="W1683" s="169">
        <f t="shared" si="201"/>
        <v>0.95000847457627113</v>
      </c>
      <c r="X1683" s="170">
        <v>1</v>
      </c>
      <c r="Y1683" s="139">
        <v>38487</v>
      </c>
      <c r="Z1683" s="139">
        <v>38518</v>
      </c>
      <c r="AA1683" s="139">
        <v>38671</v>
      </c>
      <c r="AB1683" s="139">
        <v>38833</v>
      </c>
      <c r="AC1683" s="139">
        <v>38832</v>
      </c>
      <c r="AD1683" s="147">
        <f t="shared" si="202"/>
        <v>162</v>
      </c>
      <c r="AE1683" s="131">
        <v>102</v>
      </c>
      <c r="AF1683" s="147" t="s">
        <v>4858</v>
      </c>
      <c r="AG1683" s="147">
        <v>1</v>
      </c>
      <c r="AH1683" s="147" t="s">
        <v>5021</v>
      </c>
    </row>
    <row r="1684" spans="1:34" x14ac:dyDescent="0.25">
      <c r="A1684" s="147" t="s">
        <v>2146</v>
      </c>
      <c r="B1684" s="140" t="s">
        <v>7266</v>
      </c>
      <c r="C1684" s="147" t="s">
        <v>2900</v>
      </c>
      <c r="D1684" s="140" t="s">
        <v>7278</v>
      </c>
      <c r="E1684" s="147" t="s">
        <v>2899</v>
      </c>
      <c r="F1684" s="140" t="s">
        <v>7616</v>
      </c>
      <c r="G1684" s="147" t="s">
        <v>2024</v>
      </c>
      <c r="H1684" s="140" t="s">
        <v>7673</v>
      </c>
      <c r="I1684" s="147" t="s">
        <v>2881</v>
      </c>
      <c r="J1684" s="147">
        <v>1</v>
      </c>
      <c r="K1684" s="132">
        <f t="shared" si="196"/>
        <v>1500000</v>
      </c>
      <c r="L1684" s="132">
        <v>1050000</v>
      </c>
      <c r="M1684" s="132">
        <v>450000</v>
      </c>
      <c r="N1684" s="132">
        <v>1050000</v>
      </c>
      <c r="O1684" s="133" t="s">
        <v>4860</v>
      </c>
      <c r="P1684" s="132">
        <v>408000</v>
      </c>
      <c r="Q1684" s="132">
        <f t="shared" si="197"/>
        <v>1458000</v>
      </c>
      <c r="R1684" s="132">
        <v>1050000</v>
      </c>
      <c r="S1684" s="132">
        <v>408000</v>
      </c>
      <c r="T1684" s="169">
        <f t="shared" si="198"/>
        <v>1</v>
      </c>
      <c r="U1684" s="169">
        <f t="shared" si="199"/>
        <v>1</v>
      </c>
      <c r="V1684" s="169">
        <f t="shared" si="200"/>
        <v>0.90666666666666662</v>
      </c>
      <c r="W1684" s="169">
        <f t="shared" si="201"/>
        <v>0.97199999999999998</v>
      </c>
      <c r="X1684" s="170">
        <v>1</v>
      </c>
      <c r="Y1684" s="139">
        <v>38888</v>
      </c>
      <c r="Z1684" s="139" t="s">
        <v>4912</v>
      </c>
      <c r="AA1684" s="139">
        <v>38980</v>
      </c>
      <c r="AB1684" s="139">
        <v>39175</v>
      </c>
      <c r="AC1684" s="139" t="s">
        <v>4516</v>
      </c>
      <c r="AD1684" s="147">
        <f t="shared" si="202"/>
        <v>195</v>
      </c>
      <c r="AE1684" s="131">
        <v>162</v>
      </c>
      <c r="AF1684" s="147" t="s">
        <v>40</v>
      </c>
      <c r="AG1684" s="147">
        <v>1</v>
      </c>
      <c r="AH1684" s="147" t="s">
        <v>5021</v>
      </c>
    </row>
    <row r="1685" spans="1:34" x14ac:dyDescent="0.25">
      <c r="A1685" s="147" t="s">
        <v>2146</v>
      </c>
      <c r="B1685" s="140" t="s">
        <v>7266</v>
      </c>
      <c r="C1685" s="147" t="s">
        <v>2900</v>
      </c>
      <c r="D1685" s="140" t="s">
        <v>7278</v>
      </c>
      <c r="E1685" s="147" t="s">
        <v>2899</v>
      </c>
      <c r="F1685" s="140" t="s">
        <v>7616</v>
      </c>
      <c r="G1685" s="147" t="s">
        <v>1283</v>
      </c>
      <c r="H1685" s="140" t="s">
        <v>7682</v>
      </c>
      <c r="I1685" s="147" t="s">
        <v>4921</v>
      </c>
      <c r="J1685" s="147">
        <v>1</v>
      </c>
      <c r="K1685" s="132">
        <f t="shared" si="196"/>
        <v>900000</v>
      </c>
      <c r="L1685" s="132">
        <v>630000</v>
      </c>
      <c r="M1685" s="132">
        <v>270000</v>
      </c>
      <c r="N1685" s="132">
        <v>630000</v>
      </c>
      <c r="O1685" s="133" t="s">
        <v>4860</v>
      </c>
      <c r="P1685" s="132">
        <v>271000</v>
      </c>
      <c r="Q1685" s="132">
        <f t="shared" si="197"/>
        <v>901000</v>
      </c>
      <c r="R1685" s="132">
        <v>630000</v>
      </c>
      <c r="S1685" s="132">
        <v>271000</v>
      </c>
      <c r="T1685" s="169">
        <f t="shared" si="198"/>
        <v>1</v>
      </c>
      <c r="U1685" s="169">
        <f t="shared" si="199"/>
        <v>1</v>
      </c>
      <c r="V1685" s="169">
        <f t="shared" si="200"/>
        <v>1.0037037037037038</v>
      </c>
      <c r="W1685" s="169">
        <f t="shared" si="201"/>
        <v>1.0011111111111111</v>
      </c>
      <c r="X1685" s="170">
        <v>1</v>
      </c>
      <c r="Y1685" s="139">
        <v>38487</v>
      </c>
      <c r="Z1685" s="139">
        <v>38518</v>
      </c>
      <c r="AA1685" s="139">
        <v>38638</v>
      </c>
      <c r="AB1685" s="139">
        <v>38836</v>
      </c>
      <c r="AC1685" s="139">
        <v>38854</v>
      </c>
      <c r="AD1685" s="147">
        <f t="shared" si="202"/>
        <v>198</v>
      </c>
      <c r="AE1685" s="131">
        <v>105</v>
      </c>
      <c r="AF1685" s="147" t="s">
        <v>4858</v>
      </c>
      <c r="AG1685" s="147">
        <v>1</v>
      </c>
      <c r="AH1685" s="147" t="s">
        <v>5021</v>
      </c>
    </row>
    <row r="1686" spans="1:34" x14ac:dyDescent="0.25">
      <c r="A1686" s="147" t="s">
        <v>2146</v>
      </c>
      <c r="B1686" s="140" t="s">
        <v>7266</v>
      </c>
      <c r="C1686" s="147" t="s">
        <v>2900</v>
      </c>
      <c r="D1686" s="140" t="s">
        <v>7278</v>
      </c>
      <c r="E1686" s="147" t="s">
        <v>2899</v>
      </c>
      <c r="F1686" s="140" t="s">
        <v>7616</v>
      </c>
      <c r="G1686" s="147" t="s">
        <v>913</v>
      </c>
      <c r="H1686" s="140" t="s">
        <v>11106</v>
      </c>
      <c r="I1686" s="147" t="s">
        <v>2253</v>
      </c>
      <c r="J1686" s="147">
        <v>1</v>
      </c>
      <c r="K1686" s="132">
        <f t="shared" si="196"/>
        <v>4300000</v>
      </c>
      <c r="L1686" s="132">
        <v>3134000</v>
      </c>
      <c r="M1686" s="132">
        <v>1166000</v>
      </c>
      <c r="N1686" s="132">
        <v>2507200</v>
      </c>
      <c r="O1686" s="133" t="s">
        <v>4934</v>
      </c>
      <c r="P1686" s="132">
        <v>948300</v>
      </c>
      <c r="Q1686" s="132">
        <f t="shared" si="197"/>
        <v>3455500</v>
      </c>
      <c r="R1686" s="132">
        <v>2507200</v>
      </c>
      <c r="S1686" s="132">
        <v>948300</v>
      </c>
      <c r="T1686" s="169">
        <f t="shared" si="198"/>
        <v>1</v>
      </c>
      <c r="U1686" s="169">
        <f t="shared" si="199"/>
        <v>1</v>
      </c>
      <c r="V1686" s="169">
        <f t="shared" si="200"/>
        <v>0.81329331046312181</v>
      </c>
      <c r="W1686" s="169">
        <f t="shared" si="201"/>
        <v>0.80360465116279067</v>
      </c>
      <c r="X1686" s="170">
        <v>1</v>
      </c>
      <c r="Y1686" s="139">
        <v>38888</v>
      </c>
      <c r="Z1686" s="139" t="s">
        <v>4912</v>
      </c>
      <c r="AA1686" s="139">
        <v>39286</v>
      </c>
      <c r="AB1686" s="139">
        <v>39530</v>
      </c>
      <c r="AC1686" s="139" t="s">
        <v>4516</v>
      </c>
      <c r="AD1686" s="147">
        <f t="shared" si="202"/>
        <v>244</v>
      </c>
      <c r="AE1686" s="131">
        <v>95</v>
      </c>
      <c r="AF1686" s="147" t="s">
        <v>2822</v>
      </c>
      <c r="AG1686" s="147">
        <v>1</v>
      </c>
      <c r="AH1686" s="147" t="s">
        <v>5021</v>
      </c>
    </row>
    <row r="1687" spans="1:34" x14ac:dyDescent="0.25">
      <c r="A1687" s="147" t="s">
        <v>2146</v>
      </c>
      <c r="B1687" s="140" t="s">
        <v>7266</v>
      </c>
      <c r="C1687" s="147" t="s">
        <v>2900</v>
      </c>
      <c r="D1687" s="140" t="s">
        <v>7278</v>
      </c>
      <c r="E1687" s="147" t="s">
        <v>2899</v>
      </c>
      <c r="F1687" s="140" t="s">
        <v>7616</v>
      </c>
      <c r="G1687" s="147" t="s">
        <v>212</v>
      </c>
      <c r="H1687" s="140" t="s">
        <v>11107</v>
      </c>
      <c r="I1687" s="147" t="s">
        <v>4276</v>
      </c>
      <c r="J1687" s="147">
        <v>1</v>
      </c>
      <c r="K1687" s="132">
        <f t="shared" si="196"/>
        <v>967500</v>
      </c>
      <c r="L1687" s="132">
        <v>677250</v>
      </c>
      <c r="M1687" s="132">
        <v>290250</v>
      </c>
      <c r="N1687" s="132">
        <v>677250</v>
      </c>
      <c r="O1687" s="133" t="s">
        <v>4860</v>
      </c>
      <c r="P1687" s="132">
        <v>286056.25</v>
      </c>
      <c r="Q1687" s="132">
        <f t="shared" si="197"/>
        <v>963306.25</v>
      </c>
      <c r="R1687" s="132">
        <v>677250</v>
      </c>
      <c r="S1687" s="132">
        <v>286056.25</v>
      </c>
      <c r="T1687" s="169">
        <f t="shared" si="198"/>
        <v>1</v>
      </c>
      <c r="U1687" s="169">
        <f t="shared" si="199"/>
        <v>1</v>
      </c>
      <c r="V1687" s="169">
        <f t="shared" si="200"/>
        <v>0.98555124892334189</v>
      </c>
      <c r="W1687" s="169">
        <f t="shared" si="201"/>
        <v>0.99566537467700256</v>
      </c>
      <c r="X1687" s="170">
        <v>1</v>
      </c>
      <c r="Y1687" s="139">
        <v>38487</v>
      </c>
      <c r="Z1687" s="139">
        <v>38518</v>
      </c>
      <c r="AA1687" s="139">
        <v>38638</v>
      </c>
      <c r="AB1687" s="139">
        <v>38836</v>
      </c>
      <c r="AC1687" s="139">
        <v>38825</v>
      </c>
      <c r="AD1687" s="147">
        <f t="shared" si="202"/>
        <v>198</v>
      </c>
      <c r="AE1687" s="131">
        <v>184</v>
      </c>
      <c r="AF1687" s="147" t="s">
        <v>4858</v>
      </c>
      <c r="AG1687" s="147">
        <v>1</v>
      </c>
      <c r="AH1687" s="147" t="s">
        <v>5021</v>
      </c>
    </row>
    <row r="1688" spans="1:34" x14ac:dyDescent="0.25">
      <c r="A1688" s="147" t="s">
        <v>2146</v>
      </c>
      <c r="B1688" s="140" t="s">
        <v>7266</v>
      </c>
      <c r="C1688" s="147" t="s">
        <v>2900</v>
      </c>
      <c r="D1688" s="140" t="s">
        <v>7278</v>
      </c>
      <c r="E1688" s="147" t="s">
        <v>2899</v>
      </c>
      <c r="F1688" s="140" t="s">
        <v>7616</v>
      </c>
      <c r="G1688" s="147" t="s">
        <v>2908</v>
      </c>
      <c r="H1688" s="140" t="s">
        <v>7681</v>
      </c>
      <c r="I1688" s="147" t="s">
        <v>4919</v>
      </c>
      <c r="J1688" s="147">
        <v>1</v>
      </c>
      <c r="K1688" s="132">
        <f t="shared" si="196"/>
        <v>1270000</v>
      </c>
      <c r="L1688" s="132">
        <v>889000</v>
      </c>
      <c r="M1688" s="132">
        <v>381000</v>
      </c>
      <c r="N1688" s="132">
        <v>889000</v>
      </c>
      <c r="O1688" s="133" t="s">
        <v>4860</v>
      </c>
      <c r="P1688" s="132">
        <v>382000</v>
      </c>
      <c r="Q1688" s="132">
        <f t="shared" si="197"/>
        <v>1271000</v>
      </c>
      <c r="R1688" s="132">
        <v>889000</v>
      </c>
      <c r="S1688" s="132">
        <v>382000</v>
      </c>
      <c r="T1688" s="169">
        <f t="shared" si="198"/>
        <v>1</v>
      </c>
      <c r="U1688" s="169">
        <f t="shared" si="199"/>
        <v>1</v>
      </c>
      <c r="V1688" s="169">
        <f t="shared" si="200"/>
        <v>1.0026246719160106</v>
      </c>
      <c r="W1688" s="169">
        <f t="shared" si="201"/>
        <v>1.0007874015748031</v>
      </c>
      <c r="X1688" s="170">
        <v>1</v>
      </c>
      <c r="Y1688" s="139">
        <v>38487</v>
      </c>
      <c r="Z1688" s="139">
        <v>38518</v>
      </c>
      <c r="AA1688" s="139">
        <v>38653</v>
      </c>
      <c r="AB1688" s="139">
        <v>38807</v>
      </c>
      <c r="AC1688" s="139">
        <v>38855</v>
      </c>
      <c r="AD1688" s="147">
        <f t="shared" si="202"/>
        <v>154</v>
      </c>
      <c r="AE1688" s="131">
        <v>289</v>
      </c>
      <c r="AF1688" s="147" t="s">
        <v>4858</v>
      </c>
      <c r="AG1688" s="147">
        <v>1</v>
      </c>
      <c r="AH1688" s="147" t="s">
        <v>5021</v>
      </c>
    </row>
    <row r="1689" spans="1:34" x14ac:dyDescent="0.25">
      <c r="A1689" s="147" t="s">
        <v>2146</v>
      </c>
      <c r="B1689" s="140" t="s">
        <v>7266</v>
      </c>
      <c r="C1689" s="147" t="s">
        <v>2900</v>
      </c>
      <c r="D1689" s="140" t="s">
        <v>7278</v>
      </c>
      <c r="E1689" s="147" t="s">
        <v>2899</v>
      </c>
      <c r="F1689" s="140" t="s">
        <v>7616</v>
      </c>
      <c r="G1689" s="147" t="s">
        <v>2908</v>
      </c>
      <c r="H1689" s="140" t="s">
        <v>7681</v>
      </c>
      <c r="I1689" s="147" t="s">
        <v>74</v>
      </c>
      <c r="J1689" s="147">
        <v>1</v>
      </c>
      <c r="K1689" s="132">
        <f t="shared" si="196"/>
        <v>600000</v>
      </c>
      <c r="L1689" s="132">
        <v>490000</v>
      </c>
      <c r="M1689" s="132">
        <v>110000</v>
      </c>
      <c r="N1689" s="132">
        <v>490000</v>
      </c>
      <c r="O1689" s="133" t="s">
        <v>4860</v>
      </c>
      <c r="P1689" s="132">
        <v>111000</v>
      </c>
      <c r="Q1689" s="132">
        <f t="shared" si="197"/>
        <v>601000</v>
      </c>
      <c r="R1689" s="132">
        <v>490000</v>
      </c>
      <c r="S1689" s="132">
        <v>111000</v>
      </c>
      <c r="T1689" s="169">
        <f t="shared" si="198"/>
        <v>1</v>
      </c>
      <c r="U1689" s="169">
        <f t="shared" si="199"/>
        <v>1</v>
      </c>
      <c r="V1689" s="169">
        <f t="shared" si="200"/>
        <v>1.009090909090909</v>
      </c>
      <c r="W1689" s="169">
        <f t="shared" si="201"/>
        <v>1.0016666666666667</v>
      </c>
      <c r="X1689" s="170">
        <v>1</v>
      </c>
      <c r="Y1689" s="139">
        <v>38888</v>
      </c>
      <c r="Z1689" s="139" t="s">
        <v>4912</v>
      </c>
      <c r="AA1689" s="139">
        <v>38946</v>
      </c>
      <c r="AB1689" s="139">
        <v>39116</v>
      </c>
      <c r="AC1689" s="139" t="s">
        <v>4516</v>
      </c>
      <c r="AD1689" s="147">
        <f t="shared" si="202"/>
        <v>170</v>
      </c>
      <c r="AE1689" s="131">
        <v>289</v>
      </c>
      <c r="AF1689" s="147" t="s">
        <v>40</v>
      </c>
      <c r="AG1689" s="147">
        <v>1</v>
      </c>
      <c r="AH1689" s="147" t="s">
        <v>5021</v>
      </c>
    </row>
    <row r="1690" spans="1:34" x14ac:dyDescent="0.25">
      <c r="A1690" s="147" t="s">
        <v>2146</v>
      </c>
      <c r="B1690" s="140" t="s">
        <v>7266</v>
      </c>
      <c r="C1690" s="147" t="s">
        <v>2900</v>
      </c>
      <c r="D1690" s="140" t="s">
        <v>7278</v>
      </c>
      <c r="E1690" s="147" t="s">
        <v>2899</v>
      </c>
      <c r="F1690" s="140" t="s">
        <v>7616</v>
      </c>
      <c r="G1690" s="147" t="s">
        <v>2909</v>
      </c>
      <c r="H1690" s="140" t="s">
        <v>11108</v>
      </c>
      <c r="I1690" s="147" t="s">
        <v>4921</v>
      </c>
      <c r="J1690" s="147">
        <v>1</v>
      </c>
      <c r="K1690" s="132">
        <f t="shared" si="196"/>
        <v>636000</v>
      </c>
      <c r="L1690" s="132">
        <v>419760</v>
      </c>
      <c r="M1690" s="132">
        <v>216240</v>
      </c>
      <c r="N1690" s="132">
        <v>419760</v>
      </c>
      <c r="O1690" s="133" t="s">
        <v>4860</v>
      </c>
      <c r="P1690" s="132">
        <v>218240</v>
      </c>
      <c r="Q1690" s="132">
        <f t="shared" si="197"/>
        <v>638000</v>
      </c>
      <c r="R1690" s="132">
        <v>419760</v>
      </c>
      <c r="S1690" s="132">
        <v>218240</v>
      </c>
      <c r="T1690" s="169">
        <f t="shared" si="198"/>
        <v>1</v>
      </c>
      <c r="U1690" s="169">
        <f t="shared" si="199"/>
        <v>1</v>
      </c>
      <c r="V1690" s="169">
        <f t="shared" si="200"/>
        <v>1.0092489826119126</v>
      </c>
      <c r="W1690" s="169">
        <f t="shared" si="201"/>
        <v>1.0031446540880504</v>
      </c>
      <c r="X1690" s="170">
        <v>1</v>
      </c>
      <c r="Y1690" s="139">
        <v>38487</v>
      </c>
      <c r="Z1690" s="139">
        <v>38518</v>
      </c>
      <c r="AA1690" s="139">
        <v>38671</v>
      </c>
      <c r="AB1690" s="139">
        <v>38806</v>
      </c>
      <c r="AC1690" s="139">
        <v>38863</v>
      </c>
      <c r="AD1690" s="147">
        <f t="shared" si="202"/>
        <v>135</v>
      </c>
      <c r="AE1690" s="131">
        <v>142</v>
      </c>
      <c r="AF1690" s="147" t="s">
        <v>4858</v>
      </c>
      <c r="AG1690" s="147">
        <v>1</v>
      </c>
      <c r="AH1690" s="147" t="s">
        <v>5021</v>
      </c>
    </row>
    <row r="1691" spans="1:34" x14ac:dyDescent="0.25">
      <c r="A1691" s="147" t="s">
        <v>2146</v>
      </c>
      <c r="B1691" s="140" t="s">
        <v>7266</v>
      </c>
      <c r="C1691" s="147" t="s">
        <v>2900</v>
      </c>
      <c r="D1691" s="140" t="s">
        <v>7278</v>
      </c>
      <c r="E1691" s="147" t="s">
        <v>2899</v>
      </c>
      <c r="F1691" s="140" t="s">
        <v>7616</v>
      </c>
      <c r="G1691" s="147" t="s">
        <v>3058</v>
      </c>
      <c r="H1691" s="140" t="s">
        <v>7680</v>
      </c>
      <c r="I1691" s="147" t="s">
        <v>3057</v>
      </c>
      <c r="J1691" s="147">
        <v>1</v>
      </c>
      <c r="K1691" s="132">
        <f t="shared" ref="K1691:K1754" si="203">L1691+M1691</f>
        <v>1590000</v>
      </c>
      <c r="L1691" s="132">
        <v>1113000</v>
      </c>
      <c r="M1691" s="132">
        <v>477000</v>
      </c>
      <c r="N1691" s="132">
        <v>1113000</v>
      </c>
      <c r="O1691" s="133" t="s">
        <v>4860</v>
      </c>
      <c r="P1691" s="132">
        <v>478000</v>
      </c>
      <c r="Q1691" s="132">
        <f t="shared" ref="Q1691:Q1754" si="204">R1691+S1691</f>
        <v>1591000</v>
      </c>
      <c r="R1691" s="132">
        <v>1113000</v>
      </c>
      <c r="S1691" s="132">
        <v>478000</v>
      </c>
      <c r="T1691" s="169">
        <f t="shared" si="198"/>
        <v>1</v>
      </c>
      <c r="U1691" s="169">
        <f t="shared" si="199"/>
        <v>1</v>
      </c>
      <c r="V1691" s="169">
        <f t="shared" si="200"/>
        <v>1.0020964360587001</v>
      </c>
      <c r="W1691" s="169">
        <f t="shared" si="201"/>
        <v>1.0006289308176102</v>
      </c>
      <c r="X1691" s="170">
        <v>1</v>
      </c>
      <c r="Y1691" s="139">
        <v>38888</v>
      </c>
      <c r="Z1691" s="139" t="s">
        <v>4912</v>
      </c>
      <c r="AA1691" s="139">
        <v>38963</v>
      </c>
      <c r="AB1691" s="139">
        <v>39222</v>
      </c>
      <c r="AC1691" s="139" t="s">
        <v>4516</v>
      </c>
      <c r="AD1691" s="147">
        <f t="shared" si="202"/>
        <v>259</v>
      </c>
      <c r="AE1691" s="131">
        <v>181</v>
      </c>
      <c r="AF1691" s="147" t="s">
        <v>40</v>
      </c>
      <c r="AG1691" s="147">
        <v>1</v>
      </c>
      <c r="AH1691" s="147" t="s">
        <v>5021</v>
      </c>
    </row>
    <row r="1692" spans="1:34" x14ac:dyDescent="0.25">
      <c r="A1692" s="147" t="s">
        <v>2146</v>
      </c>
      <c r="B1692" s="140" t="s">
        <v>7266</v>
      </c>
      <c r="C1692" s="147" t="s">
        <v>2900</v>
      </c>
      <c r="D1692" s="140" t="s">
        <v>7278</v>
      </c>
      <c r="E1692" s="147" t="s">
        <v>3724</v>
      </c>
      <c r="F1692" s="140" t="s">
        <v>7618</v>
      </c>
      <c r="G1692" s="147" t="s">
        <v>747</v>
      </c>
      <c r="H1692" s="140" t="s">
        <v>7700</v>
      </c>
      <c r="I1692" s="147" t="s">
        <v>4961</v>
      </c>
      <c r="J1692" s="147">
        <v>1</v>
      </c>
      <c r="K1692" s="132">
        <f t="shared" si="203"/>
        <v>600000</v>
      </c>
      <c r="L1692" s="132">
        <v>330936</v>
      </c>
      <c r="M1692" s="132">
        <v>269064</v>
      </c>
      <c r="N1692" s="132">
        <v>330936</v>
      </c>
      <c r="O1692" s="133" t="s">
        <v>4860</v>
      </c>
      <c r="P1692" s="132">
        <v>278400</v>
      </c>
      <c r="Q1692" s="132">
        <f t="shared" si="204"/>
        <v>609336</v>
      </c>
      <c r="R1692" s="132">
        <v>330936</v>
      </c>
      <c r="S1692" s="132">
        <v>278400</v>
      </c>
      <c r="T1692" s="169">
        <f t="shared" si="198"/>
        <v>1</v>
      </c>
      <c r="U1692" s="169">
        <f t="shared" si="199"/>
        <v>1</v>
      </c>
      <c r="V1692" s="169">
        <f t="shared" si="200"/>
        <v>1.0346980644010346</v>
      </c>
      <c r="W1692" s="169">
        <f t="shared" si="201"/>
        <v>1.01556</v>
      </c>
      <c r="X1692" s="170">
        <v>1</v>
      </c>
      <c r="Y1692" s="139">
        <v>39279</v>
      </c>
      <c r="Z1692" s="139" t="s">
        <v>4912</v>
      </c>
      <c r="AA1692" s="171">
        <v>39531</v>
      </c>
      <c r="AB1692" s="139">
        <v>39716</v>
      </c>
      <c r="AC1692" s="139" t="s">
        <v>4516</v>
      </c>
      <c r="AD1692" s="147">
        <f t="shared" si="202"/>
        <v>185</v>
      </c>
      <c r="AE1692" s="131">
        <v>865</v>
      </c>
      <c r="AG1692" s="147">
        <v>1</v>
      </c>
      <c r="AH1692" s="147" t="s">
        <v>5021</v>
      </c>
    </row>
    <row r="1693" spans="1:34" x14ac:dyDescent="0.25">
      <c r="A1693" s="147" t="s">
        <v>2146</v>
      </c>
      <c r="B1693" s="140" t="s">
        <v>7266</v>
      </c>
      <c r="C1693" s="147" t="s">
        <v>2900</v>
      </c>
      <c r="D1693" s="140" t="s">
        <v>7278</v>
      </c>
      <c r="E1693" s="147" t="s">
        <v>3724</v>
      </c>
      <c r="F1693" s="140" t="s">
        <v>7618</v>
      </c>
      <c r="G1693" s="147" t="s">
        <v>747</v>
      </c>
      <c r="H1693" s="140" t="s">
        <v>7700</v>
      </c>
      <c r="I1693" s="147" t="s">
        <v>3658</v>
      </c>
      <c r="J1693" s="147">
        <v>1</v>
      </c>
      <c r="K1693" s="132">
        <f t="shared" si="203"/>
        <v>426483</v>
      </c>
      <c r="L1693" s="132">
        <v>298538.2</v>
      </c>
      <c r="M1693" s="132">
        <v>127944.8</v>
      </c>
      <c r="N1693" s="132">
        <v>238830.56</v>
      </c>
      <c r="O1693" s="133"/>
      <c r="P1693" s="132">
        <v>457407.63</v>
      </c>
      <c r="Q1693" s="132">
        <f t="shared" si="204"/>
        <v>696238.19</v>
      </c>
      <c r="R1693" s="132">
        <v>238830.56</v>
      </c>
      <c r="S1693" s="132">
        <v>457407.63</v>
      </c>
      <c r="T1693" s="169">
        <f t="shared" si="198"/>
        <v>1</v>
      </c>
      <c r="U1693" s="169">
        <f t="shared" si="199"/>
        <v>1</v>
      </c>
      <c r="V1693" s="169">
        <f t="shared" si="200"/>
        <v>3.5750388448768531</v>
      </c>
      <c r="W1693" s="169">
        <f t="shared" si="201"/>
        <v>1.6325110027832292</v>
      </c>
      <c r="X1693" s="170">
        <v>1</v>
      </c>
      <c r="Y1693" s="139">
        <v>39794</v>
      </c>
      <c r="Z1693" s="139" t="s">
        <v>4912</v>
      </c>
      <c r="AA1693" s="171">
        <v>39934</v>
      </c>
      <c r="AB1693" s="139">
        <v>39989</v>
      </c>
      <c r="AC1693" s="139" t="s">
        <v>4516</v>
      </c>
      <c r="AD1693" s="147">
        <f t="shared" si="202"/>
        <v>55</v>
      </c>
      <c r="AE1693" s="131">
        <v>285</v>
      </c>
      <c r="AF1693" s="139"/>
      <c r="AG1693" s="147">
        <v>1</v>
      </c>
      <c r="AH1693" s="147" t="s">
        <v>5021</v>
      </c>
    </row>
    <row r="1694" spans="1:34" x14ac:dyDescent="0.25">
      <c r="A1694" s="147" t="s">
        <v>2146</v>
      </c>
      <c r="B1694" s="140" t="s">
        <v>7266</v>
      </c>
      <c r="C1694" s="147" t="s">
        <v>2900</v>
      </c>
      <c r="D1694" s="140" t="s">
        <v>7278</v>
      </c>
      <c r="E1694" s="147" t="s">
        <v>3724</v>
      </c>
      <c r="F1694" s="140" t="s">
        <v>7618</v>
      </c>
      <c r="G1694" s="147" t="s">
        <v>4017</v>
      </c>
      <c r="H1694" s="140" t="s">
        <v>11109</v>
      </c>
      <c r="I1694" s="147" t="s">
        <v>516</v>
      </c>
      <c r="J1694" s="147">
        <v>1</v>
      </c>
      <c r="K1694" s="132">
        <f t="shared" si="203"/>
        <v>770424.54</v>
      </c>
      <c r="L1694" s="132">
        <v>539297.18000000005</v>
      </c>
      <c r="M1694" s="132">
        <v>231127.36</v>
      </c>
      <c r="N1694" s="132">
        <v>485367.45</v>
      </c>
      <c r="O1694" s="133" t="s">
        <v>4934</v>
      </c>
      <c r="P1694" s="132">
        <v>231227.36</v>
      </c>
      <c r="Q1694" s="132">
        <f t="shared" si="204"/>
        <v>716594.81</v>
      </c>
      <c r="R1694" s="132">
        <v>485367.45</v>
      </c>
      <c r="S1694" s="132">
        <v>231227.36</v>
      </c>
      <c r="T1694" s="169">
        <f t="shared" si="198"/>
        <v>1</v>
      </c>
      <c r="U1694" s="169">
        <f t="shared" si="199"/>
        <v>1</v>
      </c>
      <c r="V1694" s="169">
        <f t="shared" si="200"/>
        <v>1.0004326618882333</v>
      </c>
      <c r="W1694" s="169">
        <f t="shared" si="201"/>
        <v>0.93012978272992186</v>
      </c>
      <c r="X1694" s="170">
        <v>1</v>
      </c>
      <c r="Y1694" s="139">
        <v>39623</v>
      </c>
      <c r="Z1694" s="139" t="s">
        <v>4912</v>
      </c>
      <c r="AA1694" s="171">
        <v>39723</v>
      </c>
      <c r="AB1694" s="139">
        <v>39812</v>
      </c>
      <c r="AC1694" s="139" t="s">
        <v>4516</v>
      </c>
      <c r="AD1694" s="147">
        <f t="shared" si="202"/>
        <v>89</v>
      </c>
      <c r="AE1694" s="131">
        <v>271</v>
      </c>
      <c r="AG1694" s="147">
        <v>1</v>
      </c>
      <c r="AH1694" s="147" t="s">
        <v>5021</v>
      </c>
    </row>
    <row r="1695" spans="1:34" x14ac:dyDescent="0.25">
      <c r="A1695" s="147" t="s">
        <v>2146</v>
      </c>
      <c r="B1695" s="140" t="s">
        <v>7266</v>
      </c>
      <c r="C1695" s="147" t="s">
        <v>2900</v>
      </c>
      <c r="D1695" s="140" t="s">
        <v>7278</v>
      </c>
      <c r="E1695" s="147" t="s">
        <v>3724</v>
      </c>
      <c r="F1695" s="140" t="s">
        <v>7618</v>
      </c>
      <c r="G1695" s="147" t="s">
        <v>865</v>
      </c>
      <c r="H1695" s="140" t="s">
        <v>11110</v>
      </c>
      <c r="I1695" s="147" t="s">
        <v>4982</v>
      </c>
      <c r="J1695" s="147">
        <v>1</v>
      </c>
      <c r="K1695" s="132">
        <f t="shared" si="203"/>
        <v>787311.27</v>
      </c>
      <c r="L1695" s="132">
        <v>551117.89</v>
      </c>
      <c r="M1695" s="132">
        <v>236193.38</v>
      </c>
      <c r="N1695" s="132">
        <v>496006.1</v>
      </c>
      <c r="O1695" s="133" t="s">
        <v>4934</v>
      </c>
      <c r="P1695" s="132">
        <v>244893.39</v>
      </c>
      <c r="Q1695" s="132">
        <f t="shared" si="204"/>
        <v>740899.49</v>
      </c>
      <c r="R1695" s="132">
        <v>496006.1</v>
      </c>
      <c r="S1695" s="132">
        <v>244893.39</v>
      </c>
      <c r="T1695" s="169">
        <f t="shared" si="198"/>
        <v>1</v>
      </c>
      <c r="U1695" s="169">
        <f t="shared" si="199"/>
        <v>1</v>
      </c>
      <c r="V1695" s="169">
        <f t="shared" si="200"/>
        <v>1.036834266904517</v>
      </c>
      <c r="W1695" s="169">
        <f t="shared" si="201"/>
        <v>0.94105027862740998</v>
      </c>
      <c r="X1695" s="170">
        <v>1</v>
      </c>
      <c r="Y1695" s="139">
        <v>39623</v>
      </c>
      <c r="Z1695" s="139" t="s">
        <v>4912</v>
      </c>
      <c r="AA1695" s="171">
        <v>39722</v>
      </c>
      <c r="AB1695" s="139">
        <v>39807</v>
      </c>
      <c r="AC1695" s="139" t="s">
        <v>4516</v>
      </c>
      <c r="AD1695" s="147">
        <f t="shared" si="202"/>
        <v>85</v>
      </c>
      <c r="AE1695" s="131">
        <v>154</v>
      </c>
      <c r="AG1695" s="147">
        <v>1</v>
      </c>
      <c r="AH1695" s="147" t="s">
        <v>5021</v>
      </c>
    </row>
    <row r="1696" spans="1:34" x14ac:dyDescent="0.25">
      <c r="A1696" s="145" t="s">
        <v>2146</v>
      </c>
      <c r="B1696" s="140" t="s">
        <v>7266</v>
      </c>
      <c r="C1696" s="145" t="s">
        <v>2900</v>
      </c>
      <c r="D1696" s="140" t="s">
        <v>7278</v>
      </c>
      <c r="E1696" s="145" t="s">
        <v>3724</v>
      </c>
      <c r="F1696" s="140" t="s">
        <v>7618</v>
      </c>
      <c r="G1696" s="145" t="s">
        <v>865</v>
      </c>
      <c r="H1696" s="210" t="s">
        <v>11110</v>
      </c>
      <c r="I1696" s="145" t="s">
        <v>5005</v>
      </c>
      <c r="J1696" s="145">
        <v>1</v>
      </c>
      <c r="K1696" s="211">
        <f t="shared" si="203"/>
        <v>805681</v>
      </c>
      <c r="L1696" s="211">
        <v>563796.99</v>
      </c>
      <c r="M1696" s="211">
        <v>241884.01</v>
      </c>
      <c r="N1696" s="211">
        <v>507579.28</v>
      </c>
      <c r="O1696" s="212"/>
      <c r="P1696" s="211">
        <v>241704.42</v>
      </c>
      <c r="Q1696" s="211">
        <f t="shared" si="204"/>
        <v>749283.70000000007</v>
      </c>
      <c r="R1696" s="211">
        <v>507579.28</v>
      </c>
      <c r="S1696" s="211">
        <v>241704.42</v>
      </c>
      <c r="T1696" s="216">
        <f t="shared" si="198"/>
        <v>1</v>
      </c>
      <c r="U1696" s="216">
        <f t="shared" si="199"/>
        <v>1</v>
      </c>
      <c r="V1696" s="216">
        <f t="shared" si="200"/>
        <v>0.99925753670116513</v>
      </c>
      <c r="W1696" s="216">
        <f t="shared" si="201"/>
        <v>0.93000045923883035</v>
      </c>
      <c r="X1696" s="213">
        <v>1</v>
      </c>
      <c r="Y1696" s="171">
        <v>39794</v>
      </c>
      <c r="Z1696" s="171" t="s">
        <v>4912</v>
      </c>
      <c r="AA1696" s="171">
        <v>39902</v>
      </c>
      <c r="AB1696" s="171">
        <v>39958</v>
      </c>
      <c r="AC1696" s="171" t="s">
        <v>4516</v>
      </c>
      <c r="AD1696" s="145">
        <f t="shared" si="202"/>
        <v>56</v>
      </c>
      <c r="AE1696" s="214">
        <v>154</v>
      </c>
      <c r="AF1696" s="171"/>
      <c r="AG1696" s="145">
        <v>1</v>
      </c>
      <c r="AH1696" s="147" t="s">
        <v>5021</v>
      </c>
    </row>
    <row r="1697" spans="1:34" x14ac:dyDescent="0.25">
      <c r="A1697" s="147" t="s">
        <v>2146</v>
      </c>
      <c r="B1697" s="140" t="s">
        <v>7266</v>
      </c>
      <c r="C1697" s="147" t="s">
        <v>2900</v>
      </c>
      <c r="D1697" s="140" t="s">
        <v>7278</v>
      </c>
      <c r="E1697" s="147" t="s">
        <v>3724</v>
      </c>
      <c r="F1697" s="140" t="s">
        <v>7618</v>
      </c>
      <c r="G1697" s="147" t="s">
        <v>4018</v>
      </c>
      <c r="H1697" s="140" t="s">
        <v>7702</v>
      </c>
      <c r="I1697" s="147" t="s">
        <v>4983</v>
      </c>
      <c r="J1697" s="147">
        <v>1</v>
      </c>
      <c r="K1697" s="132">
        <f t="shared" si="203"/>
        <v>379531.13</v>
      </c>
      <c r="L1697" s="132">
        <v>241559.47</v>
      </c>
      <c r="M1697" s="132">
        <v>137971.66</v>
      </c>
      <c r="N1697" s="132">
        <v>193247.58</v>
      </c>
      <c r="O1697" s="133" t="s">
        <v>4934</v>
      </c>
      <c r="P1697" s="132">
        <v>147370.98000000001</v>
      </c>
      <c r="Q1697" s="132">
        <f t="shared" si="204"/>
        <v>340618.56</v>
      </c>
      <c r="R1697" s="132">
        <v>193247.58</v>
      </c>
      <c r="S1697" s="132">
        <v>147370.98000000001</v>
      </c>
      <c r="T1697" s="169">
        <f t="shared" si="198"/>
        <v>1</v>
      </c>
      <c r="U1697" s="169">
        <f t="shared" si="199"/>
        <v>1</v>
      </c>
      <c r="V1697" s="169">
        <f t="shared" si="200"/>
        <v>1.0681250048017108</v>
      </c>
      <c r="W1697" s="169">
        <f t="shared" si="201"/>
        <v>0.89747199393103805</v>
      </c>
      <c r="X1697" s="170">
        <v>1</v>
      </c>
      <c r="Y1697" s="139">
        <v>39623</v>
      </c>
      <c r="Z1697" s="139" t="s">
        <v>4912</v>
      </c>
      <c r="AA1697" s="171">
        <v>39692</v>
      </c>
      <c r="AB1697" s="139">
        <v>39746</v>
      </c>
      <c r="AC1697" s="139" t="s">
        <v>4516</v>
      </c>
      <c r="AD1697" s="147">
        <f t="shared" si="202"/>
        <v>54</v>
      </c>
      <c r="AE1697" s="131">
        <v>302</v>
      </c>
      <c r="AG1697" s="147">
        <v>1</v>
      </c>
      <c r="AH1697" s="147" t="s">
        <v>5021</v>
      </c>
    </row>
    <row r="1698" spans="1:34" x14ac:dyDescent="0.25">
      <c r="A1698" s="145" t="s">
        <v>2146</v>
      </c>
      <c r="B1698" s="140" t="s">
        <v>7266</v>
      </c>
      <c r="C1698" s="145" t="s">
        <v>2900</v>
      </c>
      <c r="D1698" s="140" t="s">
        <v>7278</v>
      </c>
      <c r="E1698" s="145" t="s">
        <v>3724</v>
      </c>
      <c r="F1698" s="140" t="s">
        <v>7618</v>
      </c>
      <c r="G1698" s="145" t="s">
        <v>4018</v>
      </c>
      <c r="H1698" s="140" t="s">
        <v>7702</v>
      </c>
      <c r="I1698" s="145" t="s">
        <v>516</v>
      </c>
      <c r="J1698" s="145">
        <v>1</v>
      </c>
      <c r="K1698" s="211">
        <f t="shared" si="203"/>
        <v>403986</v>
      </c>
      <c r="L1698" s="211">
        <v>282790.43</v>
      </c>
      <c r="M1698" s="211">
        <v>121195.57</v>
      </c>
      <c r="N1698" s="211">
        <v>254511.39</v>
      </c>
      <c r="O1698" s="212"/>
      <c r="P1698" s="211">
        <v>242896.64000000001</v>
      </c>
      <c r="Q1698" s="211">
        <f t="shared" si="204"/>
        <v>483107.06000000006</v>
      </c>
      <c r="R1698" s="211">
        <v>254511.39</v>
      </c>
      <c r="S1698" s="211">
        <v>228595.67</v>
      </c>
      <c r="T1698" s="216">
        <f t="shared" si="198"/>
        <v>1</v>
      </c>
      <c r="U1698" s="216">
        <f t="shared" si="199"/>
        <v>0.94112322838224527</v>
      </c>
      <c r="V1698" s="216">
        <f t="shared" si="200"/>
        <v>2.0041709445320484</v>
      </c>
      <c r="W1698" s="216">
        <f t="shared" si="201"/>
        <v>1.1958509948364549</v>
      </c>
      <c r="X1698" s="213">
        <v>1</v>
      </c>
      <c r="Y1698" s="171">
        <v>39794</v>
      </c>
      <c r="Z1698" s="171" t="s">
        <v>4912</v>
      </c>
      <c r="AA1698" s="171">
        <v>39934</v>
      </c>
      <c r="AB1698" s="171">
        <v>39989</v>
      </c>
      <c r="AC1698" s="171" t="s">
        <v>4516</v>
      </c>
      <c r="AD1698" s="145">
        <f t="shared" si="202"/>
        <v>55</v>
      </c>
      <c r="AE1698" s="214">
        <v>413</v>
      </c>
      <c r="AF1698" s="171"/>
      <c r="AG1698" s="145">
        <v>1</v>
      </c>
      <c r="AH1698" s="147" t="s">
        <v>5021</v>
      </c>
    </row>
    <row r="1699" spans="1:34" x14ac:dyDescent="0.25">
      <c r="A1699" s="147" t="s">
        <v>2146</v>
      </c>
      <c r="B1699" s="140" t="s">
        <v>7266</v>
      </c>
      <c r="C1699" s="147" t="s">
        <v>2900</v>
      </c>
      <c r="D1699" s="140" t="s">
        <v>7278</v>
      </c>
      <c r="E1699" s="147" t="s">
        <v>3724</v>
      </c>
      <c r="F1699" s="140" t="s">
        <v>7618</v>
      </c>
      <c r="G1699" s="147" t="s">
        <v>3725</v>
      </c>
      <c r="H1699" s="140" t="s">
        <v>7707</v>
      </c>
      <c r="I1699" s="147" t="s">
        <v>2661</v>
      </c>
      <c r="J1699" s="147">
        <v>1</v>
      </c>
      <c r="K1699" s="132">
        <f t="shared" si="203"/>
        <v>535300</v>
      </c>
      <c r="L1699" s="132">
        <v>374710</v>
      </c>
      <c r="M1699" s="132">
        <v>160590</v>
      </c>
      <c r="N1699" s="132">
        <v>299760</v>
      </c>
      <c r="O1699" s="133">
        <v>0.33333333333333331</v>
      </c>
      <c r="P1699" s="132">
        <v>116065</v>
      </c>
      <c r="Q1699" s="132">
        <f t="shared" si="204"/>
        <v>415825</v>
      </c>
      <c r="R1699" s="132">
        <v>299760</v>
      </c>
      <c r="S1699" s="132">
        <v>116065</v>
      </c>
      <c r="T1699" s="169">
        <f t="shared" si="198"/>
        <v>1</v>
      </c>
      <c r="U1699" s="169">
        <f t="shared" si="199"/>
        <v>1</v>
      </c>
      <c r="V1699" s="169">
        <f t="shared" si="200"/>
        <v>0.72274114203873219</v>
      </c>
      <c r="W1699" s="169">
        <f t="shared" si="201"/>
        <v>0.77680739772090412</v>
      </c>
      <c r="X1699" s="170">
        <v>1</v>
      </c>
      <c r="Y1699" s="139">
        <v>39279</v>
      </c>
      <c r="Z1699" s="139" t="s">
        <v>4912</v>
      </c>
      <c r="AA1699" s="171">
        <v>39461</v>
      </c>
      <c r="AB1699" s="139">
        <v>39576</v>
      </c>
      <c r="AC1699" s="139" t="s">
        <v>4516</v>
      </c>
      <c r="AD1699" s="147">
        <f t="shared" si="202"/>
        <v>115</v>
      </c>
      <c r="AE1699" s="131">
        <v>476</v>
      </c>
      <c r="AG1699" s="147">
        <v>1</v>
      </c>
      <c r="AH1699" s="147" t="s">
        <v>5021</v>
      </c>
    </row>
    <row r="1700" spans="1:34" x14ac:dyDescent="0.25">
      <c r="A1700" s="147" t="s">
        <v>2146</v>
      </c>
      <c r="B1700" s="140" t="s">
        <v>7266</v>
      </c>
      <c r="C1700" s="147" t="s">
        <v>2900</v>
      </c>
      <c r="D1700" s="140" t="s">
        <v>7278</v>
      </c>
      <c r="E1700" s="147" t="s">
        <v>3724</v>
      </c>
      <c r="F1700" s="140" t="s">
        <v>7618</v>
      </c>
      <c r="G1700" s="147" t="s">
        <v>3725</v>
      </c>
      <c r="H1700" s="140" t="s">
        <v>7707</v>
      </c>
      <c r="I1700" s="147" t="s">
        <v>1379</v>
      </c>
      <c r="J1700" s="147">
        <v>1</v>
      </c>
      <c r="K1700" s="132">
        <f t="shared" si="203"/>
        <v>1550295.71</v>
      </c>
      <c r="L1700" s="132">
        <v>1085206.99</v>
      </c>
      <c r="M1700" s="132">
        <v>465088.72</v>
      </c>
      <c r="N1700" s="132">
        <v>976686.29</v>
      </c>
      <c r="O1700" s="133" t="s">
        <v>4934</v>
      </c>
      <c r="P1700" s="132">
        <v>465088.72</v>
      </c>
      <c r="Q1700" s="132">
        <f t="shared" si="204"/>
        <v>1441775.01</v>
      </c>
      <c r="R1700" s="132">
        <v>976686.29</v>
      </c>
      <c r="S1700" s="132">
        <v>465088.72</v>
      </c>
      <c r="T1700" s="169">
        <f t="shared" si="198"/>
        <v>1</v>
      </c>
      <c r="U1700" s="169">
        <f t="shared" si="199"/>
        <v>1</v>
      </c>
      <c r="V1700" s="169">
        <f t="shared" si="200"/>
        <v>1</v>
      </c>
      <c r="W1700" s="169">
        <f t="shared" si="201"/>
        <v>0.92999999980648851</v>
      </c>
      <c r="X1700" s="170">
        <v>1</v>
      </c>
      <c r="Y1700" s="139">
        <v>39623</v>
      </c>
      <c r="Z1700" s="139" t="s">
        <v>4912</v>
      </c>
      <c r="AA1700" s="171">
        <v>39722</v>
      </c>
      <c r="AB1700" s="139">
        <v>39807</v>
      </c>
      <c r="AC1700" s="139" t="s">
        <v>4516</v>
      </c>
      <c r="AD1700" s="147">
        <f t="shared" si="202"/>
        <v>85</v>
      </c>
      <c r="AE1700" s="131">
        <v>476</v>
      </c>
      <c r="AG1700" s="147">
        <v>1</v>
      </c>
      <c r="AH1700" s="147" t="s">
        <v>5021</v>
      </c>
    </row>
    <row r="1701" spans="1:34" x14ac:dyDescent="0.25">
      <c r="A1701" s="145" t="s">
        <v>2146</v>
      </c>
      <c r="B1701" s="140" t="s">
        <v>7266</v>
      </c>
      <c r="C1701" s="145" t="s">
        <v>2900</v>
      </c>
      <c r="D1701" s="140" t="s">
        <v>7278</v>
      </c>
      <c r="E1701" s="145" t="s">
        <v>3724</v>
      </c>
      <c r="F1701" s="140" t="s">
        <v>7618</v>
      </c>
      <c r="G1701" s="145" t="s">
        <v>3725</v>
      </c>
      <c r="H1701" s="210" t="s">
        <v>7707</v>
      </c>
      <c r="I1701" s="145" t="s">
        <v>516</v>
      </c>
      <c r="J1701" s="145">
        <v>1</v>
      </c>
      <c r="K1701" s="211">
        <f t="shared" si="203"/>
        <v>1004383</v>
      </c>
      <c r="L1701" s="211">
        <v>705868.28</v>
      </c>
      <c r="M1701" s="211">
        <v>298514.71999999997</v>
      </c>
      <c r="N1701" s="211">
        <v>635281.64</v>
      </c>
      <c r="O1701" s="212"/>
      <c r="P1701" s="211">
        <v>241704.42</v>
      </c>
      <c r="Q1701" s="211">
        <f t="shared" si="204"/>
        <v>876986.06</v>
      </c>
      <c r="R1701" s="211">
        <v>635281.64</v>
      </c>
      <c r="S1701" s="211">
        <v>241704.42</v>
      </c>
      <c r="T1701" s="216">
        <f t="shared" si="198"/>
        <v>1</v>
      </c>
      <c r="U1701" s="216">
        <f t="shared" si="199"/>
        <v>1</v>
      </c>
      <c r="V1701" s="216">
        <f t="shared" si="200"/>
        <v>0.80969012181375855</v>
      </c>
      <c r="W1701" s="216">
        <f t="shared" si="201"/>
        <v>0.87315900408509506</v>
      </c>
      <c r="X1701" s="213">
        <v>1</v>
      </c>
      <c r="Y1701" s="171">
        <v>39794</v>
      </c>
      <c r="Z1701" s="171" t="s">
        <v>4912</v>
      </c>
      <c r="AA1701" s="171">
        <v>39895</v>
      </c>
      <c r="AB1701" s="171">
        <v>39958</v>
      </c>
      <c r="AC1701" s="171" t="s">
        <v>4516</v>
      </c>
      <c r="AD1701" s="145">
        <f t="shared" si="202"/>
        <v>63</v>
      </c>
      <c r="AE1701" s="214">
        <v>476</v>
      </c>
      <c r="AF1701" s="171"/>
      <c r="AG1701" s="145">
        <v>1</v>
      </c>
      <c r="AH1701" s="147" t="s">
        <v>5021</v>
      </c>
    </row>
    <row r="1702" spans="1:34" x14ac:dyDescent="0.25">
      <c r="A1702" s="147" t="s">
        <v>2146</v>
      </c>
      <c r="B1702" s="140" t="s">
        <v>7266</v>
      </c>
      <c r="C1702" s="147" t="s">
        <v>2900</v>
      </c>
      <c r="D1702" s="140" t="s">
        <v>7278</v>
      </c>
      <c r="E1702" s="147" t="s">
        <v>3724</v>
      </c>
      <c r="F1702" s="140" t="s">
        <v>7618</v>
      </c>
      <c r="G1702" s="147" t="s">
        <v>3718</v>
      </c>
      <c r="H1702" s="140" t="s">
        <v>7709</v>
      </c>
      <c r="I1702" s="147" t="s">
        <v>516</v>
      </c>
      <c r="J1702" s="147">
        <v>1</v>
      </c>
      <c r="K1702" s="132">
        <f t="shared" si="203"/>
        <v>479250</v>
      </c>
      <c r="L1702" s="132">
        <v>335475</v>
      </c>
      <c r="M1702" s="132">
        <v>143775</v>
      </c>
      <c r="N1702" s="132">
        <v>335475</v>
      </c>
      <c r="O1702" s="133">
        <v>0.33333333333333331</v>
      </c>
      <c r="P1702" s="132">
        <v>144800</v>
      </c>
      <c r="Q1702" s="132">
        <f t="shared" si="204"/>
        <v>480275</v>
      </c>
      <c r="R1702" s="132">
        <v>335475</v>
      </c>
      <c r="S1702" s="132">
        <v>144800</v>
      </c>
      <c r="T1702" s="169">
        <f t="shared" si="198"/>
        <v>1</v>
      </c>
      <c r="U1702" s="169">
        <f t="shared" si="199"/>
        <v>1</v>
      </c>
      <c r="V1702" s="169">
        <f t="shared" si="200"/>
        <v>1.0071291949226222</v>
      </c>
      <c r="W1702" s="169">
        <f t="shared" si="201"/>
        <v>1.0021387584767867</v>
      </c>
      <c r="X1702" s="170">
        <v>1</v>
      </c>
      <c r="Y1702" s="139">
        <v>39279</v>
      </c>
      <c r="Z1702" s="139" t="s">
        <v>4912</v>
      </c>
      <c r="AA1702" s="171">
        <v>39424</v>
      </c>
      <c r="AB1702" s="139">
        <v>39630</v>
      </c>
      <c r="AC1702" s="139" t="s">
        <v>4516</v>
      </c>
      <c r="AD1702" s="147">
        <f t="shared" si="202"/>
        <v>206</v>
      </c>
      <c r="AE1702" s="131">
        <v>202</v>
      </c>
      <c r="AF1702" s="147" t="s">
        <v>246</v>
      </c>
      <c r="AG1702" s="147">
        <v>1</v>
      </c>
      <c r="AH1702" s="147" t="s">
        <v>5021</v>
      </c>
    </row>
    <row r="1703" spans="1:34" x14ac:dyDescent="0.25">
      <c r="A1703" s="147" t="s">
        <v>2146</v>
      </c>
      <c r="B1703" s="140" t="s">
        <v>7266</v>
      </c>
      <c r="C1703" s="147" t="s">
        <v>2900</v>
      </c>
      <c r="D1703" s="140" t="s">
        <v>7278</v>
      </c>
      <c r="E1703" s="147" t="s">
        <v>3724</v>
      </c>
      <c r="F1703" s="140" t="s">
        <v>7618</v>
      </c>
      <c r="G1703" s="147" t="s">
        <v>3718</v>
      </c>
      <c r="H1703" s="140" t="s">
        <v>7709</v>
      </c>
      <c r="I1703" s="147" t="s">
        <v>4221</v>
      </c>
      <c r="J1703" s="147">
        <v>1</v>
      </c>
      <c r="K1703" s="132">
        <f t="shared" si="203"/>
        <v>984215.65999999992</v>
      </c>
      <c r="L1703" s="132">
        <v>688950.96</v>
      </c>
      <c r="M1703" s="132">
        <v>295264.7</v>
      </c>
      <c r="N1703" s="132">
        <v>645460.77</v>
      </c>
      <c r="O1703" s="133" t="s">
        <v>4934</v>
      </c>
      <c r="P1703" s="132">
        <v>381903.72</v>
      </c>
      <c r="Q1703" s="132">
        <f t="shared" si="204"/>
        <v>1027364.49</v>
      </c>
      <c r="R1703" s="132">
        <v>645460.77</v>
      </c>
      <c r="S1703" s="132">
        <v>381903.72</v>
      </c>
      <c r="T1703" s="169">
        <f t="shared" si="198"/>
        <v>1</v>
      </c>
      <c r="U1703" s="169">
        <f t="shared" si="199"/>
        <v>1</v>
      </c>
      <c r="V1703" s="169">
        <f t="shared" si="200"/>
        <v>1.2934283034849745</v>
      </c>
      <c r="W1703" s="169">
        <f t="shared" si="201"/>
        <v>1.0438408285436143</v>
      </c>
      <c r="X1703" s="170">
        <v>1</v>
      </c>
      <c r="Y1703" s="139">
        <v>39623</v>
      </c>
      <c r="Z1703" s="139" t="s">
        <v>4912</v>
      </c>
      <c r="AA1703" s="171">
        <v>39754</v>
      </c>
      <c r="AB1703" s="139">
        <v>39869</v>
      </c>
      <c r="AC1703" s="139" t="s">
        <v>4516</v>
      </c>
      <c r="AD1703" s="147">
        <f t="shared" si="202"/>
        <v>115</v>
      </c>
      <c r="AE1703" s="131">
        <v>202</v>
      </c>
      <c r="AG1703" s="147">
        <v>1</v>
      </c>
      <c r="AH1703" s="147" t="s">
        <v>5021</v>
      </c>
    </row>
    <row r="1704" spans="1:34" x14ac:dyDescent="0.25">
      <c r="A1704" s="145" t="s">
        <v>2146</v>
      </c>
      <c r="B1704" s="140" t="s">
        <v>7266</v>
      </c>
      <c r="C1704" s="145" t="s">
        <v>2900</v>
      </c>
      <c r="D1704" s="140" t="s">
        <v>7278</v>
      </c>
      <c r="E1704" s="145" t="s">
        <v>3724</v>
      </c>
      <c r="F1704" s="140" t="s">
        <v>7618</v>
      </c>
      <c r="G1704" s="145" t="s">
        <v>3718</v>
      </c>
      <c r="H1704" s="140" t="s">
        <v>7709</v>
      </c>
      <c r="I1704" s="145" t="s">
        <v>1276</v>
      </c>
      <c r="J1704" s="145">
        <v>1</v>
      </c>
      <c r="K1704" s="211">
        <f t="shared" si="203"/>
        <v>805977.58000000007</v>
      </c>
      <c r="L1704" s="211">
        <v>564184.30000000005</v>
      </c>
      <c r="M1704" s="211">
        <v>241793.28</v>
      </c>
      <c r="N1704" s="211">
        <v>534203.63</v>
      </c>
      <c r="O1704" s="212"/>
      <c r="P1704" s="211">
        <v>298514.98</v>
      </c>
      <c r="Q1704" s="211">
        <f t="shared" si="204"/>
        <v>832718.61</v>
      </c>
      <c r="R1704" s="211">
        <v>534203.63</v>
      </c>
      <c r="S1704" s="211">
        <v>298514.98</v>
      </c>
      <c r="T1704" s="216">
        <f t="shared" si="198"/>
        <v>1</v>
      </c>
      <c r="U1704" s="216">
        <f t="shared" si="199"/>
        <v>1</v>
      </c>
      <c r="V1704" s="216">
        <f t="shared" si="200"/>
        <v>1.2345875782817455</v>
      </c>
      <c r="W1704" s="216">
        <f t="shared" si="201"/>
        <v>1.0331783794779998</v>
      </c>
      <c r="X1704" s="213">
        <v>1</v>
      </c>
      <c r="Y1704" s="171">
        <v>39794</v>
      </c>
      <c r="Z1704" s="171" t="s">
        <v>4912</v>
      </c>
      <c r="AA1704" s="171">
        <v>39904</v>
      </c>
      <c r="AB1704" s="171">
        <v>39989</v>
      </c>
      <c r="AC1704" s="171" t="s">
        <v>4516</v>
      </c>
      <c r="AD1704" s="145">
        <f t="shared" si="202"/>
        <v>85</v>
      </c>
      <c r="AE1704" s="214">
        <v>202</v>
      </c>
      <c r="AF1704" s="171"/>
      <c r="AG1704" s="145">
        <v>1</v>
      </c>
      <c r="AH1704" s="147" t="s">
        <v>5021</v>
      </c>
    </row>
    <row r="1705" spans="1:34" x14ac:dyDescent="0.25">
      <c r="A1705" s="147" t="s">
        <v>2146</v>
      </c>
      <c r="B1705" s="140" t="s">
        <v>7266</v>
      </c>
      <c r="C1705" s="147" t="s">
        <v>2900</v>
      </c>
      <c r="D1705" s="140" t="s">
        <v>7278</v>
      </c>
      <c r="E1705" s="147" t="s">
        <v>3724</v>
      </c>
      <c r="F1705" s="140" t="s">
        <v>7618</v>
      </c>
      <c r="G1705" s="147" t="s">
        <v>4962</v>
      </c>
      <c r="H1705" s="140" t="s">
        <v>7704</v>
      </c>
      <c r="I1705" s="147" t="s">
        <v>3727</v>
      </c>
      <c r="J1705" s="147">
        <v>1</v>
      </c>
      <c r="K1705" s="132">
        <f t="shared" si="203"/>
        <v>494400</v>
      </c>
      <c r="L1705" s="132">
        <v>346080</v>
      </c>
      <c r="M1705" s="132">
        <v>148320</v>
      </c>
      <c r="N1705" s="132">
        <v>341864</v>
      </c>
      <c r="O1705" s="133">
        <v>0.33333333333333331</v>
      </c>
      <c r="P1705" s="132">
        <v>149320</v>
      </c>
      <c r="Q1705" s="132">
        <f t="shared" si="204"/>
        <v>491184</v>
      </c>
      <c r="R1705" s="132">
        <v>341864</v>
      </c>
      <c r="S1705" s="132">
        <v>149320</v>
      </c>
      <c r="T1705" s="169">
        <f t="shared" si="198"/>
        <v>1</v>
      </c>
      <c r="U1705" s="169">
        <f t="shared" si="199"/>
        <v>1</v>
      </c>
      <c r="V1705" s="169">
        <f t="shared" si="200"/>
        <v>1.0067421790722761</v>
      </c>
      <c r="W1705" s="169">
        <f t="shared" si="201"/>
        <v>0.993495145631068</v>
      </c>
      <c r="X1705" s="170">
        <v>1</v>
      </c>
      <c r="Y1705" s="139">
        <v>39279</v>
      </c>
      <c r="Z1705" s="139" t="s">
        <v>4912</v>
      </c>
      <c r="AA1705" s="171">
        <v>39406</v>
      </c>
      <c r="AB1705" s="139">
        <v>39661</v>
      </c>
      <c r="AC1705" s="139" t="s">
        <v>4516</v>
      </c>
      <c r="AD1705" s="147">
        <f t="shared" si="202"/>
        <v>255</v>
      </c>
      <c r="AE1705" s="131">
        <v>369</v>
      </c>
      <c r="AF1705" s="147" t="s">
        <v>246</v>
      </c>
      <c r="AG1705" s="147">
        <v>1</v>
      </c>
      <c r="AH1705" s="147" t="s">
        <v>5021</v>
      </c>
    </row>
    <row r="1706" spans="1:34" x14ac:dyDescent="0.25">
      <c r="A1706" s="147" t="s">
        <v>2146</v>
      </c>
      <c r="B1706" s="140" t="s">
        <v>7266</v>
      </c>
      <c r="C1706" s="147" t="s">
        <v>2900</v>
      </c>
      <c r="D1706" s="140" t="s">
        <v>7278</v>
      </c>
      <c r="E1706" s="147" t="s">
        <v>3724</v>
      </c>
      <c r="F1706" s="140" t="s">
        <v>7618</v>
      </c>
      <c r="G1706" s="147" t="s">
        <v>4962</v>
      </c>
      <c r="H1706" s="140" t="s">
        <v>7704</v>
      </c>
      <c r="I1706" s="147" t="s">
        <v>1379</v>
      </c>
      <c r="J1706" s="147">
        <v>1</v>
      </c>
      <c r="K1706" s="132">
        <f t="shared" si="203"/>
        <v>1807429.96</v>
      </c>
      <c r="L1706" s="132">
        <v>1265200.98</v>
      </c>
      <c r="M1706" s="132">
        <v>542228.98</v>
      </c>
      <c r="N1706" s="132">
        <v>1265200.98</v>
      </c>
      <c r="O1706" s="133" t="s">
        <v>4934</v>
      </c>
      <c r="P1706" s="132">
        <v>151663.20000000001</v>
      </c>
      <c r="Q1706" s="132">
        <f t="shared" si="204"/>
        <v>1416864.18</v>
      </c>
      <c r="R1706" s="132">
        <v>1265200.98</v>
      </c>
      <c r="S1706" s="132">
        <v>151663.20000000001</v>
      </c>
      <c r="T1706" s="169">
        <f t="shared" si="198"/>
        <v>1</v>
      </c>
      <c r="U1706" s="169">
        <f t="shared" si="199"/>
        <v>1</v>
      </c>
      <c r="V1706" s="169">
        <f t="shared" si="200"/>
        <v>0.27970323533795632</v>
      </c>
      <c r="W1706" s="169">
        <f t="shared" si="201"/>
        <v>0.78391097378954588</v>
      </c>
      <c r="X1706" s="170">
        <v>1</v>
      </c>
      <c r="Y1706" s="139">
        <v>39623</v>
      </c>
      <c r="Z1706" s="139" t="s">
        <v>4912</v>
      </c>
      <c r="AA1706" s="171">
        <v>39754</v>
      </c>
      <c r="AB1706" s="139">
        <v>39989</v>
      </c>
      <c r="AC1706" s="139" t="s">
        <v>4516</v>
      </c>
      <c r="AD1706" s="147">
        <f t="shared" si="202"/>
        <v>235</v>
      </c>
      <c r="AE1706" s="131">
        <v>369</v>
      </c>
      <c r="AF1706" s="147" t="s">
        <v>2822</v>
      </c>
      <c r="AG1706" s="147">
        <v>1</v>
      </c>
      <c r="AH1706" s="147" t="s">
        <v>5021</v>
      </c>
    </row>
    <row r="1707" spans="1:34" x14ac:dyDescent="0.25">
      <c r="A1707" s="147" t="s">
        <v>2146</v>
      </c>
      <c r="B1707" s="140" t="s">
        <v>7266</v>
      </c>
      <c r="C1707" s="147" t="s">
        <v>2900</v>
      </c>
      <c r="D1707" s="140" t="s">
        <v>7278</v>
      </c>
      <c r="E1707" s="147" t="s">
        <v>3724</v>
      </c>
      <c r="F1707" s="140" t="s">
        <v>7618</v>
      </c>
      <c r="G1707" s="147" t="s">
        <v>4019</v>
      </c>
      <c r="H1707" s="140" t="s">
        <v>11111</v>
      </c>
      <c r="I1707" s="147" t="s">
        <v>74</v>
      </c>
      <c r="J1707" s="147">
        <v>1</v>
      </c>
      <c r="K1707" s="132">
        <f t="shared" si="203"/>
        <v>320282.21999999997</v>
      </c>
      <c r="L1707" s="132">
        <v>224197.56</v>
      </c>
      <c r="M1707" s="132">
        <v>96084.66</v>
      </c>
      <c r="N1707" s="132">
        <v>224197.56</v>
      </c>
      <c r="O1707" s="133" t="s">
        <v>4934</v>
      </c>
      <c r="P1707" s="132">
        <v>98142.33</v>
      </c>
      <c r="Q1707" s="132">
        <f t="shared" si="204"/>
        <v>322339.89</v>
      </c>
      <c r="R1707" s="132">
        <v>224197.56</v>
      </c>
      <c r="S1707" s="132">
        <v>98142.33</v>
      </c>
      <c r="T1707" s="169">
        <f t="shared" si="198"/>
        <v>1</v>
      </c>
      <c r="U1707" s="169">
        <f t="shared" si="199"/>
        <v>1</v>
      </c>
      <c r="V1707" s="169">
        <f t="shared" si="200"/>
        <v>1.0214151769907913</v>
      </c>
      <c r="W1707" s="169">
        <f t="shared" si="201"/>
        <v>1.0064245526960567</v>
      </c>
      <c r="X1707" s="170">
        <v>1</v>
      </c>
      <c r="Y1707" s="139">
        <v>39623</v>
      </c>
      <c r="Z1707" s="139" t="s">
        <v>4912</v>
      </c>
      <c r="AA1707" s="171">
        <v>39722</v>
      </c>
      <c r="AB1707" s="139">
        <v>39807</v>
      </c>
      <c r="AC1707" s="139" t="s">
        <v>4516</v>
      </c>
      <c r="AD1707" s="147">
        <f t="shared" si="202"/>
        <v>85</v>
      </c>
      <c r="AE1707" s="131">
        <v>218</v>
      </c>
      <c r="AG1707" s="147">
        <v>1</v>
      </c>
      <c r="AH1707" s="147" t="s">
        <v>5021</v>
      </c>
    </row>
    <row r="1708" spans="1:34" x14ac:dyDescent="0.25">
      <c r="A1708" s="147" t="s">
        <v>2146</v>
      </c>
      <c r="B1708" s="140" t="s">
        <v>7266</v>
      </c>
      <c r="C1708" s="147" t="s">
        <v>2900</v>
      </c>
      <c r="D1708" s="140" t="s">
        <v>7278</v>
      </c>
      <c r="E1708" s="147" t="s">
        <v>3724</v>
      </c>
      <c r="F1708" s="140" t="s">
        <v>7618</v>
      </c>
      <c r="G1708" s="147" t="s">
        <v>3728</v>
      </c>
      <c r="H1708" s="140" t="s">
        <v>7695</v>
      </c>
      <c r="I1708" s="147" t="s">
        <v>74</v>
      </c>
      <c r="J1708" s="147">
        <v>1</v>
      </c>
      <c r="K1708" s="132">
        <f t="shared" si="203"/>
        <v>1210200</v>
      </c>
      <c r="L1708" s="132">
        <v>847140</v>
      </c>
      <c r="M1708" s="132">
        <v>363060</v>
      </c>
      <c r="N1708" s="132">
        <v>790995.64</v>
      </c>
      <c r="O1708" s="133">
        <v>0.33333333333333331</v>
      </c>
      <c r="P1708" s="132">
        <v>636684.25</v>
      </c>
      <c r="Q1708" s="132">
        <f t="shared" si="204"/>
        <v>1427679.8900000001</v>
      </c>
      <c r="R1708" s="132">
        <v>790995.64</v>
      </c>
      <c r="S1708" s="132">
        <v>636684.25</v>
      </c>
      <c r="T1708" s="169">
        <f t="shared" si="198"/>
        <v>1</v>
      </c>
      <c r="U1708" s="169">
        <f t="shared" si="199"/>
        <v>1</v>
      </c>
      <c r="V1708" s="169">
        <f t="shared" si="200"/>
        <v>1.7536612405662977</v>
      </c>
      <c r="W1708" s="169">
        <f t="shared" si="201"/>
        <v>1.1797057428524211</v>
      </c>
      <c r="X1708" s="170">
        <v>1</v>
      </c>
      <c r="Y1708" s="139">
        <v>39279</v>
      </c>
      <c r="Z1708" s="139" t="s">
        <v>4912</v>
      </c>
      <c r="AA1708" s="171">
        <v>39598</v>
      </c>
      <c r="AB1708" s="139">
        <v>39807</v>
      </c>
      <c r="AC1708" s="139" t="s">
        <v>4516</v>
      </c>
      <c r="AD1708" s="147">
        <f t="shared" si="202"/>
        <v>209</v>
      </c>
      <c r="AE1708" s="131">
        <v>281</v>
      </c>
      <c r="AG1708" s="147">
        <v>1</v>
      </c>
      <c r="AH1708" s="147" t="s">
        <v>5021</v>
      </c>
    </row>
    <row r="1709" spans="1:34" x14ac:dyDescent="0.25">
      <c r="A1709" s="147" t="s">
        <v>2146</v>
      </c>
      <c r="B1709" s="140" t="s">
        <v>7266</v>
      </c>
      <c r="C1709" s="147" t="s">
        <v>2900</v>
      </c>
      <c r="D1709" s="140" t="s">
        <v>7278</v>
      </c>
      <c r="E1709" s="147" t="s">
        <v>3724</v>
      </c>
      <c r="F1709" s="140" t="s">
        <v>7618</v>
      </c>
      <c r="G1709" s="147" t="s">
        <v>3729</v>
      </c>
      <c r="H1709" s="140" t="s">
        <v>7699</v>
      </c>
      <c r="I1709" s="147" t="s">
        <v>4963</v>
      </c>
      <c r="J1709" s="147">
        <v>1</v>
      </c>
      <c r="K1709" s="132">
        <f t="shared" si="203"/>
        <v>362500</v>
      </c>
      <c r="L1709" s="132">
        <v>253750</v>
      </c>
      <c r="M1709" s="132">
        <v>108750</v>
      </c>
      <c r="N1709" s="132">
        <v>253700</v>
      </c>
      <c r="O1709" s="133" t="s">
        <v>4899</v>
      </c>
      <c r="P1709" s="132">
        <v>109800</v>
      </c>
      <c r="Q1709" s="132">
        <f t="shared" si="204"/>
        <v>363500</v>
      </c>
      <c r="R1709" s="132">
        <v>253700</v>
      </c>
      <c r="S1709" s="132">
        <v>109800</v>
      </c>
      <c r="T1709" s="169">
        <f t="shared" si="198"/>
        <v>1</v>
      </c>
      <c r="U1709" s="169">
        <f t="shared" si="199"/>
        <v>1</v>
      </c>
      <c r="V1709" s="169">
        <f t="shared" si="200"/>
        <v>1.0096551724137932</v>
      </c>
      <c r="W1709" s="169">
        <f t="shared" si="201"/>
        <v>1.0027586206896553</v>
      </c>
      <c r="X1709" s="170">
        <v>1</v>
      </c>
      <c r="Y1709" s="139">
        <v>39279</v>
      </c>
      <c r="Z1709" s="139" t="s">
        <v>4912</v>
      </c>
      <c r="AA1709" s="171">
        <v>39435</v>
      </c>
      <c r="AB1709" s="139">
        <v>39717</v>
      </c>
      <c r="AC1709" s="139" t="s">
        <v>4516</v>
      </c>
      <c r="AD1709" s="147">
        <f t="shared" si="202"/>
        <v>282</v>
      </c>
      <c r="AE1709" s="131">
        <v>695</v>
      </c>
      <c r="AG1709" s="147">
        <v>1</v>
      </c>
      <c r="AH1709" s="147" t="s">
        <v>5021</v>
      </c>
    </row>
    <row r="1710" spans="1:34" x14ac:dyDescent="0.25">
      <c r="A1710" s="145" t="s">
        <v>2146</v>
      </c>
      <c r="B1710" s="140" t="s">
        <v>7266</v>
      </c>
      <c r="C1710" s="145" t="s">
        <v>2900</v>
      </c>
      <c r="D1710" s="140" t="s">
        <v>7278</v>
      </c>
      <c r="E1710" s="145" t="s">
        <v>3724</v>
      </c>
      <c r="F1710" s="140" t="s">
        <v>7618</v>
      </c>
      <c r="G1710" s="145" t="s">
        <v>3729</v>
      </c>
      <c r="H1710" s="210" t="s">
        <v>7699</v>
      </c>
      <c r="I1710" s="145" t="s">
        <v>42</v>
      </c>
      <c r="J1710" s="145">
        <v>1</v>
      </c>
      <c r="K1710" s="211">
        <f t="shared" si="203"/>
        <v>787340.9</v>
      </c>
      <c r="L1710" s="211">
        <v>551138.63</v>
      </c>
      <c r="M1710" s="211">
        <v>236202.27</v>
      </c>
      <c r="N1710" s="211">
        <v>440910.91</v>
      </c>
      <c r="O1710" s="212"/>
      <c r="P1710" s="211">
        <v>271386.53999999998</v>
      </c>
      <c r="Q1710" s="211">
        <f t="shared" si="204"/>
        <v>712297.45</v>
      </c>
      <c r="R1710" s="211">
        <v>440910.91</v>
      </c>
      <c r="S1710" s="211">
        <v>271386.53999999998</v>
      </c>
      <c r="T1710" s="216">
        <f t="shared" si="198"/>
        <v>1</v>
      </c>
      <c r="U1710" s="216">
        <f t="shared" si="199"/>
        <v>1</v>
      </c>
      <c r="V1710" s="216">
        <f t="shared" si="200"/>
        <v>1.1489582212736567</v>
      </c>
      <c r="W1710" s="216">
        <f t="shared" si="201"/>
        <v>0.90468747400268412</v>
      </c>
      <c r="X1710" s="213">
        <v>1</v>
      </c>
      <c r="Y1710" s="171">
        <v>39794</v>
      </c>
      <c r="Z1710" s="171" t="s">
        <v>4912</v>
      </c>
      <c r="AA1710" s="171">
        <v>39904</v>
      </c>
      <c r="AB1710" s="171">
        <v>39989</v>
      </c>
      <c r="AC1710" s="171" t="s">
        <v>4516</v>
      </c>
      <c r="AD1710" s="145">
        <f t="shared" si="202"/>
        <v>85</v>
      </c>
      <c r="AE1710" s="214">
        <v>614</v>
      </c>
      <c r="AF1710" s="171"/>
      <c r="AG1710" s="145">
        <v>1</v>
      </c>
      <c r="AH1710" s="147" t="s">
        <v>5021</v>
      </c>
    </row>
    <row r="1711" spans="1:34" x14ac:dyDescent="0.25">
      <c r="A1711" s="147" t="s">
        <v>2146</v>
      </c>
      <c r="B1711" s="140" t="s">
        <v>7266</v>
      </c>
      <c r="C1711" s="147" t="s">
        <v>2900</v>
      </c>
      <c r="D1711" s="140" t="s">
        <v>7278</v>
      </c>
      <c r="E1711" s="147" t="s">
        <v>3724</v>
      </c>
      <c r="F1711" s="140" t="s">
        <v>7618</v>
      </c>
      <c r="G1711" s="147" t="s">
        <v>4020</v>
      </c>
      <c r="H1711" s="140" t="s">
        <v>7696</v>
      </c>
      <c r="I1711" s="147" t="s">
        <v>516</v>
      </c>
      <c r="J1711" s="147">
        <v>1</v>
      </c>
      <c r="K1711" s="132">
        <f t="shared" si="203"/>
        <v>784830.54</v>
      </c>
      <c r="L1711" s="132">
        <v>549381.38</v>
      </c>
      <c r="M1711" s="132">
        <v>235449.16</v>
      </c>
      <c r="N1711" s="132">
        <v>542414.15</v>
      </c>
      <c r="O1711" s="133" t="s">
        <v>4934</v>
      </c>
      <c r="P1711" s="132">
        <v>231824.58</v>
      </c>
      <c r="Q1711" s="132">
        <f t="shared" si="204"/>
        <v>774238.73</v>
      </c>
      <c r="R1711" s="132">
        <v>542414.15</v>
      </c>
      <c r="S1711" s="132">
        <v>231824.58</v>
      </c>
      <c r="T1711" s="169">
        <f t="shared" si="198"/>
        <v>1</v>
      </c>
      <c r="U1711" s="169">
        <f t="shared" si="199"/>
        <v>1</v>
      </c>
      <c r="V1711" s="169">
        <f t="shared" si="200"/>
        <v>0.98460567878008132</v>
      </c>
      <c r="W1711" s="169">
        <f t="shared" si="201"/>
        <v>0.98650433506320989</v>
      </c>
      <c r="X1711" s="170">
        <v>1</v>
      </c>
      <c r="Y1711" s="139">
        <v>39623</v>
      </c>
      <c r="Z1711" s="139" t="s">
        <v>4912</v>
      </c>
      <c r="AA1711" s="171">
        <v>39726</v>
      </c>
      <c r="AB1711" s="139">
        <v>39807</v>
      </c>
      <c r="AC1711" s="139" t="s">
        <v>4516</v>
      </c>
      <c r="AD1711" s="147">
        <f t="shared" si="202"/>
        <v>81</v>
      </c>
      <c r="AE1711" s="131">
        <v>195</v>
      </c>
      <c r="AG1711" s="147">
        <v>1</v>
      </c>
      <c r="AH1711" s="147" t="s">
        <v>5021</v>
      </c>
    </row>
    <row r="1712" spans="1:34" x14ac:dyDescent="0.25">
      <c r="A1712" s="145" t="s">
        <v>2146</v>
      </c>
      <c r="B1712" s="140" t="s">
        <v>7266</v>
      </c>
      <c r="C1712" s="145" t="s">
        <v>2900</v>
      </c>
      <c r="D1712" s="140" t="s">
        <v>7278</v>
      </c>
      <c r="E1712" s="145" t="s">
        <v>3724</v>
      </c>
      <c r="F1712" s="140" t="s">
        <v>7618</v>
      </c>
      <c r="G1712" s="145" t="s">
        <v>4020</v>
      </c>
      <c r="H1712" s="140" t="s">
        <v>7696</v>
      </c>
      <c r="I1712" s="145" t="s">
        <v>5005</v>
      </c>
      <c r="J1712" s="145">
        <v>1</v>
      </c>
      <c r="K1712" s="211">
        <f t="shared" si="203"/>
        <v>378073</v>
      </c>
      <c r="L1712" s="211">
        <v>264651.37</v>
      </c>
      <c r="M1712" s="211">
        <v>113421.63</v>
      </c>
      <c r="N1712" s="211">
        <v>238186.23</v>
      </c>
      <c r="O1712" s="212"/>
      <c r="P1712" s="211">
        <v>113421</v>
      </c>
      <c r="Q1712" s="211">
        <f t="shared" si="204"/>
        <v>351607.23</v>
      </c>
      <c r="R1712" s="211">
        <v>238186.23</v>
      </c>
      <c r="S1712" s="211">
        <v>113421</v>
      </c>
      <c r="T1712" s="216">
        <f t="shared" si="198"/>
        <v>1</v>
      </c>
      <c r="U1712" s="216">
        <f t="shared" si="199"/>
        <v>1</v>
      </c>
      <c r="V1712" s="216">
        <f t="shared" si="200"/>
        <v>0.99999444550391314</v>
      </c>
      <c r="W1712" s="216">
        <f t="shared" si="201"/>
        <v>0.92999825430538541</v>
      </c>
      <c r="X1712" s="213">
        <v>1</v>
      </c>
      <c r="Y1712" s="171">
        <v>39794</v>
      </c>
      <c r="Z1712" s="171" t="s">
        <v>4912</v>
      </c>
      <c r="AA1712" s="171">
        <v>39904</v>
      </c>
      <c r="AB1712" s="171">
        <v>39989</v>
      </c>
      <c r="AC1712" s="171" t="s">
        <v>4516</v>
      </c>
      <c r="AD1712" s="145">
        <f t="shared" si="202"/>
        <v>85</v>
      </c>
      <c r="AE1712" s="214">
        <v>195</v>
      </c>
      <c r="AF1712" s="171"/>
      <c r="AG1712" s="145">
        <v>1</v>
      </c>
      <c r="AH1712" s="147" t="s">
        <v>5021</v>
      </c>
    </row>
    <row r="1713" spans="1:34" x14ac:dyDescent="0.25">
      <c r="A1713" s="145" t="s">
        <v>2146</v>
      </c>
      <c r="B1713" s="140" t="s">
        <v>7266</v>
      </c>
      <c r="C1713" s="145" t="s">
        <v>2900</v>
      </c>
      <c r="D1713" s="140" t="s">
        <v>7278</v>
      </c>
      <c r="E1713" s="145" t="s">
        <v>3724</v>
      </c>
      <c r="F1713" s="140" t="s">
        <v>7618</v>
      </c>
      <c r="G1713" s="145" t="s">
        <v>4270</v>
      </c>
      <c r="H1713" s="210" t="s">
        <v>11112</v>
      </c>
      <c r="I1713" s="145" t="s">
        <v>1439</v>
      </c>
      <c r="J1713" s="145">
        <v>1</v>
      </c>
      <c r="K1713" s="211">
        <f t="shared" si="203"/>
        <v>500000</v>
      </c>
      <c r="L1713" s="211">
        <v>300000</v>
      </c>
      <c r="M1713" s="211">
        <v>200000</v>
      </c>
      <c r="N1713" s="211">
        <v>270000</v>
      </c>
      <c r="O1713" s="212"/>
      <c r="P1713" s="211">
        <v>155830.75</v>
      </c>
      <c r="Q1713" s="211">
        <f t="shared" si="204"/>
        <v>388411.89</v>
      </c>
      <c r="R1713" s="211">
        <v>240000</v>
      </c>
      <c r="S1713" s="211">
        <v>148411.89000000001</v>
      </c>
      <c r="T1713" s="216">
        <f t="shared" si="198"/>
        <v>0.88888888888888884</v>
      </c>
      <c r="U1713" s="216">
        <f t="shared" si="199"/>
        <v>0.95239155301505007</v>
      </c>
      <c r="V1713" s="216">
        <f t="shared" si="200"/>
        <v>0.77915374999999998</v>
      </c>
      <c r="W1713" s="216">
        <f t="shared" si="201"/>
        <v>0.77682378000000007</v>
      </c>
      <c r="X1713" s="213">
        <v>1</v>
      </c>
      <c r="Y1713" s="171">
        <v>39794</v>
      </c>
      <c r="Z1713" s="171" t="s">
        <v>4912</v>
      </c>
      <c r="AA1713" s="171">
        <v>39898</v>
      </c>
      <c r="AB1713" s="171">
        <v>39958</v>
      </c>
      <c r="AC1713" s="171" t="s">
        <v>4516</v>
      </c>
      <c r="AD1713" s="145">
        <f t="shared" si="202"/>
        <v>60</v>
      </c>
      <c r="AE1713" s="214">
        <v>282</v>
      </c>
      <c r="AF1713" s="171"/>
      <c r="AG1713" s="145">
        <v>1</v>
      </c>
      <c r="AH1713" s="147" t="s">
        <v>5021</v>
      </c>
    </row>
    <row r="1714" spans="1:34" x14ac:dyDescent="0.25">
      <c r="A1714" s="147" t="s">
        <v>2146</v>
      </c>
      <c r="B1714" s="140" t="s">
        <v>7266</v>
      </c>
      <c r="C1714" s="147" t="s">
        <v>2900</v>
      </c>
      <c r="D1714" s="140" t="s">
        <v>7278</v>
      </c>
      <c r="E1714" s="147" t="s">
        <v>3724</v>
      </c>
      <c r="F1714" s="140" t="s">
        <v>7618</v>
      </c>
      <c r="G1714" s="147" t="s">
        <v>3730</v>
      </c>
      <c r="H1714" s="140" t="s">
        <v>11113</v>
      </c>
      <c r="I1714" s="147" t="s">
        <v>2661</v>
      </c>
      <c r="J1714" s="147">
        <v>1</v>
      </c>
      <c r="K1714" s="132">
        <f t="shared" si="203"/>
        <v>486100</v>
      </c>
      <c r="L1714" s="132">
        <v>340270</v>
      </c>
      <c r="M1714" s="132">
        <v>145830</v>
      </c>
      <c r="N1714" s="132">
        <v>272216</v>
      </c>
      <c r="O1714" s="133">
        <v>0.33333333333333331</v>
      </c>
      <c r="P1714" s="132">
        <v>146800</v>
      </c>
      <c r="Q1714" s="132">
        <f t="shared" si="204"/>
        <v>419016</v>
      </c>
      <c r="R1714" s="132">
        <v>272216</v>
      </c>
      <c r="S1714" s="132">
        <v>146800</v>
      </c>
      <c r="T1714" s="169">
        <f t="shared" si="198"/>
        <v>1</v>
      </c>
      <c r="U1714" s="169">
        <f t="shared" si="199"/>
        <v>1</v>
      </c>
      <c r="V1714" s="169">
        <f t="shared" si="200"/>
        <v>1.0066515806075567</v>
      </c>
      <c r="W1714" s="169">
        <f t="shared" si="201"/>
        <v>0.86199547418226707</v>
      </c>
      <c r="X1714" s="170">
        <v>1</v>
      </c>
      <c r="Y1714" s="139">
        <v>39279</v>
      </c>
      <c r="Z1714" s="139" t="s">
        <v>4912</v>
      </c>
      <c r="AA1714" s="171">
        <v>39435</v>
      </c>
      <c r="AB1714" s="139">
        <v>39786</v>
      </c>
      <c r="AC1714" s="139" t="s">
        <v>4516</v>
      </c>
      <c r="AD1714" s="147">
        <f t="shared" si="202"/>
        <v>351</v>
      </c>
      <c r="AE1714" s="131">
        <v>417</v>
      </c>
      <c r="AG1714" s="147">
        <v>1</v>
      </c>
      <c r="AH1714" s="147" t="s">
        <v>5021</v>
      </c>
    </row>
    <row r="1715" spans="1:34" x14ac:dyDescent="0.25">
      <c r="A1715" s="147" t="s">
        <v>2146</v>
      </c>
      <c r="B1715" s="140" t="s">
        <v>7266</v>
      </c>
      <c r="C1715" s="147" t="s">
        <v>2900</v>
      </c>
      <c r="D1715" s="140" t="s">
        <v>7278</v>
      </c>
      <c r="E1715" s="147" t="s">
        <v>3724</v>
      </c>
      <c r="F1715" s="140" t="s">
        <v>7618</v>
      </c>
      <c r="G1715" s="147" t="s">
        <v>4984</v>
      </c>
      <c r="H1715" s="140" t="s">
        <v>11113</v>
      </c>
      <c r="I1715" s="147" t="s">
        <v>1379</v>
      </c>
      <c r="J1715" s="147">
        <v>1</v>
      </c>
      <c r="K1715" s="132">
        <f t="shared" si="203"/>
        <v>578739.4</v>
      </c>
      <c r="L1715" s="132">
        <v>405117.58</v>
      </c>
      <c r="M1715" s="132">
        <v>173621.82</v>
      </c>
      <c r="N1715" s="132">
        <v>392430.19</v>
      </c>
      <c r="O1715" s="133" t="s">
        <v>4934</v>
      </c>
      <c r="P1715" s="132">
        <v>173621.77</v>
      </c>
      <c r="Q1715" s="132">
        <f t="shared" si="204"/>
        <v>566051.96</v>
      </c>
      <c r="R1715" s="132">
        <v>392430.19</v>
      </c>
      <c r="S1715" s="132">
        <v>173621.77</v>
      </c>
      <c r="T1715" s="169">
        <f t="shared" si="198"/>
        <v>1</v>
      </c>
      <c r="U1715" s="169">
        <f t="shared" si="199"/>
        <v>1</v>
      </c>
      <c r="V1715" s="169">
        <f t="shared" si="200"/>
        <v>0.99999971201776361</v>
      </c>
      <c r="W1715" s="169">
        <f t="shared" si="201"/>
        <v>0.97807745593267015</v>
      </c>
      <c r="X1715" s="170">
        <v>1</v>
      </c>
      <c r="Y1715" s="139">
        <v>39623</v>
      </c>
      <c r="Z1715" s="139" t="s">
        <v>4912</v>
      </c>
      <c r="AA1715" s="171">
        <v>39722</v>
      </c>
      <c r="AB1715" s="139">
        <v>39807</v>
      </c>
      <c r="AC1715" s="139" t="s">
        <v>4516</v>
      </c>
      <c r="AD1715" s="147">
        <f t="shared" si="202"/>
        <v>85</v>
      </c>
      <c r="AE1715" s="131">
        <v>417</v>
      </c>
      <c r="AG1715" s="147">
        <v>1</v>
      </c>
      <c r="AH1715" s="147" t="s">
        <v>5021</v>
      </c>
    </row>
    <row r="1716" spans="1:34" x14ac:dyDescent="0.25">
      <c r="A1716" s="145" t="s">
        <v>2146</v>
      </c>
      <c r="B1716" s="140" t="s">
        <v>7266</v>
      </c>
      <c r="C1716" s="145" t="s">
        <v>2900</v>
      </c>
      <c r="D1716" s="140" t="s">
        <v>7278</v>
      </c>
      <c r="E1716" s="145" t="s">
        <v>3724</v>
      </c>
      <c r="F1716" s="140" t="s">
        <v>7618</v>
      </c>
      <c r="G1716" s="145" t="s">
        <v>4984</v>
      </c>
      <c r="H1716" s="210" t="s">
        <v>11113</v>
      </c>
      <c r="I1716" s="145" t="s">
        <v>5006</v>
      </c>
      <c r="J1716" s="145">
        <v>1</v>
      </c>
      <c r="K1716" s="211">
        <f t="shared" si="203"/>
        <v>1138209</v>
      </c>
      <c r="L1716" s="211">
        <v>796745.95</v>
      </c>
      <c r="M1716" s="211">
        <v>341463.05</v>
      </c>
      <c r="N1716" s="211">
        <v>717071.35999999999</v>
      </c>
      <c r="O1716" s="212"/>
      <c r="P1716" s="211">
        <v>320731.28000000003</v>
      </c>
      <c r="Q1716" s="211">
        <f t="shared" si="204"/>
        <v>1037802.64</v>
      </c>
      <c r="R1716" s="211">
        <v>717071.35999999999</v>
      </c>
      <c r="S1716" s="211">
        <v>320731.28000000003</v>
      </c>
      <c r="T1716" s="216">
        <f t="shared" si="198"/>
        <v>1</v>
      </c>
      <c r="U1716" s="216">
        <f t="shared" si="199"/>
        <v>1</v>
      </c>
      <c r="V1716" s="216">
        <f t="shared" si="200"/>
        <v>0.93928546587983686</v>
      </c>
      <c r="W1716" s="216">
        <f t="shared" si="201"/>
        <v>0.91178565623712338</v>
      </c>
      <c r="X1716" s="213">
        <v>1</v>
      </c>
      <c r="Y1716" s="171">
        <v>39794</v>
      </c>
      <c r="Z1716" s="171" t="s">
        <v>4912</v>
      </c>
      <c r="AA1716" s="171">
        <v>39895</v>
      </c>
      <c r="AB1716" s="171">
        <v>39989</v>
      </c>
      <c r="AC1716" s="171" t="s">
        <v>4516</v>
      </c>
      <c r="AD1716" s="145">
        <f t="shared" si="202"/>
        <v>94</v>
      </c>
      <c r="AE1716" s="214">
        <v>417</v>
      </c>
      <c r="AF1716" s="171"/>
      <c r="AG1716" s="145">
        <v>1</v>
      </c>
      <c r="AH1716" s="147" t="s">
        <v>5021</v>
      </c>
    </row>
    <row r="1717" spans="1:34" x14ac:dyDescent="0.25">
      <c r="A1717" s="147" t="s">
        <v>2146</v>
      </c>
      <c r="B1717" s="140" t="s">
        <v>7266</v>
      </c>
      <c r="C1717" s="147" t="s">
        <v>2900</v>
      </c>
      <c r="D1717" s="140" t="s">
        <v>7278</v>
      </c>
      <c r="E1717" s="147" t="s">
        <v>3724</v>
      </c>
      <c r="F1717" s="140" t="s">
        <v>7618</v>
      </c>
      <c r="G1717" s="147" t="s">
        <v>3063</v>
      </c>
      <c r="H1717" s="140" t="s">
        <v>11114</v>
      </c>
      <c r="I1717" s="147" t="s">
        <v>42</v>
      </c>
      <c r="J1717" s="147">
        <v>1</v>
      </c>
      <c r="K1717" s="132">
        <f t="shared" si="203"/>
        <v>806484.51</v>
      </c>
      <c r="L1717" s="132">
        <v>564539.15</v>
      </c>
      <c r="M1717" s="132">
        <v>241945.36</v>
      </c>
      <c r="N1717" s="132">
        <v>508085.23</v>
      </c>
      <c r="O1717" s="133" t="s">
        <v>4934</v>
      </c>
      <c r="P1717" s="132">
        <v>241945.36</v>
      </c>
      <c r="Q1717" s="132">
        <f t="shared" si="204"/>
        <v>750030.59</v>
      </c>
      <c r="R1717" s="132">
        <v>508085.23</v>
      </c>
      <c r="S1717" s="132">
        <v>241945.36</v>
      </c>
      <c r="T1717" s="169">
        <f t="shared" si="198"/>
        <v>1</v>
      </c>
      <c r="U1717" s="169">
        <f t="shared" si="199"/>
        <v>1</v>
      </c>
      <c r="V1717" s="169">
        <f t="shared" si="200"/>
        <v>1</v>
      </c>
      <c r="W1717" s="169">
        <f t="shared" si="201"/>
        <v>0.92999999466821748</v>
      </c>
      <c r="X1717" s="170">
        <v>1</v>
      </c>
      <c r="Y1717" s="139">
        <v>39623</v>
      </c>
      <c r="Z1717" s="139" t="s">
        <v>4912</v>
      </c>
      <c r="AA1717" s="171">
        <v>39722</v>
      </c>
      <c r="AB1717" s="139">
        <v>39807</v>
      </c>
      <c r="AC1717" s="139" t="s">
        <v>4516</v>
      </c>
      <c r="AD1717" s="147">
        <f t="shared" si="202"/>
        <v>85</v>
      </c>
      <c r="AE1717" s="131">
        <v>411</v>
      </c>
      <c r="AG1717" s="147">
        <v>1</v>
      </c>
      <c r="AH1717" s="147" t="s">
        <v>5021</v>
      </c>
    </row>
    <row r="1718" spans="1:34" x14ac:dyDescent="0.25">
      <c r="A1718" s="147" t="s">
        <v>2146</v>
      </c>
      <c r="B1718" s="140" t="s">
        <v>7266</v>
      </c>
      <c r="C1718" s="147" t="s">
        <v>2900</v>
      </c>
      <c r="D1718" s="140" t="s">
        <v>7278</v>
      </c>
      <c r="E1718" s="147" t="s">
        <v>3724</v>
      </c>
      <c r="F1718" s="140" t="s">
        <v>7618</v>
      </c>
      <c r="G1718" s="147" t="s">
        <v>3063</v>
      </c>
      <c r="H1718" s="140" t="s">
        <v>11114</v>
      </c>
      <c r="I1718" s="147" t="s">
        <v>2661</v>
      </c>
      <c r="J1718" s="147">
        <v>1</v>
      </c>
      <c r="K1718" s="132">
        <f t="shared" si="203"/>
        <v>443300</v>
      </c>
      <c r="L1718" s="132">
        <v>310310</v>
      </c>
      <c r="M1718" s="132">
        <v>132990</v>
      </c>
      <c r="N1718" s="132">
        <v>248240</v>
      </c>
      <c r="O1718" s="133">
        <v>0.33333333333333331</v>
      </c>
      <c r="P1718" s="132">
        <v>134000</v>
      </c>
      <c r="Q1718" s="132">
        <f t="shared" si="204"/>
        <v>382240</v>
      </c>
      <c r="R1718" s="132">
        <v>248240</v>
      </c>
      <c r="S1718" s="132">
        <v>134000</v>
      </c>
      <c r="T1718" s="169">
        <f t="shared" si="198"/>
        <v>1</v>
      </c>
      <c r="U1718" s="169">
        <f t="shared" si="199"/>
        <v>1</v>
      </c>
      <c r="V1718" s="169">
        <f t="shared" si="200"/>
        <v>1.0075945559816528</v>
      </c>
      <c r="W1718" s="169">
        <f t="shared" si="201"/>
        <v>0.86226032032483646</v>
      </c>
      <c r="X1718" s="170">
        <v>1</v>
      </c>
      <c r="Y1718" s="139">
        <v>39279</v>
      </c>
      <c r="Z1718" s="139" t="s">
        <v>4912</v>
      </c>
      <c r="AA1718" s="171">
        <v>39436</v>
      </c>
      <c r="AB1718" s="139">
        <v>39590</v>
      </c>
      <c r="AC1718" s="139" t="s">
        <v>4516</v>
      </c>
      <c r="AD1718" s="147">
        <f t="shared" si="202"/>
        <v>154</v>
      </c>
      <c r="AE1718" s="131">
        <v>411</v>
      </c>
      <c r="AG1718" s="147">
        <v>1</v>
      </c>
      <c r="AH1718" s="147" t="s">
        <v>5021</v>
      </c>
    </row>
    <row r="1719" spans="1:34" x14ac:dyDescent="0.25">
      <c r="A1719" s="145" t="s">
        <v>2146</v>
      </c>
      <c r="B1719" s="140" t="s">
        <v>7266</v>
      </c>
      <c r="C1719" s="145" t="s">
        <v>2900</v>
      </c>
      <c r="D1719" s="140" t="s">
        <v>7278</v>
      </c>
      <c r="E1719" s="145" t="s">
        <v>3724</v>
      </c>
      <c r="F1719" s="140" t="s">
        <v>7618</v>
      </c>
      <c r="G1719" s="145" t="s">
        <v>3063</v>
      </c>
      <c r="H1719" s="140" t="s">
        <v>11114</v>
      </c>
      <c r="I1719" s="145" t="s">
        <v>2253</v>
      </c>
      <c r="J1719" s="145">
        <v>1</v>
      </c>
      <c r="K1719" s="211">
        <f t="shared" si="203"/>
        <v>1224878</v>
      </c>
      <c r="L1719" s="211">
        <v>855314.43</v>
      </c>
      <c r="M1719" s="211">
        <v>369563.57</v>
      </c>
      <c r="N1719" s="211">
        <v>851744.43</v>
      </c>
      <c r="O1719" s="212"/>
      <c r="P1719" s="211">
        <v>369563.32</v>
      </c>
      <c r="Q1719" s="211">
        <f t="shared" si="204"/>
        <v>1221307.75</v>
      </c>
      <c r="R1719" s="211">
        <v>851744.43</v>
      </c>
      <c r="S1719" s="211">
        <v>369563.32</v>
      </c>
      <c r="T1719" s="216">
        <f t="shared" si="198"/>
        <v>1</v>
      </c>
      <c r="U1719" s="216">
        <f t="shared" si="199"/>
        <v>1</v>
      </c>
      <c r="V1719" s="216">
        <f t="shared" si="200"/>
        <v>0.99999932352639631</v>
      </c>
      <c r="W1719" s="216">
        <f t="shared" si="201"/>
        <v>0.99708521991577936</v>
      </c>
      <c r="X1719" s="213">
        <v>1</v>
      </c>
      <c r="Y1719" s="171">
        <v>39794</v>
      </c>
      <c r="Z1719" s="171" t="s">
        <v>4912</v>
      </c>
      <c r="AA1719" s="171">
        <v>39904</v>
      </c>
      <c r="AB1719" s="171">
        <v>39989</v>
      </c>
      <c r="AC1719" s="171" t="s">
        <v>4516</v>
      </c>
      <c r="AD1719" s="145">
        <f t="shared" si="202"/>
        <v>85</v>
      </c>
      <c r="AE1719" s="214">
        <v>411</v>
      </c>
      <c r="AF1719" s="171"/>
      <c r="AG1719" s="145">
        <v>1</v>
      </c>
      <c r="AH1719" s="147" t="s">
        <v>5021</v>
      </c>
    </row>
    <row r="1720" spans="1:34" x14ac:dyDescent="0.25">
      <c r="A1720" s="147" t="s">
        <v>2146</v>
      </c>
      <c r="B1720" s="140" t="s">
        <v>7266</v>
      </c>
      <c r="C1720" s="147" t="s">
        <v>2900</v>
      </c>
      <c r="D1720" s="140" t="s">
        <v>7278</v>
      </c>
      <c r="E1720" s="147" t="s">
        <v>3724</v>
      </c>
      <c r="F1720" s="140" t="s">
        <v>7618</v>
      </c>
      <c r="G1720" s="147" t="s">
        <v>3731</v>
      </c>
      <c r="H1720" s="140" t="s">
        <v>11115</v>
      </c>
      <c r="I1720" s="147" t="s">
        <v>74</v>
      </c>
      <c r="J1720" s="147">
        <v>1</v>
      </c>
      <c r="K1720" s="132">
        <f t="shared" si="203"/>
        <v>1600000</v>
      </c>
      <c r="L1720" s="132">
        <v>1120000</v>
      </c>
      <c r="M1720" s="132">
        <v>480000</v>
      </c>
      <c r="N1720" s="132">
        <v>1079002</v>
      </c>
      <c r="O1720" s="133">
        <v>0.33333333333333331</v>
      </c>
      <c r="P1720" s="132">
        <v>1155183.5</v>
      </c>
      <c r="Q1720" s="132">
        <f t="shared" si="204"/>
        <v>2234185.5</v>
      </c>
      <c r="R1720" s="132">
        <v>1079002</v>
      </c>
      <c r="S1720" s="132">
        <v>1155183.5</v>
      </c>
      <c r="T1720" s="169">
        <f t="shared" si="198"/>
        <v>1</v>
      </c>
      <c r="U1720" s="169">
        <f t="shared" si="199"/>
        <v>1</v>
      </c>
      <c r="V1720" s="169">
        <f t="shared" si="200"/>
        <v>2.4066322916666665</v>
      </c>
      <c r="W1720" s="169">
        <f t="shared" si="201"/>
        <v>1.3963659374999999</v>
      </c>
      <c r="X1720" s="170">
        <v>1</v>
      </c>
      <c r="Y1720" s="139">
        <v>39279</v>
      </c>
      <c r="Z1720" s="139" t="s">
        <v>4912</v>
      </c>
      <c r="AA1720" s="171">
        <v>39711</v>
      </c>
      <c r="AB1720" s="171">
        <v>39928</v>
      </c>
      <c r="AC1720" s="139" t="s">
        <v>4516</v>
      </c>
      <c r="AD1720" s="147">
        <f t="shared" si="202"/>
        <v>217</v>
      </c>
      <c r="AE1720" s="131">
        <v>413</v>
      </c>
      <c r="AG1720" s="147">
        <v>1</v>
      </c>
      <c r="AH1720" s="147" t="s">
        <v>5021</v>
      </c>
    </row>
    <row r="1721" spans="1:34" x14ac:dyDescent="0.25">
      <c r="A1721" s="147" t="s">
        <v>2146</v>
      </c>
      <c r="B1721" s="140" t="s">
        <v>7266</v>
      </c>
      <c r="C1721" s="147" t="s">
        <v>2900</v>
      </c>
      <c r="D1721" s="140" t="s">
        <v>7278</v>
      </c>
      <c r="E1721" s="147" t="s">
        <v>3724</v>
      </c>
      <c r="F1721" s="140" t="s">
        <v>7618</v>
      </c>
      <c r="G1721" s="147" t="s">
        <v>122</v>
      </c>
      <c r="H1721" s="140" t="s">
        <v>11116</v>
      </c>
      <c r="I1721" s="147" t="s">
        <v>2495</v>
      </c>
      <c r="J1721" s="147">
        <v>1</v>
      </c>
      <c r="K1721" s="132">
        <f t="shared" si="203"/>
        <v>1726420</v>
      </c>
      <c r="L1721" s="132">
        <v>1208620</v>
      </c>
      <c r="M1721" s="132">
        <v>517800</v>
      </c>
      <c r="N1721" s="132">
        <v>1208620</v>
      </c>
      <c r="O1721" s="133" t="s">
        <v>4860</v>
      </c>
      <c r="P1721" s="132">
        <v>517983.41000000003</v>
      </c>
      <c r="Q1721" s="132">
        <f t="shared" si="204"/>
        <v>1726603.41</v>
      </c>
      <c r="R1721" s="132">
        <v>1208620</v>
      </c>
      <c r="S1721" s="132">
        <v>517983.41</v>
      </c>
      <c r="T1721" s="169">
        <f t="shared" si="198"/>
        <v>1</v>
      </c>
      <c r="U1721" s="169">
        <f t="shared" si="199"/>
        <v>0.99999999999999989</v>
      </c>
      <c r="V1721" s="169">
        <f t="shared" si="200"/>
        <v>1.0003542101197374</v>
      </c>
      <c r="W1721" s="169">
        <f t="shared" si="201"/>
        <v>1.0001062371844627</v>
      </c>
      <c r="X1721" s="170">
        <v>1</v>
      </c>
      <c r="Y1721" s="139">
        <v>39279</v>
      </c>
      <c r="Z1721" s="139" t="s">
        <v>4912</v>
      </c>
      <c r="AA1721" s="171">
        <v>39582</v>
      </c>
      <c r="AB1721" s="139">
        <v>39722</v>
      </c>
      <c r="AC1721" s="139" t="s">
        <v>4516</v>
      </c>
      <c r="AD1721" s="147">
        <f t="shared" si="202"/>
        <v>140</v>
      </c>
      <c r="AE1721" s="131">
        <v>179</v>
      </c>
      <c r="AG1721" s="147">
        <v>1</v>
      </c>
      <c r="AH1721" s="147" t="s">
        <v>5021</v>
      </c>
    </row>
    <row r="1722" spans="1:34" x14ac:dyDescent="0.25">
      <c r="A1722" s="145" t="s">
        <v>2146</v>
      </c>
      <c r="B1722" s="140" t="s">
        <v>7266</v>
      </c>
      <c r="C1722" s="145" t="s">
        <v>2900</v>
      </c>
      <c r="D1722" s="140" t="s">
        <v>7278</v>
      </c>
      <c r="E1722" s="145" t="s">
        <v>3724</v>
      </c>
      <c r="F1722" s="140" t="s">
        <v>7618</v>
      </c>
      <c r="G1722" s="145" t="s">
        <v>122</v>
      </c>
      <c r="H1722" s="210" t="s">
        <v>11116</v>
      </c>
      <c r="I1722" s="145" t="s">
        <v>1439</v>
      </c>
      <c r="J1722" s="145">
        <v>1</v>
      </c>
      <c r="K1722" s="211">
        <f t="shared" si="203"/>
        <v>1516051</v>
      </c>
      <c r="L1722" s="211">
        <v>1061235.6299999999</v>
      </c>
      <c r="M1722" s="211">
        <v>454815.37</v>
      </c>
      <c r="N1722" s="211">
        <v>955112.06</v>
      </c>
      <c r="O1722" s="212"/>
      <c r="P1722" s="211">
        <v>457407.63</v>
      </c>
      <c r="Q1722" s="211">
        <f t="shared" si="204"/>
        <v>1412519.69</v>
      </c>
      <c r="R1722" s="211">
        <v>955112.06</v>
      </c>
      <c r="S1722" s="211">
        <v>457407.63</v>
      </c>
      <c r="T1722" s="216">
        <f t="shared" si="198"/>
        <v>1</v>
      </c>
      <c r="U1722" s="216">
        <f t="shared" si="199"/>
        <v>1</v>
      </c>
      <c r="V1722" s="216">
        <f t="shared" si="200"/>
        <v>1.0056995875051453</v>
      </c>
      <c r="W1722" s="216">
        <f t="shared" si="201"/>
        <v>0.93170987651470827</v>
      </c>
      <c r="X1722" s="213">
        <v>1</v>
      </c>
      <c r="Y1722" s="171">
        <v>39794</v>
      </c>
      <c r="Z1722" s="171" t="s">
        <v>4912</v>
      </c>
      <c r="AA1722" s="171">
        <v>39895</v>
      </c>
      <c r="AB1722" s="171">
        <v>39958</v>
      </c>
      <c r="AC1722" s="171" t="s">
        <v>4516</v>
      </c>
      <c r="AD1722" s="145">
        <f t="shared" si="202"/>
        <v>63</v>
      </c>
      <c r="AE1722" s="214">
        <v>369</v>
      </c>
      <c r="AF1722" s="171"/>
      <c r="AG1722" s="145">
        <v>1</v>
      </c>
      <c r="AH1722" s="147" t="s">
        <v>5021</v>
      </c>
    </row>
    <row r="1723" spans="1:34" x14ac:dyDescent="0.25">
      <c r="A1723" s="147" t="s">
        <v>2146</v>
      </c>
      <c r="B1723" s="140" t="s">
        <v>7266</v>
      </c>
      <c r="C1723" s="147" t="s">
        <v>2900</v>
      </c>
      <c r="D1723" s="140" t="s">
        <v>7278</v>
      </c>
      <c r="E1723" s="147" t="s">
        <v>3724</v>
      </c>
      <c r="F1723" s="140" t="s">
        <v>7618</v>
      </c>
      <c r="G1723" s="145" t="s">
        <v>5007</v>
      </c>
      <c r="H1723" s="140" t="s">
        <v>7705</v>
      </c>
      <c r="I1723" s="147" t="s">
        <v>3727</v>
      </c>
      <c r="J1723" s="147">
        <v>1</v>
      </c>
      <c r="K1723" s="132">
        <f t="shared" si="203"/>
        <v>537000</v>
      </c>
      <c r="L1723" s="132">
        <v>375900</v>
      </c>
      <c r="M1723" s="132">
        <v>161100</v>
      </c>
      <c r="N1723" s="132">
        <v>375900</v>
      </c>
      <c r="O1723" s="133" t="s">
        <v>4899</v>
      </c>
      <c r="P1723" s="132">
        <v>162100</v>
      </c>
      <c r="Q1723" s="132">
        <f t="shared" si="204"/>
        <v>538000</v>
      </c>
      <c r="R1723" s="132">
        <v>375900</v>
      </c>
      <c r="S1723" s="132">
        <v>162100</v>
      </c>
      <c r="T1723" s="169">
        <f t="shared" si="198"/>
        <v>1</v>
      </c>
      <c r="U1723" s="169">
        <f t="shared" si="199"/>
        <v>1</v>
      </c>
      <c r="V1723" s="169">
        <f t="shared" si="200"/>
        <v>1.0062073246430789</v>
      </c>
      <c r="W1723" s="169">
        <f t="shared" si="201"/>
        <v>1.0018621973929236</v>
      </c>
      <c r="X1723" s="170">
        <v>1</v>
      </c>
      <c r="Y1723" s="139">
        <v>39279</v>
      </c>
      <c r="Z1723" s="139" t="s">
        <v>4912</v>
      </c>
      <c r="AA1723" s="171">
        <v>39436</v>
      </c>
      <c r="AB1723" s="139">
        <v>39661</v>
      </c>
      <c r="AC1723" s="139" t="s">
        <v>4516</v>
      </c>
      <c r="AD1723" s="147">
        <f t="shared" si="202"/>
        <v>225</v>
      </c>
      <c r="AE1723" s="131">
        <v>115</v>
      </c>
      <c r="AG1723" s="147">
        <v>1</v>
      </c>
      <c r="AH1723" s="147" t="s">
        <v>5021</v>
      </c>
    </row>
    <row r="1724" spans="1:34" x14ac:dyDescent="0.25">
      <c r="A1724" s="145" t="s">
        <v>2146</v>
      </c>
      <c r="B1724" s="140" t="s">
        <v>7266</v>
      </c>
      <c r="C1724" s="145" t="s">
        <v>2900</v>
      </c>
      <c r="D1724" s="140" t="s">
        <v>7278</v>
      </c>
      <c r="E1724" s="145" t="s">
        <v>3724</v>
      </c>
      <c r="F1724" s="140" t="s">
        <v>7618</v>
      </c>
      <c r="G1724" s="145" t="s">
        <v>5007</v>
      </c>
      <c r="H1724" s="210" t="s">
        <v>7705</v>
      </c>
      <c r="I1724" s="145" t="s">
        <v>1439</v>
      </c>
      <c r="J1724" s="145">
        <v>1</v>
      </c>
      <c r="K1724" s="211">
        <f t="shared" si="203"/>
        <v>543099</v>
      </c>
      <c r="L1724" s="211">
        <v>380169.11</v>
      </c>
      <c r="M1724" s="211">
        <v>162929.89000000001</v>
      </c>
      <c r="N1724" s="211">
        <v>380169.11</v>
      </c>
      <c r="O1724" s="212"/>
      <c r="P1724" s="211">
        <v>81464.81</v>
      </c>
      <c r="Q1724" s="211">
        <f t="shared" si="204"/>
        <v>461633.92</v>
      </c>
      <c r="R1724" s="211">
        <v>380169.11</v>
      </c>
      <c r="S1724" s="211">
        <v>81464.81</v>
      </c>
      <c r="T1724" s="216">
        <f t="shared" si="198"/>
        <v>1</v>
      </c>
      <c r="U1724" s="216">
        <f t="shared" si="199"/>
        <v>1</v>
      </c>
      <c r="V1724" s="216">
        <f t="shared" si="200"/>
        <v>0.49999917142275119</v>
      </c>
      <c r="W1724" s="216">
        <f t="shared" si="201"/>
        <v>0.84999957650446789</v>
      </c>
      <c r="X1724" s="213">
        <v>1</v>
      </c>
      <c r="Y1724" s="171">
        <v>39794</v>
      </c>
      <c r="Z1724" s="171" t="s">
        <v>4912</v>
      </c>
      <c r="AA1724" s="171">
        <v>39895</v>
      </c>
      <c r="AB1724" s="171">
        <v>39958</v>
      </c>
      <c r="AC1724" s="171" t="s">
        <v>4516</v>
      </c>
      <c r="AD1724" s="145">
        <f t="shared" si="202"/>
        <v>63</v>
      </c>
      <c r="AE1724" s="214">
        <v>111</v>
      </c>
      <c r="AF1724" s="171"/>
      <c r="AG1724" s="145">
        <v>1</v>
      </c>
      <c r="AH1724" s="147" t="s">
        <v>5021</v>
      </c>
    </row>
    <row r="1725" spans="1:34" x14ac:dyDescent="0.25">
      <c r="A1725" s="147" t="s">
        <v>2146</v>
      </c>
      <c r="B1725" s="140" t="s">
        <v>7266</v>
      </c>
      <c r="C1725" s="147" t="s">
        <v>2900</v>
      </c>
      <c r="D1725" s="140" t="s">
        <v>7278</v>
      </c>
      <c r="E1725" s="147" t="s">
        <v>3724</v>
      </c>
      <c r="F1725" s="140" t="s">
        <v>7618</v>
      </c>
      <c r="G1725" s="147" t="s">
        <v>904</v>
      </c>
      <c r="H1725" s="140" t="s">
        <v>7693</v>
      </c>
      <c r="I1725" s="147" t="s">
        <v>3727</v>
      </c>
      <c r="J1725" s="147">
        <v>1</v>
      </c>
      <c r="K1725" s="132">
        <f t="shared" si="203"/>
        <v>451570</v>
      </c>
      <c r="L1725" s="132">
        <v>316099</v>
      </c>
      <c r="M1725" s="132">
        <v>135471</v>
      </c>
      <c r="N1725" s="132">
        <v>308128</v>
      </c>
      <c r="O1725" s="133">
        <v>0.33333333333333331</v>
      </c>
      <c r="P1725" s="132">
        <v>136630</v>
      </c>
      <c r="Q1725" s="132">
        <f t="shared" si="204"/>
        <v>444758</v>
      </c>
      <c r="R1725" s="132">
        <v>308128</v>
      </c>
      <c r="S1725" s="132">
        <v>136630</v>
      </c>
      <c r="T1725" s="169">
        <f t="shared" si="198"/>
        <v>1</v>
      </c>
      <c r="U1725" s="169">
        <f t="shared" si="199"/>
        <v>1</v>
      </c>
      <c r="V1725" s="169">
        <f t="shared" si="200"/>
        <v>1.0085553365664977</v>
      </c>
      <c r="W1725" s="169">
        <f t="shared" si="201"/>
        <v>0.98491485262528511</v>
      </c>
      <c r="X1725" s="170">
        <v>1</v>
      </c>
      <c r="Y1725" s="139">
        <v>39279</v>
      </c>
      <c r="Z1725" s="139" t="s">
        <v>4912</v>
      </c>
      <c r="AA1725" s="171">
        <v>39482</v>
      </c>
      <c r="AB1725" s="139">
        <v>39630</v>
      </c>
      <c r="AC1725" s="139" t="s">
        <v>4516</v>
      </c>
      <c r="AD1725" s="147">
        <f t="shared" si="202"/>
        <v>148</v>
      </c>
      <c r="AE1725" s="131">
        <v>107</v>
      </c>
      <c r="AG1725" s="147">
        <v>1</v>
      </c>
      <c r="AH1725" s="147" t="s">
        <v>5021</v>
      </c>
    </row>
    <row r="1726" spans="1:34" x14ac:dyDescent="0.25">
      <c r="A1726" s="147" t="s">
        <v>2146</v>
      </c>
      <c r="B1726" s="140" t="s">
        <v>7266</v>
      </c>
      <c r="C1726" s="147" t="s">
        <v>2900</v>
      </c>
      <c r="D1726" s="140" t="s">
        <v>7278</v>
      </c>
      <c r="E1726" s="147" t="s">
        <v>3724</v>
      </c>
      <c r="F1726" s="140" t="s">
        <v>7618</v>
      </c>
      <c r="G1726" s="147" t="s">
        <v>68</v>
      </c>
      <c r="H1726" s="140" t="s">
        <v>7703</v>
      </c>
      <c r="I1726" s="147" t="s">
        <v>3192</v>
      </c>
      <c r="J1726" s="147">
        <v>1</v>
      </c>
      <c r="K1726" s="132">
        <f t="shared" si="203"/>
        <v>1681242.53</v>
      </c>
      <c r="L1726" s="132">
        <v>1176869.77</v>
      </c>
      <c r="M1726" s="132">
        <v>504372.76</v>
      </c>
      <c r="N1726" s="132">
        <v>1059182.8</v>
      </c>
      <c r="O1726" s="133" t="s">
        <v>4934</v>
      </c>
      <c r="P1726" s="132">
        <v>504972.76</v>
      </c>
      <c r="Q1726" s="132">
        <f t="shared" si="204"/>
        <v>1564155.56</v>
      </c>
      <c r="R1726" s="132">
        <v>1059182.8</v>
      </c>
      <c r="S1726" s="132">
        <v>504972.76</v>
      </c>
      <c r="T1726" s="169">
        <f t="shared" si="198"/>
        <v>1</v>
      </c>
      <c r="U1726" s="169">
        <f t="shared" si="199"/>
        <v>1</v>
      </c>
      <c r="V1726" s="169">
        <f t="shared" si="200"/>
        <v>1.0011895963612309</v>
      </c>
      <c r="W1726" s="169">
        <f t="shared" si="201"/>
        <v>0.93035688313214393</v>
      </c>
      <c r="X1726" s="170">
        <v>1</v>
      </c>
      <c r="Y1726" s="139">
        <v>39623</v>
      </c>
      <c r="Z1726" s="139" t="s">
        <v>4912</v>
      </c>
      <c r="AA1726" s="171">
        <v>39754</v>
      </c>
      <c r="AB1726" s="139">
        <v>39869</v>
      </c>
      <c r="AC1726" s="139" t="s">
        <v>4516</v>
      </c>
      <c r="AD1726" s="147">
        <f t="shared" si="202"/>
        <v>115</v>
      </c>
      <c r="AE1726" s="131">
        <v>257</v>
      </c>
      <c r="AG1726" s="147">
        <v>1</v>
      </c>
      <c r="AH1726" s="147" t="s">
        <v>5021</v>
      </c>
    </row>
    <row r="1727" spans="1:34" x14ac:dyDescent="0.25">
      <c r="A1727" s="145" t="s">
        <v>2146</v>
      </c>
      <c r="B1727" s="140" t="s">
        <v>7266</v>
      </c>
      <c r="C1727" s="145" t="s">
        <v>2900</v>
      </c>
      <c r="D1727" s="140" t="s">
        <v>7278</v>
      </c>
      <c r="E1727" s="145" t="s">
        <v>3724</v>
      </c>
      <c r="F1727" s="140" t="s">
        <v>7618</v>
      </c>
      <c r="G1727" s="145" t="s">
        <v>68</v>
      </c>
      <c r="H1727" s="210" t="s">
        <v>7703</v>
      </c>
      <c r="I1727" s="145" t="s">
        <v>49</v>
      </c>
      <c r="J1727" s="145">
        <v>1</v>
      </c>
      <c r="K1727" s="211">
        <f t="shared" si="203"/>
        <v>764648</v>
      </c>
      <c r="L1727" s="211">
        <v>535253.91</v>
      </c>
      <c r="M1727" s="211">
        <v>229394.09</v>
      </c>
      <c r="N1727" s="211">
        <v>499255.26</v>
      </c>
      <c r="O1727" s="212"/>
      <c r="P1727" s="211">
        <v>229394.54</v>
      </c>
      <c r="Q1727" s="211">
        <f t="shared" si="204"/>
        <v>728649.8</v>
      </c>
      <c r="R1727" s="211">
        <v>499255.26</v>
      </c>
      <c r="S1727" s="211">
        <v>229394.54</v>
      </c>
      <c r="T1727" s="216">
        <f t="shared" si="198"/>
        <v>1</v>
      </c>
      <c r="U1727" s="216">
        <f t="shared" si="199"/>
        <v>1</v>
      </c>
      <c r="V1727" s="216">
        <f t="shared" si="200"/>
        <v>1.0000019616895972</v>
      </c>
      <c r="W1727" s="216">
        <f t="shared" si="201"/>
        <v>0.95292186731672623</v>
      </c>
      <c r="X1727" s="213">
        <v>1</v>
      </c>
      <c r="Y1727" s="171">
        <v>39794</v>
      </c>
      <c r="Z1727" s="171" t="s">
        <v>4912</v>
      </c>
      <c r="AA1727" s="171">
        <v>39904</v>
      </c>
      <c r="AB1727" s="171">
        <v>39989</v>
      </c>
      <c r="AC1727" s="171" t="s">
        <v>4516</v>
      </c>
      <c r="AD1727" s="145">
        <f t="shared" si="202"/>
        <v>85</v>
      </c>
      <c r="AE1727" s="214">
        <v>257</v>
      </c>
      <c r="AF1727" s="171"/>
      <c r="AG1727" s="145">
        <v>1</v>
      </c>
      <c r="AH1727" s="147" t="s">
        <v>5021</v>
      </c>
    </row>
    <row r="1728" spans="1:34" x14ac:dyDescent="0.25">
      <c r="A1728" s="145" t="s">
        <v>2146</v>
      </c>
      <c r="B1728" s="140" t="s">
        <v>7266</v>
      </c>
      <c r="C1728" s="145" t="s">
        <v>2900</v>
      </c>
      <c r="D1728" s="140" t="s">
        <v>7278</v>
      </c>
      <c r="E1728" s="145" t="s">
        <v>3724</v>
      </c>
      <c r="F1728" s="140" t="s">
        <v>7618</v>
      </c>
      <c r="G1728" s="147" t="s">
        <v>4985</v>
      </c>
      <c r="H1728" s="210" t="s">
        <v>7706</v>
      </c>
      <c r="I1728" s="145" t="s">
        <v>1439</v>
      </c>
      <c r="J1728" s="145">
        <v>1</v>
      </c>
      <c r="K1728" s="211">
        <f t="shared" si="203"/>
        <v>1395047</v>
      </c>
      <c r="L1728" s="211">
        <v>976532.71</v>
      </c>
      <c r="M1728" s="211">
        <v>418514.29</v>
      </c>
      <c r="N1728" s="211">
        <v>974006.98</v>
      </c>
      <c r="O1728" s="212"/>
      <c r="P1728" s="211">
        <v>418257.01</v>
      </c>
      <c r="Q1728" s="211">
        <f t="shared" si="204"/>
        <v>1392263.99</v>
      </c>
      <c r="R1728" s="211">
        <v>974006.98</v>
      </c>
      <c r="S1728" s="211">
        <v>418257.01</v>
      </c>
      <c r="T1728" s="216">
        <f t="shared" si="198"/>
        <v>1</v>
      </c>
      <c r="U1728" s="216">
        <f t="shared" si="199"/>
        <v>1</v>
      </c>
      <c r="V1728" s="216">
        <f t="shared" si="200"/>
        <v>0.99938525396588018</v>
      </c>
      <c r="W1728" s="216">
        <f t="shared" si="201"/>
        <v>0.99800507796511517</v>
      </c>
      <c r="X1728" s="213">
        <v>1</v>
      </c>
      <c r="Y1728" s="171">
        <v>39794</v>
      </c>
      <c r="Z1728" s="171" t="s">
        <v>4912</v>
      </c>
      <c r="AA1728" s="171">
        <v>39900</v>
      </c>
      <c r="AB1728" s="171">
        <v>39964</v>
      </c>
      <c r="AC1728" s="171" t="s">
        <v>4516</v>
      </c>
      <c r="AD1728" s="145">
        <f t="shared" si="202"/>
        <v>64</v>
      </c>
      <c r="AE1728" s="214">
        <v>261</v>
      </c>
      <c r="AF1728" s="171"/>
      <c r="AG1728" s="145">
        <v>1</v>
      </c>
      <c r="AH1728" s="147" t="s">
        <v>5021</v>
      </c>
    </row>
    <row r="1729" spans="1:34" x14ac:dyDescent="0.25">
      <c r="A1729" s="147" t="s">
        <v>2146</v>
      </c>
      <c r="B1729" s="140" t="s">
        <v>7266</v>
      </c>
      <c r="C1729" s="147" t="s">
        <v>2900</v>
      </c>
      <c r="D1729" s="140" t="s">
        <v>7278</v>
      </c>
      <c r="E1729" s="147" t="s">
        <v>3724</v>
      </c>
      <c r="F1729" s="140" t="s">
        <v>7618</v>
      </c>
      <c r="G1729" s="147" t="s">
        <v>4985</v>
      </c>
      <c r="H1729" s="140" t="s">
        <v>7706</v>
      </c>
      <c r="I1729" s="147" t="s">
        <v>49</v>
      </c>
      <c r="J1729" s="147">
        <v>1</v>
      </c>
      <c r="K1729" s="132">
        <f t="shared" si="203"/>
        <v>930030.12999999989</v>
      </c>
      <c r="L1729" s="132">
        <v>651021.09</v>
      </c>
      <c r="M1729" s="132">
        <v>279009.03999999998</v>
      </c>
      <c r="N1729" s="132">
        <v>651021.09</v>
      </c>
      <c r="O1729" s="133" t="s">
        <v>4899</v>
      </c>
      <c r="P1729" s="132">
        <v>279109.03999999998</v>
      </c>
      <c r="Q1729" s="132">
        <f t="shared" si="204"/>
        <v>930130.12999999989</v>
      </c>
      <c r="R1729" s="132">
        <v>651021.09</v>
      </c>
      <c r="S1729" s="132">
        <v>279109.03999999998</v>
      </c>
      <c r="T1729" s="169">
        <f t="shared" si="198"/>
        <v>1</v>
      </c>
      <c r="U1729" s="169">
        <f t="shared" si="199"/>
        <v>1</v>
      </c>
      <c r="V1729" s="169">
        <f t="shared" si="200"/>
        <v>1.0003584113260273</v>
      </c>
      <c r="W1729" s="169">
        <f t="shared" si="201"/>
        <v>1.0001075233981935</v>
      </c>
      <c r="X1729" s="170">
        <v>1</v>
      </c>
      <c r="Y1729" s="139">
        <v>39623</v>
      </c>
      <c r="Z1729" s="139" t="s">
        <v>4912</v>
      </c>
      <c r="AA1729" s="171">
        <v>39692</v>
      </c>
      <c r="AB1729" s="139">
        <v>39807</v>
      </c>
      <c r="AC1729" s="139" t="s">
        <v>4516</v>
      </c>
      <c r="AD1729" s="147">
        <f t="shared" si="202"/>
        <v>115</v>
      </c>
      <c r="AE1729" s="131">
        <v>261</v>
      </c>
      <c r="AG1729" s="147">
        <v>1</v>
      </c>
      <c r="AH1729" s="147" t="s">
        <v>5021</v>
      </c>
    </row>
    <row r="1730" spans="1:34" x14ac:dyDescent="0.25">
      <c r="A1730" s="147" t="s">
        <v>2146</v>
      </c>
      <c r="B1730" s="140" t="s">
        <v>7266</v>
      </c>
      <c r="C1730" s="147" t="s">
        <v>2900</v>
      </c>
      <c r="D1730" s="140" t="s">
        <v>7278</v>
      </c>
      <c r="E1730" s="147" t="s">
        <v>3724</v>
      </c>
      <c r="F1730" s="140" t="s">
        <v>7618</v>
      </c>
      <c r="G1730" s="147" t="s">
        <v>3732</v>
      </c>
      <c r="H1730" s="140" t="s">
        <v>7694</v>
      </c>
      <c r="I1730" s="147" t="s">
        <v>516</v>
      </c>
      <c r="J1730" s="147">
        <v>1</v>
      </c>
      <c r="K1730" s="132">
        <f t="shared" si="203"/>
        <v>472500</v>
      </c>
      <c r="L1730" s="132">
        <v>330750</v>
      </c>
      <c r="M1730" s="132">
        <v>141750</v>
      </c>
      <c r="N1730" s="132">
        <v>330750</v>
      </c>
      <c r="O1730" s="133" t="s">
        <v>4899</v>
      </c>
      <c r="P1730" s="132">
        <v>142800</v>
      </c>
      <c r="Q1730" s="132">
        <f t="shared" si="204"/>
        <v>473550</v>
      </c>
      <c r="R1730" s="132">
        <v>330750</v>
      </c>
      <c r="S1730" s="132">
        <v>142800</v>
      </c>
      <c r="T1730" s="169">
        <f t="shared" si="198"/>
        <v>1</v>
      </c>
      <c r="U1730" s="169">
        <f t="shared" si="199"/>
        <v>1</v>
      </c>
      <c r="V1730" s="169">
        <f t="shared" si="200"/>
        <v>1.0074074074074073</v>
      </c>
      <c r="W1730" s="169">
        <f t="shared" si="201"/>
        <v>1.0022222222222221</v>
      </c>
      <c r="X1730" s="170">
        <v>1</v>
      </c>
      <c r="Y1730" s="139">
        <v>39279</v>
      </c>
      <c r="Z1730" s="139" t="s">
        <v>4912</v>
      </c>
      <c r="AA1730" s="171">
        <v>39423</v>
      </c>
      <c r="AB1730" s="139">
        <v>39808</v>
      </c>
      <c r="AC1730" s="139" t="s">
        <v>4516</v>
      </c>
      <c r="AD1730" s="147">
        <f t="shared" si="202"/>
        <v>385</v>
      </c>
      <c r="AE1730" s="131">
        <v>171</v>
      </c>
      <c r="AF1730" s="147" t="s">
        <v>246</v>
      </c>
      <c r="AG1730" s="147">
        <v>1</v>
      </c>
      <c r="AH1730" s="147" t="s">
        <v>5021</v>
      </c>
    </row>
    <row r="1731" spans="1:34" x14ac:dyDescent="0.25">
      <c r="A1731" s="147" t="s">
        <v>2146</v>
      </c>
      <c r="B1731" s="140" t="s">
        <v>7266</v>
      </c>
      <c r="C1731" s="147" t="s">
        <v>2900</v>
      </c>
      <c r="D1731" s="140" t="s">
        <v>7278</v>
      </c>
      <c r="E1731" s="147" t="s">
        <v>3724</v>
      </c>
      <c r="F1731" s="140" t="s">
        <v>7618</v>
      </c>
      <c r="G1731" s="147" t="s">
        <v>3734</v>
      </c>
      <c r="H1731" s="140" t="s">
        <v>7701</v>
      </c>
      <c r="I1731" s="147" t="s">
        <v>4964</v>
      </c>
      <c r="J1731" s="147">
        <v>1</v>
      </c>
      <c r="K1731" s="132">
        <f t="shared" si="203"/>
        <v>1115200</v>
      </c>
      <c r="L1731" s="132">
        <v>780640</v>
      </c>
      <c r="M1731" s="132">
        <v>334560</v>
      </c>
      <c r="N1731" s="132">
        <v>780600</v>
      </c>
      <c r="O1731" s="133">
        <v>0.33333333333333331</v>
      </c>
      <c r="P1731" s="132">
        <v>348256.38</v>
      </c>
      <c r="Q1731" s="132">
        <f t="shared" si="204"/>
        <v>1128856.3799999999</v>
      </c>
      <c r="R1731" s="132">
        <v>780600</v>
      </c>
      <c r="S1731" s="132">
        <v>348256.38</v>
      </c>
      <c r="T1731" s="169">
        <f t="shared" si="198"/>
        <v>1</v>
      </c>
      <c r="U1731" s="169">
        <f t="shared" si="199"/>
        <v>1</v>
      </c>
      <c r="V1731" s="169">
        <f t="shared" si="200"/>
        <v>1.0409384863701578</v>
      </c>
      <c r="W1731" s="169">
        <f t="shared" si="201"/>
        <v>1.0122456779053084</v>
      </c>
      <c r="X1731" s="170">
        <v>1</v>
      </c>
      <c r="Y1731" s="139">
        <v>39279</v>
      </c>
      <c r="Z1731" s="139" t="s">
        <v>4912</v>
      </c>
      <c r="AA1731" s="171">
        <v>39464</v>
      </c>
      <c r="AB1731" s="139">
        <v>39695</v>
      </c>
      <c r="AC1731" s="139" t="s">
        <v>4516</v>
      </c>
      <c r="AD1731" s="147">
        <f t="shared" si="202"/>
        <v>231</v>
      </c>
      <c r="AE1731" s="131">
        <v>228</v>
      </c>
      <c r="AG1731" s="147">
        <v>1</v>
      </c>
      <c r="AH1731" s="147" t="s">
        <v>5021</v>
      </c>
    </row>
    <row r="1732" spans="1:34" x14ac:dyDescent="0.25">
      <c r="A1732" s="147" t="s">
        <v>2146</v>
      </c>
      <c r="B1732" s="140" t="s">
        <v>7266</v>
      </c>
      <c r="C1732" s="147" t="s">
        <v>2900</v>
      </c>
      <c r="D1732" s="140" t="s">
        <v>7278</v>
      </c>
      <c r="E1732" s="147" t="s">
        <v>3735</v>
      </c>
      <c r="F1732" s="140" t="s">
        <v>7614</v>
      </c>
      <c r="G1732" s="147" t="s">
        <v>747</v>
      </c>
      <c r="H1732" s="140" t="s">
        <v>11117</v>
      </c>
      <c r="I1732" s="147" t="s">
        <v>74</v>
      </c>
      <c r="J1732" s="147">
        <v>1</v>
      </c>
      <c r="K1732" s="132">
        <f t="shared" si="203"/>
        <v>524516.03</v>
      </c>
      <c r="L1732" s="132">
        <v>413300</v>
      </c>
      <c r="M1732" s="132">
        <v>111216.03</v>
      </c>
      <c r="N1732" s="132">
        <v>386040.07</v>
      </c>
      <c r="O1732" s="133" t="s">
        <v>4899</v>
      </c>
      <c r="P1732" s="132">
        <v>99506.03</v>
      </c>
      <c r="Q1732" s="132">
        <f t="shared" si="204"/>
        <v>485546.1</v>
      </c>
      <c r="R1732" s="132">
        <v>386040.07</v>
      </c>
      <c r="S1732" s="132">
        <v>99506.03</v>
      </c>
      <c r="T1732" s="169">
        <f t="shared" si="198"/>
        <v>1</v>
      </c>
      <c r="U1732" s="169">
        <f t="shared" si="199"/>
        <v>1</v>
      </c>
      <c r="V1732" s="169">
        <f t="shared" si="200"/>
        <v>0.89470942273339549</v>
      </c>
      <c r="W1732" s="169">
        <f t="shared" si="201"/>
        <v>0.92570307145808295</v>
      </c>
      <c r="X1732" s="170">
        <v>1</v>
      </c>
      <c r="Y1732" s="139">
        <v>39280</v>
      </c>
      <c r="Z1732" s="139" t="s">
        <v>4912</v>
      </c>
      <c r="AA1732" s="171">
        <v>39594</v>
      </c>
      <c r="AB1732" s="139">
        <v>39690</v>
      </c>
      <c r="AC1732" s="139" t="s">
        <v>4516</v>
      </c>
      <c r="AD1732" s="147">
        <f t="shared" si="202"/>
        <v>96</v>
      </c>
      <c r="AE1732" s="131">
        <v>160</v>
      </c>
      <c r="AG1732" s="147">
        <v>1</v>
      </c>
      <c r="AH1732" s="147" t="s">
        <v>5021</v>
      </c>
    </row>
    <row r="1733" spans="1:34" x14ac:dyDescent="0.25">
      <c r="A1733" s="147" t="s">
        <v>2146</v>
      </c>
      <c r="B1733" s="140" t="s">
        <v>7266</v>
      </c>
      <c r="C1733" s="147" t="s">
        <v>2900</v>
      </c>
      <c r="D1733" s="140" t="s">
        <v>7278</v>
      </c>
      <c r="E1733" s="147" t="s">
        <v>3735</v>
      </c>
      <c r="F1733" s="140" t="s">
        <v>7614</v>
      </c>
      <c r="G1733" s="147" t="s">
        <v>747</v>
      </c>
      <c r="H1733" s="140" t="s">
        <v>11117</v>
      </c>
      <c r="I1733" s="147" t="s">
        <v>3658</v>
      </c>
      <c r="J1733" s="147">
        <v>1</v>
      </c>
      <c r="K1733" s="132">
        <f t="shared" si="203"/>
        <v>278750</v>
      </c>
      <c r="L1733" s="132">
        <v>235300</v>
      </c>
      <c r="M1733" s="132">
        <v>43450</v>
      </c>
      <c r="N1733" s="132">
        <v>211770</v>
      </c>
      <c r="O1733" s="133" t="s">
        <v>4934</v>
      </c>
      <c r="P1733" s="132">
        <v>83550</v>
      </c>
      <c r="Q1733" s="132">
        <f t="shared" si="204"/>
        <v>295320</v>
      </c>
      <c r="R1733" s="132">
        <v>211770</v>
      </c>
      <c r="S1733" s="132">
        <v>83550</v>
      </c>
      <c r="T1733" s="169">
        <f t="shared" si="198"/>
        <v>1</v>
      </c>
      <c r="U1733" s="169">
        <f t="shared" si="199"/>
        <v>1</v>
      </c>
      <c r="V1733" s="169">
        <f t="shared" si="200"/>
        <v>1.9228998849252015</v>
      </c>
      <c r="W1733" s="169">
        <f t="shared" si="201"/>
        <v>1.0594439461883407</v>
      </c>
      <c r="X1733" s="170">
        <v>1</v>
      </c>
      <c r="Y1733" s="139">
        <v>39596</v>
      </c>
      <c r="Z1733" s="139" t="s">
        <v>4912</v>
      </c>
      <c r="AA1733" s="171">
        <v>39783</v>
      </c>
      <c r="AB1733" s="139">
        <v>39958</v>
      </c>
      <c r="AC1733" s="139" t="s">
        <v>4516</v>
      </c>
      <c r="AD1733" s="147">
        <f t="shared" si="202"/>
        <v>175</v>
      </c>
      <c r="AE1733" s="131">
        <v>160</v>
      </c>
      <c r="AG1733" s="147">
        <v>1</v>
      </c>
      <c r="AH1733" s="147" t="s">
        <v>5021</v>
      </c>
    </row>
    <row r="1734" spans="1:34" x14ac:dyDescent="0.25">
      <c r="A1734" s="147" t="s">
        <v>2146</v>
      </c>
      <c r="B1734" s="140" t="s">
        <v>7266</v>
      </c>
      <c r="C1734" s="147" t="s">
        <v>2900</v>
      </c>
      <c r="D1734" s="140" t="s">
        <v>7278</v>
      </c>
      <c r="E1734" s="147" t="s">
        <v>3735</v>
      </c>
      <c r="F1734" s="140" t="s">
        <v>7614</v>
      </c>
      <c r="G1734" s="147" t="s">
        <v>397</v>
      </c>
      <c r="H1734" s="140" t="s">
        <v>7649</v>
      </c>
      <c r="I1734" s="147" t="s">
        <v>4986</v>
      </c>
      <c r="J1734" s="147">
        <v>1</v>
      </c>
      <c r="K1734" s="132">
        <f t="shared" si="203"/>
        <v>621269</v>
      </c>
      <c r="L1734" s="132">
        <v>524500</v>
      </c>
      <c r="M1734" s="132">
        <v>96769</v>
      </c>
      <c r="N1734" s="132">
        <v>524500</v>
      </c>
      <c r="O1734" s="133" t="s">
        <v>4934</v>
      </c>
      <c r="P1734" s="132">
        <v>156869</v>
      </c>
      <c r="Q1734" s="132">
        <f t="shared" si="204"/>
        <v>681369</v>
      </c>
      <c r="R1734" s="132">
        <v>524500</v>
      </c>
      <c r="S1734" s="132">
        <v>156869</v>
      </c>
      <c r="T1734" s="169">
        <f t="shared" si="198"/>
        <v>1</v>
      </c>
      <c r="U1734" s="169">
        <f t="shared" si="199"/>
        <v>1</v>
      </c>
      <c r="V1734" s="169">
        <f t="shared" si="200"/>
        <v>1.6210666639109632</v>
      </c>
      <c r="W1734" s="169">
        <f t="shared" si="201"/>
        <v>1.0967374840849937</v>
      </c>
      <c r="X1734" s="170">
        <v>1</v>
      </c>
      <c r="Y1734" s="139">
        <v>39596</v>
      </c>
      <c r="Z1734" s="139" t="s">
        <v>4912</v>
      </c>
      <c r="AA1734" s="171">
        <v>39783</v>
      </c>
      <c r="AB1734" s="171">
        <v>39928</v>
      </c>
      <c r="AC1734" s="139" t="s">
        <v>4516</v>
      </c>
      <c r="AD1734" s="147">
        <f t="shared" si="202"/>
        <v>145</v>
      </c>
      <c r="AE1734" s="131">
        <v>120</v>
      </c>
      <c r="AG1734" s="147">
        <v>1</v>
      </c>
      <c r="AH1734" s="147" t="s">
        <v>5021</v>
      </c>
    </row>
    <row r="1735" spans="1:34" x14ac:dyDescent="0.25">
      <c r="A1735" s="147" t="s">
        <v>2146</v>
      </c>
      <c r="B1735" s="140" t="s">
        <v>7266</v>
      </c>
      <c r="C1735" s="147" t="s">
        <v>2900</v>
      </c>
      <c r="D1735" s="140" t="s">
        <v>7278</v>
      </c>
      <c r="E1735" s="147" t="s">
        <v>3735</v>
      </c>
      <c r="F1735" s="140" t="s">
        <v>7614</v>
      </c>
      <c r="G1735" s="147" t="s">
        <v>3736</v>
      </c>
      <c r="H1735" s="140" t="s">
        <v>7649</v>
      </c>
      <c r="I1735" s="147" t="s">
        <v>74</v>
      </c>
      <c r="J1735" s="147">
        <v>1</v>
      </c>
      <c r="K1735" s="132">
        <f t="shared" si="203"/>
        <v>482026.12</v>
      </c>
      <c r="L1735" s="132">
        <v>403900</v>
      </c>
      <c r="M1735" s="132">
        <v>78126.12</v>
      </c>
      <c r="N1735" s="132">
        <v>323120</v>
      </c>
      <c r="O1735" s="133" t="s">
        <v>4934</v>
      </c>
      <c r="P1735" s="132">
        <v>97576.12</v>
      </c>
      <c r="Q1735" s="132">
        <f t="shared" si="204"/>
        <v>420696.12</v>
      </c>
      <c r="R1735" s="132">
        <v>323120</v>
      </c>
      <c r="S1735" s="132">
        <v>97576.12</v>
      </c>
      <c r="T1735" s="169">
        <f t="shared" si="198"/>
        <v>1</v>
      </c>
      <c r="U1735" s="169">
        <f t="shared" si="199"/>
        <v>1</v>
      </c>
      <c r="V1735" s="169">
        <f t="shared" si="200"/>
        <v>1.2489564309606058</v>
      </c>
      <c r="W1735" s="169">
        <f t="shared" si="201"/>
        <v>0.87276623100839434</v>
      </c>
      <c r="X1735" s="170">
        <v>1</v>
      </c>
      <c r="Y1735" s="139">
        <v>39280</v>
      </c>
      <c r="Z1735" s="139" t="s">
        <v>4912</v>
      </c>
      <c r="AA1735" s="171">
        <v>39594</v>
      </c>
      <c r="AB1735" s="139">
        <v>39690</v>
      </c>
      <c r="AC1735" s="139" t="s">
        <v>4516</v>
      </c>
      <c r="AD1735" s="147">
        <f t="shared" si="202"/>
        <v>96</v>
      </c>
      <c r="AE1735" s="131">
        <v>120</v>
      </c>
      <c r="AG1735" s="147">
        <v>1</v>
      </c>
      <c r="AH1735" s="147" t="s">
        <v>5021</v>
      </c>
    </row>
    <row r="1736" spans="1:34" x14ac:dyDescent="0.25">
      <c r="A1736" s="147" t="s">
        <v>2146</v>
      </c>
      <c r="B1736" s="140" t="s">
        <v>7266</v>
      </c>
      <c r="C1736" s="147" t="s">
        <v>2900</v>
      </c>
      <c r="D1736" s="140" t="s">
        <v>7278</v>
      </c>
      <c r="E1736" s="147" t="s">
        <v>3735</v>
      </c>
      <c r="F1736" s="140" t="s">
        <v>7614</v>
      </c>
      <c r="G1736" s="147" t="s">
        <v>1868</v>
      </c>
      <c r="H1736" s="140" t="s">
        <v>7645</v>
      </c>
      <c r="I1736" s="147" t="s">
        <v>227</v>
      </c>
      <c r="J1736" s="147">
        <v>1</v>
      </c>
      <c r="K1736" s="132">
        <f t="shared" si="203"/>
        <v>926464</v>
      </c>
      <c r="L1736" s="132">
        <v>667044.30000000005</v>
      </c>
      <c r="M1736" s="132">
        <v>259419.7</v>
      </c>
      <c r="N1736" s="132">
        <v>617911.69999999995</v>
      </c>
      <c r="O1736" s="133">
        <v>0.66666666666666663</v>
      </c>
      <c r="P1736" s="132">
        <v>281314.7</v>
      </c>
      <c r="Q1736" s="132">
        <f t="shared" si="204"/>
        <v>899226.39999999991</v>
      </c>
      <c r="R1736" s="132">
        <v>617911.69999999995</v>
      </c>
      <c r="S1736" s="132">
        <v>281314.7</v>
      </c>
      <c r="T1736" s="169">
        <f t="shared" si="198"/>
        <v>1</v>
      </c>
      <c r="U1736" s="169">
        <f t="shared" si="199"/>
        <v>1</v>
      </c>
      <c r="V1736" s="169">
        <f t="shared" si="200"/>
        <v>1.0843999125741028</v>
      </c>
      <c r="W1736" s="169">
        <f t="shared" si="201"/>
        <v>0.97060047665100846</v>
      </c>
      <c r="X1736" s="170">
        <v>1</v>
      </c>
      <c r="Y1736" s="139">
        <v>39280</v>
      </c>
      <c r="Z1736" s="139" t="s">
        <v>4912</v>
      </c>
      <c r="AA1736" s="171">
        <v>39411</v>
      </c>
      <c r="AB1736" s="139">
        <v>39503</v>
      </c>
      <c r="AC1736" s="139" t="s">
        <v>4516</v>
      </c>
      <c r="AD1736" s="147">
        <f t="shared" si="202"/>
        <v>92</v>
      </c>
      <c r="AE1736" s="131">
        <v>298</v>
      </c>
      <c r="AF1736" s="147" t="s">
        <v>40</v>
      </c>
      <c r="AG1736" s="147">
        <v>1</v>
      </c>
      <c r="AH1736" s="147" t="s">
        <v>5021</v>
      </c>
    </row>
    <row r="1737" spans="1:34" x14ac:dyDescent="0.25">
      <c r="A1737" s="145" t="s">
        <v>2146</v>
      </c>
      <c r="B1737" s="140" t="s">
        <v>7266</v>
      </c>
      <c r="C1737" s="145" t="s">
        <v>2900</v>
      </c>
      <c r="D1737" s="140" t="s">
        <v>7278</v>
      </c>
      <c r="E1737" s="145" t="s">
        <v>3735</v>
      </c>
      <c r="F1737" s="140" t="s">
        <v>7614</v>
      </c>
      <c r="G1737" s="145" t="s">
        <v>5008</v>
      </c>
      <c r="H1737" s="140" t="s">
        <v>7645</v>
      </c>
      <c r="I1737" s="145" t="s">
        <v>74</v>
      </c>
      <c r="J1737" s="145">
        <v>1</v>
      </c>
      <c r="K1737" s="211">
        <f t="shared" si="203"/>
        <v>795674</v>
      </c>
      <c r="L1737" s="211">
        <v>581000</v>
      </c>
      <c r="M1737" s="211">
        <v>214674</v>
      </c>
      <c r="N1737" s="211">
        <v>581000</v>
      </c>
      <c r="O1737" s="212"/>
      <c r="P1737" s="211">
        <v>213684</v>
      </c>
      <c r="Q1737" s="211">
        <f t="shared" si="204"/>
        <v>794684</v>
      </c>
      <c r="R1737" s="211">
        <v>581000</v>
      </c>
      <c r="S1737" s="211">
        <v>213684</v>
      </c>
      <c r="T1737" s="216">
        <f t="shared" ref="T1737:T1800" si="205">R1737/N1737</f>
        <v>1</v>
      </c>
      <c r="U1737" s="216">
        <f t="shared" ref="U1737:U1800" si="206">S1737/P1737</f>
        <v>1</v>
      </c>
      <c r="V1737" s="216">
        <f t="shared" ref="V1737:V1800" si="207">P1737/M1737</f>
        <v>0.99538835629838729</v>
      </c>
      <c r="W1737" s="216">
        <f t="shared" ref="W1737:W1800" si="208">Q1737/K1737</f>
        <v>0.99875577183620423</v>
      </c>
      <c r="X1737" s="213">
        <v>1</v>
      </c>
      <c r="Y1737" s="171">
        <v>39849</v>
      </c>
      <c r="Z1737" s="171" t="s">
        <v>4516</v>
      </c>
      <c r="AA1737" s="171">
        <v>39904</v>
      </c>
      <c r="AB1737" s="171">
        <v>39958</v>
      </c>
      <c r="AC1737" s="171" t="s">
        <v>4516</v>
      </c>
      <c r="AD1737" s="145">
        <f t="shared" ref="AD1737:AD1800" si="209">AB1737-AA1737</f>
        <v>54</v>
      </c>
      <c r="AE1737" s="214">
        <v>353</v>
      </c>
      <c r="AF1737" s="171"/>
      <c r="AG1737" s="145">
        <v>1</v>
      </c>
      <c r="AH1737" s="147" t="s">
        <v>5021</v>
      </c>
    </row>
    <row r="1738" spans="1:34" x14ac:dyDescent="0.25">
      <c r="A1738" s="147" t="s">
        <v>2146</v>
      </c>
      <c r="B1738" s="140" t="s">
        <v>7266</v>
      </c>
      <c r="C1738" s="147" t="s">
        <v>2900</v>
      </c>
      <c r="D1738" s="140" t="s">
        <v>7278</v>
      </c>
      <c r="E1738" s="147" t="s">
        <v>3735</v>
      </c>
      <c r="F1738" s="140" t="s">
        <v>7614</v>
      </c>
      <c r="G1738" s="147" t="s">
        <v>4021</v>
      </c>
      <c r="H1738" s="140" t="s">
        <v>7654</v>
      </c>
      <c r="I1738" s="147" t="s">
        <v>74</v>
      </c>
      <c r="J1738" s="147">
        <v>1</v>
      </c>
      <c r="K1738" s="132">
        <f t="shared" si="203"/>
        <v>891834</v>
      </c>
      <c r="L1738" s="132">
        <v>376846</v>
      </c>
      <c r="M1738" s="132">
        <v>514988</v>
      </c>
      <c r="N1738" s="132">
        <v>376846</v>
      </c>
      <c r="O1738" s="133" t="s">
        <v>4934</v>
      </c>
      <c r="P1738" s="132">
        <v>465257</v>
      </c>
      <c r="Q1738" s="132">
        <f t="shared" si="204"/>
        <v>842103</v>
      </c>
      <c r="R1738" s="132">
        <v>376846</v>
      </c>
      <c r="S1738" s="132">
        <v>465257</v>
      </c>
      <c r="T1738" s="169">
        <f t="shared" si="205"/>
        <v>1</v>
      </c>
      <c r="U1738" s="169">
        <f t="shared" si="206"/>
        <v>1</v>
      </c>
      <c r="V1738" s="169">
        <f t="shared" si="207"/>
        <v>0.90343270134449738</v>
      </c>
      <c r="W1738" s="169">
        <f t="shared" si="208"/>
        <v>0.94423738049906147</v>
      </c>
      <c r="X1738" s="170">
        <v>1</v>
      </c>
      <c r="Y1738" s="139">
        <v>39596</v>
      </c>
      <c r="Z1738" s="139" t="s">
        <v>4912</v>
      </c>
      <c r="AA1738" s="171">
        <v>39720</v>
      </c>
      <c r="AB1738" s="171">
        <v>39902</v>
      </c>
      <c r="AC1738" s="139" t="s">
        <v>4516</v>
      </c>
      <c r="AD1738" s="147">
        <f t="shared" si="209"/>
        <v>182</v>
      </c>
      <c r="AE1738" s="131">
        <v>620</v>
      </c>
      <c r="AG1738" s="147">
        <v>1</v>
      </c>
      <c r="AH1738" s="147" t="s">
        <v>5021</v>
      </c>
    </row>
    <row r="1739" spans="1:34" x14ac:dyDescent="0.25">
      <c r="A1739" s="145" t="s">
        <v>2146</v>
      </c>
      <c r="B1739" s="140" t="s">
        <v>7266</v>
      </c>
      <c r="C1739" s="145" t="s">
        <v>2900</v>
      </c>
      <c r="D1739" s="140" t="s">
        <v>7278</v>
      </c>
      <c r="E1739" s="145" t="s">
        <v>3735</v>
      </c>
      <c r="F1739" s="140" t="s">
        <v>7614</v>
      </c>
      <c r="G1739" s="145" t="s">
        <v>4185</v>
      </c>
      <c r="H1739" s="210" t="s">
        <v>7652</v>
      </c>
      <c r="I1739" s="145" t="s">
        <v>2313</v>
      </c>
      <c r="J1739" s="145">
        <v>1</v>
      </c>
      <c r="K1739" s="211">
        <f t="shared" si="203"/>
        <v>1311139</v>
      </c>
      <c r="L1739" s="211">
        <v>968000</v>
      </c>
      <c r="M1739" s="211">
        <v>343139</v>
      </c>
      <c r="N1739" s="211">
        <v>774400</v>
      </c>
      <c r="O1739" s="212"/>
      <c r="P1739" s="211">
        <v>346489</v>
      </c>
      <c r="Q1739" s="211">
        <f t="shared" si="204"/>
        <v>1120889</v>
      </c>
      <c r="R1739" s="211">
        <v>774400</v>
      </c>
      <c r="S1739" s="211">
        <v>346489</v>
      </c>
      <c r="T1739" s="216">
        <f t="shared" si="205"/>
        <v>1</v>
      </c>
      <c r="U1739" s="216">
        <f t="shared" si="206"/>
        <v>1</v>
      </c>
      <c r="V1739" s="216">
        <f t="shared" si="207"/>
        <v>1.0097628074920075</v>
      </c>
      <c r="W1739" s="216">
        <f t="shared" si="208"/>
        <v>0.85489715430629398</v>
      </c>
      <c r="X1739" s="213">
        <v>1</v>
      </c>
      <c r="Y1739" s="171">
        <v>39849</v>
      </c>
      <c r="Z1739" s="171" t="s">
        <v>4516</v>
      </c>
      <c r="AA1739" s="171">
        <v>39864</v>
      </c>
      <c r="AB1739" s="171">
        <v>39958</v>
      </c>
      <c r="AC1739" s="171" t="s">
        <v>4516</v>
      </c>
      <c r="AD1739" s="145">
        <f t="shared" si="209"/>
        <v>94</v>
      </c>
      <c r="AE1739" s="214">
        <v>1178</v>
      </c>
      <c r="AF1739" s="171"/>
      <c r="AG1739" s="145">
        <v>1</v>
      </c>
      <c r="AH1739" s="147" t="s">
        <v>5021</v>
      </c>
    </row>
    <row r="1740" spans="1:34" x14ac:dyDescent="0.25">
      <c r="A1740" s="147" t="s">
        <v>2146</v>
      </c>
      <c r="B1740" s="140" t="s">
        <v>7266</v>
      </c>
      <c r="C1740" s="147" t="s">
        <v>2900</v>
      </c>
      <c r="D1740" s="140" t="s">
        <v>7278</v>
      </c>
      <c r="E1740" s="147" t="s">
        <v>3735</v>
      </c>
      <c r="F1740" s="140" t="s">
        <v>7614</v>
      </c>
      <c r="G1740" s="147" t="s">
        <v>3737</v>
      </c>
      <c r="H1740" s="140" t="s">
        <v>11118</v>
      </c>
      <c r="I1740" s="147" t="s">
        <v>74</v>
      </c>
      <c r="J1740" s="147">
        <v>1</v>
      </c>
      <c r="K1740" s="132">
        <f t="shared" si="203"/>
        <v>441452.24</v>
      </c>
      <c r="L1740" s="132">
        <v>322156.7</v>
      </c>
      <c r="M1740" s="132">
        <v>119295.54</v>
      </c>
      <c r="N1740" s="132">
        <v>322154.36</v>
      </c>
      <c r="O1740" s="133" t="s">
        <v>4934</v>
      </c>
      <c r="P1740" s="132">
        <v>142379.79999999999</v>
      </c>
      <c r="Q1740" s="132">
        <f t="shared" si="204"/>
        <v>464534.16</v>
      </c>
      <c r="R1740" s="132">
        <v>322154.36</v>
      </c>
      <c r="S1740" s="132">
        <v>142379.79999999999</v>
      </c>
      <c r="T1740" s="169">
        <f t="shared" si="205"/>
        <v>1</v>
      </c>
      <c r="U1740" s="169">
        <f t="shared" si="206"/>
        <v>1</v>
      </c>
      <c r="V1740" s="169">
        <f t="shared" si="207"/>
        <v>1.1935048032809943</v>
      </c>
      <c r="W1740" s="169">
        <f t="shared" si="208"/>
        <v>1.0522863356634005</v>
      </c>
      <c r="X1740" s="170">
        <v>1</v>
      </c>
      <c r="Y1740" s="139">
        <v>39280</v>
      </c>
      <c r="Z1740" s="139" t="s">
        <v>4912</v>
      </c>
      <c r="AA1740" s="171">
        <v>39583</v>
      </c>
      <c r="AB1740" s="139">
        <v>39721</v>
      </c>
      <c r="AC1740" s="139" t="s">
        <v>4516</v>
      </c>
      <c r="AD1740" s="147">
        <f t="shared" si="209"/>
        <v>138</v>
      </c>
      <c r="AE1740" s="131">
        <v>264</v>
      </c>
      <c r="AG1740" s="147">
        <v>1</v>
      </c>
      <c r="AH1740" s="147" t="s">
        <v>5021</v>
      </c>
    </row>
    <row r="1741" spans="1:34" x14ac:dyDescent="0.25">
      <c r="A1741" s="147" t="s">
        <v>2146</v>
      </c>
      <c r="B1741" s="140" t="s">
        <v>7266</v>
      </c>
      <c r="C1741" s="147" t="s">
        <v>2900</v>
      </c>
      <c r="D1741" s="140" t="s">
        <v>7278</v>
      </c>
      <c r="E1741" s="147" t="s">
        <v>3735</v>
      </c>
      <c r="F1741" s="140" t="s">
        <v>7614</v>
      </c>
      <c r="G1741" s="147" t="s">
        <v>3737</v>
      </c>
      <c r="H1741" s="140" t="s">
        <v>11118</v>
      </c>
      <c r="I1741" s="147" t="s">
        <v>3502</v>
      </c>
      <c r="J1741" s="147">
        <v>1</v>
      </c>
      <c r="K1741" s="132">
        <f t="shared" si="203"/>
        <v>980167</v>
      </c>
      <c r="L1741" s="132">
        <v>764100</v>
      </c>
      <c r="M1741" s="132">
        <v>216067</v>
      </c>
      <c r="N1741" s="132">
        <v>687690</v>
      </c>
      <c r="O1741" s="133"/>
      <c r="P1741" s="132">
        <v>198992.44</v>
      </c>
      <c r="Q1741" s="132">
        <f t="shared" si="204"/>
        <v>886682.44</v>
      </c>
      <c r="R1741" s="132">
        <v>687690</v>
      </c>
      <c r="S1741" s="132">
        <v>198992.44</v>
      </c>
      <c r="T1741" s="169">
        <f t="shared" si="205"/>
        <v>1</v>
      </c>
      <c r="U1741" s="169">
        <f t="shared" si="206"/>
        <v>1</v>
      </c>
      <c r="V1741" s="169">
        <f t="shared" si="207"/>
        <v>0.92097562330203131</v>
      </c>
      <c r="W1741" s="169">
        <f t="shared" si="208"/>
        <v>0.90462384471217649</v>
      </c>
      <c r="X1741" s="170">
        <v>1</v>
      </c>
      <c r="Y1741" s="139">
        <v>39596</v>
      </c>
      <c r="Z1741" s="139" t="s">
        <v>4912</v>
      </c>
      <c r="AA1741" s="171">
        <v>39904</v>
      </c>
      <c r="AB1741" s="139">
        <v>39958</v>
      </c>
      <c r="AC1741" s="139" t="s">
        <v>4516</v>
      </c>
      <c r="AD1741" s="147">
        <f t="shared" si="209"/>
        <v>54</v>
      </c>
      <c r="AE1741" s="131">
        <v>195</v>
      </c>
      <c r="AG1741" s="147">
        <v>1</v>
      </c>
      <c r="AH1741" s="147" t="s">
        <v>5021</v>
      </c>
    </row>
    <row r="1742" spans="1:34" x14ac:dyDescent="0.25">
      <c r="A1742" s="147" t="s">
        <v>2146</v>
      </c>
      <c r="B1742" s="140" t="s">
        <v>7266</v>
      </c>
      <c r="C1742" s="147" t="s">
        <v>2900</v>
      </c>
      <c r="D1742" s="140" t="s">
        <v>7278</v>
      </c>
      <c r="E1742" s="147" t="s">
        <v>3735</v>
      </c>
      <c r="F1742" s="140" t="s">
        <v>7614</v>
      </c>
      <c r="G1742" s="147" t="s">
        <v>3738</v>
      </c>
      <c r="H1742" s="140" t="s">
        <v>7647</v>
      </c>
      <c r="I1742" s="147" t="s">
        <v>74</v>
      </c>
      <c r="J1742" s="147">
        <v>1</v>
      </c>
      <c r="K1742" s="132">
        <f t="shared" si="203"/>
        <v>513671.4</v>
      </c>
      <c r="L1742" s="132">
        <v>369200</v>
      </c>
      <c r="M1742" s="132">
        <v>144471.4</v>
      </c>
      <c r="N1742" s="132">
        <v>359994.5</v>
      </c>
      <c r="O1742" s="133" t="s">
        <v>4934</v>
      </c>
      <c r="P1742" s="132">
        <v>138411.4</v>
      </c>
      <c r="Q1742" s="132">
        <f t="shared" si="204"/>
        <v>498405.9</v>
      </c>
      <c r="R1742" s="132">
        <v>359994.5</v>
      </c>
      <c r="S1742" s="132">
        <v>138411.4</v>
      </c>
      <c r="T1742" s="169">
        <f t="shared" si="205"/>
        <v>1</v>
      </c>
      <c r="U1742" s="169">
        <f t="shared" si="206"/>
        <v>1</v>
      </c>
      <c r="V1742" s="169">
        <f t="shared" si="207"/>
        <v>0.95805398161850719</v>
      </c>
      <c r="W1742" s="169">
        <f t="shared" si="208"/>
        <v>0.97028158468624104</v>
      </c>
      <c r="X1742" s="170">
        <v>1</v>
      </c>
      <c r="Y1742" s="139">
        <v>39280</v>
      </c>
      <c r="Z1742" s="139" t="s">
        <v>4912</v>
      </c>
      <c r="AA1742" s="171">
        <v>39587</v>
      </c>
      <c r="AB1742" s="139">
        <v>39807</v>
      </c>
      <c r="AC1742" s="139" t="s">
        <v>4516</v>
      </c>
      <c r="AD1742" s="147">
        <f t="shared" si="209"/>
        <v>220</v>
      </c>
      <c r="AE1742" s="131">
        <v>850</v>
      </c>
      <c r="AG1742" s="147">
        <v>1</v>
      </c>
      <c r="AH1742" s="147" t="s">
        <v>5021</v>
      </c>
    </row>
    <row r="1743" spans="1:34" x14ac:dyDescent="0.25">
      <c r="A1743" s="147" t="s">
        <v>2146</v>
      </c>
      <c r="B1743" s="140" t="s">
        <v>7266</v>
      </c>
      <c r="C1743" s="147" t="s">
        <v>2900</v>
      </c>
      <c r="D1743" s="140" t="s">
        <v>7278</v>
      </c>
      <c r="E1743" s="147" t="s">
        <v>3735</v>
      </c>
      <c r="F1743" s="140" t="s">
        <v>7614</v>
      </c>
      <c r="G1743" s="147" t="s">
        <v>3738</v>
      </c>
      <c r="H1743" s="140" t="s">
        <v>7647</v>
      </c>
      <c r="I1743" s="147" t="s">
        <v>42</v>
      </c>
      <c r="J1743" s="147">
        <v>1</v>
      </c>
      <c r="K1743" s="132">
        <f t="shared" si="203"/>
        <v>669938</v>
      </c>
      <c r="L1743" s="132">
        <v>485800</v>
      </c>
      <c r="M1743" s="132">
        <v>184138</v>
      </c>
      <c r="N1743" s="132">
        <v>485800</v>
      </c>
      <c r="O1743" s="133" t="s">
        <v>4934</v>
      </c>
      <c r="P1743" s="132">
        <v>176948</v>
      </c>
      <c r="Q1743" s="132">
        <f t="shared" si="204"/>
        <v>662748</v>
      </c>
      <c r="R1743" s="132">
        <v>485800</v>
      </c>
      <c r="S1743" s="132">
        <v>176948</v>
      </c>
      <c r="T1743" s="169">
        <f t="shared" si="205"/>
        <v>1</v>
      </c>
      <c r="U1743" s="169">
        <f t="shared" si="206"/>
        <v>1</v>
      </c>
      <c r="V1743" s="169">
        <f t="shared" si="207"/>
        <v>0.96095319814486957</v>
      </c>
      <c r="W1743" s="169">
        <f t="shared" si="208"/>
        <v>0.98926766357483831</v>
      </c>
      <c r="X1743" s="170">
        <v>1</v>
      </c>
      <c r="Y1743" s="139">
        <v>39596</v>
      </c>
      <c r="Z1743" s="139" t="s">
        <v>4912</v>
      </c>
      <c r="AA1743" s="171">
        <v>39783</v>
      </c>
      <c r="AB1743" s="139">
        <v>39838</v>
      </c>
      <c r="AC1743" s="139" t="s">
        <v>4516</v>
      </c>
      <c r="AD1743" s="147">
        <f t="shared" si="209"/>
        <v>55</v>
      </c>
      <c r="AE1743" s="131">
        <v>850</v>
      </c>
      <c r="AG1743" s="147">
        <v>1</v>
      </c>
      <c r="AH1743" s="147" t="s">
        <v>5021</v>
      </c>
    </row>
    <row r="1744" spans="1:34" x14ac:dyDescent="0.25">
      <c r="A1744" s="145" t="s">
        <v>2146</v>
      </c>
      <c r="B1744" s="140" t="s">
        <v>7266</v>
      </c>
      <c r="C1744" s="145" t="s">
        <v>2900</v>
      </c>
      <c r="D1744" s="140" t="s">
        <v>7278</v>
      </c>
      <c r="E1744" s="145" t="s">
        <v>3735</v>
      </c>
      <c r="F1744" s="140" t="s">
        <v>7614</v>
      </c>
      <c r="G1744" s="145" t="s">
        <v>3738</v>
      </c>
      <c r="H1744" s="140" t="s">
        <v>7647</v>
      </c>
      <c r="I1744" s="145" t="s">
        <v>5009</v>
      </c>
      <c r="J1744" s="145">
        <v>1</v>
      </c>
      <c r="K1744" s="211">
        <f t="shared" si="203"/>
        <v>1423619</v>
      </c>
      <c r="L1744" s="211">
        <v>1061000</v>
      </c>
      <c r="M1744" s="211">
        <v>362619</v>
      </c>
      <c r="N1744" s="211">
        <v>954900</v>
      </c>
      <c r="O1744" s="212"/>
      <c r="P1744" s="211">
        <v>337979</v>
      </c>
      <c r="Q1744" s="211">
        <f t="shared" si="204"/>
        <v>1292879</v>
      </c>
      <c r="R1744" s="211">
        <v>954900</v>
      </c>
      <c r="S1744" s="211">
        <v>337979</v>
      </c>
      <c r="T1744" s="216">
        <f t="shared" si="205"/>
        <v>1</v>
      </c>
      <c r="U1744" s="216">
        <f t="shared" si="206"/>
        <v>1</v>
      </c>
      <c r="V1744" s="216">
        <f t="shared" si="207"/>
        <v>0.93204989258698523</v>
      </c>
      <c r="W1744" s="216">
        <f t="shared" si="208"/>
        <v>0.90816363085909924</v>
      </c>
      <c r="X1744" s="213">
        <v>1</v>
      </c>
      <c r="Y1744" s="171">
        <v>39849</v>
      </c>
      <c r="Z1744" s="171" t="s">
        <v>4516</v>
      </c>
      <c r="AA1744" s="171">
        <v>39864</v>
      </c>
      <c r="AB1744" s="171">
        <v>39958</v>
      </c>
      <c r="AC1744" s="171" t="s">
        <v>4516</v>
      </c>
      <c r="AD1744" s="145">
        <f t="shared" si="209"/>
        <v>94</v>
      </c>
      <c r="AE1744" s="214">
        <v>842</v>
      </c>
      <c r="AF1744" s="171"/>
      <c r="AG1744" s="145">
        <v>1</v>
      </c>
      <c r="AH1744" s="147" t="s">
        <v>5021</v>
      </c>
    </row>
    <row r="1745" spans="1:34" x14ac:dyDescent="0.25">
      <c r="A1745" s="147" t="s">
        <v>2146</v>
      </c>
      <c r="B1745" s="140" t="s">
        <v>7266</v>
      </c>
      <c r="C1745" s="147" t="s">
        <v>2900</v>
      </c>
      <c r="D1745" s="140" t="s">
        <v>7278</v>
      </c>
      <c r="E1745" s="147" t="s">
        <v>3735</v>
      </c>
      <c r="F1745" s="140" t="s">
        <v>7614</v>
      </c>
      <c r="G1745" s="147" t="s">
        <v>3739</v>
      </c>
      <c r="H1745" s="140" t="s">
        <v>7650</v>
      </c>
      <c r="I1745" s="147" t="s">
        <v>74</v>
      </c>
      <c r="J1745" s="147">
        <v>1</v>
      </c>
      <c r="K1745" s="132">
        <f t="shared" si="203"/>
        <v>360433.43</v>
      </c>
      <c r="L1745" s="132">
        <v>241500</v>
      </c>
      <c r="M1745" s="132">
        <v>118933.43</v>
      </c>
      <c r="N1745" s="132">
        <v>225133.14</v>
      </c>
      <c r="O1745" s="133" t="s">
        <v>4899</v>
      </c>
      <c r="P1745" s="132">
        <v>114917.43</v>
      </c>
      <c r="Q1745" s="132">
        <f t="shared" si="204"/>
        <v>340050.57</v>
      </c>
      <c r="R1745" s="132">
        <v>225133.14</v>
      </c>
      <c r="S1745" s="132">
        <v>114917.43</v>
      </c>
      <c r="T1745" s="169">
        <f t="shared" si="205"/>
        <v>1</v>
      </c>
      <c r="U1745" s="169">
        <f t="shared" si="206"/>
        <v>1</v>
      </c>
      <c r="V1745" s="169">
        <f t="shared" si="207"/>
        <v>0.96623321130148188</v>
      </c>
      <c r="W1745" s="169">
        <f t="shared" si="208"/>
        <v>0.94344903024117388</v>
      </c>
      <c r="X1745" s="170">
        <v>1</v>
      </c>
      <c r="Y1745" s="139">
        <v>39280</v>
      </c>
      <c r="Z1745" s="139" t="s">
        <v>4912</v>
      </c>
      <c r="AA1745" s="171">
        <v>39583</v>
      </c>
      <c r="AB1745" s="139">
        <v>39721</v>
      </c>
      <c r="AC1745" s="139" t="s">
        <v>4516</v>
      </c>
      <c r="AD1745" s="147">
        <f t="shared" si="209"/>
        <v>138</v>
      </c>
      <c r="AE1745" s="131">
        <v>172</v>
      </c>
      <c r="AG1745" s="147">
        <v>1</v>
      </c>
      <c r="AH1745" s="147" t="s">
        <v>5021</v>
      </c>
    </row>
    <row r="1746" spans="1:34" x14ac:dyDescent="0.25">
      <c r="A1746" s="147" t="s">
        <v>2146</v>
      </c>
      <c r="B1746" s="140" t="s">
        <v>7266</v>
      </c>
      <c r="C1746" s="147" t="s">
        <v>2900</v>
      </c>
      <c r="D1746" s="140" t="s">
        <v>7278</v>
      </c>
      <c r="E1746" s="147" t="s">
        <v>3735</v>
      </c>
      <c r="F1746" s="140" t="s">
        <v>7614</v>
      </c>
      <c r="G1746" s="147" t="s">
        <v>3739</v>
      </c>
      <c r="H1746" s="140" t="s">
        <v>7650</v>
      </c>
      <c r="I1746" s="147" t="s">
        <v>4986</v>
      </c>
      <c r="J1746" s="147">
        <v>1</v>
      </c>
      <c r="K1746" s="132">
        <f t="shared" si="203"/>
        <v>619950</v>
      </c>
      <c r="L1746" s="132">
        <v>432200</v>
      </c>
      <c r="M1746" s="132">
        <v>187750</v>
      </c>
      <c r="N1746" s="132">
        <v>432182.66</v>
      </c>
      <c r="O1746" s="133" t="s">
        <v>4934</v>
      </c>
      <c r="P1746" s="132">
        <v>191110</v>
      </c>
      <c r="Q1746" s="132">
        <f t="shared" si="204"/>
        <v>623292.65999999992</v>
      </c>
      <c r="R1746" s="132">
        <v>432182.66</v>
      </c>
      <c r="S1746" s="132">
        <v>191110</v>
      </c>
      <c r="T1746" s="169">
        <f t="shared" si="205"/>
        <v>1</v>
      </c>
      <c r="U1746" s="169">
        <f t="shared" si="206"/>
        <v>1</v>
      </c>
      <c r="V1746" s="169">
        <f t="shared" si="207"/>
        <v>1.017896138482024</v>
      </c>
      <c r="W1746" s="169">
        <f t="shared" si="208"/>
        <v>1.0053918219211226</v>
      </c>
      <c r="X1746" s="170">
        <v>1</v>
      </c>
      <c r="Y1746" s="139">
        <v>39596</v>
      </c>
      <c r="Z1746" s="139" t="s">
        <v>4912</v>
      </c>
      <c r="AA1746" s="171">
        <v>39783</v>
      </c>
      <c r="AB1746" s="171">
        <v>39897</v>
      </c>
      <c r="AC1746" s="139" t="s">
        <v>4516</v>
      </c>
      <c r="AD1746" s="147">
        <f t="shared" si="209"/>
        <v>114</v>
      </c>
      <c r="AE1746" s="131">
        <v>172</v>
      </c>
      <c r="AG1746" s="147">
        <v>1</v>
      </c>
      <c r="AH1746" s="147" t="s">
        <v>5021</v>
      </c>
    </row>
    <row r="1747" spans="1:34" x14ac:dyDescent="0.25">
      <c r="A1747" s="145" t="s">
        <v>2146</v>
      </c>
      <c r="B1747" s="140" t="s">
        <v>7266</v>
      </c>
      <c r="C1747" s="147" t="s">
        <v>2900</v>
      </c>
      <c r="D1747" s="140" t="s">
        <v>7278</v>
      </c>
      <c r="E1747" s="145" t="s">
        <v>3735</v>
      </c>
      <c r="F1747" s="140" t="s">
        <v>7614</v>
      </c>
      <c r="G1747" s="145" t="s">
        <v>3739</v>
      </c>
      <c r="H1747" s="210" t="s">
        <v>7650</v>
      </c>
      <c r="I1747" s="145" t="s">
        <v>2313</v>
      </c>
      <c r="J1747" s="145">
        <v>1</v>
      </c>
      <c r="K1747" s="132">
        <f t="shared" si="203"/>
        <v>1178594</v>
      </c>
      <c r="L1747" s="211">
        <v>874000</v>
      </c>
      <c r="M1747" s="211">
        <v>304594</v>
      </c>
      <c r="N1747" s="211">
        <v>699200</v>
      </c>
      <c r="O1747" s="212"/>
      <c r="P1747" s="211">
        <v>313267.75</v>
      </c>
      <c r="Q1747" s="132">
        <f t="shared" si="204"/>
        <v>1012467.75</v>
      </c>
      <c r="R1747" s="211">
        <v>699200</v>
      </c>
      <c r="S1747" s="211">
        <v>313267.75</v>
      </c>
      <c r="T1747" s="169">
        <f t="shared" si="205"/>
        <v>1</v>
      </c>
      <c r="U1747" s="169">
        <f t="shared" si="206"/>
        <v>1</v>
      </c>
      <c r="V1747" s="169">
        <f t="shared" si="207"/>
        <v>1.0284764309211607</v>
      </c>
      <c r="W1747" s="169">
        <f t="shared" si="208"/>
        <v>0.85904709340112029</v>
      </c>
      <c r="X1747" s="213">
        <v>1</v>
      </c>
      <c r="Y1747" s="171">
        <v>39849</v>
      </c>
      <c r="Z1747" s="171" t="s">
        <v>4516</v>
      </c>
      <c r="AA1747" s="171">
        <v>39864</v>
      </c>
      <c r="AB1747" s="171">
        <v>39958</v>
      </c>
      <c r="AC1747" s="171" t="s">
        <v>4516</v>
      </c>
      <c r="AD1747" s="145">
        <f t="shared" si="209"/>
        <v>94</v>
      </c>
      <c r="AE1747" s="214">
        <v>167</v>
      </c>
      <c r="AF1747" s="171"/>
      <c r="AG1747" s="145">
        <v>1</v>
      </c>
      <c r="AH1747" s="147" t="s">
        <v>5021</v>
      </c>
    </row>
    <row r="1748" spans="1:34" x14ac:dyDescent="0.25">
      <c r="A1748" s="147" t="s">
        <v>2146</v>
      </c>
      <c r="B1748" s="140" t="s">
        <v>7266</v>
      </c>
      <c r="C1748" s="147" t="s">
        <v>2900</v>
      </c>
      <c r="D1748" s="140" t="s">
        <v>7278</v>
      </c>
      <c r="E1748" s="147" t="s">
        <v>3735</v>
      </c>
      <c r="F1748" s="140" t="s">
        <v>7614</v>
      </c>
      <c r="G1748" s="147" t="s">
        <v>3740</v>
      </c>
      <c r="H1748" s="140" t="s">
        <v>11119</v>
      </c>
      <c r="I1748" s="147" t="s">
        <v>74</v>
      </c>
      <c r="J1748" s="147">
        <v>1</v>
      </c>
      <c r="K1748" s="132">
        <f t="shared" si="203"/>
        <v>583240.02</v>
      </c>
      <c r="L1748" s="132">
        <v>453200</v>
      </c>
      <c r="M1748" s="132">
        <v>130040.02</v>
      </c>
      <c r="N1748" s="132">
        <v>419806.98</v>
      </c>
      <c r="O1748" s="133" t="s">
        <v>4899</v>
      </c>
      <c r="P1748" s="132">
        <v>137843.77000000002</v>
      </c>
      <c r="Q1748" s="132">
        <f t="shared" si="204"/>
        <v>557650.75</v>
      </c>
      <c r="R1748" s="132">
        <v>419806.98</v>
      </c>
      <c r="S1748" s="132">
        <v>137843.76999999999</v>
      </c>
      <c r="T1748" s="169">
        <f t="shared" si="205"/>
        <v>1</v>
      </c>
      <c r="U1748" s="169">
        <f t="shared" si="206"/>
        <v>0.99999999999999978</v>
      </c>
      <c r="V1748" s="169">
        <f t="shared" si="207"/>
        <v>1.0600103721915761</v>
      </c>
      <c r="W1748" s="169">
        <f t="shared" si="208"/>
        <v>0.95612566161012058</v>
      </c>
      <c r="X1748" s="170">
        <v>1</v>
      </c>
      <c r="Y1748" s="139">
        <v>39280</v>
      </c>
      <c r="Z1748" s="139" t="s">
        <v>4912</v>
      </c>
      <c r="AA1748" s="171">
        <v>39587</v>
      </c>
      <c r="AB1748" s="139">
        <v>39690</v>
      </c>
      <c r="AC1748" s="139" t="s">
        <v>4516</v>
      </c>
      <c r="AD1748" s="147">
        <f t="shared" si="209"/>
        <v>103</v>
      </c>
      <c r="AE1748" s="131">
        <v>347</v>
      </c>
      <c r="AG1748" s="147">
        <v>1</v>
      </c>
      <c r="AH1748" s="147" t="s">
        <v>5021</v>
      </c>
    </row>
    <row r="1749" spans="1:34" x14ac:dyDescent="0.25">
      <c r="A1749" s="147" t="s">
        <v>2146</v>
      </c>
      <c r="B1749" s="140" t="s">
        <v>7266</v>
      </c>
      <c r="C1749" s="147" t="s">
        <v>2900</v>
      </c>
      <c r="D1749" s="140" t="s">
        <v>7278</v>
      </c>
      <c r="E1749" s="147" t="s">
        <v>3735</v>
      </c>
      <c r="F1749" s="140" t="s">
        <v>7614</v>
      </c>
      <c r="G1749" s="147" t="s">
        <v>3740</v>
      </c>
      <c r="H1749" s="140" t="s">
        <v>11119</v>
      </c>
      <c r="I1749" s="147" t="s">
        <v>3059</v>
      </c>
      <c r="J1749" s="147">
        <v>1</v>
      </c>
      <c r="K1749" s="132">
        <f t="shared" si="203"/>
        <v>671665</v>
      </c>
      <c r="L1749" s="132">
        <v>567000</v>
      </c>
      <c r="M1749" s="132">
        <v>104665</v>
      </c>
      <c r="N1749" s="132">
        <v>567000</v>
      </c>
      <c r="O1749" s="133" t="s">
        <v>4934</v>
      </c>
      <c r="P1749" s="132">
        <v>256380</v>
      </c>
      <c r="Q1749" s="132">
        <f t="shared" si="204"/>
        <v>823380</v>
      </c>
      <c r="R1749" s="132">
        <v>567000</v>
      </c>
      <c r="S1749" s="132">
        <v>256380</v>
      </c>
      <c r="T1749" s="169">
        <f t="shared" si="205"/>
        <v>1</v>
      </c>
      <c r="U1749" s="169">
        <f t="shared" si="206"/>
        <v>1</v>
      </c>
      <c r="V1749" s="169">
        <f t="shared" si="207"/>
        <v>2.4495294511059091</v>
      </c>
      <c r="W1749" s="169">
        <f t="shared" si="208"/>
        <v>1.2258789724043979</v>
      </c>
      <c r="X1749" s="170">
        <v>1</v>
      </c>
      <c r="Y1749" s="139">
        <v>39596</v>
      </c>
      <c r="Z1749" s="139" t="s">
        <v>4912</v>
      </c>
      <c r="AA1749" s="171">
        <v>39713</v>
      </c>
      <c r="AB1749" s="139">
        <v>39838</v>
      </c>
      <c r="AC1749" s="139">
        <v>39933</v>
      </c>
      <c r="AD1749" s="147">
        <f t="shared" si="209"/>
        <v>125</v>
      </c>
      <c r="AE1749" s="131">
        <v>347</v>
      </c>
      <c r="AG1749" s="147">
        <v>1</v>
      </c>
      <c r="AH1749" s="147" t="s">
        <v>5021</v>
      </c>
    </row>
    <row r="1750" spans="1:34" x14ac:dyDescent="0.25">
      <c r="A1750" s="145" t="s">
        <v>2146</v>
      </c>
      <c r="B1750" s="140" t="s">
        <v>7266</v>
      </c>
      <c r="C1750" s="147" t="s">
        <v>2900</v>
      </c>
      <c r="D1750" s="140" t="s">
        <v>7278</v>
      </c>
      <c r="E1750" s="145" t="s">
        <v>3735</v>
      </c>
      <c r="F1750" s="140" t="s">
        <v>7614</v>
      </c>
      <c r="G1750" s="145" t="s">
        <v>3740</v>
      </c>
      <c r="H1750" s="210" t="s">
        <v>11119</v>
      </c>
      <c r="I1750" s="145" t="s">
        <v>3658</v>
      </c>
      <c r="J1750" s="145">
        <v>1</v>
      </c>
      <c r="K1750" s="132">
        <f t="shared" si="203"/>
        <v>354185</v>
      </c>
      <c r="L1750" s="211">
        <v>243000</v>
      </c>
      <c r="M1750" s="211">
        <v>111185</v>
      </c>
      <c r="N1750" s="211">
        <v>218700</v>
      </c>
      <c r="O1750" s="212"/>
      <c r="P1750" s="211">
        <v>112180</v>
      </c>
      <c r="Q1750" s="132">
        <f t="shared" si="204"/>
        <v>330880</v>
      </c>
      <c r="R1750" s="211">
        <v>218700</v>
      </c>
      <c r="S1750" s="211">
        <v>112180</v>
      </c>
      <c r="T1750" s="169">
        <f t="shared" si="205"/>
        <v>1</v>
      </c>
      <c r="U1750" s="169">
        <f t="shared" si="206"/>
        <v>1</v>
      </c>
      <c r="V1750" s="169">
        <f t="shared" si="207"/>
        <v>1.008949048882493</v>
      </c>
      <c r="W1750" s="169">
        <f t="shared" si="208"/>
        <v>0.934201053121956</v>
      </c>
      <c r="X1750" s="213">
        <v>1</v>
      </c>
      <c r="Y1750" s="171">
        <v>39849</v>
      </c>
      <c r="Z1750" s="171" t="s">
        <v>4516</v>
      </c>
      <c r="AA1750" s="171">
        <v>39864</v>
      </c>
      <c r="AB1750" s="171">
        <v>39928</v>
      </c>
      <c r="AC1750" s="171">
        <v>39933</v>
      </c>
      <c r="AD1750" s="145">
        <f t="shared" si="209"/>
        <v>64</v>
      </c>
      <c r="AE1750" s="214">
        <v>383</v>
      </c>
      <c r="AF1750" s="171"/>
      <c r="AG1750" s="145">
        <v>1</v>
      </c>
      <c r="AH1750" s="147" t="s">
        <v>5021</v>
      </c>
    </row>
    <row r="1751" spans="1:34" x14ac:dyDescent="0.25">
      <c r="A1751" s="147" t="s">
        <v>2146</v>
      </c>
      <c r="B1751" s="140" t="s">
        <v>7266</v>
      </c>
      <c r="C1751" s="147" t="s">
        <v>2900</v>
      </c>
      <c r="D1751" s="140" t="s">
        <v>7278</v>
      </c>
      <c r="E1751" s="147" t="s">
        <v>3735</v>
      </c>
      <c r="F1751" s="140" t="s">
        <v>7614</v>
      </c>
      <c r="G1751" s="147" t="s">
        <v>3741</v>
      </c>
      <c r="H1751" s="140" t="s">
        <v>11120</v>
      </c>
      <c r="I1751" s="147" t="s">
        <v>74</v>
      </c>
      <c r="J1751" s="147">
        <v>1</v>
      </c>
      <c r="K1751" s="132">
        <f t="shared" si="203"/>
        <v>449725.72</v>
      </c>
      <c r="L1751" s="132">
        <v>321900</v>
      </c>
      <c r="M1751" s="132">
        <v>127825.72</v>
      </c>
      <c r="N1751" s="132">
        <v>321900</v>
      </c>
      <c r="O1751" s="133" t="s">
        <v>4860</v>
      </c>
      <c r="P1751" s="132">
        <v>124185.72</v>
      </c>
      <c r="Q1751" s="132">
        <f t="shared" si="204"/>
        <v>446085.72</v>
      </c>
      <c r="R1751" s="132">
        <v>321900</v>
      </c>
      <c r="S1751" s="132">
        <v>124185.72</v>
      </c>
      <c r="T1751" s="169">
        <f t="shared" si="205"/>
        <v>1</v>
      </c>
      <c r="U1751" s="169">
        <f t="shared" si="206"/>
        <v>1</v>
      </c>
      <c r="V1751" s="169">
        <f t="shared" si="207"/>
        <v>0.97152372777559948</v>
      </c>
      <c r="W1751" s="169">
        <f t="shared" si="208"/>
        <v>0.99190617783657109</v>
      </c>
      <c r="X1751" s="170">
        <v>1</v>
      </c>
      <c r="Y1751" s="139">
        <v>39280</v>
      </c>
      <c r="Z1751" s="139" t="s">
        <v>4912</v>
      </c>
      <c r="AA1751" s="171">
        <v>39587</v>
      </c>
      <c r="AB1751" s="139">
        <v>39721</v>
      </c>
      <c r="AC1751" s="139" t="s">
        <v>4516</v>
      </c>
      <c r="AD1751" s="147">
        <f t="shared" si="209"/>
        <v>134</v>
      </c>
      <c r="AE1751" s="131">
        <v>464</v>
      </c>
      <c r="AG1751" s="147">
        <v>1</v>
      </c>
      <c r="AH1751" s="147" t="s">
        <v>5021</v>
      </c>
    </row>
    <row r="1752" spans="1:34" x14ac:dyDescent="0.25">
      <c r="A1752" s="147" t="s">
        <v>2146</v>
      </c>
      <c r="B1752" s="140" t="s">
        <v>7266</v>
      </c>
      <c r="C1752" s="147" t="s">
        <v>2900</v>
      </c>
      <c r="D1752" s="140" t="s">
        <v>7278</v>
      </c>
      <c r="E1752" s="147" t="s">
        <v>3735</v>
      </c>
      <c r="F1752" s="140" t="s">
        <v>7614</v>
      </c>
      <c r="G1752" s="147" t="s">
        <v>3741</v>
      </c>
      <c r="H1752" s="140" t="s">
        <v>11120</v>
      </c>
      <c r="I1752" s="147" t="s">
        <v>42</v>
      </c>
      <c r="J1752" s="147">
        <v>1</v>
      </c>
      <c r="K1752" s="132">
        <f t="shared" si="203"/>
        <v>491818</v>
      </c>
      <c r="L1752" s="132">
        <v>412200</v>
      </c>
      <c r="M1752" s="132">
        <v>79618</v>
      </c>
      <c r="N1752" s="132">
        <v>412200</v>
      </c>
      <c r="O1752" s="133" t="s">
        <v>4934</v>
      </c>
      <c r="P1752" s="132">
        <v>180603</v>
      </c>
      <c r="Q1752" s="132">
        <f t="shared" si="204"/>
        <v>592803</v>
      </c>
      <c r="R1752" s="132">
        <v>412200</v>
      </c>
      <c r="S1752" s="132">
        <v>180603</v>
      </c>
      <c r="T1752" s="169">
        <f t="shared" si="205"/>
        <v>1</v>
      </c>
      <c r="U1752" s="169">
        <f t="shared" si="206"/>
        <v>1</v>
      </c>
      <c r="V1752" s="169">
        <f t="shared" si="207"/>
        <v>2.2683689617925595</v>
      </c>
      <c r="W1752" s="169">
        <f t="shared" si="208"/>
        <v>1.205330020454721</v>
      </c>
      <c r="X1752" s="170">
        <v>1</v>
      </c>
      <c r="Y1752" s="139">
        <v>39596</v>
      </c>
      <c r="Z1752" s="139" t="s">
        <v>4912</v>
      </c>
      <c r="AA1752" s="171">
        <v>39713</v>
      </c>
      <c r="AB1752" s="139">
        <v>39807</v>
      </c>
      <c r="AC1752" s="139" t="s">
        <v>4516</v>
      </c>
      <c r="AD1752" s="147">
        <f t="shared" si="209"/>
        <v>94</v>
      </c>
      <c r="AE1752" s="131">
        <v>464</v>
      </c>
      <c r="AG1752" s="147">
        <v>1</v>
      </c>
      <c r="AH1752" s="147" t="s">
        <v>5021</v>
      </c>
    </row>
    <row r="1753" spans="1:34" x14ac:dyDescent="0.25">
      <c r="A1753" s="147" t="s">
        <v>2146</v>
      </c>
      <c r="B1753" s="140" t="s">
        <v>7266</v>
      </c>
      <c r="C1753" s="147" t="s">
        <v>2900</v>
      </c>
      <c r="D1753" s="140" t="s">
        <v>7278</v>
      </c>
      <c r="E1753" s="147" t="s">
        <v>3735</v>
      </c>
      <c r="F1753" s="140" t="s">
        <v>7614</v>
      </c>
      <c r="G1753" s="147" t="s">
        <v>3742</v>
      </c>
      <c r="H1753" s="140" t="s">
        <v>7648</v>
      </c>
      <c r="I1753" s="147" t="s">
        <v>74</v>
      </c>
      <c r="J1753" s="147">
        <v>1</v>
      </c>
      <c r="K1753" s="132">
        <f t="shared" si="203"/>
        <v>237466.05</v>
      </c>
      <c r="L1753" s="132">
        <v>182300</v>
      </c>
      <c r="M1753" s="132">
        <v>55166.05</v>
      </c>
      <c r="N1753" s="132">
        <v>182300</v>
      </c>
      <c r="O1753" s="133" t="s">
        <v>4934</v>
      </c>
      <c r="P1753" s="132">
        <v>50816.05</v>
      </c>
      <c r="Q1753" s="132">
        <f t="shared" si="204"/>
        <v>233116.05</v>
      </c>
      <c r="R1753" s="132">
        <v>182300</v>
      </c>
      <c r="S1753" s="132">
        <v>50816.05</v>
      </c>
      <c r="T1753" s="169">
        <f t="shared" si="205"/>
        <v>1</v>
      </c>
      <c r="U1753" s="169">
        <f t="shared" si="206"/>
        <v>1</v>
      </c>
      <c r="V1753" s="169">
        <f t="shared" si="207"/>
        <v>0.92114715481713849</v>
      </c>
      <c r="W1753" s="169">
        <f t="shared" si="208"/>
        <v>0.98168159195809257</v>
      </c>
      <c r="X1753" s="170">
        <v>1</v>
      </c>
      <c r="Y1753" s="139">
        <v>39280</v>
      </c>
      <c r="Z1753" s="139" t="s">
        <v>4912</v>
      </c>
      <c r="AA1753" s="171">
        <v>39587</v>
      </c>
      <c r="AB1753" s="139">
        <v>39897</v>
      </c>
      <c r="AC1753" s="139" t="s">
        <v>4516</v>
      </c>
      <c r="AD1753" s="147">
        <f t="shared" si="209"/>
        <v>310</v>
      </c>
      <c r="AE1753" s="131">
        <v>461</v>
      </c>
      <c r="AG1753" s="147">
        <v>1</v>
      </c>
      <c r="AH1753" s="147" t="s">
        <v>5021</v>
      </c>
    </row>
    <row r="1754" spans="1:34" x14ac:dyDescent="0.25">
      <c r="A1754" s="147" t="s">
        <v>2146</v>
      </c>
      <c r="B1754" s="140" t="s">
        <v>7266</v>
      </c>
      <c r="C1754" s="147" t="s">
        <v>2900</v>
      </c>
      <c r="D1754" s="140" t="s">
        <v>7278</v>
      </c>
      <c r="E1754" s="147" t="s">
        <v>3735</v>
      </c>
      <c r="F1754" s="140" t="s">
        <v>7614</v>
      </c>
      <c r="G1754" s="147" t="s">
        <v>3742</v>
      </c>
      <c r="H1754" s="140" t="s">
        <v>7648</v>
      </c>
      <c r="I1754" s="147" t="s">
        <v>3192</v>
      </c>
      <c r="J1754" s="147">
        <v>1</v>
      </c>
      <c r="K1754" s="132">
        <f t="shared" si="203"/>
        <v>671334</v>
      </c>
      <c r="L1754" s="132">
        <v>502100</v>
      </c>
      <c r="M1754" s="132">
        <v>169234</v>
      </c>
      <c r="N1754" s="132">
        <v>451890</v>
      </c>
      <c r="O1754" s="133"/>
      <c r="P1754" s="132">
        <v>142754</v>
      </c>
      <c r="Q1754" s="132">
        <f t="shared" si="204"/>
        <v>594644</v>
      </c>
      <c r="R1754" s="132">
        <v>451890</v>
      </c>
      <c r="S1754" s="132">
        <v>142754</v>
      </c>
      <c r="T1754" s="169">
        <f t="shared" si="205"/>
        <v>1</v>
      </c>
      <c r="U1754" s="169">
        <f t="shared" si="206"/>
        <v>1</v>
      </c>
      <c r="V1754" s="169">
        <f t="shared" si="207"/>
        <v>0.84353025987685692</v>
      </c>
      <c r="W1754" s="169">
        <f t="shared" si="208"/>
        <v>0.8857647609088769</v>
      </c>
      <c r="X1754" s="170">
        <v>1</v>
      </c>
      <c r="Y1754" s="139">
        <v>39596</v>
      </c>
      <c r="Z1754" s="139" t="s">
        <v>4912</v>
      </c>
      <c r="AA1754" s="171">
        <v>39904</v>
      </c>
      <c r="AB1754" s="139">
        <v>39989</v>
      </c>
      <c r="AC1754" s="139" t="s">
        <v>4516</v>
      </c>
      <c r="AD1754" s="147">
        <f t="shared" si="209"/>
        <v>85</v>
      </c>
      <c r="AE1754" s="131">
        <v>368</v>
      </c>
      <c r="AF1754" s="139"/>
      <c r="AG1754" s="147">
        <v>1</v>
      </c>
      <c r="AH1754" s="147" t="s">
        <v>5021</v>
      </c>
    </row>
    <row r="1755" spans="1:34" x14ac:dyDescent="0.25">
      <c r="A1755" s="147" t="s">
        <v>2146</v>
      </c>
      <c r="B1755" s="140" t="s">
        <v>7266</v>
      </c>
      <c r="C1755" s="147" t="s">
        <v>2900</v>
      </c>
      <c r="D1755" s="140" t="s">
        <v>7278</v>
      </c>
      <c r="E1755" s="147" t="s">
        <v>3735</v>
      </c>
      <c r="F1755" s="140" t="s">
        <v>7614</v>
      </c>
      <c r="G1755" s="147" t="s">
        <v>913</v>
      </c>
      <c r="H1755" s="140" t="s">
        <v>11121</v>
      </c>
      <c r="I1755" s="147" t="s">
        <v>74</v>
      </c>
      <c r="J1755" s="147">
        <v>1</v>
      </c>
      <c r="K1755" s="132">
        <f t="shared" ref="K1755:K1819" si="210">L1755+M1755</f>
        <v>607161.30000000005</v>
      </c>
      <c r="L1755" s="132">
        <v>497000</v>
      </c>
      <c r="M1755" s="132">
        <v>110161.3</v>
      </c>
      <c r="N1755" s="132">
        <v>472000</v>
      </c>
      <c r="O1755" s="133" t="s">
        <v>4934</v>
      </c>
      <c r="P1755" s="132">
        <v>95511.3</v>
      </c>
      <c r="Q1755" s="132">
        <f t="shared" ref="Q1755:Q1819" si="211">R1755+S1755</f>
        <v>567511.30000000005</v>
      </c>
      <c r="R1755" s="132">
        <v>472000</v>
      </c>
      <c r="S1755" s="132">
        <v>95511.3</v>
      </c>
      <c r="T1755" s="169">
        <f t="shared" si="205"/>
        <v>1</v>
      </c>
      <c r="U1755" s="169">
        <f t="shared" si="206"/>
        <v>1</v>
      </c>
      <c r="V1755" s="169">
        <f t="shared" si="207"/>
        <v>0.86701318884217959</v>
      </c>
      <c r="W1755" s="169">
        <f t="shared" si="208"/>
        <v>0.93469610134901548</v>
      </c>
      <c r="X1755" s="170">
        <v>1</v>
      </c>
      <c r="Y1755" s="139">
        <v>39280</v>
      </c>
      <c r="Z1755" s="139" t="s">
        <v>4912</v>
      </c>
      <c r="AA1755" s="171">
        <v>39635</v>
      </c>
      <c r="AB1755" s="139">
        <v>39958</v>
      </c>
      <c r="AC1755" s="139" t="s">
        <v>4516</v>
      </c>
      <c r="AD1755" s="147">
        <f t="shared" si="209"/>
        <v>323</v>
      </c>
      <c r="AE1755" s="131">
        <v>209</v>
      </c>
      <c r="AG1755" s="147">
        <v>1</v>
      </c>
      <c r="AH1755" s="147" t="s">
        <v>5021</v>
      </c>
    </row>
    <row r="1756" spans="1:34" x14ac:dyDescent="0.25">
      <c r="A1756" s="147" t="s">
        <v>2146</v>
      </c>
      <c r="B1756" s="140" t="s">
        <v>7266</v>
      </c>
      <c r="C1756" s="147" t="s">
        <v>2900</v>
      </c>
      <c r="D1756" s="140" t="s">
        <v>7278</v>
      </c>
      <c r="E1756" s="147" t="s">
        <v>3735</v>
      </c>
      <c r="F1756" s="140" t="s">
        <v>7614</v>
      </c>
      <c r="G1756" s="147" t="s">
        <v>913</v>
      </c>
      <c r="H1756" s="140" t="s">
        <v>11121</v>
      </c>
      <c r="I1756" s="147" t="s">
        <v>3658</v>
      </c>
      <c r="J1756" s="147">
        <v>1</v>
      </c>
      <c r="K1756" s="132">
        <f t="shared" si="210"/>
        <v>329685</v>
      </c>
      <c r="L1756" s="132">
        <v>224300</v>
      </c>
      <c r="M1756" s="132">
        <v>105385</v>
      </c>
      <c r="N1756" s="132">
        <v>179440</v>
      </c>
      <c r="O1756" s="133" t="s">
        <v>4934</v>
      </c>
      <c r="P1756" s="132">
        <v>91475</v>
      </c>
      <c r="Q1756" s="132">
        <f t="shared" si="211"/>
        <v>270915</v>
      </c>
      <c r="R1756" s="132">
        <v>179440</v>
      </c>
      <c r="S1756" s="132">
        <v>91475</v>
      </c>
      <c r="T1756" s="169">
        <f t="shared" si="205"/>
        <v>1</v>
      </c>
      <c r="U1756" s="169">
        <f t="shared" si="206"/>
        <v>1</v>
      </c>
      <c r="V1756" s="169">
        <f t="shared" si="207"/>
        <v>0.86800778099350007</v>
      </c>
      <c r="W1756" s="169">
        <f t="shared" si="208"/>
        <v>0.82173893261749853</v>
      </c>
      <c r="X1756" s="170">
        <v>1</v>
      </c>
      <c r="Y1756" s="139">
        <v>39596</v>
      </c>
      <c r="Z1756" s="139" t="s">
        <v>4912</v>
      </c>
      <c r="AA1756" s="171">
        <v>39808</v>
      </c>
      <c r="AB1756" s="139">
        <v>39838</v>
      </c>
      <c r="AC1756" s="139" t="s">
        <v>4516</v>
      </c>
      <c r="AD1756" s="147">
        <f t="shared" si="209"/>
        <v>30</v>
      </c>
      <c r="AE1756" s="131">
        <v>209</v>
      </c>
      <c r="AG1756" s="147">
        <v>1</v>
      </c>
      <c r="AH1756" s="147" t="s">
        <v>5021</v>
      </c>
    </row>
    <row r="1757" spans="1:34" x14ac:dyDescent="0.25">
      <c r="A1757" s="145" t="s">
        <v>2146</v>
      </c>
      <c r="B1757" s="140" t="s">
        <v>7266</v>
      </c>
      <c r="C1757" s="147" t="s">
        <v>2900</v>
      </c>
      <c r="D1757" s="140" t="s">
        <v>7278</v>
      </c>
      <c r="E1757" s="145" t="s">
        <v>3735</v>
      </c>
      <c r="F1757" s="140" t="s">
        <v>7614</v>
      </c>
      <c r="G1757" s="145" t="s">
        <v>913</v>
      </c>
      <c r="H1757" s="140" t="s">
        <v>11121</v>
      </c>
      <c r="I1757" s="145" t="s">
        <v>1379</v>
      </c>
      <c r="J1757" s="145">
        <v>1</v>
      </c>
      <c r="K1757" s="132">
        <f t="shared" si="210"/>
        <v>645616</v>
      </c>
      <c r="L1757" s="211">
        <v>487000</v>
      </c>
      <c r="M1757" s="211">
        <v>158616</v>
      </c>
      <c r="N1757" s="211">
        <v>389600</v>
      </c>
      <c r="O1757" s="212"/>
      <c r="P1757" s="211">
        <v>140036</v>
      </c>
      <c r="Q1757" s="132">
        <f t="shared" si="211"/>
        <v>529636</v>
      </c>
      <c r="R1757" s="211">
        <v>389600</v>
      </c>
      <c r="S1757" s="211">
        <v>140036</v>
      </c>
      <c r="T1757" s="169">
        <f t="shared" si="205"/>
        <v>1</v>
      </c>
      <c r="U1757" s="169">
        <f t="shared" si="206"/>
        <v>1</v>
      </c>
      <c r="V1757" s="169">
        <f t="shared" si="207"/>
        <v>0.88286175417360169</v>
      </c>
      <c r="W1757" s="169">
        <f t="shared" si="208"/>
        <v>0.82035761195509405</v>
      </c>
      <c r="X1757" s="213">
        <v>1</v>
      </c>
      <c r="Y1757" s="171">
        <v>39849</v>
      </c>
      <c r="Z1757" s="171" t="s">
        <v>4516</v>
      </c>
      <c r="AA1757" s="171">
        <v>39904</v>
      </c>
      <c r="AB1757" s="171">
        <v>39989</v>
      </c>
      <c r="AC1757" s="171" t="s">
        <v>4516</v>
      </c>
      <c r="AD1757" s="145">
        <f t="shared" si="209"/>
        <v>85</v>
      </c>
      <c r="AE1757" s="214">
        <v>190</v>
      </c>
      <c r="AF1757" s="171"/>
      <c r="AG1757" s="145">
        <v>1</v>
      </c>
      <c r="AH1757" s="147" t="s">
        <v>5021</v>
      </c>
    </row>
    <row r="1758" spans="1:34" x14ac:dyDescent="0.25">
      <c r="A1758" s="147" t="s">
        <v>2146</v>
      </c>
      <c r="B1758" s="140" t="s">
        <v>7266</v>
      </c>
      <c r="C1758" s="147" t="s">
        <v>2900</v>
      </c>
      <c r="D1758" s="140" t="s">
        <v>7278</v>
      </c>
      <c r="E1758" s="147" t="s">
        <v>3735</v>
      </c>
      <c r="F1758" s="140" t="s">
        <v>7614</v>
      </c>
      <c r="G1758" s="147" t="s">
        <v>3744</v>
      </c>
      <c r="H1758" s="140" t="s">
        <v>11122</v>
      </c>
      <c r="I1758" s="147" t="s">
        <v>227</v>
      </c>
      <c r="J1758" s="147">
        <v>1</v>
      </c>
      <c r="K1758" s="132">
        <f t="shared" si="210"/>
        <v>944641.9</v>
      </c>
      <c r="L1758" s="132">
        <v>680099</v>
      </c>
      <c r="M1758" s="132">
        <v>264542.90000000002</v>
      </c>
      <c r="N1758" s="132">
        <v>656007.35</v>
      </c>
      <c r="O1758" s="133" t="s">
        <v>4860</v>
      </c>
      <c r="P1758" s="132">
        <v>277217.90000000002</v>
      </c>
      <c r="Q1758" s="132">
        <f t="shared" si="211"/>
        <v>933225.25</v>
      </c>
      <c r="R1758" s="132">
        <v>656007.35</v>
      </c>
      <c r="S1758" s="132">
        <v>277217.90000000002</v>
      </c>
      <c r="T1758" s="169">
        <f t="shared" si="205"/>
        <v>1</v>
      </c>
      <c r="U1758" s="169">
        <f t="shared" si="206"/>
        <v>1</v>
      </c>
      <c r="V1758" s="169">
        <f t="shared" si="207"/>
        <v>1.0479128337974672</v>
      </c>
      <c r="W1758" s="169">
        <f t="shared" si="208"/>
        <v>0.98791430911544365</v>
      </c>
      <c r="X1758" s="170">
        <v>1</v>
      </c>
      <c r="Y1758" s="139">
        <v>39280</v>
      </c>
      <c r="Z1758" s="139" t="s">
        <v>4912</v>
      </c>
      <c r="AA1758" s="171">
        <v>39411</v>
      </c>
      <c r="AB1758" s="139">
        <v>39583</v>
      </c>
      <c r="AC1758" s="139" t="s">
        <v>4516</v>
      </c>
      <c r="AD1758" s="147">
        <f t="shared" si="209"/>
        <v>172</v>
      </c>
      <c r="AE1758" s="131">
        <v>1057</v>
      </c>
      <c r="AF1758" s="147" t="s">
        <v>246</v>
      </c>
      <c r="AG1758" s="147">
        <v>1</v>
      </c>
      <c r="AH1758" s="147" t="s">
        <v>5021</v>
      </c>
    </row>
    <row r="1759" spans="1:34" x14ac:dyDescent="0.25">
      <c r="A1759" s="145" t="s">
        <v>2146</v>
      </c>
      <c r="B1759" s="140" t="s">
        <v>7266</v>
      </c>
      <c r="C1759" s="147" t="s">
        <v>2900</v>
      </c>
      <c r="D1759" s="140" t="s">
        <v>7278</v>
      </c>
      <c r="E1759" s="145" t="s">
        <v>3735</v>
      </c>
      <c r="F1759" s="140" t="s">
        <v>7614</v>
      </c>
      <c r="G1759" s="145" t="s">
        <v>3744</v>
      </c>
      <c r="H1759" s="210" t="s">
        <v>11122</v>
      </c>
      <c r="I1759" s="145" t="s">
        <v>42</v>
      </c>
      <c r="J1759" s="145">
        <v>1</v>
      </c>
      <c r="K1759" s="132">
        <f t="shared" si="210"/>
        <v>686270</v>
      </c>
      <c r="L1759" s="211">
        <v>515000</v>
      </c>
      <c r="M1759" s="211">
        <v>171270</v>
      </c>
      <c r="N1759" s="211">
        <v>463500</v>
      </c>
      <c r="O1759" s="212"/>
      <c r="P1759" s="211">
        <v>150000</v>
      </c>
      <c r="Q1759" s="132">
        <f t="shared" si="211"/>
        <v>613500</v>
      </c>
      <c r="R1759" s="211">
        <v>463500</v>
      </c>
      <c r="S1759" s="211">
        <v>150000</v>
      </c>
      <c r="T1759" s="169">
        <f t="shared" si="205"/>
        <v>1</v>
      </c>
      <c r="U1759" s="169">
        <f t="shared" si="206"/>
        <v>1</v>
      </c>
      <c r="V1759" s="169">
        <f t="shared" si="207"/>
        <v>0.87581012436503769</v>
      </c>
      <c r="W1759" s="169">
        <f t="shared" si="208"/>
        <v>0.89396301747125761</v>
      </c>
      <c r="X1759" s="213">
        <v>1</v>
      </c>
      <c r="Y1759" s="171">
        <v>39849</v>
      </c>
      <c r="Z1759" s="171" t="s">
        <v>4516</v>
      </c>
      <c r="AA1759" s="171">
        <v>39864</v>
      </c>
      <c r="AB1759" s="171">
        <v>39928</v>
      </c>
      <c r="AC1759" s="171" t="s">
        <v>4516</v>
      </c>
      <c r="AD1759" s="145">
        <f t="shared" si="209"/>
        <v>64</v>
      </c>
      <c r="AE1759" s="214">
        <v>1057</v>
      </c>
      <c r="AF1759" s="171"/>
      <c r="AG1759" s="145">
        <v>1</v>
      </c>
      <c r="AH1759" s="147" t="s">
        <v>5021</v>
      </c>
    </row>
    <row r="1760" spans="1:34" x14ac:dyDescent="0.25">
      <c r="A1760" s="147" t="s">
        <v>2146</v>
      </c>
      <c r="B1760" s="140" t="s">
        <v>7266</v>
      </c>
      <c r="C1760" s="147" t="s">
        <v>2900</v>
      </c>
      <c r="D1760" s="140" t="s">
        <v>7278</v>
      </c>
      <c r="E1760" s="147" t="s">
        <v>3735</v>
      </c>
      <c r="F1760" s="140" t="s">
        <v>7614</v>
      </c>
      <c r="G1760" s="147" t="s">
        <v>4965</v>
      </c>
      <c r="H1760" s="140" t="s">
        <v>7655</v>
      </c>
      <c r="I1760" s="147" t="s">
        <v>74</v>
      </c>
      <c r="J1760" s="147">
        <v>1</v>
      </c>
      <c r="K1760" s="132">
        <f t="shared" si="210"/>
        <v>321781</v>
      </c>
      <c r="L1760" s="132">
        <v>243200</v>
      </c>
      <c r="M1760" s="132">
        <v>78581</v>
      </c>
      <c r="N1760" s="132">
        <v>243160</v>
      </c>
      <c r="O1760" s="133" t="s">
        <v>4860</v>
      </c>
      <c r="P1760" s="132">
        <v>79441</v>
      </c>
      <c r="Q1760" s="132">
        <f t="shared" si="211"/>
        <v>322601</v>
      </c>
      <c r="R1760" s="132">
        <v>243160</v>
      </c>
      <c r="S1760" s="132">
        <v>79441</v>
      </c>
      <c r="T1760" s="169">
        <f t="shared" si="205"/>
        <v>1</v>
      </c>
      <c r="U1760" s="169">
        <f t="shared" si="206"/>
        <v>1</v>
      </c>
      <c r="V1760" s="169">
        <f t="shared" si="207"/>
        <v>1.0109441213524897</v>
      </c>
      <c r="W1760" s="169">
        <f t="shared" si="208"/>
        <v>1.0025483170230685</v>
      </c>
      <c r="X1760" s="170">
        <v>1</v>
      </c>
      <c r="Y1760" s="139">
        <v>39280</v>
      </c>
      <c r="Z1760" s="139" t="s">
        <v>4912</v>
      </c>
      <c r="AA1760" s="171">
        <v>39594</v>
      </c>
      <c r="AB1760" s="139">
        <v>39690</v>
      </c>
      <c r="AC1760" s="139" t="s">
        <v>4516</v>
      </c>
      <c r="AD1760" s="147">
        <f t="shared" si="209"/>
        <v>96</v>
      </c>
      <c r="AE1760" s="131">
        <v>485</v>
      </c>
      <c r="AG1760" s="147">
        <v>1</v>
      </c>
      <c r="AH1760" s="147" t="s">
        <v>5021</v>
      </c>
    </row>
    <row r="1761" spans="1:34" x14ac:dyDescent="0.25">
      <c r="A1761" s="147" t="s">
        <v>2146</v>
      </c>
      <c r="B1761" s="140" t="s">
        <v>7266</v>
      </c>
      <c r="C1761" s="147" t="s">
        <v>2900</v>
      </c>
      <c r="D1761" s="140" t="s">
        <v>7278</v>
      </c>
      <c r="E1761" s="147" t="s">
        <v>3735</v>
      </c>
      <c r="F1761" s="140" t="s">
        <v>7614</v>
      </c>
      <c r="G1761" s="147" t="s">
        <v>4987</v>
      </c>
      <c r="H1761" s="140" t="s">
        <v>11123</v>
      </c>
      <c r="I1761" s="147" t="s">
        <v>3059</v>
      </c>
      <c r="J1761" s="147">
        <v>1</v>
      </c>
      <c r="K1761" s="132">
        <f t="shared" si="210"/>
        <v>475480</v>
      </c>
      <c r="L1761" s="132">
        <v>334900</v>
      </c>
      <c r="M1761" s="132">
        <v>140580</v>
      </c>
      <c r="N1761" s="132">
        <v>301410</v>
      </c>
      <c r="O1761" s="133" t="s">
        <v>4934</v>
      </c>
      <c r="P1761" s="132">
        <v>112080</v>
      </c>
      <c r="Q1761" s="132">
        <f t="shared" si="211"/>
        <v>413490</v>
      </c>
      <c r="R1761" s="132">
        <v>301410</v>
      </c>
      <c r="S1761" s="132">
        <v>112080</v>
      </c>
      <c r="T1761" s="169">
        <f t="shared" si="205"/>
        <v>1</v>
      </c>
      <c r="U1761" s="169">
        <f t="shared" si="206"/>
        <v>1</v>
      </c>
      <c r="V1761" s="169">
        <f t="shared" si="207"/>
        <v>0.79726845924029022</v>
      </c>
      <c r="W1761" s="169">
        <f t="shared" si="208"/>
        <v>0.86962648271220666</v>
      </c>
      <c r="X1761" s="170">
        <v>1</v>
      </c>
      <c r="Y1761" s="139">
        <v>39596</v>
      </c>
      <c r="Z1761" s="139" t="s">
        <v>4912</v>
      </c>
      <c r="AA1761" s="171">
        <v>39713</v>
      </c>
      <c r="AB1761" s="139">
        <v>39838</v>
      </c>
      <c r="AC1761" s="139" t="s">
        <v>4516</v>
      </c>
      <c r="AD1761" s="147">
        <f t="shared" si="209"/>
        <v>125</v>
      </c>
      <c r="AE1761" s="131">
        <v>542</v>
      </c>
      <c r="AG1761" s="147">
        <v>1</v>
      </c>
      <c r="AH1761" s="147" t="s">
        <v>5021</v>
      </c>
    </row>
    <row r="1762" spans="1:34" x14ac:dyDescent="0.25">
      <c r="A1762" s="147" t="s">
        <v>2146</v>
      </c>
      <c r="B1762" s="140" t="s">
        <v>7266</v>
      </c>
      <c r="C1762" s="147" t="s">
        <v>2900</v>
      </c>
      <c r="D1762" s="140" t="s">
        <v>7278</v>
      </c>
      <c r="E1762" s="147" t="s">
        <v>3735</v>
      </c>
      <c r="F1762" s="140" t="s">
        <v>7614</v>
      </c>
      <c r="G1762" s="147" t="s">
        <v>3708</v>
      </c>
      <c r="H1762" s="140" t="s">
        <v>7656</v>
      </c>
      <c r="I1762" s="147" t="s">
        <v>3658</v>
      </c>
      <c r="J1762" s="147">
        <v>1</v>
      </c>
      <c r="K1762" s="132">
        <f t="shared" si="210"/>
        <v>452579.53</v>
      </c>
      <c r="L1762" s="132">
        <v>373400</v>
      </c>
      <c r="M1762" s="132">
        <v>79179.53</v>
      </c>
      <c r="N1762" s="132">
        <v>362760</v>
      </c>
      <c r="O1762" s="133" t="s">
        <v>4899</v>
      </c>
      <c r="P1762" s="132">
        <v>104000.74</v>
      </c>
      <c r="Q1762" s="132">
        <f t="shared" si="211"/>
        <v>466760.74</v>
      </c>
      <c r="R1762" s="132">
        <v>362760</v>
      </c>
      <c r="S1762" s="132">
        <v>104000.74</v>
      </c>
      <c r="T1762" s="169">
        <f t="shared" si="205"/>
        <v>1</v>
      </c>
      <c r="U1762" s="169">
        <f t="shared" si="206"/>
        <v>1</v>
      </c>
      <c r="V1762" s="169">
        <f t="shared" si="207"/>
        <v>1.3134801381114538</v>
      </c>
      <c r="W1762" s="169">
        <f t="shared" si="208"/>
        <v>1.0313341834086043</v>
      </c>
      <c r="X1762" s="170">
        <v>1</v>
      </c>
      <c r="Y1762" s="139">
        <v>39280</v>
      </c>
      <c r="Z1762" s="139" t="s">
        <v>4912</v>
      </c>
      <c r="AA1762" s="171">
        <v>39584</v>
      </c>
      <c r="AB1762" s="139">
        <v>39721</v>
      </c>
      <c r="AC1762" s="139" t="s">
        <v>4516</v>
      </c>
      <c r="AD1762" s="147">
        <f t="shared" si="209"/>
        <v>137</v>
      </c>
      <c r="AE1762" s="131">
        <v>161</v>
      </c>
      <c r="AG1762" s="147">
        <v>1</v>
      </c>
      <c r="AH1762" s="147" t="s">
        <v>5021</v>
      </c>
    </row>
    <row r="1763" spans="1:34" x14ac:dyDescent="0.25">
      <c r="A1763" s="147" t="s">
        <v>2146</v>
      </c>
      <c r="B1763" s="140" t="s">
        <v>7266</v>
      </c>
      <c r="C1763" s="147" t="s">
        <v>2900</v>
      </c>
      <c r="D1763" s="140" t="s">
        <v>7278</v>
      </c>
      <c r="E1763" s="147" t="s">
        <v>3735</v>
      </c>
      <c r="F1763" s="140" t="s">
        <v>7614</v>
      </c>
      <c r="G1763" s="147" t="s">
        <v>3708</v>
      </c>
      <c r="H1763" s="140" t="s">
        <v>7656</v>
      </c>
      <c r="I1763" s="147" t="s">
        <v>4988</v>
      </c>
      <c r="J1763" s="147">
        <v>1</v>
      </c>
      <c r="K1763" s="132">
        <f t="shared" si="210"/>
        <v>1108521</v>
      </c>
      <c r="L1763" s="132">
        <v>808300</v>
      </c>
      <c r="M1763" s="132">
        <v>300221</v>
      </c>
      <c r="N1763" s="132">
        <v>801640</v>
      </c>
      <c r="O1763" s="133" t="s">
        <v>4934</v>
      </c>
      <c r="P1763" s="132">
        <v>291757</v>
      </c>
      <c r="Q1763" s="132">
        <f t="shared" si="211"/>
        <v>1093397</v>
      </c>
      <c r="R1763" s="132">
        <v>801640</v>
      </c>
      <c r="S1763" s="132">
        <v>291757</v>
      </c>
      <c r="T1763" s="169">
        <f t="shared" si="205"/>
        <v>1</v>
      </c>
      <c r="U1763" s="169">
        <f t="shared" si="206"/>
        <v>1</v>
      </c>
      <c r="V1763" s="169">
        <f t="shared" si="207"/>
        <v>0.97180743518941048</v>
      </c>
      <c r="W1763" s="169">
        <f t="shared" si="208"/>
        <v>0.98635659586061064</v>
      </c>
      <c r="X1763" s="170">
        <v>1</v>
      </c>
      <c r="Y1763" s="139">
        <v>39596</v>
      </c>
      <c r="Z1763" s="139" t="s">
        <v>4912</v>
      </c>
      <c r="AA1763" s="171">
        <v>39783</v>
      </c>
      <c r="AB1763" s="139">
        <v>39928</v>
      </c>
      <c r="AC1763" s="139" t="s">
        <v>4516</v>
      </c>
      <c r="AD1763" s="147">
        <f t="shared" si="209"/>
        <v>145</v>
      </c>
      <c r="AE1763" s="131">
        <v>161</v>
      </c>
      <c r="AG1763" s="147">
        <v>1</v>
      </c>
      <c r="AH1763" s="147" t="s">
        <v>5021</v>
      </c>
    </row>
    <row r="1764" spans="1:34" x14ac:dyDescent="0.25">
      <c r="A1764" s="145" t="s">
        <v>2146</v>
      </c>
      <c r="B1764" s="140" t="s">
        <v>7266</v>
      </c>
      <c r="C1764" s="147" t="s">
        <v>2900</v>
      </c>
      <c r="D1764" s="140" t="s">
        <v>7278</v>
      </c>
      <c r="E1764" s="145" t="s">
        <v>3735</v>
      </c>
      <c r="F1764" s="140" t="s">
        <v>7614</v>
      </c>
      <c r="G1764" s="145" t="s">
        <v>3708</v>
      </c>
      <c r="H1764" s="140" t="s">
        <v>7656</v>
      </c>
      <c r="I1764" s="145" t="s">
        <v>4186</v>
      </c>
      <c r="J1764" s="145">
        <v>1</v>
      </c>
      <c r="K1764" s="132">
        <f t="shared" si="210"/>
        <v>887200</v>
      </c>
      <c r="L1764" s="211">
        <v>638000</v>
      </c>
      <c r="M1764" s="211">
        <v>249200</v>
      </c>
      <c r="N1764" s="211">
        <v>574200</v>
      </c>
      <c r="O1764" s="212"/>
      <c r="P1764" s="211">
        <v>256590</v>
      </c>
      <c r="Q1764" s="132">
        <f t="shared" si="211"/>
        <v>830790</v>
      </c>
      <c r="R1764" s="211">
        <v>574200</v>
      </c>
      <c r="S1764" s="211">
        <v>256590</v>
      </c>
      <c r="T1764" s="169">
        <f t="shared" si="205"/>
        <v>1</v>
      </c>
      <c r="U1764" s="169">
        <f t="shared" si="206"/>
        <v>1</v>
      </c>
      <c r="V1764" s="169">
        <f t="shared" si="207"/>
        <v>1.0296548956661316</v>
      </c>
      <c r="W1764" s="169">
        <f t="shared" si="208"/>
        <v>0.93641794409377821</v>
      </c>
      <c r="X1764" s="213">
        <v>1</v>
      </c>
      <c r="Y1764" s="171">
        <v>39849</v>
      </c>
      <c r="Z1764" s="171" t="s">
        <v>4516</v>
      </c>
      <c r="AA1764" s="171">
        <v>39904</v>
      </c>
      <c r="AB1764" s="171">
        <v>39958</v>
      </c>
      <c r="AC1764" s="171" t="s">
        <v>4516</v>
      </c>
      <c r="AD1764" s="145">
        <f t="shared" si="209"/>
        <v>54</v>
      </c>
      <c r="AE1764" s="214">
        <v>120</v>
      </c>
      <c r="AF1764" s="171"/>
      <c r="AG1764" s="145">
        <v>1</v>
      </c>
      <c r="AH1764" s="147" t="s">
        <v>5021</v>
      </c>
    </row>
    <row r="1765" spans="1:34" x14ac:dyDescent="0.25">
      <c r="A1765" s="147" t="s">
        <v>2146</v>
      </c>
      <c r="B1765" s="140" t="s">
        <v>7266</v>
      </c>
      <c r="C1765" s="147" t="s">
        <v>2900</v>
      </c>
      <c r="D1765" s="140" t="s">
        <v>7278</v>
      </c>
      <c r="E1765" s="147" t="s">
        <v>3735</v>
      </c>
      <c r="F1765" s="140" t="s">
        <v>7614</v>
      </c>
      <c r="G1765" s="147" t="s">
        <v>3746</v>
      </c>
      <c r="H1765" s="140" t="s">
        <v>11124</v>
      </c>
      <c r="I1765" s="147" t="s">
        <v>74</v>
      </c>
      <c r="J1765" s="147">
        <v>1</v>
      </c>
      <c r="K1765" s="132">
        <f t="shared" si="210"/>
        <v>625930.74</v>
      </c>
      <c r="L1765" s="132">
        <v>531800</v>
      </c>
      <c r="M1765" s="132">
        <v>94130.74</v>
      </c>
      <c r="N1765" s="132">
        <v>478620</v>
      </c>
      <c r="O1765" s="133" t="s">
        <v>4934</v>
      </c>
      <c r="P1765" s="132">
        <v>94970.74</v>
      </c>
      <c r="Q1765" s="132">
        <f t="shared" si="211"/>
        <v>573590.74</v>
      </c>
      <c r="R1765" s="132">
        <v>478620</v>
      </c>
      <c r="S1765" s="132">
        <v>94970.74</v>
      </c>
      <c r="T1765" s="169">
        <f t="shared" si="205"/>
        <v>1</v>
      </c>
      <c r="U1765" s="169">
        <f t="shared" si="206"/>
        <v>1</v>
      </c>
      <c r="V1765" s="169">
        <f t="shared" si="207"/>
        <v>1.0089237585936326</v>
      </c>
      <c r="W1765" s="169">
        <f t="shared" si="208"/>
        <v>0.91638052478457921</v>
      </c>
      <c r="X1765" s="170">
        <v>1</v>
      </c>
      <c r="Y1765" s="139">
        <v>39280</v>
      </c>
      <c r="Z1765" s="139" t="s">
        <v>4912</v>
      </c>
      <c r="AA1765" s="171">
        <v>39625</v>
      </c>
      <c r="AB1765" s="139">
        <v>39989</v>
      </c>
      <c r="AC1765" s="139" t="s">
        <v>4516</v>
      </c>
      <c r="AD1765" s="147">
        <f t="shared" si="209"/>
        <v>364</v>
      </c>
      <c r="AE1765" s="131">
        <v>434</v>
      </c>
      <c r="AG1765" s="147">
        <v>1</v>
      </c>
      <c r="AH1765" s="147" t="s">
        <v>5021</v>
      </c>
    </row>
    <row r="1766" spans="1:34" x14ac:dyDescent="0.25">
      <c r="A1766" s="145" t="s">
        <v>2146</v>
      </c>
      <c r="B1766" s="140" t="s">
        <v>7266</v>
      </c>
      <c r="C1766" s="147" t="s">
        <v>2900</v>
      </c>
      <c r="D1766" s="140" t="s">
        <v>7278</v>
      </c>
      <c r="E1766" s="147" t="s">
        <v>3757</v>
      </c>
      <c r="F1766" s="140" t="s">
        <v>7619</v>
      </c>
      <c r="G1766" s="145" t="s">
        <v>4194</v>
      </c>
      <c r="H1766" s="210" t="s">
        <v>11125</v>
      </c>
      <c r="I1766" s="145" t="s">
        <v>74</v>
      </c>
      <c r="J1766" s="145">
        <v>1</v>
      </c>
      <c r="K1766" s="132">
        <f t="shared" si="210"/>
        <v>661000</v>
      </c>
      <c r="L1766" s="211">
        <v>490045</v>
      </c>
      <c r="M1766" s="211">
        <v>170955</v>
      </c>
      <c r="N1766" s="211">
        <v>392036</v>
      </c>
      <c r="O1766" s="212"/>
      <c r="P1766" s="211">
        <v>238910</v>
      </c>
      <c r="Q1766" s="132">
        <f t="shared" si="211"/>
        <v>630946</v>
      </c>
      <c r="R1766" s="211">
        <v>392036</v>
      </c>
      <c r="S1766" s="211">
        <v>238910</v>
      </c>
      <c r="T1766" s="169">
        <f t="shared" si="205"/>
        <v>1</v>
      </c>
      <c r="U1766" s="169">
        <f t="shared" si="206"/>
        <v>1</v>
      </c>
      <c r="V1766" s="169">
        <f t="shared" si="207"/>
        <v>1.3975022666783656</v>
      </c>
      <c r="W1766" s="169">
        <f t="shared" si="208"/>
        <v>0.95453252647503783</v>
      </c>
      <c r="X1766" s="213">
        <v>1</v>
      </c>
      <c r="Y1766" s="171">
        <v>39827</v>
      </c>
      <c r="Z1766" s="171" t="s">
        <v>4912</v>
      </c>
      <c r="AA1766" s="171">
        <v>39904</v>
      </c>
      <c r="AB1766" s="171">
        <v>39958</v>
      </c>
      <c r="AC1766" s="171" t="s">
        <v>4516</v>
      </c>
      <c r="AD1766" s="145">
        <f t="shared" si="209"/>
        <v>54</v>
      </c>
      <c r="AE1766" s="214">
        <v>38</v>
      </c>
      <c r="AF1766" s="171"/>
      <c r="AG1766" s="145">
        <v>1</v>
      </c>
      <c r="AH1766" s="147" t="s">
        <v>5021</v>
      </c>
    </row>
    <row r="1767" spans="1:34" x14ac:dyDescent="0.25">
      <c r="A1767" s="147" t="s">
        <v>2146</v>
      </c>
      <c r="B1767" s="140" t="s">
        <v>7266</v>
      </c>
      <c r="C1767" s="147" t="s">
        <v>2900</v>
      </c>
      <c r="D1767" s="140" t="s">
        <v>7278</v>
      </c>
      <c r="E1767" s="147" t="s">
        <v>3757</v>
      </c>
      <c r="F1767" s="140" t="s">
        <v>7619</v>
      </c>
      <c r="G1767" s="147" t="s">
        <v>3736</v>
      </c>
      <c r="H1767" s="140" t="s">
        <v>11126</v>
      </c>
      <c r="I1767" s="147" t="s">
        <v>3758</v>
      </c>
      <c r="J1767" s="147">
        <v>1</v>
      </c>
      <c r="K1767" s="132">
        <f t="shared" si="210"/>
        <v>105300</v>
      </c>
      <c r="L1767" s="132">
        <v>73000</v>
      </c>
      <c r="M1767" s="132">
        <v>32300</v>
      </c>
      <c r="N1767" s="132">
        <v>65700</v>
      </c>
      <c r="O1767" s="133" t="s">
        <v>4899</v>
      </c>
      <c r="P1767" s="132">
        <v>21840</v>
      </c>
      <c r="Q1767" s="132">
        <f t="shared" si="211"/>
        <v>87540</v>
      </c>
      <c r="R1767" s="132">
        <v>65700</v>
      </c>
      <c r="S1767" s="132">
        <v>21840</v>
      </c>
      <c r="T1767" s="169">
        <f t="shared" si="205"/>
        <v>1</v>
      </c>
      <c r="U1767" s="169">
        <f t="shared" si="206"/>
        <v>1</v>
      </c>
      <c r="V1767" s="169">
        <f t="shared" si="207"/>
        <v>0.67616099071207425</v>
      </c>
      <c r="W1767" s="169">
        <f t="shared" si="208"/>
        <v>0.83133903133903131</v>
      </c>
      <c r="X1767" s="170">
        <v>1</v>
      </c>
      <c r="Y1767" s="139">
        <v>39287</v>
      </c>
      <c r="Z1767" s="139" t="s">
        <v>4912</v>
      </c>
      <c r="AA1767" s="171">
        <v>39546</v>
      </c>
      <c r="AB1767" s="139">
        <v>39607</v>
      </c>
      <c r="AC1767" s="139" t="s">
        <v>4516</v>
      </c>
      <c r="AD1767" s="147">
        <f t="shared" si="209"/>
        <v>61</v>
      </c>
      <c r="AE1767" s="131">
        <v>115</v>
      </c>
      <c r="AG1767" s="147">
        <v>1</v>
      </c>
      <c r="AH1767" s="147" t="s">
        <v>5021</v>
      </c>
    </row>
    <row r="1768" spans="1:34" x14ac:dyDescent="0.25">
      <c r="A1768" s="145" t="s">
        <v>2146</v>
      </c>
      <c r="B1768" s="140" t="s">
        <v>7266</v>
      </c>
      <c r="C1768" s="147" t="s">
        <v>2900</v>
      </c>
      <c r="D1768" s="140" t="s">
        <v>7278</v>
      </c>
      <c r="E1768" s="147" t="s">
        <v>3757</v>
      </c>
      <c r="F1768" s="140" t="s">
        <v>7619</v>
      </c>
      <c r="G1768" s="145" t="s">
        <v>5012</v>
      </c>
      <c r="H1768" s="210" t="s">
        <v>11126</v>
      </c>
      <c r="I1768" s="145" t="s">
        <v>1276</v>
      </c>
      <c r="J1768" s="145">
        <v>1</v>
      </c>
      <c r="K1768" s="132">
        <f t="shared" si="210"/>
        <v>625000</v>
      </c>
      <c r="L1768" s="211">
        <v>435890</v>
      </c>
      <c r="M1768" s="211">
        <v>189110</v>
      </c>
      <c r="N1768" s="211">
        <v>408525</v>
      </c>
      <c r="O1768" s="212"/>
      <c r="P1768" s="211">
        <v>277500</v>
      </c>
      <c r="Q1768" s="132">
        <f t="shared" si="211"/>
        <v>686025</v>
      </c>
      <c r="R1768" s="211">
        <v>408525</v>
      </c>
      <c r="S1768" s="211">
        <v>277500</v>
      </c>
      <c r="T1768" s="169">
        <f t="shared" si="205"/>
        <v>1</v>
      </c>
      <c r="U1768" s="169">
        <f t="shared" si="206"/>
        <v>1</v>
      </c>
      <c r="V1768" s="169">
        <f t="shared" si="207"/>
        <v>1.4673999259690127</v>
      </c>
      <c r="W1768" s="169">
        <f t="shared" si="208"/>
        <v>1.0976399999999999</v>
      </c>
      <c r="X1768" s="213">
        <v>1</v>
      </c>
      <c r="Y1768" s="171">
        <v>39827</v>
      </c>
      <c r="Z1768" s="171" t="s">
        <v>4912</v>
      </c>
      <c r="AA1768" s="171">
        <v>39904</v>
      </c>
      <c r="AB1768" s="171">
        <v>39989</v>
      </c>
      <c r="AC1768" s="171" t="s">
        <v>4516</v>
      </c>
      <c r="AD1768" s="145">
        <f t="shared" si="209"/>
        <v>85</v>
      </c>
      <c r="AE1768" s="214">
        <v>115</v>
      </c>
      <c r="AF1768" s="171"/>
      <c r="AG1768" s="145">
        <v>1</v>
      </c>
      <c r="AH1768" s="147" t="s">
        <v>5021</v>
      </c>
    </row>
    <row r="1769" spans="1:34" x14ac:dyDescent="0.25">
      <c r="A1769" s="147" t="s">
        <v>2146</v>
      </c>
      <c r="B1769" s="140" t="s">
        <v>7266</v>
      </c>
      <c r="C1769" s="147" t="s">
        <v>2900</v>
      </c>
      <c r="D1769" s="140" t="s">
        <v>7278</v>
      </c>
      <c r="E1769" s="147" t="s">
        <v>3757</v>
      </c>
      <c r="F1769" s="140" t="s">
        <v>7619</v>
      </c>
      <c r="G1769" s="147" t="s">
        <v>3759</v>
      </c>
      <c r="H1769" s="140" t="s">
        <v>11127</v>
      </c>
      <c r="I1769" s="147" t="s">
        <v>74</v>
      </c>
      <c r="J1769" s="147">
        <v>1</v>
      </c>
      <c r="K1769" s="132">
        <f t="shared" si="210"/>
        <v>493800</v>
      </c>
      <c r="L1769" s="132">
        <v>319200</v>
      </c>
      <c r="M1769" s="132">
        <v>174600</v>
      </c>
      <c r="N1769" s="132">
        <v>255360</v>
      </c>
      <c r="O1769" s="133" t="s">
        <v>4934</v>
      </c>
      <c r="P1769" s="132">
        <v>140335</v>
      </c>
      <c r="Q1769" s="132">
        <f t="shared" si="211"/>
        <v>395695</v>
      </c>
      <c r="R1769" s="132">
        <v>255360</v>
      </c>
      <c r="S1769" s="132">
        <v>140335</v>
      </c>
      <c r="T1769" s="169">
        <f t="shared" si="205"/>
        <v>1</v>
      </c>
      <c r="U1769" s="169">
        <f t="shared" si="206"/>
        <v>1</v>
      </c>
      <c r="V1769" s="169">
        <f t="shared" si="207"/>
        <v>0.80375143184421538</v>
      </c>
      <c r="W1769" s="169">
        <f t="shared" si="208"/>
        <v>0.80132644795463748</v>
      </c>
      <c r="X1769" s="170">
        <v>1</v>
      </c>
      <c r="Y1769" s="139">
        <v>39287</v>
      </c>
      <c r="Z1769" s="139" t="s">
        <v>4912</v>
      </c>
      <c r="AA1769" s="171">
        <v>39475</v>
      </c>
      <c r="AB1769" s="139">
        <v>39782</v>
      </c>
      <c r="AC1769" s="139" t="s">
        <v>4516</v>
      </c>
      <c r="AD1769" s="147">
        <f t="shared" si="209"/>
        <v>307</v>
      </c>
      <c r="AE1769" s="131">
        <v>202</v>
      </c>
      <c r="AF1769" s="147" t="s">
        <v>246</v>
      </c>
      <c r="AG1769" s="147">
        <v>1</v>
      </c>
      <c r="AH1769" s="147" t="s">
        <v>5021</v>
      </c>
    </row>
    <row r="1770" spans="1:34" x14ac:dyDescent="0.25">
      <c r="A1770" s="147" t="s">
        <v>2146</v>
      </c>
      <c r="B1770" s="140" t="s">
        <v>7266</v>
      </c>
      <c r="C1770" s="147" t="s">
        <v>2900</v>
      </c>
      <c r="D1770" s="140" t="s">
        <v>7278</v>
      </c>
      <c r="E1770" s="147" t="s">
        <v>3757</v>
      </c>
      <c r="F1770" s="140" t="s">
        <v>7619</v>
      </c>
      <c r="G1770" s="147" t="s">
        <v>3760</v>
      </c>
      <c r="H1770" s="140" t="s">
        <v>11128</v>
      </c>
      <c r="I1770" s="147" t="s">
        <v>74</v>
      </c>
      <c r="J1770" s="147">
        <v>1</v>
      </c>
      <c r="K1770" s="132">
        <f t="shared" si="210"/>
        <v>1011900</v>
      </c>
      <c r="L1770" s="132">
        <v>708451</v>
      </c>
      <c r="M1770" s="132">
        <v>303449</v>
      </c>
      <c r="N1770" s="132">
        <v>389368</v>
      </c>
      <c r="O1770" s="133">
        <v>0.33333333333333331</v>
      </c>
      <c r="P1770" s="132">
        <v>279474</v>
      </c>
      <c r="Q1770" s="132">
        <f t="shared" si="211"/>
        <v>668842</v>
      </c>
      <c r="R1770" s="132">
        <v>389368</v>
      </c>
      <c r="S1770" s="132">
        <v>279474</v>
      </c>
      <c r="T1770" s="169">
        <f t="shared" si="205"/>
        <v>1</v>
      </c>
      <c r="U1770" s="169">
        <f t="shared" si="206"/>
        <v>1</v>
      </c>
      <c r="V1770" s="169">
        <f t="shared" si="207"/>
        <v>0.92099166581534297</v>
      </c>
      <c r="W1770" s="169">
        <f t="shared" si="208"/>
        <v>0.66097638106532264</v>
      </c>
      <c r="X1770" s="170">
        <v>1</v>
      </c>
      <c r="Y1770" s="139">
        <v>39287</v>
      </c>
      <c r="Z1770" s="139" t="s">
        <v>4912</v>
      </c>
      <c r="AA1770" s="171">
        <v>39623</v>
      </c>
      <c r="AB1770" s="171">
        <v>39897</v>
      </c>
      <c r="AC1770" s="139" t="s">
        <v>4516</v>
      </c>
      <c r="AD1770" s="147">
        <f t="shared" si="209"/>
        <v>274</v>
      </c>
      <c r="AE1770" s="131">
        <v>84</v>
      </c>
      <c r="AG1770" s="147">
        <v>1</v>
      </c>
      <c r="AH1770" s="147" t="s">
        <v>5021</v>
      </c>
    </row>
    <row r="1771" spans="1:34" x14ac:dyDescent="0.25">
      <c r="A1771" s="147" t="s">
        <v>2146</v>
      </c>
      <c r="B1771" s="140" t="s">
        <v>7266</v>
      </c>
      <c r="C1771" s="147" t="s">
        <v>2900</v>
      </c>
      <c r="D1771" s="140" t="s">
        <v>7278</v>
      </c>
      <c r="E1771" s="147" t="s">
        <v>3757</v>
      </c>
      <c r="F1771" s="140" t="s">
        <v>7619</v>
      </c>
      <c r="G1771" s="147" t="s">
        <v>728</v>
      </c>
      <c r="H1771" s="140" t="s">
        <v>11129</v>
      </c>
      <c r="I1771" s="147" t="s">
        <v>4989</v>
      </c>
      <c r="J1771" s="147">
        <v>1</v>
      </c>
      <c r="K1771" s="132">
        <f t="shared" si="210"/>
        <v>1132100</v>
      </c>
      <c r="L1771" s="132">
        <v>871500</v>
      </c>
      <c r="M1771" s="132">
        <v>260600</v>
      </c>
      <c r="N1771" s="132">
        <v>871500</v>
      </c>
      <c r="O1771" s="133">
        <v>0.33333333333333331</v>
      </c>
      <c r="P1771" s="132">
        <v>277866.19</v>
      </c>
      <c r="Q1771" s="132">
        <f t="shared" si="211"/>
        <v>1149366.19</v>
      </c>
      <c r="R1771" s="132">
        <v>871500</v>
      </c>
      <c r="S1771" s="132">
        <v>277866.19</v>
      </c>
      <c r="T1771" s="169">
        <f t="shared" si="205"/>
        <v>1</v>
      </c>
      <c r="U1771" s="169">
        <f t="shared" si="206"/>
        <v>1</v>
      </c>
      <c r="V1771" s="169">
        <f t="shared" si="207"/>
        <v>1.0662555257099002</v>
      </c>
      <c r="W1771" s="169">
        <f t="shared" si="208"/>
        <v>1.0152514707181344</v>
      </c>
      <c r="X1771" s="170">
        <v>1</v>
      </c>
      <c r="Y1771" s="139">
        <v>39616</v>
      </c>
      <c r="Z1771" s="139" t="s">
        <v>4912</v>
      </c>
      <c r="AA1771" s="171">
        <v>39695</v>
      </c>
      <c r="AB1771" s="171">
        <v>39928</v>
      </c>
      <c r="AC1771" s="139" t="s">
        <v>4516</v>
      </c>
      <c r="AD1771" s="147">
        <f t="shared" si="209"/>
        <v>233</v>
      </c>
      <c r="AE1771" s="131">
        <v>230</v>
      </c>
      <c r="AG1771" s="147">
        <v>1</v>
      </c>
      <c r="AH1771" s="147" t="s">
        <v>5021</v>
      </c>
    </row>
    <row r="1772" spans="1:34" x14ac:dyDescent="0.25">
      <c r="A1772" s="147" t="s">
        <v>2146</v>
      </c>
      <c r="B1772" s="140" t="s">
        <v>7266</v>
      </c>
      <c r="C1772" s="147" t="s">
        <v>2900</v>
      </c>
      <c r="D1772" s="140" t="s">
        <v>7278</v>
      </c>
      <c r="E1772" s="147" t="s">
        <v>3757</v>
      </c>
      <c r="F1772" s="140" t="s">
        <v>7619</v>
      </c>
      <c r="G1772" s="147" t="s">
        <v>1325</v>
      </c>
      <c r="H1772" s="140" t="s">
        <v>7714</v>
      </c>
      <c r="I1772" s="147" t="s">
        <v>74</v>
      </c>
      <c r="J1772" s="147">
        <v>1</v>
      </c>
      <c r="K1772" s="132">
        <f t="shared" si="210"/>
        <v>1463900</v>
      </c>
      <c r="L1772" s="132">
        <v>1129930</v>
      </c>
      <c r="M1772" s="132">
        <v>333970</v>
      </c>
      <c r="N1772" s="132">
        <v>1016937</v>
      </c>
      <c r="O1772" s="133">
        <v>0</v>
      </c>
      <c r="P1772" s="132">
        <v>328546</v>
      </c>
      <c r="Q1772" s="132">
        <f t="shared" si="211"/>
        <v>1345483</v>
      </c>
      <c r="R1772" s="132">
        <v>1016937</v>
      </c>
      <c r="S1772" s="132">
        <v>328546</v>
      </c>
      <c r="T1772" s="169">
        <f t="shared" si="205"/>
        <v>1</v>
      </c>
      <c r="U1772" s="169">
        <f t="shared" si="206"/>
        <v>1</v>
      </c>
      <c r="V1772" s="169">
        <f t="shared" si="207"/>
        <v>0.98375902027128181</v>
      </c>
      <c r="W1772" s="169">
        <f t="shared" si="208"/>
        <v>0.91910854566568756</v>
      </c>
      <c r="X1772" s="170">
        <v>1</v>
      </c>
      <c r="Y1772" s="139">
        <v>39616</v>
      </c>
      <c r="Z1772" s="139" t="s">
        <v>4912</v>
      </c>
      <c r="AA1772" s="171">
        <v>39733</v>
      </c>
      <c r="AB1772" s="171">
        <v>39928</v>
      </c>
      <c r="AC1772" s="139" t="s">
        <v>4516</v>
      </c>
      <c r="AD1772" s="147">
        <f t="shared" si="209"/>
        <v>195</v>
      </c>
      <c r="AE1772" s="131">
        <v>182</v>
      </c>
      <c r="AG1772" s="147">
        <v>1</v>
      </c>
      <c r="AH1772" s="147" t="s">
        <v>5021</v>
      </c>
    </row>
    <row r="1773" spans="1:34" x14ac:dyDescent="0.25">
      <c r="A1773" s="145" t="s">
        <v>2146</v>
      </c>
      <c r="B1773" s="140" t="s">
        <v>7266</v>
      </c>
      <c r="C1773" s="147" t="s">
        <v>2900</v>
      </c>
      <c r="D1773" s="140" t="s">
        <v>7278</v>
      </c>
      <c r="E1773" s="147" t="s">
        <v>3757</v>
      </c>
      <c r="F1773" s="140" t="s">
        <v>7619</v>
      </c>
      <c r="G1773" s="145" t="s">
        <v>2876</v>
      </c>
      <c r="H1773" s="210" t="s">
        <v>11130</v>
      </c>
      <c r="I1773" s="145" t="s">
        <v>2495</v>
      </c>
      <c r="J1773" s="145">
        <v>1</v>
      </c>
      <c r="K1773" s="132">
        <f t="shared" si="210"/>
        <v>2027600</v>
      </c>
      <c r="L1773" s="211">
        <v>1506124</v>
      </c>
      <c r="M1773" s="211">
        <v>521476</v>
      </c>
      <c r="N1773" s="211">
        <v>1355512</v>
      </c>
      <c r="O1773" s="212"/>
      <c r="P1773" s="211">
        <v>531112.53</v>
      </c>
      <c r="Q1773" s="132">
        <f t="shared" si="211"/>
        <v>1886624.53</v>
      </c>
      <c r="R1773" s="211">
        <v>1355512</v>
      </c>
      <c r="S1773" s="211">
        <v>531112.53</v>
      </c>
      <c r="T1773" s="169">
        <f t="shared" si="205"/>
        <v>1</v>
      </c>
      <c r="U1773" s="169">
        <f t="shared" si="206"/>
        <v>1</v>
      </c>
      <c r="V1773" s="169">
        <f t="shared" si="207"/>
        <v>1.0184793355782433</v>
      </c>
      <c r="W1773" s="169">
        <f t="shared" si="208"/>
        <v>0.93047175478398103</v>
      </c>
      <c r="X1773" s="213">
        <v>1</v>
      </c>
      <c r="Y1773" s="171">
        <v>39827</v>
      </c>
      <c r="Z1773" s="171" t="s">
        <v>4912</v>
      </c>
      <c r="AA1773" s="171">
        <v>39904</v>
      </c>
      <c r="AB1773" s="171">
        <v>39958</v>
      </c>
      <c r="AC1773" s="171" t="s">
        <v>4516</v>
      </c>
      <c r="AD1773" s="145">
        <f t="shared" si="209"/>
        <v>54</v>
      </c>
      <c r="AE1773" s="214">
        <v>210</v>
      </c>
      <c r="AF1773" s="171"/>
      <c r="AG1773" s="145">
        <v>1</v>
      </c>
      <c r="AH1773" s="147" t="s">
        <v>5021</v>
      </c>
    </row>
    <row r="1774" spans="1:34" x14ac:dyDescent="0.25">
      <c r="A1774" s="147" t="s">
        <v>2146</v>
      </c>
      <c r="B1774" s="140" t="s">
        <v>7266</v>
      </c>
      <c r="C1774" s="147" t="s">
        <v>2900</v>
      </c>
      <c r="D1774" s="140" t="s">
        <v>7278</v>
      </c>
      <c r="E1774" s="147" t="s">
        <v>3757</v>
      </c>
      <c r="F1774" s="140" t="s">
        <v>7619</v>
      </c>
      <c r="G1774" s="147" t="s">
        <v>2904</v>
      </c>
      <c r="H1774" s="140" t="s">
        <v>11131</v>
      </c>
      <c r="I1774" s="147" t="s">
        <v>643</v>
      </c>
      <c r="J1774" s="147">
        <v>1</v>
      </c>
      <c r="K1774" s="132">
        <f t="shared" si="210"/>
        <v>949694</v>
      </c>
      <c r="L1774" s="132">
        <v>656839</v>
      </c>
      <c r="M1774" s="132">
        <v>292855</v>
      </c>
      <c r="N1774" s="132">
        <v>591155.1</v>
      </c>
      <c r="O1774" s="133">
        <v>0.33333333333333331</v>
      </c>
      <c r="P1774" s="132">
        <v>210151</v>
      </c>
      <c r="Q1774" s="132">
        <f t="shared" si="211"/>
        <v>801306.1</v>
      </c>
      <c r="R1774" s="132">
        <v>591155.1</v>
      </c>
      <c r="S1774" s="132">
        <v>210151</v>
      </c>
      <c r="T1774" s="169">
        <f t="shared" si="205"/>
        <v>1</v>
      </c>
      <c r="U1774" s="169">
        <f t="shared" si="206"/>
        <v>1</v>
      </c>
      <c r="V1774" s="169">
        <f t="shared" si="207"/>
        <v>0.71759403117583787</v>
      </c>
      <c r="W1774" s="169">
        <f t="shared" si="208"/>
        <v>0.84375188218520913</v>
      </c>
      <c r="X1774" s="170">
        <v>1</v>
      </c>
      <c r="Y1774" s="139">
        <v>39616</v>
      </c>
      <c r="Z1774" s="139" t="s">
        <v>4912</v>
      </c>
      <c r="AA1774" s="171">
        <v>39708</v>
      </c>
      <c r="AB1774" s="139">
        <v>39838</v>
      </c>
      <c r="AC1774" s="139" t="s">
        <v>4516</v>
      </c>
      <c r="AD1774" s="147">
        <f t="shared" si="209"/>
        <v>130</v>
      </c>
      <c r="AE1774" s="131">
        <v>202</v>
      </c>
      <c r="AG1774" s="147">
        <v>1</v>
      </c>
      <c r="AH1774" s="147" t="s">
        <v>5021</v>
      </c>
    </row>
    <row r="1775" spans="1:34" x14ac:dyDescent="0.25">
      <c r="A1775" s="145" t="s">
        <v>2146</v>
      </c>
      <c r="B1775" s="140" t="s">
        <v>7266</v>
      </c>
      <c r="C1775" s="147" t="s">
        <v>2900</v>
      </c>
      <c r="D1775" s="140" t="s">
        <v>7278</v>
      </c>
      <c r="E1775" s="147" t="s">
        <v>3757</v>
      </c>
      <c r="F1775" s="140" t="s">
        <v>7619</v>
      </c>
      <c r="G1775" s="145" t="s">
        <v>2904</v>
      </c>
      <c r="H1775" s="210" t="s">
        <v>11131</v>
      </c>
      <c r="I1775" s="145" t="s">
        <v>269</v>
      </c>
      <c r="J1775" s="145">
        <v>1</v>
      </c>
      <c r="K1775" s="132">
        <f t="shared" si="210"/>
        <v>657300</v>
      </c>
      <c r="L1775" s="211">
        <v>462585</v>
      </c>
      <c r="M1775" s="211">
        <v>194715</v>
      </c>
      <c r="N1775" s="211">
        <v>416326.5</v>
      </c>
      <c r="O1775" s="212"/>
      <c r="P1775" s="211">
        <v>255190</v>
      </c>
      <c r="Q1775" s="132">
        <f t="shared" si="211"/>
        <v>671516.5</v>
      </c>
      <c r="R1775" s="211">
        <v>416326.5</v>
      </c>
      <c r="S1775" s="211">
        <v>255190</v>
      </c>
      <c r="T1775" s="169">
        <f t="shared" si="205"/>
        <v>1</v>
      </c>
      <c r="U1775" s="169">
        <f t="shared" si="206"/>
        <v>1</v>
      </c>
      <c r="V1775" s="169">
        <f t="shared" si="207"/>
        <v>1.310582132860848</v>
      </c>
      <c r="W1775" s="169">
        <f t="shared" si="208"/>
        <v>1.0216286322835844</v>
      </c>
      <c r="X1775" s="213">
        <v>1</v>
      </c>
      <c r="Y1775" s="171">
        <v>39827</v>
      </c>
      <c r="Z1775" s="171" t="s">
        <v>4912</v>
      </c>
      <c r="AA1775" s="171">
        <v>39904</v>
      </c>
      <c r="AB1775" s="171">
        <v>39989</v>
      </c>
      <c r="AC1775" s="171" t="s">
        <v>4516</v>
      </c>
      <c r="AD1775" s="145">
        <f t="shared" si="209"/>
        <v>85</v>
      </c>
      <c r="AE1775" s="214">
        <v>202</v>
      </c>
      <c r="AF1775" s="171"/>
      <c r="AG1775" s="145">
        <v>1</v>
      </c>
      <c r="AH1775" s="147" t="s">
        <v>5021</v>
      </c>
    </row>
    <row r="1776" spans="1:34" x14ac:dyDescent="0.25">
      <c r="A1776" s="147" t="s">
        <v>2146</v>
      </c>
      <c r="B1776" s="140" t="s">
        <v>7266</v>
      </c>
      <c r="C1776" s="147" t="s">
        <v>2900</v>
      </c>
      <c r="D1776" s="140" t="s">
        <v>7278</v>
      </c>
      <c r="E1776" s="147" t="s">
        <v>3757</v>
      </c>
      <c r="F1776" s="140" t="s">
        <v>7619</v>
      </c>
      <c r="G1776" s="147" t="s">
        <v>4032</v>
      </c>
      <c r="H1776" s="140" t="s">
        <v>11132</v>
      </c>
      <c r="I1776" s="147" t="s">
        <v>74</v>
      </c>
      <c r="J1776" s="147">
        <v>1</v>
      </c>
      <c r="K1776" s="132">
        <f t="shared" si="210"/>
        <v>617009</v>
      </c>
      <c r="L1776" s="132">
        <v>443244</v>
      </c>
      <c r="M1776" s="132">
        <v>173765</v>
      </c>
      <c r="N1776" s="132">
        <v>398919.6</v>
      </c>
      <c r="O1776" s="133">
        <v>0.33333333333333331</v>
      </c>
      <c r="P1776" s="132">
        <v>193581.38</v>
      </c>
      <c r="Q1776" s="132">
        <f t="shared" si="211"/>
        <v>592500.98</v>
      </c>
      <c r="R1776" s="132">
        <v>398919.6</v>
      </c>
      <c r="S1776" s="132">
        <v>193581.38</v>
      </c>
      <c r="T1776" s="169">
        <f t="shared" si="205"/>
        <v>1</v>
      </c>
      <c r="U1776" s="169">
        <f t="shared" si="206"/>
        <v>1</v>
      </c>
      <c r="V1776" s="169">
        <f t="shared" si="207"/>
        <v>1.1140412626248093</v>
      </c>
      <c r="W1776" s="169">
        <f t="shared" si="208"/>
        <v>0.96027931521258192</v>
      </c>
      <c r="X1776" s="170">
        <v>1</v>
      </c>
      <c r="Y1776" s="139">
        <v>39616</v>
      </c>
      <c r="Z1776" s="139" t="s">
        <v>4912</v>
      </c>
      <c r="AA1776" s="171">
        <v>39703</v>
      </c>
      <c r="AB1776" s="139">
        <v>39807</v>
      </c>
      <c r="AC1776" s="139" t="s">
        <v>4516</v>
      </c>
      <c r="AD1776" s="147">
        <f t="shared" si="209"/>
        <v>104</v>
      </c>
      <c r="AE1776" s="131">
        <v>156</v>
      </c>
      <c r="AG1776" s="147">
        <v>1</v>
      </c>
      <c r="AH1776" s="147" t="s">
        <v>5021</v>
      </c>
    </row>
    <row r="1777" spans="1:34" x14ac:dyDescent="0.25">
      <c r="A1777" s="147" t="s">
        <v>2146</v>
      </c>
      <c r="B1777" s="140" t="s">
        <v>7266</v>
      </c>
      <c r="C1777" s="147" t="s">
        <v>2900</v>
      </c>
      <c r="D1777" s="140" t="s">
        <v>7278</v>
      </c>
      <c r="E1777" s="147" t="s">
        <v>3757</v>
      </c>
      <c r="F1777" s="140" t="s">
        <v>7619</v>
      </c>
      <c r="G1777" s="147" t="s">
        <v>3761</v>
      </c>
      <c r="H1777" s="140" t="s">
        <v>7713</v>
      </c>
      <c r="I1777" s="147" t="s">
        <v>2253</v>
      </c>
      <c r="J1777" s="147">
        <v>1</v>
      </c>
      <c r="K1777" s="132">
        <f t="shared" si="210"/>
        <v>2849400</v>
      </c>
      <c r="L1777" s="132">
        <v>2036500</v>
      </c>
      <c r="M1777" s="132">
        <v>812900</v>
      </c>
      <c r="N1777" s="132">
        <v>1213170</v>
      </c>
      <c r="O1777" s="133">
        <v>0.33333333333333331</v>
      </c>
      <c r="P1777" s="132">
        <v>189675</v>
      </c>
      <c r="Q1777" s="132">
        <f t="shared" si="211"/>
        <v>1402845</v>
      </c>
      <c r="R1777" s="132">
        <v>1213170</v>
      </c>
      <c r="S1777" s="132">
        <v>189675</v>
      </c>
      <c r="T1777" s="169">
        <f t="shared" si="205"/>
        <v>1</v>
      </c>
      <c r="U1777" s="169">
        <f t="shared" si="206"/>
        <v>1</v>
      </c>
      <c r="V1777" s="169">
        <f t="shared" si="207"/>
        <v>0.23333128306064707</v>
      </c>
      <c r="W1777" s="169">
        <f t="shared" si="208"/>
        <v>0.49232996420299008</v>
      </c>
      <c r="X1777" s="170">
        <v>1</v>
      </c>
      <c r="Y1777" s="139">
        <v>39287</v>
      </c>
      <c r="Z1777" s="139" t="s">
        <v>4912</v>
      </c>
      <c r="AA1777" s="171">
        <v>39730</v>
      </c>
      <c r="AB1777" s="139">
        <v>40055</v>
      </c>
      <c r="AC1777" s="139" t="s">
        <v>4516</v>
      </c>
      <c r="AD1777" s="147">
        <f t="shared" si="209"/>
        <v>325</v>
      </c>
      <c r="AE1777" s="131">
        <v>138</v>
      </c>
      <c r="AF1777" s="147" t="s">
        <v>2822</v>
      </c>
      <c r="AG1777" s="147">
        <v>1</v>
      </c>
      <c r="AH1777" s="147" t="s">
        <v>5021</v>
      </c>
    </row>
    <row r="1778" spans="1:34" x14ac:dyDescent="0.25">
      <c r="A1778" s="147" t="s">
        <v>2146</v>
      </c>
      <c r="B1778" s="140" t="s">
        <v>7266</v>
      </c>
      <c r="C1778" s="147" t="s">
        <v>2900</v>
      </c>
      <c r="D1778" s="140" t="s">
        <v>7278</v>
      </c>
      <c r="E1778" s="147" t="s">
        <v>3757</v>
      </c>
      <c r="F1778" s="140" t="s">
        <v>7619</v>
      </c>
      <c r="G1778" s="147" t="s">
        <v>3762</v>
      </c>
      <c r="H1778" s="140" t="s">
        <v>7711</v>
      </c>
      <c r="I1778" s="147" t="s">
        <v>3763</v>
      </c>
      <c r="J1778" s="147">
        <v>1</v>
      </c>
      <c r="K1778" s="132">
        <f t="shared" si="210"/>
        <v>244500</v>
      </c>
      <c r="L1778" s="132">
        <v>170045</v>
      </c>
      <c r="M1778" s="132">
        <v>74455</v>
      </c>
      <c r="N1778" s="132">
        <v>170045</v>
      </c>
      <c r="O1778" s="133">
        <v>0.33333333333333331</v>
      </c>
      <c r="P1778" s="132">
        <v>46099</v>
      </c>
      <c r="Q1778" s="132">
        <f t="shared" si="211"/>
        <v>216144</v>
      </c>
      <c r="R1778" s="132">
        <v>170045</v>
      </c>
      <c r="S1778" s="132">
        <v>46099</v>
      </c>
      <c r="T1778" s="169">
        <f t="shared" si="205"/>
        <v>1</v>
      </c>
      <c r="U1778" s="169">
        <f t="shared" si="206"/>
        <v>1</v>
      </c>
      <c r="V1778" s="169">
        <f t="shared" si="207"/>
        <v>0.61915250822644552</v>
      </c>
      <c r="W1778" s="169">
        <f t="shared" si="208"/>
        <v>0.88402453987730056</v>
      </c>
      <c r="X1778" s="170">
        <v>1</v>
      </c>
      <c r="Y1778" s="139">
        <v>39287</v>
      </c>
      <c r="Z1778" s="139" t="s">
        <v>4912</v>
      </c>
      <c r="AA1778" s="171">
        <v>39601</v>
      </c>
      <c r="AB1778" s="139">
        <v>39754</v>
      </c>
      <c r="AC1778" s="139" t="s">
        <v>4516</v>
      </c>
      <c r="AD1778" s="147">
        <f t="shared" si="209"/>
        <v>153</v>
      </c>
      <c r="AE1778" s="131">
        <v>677</v>
      </c>
      <c r="AG1778" s="147">
        <v>1</v>
      </c>
      <c r="AH1778" s="147" t="s">
        <v>5021</v>
      </c>
    </row>
    <row r="1779" spans="1:34" x14ac:dyDescent="0.25">
      <c r="A1779" s="145" t="s">
        <v>2146</v>
      </c>
      <c r="B1779" s="140" t="s">
        <v>7266</v>
      </c>
      <c r="C1779" s="147" t="s">
        <v>2900</v>
      </c>
      <c r="D1779" s="140" t="s">
        <v>7278</v>
      </c>
      <c r="E1779" s="147" t="s">
        <v>3757</v>
      </c>
      <c r="F1779" s="140" t="s">
        <v>7619</v>
      </c>
      <c r="G1779" s="145" t="s">
        <v>3762</v>
      </c>
      <c r="H1779" s="210" t="s">
        <v>7711</v>
      </c>
      <c r="I1779" s="145" t="s">
        <v>2495</v>
      </c>
      <c r="J1779" s="145">
        <v>1</v>
      </c>
      <c r="K1779" s="132">
        <f t="shared" si="210"/>
        <v>1387500</v>
      </c>
      <c r="L1779" s="211">
        <v>873400</v>
      </c>
      <c r="M1779" s="211">
        <v>514100</v>
      </c>
      <c r="N1779" s="211">
        <v>853088.15</v>
      </c>
      <c r="O1779" s="212"/>
      <c r="P1779" s="211">
        <v>644824</v>
      </c>
      <c r="Q1779" s="132">
        <f t="shared" si="211"/>
        <v>1497912.15</v>
      </c>
      <c r="R1779" s="211">
        <v>853088.15</v>
      </c>
      <c r="S1779" s="211">
        <v>644824</v>
      </c>
      <c r="T1779" s="169">
        <f t="shared" si="205"/>
        <v>1</v>
      </c>
      <c r="U1779" s="169">
        <f t="shared" si="206"/>
        <v>1</v>
      </c>
      <c r="V1779" s="169">
        <f t="shared" si="207"/>
        <v>1.2542773779420346</v>
      </c>
      <c r="W1779" s="169">
        <f t="shared" si="208"/>
        <v>1.0795763243243242</v>
      </c>
      <c r="X1779" s="213">
        <v>1</v>
      </c>
      <c r="Y1779" s="171">
        <v>39827</v>
      </c>
      <c r="Z1779" s="171" t="s">
        <v>4912</v>
      </c>
      <c r="AA1779" s="171">
        <v>39904</v>
      </c>
      <c r="AB1779" s="171">
        <v>39958</v>
      </c>
      <c r="AC1779" s="171" t="s">
        <v>4516</v>
      </c>
      <c r="AD1779" s="145">
        <f t="shared" si="209"/>
        <v>54</v>
      </c>
      <c r="AE1779" s="214">
        <v>677</v>
      </c>
      <c r="AF1779" s="171"/>
      <c r="AG1779" s="145">
        <v>1</v>
      </c>
      <c r="AH1779" s="147" t="s">
        <v>5021</v>
      </c>
    </row>
    <row r="1780" spans="1:34" x14ac:dyDescent="0.25">
      <c r="A1780" s="147" t="s">
        <v>2146</v>
      </c>
      <c r="B1780" s="140" t="s">
        <v>7266</v>
      </c>
      <c r="C1780" s="147" t="s">
        <v>2900</v>
      </c>
      <c r="D1780" s="140" t="s">
        <v>7278</v>
      </c>
      <c r="E1780" s="147" t="s">
        <v>3757</v>
      </c>
      <c r="F1780" s="140" t="s">
        <v>7619</v>
      </c>
      <c r="G1780" s="147" t="s">
        <v>3764</v>
      </c>
      <c r="H1780" s="140" t="s">
        <v>11133</v>
      </c>
      <c r="I1780" s="147" t="s">
        <v>2661</v>
      </c>
      <c r="J1780" s="147">
        <v>1</v>
      </c>
      <c r="K1780" s="132">
        <f t="shared" si="210"/>
        <v>2588800</v>
      </c>
      <c r="L1780" s="132">
        <v>1863800</v>
      </c>
      <c r="M1780" s="132">
        <v>725000</v>
      </c>
      <c r="N1780" s="132">
        <v>1322685</v>
      </c>
      <c r="O1780" s="133" t="s">
        <v>4934</v>
      </c>
      <c r="P1780" s="132">
        <v>261581.68</v>
      </c>
      <c r="Q1780" s="132">
        <f t="shared" si="211"/>
        <v>1584266.68</v>
      </c>
      <c r="R1780" s="132">
        <v>1322685</v>
      </c>
      <c r="S1780" s="132">
        <v>261581.68</v>
      </c>
      <c r="T1780" s="169">
        <f t="shared" si="205"/>
        <v>1</v>
      </c>
      <c r="U1780" s="169">
        <f t="shared" si="206"/>
        <v>1</v>
      </c>
      <c r="V1780" s="169">
        <f t="shared" si="207"/>
        <v>0.36080231724137929</v>
      </c>
      <c r="W1780" s="169">
        <f t="shared" si="208"/>
        <v>0.61196951483312734</v>
      </c>
      <c r="X1780" s="170">
        <v>1</v>
      </c>
      <c r="Y1780" s="139">
        <v>39287</v>
      </c>
      <c r="Z1780" s="139" t="s">
        <v>4912</v>
      </c>
      <c r="AA1780" s="171">
        <v>39730</v>
      </c>
      <c r="AB1780" s="139">
        <v>40050</v>
      </c>
      <c r="AC1780" s="139" t="s">
        <v>4516</v>
      </c>
      <c r="AD1780" s="147">
        <f t="shared" si="209"/>
        <v>320</v>
      </c>
      <c r="AE1780" s="131">
        <v>114</v>
      </c>
      <c r="AF1780" s="147" t="s">
        <v>2822</v>
      </c>
      <c r="AG1780" s="147">
        <v>1</v>
      </c>
      <c r="AH1780" s="147" t="s">
        <v>5021</v>
      </c>
    </row>
    <row r="1781" spans="1:34" x14ac:dyDescent="0.25">
      <c r="A1781" s="147" t="s">
        <v>2146</v>
      </c>
      <c r="B1781" s="140" t="s">
        <v>7266</v>
      </c>
      <c r="C1781" s="147" t="s">
        <v>2900</v>
      </c>
      <c r="D1781" s="140" t="s">
        <v>7278</v>
      </c>
      <c r="E1781" s="147" t="s">
        <v>3757</v>
      </c>
      <c r="F1781" s="140" t="s">
        <v>7619</v>
      </c>
      <c r="G1781" s="147" t="s">
        <v>3765</v>
      </c>
      <c r="H1781" s="140" t="s">
        <v>7715</v>
      </c>
      <c r="I1781" s="147" t="s">
        <v>74</v>
      </c>
      <c r="J1781" s="147">
        <v>1</v>
      </c>
      <c r="K1781" s="132">
        <f t="shared" si="210"/>
        <v>324600</v>
      </c>
      <c r="L1781" s="132">
        <v>221310</v>
      </c>
      <c r="M1781" s="132">
        <v>103290</v>
      </c>
      <c r="N1781" s="132">
        <v>221310</v>
      </c>
      <c r="O1781" s="133">
        <v>0.33333333333333331</v>
      </c>
      <c r="P1781" s="132">
        <v>74690</v>
      </c>
      <c r="Q1781" s="132">
        <f t="shared" si="211"/>
        <v>296000</v>
      </c>
      <c r="R1781" s="132">
        <v>221310</v>
      </c>
      <c r="S1781" s="132">
        <v>74690</v>
      </c>
      <c r="T1781" s="169">
        <f t="shared" si="205"/>
        <v>1</v>
      </c>
      <c r="U1781" s="169">
        <f t="shared" si="206"/>
        <v>1</v>
      </c>
      <c r="V1781" s="169">
        <f t="shared" si="207"/>
        <v>0.72310969116080936</v>
      </c>
      <c r="W1781" s="169">
        <f t="shared" si="208"/>
        <v>0.9118915588416513</v>
      </c>
      <c r="X1781" s="170">
        <v>1</v>
      </c>
      <c r="Y1781" s="139">
        <v>39287</v>
      </c>
      <c r="Z1781" s="139" t="s">
        <v>4912</v>
      </c>
      <c r="AA1781" s="171">
        <v>39475</v>
      </c>
      <c r="AB1781" s="139">
        <v>39777</v>
      </c>
      <c r="AC1781" s="139" t="s">
        <v>4516</v>
      </c>
      <c r="AD1781" s="147">
        <f t="shared" si="209"/>
        <v>302</v>
      </c>
      <c r="AE1781" s="131">
        <v>75</v>
      </c>
      <c r="AF1781" s="147" t="s">
        <v>246</v>
      </c>
      <c r="AG1781" s="147">
        <v>1</v>
      </c>
      <c r="AH1781" s="147" t="s">
        <v>5021</v>
      </c>
    </row>
    <row r="1782" spans="1:34" x14ac:dyDescent="0.25">
      <c r="A1782" s="147" t="s">
        <v>2146</v>
      </c>
      <c r="B1782" s="140" t="s">
        <v>7266</v>
      </c>
      <c r="C1782" s="147" t="s">
        <v>2900</v>
      </c>
      <c r="D1782" s="140" t="s">
        <v>7278</v>
      </c>
      <c r="E1782" s="147" t="s">
        <v>3757</v>
      </c>
      <c r="F1782" s="140" t="s">
        <v>7619</v>
      </c>
      <c r="G1782" s="147" t="s">
        <v>1851</v>
      </c>
      <c r="H1782" s="140" t="s">
        <v>11134</v>
      </c>
      <c r="I1782" s="147" t="s">
        <v>4029</v>
      </c>
      <c r="J1782" s="147">
        <v>1</v>
      </c>
      <c r="K1782" s="132">
        <f t="shared" si="210"/>
        <v>819700</v>
      </c>
      <c r="L1782" s="132">
        <v>597509</v>
      </c>
      <c r="M1782" s="132">
        <v>222191</v>
      </c>
      <c r="N1782" s="132">
        <v>584820.91</v>
      </c>
      <c r="O1782" s="133">
        <v>0</v>
      </c>
      <c r="P1782" s="132">
        <v>150421</v>
      </c>
      <c r="Q1782" s="132">
        <f t="shared" si="211"/>
        <v>735241.91</v>
      </c>
      <c r="R1782" s="132">
        <v>584820.91</v>
      </c>
      <c r="S1782" s="132">
        <v>150421</v>
      </c>
      <c r="T1782" s="169">
        <f t="shared" si="205"/>
        <v>1</v>
      </c>
      <c r="U1782" s="169">
        <f t="shared" si="206"/>
        <v>1</v>
      </c>
      <c r="V1782" s="169">
        <f t="shared" si="207"/>
        <v>0.67698961704119431</v>
      </c>
      <c r="W1782" s="169">
        <f t="shared" si="208"/>
        <v>0.89696463340246435</v>
      </c>
      <c r="X1782" s="170">
        <v>1</v>
      </c>
      <c r="Y1782" s="139">
        <v>39616</v>
      </c>
      <c r="Z1782" s="139" t="s">
        <v>4912</v>
      </c>
      <c r="AA1782" s="171">
        <v>39751</v>
      </c>
      <c r="AB1782" s="139">
        <v>39989</v>
      </c>
      <c r="AC1782" s="139" t="s">
        <v>4516</v>
      </c>
      <c r="AD1782" s="147">
        <f t="shared" si="209"/>
        <v>238</v>
      </c>
      <c r="AE1782" s="131">
        <v>137</v>
      </c>
      <c r="AG1782" s="147">
        <v>1</v>
      </c>
      <c r="AH1782" s="147" t="s">
        <v>5021</v>
      </c>
    </row>
    <row r="1783" spans="1:34" x14ac:dyDescent="0.25">
      <c r="A1783" s="145" t="s">
        <v>2146</v>
      </c>
      <c r="B1783" s="140" t="s">
        <v>7266</v>
      </c>
      <c r="C1783" s="147" t="s">
        <v>2900</v>
      </c>
      <c r="D1783" s="140" t="s">
        <v>7278</v>
      </c>
      <c r="E1783" s="147" t="s">
        <v>3757</v>
      </c>
      <c r="F1783" s="140" t="s">
        <v>7619</v>
      </c>
      <c r="G1783" s="145" t="s">
        <v>1124</v>
      </c>
      <c r="H1783" s="210" t="s">
        <v>11135</v>
      </c>
      <c r="I1783" s="145" t="s">
        <v>5013</v>
      </c>
      <c r="J1783" s="145">
        <v>1</v>
      </c>
      <c r="K1783" s="132">
        <f t="shared" si="210"/>
        <v>2523643</v>
      </c>
      <c r="L1783" s="211">
        <v>1854156</v>
      </c>
      <c r="M1783" s="211">
        <v>669487</v>
      </c>
      <c r="N1783" s="211">
        <v>1746155.32</v>
      </c>
      <c r="O1783" s="212"/>
      <c r="P1783" s="211">
        <v>970504</v>
      </c>
      <c r="Q1783" s="132">
        <f t="shared" si="211"/>
        <v>2716659.3200000003</v>
      </c>
      <c r="R1783" s="211">
        <v>1746155.32</v>
      </c>
      <c r="S1783" s="211">
        <v>970504</v>
      </c>
      <c r="T1783" s="169">
        <f t="shared" si="205"/>
        <v>1</v>
      </c>
      <c r="U1783" s="169">
        <f t="shared" si="206"/>
        <v>1</v>
      </c>
      <c r="V1783" s="169">
        <f t="shared" si="207"/>
        <v>1.4496233683402366</v>
      </c>
      <c r="W1783" s="169">
        <f t="shared" si="208"/>
        <v>1.0764832109771469</v>
      </c>
      <c r="X1783" s="213">
        <v>1</v>
      </c>
      <c r="Y1783" s="171">
        <v>39827</v>
      </c>
      <c r="Z1783" s="171" t="s">
        <v>4912</v>
      </c>
      <c r="AA1783" s="171">
        <v>39904</v>
      </c>
      <c r="AB1783" s="171">
        <v>39989</v>
      </c>
      <c r="AC1783" s="171" t="s">
        <v>4516</v>
      </c>
      <c r="AD1783" s="145">
        <f t="shared" si="209"/>
        <v>85</v>
      </c>
      <c r="AE1783" s="214">
        <v>920</v>
      </c>
      <c r="AF1783" s="171"/>
      <c r="AG1783" s="145">
        <v>1</v>
      </c>
      <c r="AH1783" s="147" t="s">
        <v>5021</v>
      </c>
    </row>
    <row r="1784" spans="1:34" x14ac:dyDescent="0.25">
      <c r="A1784" s="147" t="s">
        <v>2146</v>
      </c>
      <c r="B1784" s="140" t="s">
        <v>7266</v>
      </c>
      <c r="C1784" s="147" t="s">
        <v>2900</v>
      </c>
      <c r="D1784" s="140" t="s">
        <v>7278</v>
      </c>
      <c r="E1784" s="147" t="s">
        <v>11136</v>
      </c>
      <c r="F1784" s="140" t="s">
        <v>7617</v>
      </c>
      <c r="G1784" s="147" t="s">
        <v>3767</v>
      </c>
      <c r="H1784" s="140" t="s">
        <v>7683</v>
      </c>
      <c r="I1784" s="147" t="s">
        <v>4967</v>
      </c>
      <c r="J1784" s="147">
        <v>1</v>
      </c>
      <c r="K1784" s="132">
        <f t="shared" si="210"/>
        <v>922000</v>
      </c>
      <c r="L1784" s="132">
        <v>702000</v>
      </c>
      <c r="M1784" s="132">
        <v>220000</v>
      </c>
      <c r="N1784" s="132">
        <v>702000</v>
      </c>
      <c r="O1784" s="133">
        <v>0.33333333333333331</v>
      </c>
      <c r="P1784" s="132">
        <v>74250</v>
      </c>
      <c r="Q1784" s="132">
        <f t="shared" si="211"/>
        <v>776250</v>
      </c>
      <c r="R1784" s="132">
        <v>702000</v>
      </c>
      <c r="S1784" s="132">
        <v>74250</v>
      </c>
      <c r="T1784" s="169">
        <f t="shared" si="205"/>
        <v>1</v>
      </c>
      <c r="U1784" s="169">
        <f t="shared" si="206"/>
        <v>1</v>
      </c>
      <c r="V1784" s="169">
        <f t="shared" si="207"/>
        <v>0.33750000000000002</v>
      </c>
      <c r="W1784" s="169">
        <f t="shared" si="208"/>
        <v>0.8419197396963124</v>
      </c>
      <c r="X1784" s="170">
        <v>1</v>
      </c>
      <c r="Y1784" s="139">
        <v>39276</v>
      </c>
      <c r="Z1784" s="139" t="s">
        <v>4912</v>
      </c>
      <c r="AA1784" s="171">
        <v>39559</v>
      </c>
      <c r="AB1784" s="139">
        <v>40055</v>
      </c>
      <c r="AC1784" s="139" t="s">
        <v>4516</v>
      </c>
      <c r="AD1784" s="147">
        <f t="shared" si="209"/>
        <v>496</v>
      </c>
      <c r="AE1784" s="131">
        <v>153</v>
      </c>
      <c r="AG1784" s="147">
        <v>1</v>
      </c>
      <c r="AH1784" s="147" t="s">
        <v>5021</v>
      </c>
    </row>
    <row r="1785" spans="1:34" x14ac:dyDescent="0.25">
      <c r="A1785" s="145" t="s">
        <v>2146</v>
      </c>
      <c r="B1785" s="140" t="s">
        <v>7266</v>
      </c>
      <c r="C1785" s="147" t="s">
        <v>2900</v>
      </c>
      <c r="D1785" s="140" t="s">
        <v>7278</v>
      </c>
      <c r="E1785" s="147" t="s">
        <v>11136</v>
      </c>
      <c r="F1785" s="140" t="s">
        <v>7617</v>
      </c>
      <c r="G1785" s="145" t="s">
        <v>4033</v>
      </c>
      <c r="H1785" s="210" t="s">
        <v>11137</v>
      </c>
      <c r="I1785" s="145" t="s">
        <v>4158</v>
      </c>
      <c r="J1785" s="145">
        <v>1</v>
      </c>
      <c r="K1785" s="132">
        <f t="shared" si="210"/>
        <v>452134.85</v>
      </c>
      <c r="L1785" s="211">
        <v>422134.85</v>
      </c>
      <c r="M1785" s="211">
        <v>30000</v>
      </c>
      <c r="N1785" s="211">
        <v>379921.37</v>
      </c>
      <c r="O1785" s="212"/>
      <c r="P1785" s="211">
        <v>30100</v>
      </c>
      <c r="Q1785" s="132">
        <f t="shared" si="211"/>
        <v>410021.37</v>
      </c>
      <c r="R1785" s="211">
        <v>379921.37</v>
      </c>
      <c r="S1785" s="211">
        <v>30100</v>
      </c>
      <c r="T1785" s="169">
        <f t="shared" si="205"/>
        <v>1</v>
      </c>
      <c r="U1785" s="169">
        <f t="shared" si="206"/>
        <v>1</v>
      </c>
      <c r="V1785" s="169">
        <f t="shared" si="207"/>
        <v>1.0033333333333334</v>
      </c>
      <c r="W1785" s="169">
        <f t="shared" si="208"/>
        <v>0.9068563726065354</v>
      </c>
      <c r="X1785" s="213">
        <v>1</v>
      </c>
      <c r="Y1785" s="171">
        <v>39793</v>
      </c>
      <c r="Z1785" s="171" t="s">
        <v>4912</v>
      </c>
      <c r="AA1785" s="171">
        <v>39904</v>
      </c>
      <c r="AB1785" s="171">
        <v>39989</v>
      </c>
      <c r="AC1785" s="171" t="s">
        <v>4516</v>
      </c>
      <c r="AD1785" s="145">
        <f t="shared" si="209"/>
        <v>85</v>
      </c>
      <c r="AE1785" s="214">
        <v>167</v>
      </c>
      <c r="AF1785" s="171"/>
      <c r="AG1785" s="145">
        <v>1</v>
      </c>
      <c r="AH1785" s="147" t="s">
        <v>5021</v>
      </c>
    </row>
    <row r="1786" spans="1:34" x14ac:dyDescent="0.25">
      <c r="A1786" s="147" t="s">
        <v>2146</v>
      </c>
      <c r="B1786" s="140" t="s">
        <v>7266</v>
      </c>
      <c r="C1786" s="147" t="s">
        <v>2900</v>
      </c>
      <c r="D1786" s="140" t="s">
        <v>7278</v>
      </c>
      <c r="E1786" s="147" t="s">
        <v>11136</v>
      </c>
      <c r="F1786" s="140" t="s">
        <v>7617</v>
      </c>
      <c r="G1786" s="147" t="s">
        <v>3768</v>
      </c>
      <c r="H1786" s="140" t="s">
        <v>7687</v>
      </c>
      <c r="I1786" s="147" t="s">
        <v>4968</v>
      </c>
      <c r="J1786" s="147">
        <v>1</v>
      </c>
      <c r="K1786" s="132">
        <f t="shared" si="210"/>
        <v>496000</v>
      </c>
      <c r="L1786" s="132">
        <v>377675</v>
      </c>
      <c r="M1786" s="132">
        <v>118325</v>
      </c>
      <c r="N1786" s="132">
        <v>359040</v>
      </c>
      <c r="O1786" s="133" t="s">
        <v>4899</v>
      </c>
      <c r="P1786" s="132">
        <v>117925</v>
      </c>
      <c r="Q1786" s="132">
        <f t="shared" si="211"/>
        <v>476965</v>
      </c>
      <c r="R1786" s="132">
        <v>359040</v>
      </c>
      <c r="S1786" s="132">
        <v>117925</v>
      </c>
      <c r="T1786" s="169">
        <f t="shared" si="205"/>
        <v>1</v>
      </c>
      <c r="U1786" s="169">
        <f t="shared" si="206"/>
        <v>1</v>
      </c>
      <c r="V1786" s="169">
        <f t="shared" si="207"/>
        <v>0.99661948024508773</v>
      </c>
      <c r="W1786" s="169">
        <f t="shared" si="208"/>
        <v>0.96162298387096778</v>
      </c>
      <c r="X1786" s="170">
        <v>1</v>
      </c>
      <c r="Y1786" s="139">
        <v>39276</v>
      </c>
      <c r="Z1786" s="139" t="s">
        <v>4912</v>
      </c>
      <c r="AA1786" s="171">
        <v>39540</v>
      </c>
      <c r="AB1786" s="139">
        <v>39593</v>
      </c>
      <c r="AC1786" s="139" t="s">
        <v>4516</v>
      </c>
      <c r="AD1786" s="147">
        <f t="shared" si="209"/>
        <v>53</v>
      </c>
      <c r="AE1786" s="131">
        <v>249</v>
      </c>
      <c r="AG1786" s="147">
        <v>1</v>
      </c>
      <c r="AH1786" s="147" t="s">
        <v>5021</v>
      </c>
    </row>
    <row r="1787" spans="1:34" x14ac:dyDescent="0.25">
      <c r="A1787" s="147" t="s">
        <v>2146</v>
      </c>
      <c r="B1787" s="140" t="s">
        <v>7266</v>
      </c>
      <c r="C1787" s="147" t="s">
        <v>2900</v>
      </c>
      <c r="D1787" s="140" t="s">
        <v>7278</v>
      </c>
      <c r="E1787" s="147" t="s">
        <v>11136</v>
      </c>
      <c r="F1787" s="140" t="s">
        <v>7617</v>
      </c>
      <c r="G1787" s="147" t="s">
        <v>4034</v>
      </c>
      <c r="H1787" s="140" t="s">
        <v>11138</v>
      </c>
      <c r="I1787" s="147" t="s">
        <v>4990</v>
      </c>
      <c r="J1787" s="147">
        <v>1</v>
      </c>
      <c r="K1787" s="132">
        <f t="shared" si="210"/>
        <v>2322226.65</v>
      </c>
      <c r="L1787" s="132">
        <v>1639994.28</v>
      </c>
      <c r="M1787" s="132">
        <v>682232.37</v>
      </c>
      <c r="N1787" s="132">
        <v>1267411.6200000001</v>
      </c>
      <c r="O1787" s="133">
        <v>0</v>
      </c>
      <c r="P1787" s="132">
        <v>312000</v>
      </c>
      <c r="Q1787" s="132">
        <f t="shared" si="211"/>
        <v>1579411.62</v>
      </c>
      <c r="R1787" s="132">
        <v>1267411.6200000001</v>
      </c>
      <c r="S1787" s="132">
        <v>312000</v>
      </c>
      <c r="T1787" s="169">
        <f t="shared" si="205"/>
        <v>1</v>
      </c>
      <c r="U1787" s="169">
        <f t="shared" si="206"/>
        <v>1</v>
      </c>
      <c r="V1787" s="169">
        <f t="shared" si="207"/>
        <v>0.45732218774667638</v>
      </c>
      <c r="W1787" s="169">
        <f t="shared" si="208"/>
        <v>0.68012810894233777</v>
      </c>
      <c r="X1787" s="170">
        <v>1</v>
      </c>
      <c r="Y1787" s="139">
        <v>39653</v>
      </c>
      <c r="Z1787" s="139" t="s">
        <v>4912</v>
      </c>
      <c r="AA1787" s="171">
        <v>39965</v>
      </c>
      <c r="AB1787" s="139">
        <v>40019</v>
      </c>
      <c r="AC1787" s="139" t="s">
        <v>4516</v>
      </c>
      <c r="AD1787" s="147">
        <f t="shared" si="209"/>
        <v>54</v>
      </c>
      <c r="AE1787" s="131">
        <v>560</v>
      </c>
      <c r="AG1787" s="147">
        <v>1</v>
      </c>
      <c r="AH1787" s="147" t="s">
        <v>5021</v>
      </c>
    </row>
    <row r="1788" spans="1:34" x14ac:dyDescent="0.25">
      <c r="A1788" s="147" t="s">
        <v>2146</v>
      </c>
      <c r="B1788" s="140" t="s">
        <v>7266</v>
      </c>
      <c r="C1788" s="147" t="s">
        <v>2900</v>
      </c>
      <c r="D1788" s="140" t="s">
        <v>7278</v>
      </c>
      <c r="E1788" s="147" t="s">
        <v>11136</v>
      </c>
      <c r="F1788" s="140" t="s">
        <v>7617</v>
      </c>
      <c r="G1788" s="147" t="s">
        <v>3769</v>
      </c>
      <c r="H1788" s="140" t="s">
        <v>11139</v>
      </c>
      <c r="I1788" s="147" t="s">
        <v>74</v>
      </c>
      <c r="J1788" s="147">
        <v>1</v>
      </c>
      <c r="K1788" s="132">
        <f t="shared" si="210"/>
        <v>1660000</v>
      </c>
      <c r="L1788" s="132">
        <v>1434300</v>
      </c>
      <c r="M1788" s="132">
        <v>225700</v>
      </c>
      <c r="N1788" s="132">
        <v>1360835.97</v>
      </c>
      <c r="O1788" s="133">
        <v>0.33333333333333331</v>
      </c>
      <c r="P1788" s="132">
        <v>243420</v>
      </c>
      <c r="Q1788" s="132">
        <f t="shared" si="211"/>
        <v>1604255.97</v>
      </c>
      <c r="R1788" s="132">
        <v>1360835.97</v>
      </c>
      <c r="S1788" s="132">
        <v>243420</v>
      </c>
      <c r="T1788" s="169">
        <f t="shared" si="205"/>
        <v>1</v>
      </c>
      <c r="U1788" s="169">
        <f t="shared" si="206"/>
        <v>1</v>
      </c>
      <c r="V1788" s="169">
        <f t="shared" si="207"/>
        <v>1.0785112981834293</v>
      </c>
      <c r="W1788" s="169">
        <f t="shared" si="208"/>
        <v>0.96641925903614456</v>
      </c>
      <c r="X1788" s="170">
        <v>1</v>
      </c>
      <c r="Y1788" s="139">
        <v>39276</v>
      </c>
      <c r="Z1788" s="139" t="s">
        <v>4912</v>
      </c>
      <c r="AA1788" s="171">
        <v>39627</v>
      </c>
      <c r="AB1788" s="139">
        <v>40055</v>
      </c>
      <c r="AC1788" s="139" t="s">
        <v>4516</v>
      </c>
      <c r="AD1788" s="147">
        <f t="shared" si="209"/>
        <v>428</v>
      </c>
      <c r="AE1788" s="131">
        <v>261</v>
      </c>
      <c r="AG1788" s="147">
        <v>1</v>
      </c>
      <c r="AH1788" s="147" t="s">
        <v>5021</v>
      </c>
    </row>
    <row r="1789" spans="1:34" x14ac:dyDescent="0.25">
      <c r="A1789" s="147" t="s">
        <v>2146</v>
      </c>
      <c r="B1789" s="140" t="s">
        <v>7266</v>
      </c>
      <c r="C1789" s="147" t="s">
        <v>2900</v>
      </c>
      <c r="D1789" s="140" t="s">
        <v>7278</v>
      </c>
      <c r="E1789" s="147" t="s">
        <v>11136</v>
      </c>
      <c r="F1789" s="140" t="s">
        <v>7617</v>
      </c>
      <c r="G1789" s="147" t="s">
        <v>4991</v>
      </c>
      <c r="H1789" s="140" t="s">
        <v>11140</v>
      </c>
      <c r="I1789" s="147" t="s">
        <v>3771</v>
      </c>
      <c r="J1789" s="147">
        <v>1</v>
      </c>
      <c r="K1789" s="132">
        <f t="shared" si="210"/>
        <v>169715</v>
      </c>
      <c r="L1789" s="132">
        <v>159715</v>
      </c>
      <c r="M1789" s="132">
        <v>10000</v>
      </c>
      <c r="N1789" s="132">
        <v>127772</v>
      </c>
      <c r="O1789" s="133">
        <v>0</v>
      </c>
      <c r="P1789" s="132">
        <v>6000</v>
      </c>
      <c r="Q1789" s="132">
        <f t="shared" si="211"/>
        <v>133772</v>
      </c>
      <c r="R1789" s="132">
        <v>127772</v>
      </c>
      <c r="S1789" s="132">
        <v>6000</v>
      </c>
      <c r="T1789" s="169">
        <f t="shared" si="205"/>
        <v>1</v>
      </c>
      <c r="U1789" s="169">
        <f t="shared" si="206"/>
        <v>1</v>
      </c>
      <c r="V1789" s="169">
        <f t="shared" si="207"/>
        <v>0.6</v>
      </c>
      <c r="W1789" s="169">
        <f t="shared" si="208"/>
        <v>0.78821553781339304</v>
      </c>
      <c r="X1789" s="170">
        <v>1</v>
      </c>
      <c r="Y1789" s="139">
        <v>39653</v>
      </c>
      <c r="Z1789" s="139" t="s">
        <v>4912</v>
      </c>
      <c r="AA1789" s="171">
        <v>39845</v>
      </c>
      <c r="AB1789" s="139">
        <v>40019</v>
      </c>
      <c r="AC1789" s="139" t="s">
        <v>4516</v>
      </c>
      <c r="AD1789" s="147">
        <f t="shared" si="209"/>
        <v>174</v>
      </c>
      <c r="AE1789" s="131">
        <v>280</v>
      </c>
      <c r="AG1789" s="147">
        <v>1</v>
      </c>
      <c r="AH1789" s="147" t="s">
        <v>5021</v>
      </c>
    </row>
    <row r="1790" spans="1:34" x14ac:dyDescent="0.25">
      <c r="A1790" s="147" t="s">
        <v>2146</v>
      </c>
      <c r="B1790" s="140" t="s">
        <v>7266</v>
      </c>
      <c r="C1790" s="147" t="s">
        <v>2900</v>
      </c>
      <c r="D1790" s="140" t="s">
        <v>7278</v>
      </c>
      <c r="E1790" s="147" t="s">
        <v>11136</v>
      </c>
      <c r="F1790" s="140" t="s">
        <v>7617</v>
      </c>
      <c r="G1790" s="147" t="s">
        <v>4035</v>
      </c>
      <c r="H1790" s="140" t="s">
        <v>7685</v>
      </c>
      <c r="I1790" s="147" t="s">
        <v>4990</v>
      </c>
      <c r="J1790" s="147">
        <v>1</v>
      </c>
      <c r="K1790" s="132">
        <f t="shared" si="210"/>
        <v>2037718.7400000002</v>
      </c>
      <c r="L1790" s="132">
        <v>1368168.37</v>
      </c>
      <c r="M1790" s="132">
        <v>669550.37</v>
      </c>
      <c r="N1790" s="132">
        <v>1231351.5</v>
      </c>
      <c r="O1790" s="133">
        <v>0</v>
      </c>
      <c r="P1790" s="132">
        <v>630550.37</v>
      </c>
      <c r="Q1790" s="132">
        <f t="shared" si="211"/>
        <v>1861901.87</v>
      </c>
      <c r="R1790" s="132">
        <v>1231351.5</v>
      </c>
      <c r="S1790" s="132">
        <v>630550.37</v>
      </c>
      <c r="T1790" s="169">
        <f t="shared" si="205"/>
        <v>1</v>
      </c>
      <c r="U1790" s="169">
        <f t="shared" si="206"/>
        <v>1</v>
      </c>
      <c r="V1790" s="169">
        <f t="shared" si="207"/>
        <v>0.94175195512176324</v>
      </c>
      <c r="W1790" s="169">
        <f t="shared" si="208"/>
        <v>0.91371877455472583</v>
      </c>
      <c r="X1790" s="170">
        <v>1</v>
      </c>
      <c r="Y1790" s="139">
        <v>39653</v>
      </c>
      <c r="Z1790" s="139" t="s">
        <v>4912</v>
      </c>
      <c r="AA1790" s="171">
        <v>39934</v>
      </c>
      <c r="AB1790" s="139">
        <v>40055</v>
      </c>
      <c r="AC1790" s="139" t="s">
        <v>4516</v>
      </c>
      <c r="AD1790" s="147">
        <f t="shared" si="209"/>
        <v>121</v>
      </c>
      <c r="AE1790" s="131">
        <v>259</v>
      </c>
      <c r="AG1790" s="147">
        <v>1</v>
      </c>
      <c r="AH1790" s="147" t="s">
        <v>5021</v>
      </c>
    </row>
    <row r="1791" spans="1:34" x14ac:dyDescent="0.25">
      <c r="A1791" s="147" t="s">
        <v>2146</v>
      </c>
      <c r="B1791" s="140" t="s">
        <v>7266</v>
      </c>
      <c r="C1791" s="147" t="s">
        <v>2900</v>
      </c>
      <c r="D1791" s="140" t="s">
        <v>7278</v>
      </c>
      <c r="E1791" s="147" t="s">
        <v>11136</v>
      </c>
      <c r="F1791" s="140" t="s">
        <v>7617</v>
      </c>
      <c r="G1791" s="147" t="s">
        <v>3770</v>
      </c>
      <c r="H1791" s="140" t="s">
        <v>7684</v>
      </c>
      <c r="I1791" s="147" t="s">
        <v>74</v>
      </c>
      <c r="J1791" s="147">
        <v>1</v>
      </c>
      <c r="K1791" s="132">
        <f t="shared" si="210"/>
        <v>1165000</v>
      </c>
      <c r="L1791" s="132">
        <v>953500</v>
      </c>
      <c r="M1791" s="132">
        <v>211500</v>
      </c>
      <c r="N1791" s="132">
        <v>858150</v>
      </c>
      <c r="O1791" s="133">
        <v>0.33333333333333331</v>
      </c>
      <c r="P1791" s="132">
        <v>135720</v>
      </c>
      <c r="Q1791" s="132">
        <f t="shared" si="211"/>
        <v>993870</v>
      </c>
      <c r="R1791" s="132">
        <v>858150</v>
      </c>
      <c r="S1791" s="132">
        <v>135720</v>
      </c>
      <c r="T1791" s="169">
        <f t="shared" si="205"/>
        <v>1</v>
      </c>
      <c r="U1791" s="169">
        <f t="shared" si="206"/>
        <v>1</v>
      </c>
      <c r="V1791" s="169">
        <f t="shared" si="207"/>
        <v>0.64170212765957446</v>
      </c>
      <c r="W1791" s="169">
        <f t="shared" si="208"/>
        <v>0.85310729613733904</v>
      </c>
      <c r="X1791" s="170">
        <v>1</v>
      </c>
      <c r="Y1791" s="139">
        <v>39276</v>
      </c>
      <c r="Z1791" s="139" t="s">
        <v>4912</v>
      </c>
      <c r="AA1791" s="171">
        <v>39593</v>
      </c>
      <c r="AB1791" s="139">
        <v>39933</v>
      </c>
      <c r="AC1791" s="139" t="s">
        <v>4516</v>
      </c>
      <c r="AD1791" s="147">
        <f t="shared" si="209"/>
        <v>340</v>
      </c>
      <c r="AE1791" s="131">
        <v>271</v>
      </c>
      <c r="AG1791" s="147">
        <v>1</v>
      </c>
      <c r="AH1791" s="147" t="s">
        <v>5021</v>
      </c>
    </row>
    <row r="1792" spans="1:34" x14ac:dyDescent="0.25">
      <c r="A1792" s="147" t="s">
        <v>2146</v>
      </c>
      <c r="B1792" s="140" t="s">
        <v>7266</v>
      </c>
      <c r="C1792" s="147" t="s">
        <v>2900</v>
      </c>
      <c r="D1792" s="140" t="s">
        <v>7278</v>
      </c>
      <c r="E1792" s="147" t="s">
        <v>11136</v>
      </c>
      <c r="F1792" s="140" t="s">
        <v>7617</v>
      </c>
      <c r="G1792" s="147" t="s">
        <v>4036</v>
      </c>
      <c r="H1792" s="140" t="s">
        <v>7691</v>
      </c>
      <c r="I1792" s="147" t="s">
        <v>4990</v>
      </c>
      <c r="J1792" s="147">
        <v>1</v>
      </c>
      <c r="K1792" s="132">
        <f t="shared" si="210"/>
        <v>862300.1</v>
      </c>
      <c r="L1792" s="132">
        <v>483450.1</v>
      </c>
      <c r="M1792" s="132">
        <v>378850</v>
      </c>
      <c r="N1792" s="132">
        <v>385920</v>
      </c>
      <c r="O1792" s="133">
        <v>0</v>
      </c>
      <c r="P1792" s="132">
        <v>31000</v>
      </c>
      <c r="Q1792" s="132">
        <f t="shared" si="211"/>
        <v>416920</v>
      </c>
      <c r="R1792" s="132">
        <v>385920</v>
      </c>
      <c r="S1792" s="132">
        <v>31000</v>
      </c>
      <c r="T1792" s="169">
        <f t="shared" si="205"/>
        <v>1</v>
      </c>
      <c r="U1792" s="169">
        <f t="shared" si="206"/>
        <v>1</v>
      </c>
      <c r="V1792" s="169">
        <f t="shared" si="207"/>
        <v>8.1826580440807706E-2</v>
      </c>
      <c r="W1792" s="169">
        <f t="shared" si="208"/>
        <v>0.48349756656644249</v>
      </c>
      <c r="X1792" s="170">
        <v>1</v>
      </c>
      <c r="Y1792" s="139">
        <v>39653</v>
      </c>
      <c r="Z1792" s="139" t="s">
        <v>4912</v>
      </c>
      <c r="AA1792" s="171">
        <v>39845</v>
      </c>
      <c r="AB1792" s="139">
        <v>40055</v>
      </c>
      <c r="AC1792" s="139" t="s">
        <v>4516</v>
      </c>
      <c r="AD1792" s="147">
        <f t="shared" si="209"/>
        <v>210</v>
      </c>
      <c r="AE1792" s="131">
        <v>356</v>
      </c>
      <c r="AG1792" s="147">
        <v>1</v>
      </c>
      <c r="AH1792" s="147" t="s">
        <v>5021</v>
      </c>
    </row>
    <row r="1793" spans="1:34" x14ac:dyDescent="0.25">
      <c r="A1793" s="147" t="s">
        <v>2146</v>
      </c>
      <c r="B1793" s="140" t="s">
        <v>7266</v>
      </c>
      <c r="C1793" s="147" t="s">
        <v>2900</v>
      </c>
      <c r="D1793" s="140" t="s">
        <v>7278</v>
      </c>
      <c r="E1793" s="147" t="s">
        <v>11136</v>
      </c>
      <c r="F1793" s="140" t="s">
        <v>7617</v>
      </c>
      <c r="G1793" s="147" t="s">
        <v>4992</v>
      </c>
      <c r="H1793" s="140" t="s">
        <v>7686</v>
      </c>
      <c r="I1793" s="147" t="s">
        <v>4990</v>
      </c>
      <c r="J1793" s="147">
        <v>1</v>
      </c>
      <c r="K1793" s="132">
        <f t="shared" si="210"/>
        <v>1872449.35</v>
      </c>
      <c r="L1793" s="132">
        <v>1333243.95</v>
      </c>
      <c r="M1793" s="132">
        <v>539205.4</v>
      </c>
      <c r="N1793" s="132">
        <v>1194764.93</v>
      </c>
      <c r="O1793" s="133">
        <v>0</v>
      </c>
      <c r="P1793" s="132">
        <v>148225</v>
      </c>
      <c r="Q1793" s="132">
        <f t="shared" si="211"/>
        <v>1342989.93</v>
      </c>
      <c r="R1793" s="132">
        <v>1194764.93</v>
      </c>
      <c r="S1793" s="132">
        <v>148225</v>
      </c>
      <c r="T1793" s="169">
        <f t="shared" si="205"/>
        <v>1</v>
      </c>
      <c r="U1793" s="169">
        <f t="shared" si="206"/>
        <v>1</v>
      </c>
      <c r="V1793" s="169">
        <f t="shared" si="207"/>
        <v>0.27489524400163645</v>
      </c>
      <c r="W1793" s="169">
        <f t="shared" si="208"/>
        <v>0.71723698694439975</v>
      </c>
      <c r="X1793" s="170">
        <v>1</v>
      </c>
      <c r="Y1793" s="139">
        <v>39653</v>
      </c>
      <c r="Z1793" s="139" t="s">
        <v>4912</v>
      </c>
      <c r="AA1793" s="171">
        <v>39934</v>
      </c>
      <c r="AB1793" s="139">
        <v>39989</v>
      </c>
      <c r="AC1793" s="139" t="s">
        <v>4516</v>
      </c>
      <c r="AD1793" s="147">
        <f t="shared" si="209"/>
        <v>55</v>
      </c>
      <c r="AE1793" s="131">
        <v>337</v>
      </c>
      <c r="AG1793" s="147">
        <v>1</v>
      </c>
      <c r="AH1793" s="147" t="s">
        <v>5021</v>
      </c>
    </row>
    <row r="1794" spans="1:34" x14ac:dyDescent="0.25">
      <c r="A1794" s="145" t="s">
        <v>2146</v>
      </c>
      <c r="B1794" s="140" t="s">
        <v>7266</v>
      </c>
      <c r="C1794" s="147" t="s">
        <v>2900</v>
      </c>
      <c r="D1794" s="140" t="s">
        <v>7278</v>
      </c>
      <c r="E1794" s="147" t="s">
        <v>11136</v>
      </c>
      <c r="F1794" s="140" t="s">
        <v>7617</v>
      </c>
      <c r="G1794" s="145" t="s">
        <v>3286</v>
      </c>
      <c r="H1794" s="210" t="s">
        <v>7690</v>
      </c>
      <c r="I1794" s="145" t="s">
        <v>3177</v>
      </c>
      <c r="J1794" s="145">
        <v>1</v>
      </c>
      <c r="K1794" s="132">
        <f t="shared" si="210"/>
        <v>1196053.1200000001</v>
      </c>
      <c r="L1794" s="211">
        <v>1078783.1200000001</v>
      </c>
      <c r="M1794" s="211">
        <v>117270</v>
      </c>
      <c r="N1794" s="211">
        <v>1033026.5</v>
      </c>
      <c r="O1794" s="212"/>
      <c r="P1794" s="211">
        <v>66000</v>
      </c>
      <c r="Q1794" s="132">
        <f t="shared" si="211"/>
        <v>1099026.5</v>
      </c>
      <c r="R1794" s="211">
        <v>1033026.5</v>
      </c>
      <c r="S1794" s="211">
        <v>66000</v>
      </c>
      <c r="T1794" s="169">
        <f t="shared" si="205"/>
        <v>1</v>
      </c>
      <c r="U1794" s="169">
        <f t="shared" si="206"/>
        <v>1</v>
      </c>
      <c r="V1794" s="169">
        <f t="shared" si="207"/>
        <v>0.56280378613456128</v>
      </c>
      <c r="W1794" s="169">
        <f t="shared" si="208"/>
        <v>0.91887766657052816</v>
      </c>
      <c r="X1794" s="213">
        <v>1</v>
      </c>
      <c r="Y1794" s="171">
        <v>39793</v>
      </c>
      <c r="Z1794" s="171" t="s">
        <v>4912</v>
      </c>
      <c r="AA1794" s="171">
        <v>39934</v>
      </c>
      <c r="AB1794" s="171">
        <v>39989</v>
      </c>
      <c r="AC1794" s="171" t="s">
        <v>4516</v>
      </c>
      <c r="AD1794" s="145">
        <f t="shared" si="209"/>
        <v>55</v>
      </c>
      <c r="AE1794" s="214">
        <v>599</v>
      </c>
      <c r="AF1794" s="171"/>
      <c r="AG1794" s="145">
        <v>1</v>
      </c>
      <c r="AH1794" s="147" t="s">
        <v>5021</v>
      </c>
    </row>
    <row r="1795" spans="1:34" x14ac:dyDescent="0.25">
      <c r="A1795" s="145" t="s">
        <v>2146</v>
      </c>
      <c r="B1795" s="140" t="s">
        <v>7266</v>
      </c>
      <c r="C1795" s="147" t="s">
        <v>2900</v>
      </c>
      <c r="D1795" s="140" t="s">
        <v>7278</v>
      </c>
      <c r="E1795" s="147" t="s">
        <v>11136</v>
      </c>
      <c r="F1795" s="140" t="s">
        <v>7617</v>
      </c>
      <c r="G1795" s="145" t="s">
        <v>4195</v>
      </c>
      <c r="H1795" s="210" t="s">
        <v>7689</v>
      </c>
      <c r="I1795" s="145" t="s">
        <v>320</v>
      </c>
      <c r="J1795" s="145">
        <v>1</v>
      </c>
      <c r="K1795" s="132">
        <f t="shared" si="210"/>
        <v>1375461.55</v>
      </c>
      <c r="L1795" s="211">
        <v>1275461.55</v>
      </c>
      <c r="M1795" s="211">
        <v>100000</v>
      </c>
      <c r="N1795" s="211">
        <v>1020369.24</v>
      </c>
      <c r="O1795" s="212"/>
      <c r="P1795" s="211">
        <v>51000</v>
      </c>
      <c r="Q1795" s="132">
        <f t="shared" si="211"/>
        <v>1071369.24</v>
      </c>
      <c r="R1795" s="211">
        <v>1020369.24</v>
      </c>
      <c r="S1795" s="211">
        <v>51000</v>
      </c>
      <c r="T1795" s="169">
        <f t="shared" si="205"/>
        <v>1</v>
      </c>
      <c r="U1795" s="169">
        <f t="shared" si="206"/>
        <v>1</v>
      </c>
      <c r="V1795" s="169">
        <f t="shared" si="207"/>
        <v>0.51</v>
      </c>
      <c r="W1795" s="169">
        <f t="shared" si="208"/>
        <v>0.77891616817642051</v>
      </c>
      <c r="X1795" s="213">
        <v>1</v>
      </c>
      <c r="Y1795" s="171">
        <v>39793</v>
      </c>
      <c r="Z1795" s="171" t="s">
        <v>4912</v>
      </c>
      <c r="AA1795" s="171">
        <v>39934</v>
      </c>
      <c r="AB1795" s="171">
        <v>39989</v>
      </c>
      <c r="AC1795" s="171" t="s">
        <v>4516</v>
      </c>
      <c r="AD1795" s="145">
        <f t="shared" si="209"/>
        <v>55</v>
      </c>
      <c r="AE1795" s="214">
        <v>462</v>
      </c>
      <c r="AF1795" s="171"/>
      <c r="AG1795" s="145">
        <v>1</v>
      </c>
      <c r="AH1795" s="147" t="s">
        <v>5021</v>
      </c>
    </row>
    <row r="1796" spans="1:34" x14ac:dyDescent="0.25">
      <c r="A1796" s="147" t="s">
        <v>2146</v>
      </c>
      <c r="B1796" s="140" t="s">
        <v>7266</v>
      </c>
      <c r="C1796" s="147" t="s">
        <v>2900</v>
      </c>
      <c r="D1796" s="140" t="s">
        <v>7278</v>
      </c>
      <c r="E1796" s="147" t="s">
        <v>11136</v>
      </c>
      <c r="F1796" s="140" t="s">
        <v>7617</v>
      </c>
      <c r="G1796" s="147" t="s">
        <v>4993</v>
      </c>
      <c r="H1796" s="140" t="s">
        <v>11141</v>
      </c>
      <c r="I1796" s="147" t="s">
        <v>3771</v>
      </c>
      <c r="J1796" s="147">
        <v>1</v>
      </c>
      <c r="K1796" s="132">
        <f t="shared" si="210"/>
        <v>248465</v>
      </c>
      <c r="L1796" s="132">
        <v>238465</v>
      </c>
      <c r="M1796" s="132">
        <v>10000</v>
      </c>
      <c r="N1796" s="132">
        <v>134300</v>
      </c>
      <c r="O1796" s="133">
        <v>0</v>
      </c>
      <c r="P1796" s="132">
        <v>10100</v>
      </c>
      <c r="Q1796" s="132">
        <f t="shared" si="211"/>
        <v>144400</v>
      </c>
      <c r="R1796" s="132">
        <v>134300</v>
      </c>
      <c r="S1796" s="132">
        <v>10100</v>
      </c>
      <c r="T1796" s="169">
        <f t="shared" si="205"/>
        <v>1</v>
      </c>
      <c r="U1796" s="169">
        <f t="shared" si="206"/>
        <v>1</v>
      </c>
      <c r="V1796" s="169">
        <f t="shared" si="207"/>
        <v>1.01</v>
      </c>
      <c r="W1796" s="169">
        <f t="shared" si="208"/>
        <v>0.58116837381522546</v>
      </c>
      <c r="X1796" s="170">
        <v>1</v>
      </c>
      <c r="Y1796" s="139">
        <v>39653</v>
      </c>
      <c r="Z1796" s="139" t="s">
        <v>4912</v>
      </c>
      <c r="AA1796" s="171">
        <v>39934</v>
      </c>
      <c r="AB1796" s="139">
        <v>39989</v>
      </c>
      <c r="AC1796" s="139" t="s">
        <v>4516</v>
      </c>
      <c r="AD1796" s="147">
        <f t="shared" si="209"/>
        <v>55</v>
      </c>
      <c r="AE1796" s="131">
        <v>207</v>
      </c>
      <c r="AG1796" s="147">
        <v>1</v>
      </c>
      <c r="AH1796" s="147" t="s">
        <v>5021</v>
      </c>
    </row>
    <row r="1797" spans="1:34" x14ac:dyDescent="0.25">
      <c r="A1797" s="147" t="s">
        <v>2146</v>
      </c>
      <c r="B1797" s="140" t="s">
        <v>7266</v>
      </c>
      <c r="C1797" s="147" t="s">
        <v>2900</v>
      </c>
      <c r="D1797" s="140" t="s">
        <v>7278</v>
      </c>
      <c r="E1797" s="147" t="s">
        <v>11136</v>
      </c>
      <c r="F1797" s="140" t="s">
        <v>7617</v>
      </c>
      <c r="G1797" s="147" t="s">
        <v>266</v>
      </c>
      <c r="H1797" s="140" t="s">
        <v>11142</v>
      </c>
      <c r="I1797" s="147" t="s">
        <v>3771</v>
      </c>
      <c r="J1797" s="147">
        <v>1</v>
      </c>
      <c r="K1797" s="132">
        <f t="shared" si="210"/>
        <v>250122</v>
      </c>
      <c r="L1797" s="132">
        <v>219122</v>
      </c>
      <c r="M1797" s="132">
        <v>31000</v>
      </c>
      <c r="N1797" s="132">
        <v>204422.95</v>
      </c>
      <c r="O1797" s="133">
        <v>0.33333333333333331</v>
      </c>
      <c r="P1797" s="132">
        <v>20100</v>
      </c>
      <c r="Q1797" s="132">
        <f t="shared" si="211"/>
        <v>224522.95</v>
      </c>
      <c r="R1797" s="132">
        <v>204422.95</v>
      </c>
      <c r="S1797" s="132">
        <v>20100</v>
      </c>
      <c r="T1797" s="169">
        <f t="shared" si="205"/>
        <v>1</v>
      </c>
      <c r="U1797" s="169">
        <f t="shared" si="206"/>
        <v>1</v>
      </c>
      <c r="V1797" s="169">
        <f t="shared" si="207"/>
        <v>0.64838709677419359</v>
      </c>
      <c r="W1797" s="169">
        <f t="shared" si="208"/>
        <v>0.89765374497245354</v>
      </c>
      <c r="X1797" s="170">
        <v>1</v>
      </c>
      <c r="Y1797" s="139">
        <v>39276</v>
      </c>
      <c r="Z1797" s="139" t="s">
        <v>4912</v>
      </c>
      <c r="AA1797" s="171">
        <v>39540</v>
      </c>
      <c r="AB1797" s="171">
        <v>39802</v>
      </c>
      <c r="AC1797" s="139" t="s">
        <v>4516</v>
      </c>
      <c r="AD1797" s="147">
        <f t="shared" si="209"/>
        <v>262</v>
      </c>
      <c r="AE1797" s="131">
        <v>279</v>
      </c>
      <c r="AG1797" s="147">
        <v>1</v>
      </c>
      <c r="AH1797" s="147" t="s">
        <v>5021</v>
      </c>
    </row>
    <row r="1798" spans="1:34" x14ac:dyDescent="0.25">
      <c r="A1798" s="145" t="s">
        <v>2146</v>
      </c>
      <c r="B1798" s="140" t="s">
        <v>7266</v>
      </c>
      <c r="C1798" s="147" t="s">
        <v>2900</v>
      </c>
      <c r="D1798" s="140" t="s">
        <v>7278</v>
      </c>
      <c r="E1798" s="147" t="s">
        <v>11136</v>
      </c>
      <c r="F1798" s="140" t="s">
        <v>7617</v>
      </c>
      <c r="G1798" s="145" t="s">
        <v>871</v>
      </c>
      <c r="H1798" s="210" t="s">
        <v>11143</v>
      </c>
      <c r="I1798" s="145" t="s">
        <v>320</v>
      </c>
      <c r="J1798" s="145">
        <v>1</v>
      </c>
      <c r="K1798" s="132">
        <f t="shared" si="210"/>
        <v>2350244.2599999998</v>
      </c>
      <c r="L1798" s="211">
        <v>2090244.26</v>
      </c>
      <c r="M1798" s="211">
        <v>260000</v>
      </c>
      <c r="N1798" s="211">
        <v>1672195.36</v>
      </c>
      <c r="O1798" s="212"/>
      <c r="P1798" s="211">
        <v>41000</v>
      </c>
      <c r="Q1798" s="132">
        <f t="shared" si="211"/>
        <v>1713195.36</v>
      </c>
      <c r="R1798" s="211">
        <v>1672195.36</v>
      </c>
      <c r="S1798" s="211">
        <v>41000</v>
      </c>
      <c r="T1798" s="169">
        <f t="shared" si="205"/>
        <v>1</v>
      </c>
      <c r="U1798" s="169">
        <f t="shared" si="206"/>
        <v>1</v>
      </c>
      <c r="V1798" s="169">
        <f t="shared" si="207"/>
        <v>0.15769230769230769</v>
      </c>
      <c r="W1798" s="169">
        <f t="shared" si="208"/>
        <v>0.72894353542639878</v>
      </c>
      <c r="X1798" s="213">
        <v>1</v>
      </c>
      <c r="Y1798" s="171">
        <v>39793</v>
      </c>
      <c r="Z1798" s="171" t="s">
        <v>4912</v>
      </c>
      <c r="AA1798" s="171">
        <v>39934</v>
      </c>
      <c r="AB1798" s="171">
        <v>40019</v>
      </c>
      <c r="AC1798" s="171" t="s">
        <v>4516</v>
      </c>
      <c r="AD1798" s="145">
        <f t="shared" si="209"/>
        <v>85</v>
      </c>
      <c r="AE1798" s="214">
        <v>439</v>
      </c>
      <c r="AF1798" s="171"/>
      <c r="AG1798" s="145">
        <v>1</v>
      </c>
      <c r="AH1798" s="147" t="s">
        <v>5021</v>
      </c>
    </row>
    <row r="1799" spans="1:34" x14ac:dyDescent="0.25">
      <c r="A1799" s="147" t="s">
        <v>2146</v>
      </c>
      <c r="B1799" s="140" t="s">
        <v>7266</v>
      </c>
      <c r="C1799" s="147" t="s">
        <v>2900</v>
      </c>
      <c r="D1799" s="140" t="s">
        <v>7278</v>
      </c>
      <c r="E1799" s="147" t="s">
        <v>11136</v>
      </c>
      <c r="F1799" s="140" t="s">
        <v>7617</v>
      </c>
      <c r="G1799" s="147" t="s">
        <v>126</v>
      </c>
      <c r="H1799" s="140" t="s">
        <v>7692</v>
      </c>
      <c r="I1799" s="147" t="s">
        <v>3772</v>
      </c>
      <c r="J1799" s="147">
        <v>1</v>
      </c>
      <c r="K1799" s="132">
        <f t="shared" si="210"/>
        <v>1375000</v>
      </c>
      <c r="L1799" s="132">
        <v>1132000</v>
      </c>
      <c r="M1799" s="132">
        <v>243000</v>
      </c>
      <c r="N1799" s="132">
        <v>905600</v>
      </c>
      <c r="O1799" s="133">
        <v>0.33333333333333298</v>
      </c>
      <c r="P1799" s="132">
        <v>160120</v>
      </c>
      <c r="Q1799" s="132">
        <f t="shared" si="211"/>
        <v>1065720</v>
      </c>
      <c r="R1799" s="132">
        <v>905600</v>
      </c>
      <c r="S1799" s="132">
        <v>160120</v>
      </c>
      <c r="T1799" s="169">
        <f t="shared" si="205"/>
        <v>1</v>
      </c>
      <c r="U1799" s="169">
        <f t="shared" si="206"/>
        <v>1</v>
      </c>
      <c r="V1799" s="169">
        <f t="shared" si="207"/>
        <v>0.65893004115226339</v>
      </c>
      <c r="W1799" s="169">
        <f t="shared" si="208"/>
        <v>0.77506909090909093</v>
      </c>
      <c r="X1799" s="170">
        <v>1</v>
      </c>
      <c r="Y1799" s="139">
        <v>39276</v>
      </c>
      <c r="Z1799" s="139" t="s">
        <v>4912</v>
      </c>
      <c r="AA1799" s="171">
        <v>39540</v>
      </c>
      <c r="AB1799" s="139">
        <v>39685</v>
      </c>
      <c r="AC1799" s="139" t="s">
        <v>4516</v>
      </c>
      <c r="AD1799" s="147">
        <f t="shared" si="209"/>
        <v>145</v>
      </c>
      <c r="AE1799" s="131">
        <v>195</v>
      </c>
      <c r="AG1799" s="147">
        <v>1</v>
      </c>
      <c r="AH1799" s="147" t="s">
        <v>5021</v>
      </c>
    </row>
    <row r="1800" spans="1:34" x14ac:dyDescent="0.25">
      <c r="A1800" s="147" t="s">
        <v>2146</v>
      </c>
      <c r="B1800" s="140" t="s">
        <v>7266</v>
      </c>
      <c r="C1800" s="147" t="s">
        <v>2900</v>
      </c>
      <c r="D1800" s="140" t="s">
        <v>7278</v>
      </c>
      <c r="E1800" s="147" t="s">
        <v>11136</v>
      </c>
      <c r="F1800" s="140" t="s">
        <v>7617</v>
      </c>
      <c r="G1800" s="147" t="s">
        <v>3773</v>
      </c>
      <c r="H1800" s="140" t="s">
        <v>7688</v>
      </c>
      <c r="I1800" s="147" t="s">
        <v>4967</v>
      </c>
      <c r="J1800" s="147">
        <v>1</v>
      </c>
      <c r="K1800" s="132">
        <f t="shared" si="210"/>
        <v>983000</v>
      </c>
      <c r="L1800" s="132">
        <v>837300</v>
      </c>
      <c r="M1800" s="132">
        <v>145700</v>
      </c>
      <c r="N1800" s="132">
        <v>837300</v>
      </c>
      <c r="O1800" s="133" t="s">
        <v>4899</v>
      </c>
      <c r="P1800" s="132">
        <v>383734.65</v>
      </c>
      <c r="Q1800" s="132">
        <f t="shared" si="211"/>
        <v>1221034.6499999999</v>
      </c>
      <c r="R1800" s="132">
        <v>837300</v>
      </c>
      <c r="S1800" s="132">
        <v>383734.65</v>
      </c>
      <c r="T1800" s="169">
        <f t="shared" si="205"/>
        <v>1</v>
      </c>
      <c r="U1800" s="169">
        <f t="shared" si="206"/>
        <v>1</v>
      </c>
      <c r="V1800" s="169">
        <f t="shared" si="207"/>
        <v>2.633731297185999</v>
      </c>
      <c r="W1800" s="169">
        <f t="shared" si="208"/>
        <v>1.2421512207527974</v>
      </c>
      <c r="X1800" s="170">
        <v>1</v>
      </c>
      <c r="Y1800" s="139">
        <v>39276</v>
      </c>
      <c r="Z1800" s="139" t="s">
        <v>4912</v>
      </c>
      <c r="AA1800" s="171">
        <v>39558</v>
      </c>
      <c r="AB1800" s="139">
        <v>40019</v>
      </c>
      <c r="AC1800" s="139" t="s">
        <v>4516</v>
      </c>
      <c r="AD1800" s="147">
        <f t="shared" si="209"/>
        <v>461</v>
      </c>
      <c r="AE1800" s="131">
        <v>470</v>
      </c>
      <c r="AG1800" s="147">
        <v>1</v>
      </c>
      <c r="AH1800" s="147" t="s">
        <v>5021</v>
      </c>
    </row>
    <row r="1801" spans="1:34" x14ac:dyDescent="0.25">
      <c r="A1801" s="145" t="s">
        <v>2146</v>
      </c>
      <c r="B1801" s="140" t="s">
        <v>7266</v>
      </c>
      <c r="C1801" s="147" t="s">
        <v>2900</v>
      </c>
      <c r="D1801" s="140" t="s">
        <v>7278</v>
      </c>
      <c r="E1801" s="147" t="s">
        <v>11136</v>
      </c>
      <c r="F1801" s="140" t="s">
        <v>7617</v>
      </c>
      <c r="G1801" s="145" t="s">
        <v>4196</v>
      </c>
      <c r="H1801" s="210" t="s">
        <v>11144</v>
      </c>
      <c r="I1801" s="145" t="s">
        <v>2253</v>
      </c>
      <c r="J1801" s="145">
        <v>1</v>
      </c>
      <c r="K1801" s="132">
        <f t="shared" si="210"/>
        <v>1838623.98</v>
      </c>
      <c r="L1801" s="211">
        <v>1304903.08</v>
      </c>
      <c r="M1801" s="211">
        <v>533720.9</v>
      </c>
      <c r="N1801" s="211">
        <v>1043922.46</v>
      </c>
      <c r="O1801" s="212"/>
      <c r="P1801" s="211">
        <v>60000</v>
      </c>
      <c r="Q1801" s="132">
        <f t="shared" si="211"/>
        <v>1103922.46</v>
      </c>
      <c r="R1801" s="211">
        <v>1043922.46</v>
      </c>
      <c r="S1801" s="211">
        <v>60000</v>
      </c>
      <c r="T1801" s="169">
        <f t="shared" ref="T1801:T1868" si="212">R1801/N1801</f>
        <v>1</v>
      </c>
      <c r="U1801" s="169">
        <f t="shared" ref="U1801:U1868" si="213">S1801/P1801</f>
        <v>1</v>
      </c>
      <c r="V1801" s="169">
        <f t="shared" ref="V1801:V1868" si="214">P1801/M1801</f>
        <v>0.1124183070215163</v>
      </c>
      <c r="W1801" s="169">
        <f t="shared" ref="W1801:W1868" si="215">Q1801/K1801</f>
        <v>0.60040686513835195</v>
      </c>
      <c r="X1801" s="213">
        <v>1</v>
      </c>
      <c r="Y1801" s="171">
        <v>39793</v>
      </c>
      <c r="Z1801" s="171" t="s">
        <v>4912</v>
      </c>
      <c r="AA1801" s="171">
        <v>39934</v>
      </c>
      <c r="AB1801" s="171">
        <v>39989</v>
      </c>
      <c r="AC1801" s="171" t="s">
        <v>4516</v>
      </c>
      <c r="AD1801" s="145">
        <f t="shared" ref="AD1801:AD1868" si="216">AB1801-AA1801</f>
        <v>55</v>
      </c>
      <c r="AE1801" s="214">
        <v>437</v>
      </c>
      <c r="AF1801" s="171"/>
      <c r="AG1801" s="145">
        <v>1</v>
      </c>
      <c r="AH1801" s="147" t="s">
        <v>5021</v>
      </c>
    </row>
    <row r="1802" spans="1:34" x14ac:dyDescent="0.25">
      <c r="A1802" s="147" t="s">
        <v>2146</v>
      </c>
      <c r="B1802" s="140" t="s">
        <v>7266</v>
      </c>
      <c r="C1802" s="147" t="s">
        <v>2900</v>
      </c>
      <c r="D1802" s="140" t="s">
        <v>7278</v>
      </c>
      <c r="E1802" s="147" t="s">
        <v>3774</v>
      </c>
      <c r="F1802" s="140" t="s">
        <v>7620</v>
      </c>
      <c r="G1802" s="147" t="s">
        <v>3736</v>
      </c>
      <c r="H1802" s="140" t="s">
        <v>11145</v>
      </c>
      <c r="I1802" s="147" t="s">
        <v>74</v>
      </c>
      <c r="J1802" s="147">
        <v>1</v>
      </c>
      <c r="K1802" s="132">
        <f t="shared" si="210"/>
        <v>946000</v>
      </c>
      <c r="L1802" s="132">
        <v>648840</v>
      </c>
      <c r="M1802" s="132">
        <v>297160</v>
      </c>
      <c r="N1802" s="132">
        <v>648840</v>
      </c>
      <c r="O1802" s="133"/>
      <c r="P1802" s="132">
        <v>279170</v>
      </c>
      <c r="Q1802" s="132">
        <f t="shared" si="211"/>
        <v>928010</v>
      </c>
      <c r="R1802" s="132">
        <v>648840</v>
      </c>
      <c r="S1802" s="132">
        <v>279170</v>
      </c>
      <c r="T1802" s="169">
        <f t="shared" si="212"/>
        <v>1</v>
      </c>
      <c r="U1802" s="169">
        <f t="shared" si="213"/>
        <v>1</v>
      </c>
      <c r="V1802" s="169">
        <f t="shared" si="214"/>
        <v>0.93946022344864721</v>
      </c>
      <c r="W1802" s="169">
        <f t="shared" si="215"/>
        <v>0.98098308668076106</v>
      </c>
      <c r="X1802" s="170">
        <v>1</v>
      </c>
      <c r="Y1802" s="139">
        <v>39672</v>
      </c>
      <c r="Z1802" s="139" t="s">
        <v>4912</v>
      </c>
      <c r="AA1802" s="171">
        <v>39904</v>
      </c>
      <c r="AB1802" s="139">
        <v>39989</v>
      </c>
      <c r="AC1802" s="139" t="s">
        <v>4516</v>
      </c>
      <c r="AD1802" s="147">
        <f t="shared" si="216"/>
        <v>85</v>
      </c>
      <c r="AE1802" s="131">
        <v>80</v>
      </c>
      <c r="AG1802" s="147">
        <v>1</v>
      </c>
      <c r="AH1802" s="147" t="s">
        <v>5021</v>
      </c>
    </row>
    <row r="1803" spans="1:34" x14ac:dyDescent="0.25">
      <c r="A1803" s="147" t="s">
        <v>2146</v>
      </c>
      <c r="B1803" s="140" t="s">
        <v>7266</v>
      </c>
      <c r="C1803" s="147" t="s">
        <v>2900</v>
      </c>
      <c r="D1803" s="140" t="s">
        <v>7278</v>
      </c>
      <c r="E1803" s="147" t="s">
        <v>3774</v>
      </c>
      <c r="F1803" s="140" t="s">
        <v>7620</v>
      </c>
      <c r="G1803" s="147" t="s">
        <v>3775</v>
      </c>
      <c r="H1803" s="140" t="s">
        <v>7727</v>
      </c>
      <c r="I1803" s="147" t="s">
        <v>516</v>
      </c>
      <c r="J1803" s="147">
        <v>1</v>
      </c>
      <c r="K1803" s="132">
        <f t="shared" si="210"/>
        <v>651100</v>
      </c>
      <c r="L1803" s="132">
        <v>545180</v>
      </c>
      <c r="M1803" s="132">
        <v>105920</v>
      </c>
      <c r="N1803" s="132">
        <v>544921</v>
      </c>
      <c r="O1803" s="133" t="s">
        <v>4860</v>
      </c>
      <c r="P1803" s="132">
        <v>109470</v>
      </c>
      <c r="Q1803" s="132">
        <f t="shared" si="211"/>
        <v>654391</v>
      </c>
      <c r="R1803" s="132">
        <v>544921</v>
      </c>
      <c r="S1803" s="132">
        <v>109470</v>
      </c>
      <c r="T1803" s="169">
        <f t="shared" si="212"/>
        <v>1</v>
      </c>
      <c r="U1803" s="169">
        <f t="shared" si="213"/>
        <v>1</v>
      </c>
      <c r="V1803" s="169">
        <f t="shared" si="214"/>
        <v>1.0335158610271904</v>
      </c>
      <c r="W1803" s="169">
        <f t="shared" si="215"/>
        <v>1.005054523114729</v>
      </c>
      <c r="X1803" s="170">
        <v>1</v>
      </c>
      <c r="Y1803" s="139">
        <v>39279</v>
      </c>
      <c r="Z1803" s="139" t="s">
        <v>4912</v>
      </c>
      <c r="AA1803" s="171">
        <v>39512</v>
      </c>
      <c r="AB1803" s="139">
        <v>39624</v>
      </c>
      <c r="AC1803" s="139" t="s">
        <v>4516</v>
      </c>
      <c r="AD1803" s="147">
        <f t="shared" si="216"/>
        <v>112</v>
      </c>
      <c r="AE1803" s="131">
        <v>247</v>
      </c>
      <c r="AG1803" s="147">
        <v>1</v>
      </c>
      <c r="AH1803" s="147" t="s">
        <v>5021</v>
      </c>
    </row>
    <row r="1804" spans="1:34" x14ac:dyDescent="0.25">
      <c r="A1804" s="147" t="s">
        <v>2146</v>
      </c>
      <c r="B1804" s="140" t="s">
        <v>7266</v>
      </c>
      <c r="C1804" s="147" t="s">
        <v>2900</v>
      </c>
      <c r="D1804" s="140" t="s">
        <v>7278</v>
      </c>
      <c r="E1804" s="147" t="s">
        <v>3774</v>
      </c>
      <c r="F1804" s="140" t="s">
        <v>7620</v>
      </c>
      <c r="G1804" s="147" t="s">
        <v>3775</v>
      </c>
      <c r="H1804" s="140" t="s">
        <v>7727</v>
      </c>
      <c r="I1804" s="147" t="s">
        <v>42</v>
      </c>
      <c r="J1804" s="147">
        <v>1</v>
      </c>
      <c r="K1804" s="132">
        <f t="shared" si="210"/>
        <v>794000</v>
      </c>
      <c r="L1804" s="132">
        <v>584435</v>
      </c>
      <c r="M1804" s="132">
        <v>209565</v>
      </c>
      <c r="N1804" s="132">
        <v>525991.5</v>
      </c>
      <c r="O1804" s="133"/>
      <c r="P1804" s="132">
        <v>176740</v>
      </c>
      <c r="Q1804" s="132">
        <f t="shared" si="211"/>
        <v>702731.5</v>
      </c>
      <c r="R1804" s="132">
        <v>525991.5</v>
      </c>
      <c r="S1804" s="132">
        <v>176740</v>
      </c>
      <c r="T1804" s="169">
        <f t="shared" si="212"/>
        <v>1</v>
      </c>
      <c r="U1804" s="169">
        <f t="shared" si="213"/>
        <v>1</v>
      </c>
      <c r="V1804" s="169">
        <f t="shared" si="214"/>
        <v>0.84336602008923245</v>
      </c>
      <c r="W1804" s="169">
        <f t="shared" si="215"/>
        <v>0.88505226700251893</v>
      </c>
      <c r="X1804" s="170">
        <v>1</v>
      </c>
      <c r="Y1804" s="139">
        <v>39672</v>
      </c>
      <c r="Z1804" s="139" t="s">
        <v>4912</v>
      </c>
      <c r="AA1804" s="171">
        <v>39791</v>
      </c>
      <c r="AB1804" s="171">
        <v>39928</v>
      </c>
      <c r="AC1804" s="139" t="s">
        <v>4516</v>
      </c>
      <c r="AD1804" s="147">
        <f t="shared" si="216"/>
        <v>137</v>
      </c>
      <c r="AE1804" s="131">
        <v>247</v>
      </c>
      <c r="AG1804" s="147">
        <v>1</v>
      </c>
      <c r="AH1804" s="147" t="s">
        <v>5021</v>
      </c>
    </row>
    <row r="1805" spans="1:34" x14ac:dyDescent="0.25">
      <c r="A1805" s="147" t="s">
        <v>2146</v>
      </c>
      <c r="B1805" s="140" t="s">
        <v>7266</v>
      </c>
      <c r="C1805" s="147" t="s">
        <v>2900</v>
      </c>
      <c r="D1805" s="140" t="s">
        <v>7278</v>
      </c>
      <c r="E1805" s="147" t="s">
        <v>3774</v>
      </c>
      <c r="F1805" s="140" t="s">
        <v>7620</v>
      </c>
      <c r="G1805" s="147" t="s">
        <v>4994</v>
      </c>
      <c r="H1805" s="140" t="s">
        <v>11146</v>
      </c>
      <c r="I1805" s="147" t="s">
        <v>42</v>
      </c>
      <c r="J1805" s="147">
        <v>1</v>
      </c>
      <c r="K1805" s="132">
        <f t="shared" si="210"/>
        <v>822500</v>
      </c>
      <c r="L1805" s="132">
        <v>589275</v>
      </c>
      <c r="M1805" s="132">
        <v>233225</v>
      </c>
      <c r="N1805" s="132">
        <v>589275</v>
      </c>
      <c r="O1805" s="133"/>
      <c r="P1805" s="132">
        <v>222725</v>
      </c>
      <c r="Q1805" s="132">
        <f t="shared" si="211"/>
        <v>812000</v>
      </c>
      <c r="R1805" s="132">
        <v>589275</v>
      </c>
      <c r="S1805" s="132">
        <v>222725</v>
      </c>
      <c r="T1805" s="169">
        <f t="shared" si="212"/>
        <v>1</v>
      </c>
      <c r="U1805" s="169">
        <f t="shared" si="213"/>
        <v>1</v>
      </c>
      <c r="V1805" s="169">
        <f t="shared" si="214"/>
        <v>0.95497909743809628</v>
      </c>
      <c r="W1805" s="169">
        <f t="shared" si="215"/>
        <v>0.98723404255319147</v>
      </c>
      <c r="X1805" s="170">
        <v>1</v>
      </c>
      <c r="Y1805" s="139">
        <v>39672</v>
      </c>
      <c r="Z1805" s="139" t="s">
        <v>4912</v>
      </c>
      <c r="AA1805" s="171">
        <v>39789</v>
      </c>
      <c r="AB1805" s="171">
        <v>39928</v>
      </c>
      <c r="AC1805" s="139" t="s">
        <v>4516</v>
      </c>
      <c r="AD1805" s="147">
        <f t="shared" si="216"/>
        <v>139</v>
      </c>
      <c r="AE1805" s="131">
        <v>345</v>
      </c>
      <c r="AG1805" s="147">
        <v>1</v>
      </c>
      <c r="AH1805" s="147" t="s">
        <v>5021</v>
      </c>
    </row>
    <row r="1806" spans="1:34" x14ac:dyDescent="0.25">
      <c r="A1806" s="147" t="s">
        <v>2146</v>
      </c>
      <c r="B1806" s="140" t="s">
        <v>7266</v>
      </c>
      <c r="C1806" s="147" t="s">
        <v>2900</v>
      </c>
      <c r="D1806" s="140" t="s">
        <v>7278</v>
      </c>
      <c r="E1806" s="147" t="s">
        <v>3774</v>
      </c>
      <c r="F1806" s="140" t="s">
        <v>7620</v>
      </c>
      <c r="G1806" s="147" t="s">
        <v>3776</v>
      </c>
      <c r="H1806" s="140" t="s">
        <v>11147</v>
      </c>
      <c r="I1806" s="147" t="s">
        <v>4969</v>
      </c>
      <c r="J1806" s="147">
        <v>1</v>
      </c>
      <c r="K1806" s="132">
        <f t="shared" si="210"/>
        <v>589800</v>
      </c>
      <c r="L1806" s="132">
        <v>488500</v>
      </c>
      <c r="M1806" s="132">
        <v>101300</v>
      </c>
      <c r="N1806" s="132">
        <v>488500</v>
      </c>
      <c r="O1806" s="133" t="s">
        <v>4934</v>
      </c>
      <c r="P1806" s="132">
        <v>87300</v>
      </c>
      <c r="Q1806" s="132">
        <f t="shared" si="211"/>
        <v>575800</v>
      </c>
      <c r="R1806" s="132">
        <v>488500</v>
      </c>
      <c r="S1806" s="132">
        <v>87300</v>
      </c>
      <c r="T1806" s="169">
        <f t="shared" si="212"/>
        <v>1</v>
      </c>
      <c r="U1806" s="169">
        <f t="shared" si="213"/>
        <v>1</v>
      </c>
      <c r="V1806" s="169">
        <f t="shared" si="214"/>
        <v>0.86179664363277397</v>
      </c>
      <c r="W1806" s="169">
        <f t="shared" si="215"/>
        <v>0.97626314004747372</v>
      </c>
      <c r="X1806" s="170">
        <v>1</v>
      </c>
      <c r="Y1806" s="139">
        <v>39279</v>
      </c>
      <c r="Z1806" s="139" t="s">
        <v>4912</v>
      </c>
      <c r="AA1806" s="171">
        <v>39661</v>
      </c>
      <c r="AB1806" s="171">
        <v>39928</v>
      </c>
      <c r="AC1806" s="139" t="s">
        <v>4516</v>
      </c>
      <c r="AD1806" s="147">
        <f t="shared" si="216"/>
        <v>267</v>
      </c>
      <c r="AE1806" s="131">
        <v>257</v>
      </c>
      <c r="AG1806" s="147">
        <v>1</v>
      </c>
      <c r="AH1806" s="147" t="s">
        <v>5021</v>
      </c>
    </row>
    <row r="1807" spans="1:34" x14ac:dyDescent="0.25">
      <c r="A1807" s="147" t="s">
        <v>2146</v>
      </c>
      <c r="B1807" s="140" t="s">
        <v>7266</v>
      </c>
      <c r="C1807" s="147" t="s">
        <v>2900</v>
      </c>
      <c r="D1807" s="140" t="s">
        <v>7278</v>
      </c>
      <c r="E1807" s="147" t="s">
        <v>3774</v>
      </c>
      <c r="F1807" s="140" t="s">
        <v>7620</v>
      </c>
      <c r="G1807" s="147" t="s">
        <v>151</v>
      </c>
      <c r="H1807" s="140" t="s">
        <v>7718</v>
      </c>
      <c r="I1807" s="147" t="s">
        <v>4970</v>
      </c>
      <c r="J1807" s="147">
        <v>1</v>
      </c>
      <c r="K1807" s="132">
        <f t="shared" si="210"/>
        <v>840900</v>
      </c>
      <c r="L1807" s="132">
        <v>644575</v>
      </c>
      <c r="M1807" s="132">
        <v>196325</v>
      </c>
      <c r="N1807" s="132">
        <v>643664.43000000005</v>
      </c>
      <c r="O1807" s="133" t="s">
        <v>4899</v>
      </c>
      <c r="P1807" s="132">
        <v>187600</v>
      </c>
      <c r="Q1807" s="132">
        <f t="shared" si="211"/>
        <v>831264.43</v>
      </c>
      <c r="R1807" s="132">
        <v>643664.43000000005</v>
      </c>
      <c r="S1807" s="132">
        <v>187600</v>
      </c>
      <c r="T1807" s="169">
        <f t="shared" si="212"/>
        <v>1</v>
      </c>
      <c r="U1807" s="169">
        <f t="shared" si="213"/>
        <v>1</v>
      </c>
      <c r="V1807" s="169">
        <f t="shared" si="214"/>
        <v>0.95555838533044701</v>
      </c>
      <c r="W1807" s="169">
        <f t="shared" si="215"/>
        <v>0.98854136044714003</v>
      </c>
      <c r="X1807" s="170">
        <v>1</v>
      </c>
      <c r="Y1807" s="139">
        <v>39279</v>
      </c>
      <c r="Z1807" s="139" t="s">
        <v>4912</v>
      </c>
      <c r="AA1807" s="171">
        <v>39566</v>
      </c>
      <c r="AB1807" s="139">
        <v>39777</v>
      </c>
      <c r="AC1807" s="139" t="s">
        <v>4516</v>
      </c>
      <c r="AD1807" s="147">
        <f t="shared" si="216"/>
        <v>211</v>
      </c>
      <c r="AE1807" s="131">
        <v>89</v>
      </c>
      <c r="AG1807" s="147">
        <v>1</v>
      </c>
      <c r="AH1807" s="147" t="s">
        <v>5021</v>
      </c>
    </row>
    <row r="1808" spans="1:34" x14ac:dyDescent="0.25">
      <c r="A1808" s="147" t="s">
        <v>2146</v>
      </c>
      <c r="B1808" s="140" t="s">
        <v>7266</v>
      </c>
      <c r="C1808" s="147" t="s">
        <v>2900</v>
      </c>
      <c r="D1808" s="140" t="s">
        <v>7278</v>
      </c>
      <c r="E1808" s="147" t="s">
        <v>3774</v>
      </c>
      <c r="F1808" s="140" t="s">
        <v>7620</v>
      </c>
      <c r="G1808" s="147" t="s">
        <v>151</v>
      </c>
      <c r="H1808" s="140" t="s">
        <v>7718</v>
      </c>
      <c r="I1808" s="147" t="s">
        <v>4995</v>
      </c>
      <c r="J1808" s="147">
        <v>1</v>
      </c>
      <c r="K1808" s="132">
        <f t="shared" si="210"/>
        <v>1398000</v>
      </c>
      <c r="L1808" s="132">
        <v>1042950</v>
      </c>
      <c r="M1808" s="132">
        <v>355050</v>
      </c>
      <c r="N1808" s="132">
        <v>969133.51</v>
      </c>
      <c r="O1808" s="133"/>
      <c r="P1808" s="132">
        <v>350580</v>
      </c>
      <c r="Q1808" s="132">
        <f t="shared" si="211"/>
        <v>1319713.51</v>
      </c>
      <c r="R1808" s="132">
        <v>969133.51</v>
      </c>
      <c r="S1808" s="132">
        <v>350580</v>
      </c>
      <c r="T1808" s="169">
        <f t="shared" si="212"/>
        <v>1</v>
      </c>
      <c r="U1808" s="169">
        <f t="shared" si="213"/>
        <v>1</v>
      </c>
      <c r="V1808" s="169">
        <f t="shared" si="214"/>
        <v>0.98741022391212507</v>
      </c>
      <c r="W1808" s="169">
        <f t="shared" si="215"/>
        <v>0.94400108011444916</v>
      </c>
      <c r="X1808" s="170">
        <v>1</v>
      </c>
      <c r="Y1808" s="139">
        <v>39672</v>
      </c>
      <c r="Z1808" s="139" t="s">
        <v>4912</v>
      </c>
      <c r="AA1808" s="171">
        <v>39804</v>
      </c>
      <c r="AB1808" s="139">
        <v>39989</v>
      </c>
      <c r="AC1808" s="139" t="s">
        <v>4516</v>
      </c>
      <c r="AD1808" s="147">
        <f t="shared" si="216"/>
        <v>185</v>
      </c>
      <c r="AE1808" s="131">
        <v>89</v>
      </c>
      <c r="AG1808" s="147">
        <v>1</v>
      </c>
      <c r="AH1808" s="147" t="s">
        <v>5021</v>
      </c>
    </row>
    <row r="1809" spans="1:34" x14ac:dyDescent="0.25">
      <c r="A1809" s="147" t="s">
        <v>2146</v>
      </c>
      <c r="B1809" s="140" t="s">
        <v>7266</v>
      </c>
      <c r="C1809" s="147" t="s">
        <v>2900</v>
      </c>
      <c r="D1809" s="140" t="s">
        <v>7278</v>
      </c>
      <c r="E1809" s="147" t="s">
        <v>3774</v>
      </c>
      <c r="F1809" s="140" t="s">
        <v>7620</v>
      </c>
      <c r="G1809" s="147" t="s">
        <v>3777</v>
      </c>
      <c r="H1809" s="140" t="s">
        <v>11148</v>
      </c>
      <c r="I1809" s="147" t="s">
        <v>4969</v>
      </c>
      <c r="J1809" s="147">
        <v>1</v>
      </c>
      <c r="K1809" s="132">
        <f t="shared" si="210"/>
        <v>581700</v>
      </c>
      <c r="L1809" s="132">
        <v>445025</v>
      </c>
      <c r="M1809" s="132">
        <v>136675</v>
      </c>
      <c r="N1809" s="132">
        <v>445025</v>
      </c>
      <c r="O1809" s="133" t="s">
        <v>4899</v>
      </c>
      <c r="P1809" s="132">
        <v>66600</v>
      </c>
      <c r="Q1809" s="132">
        <f t="shared" si="211"/>
        <v>511625</v>
      </c>
      <c r="R1809" s="132">
        <v>445025</v>
      </c>
      <c r="S1809" s="132">
        <v>66600</v>
      </c>
      <c r="T1809" s="169">
        <f t="shared" si="212"/>
        <v>1</v>
      </c>
      <c r="U1809" s="169">
        <f t="shared" si="213"/>
        <v>1</v>
      </c>
      <c r="V1809" s="169">
        <f t="shared" si="214"/>
        <v>0.48728736052679716</v>
      </c>
      <c r="W1809" s="169">
        <f t="shared" si="215"/>
        <v>0.8795341241189617</v>
      </c>
      <c r="X1809" s="170">
        <v>1</v>
      </c>
      <c r="Y1809" s="139">
        <v>39279</v>
      </c>
      <c r="Z1809" s="139" t="s">
        <v>4912</v>
      </c>
      <c r="AA1809" s="171">
        <v>39559</v>
      </c>
      <c r="AB1809" s="139">
        <v>39797</v>
      </c>
      <c r="AC1809" s="139" t="s">
        <v>4516</v>
      </c>
      <c r="AD1809" s="147">
        <f t="shared" si="216"/>
        <v>238</v>
      </c>
      <c r="AE1809" s="131">
        <v>69</v>
      </c>
      <c r="AG1809" s="147">
        <v>1</v>
      </c>
      <c r="AH1809" s="147" t="s">
        <v>5021</v>
      </c>
    </row>
    <row r="1810" spans="1:34" x14ac:dyDescent="0.25">
      <c r="A1810" s="147" t="s">
        <v>2146</v>
      </c>
      <c r="B1810" s="140" t="s">
        <v>7266</v>
      </c>
      <c r="C1810" s="147" t="s">
        <v>2900</v>
      </c>
      <c r="D1810" s="140" t="s">
        <v>7278</v>
      </c>
      <c r="E1810" s="147" t="s">
        <v>3774</v>
      </c>
      <c r="F1810" s="140" t="s">
        <v>7620</v>
      </c>
      <c r="G1810" s="147" t="s">
        <v>3778</v>
      </c>
      <c r="H1810" s="140" t="s">
        <v>7722</v>
      </c>
      <c r="I1810" s="147" t="s">
        <v>4971</v>
      </c>
      <c r="J1810" s="147">
        <v>1</v>
      </c>
      <c r="K1810" s="132">
        <f t="shared" si="210"/>
        <v>974453</v>
      </c>
      <c r="L1810" s="132">
        <v>765103</v>
      </c>
      <c r="M1810" s="132">
        <v>209350</v>
      </c>
      <c r="N1810" s="132">
        <v>738883.02</v>
      </c>
      <c r="O1810" s="133"/>
      <c r="P1810" s="132">
        <v>209350</v>
      </c>
      <c r="Q1810" s="132">
        <f t="shared" si="211"/>
        <v>948233.02</v>
      </c>
      <c r="R1810" s="132">
        <v>738883.02</v>
      </c>
      <c r="S1810" s="132">
        <v>209350</v>
      </c>
      <c r="T1810" s="169">
        <f t="shared" si="212"/>
        <v>1</v>
      </c>
      <c r="U1810" s="169">
        <f t="shared" si="213"/>
        <v>1</v>
      </c>
      <c r="V1810" s="169">
        <f t="shared" si="214"/>
        <v>1</v>
      </c>
      <c r="W1810" s="169">
        <f t="shared" si="215"/>
        <v>0.97309261708876671</v>
      </c>
      <c r="X1810" s="170">
        <v>1</v>
      </c>
      <c r="Y1810" s="139">
        <v>39279</v>
      </c>
      <c r="Z1810" s="139" t="s">
        <v>4912</v>
      </c>
      <c r="AA1810" s="171">
        <v>39706</v>
      </c>
      <c r="AB1810" s="139">
        <v>39933</v>
      </c>
      <c r="AC1810" s="139" t="s">
        <v>4516</v>
      </c>
      <c r="AD1810" s="147">
        <f t="shared" si="216"/>
        <v>227</v>
      </c>
      <c r="AE1810" s="131">
        <v>72</v>
      </c>
      <c r="AG1810" s="147">
        <v>1</v>
      </c>
      <c r="AH1810" s="147" t="s">
        <v>5021</v>
      </c>
    </row>
    <row r="1811" spans="1:34" x14ac:dyDescent="0.25">
      <c r="A1811" s="147" t="s">
        <v>2146</v>
      </c>
      <c r="B1811" s="140" t="s">
        <v>7266</v>
      </c>
      <c r="C1811" s="147" t="s">
        <v>2900</v>
      </c>
      <c r="D1811" s="140" t="s">
        <v>7278</v>
      </c>
      <c r="E1811" s="147" t="s">
        <v>3774</v>
      </c>
      <c r="F1811" s="140" t="s">
        <v>7620</v>
      </c>
      <c r="G1811" s="147" t="s">
        <v>913</v>
      </c>
      <c r="H1811" s="140" t="s">
        <v>11149</v>
      </c>
      <c r="I1811" s="147" t="s">
        <v>4972</v>
      </c>
      <c r="J1811" s="147">
        <v>1</v>
      </c>
      <c r="K1811" s="132">
        <f t="shared" si="210"/>
        <v>1336900</v>
      </c>
      <c r="L1811" s="132">
        <v>1087575</v>
      </c>
      <c r="M1811" s="132">
        <v>249325</v>
      </c>
      <c r="N1811" s="132">
        <v>1087575</v>
      </c>
      <c r="O1811" s="133">
        <v>0.33333333333333331</v>
      </c>
      <c r="P1811" s="132">
        <v>164100</v>
      </c>
      <c r="Q1811" s="132">
        <f t="shared" si="211"/>
        <v>1251675</v>
      </c>
      <c r="R1811" s="132">
        <v>1087575</v>
      </c>
      <c r="S1811" s="132">
        <v>164100</v>
      </c>
      <c r="T1811" s="169">
        <f t="shared" si="212"/>
        <v>1</v>
      </c>
      <c r="U1811" s="169">
        <f t="shared" si="213"/>
        <v>1</v>
      </c>
      <c r="V1811" s="169">
        <f t="shared" si="214"/>
        <v>0.65817707811089943</v>
      </c>
      <c r="W1811" s="169">
        <f t="shared" si="215"/>
        <v>0.93625177649786817</v>
      </c>
      <c r="X1811" s="170">
        <v>1</v>
      </c>
      <c r="Y1811" s="139">
        <v>39281</v>
      </c>
      <c r="Z1811" s="139" t="s">
        <v>4912</v>
      </c>
      <c r="AA1811" s="171">
        <v>39634</v>
      </c>
      <c r="AB1811" s="139">
        <v>39696</v>
      </c>
      <c r="AC1811" s="139" t="s">
        <v>4516</v>
      </c>
      <c r="AD1811" s="147">
        <f t="shared" si="216"/>
        <v>62</v>
      </c>
      <c r="AE1811" s="131">
        <v>221</v>
      </c>
      <c r="AG1811" s="147">
        <v>1</v>
      </c>
      <c r="AH1811" s="147" t="s">
        <v>5021</v>
      </c>
    </row>
    <row r="1812" spans="1:34" x14ac:dyDescent="0.25">
      <c r="A1812" s="147" t="s">
        <v>2146</v>
      </c>
      <c r="B1812" s="140" t="s">
        <v>7266</v>
      </c>
      <c r="C1812" s="147" t="s">
        <v>2900</v>
      </c>
      <c r="D1812" s="140" t="s">
        <v>7278</v>
      </c>
      <c r="E1812" s="147" t="s">
        <v>3774</v>
      </c>
      <c r="F1812" s="140" t="s">
        <v>7620</v>
      </c>
      <c r="G1812" s="147" t="s">
        <v>913</v>
      </c>
      <c r="H1812" s="140" t="s">
        <v>11149</v>
      </c>
      <c r="I1812" s="147" t="s">
        <v>4996</v>
      </c>
      <c r="J1812" s="147">
        <v>1</v>
      </c>
      <c r="K1812" s="132">
        <f t="shared" si="210"/>
        <v>1830750</v>
      </c>
      <c r="L1812" s="132">
        <v>1451925</v>
      </c>
      <c r="M1812" s="132">
        <v>378825</v>
      </c>
      <c r="N1812" s="132">
        <v>1451925</v>
      </c>
      <c r="O1812" s="133"/>
      <c r="P1812" s="132">
        <v>415310.86</v>
      </c>
      <c r="Q1812" s="132">
        <f t="shared" si="211"/>
        <v>1867235.8599999999</v>
      </c>
      <c r="R1812" s="132">
        <v>1451925</v>
      </c>
      <c r="S1812" s="132">
        <v>415310.86</v>
      </c>
      <c r="T1812" s="169">
        <f t="shared" si="212"/>
        <v>1</v>
      </c>
      <c r="U1812" s="169">
        <f t="shared" si="213"/>
        <v>1</v>
      </c>
      <c r="V1812" s="169">
        <f t="shared" si="214"/>
        <v>1.0963132317032931</v>
      </c>
      <c r="W1812" s="169">
        <f t="shared" si="215"/>
        <v>1.0199294606035776</v>
      </c>
      <c r="X1812" s="170">
        <v>1</v>
      </c>
      <c r="Y1812" s="139">
        <v>39672</v>
      </c>
      <c r="Z1812" s="139" t="s">
        <v>4912</v>
      </c>
      <c r="AA1812" s="171">
        <v>39845</v>
      </c>
      <c r="AB1812" s="139">
        <v>39989</v>
      </c>
      <c r="AC1812" s="139" t="s">
        <v>4516</v>
      </c>
      <c r="AD1812" s="147">
        <f t="shared" si="216"/>
        <v>144</v>
      </c>
      <c r="AE1812" s="131">
        <v>221</v>
      </c>
      <c r="AG1812" s="147">
        <v>1</v>
      </c>
      <c r="AH1812" s="147" t="s">
        <v>5021</v>
      </c>
    </row>
    <row r="1813" spans="1:34" x14ac:dyDescent="0.25">
      <c r="A1813" s="147" t="s">
        <v>2146</v>
      </c>
      <c r="B1813" s="140" t="s">
        <v>7266</v>
      </c>
      <c r="C1813" s="147" t="s">
        <v>2900</v>
      </c>
      <c r="D1813" s="140" t="s">
        <v>7278</v>
      </c>
      <c r="E1813" s="147" t="s">
        <v>3774</v>
      </c>
      <c r="F1813" s="140" t="s">
        <v>7620</v>
      </c>
      <c r="G1813" s="147" t="s">
        <v>2306</v>
      </c>
      <c r="H1813" s="140" t="s">
        <v>11150</v>
      </c>
      <c r="I1813" s="147" t="s">
        <v>2853</v>
      </c>
      <c r="J1813" s="147">
        <v>1</v>
      </c>
      <c r="K1813" s="132">
        <f t="shared" si="210"/>
        <v>955300</v>
      </c>
      <c r="L1813" s="132">
        <v>830050</v>
      </c>
      <c r="M1813" s="132">
        <v>125250</v>
      </c>
      <c r="N1813" s="132">
        <v>830050</v>
      </c>
      <c r="O1813" s="133">
        <v>0.33333333333333331</v>
      </c>
      <c r="P1813" s="132">
        <v>209785</v>
      </c>
      <c r="Q1813" s="132">
        <f t="shared" si="211"/>
        <v>1039835</v>
      </c>
      <c r="R1813" s="132">
        <v>830050</v>
      </c>
      <c r="S1813" s="132">
        <v>209785</v>
      </c>
      <c r="T1813" s="169">
        <f t="shared" si="212"/>
        <v>1</v>
      </c>
      <c r="U1813" s="169">
        <f t="shared" si="213"/>
        <v>1</v>
      </c>
      <c r="V1813" s="169">
        <f t="shared" si="214"/>
        <v>1.6749301397205589</v>
      </c>
      <c r="W1813" s="169">
        <f t="shared" si="215"/>
        <v>1.0884905265361666</v>
      </c>
      <c r="X1813" s="170">
        <v>1</v>
      </c>
      <c r="Y1813" s="139">
        <v>39279</v>
      </c>
      <c r="Z1813" s="139" t="s">
        <v>4912</v>
      </c>
      <c r="AA1813" s="171">
        <v>39479</v>
      </c>
      <c r="AB1813" s="139">
        <v>39802</v>
      </c>
      <c r="AC1813" s="139" t="s">
        <v>4516</v>
      </c>
      <c r="AD1813" s="147">
        <f t="shared" si="216"/>
        <v>323</v>
      </c>
      <c r="AE1813" s="131">
        <v>57</v>
      </c>
      <c r="AG1813" s="147">
        <v>1</v>
      </c>
      <c r="AH1813" s="147" t="s">
        <v>5021</v>
      </c>
    </row>
    <row r="1814" spans="1:34" x14ac:dyDescent="0.25">
      <c r="A1814" s="147" t="s">
        <v>2146</v>
      </c>
      <c r="B1814" s="140" t="s">
        <v>7266</v>
      </c>
      <c r="C1814" s="147" t="s">
        <v>2900</v>
      </c>
      <c r="D1814" s="140" t="s">
        <v>7278</v>
      </c>
      <c r="E1814" s="147" t="s">
        <v>3774</v>
      </c>
      <c r="F1814" s="140" t="s">
        <v>7620</v>
      </c>
      <c r="G1814" s="147" t="s">
        <v>521</v>
      </c>
      <c r="H1814" s="140" t="s">
        <v>7725</v>
      </c>
      <c r="I1814" s="147" t="s">
        <v>4995</v>
      </c>
      <c r="J1814" s="147">
        <v>1</v>
      </c>
      <c r="K1814" s="132">
        <f t="shared" si="210"/>
        <v>1402000</v>
      </c>
      <c r="L1814" s="132">
        <v>1037030</v>
      </c>
      <c r="M1814" s="132">
        <v>364970</v>
      </c>
      <c r="N1814" s="132">
        <v>1031054.67</v>
      </c>
      <c r="O1814" s="133"/>
      <c r="P1814" s="132">
        <v>370078.25</v>
      </c>
      <c r="Q1814" s="132">
        <f t="shared" si="211"/>
        <v>1401132.92</v>
      </c>
      <c r="R1814" s="132">
        <v>1031054.67</v>
      </c>
      <c r="S1814" s="132">
        <v>370078.25</v>
      </c>
      <c r="T1814" s="169">
        <f t="shared" si="212"/>
        <v>1</v>
      </c>
      <c r="U1814" s="169">
        <f t="shared" si="213"/>
        <v>1</v>
      </c>
      <c r="V1814" s="169">
        <f t="shared" si="214"/>
        <v>1.0139963558648657</v>
      </c>
      <c r="W1814" s="169">
        <f t="shared" si="215"/>
        <v>0.99938154065620532</v>
      </c>
      <c r="X1814" s="170">
        <v>1</v>
      </c>
      <c r="Y1814" s="139">
        <v>39672</v>
      </c>
      <c r="Z1814" s="139" t="s">
        <v>4912</v>
      </c>
      <c r="AA1814" s="171">
        <v>39786</v>
      </c>
      <c r="AB1814" s="139">
        <v>39958</v>
      </c>
      <c r="AC1814" s="139" t="s">
        <v>4516</v>
      </c>
      <c r="AD1814" s="147">
        <f t="shared" si="216"/>
        <v>172</v>
      </c>
      <c r="AE1814" s="131">
        <v>141</v>
      </c>
      <c r="AG1814" s="147">
        <v>1</v>
      </c>
      <c r="AH1814" s="147" t="s">
        <v>5021</v>
      </c>
    </row>
    <row r="1815" spans="1:34" x14ac:dyDescent="0.25">
      <c r="A1815" s="147" t="s">
        <v>2146</v>
      </c>
      <c r="B1815" s="140" t="s">
        <v>7266</v>
      </c>
      <c r="C1815" s="147" t="s">
        <v>2900</v>
      </c>
      <c r="D1815" s="140" t="s">
        <v>7278</v>
      </c>
      <c r="E1815" s="147" t="s">
        <v>3774</v>
      </c>
      <c r="F1815" s="140" t="s">
        <v>7620</v>
      </c>
      <c r="G1815" s="147" t="s">
        <v>3779</v>
      </c>
      <c r="H1815" s="140" t="s">
        <v>7721</v>
      </c>
      <c r="I1815" s="147" t="s">
        <v>74</v>
      </c>
      <c r="J1815" s="147">
        <v>1</v>
      </c>
      <c r="K1815" s="132">
        <f t="shared" si="210"/>
        <v>759900</v>
      </c>
      <c r="L1815" s="132">
        <v>653900</v>
      </c>
      <c r="M1815" s="132">
        <v>106000</v>
      </c>
      <c r="N1815" s="132">
        <v>653890.80000000005</v>
      </c>
      <c r="O1815" s="133"/>
      <c r="P1815" s="132">
        <v>101043</v>
      </c>
      <c r="Q1815" s="132">
        <f t="shared" si="211"/>
        <v>754933.8</v>
      </c>
      <c r="R1815" s="132">
        <v>653890.80000000005</v>
      </c>
      <c r="S1815" s="132">
        <v>101043</v>
      </c>
      <c r="T1815" s="169">
        <f t="shared" si="212"/>
        <v>1</v>
      </c>
      <c r="U1815" s="169">
        <f t="shared" si="213"/>
        <v>1</v>
      </c>
      <c r="V1815" s="169">
        <f t="shared" si="214"/>
        <v>0.95323584905660375</v>
      </c>
      <c r="W1815" s="169">
        <f t="shared" si="215"/>
        <v>0.99346466640347419</v>
      </c>
      <c r="X1815" s="170">
        <v>1</v>
      </c>
      <c r="Y1815" s="139">
        <v>39279</v>
      </c>
      <c r="Z1815" s="139" t="s">
        <v>4912</v>
      </c>
      <c r="AA1815" s="171">
        <v>39692</v>
      </c>
      <c r="AB1815" s="139">
        <v>39958</v>
      </c>
      <c r="AC1815" s="139" t="s">
        <v>4516</v>
      </c>
      <c r="AD1815" s="147">
        <f t="shared" si="216"/>
        <v>266</v>
      </c>
      <c r="AE1815" s="131">
        <v>160</v>
      </c>
      <c r="AG1815" s="147">
        <v>1</v>
      </c>
      <c r="AH1815" s="147" t="s">
        <v>5021</v>
      </c>
    </row>
    <row r="1816" spans="1:34" x14ac:dyDescent="0.25">
      <c r="A1816" s="147" t="s">
        <v>2146</v>
      </c>
      <c r="B1816" s="140" t="s">
        <v>7266</v>
      </c>
      <c r="C1816" s="147" t="s">
        <v>2900</v>
      </c>
      <c r="D1816" s="140" t="s">
        <v>7278</v>
      </c>
      <c r="E1816" s="147" t="s">
        <v>3774</v>
      </c>
      <c r="F1816" s="140" t="s">
        <v>7620</v>
      </c>
      <c r="G1816" s="147" t="s">
        <v>3779</v>
      </c>
      <c r="H1816" s="140" t="s">
        <v>7721</v>
      </c>
      <c r="I1816" s="147" t="s">
        <v>42</v>
      </c>
      <c r="J1816" s="147">
        <v>1</v>
      </c>
      <c r="K1816" s="132">
        <f t="shared" si="210"/>
        <v>787000</v>
      </c>
      <c r="L1816" s="132">
        <v>583510</v>
      </c>
      <c r="M1816" s="132">
        <v>203490</v>
      </c>
      <c r="N1816" s="132">
        <v>583510</v>
      </c>
      <c r="O1816" s="133"/>
      <c r="P1816" s="132">
        <v>201118.5</v>
      </c>
      <c r="Q1816" s="132">
        <f t="shared" si="211"/>
        <v>784628.5</v>
      </c>
      <c r="R1816" s="132">
        <v>583510</v>
      </c>
      <c r="S1816" s="132">
        <v>201118.5</v>
      </c>
      <c r="T1816" s="169">
        <f t="shared" si="212"/>
        <v>1</v>
      </c>
      <c r="U1816" s="169">
        <f t="shared" si="213"/>
        <v>1</v>
      </c>
      <c r="V1816" s="169">
        <f t="shared" si="214"/>
        <v>0.98834586466165408</v>
      </c>
      <c r="W1816" s="169">
        <f t="shared" si="215"/>
        <v>0.99698665819567978</v>
      </c>
      <c r="X1816" s="170">
        <v>1</v>
      </c>
      <c r="Y1816" s="139">
        <v>39672</v>
      </c>
      <c r="Z1816" s="139" t="s">
        <v>4912</v>
      </c>
      <c r="AA1816" s="171">
        <v>39845</v>
      </c>
      <c r="AB1816" s="139">
        <v>39958</v>
      </c>
      <c r="AC1816" s="139" t="s">
        <v>4516</v>
      </c>
      <c r="AD1816" s="147">
        <f t="shared" si="216"/>
        <v>113</v>
      </c>
      <c r="AE1816" s="131">
        <v>160</v>
      </c>
      <c r="AG1816" s="147">
        <v>1</v>
      </c>
      <c r="AH1816" s="147" t="s">
        <v>5021</v>
      </c>
    </row>
    <row r="1817" spans="1:34" x14ac:dyDescent="0.25">
      <c r="A1817" s="147" t="s">
        <v>2146</v>
      </c>
      <c r="B1817" s="140" t="s">
        <v>7266</v>
      </c>
      <c r="C1817" s="147" t="s">
        <v>2900</v>
      </c>
      <c r="D1817" s="140" t="s">
        <v>7278</v>
      </c>
      <c r="E1817" s="147" t="s">
        <v>3774</v>
      </c>
      <c r="F1817" s="140" t="s">
        <v>7620</v>
      </c>
      <c r="G1817" s="147" t="s">
        <v>4973</v>
      </c>
      <c r="H1817" s="140" t="s">
        <v>11151</v>
      </c>
      <c r="I1817" s="147" t="s">
        <v>74</v>
      </c>
      <c r="J1817" s="147">
        <v>3</v>
      </c>
      <c r="K1817" s="132">
        <f t="shared" si="210"/>
        <v>1426900</v>
      </c>
      <c r="L1817" s="132">
        <v>1140092</v>
      </c>
      <c r="M1817" s="132">
        <v>286808</v>
      </c>
      <c r="N1817" s="132">
        <v>1140092</v>
      </c>
      <c r="O1817" s="133"/>
      <c r="P1817" s="132">
        <v>204400</v>
      </c>
      <c r="Q1817" s="132">
        <f t="shared" si="211"/>
        <v>1344492</v>
      </c>
      <c r="R1817" s="132">
        <v>1140092</v>
      </c>
      <c r="S1817" s="132">
        <v>204400</v>
      </c>
      <c r="T1817" s="169">
        <f t="shared" si="212"/>
        <v>1</v>
      </c>
      <c r="U1817" s="169">
        <f t="shared" si="213"/>
        <v>1</v>
      </c>
      <c r="V1817" s="169">
        <f t="shared" si="214"/>
        <v>0.71267189199743386</v>
      </c>
      <c r="W1817" s="169">
        <f t="shared" si="215"/>
        <v>0.94224682878968391</v>
      </c>
      <c r="X1817" s="170">
        <v>1</v>
      </c>
      <c r="Y1817" s="139">
        <v>39279</v>
      </c>
      <c r="Z1817" s="139" t="s">
        <v>4912</v>
      </c>
      <c r="AA1817" s="171">
        <v>39833</v>
      </c>
      <c r="AB1817" s="139">
        <v>40101</v>
      </c>
      <c r="AC1817" s="139" t="s">
        <v>4516</v>
      </c>
      <c r="AD1817" s="147">
        <f t="shared" si="216"/>
        <v>268</v>
      </c>
      <c r="AE1817" s="131">
        <v>299</v>
      </c>
      <c r="AG1817" s="147">
        <v>1</v>
      </c>
      <c r="AH1817" s="147" t="s">
        <v>5021</v>
      </c>
    </row>
    <row r="1818" spans="1:34" x14ac:dyDescent="0.25">
      <c r="A1818" s="147" t="s">
        <v>2146</v>
      </c>
      <c r="B1818" s="140" t="s">
        <v>7266</v>
      </c>
      <c r="C1818" s="147" t="s">
        <v>2900</v>
      </c>
      <c r="D1818" s="140" t="s">
        <v>7278</v>
      </c>
      <c r="E1818" s="147" t="s">
        <v>3774</v>
      </c>
      <c r="F1818" s="140" t="s">
        <v>7620</v>
      </c>
      <c r="G1818" s="147" t="s">
        <v>6606</v>
      </c>
      <c r="H1818" s="140" t="s">
        <v>7723</v>
      </c>
      <c r="I1818" s="147" t="s">
        <v>74</v>
      </c>
      <c r="J1818" s="147">
        <v>3</v>
      </c>
      <c r="K1818" s="132">
        <f>L1818+M1818</f>
        <v>1426900</v>
      </c>
      <c r="L1818" s="132">
        <v>1140092</v>
      </c>
      <c r="M1818" s="132">
        <v>286808</v>
      </c>
      <c r="N1818" s="132">
        <v>1140092</v>
      </c>
      <c r="O1818" s="133"/>
      <c r="P1818" s="132">
        <v>204400</v>
      </c>
      <c r="Q1818" s="132">
        <f>R1818+S1818</f>
        <v>1344492</v>
      </c>
      <c r="R1818" s="132">
        <v>1140092</v>
      </c>
      <c r="S1818" s="132">
        <v>204400</v>
      </c>
      <c r="T1818" s="169">
        <f>R1818/N1818</f>
        <v>1</v>
      </c>
      <c r="U1818" s="169">
        <f>S1818/P1818</f>
        <v>1</v>
      </c>
      <c r="V1818" s="169">
        <f>P1818/M1818</f>
        <v>0.71267189199743386</v>
      </c>
      <c r="W1818" s="169">
        <f>Q1818/K1818</f>
        <v>0.94224682878968391</v>
      </c>
      <c r="X1818" s="170">
        <v>1</v>
      </c>
      <c r="Y1818" s="139">
        <v>39279</v>
      </c>
      <c r="Z1818" s="139" t="s">
        <v>4912</v>
      </c>
      <c r="AA1818" s="171">
        <v>39833</v>
      </c>
      <c r="AB1818" s="139">
        <v>40101</v>
      </c>
      <c r="AC1818" s="139" t="s">
        <v>4516</v>
      </c>
      <c r="AD1818" s="147">
        <f>AB1818-AA1818</f>
        <v>268</v>
      </c>
      <c r="AE1818" s="131">
        <v>299</v>
      </c>
      <c r="AG1818" s="147">
        <v>1</v>
      </c>
      <c r="AH1818" s="147" t="s">
        <v>5021</v>
      </c>
    </row>
    <row r="1819" spans="1:34" x14ac:dyDescent="0.25">
      <c r="A1819" s="147" t="s">
        <v>2146</v>
      </c>
      <c r="B1819" s="140" t="s">
        <v>7266</v>
      </c>
      <c r="C1819" s="147" t="s">
        <v>2900</v>
      </c>
      <c r="D1819" s="140" t="s">
        <v>7278</v>
      </c>
      <c r="E1819" s="147" t="s">
        <v>3774</v>
      </c>
      <c r="F1819" s="140" t="s">
        <v>7620</v>
      </c>
      <c r="G1819" s="147" t="s">
        <v>4997</v>
      </c>
      <c r="H1819" s="140" t="s">
        <v>11152</v>
      </c>
      <c r="I1819" s="147" t="s">
        <v>1505</v>
      </c>
      <c r="J1819" s="147">
        <v>1</v>
      </c>
      <c r="K1819" s="132">
        <f t="shared" si="210"/>
        <v>628000</v>
      </c>
      <c r="L1819" s="132">
        <v>471120</v>
      </c>
      <c r="M1819" s="132">
        <v>156880</v>
      </c>
      <c r="N1819" s="132">
        <v>424008</v>
      </c>
      <c r="O1819" s="133"/>
      <c r="P1819" s="132">
        <v>156880</v>
      </c>
      <c r="Q1819" s="132">
        <f t="shared" si="211"/>
        <v>580888</v>
      </c>
      <c r="R1819" s="132">
        <v>424008</v>
      </c>
      <c r="S1819" s="132">
        <v>156880</v>
      </c>
      <c r="T1819" s="169">
        <f t="shared" si="212"/>
        <v>1</v>
      </c>
      <c r="U1819" s="169">
        <f t="shared" si="213"/>
        <v>1</v>
      </c>
      <c r="V1819" s="169">
        <f t="shared" si="214"/>
        <v>1</v>
      </c>
      <c r="W1819" s="169">
        <f t="shared" si="215"/>
        <v>0.92498089171974518</v>
      </c>
      <c r="X1819" s="170">
        <v>1</v>
      </c>
      <c r="Y1819" s="139">
        <v>39672</v>
      </c>
      <c r="Z1819" s="139" t="s">
        <v>4912</v>
      </c>
      <c r="AA1819" s="171">
        <v>39904</v>
      </c>
      <c r="AB1819" s="139">
        <v>39989</v>
      </c>
      <c r="AC1819" s="139" t="s">
        <v>4516</v>
      </c>
      <c r="AD1819" s="147">
        <f t="shared" si="216"/>
        <v>85</v>
      </c>
      <c r="AE1819" s="131">
        <v>67</v>
      </c>
      <c r="AG1819" s="147">
        <v>1</v>
      </c>
      <c r="AH1819" s="147" t="s">
        <v>5021</v>
      </c>
    </row>
    <row r="1820" spans="1:34" x14ac:dyDescent="0.25">
      <c r="A1820" s="147" t="s">
        <v>2146</v>
      </c>
      <c r="B1820" s="140" t="s">
        <v>7266</v>
      </c>
      <c r="C1820" s="147" t="s">
        <v>2885</v>
      </c>
      <c r="D1820" s="140" t="s">
        <v>7279</v>
      </c>
      <c r="E1820" s="147" t="s">
        <v>3704</v>
      </c>
      <c r="F1820" s="140" t="s">
        <v>7730</v>
      </c>
      <c r="G1820" s="147" t="s">
        <v>8795</v>
      </c>
      <c r="H1820" s="140" t="s">
        <v>7742</v>
      </c>
      <c r="I1820" s="147" t="s">
        <v>74</v>
      </c>
      <c r="J1820" s="147">
        <v>8</v>
      </c>
      <c r="K1820" s="132">
        <f t="shared" ref="K1820:K1886" si="217">L1820+M1820</f>
        <v>8650000</v>
      </c>
      <c r="L1820" s="132">
        <v>5191133.09</v>
      </c>
      <c r="M1820" s="132">
        <v>3458866.91</v>
      </c>
      <c r="N1820" s="132">
        <v>5191133.09</v>
      </c>
      <c r="O1820" s="133">
        <v>0.33333333333333331</v>
      </c>
      <c r="P1820" s="132">
        <v>3420065.9</v>
      </c>
      <c r="Q1820" s="132">
        <f t="shared" ref="Q1820:Q1886" si="218">R1820+S1820</f>
        <v>8611198.9900000002</v>
      </c>
      <c r="R1820" s="132">
        <v>5191133.09</v>
      </c>
      <c r="S1820" s="132">
        <v>3420065.9</v>
      </c>
      <c r="T1820" s="169">
        <f t="shared" si="212"/>
        <v>1</v>
      </c>
      <c r="U1820" s="169">
        <f t="shared" si="213"/>
        <v>1</v>
      </c>
      <c r="V1820" s="169">
        <f t="shared" si="214"/>
        <v>0.9887821616125726</v>
      </c>
      <c r="W1820" s="169">
        <f t="shared" si="215"/>
        <v>0.99551433410404622</v>
      </c>
      <c r="X1820" s="170">
        <v>1</v>
      </c>
      <c r="Y1820" s="139">
        <v>39240</v>
      </c>
      <c r="Z1820" s="139" t="s">
        <v>4912</v>
      </c>
      <c r="AA1820" s="139">
        <v>39541</v>
      </c>
      <c r="AB1820" s="139">
        <v>39958</v>
      </c>
      <c r="AC1820" s="139" t="s">
        <v>4516</v>
      </c>
      <c r="AD1820" s="147">
        <f t="shared" si="216"/>
        <v>417</v>
      </c>
      <c r="AE1820" s="131">
        <v>1017</v>
      </c>
      <c r="AG1820" s="147">
        <v>1</v>
      </c>
      <c r="AH1820" s="147" t="s">
        <v>5021</v>
      </c>
    </row>
    <row r="1821" spans="1:34" x14ac:dyDescent="0.25">
      <c r="A1821" s="147" t="s">
        <v>2146</v>
      </c>
      <c r="B1821" s="140" t="s">
        <v>7266</v>
      </c>
      <c r="C1821" s="147" t="s">
        <v>2885</v>
      </c>
      <c r="D1821" s="140" t="s">
        <v>7279</v>
      </c>
      <c r="E1821" s="147" t="s">
        <v>3704</v>
      </c>
      <c r="F1821" s="140" t="s">
        <v>7730</v>
      </c>
      <c r="G1821" s="147" t="s">
        <v>8796</v>
      </c>
      <c r="H1821" s="140" t="s">
        <v>7748</v>
      </c>
      <c r="I1821" s="147" t="s">
        <v>74</v>
      </c>
      <c r="J1821" s="147">
        <v>8</v>
      </c>
      <c r="K1821" s="132">
        <f t="shared" si="217"/>
        <v>8650000</v>
      </c>
      <c r="L1821" s="132">
        <v>5191133.09</v>
      </c>
      <c r="M1821" s="132">
        <v>3458866.91</v>
      </c>
      <c r="N1821" s="132">
        <v>5191133.09</v>
      </c>
      <c r="O1821" s="133">
        <v>0.33333333333333331</v>
      </c>
      <c r="P1821" s="132">
        <v>3420065.9</v>
      </c>
      <c r="Q1821" s="132">
        <f t="shared" si="218"/>
        <v>8611198.9900000002</v>
      </c>
      <c r="R1821" s="132">
        <v>5191133.09</v>
      </c>
      <c r="S1821" s="132">
        <v>3420065.9</v>
      </c>
      <c r="T1821" s="169">
        <f t="shared" si="212"/>
        <v>1</v>
      </c>
      <c r="U1821" s="169">
        <f t="shared" si="213"/>
        <v>1</v>
      </c>
      <c r="V1821" s="169">
        <f t="shared" si="214"/>
        <v>0.9887821616125726</v>
      </c>
      <c r="W1821" s="169">
        <f t="shared" si="215"/>
        <v>0.99551433410404622</v>
      </c>
      <c r="X1821" s="170">
        <v>1</v>
      </c>
      <c r="Y1821" s="139">
        <v>39240</v>
      </c>
      <c r="Z1821" s="139" t="s">
        <v>4912</v>
      </c>
      <c r="AA1821" s="139">
        <v>39541</v>
      </c>
      <c r="AB1821" s="139">
        <v>39958</v>
      </c>
      <c r="AC1821" s="139" t="s">
        <v>4516</v>
      </c>
      <c r="AD1821" s="147">
        <f t="shared" si="216"/>
        <v>417</v>
      </c>
      <c r="AE1821" s="131">
        <v>1017</v>
      </c>
      <c r="AG1821" s="147">
        <v>1</v>
      </c>
      <c r="AH1821" s="147" t="s">
        <v>5021</v>
      </c>
    </row>
    <row r="1822" spans="1:34" x14ac:dyDescent="0.25">
      <c r="A1822" s="147" t="s">
        <v>2146</v>
      </c>
      <c r="B1822" s="140" t="s">
        <v>7266</v>
      </c>
      <c r="C1822" s="147" t="s">
        <v>2885</v>
      </c>
      <c r="D1822" s="140" t="s">
        <v>7279</v>
      </c>
      <c r="E1822" s="147" t="s">
        <v>3704</v>
      </c>
      <c r="F1822" s="140" t="s">
        <v>7730</v>
      </c>
      <c r="G1822" s="147" t="s">
        <v>4954</v>
      </c>
      <c r="H1822" s="140" t="s">
        <v>7737</v>
      </c>
      <c r="I1822" s="147" t="s">
        <v>74</v>
      </c>
      <c r="J1822" s="147">
        <v>8</v>
      </c>
      <c r="K1822" s="132">
        <f t="shared" si="217"/>
        <v>8650000</v>
      </c>
      <c r="L1822" s="132">
        <v>5191133.09</v>
      </c>
      <c r="M1822" s="132">
        <v>3458866.91</v>
      </c>
      <c r="N1822" s="132">
        <v>5191133.09</v>
      </c>
      <c r="O1822" s="133">
        <v>0.33333333333333331</v>
      </c>
      <c r="P1822" s="132">
        <v>3420065.9</v>
      </c>
      <c r="Q1822" s="132">
        <f t="shared" si="218"/>
        <v>8611198.9900000002</v>
      </c>
      <c r="R1822" s="132">
        <v>5191133.09</v>
      </c>
      <c r="S1822" s="132">
        <v>3420065.9</v>
      </c>
      <c r="T1822" s="169">
        <f t="shared" si="212"/>
        <v>1</v>
      </c>
      <c r="U1822" s="169">
        <f t="shared" si="213"/>
        <v>1</v>
      </c>
      <c r="V1822" s="169">
        <f t="shared" si="214"/>
        <v>0.9887821616125726</v>
      </c>
      <c r="W1822" s="169">
        <f t="shared" si="215"/>
        <v>0.99551433410404622</v>
      </c>
      <c r="X1822" s="170">
        <v>1</v>
      </c>
      <c r="Y1822" s="139">
        <v>39240</v>
      </c>
      <c r="Z1822" s="139" t="s">
        <v>4912</v>
      </c>
      <c r="AA1822" s="139">
        <v>39541</v>
      </c>
      <c r="AB1822" s="139">
        <v>39958</v>
      </c>
      <c r="AC1822" s="139" t="s">
        <v>4516</v>
      </c>
      <c r="AD1822" s="147">
        <f t="shared" si="216"/>
        <v>417</v>
      </c>
      <c r="AE1822" s="131">
        <v>1017</v>
      </c>
      <c r="AG1822" s="147">
        <v>1</v>
      </c>
      <c r="AH1822" s="147" t="s">
        <v>5021</v>
      </c>
    </row>
    <row r="1823" spans="1:34" x14ac:dyDescent="0.25">
      <c r="A1823" s="147" t="s">
        <v>2146</v>
      </c>
      <c r="B1823" s="140" t="s">
        <v>7266</v>
      </c>
      <c r="C1823" s="147" t="s">
        <v>2885</v>
      </c>
      <c r="D1823" s="140" t="s">
        <v>7279</v>
      </c>
      <c r="E1823" s="147" t="s">
        <v>3704</v>
      </c>
      <c r="F1823" s="140" t="s">
        <v>7730</v>
      </c>
      <c r="G1823" s="147" t="s">
        <v>3705</v>
      </c>
      <c r="H1823" s="140" t="s">
        <v>8805</v>
      </c>
      <c r="I1823" s="147" t="s">
        <v>2495</v>
      </c>
      <c r="J1823" s="147">
        <v>1</v>
      </c>
      <c r="K1823" s="132">
        <f t="shared" si="217"/>
        <v>4111817.3499999996</v>
      </c>
      <c r="L1823" s="132">
        <v>2636991.9</v>
      </c>
      <c r="M1823" s="132">
        <v>1474825.45</v>
      </c>
      <c r="N1823" s="132">
        <v>2109598.52</v>
      </c>
      <c r="O1823" s="133">
        <v>0.33333333333333331</v>
      </c>
      <c r="P1823" s="132">
        <v>1505448.58</v>
      </c>
      <c r="Q1823" s="132">
        <f t="shared" si="218"/>
        <v>3615047.1</v>
      </c>
      <c r="R1823" s="132">
        <v>2109598.52</v>
      </c>
      <c r="S1823" s="132">
        <v>1505448.58</v>
      </c>
      <c r="T1823" s="169">
        <f t="shared" si="212"/>
        <v>1</v>
      </c>
      <c r="U1823" s="169">
        <f t="shared" si="213"/>
        <v>1</v>
      </c>
      <c r="V1823" s="169">
        <f t="shared" si="214"/>
        <v>1.0207639012467544</v>
      </c>
      <c r="W1823" s="169">
        <f t="shared" si="215"/>
        <v>0.87918474783419076</v>
      </c>
      <c r="X1823" s="170">
        <v>1</v>
      </c>
      <c r="Y1823" s="139">
        <v>39619</v>
      </c>
      <c r="Z1823" s="139" t="s">
        <v>4912</v>
      </c>
      <c r="AA1823" s="171">
        <v>39772</v>
      </c>
      <c r="AB1823" s="139">
        <v>40114</v>
      </c>
      <c r="AC1823" s="139" t="s">
        <v>4516</v>
      </c>
      <c r="AD1823" s="147">
        <f t="shared" si="216"/>
        <v>342</v>
      </c>
      <c r="AE1823" s="131">
        <v>52</v>
      </c>
      <c r="AG1823" s="147">
        <v>1</v>
      </c>
      <c r="AH1823" s="147" t="s">
        <v>5021</v>
      </c>
    </row>
    <row r="1824" spans="1:34" x14ac:dyDescent="0.25">
      <c r="A1824" s="172" t="s">
        <v>2146</v>
      </c>
      <c r="B1824" s="140" t="s">
        <v>7266</v>
      </c>
      <c r="C1824" s="172" t="s">
        <v>2885</v>
      </c>
      <c r="D1824" s="140" t="s">
        <v>7279</v>
      </c>
      <c r="E1824" s="172" t="s">
        <v>3704</v>
      </c>
      <c r="F1824" s="140" t="s">
        <v>7730</v>
      </c>
      <c r="G1824" s="172" t="s">
        <v>4174</v>
      </c>
      <c r="H1824" s="173" t="s">
        <v>7746</v>
      </c>
      <c r="I1824" s="172" t="s">
        <v>74</v>
      </c>
      <c r="J1824" s="172">
        <v>1</v>
      </c>
      <c r="K1824" s="132">
        <f t="shared" si="217"/>
        <v>1025000</v>
      </c>
      <c r="L1824" s="174">
        <v>629561.69999999995</v>
      </c>
      <c r="M1824" s="174">
        <v>395438.3</v>
      </c>
      <c r="N1824" s="174">
        <v>503649.36</v>
      </c>
      <c r="O1824" s="175"/>
      <c r="P1824" s="174">
        <v>253637.5</v>
      </c>
      <c r="Q1824" s="132">
        <f t="shared" si="218"/>
        <v>757286.86</v>
      </c>
      <c r="R1824" s="174">
        <v>503649.36</v>
      </c>
      <c r="S1824" s="174">
        <v>253637.5</v>
      </c>
      <c r="T1824" s="169">
        <f t="shared" si="212"/>
        <v>1</v>
      </c>
      <c r="U1824" s="169">
        <f t="shared" si="213"/>
        <v>1</v>
      </c>
      <c r="V1824" s="169">
        <f t="shared" si="214"/>
        <v>0.64140853326549296</v>
      </c>
      <c r="W1824" s="169">
        <f t="shared" si="215"/>
        <v>0.7388164487804878</v>
      </c>
      <c r="X1824" s="176">
        <v>1</v>
      </c>
      <c r="Y1824" s="177">
        <v>39836</v>
      </c>
      <c r="Z1824" s="177" t="s">
        <v>4912</v>
      </c>
      <c r="AA1824" s="171">
        <v>39904</v>
      </c>
      <c r="AB1824" s="177">
        <v>39958</v>
      </c>
      <c r="AC1824" s="177" t="s">
        <v>4516</v>
      </c>
      <c r="AD1824" s="172">
        <f t="shared" si="216"/>
        <v>54</v>
      </c>
      <c r="AE1824" s="178">
        <v>52</v>
      </c>
      <c r="AF1824" s="177"/>
      <c r="AG1824" s="172">
        <v>1</v>
      </c>
      <c r="AH1824" s="147" t="s">
        <v>5021</v>
      </c>
    </row>
    <row r="1825" spans="1:34" x14ac:dyDescent="0.25">
      <c r="A1825" s="147" t="s">
        <v>2146</v>
      </c>
      <c r="B1825" s="140" t="s">
        <v>7266</v>
      </c>
      <c r="C1825" s="147" t="s">
        <v>2885</v>
      </c>
      <c r="D1825" s="140" t="s">
        <v>7279</v>
      </c>
      <c r="E1825" s="147" t="s">
        <v>3704</v>
      </c>
      <c r="F1825" s="140" t="s">
        <v>7730</v>
      </c>
      <c r="G1825" s="147" t="s">
        <v>3706</v>
      </c>
      <c r="H1825" s="140" t="s">
        <v>8806</v>
      </c>
      <c r="I1825" s="147" t="s">
        <v>74</v>
      </c>
      <c r="J1825" s="147">
        <v>1</v>
      </c>
      <c r="K1825" s="132">
        <f t="shared" si="217"/>
        <v>1020000</v>
      </c>
      <c r="L1825" s="132">
        <v>635869.06999999995</v>
      </c>
      <c r="M1825" s="132">
        <v>384130.93</v>
      </c>
      <c r="N1825" s="132">
        <v>508695.26</v>
      </c>
      <c r="O1825" s="133">
        <v>0.33333333333333331</v>
      </c>
      <c r="P1825" s="132">
        <v>425159.07</v>
      </c>
      <c r="Q1825" s="132">
        <f t="shared" si="218"/>
        <v>933854.33000000007</v>
      </c>
      <c r="R1825" s="132">
        <v>508695.26</v>
      </c>
      <c r="S1825" s="132">
        <v>425159.07</v>
      </c>
      <c r="T1825" s="169">
        <f t="shared" si="212"/>
        <v>1</v>
      </c>
      <c r="U1825" s="169">
        <f t="shared" si="213"/>
        <v>1</v>
      </c>
      <c r="V1825" s="169">
        <f t="shared" si="214"/>
        <v>1.106807697052669</v>
      </c>
      <c r="W1825" s="169">
        <f t="shared" si="215"/>
        <v>0.91554346078431381</v>
      </c>
      <c r="X1825" s="170">
        <v>1</v>
      </c>
      <c r="Y1825" s="139">
        <v>39619</v>
      </c>
      <c r="Z1825" s="139" t="s">
        <v>4912</v>
      </c>
      <c r="AA1825" s="171">
        <v>39661</v>
      </c>
      <c r="AB1825" s="139">
        <v>39897</v>
      </c>
      <c r="AC1825" s="139" t="s">
        <v>4516</v>
      </c>
      <c r="AD1825" s="147">
        <f t="shared" si="216"/>
        <v>236</v>
      </c>
      <c r="AE1825" s="131">
        <v>87</v>
      </c>
      <c r="AG1825" s="147">
        <v>1</v>
      </c>
      <c r="AH1825" s="147" t="s">
        <v>5021</v>
      </c>
    </row>
    <row r="1826" spans="1:34" x14ac:dyDescent="0.25">
      <c r="A1826" s="172" t="s">
        <v>2146</v>
      </c>
      <c r="B1826" s="140" t="s">
        <v>7266</v>
      </c>
      <c r="C1826" s="172" t="s">
        <v>2885</v>
      </c>
      <c r="D1826" s="140" t="s">
        <v>7279</v>
      </c>
      <c r="E1826" s="172" t="s">
        <v>3704</v>
      </c>
      <c r="F1826" s="140" t="s">
        <v>7730</v>
      </c>
      <c r="G1826" s="172" t="s">
        <v>3706</v>
      </c>
      <c r="H1826" s="140" t="s">
        <v>8806</v>
      </c>
      <c r="I1826" s="172" t="s">
        <v>269</v>
      </c>
      <c r="J1826" s="172">
        <v>1</v>
      </c>
      <c r="K1826" s="132">
        <f t="shared" si="217"/>
        <v>2675000</v>
      </c>
      <c r="L1826" s="174">
        <v>1686962.48</v>
      </c>
      <c r="M1826" s="174">
        <v>988037.52</v>
      </c>
      <c r="N1826" s="174">
        <v>1349568.98</v>
      </c>
      <c r="O1826" s="175"/>
      <c r="P1826" s="174">
        <v>560332.06000000006</v>
      </c>
      <c r="Q1826" s="132">
        <f t="shared" si="218"/>
        <v>1909901.04</v>
      </c>
      <c r="R1826" s="174">
        <v>1349568.98</v>
      </c>
      <c r="S1826" s="174">
        <v>560332.06000000006</v>
      </c>
      <c r="T1826" s="169">
        <f t="shared" si="212"/>
        <v>1</v>
      </c>
      <c r="U1826" s="169">
        <f t="shared" si="213"/>
        <v>1</v>
      </c>
      <c r="V1826" s="169">
        <f t="shared" si="214"/>
        <v>0.56711617591202412</v>
      </c>
      <c r="W1826" s="169">
        <f t="shared" si="215"/>
        <v>0.7139816971962617</v>
      </c>
      <c r="X1826" s="176">
        <v>1</v>
      </c>
      <c r="Y1826" s="177">
        <v>39836</v>
      </c>
      <c r="Z1826" s="177" t="s">
        <v>4912</v>
      </c>
      <c r="AA1826" s="171">
        <v>39923</v>
      </c>
      <c r="AB1826" s="177">
        <v>39964</v>
      </c>
      <c r="AC1826" s="177" t="s">
        <v>4516</v>
      </c>
      <c r="AD1826" s="172">
        <f t="shared" si="216"/>
        <v>41</v>
      </c>
      <c r="AE1826" s="178">
        <v>87</v>
      </c>
      <c r="AF1826" s="177"/>
      <c r="AG1826" s="172">
        <v>1</v>
      </c>
      <c r="AH1826" s="147" t="s">
        <v>5021</v>
      </c>
    </row>
    <row r="1827" spans="1:34" x14ac:dyDescent="0.25">
      <c r="A1827" s="172" t="s">
        <v>2146</v>
      </c>
      <c r="B1827" s="140" t="s">
        <v>7266</v>
      </c>
      <c r="C1827" s="172" t="s">
        <v>2885</v>
      </c>
      <c r="D1827" s="140" t="s">
        <v>7279</v>
      </c>
      <c r="E1827" s="172" t="s">
        <v>3704</v>
      </c>
      <c r="F1827" s="140" t="s">
        <v>7730</v>
      </c>
      <c r="G1827" s="172" t="s">
        <v>130</v>
      </c>
      <c r="H1827" s="173" t="s">
        <v>8807</v>
      </c>
      <c r="I1827" s="172" t="s">
        <v>227</v>
      </c>
      <c r="J1827" s="172">
        <v>1</v>
      </c>
      <c r="K1827" s="132">
        <f t="shared" si="217"/>
        <v>1500000</v>
      </c>
      <c r="L1827" s="174">
        <v>927977.85</v>
      </c>
      <c r="M1827" s="174">
        <v>572022.15</v>
      </c>
      <c r="N1827" s="174">
        <v>835180.07</v>
      </c>
      <c r="O1827" s="175"/>
      <c r="P1827" s="174">
        <v>426510.75</v>
      </c>
      <c r="Q1827" s="132">
        <f t="shared" si="218"/>
        <v>1261690.8199999998</v>
      </c>
      <c r="R1827" s="174">
        <v>835180.07</v>
      </c>
      <c r="S1827" s="174">
        <v>426510.75</v>
      </c>
      <c r="T1827" s="169">
        <f t="shared" si="212"/>
        <v>1</v>
      </c>
      <c r="U1827" s="169">
        <f t="shared" si="213"/>
        <v>1</v>
      </c>
      <c r="V1827" s="169">
        <f t="shared" si="214"/>
        <v>0.74561929114108605</v>
      </c>
      <c r="W1827" s="169">
        <f t="shared" si="215"/>
        <v>0.84112721333333318</v>
      </c>
      <c r="X1827" s="176">
        <v>1</v>
      </c>
      <c r="Y1827" s="177">
        <v>39836</v>
      </c>
      <c r="Z1827" s="177" t="s">
        <v>4912</v>
      </c>
      <c r="AA1827" s="171">
        <v>39904</v>
      </c>
      <c r="AB1827" s="177">
        <v>39989</v>
      </c>
      <c r="AC1827" s="177" t="s">
        <v>4516</v>
      </c>
      <c r="AD1827" s="172">
        <f t="shared" si="216"/>
        <v>85</v>
      </c>
      <c r="AE1827" s="178">
        <v>159</v>
      </c>
      <c r="AF1827" s="177"/>
      <c r="AG1827" s="172">
        <v>1</v>
      </c>
      <c r="AH1827" s="147" t="s">
        <v>5021</v>
      </c>
    </row>
    <row r="1828" spans="1:34" x14ac:dyDescent="0.25">
      <c r="A1828" s="147" t="s">
        <v>2146</v>
      </c>
      <c r="B1828" s="140" t="s">
        <v>7266</v>
      </c>
      <c r="C1828" s="147" t="s">
        <v>2885</v>
      </c>
      <c r="D1828" s="140" t="s">
        <v>7279</v>
      </c>
      <c r="E1828" s="147" t="s">
        <v>3704</v>
      </c>
      <c r="F1828" s="140" t="s">
        <v>7730</v>
      </c>
      <c r="G1828" s="147" t="s">
        <v>8797</v>
      </c>
      <c r="H1828" s="140" t="s">
        <v>8802</v>
      </c>
      <c r="I1828" s="147" t="s">
        <v>74</v>
      </c>
      <c r="J1828" s="147">
        <v>8</v>
      </c>
      <c r="K1828" s="132">
        <f t="shared" si="217"/>
        <v>8650000</v>
      </c>
      <c r="L1828" s="132">
        <v>5191133.09</v>
      </c>
      <c r="M1828" s="132">
        <v>3458866.91</v>
      </c>
      <c r="N1828" s="132">
        <v>5191133.09</v>
      </c>
      <c r="O1828" s="133">
        <v>0.33333333333333331</v>
      </c>
      <c r="P1828" s="132">
        <v>3420065.9</v>
      </c>
      <c r="Q1828" s="132">
        <f t="shared" si="218"/>
        <v>8611198.9900000002</v>
      </c>
      <c r="R1828" s="132">
        <v>5191133.09</v>
      </c>
      <c r="S1828" s="132">
        <v>3420065.9</v>
      </c>
      <c r="T1828" s="169">
        <f t="shared" si="212"/>
        <v>1</v>
      </c>
      <c r="U1828" s="169">
        <f t="shared" si="213"/>
        <v>1</v>
      </c>
      <c r="V1828" s="169">
        <f t="shared" si="214"/>
        <v>0.9887821616125726</v>
      </c>
      <c r="W1828" s="169">
        <f t="shared" si="215"/>
        <v>0.99551433410404622</v>
      </c>
      <c r="X1828" s="170">
        <v>1</v>
      </c>
      <c r="Y1828" s="139">
        <v>39240</v>
      </c>
      <c r="Z1828" s="139" t="s">
        <v>4912</v>
      </c>
      <c r="AA1828" s="139">
        <v>39541</v>
      </c>
      <c r="AB1828" s="139">
        <v>39958</v>
      </c>
      <c r="AC1828" s="139" t="s">
        <v>4516</v>
      </c>
      <c r="AD1828" s="147">
        <f t="shared" si="216"/>
        <v>417</v>
      </c>
      <c r="AE1828" s="131">
        <v>1017</v>
      </c>
      <c r="AG1828" s="147">
        <v>1</v>
      </c>
      <c r="AH1828" s="147" t="s">
        <v>5021</v>
      </c>
    </row>
    <row r="1829" spans="1:34" x14ac:dyDescent="0.25">
      <c r="A1829" s="147" t="s">
        <v>2146</v>
      </c>
      <c r="B1829" s="140" t="s">
        <v>7266</v>
      </c>
      <c r="C1829" s="147" t="s">
        <v>2885</v>
      </c>
      <c r="D1829" s="140" t="s">
        <v>7279</v>
      </c>
      <c r="E1829" s="147" t="s">
        <v>3704</v>
      </c>
      <c r="F1829" s="140" t="s">
        <v>7730</v>
      </c>
      <c r="G1829" s="147" t="s">
        <v>8798</v>
      </c>
      <c r="H1829" s="140" t="s">
        <v>8803</v>
      </c>
      <c r="I1829" s="147" t="s">
        <v>74</v>
      </c>
      <c r="J1829" s="147">
        <v>8</v>
      </c>
      <c r="K1829" s="132">
        <f t="shared" si="217"/>
        <v>8650000</v>
      </c>
      <c r="L1829" s="132">
        <v>5191133.09</v>
      </c>
      <c r="M1829" s="132">
        <v>3458866.91</v>
      </c>
      <c r="N1829" s="132">
        <v>5191133.09</v>
      </c>
      <c r="O1829" s="133">
        <v>0.33333333333333331</v>
      </c>
      <c r="P1829" s="132">
        <v>3420065.9</v>
      </c>
      <c r="Q1829" s="132">
        <f t="shared" si="218"/>
        <v>8611198.9900000002</v>
      </c>
      <c r="R1829" s="132">
        <v>5191133.09</v>
      </c>
      <c r="S1829" s="132">
        <v>3420065.9</v>
      </c>
      <c r="T1829" s="169">
        <f t="shared" si="212"/>
        <v>1</v>
      </c>
      <c r="U1829" s="169">
        <f t="shared" si="213"/>
        <v>1</v>
      </c>
      <c r="V1829" s="169">
        <f t="shared" si="214"/>
        <v>0.9887821616125726</v>
      </c>
      <c r="W1829" s="169">
        <f t="shared" si="215"/>
        <v>0.99551433410404622</v>
      </c>
      <c r="X1829" s="170">
        <v>1</v>
      </c>
      <c r="Y1829" s="139">
        <v>39240</v>
      </c>
      <c r="Z1829" s="139" t="s">
        <v>4912</v>
      </c>
      <c r="AA1829" s="139">
        <v>39541</v>
      </c>
      <c r="AB1829" s="139">
        <v>39958</v>
      </c>
      <c r="AC1829" s="139" t="s">
        <v>4516</v>
      </c>
      <c r="AD1829" s="147">
        <f t="shared" si="216"/>
        <v>417</v>
      </c>
      <c r="AE1829" s="131">
        <v>1017</v>
      </c>
      <c r="AG1829" s="147">
        <v>1</v>
      </c>
      <c r="AH1829" s="147" t="s">
        <v>5021</v>
      </c>
    </row>
    <row r="1830" spans="1:34" x14ac:dyDescent="0.25">
      <c r="A1830" s="147" t="s">
        <v>2146</v>
      </c>
      <c r="B1830" s="140" t="s">
        <v>7266</v>
      </c>
      <c r="C1830" s="147" t="s">
        <v>2885</v>
      </c>
      <c r="D1830" s="140" t="s">
        <v>7279</v>
      </c>
      <c r="E1830" s="147" t="s">
        <v>3704</v>
      </c>
      <c r="F1830" s="140" t="s">
        <v>7730</v>
      </c>
      <c r="G1830" s="147" t="s">
        <v>4975</v>
      </c>
      <c r="H1830" s="140" t="s">
        <v>8808</v>
      </c>
      <c r="I1830" s="147" t="s">
        <v>74</v>
      </c>
      <c r="J1830" s="147">
        <v>1</v>
      </c>
      <c r="K1830" s="132">
        <f t="shared" si="217"/>
        <v>900000</v>
      </c>
      <c r="L1830" s="132">
        <v>564739.1</v>
      </c>
      <c r="M1830" s="132">
        <v>335260.90000000002</v>
      </c>
      <c r="N1830" s="132">
        <v>564739.1</v>
      </c>
      <c r="O1830" s="133">
        <v>0.33333333333333331</v>
      </c>
      <c r="P1830" s="132">
        <v>338535.7</v>
      </c>
      <c r="Q1830" s="132">
        <f t="shared" si="218"/>
        <v>903274.8</v>
      </c>
      <c r="R1830" s="132">
        <v>564739.1</v>
      </c>
      <c r="S1830" s="132">
        <v>338535.7</v>
      </c>
      <c r="T1830" s="169">
        <f t="shared" si="212"/>
        <v>1</v>
      </c>
      <c r="U1830" s="169">
        <f t="shared" si="213"/>
        <v>1</v>
      </c>
      <c r="V1830" s="169">
        <f t="shared" si="214"/>
        <v>1.0097679150774814</v>
      </c>
      <c r="W1830" s="169">
        <f t="shared" si="215"/>
        <v>1.0036386666666668</v>
      </c>
      <c r="X1830" s="170">
        <v>1</v>
      </c>
      <c r="Y1830" s="139">
        <v>39619</v>
      </c>
      <c r="Z1830" s="139" t="s">
        <v>4912</v>
      </c>
      <c r="AA1830" s="171">
        <v>39736</v>
      </c>
      <c r="AB1830" s="139">
        <v>39812</v>
      </c>
      <c r="AC1830" s="139" t="s">
        <v>4516</v>
      </c>
      <c r="AD1830" s="147">
        <f t="shared" si="216"/>
        <v>76</v>
      </c>
      <c r="AE1830" s="131">
        <v>75</v>
      </c>
      <c r="AG1830" s="147">
        <v>1</v>
      </c>
      <c r="AH1830" s="147" t="s">
        <v>5021</v>
      </c>
    </row>
    <row r="1831" spans="1:34" x14ac:dyDescent="0.25">
      <c r="A1831" s="147" t="s">
        <v>2146</v>
      </c>
      <c r="B1831" s="140" t="s">
        <v>7266</v>
      </c>
      <c r="C1831" s="147" t="s">
        <v>2885</v>
      </c>
      <c r="D1831" s="140" t="s">
        <v>7279</v>
      </c>
      <c r="E1831" s="147" t="s">
        <v>3704</v>
      </c>
      <c r="F1831" s="140" t="s">
        <v>7730</v>
      </c>
      <c r="G1831" s="147" t="s">
        <v>1283</v>
      </c>
      <c r="H1831" s="140" t="s">
        <v>7750</v>
      </c>
      <c r="I1831" s="147" t="s">
        <v>74</v>
      </c>
      <c r="J1831" s="147">
        <v>1</v>
      </c>
      <c r="K1831" s="132">
        <f t="shared" si="217"/>
        <v>1135000</v>
      </c>
      <c r="L1831" s="132">
        <v>660397.03</v>
      </c>
      <c r="M1831" s="132">
        <v>474602.97</v>
      </c>
      <c r="N1831" s="132">
        <v>660397.03</v>
      </c>
      <c r="O1831" s="133">
        <v>0.33333333333333331</v>
      </c>
      <c r="P1831" s="132">
        <v>425823.97</v>
      </c>
      <c r="Q1831" s="132">
        <f t="shared" si="218"/>
        <v>1086221</v>
      </c>
      <c r="R1831" s="132">
        <v>660397.03</v>
      </c>
      <c r="S1831" s="132">
        <v>425823.97</v>
      </c>
      <c r="T1831" s="169">
        <f t="shared" si="212"/>
        <v>1</v>
      </c>
      <c r="U1831" s="169">
        <f t="shared" si="213"/>
        <v>1</v>
      </c>
      <c r="V1831" s="169">
        <f t="shared" si="214"/>
        <v>0.89722146070851605</v>
      </c>
      <c r="W1831" s="169">
        <f t="shared" si="215"/>
        <v>0.95702290748898677</v>
      </c>
      <c r="X1831" s="170">
        <v>1</v>
      </c>
      <c r="Y1831" s="139">
        <v>39619</v>
      </c>
      <c r="Z1831" s="139" t="s">
        <v>4912</v>
      </c>
      <c r="AA1831" s="171">
        <v>39661</v>
      </c>
      <c r="AB1831" s="139">
        <v>39989</v>
      </c>
      <c r="AC1831" s="139" t="s">
        <v>4516</v>
      </c>
      <c r="AD1831" s="147">
        <f t="shared" si="216"/>
        <v>328</v>
      </c>
      <c r="AE1831" s="131">
        <v>145</v>
      </c>
      <c r="AG1831" s="147">
        <v>1</v>
      </c>
      <c r="AH1831" s="147" t="s">
        <v>5021</v>
      </c>
    </row>
    <row r="1832" spans="1:34" x14ac:dyDescent="0.25">
      <c r="A1832" s="172" t="s">
        <v>2146</v>
      </c>
      <c r="B1832" s="140" t="s">
        <v>7266</v>
      </c>
      <c r="C1832" s="172" t="s">
        <v>2885</v>
      </c>
      <c r="D1832" s="140" t="s">
        <v>7279</v>
      </c>
      <c r="E1832" s="172" t="s">
        <v>3704</v>
      </c>
      <c r="F1832" s="140" t="s">
        <v>7730</v>
      </c>
      <c r="G1832" s="172" t="s">
        <v>913</v>
      </c>
      <c r="H1832" s="173" t="s">
        <v>7745</v>
      </c>
      <c r="I1832" s="172" t="s">
        <v>74</v>
      </c>
      <c r="J1832" s="172">
        <v>1</v>
      </c>
      <c r="K1832" s="132">
        <f t="shared" si="217"/>
        <v>1490000</v>
      </c>
      <c r="L1832" s="174">
        <v>941941.91</v>
      </c>
      <c r="M1832" s="174">
        <v>548058.09</v>
      </c>
      <c r="N1832" s="174">
        <v>847747.72</v>
      </c>
      <c r="O1832" s="175"/>
      <c r="P1832" s="174">
        <v>445354.69</v>
      </c>
      <c r="Q1832" s="132">
        <f t="shared" si="218"/>
        <v>1293102.4099999999</v>
      </c>
      <c r="R1832" s="174">
        <v>847747.72</v>
      </c>
      <c r="S1832" s="174">
        <v>445354.69</v>
      </c>
      <c r="T1832" s="169">
        <f t="shared" si="212"/>
        <v>1</v>
      </c>
      <c r="U1832" s="169">
        <f t="shared" si="213"/>
        <v>1</v>
      </c>
      <c r="V1832" s="169">
        <f t="shared" si="214"/>
        <v>0.81260490106076166</v>
      </c>
      <c r="W1832" s="169">
        <f t="shared" si="215"/>
        <v>0.86785396644295298</v>
      </c>
      <c r="X1832" s="176">
        <v>1</v>
      </c>
      <c r="Y1832" s="177">
        <v>39836</v>
      </c>
      <c r="Z1832" s="177" t="s">
        <v>4912</v>
      </c>
      <c r="AA1832" s="171">
        <v>39904</v>
      </c>
      <c r="AB1832" s="177">
        <v>39989</v>
      </c>
      <c r="AC1832" s="177" t="s">
        <v>4516</v>
      </c>
      <c r="AD1832" s="172">
        <f t="shared" si="216"/>
        <v>85</v>
      </c>
      <c r="AE1832" s="178">
        <v>325</v>
      </c>
      <c r="AF1832" s="177"/>
      <c r="AG1832" s="172">
        <v>1</v>
      </c>
      <c r="AH1832" s="147" t="s">
        <v>5021</v>
      </c>
    </row>
    <row r="1833" spans="1:34" x14ac:dyDescent="0.25">
      <c r="A1833" s="172" t="s">
        <v>2146</v>
      </c>
      <c r="B1833" s="140" t="s">
        <v>7266</v>
      </c>
      <c r="C1833" s="172" t="s">
        <v>2885</v>
      </c>
      <c r="D1833" s="140" t="s">
        <v>7279</v>
      </c>
      <c r="E1833" s="172" t="s">
        <v>3704</v>
      </c>
      <c r="F1833" s="140" t="s">
        <v>7730</v>
      </c>
      <c r="G1833" s="172" t="s">
        <v>266</v>
      </c>
      <c r="H1833" s="173" t="s">
        <v>7738</v>
      </c>
      <c r="I1833" s="172" t="s">
        <v>74</v>
      </c>
      <c r="J1833" s="172">
        <v>1</v>
      </c>
      <c r="K1833" s="132">
        <f t="shared" si="217"/>
        <v>2200000</v>
      </c>
      <c r="L1833" s="174">
        <v>1359892.8</v>
      </c>
      <c r="M1833" s="174">
        <v>840107.2</v>
      </c>
      <c r="N1833" s="174">
        <v>1223903.52</v>
      </c>
      <c r="O1833" s="175"/>
      <c r="P1833" s="174">
        <v>687165</v>
      </c>
      <c r="Q1833" s="132">
        <f t="shared" si="218"/>
        <v>1911068.52</v>
      </c>
      <c r="R1833" s="174">
        <v>1223903.52</v>
      </c>
      <c r="S1833" s="174">
        <v>687165</v>
      </c>
      <c r="T1833" s="169">
        <f t="shared" si="212"/>
        <v>1</v>
      </c>
      <c r="U1833" s="169">
        <f t="shared" si="213"/>
        <v>1</v>
      </c>
      <c r="V1833" s="169">
        <f t="shared" si="214"/>
        <v>0.81794918553251306</v>
      </c>
      <c r="W1833" s="169">
        <f t="shared" si="215"/>
        <v>0.86866750909090906</v>
      </c>
      <c r="X1833" s="176">
        <v>1</v>
      </c>
      <c r="Y1833" s="177">
        <v>39836</v>
      </c>
      <c r="Z1833" s="177" t="s">
        <v>4912</v>
      </c>
      <c r="AA1833" s="171">
        <v>39904</v>
      </c>
      <c r="AB1833" s="177">
        <v>39989</v>
      </c>
      <c r="AC1833" s="177" t="s">
        <v>4516</v>
      </c>
      <c r="AD1833" s="172">
        <f t="shared" si="216"/>
        <v>85</v>
      </c>
      <c r="AE1833" s="178">
        <v>673</v>
      </c>
      <c r="AF1833" s="177"/>
      <c r="AG1833" s="172">
        <v>1</v>
      </c>
      <c r="AH1833" s="147" t="s">
        <v>5021</v>
      </c>
    </row>
    <row r="1834" spans="1:34" x14ac:dyDescent="0.25">
      <c r="A1834" s="147" t="s">
        <v>2146</v>
      </c>
      <c r="B1834" s="140" t="s">
        <v>7266</v>
      </c>
      <c r="C1834" s="147" t="s">
        <v>2885</v>
      </c>
      <c r="D1834" s="140" t="s">
        <v>7279</v>
      </c>
      <c r="E1834" s="147" t="s">
        <v>3704</v>
      </c>
      <c r="F1834" s="140" t="s">
        <v>7730</v>
      </c>
      <c r="G1834" s="147" t="s">
        <v>8799</v>
      </c>
      <c r="H1834" s="140" t="s">
        <v>7739</v>
      </c>
      <c r="I1834" s="147" t="s">
        <v>74</v>
      </c>
      <c r="J1834" s="147">
        <v>8</v>
      </c>
      <c r="K1834" s="132">
        <f t="shared" si="217"/>
        <v>8650000</v>
      </c>
      <c r="L1834" s="132">
        <v>5191133.09</v>
      </c>
      <c r="M1834" s="132">
        <v>3458866.91</v>
      </c>
      <c r="N1834" s="132">
        <v>5191133.09</v>
      </c>
      <c r="O1834" s="133">
        <v>0.33333333333333331</v>
      </c>
      <c r="P1834" s="132">
        <v>3420065.9</v>
      </c>
      <c r="Q1834" s="132">
        <f t="shared" si="218"/>
        <v>8611198.9900000002</v>
      </c>
      <c r="R1834" s="132">
        <v>5191133.09</v>
      </c>
      <c r="S1834" s="132">
        <v>3420065.9</v>
      </c>
      <c r="T1834" s="169">
        <f t="shared" si="212"/>
        <v>1</v>
      </c>
      <c r="U1834" s="169">
        <f t="shared" si="213"/>
        <v>1</v>
      </c>
      <c r="V1834" s="169">
        <f t="shared" si="214"/>
        <v>0.9887821616125726</v>
      </c>
      <c r="W1834" s="169">
        <f t="shared" si="215"/>
        <v>0.99551433410404622</v>
      </c>
      <c r="X1834" s="170">
        <v>1</v>
      </c>
      <c r="Y1834" s="139">
        <v>39240</v>
      </c>
      <c r="Z1834" s="139" t="s">
        <v>4912</v>
      </c>
      <c r="AA1834" s="139">
        <v>39541</v>
      </c>
      <c r="AB1834" s="139">
        <v>39958</v>
      </c>
      <c r="AC1834" s="139" t="s">
        <v>4516</v>
      </c>
      <c r="AD1834" s="147">
        <f t="shared" si="216"/>
        <v>417</v>
      </c>
      <c r="AE1834" s="131">
        <v>1017</v>
      </c>
      <c r="AG1834" s="147">
        <v>1</v>
      </c>
      <c r="AH1834" s="147" t="s">
        <v>5021</v>
      </c>
    </row>
    <row r="1835" spans="1:34" x14ac:dyDescent="0.25">
      <c r="A1835" s="147" t="s">
        <v>2146</v>
      </c>
      <c r="B1835" s="140" t="s">
        <v>7266</v>
      </c>
      <c r="C1835" s="147" t="s">
        <v>2885</v>
      </c>
      <c r="D1835" s="140" t="s">
        <v>7279</v>
      </c>
      <c r="E1835" s="147" t="s">
        <v>3704</v>
      </c>
      <c r="F1835" s="140" t="s">
        <v>7730</v>
      </c>
      <c r="G1835" s="147" t="s">
        <v>212</v>
      </c>
      <c r="H1835" s="140" t="s">
        <v>7747</v>
      </c>
      <c r="I1835" s="147" t="s">
        <v>1379</v>
      </c>
      <c r="J1835" s="147">
        <v>1</v>
      </c>
      <c r="K1835" s="132">
        <f t="shared" si="217"/>
        <v>1435000</v>
      </c>
      <c r="L1835" s="132">
        <v>882839.97</v>
      </c>
      <c r="M1835" s="132">
        <v>552160.03</v>
      </c>
      <c r="N1835" s="132">
        <v>706271.97</v>
      </c>
      <c r="O1835" s="133" t="s">
        <v>4934</v>
      </c>
      <c r="P1835" s="132">
        <v>549029.12</v>
      </c>
      <c r="Q1835" s="132">
        <f t="shared" si="218"/>
        <v>1255301.0899999999</v>
      </c>
      <c r="R1835" s="132">
        <v>706271.97</v>
      </c>
      <c r="S1835" s="132">
        <v>549029.12</v>
      </c>
      <c r="T1835" s="169">
        <f t="shared" si="212"/>
        <v>1</v>
      </c>
      <c r="U1835" s="169">
        <f t="shared" si="213"/>
        <v>1</v>
      </c>
      <c r="V1835" s="169">
        <f t="shared" si="214"/>
        <v>0.99432970546600408</v>
      </c>
      <c r="W1835" s="169">
        <f t="shared" si="215"/>
        <v>0.87477427874564451</v>
      </c>
      <c r="X1835" s="170">
        <v>1</v>
      </c>
      <c r="Y1835" s="139">
        <v>39619</v>
      </c>
      <c r="Z1835" s="139" t="s">
        <v>4912</v>
      </c>
      <c r="AA1835" s="171">
        <v>39722</v>
      </c>
      <c r="AB1835" s="139">
        <v>39807</v>
      </c>
      <c r="AC1835" s="139" t="s">
        <v>4516</v>
      </c>
      <c r="AD1835" s="147">
        <f t="shared" si="216"/>
        <v>85</v>
      </c>
      <c r="AE1835" s="131">
        <v>836</v>
      </c>
      <c r="AG1835" s="147">
        <v>1</v>
      </c>
      <c r="AH1835" s="147" t="s">
        <v>5021</v>
      </c>
    </row>
    <row r="1836" spans="1:34" x14ac:dyDescent="0.25">
      <c r="A1836" s="147" t="s">
        <v>2146</v>
      </c>
      <c r="B1836" s="140" t="s">
        <v>7266</v>
      </c>
      <c r="C1836" s="147" t="s">
        <v>2885</v>
      </c>
      <c r="D1836" s="140" t="s">
        <v>7279</v>
      </c>
      <c r="E1836" s="147" t="s">
        <v>3704</v>
      </c>
      <c r="F1836" s="140" t="s">
        <v>7730</v>
      </c>
      <c r="G1836" s="147" t="s">
        <v>8800</v>
      </c>
      <c r="H1836" s="140" t="s">
        <v>8804</v>
      </c>
      <c r="I1836" s="147" t="s">
        <v>74</v>
      </c>
      <c r="J1836" s="147">
        <v>8</v>
      </c>
      <c r="K1836" s="132">
        <f t="shared" si="217"/>
        <v>8650000</v>
      </c>
      <c r="L1836" s="132">
        <v>5191133.09</v>
      </c>
      <c r="M1836" s="132">
        <v>3458866.91</v>
      </c>
      <c r="N1836" s="132">
        <v>5191133.09</v>
      </c>
      <c r="O1836" s="133">
        <v>0.33333333333333331</v>
      </c>
      <c r="P1836" s="132">
        <v>3420065.9</v>
      </c>
      <c r="Q1836" s="132">
        <f t="shared" si="218"/>
        <v>8611198.9900000002</v>
      </c>
      <c r="R1836" s="132">
        <v>5191133.09</v>
      </c>
      <c r="S1836" s="132">
        <v>3420065.9</v>
      </c>
      <c r="T1836" s="169">
        <f t="shared" si="212"/>
        <v>1</v>
      </c>
      <c r="U1836" s="169">
        <f t="shared" si="213"/>
        <v>1</v>
      </c>
      <c r="V1836" s="169">
        <f t="shared" si="214"/>
        <v>0.9887821616125726</v>
      </c>
      <c r="W1836" s="169">
        <f t="shared" si="215"/>
        <v>0.99551433410404622</v>
      </c>
      <c r="X1836" s="170">
        <v>1</v>
      </c>
      <c r="Y1836" s="139">
        <v>39240</v>
      </c>
      <c r="Z1836" s="139" t="s">
        <v>4912</v>
      </c>
      <c r="AA1836" s="139">
        <v>39541</v>
      </c>
      <c r="AB1836" s="139">
        <v>39958</v>
      </c>
      <c r="AC1836" s="139" t="s">
        <v>4516</v>
      </c>
      <c r="AD1836" s="147">
        <f t="shared" si="216"/>
        <v>417</v>
      </c>
      <c r="AE1836" s="131">
        <v>1017</v>
      </c>
      <c r="AG1836" s="147">
        <v>1</v>
      </c>
      <c r="AH1836" s="147" t="s">
        <v>5021</v>
      </c>
    </row>
    <row r="1837" spans="1:34" x14ac:dyDescent="0.25">
      <c r="A1837" s="147" t="s">
        <v>2146</v>
      </c>
      <c r="B1837" s="140" t="s">
        <v>7266</v>
      </c>
      <c r="C1837" s="147" t="s">
        <v>2885</v>
      </c>
      <c r="D1837" s="140" t="s">
        <v>7279</v>
      </c>
      <c r="E1837" s="147" t="s">
        <v>3704</v>
      </c>
      <c r="F1837" s="140" t="s">
        <v>7730</v>
      </c>
      <c r="G1837" s="147" t="s">
        <v>8801</v>
      </c>
      <c r="H1837" s="140" t="s">
        <v>7743</v>
      </c>
      <c r="I1837" s="147" t="s">
        <v>74</v>
      </c>
      <c r="J1837" s="147">
        <v>8</v>
      </c>
      <c r="K1837" s="132">
        <f t="shared" si="217"/>
        <v>8650000</v>
      </c>
      <c r="L1837" s="132">
        <v>5191133.09</v>
      </c>
      <c r="M1837" s="132">
        <v>3458866.91</v>
      </c>
      <c r="N1837" s="132">
        <v>5191133.09</v>
      </c>
      <c r="O1837" s="133">
        <v>0.33333333333333331</v>
      </c>
      <c r="P1837" s="132">
        <v>3420065.9</v>
      </c>
      <c r="Q1837" s="132">
        <f t="shared" si="218"/>
        <v>8611198.9900000002</v>
      </c>
      <c r="R1837" s="132">
        <v>5191133.09</v>
      </c>
      <c r="S1837" s="132">
        <v>3420065.9</v>
      </c>
      <c r="T1837" s="169">
        <f t="shared" si="212"/>
        <v>1</v>
      </c>
      <c r="U1837" s="169">
        <f t="shared" si="213"/>
        <v>1</v>
      </c>
      <c r="V1837" s="169">
        <f t="shared" si="214"/>
        <v>0.9887821616125726</v>
      </c>
      <c r="W1837" s="169">
        <f t="shared" si="215"/>
        <v>0.99551433410404622</v>
      </c>
      <c r="X1837" s="170">
        <v>1</v>
      </c>
      <c r="Y1837" s="139">
        <v>39240</v>
      </c>
      <c r="Z1837" s="139" t="s">
        <v>4912</v>
      </c>
      <c r="AA1837" s="139">
        <v>39541</v>
      </c>
      <c r="AB1837" s="139">
        <v>39958</v>
      </c>
      <c r="AC1837" s="139" t="s">
        <v>4516</v>
      </c>
      <c r="AD1837" s="147">
        <f t="shared" si="216"/>
        <v>417</v>
      </c>
      <c r="AE1837" s="131">
        <v>1017</v>
      </c>
      <c r="AG1837" s="147">
        <v>1</v>
      </c>
      <c r="AH1837" s="147" t="s">
        <v>5021</v>
      </c>
    </row>
    <row r="1838" spans="1:34" x14ac:dyDescent="0.25">
      <c r="A1838" s="147" t="s">
        <v>2146</v>
      </c>
      <c r="B1838" s="140" t="s">
        <v>7266</v>
      </c>
      <c r="C1838" s="147" t="s">
        <v>2885</v>
      </c>
      <c r="D1838" s="140" t="s">
        <v>7279</v>
      </c>
      <c r="E1838" s="147" t="s">
        <v>3704</v>
      </c>
      <c r="F1838" s="140" t="s">
        <v>7730</v>
      </c>
      <c r="G1838" s="147" t="s">
        <v>3707</v>
      </c>
      <c r="H1838" s="140" t="s">
        <v>8809</v>
      </c>
      <c r="I1838" s="147" t="s">
        <v>74</v>
      </c>
      <c r="J1838" s="147">
        <v>1</v>
      </c>
      <c r="K1838" s="132">
        <f t="shared" si="217"/>
        <v>400733.82</v>
      </c>
      <c r="L1838" s="132">
        <v>208866.91</v>
      </c>
      <c r="M1838" s="132">
        <v>191866.91</v>
      </c>
      <c r="N1838" s="132">
        <v>208866.91</v>
      </c>
      <c r="O1838" s="133" t="s">
        <v>4860</v>
      </c>
      <c r="P1838" s="132">
        <v>192053.09</v>
      </c>
      <c r="Q1838" s="132">
        <f t="shared" si="218"/>
        <v>400920</v>
      </c>
      <c r="R1838" s="132">
        <v>208866.91</v>
      </c>
      <c r="S1838" s="132">
        <v>192053.09</v>
      </c>
      <c r="T1838" s="169">
        <f t="shared" si="212"/>
        <v>1</v>
      </c>
      <c r="U1838" s="169">
        <f t="shared" si="213"/>
        <v>1</v>
      </c>
      <c r="V1838" s="169">
        <f t="shared" si="214"/>
        <v>1.0009703601314057</v>
      </c>
      <c r="W1838" s="169">
        <f t="shared" si="215"/>
        <v>1.0004645976723401</v>
      </c>
      <c r="X1838" s="170">
        <v>1</v>
      </c>
      <c r="Y1838" s="139">
        <v>39240</v>
      </c>
      <c r="Z1838" s="139" t="s">
        <v>4912</v>
      </c>
      <c r="AA1838" s="139">
        <v>39470</v>
      </c>
      <c r="AB1838" s="139">
        <v>39630</v>
      </c>
      <c r="AC1838" s="139" t="s">
        <v>4516</v>
      </c>
      <c r="AD1838" s="147">
        <f t="shared" si="216"/>
        <v>160</v>
      </c>
      <c r="AE1838" s="131">
        <v>135</v>
      </c>
      <c r="AG1838" s="147">
        <v>1</v>
      </c>
      <c r="AH1838" s="147" t="s">
        <v>5021</v>
      </c>
    </row>
    <row r="1839" spans="1:34" x14ac:dyDescent="0.25">
      <c r="A1839" s="147" t="s">
        <v>2146</v>
      </c>
      <c r="B1839" s="140" t="s">
        <v>7266</v>
      </c>
      <c r="C1839" s="147" t="s">
        <v>2885</v>
      </c>
      <c r="D1839" s="140" t="s">
        <v>7279</v>
      </c>
      <c r="E1839" s="147" t="s">
        <v>2884</v>
      </c>
      <c r="F1839" s="140" t="s">
        <v>7729</v>
      </c>
      <c r="G1839" s="147" t="s">
        <v>4933</v>
      </c>
      <c r="H1839" s="140" t="s">
        <v>11155</v>
      </c>
      <c r="I1839" s="147" t="s">
        <v>74</v>
      </c>
      <c r="J1839" s="147">
        <v>4</v>
      </c>
      <c r="K1839" s="132">
        <f t="shared" si="217"/>
        <v>2000000</v>
      </c>
      <c r="L1839" s="132">
        <v>1177290</v>
      </c>
      <c r="M1839" s="132">
        <v>822710</v>
      </c>
      <c r="N1839" s="132">
        <v>1177290</v>
      </c>
      <c r="O1839" s="133" t="s">
        <v>4860</v>
      </c>
      <c r="P1839" s="132">
        <v>782860</v>
      </c>
      <c r="Q1839" s="132">
        <f t="shared" si="218"/>
        <v>1960150</v>
      </c>
      <c r="R1839" s="132">
        <v>1177290</v>
      </c>
      <c r="S1839" s="132">
        <v>782860</v>
      </c>
      <c r="T1839" s="169">
        <f t="shared" si="212"/>
        <v>1</v>
      </c>
      <c r="U1839" s="169">
        <f t="shared" si="213"/>
        <v>1</v>
      </c>
      <c r="V1839" s="169">
        <f t="shared" si="214"/>
        <v>0.95156251899211142</v>
      </c>
      <c r="W1839" s="169">
        <f t="shared" si="215"/>
        <v>0.98007500000000003</v>
      </c>
      <c r="X1839" s="170">
        <v>1</v>
      </c>
      <c r="Y1839" s="139">
        <v>38913</v>
      </c>
      <c r="Z1839" s="139" t="s">
        <v>4912</v>
      </c>
      <c r="AA1839" s="139">
        <v>39056</v>
      </c>
      <c r="AB1839" s="139">
        <v>39263</v>
      </c>
      <c r="AC1839" s="139">
        <v>39361</v>
      </c>
      <c r="AD1839" s="147">
        <f t="shared" si="216"/>
        <v>207</v>
      </c>
      <c r="AE1839" s="131">
        <v>139</v>
      </c>
      <c r="AF1839" s="147" t="s">
        <v>40</v>
      </c>
      <c r="AG1839" s="147">
        <v>1</v>
      </c>
      <c r="AH1839" s="147" t="s">
        <v>5021</v>
      </c>
    </row>
    <row r="1840" spans="1:34" s="194" customFormat="1" x14ac:dyDescent="0.25">
      <c r="A1840" s="194" t="s">
        <v>2146</v>
      </c>
      <c r="B1840" s="195" t="s">
        <v>7266</v>
      </c>
      <c r="C1840" s="194" t="s">
        <v>2885</v>
      </c>
      <c r="D1840" s="195" t="s">
        <v>7279</v>
      </c>
      <c r="E1840" s="194" t="s">
        <v>2884</v>
      </c>
      <c r="F1840" s="195" t="s">
        <v>7729</v>
      </c>
      <c r="G1840" s="194" t="s">
        <v>3058</v>
      </c>
      <c r="H1840" s="195" t="s">
        <v>11156</v>
      </c>
      <c r="I1840" s="194" t="s">
        <v>74</v>
      </c>
      <c r="J1840" s="194">
        <v>4</v>
      </c>
      <c r="K1840" s="196">
        <f>L1840+M1840</f>
        <v>2000000</v>
      </c>
      <c r="L1840" s="196">
        <v>1177290</v>
      </c>
      <c r="M1840" s="196">
        <v>822710</v>
      </c>
      <c r="N1840" s="196">
        <v>1177290</v>
      </c>
      <c r="O1840" s="134" t="s">
        <v>4860</v>
      </c>
      <c r="P1840" s="196">
        <v>782860</v>
      </c>
      <c r="Q1840" s="196">
        <f>R1840+S1840</f>
        <v>1960150</v>
      </c>
      <c r="R1840" s="196">
        <v>1177290</v>
      </c>
      <c r="S1840" s="196">
        <v>782860</v>
      </c>
      <c r="T1840" s="197">
        <f>R1840/N1840</f>
        <v>1</v>
      </c>
      <c r="U1840" s="197">
        <f>S1840/P1840</f>
        <v>1</v>
      </c>
      <c r="V1840" s="197">
        <f>P1840/M1840</f>
        <v>0.95156251899211142</v>
      </c>
      <c r="W1840" s="197">
        <f>Q1840/K1840</f>
        <v>0.98007500000000003</v>
      </c>
      <c r="X1840" s="198">
        <v>1</v>
      </c>
      <c r="Y1840" s="199">
        <v>38913</v>
      </c>
      <c r="Z1840" s="199" t="s">
        <v>4912</v>
      </c>
      <c r="AA1840" s="199">
        <v>39056</v>
      </c>
      <c r="AB1840" s="199">
        <v>39263</v>
      </c>
      <c r="AC1840" s="199">
        <v>39361</v>
      </c>
      <c r="AD1840" s="194">
        <f>AB1840-AA1840</f>
        <v>207</v>
      </c>
      <c r="AE1840" s="200">
        <v>139</v>
      </c>
      <c r="AF1840" s="194" t="s">
        <v>40</v>
      </c>
      <c r="AG1840" s="194">
        <v>1</v>
      </c>
      <c r="AH1840" s="194" t="s">
        <v>5021</v>
      </c>
    </row>
    <row r="1841" spans="1:34" s="194" customFormat="1" x14ac:dyDescent="0.25">
      <c r="A1841" s="194" t="s">
        <v>2146</v>
      </c>
      <c r="B1841" s="195" t="s">
        <v>7266</v>
      </c>
      <c r="C1841" s="194" t="s">
        <v>2885</v>
      </c>
      <c r="D1841" s="195" t="s">
        <v>7279</v>
      </c>
      <c r="E1841" s="194" t="s">
        <v>2884</v>
      </c>
      <c r="F1841" s="195" t="s">
        <v>7729</v>
      </c>
      <c r="G1841" s="194" t="s">
        <v>11153</v>
      </c>
      <c r="H1841" s="195" t="s">
        <v>11157</v>
      </c>
      <c r="I1841" s="194" t="s">
        <v>74</v>
      </c>
      <c r="J1841" s="194">
        <v>4</v>
      </c>
      <c r="K1841" s="196">
        <f>L1841+M1841</f>
        <v>2000000</v>
      </c>
      <c r="L1841" s="196">
        <v>1177290</v>
      </c>
      <c r="M1841" s="196">
        <v>822710</v>
      </c>
      <c r="N1841" s="196">
        <v>1177290</v>
      </c>
      <c r="O1841" s="134" t="s">
        <v>4860</v>
      </c>
      <c r="P1841" s="196">
        <v>782860</v>
      </c>
      <c r="Q1841" s="196">
        <f>R1841+S1841</f>
        <v>1960150</v>
      </c>
      <c r="R1841" s="196">
        <v>1177290</v>
      </c>
      <c r="S1841" s="196">
        <v>782860</v>
      </c>
      <c r="T1841" s="197">
        <f>R1841/N1841</f>
        <v>1</v>
      </c>
      <c r="U1841" s="197">
        <f>S1841/P1841</f>
        <v>1</v>
      </c>
      <c r="V1841" s="197">
        <f>P1841/M1841</f>
        <v>0.95156251899211142</v>
      </c>
      <c r="W1841" s="197">
        <f>Q1841/K1841</f>
        <v>0.98007500000000003</v>
      </c>
      <c r="X1841" s="198">
        <v>1</v>
      </c>
      <c r="Y1841" s="199">
        <v>38913</v>
      </c>
      <c r="Z1841" s="199" t="s">
        <v>4912</v>
      </c>
      <c r="AA1841" s="199">
        <v>39056</v>
      </c>
      <c r="AB1841" s="199">
        <v>39263</v>
      </c>
      <c r="AC1841" s="199">
        <v>39361</v>
      </c>
      <c r="AD1841" s="194">
        <f>AB1841-AA1841</f>
        <v>207</v>
      </c>
      <c r="AE1841" s="200">
        <v>139</v>
      </c>
      <c r="AF1841" s="194" t="s">
        <v>40</v>
      </c>
      <c r="AG1841" s="194">
        <v>1</v>
      </c>
      <c r="AH1841" s="194" t="s">
        <v>5021</v>
      </c>
    </row>
    <row r="1842" spans="1:34" x14ac:dyDescent="0.25">
      <c r="A1842" s="147" t="s">
        <v>2146</v>
      </c>
      <c r="B1842" s="140" t="s">
        <v>7266</v>
      </c>
      <c r="C1842" s="147" t="s">
        <v>2885</v>
      </c>
      <c r="D1842" s="140" t="s">
        <v>7279</v>
      </c>
      <c r="E1842" s="147" t="s">
        <v>2884</v>
      </c>
      <c r="F1842" s="140" t="s">
        <v>7729</v>
      </c>
      <c r="G1842" s="147" t="s">
        <v>3049</v>
      </c>
      <c r="H1842" s="140" t="s">
        <v>11158</v>
      </c>
      <c r="I1842" s="147" t="s">
        <v>616</v>
      </c>
      <c r="J1842" s="147">
        <v>1</v>
      </c>
      <c r="K1842" s="132">
        <f t="shared" si="217"/>
        <v>1755738</v>
      </c>
      <c r="L1842" s="132">
        <v>947621</v>
      </c>
      <c r="M1842" s="132">
        <v>808117</v>
      </c>
      <c r="N1842" s="132">
        <v>947621</v>
      </c>
      <c r="O1842" s="133" t="s">
        <v>4860</v>
      </c>
      <c r="P1842" s="132">
        <v>763297</v>
      </c>
      <c r="Q1842" s="132">
        <f t="shared" si="218"/>
        <v>1710918</v>
      </c>
      <c r="R1842" s="132">
        <v>947621</v>
      </c>
      <c r="S1842" s="132">
        <v>763297</v>
      </c>
      <c r="T1842" s="169">
        <f t="shared" si="212"/>
        <v>1</v>
      </c>
      <c r="U1842" s="169">
        <f t="shared" si="213"/>
        <v>1</v>
      </c>
      <c r="V1842" s="169">
        <f t="shared" si="214"/>
        <v>0.94453773401623775</v>
      </c>
      <c r="W1842" s="169">
        <f t="shared" si="215"/>
        <v>0.97447227319793728</v>
      </c>
      <c r="X1842" s="170">
        <v>1</v>
      </c>
      <c r="Y1842" s="139">
        <v>38913</v>
      </c>
      <c r="Z1842" s="139" t="s">
        <v>4912</v>
      </c>
      <c r="AA1842" s="139">
        <v>38993</v>
      </c>
      <c r="AB1842" s="139">
        <v>39432</v>
      </c>
      <c r="AC1842" s="139">
        <v>39149</v>
      </c>
      <c r="AD1842" s="147">
        <f t="shared" si="216"/>
        <v>439</v>
      </c>
      <c r="AE1842" s="131">
        <v>41</v>
      </c>
      <c r="AF1842" s="147" t="s">
        <v>4858</v>
      </c>
      <c r="AG1842" s="147">
        <v>1</v>
      </c>
      <c r="AH1842" s="147" t="s">
        <v>5021</v>
      </c>
    </row>
    <row r="1843" spans="1:34" x14ac:dyDescent="0.25">
      <c r="A1843" s="147" t="s">
        <v>2146</v>
      </c>
      <c r="B1843" s="140" t="s">
        <v>7266</v>
      </c>
      <c r="C1843" s="147" t="s">
        <v>2885</v>
      </c>
      <c r="D1843" s="140" t="s">
        <v>7279</v>
      </c>
      <c r="E1843" s="147" t="s">
        <v>2884</v>
      </c>
      <c r="F1843" s="140" t="s">
        <v>7729</v>
      </c>
      <c r="G1843" s="147" t="s">
        <v>1325</v>
      </c>
      <c r="H1843" s="140" t="s">
        <v>11159</v>
      </c>
      <c r="I1843" s="147" t="s">
        <v>74</v>
      </c>
      <c r="J1843" s="147">
        <v>1</v>
      </c>
      <c r="K1843" s="132">
        <f t="shared" si="217"/>
        <v>455548</v>
      </c>
      <c r="L1843" s="132">
        <v>267258.59999999998</v>
      </c>
      <c r="M1843" s="132">
        <v>188289.4</v>
      </c>
      <c r="N1843" s="132">
        <v>267258.59999999998</v>
      </c>
      <c r="O1843" s="133" t="s">
        <v>4860</v>
      </c>
      <c r="P1843" s="132">
        <v>178629.4</v>
      </c>
      <c r="Q1843" s="132">
        <f t="shared" si="218"/>
        <v>445888</v>
      </c>
      <c r="R1843" s="132">
        <v>267258.59999999998</v>
      </c>
      <c r="S1843" s="132">
        <v>178629.4</v>
      </c>
      <c r="T1843" s="169">
        <f t="shared" si="212"/>
        <v>1</v>
      </c>
      <c r="U1843" s="169">
        <f t="shared" si="213"/>
        <v>1</v>
      </c>
      <c r="V1843" s="169">
        <f t="shared" si="214"/>
        <v>0.94869599669445015</v>
      </c>
      <c r="W1843" s="169">
        <f t="shared" si="215"/>
        <v>0.97879477025472617</v>
      </c>
      <c r="X1843" s="170">
        <v>1</v>
      </c>
      <c r="Y1843" s="139">
        <v>38492</v>
      </c>
      <c r="Z1843" s="139">
        <v>38523</v>
      </c>
      <c r="AA1843" s="139">
        <v>38630</v>
      </c>
      <c r="AB1843" s="139">
        <v>38776</v>
      </c>
      <c r="AC1843" s="139" t="s">
        <v>4516</v>
      </c>
      <c r="AD1843" s="147">
        <f t="shared" si="216"/>
        <v>146</v>
      </c>
      <c r="AE1843" s="131">
        <v>80</v>
      </c>
      <c r="AF1843" s="147" t="s">
        <v>40</v>
      </c>
      <c r="AG1843" s="147">
        <v>1</v>
      </c>
      <c r="AH1843" s="147" t="s">
        <v>5021</v>
      </c>
    </row>
    <row r="1844" spans="1:34" x14ac:dyDescent="0.25">
      <c r="A1844" s="147" t="s">
        <v>2146</v>
      </c>
      <c r="B1844" s="140" t="s">
        <v>7266</v>
      </c>
      <c r="C1844" s="147" t="s">
        <v>2885</v>
      </c>
      <c r="D1844" s="140" t="s">
        <v>7279</v>
      </c>
      <c r="E1844" s="147" t="s">
        <v>2884</v>
      </c>
      <c r="F1844" s="140" t="s">
        <v>7729</v>
      </c>
      <c r="G1844" s="147" t="s">
        <v>1325</v>
      </c>
      <c r="H1844" s="140" t="s">
        <v>11159</v>
      </c>
      <c r="I1844" s="147" t="s">
        <v>2165</v>
      </c>
      <c r="J1844" s="147">
        <v>1</v>
      </c>
      <c r="K1844" s="132">
        <f t="shared" si="217"/>
        <v>653432.32000000007</v>
      </c>
      <c r="L1844" s="132">
        <v>429208</v>
      </c>
      <c r="M1844" s="132">
        <v>224224.32</v>
      </c>
      <c r="N1844" s="132">
        <v>343366.40000000002</v>
      </c>
      <c r="O1844" s="133" t="s">
        <v>4934</v>
      </c>
      <c r="P1844" s="132">
        <v>213829.32</v>
      </c>
      <c r="Q1844" s="132">
        <f t="shared" si="218"/>
        <v>557195.72</v>
      </c>
      <c r="R1844" s="132">
        <v>343366.40000000002</v>
      </c>
      <c r="S1844" s="132">
        <v>213829.32</v>
      </c>
      <c r="T1844" s="169">
        <f t="shared" si="212"/>
        <v>1</v>
      </c>
      <c r="U1844" s="169">
        <f t="shared" si="213"/>
        <v>1</v>
      </c>
      <c r="V1844" s="169">
        <f t="shared" si="214"/>
        <v>0.9536401760522677</v>
      </c>
      <c r="W1844" s="169">
        <f t="shared" si="215"/>
        <v>0.85272139584402551</v>
      </c>
      <c r="X1844" s="170">
        <v>1</v>
      </c>
      <c r="Y1844" s="139">
        <v>39304</v>
      </c>
      <c r="Z1844" s="139" t="s">
        <v>4912</v>
      </c>
      <c r="AA1844" s="171">
        <v>38630</v>
      </c>
      <c r="AB1844" s="139">
        <v>38868</v>
      </c>
      <c r="AC1844" s="139" t="s">
        <v>4516</v>
      </c>
      <c r="AD1844" s="147">
        <f t="shared" si="216"/>
        <v>238</v>
      </c>
      <c r="AE1844" s="131">
        <v>95</v>
      </c>
      <c r="AG1844" s="147">
        <v>1</v>
      </c>
      <c r="AH1844" s="147" t="s">
        <v>5021</v>
      </c>
    </row>
    <row r="1845" spans="1:34" x14ac:dyDescent="0.25">
      <c r="A1845" s="147" t="s">
        <v>2146</v>
      </c>
      <c r="B1845" s="140" t="s">
        <v>7266</v>
      </c>
      <c r="C1845" s="147" t="s">
        <v>2885</v>
      </c>
      <c r="D1845" s="140" t="s">
        <v>7279</v>
      </c>
      <c r="E1845" s="147" t="s">
        <v>2884</v>
      </c>
      <c r="F1845" s="140" t="s">
        <v>7729</v>
      </c>
      <c r="G1845" s="147" t="s">
        <v>2876</v>
      </c>
      <c r="H1845" s="140" t="s">
        <v>7734</v>
      </c>
      <c r="I1845" s="147" t="s">
        <v>74</v>
      </c>
      <c r="J1845" s="147">
        <v>1</v>
      </c>
      <c r="K1845" s="132">
        <f t="shared" si="217"/>
        <v>470495.5</v>
      </c>
      <c r="L1845" s="132">
        <v>301346.5</v>
      </c>
      <c r="M1845" s="132">
        <v>169149</v>
      </c>
      <c r="N1845" s="132">
        <v>301346.5</v>
      </c>
      <c r="O1845" s="133" t="s">
        <v>4860</v>
      </c>
      <c r="P1845" s="132">
        <v>169428</v>
      </c>
      <c r="Q1845" s="132">
        <f t="shared" si="218"/>
        <v>470774.5</v>
      </c>
      <c r="R1845" s="132">
        <v>301346.5</v>
      </c>
      <c r="S1845" s="132">
        <v>169428</v>
      </c>
      <c r="T1845" s="169">
        <f t="shared" si="212"/>
        <v>1</v>
      </c>
      <c r="U1845" s="169">
        <f t="shared" si="213"/>
        <v>1</v>
      </c>
      <c r="V1845" s="169">
        <f t="shared" si="214"/>
        <v>1.0016494333398365</v>
      </c>
      <c r="W1845" s="169">
        <f t="shared" si="215"/>
        <v>1.0005929918564578</v>
      </c>
      <c r="X1845" s="170">
        <v>1</v>
      </c>
      <c r="Y1845" s="139">
        <v>38492</v>
      </c>
      <c r="Z1845" s="139">
        <v>38523</v>
      </c>
      <c r="AA1845" s="139">
        <v>38619</v>
      </c>
      <c r="AB1845" s="139">
        <v>38749</v>
      </c>
      <c r="AC1845" s="139">
        <v>38783</v>
      </c>
      <c r="AD1845" s="147">
        <f t="shared" si="216"/>
        <v>130</v>
      </c>
      <c r="AE1845" s="131">
        <v>97</v>
      </c>
      <c r="AF1845" s="147" t="s">
        <v>4858</v>
      </c>
      <c r="AG1845" s="147">
        <v>1</v>
      </c>
      <c r="AH1845" s="147" t="s">
        <v>5021</v>
      </c>
    </row>
    <row r="1846" spans="1:34" x14ac:dyDescent="0.25">
      <c r="A1846" s="147" t="s">
        <v>2146</v>
      </c>
      <c r="B1846" s="140" t="s">
        <v>7266</v>
      </c>
      <c r="C1846" s="147" t="s">
        <v>2885</v>
      </c>
      <c r="D1846" s="140" t="s">
        <v>7279</v>
      </c>
      <c r="E1846" s="147" t="s">
        <v>2884</v>
      </c>
      <c r="F1846" s="140" t="s">
        <v>7729</v>
      </c>
      <c r="G1846" s="147" t="s">
        <v>2886</v>
      </c>
      <c r="H1846" s="140" t="s">
        <v>7732</v>
      </c>
      <c r="I1846" s="147" t="s">
        <v>2661</v>
      </c>
      <c r="J1846" s="147">
        <v>1</v>
      </c>
      <c r="K1846" s="132">
        <f t="shared" si="217"/>
        <v>786452</v>
      </c>
      <c r="L1846" s="132">
        <v>371725.9</v>
      </c>
      <c r="M1846" s="132">
        <v>414726.1</v>
      </c>
      <c r="N1846" s="132">
        <v>371725.9</v>
      </c>
      <c r="O1846" s="133" t="s">
        <v>4860</v>
      </c>
      <c r="P1846" s="132">
        <v>493011.9</v>
      </c>
      <c r="Q1846" s="132">
        <f t="shared" si="218"/>
        <v>864737.8</v>
      </c>
      <c r="R1846" s="132">
        <v>371725.9</v>
      </c>
      <c r="S1846" s="132">
        <v>493011.9</v>
      </c>
      <c r="T1846" s="169">
        <f t="shared" si="212"/>
        <v>1</v>
      </c>
      <c r="U1846" s="169">
        <f t="shared" si="213"/>
        <v>1</v>
      </c>
      <c r="V1846" s="169">
        <f t="shared" si="214"/>
        <v>1.1887650668718464</v>
      </c>
      <c r="W1846" s="169">
        <f t="shared" si="215"/>
        <v>1.0995430108894122</v>
      </c>
      <c r="X1846" s="170">
        <v>1</v>
      </c>
      <c r="Y1846" s="139">
        <v>38492</v>
      </c>
      <c r="Z1846" s="139">
        <v>38523</v>
      </c>
      <c r="AA1846" s="139">
        <v>38621</v>
      </c>
      <c r="AB1846" s="139">
        <v>38708</v>
      </c>
      <c r="AC1846" s="139" t="s">
        <v>4516</v>
      </c>
      <c r="AD1846" s="147">
        <f t="shared" si="216"/>
        <v>87</v>
      </c>
      <c r="AE1846" s="131">
        <v>99</v>
      </c>
      <c r="AF1846" s="147" t="s">
        <v>40</v>
      </c>
      <c r="AG1846" s="147">
        <v>1</v>
      </c>
      <c r="AH1846" s="147" t="s">
        <v>5021</v>
      </c>
    </row>
    <row r="1847" spans="1:34" x14ac:dyDescent="0.25">
      <c r="A1847" s="147" t="s">
        <v>2146</v>
      </c>
      <c r="B1847" s="140" t="s">
        <v>7266</v>
      </c>
      <c r="C1847" s="147" t="s">
        <v>2885</v>
      </c>
      <c r="D1847" s="140" t="s">
        <v>7279</v>
      </c>
      <c r="E1847" s="147" t="s">
        <v>2884</v>
      </c>
      <c r="F1847" s="140" t="s">
        <v>7729</v>
      </c>
      <c r="G1847" s="147" t="s">
        <v>2886</v>
      </c>
      <c r="H1847" s="140" t="s">
        <v>7732</v>
      </c>
      <c r="I1847" s="147" t="s">
        <v>74</v>
      </c>
      <c r="J1847" s="147">
        <v>1</v>
      </c>
      <c r="K1847" s="132">
        <f t="shared" si="217"/>
        <v>420000</v>
      </c>
      <c r="L1847" s="132">
        <v>148374</v>
      </c>
      <c r="M1847" s="132">
        <v>271626</v>
      </c>
      <c r="N1847" s="132">
        <v>148374</v>
      </c>
      <c r="O1847" s="133" t="s">
        <v>4860</v>
      </c>
      <c r="P1847" s="132">
        <v>273359</v>
      </c>
      <c r="Q1847" s="132">
        <f t="shared" si="218"/>
        <v>421733</v>
      </c>
      <c r="R1847" s="132">
        <v>148374</v>
      </c>
      <c r="S1847" s="132">
        <v>273359</v>
      </c>
      <c r="T1847" s="169">
        <f t="shared" si="212"/>
        <v>1</v>
      </c>
      <c r="U1847" s="169">
        <f t="shared" si="213"/>
        <v>1</v>
      </c>
      <c r="V1847" s="169">
        <f t="shared" si="214"/>
        <v>1.006380096161634</v>
      </c>
      <c r="W1847" s="169">
        <f t="shared" si="215"/>
        <v>1.0041261904761904</v>
      </c>
      <c r="X1847" s="170">
        <v>1</v>
      </c>
      <c r="Y1847" s="139">
        <v>38913</v>
      </c>
      <c r="Z1847" s="139" t="s">
        <v>4912</v>
      </c>
      <c r="AA1847" s="139">
        <v>38971</v>
      </c>
      <c r="AB1847" s="139">
        <v>39047</v>
      </c>
      <c r="AC1847" s="139">
        <v>39147</v>
      </c>
      <c r="AD1847" s="147">
        <f t="shared" si="216"/>
        <v>76</v>
      </c>
      <c r="AE1847" s="131">
        <v>99</v>
      </c>
      <c r="AF1847" s="147" t="s">
        <v>4858</v>
      </c>
      <c r="AG1847" s="147">
        <v>1</v>
      </c>
      <c r="AH1847" s="147" t="s">
        <v>5021</v>
      </c>
    </row>
    <row r="1848" spans="1:34" x14ac:dyDescent="0.25">
      <c r="A1848" s="147" t="s">
        <v>2146</v>
      </c>
      <c r="B1848" s="140" t="s">
        <v>7266</v>
      </c>
      <c r="C1848" s="147" t="s">
        <v>2885</v>
      </c>
      <c r="D1848" s="140" t="s">
        <v>7279</v>
      </c>
      <c r="E1848" s="147" t="s">
        <v>2884</v>
      </c>
      <c r="F1848" s="140" t="s">
        <v>7729</v>
      </c>
      <c r="G1848" s="147" t="s">
        <v>3050</v>
      </c>
      <c r="H1848" s="140" t="s">
        <v>11160</v>
      </c>
      <c r="I1848" s="147" t="s">
        <v>2253</v>
      </c>
      <c r="J1848" s="147">
        <v>1</v>
      </c>
      <c r="K1848" s="132">
        <f t="shared" si="217"/>
        <v>1340000</v>
      </c>
      <c r="L1848" s="132">
        <v>763048</v>
      </c>
      <c r="M1848" s="132">
        <v>576952</v>
      </c>
      <c r="N1848" s="132">
        <v>763048</v>
      </c>
      <c r="O1848" s="133" t="s">
        <v>4860</v>
      </c>
      <c r="P1848" s="132">
        <v>557647</v>
      </c>
      <c r="Q1848" s="132">
        <f t="shared" si="218"/>
        <v>1320695</v>
      </c>
      <c r="R1848" s="132">
        <v>763048</v>
      </c>
      <c r="S1848" s="132">
        <v>557647</v>
      </c>
      <c r="T1848" s="169">
        <f t="shared" si="212"/>
        <v>1</v>
      </c>
      <c r="U1848" s="169">
        <f t="shared" si="213"/>
        <v>1</v>
      </c>
      <c r="V1848" s="169">
        <f t="shared" si="214"/>
        <v>0.96653967747750247</v>
      </c>
      <c r="W1848" s="169">
        <f t="shared" si="215"/>
        <v>0.98559328358208953</v>
      </c>
      <c r="X1848" s="170">
        <v>1</v>
      </c>
      <c r="Y1848" s="139">
        <v>38913</v>
      </c>
      <c r="Z1848" s="139" t="s">
        <v>4912</v>
      </c>
      <c r="AA1848" s="139">
        <v>38971</v>
      </c>
      <c r="AB1848" s="139">
        <v>39073</v>
      </c>
      <c r="AC1848" s="139">
        <v>39373</v>
      </c>
      <c r="AD1848" s="147">
        <f t="shared" si="216"/>
        <v>102</v>
      </c>
      <c r="AE1848" s="131">
        <v>286</v>
      </c>
      <c r="AF1848" s="147" t="s">
        <v>40</v>
      </c>
      <c r="AG1848" s="147">
        <v>1</v>
      </c>
      <c r="AH1848" s="147" t="s">
        <v>5021</v>
      </c>
    </row>
    <row r="1849" spans="1:34" x14ac:dyDescent="0.25">
      <c r="A1849" s="147" t="s">
        <v>2146</v>
      </c>
      <c r="B1849" s="140" t="s">
        <v>7266</v>
      </c>
      <c r="C1849" s="147" t="s">
        <v>2885</v>
      </c>
      <c r="D1849" s="140" t="s">
        <v>7279</v>
      </c>
      <c r="E1849" s="147" t="s">
        <v>2884</v>
      </c>
      <c r="F1849" s="140" t="s">
        <v>7729</v>
      </c>
      <c r="G1849" s="147" t="s">
        <v>3050</v>
      </c>
      <c r="H1849" s="140" t="s">
        <v>11160</v>
      </c>
      <c r="I1849" s="147" t="s">
        <v>74</v>
      </c>
      <c r="J1849" s="147">
        <v>1</v>
      </c>
      <c r="K1849" s="132">
        <f t="shared" si="217"/>
        <v>759523.67999999993</v>
      </c>
      <c r="L1849" s="132">
        <v>519159</v>
      </c>
      <c r="M1849" s="132">
        <v>240364.68</v>
      </c>
      <c r="N1849" s="132">
        <v>519159</v>
      </c>
      <c r="O1849" s="133" t="s">
        <v>4860</v>
      </c>
      <c r="P1849" s="132">
        <v>225234.68</v>
      </c>
      <c r="Q1849" s="132">
        <f t="shared" si="218"/>
        <v>744393.67999999993</v>
      </c>
      <c r="R1849" s="132">
        <v>519159</v>
      </c>
      <c r="S1849" s="132">
        <v>225234.68</v>
      </c>
      <c r="T1849" s="169">
        <f t="shared" si="212"/>
        <v>1</v>
      </c>
      <c r="U1849" s="169">
        <f t="shared" si="213"/>
        <v>1</v>
      </c>
      <c r="V1849" s="169">
        <f t="shared" si="214"/>
        <v>0.93705397981101046</v>
      </c>
      <c r="W1849" s="169">
        <f t="shared" si="215"/>
        <v>0.98007962042737096</v>
      </c>
      <c r="X1849" s="170">
        <v>1</v>
      </c>
      <c r="Y1849" s="139">
        <v>39304</v>
      </c>
      <c r="Z1849" s="139" t="s">
        <v>4912</v>
      </c>
      <c r="AA1849" s="171">
        <v>39522</v>
      </c>
      <c r="AB1849" s="139">
        <v>39614</v>
      </c>
      <c r="AC1849" s="139">
        <v>39659</v>
      </c>
      <c r="AD1849" s="147">
        <f t="shared" si="216"/>
        <v>92</v>
      </c>
      <c r="AE1849" s="131">
        <v>384</v>
      </c>
      <c r="AF1849" s="147" t="s">
        <v>246</v>
      </c>
      <c r="AG1849" s="147">
        <v>1</v>
      </c>
      <c r="AH1849" s="147" t="s">
        <v>5021</v>
      </c>
    </row>
    <row r="1850" spans="1:34" x14ac:dyDescent="0.25">
      <c r="A1850" s="147" t="s">
        <v>2146</v>
      </c>
      <c r="B1850" s="140" t="s">
        <v>7266</v>
      </c>
      <c r="C1850" s="147" t="s">
        <v>2885</v>
      </c>
      <c r="D1850" s="140" t="s">
        <v>7279</v>
      </c>
      <c r="E1850" s="147" t="s">
        <v>2884</v>
      </c>
      <c r="F1850" s="140" t="s">
        <v>7729</v>
      </c>
      <c r="G1850" s="147" t="s">
        <v>4918</v>
      </c>
      <c r="H1850" s="140" t="s">
        <v>11161</v>
      </c>
      <c r="I1850" s="147" t="s">
        <v>4869</v>
      </c>
      <c r="J1850" s="147">
        <v>2</v>
      </c>
      <c r="K1850" s="132">
        <f t="shared" si="217"/>
        <v>2377641.38</v>
      </c>
      <c r="L1850" s="132">
        <v>1484515.47</v>
      </c>
      <c r="M1850" s="132">
        <v>893125.91</v>
      </c>
      <c r="N1850" s="132">
        <v>1484515.47</v>
      </c>
      <c r="O1850" s="133" t="s">
        <v>4860</v>
      </c>
      <c r="P1850" s="132">
        <v>893980.91</v>
      </c>
      <c r="Q1850" s="132">
        <f t="shared" si="218"/>
        <v>2378496.38</v>
      </c>
      <c r="R1850" s="132">
        <v>1484515.47</v>
      </c>
      <c r="S1850" s="132">
        <v>893980.91</v>
      </c>
      <c r="T1850" s="169">
        <f t="shared" si="212"/>
        <v>1</v>
      </c>
      <c r="U1850" s="169">
        <f t="shared" si="213"/>
        <v>1</v>
      </c>
      <c r="V1850" s="169">
        <f t="shared" si="214"/>
        <v>1.0009573118307586</v>
      </c>
      <c r="W1850" s="169">
        <f t="shared" si="215"/>
        <v>1.0003596000671893</v>
      </c>
      <c r="X1850" s="170">
        <v>1</v>
      </c>
      <c r="Y1850" s="139">
        <v>38492</v>
      </c>
      <c r="Z1850" s="139">
        <v>38523</v>
      </c>
      <c r="AA1850" s="139">
        <v>38622</v>
      </c>
      <c r="AB1850" s="139">
        <v>38749</v>
      </c>
      <c r="AC1850" s="139">
        <v>38784</v>
      </c>
      <c r="AD1850" s="147">
        <f t="shared" si="216"/>
        <v>127</v>
      </c>
      <c r="AE1850" s="131">
        <v>187</v>
      </c>
      <c r="AF1850" s="147" t="s">
        <v>4858</v>
      </c>
      <c r="AG1850" s="147">
        <v>1</v>
      </c>
      <c r="AH1850" s="147" t="s">
        <v>5021</v>
      </c>
    </row>
    <row r="1851" spans="1:34" s="194" customFormat="1" x14ac:dyDescent="0.25">
      <c r="A1851" s="194" t="s">
        <v>2146</v>
      </c>
      <c r="B1851" s="195" t="s">
        <v>7266</v>
      </c>
      <c r="C1851" s="194" t="s">
        <v>2885</v>
      </c>
      <c r="D1851" s="195" t="s">
        <v>7279</v>
      </c>
      <c r="E1851" s="194" t="s">
        <v>2884</v>
      </c>
      <c r="F1851" s="195" t="s">
        <v>7729</v>
      </c>
      <c r="G1851" s="194" t="s">
        <v>11154</v>
      </c>
      <c r="H1851" s="195" t="s">
        <v>11162</v>
      </c>
      <c r="I1851" s="194" t="s">
        <v>4869</v>
      </c>
      <c r="J1851" s="194">
        <v>2</v>
      </c>
      <c r="K1851" s="196">
        <f>L1851+M1851</f>
        <v>2377641.38</v>
      </c>
      <c r="L1851" s="196">
        <v>1484515.47</v>
      </c>
      <c r="M1851" s="196">
        <v>893125.91</v>
      </c>
      <c r="N1851" s="196">
        <v>1484515.47</v>
      </c>
      <c r="O1851" s="134" t="s">
        <v>4860</v>
      </c>
      <c r="P1851" s="196">
        <v>893980.91</v>
      </c>
      <c r="Q1851" s="196">
        <f>R1851+S1851</f>
        <v>2378496.38</v>
      </c>
      <c r="R1851" s="196">
        <v>1484515.47</v>
      </c>
      <c r="S1851" s="196">
        <v>893980.91</v>
      </c>
      <c r="T1851" s="197">
        <f>R1851/N1851</f>
        <v>1</v>
      </c>
      <c r="U1851" s="197">
        <f>S1851/P1851</f>
        <v>1</v>
      </c>
      <c r="V1851" s="197">
        <f>P1851/M1851</f>
        <v>1.0009573118307586</v>
      </c>
      <c r="W1851" s="197">
        <f>Q1851/K1851</f>
        <v>1.0003596000671893</v>
      </c>
      <c r="X1851" s="198">
        <v>1</v>
      </c>
      <c r="Y1851" s="199">
        <v>38492</v>
      </c>
      <c r="Z1851" s="199">
        <v>38523</v>
      </c>
      <c r="AA1851" s="199">
        <v>38622</v>
      </c>
      <c r="AB1851" s="199">
        <v>38749</v>
      </c>
      <c r="AC1851" s="199">
        <v>38784</v>
      </c>
      <c r="AD1851" s="194">
        <f>AB1851-AA1851</f>
        <v>127</v>
      </c>
      <c r="AE1851" s="200">
        <v>187</v>
      </c>
      <c r="AF1851" s="194" t="s">
        <v>4858</v>
      </c>
      <c r="AG1851" s="194">
        <v>1</v>
      </c>
      <c r="AH1851" s="194" t="s">
        <v>5021</v>
      </c>
    </row>
    <row r="1852" spans="1:34" x14ac:dyDescent="0.25">
      <c r="A1852" s="147" t="s">
        <v>2146</v>
      </c>
      <c r="B1852" s="140" t="s">
        <v>7266</v>
      </c>
      <c r="C1852" s="147" t="s">
        <v>2885</v>
      </c>
      <c r="D1852" s="140" t="s">
        <v>7279</v>
      </c>
      <c r="E1852" s="147" t="s">
        <v>2884</v>
      </c>
      <c r="F1852" s="140" t="s">
        <v>7729</v>
      </c>
      <c r="G1852" s="147" t="s">
        <v>2887</v>
      </c>
      <c r="H1852" s="140" t="s">
        <v>11163</v>
      </c>
      <c r="I1852" s="147" t="s">
        <v>269</v>
      </c>
      <c r="J1852" s="147">
        <v>1</v>
      </c>
      <c r="K1852" s="132">
        <f t="shared" si="217"/>
        <v>1226038</v>
      </c>
      <c r="L1852" s="132">
        <v>640879.1</v>
      </c>
      <c r="M1852" s="132">
        <v>585158.9</v>
      </c>
      <c r="N1852" s="132">
        <v>640879.1</v>
      </c>
      <c r="O1852" s="133" t="s">
        <v>4860</v>
      </c>
      <c r="P1852" s="132">
        <v>585561.9</v>
      </c>
      <c r="Q1852" s="132">
        <f t="shared" si="218"/>
        <v>1226441</v>
      </c>
      <c r="R1852" s="132">
        <v>640879.1</v>
      </c>
      <c r="S1852" s="132">
        <v>585561.9</v>
      </c>
      <c r="T1852" s="169">
        <f t="shared" si="212"/>
        <v>1</v>
      </c>
      <c r="U1852" s="169">
        <f t="shared" si="213"/>
        <v>1</v>
      </c>
      <c r="V1852" s="169">
        <f t="shared" si="214"/>
        <v>1.0006887018209925</v>
      </c>
      <c r="W1852" s="169">
        <f t="shared" si="215"/>
        <v>1.0003287010679931</v>
      </c>
      <c r="X1852" s="170">
        <v>1</v>
      </c>
      <c r="Y1852" s="139">
        <v>38492</v>
      </c>
      <c r="Z1852" s="139">
        <v>38523</v>
      </c>
      <c r="AA1852" s="139">
        <v>38626</v>
      </c>
      <c r="AB1852" s="139">
        <v>38687</v>
      </c>
      <c r="AC1852" s="139">
        <v>38784</v>
      </c>
      <c r="AD1852" s="147">
        <f t="shared" si="216"/>
        <v>61</v>
      </c>
      <c r="AE1852" s="131">
        <v>495</v>
      </c>
      <c r="AF1852" s="147" t="s">
        <v>4858</v>
      </c>
      <c r="AG1852" s="147">
        <v>1</v>
      </c>
      <c r="AH1852" s="147" t="s">
        <v>5021</v>
      </c>
    </row>
    <row r="1853" spans="1:34" x14ac:dyDescent="0.25">
      <c r="A1853" s="147" t="s">
        <v>2146</v>
      </c>
      <c r="B1853" s="140" t="s">
        <v>7266</v>
      </c>
      <c r="C1853" s="147" t="s">
        <v>2885</v>
      </c>
      <c r="D1853" s="140" t="s">
        <v>7279</v>
      </c>
      <c r="E1853" s="147" t="s">
        <v>2884</v>
      </c>
      <c r="F1853" s="140" t="s">
        <v>7729</v>
      </c>
      <c r="G1853" s="147" t="s">
        <v>2887</v>
      </c>
      <c r="H1853" s="140" t="s">
        <v>11163</v>
      </c>
      <c r="I1853" s="147" t="s">
        <v>3175</v>
      </c>
      <c r="J1853" s="147">
        <v>1</v>
      </c>
      <c r="K1853" s="132">
        <f t="shared" si="217"/>
        <v>1372933.3599999999</v>
      </c>
      <c r="L1853" s="132">
        <v>957522</v>
      </c>
      <c r="M1853" s="132">
        <v>415411.36</v>
      </c>
      <c r="N1853" s="132">
        <v>931702.79</v>
      </c>
      <c r="O1853" s="133" t="s">
        <v>4860</v>
      </c>
      <c r="P1853" s="132">
        <v>374877.41</v>
      </c>
      <c r="Q1853" s="132">
        <f t="shared" si="218"/>
        <v>1306580.2</v>
      </c>
      <c r="R1853" s="132">
        <v>931702.79</v>
      </c>
      <c r="S1853" s="132">
        <v>374877.41</v>
      </c>
      <c r="T1853" s="169">
        <f t="shared" si="212"/>
        <v>1</v>
      </c>
      <c r="U1853" s="169">
        <f t="shared" si="213"/>
        <v>1</v>
      </c>
      <c r="V1853" s="169">
        <f t="shared" si="214"/>
        <v>0.90242455093187623</v>
      </c>
      <c r="W1853" s="169">
        <f t="shared" si="215"/>
        <v>0.95167051662288993</v>
      </c>
      <c r="X1853" s="170">
        <v>1</v>
      </c>
      <c r="Y1853" s="139">
        <v>39304</v>
      </c>
      <c r="Z1853" s="139" t="s">
        <v>4912</v>
      </c>
      <c r="AA1853" s="171">
        <v>39423</v>
      </c>
      <c r="AB1853" s="139">
        <v>39628</v>
      </c>
      <c r="AC1853" s="139">
        <v>39655</v>
      </c>
      <c r="AD1853" s="147">
        <f t="shared" si="216"/>
        <v>205</v>
      </c>
      <c r="AE1853" s="131">
        <v>91</v>
      </c>
      <c r="AF1853" s="147" t="s">
        <v>246</v>
      </c>
      <c r="AG1853" s="147">
        <v>1</v>
      </c>
      <c r="AH1853" s="147" t="s">
        <v>5021</v>
      </c>
    </row>
    <row r="1854" spans="1:34" x14ac:dyDescent="0.25">
      <c r="A1854" s="147" t="s">
        <v>2146</v>
      </c>
      <c r="B1854" s="140" t="s">
        <v>7266</v>
      </c>
      <c r="C1854" s="147" t="s">
        <v>2885</v>
      </c>
      <c r="D1854" s="140" t="s">
        <v>7279</v>
      </c>
      <c r="E1854" s="147" t="s">
        <v>2884</v>
      </c>
      <c r="F1854" s="140" t="s">
        <v>7729</v>
      </c>
      <c r="G1854" s="147" t="s">
        <v>2888</v>
      </c>
      <c r="H1854" s="140" t="s">
        <v>11164</v>
      </c>
      <c r="I1854" s="147" t="s">
        <v>269</v>
      </c>
      <c r="J1854" s="147">
        <v>1</v>
      </c>
      <c r="K1854" s="132">
        <f t="shared" si="217"/>
        <v>2242220</v>
      </c>
      <c r="L1854" s="132">
        <v>1233927.93</v>
      </c>
      <c r="M1854" s="132">
        <v>1008292.07</v>
      </c>
      <c r="N1854" s="132">
        <v>1233927.93</v>
      </c>
      <c r="O1854" s="133" t="s">
        <v>4860</v>
      </c>
      <c r="P1854" s="132">
        <v>664320.06999999995</v>
      </c>
      <c r="Q1854" s="132">
        <f t="shared" si="218"/>
        <v>1898248</v>
      </c>
      <c r="R1854" s="132">
        <v>1233927.93</v>
      </c>
      <c r="S1854" s="132">
        <v>664320.06999999995</v>
      </c>
      <c r="T1854" s="169">
        <f t="shared" si="212"/>
        <v>1</v>
      </c>
      <c r="U1854" s="169">
        <f t="shared" si="213"/>
        <v>1</v>
      </c>
      <c r="V1854" s="169">
        <f t="shared" si="214"/>
        <v>0.65885678343180853</v>
      </c>
      <c r="W1854" s="169">
        <f t="shared" si="215"/>
        <v>0.84659310861556847</v>
      </c>
      <c r="X1854" s="170">
        <v>1</v>
      </c>
      <c r="Y1854" s="139">
        <v>38492</v>
      </c>
      <c r="Z1854" s="139">
        <v>38523</v>
      </c>
      <c r="AA1854" s="139">
        <v>38625</v>
      </c>
      <c r="AB1854" s="139">
        <v>38718</v>
      </c>
      <c r="AC1854" s="139">
        <v>38783</v>
      </c>
      <c r="AD1854" s="147">
        <f t="shared" si="216"/>
        <v>93</v>
      </c>
      <c r="AE1854" s="131">
        <v>95</v>
      </c>
      <c r="AF1854" s="147" t="s">
        <v>4858</v>
      </c>
      <c r="AG1854" s="147">
        <v>1</v>
      </c>
      <c r="AH1854" s="147" t="s">
        <v>5021</v>
      </c>
    </row>
    <row r="1855" spans="1:34" x14ac:dyDescent="0.25">
      <c r="A1855" s="147" t="s">
        <v>2146</v>
      </c>
      <c r="B1855" s="140" t="s">
        <v>7266</v>
      </c>
      <c r="C1855" s="147" t="s">
        <v>2885</v>
      </c>
      <c r="D1855" s="140" t="s">
        <v>7279</v>
      </c>
      <c r="E1855" s="147" t="s">
        <v>2884</v>
      </c>
      <c r="F1855" s="140" t="s">
        <v>7729</v>
      </c>
      <c r="G1855" s="147" t="s">
        <v>3176</v>
      </c>
      <c r="H1855" s="140" t="s">
        <v>11165</v>
      </c>
      <c r="I1855" s="147" t="s">
        <v>2980</v>
      </c>
      <c r="J1855" s="147">
        <v>1</v>
      </c>
      <c r="K1855" s="132">
        <f t="shared" si="217"/>
        <v>140556.51</v>
      </c>
      <c r="L1855" s="132">
        <v>82466</v>
      </c>
      <c r="M1855" s="132">
        <v>58090.51</v>
      </c>
      <c r="N1855" s="132">
        <v>82466</v>
      </c>
      <c r="O1855" s="133" t="s">
        <v>4934</v>
      </c>
      <c r="P1855" s="132">
        <v>43090.51</v>
      </c>
      <c r="Q1855" s="132">
        <f t="shared" si="218"/>
        <v>125556.51000000001</v>
      </c>
      <c r="R1855" s="132">
        <v>82466</v>
      </c>
      <c r="S1855" s="132">
        <v>43090.51</v>
      </c>
      <c r="T1855" s="169">
        <f t="shared" si="212"/>
        <v>1</v>
      </c>
      <c r="U1855" s="169">
        <f t="shared" si="213"/>
        <v>1</v>
      </c>
      <c r="V1855" s="169">
        <f t="shared" si="214"/>
        <v>0.74178226357454946</v>
      </c>
      <c r="W1855" s="169">
        <f t="shared" si="215"/>
        <v>0.89328135708548828</v>
      </c>
      <c r="X1855" s="170">
        <v>1</v>
      </c>
      <c r="Y1855" s="139">
        <v>39304</v>
      </c>
      <c r="Z1855" s="139" t="s">
        <v>4912</v>
      </c>
      <c r="AA1855" s="139">
        <v>39532</v>
      </c>
      <c r="AB1855" s="139">
        <v>39933</v>
      </c>
      <c r="AC1855" s="139" t="s">
        <v>4516</v>
      </c>
      <c r="AD1855" s="147">
        <f t="shared" si="216"/>
        <v>401</v>
      </c>
      <c r="AE1855" s="131">
        <v>158</v>
      </c>
      <c r="AG1855" s="147">
        <v>1</v>
      </c>
      <c r="AH1855" s="147" t="s">
        <v>5021</v>
      </c>
    </row>
    <row r="1856" spans="1:34" x14ac:dyDescent="0.25">
      <c r="A1856" s="147" t="s">
        <v>2146</v>
      </c>
      <c r="B1856" s="140" t="s">
        <v>7266</v>
      </c>
      <c r="C1856" s="147" t="s">
        <v>2885</v>
      </c>
      <c r="D1856" s="140" t="s">
        <v>7279</v>
      </c>
      <c r="E1856" s="147" t="s">
        <v>2884</v>
      </c>
      <c r="F1856" s="140" t="s">
        <v>7729</v>
      </c>
      <c r="G1856" s="147" t="s">
        <v>3051</v>
      </c>
      <c r="H1856" s="140" t="s">
        <v>7736</v>
      </c>
      <c r="I1856" s="147" t="s">
        <v>269</v>
      </c>
      <c r="J1856" s="147">
        <v>1</v>
      </c>
      <c r="K1856" s="132">
        <f t="shared" si="217"/>
        <v>2059719</v>
      </c>
      <c r="L1856" s="132">
        <v>880310</v>
      </c>
      <c r="M1856" s="132">
        <v>1179409</v>
      </c>
      <c r="N1856" s="132">
        <v>880310</v>
      </c>
      <c r="O1856" s="133" t="s">
        <v>4860</v>
      </c>
      <c r="P1856" s="132">
        <v>1125409</v>
      </c>
      <c r="Q1856" s="132">
        <f t="shared" si="218"/>
        <v>2005719</v>
      </c>
      <c r="R1856" s="132">
        <v>880310</v>
      </c>
      <c r="S1856" s="132">
        <v>1125409</v>
      </c>
      <c r="T1856" s="169">
        <f t="shared" si="212"/>
        <v>1</v>
      </c>
      <c r="U1856" s="169">
        <f t="shared" si="213"/>
        <v>1</v>
      </c>
      <c r="V1856" s="169">
        <f t="shared" si="214"/>
        <v>0.95421435651245667</v>
      </c>
      <c r="W1856" s="169">
        <f t="shared" si="215"/>
        <v>0.97378283154158407</v>
      </c>
      <c r="X1856" s="170">
        <v>1</v>
      </c>
      <c r="Y1856" s="139">
        <v>38913</v>
      </c>
      <c r="Z1856" s="139" t="s">
        <v>4912</v>
      </c>
      <c r="AA1856" s="139">
        <v>39038</v>
      </c>
      <c r="AB1856" s="139">
        <v>39434</v>
      </c>
      <c r="AC1856" s="139">
        <v>39146</v>
      </c>
      <c r="AD1856" s="147">
        <f t="shared" si="216"/>
        <v>396</v>
      </c>
      <c r="AE1856" s="131">
        <v>134</v>
      </c>
      <c r="AF1856" s="147" t="s">
        <v>4858</v>
      </c>
      <c r="AG1856" s="147">
        <v>1</v>
      </c>
      <c r="AH1856" s="147" t="s">
        <v>5021</v>
      </c>
    </row>
    <row r="1857" spans="1:34" x14ac:dyDescent="0.25">
      <c r="A1857" s="147" t="s">
        <v>2146</v>
      </c>
      <c r="B1857" s="140" t="s">
        <v>7266</v>
      </c>
      <c r="C1857" s="147" t="s">
        <v>2885</v>
      </c>
      <c r="D1857" s="140" t="s">
        <v>7279</v>
      </c>
      <c r="E1857" s="147" t="s">
        <v>2884</v>
      </c>
      <c r="F1857" s="140" t="s">
        <v>7729</v>
      </c>
      <c r="G1857" s="147" t="s">
        <v>2889</v>
      </c>
      <c r="H1857" s="140" t="s">
        <v>11166</v>
      </c>
      <c r="I1857" s="147" t="s">
        <v>269</v>
      </c>
      <c r="J1857" s="147">
        <v>1</v>
      </c>
      <c r="K1857" s="132">
        <f t="shared" si="217"/>
        <v>1514440</v>
      </c>
      <c r="L1857" s="132">
        <v>839783</v>
      </c>
      <c r="M1857" s="132">
        <v>674657</v>
      </c>
      <c r="N1857" s="132">
        <v>839783</v>
      </c>
      <c r="O1857" s="133" t="s">
        <v>4860</v>
      </c>
      <c r="P1857" s="132">
        <v>493512.5</v>
      </c>
      <c r="Q1857" s="132">
        <f t="shared" si="218"/>
        <v>1333295.5</v>
      </c>
      <c r="R1857" s="132">
        <v>839783</v>
      </c>
      <c r="S1857" s="132">
        <v>493512.5</v>
      </c>
      <c r="T1857" s="169">
        <f t="shared" si="212"/>
        <v>1</v>
      </c>
      <c r="U1857" s="169">
        <f t="shared" si="213"/>
        <v>1</v>
      </c>
      <c r="V1857" s="169">
        <f t="shared" si="214"/>
        <v>0.73150134068126471</v>
      </c>
      <c r="W1857" s="169">
        <f t="shared" si="215"/>
        <v>0.88038846042101371</v>
      </c>
      <c r="X1857" s="170">
        <v>1</v>
      </c>
      <c r="Y1857" s="139">
        <v>38492</v>
      </c>
      <c r="Z1857" s="139">
        <v>38523</v>
      </c>
      <c r="AA1857" s="139">
        <v>38621</v>
      </c>
      <c r="AB1857" s="139">
        <v>38687</v>
      </c>
      <c r="AC1857" s="139">
        <v>38783</v>
      </c>
      <c r="AD1857" s="147">
        <f t="shared" si="216"/>
        <v>66</v>
      </c>
      <c r="AE1857" s="131">
        <v>120</v>
      </c>
      <c r="AF1857" s="147" t="s">
        <v>4858</v>
      </c>
      <c r="AG1857" s="147">
        <v>1</v>
      </c>
      <c r="AH1857" s="147" t="s">
        <v>5021</v>
      </c>
    </row>
    <row r="1858" spans="1:34" x14ac:dyDescent="0.25">
      <c r="A1858" s="147" t="s">
        <v>2146</v>
      </c>
      <c r="B1858" s="140" t="s">
        <v>7266</v>
      </c>
      <c r="C1858" s="147" t="s">
        <v>2885</v>
      </c>
      <c r="D1858" s="140" t="s">
        <v>7279</v>
      </c>
      <c r="E1858" s="147" t="s">
        <v>2884</v>
      </c>
      <c r="F1858" s="140" t="s">
        <v>7729</v>
      </c>
      <c r="G1858" s="147" t="s">
        <v>356</v>
      </c>
      <c r="H1858" s="140" t="s">
        <v>11167</v>
      </c>
      <c r="I1858" s="147" t="s">
        <v>74</v>
      </c>
      <c r="J1858" s="147">
        <v>1</v>
      </c>
      <c r="K1858" s="132">
        <f t="shared" si="217"/>
        <v>730999.5</v>
      </c>
      <c r="L1858" s="132">
        <v>403014.5</v>
      </c>
      <c r="M1858" s="132">
        <v>327985</v>
      </c>
      <c r="N1858" s="132">
        <v>403014.5</v>
      </c>
      <c r="O1858" s="133" t="s">
        <v>4860</v>
      </c>
      <c r="P1858" s="132">
        <v>326641</v>
      </c>
      <c r="Q1858" s="132">
        <f t="shared" si="218"/>
        <v>729655.5</v>
      </c>
      <c r="R1858" s="132">
        <v>403014.5</v>
      </c>
      <c r="S1858" s="132">
        <v>326641</v>
      </c>
      <c r="T1858" s="169">
        <f t="shared" si="212"/>
        <v>1</v>
      </c>
      <c r="U1858" s="169">
        <f t="shared" si="213"/>
        <v>1</v>
      </c>
      <c r="V1858" s="169">
        <f t="shared" si="214"/>
        <v>0.99590225162736101</v>
      </c>
      <c r="W1858" s="169">
        <f t="shared" si="215"/>
        <v>0.9981614214510407</v>
      </c>
      <c r="X1858" s="170">
        <v>1</v>
      </c>
      <c r="Y1858" s="139">
        <v>38492</v>
      </c>
      <c r="Z1858" s="139">
        <v>38523</v>
      </c>
      <c r="AA1858" s="139">
        <v>38622</v>
      </c>
      <c r="AB1858" s="139">
        <v>38777</v>
      </c>
      <c r="AC1858" s="139">
        <v>38783</v>
      </c>
      <c r="AD1858" s="147">
        <f t="shared" si="216"/>
        <v>155</v>
      </c>
      <c r="AE1858" s="131">
        <v>87</v>
      </c>
      <c r="AF1858" s="147" t="s">
        <v>4858</v>
      </c>
      <c r="AG1858" s="147">
        <v>1</v>
      </c>
      <c r="AH1858" s="147" t="s">
        <v>5021</v>
      </c>
    </row>
    <row r="1859" spans="1:34" x14ac:dyDescent="0.25">
      <c r="A1859" s="147" t="s">
        <v>2146</v>
      </c>
      <c r="B1859" s="140" t="s">
        <v>7266</v>
      </c>
      <c r="C1859" s="147" t="s">
        <v>2885</v>
      </c>
      <c r="D1859" s="140" t="s">
        <v>7279</v>
      </c>
      <c r="E1859" s="147" t="s">
        <v>2884</v>
      </c>
      <c r="F1859" s="140" t="s">
        <v>7729</v>
      </c>
      <c r="G1859" s="147" t="s">
        <v>3052</v>
      </c>
      <c r="H1859" s="140" t="s">
        <v>7735</v>
      </c>
      <c r="I1859" s="147" t="s">
        <v>4916</v>
      </c>
      <c r="J1859" s="147">
        <v>1</v>
      </c>
      <c r="K1859" s="132">
        <f t="shared" si="217"/>
        <v>1315000</v>
      </c>
      <c r="L1859" s="132">
        <v>762707</v>
      </c>
      <c r="M1859" s="132">
        <v>552293</v>
      </c>
      <c r="N1859" s="132">
        <v>762707</v>
      </c>
      <c r="O1859" s="133" t="s">
        <v>4860</v>
      </c>
      <c r="P1859" s="132">
        <v>552293</v>
      </c>
      <c r="Q1859" s="132">
        <f t="shared" si="218"/>
        <v>1315000</v>
      </c>
      <c r="R1859" s="132">
        <v>762707</v>
      </c>
      <c r="S1859" s="132">
        <v>552293</v>
      </c>
      <c r="T1859" s="169">
        <f t="shared" si="212"/>
        <v>1</v>
      </c>
      <c r="U1859" s="169">
        <f t="shared" si="213"/>
        <v>1</v>
      </c>
      <c r="V1859" s="169">
        <f t="shared" si="214"/>
        <v>1</v>
      </c>
      <c r="W1859" s="169">
        <f t="shared" si="215"/>
        <v>1</v>
      </c>
      <c r="X1859" s="170">
        <v>1</v>
      </c>
      <c r="Y1859" s="139">
        <v>38913</v>
      </c>
      <c r="Z1859" s="139" t="s">
        <v>4912</v>
      </c>
      <c r="AA1859" s="139">
        <v>39006</v>
      </c>
      <c r="AB1859" s="139">
        <v>39274</v>
      </c>
      <c r="AC1859" s="139" t="s">
        <v>4516</v>
      </c>
      <c r="AD1859" s="147">
        <f t="shared" si="216"/>
        <v>268</v>
      </c>
      <c r="AE1859" s="131">
        <v>48</v>
      </c>
      <c r="AF1859" s="147" t="s">
        <v>40</v>
      </c>
      <c r="AG1859" s="147">
        <v>1</v>
      </c>
      <c r="AH1859" s="147" t="s">
        <v>5021</v>
      </c>
    </row>
    <row r="1860" spans="1:34" x14ac:dyDescent="0.25">
      <c r="A1860" s="147" t="s">
        <v>2146</v>
      </c>
      <c r="B1860" s="140" t="s">
        <v>7266</v>
      </c>
      <c r="C1860" s="147" t="s">
        <v>2885</v>
      </c>
      <c r="D1860" s="140" t="s">
        <v>7279</v>
      </c>
      <c r="E1860" s="147" t="s">
        <v>2884</v>
      </c>
      <c r="F1860" s="140" t="s">
        <v>7729</v>
      </c>
      <c r="G1860" s="147" t="s">
        <v>2890</v>
      </c>
      <c r="H1860" s="140" t="s">
        <v>7733</v>
      </c>
      <c r="I1860" s="147" t="s">
        <v>74</v>
      </c>
      <c r="J1860" s="147">
        <v>1</v>
      </c>
      <c r="K1860" s="132">
        <f t="shared" si="217"/>
        <v>445189.1</v>
      </c>
      <c r="L1860" s="132">
        <v>207370.1</v>
      </c>
      <c r="M1860" s="132">
        <v>237819</v>
      </c>
      <c r="N1860" s="132">
        <v>207370</v>
      </c>
      <c r="O1860" s="133" t="s">
        <v>4860</v>
      </c>
      <c r="P1860" s="132">
        <v>286892.52</v>
      </c>
      <c r="Q1860" s="132">
        <f t="shared" si="218"/>
        <v>494262.52</v>
      </c>
      <c r="R1860" s="132">
        <v>207370</v>
      </c>
      <c r="S1860" s="132">
        <v>286892.52</v>
      </c>
      <c r="T1860" s="169">
        <f t="shared" si="212"/>
        <v>1</v>
      </c>
      <c r="U1860" s="169">
        <f t="shared" si="213"/>
        <v>1</v>
      </c>
      <c r="V1860" s="169">
        <f t="shared" si="214"/>
        <v>1.2063481891690739</v>
      </c>
      <c r="W1860" s="169">
        <f t="shared" si="215"/>
        <v>1.1102305065420515</v>
      </c>
      <c r="X1860" s="170">
        <v>1</v>
      </c>
      <c r="Y1860" s="139">
        <v>38492</v>
      </c>
      <c r="Z1860" s="139">
        <v>38523</v>
      </c>
      <c r="AA1860" s="139">
        <v>38628</v>
      </c>
      <c r="AB1860" s="139">
        <v>38776</v>
      </c>
      <c r="AC1860" s="139">
        <v>38784</v>
      </c>
      <c r="AD1860" s="147">
        <f t="shared" si="216"/>
        <v>148</v>
      </c>
      <c r="AE1860" s="131">
        <v>274</v>
      </c>
      <c r="AF1860" s="147" t="s">
        <v>4858</v>
      </c>
      <c r="AG1860" s="147">
        <v>1</v>
      </c>
      <c r="AH1860" s="147" t="s">
        <v>5021</v>
      </c>
    </row>
    <row r="1861" spans="1:34" x14ac:dyDescent="0.25">
      <c r="A1861" s="147" t="s">
        <v>2146</v>
      </c>
      <c r="B1861" s="140" t="s">
        <v>7266</v>
      </c>
      <c r="C1861" s="147" t="s">
        <v>2885</v>
      </c>
      <c r="D1861" s="140" t="s">
        <v>7279</v>
      </c>
      <c r="E1861" s="147" t="s">
        <v>2884</v>
      </c>
      <c r="F1861" s="140" t="s">
        <v>7729</v>
      </c>
      <c r="G1861" s="147" t="s">
        <v>2890</v>
      </c>
      <c r="H1861" s="140" t="s">
        <v>7733</v>
      </c>
      <c r="I1861" s="147" t="s">
        <v>4947</v>
      </c>
      <c r="J1861" s="147">
        <v>1</v>
      </c>
      <c r="K1861" s="132">
        <f t="shared" si="217"/>
        <v>1694388.51</v>
      </c>
      <c r="L1861" s="132">
        <v>1114991</v>
      </c>
      <c r="M1861" s="132">
        <v>579397.51</v>
      </c>
      <c r="N1861" s="132">
        <v>1114991</v>
      </c>
      <c r="O1861" s="133" t="s">
        <v>4860</v>
      </c>
      <c r="P1861" s="132">
        <v>596462.51</v>
      </c>
      <c r="Q1861" s="132">
        <f t="shared" si="218"/>
        <v>1711453.51</v>
      </c>
      <c r="R1861" s="132">
        <v>1114991</v>
      </c>
      <c r="S1861" s="132">
        <v>596462.51</v>
      </c>
      <c r="T1861" s="169">
        <f t="shared" si="212"/>
        <v>1</v>
      </c>
      <c r="U1861" s="169">
        <f t="shared" si="213"/>
        <v>1</v>
      </c>
      <c r="V1861" s="169">
        <f t="shared" si="214"/>
        <v>1.0294530088677807</v>
      </c>
      <c r="W1861" s="169">
        <f t="shared" si="215"/>
        <v>1.0100714800054917</v>
      </c>
      <c r="X1861" s="170">
        <v>1</v>
      </c>
      <c r="Y1861" s="139">
        <v>39304</v>
      </c>
      <c r="Z1861" s="139" t="s">
        <v>4912</v>
      </c>
      <c r="AA1861" s="139">
        <v>39452</v>
      </c>
      <c r="AB1861" s="171">
        <v>39812</v>
      </c>
      <c r="AC1861" s="139">
        <v>39837</v>
      </c>
      <c r="AD1861" s="147">
        <f t="shared" si="216"/>
        <v>360</v>
      </c>
      <c r="AE1861" s="131">
        <v>150</v>
      </c>
      <c r="AF1861" s="147" t="s">
        <v>246</v>
      </c>
      <c r="AG1861" s="147">
        <v>1</v>
      </c>
      <c r="AH1861" s="147" t="s">
        <v>5021</v>
      </c>
    </row>
    <row r="1862" spans="1:34" x14ac:dyDescent="0.25">
      <c r="A1862" s="147" t="s">
        <v>2146</v>
      </c>
      <c r="B1862" s="140" t="s">
        <v>7266</v>
      </c>
      <c r="C1862" s="147" t="s">
        <v>2885</v>
      </c>
      <c r="D1862" s="140" t="s">
        <v>7279</v>
      </c>
      <c r="E1862" s="147" t="s">
        <v>2884</v>
      </c>
      <c r="F1862" s="140" t="s">
        <v>7729</v>
      </c>
      <c r="G1862" s="147" t="s">
        <v>3053</v>
      </c>
      <c r="H1862" s="140" t="s">
        <v>11168</v>
      </c>
      <c r="I1862" s="147" t="s">
        <v>616</v>
      </c>
      <c r="J1862" s="147">
        <v>1</v>
      </c>
      <c r="K1862" s="132">
        <f t="shared" si="217"/>
        <v>1760629</v>
      </c>
      <c r="L1862" s="132">
        <v>905413</v>
      </c>
      <c r="M1862" s="132">
        <v>855216</v>
      </c>
      <c r="N1862" s="132">
        <v>905413</v>
      </c>
      <c r="O1862" s="133" t="s">
        <v>4860</v>
      </c>
      <c r="P1862" s="132">
        <v>825961.1</v>
      </c>
      <c r="Q1862" s="132">
        <f t="shared" si="218"/>
        <v>1731374.1</v>
      </c>
      <c r="R1862" s="132">
        <v>905413</v>
      </c>
      <c r="S1862" s="132">
        <v>825961.1</v>
      </c>
      <c r="T1862" s="169">
        <f t="shared" si="212"/>
        <v>1</v>
      </c>
      <c r="U1862" s="169">
        <f t="shared" si="213"/>
        <v>1</v>
      </c>
      <c r="V1862" s="169">
        <f t="shared" si="214"/>
        <v>0.96579238461394545</v>
      </c>
      <c r="W1862" s="169">
        <f t="shared" si="215"/>
        <v>0.98338383611766023</v>
      </c>
      <c r="X1862" s="170">
        <v>1</v>
      </c>
      <c r="Y1862" s="139">
        <v>38913</v>
      </c>
      <c r="Z1862" s="139" t="s">
        <v>4912</v>
      </c>
      <c r="AA1862" s="139">
        <v>38918</v>
      </c>
      <c r="AB1862" s="139">
        <v>39432</v>
      </c>
      <c r="AC1862" s="139">
        <v>39149</v>
      </c>
      <c r="AD1862" s="147">
        <f t="shared" si="216"/>
        <v>514</v>
      </c>
      <c r="AE1862" s="131">
        <v>246</v>
      </c>
      <c r="AF1862" s="147" t="s">
        <v>4858</v>
      </c>
      <c r="AG1862" s="147">
        <v>1</v>
      </c>
      <c r="AH1862" s="147" t="s">
        <v>5021</v>
      </c>
    </row>
    <row r="1863" spans="1:34" x14ac:dyDescent="0.25">
      <c r="A1863" s="147" t="s">
        <v>2146</v>
      </c>
      <c r="B1863" s="140" t="s">
        <v>7266</v>
      </c>
      <c r="C1863" s="147" t="s">
        <v>2885</v>
      </c>
      <c r="D1863" s="140" t="s">
        <v>7279</v>
      </c>
      <c r="E1863" s="147" t="s">
        <v>2884</v>
      </c>
      <c r="F1863" s="140" t="s">
        <v>7729</v>
      </c>
      <c r="G1863" s="147" t="s">
        <v>2891</v>
      </c>
      <c r="H1863" s="140" t="s">
        <v>11169</v>
      </c>
      <c r="I1863" s="147" t="s">
        <v>74</v>
      </c>
      <c r="J1863" s="147">
        <v>1</v>
      </c>
      <c r="K1863" s="132">
        <f t="shared" si="217"/>
        <v>870628</v>
      </c>
      <c r="L1863" s="132">
        <v>567439.6</v>
      </c>
      <c r="M1863" s="132">
        <v>303188.40000000002</v>
      </c>
      <c r="N1863" s="132">
        <v>567439.6</v>
      </c>
      <c r="O1863" s="133" t="s">
        <v>4860</v>
      </c>
      <c r="P1863" s="132">
        <v>290268.40000000002</v>
      </c>
      <c r="Q1863" s="132">
        <f t="shared" si="218"/>
        <v>857708</v>
      </c>
      <c r="R1863" s="132">
        <v>567439.6</v>
      </c>
      <c r="S1863" s="132">
        <v>290268.40000000002</v>
      </c>
      <c r="T1863" s="169">
        <f t="shared" si="212"/>
        <v>1</v>
      </c>
      <c r="U1863" s="169">
        <f t="shared" si="213"/>
        <v>1</v>
      </c>
      <c r="V1863" s="169">
        <f t="shared" si="214"/>
        <v>0.9573862324548037</v>
      </c>
      <c r="W1863" s="169">
        <f t="shared" si="215"/>
        <v>0.98516013728021612</v>
      </c>
      <c r="X1863" s="170">
        <v>1</v>
      </c>
      <c r="Y1863" s="139">
        <v>38492</v>
      </c>
      <c r="Z1863" s="139">
        <v>38523</v>
      </c>
      <c r="AA1863" s="139">
        <v>38621</v>
      </c>
      <c r="AB1863" s="139">
        <v>38749</v>
      </c>
      <c r="AC1863" s="139" t="s">
        <v>4516</v>
      </c>
      <c r="AD1863" s="147">
        <f t="shared" si="216"/>
        <v>128</v>
      </c>
      <c r="AE1863" s="131">
        <v>123</v>
      </c>
      <c r="AF1863" s="147" t="s">
        <v>40</v>
      </c>
      <c r="AG1863" s="147">
        <v>1</v>
      </c>
      <c r="AH1863" s="147" t="s">
        <v>5021</v>
      </c>
    </row>
    <row r="1864" spans="1:34" x14ac:dyDescent="0.25">
      <c r="A1864" s="147" t="s">
        <v>2146</v>
      </c>
      <c r="B1864" s="140" t="s">
        <v>7266</v>
      </c>
      <c r="C1864" s="147" t="s">
        <v>2885</v>
      </c>
      <c r="D1864" s="140" t="s">
        <v>7279</v>
      </c>
      <c r="E1864" s="147" t="s">
        <v>2884</v>
      </c>
      <c r="F1864" s="140" t="s">
        <v>7729</v>
      </c>
      <c r="G1864" s="147" t="s">
        <v>2336</v>
      </c>
      <c r="H1864" s="140" t="s">
        <v>11170</v>
      </c>
      <c r="I1864" s="147" t="s">
        <v>74</v>
      </c>
      <c r="J1864" s="147">
        <v>1</v>
      </c>
      <c r="K1864" s="132">
        <f t="shared" si="217"/>
        <v>457130</v>
      </c>
      <c r="L1864" s="132">
        <v>275870</v>
      </c>
      <c r="M1864" s="132">
        <v>181260</v>
      </c>
      <c r="N1864" s="132">
        <v>275870</v>
      </c>
      <c r="O1864" s="133" t="s">
        <v>4860</v>
      </c>
      <c r="P1864" s="132">
        <v>165141.67000000001</v>
      </c>
      <c r="Q1864" s="132">
        <f t="shared" si="218"/>
        <v>441011.67000000004</v>
      </c>
      <c r="R1864" s="132">
        <v>275870</v>
      </c>
      <c r="S1864" s="132">
        <v>165141.67000000001</v>
      </c>
      <c r="T1864" s="169">
        <f t="shared" si="212"/>
        <v>1</v>
      </c>
      <c r="U1864" s="169">
        <f t="shared" si="213"/>
        <v>1</v>
      </c>
      <c r="V1864" s="169">
        <f t="shared" si="214"/>
        <v>0.91107618889992281</v>
      </c>
      <c r="W1864" s="169">
        <f t="shared" si="215"/>
        <v>0.96474016144204067</v>
      </c>
      <c r="X1864" s="170">
        <v>1</v>
      </c>
      <c r="Y1864" s="139">
        <v>38492</v>
      </c>
      <c r="Z1864" s="139">
        <v>38523</v>
      </c>
      <c r="AA1864" s="139">
        <v>38628</v>
      </c>
      <c r="AB1864" s="139">
        <v>38687</v>
      </c>
      <c r="AC1864" s="139">
        <v>38783</v>
      </c>
      <c r="AD1864" s="147">
        <f t="shared" si="216"/>
        <v>59</v>
      </c>
      <c r="AE1864" s="131">
        <v>180</v>
      </c>
      <c r="AF1864" s="147" t="s">
        <v>4858</v>
      </c>
      <c r="AG1864" s="147">
        <v>1</v>
      </c>
      <c r="AH1864" s="147" t="s">
        <v>5021</v>
      </c>
    </row>
    <row r="1865" spans="1:34" x14ac:dyDescent="0.25">
      <c r="A1865" s="147" t="s">
        <v>2146</v>
      </c>
      <c r="B1865" s="140" t="s">
        <v>7266</v>
      </c>
      <c r="C1865" s="147" t="s">
        <v>2885</v>
      </c>
      <c r="D1865" s="140" t="s">
        <v>7279</v>
      </c>
      <c r="E1865" s="147" t="s">
        <v>2884</v>
      </c>
      <c r="F1865" s="140" t="s">
        <v>7729</v>
      </c>
      <c r="G1865" s="147" t="s">
        <v>2336</v>
      </c>
      <c r="H1865" s="140" t="s">
        <v>11170</v>
      </c>
      <c r="I1865" s="147" t="s">
        <v>4947</v>
      </c>
      <c r="J1865" s="147">
        <v>1</v>
      </c>
      <c r="K1865" s="132">
        <f t="shared" si="217"/>
        <v>671890.96</v>
      </c>
      <c r="L1865" s="132">
        <v>450696</v>
      </c>
      <c r="M1865" s="132">
        <v>221194.96</v>
      </c>
      <c r="N1865" s="132">
        <v>450696</v>
      </c>
      <c r="O1865" s="133" t="s">
        <v>4860</v>
      </c>
      <c r="P1865" s="132">
        <v>216464.96</v>
      </c>
      <c r="Q1865" s="132">
        <f t="shared" si="218"/>
        <v>667160.96</v>
      </c>
      <c r="R1865" s="132">
        <v>450696</v>
      </c>
      <c r="S1865" s="132">
        <v>216464.96</v>
      </c>
      <c r="T1865" s="169">
        <f t="shared" si="212"/>
        <v>1</v>
      </c>
      <c r="U1865" s="169">
        <f t="shared" si="213"/>
        <v>1</v>
      </c>
      <c r="V1865" s="169">
        <f t="shared" si="214"/>
        <v>0.97861614930105101</v>
      </c>
      <c r="W1865" s="169">
        <f t="shared" si="215"/>
        <v>0.99296016722713454</v>
      </c>
      <c r="X1865" s="170">
        <v>1</v>
      </c>
      <c r="Y1865" s="139">
        <v>39304</v>
      </c>
      <c r="Z1865" s="139" t="s">
        <v>4912</v>
      </c>
      <c r="AA1865" s="139">
        <v>39450</v>
      </c>
      <c r="AB1865" s="171">
        <v>39812</v>
      </c>
      <c r="AC1865" s="139">
        <v>39828</v>
      </c>
      <c r="AD1865" s="147">
        <f t="shared" si="216"/>
        <v>362</v>
      </c>
      <c r="AE1865" s="131">
        <v>202</v>
      </c>
      <c r="AF1865" s="147" t="s">
        <v>246</v>
      </c>
      <c r="AG1865" s="147">
        <v>1</v>
      </c>
      <c r="AH1865" s="147" t="s">
        <v>5021</v>
      </c>
    </row>
    <row r="1866" spans="1:34" x14ac:dyDescent="0.25">
      <c r="A1866" s="147" t="s">
        <v>2146</v>
      </c>
      <c r="B1866" s="140" t="s">
        <v>7266</v>
      </c>
      <c r="C1866" s="147" t="s">
        <v>2885</v>
      </c>
      <c r="D1866" s="140" t="s">
        <v>7279</v>
      </c>
      <c r="E1866" s="147" t="s">
        <v>2884</v>
      </c>
      <c r="F1866" s="140" t="s">
        <v>7729</v>
      </c>
      <c r="G1866" s="147" t="s">
        <v>2892</v>
      </c>
      <c r="H1866" s="140" t="s">
        <v>11171</v>
      </c>
      <c r="I1866" s="147" t="s">
        <v>74</v>
      </c>
      <c r="J1866" s="147">
        <v>1</v>
      </c>
      <c r="K1866" s="132">
        <f t="shared" si="217"/>
        <v>806322</v>
      </c>
      <c r="L1866" s="132">
        <v>436325.4</v>
      </c>
      <c r="M1866" s="132">
        <v>369996.6</v>
      </c>
      <c r="N1866" s="132">
        <v>436325.4</v>
      </c>
      <c r="O1866" s="133" t="s">
        <v>4860</v>
      </c>
      <c r="P1866" s="132">
        <v>383165</v>
      </c>
      <c r="Q1866" s="132">
        <f t="shared" si="218"/>
        <v>819490.4</v>
      </c>
      <c r="R1866" s="132">
        <v>436325.4</v>
      </c>
      <c r="S1866" s="132">
        <v>383165</v>
      </c>
      <c r="T1866" s="169">
        <f t="shared" si="212"/>
        <v>1</v>
      </c>
      <c r="U1866" s="169">
        <f t="shared" si="213"/>
        <v>1</v>
      </c>
      <c r="V1866" s="169">
        <f t="shared" si="214"/>
        <v>1.0355905973190025</v>
      </c>
      <c r="W1866" s="169">
        <f t="shared" si="215"/>
        <v>1.0163314407891637</v>
      </c>
      <c r="X1866" s="170">
        <v>1</v>
      </c>
      <c r="Y1866" s="139">
        <v>38492</v>
      </c>
      <c r="Z1866" s="139">
        <v>38523</v>
      </c>
      <c r="AA1866" s="139">
        <v>38629</v>
      </c>
      <c r="AB1866" s="139">
        <v>38687</v>
      </c>
      <c r="AC1866" s="139">
        <v>38784</v>
      </c>
      <c r="AD1866" s="147">
        <f t="shared" si="216"/>
        <v>58</v>
      </c>
      <c r="AE1866" s="131">
        <v>201</v>
      </c>
      <c r="AF1866" s="147" t="s">
        <v>4858</v>
      </c>
      <c r="AG1866" s="147">
        <v>1</v>
      </c>
      <c r="AH1866" s="147" t="s">
        <v>5021</v>
      </c>
    </row>
    <row r="1867" spans="1:34" x14ac:dyDescent="0.25">
      <c r="A1867" s="147" t="s">
        <v>2146</v>
      </c>
      <c r="B1867" s="140" t="s">
        <v>7266</v>
      </c>
      <c r="C1867" s="147" t="s">
        <v>2885</v>
      </c>
      <c r="D1867" s="140" t="s">
        <v>7279</v>
      </c>
      <c r="E1867" s="147" t="s">
        <v>2884</v>
      </c>
      <c r="F1867" s="140" t="s">
        <v>7729</v>
      </c>
      <c r="G1867" s="147" t="s">
        <v>2892</v>
      </c>
      <c r="H1867" s="140" t="s">
        <v>11171</v>
      </c>
      <c r="I1867" s="147" t="s">
        <v>4947</v>
      </c>
      <c r="J1867" s="147">
        <v>1</v>
      </c>
      <c r="K1867" s="132">
        <f t="shared" si="217"/>
        <v>1912474.58</v>
      </c>
      <c r="L1867" s="132">
        <v>1388652</v>
      </c>
      <c r="M1867" s="132">
        <v>523822.58</v>
      </c>
      <c r="N1867" s="132">
        <v>1388651.6</v>
      </c>
      <c r="O1867" s="133" t="s">
        <v>4934</v>
      </c>
      <c r="P1867" s="132">
        <v>530303.82999999996</v>
      </c>
      <c r="Q1867" s="132">
        <f t="shared" si="218"/>
        <v>1918955.4300000002</v>
      </c>
      <c r="R1867" s="132">
        <v>1388651.6</v>
      </c>
      <c r="S1867" s="132">
        <v>530303.82999999996</v>
      </c>
      <c r="T1867" s="169">
        <f t="shared" si="212"/>
        <v>1</v>
      </c>
      <c r="U1867" s="169">
        <f t="shared" si="213"/>
        <v>1</v>
      </c>
      <c r="V1867" s="169">
        <f t="shared" si="214"/>
        <v>1.0123729870522189</v>
      </c>
      <c r="W1867" s="169">
        <f t="shared" si="215"/>
        <v>1.0033887247798086</v>
      </c>
      <c r="X1867" s="170">
        <v>1</v>
      </c>
      <c r="Y1867" s="139">
        <v>39304</v>
      </c>
      <c r="Z1867" s="139" t="s">
        <v>4912</v>
      </c>
      <c r="AA1867" s="139">
        <v>39423</v>
      </c>
      <c r="AB1867" s="171">
        <v>39933</v>
      </c>
      <c r="AC1867" s="139">
        <v>39971</v>
      </c>
      <c r="AD1867" s="147">
        <f t="shared" si="216"/>
        <v>510</v>
      </c>
      <c r="AE1867" s="131">
        <v>216</v>
      </c>
      <c r="AF1867" s="147" t="s">
        <v>246</v>
      </c>
      <c r="AG1867" s="147">
        <v>1</v>
      </c>
      <c r="AH1867" s="147" t="s">
        <v>5021</v>
      </c>
    </row>
    <row r="1868" spans="1:34" x14ac:dyDescent="0.25">
      <c r="A1868" s="147" t="s">
        <v>2146</v>
      </c>
      <c r="B1868" s="140" t="s">
        <v>7266</v>
      </c>
      <c r="C1868" s="147" t="s">
        <v>2885</v>
      </c>
      <c r="D1868" s="140" t="s">
        <v>7279</v>
      </c>
      <c r="E1868" s="147" t="s">
        <v>2884</v>
      </c>
      <c r="F1868" s="140" t="s">
        <v>7729</v>
      </c>
      <c r="G1868" s="147" t="s">
        <v>3054</v>
      </c>
      <c r="H1868" s="140" t="s">
        <v>11172</v>
      </c>
      <c r="I1868" s="147" t="s">
        <v>269</v>
      </c>
      <c r="J1868" s="147">
        <v>1</v>
      </c>
      <c r="K1868" s="132">
        <f t="shared" si="217"/>
        <v>1895574</v>
      </c>
      <c r="L1868" s="132">
        <v>994804</v>
      </c>
      <c r="M1868" s="132">
        <v>900770</v>
      </c>
      <c r="N1868" s="132">
        <v>994804</v>
      </c>
      <c r="O1868" s="133" t="s">
        <v>4860</v>
      </c>
      <c r="P1868" s="132">
        <v>877123</v>
      </c>
      <c r="Q1868" s="132">
        <f t="shared" si="218"/>
        <v>1871927</v>
      </c>
      <c r="R1868" s="132">
        <v>994804</v>
      </c>
      <c r="S1868" s="132">
        <v>877123</v>
      </c>
      <c r="T1868" s="169">
        <f t="shared" si="212"/>
        <v>1</v>
      </c>
      <c r="U1868" s="169">
        <f t="shared" si="213"/>
        <v>1</v>
      </c>
      <c r="V1868" s="169">
        <f t="shared" si="214"/>
        <v>0.97374801558666479</v>
      </c>
      <c r="W1868" s="169">
        <f t="shared" si="215"/>
        <v>0.98752515069314095</v>
      </c>
      <c r="X1868" s="170">
        <v>1</v>
      </c>
      <c r="Y1868" s="139">
        <v>38913</v>
      </c>
      <c r="Z1868" s="139" t="s">
        <v>4912</v>
      </c>
      <c r="AA1868" s="139">
        <v>38992</v>
      </c>
      <c r="AB1868" s="139">
        <v>39073</v>
      </c>
      <c r="AC1868" s="139">
        <v>39149</v>
      </c>
      <c r="AD1868" s="147">
        <f t="shared" si="216"/>
        <v>81</v>
      </c>
      <c r="AE1868" s="131">
        <v>122</v>
      </c>
      <c r="AF1868" s="147" t="s">
        <v>4858</v>
      </c>
      <c r="AG1868" s="147">
        <v>1</v>
      </c>
      <c r="AH1868" s="147" t="s">
        <v>5021</v>
      </c>
    </row>
    <row r="1869" spans="1:34" x14ac:dyDescent="0.25">
      <c r="A1869" s="147" t="s">
        <v>2146</v>
      </c>
      <c r="B1869" s="140" t="s">
        <v>7266</v>
      </c>
      <c r="C1869" s="147" t="s">
        <v>2885</v>
      </c>
      <c r="D1869" s="140" t="s">
        <v>7279</v>
      </c>
      <c r="E1869" s="147" t="s">
        <v>2884</v>
      </c>
      <c r="F1869" s="140" t="s">
        <v>7729</v>
      </c>
      <c r="G1869" s="147" t="s">
        <v>3054</v>
      </c>
      <c r="H1869" s="140" t="s">
        <v>11172</v>
      </c>
      <c r="I1869" s="147" t="s">
        <v>3175</v>
      </c>
      <c r="J1869" s="147">
        <v>1</v>
      </c>
      <c r="K1869" s="132">
        <f t="shared" si="217"/>
        <v>3566857.58</v>
      </c>
      <c r="L1869" s="132">
        <v>2542584</v>
      </c>
      <c r="M1869" s="132">
        <v>1024273.58</v>
      </c>
      <c r="N1869" s="132">
        <v>2542584</v>
      </c>
      <c r="O1869" s="133" t="s">
        <v>4860</v>
      </c>
      <c r="P1869" s="132">
        <v>793867.83</v>
      </c>
      <c r="Q1869" s="132">
        <f t="shared" si="218"/>
        <v>3336451.83</v>
      </c>
      <c r="R1869" s="132">
        <v>2542584</v>
      </c>
      <c r="S1869" s="132">
        <v>793867.83</v>
      </c>
      <c r="T1869" s="169">
        <f t="shared" ref="T1869:T1932" si="219">R1869/N1869</f>
        <v>1</v>
      </c>
      <c r="U1869" s="169">
        <f t="shared" ref="U1869:U1932" si="220">S1869/P1869</f>
        <v>1</v>
      </c>
      <c r="V1869" s="169">
        <f t="shared" ref="V1869:V1932" si="221">P1869/M1869</f>
        <v>0.77505448300248059</v>
      </c>
      <c r="W1869" s="169">
        <f t="shared" ref="W1869:W1932" si="222">Q1869/K1869</f>
        <v>0.93540371466135186</v>
      </c>
      <c r="X1869" s="170">
        <v>1</v>
      </c>
      <c r="Y1869" s="139">
        <v>39304</v>
      </c>
      <c r="Z1869" s="139" t="s">
        <v>4912</v>
      </c>
      <c r="AA1869" s="139">
        <v>39421</v>
      </c>
      <c r="AB1869" s="139">
        <v>39634</v>
      </c>
      <c r="AC1869" s="139">
        <v>39756</v>
      </c>
      <c r="AD1869" s="147">
        <f t="shared" ref="AD1869:AD1932" si="223">AB1869-AA1869</f>
        <v>213</v>
      </c>
      <c r="AE1869" s="131">
        <v>151</v>
      </c>
      <c r="AF1869" s="147" t="s">
        <v>246</v>
      </c>
      <c r="AG1869" s="147">
        <v>1</v>
      </c>
      <c r="AH1869" s="147" t="s">
        <v>5021</v>
      </c>
    </row>
    <row r="1870" spans="1:34" x14ac:dyDescent="0.25">
      <c r="A1870" s="147" t="s">
        <v>2146</v>
      </c>
      <c r="B1870" s="140" t="s">
        <v>7266</v>
      </c>
      <c r="C1870" s="147" t="s">
        <v>2885</v>
      </c>
      <c r="D1870" s="140" t="s">
        <v>7279</v>
      </c>
      <c r="E1870" s="147" t="s">
        <v>2884</v>
      </c>
      <c r="F1870" s="140" t="s">
        <v>7729</v>
      </c>
      <c r="G1870" s="147" t="s">
        <v>913</v>
      </c>
      <c r="H1870" s="140" t="s">
        <v>11173</v>
      </c>
      <c r="I1870" s="147" t="s">
        <v>269</v>
      </c>
      <c r="J1870" s="147">
        <v>1</v>
      </c>
      <c r="K1870" s="132">
        <f t="shared" si="217"/>
        <v>1579260</v>
      </c>
      <c r="L1870" s="132">
        <v>811199</v>
      </c>
      <c r="M1870" s="132">
        <v>768061</v>
      </c>
      <c r="N1870" s="132">
        <v>811199</v>
      </c>
      <c r="O1870" s="133" t="s">
        <v>4860</v>
      </c>
      <c r="P1870" s="132">
        <v>751711</v>
      </c>
      <c r="Q1870" s="132">
        <f t="shared" si="218"/>
        <v>1562910</v>
      </c>
      <c r="R1870" s="132">
        <v>811199</v>
      </c>
      <c r="S1870" s="132">
        <v>751711</v>
      </c>
      <c r="T1870" s="169">
        <f t="shared" si="219"/>
        <v>1</v>
      </c>
      <c r="U1870" s="169">
        <f t="shared" si="220"/>
        <v>1</v>
      </c>
      <c r="V1870" s="169">
        <f t="shared" si="221"/>
        <v>0.97871262829384642</v>
      </c>
      <c r="W1870" s="169">
        <f t="shared" si="222"/>
        <v>0.989647049884123</v>
      </c>
      <c r="X1870" s="170">
        <v>1</v>
      </c>
      <c r="Y1870" s="139">
        <v>38913</v>
      </c>
      <c r="Z1870" s="139" t="s">
        <v>4912</v>
      </c>
      <c r="AA1870" s="139">
        <v>38991</v>
      </c>
      <c r="AB1870" s="139">
        <v>39088</v>
      </c>
      <c r="AC1870" s="139">
        <v>39146</v>
      </c>
      <c r="AD1870" s="147">
        <f t="shared" si="223"/>
        <v>97</v>
      </c>
      <c r="AE1870" s="131">
        <v>95</v>
      </c>
      <c r="AF1870" s="147" t="s">
        <v>4858</v>
      </c>
      <c r="AG1870" s="147">
        <v>1</v>
      </c>
      <c r="AH1870" s="147" t="s">
        <v>5021</v>
      </c>
    </row>
    <row r="1871" spans="1:34" x14ac:dyDescent="0.25">
      <c r="A1871" s="147" t="s">
        <v>2146</v>
      </c>
      <c r="B1871" s="140" t="s">
        <v>7266</v>
      </c>
      <c r="C1871" s="147" t="s">
        <v>2885</v>
      </c>
      <c r="D1871" s="140" t="s">
        <v>7279</v>
      </c>
      <c r="E1871" s="147" t="s">
        <v>2884</v>
      </c>
      <c r="F1871" s="140" t="s">
        <v>7729</v>
      </c>
      <c r="G1871" s="147" t="s">
        <v>3055</v>
      </c>
      <c r="H1871" s="140" t="s">
        <v>11174</v>
      </c>
      <c r="I1871" s="147" t="s">
        <v>74</v>
      </c>
      <c r="J1871" s="147">
        <v>1</v>
      </c>
      <c r="K1871" s="132">
        <f t="shared" si="217"/>
        <v>1170000</v>
      </c>
      <c r="L1871" s="132">
        <v>709234</v>
      </c>
      <c r="M1871" s="132">
        <v>460766</v>
      </c>
      <c r="N1871" s="132">
        <v>709234</v>
      </c>
      <c r="O1871" s="133" t="s">
        <v>4860</v>
      </c>
      <c r="P1871" s="132">
        <v>462766</v>
      </c>
      <c r="Q1871" s="132">
        <f t="shared" si="218"/>
        <v>1172000</v>
      </c>
      <c r="R1871" s="132">
        <v>709234</v>
      </c>
      <c r="S1871" s="132">
        <v>462766</v>
      </c>
      <c r="T1871" s="169">
        <f t="shared" si="219"/>
        <v>1</v>
      </c>
      <c r="U1871" s="169">
        <f t="shared" si="220"/>
        <v>1</v>
      </c>
      <c r="V1871" s="169">
        <f t="shared" si="221"/>
        <v>1.004340598047599</v>
      </c>
      <c r="W1871" s="169">
        <f t="shared" si="222"/>
        <v>1.0017094017094017</v>
      </c>
      <c r="X1871" s="170">
        <v>1</v>
      </c>
      <c r="Y1871" s="139">
        <v>38913</v>
      </c>
      <c r="Z1871" s="139" t="s">
        <v>4912</v>
      </c>
      <c r="AA1871" s="139">
        <v>39006</v>
      </c>
      <c r="AB1871" s="139">
        <v>39066</v>
      </c>
      <c r="AC1871" s="139">
        <v>39148</v>
      </c>
      <c r="AD1871" s="147">
        <f t="shared" si="223"/>
        <v>60</v>
      </c>
      <c r="AE1871" s="131">
        <v>409</v>
      </c>
      <c r="AF1871" s="147" t="s">
        <v>4858</v>
      </c>
      <c r="AG1871" s="147">
        <v>1</v>
      </c>
      <c r="AH1871" s="147" t="s">
        <v>5021</v>
      </c>
    </row>
    <row r="1872" spans="1:34" x14ac:dyDescent="0.25">
      <c r="A1872" s="147" t="s">
        <v>2146</v>
      </c>
      <c r="B1872" s="140" t="s">
        <v>7266</v>
      </c>
      <c r="C1872" s="147" t="s">
        <v>2885</v>
      </c>
      <c r="D1872" s="140" t="s">
        <v>7279</v>
      </c>
      <c r="E1872" s="147" t="s">
        <v>2884</v>
      </c>
      <c r="F1872" s="140" t="s">
        <v>7729</v>
      </c>
      <c r="G1872" s="147" t="s">
        <v>3055</v>
      </c>
      <c r="H1872" s="140" t="s">
        <v>11174</v>
      </c>
      <c r="I1872" s="147" t="s">
        <v>3177</v>
      </c>
      <c r="J1872" s="147">
        <v>1</v>
      </c>
      <c r="K1872" s="132">
        <f t="shared" si="217"/>
        <v>2298043.0499999998</v>
      </c>
      <c r="L1872" s="132">
        <v>614722</v>
      </c>
      <c r="M1872" s="132">
        <v>1683321.05</v>
      </c>
      <c r="N1872" s="132">
        <v>368833.2</v>
      </c>
      <c r="O1872" s="133" t="s">
        <v>4934</v>
      </c>
      <c r="P1872" s="132">
        <v>1710701.25</v>
      </c>
      <c r="Q1872" s="132">
        <f t="shared" si="218"/>
        <v>2079534.45</v>
      </c>
      <c r="R1872" s="132">
        <v>368833.2</v>
      </c>
      <c r="S1872" s="132">
        <v>1710701.25</v>
      </c>
      <c r="T1872" s="169">
        <f t="shared" si="219"/>
        <v>1</v>
      </c>
      <c r="U1872" s="169">
        <f t="shared" si="220"/>
        <v>1</v>
      </c>
      <c r="V1872" s="169">
        <f t="shared" si="221"/>
        <v>1.0162655840369845</v>
      </c>
      <c r="W1872" s="169">
        <f t="shared" si="222"/>
        <v>0.90491535830888814</v>
      </c>
      <c r="X1872" s="170">
        <v>1</v>
      </c>
      <c r="Y1872" s="139">
        <v>39304</v>
      </c>
      <c r="Z1872" s="139" t="s">
        <v>4912</v>
      </c>
      <c r="AA1872" s="139">
        <v>39421</v>
      </c>
      <c r="AB1872" s="139">
        <v>39933</v>
      </c>
      <c r="AC1872" s="139" t="s">
        <v>4516</v>
      </c>
      <c r="AD1872" s="147">
        <f t="shared" si="223"/>
        <v>512</v>
      </c>
      <c r="AE1872" s="131">
        <v>473</v>
      </c>
      <c r="AF1872" s="147" t="s">
        <v>2822</v>
      </c>
      <c r="AG1872" s="147">
        <v>1</v>
      </c>
      <c r="AH1872" s="147" t="s">
        <v>5021</v>
      </c>
    </row>
    <row r="1873" spans="1:34" x14ac:dyDescent="0.25">
      <c r="A1873" s="147" t="s">
        <v>2146</v>
      </c>
      <c r="B1873" s="140" t="s">
        <v>7266</v>
      </c>
      <c r="C1873" s="147" t="s">
        <v>2885</v>
      </c>
      <c r="D1873" s="140" t="s">
        <v>7279</v>
      </c>
      <c r="E1873" s="147" t="s">
        <v>2884</v>
      </c>
      <c r="F1873" s="140" t="s">
        <v>7729</v>
      </c>
      <c r="G1873" s="147" t="s">
        <v>2893</v>
      </c>
      <c r="H1873" s="140" t="s">
        <v>7731</v>
      </c>
      <c r="I1873" s="147" t="s">
        <v>269</v>
      </c>
      <c r="J1873" s="147">
        <v>1</v>
      </c>
      <c r="K1873" s="132">
        <f t="shared" si="217"/>
        <v>1910352</v>
      </c>
      <c r="L1873" s="132">
        <v>1070563.8999999999</v>
      </c>
      <c r="M1873" s="132">
        <v>839788.1</v>
      </c>
      <c r="N1873" s="132">
        <v>1070563.8999999999</v>
      </c>
      <c r="O1873" s="133" t="s">
        <v>4860</v>
      </c>
      <c r="P1873" s="132">
        <v>860653.1</v>
      </c>
      <c r="Q1873" s="132">
        <f t="shared" si="218"/>
        <v>1931217</v>
      </c>
      <c r="R1873" s="132">
        <v>1070563.8999999999</v>
      </c>
      <c r="S1873" s="132">
        <v>860653.1</v>
      </c>
      <c r="T1873" s="169">
        <f t="shared" si="219"/>
        <v>1</v>
      </c>
      <c r="U1873" s="169">
        <f t="shared" si="220"/>
        <v>1</v>
      </c>
      <c r="V1873" s="169">
        <f t="shared" si="221"/>
        <v>1.0248455533008862</v>
      </c>
      <c r="W1873" s="169">
        <f t="shared" si="222"/>
        <v>1.0109220709063043</v>
      </c>
      <c r="X1873" s="170">
        <v>1</v>
      </c>
      <c r="Y1873" s="139">
        <v>38492</v>
      </c>
      <c r="Z1873" s="139">
        <v>38523</v>
      </c>
      <c r="AA1873" s="139">
        <v>38630</v>
      </c>
      <c r="AB1873" s="139">
        <v>38776</v>
      </c>
      <c r="AC1873" s="139" t="s">
        <v>4516</v>
      </c>
      <c r="AD1873" s="147">
        <f t="shared" si="223"/>
        <v>146</v>
      </c>
      <c r="AE1873" s="131">
        <v>88</v>
      </c>
      <c r="AF1873" s="147" t="s">
        <v>40</v>
      </c>
      <c r="AG1873" s="147">
        <v>1</v>
      </c>
      <c r="AH1873" s="147" t="s">
        <v>5021</v>
      </c>
    </row>
    <row r="1874" spans="1:34" x14ac:dyDescent="0.25">
      <c r="A1874" s="147" t="s">
        <v>2146</v>
      </c>
      <c r="B1874" s="140" t="s">
        <v>7266</v>
      </c>
      <c r="C1874" s="147" t="s">
        <v>520</v>
      </c>
      <c r="D1874" s="140" t="s">
        <v>8486</v>
      </c>
      <c r="E1874" s="147" t="s">
        <v>2321</v>
      </c>
      <c r="F1874" s="140" t="s">
        <v>8504</v>
      </c>
      <c r="G1874" s="147" t="s">
        <v>2757</v>
      </c>
      <c r="H1874" s="140" t="s">
        <v>8724</v>
      </c>
      <c r="I1874" s="147" t="s">
        <v>4895</v>
      </c>
      <c r="J1874" s="147">
        <v>1</v>
      </c>
      <c r="K1874" s="132">
        <f t="shared" si="217"/>
        <v>917300</v>
      </c>
      <c r="L1874" s="132">
        <v>705900</v>
      </c>
      <c r="M1874" s="132">
        <v>211400</v>
      </c>
      <c r="N1874" s="132">
        <v>705900</v>
      </c>
      <c r="O1874" s="133" t="s">
        <v>4860</v>
      </c>
      <c r="P1874" s="132">
        <v>246697</v>
      </c>
      <c r="Q1874" s="132">
        <f t="shared" si="218"/>
        <v>952597</v>
      </c>
      <c r="R1874" s="132">
        <v>705900</v>
      </c>
      <c r="S1874" s="132">
        <v>246697</v>
      </c>
      <c r="T1874" s="169">
        <f t="shared" si="219"/>
        <v>1</v>
      </c>
      <c r="U1874" s="169">
        <f t="shared" si="220"/>
        <v>1</v>
      </c>
      <c r="V1874" s="169">
        <f t="shared" si="221"/>
        <v>1.1669678334910123</v>
      </c>
      <c r="W1874" s="169">
        <f t="shared" si="222"/>
        <v>1.0384792325302519</v>
      </c>
      <c r="X1874" s="170">
        <v>1</v>
      </c>
      <c r="Y1874" s="139">
        <v>38881</v>
      </c>
      <c r="Z1874" s="139">
        <v>38882</v>
      </c>
      <c r="AA1874" s="139">
        <v>38939</v>
      </c>
      <c r="AB1874" s="139">
        <v>39062</v>
      </c>
      <c r="AC1874" s="139" t="s">
        <v>4516</v>
      </c>
      <c r="AD1874" s="147">
        <f t="shared" si="223"/>
        <v>123</v>
      </c>
      <c r="AE1874" s="131">
        <v>545</v>
      </c>
      <c r="AF1874" s="147" t="s">
        <v>4858</v>
      </c>
      <c r="AG1874" s="147">
        <v>1</v>
      </c>
      <c r="AH1874" s="147" t="s">
        <v>5021</v>
      </c>
    </row>
    <row r="1875" spans="1:34" x14ac:dyDescent="0.25">
      <c r="A1875" s="147" t="s">
        <v>2146</v>
      </c>
      <c r="B1875" s="140" t="s">
        <v>7266</v>
      </c>
      <c r="C1875" s="147" t="s">
        <v>520</v>
      </c>
      <c r="D1875" s="140" t="s">
        <v>8486</v>
      </c>
      <c r="E1875" s="147" t="s">
        <v>2321</v>
      </c>
      <c r="F1875" s="140" t="s">
        <v>8504</v>
      </c>
      <c r="G1875" s="147" t="s">
        <v>2757</v>
      </c>
      <c r="H1875" s="140" t="s">
        <v>8724</v>
      </c>
      <c r="I1875" s="147" t="s">
        <v>1439</v>
      </c>
      <c r="J1875" s="147">
        <v>1</v>
      </c>
      <c r="K1875" s="132">
        <f t="shared" si="217"/>
        <v>956591.4</v>
      </c>
      <c r="L1875" s="132">
        <v>896455.15</v>
      </c>
      <c r="M1875" s="132">
        <v>60136.25</v>
      </c>
      <c r="N1875" s="132">
        <v>870792.05</v>
      </c>
      <c r="O1875" s="147" t="s">
        <v>4934</v>
      </c>
      <c r="P1875" s="132">
        <v>97824.25</v>
      </c>
      <c r="Q1875" s="132">
        <f t="shared" si="218"/>
        <v>968616.3</v>
      </c>
      <c r="R1875" s="132">
        <v>870792.05</v>
      </c>
      <c r="S1875" s="132">
        <v>97824.25</v>
      </c>
      <c r="T1875" s="169">
        <f t="shared" si="219"/>
        <v>1</v>
      </c>
      <c r="U1875" s="169">
        <f t="shared" si="220"/>
        <v>1</v>
      </c>
      <c r="V1875" s="169">
        <f t="shared" si="221"/>
        <v>1.626710178968592</v>
      </c>
      <c r="W1875" s="169">
        <f t="shared" si="222"/>
        <v>1.0125705708832424</v>
      </c>
      <c r="X1875" s="170">
        <v>1</v>
      </c>
      <c r="Y1875" s="139">
        <v>39862</v>
      </c>
      <c r="Z1875" s="139" t="s">
        <v>4516</v>
      </c>
      <c r="AA1875" s="139">
        <v>39897</v>
      </c>
      <c r="AB1875" s="139">
        <v>40019</v>
      </c>
      <c r="AC1875" s="139" t="s">
        <v>4516</v>
      </c>
      <c r="AD1875" s="147">
        <f t="shared" si="223"/>
        <v>122</v>
      </c>
      <c r="AE1875" s="131">
        <v>550</v>
      </c>
      <c r="AG1875" s="147">
        <v>1</v>
      </c>
      <c r="AH1875" s="147" t="s">
        <v>5021</v>
      </c>
    </row>
    <row r="1876" spans="1:34" x14ac:dyDescent="0.25">
      <c r="A1876" s="147" t="s">
        <v>2146</v>
      </c>
      <c r="B1876" s="140" t="s">
        <v>7266</v>
      </c>
      <c r="C1876" s="147" t="s">
        <v>520</v>
      </c>
      <c r="D1876" s="140" t="s">
        <v>8486</v>
      </c>
      <c r="E1876" s="147" t="s">
        <v>2321</v>
      </c>
      <c r="F1876" s="140" t="s">
        <v>8504</v>
      </c>
      <c r="G1876" s="147" t="s">
        <v>2322</v>
      </c>
      <c r="H1876" s="140" t="s">
        <v>8725</v>
      </c>
      <c r="I1876" s="147" t="s">
        <v>132</v>
      </c>
      <c r="J1876" s="147">
        <v>1</v>
      </c>
      <c r="K1876" s="132">
        <f t="shared" si="217"/>
        <v>305953.96000000002</v>
      </c>
      <c r="L1876" s="132">
        <v>197007.19</v>
      </c>
      <c r="M1876" s="132">
        <v>108946.77</v>
      </c>
      <c r="N1876" s="132">
        <v>197007.19</v>
      </c>
      <c r="O1876" s="133" t="s">
        <v>4860</v>
      </c>
      <c r="P1876" s="132">
        <v>113742.91</v>
      </c>
      <c r="Q1876" s="132">
        <f t="shared" si="218"/>
        <v>310750.09999999998</v>
      </c>
      <c r="R1876" s="132">
        <v>197007.19</v>
      </c>
      <c r="S1876" s="132">
        <v>113742.91</v>
      </c>
      <c r="T1876" s="169">
        <f t="shared" si="219"/>
        <v>1</v>
      </c>
      <c r="U1876" s="169">
        <f t="shared" si="220"/>
        <v>1</v>
      </c>
      <c r="V1876" s="169">
        <f t="shared" si="221"/>
        <v>1.044022782869102</v>
      </c>
      <c r="W1876" s="169">
        <f t="shared" si="222"/>
        <v>1.0156760187055593</v>
      </c>
      <c r="X1876" s="170">
        <v>1</v>
      </c>
      <c r="Y1876" s="139">
        <v>37945</v>
      </c>
      <c r="Z1876" s="139">
        <v>38027</v>
      </c>
      <c r="AA1876" s="139">
        <v>38131</v>
      </c>
      <c r="AB1876" s="139">
        <v>38275</v>
      </c>
      <c r="AC1876" s="139">
        <v>38280</v>
      </c>
      <c r="AD1876" s="147">
        <f t="shared" si="223"/>
        <v>144</v>
      </c>
      <c r="AE1876" s="131">
        <v>116</v>
      </c>
      <c r="AF1876" s="147" t="s">
        <v>4858</v>
      </c>
      <c r="AG1876" s="147">
        <v>1</v>
      </c>
      <c r="AH1876" s="147" t="s">
        <v>5021</v>
      </c>
    </row>
    <row r="1877" spans="1:34" x14ac:dyDescent="0.25">
      <c r="A1877" s="147" t="s">
        <v>2146</v>
      </c>
      <c r="B1877" s="140" t="s">
        <v>7266</v>
      </c>
      <c r="C1877" s="147" t="s">
        <v>520</v>
      </c>
      <c r="D1877" s="140" t="s">
        <v>8486</v>
      </c>
      <c r="E1877" s="147" t="s">
        <v>2321</v>
      </c>
      <c r="F1877" s="140" t="s">
        <v>8504</v>
      </c>
      <c r="G1877" s="147" t="s">
        <v>2322</v>
      </c>
      <c r="H1877" s="140" t="s">
        <v>8725</v>
      </c>
      <c r="I1877" s="147" t="s">
        <v>74</v>
      </c>
      <c r="J1877" s="147">
        <v>1</v>
      </c>
      <c r="K1877" s="132">
        <f t="shared" si="217"/>
        <v>846789</v>
      </c>
      <c r="L1877" s="132">
        <v>565209</v>
      </c>
      <c r="M1877" s="132">
        <v>281580</v>
      </c>
      <c r="N1877" s="132">
        <v>565209</v>
      </c>
      <c r="O1877" s="133" t="s">
        <v>4860</v>
      </c>
      <c r="P1877" s="132">
        <v>309990</v>
      </c>
      <c r="Q1877" s="132">
        <f t="shared" si="218"/>
        <v>875199</v>
      </c>
      <c r="R1877" s="132">
        <v>565209</v>
      </c>
      <c r="S1877" s="132">
        <v>309990</v>
      </c>
      <c r="T1877" s="169">
        <f t="shared" si="219"/>
        <v>1</v>
      </c>
      <c r="U1877" s="169">
        <f t="shared" si="220"/>
        <v>1</v>
      </c>
      <c r="V1877" s="169">
        <f t="shared" si="221"/>
        <v>1.1008949499254208</v>
      </c>
      <c r="W1877" s="169">
        <f t="shared" si="222"/>
        <v>1.0335502704924131</v>
      </c>
      <c r="X1877" s="170">
        <v>1</v>
      </c>
      <c r="Y1877" s="139">
        <v>38519</v>
      </c>
      <c r="Z1877" s="139">
        <v>38552</v>
      </c>
      <c r="AA1877" s="139">
        <v>38621</v>
      </c>
      <c r="AB1877" s="139">
        <v>38741</v>
      </c>
      <c r="AC1877" s="139" t="s">
        <v>4516</v>
      </c>
      <c r="AD1877" s="147">
        <f t="shared" si="223"/>
        <v>120</v>
      </c>
      <c r="AE1877" s="131">
        <v>90</v>
      </c>
      <c r="AF1877" s="147" t="s">
        <v>4858</v>
      </c>
      <c r="AG1877" s="147">
        <v>1</v>
      </c>
      <c r="AH1877" s="147" t="s">
        <v>5021</v>
      </c>
    </row>
    <row r="1878" spans="1:34" x14ac:dyDescent="0.25">
      <c r="A1878" s="147" t="s">
        <v>2146</v>
      </c>
      <c r="B1878" s="140" t="s">
        <v>7266</v>
      </c>
      <c r="C1878" s="147" t="s">
        <v>520</v>
      </c>
      <c r="D1878" s="140" t="s">
        <v>8486</v>
      </c>
      <c r="E1878" s="147" t="s">
        <v>2321</v>
      </c>
      <c r="F1878" s="140" t="s">
        <v>8504</v>
      </c>
      <c r="G1878" s="147" t="s">
        <v>2590</v>
      </c>
      <c r="H1878" s="140" t="s">
        <v>8726</v>
      </c>
      <c r="I1878" s="147" t="s">
        <v>74</v>
      </c>
      <c r="J1878" s="147">
        <v>1</v>
      </c>
      <c r="K1878" s="132">
        <f t="shared" si="217"/>
        <v>982581.29</v>
      </c>
      <c r="L1878" s="132">
        <v>648756.49</v>
      </c>
      <c r="M1878" s="132">
        <v>333824.8</v>
      </c>
      <c r="N1878" s="132">
        <v>648756.39</v>
      </c>
      <c r="O1878" s="133" t="s">
        <v>4860</v>
      </c>
      <c r="P1878" s="132">
        <v>279491.8</v>
      </c>
      <c r="Q1878" s="132">
        <f t="shared" si="218"/>
        <v>928248.19</v>
      </c>
      <c r="R1878" s="132">
        <v>648756.39</v>
      </c>
      <c r="S1878" s="132">
        <v>279491.8</v>
      </c>
      <c r="T1878" s="169">
        <f t="shared" si="219"/>
        <v>1</v>
      </c>
      <c r="U1878" s="169">
        <f t="shared" si="220"/>
        <v>1</v>
      </c>
      <c r="V1878" s="169">
        <f t="shared" si="221"/>
        <v>0.83724097191101443</v>
      </c>
      <c r="W1878" s="169">
        <f t="shared" si="222"/>
        <v>0.9447037099597122</v>
      </c>
      <c r="X1878" s="170">
        <v>1</v>
      </c>
      <c r="Y1878" s="139">
        <v>38519</v>
      </c>
      <c r="Z1878" s="139">
        <v>38552</v>
      </c>
      <c r="AA1878" s="139">
        <v>38642</v>
      </c>
      <c r="AB1878" s="139">
        <v>38741</v>
      </c>
      <c r="AC1878" s="139">
        <v>38750</v>
      </c>
      <c r="AD1878" s="147">
        <f t="shared" si="223"/>
        <v>99</v>
      </c>
      <c r="AE1878" s="131">
        <v>261</v>
      </c>
      <c r="AF1878" s="147" t="s">
        <v>4858</v>
      </c>
      <c r="AG1878" s="147">
        <v>1</v>
      </c>
      <c r="AH1878" s="147" t="s">
        <v>5021</v>
      </c>
    </row>
    <row r="1879" spans="1:34" x14ac:dyDescent="0.25">
      <c r="A1879" s="147" t="s">
        <v>2146</v>
      </c>
      <c r="B1879" s="140" t="s">
        <v>7266</v>
      </c>
      <c r="C1879" s="147" t="s">
        <v>520</v>
      </c>
      <c r="D1879" s="140" t="s">
        <v>8486</v>
      </c>
      <c r="E1879" s="147" t="s">
        <v>2321</v>
      </c>
      <c r="F1879" s="140" t="s">
        <v>8504</v>
      </c>
      <c r="G1879" s="147" t="s">
        <v>2590</v>
      </c>
      <c r="H1879" s="140" t="s">
        <v>8726</v>
      </c>
      <c r="I1879" s="147" t="s">
        <v>4896</v>
      </c>
      <c r="J1879" s="147">
        <v>1</v>
      </c>
      <c r="K1879" s="132">
        <f t="shared" si="217"/>
        <v>1436607.12</v>
      </c>
      <c r="L1879" s="132">
        <v>1050380</v>
      </c>
      <c r="M1879" s="132">
        <v>386227.12</v>
      </c>
      <c r="N1879" s="132">
        <v>1050380</v>
      </c>
      <c r="O1879" s="133" t="s">
        <v>4860</v>
      </c>
      <c r="P1879" s="132">
        <v>386227</v>
      </c>
      <c r="Q1879" s="132">
        <f t="shared" si="218"/>
        <v>1436607</v>
      </c>
      <c r="R1879" s="132">
        <v>1050380</v>
      </c>
      <c r="S1879" s="132">
        <v>386227</v>
      </c>
      <c r="T1879" s="169">
        <f t="shared" si="219"/>
        <v>1</v>
      </c>
      <c r="U1879" s="169">
        <f t="shared" si="220"/>
        <v>1</v>
      </c>
      <c r="V1879" s="169">
        <f t="shared" si="221"/>
        <v>0.9999996893019838</v>
      </c>
      <c r="W1879" s="169">
        <f t="shared" si="222"/>
        <v>0.99999991646985564</v>
      </c>
      <c r="X1879" s="170">
        <v>1</v>
      </c>
      <c r="Y1879" s="139">
        <v>38881</v>
      </c>
      <c r="Z1879" s="139">
        <v>38882</v>
      </c>
      <c r="AA1879" s="139">
        <v>38983</v>
      </c>
      <c r="AB1879" s="139">
        <v>39114</v>
      </c>
      <c r="AC1879" s="139" t="s">
        <v>4516</v>
      </c>
      <c r="AD1879" s="147">
        <f t="shared" si="223"/>
        <v>131</v>
      </c>
      <c r="AE1879" s="131">
        <v>261</v>
      </c>
      <c r="AF1879" s="147" t="s">
        <v>4858</v>
      </c>
      <c r="AG1879" s="147">
        <v>1</v>
      </c>
      <c r="AH1879" s="147" t="s">
        <v>5021</v>
      </c>
    </row>
    <row r="1880" spans="1:34" x14ac:dyDescent="0.25">
      <c r="A1880" s="147" t="s">
        <v>2146</v>
      </c>
      <c r="B1880" s="140" t="s">
        <v>7266</v>
      </c>
      <c r="C1880" s="147" t="s">
        <v>520</v>
      </c>
      <c r="D1880" s="140" t="s">
        <v>8486</v>
      </c>
      <c r="E1880" s="147" t="s">
        <v>2321</v>
      </c>
      <c r="F1880" s="140" t="s">
        <v>8504</v>
      </c>
      <c r="G1880" s="147" t="s">
        <v>2590</v>
      </c>
      <c r="H1880" s="140" t="s">
        <v>8726</v>
      </c>
      <c r="I1880" s="147" t="s">
        <v>516</v>
      </c>
      <c r="J1880" s="147">
        <v>1</v>
      </c>
      <c r="K1880" s="132">
        <f t="shared" si="217"/>
        <v>735756.47</v>
      </c>
      <c r="L1880" s="132">
        <v>649516.47</v>
      </c>
      <c r="M1880" s="132">
        <v>86240</v>
      </c>
      <c r="N1880" s="132">
        <v>649516.47</v>
      </c>
      <c r="O1880" s="147" t="s">
        <v>4934</v>
      </c>
      <c r="P1880" s="132">
        <v>86290</v>
      </c>
      <c r="Q1880" s="132">
        <f t="shared" si="218"/>
        <v>735806.47</v>
      </c>
      <c r="R1880" s="132">
        <v>649516.47</v>
      </c>
      <c r="S1880" s="132">
        <v>86290</v>
      </c>
      <c r="T1880" s="169">
        <f t="shared" si="219"/>
        <v>1</v>
      </c>
      <c r="U1880" s="169">
        <f t="shared" si="220"/>
        <v>1</v>
      </c>
      <c r="V1880" s="169">
        <f t="shared" si="221"/>
        <v>1.0005797773654916</v>
      </c>
      <c r="W1880" s="169">
        <f t="shared" si="222"/>
        <v>1.0000679572685238</v>
      </c>
      <c r="X1880" s="170">
        <v>1</v>
      </c>
      <c r="Y1880" s="139">
        <v>39862</v>
      </c>
      <c r="Z1880" s="139" t="s">
        <v>4516</v>
      </c>
      <c r="AA1880" s="139">
        <v>39916</v>
      </c>
      <c r="AB1880" s="139">
        <v>39979</v>
      </c>
      <c r="AC1880" s="139" t="s">
        <v>4516</v>
      </c>
      <c r="AD1880" s="147">
        <f t="shared" si="223"/>
        <v>63</v>
      </c>
      <c r="AE1880" s="131">
        <v>315</v>
      </c>
      <c r="AG1880" s="147">
        <v>1</v>
      </c>
      <c r="AH1880" s="147" t="s">
        <v>5021</v>
      </c>
    </row>
    <row r="1881" spans="1:34" x14ac:dyDescent="0.25">
      <c r="A1881" s="147" t="s">
        <v>2146</v>
      </c>
      <c r="B1881" s="140" t="s">
        <v>7266</v>
      </c>
      <c r="C1881" s="147" t="s">
        <v>520</v>
      </c>
      <c r="D1881" s="140" t="s">
        <v>8486</v>
      </c>
      <c r="E1881" s="147" t="s">
        <v>2321</v>
      </c>
      <c r="F1881" s="140" t="s">
        <v>8504</v>
      </c>
      <c r="G1881" s="147" t="s">
        <v>4259</v>
      </c>
      <c r="H1881" s="140" t="s">
        <v>8727</v>
      </c>
      <c r="I1881" s="147" t="s">
        <v>4877</v>
      </c>
      <c r="J1881" s="147">
        <v>1</v>
      </c>
      <c r="K1881" s="132">
        <f t="shared" si="217"/>
        <v>968190</v>
      </c>
      <c r="L1881" s="132">
        <v>707580</v>
      </c>
      <c r="M1881" s="132">
        <v>260610</v>
      </c>
      <c r="N1881" s="132">
        <v>707580</v>
      </c>
      <c r="O1881" s="133" t="s">
        <v>4860</v>
      </c>
      <c r="P1881" s="132">
        <v>272776</v>
      </c>
      <c r="Q1881" s="132">
        <f t="shared" si="218"/>
        <v>980356</v>
      </c>
      <c r="R1881" s="132">
        <v>707580</v>
      </c>
      <c r="S1881" s="132">
        <v>272776</v>
      </c>
      <c r="T1881" s="169">
        <f t="shared" si="219"/>
        <v>1</v>
      </c>
      <c r="U1881" s="169">
        <f t="shared" si="220"/>
        <v>1</v>
      </c>
      <c r="V1881" s="169">
        <f t="shared" si="221"/>
        <v>1.0466827827021219</v>
      </c>
      <c r="W1881" s="169">
        <f t="shared" si="222"/>
        <v>1.0125657154070999</v>
      </c>
      <c r="X1881" s="170">
        <v>1</v>
      </c>
      <c r="Y1881" s="139">
        <v>38519</v>
      </c>
      <c r="Z1881" s="139">
        <v>38552</v>
      </c>
      <c r="AA1881" s="139">
        <v>38621</v>
      </c>
      <c r="AB1881" s="139">
        <v>38747</v>
      </c>
      <c r="AC1881" s="139" t="s">
        <v>4516</v>
      </c>
      <c r="AD1881" s="147">
        <f t="shared" si="223"/>
        <v>126</v>
      </c>
      <c r="AE1881" s="131">
        <v>424</v>
      </c>
      <c r="AF1881" s="147" t="s">
        <v>4858</v>
      </c>
      <c r="AG1881" s="147">
        <v>1</v>
      </c>
      <c r="AH1881" s="147" t="s">
        <v>5021</v>
      </c>
    </row>
    <row r="1882" spans="1:34" x14ac:dyDescent="0.25">
      <c r="A1882" s="147" t="s">
        <v>2146</v>
      </c>
      <c r="B1882" s="140" t="s">
        <v>7266</v>
      </c>
      <c r="C1882" s="147" t="s">
        <v>520</v>
      </c>
      <c r="D1882" s="140" t="s">
        <v>8486</v>
      </c>
      <c r="E1882" s="147" t="s">
        <v>2321</v>
      </c>
      <c r="F1882" s="140" t="s">
        <v>8504</v>
      </c>
      <c r="G1882" s="147" t="s">
        <v>4259</v>
      </c>
      <c r="H1882" s="140" t="s">
        <v>8727</v>
      </c>
      <c r="I1882" s="147" t="s">
        <v>1276</v>
      </c>
      <c r="J1882" s="147">
        <v>1</v>
      </c>
      <c r="K1882" s="132">
        <f t="shared" si="217"/>
        <v>577839.6</v>
      </c>
      <c r="L1882" s="132">
        <v>528754.6</v>
      </c>
      <c r="M1882" s="132">
        <v>49085</v>
      </c>
      <c r="N1882" s="132">
        <v>528754.6</v>
      </c>
      <c r="O1882" s="147" t="s">
        <v>4934</v>
      </c>
      <c r="P1882" s="132">
        <v>55731</v>
      </c>
      <c r="Q1882" s="132">
        <f t="shared" si="218"/>
        <v>584485.6</v>
      </c>
      <c r="R1882" s="132">
        <v>528754.6</v>
      </c>
      <c r="S1882" s="132">
        <v>55731</v>
      </c>
      <c r="T1882" s="169">
        <f t="shared" si="219"/>
        <v>1</v>
      </c>
      <c r="U1882" s="169">
        <f t="shared" si="220"/>
        <v>1</v>
      </c>
      <c r="V1882" s="169">
        <f t="shared" si="221"/>
        <v>1.1353977793623307</v>
      </c>
      <c r="W1882" s="169">
        <f t="shared" si="222"/>
        <v>1.0115014616512956</v>
      </c>
      <c r="X1882" s="170">
        <v>1</v>
      </c>
      <c r="Y1882" s="139">
        <v>39862</v>
      </c>
      <c r="Z1882" s="139" t="s">
        <v>4516</v>
      </c>
      <c r="AA1882" s="139">
        <v>39902</v>
      </c>
      <c r="AB1882" s="139">
        <v>39928</v>
      </c>
      <c r="AC1882" s="139">
        <v>39999</v>
      </c>
      <c r="AD1882" s="147">
        <f t="shared" si="223"/>
        <v>26</v>
      </c>
      <c r="AE1882" s="131">
        <v>430</v>
      </c>
      <c r="AG1882" s="147">
        <v>1</v>
      </c>
      <c r="AH1882" s="147" t="s">
        <v>5021</v>
      </c>
    </row>
    <row r="1883" spans="1:34" x14ac:dyDescent="0.25">
      <c r="A1883" s="147" t="s">
        <v>2146</v>
      </c>
      <c r="B1883" s="140" t="s">
        <v>7266</v>
      </c>
      <c r="C1883" s="147" t="s">
        <v>520</v>
      </c>
      <c r="D1883" s="140" t="s">
        <v>8486</v>
      </c>
      <c r="E1883" s="147" t="s">
        <v>2321</v>
      </c>
      <c r="F1883" s="140" t="s">
        <v>8504</v>
      </c>
      <c r="G1883" s="147" t="s">
        <v>2323</v>
      </c>
      <c r="H1883" s="140" t="s">
        <v>8728</v>
      </c>
      <c r="I1883" s="147" t="s">
        <v>42</v>
      </c>
      <c r="J1883" s="147">
        <v>1</v>
      </c>
      <c r="K1883" s="132">
        <f t="shared" si="217"/>
        <v>539534.25</v>
      </c>
      <c r="L1883" s="132">
        <v>393750</v>
      </c>
      <c r="M1883" s="132">
        <v>145784.25</v>
      </c>
      <c r="N1883" s="132">
        <v>393750</v>
      </c>
      <c r="O1883" s="133" t="s">
        <v>4860</v>
      </c>
      <c r="P1883" s="132">
        <v>132589.19</v>
      </c>
      <c r="Q1883" s="132">
        <f t="shared" si="218"/>
        <v>526339.18999999994</v>
      </c>
      <c r="R1883" s="132">
        <v>393750</v>
      </c>
      <c r="S1883" s="132">
        <v>132589.19</v>
      </c>
      <c r="T1883" s="169">
        <f t="shared" si="219"/>
        <v>1</v>
      </c>
      <c r="U1883" s="169">
        <f t="shared" si="220"/>
        <v>1</v>
      </c>
      <c r="V1883" s="169">
        <f t="shared" si="221"/>
        <v>0.90948912519699487</v>
      </c>
      <c r="W1883" s="169">
        <f t="shared" si="222"/>
        <v>0.97554361006738677</v>
      </c>
      <c r="X1883" s="170">
        <v>1</v>
      </c>
      <c r="Y1883" s="139">
        <v>37945</v>
      </c>
      <c r="Z1883" s="139">
        <v>38027</v>
      </c>
      <c r="AA1883" s="139">
        <v>38579</v>
      </c>
      <c r="AB1883" s="139">
        <v>38700</v>
      </c>
      <c r="AC1883" s="139">
        <v>38700</v>
      </c>
      <c r="AD1883" s="147">
        <f t="shared" si="223"/>
        <v>121</v>
      </c>
      <c r="AE1883" s="131">
        <v>125</v>
      </c>
      <c r="AF1883" s="147" t="s">
        <v>4858</v>
      </c>
      <c r="AG1883" s="147">
        <v>1</v>
      </c>
      <c r="AH1883" s="147" t="s">
        <v>5021</v>
      </c>
    </row>
    <row r="1884" spans="1:34" x14ac:dyDescent="0.25">
      <c r="A1884" s="147" t="s">
        <v>2146</v>
      </c>
      <c r="B1884" s="140" t="s">
        <v>7266</v>
      </c>
      <c r="C1884" s="147" t="s">
        <v>520</v>
      </c>
      <c r="D1884" s="140" t="s">
        <v>8486</v>
      </c>
      <c r="E1884" s="147" t="s">
        <v>2321</v>
      </c>
      <c r="F1884" s="140" t="s">
        <v>8504</v>
      </c>
      <c r="G1884" s="147" t="s">
        <v>2323</v>
      </c>
      <c r="H1884" s="140" t="s">
        <v>8728</v>
      </c>
      <c r="I1884" s="147" t="s">
        <v>4260</v>
      </c>
      <c r="J1884" s="147">
        <v>1</v>
      </c>
      <c r="K1884" s="132">
        <f t="shared" si="217"/>
        <v>729304.44</v>
      </c>
      <c r="L1884" s="132">
        <v>661249.43999999994</v>
      </c>
      <c r="M1884" s="132">
        <v>68055</v>
      </c>
      <c r="N1884" s="132">
        <v>661249.43999999994</v>
      </c>
      <c r="O1884" s="147" t="s">
        <v>4934</v>
      </c>
      <c r="P1884" s="132">
        <v>45205</v>
      </c>
      <c r="Q1884" s="132">
        <f t="shared" si="218"/>
        <v>706454.44</v>
      </c>
      <c r="R1884" s="132">
        <v>661249.43999999994</v>
      </c>
      <c r="S1884" s="132">
        <v>45205</v>
      </c>
      <c r="T1884" s="169">
        <f t="shared" si="219"/>
        <v>1</v>
      </c>
      <c r="U1884" s="169">
        <f t="shared" si="220"/>
        <v>1</v>
      </c>
      <c r="V1884" s="169">
        <f t="shared" si="221"/>
        <v>0.66424215707883327</v>
      </c>
      <c r="W1884" s="169">
        <f t="shared" si="222"/>
        <v>0.96866877706105836</v>
      </c>
      <c r="X1884" s="170">
        <v>1</v>
      </c>
      <c r="Y1884" s="139">
        <v>39862</v>
      </c>
      <c r="Z1884" s="139" t="s">
        <v>4516</v>
      </c>
      <c r="AA1884" s="139">
        <v>39930</v>
      </c>
      <c r="AB1884" s="139">
        <v>39984</v>
      </c>
      <c r="AC1884" s="139" t="s">
        <v>4516</v>
      </c>
      <c r="AD1884" s="147">
        <f t="shared" si="223"/>
        <v>54</v>
      </c>
      <c r="AE1884" s="131">
        <v>125</v>
      </c>
      <c r="AG1884" s="147">
        <v>1</v>
      </c>
      <c r="AH1884" s="147" t="s">
        <v>5021</v>
      </c>
    </row>
    <row r="1885" spans="1:34" x14ac:dyDescent="0.25">
      <c r="A1885" s="147" t="s">
        <v>2146</v>
      </c>
      <c r="B1885" s="140" t="s">
        <v>7266</v>
      </c>
      <c r="C1885" s="147" t="s">
        <v>520</v>
      </c>
      <c r="D1885" s="140" t="s">
        <v>8486</v>
      </c>
      <c r="E1885" s="147" t="s">
        <v>2321</v>
      </c>
      <c r="F1885" s="140" t="s">
        <v>8504</v>
      </c>
      <c r="G1885" s="147" t="s">
        <v>995</v>
      </c>
      <c r="H1885" s="140" t="s">
        <v>8729</v>
      </c>
      <c r="I1885" s="147" t="s">
        <v>4867</v>
      </c>
      <c r="J1885" s="147">
        <v>1</v>
      </c>
      <c r="K1885" s="132">
        <f t="shared" si="217"/>
        <v>1050304</v>
      </c>
      <c r="L1885" s="132">
        <v>734163</v>
      </c>
      <c r="M1885" s="132">
        <v>316141</v>
      </c>
      <c r="N1885" s="132">
        <v>734163</v>
      </c>
      <c r="O1885" s="133" t="s">
        <v>4860</v>
      </c>
      <c r="P1885" s="132">
        <v>310646.37</v>
      </c>
      <c r="Q1885" s="132">
        <f t="shared" si="218"/>
        <v>1044809.37</v>
      </c>
      <c r="R1885" s="132">
        <v>734163</v>
      </c>
      <c r="S1885" s="132">
        <v>310646.37</v>
      </c>
      <c r="T1885" s="169">
        <f t="shared" si="219"/>
        <v>1</v>
      </c>
      <c r="U1885" s="169">
        <f t="shared" si="220"/>
        <v>1</v>
      </c>
      <c r="V1885" s="169">
        <f t="shared" si="221"/>
        <v>0.98261968552006851</v>
      </c>
      <c r="W1885" s="169">
        <f t="shared" si="222"/>
        <v>0.99476853368167695</v>
      </c>
      <c r="X1885" s="170">
        <v>1</v>
      </c>
      <c r="Y1885" s="139">
        <v>37945</v>
      </c>
      <c r="Z1885" s="139">
        <v>38027</v>
      </c>
      <c r="AA1885" s="139">
        <v>38200</v>
      </c>
      <c r="AB1885" s="139">
        <v>38372</v>
      </c>
      <c r="AC1885" s="139">
        <v>38373</v>
      </c>
      <c r="AD1885" s="147">
        <f t="shared" si="223"/>
        <v>172</v>
      </c>
      <c r="AE1885" s="131">
        <v>113</v>
      </c>
      <c r="AF1885" s="147" t="s">
        <v>4858</v>
      </c>
      <c r="AG1885" s="147">
        <v>1</v>
      </c>
      <c r="AH1885" s="147" t="s">
        <v>5021</v>
      </c>
    </row>
    <row r="1886" spans="1:34" x14ac:dyDescent="0.25">
      <c r="A1886" s="147" t="s">
        <v>2146</v>
      </c>
      <c r="B1886" s="140" t="s">
        <v>7266</v>
      </c>
      <c r="C1886" s="147" t="s">
        <v>520</v>
      </c>
      <c r="D1886" s="140" t="s">
        <v>8486</v>
      </c>
      <c r="E1886" s="147" t="s">
        <v>2321</v>
      </c>
      <c r="F1886" s="140" t="s">
        <v>8504</v>
      </c>
      <c r="G1886" s="147" t="s">
        <v>995</v>
      </c>
      <c r="H1886" s="140" t="s">
        <v>8729</v>
      </c>
      <c r="I1886" s="147" t="s">
        <v>516</v>
      </c>
      <c r="J1886" s="147">
        <v>1</v>
      </c>
      <c r="K1886" s="132">
        <f t="shared" si="217"/>
        <v>705490.4</v>
      </c>
      <c r="L1886" s="132">
        <v>640990.4</v>
      </c>
      <c r="M1886" s="132">
        <v>64500</v>
      </c>
      <c r="N1886" s="132">
        <v>640990.4</v>
      </c>
      <c r="O1886" s="147" t="s">
        <v>4934</v>
      </c>
      <c r="P1886" s="132">
        <v>51500</v>
      </c>
      <c r="Q1886" s="132">
        <f t="shared" si="218"/>
        <v>692490.4</v>
      </c>
      <c r="R1886" s="132">
        <v>640990.4</v>
      </c>
      <c r="S1886" s="132">
        <v>51500</v>
      </c>
      <c r="T1886" s="169">
        <f t="shared" si="219"/>
        <v>1</v>
      </c>
      <c r="U1886" s="169">
        <f t="shared" si="220"/>
        <v>1</v>
      </c>
      <c r="V1886" s="169">
        <f t="shared" si="221"/>
        <v>0.79844961240310075</v>
      </c>
      <c r="W1886" s="169">
        <f t="shared" si="222"/>
        <v>0.98157310149082111</v>
      </c>
      <c r="X1886" s="170">
        <v>1</v>
      </c>
      <c r="Y1886" s="139">
        <v>39862</v>
      </c>
      <c r="Z1886" s="139" t="s">
        <v>4516</v>
      </c>
      <c r="AA1886" s="139">
        <v>39904</v>
      </c>
      <c r="AB1886" s="139">
        <v>39964</v>
      </c>
      <c r="AC1886" s="139" t="s">
        <v>4516</v>
      </c>
      <c r="AD1886" s="147">
        <f t="shared" si="223"/>
        <v>60</v>
      </c>
      <c r="AE1886" s="131">
        <v>170</v>
      </c>
      <c r="AG1886" s="147">
        <v>1</v>
      </c>
      <c r="AH1886" s="147" t="s">
        <v>5021</v>
      </c>
    </row>
    <row r="1887" spans="1:34" x14ac:dyDescent="0.25">
      <c r="A1887" s="147" t="s">
        <v>2146</v>
      </c>
      <c r="B1887" s="140" t="s">
        <v>7266</v>
      </c>
      <c r="C1887" s="147" t="s">
        <v>520</v>
      </c>
      <c r="D1887" s="140" t="s">
        <v>8486</v>
      </c>
      <c r="E1887" s="147" t="s">
        <v>2321</v>
      </c>
      <c r="F1887" s="140" t="s">
        <v>8504</v>
      </c>
      <c r="G1887" s="147" t="s">
        <v>676</v>
      </c>
      <c r="H1887" s="140" t="s">
        <v>8730</v>
      </c>
      <c r="I1887" s="147" t="s">
        <v>42</v>
      </c>
      <c r="J1887" s="147">
        <v>1</v>
      </c>
      <c r="K1887" s="132">
        <f t="shared" ref="K1887:K1950" si="224">L1887+M1887</f>
        <v>308842.7</v>
      </c>
      <c r="L1887" s="132">
        <v>198072.04</v>
      </c>
      <c r="M1887" s="132">
        <v>110770.66</v>
      </c>
      <c r="N1887" s="132">
        <v>198072.04</v>
      </c>
      <c r="O1887" s="133" t="s">
        <v>4860</v>
      </c>
      <c r="P1887" s="132">
        <v>93964.65</v>
      </c>
      <c r="Q1887" s="132">
        <f t="shared" ref="Q1887:Q1950" si="225">R1887+S1887</f>
        <v>292036.69</v>
      </c>
      <c r="R1887" s="132">
        <v>198072.04</v>
      </c>
      <c r="S1887" s="132">
        <v>93964.65</v>
      </c>
      <c r="T1887" s="169">
        <f t="shared" si="219"/>
        <v>1</v>
      </c>
      <c r="U1887" s="169">
        <f t="shared" si="220"/>
        <v>1</v>
      </c>
      <c r="V1887" s="169">
        <f t="shared" si="221"/>
        <v>0.84828103398499199</v>
      </c>
      <c r="W1887" s="169">
        <f t="shared" si="222"/>
        <v>0.94558391699075284</v>
      </c>
      <c r="X1887" s="170">
        <v>1</v>
      </c>
      <c r="Y1887" s="139">
        <v>37945</v>
      </c>
      <c r="Z1887" s="139">
        <v>38027</v>
      </c>
      <c r="AA1887" s="139">
        <v>38261</v>
      </c>
      <c r="AB1887" s="139">
        <v>38377</v>
      </c>
      <c r="AC1887" s="139">
        <v>38378</v>
      </c>
      <c r="AD1887" s="147">
        <f t="shared" si="223"/>
        <v>116</v>
      </c>
      <c r="AE1887" s="131">
        <v>299</v>
      </c>
      <c r="AF1887" s="147" t="s">
        <v>4858</v>
      </c>
      <c r="AG1887" s="147">
        <v>1</v>
      </c>
      <c r="AH1887" s="147" t="s">
        <v>5021</v>
      </c>
    </row>
    <row r="1888" spans="1:34" x14ac:dyDescent="0.25">
      <c r="A1888" s="147" t="s">
        <v>2146</v>
      </c>
      <c r="B1888" s="140" t="s">
        <v>7266</v>
      </c>
      <c r="C1888" s="147" t="s">
        <v>520</v>
      </c>
      <c r="D1888" s="140" t="s">
        <v>8486</v>
      </c>
      <c r="E1888" s="147" t="s">
        <v>2321</v>
      </c>
      <c r="F1888" s="140" t="s">
        <v>8504</v>
      </c>
      <c r="G1888" s="147" t="s">
        <v>2324</v>
      </c>
      <c r="H1888" s="140" t="s">
        <v>8731</v>
      </c>
      <c r="I1888" s="147" t="s">
        <v>74</v>
      </c>
      <c r="J1888" s="147">
        <v>1</v>
      </c>
      <c r="K1888" s="132">
        <f t="shared" si="224"/>
        <v>319977</v>
      </c>
      <c r="L1888" s="132">
        <v>223109</v>
      </c>
      <c r="M1888" s="132">
        <v>96868</v>
      </c>
      <c r="N1888" s="132">
        <v>223109</v>
      </c>
      <c r="O1888" s="133" t="s">
        <v>4860</v>
      </c>
      <c r="P1888" s="132">
        <v>165802.4</v>
      </c>
      <c r="Q1888" s="132">
        <f t="shared" si="225"/>
        <v>388911.4</v>
      </c>
      <c r="R1888" s="132">
        <v>223109</v>
      </c>
      <c r="S1888" s="132">
        <v>165802.4</v>
      </c>
      <c r="T1888" s="169">
        <f t="shared" si="219"/>
        <v>1</v>
      </c>
      <c r="U1888" s="169">
        <f t="shared" si="220"/>
        <v>1</v>
      </c>
      <c r="V1888" s="169">
        <f t="shared" si="221"/>
        <v>1.7116323244002147</v>
      </c>
      <c r="W1888" s="169">
        <f t="shared" si="222"/>
        <v>1.2154354844254431</v>
      </c>
      <c r="X1888" s="170">
        <v>1</v>
      </c>
      <c r="Y1888" s="139">
        <v>37945</v>
      </c>
      <c r="Z1888" s="139">
        <v>38027</v>
      </c>
      <c r="AA1888" s="139">
        <v>38140</v>
      </c>
      <c r="AB1888" s="139">
        <v>38324</v>
      </c>
      <c r="AC1888" s="139">
        <v>38331</v>
      </c>
      <c r="AD1888" s="147">
        <f t="shared" si="223"/>
        <v>184</v>
      </c>
      <c r="AE1888" s="131">
        <v>166</v>
      </c>
      <c r="AF1888" s="147" t="s">
        <v>4858</v>
      </c>
      <c r="AG1888" s="147">
        <v>1</v>
      </c>
      <c r="AH1888" s="147" t="s">
        <v>5021</v>
      </c>
    </row>
    <row r="1889" spans="1:34" x14ac:dyDescent="0.25">
      <c r="A1889" s="147" t="s">
        <v>2146</v>
      </c>
      <c r="B1889" s="140" t="s">
        <v>7266</v>
      </c>
      <c r="C1889" s="147" t="s">
        <v>520</v>
      </c>
      <c r="D1889" s="140" t="s">
        <v>8486</v>
      </c>
      <c r="E1889" s="147" t="s">
        <v>2321</v>
      </c>
      <c r="F1889" s="140" t="s">
        <v>8504</v>
      </c>
      <c r="G1889" s="147" t="s">
        <v>2324</v>
      </c>
      <c r="H1889" s="140" t="s">
        <v>8731</v>
      </c>
      <c r="I1889" s="147" t="s">
        <v>382</v>
      </c>
      <c r="J1889" s="147">
        <v>1</v>
      </c>
      <c r="K1889" s="132">
        <f t="shared" si="224"/>
        <v>502539</v>
      </c>
      <c r="L1889" s="132">
        <v>350000</v>
      </c>
      <c r="M1889" s="132">
        <v>152539</v>
      </c>
      <c r="N1889" s="132">
        <v>350000</v>
      </c>
      <c r="O1889" s="133" t="s">
        <v>4860</v>
      </c>
      <c r="P1889" s="132">
        <v>171661</v>
      </c>
      <c r="Q1889" s="132">
        <f t="shared" si="225"/>
        <v>521661</v>
      </c>
      <c r="R1889" s="132">
        <v>350000</v>
      </c>
      <c r="S1889" s="132">
        <v>171661</v>
      </c>
      <c r="T1889" s="169">
        <f t="shared" si="219"/>
        <v>1</v>
      </c>
      <c r="U1889" s="169">
        <f t="shared" si="220"/>
        <v>1</v>
      </c>
      <c r="V1889" s="169">
        <f t="shared" si="221"/>
        <v>1.1253581051403247</v>
      </c>
      <c r="W1889" s="169">
        <f t="shared" si="222"/>
        <v>1.0380507781485615</v>
      </c>
      <c r="X1889" s="170">
        <v>1</v>
      </c>
      <c r="Y1889" s="139">
        <v>38519</v>
      </c>
      <c r="Z1889" s="139">
        <v>38552</v>
      </c>
      <c r="AA1889" s="139">
        <v>38637</v>
      </c>
      <c r="AB1889" s="139">
        <v>38726</v>
      </c>
      <c r="AC1889" s="139">
        <v>38736</v>
      </c>
      <c r="AD1889" s="147">
        <f t="shared" si="223"/>
        <v>89</v>
      </c>
      <c r="AE1889" s="131">
        <v>168</v>
      </c>
      <c r="AF1889" s="147" t="s">
        <v>4858</v>
      </c>
      <c r="AG1889" s="147">
        <v>1</v>
      </c>
      <c r="AH1889" s="147" t="s">
        <v>5021</v>
      </c>
    </row>
    <row r="1890" spans="1:34" x14ac:dyDescent="0.25">
      <c r="A1890" s="147" t="s">
        <v>2146</v>
      </c>
      <c r="B1890" s="140" t="s">
        <v>7266</v>
      </c>
      <c r="C1890" s="147" t="s">
        <v>520</v>
      </c>
      <c r="D1890" s="140" t="s">
        <v>8486</v>
      </c>
      <c r="E1890" s="147" t="s">
        <v>2321</v>
      </c>
      <c r="F1890" s="140" t="s">
        <v>8504</v>
      </c>
      <c r="G1890" s="147" t="s">
        <v>2324</v>
      </c>
      <c r="H1890" s="140" t="s">
        <v>8731</v>
      </c>
      <c r="I1890" s="147" t="s">
        <v>4261</v>
      </c>
      <c r="J1890" s="147">
        <v>1</v>
      </c>
      <c r="K1890" s="132">
        <f t="shared" si="224"/>
        <v>726574.22</v>
      </c>
      <c r="L1890" s="132">
        <v>661488.22</v>
      </c>
      <c r="M1890" s="132">
        <v>65086</v>
      </c>
      <c r="N1890" s="132">
        <v>661488.22</v>
      </c>
      <c r="O1890" s="147" t="s">
        <v>4934</v>
      </c>
      <c r="P1890" s="132">
        <v>72990</v>
      </c>
      <c r="Q1890" s="132">
        <f t="shared" si="225"/>
        <v>734478.22</v>
      </c>
      <c r="R1890" s="132">
        <v>661488.22</v>
      </c>
      <c r="S1890" s="132">
        <v>72990</v>
      </c>
      <c r="T1890" s="169">
        <f t="shared" si="219"/>
        <v>1</v>
      </c>
      <c r="U1890" s="169">
        <f t="shared" si="220"/>
        <v>1</v>
      </c>
      <c r="V1890" s="169">
        <f t="shared" si="221"/>
        <v>1.1214393264296469</v>
      </c>
      <c r="W1890" s="169">
        <f t="shared" si="222"/>
        <v>1.0108784481783568</v>
      </c>
      <c r="X1890" s="170">
        <v>1</v>
      </c>
      <c r="Y1890" s="139">
        <v>39862</v>
      </c>
      <c r="Z1890" s="139" t="s">
        <v>4516</v>
      </c>
      <c r="AA1890" s="139">
        <v>39902</v>
      </c>
      <c r="AB1890" s="139">
        <v>39985</v>
      </c>
      <c r="AC1890" s="139">
        <v>39999</v>
      </c>
      <c r="AD1890" s="147">
        <f t="shared" si="223"/>
        <v>83</v>
      </c>
      <c r="AE1890" s="131">
        <v>168</v>
      </c>
      <c r="AG1890" s="147">
        <v>1</v>
      </c>
      <c r="AH1890" s="147" t="s">
        <v>5021</v>
      </c>
    </row>
    <row r="1891" spans="1:34" x14ac:dyDescent="0.25">
      <c r="A1891" s="147" t="s">
        <v>2146</v>
      </c>
      <c r="B1891" s="140" t="s">
        <v>7266</v>
      </c>
      <c r="C1891" s="147" t="s">
        <v>520</v>
      </c>
      <c r="D1891" s="140" t="s">
        <v>8486</v>
      </c>
      <c r="E1891" s="147" t="s">
        <v>2321</v>
      </c>
      <c r="F1891" s="140" t="s">
        <v>8504</v>
      </c>
      <c r="G1891" s="147" t="s">
        <v>2325</v>
      </c>
      <c r="H1891" s="140" t="s">
        <v>8732</v>
      </c>
      <c r="I1891" s="147" t="s">
        <v>4867</v>
      </c>
      <c r="J1891" s="147">
        <v>1</v>
      </c>
      <c r="K1891" s="132">
        <f t="shared" si="224"/>
        <v>901012</v>
      </c>
      <c r="L1891" s="132">
        <v>630000</v>
      </c>
      <c r="M1891" s="132">
        <v>271012</v>
      </c>
      <c r="N1891" s="132">
        <v>630000</v>
      </c>
      <c r="O1891" s="133" t="s">
        <v>4860</v>
      </c>
      <c r="P1891" s="132">
        <v>272011.90999999997</v>
      </c>
      <c r="Q1891" s="132">
        <f t="shared" si="225"/>
        <v>902011.90999999992</v>
      </c>
      <c r="R1891" s="132">
        <v>630000</v>
      </c>
      <c r="S1891" s="132">
        <v>272011.90999999997</v>
      </c>
      <c r="T1891" s="169">
        <f t="shared" si="219"/>
        <v>1</v>
      </c>
      <c r="U1891" s="169">
        <f t="shared" si="220"/>
        <v>1</v>
      </c>
      <c r="V1891" s="169">
        <f t="shared" si="221"/>
        <v>1.00368954142252</v>
      </c>
      <c r="W1891" s="169">
        <f t="shared" si="222"/>
        <v>1.0011097632439967</v>
      </c>
      <c r="X1891" s="170">
        <v>1</v>
      </c>
      <c r="Y1891" s="139">
        <v>37945</v>
      </c>
      <c r="Z1891" s="139">
        <v>38027</v>
      </c>
      <c r="AA1891" s="139">
        <v>38097</v>
      </c>
      <c r="AB1891" s="139">
        <v>38261</v>
      </c>
      <c r="AC1891" s="139">
        <v>38280</v>
      </c>
      <c r="AD1891" s="147">
        <f t="shared" si="223"/>
        <v>164</v>
      </c>
      <c r="AE1891" s="131">
        <v>241</v>
      </c>
      <c r="AF1891" s="147" t="s">
        <v>4858</v>
      </c>
      <c r="AG1891" s="147">
        <v>1</v>
      </c>
      <c r="AH1891" s="147" t="s">
        <v>5021</v>
      </c>
    </row>
    <row r="1892" spans="1:34" x14ac:dyDescent="0.25">
      <c r="A1892" s="147" t="s">
        <v>2146</v>
      </c>
      <c r="B1892" s="140" t="s">
        <v>7266</v>
      </c>
      <c r="C1892" s="147" t="s">
        <v>520</v>
      </c>
      <c r="D1892" s="140" t="s">
        <v>8486</v>
      </c>
      <c r="E1892" s="147" t="s">
        <v>2321</v>
      </c>
      <c r="F1892" s="140" t="s">
        <v>8504</v>
      </c>
      <c r="G1892" s="147" t="s">
        <v>2325</v>
      </c>
      <c r="H1892" s="140" t="s">
        <v>8732</v>
      </c>
      <c r="I1892" s="147" t="s">
        <v>74</v>
      </c>
      <c r="J1892" s="147">
        <v>1</v>
      </c>
      <c r="K1892" s="132">
        <f t="shared" si="224"/>
        <v>493998.8</v>
      </c>
      <c r="L1892" s="132">
        <v>344147.56</v>
      </c>
      <c r="M1892" s="132">
        <v>149851.24</v>
      </c>
      <c r="N1892" s="132">
        <v>344147.56</v>
      </c>
      <c r="O1892" s="133" t="s">
        <v>4860</v>
      </c>
      <c r="P1892" s="132">
        <v>158164.29999999999</v>
      </c>
      <c r="Q1892" s="132">
        <f t="shared" si="225"/>
        <v>502311.86</v>
      </c>
      <c r="R1892" s="132">
        <v>344147.56</v>
      </c>
      <c r="S1892" s="132">
        <v>158164.29999999999</v>
      </c>
      <c r="T1892" s="169">
        <f t="shared" si="219"/>
        <v>1</v>
      </c>
      <c r="U1892" s="169">
        <f t="shared" si="220"/>
        <v>1</v>
      </c>
      <c r="V1892" s="169">
        <f t="shared" si="221"/>
        <v>1.0554754168200411</v>
      </c>
      <c r="W1892" s="169">
        <f t="shared" si="222"/>
        <v>1.0168280975581316</v>
      </c>
      <c r="X1892" s="170">
        <v>1</v>
      </c>
      <c r="Y1892" s="139">
        <v>38519</v>
      </c>
      <c r="Z1892" s="139">
        <v>38552</v>
      </c>
      <c r="AA1892" s="139">
        <v>38626</v>
      </c>
      <c r="AB1892" s="139">
        <v>38733</v>
      </c>
      <c r="AC1892" s="139">
        <v>38734</v>
      </c>
      <c r="AD1892" s="147">
        <f t="shared" si="223"/>
        <v>107</v>
      </c>
      <c r="AE1892" s="131">
        <v>215</v>
      </c>
      <c r="AF1892" s="147" t="s">
        <v>4858</v>
      </c>
      <c r="AG1892" s="147">
        <v>1</v>
      </c>
      <c r="AH1892" s="147" t="s">
        <v>5021</v>
      </c>
    </row>
    <row r="1893" spans="1:34" x14ac:dyDescent="0.25">
      <c r="A1893" s="147" t="s">
        <v>2146</v>
      </c>
      <c r="B1893" s="140" t="s">
        <v>7266</v>
      </c>
      <c r="C1893" s="147" t="s">
        <v>520</v>
      </c>
      <c r="D1893" s="140" t="s">
        <v>8486</v>
      </c>
      <c r="E1893" s="147" t="s">
        <v>2321</v>
      </c>
      <c r="F1893" s="140" t="s">
        <v>8504</v>
      </c>
      <c r="G1893" s="147" t="s">
        <v>2325</v>
      </c>
      <c r="H1893" s="140" t="s">
        <v>8732</v>
      </c>
      <c r="I1893" s="147" t="s">
        <v>516</v>
      </c>
      <c r="J1893" s="147">
        <v>1</v>
      </c>
      <c r="K1893" s="132">
        <f t="shared" si="224"/>
        <v>782885.26</v>
      </c>
      <c r="L1893" s="132">
        <v>709085.26</v>
      </c>
      <c r="M1893" s="132">
        <v>73800</v>
      </c>
      <c r="N1893" s="132">
        <v>709085.26</v>
      </c>
      <c r="O1893" s="147" t="s">
        <v>4934</v>
      </c>
      <c r="P1893" s="132">
        <v>101234.58</v>
      </c>
      <c r="Q1893" s="132">
        <f t="shared" si="225"/>
        <v>810319.84</v>
      </c>
      <c r="R1893" s="132">
        <v>709085.26</v>
      </c>
      <c r="S1893" s="132">
        <v>101234.58</v>
      </c>
      <c r="T1893" s="169">
        <f t="shared" si="219"/>
        <v>1</v>
      </c>
      <c r="U1893" s="169">
        <f t="shared" si="220"/>
        <v>1</v>
      </c>
      <c r="V1893" s="169">
        <f t="shared" si="221"/>
        <v>1.3717422764227643</v>
      </c>
      <c r="W1893" s="169">
        <f t="shared" si="222"/>
        <v>1.0350429129295395</v>
      </c>
      <c r="X1893" s="170">
        <v>1</v>
      </c>
      <c r="Y1893" s="139">
        <v>39862</v>
      </c>
      <c r="Z1893" s="139" t="s">
        <v>4516</v>
      </c>
      <c r="AA1893" s="139">
        <v>39904</v>
      </c>
      <c r="AB1893" s="139">
        <v>39964</v>
      </c>
      <c r="AC1893" s="139">
        <v>40000</v>
      </c>
      <c r="AD1893" s="147">
        <f t="shared" si="223"/>
        <v>60</v>
      </c>
      <c r="AE1893" s="131">
        <v>269</v>
      </c>
      <c r="AG1893" s="147">
        <v>1</v>
      </c>
      <c r="AH1893" s="147" t="s">
        <v>5021</v>
      </c>
    </row>
    <row r="1894" spans="1:34" x14ac:dyDescent="0.25">
      <c r="A1894" s="147" t="s">
        <v>2146</v>
      </c>
      <c r="B1894" s="140" t="s">
        <v>7266</v>
      </c>
      <c r="C1894" s="147" t="s">
        <v>520</v>
      </c>
      <c r="D1894" s="140" t="s">
        <v>8486</v>
      </c>
      <c r="E1894" s="147" t="s">
        <v>2321</v>
      </c>
      <c r="F1894" s="140" t="s">
        <v>8504</v>
      </c>
      <c r="G1894" s="147" t="s">
        <v>2326</v>
      </c>
      <c r="H1894" s="140" t="s">
        <v>8733</v>
      </c>
      <c r="I1894" s="147" t="s">
        <v>74</v>
      </c>
      <c r="J1894" s="147">
        <v>1</v>
      </c>
      <c r="K1894" s="132">
        <f t="shared" si="224"/>
        <v>1014843.9</v>
      </c>
      <c r="L1894" s="132">
        <v>708297</v>
      </c>
      <c r="M1894" s="132">
        <v>306546.90000000002</v>
      </c>
      <c r="N1894" s="132">
        <v>708297</v>
      </c>
      <c r="O1894" s="133" t="s">
        <v>4860</v>
      </c>
      <c r="P1894" s="132">
        <v>243772.99</v>
      </c>
      <c r="Q1894" s="132">
        <f t="shared" si="225"/>
        <v>952069.99</v>
      </c>
      <c r="R1894" s="132">
        <v>708297</v>
      </c>
      <c r="S1894" s="132">
        <v>243772.99</v>
      </c>
      <c r="T1894" s="169">
        <f t="shared" si="219"/>
        <v>1</v>
      </c>
      <c r="U1894" s="169">
        <f t="shared" si="220"/>
        <v>1</v>
      </c>
      <c r="V1894" s="169">
        <f t="shared" si="221"/>
        <v>0.79522249287140068</v>
      </c>
      <c r="W1894" s="169">
        <f t="shared" si="222"/>
        <v>0.93814427026658975</v>
      </c>
      <c r="X1894" s="170">
        <v>1</v>
      </c>
      <c r="Y1894" s="139">
        <v>37945</v>
      </c>
      <c r="Z1894" s="139">
        <v>38027</v>
      </c>
      <c r="AA1894" s="139">
        <v>38132</v>
      </c>
      <c r="AB1894" s="139">
        <v>38260</v>
      </c>
      <c r="AC1894" s="139">
        <v>38280</v>
      </c>
      <c r="AD1894" s="147">
        <f t="shared" si="223"/>
        <v>128</v>
      </c>
      <c r="AE1894" s="131">
        <v>280</v>
      </c>
      <c r="AF1894" s="147" t="s">
        <v>4858</v>
      </c>
      <c r="AG1894" s="147">
        <v>1</v>
      </c>
      <c r="AH1894" s="147" t="s">
        <v>5021</v>
      </c>
    </row>
    <row r="1895" spans="1:34" x14ac:dyDescent="0.25">
      <c r="A1895" s="147" t="s">
        <v>2146</v>
      </c>
      <c r="B1895" s="140" t="s">
        <v>7266</v>
      </c>
      <c r="C1895" s="147" t="s">
        <v>520</v>
      </c>
      <c r="D1895" s="140" t="s">
        <v>8486</v>
      </c>
      <c r="E1895" s="147" t="s">
        <v>2321</v>
      </c>
      <c r="F1895" s="140" t="s">
        <v>8504</v>
      </c>
      <c r="G1895" s="147" t="s">
        <v>2326</v>
      </c>
      <c r="H1895" s="140" t="s">
        <v>8733</v>
      </c>
      <c r="I1895" s="147" t="s">
        <v>4896</v>
      </c>
      <c r="J1895" s="147">
        <v>1</v>
      </c>
      <c r="K1895" s="132">
        <f t="shared" si="224"/>
        <v>1435994.8</v>
      </c>
      <c r="L1895" s="132">
        <v>1134500</v>
      </c>
      <c r="M1895" s="132">
        <v>301494.8</v>
      </c>
      <c r="N1895" s="132">
        <v>1134500</v>
      </c>
      <c r="O1895" s="133" t="s">
        <v>4860</v>
      </c>
      <c r="P1895" s="132">
        <v>300774.8</v>
      </c>
      <c r="Q1895" s="132">
        <f t="shared" si="225"/>
        <v>1435274.8</v>
      </c>
      <c r="R1895" s="132">
        <v>1134500</v>
      </c>
      <c r="S1895" s="132">
        <v>300774.8</v>
      </c>
      <c r="T1895" s="169">
        <f t="shared" si="219"/>
        <v>1</v>
      </c>
      <c r="U1895" s="169">
        <f t="shared" si="220"/>
        <v>1</v>
      </c>
      <c r="V1895" s="169">
        <f t="shared" si="221"/>
        <v>0.99761189911069781</v>
      </c>
      <c r="W1895" s="169">
        <f t="shared" si="222"/>
        <v>0.99949860542670488</v>
      </c>
      <c r="X1895" s="170">
        <v>1</v>
      </c>
      <c r="Y1895" s="139">
        <v>38881</v>
      </c>
      <c r="Z1895" s="139">
        <v>38882</v>
      </c>
      <c r="AA1895" s="139">
        <v>38983</v>
      </c>
      <c r="AB1895" s="139">
        <v>39114</v>
      </c>
      <c r="AC1895" s="139" t="s">
        <v>4516</v>
      </c>
      <c r="AD1895" s="147">
        <f t="shared" si="223"/>
        <v>131</v>
      </c>
      <c r="AE1895" s="131">
        <v>151</v>
      </c>
      <c r="AF1895" s="147" t="s">
        <v>4858</v>
      </c>
      <c r="AG1895" s="147">
        <v>1</v>
      </c>
      <c r="AH1895" s="147" t="s">
        <v>5021</v>
      </c>
    </row>
    <row r="1896" spans="1:34" x14ac:dyDescent="0.25">
      <c r="A1896" s="147" t="s">
        <v>2146</v>
      </c>
      <c r="B1896" s="140" t="s">
        <v>7266</v>
      </c>
      <c r="C1896" s="147" t="s">
        <v>520</v>
      </c>
      <c r="D1896" s="140" t="s">
        <v>8486</v>
      </c>
      <c r="E1896" s="147" t="s">
        <v>2321</v>
      </c>
      <c r="F1896" s="140" t="s">
        <v>8504</v>
      </c>
      <c r="G1896" s="147" t="s">
        <v>2326</v>
      </c>
      <c r="H1896" s="140" t="s">
        <v>8733</v>
      </c>
      <c r="I1896" s="147" t="s">
        <v>516</v>
      </c>
      <c r="J1896" s="147">
        <v>1</v>
      </c>
      <c r="K1896" s="132">
        <f t="shared" si="224"/>
        <v>721014.15</v>
      </c>
      <c r="L1896" s="132">
        <v>593514.15</v>
      </c>
      <c r="M1896" s="132">
        <v>127500</v>
      </c>
      <c r="N1896" s="132">
        <v>593514.15</v>
      </c>
      <c r="O1896" s="147" t="s">
        <v>4934</v>
      </c>
      <c r="P1896" s="132">
        <v>129670</v>
      </c>
      <c r="Q1896" s="132">
        <f t="shared" si="225"/>
        <v>723184.15</v>
      </c>
      <c r="R1896" s="132">
        <v>593514.15</v>
      </c>
      <c r="S1896" s="132">
        <v>129670</v>
      </c>
      <c r="T1896" s="169">
        <f t="shared" si="219"/>
        <v>1</v>
      </c>
      <c r="U1896" s="169">
        <f t="shared" si="220"/>
        <v>1</v>
      </c>
      <c r="V1896" s="169">
        <f t="shared" si="221"/>
        <v>1.0170196078431373</v>
      </c>
      <c r="W1896" s="169">
        <f t="shared" si="222"/>
        <v>1.0030096496719239</v>
      </c>
      <c r="X1896" s="170">
        <v>1</v>
      </c>
      <c r="Y1896" s="139">
        <v>39862</v>
      </c>
      <c r="Z1896" s="139" t="s">
        <v>4516</v>
      </c>
      <c r="AA1896" s="139">
        <v>39900</v>
      </c>
      <c r="AB1896" s="139">
        <v>40000</v>
      </c>
      <c r="AC1896" s="139" t="s">
        <v>4516</v>
      </c>
      <c r="AD1896" s="147">
        <f t="shared" si="223"/>
        <v>100</v>
      </c>
      <c r="AE1896" s="131">
        <v>360</v>
      </c>
      <c r="AG1896" s="147">
        <v>1</v>
      </c>
      <c r="AH1896" s="147" t="s">
        <v>5021</v>
      </c>
    </row>
    <row r="1897" spans="1:34" x14ac:dyDescent="0.25">
      <c r="A1897" s="147" t="s">
        <v>2146</v>
      </c>
      <c r="B1897" s="140" t="s">
        <v>7266</v>
      </c>
      <c r="C1897" s="147" t="s">
        <v>520</v>
      </c>
      <c r="D1897" s="140" t="s">
        <v>8486</v>
      </c>
      <c r="E1897" s="147" t="s">
        <v>2321</v>
      </c>
      <c r="F1897" s="140" t="s">
        <v>8504</v>
      </c>
      <c r="G1897" s="147" t="s">
        <v>2327</v>
      </c>
      <c r="H1897" s="140" t="s">
        <v>8734</v>
      </c>
      <c r="I1897" s="147" t="s">
        <v>4867</v>
      </c>
      <c r="J1897" s="147">
        <v>1</v>
      </c>
      <c r="K1897" s="132">
        <f t="shared" si="224"/>
        <v>1135985</v>
      </c>
      <c r="L1897" s="132">
        <v>794315</v>
      </c>
      <c r="M1897" s="132">
        <v>341670</v>
      </c>
      <c r="N1897" s="132">
        <v>794315</v>
      </c>
      <c r="O1897" s="133" t="s">
        <v>4860</v>
      </c>
      <c r="P1897" s="132">
        <v>321091.3</v>
      </c>
      <c r="Q1897" s="132">
        <f t="shared" si="225"/>
        <v>1115406.3</v>
      </c>
      <c r="R1897" s="132">
        <v>794315</v>
      </c>
      <c r="S1897" s="132">
        <v>321091.3</v>
      </c>
      <c r="T1897" s="169">
        <f t="shared" si="219"/>
        <v>1</v>
      </c>
      <c r="U1897" s="169">
        <f t="shared" si="220"/>
        <v>1</v>
      </c>
      <c r="V1897" s="169">
        <f t="shared" si="221"/>
        <v>0.93977024614394</v>
      </c>
      <c r="W1897" s="169">
        <f t="shared" si="222"/>
        <v>0.98188470798470051</v>
      </c>
      <c r="X1897" s="170">
        <v>1</v>
      </c>
      <c r="Y1897" s="139">
        <v>37945</v>
      </c>
      <c r="Z1897" s="139">
        <v>38027</v>
      </c>
      <c r="AA1897" s="139">
        <v>38139</v>
      </c>
      <c r="AB1897" s="139">
        <v>38509</v>
      </c>
      <c r="AC1897" s="139">
        <v>38518</v>
      </c>
      <c r="AD1897" s="147">
        <f t="shared" si="223"/>
        <v>370</v>
      </c>
      <c r="AE1897" s="131">
        <v>236</v>
      </c>
      <c r="AF1897" s="147" t="s">
        <v>4858</v>
      </c>
      <c r="AG1897" s="147">
        <v>1</v>
      </c>
      <c r="AH1897" s="147" t="s">
        <v>5021</v>
      </c>
    </row>
    <row r="1898" spans="1:34" x14ac:dyDescent="0.25">
      <c r="A1898" s="147" t="s">
        <v>2146</v>
      </c>
      <c r="B1898" s="140" t="s">
        <v>7266</v>
      </c>
      <c r="C1898" s="147" t="s">
        <v>520</v>
      </c>
      <c r="D1898" s="140" t="s">
        <v>8486</v>
      </c>
      <c r="E1898" s="147" t="s">
        <v>2321</v>
      </c>
      <c r="F1898" s="140" t="s">
        <v>8504</v>
      </c>
      <c r="G1898" s="147" t="s">
        <v>2327</v>
      </c>
      <c r="H1898" s="140" t="s">
        <v>8734</v>
      </c>
      <c r="I1898" s="147" t="s">
        <v>82</v>
      </c>
      <c r="J1898" s="147">
        <v>1</v>
      </c>
      <c r="K1898" s="132">
        <f t="shared" si="224"/>
        <v>552478.48</v>
      </c>
      <c r="L1898" s="132">
        <v>488491.2</v>
      </c>
      <c r="M1898" s="132">
        <v>63987.28</v>
      </c>
      <c r="N1898" s="132">
        <v>487494.40000000002</v>
      </c>
      <c r="O1898" s="147" t="s">
        <v>4934</v>
      </c>
      <c r="P1898" s="132">
        <v>63986.97</v>
      </c>
      <c r="Q1898" s="132">
        <f t="shared" si="225"/>
        <v>551481.37</v>
      </c>
      <c r="R1898" s="132">
        <v>487494.40000000002</v>
      </c>
      <c r="S1898" s="132">
        <v>63986.97</v>
      </c>
      <c r="T1898" s="169">
        <f t="shared" si="219"/>
        <v>1</v>
      </c>
      <c r="U1898" s="169">
        <f t="shared" si="220"/>
        <v>1</v>
      </c>
      <c r="V1898" s="169">
        <f t="shared" si="221"/>
        <v>0.99999515528711336</v>
      </c>
      <c r="W1898" s="169">
        <f t="shared" si="222"/>
        <v>0.9981952057209541</v>
      </c>
      <c r="X1898" s="170">
        <v>1</v>
      </c>
      <c r="Y1898" s="139">
        <v>39862</v>
      </c>
      <c r="Z1898" s="139" t="s">
        <v>4516</v>
      </c>
      <c r="AA1898" s="139">
        <v>39919</v>
      </c>
      <c r="AB1898" s="139">
        <v>39952</v>
      </c>
      <c r="AC1898" s="139" t="s">
        <v>4516</v>
      </c>
      <c r="AD1898" s="147">
        <f t="shared" si="223"/>
        <v>33</v>
      </c>
      <c r="AE1898" s="131">
        <v>265</v>
      </c>
      <c r="AG1898" s="147">
        <v>1</v>
      </c>
      <c r="AH1898" s="147" t="s">
        <v>5021</v>
      </c>
    </row>
    <row r="1899" spans="1:34" x14ac:dyDescent="0.25">
      <c r="A1899" s="147" t="s">
        <v>2146</v>
      </c>
      <c r="B1899" s="140" t="s">
        <v>7266</v>
      </c>
      <c r="C1899" s="147" t="s">
        <v>520</v>
      </c>
      <c r="D1899" s="140" t="s">
        <v>8486</v>
      </c>
      <c r="E1899" s="147" t="s">
        <v>2321</v>
      </c>
      <c r="F1899" s="140" t="s">
        <v>8504</v>
      </c>
      <c r="G1899" s="147" t="s">
        <v>418</v>
      </c>
      <c r="H1899" s="140" t="s">
        <v>8735</v>
      </c>
      <c r="I1899" s="147" t="s">
        <v>4864</v>
      </c>
      <c r="J1899" s="147">
        <v>1</v>
      </c>
      <c r="K1899" s="132">
        <f t="shared" si="224"/>
        <v>554160</v>
      </c>
      <c r="L1899" s="132">
        <v>388080</v>
      </c>
      <c r="M1899" s="132">
        <v>166080</v>
      </c>
      <c r="N1899" s="132">
        <v>388080</v>
      </c>
      <c r="O1899" s="133" t="s">
        <v>4860</v>
      </c>
      <c r="P1899" s="132">
        <v>203838.26</v>
      </c>
      <c r="Q1899" s="132">
        <f t="shared" si="225"/>
        <v>591918.26</v>
      </c>
      <c r="R1899" s="132">
        <v>388080</v>
      </c>
      <c r="S1899" s="132">
        <v>203838.26</v>
      </c>
      <c r="T1899" s="169">
        <f t="shared" si="219"/>
        <v>1</v>
      </c>
      <c r="U1899" s="169">
        <f t="shared" si="220"/>
        <v>1</v>
      </c>
      <c r="V1899" s="169">
        <f t="shared" si="221"/>
        <v>1.2273498314065512</v>
      </c>
      <c r="W1899" s="169">
        <f t="shared" si="222"/>
        <v>1.0681360256965498</v>
      </c>
      <c r="X1899" s="170">
        <v>1</v>
      </c>
      <c r="Y1899" s="139">
        <v>37945</v>
      </c>
      <c r="Z1899" s="139">
        <v>38027</v>
      </c>
      <c r="AA1899" s="139">
        <v>38131</v>
      </c>
      <c r="AB1899" s="139">
        <v>38278</v>
      </c>
      <c r="AC1899" s="139">
        <v>38280</v>
      </c>
      <c r="AD1899" s="147">
        <f t="shared" si="223"/>
        <v>147</v>
      </c>
      <c r="AE1899" s="131">
        <v>137</v>
      </c>
      <c r="AF1899" s="147" t="s">
        <v>4858</v>
      </c>
      <c r="AG1899" s="147">
        <v>1</v>
      </c>
      <c r="AH1899" s="147" t="s">
        <v>5021</v>
      </c>
    </row>
    <row r="1900" spans="1:34" x14ac:dyDescent="0.25">
      <c r="A1900" s="147" t="s">
        <v>2146</v>
      </c>
      <c r="B1900" s="140" t="s">
        <v>7266</v>
      </c>
      <c r="C1900" s="147" t="s">
        <v>520</v>
      </c>
      <c r="D1900" s="140" t="s">
        <v>8486</v>
      </c>
      <c r="E1900" s="147" t="s">
        <v>2321</v>
      </c>
      <c r="F1900" s="140" t="s">
        <v>8504</v>
      </c>
      <c r="G1900" s="147" t="s">
        <v>418</v>
      </c>
      <c r="H1900" s="140" t="s">
        <v>8735</v>
      </c>
      <c r="I1900" s="147" t="s">
        <v>74</v>
      </c>
      <c r="J1900" s="147">
        <v>1</v>
      </c>
      <c r="K1900" s="132">
        <f t="shared" si="224"/>
        <v>1000000</v>
      </c>
      <c r="L1900" s="132">
        <v>700000</v>
      </c>
      <c r="M1900" s="132">
        <v>300000</v>
      </c>
      <c r="N1900" s="132">
        <v>700000</v>
      </c>
      <c r="O1900" s="133" t="s">
        <v>4860</v>
      </c>
      <c r="P1900" s="132">
        <v>358087</v>
      </c>
      <c r="Q1900" s="132">
        <f t="shared" si="225"/>
        <v>1058087</v>
      </c>
      <c r="R1900" s="132">
        <v>700000</v>
      </c>
      <c r="S1900" s="132">
        <v>358087</v>
      </c>
      <c r="T1900" s="169">
        <f t="shared" si="219"/>
        <v>1</v>
      </c>
      <c r="U1900" s="169">
        <f t="shared" si="220"/>
        <v>1</v>
      </c>
      <c r="V1900" s="169">
        <f t="shared" si="221"/>
        <v>1.1936233333333333</v>
      </c>
      <c r="W1900" s="169">
        <f t="shared" si="222"/>
        <v>1.058087</v>
      </c>
      <c r="X1900" s="170">
        <v>1</v>
      </c>
      <c r="Y1900" s="139">
        <v>38519</v>
      </c>
      <c r="Z1900" s="139">
        <v>38552</v>
      </c>
      <c r="AA1900" s="139">
        <v>38616</v>
      </c>
      <c r="AB1900" s="139">
        <v>38733</v>
      </c>
      <c r="AC1900" s="139">
        <v>38736</v>
      </c>
      <c r="AD1900" s="147">
        <f t="shared" si="223"/>
        <v>117</v>
      </c>
      <c r="AE1900" s="131">
        <v>110</v>
      </c>
      <c r="AF1900" s="147" t="s">
        <v>4858</v>
      </c>
      <c r="AG1900" s="147">
        <v>1</v>
      </c>
      <c r="AH1900" s="147" t="s">
        <v>5021</v>
      </c>
    </row>
    <row r="1901" spans="1:34" x14ac:dyDescent="0.25">
      <c r="A1901" s="147" t="s">
        <v>2146</v>
      </c>
      <c r="B1901" s="140" t="s">
        <v>7266</v>
      </c>
      <c r="C1901" s="147" t="s">
        <v>520</v>
      </c>
      <c r="D1901" s="140" t="s">
        <v>8486</v>
      </c>
      <c r="E1901" s="147" t="s">
        <v>2321</v>
      </c>
      <c r="F1901" s="140" t="s">
        <v>8504</v>
      </c>
      <c r="G1901" s="147" t="s">
        <v>418</v>
      </c>
      <c r="H1901" s="140" t="s">
        <v>8735</v>
      </c>
      <c r="I1901" s="147" t="s">
        <v>82</v>
      </c>
      <c r="J1901" s="147">
        <v>1</v>
      </c>
      <c r="K1901" s="132">
        <f t="shared" si="224"/>
        <v>542911.85</v>
      </c>
      <c r="L1901" s="132">
        <v>491611.85</v>
      </c>
      <c r="M1901" s="132">
        <v>51300</v>
      </c>
      <c r="N1901" s="132">
        <v>491611.85</v>
      </c>
      <c r="O1901" s="147" t="s">
        <v>4934</v>
      </c>
      <c r="P1901" s="132">
        <v>57000</v>
      </c>
      <c r="Q1901" s="132">
        <f t="shared" si="225"/>
        <v>548611.85</v>
      </c>
      <c r="R1901" s="132">
        <v>491611.85</v>
      </c>
      <c r="S1901" s="132">
        <v>57000</v>
      </c>
      <c r="T1901" s="169">
        <f t="shared" si="219"/>
        <v>1</v>
      </c>
      <c r="U1901" s="169">
        <f t="shared" si="220"/>
        <v>1</v>
      </c>
      <c r="V1901" s="169">
        <f t="shared" si="221"/>
        <v>1.1111111111111112</v>
      </c>
      <c r="W1901" s="169">
        <f t="shared" si="222"/>
        <v>1.0104989419553101</v>
      </c>
      <c r="X1901" s="170">
        <v>1</v>
      </c>
      <c r="Y1901" s="139">
        <v>39862</v>
      </c>
      <c r="Z1901" s="139" t="s">
        <v>4516</v>
      </c>
      <c r="AA1901" s="139">
        <v>39895</v>
      </c>
      <c r="AB1901" s="139">
        <v>40014</v>
      </c>
      <c r="AC1901" s="139" t="s">
        <v>4516</v>
      </c>
      <c r="AD1901" s="147">
        <f t="shared" si="223"/>
        <v>119</v>
      </c>
      <c r="AE1901" s="131">
        <v>142</v>
      </c>
      <c r="AG1901" s="147">
        <v>1</v>
      </c>
      <c r="AH1901" s="147" t="s">
        <v>5021</v>
      </c>
    </row>
    <row r="1902" spans="1:34" x14ac:dyDescent="0.25">
      <c r="A1902" s="147" t="s">
        <v>2146</v>
      </c>
      <c r="B1902" s="140" t="s">
        <v>7266</v>
      </c>
      <c r="C1902" s="147" t="s">
        <v>520</v>
      </c>
      <c r="D1902" s="140" t="s">
        <v>8486</v>
      </c>
      <c r="E1902" s="147" t="s">
        <v>2321</v>
      </c>
      <c r="F1902" s="140" t="s">
        <v>8504</v>
      </c>
      <c r="G1902" s="147" t="s">
        <v>2054</v>
      </c>
      <c r="H1902" s="140" t="s">
        <v>8736</v>
      </c>
      <c r="I1902" s="147" t="s">
        <v>4262</v>
      </c>
      <c r="J1902" s="147">
        <v>1</v>
      </c>
      <c r="K1902" s="132">
        <f t="shared" si="224"/>
        <v>730427.5</v>
      </c>
      <c r="L1902" s="132">
        <v>665821.25</v>
      </c>
      <c r="M1902" s="132">
        <v>64606.25</v>
      </c>
      <c r="N1902" s="132">
        <v>665821.25</v>
      </c>
      <c r="O1902" s="147" t="s">
        <v>4934</v>
      </c>
      <c r="P1902" s="132">
        <v>97858.03</v>
      </c>
      <c r="Q1902" s="132">
        <f t="shared" si="225"/>
        <v>763679.28</v>
      </c>
      <c r="R1902" s="132">
        <v>665821.25</v>
      </c>
      <c r="S1902" s="132">
        <v>97858.03</v>
      </c>
      <c r="T1902" s="169">
        <f t="shared" si="219"/>
        <v>1</v>
      </c>
      <c r="U1902" s="169">
        <f t="shared" si="220"/>
        <v>1</v>
      </c>
      <c r="V1902" s="169">
        <f t="shared" si="221"/>
        <v>1.5146836412885749</v>
      </c>
      <c r="W1902" s="169">
        <f t="shared" si="222"/>
        <v>1.0455237241204638</v>
      </c>
      <c r="X1902" s="170">
        <v>1</v>
      </c>
      <c r="Y1902" s="139">
        <v>39862</v>
      </c>
      <c r="Z1902" s="139" t="s">
        <v>4516</v>
      </c>
      <c r="AA1902" s="139">
        <v>39909</v>
      </c>
      <c r="AB1902" s="139">
        <v>39989</v>
      </c>
      <c r="AC1902" s="139">
        <v>40003</v>
      </c>
      <c r="AD1902" s="147">
        <f t="shared" si="223"/>
        <v>80</v>
      </c>
      <c r="AE1902" s="131">
        <v>220</v>
      </c>
      <c r="AG1902" s="147">
        <v>1</v>
      </c>
      <c r="AH1902" s="147" t="s">
        <v>5021</v>
      </c>
    </row>
    <row r="1903" spans="1:34" x14ac:dyDescent="0.25">
      <c r="A1903" s="147" t="s">
        <v>2146</v>
      </c>
      <c r="B1903" s="140" t="s">
        <v>7266</v>
      </c>
      <c r="C1903" s="147" t="s">
        <v>520</v>
      </c>
      <c r="D1903" s="140" t="s">
        <v>8486</v>
      </c>
      <c r="E1903" s="147" t="s">
        <v>2321</v>
      </c>
      <c r="F1903" s="140" t="s">
        <v>8504</v>
      </c>
      <c r="G1903" s="147" t="s">
        <v>2328</v>
      </c>
      <c r="H1903" s="140" t="s">
        <v>8737</v>
      </c>
      <c r="I1903" s="147" t="s">
        <v>4868</v>
      </c>
      <c r="J1903" s="147">
        <v>1</v>
      </c>
      <c r="K1903" s="132">
        <f t="shared" si="224"/>
        <v>312835.8</v>
      </c>
      <c r="L1903" s="132">
        <v>200819</v>
      </c>
      <c r="M1903" s="132">
        <v>112016.8</v>
      </c>
      <c r="N1903" s="132">
        <v>200819</v>
      </c>
      <c r="O1903" s="133" t="s">
        <v>4860</v>
      </c>
      <c r="P1903" s="132">
        <v>100566.55</v>
      </c>
      <c r="Q1903" s="132">
        <f t="shared" si="225"/>
        <v>301385.55</v>
      </c>
      <c r="R1903" s="132">
        <v>200819</v>
      </c>
      <c r="S1903" s="132">
        <v>100566.55</v>
      </c>
      <c r="T1903" s="169">
        <f t="shared" si="219"/>
        <v>1</v>
      </c>
      <c r="U1903" s="169">
        <f t="shared" si="220"/>
        <v>1</v>
      </c>
      <c r="V1903" s="169">
        <f t="shared" si="221"/>
        <v>0.8977809578563215</v>
      </c>
      <c r="W1903" s="169">
        <f t="shared" si="222"/>
        <v>0.96339853047509272</v>
      </c>
      <c r="X1903" s="170">
        <v>1</v>
      </c>
      <c r="Y1903" s="139">
        <v>37945</v>
      </c>
      <c r="Z1903" s="139">
        <v>38027</v>
      </c>
      <c r="AA1903" s="139">
        <v>38147</v>
      </c>
      <c r="AB1903" s="139">
        <v>38255</v>
      </c>
      <c r="AC1903" s="139">
        <v>38280</v>
      </c>
      <c r="AD1903" s="147">
        <f t="shared" si="223"/>
        <v>108</v>
      </c>
      <c r="AE1903" s="131">
        <v>216</v>
      </c>
      <c r="AF1903" s="147" t="s">
        <v>4858</v>
      </c>
      <c r="AG1903" s="147">
        <v>1</v>
      </c>
      <c r="AH1903" s="147" t="s">
        <v>5021</v>
      </c>
    </row>
    <row r="1904" spans="1:34" x14ac:dyDescent="0.25">
      <c r="A1904" s="147" t="s">
        <v>2146</v>
      </c>
      <c r="B1904" s="140" t="s">
        <v>7266</v>
      </c>
      <c r="C1904" s="147" t="s">
        <v>520</v>
      </c>
      <c r="D1904" s="140" t="s">
        <v>8486</v>
      </c>
      <c r="E1904" s="147" t="s">
        <v>2321</v>
      </c>
      <c r="F1904" s="140" t="s">
        <v>8504</v>
      </c>
      <c r="G1904" s="147" t="s">
        <v>2328</v>
      </c>
      <c r="H1904" s="140" t="s">
        <v>8737</v>
      </c>
      <c r="I1904" s="147" t="s">
        <v>4869</v>
      </c>
      <c r="J1904" s="147">
        <v>1</v>
      </c>
      <c r="K1904" s="132">
        <f t="shared" si="224"/>
        <v>1137523</v>
      </c>
      <c r="L1904" s="132">
        <v>762811</v>
      </c>
      <c r="M1904" s="132">
        <v>374712</v>
      </c>
      <c r="N1904" s="132">
        <v>762811</v>
      </c>
      <c r="O1904" s="133" t="s">
        <v>4860</v>
      </c>
      <c r="P1904" s="132">
        <v>348260</v>
      </c>
      <c r="Q1904" s="132">
        <f t="shared" si="225"/>
        <v>1111071</v>
      </c>
      <c r="R1904" s="132">
        <v>762811</v>
      </c>
      <c r="S1904" s="132">
        <v>348260</v>
      </c>
      <c r="T1904" s="169">
        <f t="shared" si="219"/>
        <v>1</v>
      </c>
      <c r="U1904" s="169">
        <f t="shared" si="220"/>
        <v>1</v>
      </c>
      <c r="V1904" s="169">
        <f t="shared" si="221"/>
        <v>0.92940711799995734</v>
      </c>
      <c r="W1904" s="169">
        <f t="shared" si="222"/>
        <v>0.97674596469697761</v>
      </c>
      <c r="X1904" s="170">
        <v>1</v>
      </c>
      <c r="Y1904" s="139">
        <v>38519</v>
      </c>
      <c r="Z1904" s="139">
        <v>38552</v>
      </c>
      <c r="AA1904" s="139">
        <v>38588</v>
      </c>
      <c r="AB1904" s="139">
        <v>38671</v>
      </c>
      <c r="AC1904" s="139" t="s">
        <v>4516</v>
      </c>
      <c r="AD1904" s="147">
        <f t="shared" si="223"/>
        <v>83</v>
      </c>
      <c r="AE1904" s="131">
        <v>216</v>
      </c>
      <c r="AF1904" s="147" t="s">
        <v>4858</v>
      </c>
      <c r="AG1904" s="147">
        <v>1</v>
      </c>
      <c r="AH1904" s="147" t="s">
        <v>5021</v>
      </c>
    </row>
    <row r="1905" spans="1:34" x14ac:dyDescent="0.25">
      <c r="A1905" s="147" t="s">
        <v>2146</v>
      </c>
      <c r="B1905" s="140" t="s">
        <v>7266</v>
      </c>
      <c r="C1905" s="147" t="s">
        <v>520</v>
      </c>
      <c r="D1905" s="140" t="s">
        <v>8486</v>
      </c>
      <c r="E1905" s="147" t="s">
        <v>2321</v>
      </c>
      <c r="F1905" s="140" t="s">
        <v>8504</v>
      </c>
      <c r="G1905" s="147" t="s">
        <v>2329</v>
      </c>
      <c r="H1905" s="140" t="s">
        <v>8738</v>
      </c>
      <c r="I1905" s="147" t="s">
        <v>4869</v>
      </c>
      <c r="J1905" s="147">
        <v>1</v>
      </c>
      <c r="K1905" s="132">
        <f t="shared" si="224"/>
        <v>435925.03</v>
      </c>
      <c r="L1905" s="132">
        <v>280599.56</v>
      </c>
      <c r="M1905" s="132">
        <v>155325.47</v>
      </c>
      <c r="N1905" s="132">
        <v>280599.56</v>
      </c>
      <c r="O1905" s="133" t="s">
        <v>4860</v>
      </c>
      <c r="P1905" s="132">
        <v>147432.815</v>
      </c>
      <c r="Q1905" s="132">
        <f t="shared" si="225"/>
        <v>428032.375</v>
      </c>
      <c r="R1905" s="132">
        <v>280599.56</v>
      </c>
      <c r="S1905" s="132">
        <v>147432.815</v>
      </c>
      <c r="T1905" s="169">
        <f t="shared" si="219"/>
        <v>1</v>
      </c>
      <c r="U1905" s="169">
        <f t="shared" si="220"/>
        <v>1</v>
      </c>
      <c r="V1905" s="169">
        <f t="shared" si="221"/>
        <v>0.94918634400398083</v>
      </c>
      <c r="W1905" s="169">
        <f t="shared" si="222"/>
        <v>0.98189446703714167</v>
      </c>
      <c r="X1905" s="170">
        <v>1</v>
      </c>
      <c r="Y1905" s="139">
        <v>37945</v>
      </c>
      <c r="Z1905" s="139">
        <v>38027</v>
      </c>
      <c r="AA1905" s="139">
        <v>38166</v>
      </c>
      <c r="AB1905" s="139">
        <v>38392</v>
      </c>
      <c r="AC1905" s="139">
        <v>38394</v>
      </c>
      <c r="AD1905" s="147">
        <f t="shared" si="223"/>
        <v>226</v>
      </c>
      <c r="AE1905" s="131">
        <v>195</v>
      </c>
      <c r="AF1905" s="147" t="s">
        <v>4858</v>
      </c>
      <c r="AG1905" s="147">
        <v>1</v>
      </c>
      <c r="AH1905" s="147" t="s">
        <v>5021</v>
      </c>
    </row>
    <row r="1906" spans="1:34" x14ac:dyDescent="0.25">
      <c r="A1906" s="147" t="s">
        <v>2146</v>
      </c>
      <c r="B1906" s="140" t="s">
        <v>7266</v>
      </c>
      <c r="C1906" s="147" t="s">
        <v>520</v>
      </c>
      <c r="D1906" s="140" t="s">
        <v>8486</v>
      </c>
      <c r="E1906" s="147" t="s">
        <v>2321</v>
      </c>
      <c r="F1906" s="140" t="s">
        <v>8504</v>
      </c>
      <c r="G1906" s="147" t="s">
        <v>2329</v>
      </c>
      <c r="H1906" s="140" t="s">
        <v>8738</v>
      </c>
      <c r="I1906" s="147" t="s">
        <v>74</v>
      </c>
      <c r="J1906" s="147">
        <v>1</v>
      </c>
      <c r="K1906" s="132">
        <f t="shared" si="224"/>
        <v>1359690.35</v>
      </c>
      <c r="L1906" s="132">
        <v>1223030.3500000001</v>
      </c>
      <c r="M1906" s="132">
        <v>136660</v>
      </c>
      <c r="N1906" s="132">
        <v>1220736.1499999999</v>
      </c>
      <c r="O1906" s="147" t="s">
        <v>4934</v>
      </c>
      <c r="P1906" s="132">
        <v>169687</v>
      </c>
      <c r="Q1906" s="132">
        <f t="shared" si="225"/>
        <v>1390423.15</v>
      </c>
      <c r="R1906" s="132">
        <v>1220736.1499999999</v>
      </c>
      <c r="S1906" s="132">
        <v>169687</v>
      </c>
      <c r="T1906" s="169">
        <f t="shared" si="219"/>
        <v>1</v>
      </c>
      <c r="U1906" s="169">
        <f t="shared" si="220"/>
        <v>1</v>
      </c>
      <c r="V1906" s="169">
        <f t="shared" si="221"/>
        <v>1.2416727645250989</v>
      </c>
      <c r="W1906" s="169">
        <f t="shared" si="222"/>
        <v>1.0226027933492357</v>
      </c>
      <c r="X1906" s="170">
        <v>1</v>
      </c>
      <c r="Y1906" s="139">
        <v>39862</v>
      </c>
      <c r="Z1906" s="139" t="s">
        <v>4516</v>
      </c>
      <c r="AA1906" s="139">
        <v>39893</v>
      </c>
      <c r="AB1906" s="139">
        <v>40013</v>
      </c>
      <c r="AC1906" s="139">
        <v>40014</v>
      </c>
      <c r="AD1906" s="147">
        <f t="shared" si="223"/>
        <v>120</v>
      </c>
      <c r="AE1906" s="131">
        <v>346</v>
      </c>
      <c r="AG1906" s="147">
        <v>1</v>
      </c>
      <c r="AH1906" s="147" t="s">
        <v>5021</v>
      </c>
    </row>
    <row r="1907" spans="1:34" x14ac:dyDescent="0.25">
      <c r="A1907" s="147" t="s">
        <v>2146</v>
      </c>
      <c r="B1907" s="140" t="s">
        <v>7266</v>
      </c>
      <c r="C1907" s="147" t="s">
        <v>520</v>
      </c>
      <c r="D1907" s="140" t="s">
        <v>8486</v>
      </c>
      <c r="E1907" s="147" t="s">
        <v>2321</v>
      </c>
      <c r="F1907" s="140" t="s">
        <v>8504</v>
      </c>
      <c r="G1907" s="147" t="s">
        <v>2331</v>
      </c>
      <c r="H1907" s="140" t="s">
        <v>8739</v>
      </c>
      <c r="I1907" s="147" t="s">
        <v>42</v>
      </c>
      <c r="J1907" s="147">
        <v>1</v>
      </c>
      <c r="K1907" s="132">
        <f t="shared" si="224"/>
        <v>309842.7</v>
      </c>
      <c r="L1907" s="132">
        <v>198072.04</v>
      </c>
      <c r="M1907" s="132">
        <v>111770.66</v>
      </c>
      <c r="N1907" s="132">
        <v>198072.04</v>
      </c>
      <c r="O1907" s="133" t="s">
        <v>4860</v>
      </c>
      <c r="P1907" s="132">
        <v>91777.85</v>
      </c>
      <c r="Q1907" s="132">
        <f t="shared" si="225"/>
        <v>289849.89</v>
      </c>
      <c r="R1907" s="132">
        <v>198072.04</v>
      </c>
      <c r="S1907" s="132">
        <v>91777.85</v>
      </c>
      <c r="T1907" s="169">
        <f t="shared" si="219"/>
        <v>1</v>
      </c>
      <c r="U1907" s="169">
        <f t="shared" si="220"/>
        <v>1</v>
      </c>
      <c r="V1907" s="169">
        <f t="shared" si="221"/>
        <v>0.82112649240865176</v>
      </c>
      <c r="W1907" s="169">
        <f t="shared" si="222"/>
        <v>0.93547432293870403</v>
      </c>
      <c r="X1907" s="170">
        <v>1</v>
      </c>
      <c r="Y1907" s="139">
        <v>37945</v>
      </c>
      <c r="Z1907" s="139">
        <v>38027</v>
      </c>
      <c r="AA1907" s="139">
        <v>38146</v>
      </c>
      <c r="AB1907" s="139">
        <v>38329</v>
      </c>
      <c r="AC1907" s="139">
        <v>38330</v>
      </c>
      <c r="AD1907" s="147">
        <f t="shared" si="223"/>
        <v>183</v>
      </c>
      <c r="AE1907" s="131">
        <v>277</v>
      </c>
      <c r="AF1907" s="147" t="s">
        <v>4858</v>
      </c>
      <c r="AG1907" s="147">
        <v>1</v>
      </c>
      <c r="AH1907" s="147" t="s">
        <v>5021</v>
      </c>
    </row>
    <row r="1908" spans="1:34" x14ac:dyDescent="0.25">
      <c r="A1908" s="147" t="s">
        <v>2146</v>
      </c>
      <c r="B1908" s="140" t="s">
        <v>7266</v>
      </c>
      <c r="C1908" s="147" t="s">
        <v>520</v>
      </c>
      <c r="D1908" s="140" t="s">
        <v>8486</v>
      </c>
      <c r="E1908" s="147" t="s">
        <v>2321</v>
      </c>
      <c r="F1908" s="140" t="s">
        <v>8504</v>
      </c>
      <c r="G1908" s="147" t="s">
        <v>2331</v>
      </c>
      <c r="H1908" s="140" t="s">
        <v>8739</v>
      </c>
      <c r="I1908" s="147" t="s">
        <v>4884</v>
      </c>
      <c r="J1908" s="147">
        <v>1</v>
      </c>
      <c r="K1908" s="132">
        <f t="shared" si="224"/>
        <v>558725</v>
      </c>
      <c r="L1908" s="132">
        <v>450000</v>
      </c>
      <c r="M1908" s="132">
        <v>108725</v>
      </c>
      <c r="N1908" s="132">
        <v>450000</v>
      </c>
      <c r="O1908" s="133" t="s">
        <v>4860</v>
      </c>
      <c r="P1908" s="132">
        <v>121932</v>
      </c>
      <c r="Q1908" s="132">
        <f t="shared" si="225"/>
        <v>571932</v>
      </c>
      <c r="R1908" s="132">
        <v>450000</v>
      </c>
      <c r="S1908" s="132">
        <v>121932</v>
      </c>
      <c r="T1908" s="169">
        <f t="shared" si="219"/>
        <v>1</v>
      </c>
      <c r="U1908" s="169">
        <f t="shared" si="220"/>
        <v>1</v>
      </c>
      <c r="V1908" s="169">
        <f t="shared" si="221"/>
        <v>1.1214716026672797</v>
      </c>
      <c r="W1908" s="169">
        <f t="shared" si="222"/>
        <v>1.0236377466553312</v>
      </c>
      <c r="X1908" s="170">
        <v>1</v>
      </c>
      <c r="Y1908" s="139">
        <v>38519</v>
      </c>
      <c r="Z1908" s="139">
        <v>38552</v>
      </c>
      <c r="AA1908" s="139">
        <v>38635</v>
      </c>
      <c r="AB1908" s="139">
        <v>38739</v>
      </c>
      <c r="AC1908" s="139" t="s">
        <v>4516</v>
      </c>
      <c r="AD1908" s="147">
        <f t="shared" si="223"/>
        <v>104</v>
      </c>
      <c r="AE1908" s="131">
        <v>289</v>
      </c>
      <c r="AF1908" s="147" t="s">
        <v>4858</v>
      </c>
      <c r="AG1908" s="147">
        <v>1</v>
      </c>
      <c r="AH1908" s="147" t="s">
        <v>5021</v>
      </c>
    </row>
    <row r="1909" spans="1:34" x14ac:dyDescent="0.25">
      <c r="A1909" s="147" t="s">
        <v>2146</v>
      </c>
      <c r="B1909" s="140" t="s">
        <v>7266</v>
      </c>
      <c r="C1909" s="147" t="s">
        <v>520</v>
      </c>
      <c r="D1909" s="140" t="s">
        <v>8486</v>
      </c>
      <c r="E1909" s="147" t="s">
        <v>2321</v>
      </c>
      <c r="F1909" s="140" t="s">
        <v>8504</v>
      </c>
      <c r="G1909" s="147" t="s">
        <v>2332</v>
      </c>
      <c r="H1909" s="140" t="s">
        <v>8740</v>
      </c>
      <c r="I1909" s="147" t="s">
        <v>4870</v>
      </c>
      <c r="J1909" s="147">
        <v>1</v>
      </c>
      <c r="K1909" s="132">
        <f t="shared" si="224"/>
        <v>972604</v>
      </c>
      <c r="L1909" s="132">
        <v>682500</v>
      </c>
      <c r="M1909" s="132">
        <v>290104</v>
      </c>
      <c r="N1909" s="132">
        <v>682500</v>
      </c>
      <c r="O1909" s="133" t="s">
        <v>4860</v>
      </c>
      <c r="P1909" s="132">
        <v>385934.15</v>
      </c>
      <c r="Q1909" s="132">
        <f t="shared" si="225"/>
        <v>1068434.1499999999</v>
      </c>
      <c r="R1909" s="132">
        <v>682500</v>
      </c>
      <c r="S1909" s="132">
        <v>385934.15</v>
      </c>
      <c r="T1909" s="169">
        <f t="shared" si="219"/>
        <v>1</v>
      </c>
      <c r="U1909" s="169">
        <f t="shared" si="220"/>
        <v>1</v>
      </c>
      <c r="V1909" s="169">
        <f t="shared" si="221"/>
        <v>1.3303303298127569</v>
      </c>
      <c r="W1909" s="169">
        <f t="shared" si="222"/>
        <v>1.09852946317309</v>
      </c>
      <c r="X1909" s="170">
        <v>1</v>
      </c>
      <c r="Y1909" s="139">
        <v>37945</v>
      </c>
      <c r="Z1909" s="139">
        <v>38027</v>
      </c>
      <c r="AA1909" s="139">
        <v>38130</v>
      </c>
      <c r="AB1909" s="139">
        <v>38513</v>
      </c>
      <c r="AC1909" s="139">
        <v>38518</v>
      </c>
      <c r="AD1909" s="147">
        <f t="shared" si="223"/>
        <v>383</v>
      </c>
      <c r="AE1909" s="131">
        <v>110</v>
      </c>
      <c r="AF1909" s="147" t="s">
        <v>4858</v>
      </c>
      <c r="AG1909" s="147">
        <v>1</v>
      </c>
      <c r="AH1909" s="147" t="s">
        <v>5021</v>
      </c>
    </row>
    <row r="1910" spans="1:34" x14ac:dyDescent="0.25">
      <c r="A1910" s="147" t="s">
        <v>2146</v>
      </c>
      <c r="B1910" s="140" t="s">
        <v>7266</v>
      </c>
      <c r="C1910" s="147" t="s">
        <v>520</v>
      </c>
      <c r="D1910" s="140" t="s">
        <v>8486</v>
      </c>
      <c r="E1910" s="147" t="s">
        <v>2321</v>
      </c>
      <c r="F1910" s="140" t="s">
        <v>8504</v>
      </c>
      <c r="G1910" s="147" t="s">
        <v>2332</v>
      </c>
      <c r="H1910" s="140" t="s">
        <v>8740</v>
      </c>
      <c r="I1910" s="147" t="s">
        <v>74</v>
      </c>
      <c r="J1910" s="147">
        <v>1</v>
      </c>
      <c r="K1910" s="132">
        <f t="shared" si="224"/>
        <v>683825.3</v>
      </c>
      <c r="L1910" s="132">
        <v>617518.30000000005</v>
      </c>
      <c r="M1910" s="132">
        <v>66307</v>
      </c>
      <c r="N1910" s="132">
        <v>555766.22</v>
      </c>
      <c r="O1910" s="147" t="s">
        <v>4934</v>
      </c>
      <c r="P1910" s="132">
        <v>66357</v>
      </c>
      <c r="Q1910" s="132">
        <f t="shared" si="225"/>
        <v>622123.22</v>
      </c>
      <c r="R1910" s="132">
        <v>555766.22</v>
      </c>
      <c r="S1910" s="132">
        <v>66357</v>
      </c>
      <c r="T1910" s="169">
        <f t="shared" si="219"/>
        <v>1</v>
      </c>
      <c r="U1910" s="169">
        <f t="shared" si="220"/>
        <v>1</v>
      </c>
      <c r="V1910" s="169">
        <f t="shared" si="221"/>
        <v>1.0007540681979279</v>
      </c>
      <c r="W1910" s="169">
        <f t="shared" si="222"/>
        <v>0.90976923492008843</v>
      </c>
      <c r="X1910" s="170">
        <v>1</v>
      </c>
      <c r="Y1910" s="139">
        <v>39862</v>
      </c>
      <c r="Z1910" s="139" t="s">
        <v>4516</v>
      </c>
      <c r="AA1910" s="139">
        <v>39903</v>
      </c>
      <c r="AB1910" s="139">
        <v>39994</v>
      </c>
      <c r="AC1910" s="139" t="s">
        <v>4516</v>
      </c>
      <c r="AD1910" s="147">
        <f t="shared" si="223"/>
        <v>91</v>
      </c>
      <c r="AE1910" s="131">
        <v>117</v>
      </c>
      <c r="AG1910" s="147">
        <v>1</v>
      </c>
      <c r="AH1910" s="147" t="s">
        <v>5021</v>
      </c>
    </row>
    <row r="1911" spans="1:34" x14ac:dyDescent="0.25">
      <c r="A1911" s="147" t="s">
        <v>2146</v>
      </c>
      <c r="B1911" s="140" t="s">
        <v>7266</v>
      </c>
      <c r="C1911" s="147" t="s">
        <v>520</v>
      </c>
      <c r="D1911" s="140" t="s">
        <v>8486</v>
      </c>
      <c r="E1911" s="147" t="s">
        <v>2321</v>
      </c>
      <c r="F1911" s="140" t="s">
        <v>8504</v>
      </c>
      <c r="G1911" s="147" t="s">
        <v>2333</v>
      </c>
      <c r="H1911" s="140" t="s">
        <v>8741</v>
      </c>
      <c r="I1911" s="147" t="s">
        <v>74</v>
      </c>
      <c r="J1911" s="147">
        <v>1</v>
      </c>
      <c r="K1911" s="132">
        <f t="shared" si="224"/>
        <v>815152.35</v>
      </c>
      <c r="L1911" s="132">
        <v>569165</v>
      </c>
      <c r="M1911" s="132">
        <v>245987.35</v>
      </c>
      <c r="N1911" s="132">
        <v>569165</v>
      </c>
      <c r="O1911" s="133" t="s">
        <v>4860</v>
      </c>
      <c r="P1911" s="132">
        <v>306837.34000000003</v>
      </c>
      <c r="Q1911" s="132">
        <f t="shared" si="225"/>
        <v>876002.34000000008</v>
      </c>
      <c r="R1911" s="132">
        <v>569165</v>
      </c>
      <c r="S1911" s="132">
        <v>306837.34000000003</v>
      </c>
      <c r="T1911" s="169">
        <f t="shared" si="219"/>
        <v>1</v>
      </c>
      <c r="U1911" s="169">
        <f t="shared" si="220"/>
        <v>1</v>
      </c>
      <c r="V1911" s="169">
        <f t="shared" si="221"/>
        <v>1.2473704033967601</v>
      </c>
      <c r="W1911" s="169">
        <f t="shared" si="222"/>
        <v>1.0746486101647135</v>
      </c>
      <c r="X1911" s="170">
        <v>1</v>
      </c>
      <c r="Y1911" s="139">
        <v>37945</v>
      </c>
      <c r="Z1911" s="139">
        <v>38027</v>
      </c>
      <c r="AA1911" s="139">
        <v>38131</v>
      </c>
      <c r="AB1911" s="139">
        <v>38276</v>
      </c>
      <c r="AC1911" s="139">
        <v>38280</v>
      </c>
      <c r="AD1911" s="147">
        <f t="shared" si="223"/>
        <v>145</v>
      </c>
      <c r="AE1911" s="131">
        <v>354</v>
      </c>
      <c r="AF1911" s="147" t="s">
        <v>4858</v>
      </c>
      <c r="AG1911" s="147">
        <v>1</v>
      </c>
      <c r="AH1911" s="147" t="s">
        <v>5021</v>
      </c>
    </row>
    <row r="1912" spans="1:34" x14ac:dyDescent="0.25">
      <c r="A1912" s="147" t="s">
        <v>2146</v>
      </c>
      <c r="B1912" s="140" t="s">
        <v>7266</v>
      </c>
      <c r="C1912" s="147" t="s">
        <v>520</v>
      </c>
      <c r="D1912" s="140" t="s">
        <v>8486</v>
      </c>
      <c r="E1912" s="147" t="s">
        <v>2321</v>
      </c>
      <c r="F1912" s="140" t="s">
        <v>8504</v>
      </c>
      <c r="G1912" s="147" t="s">
        <v>2333</v>
      </c>
      <c r="H1912" s="140" t="s">
        <v>8741</v>
      </c>
      <c r="I1912" s="147" t="s">
        <v>3998</v>
      </c>
      <c r="J1912" s="147">
        <v>1</v>
      </c>
      <c r="K1912" s="132">
        <f t="shared" si="224"/>
        <v>959998.8</v>
      </c>
      <c r="L1912" s="132">
        <v>668809.48</v>
      </c>
      <c r="M1912" s="132">
        <v>291189.32</v>
      </c>
      <c r="N1912" s="132">
        <v>668809.48</v>
      </c>
      <c r="O1912" s="133" t="s">
        <v>4860</v>
      </c>
      <c r="P1912" s="132">
        <v>291189.32</v>
      </c>
      <c r="Q1912" s="132">
        <f t="shared" si="225"/>
        <v>959998.8</v>
      </c>
      <c r="R1912" s="132">
        <v>668809.48</v>
      </c>
      <c r="S1912" s="132">
        <v>291189.32</v>
      </c>
      <c r="T1912" s="169">
        <f t="shared" si="219"/>
        <v>1</v>
      </c>
      <c r="U1912" s="169">
        <f t="shared" si="220"/>
        <v>1</v>
      </c>
      <c r="V1912" s="169">
        <f t="shared" si="221"/>
        <v>1</v>
      </c>
      <c r="W1912" s="169">
        <f t="shared" si="222"/>
        <v>1</v>
      </c>
      <c r="X1912" s="170">
        <v>1</v>
      </c>
      <c r="Y1912" s="139">
        <v>38519</v>
      </c>
      <c r="Z1912" s="139">
        <v>38552</v>
      </c>
      <c r="AA1912" s="139">
        <v>38618</v>
      </c>
      <c r="AB1912" s="139">
        <v>38734</v>
      </c>
      <c r="AC1912" s="139">
        <v>38735</v>
      </c>
      <c r="AD1912" s="147">
        <f t="shared" si="223"/>
        <v>116</v>
      </c>
      <c r="AE1912" s="131">
        <v>364</v>
      </c>
      <c r="AF1912" s="147" t="s">
        <v>4858</v>
      </c>
      <c r="AG1912" s="147">
        <v>1</v>
      </c>
      <c r="AH1912" s="147" t="s">
        <v>5021</v>
      </c>
    </row>
    <row r="1913" spans="1:34" x14ac:dyDescent="0.25">
      <c r="A1913" s="147" t="s">
        <v>2146</v>
      </c>
      <c r="B1913" s="140" t="s">
        <v>7266</v>
      </c>
      <c r="C1913" s="147" t="s">
        <v>520</v>
      </c>
      <c r="D1913" s="140" t="s">
        <v>8486</v>
      </c>
      <c r="E1913" s="147" t="s">
        <v>2321</v>
      </c>
      <c r="F1913" s="140" t="s">
        <v>8504</v>
      </c>
      <c r="G1913" s="147" t="s">
        <v>2333</v>
      </c>
      <c r="H1913" s="140" t="s">
        <v>8741</v>
      </c>
      <c r="I1913" s="147" t="s">
        <v>4897</v>
      </c>
      <c r="J1913" s="147">
        <v>1</v>
      </c>
      <c r="K1913" s="132">
        <f t="shared" si="224"/>
        <v>1448150</v>
      </c>
      <c r="L1913" s="132">
        <v>1080800</v>
      </c>
      <c r="M1913" s="132">
        <v>367350</v>
      </c>
      <c r="N1913" s="132">
        <v>1080800</v>
      </c>
      <c r="O1913" s="133" t="s">
        <v>4860</v>
      </c>
      <c r="P1913" s="132">
        <v>357850</v>
      </c>
      <c r="Q1913" s="132">
        <f t="shared" si="225"/>
        <v>1438650</v>
      </c>
      <c r="R1913" s="132">
        <v>1080800</v>
      </c>
      <c r="S1913" s="132">
        <v>357850</v>
      </c>
      <c r="T1913" s="169">
        <f t="shared" si="219"/>
        <v>1</v>
      </c>
      <c r="U1913" s="169">
        <f t="shared" si="220"/>
        <v>1</v>
      </c>
      <c r="V1913" s="169">
        <f t="shared" si="221"/>
        <v>0.97413910439635221</v>
      </c>
      <c r="W1913" s="169">
        <f t="shared" si="222"/>
        <v>0.99343990608707666</v>
      </c>
      <c r="X1913" s="170">
        <v>1</v>
      </c>
      <c r="Y1913" s="139">
        <v>38881</v>
      </c>
      <c r="Z1913" s="139">
        <v>38882</v>
      </c>
      <c r="AA1913" s="139">
        <v>38983</v>
      </c>
      <c r="AB1913" s="139">
        <v>39869</v>
      </c>
      <c r="AC1913" s="139" t="s">
        <v>4516</v>
      </c>
      <c r="AD1913" s="147">
        <f t="shared" si="223"/>
        <v>886</v>
      </c>
      <c r="AE1913" s="131">
        <v>364</v>
      </c>
      <c r="AF1913" s="147" t="s">
        <v>2822</v>
      </c>
      <c r="AG1913" s="147">
        <v>1</v>
      </c>
      <c r="AH1913" s="147" t="s">
        <v>5021</v>
      </c>
    </row>
    <row r="1914" spans="1:34" x14ac:dyDescent="0.25">
      <c r="A1914" s="147" t="s">
        <v>2146</v>
      </c>
      <c r="B1914" s="140" t="s">
        <v>7266</v>
      </c>
      <c r="C1914" s="147" t="s">
        <v>520</v>
      </c>
      <c r="D1914" s="140" t="s">
        <v>8486</v>
      </c>
      <c r="E1914" s="147" t="s">
        <v>2321</v>
      </c>
      <c r="F1914" s="140" t="s">
        <v>8504</v>
      </c>
      <c r="G1914" s="147" t="s">
        <v>4263</v>
      </c>
      <c r="H1914" s="140" t="s">
        <v>8742</v>
      </c>
      <c r="I1914" s="147" t="s">
        <v>74</v>
      </c>
      <c r="J1914" s="147">
        <v>1</v>
      </c>
      <c r="K1914" s="132">
        <f t="shared" si="224"/>
        <v>524948.75</v>
      </c>
      <c r="L1914" s="132">
        <v>487288.75</v>
      </c>
      <c r="M1914" s="132">
        <v>37660</v>
      </c>
      <c r="N1914" s="132">
        <v>487288.75</v>
      </c>
      <c r="O1914" s="147" t="s">
        <v>4934</v>
      </c>
      <c r="P1914" s="132">
        <v>29340</v>
      </c>
      <c r="Q1914" s="132">
        <f t="shared" si="225"/>
        <v>516628.75</v>
      </c>
      <c r="R1914" s="132">
        <v>487288.75</v>
      </c>
      <c r="S1914" s="132">
        <v>29340</v>
      </c>
      <c r="T1914" s="169">
        <f t="shared" si="219"/>
        <v>1</v>
      </c>
      <c r="U1914" s="169">
        <f t="shared" si="220"/>
        <v>1</v>
      </c>
      <c r="V1914" s="169">
        <f t="shared" si="221"/>
        <v>0.77907594264471591</v>
      </c>
      <c r="W1914" s="169">
        <f t="shared" si="222"/>
        <v>0.98415083377186818</v>
      </c>
      <c r="X1914" s="170">
        <v>1</v>
      </c>
      <c r="Y1914" s="139">
        <v>39862</v>
      </c>
      <c r="Z1914" s="139" t="s">
        <v>4516</v>
      </c>
      <c r="AA1914" s="139">
        <v>39900</v>
      </c>
      <c r="AB1914" s="139">
        <v>39980</v>
      </c>
      <c r="AC1914" s="139" t="s">
        <v>4516</v>
      </c>
      <c r="AD1914" s="147">
        <f t="shared" si="223"/>
        <v>80</v>
      </c>
      <c r="AE1914" s="131">
        <v>150</v>
      </c>
      <c r="AG1914" s="147">
        <v>1</v>
      </c>
      <c r="AH1914" s="147" t="s">
        <v>5021</v>
      </c>
    </row>
    <row r="1915" spans="1:34" x14ac:dyDescent="0.25">
      <c r="A1915" s="147" t="s">
        <v>2146</v>
      </c>
      <c r="B1915" s="140" t="s">
        <v>7266</v>
      </c>
      <c r="C1915" s="147" t="s">
        <v>520</v>
      </c>
      <c r="D1915" s="140" t="s">
        <v>8486</v>
      </c>
      <c r="E1915" s="147" t="s">
        <v>2321</v>
      </c>
      <c r="F1915" s="140" t="s">
        <v>8504</v>
      </c>
      <c r="G1915" s="147" t="s">
        <v>2334</v>
      </c>
      <c r="H1915" s="140" t="s">
        <v>8743</v>
      </c>
      <c r="I1915" s="147" t="s">
        <v>42</v>
      </c>
      <c r="J1915" s="147">
        <v>1</v>
      </c>
      <c r="K1915" s="132">
        <f t="shared" si="224"/>
        <v>304179</v>
      </c>
      <c r="L1915" s="132">
        <v>212925</v>
      </c>
      <c r="M1915" s="132">
        <v>91254</v>
      </c>
      <c r="N1915" s="132">
        <v>212925</v>
      </c>
      <c r="O1915" s="133" t="s">
        <v>4860</v>
      </c>
      <c r="P1915" s="132">
        <v>80229.899999999994</v>
      </c>
      <c r="Q1915" s="132">
        <f t="shared" si="225"/>
        <v>293154.90000000002</v>
      </c>
      <c r="R1915" s="132">
        <v>212925</v>
      </c>
      <c r="S1915" s="132">
        <v>80229.899999999994</v>
      </c>
      <c r="T1915" s="169">
        <f t="shared" si="219"/>
        <v>1</v>
      </c>
      <c r="U1915" s="169">
        <f t="shared" si="220"/>
        <v>1</v>
      </c>
      <c r="V1915" s="169">
        <f t="shared" si="221"/>
        <v>0.87919324084423689</v>
      </c>
      <c r="W1915" s="169">
        <f t="shared" si="222"/>
        <v>0.9637578531062303</v>
      </c>
      <c r="X1915" s="170">
        <v>1</v>
      </c>
      <c r="Y1915" s="139">
        <v>37945</v>
      </c>
      <c r="Z1915" s="139">
        <v>38027</v>
      </c>
      <c r="AA1915" s="139">
        <v>38145</v>
      </c>
      <c r="AB1915" s="139">
        <v>38312</v>
      </c>
      <c r="AC1915" s="139">
        <v>38331</v>
      </c>
      <c r="AD1915" s="147">
        <f t="shared" si="223"/>
        <v>167</v>
      </c>
      <c r="AE1915" s="131">
        <v>272</v>
      </c>
      <c r="AF1915" s="147" t="s">
        <v>4858</v>
      </c>
      <c r="AG1915" s="147">
        <v>1</v>
      </c>
      <c r="AH1915" s="147" t="s">
        <v>5021</v>
      </c>
    </row>
    <row r="1916" spans="1:34" x14ac:dyDescent="0.25">
      <c r="A1916" s="147" t="s">
        <v>2146</v>
      </c>
      <c r="B1916" s="140" t="s">
        <v>7266</v>
      </c>
      <c r="C1916" s="147" t="s">
        <v>520</v>
      </c>
      <c r="D1916" s="140" t="s">
        <v>8486</v>
      </c>
      <c r="E1916" s="147" t="s">
        <v>2321</v>
      </c>
      <c r="F1916" s="140" t="s">
        <v>8504</v>
      </c>
      <c r="G1916" s="147" t="s">
        <v>2334</v>
      </c>
      <c r="H1916" s="140" t="s">
        <v>8743</v>
      </c>
      <c r="I1916" s="147" t="s">
        <v>74</v>
      </c>
      <c r="J1916" s="147">
        <v>1</v>
      </c>
      <c r="K1916" s="132">
        <f t="shared" si="224"/>
        <v>650003.69999999995</v>
      </c>
      <c r="L1916" s="132">
        <v>455003.7</v>
      </c>
      <c r="M1916" s="132">
        <v>195000</v>
      </c>
      <c r="N1916" s="132">
        <v>455003.7</v>
      </c>
      <c r="O1916" s="133" t="s">
        <v>4860</v>
      </c>
      <c r="P1916" s="132">
        <v>226932.2</v>
      </c>
      <c r="Q1916" s="132">
        <f t="shared" si="225"/>
        <v>681935.9</v>
      </c>
      <c r="R1916" s="132">
        <v>455003.7</v>
      </c>
      <c r="S1916" s="132">
        <v>226932.2</v>
      </c>
      <c r="T1916" s="169">
        <f t="shared" si="219"/>
        <v>1</v>
      </c>
      <c r="U1916" s="169">
        <f t="shared" si="220"/>
        <v>1</v>
      </c>
      <c r="V1916" s="169">
        <f t="shared" si="221"/>
        <v>1.1637548717948718</v>
      </c>
      <c r="W1916" s="169">
        <f t="shared" si="222"/>
        <v>1.0491261818971185</v>
      </c>
      <c r="X1916" s="170">
        <v>1</v>
      </c>
      <c r="Y1916" s="139">
        <v>38519</v>
      </c>
      <c r="Z1916" s="139">
        <v>38552</v>
      </c>
      <c r="AA1916" s="139">
        <v>38643</v>
      </c>
      <c r="AB1916" s="139">
        <v>38736</v>
      </c>
      <c r="AC1916" s="139">
        <v>38736</v>
      </c>
      <c r="AD1916" s="147">
        <f t="shared" si="223"/>
        <v>93</v>
      </c>
      <c r="AE1916" s="131">
        <v>271</v>
      </c>
      <c r="AF1916" s="147" t="s">
        <v>4858</v>
      </c>
      <c r="AG1916" s="147">
        <v>1</v>
      </c>
      <c r="AH1916" s="147" t="s">
        <v>5021</v>
      </c>
    </row>
    <row r="1917" spans="1:34" x14ac:dyDescent="0.25">
      <c r="A1917" s="147" t="s">
        <v>2146</v>
      </c>
      <c r="B1917" s="140" t="s">
        <v>7266</v>
      </c>
      <c r="C1917" s="147" t="s">
        <v>520</v>
      </c>
      <c r="D1917" s="140" t="s">
        <v>8486</v>
      </c>
      <c r="E1917" s="147" t="s">
        <v>2321</v>
      </c>
      <c r="F1917" s="140" t="s">
        <v>8504</v>
      </c>
      <c r="G1917" s="147" t="s">
        <v>2334</v>
      </c>
      <c r="H1917" s="140" t="s">
        <v>8743</v>
      </c>
      <c r="I1917" s="147" t="s">
        <v>516</v>
      </c>
      <c r="J1917" s="147">
        <v>1</v>
      </c>
      <c r="K1917" s="132">
        <f t="shared" si="224"/>
        <v>673553.27</v>
      </c>
      <c r="L1917" s="132">
        <v>622671.27</v>
      </c>
      <c r="M1917" s="132">
        <v>50882</v>
      </c>
      <c r="N1917" s="132">
        <v>622671.27</v>
      </c>
      <c r="O1917" s="147" t="s">
        <v>4934</v>
      </c>
      <c r="P1917" s="132">
        <v>56256</v>
      </c>
      <c r="Q1917" s="132">
        <f t="shared" si="225"/>
        <v>678927.27</v>
      </c>
      <c r="R1917" s="132">
        <v>622671.27</v>
      </c>
      <c r="S1917" s="132">
        <v>56256</v>
      </c>
      <c r="T1917" s="169">
        <f t="shared" si="219"/>
        <v>1</v>
      </c>
      <c r="U1917" s="169">
        <f t="shared" si="220"/>
        <v>1</v>
      </c>
      <c r="V1917" s="169">
        <f t="shared" si="221"/>
        <v>1.1056169175739947</v>
      </c>
      <c r="W1917" s="169">
        <f t="shared" si="222"/>
        <v>1.0079785820058449</v>
      </c>
      <c r="X1917" s="170">
        <v>1</v>
      </c>
      <c r="Y1917" s="139">
        <v>39862</v>
      </c>
      <c r="Z1917" s="139" t="s">
        <v>4516</v>
      </c>
      <c r="AA1917" s="139">
        <v>39900</v>
      </c>
      <c r="AB1917" s="139">
        <v>39986</v>
      </c>
      <c r="AC1917" s="139">
        <v>40012</v>
      </c>
      <c r="AD1917" s="147">
        <f t="shared" si="223"/>
        <v>86</v>
      </c>
      <c r="AE1917" s="131">
        <v>271</v>
      </c>
      <c r="AG1917" s="147">
        <v>1</v>
      </c>
      <c r="AH1917" s="147" t="s">
        <v>5021</v>
      </c>
    </row>
    <row r="1918" spans="1:34" x14ac:dyDescent="0.25">
      <c r="A1918" s="147" t="s">
        <v>2146</v>
      </c>
      <c r="B1918" s="140" t="s">
        <v>7266</v>
      </c>
      <c r="C1918" s="147" t="s">
        <v>520</v>
      </c>
      <c r="D1918" s="140" t="s">
        <v>8486</v>
      </c>
      <c r="E1918" s="147" t="s">
        <v>2321</v>
      </c>
      <c r="F1918" s="140" t="s">
        <v>8504</v>
      </c>
      <c r="G1918" s="147" t="s">
        <v>4264</v>
      </c>
      <c r="H1918" s="140" t="s">
        <v>8744</v>
      </c>
      <c r="I1918" s="147" t="s">
        <v>74</v>
      </c>
      <c r="J1918" s="147">
        <v>1</v>
      </c>
      <c r="K1918" s="132">
        <f t="shared" si="224"/>
        <v>385887.7</v>
      </c>
      <c r="L1918" s="132">
        <v>269946</v>
      </c>
      <c r="M1918" s="132">
        <v>115941.7</v>
      </c>
      <c r="N1918" s="132">
        <v>269946</v>
      </c>
      <c r="O1918" s="133" t="s">
        <v>4860</v>
      </c>
      <c r="P1918" s="132">
        <v>136436.65</v>
      </c>
      <c r="Q1918" s="132">
        <f t="shared" si="225"/>
        <v>406382.65</v>
      </c>
      <c r="R1918" s="132">
        <v>269946</v>
      </c>
      <c r="S1918" s="132">
        <v>136436.65</v>
      </c>
      <c r="T1918" s="169">
        <f t="shared" si="219"/>
        <v>1</v>
      </c>
      <c r="U1918" s="169">
        <f t="shared" si="220"/>
        <v>1</v>
      </c>
      <c r="V1918" s="169">
        <f t="shared" si="221"/>
        <v>1.1767694453333011</v>
      </c>
      <c r="W1918" s="169">
        <f t="shared" si="222"/>
        <v>1.0531111771637189</v>
      </c>
      <c r="X1918" s="170">
        <v>1</v>
      </c>
      <c r="Y1918" s="139">
        <v>37945</v>
      </c>
      <c r="Z1918" s="139">
        <v>38027</v>
      </c>
      <c r="AA1918" s="139">
        <v>38131</v>
      </c>
      <c r="AB1918" s="139">
        <v>38274</v>
      </c>
      <c r="AC1918" s="139">
        <v>38280</v>
      </c>
      <c r="AD1918" s="147">
        <f t="shared" si="223"/>
        <v>143</v>
      </c>
      <c r="AE1918" s="131">
        <v>184</v>
      </c>
      <c r="AF1918" s="147" t="s">
        <v>4858</v>
      </c>
      <c r="AG1918" s="147">
        <v>1</v>
      </c>
      <c r="AH1918" s="147" t="s">
        <v>5021</v>
      </c>
    </row>
    <row r="1919" spans="1:34" x14ac:dyDescent="0.25">
      <c r="A1919" s="147" t="s">
        <v>2146</v>
      </c>
      <c r="B1919" s="140" t="s">
        <v>7266</v>
      </c>
      <c r="C1919" s="147" t="s">
        <v>520</v>
      </c>
      <c r="D1919" s="140" t="s">
        <v>8486</v>
      </c>
      <c r="E1919" s="147" t="s">
        <v>2321</v>
      </c>
      <c r="F1919" s="140" t="s">
        <v>8504</v>
      </c>
      <c r="G1919" s="147" t="s">
        <v>4264</v>
      </c>
      <c r="H1919" s="140" t="s">
        <v>8744</v>
      </c>
      <c r="I1919" s="147" t="s">
        <v>42</v>
      </c>
      <c r="J1919" s="147">
        <v>1</v>
      </c>
      <c r="K1919" s="132">
        <f t="shared" si="224"/>
        <v>485027.44</v>
      </c>
      <c r="L1919" s="132">
        <v>339500.83</v>
      </c>
      <c r="M1919" s="132">
        <v>145526.60999999999</v>
      </c>
      <c r="N1919" s="132">
        <v>339500.83</v>
      </c>
      <c r="O1919" s="133" t="s">
        <v>4860</v>
      </c>
      <c r="P1919" s="132">
        <v>163668</v>
      </c>
      <c r="Q1919" s="132">
        <f t="shared" si="225"/>
        <v>503168.83</v>
      </c>
      <c r="R1919" s="132">
        <v>339500.83</v>
      </c>
      <c r="S1919" s="132">
        <v>163668</v>
      </c>
      <c r="T1919" s="169">
        <f t="shared" si="219"/>
        <v>1</v>
      </c>
      <c r="U1919" s="169">
        <f t="shared" si="220"/>
        <v>1</v>
      </c>
      <c r="V1919" s="169">
        <f t="shared" si="221"/>
        <v>1.1246602940864219</v>
      </c>
      <c r="W1919" s="169">
        <f t="shared" si="222"/>
        <v>1.0374028116842215</v>
      </c>
      <c r="X1919" s="170">
        <v>1</v>
      </c>
      <c r="Y1919" s="139">
        <v>38519</v>
      </c>
      <c r="Z1919" s="139">
        <v>38552</v>
      </c>
      <c r="AA1919" s="139">
        <v>38631</v>
      </c>
      <c r="AB1919" s="139">
        <v>38708</v>
      </c>
      <c r="AC1919" s="139">
        <v>38736</v>
      </c>
      <c r="AD1919" s="147">
        <f t="shared" si="223"/>
        <v>77</v>
      </c>
      <c r="AE1919" s="131">
        <v>17</v>
      </c>
      <c r="AF1919" s="147" t="s">
        <v>4858</v>
      </c>
      <c r="AG1919" s="147">
        <v>1</v>
      </c>
      <c r="AH1919" s="147" t="s">
        <v>5021</v>
      </c>
    </row>
    <row r="1920" spans="1:34" x14ac:dyDescent="0.25">
      <c r="A1920" s="147" t="s">
        <v>2146</v>
      </c>
      <c r="B1920" s="140" t="s">
        <v>7266</v>
      </c>
      <c r="C1920" s="147" t="s">
        <v>520</v>
      </c>
      <c r="D1920" s="140" t="s">
        <v>8486</v>
      </c>
      <c r="E1920" s="147" t="s">
        <v>2321</v>
      </c>
      <c r="F1920" s="140" t="s">
        <v>8504</v>
      </c>
      <c r="G1920" s="147" t="s">
        <v>4264</v>
      </c>
      <c r="H1920" s="140" t="s">
        <v>8744</v>
      </c>
      <c r="I1920" s="147" t="s">
        <v>516</v>
      </c>
      <c r="J1920" s="147">
        <v>1</v>
      </c>
      <c r="K1920" s="132">
        <f t="shared" si="224"/>
        <v>716204.8</v>
      </c>
      <c r="L1920" s="132">
        <v>642954.80000000005</v>
      </c>
      <c r="M1920" s="132">
        <v>73250</v>
      </c>
      <c r="N1920" s="132">
        <v>642954.80000000005</v>
      </c>
      <c r="O1920" s="147" t="s">
        <v>4934</v>
      </c>
      <c r="P1920" s="132">
        <v>47900</v>
      </c>
      <c r="Q1920" s="132">
        <f t="shared" si="225"/>
        <v>690854.8</v>
      </c>
      <c r="R1920" s="132">
        <v>642954.80000000005</v>
      </c>
      <c r="S1920" s="132">
        <v>47900</v>
      </c>
      <c r="T1920" s="169">
        <f t="shared" si="219"/>
        <v>1</v>
      </c>
      <c r="U1920" s="169">
        <f t="shared" si="220"/>
        <v>1</v>
      </c>
      <c r="V1920" s="169">
        <f t="shared" si="221"/>
        <v>0.65392491467576797</v>
      </c>
      <c r="W1920" s="169">
        <f t="shared" si="222"/>
        <v>0.96460509619594847</v>
      </c>
      <c r="X1920" s="170">
        <v>1</v>
      </c>
      <c r="Y1920" s="139">
        <v>39862</v>
      </c>
      <c r="Z1920" s="139" t="s">
        <v>4516</v>
      </c>
      <c r="AA1920" s="139">
        <v>39923</v>
      </c>
      <c r="AB1920" s="139">
        <v>39984</v>
      </c>
      <c r="AC1920" s="139">
        <v>39992</v>
      </c>
      <c r="AD1920" s="147">
        <f t="shared" si="223"/>
        <v>61</v>
      </c>
      <c r="AE1920" s="131">
        <v>195</v>
      </c>
      <c r="AG1920" s="147">
        <v>1</v>
      </c>
      <c r="AH1920" s="147" t="s">
        <v>5021</v>
      </c>
    </row>
    <row r="1921" spans="1:34" x14ac:dyDescent="0.25">
      <c r="A1921" s="147" t="s">
        <v>2146</v>
      </c>
      <c r="B1921" s="140" t="s">
        <v>7266</v>
      </c>
      <c r="C1921" s="147" t="s">
        <v>520</v>
      </c>
      <c r="D1921" s="140" t="s">
        <v>8486</v>
      </c>
      <c r="E1921" s="147" t="s">
        <v>2321</v>
      </c>
      <c r="F1921" s="140" t="s">
        <v>8504</v>
      </c>
      <c r="G1921" s="147" t="s">
        <v>2592</v>
      </c>
      <c r="H1921" s="140" t="s">
        <v>8745</v>
      </c>
      <c r="I1921" s="147" t="s">
        <v>2661</v>
      </c>
      <c r="J1921" s="147">
        <v>1</v>
      </c>
      <c r="K1921" s="132">
        <f t="shared" si="224"/>
        <v>1545177.55</v>
      </c>
      <c r="L1921" s="132">
        <v>906184.05</v>
      </c>
      <c r="M1921" s="132">
        <v>638993.5</v>
      </c>
      <c r="N1921" s="132">
        <v>906184.05</v>
      </c>
      <c r="O1921" s="133" t="s">
        <v>4860</v>
      </c>
      <c r="P1921" s="132">
        <v>1239815.95</v>
      </c>
      <c r="Q1921" s="132">
        <f t="shared" si="225"/>
        <v>2146000</v>
      </c>
      <c r="R1921" s="132">
        <v>906184.05</v>
      </c>
      <c r="S1921" s="132">
        <v>1239815.95</v>
      </c>
      <c r="T1921" s="169">
        <f t="shared" si="219"/>
        <v>1</v>
      </c>
      <c r="U1921" s="169">
        <f t="shared" si="220"/>
        <v>1</v>
      </c>
      <c r="V1921" s="169">
        <f t="shared" si="221"/>
        <v>1.9402637898507573</v>
      </c>
      <c r="W1921" s="169">
        <f t="shared" si="222"/>
        <v>1.3888371598461289</v>
      </c>
      <c r="X1921" s="170">
        <v>1</v>
      </c>
      <c r="Y1921" s="139">
        <v>38519</v>
      </c>
      <c r="Z1921" s="139">
        <v>38552</v>
      </c>
      <c r="AA1921" s="139">
        <v>38694</v>
      </c>
      <c r="AB1921" s="139">
        <v>38883</v>
      </c>
      <c r="AC1921" s="139" t="s">
        <v>4516</v>
      </c>
      <c r="AD1921" s="147">
        <f t="shared" si="223"/>
        <v>189</v>
      </c>
      <c r="AE1921" s="131">
        <v>120</v>
      </c>
      <c r="AF1921" s="147" t="s">
        <v>4858</v>
      </c>
      <c r="AG1921" s="147">
        <v>1</v>
      </c>
      <c r="AH1921" s="147" t="s">
        <v>5021</v>
      </c>
    </row>
    <row r="1922" spans="1:34" x14ac:dyDescent="0.25">
      <c r="A1922" s="147" t="s">
        <v>2146</v>
      </c>
      <c r="B1922" s="140" t="s">
        <v>7266</v>
      </c>
      <c r="C1922" s="147" t="s">
        <v>520</v>
      </c>
      <c r="D1922" s="140" t="s">
        <v>8486</v>
      </c>
      <c r="E1922" s="147" t="s">
        <v>2321</v>
      </c>
      <c r="F1922" s="140" t="s">
        <v>8504</v>
      </c>
      <c r="G1922" s="147" t="s">
        <v>2592</v>
      </c>
      <c r="H1922" s="140" t="s">
        <v>8745</v>
      </c>
      <c r="I1922" s="147" t="s">
        <v>2253</v>
      </c>
      <c r="J1922" s="147">
        <v>1</v>
      </c>
      <c r="K1922" s="132">
        <f t="shared" si="224"/>
        <v>527481.38</v>
      </c>
      <c r="L1922" s="132">
        <v>466781.38</v>
      </c>
      <c r="M1922" s="132">
        <v>60700</v>
      </c>
      <c r="N1922" s="132">
        <v>466781.38</v>
      </c>
      <c r="O1922" s="147" t="s">
        <v>4934</v>
      </c>
      <c r="P1922" s="132">
        <v>60700</v>
      </c>
      <c r="Q1922" s="132">
        <f t="shared" si="225"/>
        <v>527481.38</v>
      </c>
      <c r="R1922" s="132">
        <v>466781.38</v>
      </c>
      <c r="S1922" s="132">
        <v>60700</v>
      </c>
      <c r="T1922" s="169">
        <f t="shared" si="219"/>
        <v>1</v>
      </c>
      <c r="U1922" s="169">
        <f t="shared" si="220"/>
        <v>1</v>
      </c>
      <c r="V1922" s="169">
        <f t="shared" si="221"/>
        <v>1</v>
      </c>
      <c r="W1922" s="169">
        <f t="shared" si="222"/>
        <v>1</v>
      </c>
      <c r="X1922" s="170">
        <v>1</v>
      </c>
      <c r="Y1922" s="139">
        <v>39862</v>
      </c>
      <c r="Z1922" s="139" t="s">
        <v>4516</v>
      </c>
      <c r="AA1922" s="139">
        <v>39916</v>
      </c>
      <c r="AB1922" s="139">
        <v>39989</v>
      </c>
      <c r="AC1922" s="139">
        <v>40010</v>
      </c>
      <c r="AD1922" s="147">
        <f t="shared" si="223"/>
        <v>73</v>
      </c>
      <c r="AE1922" s="131">
        <v>140</v>
      </c>
      <c r="AG1922" s="147">
        <v>1</v>
      </c>
      <c r="AH1922" s="147" t="s">
        <v>5021</v>
      </c>
    </row>
    <row r="1923" spans="1:34" x14ac:dyDescent="0.25">
      <c r="A1923" s="147" t="s">
        <v>2146</v>
      </c>
      <c r="B1923" s="140" t="s">
        <v>7266</v>
      </c>
      <c r="C1923" s="147" t="s">
        <v>520</v>
      </c>
      <c r="D1923" s="140" t="s">
        <v>8486</v>
      </c>
      <c r="E1923" s="147" t="s">
        <v>2321</v>
      </c>
      <c r="F1923" s="140" t="s">
        <v>8504</v>
      </c>
      <c r="G1923" s="147" t="s">
        <v>2335</v>
      </c>
      <c r="H1923" s="140" t="s">
        <v>8746</v>
      </c>
      <c r="I1923" s="147" t="s">
        <v>4868</v>
      </c>
      <c r="J1923" s="147">
        <v>1</v>
      </c>
      <c r="K1923" s="132">
        <f t="shared" si="224"/>
        <v>651291.6</v>
      </c>
      <c r="L1923" s="132">
        <v>420189</v>
      </c>
      <c r="M1923" s="132">
        <v>231102.6</v>
      </c>
      <c r="N1923" s="132">
        <v>420189</v>
      </c>
      <c r="O1923" s="133" t="s">
        <v>4860</v>
      </c>
      <c r="P1923" s="132">
        <v>208172.83</v>
      </c>
      <c r="Q1923" s="132">
        <f t="shared" si="225"/>
        <v>628361.82999999996</v>
      </c>
      <c r="R1923" s="132">
        <v>420189</v>
      </c>
      <c r="S1923" s="132">
        <v>208172.83</v>
      </c>
      <c r="T1923" s="169">
        <f t="shared" si="219"/>
        <v>1</v>
      </c>
      <c r="U1923" s="169">
        <f t="shared" si="220"/>
        <v>1</v>
      </c>
      <c r="V1923" s="169">
        <f t="shared" si="221"/>
        <v>0.90078099510780052</v>
      </c>
      <c r="W1923" s="169">
        <f t="shared" si="222"/>
        <v>0.96479338901346179</v>
      </c>
      <c r="X1923" s="170">
        <v>1</v>
      </c>
      <c r="Y1923" s="139">
        <v>37945</v>
      </c>
      <c r="Z1923" s="139">
        <v>38027</v>
      </c>
      <c r="AA1923" s="139">
        <v>38257</v>
      </c>
      <c r="AB1923" s="139">
        <v>38426</v>
      </c>
      <c r="AC1923" s="139">
        <v>38442</v>
      </c>
      <c r="AD1923" s="147">
        <f t="shared" si="223"/>
        <v>169</v>
      </c>
      <c r="AE1923" s="131">
        <v>162</v>
      </c>
      <c r="AF1923" s="147" t="s">
        <v>4858</v>
      </c>
      <c r="AG1923" s="147">
        <v>1</v>
      </c>
      <c r="AH1923" s="147" t="s">
        <v>5021</v>
      </c>
    </row>
    <row r="1924" spans="1:34" x14ac:dyDescent="0.25">
      <c r="A1924" s="147" t="s">
        <v>2146</v>
      </c>
      <c r="B1924" s="140" t="s">
        <v>7266</v>
      </c>
      <c r="C1924" s="147" t="s">
        <v>520</v>
      </c>
      <c r="D1924" s="140" t="s">
        <v>8486</v>
      </c>
      <c r="E1924" s="147" t="s">
        <v>2321</v>
      </c>
      <c r="F1924" s="140" t="s">
        <v>8504</v>
      </c>
      <c r="G1924" s="147" t="s">
        <v>2335</v>
      </c>
      <c r="H1924" s="140" t="s">
        <v>8746</v>
      </c>
      <c r="I1924" s="147" t="s">
        <v>74</v>
      </c>
      <c r="J1924" s="147">
        <v>1</v>
      </c>
      <c r="K1924" s="132">
        <f t="shared" si="224"/>
        <v>727135</v>
      </c>
      <c r="L1924" s="132">
        <v>515000</v>
      </c>
      <c r="M1924" s="132">
        <v>212135</v>
      </c>
      <c r="N1924" s="132">
        <v>515000</v>
      </c>
      <c r="O1924" s="133" t="s">
        <v>4860</v>
      </c>
      <c r="P1924" s="132">
        <v>194426.5</v>
      </c>
      <c r="Q1924" s="132">
        <f t="shared" si="225"/>
        <v>709426.5</v>
      </c>
      <c r="R1924" s="132">
        <v>515000</v>
      </c>
      <c r="S1924" s="132">
        <v>194426.5</v>
      </c>
      <c r="T1924" s="169">
        <f t="shared" si="219"/>
        <v>1</v>
      </c>
      <c r="U1924" s="169">
        <f t="shared" si="220"/>
        <v>1</v>
      </c>
      <c r="V1924" s="169">
        <f t="shared" si="221"/>
        <v>0.91652249746623615</v>
      </c>
      <c r="W1924" s="169">
        <f t="shared" si="222"/>
        <v>0.97564620049921957</v>
      </c>
      <c r="X1924" s="170">
        <v>1</v>
      </c>
      <c r="Y1924" s="139">
        <v>38519</v>
      </c>
      <c r="Z1924" s="139">
        <v>38552</v>
      </c>
      <c r="AA1924" s="139">
        <v>38593</v>
      </c>
      <c r="AB1924" s="139">
        <v>38763</v>
      </c>
      <c r="AC1924" s="139" t="s">
        <v>4516</v>
      </c>
      <c r="AD1924" s="147">
        <f t="shared" si="223"/>
        <v>170</v>
      </c>
      <c r="AE1924" s="131">
        <v>182</v>
      </c>
      <c r="AF1924" s="147" t="s">
        <v>4858</v>
      </c>
      <c r="AG1924" s="147">
        <v>1</v>
      </c>
      <c r="AH1924" s="147" t="s">
        <v>5021</v>
      </c>
    </row>
    <row r="1925" spans="1:34" x14ac:dyDescent="0.25">
      <c r="A1925" s="147" t="s">
        <v>2146</v>
      </c>
      <c r="B1925" s="140" t="s">
        <v>7266</v>
      </c>
      <c r="C1925" s="147" t="s">
        <v>520</v>
      </c>
      <c r="D1925" s="140" t="s">
        <v>8486</v>
      </c>
      <c r="E1925" s="147" t="s">
        <v>2321</v>
      </c>
      <c r="F1925" s="140" t="s">
        <v>8504</v>
      </c>
      <c r="G1925" s="147" t="s">
        <v>2335</v>
      </c>
      <c r="H1925" s="140" t="s">
        <v>8746</v>
      </c>
      <c r="I1925" s="147" t="s">
        <v>4898</v>
      </c>
      <c r="J1925" s="147">
        <v>1</v>
      </c>
      <c r="K1925" s="132">
        <f t="shared" si="224"/>
        <v>935500</v>
      </c>
      <c r="L1925" s="132">
        <v>754200</v>
      </c>
      <c r="M1925" s="132">
        <v>181300</v>
      </c>
      <c r="N1925" s="132">
        <v>754200</v>
      </c>
      <c r="O1925" s="133" t="s">
        <v>4899</v>
      </c>
      <c r="P1925" s="132">
        <v>276315</v>
      </c>
      <c r="Q1925" s="132">
        <f t="shared" si="225"/>
        <v>1030515</v>
      </c>
      <c r="R1925" s="132">
        <v>754200</v>
      </c>
      <c r="S1925" s="132">
        <v>276315</v>
      </c>
      <c r="T1925" s="169">
        <f t="shared" si="219"/>
        <v>1</v>
      </c>
      <c r="U1925" s="169">
        <f t="shared" si="220"/>
        <v>1</v>
      </c>
      <c r="V1925" s="169">
        <f t="shared" si="221"/>
        <v>1.5240761169332597</v>
      </c>
      <c r="W1925" s="169">
        <f t="shared" si="222"/>
        <v>1.1015660074826297</v>
      </c>
      <c r="X1925" s="170">
        <v>1</v>
      </c>
      <c r="Y1925" s="139">
        <v>38881</v>
      </c>
      <c r="Z1925" s="139">
        <v>38882</v>
      </c>
      <c r="AA1925" s="139">
        <v>39013</v>
      </c>
      <c r="AB1925" s="139">
        <v>39234</v>
      </c>
      <c r="AC1925" s="139" t="s">
        <v>4516</v>
      </c>
      <c r="AD1925" s="147">
        <f t="shared" si="223"/>
        <v>221</v>
      </c>
      <c r="AE1925" s="131">
        <v>182</v>
      </c>
      <c r="AF1925" s="147" t="s">
        <v>4858</v>
      </c>
      <c r="AG1925" s="147">
        <v>1</v>
      </c>
      <c r="AH1925" s="147" t="s">
        <v>5021</v>
      </c>
    </row>
    <row r="1926" spans="1:34" x14ac:dyDescent="0.25">
      <c r="A1926" s="147" t="s">
        <v>2146</v>
      </c>
      <c r="B1926" s="140" t="s">
        <v>7266</v>
      </c>
      <c r="C1926" s="147" t="s">
        <v>520</v>
      </c>
      <c r="D1926" s="140" t="s">
        <v>8486</v>
      </c>
      <c r="E1926" s="147" t="s">
        <v>2321</v>
      </c>
      <c r="F1926" s="140" t="s">
        <v>8504</v>
      </c>
      <c r="G1926" s="147" t="s">
        <v>2335</v>
      </c>
      <c r="H1926" s="140" t="s">
        <v>8746</v>
      </c>
      <c r="I1926" s="147" t="s">
        <v>4260</v>
      </c>
      <c r="J1926" s="147">
        <v>1</v>
      </c>
      <c r="K1926" s="132">
        <f t="shared" si="224"/>
        <v>704143.42</v>
      </c>
      <c r="L1926" s="132">
        <v>636070.42000000004</v>
      </c>
      <c r="M1926" s="132">
        <v>68073</v>
      </c>
      <c r="N1926" s="132">
        <v>636070.42000000004</v>
      </c>
      <c r="O1926" s="147" t="s">
        <v>4934</v>
      </c>
      <c r="P1926" s="132">
        <v>68073</v>
      </c>
      <c r="Q1926" s="132">
        <f t="shared" si="225"/>
        <v>704143.42</v>
      </c>
      <c r="R1926" s="132">
        <v>636070.42000000004</v>
      </c>
      <c r="S1926" s="132">
        <v>68073</v>
      </c>
      <c r="T1926" s="169">
        <f t="shared" si="219"/>
        <v>1</v>
      </c>
      <c r="U1926" s="169">
        <f t="shared" si="220"/>
        <v>1</v>
      </c>
      <c r="V1926" s="169">
        <f t="shared" si="221"/>
        <v>1</v>
      </c>
      <c r="W1926" s="169">
        <f t="shared" si="222"/>
        <v>1</v>
      </c>
      <c r="X1926" s="170">
        <v>1</v>
      </c>
      <c r="Y1926" s="139">
        <v>39862</v>
      </c>
      <c r="Z1926" s="139" t="s">
        <v>4516</v>
      </c>
      <c r="AA1926" s="139">
        <v>39897</v>
      </c>
      <c r="AB1926" s="139">
        <v>40005</v>
      </c>
      <c r="AC1926" s="139" t="s">
        <v>4516</v>
      </c>
      <c r="AD1926" s="147">
        <f t="shared" si="223"/>
        <v>108</v>
      </c>
      <c r="AE1926" s="131">
        <v>280</v>
      </c>
      <c r="AG1926" s="147">
        <v>1</v>
      </c>
      <c r="AH1926" s="147" t="s">
        <v>5021</v>
      </c>
    </row>
    <row r="1927" spans="1:34" x14ac:dyDescent="0.25">
      <c r="A1927" s="147" t="s">
        <v>2146</v>
      </c>
      <c r="B1927" s="140" t="s">
        <v>7266</v>
      </c>
      <c r="C1927" s="147" t="s">
        <v>520</v>
      </c>
      <c r="D1927" s="140" t="s">
        <v>8486</v>
      </c>
      <c r="E1927" s="147" t="s">
        <v>2321</v>
      </c>
      <c r="F1927" s="140" t="s">
        <v>8504</v>
      </c>
      <c r="G1927" s="147" t="s">
        <v>2593</v>
      </c>
      <c r="H1927" s="140" t="s">
        <v>8747</v>
      </c>
      <c r="I1927" s="147" t="s">
        <v>4885</v>
      </c>
      <c r="J1927" s="147">
        <v>1</v>
      </c>
      <c r="K1927" s="132">
        <f t="shared" si="224"/>
        <v>708833</v>
      </c>
      <c r="L1927" s="132">
        <v>525407</v>
      </c>
      <c r="M1927" s="132">
        <v>183426</v>
      </c>
      <c r="N1927" s="132">
        <v>525407</v>
      </c>
      <c r="O1927" s="133" t="s">
        <v>4860</v>
      </c>
      <c r="P1927" s="132">
        <v>173108</v>
      </c>
      <c r="Q1927" s="132">
        <f t="shared" si="225"/>
        <v>698515</v>
      </c>
      <c r="R1927" s="132">
        <v>525407</v>
      </c>
      <c r="S1927" s="132">
        <v>173108</v>
      </c>
      <c r="T1927" s="169">
        <f t="shared" si="219"/>
        <v>1</v>
      </c>
      <c r="U1927" s="169">
        <f t="shared" si="220"/>
        <v>1</v>
      </c>
      <c r="V1927" s="169">
        <f t="shared" si="221"/>
        <v>0.94374843261042596</v>
      </c>
      <c r="W1927" s="169">
        <f t="shared" si="222"/>
        <v>0.98544367996410998</v>
      </c>
      <c r="X1927" s="170">
        <v>1</v>
      </c>
      <c r="Y1927" s="139">
        <v>38519</v>
      </c>
      <c r="Z1927" s="139">
        <v>38552</v>
      </c>
      <c r="AA1927" s="139">
        <v>38628</v>
      </c>
      <c r="AB1927" s="139">
        <v>38740</v>
      </c>
      <c r="AC1927" s="139" t="s">
        <v>4516</v>
      </c>
      <c r="AD1927" s="147">
        <f t="shared" si="223"/>
        <v>112</v>
      </c>
      <c r="AE1927" s="131">
        <v>307</v>
      </c>
      <c r="AF1927" s="147" t="s">
        <v>4858</v>
      </c>
      <c r="AG1927" s="147">
        <v>1</v>
      </c>
      <c r="AH1927" s="147" t="s">
        <v>5021</v>
      </c>
    </row>
    <row r="1928" spans="1:34" x14ac:dyDescent="0.25">
      <c r="A1928" s="147" t="s">
        <v>2146</v>
      </c>
      <c r="B1928" s="140" t="s">
        <v>7266</v>
      </c>
      <c r="C1928" s="147" t="s">
        <v>520</v>
      </c>
      <c r="D1928" s="140" t="s">
        <v>8486</v>
      </c>
      <c r="E1928" s="147" t="s">
        <v>2321</v>
      </c>
      <c r="F1928" s="140" t="s">
        <v>8504</v>
      </c>
      <c r="G1928" s="147" t="s">
        <v>4265</v>
      </c>
      <c r="H1928" s="140" t="s">
        <v>8748</v>
      </c>
      <c r="I1928" s="147" t="s">
        <v>4869</v>
      </c>
      <c r="J1928" s="147">
        <v>1</v>
      </c>
      <c r="K1928" s="132">
        <f t="shared" si="224"/>
        <v>491120.04</v>
      </c>
      <c r="L1928" s="132">
        <v>316374.09999999998</v>
      </c>
      <c r="M1928" s="132">
        <v>174745.94</v>
      </c>
      <c r="N1928" s="132">
        <v>316374.09999999998</v>
      </c>
      <c r="O1928" s="133" t="s">
        <v>4860</v>
      </c>
      <c r="P1928" s="132">
        <v>160533.04</v>
      </c>
      <c r="Q1928" s="132">
        <f t="shared" si="225"/>
        <v>476907.14</v>
      </c>
      <c r="R1928" s="132">
        <v>316374.09999999998</v>
      </c>
      <c r="S1928" s="132">
        <v>160533.04</v>
      </c>
      <c r="T1928" s="169">
        <f t="shared" si="219"/>
        <v>1</v>
      </c>
      <c r="U1928" s="169">
        <f t="shared" si="220"/>
        <v>1</v>
      </c>
      <c r="V1928" s="169">
        <f t="shared" si="221"/>
        <v>0.91866534924931598</v>
      </c>
      <c r="W1928" s="169">
        <f t="shared" si="222"/>
        <v>0.97106023203614344</v>
      </c>
      <c r="X1928" s="170">
        <v>1</v>
      </c>
      <c r="Y1928" s="139">
        <v>37945</v>
      </c>
      <c r="Z1928" s="139">
        <v>38027</v>
      </c>
      <c r="AA1928" s="139">
        <v>38131</v>
      </c>
      <c r="AB1928" s="139">
        <v>38276</v>
      </c>
      <c r="AC1928" s="139">
        <v>38280</v>
      </c>
      <c r="AD1928" s="147">
        <f t="shared" si="223"/>
        <v>145</v>
      </c>
      <c r="AE1928" s="131">
        <v>228</v>
      </c>
      <c r="AF1928" s="147" t="s">
        <v>4858</v>
      </c>
      <c r="AG1928" s="147">
        <v>1</v>
      </c>
      <c r="AH1928" s="147" t="s">
        <v>5021</v>
      </c>
    </row>
    <row r="1929" spans="1:34" x14ac:dyDescent="0.25">
      <c r="A1929" s="147" t="s">
        <v>2146</v>
      </c>
      <c r="B1929" s="140" t="s">
        <v>7266</v>
      </c>
      <c r="C1929" s="147" t="s">
        <v>520</v>
      </c>
      <c r="D1929" s="140" t="s">
        <v>8486</v>
      </c>
      <c r="E1929" s="147" t="s">
        <v>2321</v>
      </c>
      <c r="F1929" s="140" t="s">
        <v>8504</v>
      </c>
      <c r="G1929" s="147" t="s">
        <v>4265</v>
      </c>
      <c r="H1929" s="140" t="s">
        <v>8748</v>
      </c>
      <c r="I1929" s="147" t="s">
        <v>4900</v>
      </c>
      <c r="J1929" s="147">
        <v>1</v>
      </c>
      <c r="K1929" s="132">
        <f t="shared" si="224"/>
        <v>764000</v>
      </c>
      <c r="L1929" s="132">
        <v>607100</v>
      </c>
      <c r="M1929" s="132">
        <v>156900</v>
      </c>
      <c r="N1929" s="132">
        <v>607100</v>
      </c>
      <c r="O1929" s="133" t="s">
        <v>4860</v>
      </c>
      <c r="P1929" s="132">
        <v>206750</v>
      </c>
      <c r="Q1929" s="132">
        <f t="shared" si="225"/>
        <v>813850</v>
      </c>
      <c r="R1929" s="132">
        <v>607100</v>
      </c>
      <c r="S1929" s="132">
        <v>206750</v>
      </c>
      <c r="T1929" s="169">
        <f t="shared" si="219"/>
        <v>1</v>
      </c>
      <c r="U1929" s="169">
        <f t="shared" si="220"/>
        <v>1</v>
      </c>
      <c r="V1929" s="169">
        <f t="shared" si="221"/>
        <v>1.3177182919056725</v>
      </c>
      <c r="W1929" s="169">
        <f t="shared" si="222"/>
        <v>1.0652486910994765</v>
      </c>
      <c r="X1929" s="170">
        <v>1</v>
      </c>
      <c r="Y1929" s="139">
        <v>38881</v>
      </c>
      <c r="Z1929" s="139">
        <v>38882</v>
      </c>
      <c r="AA1929" s="139">
        <v>38971</v>
      </c>
      <c r="AB1929" s="139">
        <v>39114</v>
      </c>
      <c r="AC1929" s="139" t="s">
        <v>4516</v>
      </c>
      <c r="AD1929" s="147">
        <f t="shared" si="223"/>
        <v>143</v>
      </c>
      <c r="AE1929" s="131">
        <v>321</v>
      </c>
      <c r="AF1929" s="147" t="s">
        <v>4858</v>
      </c>
      <c r="AG1929" s="147">
        <v>1</v>
      </c>
      <c r="AH1929" s="147" t="s">
        <v>5021</v>
      </c>
    </row>
    <row r="1930" spans="1:34" x14ac:dyDescent="0.25">
      <c r="A1930" s="147" t="s">
        <v>2146</v>
      </c>
      <c r="B1930" s="140" t="s">
        <v>7266</v>
      </c>
      <c r="C1930" s="147" t="s">
        <v>520</v>
      </c>
      <c r="D1930" s="140" t="s">
        <v>8486</v>
      </c>
      <c r="E1930" s="147" t="s">
        <v>2321</v>
      </c>
      <c r="F1930" s="140" t="s">
        <v>8504</v>
      </c>
      <c r="G1930" s="147" t="s">
        <v>4265</v>
      </c>
      <c r="H1930" s="140" t="s">
        <v>8748</v>
      </c>
      <c r="I1930" s="147" t="s">
        <v>4260</v>
      </c>
      <c r="J1930" s="147">
        <v>1</v>
      </c>
      <c r="K1930" s="132">
        <f t="shared" si="224"/>
        <v>674873.95</v>
      </c>
      <c r="L1930" s="132">
        <v>624658.94999999995</v>
      </c>
      <c r="M1930" s="132">
        <v>50215</v>
      </c>
      <c r="N1930" s="132">
        <v>624658.94999999995</v>
      </c>
      <c r="O1930" s="147" t="s">
        <v>4934</v>
      </c>
      <c r="P1930" s="132">
        <v>52555</v>
      </c>
      <c r="Q1930" s="132">
        <f t="shared" si="225"/>
        <v>677213.95</v>
      </c>
      <c r="R1930" s="132">
        <v>624658.94999999995</v>
      </c>
      <c r="S1930" s="132">
        <v>52555</v>
      </c>
      <c r="T1930" s="169">
        <f t="shared" si="219"/>
        <v>1</v>
      </c>
      <c r="U1930" s="169">
        <f t="shared" si="220"/>
        <v>1</v>
      </c>
      <c r="V1930" s="169">
        <f t="shared" si="221"/>
        <v>1.0465996216270039</v>
      </c>
      <c r="W1930" s="169">
        <f t="shared" si="222"/>
        <v>1.0034673141554804</v>
      </c>
      <c r="X1930" s="170">
        <v>1</v>
      </c>
      <c r="Y1930" s="139">
        <v>39862</v>
      </c>
      <c r="Z1930" s="139" t="s">
        <v>4516</v>
      </c>
      <c r="AA1930" s="139">
        <v>39910</v>
      </c>
      <c r="AB1930" s="139">
        <v>40014</v>
      </c>
      <c r="AC1930" s="139" t="s">
        <v>4516</v>
      </c>
      <c r="AD1930" s="147">
        <f t="shared" si="223"/>
        <v>104</v>
      </c>
      <c r="AE1930" s="131">
        <v>312</v>
      </c>
      <c r="AG1930" s="147">
        <v>1</v>
      </c>
      <c r="AH1930" s="147" t="s">
        <v>5021</v>
      </c>
    </row>
    <row r="1931" spans="1:34" x14ac:dyDescent="0.25">
      <c r="A1931" s="147" t="s">
        <v>2146</v>
      </c>
      <c r="B1931" s="140" t="s">
        <v>7266</v>
      </c>
      <c r="C1931" s="147" t="s">
        <v>520</v>
      </c>
      <c r="D1931" s="140" t="s">
        <v>8486</v>
      </c>
      <c r="E1931" s="147" t="s">
        <v>2321</v>
      </c>
      <c r="F1931" s="140" t="s">
        <v>8504</v>
      </c>
      <c r="G1931" s="147" t="s">
        <v>4266</v>
      </c>
      <c r="H1931" s="140" t="s">
        <v>8749</v>
      </c>
      <c r="I1931" s="147" t="s">
        <v>74</v>
      </c>
      <c r="J1931" s="147">
        <v>1</v>
      </c>
      <c r="K1931" s="132">
        <f t="shared" si="224"/>
        <v>1247655.56</v>
      </c>
      <c r="L1931" s="132">
        <v>805424.9</v>
      </c>
      <c r="M1931" s="132">
        <v>442230.66</v>
      </c>
      <c r="N1931" s="132">
        <v>805424.9</v>
      </c>
      <c r="O1931" s="133" t="s">
        <v>4860</v>
      </c>
      <c r="P1931" s="132">
        <v>351290.04</v>
      </c>
      <c r="Q1931" s="132">
        <f t="shared" si="225"/>
        <v>1156714.94</v>
      </c>
      <c r="R1931" s="132">
        <v>805424.9</v>
      </c>
      <c r="S1931" s="132">
        <v>351290.04</v>
      </c>
      <c r="T1931" s="169">
        <f t="shared" si="219"/>
        <v>1</v>
      </c>
      <c r="U1931" s="169">
        <f t="shared" si="220"/>
        <v>1</v>
      </c>
      <c r="V1931" s="169">
        <f t="shared" si="221"/>
        <v>0.79435930561666623</v>
      </c>
      <c r="W1931" s="169">
        <f t="shared" si="222"/>
        <v>0.92711079650861328</v>
      </c>
      <c r="X1931" s="170">
        <v>1</v>
      </c>
      <c r="Y1931" s="139">
        <v>37945</v>
      </c>
      <c r="Z1931" s="139">
        <v>38027</v>
      </c>
      <c r="AA1931" s="139">
        <v>38131</v>
      </c>
      <c r="AB1931" s="139">
        <v>38276</v>
      </c>
      <c r="AC1931" s="139">
        <v>38280</v>
      </c>
      <c r="AD1931" s="147">
        <f t="shared" si="223"/>
        <v>145</v>
      </c>
      <c r="AE1931" s="131">
        <v>287</v>
      </c>
      <c r="AF1931" s="147" t="s">
        <v>4858</v>
      </c>
      <c r="AG1931" s="147">
        <v>1</v>
      </c>
      <c r="AH1931" s="147" t="s">
        <v>5021</v>
      </c>
    </row>
    <row r="1932" spans="1:34" x14ac:dyDescent="0.25">
      <c r="A1932" s="147" t="s">
        <v>2146</v>
      </c>
      <c r="B1932" s="140" t="s">
        <v>7266</v>
      </c>
      <c r="C1932" s="147" t="s">
        <v>520</v>
      </c>
      <c r="D1932" s="140" t="s">
        <v>8486</v>
      </c>
      <c r="E1932" s="147" t="s">
        <v>2321</v>
      </c>
      <c r="F1932" s="140" t="s">
        <v>8504</v>
      </c>
      <c r="G1932" s="147" t="s">
        <v>4266</v>
      </c>
      <c r="H1932" s="140" t="s">
        <v>8749</v>
      </c>
      <c r="I1932" s="147" t="s">
        <v>4877</v>
      </c>
      <c r="J1932" s="147">
        <v>1</v>
      </c>
      <c r="K1932" s="132">
        <f t="shared" si="224"/>
        <v>901667</v>
      </c>
      <c r="L1932" s="132">
        <v>732151</v>
      </c>
      <c r="M1932" s="132">
        <v>169516</v>
      </c>
      <c r="N1932" s="132">
        <v>732151</v>
      </c>
      <c r="O1932" s="133" t="s">
        <v>4860</v>
      </c>
      <c r="P1932" s="132">
        <v>186061.5</v>
      </c>
      <c r="Q1932" s="132">
        <f t="shared" si="225"/>
        <v>918212.5</v>
      </c>
      <c r="R1932" s="132">
        <v>732151</v>
      </c>
      <c r="S1932" s="132">
        <v>186061.5</v>
      </c>
      <c r="T1932" s="169">
        <f t="shared" si="219"/>
        <v>1</v>
      </c>
      <c r="U1932" s="169">
        <f t="shared" si="220"/>
        <v>1</v>
      </c>
      <c r="V1932" s="169">
        <f t="shared" si="221"/>
        <v>1.0976043559310036</v>
      </c>
      <c r="W1932" s="169">
        <f t="shared" si="222"/>
        <v>1.0183499007948611</v>
      </c>
      <c r="X1932" s="170">
        <v>1</v>
      </c>
      <c r="Y1932" s="139">
        <v>38519</v>
      </c>
      <c r="Z1932" s="139">
        <v>38552</v>
      </c>
      <c r="AA1932" s="139">
        <v>38608</v>
      </c>
      <c r="AB1932" s="139">
        <v>38769</v>
      </c>
      <c r="AC1932" s="139" t="s">
        <v>4516</v>
      </c>
      <c r="AD1932" s="147">
        <f t="shared" si="223"/>
        <v>161</v>
      </c>
      <c r="AE1932" s="131">
        <v>142</v>
      </c>
      <c r="AF1932" s="147" t="s">
        <v>4858</v>
      </c>
      <c r="AG1932" s="147">
        <v>1</v>
      </c>
      <c r="AH1932" s="147" t="s">
        <v>5021</v>
      </c>
    </row>
    <row r="1933" spans="1:34" x14ac:dyDescent="0.25">
      <c r="A1933" s="147" t="s">
        <v>2146</v>
      </c>
      <c r="B1933" s="140" t="s">
        <v>7266</v>
      </c>
      <c r="C1933" s="147" t="s">
        <v>520</v>
      </c>
      <c r="D1933" s="140" t="s">
        <v>8486</v>
      </c>
      <c r="E1933" s="147" t="s">
        <v>2321</v>
      </c>
      <c r="F1933" s="140" t="s">
        <v>8504</v>
      </c>
      <c r="G1933" s="147" t="s">
        <v>4266</v>
      </c>
      <c r="H1933" s="140" t="s">
        <v>8749</v>
      </c>
      <c r="I1933" s="147" t="s">
        <v>1276</v>
      </c>
      <c r="J1933" s="147">
        <v>1</v>
      </c>
      <c r="K1933" s="132">
        <f t="shared" si="224"/>
        <v>412161.4</v>
      </c>
      <c r="L1933" s="132">
        <v>377521.4</v>
      </c>
      <c r="M1933" s="132">
        <v>34640</v>
      </c>
      <c r="N1933" s="132">
        <v>377521.4</v>
      </c>
      <c r="O1933" s="147" t="s">
        <v>4934</v>
      </c>
      <c r="P1933" s="132">
        <v>47540</v>
      </c>
      <c r="Q1933" s="132">
        <f t="shared" si="225"/>
        <v>425061.4</v>
      </c>
      <c r="R1933" s="132">
        <v>377521.4</v>
      </c>
      <c r="S1933" s="132">
        <v>47540</v>
      </c>
      <c r="T1933" s="169">
        <f t="shared" ref="T1933:T1996" si="226">R1933/N1933</f>
        <v>1</v>
      </c>
      <c r="U1933" s="169">
        <f t="shared" ref="U1933:U1996" si="227">S1933/P1933</f>
        <v>1</v>
      </c>
      <c r="V1933" s="169">
        <f t="shared" ref="V1933:V1996" si="228">P1933/M1933</f>
        <v>1.3724018475750577</v>
      </c>
      <c r="W1933" s="169">
        <f t="shared" ref="W1933:W1996" si="229">Q1933/K1933</f>
        <v>1.0312984185321576</v>
      </c>
      <c r="X1933" s="170">
        <v>1</v>
      </c>
      <c r="Y1933" s="139">
        <v>39862</v>
      </c>
      <c r="Z1933" s="139" t="s">
        <v>4516</v>
      </c>
      <c r="AA1933" s="139">
        <v>39894</v>
      </c>
      <c r="AB1933" s="139">
        <v>39980</v>
      </c>
      <c r="AC1933" s="139" t="s">
        <v>4516</v>
      </c>
      <c r="AD1933" s="147">
        <f t="shared" ref="AD1933:AD1996" si="230">AB1933-AA1933</f>
        <v>86</v>
      </c>
      <c r="AE1933" s="131">
        <v>239</v>
      </c>
      <c r="AG1933" s="147">
        <v>1</v>
      </c>
      <c r="AH1933" s="147" t="s">
        <v>5021</v>
      </c>
    </row>
    <row r="1934" spans="1:34" x14ac:dyDescent="0.25">
      <c r="A1934" s="147" t="s">
        <v>2146</v>
      </c>
      <c r="B1934" s="140" t="s">
        <v>7266</v>
      </c>
      <c r="C1934" s="147" t="s">
        <v>520</v>
      </c>
      <c r="D1934" s="140" t="s">
        <v>8486</v>
      </c>
      <c r="E1934" s="147" t="s">
        <v>2321</v>
      </c>
      <c r="F1934" s="140" t="s">
        <v>8504</v>
      </c>
      <c r="G1934" s="147" t="s">
        <v>2758</v>
      </c>
      <c r="H1934" s="140" t="s">
        <v>8750</v>
      </c>
      <c r="I1934" s="147" t="s">
        <v>320</v>
      </c>
      <c r="J1934" s="147">
        <v>1</v>
      </c>
      <c r="K1934" s="132">
        <f t="shared" si="224"/>
        <v>1011958</v>
      </c>
      <c r="L1934" s="132">
        <v>817800</v>
      </c>
      <c r="M1934" s="132">
        <v>194158</v>
      </c>
      <c r="N1934" s="132">
        <v>817800</v>
      </c>
      <c r="O1934" s="133" t="s">
        <v>4860</v>
      </c>
      <c r="P1934" s="132">
        <v>225691.5</v>
      </c>
      <c r="Q1934" s="132">
        <f t="shared" si="225"/>
        <v>1043491.5</v>
      </c>
      <c r="R1934" s="132">
        <v>817800</v>
      </c>
      <c r="S1934" s="132">
        <v>225691.5</v>
      </c>
      <c r="T1934" s="169">
        <f t="shared" si="226"/>
        <v>1</v>
      </c>
      <c r="U1934" s="169">
        <f t="shared" si="227"/>
        <v>1</v>
      </c>
      <c r="V1934" s="169">
        <f t="shared" si="228"/>
        <v>1.1624115411159983</v>
      </c>
      <c r="W1934" s="169">
        <f t="shared" si="229"/>
        <v>1.031160878218266</v>
      </c>
      <c r="X1934" s="170">
        <v>1</v>
      </c>
      <c r="Y1934" s="139">
        <v>38881</v>
      </c>
      <c r="Z1934" s="139">
        <v>38882</v>
      </c>
      <c r="AA1934" s="139">
        <v>38950</v>
      </c>
      <c r="AB1934" s="139">
        <v>39049</v>
      </c>
      <c r="AC1934" s="139" t="s">
        <v>4516</v>
      </c>
      <c r="AD1934" s="147">
        <f t="shared" si="230"/>
        <v>99</v>
      </c>
      <c r="AE1934" s="131">
        <v>154</v>
      </c>
      <c r="AF1934" s="147" t="s">
        <v>4858</v>
      </c>
      <c r="AG1934" s="147">
        <v>1</v>
      </c>
      <c r="AH1934" s="147" t="s">
        <v>5021</v>
      </c>
    </row>
    <row r="1935" spans="1:34" x14ac:dyDescent="0.25">
      <c r="A1935" s="147" t="s">
        <v>2146</v>
      </c>
      <c r="B1935" s="140" t="s">
        <v>7266</v>
      </c>
      <c r="C1935" s="147" t="s">
        <v>520</v>
      </c>
      <c r="D1935" s="140" t="s">
        <v>8486</v>
      </c>
      <c r="E1935" s="147" t="s">
        <v>2321</v>
      </c>
      <c r="F1935" s="140" t="s">
        <v>8504</v>
      </c>
      <c r="G1935" s="147" t="s">
        <v>2758</v>
      </c>
      <c r="H1935" s="140" t="s">
        <v>8750</v>
      </c>
      <c r="I1935" s="147" t="s">
        <v>516</v>
      </c>
      <c r="J1935" s="147">
        <v>1</v>
      </c>
      <c r="K1935" s="132">
        <f t="shared" si="224"/>
        <v>728632.3</v>
      </c>
      <c r="L1935" s="132">
        <v>646612.30000000005</v>
      </c>
      <c r="M1935" s="132">
        <v>82020</v>
      </c>
      <c r="N1935" s="132">
        <v>646612.30000000005</v>
      </c>
      <c r="O1935" s="147" t="s">
        <v>4934</v>
      </c>
      <c r="P1935" s="132">
        <v>82980</v>
      </c>
      <c r="Q1935" s="132">
        <f t="shared" si="225"/>
        <v>729592.3</v>
      </c>
      <c r="R1935" s="132">
        <v>646612.30000000005</v>
      </c>
      <c r="S1935" s="132">
        <v>82980</v>
      </c>
      <c r="T1935" s="169">
        <f t="shared" si="226"/>
        <v>1</v>
      </c>
      <c r="U1935" s="169">
        <f t="shared" si="227"/>
        <v>1</v>
      </c>
      <c r="V1935" s="169">
        <f t="shared" si="228"/>
        <v>1.0117044623262619</v>
      </c>
      <c r="W1935" s="169">
        <f t="shared" si="229"/>
        <v>1.0013175369799006</v>
      </c>
      <c r="X1935" s="170">
        <v>1</v>
      </c>
      <c r="Y1935" s="139">
        <v>39862</v>
      </c>
      <c r="Z1935" s="139" t="s">
        <v>4516</v>
      </c>
      <c r="AA1935" s="139">
        <v>39899</v>
      </c>
      <c r="AB1935" s="139">
        <v>39979</v>
      </c>
      <c r="AC1935" s="139">
        <v>40009</v>
      </c>
      <c r="AD1935" s="147">
        <f t="shared" si="230"/>
        <v>80</v>
      </c>
      <c r="AE1935" s="131">
        <v>168</v>
      </c>
      <c r="AG1935" s="147">
        <v>1</v>
      </c>
      <c r="AH1935" s="147" t="s">
        <v>5021</v>
      </c>
    </row>
    <row r="1936" spans="1:34" x14ac:dyDescent="0.25">
      <c r="A1936" s="147" t="s">
        <v>2146</v>
      </c>
      <c r="B1936" s="140" t="s">
        <v>7266</v>
      </c>
      <c r="C1936" s="147" t="s">
        <v>520</v>
      </c>
      <c r="D1936" s="140" t="s">
        <v>8486</v>
      </c>
      <c r="E1936" s="147" t="s">
        <v>2321</v>
      </c>
      <c r="F1936" s="140" t="s">
        <v>8504</v>
      </c>
      <c r="G1936" s="147" t="s">
        <v>2594</v>
      </c>
      <c r="H1936" s="140" t="s">
        <v>8751</v>
      </c>
      <c r="I1936" s="147" t="s">
        <v>74</v>
      </c>
      <c r="J1936" s="147">
        <v>1</v>
      </c>
      <c r="K1936" s="132">
        <f t="shared" si="224"/>
        <v>472509.29000000004</v>
      </c>
      <c r="L1936" s="132">
        <v>328673.06</v>
      </c>
      <c r="M1936" s="132">
        <v>143836.23000000001</v>
      </c>
      <c r="N1936" s="132">
        <v>328673.06</v>
      </c>
      <c r="O1936" s="133" t="s">
        <v>4860</v>
      </c>
      <c r="P1936" s="132">
        <v>202506.1</v>
      </c>
      <c r="Q1936" s="132">
        <f t="shared" si="225"/>
        <v>531179.16</v>
      </c>
      <c r="R1936" s="132">
        <v>328673.06</v>
      </c>
      <c r="S1936" s="132">
        <v>202506.1</v>
      </c>
      <c r="T1936" s="169">
        <f t="shared" si="226"/>
        <v>1</v>
      </c>
      <c r="U1936" s="169">
        <f t="shared" si="227"/>
        <v>1</v>
      </c>
      <c r="V1936" s="169">
        <f t="shared" si="228"/>
        <v>1.4078935467093374</v>
      </c>
      <c r="W1936" s="169">
        <f t="shared" si="229"/>
        <v>1.1241665957509535</v>
      </c>
      <c r="X1936" s="170">
        <v>1</v>
      </c>
      <c r="Y1936" s="139">
        <v>38519</v>
      </c>
      <c r="Z1936" s="139">
        <v>38552</v>
      </c>
      <c r="AA1936" s="139">
        <v>38621</v>
      </c>
      <c r="AB1936" s="139">
        <v>38740</v>
      </c>
      <c r="AC1936" s="139">
        <v>38741</v>
      </c>
      <c r="AD1936" s="147">
        <f t="shared" si="230"/>
        <v>119</v>
      </c>
      <c r="AE1936" s="131">
        <v>97</v>
      </c>
      <c r="AF1936" s="147" t="s">
        <v>4858</v>
      </c>
      <c r="AG1936" s="147">
        <v>1</v>
      </c>
      <c r="AH1936" s="147" t="s">
        <v>5021</v>
      </c>
    </row>
    <row r="1937" spans="1:34" x14ac:dyDescent="0.25">
      <c r="A1937" s="147" t="s">
        <v>2146</v>
      </c>
      <c r="B1937" s="140" t="s">
        <v>7266</v>
      </c>
      <c r="C1937" s="147" t="s">
        <v>520</v>
      </c>
      <c r="D1937" s="140" t="s">
        <v>8486</v>
      </c>
      <c r="E1937" s="147" t="s">
        <v>2321</v>
      </c>
      <c r="F1937" s="140" t="s">
        <v>8504</v>
      </c>
      <c r="G1937" s="147" t="s">
        <v>2336</v>
      </c>
      <c r="H1937" s="140" t="s">
        <v>8752</v>
      </c>
      <c r="I1937" s="147" t="s">
        <v>132</v>
      </c>
      <c r="J1937" s="147">
        <v>1</v>
      </c>
      <c r="K1937" s="132">
        <f t="shared" si="224"/>
        <v>539534.25</v>
      </c>
      <c r="L1937" s="132">
        <v>393750</v>
      </c>
      <c r="M1937" s="132">
        <v>145784.25</v>
      </c>
      <c r="N1937" s="132">
        <v>393750</v>
      </c>
      <c r="O1937" s="133" t="s">
        <v>4860</v>
      </c>
      <c r="P1937" s="132">
        <v>150053.19</v>
      </c>
      <c r="Q1937" s="132">
        <f t="shared" si="225"/>
        <v>543803.18999999994</v>
      </c>
      <c r="R1937" s="132">
        <v>393750</v>
      </c>
      <c r="S1937" s="132">
        <v>150053.19</v>
      </c>
      <c r="T1937" s="169">
        <f t="shared" si="226"/>
        <v>1</v>
      </c>
      <c r="U1937" s="169">
        <f t="shared" si="227"/>
        <v>1</v>
      </c>
      <c r="V1937" s="169">
        <f t="shared" si="228"/>
        <v>1.0292825871107476</v>
      </c>
      <c r="W1937" s="169">
        <f t="shared" si="229"/>
        <v>1.0079122687762638</v>
      </c>
      <c r="X1937" s="170">
        <v>1</v>
      </c>
      <c r="Y1937" s="139">
        <v>37945</v>
      </c>
      <c r="Z1937" s="139">
        <v>38027</v>
      </c>
      <c r="AA1937" s="139">
        <v>38168</v>
      </c>
      <c r="AB1937" s="139">
        <v>38699</v>
      </c>
      <c r="AC1937" s="139">
        <v>38704</v>
      </c>
      <c r="AD1937" s="147">
        <f t="shared" si="230"/>
        <v>531</v>
      </c>
      <c r="AE1937" s="131">
        <v>689</v>
      </c>
      <c r="AF1937" s="147" t="s">
        <v>4858</v>
      </c>
      <c r="AG1937" s="147">
        <v>1</v>
      </c>
      <c r="AH1937" s="147" t="s">
        <v>5021</v>
      </c>
    </row>
    <row r="1938" spans="1:34" x14ac:dyDescent="0.25">
      <c r="A1938" s="147" t="s">
        <v>2146</v>
      </c>
      <c r="B1938" s="140" t="s">
        <v>7266</v>
      </c>
      <c r="C1938" s="147" t="s">
        <v>520</v>
      </c>
      <c r="D1938" s="140" t="s">
        <v>8486</v>
      </c>
      <c r="E1938" s="147" t="s">
        <v>2321</v>
      </c>
      <c r="F1938" s="140" t="s">
        <v>8504</v>
      </c>
      <c r="G1938" s="147" t="s">
        <v>2595</v>
      </c>
      <c r="H1938" s="140" t="s">
        <v>8753</v>
      </c>
      <c r="I1938" s="147" t="s">
        <v>4886</v>
      </c>
      <c r="J1938" s="147">
        <v>1</v>
      </c>
      <c r="K1938" s="132">
        <f t="shared" si="224"/>
        <v>344040</v>
      </c>
      <c r="L1938" s="132">
        <v>271050</v>
      </c>
      <c r="M1938" s="132">
        <v>72990</v>
      </c>
      <c r="N1938" s="132">
        <v>271050</v>
      </c>
      <c r="O1938" s="133" t="s">
        <v>4860</v>
      </c>
      <c r="P1938" s="132">
        <v>67822</v>
      </c>
      <c r="Q1938" s="132">
        <f t="shared" si="225"/>
        <v>338872</v>
      </c>
      <c r="R1938" s="132">
        <v>271050</v>
      </c>
      <c r="S1938" s="132">
        <v>67822</v>
      </c>
      <c r="T1938" s="169">
        <f t="shared" si="226"/>
        <v>1</v>
      </c>
      <c r="U1938" s="169">
        <f t="shared" si="227"/>
        <v>1</v>
      </c>
      <c r="V1938" s="169">
        <f t="shared" si="228"/>
        <v>0.92919578024386906</v>
      </c>
      <c r="W1938" s="169">
        <f t="shared" si="229"/>
        <v>0.98497849087315426</v>
      </c>
      <c r="X1938" s="170">
        <v>1</v>
      </c>
      <c r="Y1938" s="139">
        <v>38519</v>
      </c>
      <c r="Z1938" s="139">
        <v>38552</v>
      </c>
      <c r="AA1938" s="139">
        <v>38597</v>
      </c>
      <c r="AB1938" s="139">
        <v>39056</v>
      </c>
      <c r="AC1938" s="139" t="s">
        <v>4516</v>
      </c>
      <c r="AD1938" s="147">
        <f t="shared" si="230"/>
        <v>459</v>
      </c>
      <c r="AE1938" s="131">
        <v>610</v>
      </c>
      <c r="AF1938" s="147" t="s">
        <v>4858</v>
      </c>
      <c r="AG1938" s="147">
        <v>1</v>
      </c>
      <c r="AH1938" s="147" t="s">
        <v>5021</v>
      </c>
    </row>
    <row r="1939" spans="1:34" x14ac:dyDescent="0.25">
      <c r="A1939" s="147" t="s">
        <v>2146</v>
      </c>
      <c r="B1939" s="140" t="s">
        <v>7266</v>
      </c>
      <c r="C1939" s="147" t="s">
        <v>520</v>
      </c>
      <c r="D1939" s="140" t="s">
        <v>8486</v>
      </c>
      <c r="E1939" s="147" t="s">
        <v>2321</v>
      </c>
      <c r="F1939" s="140" t="s">
        <v>8504</v>
      </c>
      <c r="G1939" s="147" t="s">
        <v>2595</v>
      </c>
      <c r="H1939" s="140" t="s">
        <v>8753</v>
      </c>
      <c r="I1939" s="147" t="s">
        <v>4898</v>
      </c>
      <c r="J1939" s="147">
        <v>1</v>
      </c>
      <c r="K1939" s="132">
        <f t="shared" si="224"/>
        <v>886600</v>
      </c>
      <c r="L1939" s="132">
        <v>818800</v>
      </c>
      <c r="M1939" s="132">
        <v>67800</v>
      </c>
      <c r="N1939" s="132">
        <v>818800</v>
      </c>
      <c r="O1939" s="133" t="s">
        <v>4860</v>
      </c>
      <c r="P1939" s="132">
        <v>119830</v>
      </c>
      <c r="Q1939" s="132">
        <f t="shared" si="225"/>
        <v>938630</v>
      </c>
      <c r="R1939" s="132">
        <v>818800</v>
      </c>
      <c r="S1939" s="132">
        <v>119830</v>
      </c>
      <c r="T1939" s="169">
        <f t="shared" si="226"/>
        <v>1</v>
      </c>
      <c r="U1939" s="169">
        <f t="shared" si="227"/>
        <v>1</v>
      </c>
      <c r="V1939" s="169">
        <f t="shared" si="228"/>
        <v>1.7674041297935104</v>
      </c>
      <c r="W1939" s="169">
        <f t="shared" si="229"/>
        <v>1.0586848635235733</v>
      </c>
      <c r="X1939" s="170">
        <v>1</v>
      </c>
      <c r="Y1939" s="139">
        <v>38881</v>
      </c>
      <c r="Z1939" s="139">
        <v>38882</v>
      </c>
      <c r="AA1939" s="139">
        <v>38950</v>
      </c>
      <c r="AB1939" s="139">
        <v>39050</v>
      </c>
      <c r="AC1939" s="139" t="s">
        <v>4516</v>
      </c>
      <c r="AD1939" s="147">
        <f t="shared" si="230"/>
        <v>100</v>
      </c>
      <c r="AE1939" s="131">
        <v>167</v>
      </c>
      <c r="AF1939" s="147" t="s">
        <v>4858</v>
      </c>
      <c r="AG1939" s="147">
        <v>1</v>
      </c>
      <c r="AH1939" s="147" t="s">
        <v>5021</v>
      </c>
    </row>
    <row r="1940" spans="1:34" x14ac:dyDescent="0.25">
      <c r="A1940" s="147" t="s">
        <v>2146</v>
      </c>
      <c r="B1940" s="140" t="s">
        <v>7266</v>
      </c>
      <c r="C1940" s="147" t="s">
        <v>520</v>
      </c>
      <c r="D1940" s="140" t="s">
        <v>8486</v>
      </c>
      <c r="E1940" s="147" t="s">
        <v>2321</v>
      </c>
      <c r="F1940" s="140" t="s">
        <v>8504</v>
      </c>
      <c r="G1940" s="147" t="s">
        <v>2595</v>
      </c>
      <c r="H1940" s="140" t="s">
        <v>8753</v>
      </c>
      <c r="I1940" s="147" t="s">
        <v>82</v>
      </c>
      <c r="J1940" s="147">
        <v>1</v>
      </c>
      <c r="K1940" s="132">
        <f t="shared" si="224"/>
        <v>540823.6</v>
      </c>
      <c r="L1940" s="132">
        <v>492084.85</v>
      </c>
      <c r="M1940" s="132">
        <v>48738.75</v>
      </c>
      <c r="N1940" s="132">
        <v>468547.92</v>
      </c>
      <c r="O1940" s="147" t="s">
        <v>4934</v>
      </c>
      <c r="P1940" s="132">
        <v>49413.75</v>
      </c>
      <c r="Q1940" s="132">
        <f t="shared" si="225"/>
        <v>517961.67</v>
      </c>
      <c r="R1940" s="132">
        <v>468547.92</v>
      </c>
      <c r="S1940" s="132">
        <v>49413.75</v>
      </c>
      <c r="T1940" s="169">
        <f t="shared" si="226"/>
        <v>1</v>
      </c>
      <c r="U1940" s="169">
        <f t="shared" si="227"/>
        <v>1</v>
      </c>
      <c r="V1940" s="169">
        <f t="shared" si="228"/>
        <v>1.0138493498499654</v>
      </c>
      <c r="W1940" s="169">
        <f t="shared" si="229"/>
        <v>0.9577275658828498</v>
      </c>
      <c r="X1940" s="170">
        <v>1</v>
      </c>
      <c r="Y1940" s="139">
        <v>39862</v>
      </c>
      <c r="Z1940" s="139" t="s">
        <v>4516</v>
      </c>
      <c r="AA1940" s="139">
        <v>39904</v>
      </c>
      <c r="AB1940" s="139">
        <v>39920</v>
      </c>
      <c r="AC1940" s="139">
        <v>40011</v>
      </c>
      <c r="AD1940" s="147">
        <f t="shared" si="230"/>
        <v>16</v>
      </c>
      <c r="AE1940" s="131">
        <v>245</v>
      </c>
      <c r="AG1940" s="147">
        <v>1</v>
      </c>
      <c r="AH1940" s="147" t="s">
        <v>5021</v>
      </c>
    </row>
    <row r="1941" spans="1:34" x14ac:dyDescent="0.25">
      <c r="A1941" s="147" t="s">
        <v>2146</v>
      </c>
      <c r="B1941" s="140" t="s">
        <v>7266</v>
      </c>
      <c r="C1941" s="147" t="s">
        <v>520</v>
      </c>
      <c r="D1941" s="140" t="s">
        <v>8486</v>
      </c>
      <c r="E1941" s="147" t="s">
        <v>2321</v>
      </c>
      <c r="F1941" s="140" t="s">
        <v>8504</v>
      </c>
      <c r="G1941" s="147" t="s">
        <v>4871</v>
      </c>
      <c r="H1941" s="140" t="s">
        <v>8753</v>
      </c>
      <c r="I1941" s="147" t="s">
        <v>4872</v>
      </c>
      <c r="J1941" s="147">
        <v>2</v>
      </c>
      <c r="K1941" s="132">
        <f t="shared" si="224"/>
        <v>2683264.2999999998</v>
      </c>
      <c r="L1941" s="132">
        <v>1726190</v>
      </c>
      <c r="M1941" s="132">
        <v>957074.3</v>
      </c>
      <c r="N1941" s="132">
        <v>1726190</v>
      </c>
      <c r="O1941" s="133" t="s">
        <v>4860</v>
      </c>
      <c r="P1941" s="132">
        <v>707298.70449999999</v>
      </c>
      <c r="Q1941" s="132">
        <f t="shared" si="225"/>
        <v>2433488.7045</v>
      </c>
      <c r="R1941" s="132">
        <v>1726190</v>
      </c>
      <c r="S1941" s="132">
        <v>707298.70449999999</v>
      </c>
      <c r="T1941" s="169">
        <f t="shared" si="226"/>
        <v>1</v>
      </c>
      <c r="U1941" s="169">
        <f t="shared" si="227"/>
        <v>1</v>
      </c>
      <c r="V1941" s="169">
        <f t="shared" si="228"/>
        <v>0.73902172955641998</v>
      </c>
      <c r="W1941" s="169">
        <f t="shared" si="229"/>
        <v>0.90691353233447791</v>
      </c>
      <c r="X1941" s="170">
        <v>1</v>
      </c>
      <c r="Y1941" s="139">
        <v>37945</v>
      </c>
      <c r="Z1941" s="139">
        <v>38027</v>
      </c>
      <c r="AA1941" s="139">
        <v>38131</v>
      </c>
      <c r="AB1941" s="139">
        <v>38333</v>
      </c>
      <c r="AC1941" s="139">
        <v>38330</v>
      </c>
      <c r="AD1941" s="147">
        <f t="shared" si="230"/>
        <v>202</v>
      </c>
      <c r="AE1941" s="131">
        <v>542</v>
      </c>
      <c r="AF1941" s="147" t="s">
        <v>4858</v>
      </c>
      <c r="AG1941" s="147">
        <v>1</v>
      </c>
      <c r="AH1941" s="147" t="s">
        <v>5021</v>
      </c>
    </row>
    <row r="1942" spans="1:34" x14ac:dyDescent="0.25">
      <c r="A1942" s="147" t="s">
        <v>2146</v>
      </c>
      <c r="B1942" s="140" t="s">
        <v>7266</v>
      </c>
      <c r="C1942" s="147" t="s">
        <v>520</v>
      </c>
      <c r="D1942" s="140" t="s">
        <v>8486</v>
      </c>
      <c r="E1942" s="147" t="s">
        <v>2321</v>
      </c>
      <c r="F1942" s="140" t="s">
        <v>8504</v>
      </c>
      <c r="G1942" s="147" t="s">
        <v>104</v>
      </c>
      <c r="H1942" s="140" t="s">
        <v>8756</v>
      </c>
      <c r="I1942" s="147" t="s">
        <v>4864</v>
      </c>
      <c r="J1942" s="147">
        <v>1</v>
      </c>
      <c r="K1942" s="132">
        <f t="shared" si="224"/>
        <v>757045</v>
      </c>
      <c r="L1942" s="132">
        <v>558515</v>
      </c>
      <c r="M1942" s="132">
        <v>198530</v>
      </c>
      <c r="N1942" s="132">
        <v>558515</v>
      </c>
      <c r="O1942" s="133" t="s">
        <v>4860</v>
      </c>
      <c r="P1942" s="132">
        <v>224235</v>
      </c>
      <c r="Q1942" s="132">
        <f t="shared" si="225"/>
        <v>782750</v>
      </c>
      <c r="R1942" s="132">
        <v>558515</v>
      </c>
      <c r="S1942" s="132">
        <v>224235</v>
      </c>
      <c r="T1942" s="169">
        <f t="shared" si="226"/>
        <v>1</v>
      </c>
      <c r="U1942" s="169">
        <f t="shared" si="227"/>
        <v>1</v>
      </c>
      <c r="V1942" s="169">
        <f t="shared" si="228"/>
        <v>1.1294766534025085</v>
      </c>
      <c r="W1942" s="169">
        <f t="shared" si="229"/>
        <v>1.0339543884445443</v>
      </c>
      <c r="X1942" s="170">
        <v>1</v>
      </c>
      <c r="Y1942" s="139">
        <v>38519</v>
      </c>
      <c r="Z1942" s="139">
        <v>38552</v>
      </c>
      <c r="AA1942" s="139">
        <v>38607</v>
      </c>
      <c r="AB1942" s="139">
        <v>38704</v>
      </c>
      <c r="AC1942" s="139" t="s">
        <v>4516</v>
      </c>
      <c r="AD1942" s="147">
        <f t="shared" si="230"/>
        <v>97</v>
      </c>
      <c r="AE1942" s="131">
        <v>610</v>
      </c>
      <c r="AF1942" s="147" t="s">
        <v>4858</v>
      </c>
      <c r="AG1942" s="147">
        <v>1</v>
      </c>
      <c r="AH1942" s="147" t="s">
        <v>5021</v>
      </c>
    </row>
    <row r="1943" spans="1:34" x14ac:dyDescent="0.25">
      <c r="A1943" s="147" t="s">
        <v>2146</v>
      </c>
      <c r="B1943" s="140" t="s">
        <v>7266</v>
      </c>
      <c r="C1943" s="147" t="s">
        <v>520</v>
      </c>
      <c r="D1943" s="140" t="s">
        <v>8486</v>
      </c>
      <c r="E1943" s="147" t="s">
        <v>2321</v>
      </c>
      <c r="F1943" s="140" t="s">
        <v>8504</v>
      </c>
      <c r="G1943" s="147" t="s">
        <v>104</v>
      </c>
      <c r="H1943" s="140" t="s">
        <v>8756</v>
      </c>
      <c r="I1943" s="147" t="s">
        <v>3658</v>
      </c>
      <c r="J1943" s="147">
        <v>1</v>
      </c>
      <c r="K1943" s="132">
        <f t="shared" si="224"/>
        <v>1013723.49</v>
      </c>
      <c r="L1943" s="132">
        <v>890276.74</v>
      </c>
      <c r="M1943" s="132">
        <v>123446.75</v>
      </c>
      <c r="N1943" s="132">
        <v>890276.74</v>
      </c>
      <c r="O1943" s="147" t="s">
        <v>4934</v>
      </c>
      <c r="P1943" s="132">
        <v>123446.75</v>
      </c>
      <c r="Q1943" s="132">
        <f t="shared" si="225"/>
        <v>1013723.49</v>
      </c>
      <c r="R1943" s="132">
        <v>890276.74</v>
      </c>
      <c r="S1943" s="132">
        <v>123446.75</v>
      </c>
      <c r="T1943" s="169">
        <f t="shared" si="226"/>
        <v>1</v>
      </c>
      <c r="U1943" s="169">
        <f t="shared" si="227"/>
        <v>1</v>
      </c>
      <c r="V1943" s="169">
        <f t="shared" si="228"/>
        <v>1</v>
      </c>
      <c r="W1943" s="169">
        <f t="shared" si="229"/>
        <v>1</v>
      </c>
      <c r="X1943" s="170">
        <v>1</v>
      </c>
      <c r="Y1943" s="139">
        <v>39862</v>
      </c>
      <c r="Z1943" s="139" t="s">
        <v>4516</v>
      </c>
      <c r="AA1943" s="139">
        <v>39917</v>
      </c>
      <c r="AB1943" s="139">
        <v>39979</v>
      </c>
      <c r="AC1943" s="139">
        <v>40021</v>
      </c>
      <c r="AD1943" s="147">
        <f t="shared" si="230"/>
        <v>62</v>
      </c>
      <c r="AE1943" s="131">
        <v>367</v>
      </c>
      <c r="AG1943" s="147">
        <v>1</v>
      </c>
      <c r="AH1943" s="147" t="s">
        <v>5021</v>
      </c>
    </row>
    <row r="1944" spans="1:34" x14ac:dyDescent="0.25">
      <c r="A1944" s="147" t="s">
        <v>2146</v>
      </c>
      <c r="B1944" s="140" t="s">
        <v>7266</v>
      </c>
      <c r="C1944" s="147" t="s">
        <v>520</v>
      </c>
      <c r="D1944" s="140" t="s">
        <v>8486</v>
      </c>
      <c r="E1944" s="147" t="s">
        <v>2321</v>
      </c>
      <c r="F1944" s="140" t="s">
        <v>8504</v>
      </c>
      <c r="G1944" s="147" t="s">
        <v>2337</v>
      </c>
      <c r="H1944" s="140" t="s">
        <v>8757</v>
      </c>
      <c r="I1944" s="147" t="s">
        <v>74</v>
      </c>
      <c r="J1944" s="147">
        <v>1</v>
      </c>
      <c r="K1944" s="132">
        <f t="shared" si="224"/>
        <v>1049847.76</v>
      </c>
      <c r="L1944" s="132">
        <v>673975.4</v>
      </c>
      <c r="M1944" s="132">
        <v>375872.36</v>
      </c>
      <c r="N1944" s="132">
        <v>673975.4</v>
      </c>
      <c r="O1944" s="133" t="s">
        <v>4860</v>
      </c>
      <c r="P1944" s="132">
        <v>375658.55</v>
      </c>
      <c r="Q1944" s="132">
        <f t="shared" si="225"/>
        <v>1049633.95</v>
      </c>
      <c r="R1944" s="132">
        <v>673975.4</v>
      </c>
      <c r="S1944" s="132">
        <v>375658.55</v>
      </c>
      <c r="T1944" s="169">
        <f t="shared" si="226"/>
        <v>1</v>
      </c>
      <c r="U1944" s="169">
        <f t="shared" si="227"/>
        <v>1</v>
      </c>
      <c r="V1944" s="169">
        <f t="shared" si="228"/>
        <v>0.99943116328106707</v>
      </c>
      <c r="W1944" s="169">
        <f t="shared" si="229"/>
        <v>0.99979634190008648</v>
      </c>
      <c r="X1944" s="170">
        <v>1</v>
      </c>
      <c r="Y1944" s="139">
        <v>37945</v>
      </c>
      <c r="Z1944" s="139">
        <v>38027</v>
      </c>
      <c r="AA1944" s="139">
        <v>38131</v>
      </c>
      <c r="AB1944" s="139">
        <v>38229</v>
      </c>
      <c r="AC1944" s="139">
        <v>38280</v>
      </c>
      <c r="AD1944" s="147">
        <f t="shared" si="230"/>
        <v>98</v>
      </c>
      <c r="AE1944" s="131">
        <v>1561</v>
      </c>
      <c r="AF1944" s="147" t="s">
        <v>4858</v>
      </c>
      <c r="AG1944" s="147">
        <v>1</v>
      </c>
      <c r="AH1944" s="147" t="s">
        <v>5021</v>
      </c>
    </row>
    <row r="1945" spans="1:34" x14ac:dyDescent="0.25">
      <c r="A1945" s="147" t="s">
        <v>2146</v>
      </c>
      <c r="B1945" s="140" t="s">
        <v>7266</v>
      </c>
      <c r="C1945" s="147" t="s">
        <v>520</v>
      </c>
      <c r="D1945" s="140" t="s">
        <v>8486</v>
      </c>
      <c r="E1945" s="147" t="s">
        <v>2321</v>
      </c>
      <c r="F1945" s="140" t="s">
        <v>8504</v>
      </c>
      <c r="G1945" s="147" t="s">
        <v>2337</v>
      </c>
      <c r="H1945" s="140" t="s">
        <v>8757</v>
      </c>
      <c r="I1945" s="147" t="s">
        <v>4864</v>
      </c>
      <c r="J1945" s="147">
        <v>1</v>
      </c>
      <c r="K1945" s="132">
        <f t="shared" si="224"/>
        <v>759521</v>
      </c>
      <c r="L1945" s="132">
        <v>570651</v>
      </c>
      <c r="M1945" s="132">
        <v>188870</v>
      </c>
      <c r="N1945" s="132">
        <v>570651</v>
      </c>
      <c r="O1945" s="133" t="s">
        <v>4860</v>
      </c>
      <c r="P1945" s="132">
        <v>179522.5</v>
      </c>
      <c r="Q1945" s="132">
        <f t="shared" si="225"/>
        <v>750173.5</v>
      </c>
      <c r="R1945" s="132">
        <v>570651</v>
      </c>
      <c r="S1945" s="132">
        <v>179522.5</v>
      </c>
      <c r="T1945" s="169">
        <f t="shared" si="226"/>
        <v>1</v>
      </c>
      <c r="U1945" s="169">
        <f t="shared" si="227"/>
        <v>1</v>
      </c>
      <c r="V1945" s="169">
        <f t="shared" si="228"/>
        <v>0.95050828612272997</v>
      </c>
      <c r="W1945" s="169">
        <f t="shared" si="229"/>
        <v>0.9876929011837724</v>
      </c>
      <c r="X1945" s="170">
        <v>1</v>
      </c>
      <c r="Y1945" s="139">
        <v>38519</v>
      </c>
      <c r="Z1945" s="139">
        <v>38552</v>
      </c>
      <c r="AA1945" s="139">
        <v>38618</v>
      </c>
      <c r="AB1945" s="139">
        <v>38686</v>
      </c>
      <c r="AC1945" s="139" t="s">
        <v>4516</v>
      </c>
      <c r="AD1945" s="147">
        <f t="shared" si="230"/>
        <v>68</v>
      </c>
      <c r="AE1945" s="131">
        <v>926</v>
      </c>
      <c r="AF1945" s="147" t="s">
        <v>4858</v>
      </c>
      <c r="AG1945" s="147">
        <v>1</v>
      </c>
      <c r="AH1945" s="147" t="s">
        <v>5021</v>
      </c>
    </row>
    <row r="1946" spans="1:34" x14ac:dyDescent="0.25">
      <c r="A1946" s="147" t="s">
        <v>2146</v>
      </c>
      <c r="B1946" s="140" t="s">
        <v>7266</v>
      </c>
      <c r="C1946" s="147" t="s">
        <v>520</v>
      </c>
      <c r="D1946" s="140" t="s">
        <v>8486</v>
      </c>
      <c r="E1946" s="147" t="s">
        <v>2321</v>
      </c>
      <c r="F1946" s="140" t="s">
        <v>8504</v>
      </c>
      <c r="G1946" s="147" t="s">
        <v>2337</v>
      </c>
      <c r="H1946" s="140" t="s">
        <v>8757</v>
      </c>
      <c r="I1946" s="147" t="s">
        <v>586</v>
      </c>
      <c r="J1946" s="147">
        <v>1</v>
      </c>
      <c r="K1946" s="132">
        <f t="shared" si="224"/>
        <v>702581.63</v>
      </c>
      <c r="L1946" s="132">
        <v>649542.63</v>
      </c>
      <c r="M1946" s="132">
        <v>53039</v>
      </c>
      <c r="N1946" s="132">
        <v>649542.63</v>
      </c>
      <c r="O1946" s="147" t="s">
        <v>4934</v>
      </c>
      <c r="P1946" s="132">
        <v>27500</v>
      </c>
      <c r="Q1946" s="132">
        <f t="shared" si="225"/>
        <v>677042.63</v>
      </c>
      <c r="R1946" s="132">
        <v>649542.63</v>
      </c>
      <c r="S1946" s="132">
        <v>27500</v>
      </c>
      <c r="T1946" s="169">
        <f t="shared" si="226"/>
        <v>1</v>
      </c>
      <c r="U1946" s="169">
        <f t="shared" si="227"/>
        <v>1</v>
      </c>
      <c r="V1946" s="169">
        <f t="shared" si="228"/>
        <v>0.51848639680235298</v>
      </c>
      <c r="W1946" s="169">
        <f t="shared" si="229"/>
        <v>0.96364977547164166</v>
      </c>
      <c r="X1946" s="170">
        <v>1</v>
      </c>
      <c r="Y1946" s="139">
        <v>39862</v>
      </c>
      <c r="Z1946" s="139" t="s">
        <v>4516</v>
      </c>
      <c r="AA1946" s="139">
        <v>39904</v>
      </c>
      <c r="AB1946" s="139">
        <v>39994</v>
      </c>
      <c r="AC1946" s="139">
        <v>40009</v>
      </c>
      <c r="AD1946" s="147">
        <f t="shared" si="230"/>
        <v>90</v>
      </c>
      <c r="AE1946" s="131">
        <v>876</v>
      </c>
      <c r="AG1946" s="147">
        <v>1</v>
      </c>
      <c r="AH1946" s="147" t="s">
        <v>5021</v>
      </c>
    </row>
    <row r="1947" spans="1:34" x14ac:dyDescent="0.25">
      <c r="A1947" s="147" t="s">
        <v>2146</v>
      </c>
      <c r="B1947" s="140" t="s">
        <v>7266</v>
      </c>
      <c r="C1947" s="147" t="s">
        <v>520</v>
      </c>
      <c r="D1947" s="140" t="s">
        <v>8486</v>
      </c>
      <c r="E1947" s="147" t="s">
        <v>2321</v>
      </c>
      <c r="F1947" s="140" t="s">
        <v>8504</v>
      </c>
      <c r="G1947" s="147" t="s">
        <v>1116</v>
      </c>
      <c r="H1947" s="140" t="s">
        <v>8758</v>
      </c>
      <c r="I1947" s="147" t="s">
        <v>42</v>
      </c>
      <c r="J1947" s="147">
        <v>1</v>
      </c>
      <c r="K1947" s="132">
        <f t="shared" si="224"/>
        <v>327842.7</v>
      </c>
      <c r="L1947" s="132">
        <v>198072.04</v>
      </c>
      <c r="M1947" s="132">
        <v>129770.66</v>
      </c>
      <c r="N1947" s="132">
        <v>198072.04</v>
      </c>
      <c r="O1947" s="133" t="s">
        <v>4860</v>
      </c>
      <c r="P1947" s="132">
        <v>91913.2</v>
      </c>
      <c r="Q1947" s="132">
        <f t="shared" si="225"/>
        <v>289985.24</v>
      </c>
      <c r="R1947" s="132">
        <v>198072.04</v>
      </c>
      <c r="S1947" s="132">
        <v>91913.2</v>
      </c>
      <c r="T1947" s="169">
        <f t="shared" si="226"/>
        <v>1</v>
      </c>
      <c r="U1947" s="169">
        <f t="shared" si="227"/>
        <v>1</v>
      </c>
      <c r="V1947" s="169">
        <f t="shared" si="228"/>
        <v>0.70827411989736355</v>
      </c>
      <c r="W1947" s="169">
        <f t="shared" si="229"/>
        <v>0.88452553617939333</v>
      </c>
      <c r="X1947" s="170">
        <v>1</v>
      </c>
      <c r="Y1947" s="139">
        <v>37945</v>
      </c>
      <c r="Z1947" s="139">
        <v>38027</v>
      </c>
      <c r="AA1947" s="139">
        <v>38153</v>
      </c>
      <c r="AB1947" s="139">
        <v>38392</v>
      </c>
      <c r="AC1947" s="139">
        <v>38394</v>
      </c>
      <c r="AD1947" s="147">
        <f t="shared" si="230"/>
        <v>239</v>
      </c>
      <c r="AE1947" s="131">
        <v>108</v>
      </c>
      <c r="AF1947" s="147" t="s">
        <v>4858</v>
      </c>
      <c r="AG1947" s="147">
        <v>1</v>
      </c>
      <c r="AH1947" s="147" t="s">
        <v>5021</v>
      </c>
    </row>
    <row r="1948" spans="1:34" x14ac:dyDescent="0.25">
      <c r="A1948" s="147" t="s">
        <v>2146</v>
      </c>
      <c r="B1948" s="140" t="s">
        <v>7266</v>
      </c>
      <c r="C1948" s="147" t="s">
        <v>520</v>
      </c>
      <c r="D1948" s="140" t="s">
        <v>8486</v>
      </c>
      <c r="E1948" s="147" t="s">
        <v>2321</v>
      </c>
      <c r="F1948" s="140" t="s">
        <v>8504</v>
      </c>
      <c r="G1948" s="147" t="s">
        <v>1116</v>
      </c>
      <c r="H1948" s="140" t="s">
        <v>8758</v>
      </c>
      <c r="I1948" s="147" t="s">
        <v>74</v>
      </c>
      <c r="J1948" s="147">
        <v>1</v>
      </c>
      <c r="K1948" s="132">
        <f t="shared" si="224"/>
        <v>553054.5</v>
      </c>
      <c r="L1948" s="132">
        <v>521939.5</v>
      </c>
      <c r="M1948" s="132">
        <v>31115</v>
      </c>
      <c r="N1948" s="132">
        <v>521654</v>
      </c>
      <c r="O1948" s="147" t="s">
        <v>4934</v>
      </c>
      <c r="P1948" s="132">
        <v>49280</v>
      </c>
      <c r="Q1948" s="132">
        <f t="shared" si="225"/>
        <v>570934</v>
      </c>
      <c r="R1948" s="132">
        <v>521654</v>
      </c>
      <c r="S1948" s="132">
        <v>49280</v>
      </c>
      <c r="T1948" s="169">
        <f t="shared" si="226"/>
        <v>1</v>
      </c>
      <c r="U1948" s="169">
        <f t="shared" si="227"/>
        <v>1</v>
      </c>
      <c r="V1948" s="169">
        <f t="shared" si="228"/>
        <v>1.5838020247469067</v>
      </c>
      <c r="W1948" s="169">
        <f t="shared" si="229"/>
        <v>1.0323286403057927</v>
      </c>
      <c r="X1948" s="170">
        <v>1</v>
      </c>
      <c r="Y1948" s="139">
        <v>39862</v>
      </c>
      <c r="Z1948" s="139" t="s">
        <v>4516</v>
      </c>
      <c r="AA1948" s="139">
        <v>39929</v>
      </c>
      <c r="AB1948" s="139">
        <v>39975</v>
      </c>
      <c r="AC1948" s="139" t="s">
        <v>4516</v>
      </c>
      <c r="AD1948" s="147">
        <f t="shared" si="230"/>
        <v>46</v>
      </c>
      <c r="AE1948" s="131">
        <v>354</v>
      </c>
      <c r="AG1948" s="147">
        <v>1</v>
      </c>
      <c r="AH1948" s="147" t="s">
        <v>5021</v>
      </c>
    </row>
    <row r="1949" spans="1:34" x14ac:dyDescent="0.25">
      <c r="A1949" s="147" t="s">
        <v>2146</v>
      </c>
      <c r="B1949" s="140" t="s">
        <v>7266</v>
      </c>
      <c r="C1949" s="147" t="s">
        <v>520</v>
      </c>
      <c r="D1949" s="140" t="s">
        <v>8486</v>
      </c>
      <c r="E1949" s="147" t="s">
        <v>2321</v>
      </c>
      <c r="F1949" s="140" t="s">
        <v>8504</v>
      </c>
      <c r="G1949" s="147" t="s">
        <v>266</v>
      </c>
      <c r="H1949" s="140" t="s">
        <v>8759</v>
      </c>
      <c r="I1949" s="147" t="s">
        <v>4887</v>
      </c>
      <c r="J1949" s="147">
        <v>1</v>
      </c>
      <c r="K1949" s="132">
        <f t="shared" si="224"/>
        <v>551501.44000000006</v>
      </c>
      <c r="L1949" s="132">
        <v>384260.77</v>
      </c>
      <c r="M1949" s="132">
        <v>167240.67000000001</v>
      </c>
      <c r="N1949" s="132">
        <v>384260.77</v>
      </c>
      <c r="O1949" s="133" t="s">
        <v>4860</v>
      </c>
      <c r="P1949" s="132">
        <v>177879.1</v>
      </c>
      <c r="Q1949" s="132">
        <f t="shared" si="225"/>
        <v>562139.87</v>
      </c>
      <c r="R1949" s="132">
        <v>384260.77</v>
      </c>
      <c r="S1949" s="132">
        <v>177879.1</v>
      </c>
      <c r="T1949" s="169">
        <f t="shared" si="226"/>
        <v>1</v>
      </c>
      <c r="U1949" s="169">
        <f t="shared" si="227"/>
        <v>1</v>
      </c>
      <c r="V1949" s="169">
        <f t="shared" si="228"/>
        <v>1.0636115007192928</v>
      </c>
      <c r="W1949" s="169">
        <f t="shared" si="229"/>
        <v>1.0192899405666103</v>
      </c>
      <c r="X1949" s="170">
        <v>1</v>
      </c>
      <c r="Y1949" s="139">
        <v>38519</v>
      </c>
      <c r="Z1949" s="139">
        <v>38552</v>
      </c>
      <c r="AA1949" s="139">
        <v>38642</v>
      </c>
      <c r="AB1949" s="139">
        <v>38734</v>
      </c>
      <c r="AC1949" s="139">
        <v>38735</v>
      </c>
      <c r="AD1949" s="147">
        <f t="shared" si="230"/>
        <v>92</v>
      </c>
      <c r="AE1949" s="131">
        <v>68</v>
      </c>
      <c r="AF1949" s="147" t="s">
        <v>4858</v>
      </c>
      <c r="AG1949" s="147">
        <v>1</v>
      </c>
      <c r="AH1949" s="147" t="s">
        <v>5021</v>
      </c>
    </row>
    <row r="1950" spans="1:34" x14ac:dyDescent="0.25">
      <c r="A1950" s="147" t="s">
        <v>2146</v>
      </c>
      <c r="B1950" s="140" t="s">
        <v>7266</v>
      </c>
      <c r="C1950" s="147" t="s">
        <v>520</v>
      </c>
      <c r="D1950" s="140" t="s">
        <v>8486</v>
      </c>
      <c r="E1950" s="147" t="s">
        <v>2321</v>
      </c>
      <c r="F1950" s="140" t="s">
        <v>8504</v>
      </c>
      <c r="G1950" s="147" t="s">
        <v>266</v>
      </c>
      <c r="H1950" s="140" t="s">
        <v>8759</v>
      </c>
      <c r="I1950" s="147" t="s">
        <v>1276</v>
      </c>
      <c r="J1950" s="147">
        <v>1</v>
      </c>
      <c r="K1950" s="132">
        <f t="shared" si="224"/>
        <v>1219470</v>
      </c>
      <c r="L1950" s="132">
        <v>886061</v>
      </c>
      <c r="M1950" s="132">
        <v>333409</v>
      </c>
      <c r="N1950" s="132">
        <v>886061</v>
      </c>
      <c r="O1950" s="133" t="s">
        <v>4860</v>
      </c>
      <c r="P1950" s="132">
        <v>350804</v>
      </c>
      <c r="Q1950" s="132">
        <f t="shared" si="225"/>
        <v>1236865</v>
      </c>
      <c r="R1950" s="132">
        <v>886061</v>
      </c>
      <c r="S1950" s="132">
        <v>350804</v>
      </c>
      <c r="T1950" s="169">
        <f t="shared" si="226"/>
        <v>1</v>
      </c>
      <c r="U1950" s="169">
        <f t="shared" si="227"/>
        <v>1</v>
      </c>
      <c r="V1950" s="169">
        <f t="shared" si="228"/>
        <v>1.0521731566934307</v>
      </c>
      <c r="W1950" s="169">
        <f t="shared" si="229"/>
        <v>1.0142643935480167</v>
      </c>
      <c r="X1950" s="170">
        <v>1</v>
      </c>
      <c r="Y1950" s="139">
        <v>38881</v>
      </c>
      <c r="Z1950" s="139">
        <v>38882</v>
      </c>
      <c r="AA1950" s="139">
        <v>38981</v>
      </c>
      <c r="AB1950" s="139">
        <v>39051</v>
      </c>
      <c r="AC1950" s="139" t="s">
        <v>4516</v>
      </c>
      <c r="AD1950" s="147">
        <f t="shared" si="230"/>
        <v>70</v>
      </c>
      <c r="AE1950" s="131">
        <v>189</v>
      </c>
      <c r="AF1950" s="147" t="s">
        <v>4858</v>
      </c>
      <c r="AG1950" s="147">
        <v>1</v>
      </c>
      <c r="AH1950" s="147" t="s">
        <v>5021</v>
      </c>
    </row>
    <row r="1951" spans="1:34" x14ac:dyDescent="0.25">
      <c r="A1951" s="147" t="s">
        <v>2146</v>
      </c>
      <c r="B1951" s="140" t="s">
        <v>7266</v>
      </c>
      <c r="C1951" s="147" t="s">
        <v>520</v>
      </c>
      <c r="D1951" s="140" t="s">
        <v>8486</v>
      </c>
      <c r="E1951" s="147" t="s">
        <v>2321</v>
      </c>
      <c r="F1951" s="140" t="s">
        <v>8504</v>
      </c>
      <c r="G1951" s="147" t="s">
        <v>266</v>
      </c>
      <c r="H1951" s="140" t="s">
        <v>8759</v>
      </c>
      <c r="I1951" s="147" t="s">
        <v>5016</v>
      </c>
      <c r="J1951" s="147">
        <v>1</v>
      </c>
      <c r="K1951" s="132">
        <f t="shared" ref="K1951:K2014" si="231">L1951+M1951</f>
        <v>479152.28</v>
      </c>
      <c r="L1951" s="132">
        <v>424972.28</v>
      </c>
      <c r="M1951" s="132">
        <v>54180</v>
      </c>
      <c r="N1951" s="132">
        <v>424972.28</v>
      </c>
      <c r="O1951" s="147" t="s">
        <v>4934</v>
      </c>
      <c r="P1951" s="132">
        <v>55230</v>
      </c>
      <c r="Q1951" s="132">
        <f t="shared" ref="Q1951:Q2014" si="232">R1951+S1951</f>
        <v>480202.28</v>
      </c>
      <c r="R1951" s="132">
        <v>424972.28</v>
      </c>
      <c r="S1951" s="132">
        <v>55230</v>
      </c>
      <c r="T1951" s="169">
        <f t="shared" si="226"/>
        <v>1</v>
      </c>
      <c r="U1951" s="169">
        <f t="shared" si="227"/>
        <v>1</v>
      </c>
      <c r="V1951" s="169">
        <f t="shared" si="228"/>
        <v>1.0193798449612403</v>
      </c>
      <c r="W1951" s="169">
        <f t="shared" si="229"/>
        <v>1.0021913701422855</v>
      </c>
      <c r="X1951" s="170">
        <v>1</v>
      </c>
      <c r="Y1951" s="139">
        <v>39862</v>
      </c>
      <c r="Z1951" s="139" t="s">
        <v>4516</v>
      </c>
      <c r="AA1951" s="139">
        <v>39905</v>
      </c>
      <c r="AB1951" s="139">
        <v>39964</v>
      </c>
      <c r="AC1951" s="139" t="s">
        <v>4516</v>
      </c>
      <c r="AD1951" s="147">
        <f t="shared" si="230"/>
        <v>59</v>
      </c>
      <c r="AE1951" s="131">
        <v>198</v>
      </c>
      <c r="AG1951" s="147">
        <v>1</v>
      </c>
      <c r="AH1951" s="147" t="s">
        <v>5021</v>
      </c>
    </row>
    <row r="1952" spans="1:34" x14ac:dyDescent="0.25">
      <c r="A1952" s="147" t="s">
        <v>2146</v>
      </c>
      <c r="B1952" s="140" t="s">
        <v>7266</v>
      </c>
      <c r="C1952" s="147" t="s">
        <v>520</v>
      </c>
      <c r="D1952" s="140" t="s">
        <v>8486</v>
      </c>
      <c r="E1952" s="147" t="s">
        <v>2321</v>
      </c>
      <c r="F1952" s="140" t="s">
        <v>8504</v>
      </c>
      <c r="G1952" s="147" t="s">
        <v>2177</v>
      </c>
      <c r="H1952" s="140" t="s">
        <v>8760</v>
      </c>
      <c r="I1952" s="147" t="s">
        <v>42</v>
      </c>
      <c r="J1952" s="147">
        <v>1</v>
      </c>
      <c r="K1952" s="132">
        <f t="shared" si="231"/>
        <v>328842.7</v>
      </c>
      <c r="L1952" s="132">
        <v>198072.04</v>
      </c>
      <c r="M1952" s="132">
        <v>130770.66</v>
      </c>
      <c r="N1952" s="132">
        <v>198072.04</v>
      </c>
      <c r="O1952" s="133" t="s">
        <v>4860</v>
      </c>
      <c r="P1952" s="132">
        <v>101890.2</v>
      </c>
      <c r="Q1952" s="132">
        <f t="shared" si="232"/>
        <v>299962.23999999999</v>
      </c>
      <c r="R1952" s="132">
        <v>198072.04</v>
      </c>
      <c r="S1952" s="132">
        <v>101890.2</v>
      </c>
      <c r="T1952" s="169">
        <f t="shared" si="226"/>
        <v>1</v>
      </c>
      <c r="U1952" s="169">
        <f t="shared" si="227"/>
        <v>1</v>
      </c>
      <c r="V1952" s="169">
        <f t="shared" si="228"/>
        <v>0.77915183726991966</v>
      </c>
      <c r="W1952" s="169">
        <f t="shared" si="229"/>
        <v>0.91217545653286503</v>
      </c>
      <c r="X1952" s="170">
        <v>1</v>
      </c>
      <c r="Y1952" s="139">
        <v>37945</v>
      </c>
      <c r="Z1952" s="139">
        <v>38027</v>
      </c>
      <c r="AA1952" s="139">
        <v>38166</v>
      </c>
      <c r="AB1952" s="139">
        <v>38441</v>
      </c>
      <c r="AC1952" s="139">
        <v>38442</v>
      </c>
      <c r="AD1952" s="147">
        <f t="shared" si="230"/>
        <v>275</v>
      </c>
      <c r="AE1952" s="131">
        <v>238</v>
      </c>
      <c r="AF1952" s="147" t="s">
        <v>4858</v>
      </c>
      <c r="AG1952" s="147">
        <v>1</v>
      </c>
      <c r="AH1952" s="147" t="s">
        <v>5021</v>
      </c>
    </row>
    <row r="1953" spans="1:34" x14ac:dyDescent="0.25">
      <c r="A1953" s="147" t="s">
        <v>2146</v>
      </c>
      <c r="B1953" s="140" t="s">
        <v>7266</v>
      </c>
      <c r="C1953" s="147" t="s">
        <v>520</v>
      </c>
      <c r="D1953" s="140" t="s">
        <v>8486</v>
      </c>
      <c r="E1953" s="147" t="s">
        <v>2321</v>
      </c>
      <c r="F1953" s="140" t="s">
        <v>8504</v>
      </c>
      <c r="G1953" s="147" t="s">
        <v>2177</v>
      </c>
      <c r="H1953" s="140" t="s">
        <v>8760</v>
      </c>
      <c r="I1953" s="147" t="s">
        <v>4901</v>
      </c>
      <c r="J1953" s="147">
        <v>1</v>
      </c>
      <c r="K1953" s="132">
        <f t="shared" si="231"/>
        <v>1178300</v>
      </c>
      <c r="L1953" s="132">
        <v>919700</v>
      </c>
      <c r="M1953" s="132">
        <v>258600</v>
      </c>
      <c r="N1953" s="132">
        <v>919700</v>
      </c>
      <c r="O1953" s="133" t="s">
        <v>4860</v>
      </c>
      <c r="P1953" s="132">
        <v>301140</v>
      </c>
      <c r="Q1953" s="132">
        <f t="shared" si="232"/>
        <v>1220840</v>
      </c>
      <c r="R1953" s="132">
        <v>919700</v>
      </c>
      <c r="S1953" s="132">
        <v>301140</v>
      </c>
      <c r="T1953" s="169">
        <f t="shared" si="226"/>
        <v>1</v>
      </c>
      <c r="U1953" s="169">
        <f t="shared" si="227"/>
        <v>1</v>
      </c>
      <c r="V1953" s="169">
        <f t="shared" si="228"/>
        <v>1.1645011600928075</v>
      </c>
      <c r="W1953" s="169">
        <f t="shared" si="229"/>
        <v>1.0361028600526181</v>
      </c>
      <c r="X1953" s="170">
        <v>1</v>
      </c>
      <c r="Y1953" s="139">
        <v>38881</v>
      </c>
      <c r="Z1953" s="139">
        <v>38882</v>
      </c>
      <c r="AA1953" s="139">
        <v>38966</v>
      </c>
      <c r="AB1953" s="139">
        <v>39114</v>
      </c>
      <c r="AC1953" s="139" t="s">
        <v>4516</v>
      </c>
      <c r="AD1953" s="147">
        <f t="shared" si="230"/>
        <v>148</v>
      </c>
      <c r="AE1953" s="131">
        <v>238</v>
      </c>
      <c r="AF1953" s="147" t="s">
        <v>4858</v>
      </c>
      <c r="AG1953" s="147">
        <v>1</v>
      </c>
      <c r="AH1953" s="147" t="s">
        <v>5021</v>
      </c>
    </row>
    <row r="1954" spans="1:34" x14ac:dyDescent="0.25">
      <c r="A1954" s="147" t="s">
        <v>2146</v>
      </c>
      <c r="B1954" s="140" t="s">
        <v>7266</v>
      </c>
      <c r="C1954" s="147" t="s">
        <v>520</v>
      </c>
      <c r="D1954" s="140" t="s">
        <v>8486</v>
      </c>
      <c r="E1954" s="147" t="s">
        <v>2321</v>
      </c>
      <c r="F1954" s="140" t="s">
        <v>8504</v>
      </c>
      <c r="G1954" s="147" t="s">
        <v>2177</v>
      </c>
      <c r="H1954" s="140" t="s">
        <v>8760</v>
      </c>
      <c r="I1954" s="147" t="s">
        <v>74</v>
      </c>
      <c r="J1954" s="147">
        <v>1</v>
      </c>
      <c r="K1954" s="132">
        <f t="shared" si="231"/>
        <v>671028.5</v>
      </c>
      <c r="L1954" s="132">
        <v>631928.5</v>
      </c>
      <c r="M1954" s="132">
        <v>39100</v>
      </c>
      <c r="N1954" s="132">
        <v>631928.5</v>
      </c>
      <c r="O1954" s="147" t="s">
        <v>4934</v>
      </c>
      <c r="P1954" s="132">
        <v>23710</v>
      </c>
      <c r="Q1954" s="132">
        <f t="shared" si="232"/>
        <v>655638.5</v>
      </c>
      <c r="R1954" s="132">
        <v>631928.5</v>
      </c>
      <c r="S1954" s="132">
        <v>23710</v>
      </c>
      <c r="T1954" s="169">
        <f t="shared" si="226"/>
        <v>1</v>
      </c>
      <c r="U1954" s="169">
        <f t="shared" si="227"/>
        <v>1</v>
      </c>
      <c r="V1954" s="169">
        <f t="shared" si="228"/>
        <v>0.60639386189258315</v>
      </c>
      <c r="W1954" s="169">
        <f t="shared" si="229"/>
        <v>0.97706505759442408</v>
      </c>
      <c r="X1954" s="170">
        <v>1</v>
      </c>
      <c r="Y1954" s="139">
        <v>39862</v>
      </c>
      <c r="Z1954" s="139" t="s">
        <v>4516</v>
      </c>
      <c r="AA1954" s="139">
        <v>39893</v>
      </c>
      <c r="AB1954" s="139">
        <v>39980</v>
      </c>
      <c r="AC1954" s="139" t="s">
        <v>4516</v>
      </c>
      <c r="AD1954" s="147">
        <f t="shared" si="230"/>
        <v>87</v>
      </c>
      <c r="AE1954" s="131">
        <v>281</v>
      </c>
      <c r="AG1954" s="147">
        <v>1</v>
      </c>
      <c r="AH1954" s="147" t="s">
        <v>5021</v>
      </c>
    </row>
    <row r="1955" spans="1:34" x14ac:dyDescent="0.25">
      <c r="A1955" s="147" t="s">
        <v>2146</v>
      </c>
      <c r="B1955" s="140" t="s">
        <v>7266</v>
      </c>
      <c r="C1955" s="147" t="s">
        <v>520</v>
      </c>
      <c r="D1955" s="140" t="s">
        <v>8486</v>
      </c>
      <c r="E1955" s="147" t="s">
        <v>2321</v>
      </c>
      <c r="F1955" s="140" t="s">
        <v>8504</v>
      </c>
      <c r="G1955" s="147" t="s">
        <v>4267</v>
      </c>
      <c r="H1955" s="140" t="s">
        <v>8755</v>
      </c>
      <c r="I1955" s="147" t="s">
        <v>2591</v>
      </c>
      <c r="J1955" s="147">
        <v>1</v>
      </c>
      <c r="K1955" s="132">
        <f t="shared" si="231"/>
        <v>653122.59</v>
      </c>
      <c r="L1955" s="132">
        <v>593522.59</v>
      </c>
      <c r="M1955" s="132">
        <v>59600</v>
      </c>
      <c r="N1955" s="132">
        <v>593522.59</v>
      </c>
      <c r="O1955" s="147" t="s">
        <v>4934</v>
      </c>
      <c r="P1955" s="132">
        <v>26830</v>
      </c>
      <c r="Q1955" s="132">
        <f t="shared" si="232"/>
        <v>620352.59</v>
      </c>
      <c r="R1955" s="132">
        <v>593522.59</v>
      </c>
      <c r="S1955" s="132">
        <v>26830</v>
      </c>
      <c r="T1955" s="169">
        <f t="shared" si="226"/>
        <v>1</v>
      </c>
      <c r="U1955" s="169">
        <f t="shared" si="227"/>
        <v>1</v>
      </c>
      <c r="V1955" s="169">
        <f t="shared" si="228"/>
        <v>0.45016778523489931</v>
      </c>
      <c r="W1955" s="169">
        <f t="shared" si="229"/>
        <v>0.94982565217963144</v>
      </c>
      <c r="X1955" s="170">
        <v>1</v>
      </c>
      <c r="Y1955" s="139">
        <v>39862</v>
      </c>
      <c r="Z1955" s="139" t="s">
        <v>4516</v>
      </c>
      <c r="AA1955" s="139">
        <v>39895</v>
      </c>
      <c r="AB1955" s="139">
        <v>39964</v>
      </c>
      <c r="AC1955" s="139">
        <v>40017</v>
      </c>
      <c r="AD1955" s="147">
        <f t="shared" si="230"/>
        <v>69</v>
      </c>
      <c r="AE1955" s="131">
        <v>325</v>
      </c>
      <c r="AG1955" s="147">
        <v>1</v>
      </c>
      <c r="AH1955" s="147" t="s">
        <v>5021</v>
      </c>
    </row>
    <row r="1956" spans="1:34" x14ac:dyDescent="0.25">
      <c r="A1956" s="147" t="s">
        <v>2146</v>
      </c>
      <c r="B1956" s="140" t="s">
        <v>7266</v>
      </c>
      <c r="C1956" s="147" t="s">
        <v>520</v>
      </c>
      <c r="D1956" s="140" t="s">
        <v>8486</v>
      </c>
      <c r="E1956" s="147" t="s">
        <v>2321</v>
      </c>
      <c r="F1956" s="140" t="s">
        <v>8504</v>
      </c>
      <c r="G1956" s="147" t="s">
        <v>8754</v>
      </c>
      <c r="H1956" s="140" t="s">
        <v>8755</v>
      </c>
      <c r="I1956" s="147" t="s">
        <v>4872</v>
      </c>
      <c r="J1956" s="147">
        <v>2</v>
      </c>
      <c r="K1956" s="132">
        <f t="shared" si="231"/>
        <v>2683264.2999999998</v>
      </c>
      <c r="L1956" s="132">
        <v>1726190</v>
      </c>
      <c r="M1956" s="132">
        <v>957074.3</v>
      </c>
      <c r="N1956" s="132">
        <v>1726190</v>
      </c>
      <c r="O1956" s="133" t="s">
        <v>4860</v>
      </c>
      <c r="P1956" s="132">
        <v>707298.70449999999</v>
      </c>
      <c r="Q1956" s="132">
        <f t="shared" si="232"/>
        <v>2433488.7045</v>
      </c>
      <c r="R1956" s="132">
        <v>1726190</v>
      </c>
      <c r="S1956" s="132">
        <v>707298.70449999999</v>
      </c>
      <c r="T1956" s="169">
        <f t="shared" si="226"/>
        <v>1</v>
      </c>
      <c r="U1956" s="169">
        <f t="shared" si="227"/>
        <v>1</v>
      </c>
      <c r="V1956" s="169">
        <f t="shared" si="228"/>
        <v>0.73902172955641998</v>
      </c>
      <c r="W1956" s="169">
        <f t="shared" si="229"/>
        <v>0.90691353233447791</v>
      </c>
      <c r="X1956" s="170">
        <v>1</v>
      </c>
      <c r="Y1956" s="139">
        <v>37945</v>
      </c>
      <c r="Z1956" s="139">
        <v>38027</v>
      </c>
      <c r="AA1956" s="139">
        <v>38131</v>
      </c>
      <c r="AB1956" s="139">
        <v>38333</v>
      </c>
      <c r="AC1956" s="139">
        <v>38330</v>
      </c>
      <c r="AD1956" s="147">
        <f t="shared" si="230"/>
        <v>202</v>
      </c>
      <c r="AE1956" s="131">
        <v>542</v>
      </c>
      <c r="AF1956" s="147" t="s">
        <v>4858</v>
      </c>
      <c r="AG1956" s="147">
        <v>1</v>
      </c>
      <c r="AH1956" s="147" t="s">
        <v>5021</v>
      </c>
    </row>
    <row r="1957" spans="1:34" x14ac:dyDescent="0.25">
      <c r="A1957" s="147" t="s">
        <v>2146</v>
      </c>
      <c r="B1957" s="140" t="s">
        <v>7266</v>
      </c>
      <c r="C1957" s="147" t="s">
        <v>520</v>
      </c>
      <c r="D1957" s="140" t="s">
        <v>8486</v>
      </c>
      <c r="E1957" s="147" t="s">
        <v>2321</v>
      </c>
      <c r="F1957" s="140" t="s">
        <v>8504</v>
      </c>
      <c r="G1957" s="147" t="s">
        <v>4268</v>
      </c>
      <c r="H1957" s="140" t="s">
        <v>8761</v>
      </c>
      <c r="I1957" s="147" t="s">
        <v>1276</v>
      </c>
      <c r="J1957" s="147">
        <v>1</v>
      </c>
      <c r="K1957" s="132">
        <f t="shared" si="231"/>
        <v>515581.65</v>
      </c>
      <c r="L1957" s="132">
        <v>473721.65</v>
      </c>
      <c r="M1957" s="132">
        <v>41860</v>
      </c>
      <c r="N1957" s="132">
        <v>473554.53</v>
      </c>
      <c r="O1957" s="147" t="s">
        <v>4934</v>
      </c>
      <c r="P1957" s="132">
        <v>45425</v>
      </c>
      <c r="Q1957" s="132">
        <f t="shared" si="232"/>
        <v>518979.53</v>
      </c>
      <c r="R1957" s="132">
        <v>473554.53</v>
      </c>
      <c r="S1957" s="132">
        <v>45425</v>
      </c>
      <c r="T1957" s="169">
        <f t="shared" si="226"/>
        <v>1</v>
      </c>
      <c r="U1957" s="169">
        <f t="shared" si="227"/>
        <v>1</v>
      </c>
      <c r="V1957" s="169">
        <f t="shared" si="228"/>
        <v>1.0851648351648351</v>
      </c>
      <c r="W1957" s="169">
        <f t="shared" si="229"/>
        <v>1.0065903819501723</v>
      </c>
      <c r="X1957" s="170">
        <v>1</v>
      </c>
      <c r="Y1957" s="139">
        <v>39862</v>
      </c>
      <c r="Z1957" s="139" t="s">
        <v>4516</v>
      </c>
      <c r="AA1957" s="139">
        <v>39885</v>
      </c>
      <c r="AB1957" s="139">
        <v>39994</v>
      </c>
      <c r="AC1957" s="139" t="s">
        <v>4516</v>
      </c>
      <c r="AD1957" s="147">
        <f t="shared" si="230"/>
        <v>109</v>
      </c>
      <c r="AE1957" s="131">
        <v>129</v>
      </c>
      <c r="AG1957" s="147">
        <v>1</v>
      </c>
      <c r="AH1957" s="147" t="s">
        <v>5021</v>
      </c>
    </row>
    <row r="1958" spans="1:34" x14ac:dyDescent="0.25">
      <c r="A1958" s="147" t="s">
        <v>2146</v>
      </c>
      <c r="B1958" s="140" t="s">
        <v>7266</v>
      </c>
      <c r="C1958" s="147" t="s">
        <v>520</v>
      </c>
      <c r="D1958" s="140" t="s">
        <v>8486</v>
      </c>
      <c r="E1958" s="147" t="s">
        <v>2321</v>
      </c>
      <c r="F1958" s="140" t="s">
        <v>8504</v>
      </c>
      <c r="G1958" s="147" t="s">
        <v>2338</v>
      </c>
      <c r="H1958" s="140" t="s">
        <v>8762</v>
      </c>
      <c r="I1958" s="147" t="s">
        <v>74</v>
      </c>
      <c r="J1958" s="147">
        <v>1</v>
      </c>
      <c r="K1958" s="132">
        <f t="shared" si="231"/>
        <v>739066.61</v>
      </c>
      <c r="L1958" s="132">
        <v>469240.39</v>
      </c>
      <c r="M1958" s="132">
        <v>269826.21999999997</v>
      </c>
      <c r="N1958" s="132">
        <v>469240.39</v>
      </c>
      <c r="O1958" s="133" t="s">
        <v>4860</v>
      </c>
      <c r="P1958" s="132">
        <v>266508.57</v>
      </c>
      <c r="Q1958" s="132">
        <f t="shared" si="232"/>
        <v>735748.96</v>
      </c>
      <c r="R1958" s="132">
        <v>469240.39</v>
      </c>
      <c r="S1958" s="132">
        <v>266508.57</v>
      </c>
      <c r="T1958" s="169">
        <f t="shared" si="226"/>
        <v>1</v>
      </c>
      <c r="U1958" s="169">
        <f t="shared" si="227"/>
        <v>1</v>
      </c>
      <c r="V1958" s="169">
        <f t="shared" si="228"/>
        <v>0.98770449365521273</v>
      </c>
      <c r="W1958" s="169">
        <f t="shared" si="229"/>
        <v>0.99551102707778938</v>
      </c>
      <c r="X1958" s="170">
        <v>1</v>
      </c>
      <c r="Y1958" s="139">
        <v>37945</v>
      </c>
      <c r="Z1958" s="139">
        <v>38027</v>
      </c>
      <c r="AA1958" s="139">
        <v>38166</v>
      </c>
      <c r="AB1958" s="139">
        <v>38268</v>
      </c>
      <c r="AC1958" s="139">
        <v>38269</v>
      </c>
      <c r="AD1958" s="147">
        <f t="shared" si="230"/>
        <v>102</v>
      </c>
      <c r="AE1958" s="131">
        <v>274</v>
      </c>
      <c r="AF1958" s="147" t="s">
        <v>4858</v>
      </c>
      <c r="AG1958" s="147">
        <v>1</v>
      </c>
      <c r="AH1958" s="147" t="s">
        <v>5021</v>
      </c>
    </row>
    <row r="1959" spans="1:34" x14ac:dyDescent="0.25">
      <c r="A1959" s="147" t="s">
        <v>2146</v>
      </c>
      <c r="B1959" s="140" t="s">
        <v>7266</v>
      </c>
      <c r="C1959" s="147" t="s">
        <v>520</v>
      </c>
      <c r="D1959" s="140" t="s">
        <v>8486</v>
      </c>
      <c r="E1959" s="147" t="s">
        <v>2321</v>
      </c>
      <c r="F1959" s="140" t="s">
        <v>8504</v>
      </c>
      <c r="G1959" s="147" t="s">
        <v>2338</v>
      </c>
      <c r="H1959" s="140" t="s">
        <v>8762</v>
      </c>
      <c r="I1959" s="147" t="s">
        <v>4902</v>
      </c>
      <c r="J1959" s="147">
        <v>1</v>
      </c>
      <c r="K1959" s="132">
        <f t="shared" si="231"/>
        <v>1142700</v>
      </c>
      <c r="L1959" s="132">
        <v>935300</v>
      </c>
      <c r="M1959" s="132">
        <v>207400</v>
      </c>
      <c r="N1959" s="132">
        <v>935300</v>
      </c>
      <c r="O1959" s="133" t="s">
        <v>4860</v>
      </c>
      <c r="P1959" s="132">
        <v>290000</v>
      </c>
      <c r="Q1959" s="132">
        <f t="shared" si="232"/>
        <v>1225300</v>
      </c>
      <c r="R1959" s="132">
        <v>935300</v>
      </c>
      <c r="S1959" s="132">
        <v>290000</v>
      </c>
      <c r="T1959" s="169">
        <f t="shared" si="226"/>
        <v>1</v>
      </c>
      <c r="U1959" s="169">
        <f t="shared" si="227"/>
        <v>1</v>
      </c>
      <c r="V1959" s="169">
        <f t="shared" si="228"/>
        <v>1.3982642237222758</v>
      </c>
      <c r="W1959" s="169">
        <f t="shared" si="229"/>
        <v>1.0722849391791371</v>
      </c>
      <c r="X1959" s="170">
        <v>1</v>
      </c>
      <c r="Y1959" s="139">
        <v>38881</v>
      </c>
      <c r="Z1959" s="139">
        <v>38882</v>
      </c>
      <c r="AA1959" s="139">
        <v>38965</v>
      </c>
      <c r="AB1959" s="139">
        <v>39065</v>
      </c>
      <c r="AC1959" s="139" t="s">
        <v>4516</v>
      </c>
      <c r="AD1959" s="147">
        <f t="shared" si="230"/>
        <v>100</v>
      </c>
      <c r="AE1959" s="131">
        <v>192</v>
      </c>
      <c r="AF1959" s="147" t="s">
        <v>4858</v>
      </c>
      <c r="AG1959" s="147">
        <v>1</v>
      </c>
      <c r="AH1959" s="147" t="s">
        <v>5021</v>
      </c>
    </row>
    <row r="1960" spans="1:34" x14ac:dyDescent="0.25">
      <c r="A1960" s="147" t="s">
        <v>2146</v>
      </c>
      <c r="B1960" s="140" t="s">
        <v>7266</v>
      </c>
      <c r="C1960" s="147" t="s">
        <v>520</v>
      </c>
      <c r="D1960" s="140" t="s">
        <v>8486</v>
      </c>
      <c r="E1960" s="147" t="s">
        <v>2321</v>
      </c>
      <c r="F1960" s="140" t="s">
        <v>8504</v>
      </c>
      <c r="G1960" s="147" t="s">
        <v>2338</v>
      </c>
      <c r="H1960" s="140" t="s">
        <v>8762</v>
      </c>
      <c r="I1960" s="147" t="s">
        <v>4269</v>
      </c>
      <c r="J1960" s="147">
        <v>1</v>
      </c>
      <c r="K1960" s="132">
        <f t="shared" si="231"/>
        <v>704421.3</v>
      </c>
      <c r="L1960" s="132">
        <v>614571.30000000005</v>
      </c>
      <c r="M1960" s="132">
        <v>89850</v>
      </c>
      <c r="N1960" s="132">
        <v>614571.30000000005</v>
      </c>
      <c r="O1960" s="147" t="s">
        <v>4934</v>
      </c>
      <c r="P1960" s="132">
        <v>108580</v>
      </c>
      <c r="Q1960" s="132">
        <f t="shared" si="232"/>
        <v>723151.3</v>
      </c>
      <c r="R1960" s="132">
        <v>614571.30000000005</v>
      </c>
      <c r="S1960" s="132">
        <v>108580</v>
      </c>
      <c r="T1960" s="169">
        <f t="shared" si="226"/>
        <v>1</v>
      </c>
      <c r="U1960" s="169">
        <f t="shared" si="227"/>
        <v>1</v>
      </c>
      <c r="V1960" s="169">
        <f t="shared" si="228"/>
        <v>1.2084585420144685</v>
      </c>
      <c r="W1960" s="169">
        <f t="shared" si="229"/>
        <v>1.0265892016609945</v>
      </c>
      <c r="X1960" s="170">
        <v>1</v>
      </c>
      <c r="Y1960" s="139">
        <v>39862</v>
      </c>
      <c r="Z1960" s="139" t="s">
        <v>4516</v>
      </c>
      <c r="AA1960" s="139">
        <v>39904</v>
      </c>
      <c r="AB1960" s="139">
        <v>39987</v>
      </c>
      <c r="AC1960" s="139">
        <v>39996</v>
      </c>
      <c r="AD1960" s="147">
        <f t="shared" si="230"/>
        <v>83</v>
      </c>
      <c r="AE1960" s="131">
        <v>274</v>
      </c>
      <c r="AG1960" s="147">
        <v>1</v>
      </c>
      <c r="AH1960" s="147" t="s">
        <v>5021</v>
      </c>
    </row>
    <row r="1961" spans="1:34" x14ac:dyDescent="0.25">
      <c r="A1961" s="147" t="s">
        <v>2146</v>
      </c>
      <c r="B1961" s="140" t="s">
        <v>7266</v>
      </c>
      <c r="C1961" s="147" t="s">
        <v>520</v>
      </c>
      <c r="D1961" s="140" t="s">
        <v>8486</v>
      </c>
      <c r="E1961" s="147" t="s">
        <v>2321</v>
      </c>
      <c r="F1961" s="140" t="s">
        <v>8504</v>
      </c>
      <c r="G1961" s="147" t="s">
        <v>597</v>
      </c>
      <c r="H1961" s="140" t="s">
        <v>8763</v>
      </c>
      <c r="I1961" s="147" t="s">
        <v>74</v>
      </c>
      <c r="J1961" s="147">
        <v>1</v>
      </c>
      <c r="K1961" s="132">
        <f t="shared" si="231"/>
        <v>505028.12</v>
      </c>
      <c r="L1961" s="132">
        <v>324092.3</v>
      </c>
      <c r="M1961" s="132">
        <v>180935.82</v>
      </c>
      <c r="N1961" s="132">
        <v>324092.3</v>
      </c>
      <c r="O1961" s="133" t="s">
        <v>4860</v>
      </c>
      <c r="P1961" s="132">
        <v>166265.82</v>
      </c>
      <c r="Q1961" s="132">
        <f t="shared" si="232"/>
        <v>490358.12</v>
      </c>
      <c r="R1961" s="132">
        <v>324092.3</v>
      </c>
      <c r="S1961" s="132">
        <v>166265.82</v>
      </c>
      <c r="T1961" s="169">
        <f t="shared" si="226"/>
        <v>1</v>
      </c>
      <c r="U1961" s="169">
        <f t="shared" si="227"/>
        <v>1</v>
      </c>
      <c r="V1961" s="169">
        <f t="shared" si="228"/>
        <v>0.91892152698122465</v>
      </c>
      <c r="W1961" s="169">
        <f t="shared" si="229"/>
        <v>0.97095211252791236</v>
      </c>
      <c r="X1961" s="170">
        <v>1</v>
      </c>
      <c r="Y1961" s="139">
        <v>37945</v>
      </c>
      <c r="Z1961" s="139">
        <v>38027</v>
      </c>
      <c r="AA1961" s="139">
        <v>38147</v>
      </c>
      <c r="AB1961" s="139">
        <v>38275</v>
      </c>
      <c r="AC1961" s="139">
        <v>38280</v>
      </c>
      <c r="AD1961" s="147">
        <f t="shared" si="230"/>
        <v>128</v>
      </c>
      <c r="AE1961" s="131">
        <v>355</v>
      </c>
      <c r="AF1961" s="147" t="s">
        <v>4858</v>
      </c>
      <c r="AG1961" s="147">
        <v>1</v>
      </c>
      <c r="AH1961" s="147" t="s">
        <v>5021</v>
      </c>
    </row>
    <row r="1962" spans="1:34" x14ac:dyDescent="0.25">
      <c r="A1962" s="147" t="s">
        <v>2146</v>
      </c>
      <c r="B1962" s="140" t="s">
        <v>7266</v>
      </c>
      <c r="C1962" s="147" t="s">
        <v>520</v>
      </c>
      <c r="D1962" s="140" t="s">
        <v>8486</v>
      </c>
      <c r="E1962" s="147" t="s">
        <v>2321</v>
      </c>
      <c r="F1962" s="140" t="s">
        <v>8504</v>
      </c>
      <c r="G1962" s="147" t="s">
        <v>597</v>
      </c>
      <c r="H1962" s="140" t="s">
        <v>8763</v>
      </c>
      <c r="I1962" s="147" t="s">
        <v>4898</v>
      </c>
      <c r="J1962" s="147">
        <v>1</v>
      </c>
      <c r="K1962" s="132">
        <f t="shared" si="231"/>
        <v>968200</v>
      </c>
      <c r="L1962" s="132">
        <v>777200</v>
      </c>
      <c r="M1962" s="132">
        <v>191000</v>
      </c>
      <c r="N1962" s="132">
        <v>757200</v>
      </c>
      <c r="O1962" s="133" t="s">
        <v>4860</v>
      </c>
      <c r="P1962" s="132">
        <v>224678</v>
      </c>
      <c r="Q1962" s="132">
        <f t="shared" si="232"/>
        <v>981878</v>
      </c>
      <c r="R1962" s="132">
        <v>757200</v>
      </c>
      <c r="S1962" s="132">
        <v>224678</v>
      </c>
      <c r="T1962" s="169">
        <f t="shared" si="226"/>
        <v>1</v>
      </c>
      <c r="U1962" s="169">
        <f t="shared" si="227"/>
        <v>1</v>
      </c>
      <c r="V1962" s="169">
        <f t="shared" si="228"/>
        <v>1.176324607329843</v>
      </c>
      <c r="W1962" s="169">
        <f t="shared" si="229"/>
        <v>1.0141272464366866</v>
      </c>
      <c r="X1962" s="170">
        <v>1</v>
      </c>
      <c r="Y1962" s="139">
        <v>38881</v>
      </c>
      <c r="Z1962" s="139">
        <v>38882</v>
      </c>
      <c r="AA1962" s="139">
        <v>39006</v>
      </c>
      <c r="AB1962" s="139">
        <v>39114</v>
      </c>
      <c r="AC1962" s="139" t="s">
        <v>4516</v>
      </c>
      <c r="AD1962" s="147">
        <f t="shared" si="230"/>
        <v>108</v>
      </c>
      <c r="AE1962" s="131">
        <v>392</v>
      </c>
      <c r="AF1962" s="147" t="s">
        <v>4858</v>
      </c>
      <c r="AG1962" s="147">
        <v>1</v>
      </c>
      <c r="AH1962" s="147" t="s">
        <v>5021</v>
      </c>
    </row>
    <row r="1963" spans="1:34" x14ac:dyDescent="0.25">
      <c r="A1963" s="147" t="s">
        <v>2146</v>
      </c>
      <c r="B1963" s="140" t="s">
        <v>7266</v>
      </c>
      <c r="C1963" s="147" t="s">
        <v>520</v>
      </c>
      <c r="D1963" s="140" t="s">
        <v>8486</v>
      </c>
      <c r="E1963" s="147" t="s">
        <v>2321</v>
      </c>
      <c r="F1963" s="140" t="s">
        <v>8504</v>
      </c>
      <c r="G1963" s="147" t="s">
        <v>597</v>
      </c>
      <c r="H1963" s="140" t="s">
        <v>8763</v>
      </c>
      <c r="I1963" s="147" t="s">
        <v>4260</v>
      </c>
      <c r="J1963" s="147">
        <v>1</v>
      </c>
      <c r="K1963" s="132">
        <f t="shared" si="231"/>
        <v>717125.1</v>
      </c>
      <c r="L1963" s="132">
        <v>614917.1</v>
      </c>
      <c r="M1963" s="132">
        <v>102208</v>
      </c>
      <c r="N1963" s="132">
        <v>613927.31000000006</v>
      </c>
      <c r="O1963" s="147" t="s">
        <v>4934</v>
      </c>
      <c r="P1963" s="132">
        <v>125358</v>
      </c>
      <c r="Q1963" s="132">
        <f t="shared" si="232"/>
        <v>739285.31</v>
      </c>
      <c r="R1963" s="132">
        <v>613927.31000000006</v>
      </c>
      <c r="S1963" s="132">
        <v>125358</v>
      </c>
      <c r="T1963" s="169">
        <f t="shared" si="226"/>
        <v>1</v>
      </c>
      <c r="U1963" s="169">
        <f t="shared" si="227"/>
        <v>1</v>
      </c>
      <c r="V1963" s="169">
        <f t="shared" si="228"/>
        <v>1.2264989041953662</v>
      </c>
      <c r="W1963" s="169">
        <f t="shared" si="229"/>
        <v>1.0309014563846672</v>
      </c>
      <c r="X1963" s="170">
        <v>1</v>
      </c>
      <c r="Y1963" s="139">
        <v>39862</v>
      </c>
      <c r="Z1963" s="139" t="s">
        <v>4516</v>
      </c>
      <c r="AA1963" s="139">
        <v>39917</v>
      </c>
      <c r="AB1963" s="139">
        <v>39979</v>
      </c>
      <c r="AC1963" s="139" t="s">
        <v>4516</v>
      </c>
      <c r="AD1963" s="147">
        <f t="shared" si="230"/>
        <v>62</v>
      </c>
      <c r="AE1963" s="131">
        <v>445</v>
      </c>
      <c r="AG1963" s="147">
        <v>1</v>
      </c>
      <c r="AH1963" s="147" t="s">
        <v>5021</v>
      </c>
    </row>
    <row r="1964" spans="1:34" x14ac:dyDescent="0.25">
      <c r="A1964" s="147" t="s">
        <v>2146</v>
      </c>
      <c r="B1964" s="140" t="s">
        <v>7266</v>
      </c>
      <c r="C1964" s="147" t="s">
        <v>520</v>
      </c>
      <c r="D1964" s="140" t="s">
        <v>8486</v>
      </c>
      <c r="E1964" s="147" t="s">
        <v>2321</v>
      </c>
      <c r="F1964" s="140" t="s">
        <v>8504</v>
      </c>
      <c r="G1964" s="147" t="s">
        <v>2596</v>
      </c>
      <c r="H1964" s="140" t="s">
        <v>8764</v>
      </c>
      <c r="I1964" s="147" t="s">
        <v>4869</v>
      </c>
      <c r="J1964" s="147">
        <v>1</v>
      </c>
      <c r="K1964" s="132">
        <f t="shared" si="231"/>
        <v>859016</v>
      </c>
      <c r="L1964" s="132">
        <v>641626</v>
      </c>
      <c r="M1964" s="132">
        <v>217390</v>
      </c>
      <c r="N1964" s="132">
        <v>641626</v>
      </c>
      <c r="O1964" s="133" t="s">
        <v>4860</v>
      </c>
      <c r="P1964" s="132">
        <v>217240</v>
      </c>
      <c r="Q1964" s="132">
        <f t="shared" si="232"/>
        <v>858866</v>
      </c>
      <c r="R1964" s="132">
        <v>641626</v>
      </c>
      <c r="S1964" s="132">
        <v>217240</v>
      </c>
      <c r="T1964" s="169">
        <f t="shared" si="226"/>
        <v>1</v>
      </c>
      <c r="U1964" s="169">
        <f t="shared" si="227"/>
        <v>1</v>
      </c>
      <c r="V1964" s="169">
        <f t="shared" si="228"/>
        <v>0.99930999585997515</v>
      </c>
      <c r="W1964" s="169">
        <f t="shared" si="229"/>
        <v>0.99982538159941137</v>
      </c>
      <c r="X1964" s="170">
        <v>1</v>
      </c>
      <c r="Y1964" s="139">
        <v>38519</v>
      </c>
      <c r="Z1964" s="139">
        <v>38552</v>
      </c>
      <c r="AA1964" s="139">
        <v>38628</v>
      </c>
      <c r="AB1964" s="139">
        <v>38741</v>
      </c>
      <c r="AC1964" s="139" t="s">
        <v>4516</v>
      </c>
      <c r="AD1964" s="147">
        <f t="shared" si="230"/>
        <v>113</v>
      </c>
      <c r="AE1964" s="131">
        <v>172</v>
      </c>
      <c r="AF1964" s="147" t="s">
        <v>4858</v>
      </c>
      <c r="AG1964" s="147">
        <v>1</v>
      </c>
      <c r="AH1964" s="147" t="s">
        <v>5021</v>
      </c>
    </row>
    <row r="1965" spans="1:34" x14ac:dyDescent="0.25">
      <c r="A1965" s="147" t="s">
        <v>2146</v>
      </c>
      <c r="B1965" s="140" t="s">
        <v>7266</v>
      </c>
      <c r="C1965" s="147" t="s">
        <v>520</v>
      </c>
      <c r="D1965" s="140" t="s">
        <v>8486</v>
      </c>
      <c r="E1965" s="147" t="s">
        <v>2321</v>
      </c>
      <c r="F1965" s="140" t="s">
        <v>8504</v>
      </c>
      <c r="G1965" s="147" t="s">
        <v>2596</v>
      </c>
      <c r="H1965" s="140" t="s">
        <v>8764</v>
      </c>
      <c r="I1965" s="147" t="s">
        <v>4898</v>
      </c>
      <c r="J1965" s="147">
        <v>1</v>
      </c>
      <c r="K1965" s="132">
        <f t="shared" si="231"/>
        <v>967500</v>
      </c>
      <c r="L1965" s="132">
        <v>781800</v>
      </c>
      <c r="M1965" s="132">
        <v>185700</v>
      </c>
      <c r="N1965" s="132">
        <v>781800</v>
      </c>
      <c r="O1965" s="133" t="s">
        <v>4860</v>
      </c>
      <c r="P1965" s="132">
        <v>195325</v>
      </c>
      <c r="Q1965" s="132">
        <f t="shared" si="232"/>
        <v>977125</v>
      </c>
      <c r="R1965" s="132">
        <v>781800</v>
      </c>
      <c r="S1965" s="132">
        <v>195325</v>
      </c>
      <c r="T1965" s="169">
        <f t="shared" si="226"/>
        <v>1</v>
      </c>
      <c r="U1965" s="169">
        <f t="shared" si="227"/>
        <v>1</v>
      </c>
      <c r="V1965" s="169">
        <f t="shared" si="228"/>
        <v>1.0518309100700054</v>
      </c>
      <c r="W1965" s="169">
        <f t="shared" si="229"/>
        <v>1.0099483204134367</v>
      </c>
      <c r="X1965" s="170">
        <v>1</v>
      </c>
      <c r="Y1965" s="139">
        <v>38881</v>
      </c>
      <c r="Z1965" s="139">
        <v>38882</v>
      </c>
      <c r="AA1965" s="139">
        <v>38945</v>
      </c>
      <c r="AB1965" s="139">
        <v>39057</v>
      </c>
      <c r="AC1965" s="139" t="s">
        <v>4516</v>
      </c>
      <c r="AD1965" s="147">
        <f t="shared" si="230"/>
        <v>112</v>
      </c>
      <c r="AE1965" s="131">
        <v>172</v>
      </c>
      <c r="AF1965" s="147" t="s">
        <v>4858</v>
      </c>
      <c r="AG1965" s="147">
        <v>1</v>
      </c>
      <c r="AH1965" s="147" t="s">
        <v>5021</v>
      </c>
    </row>
    <row r="1966" spans="1:34" x14ac:dyDescent="0.25">
      <c r="A1966" s="147" t="s">
        <v>2146</v>
      </c>
      <c r="B1966" s="140" t="s">
        <v>7266</v>
      </c>
      <c r="C1966" s="147" t="s">
        <v>520</v>
      </c>
      <c r="D1966" s="140" t="s">
        <v>8486</v>
      </c>
      <c r="E1966" s="147" t="s">
        <v>2321</v>
      </c>
      <c r="F1966" s="140" t="s">
        <v>8504</v>
      </c>
      <c r="G1966" s="147" t="s">
        <v>2596</v>
      </c>
      <c r="H1966" s="140" t="s">
        <v>8764</v>
      </c>
      <c r="I1966" s="147" t="s">
        <v>586</v>
      </c>
      <c r="J1966" s="147">
        <v>1</v>
      </c>
      <c r="K1966" s="132">
        <f t="shared" si="231"/>
        <v>702581.42</v>
      </c>
      <c r="L1966" s="132">
        <v>641158.03</v>
      </c>
      <c r="M1966" s="132">
        <v>61423.39</v>
      </c>
      <c r="N1966" s="132">
        <v>641158.03</v>
      </c>
      <c r="O1966" s="147" t="s">
        <v>4934</v>
      </c>
      <c r="P1966" s="132">
        <v>61451.3</v>
      </c>
      <c r="Q1966" s="132">
        <f t="shared" si="232"/>
        <v>702609.33000000007</v>
      </c>
      <c r="R1966" s="132">
        <v>641158.03</v>
      </c>
      <c r="S1966" s="132">
        <v>61451.3</v>
      </c>
      <c r="T1966" s="169">
        <f t="shared" si="226"/>
        <v>1</v>
      </c>
      <c r="U1966" s="169">
        <f t="shared" si="227"/>
        <v>1</v>
      </c>
      <c r="V1966" s="169">
        <f t="shared" si="228"/>
        <v>1.0004543871642384</v>
      </c>
      <c r="W1966" s="169">
        <f t="shared" si="229"/>
        <v>1.0000397249332327</v>
      </c>
      <c r="X1966" s="170">
        <v>1</v>
      </c>
      <c r="Y1966" s="139">
        <v>39862</v>
      </c>
      <c r="Z1966" s="139" t="s">
        <v>4516</v>
      </c>
      <c r="AA1966" s="139">
        <v>39904</v>
      </c>
      <c r="AB1966" s="139">
        <v>40009</v>
      </c>
      <c r="AC1966" s="139">
        <v>39999</v>
      </c>
      <c r="AD1966" s="147">
        <f t="shared" si="230"/>
        <v>105</v>
      </c>
      <c r="AE1966" s="131">
        <v>443</v>
      </c>
      <c r="AG1966" s="147">
        <v>1</v>
      </c>
      <c r="AH1966" s="147" t="s">
        <v>5021</v>
      </c>
    </row>
    <row r="1967" spans="1:34" x14ac:dyDescent="0.25">
      <c r="A1967" s="147" t="s">
        <v>2146</v>
      </c>
      <c r="B1967" s="140" t="s">
        <v>7266</v>
      </c>
      <c r="C1967" s="147" t="s">
        <v>520</v>
      </c>
      <c r="D1967" s="140" t="s">
        <v>8486</v>
      </c>
      <c r="E1967" s="147" t="s">
        <v>2321</v>
      </c>
      <c r="F1967" s="140" t="s">
        <v>8504</v>
      </c>
      <c r="G1967" s="147" t="s">
        <v>2392</v>
      </c>
      <c r="H1967" s="140" t="s">
        <v>8765</v>
      </c>
      <c r="I1967" s="147" t="s">
        <v>74</v>
      </c>
      <c r="J1967" s="147">
        <v>1</v>
      </c>
      <c r="K1967" s="132">
        <f t="shared" si="231"/>
        <v>1250014.3599999999</v>
      </c>
      <c r="L1967" s="132">
        <v>874664.36</v>
      </c>
      <c r="M1967" s="132">
        <v>375350</v>
      </c>
      <c r="N1967" s="132">
        <v>874664.36</v>
      </c>
      <c r="O1967" s="133" t="s">
        <v>4860</v>
      </c>
      <c r="P1967" s="132">
        <v>392761.67</v>
      </c>
      <c r="Q1967" s="132">
        <f t="shared" si="232"/>
        <v>1267426.03</v>
      </c>
      <c r="R1967" s="132">
        <v>874664.36</v>
      </c>
      <c r="S1967" s="132">
        <v>392761.67</v>
      </c>
      <c r="T1967" s="169">
        <f t="shared" si="226"/>
        <v>1</v>
      </c>
      <c r="U1967" s="169">
        <f t="shared" si="227"/>
        <v>1</v>
      </c>
      <c r="V1967" s="169">
        <f t="shared" si="228"/>
        <v>1.0463878246969496</v>
      </c>
      <c r="W1967" s="169">
        <f t="shared" si="229"/>
        <v>1.0139291759816265</v>
      </c>
      <c r="X1967" s="170">
        <v>1</v>
      </c>
      <c r="Y1967" s="139">
        <v>38519</v>
      </c>
      <c r="Z1967" s="139">
        <v>38552</v>
      </c>
      <c r="AA1967" s="139">
        <v>38627</v>
      </c>
      <c r="AB1967" s="139">
        <v>38748</v>
      </c>
      <c r="AC1967" s="139" t="s">
        <v>4516</v>
      </c>
      <c r="AD1967" s="147">
        <f t="shared" si="230"/>
        <v>121</v>
      </c>
      <c r="AE1967" s="131">
        <v>421</v>
      </c>
      <c r="AF1967" s="147" t="s">
        <v>4858</v>
      </c>
      <c r="AG1967" s="147">
        <v>1</v>
      </c>
      <c r="AH1967" s="147" t="s">
        <v>5021</v>
      </c>
    </row>
    <row r="1968" spans="1:34" x14ac:dyDescent="0.25">
      <c r="A1968" s="147" t="s">
        <v>2146</v>
      </c>
      <c r="B1968" s="140" t="s">
        <v>7266</v>
      </c>
      <c r="C1968" s="147" t="s">
        <v>520</v>
      </c>
      <c r="D1968" s="140" t="s">
        <v>8486</v>
      </c>
      <c r="E1968" s="147" t="s">
        <v>2321</v>
      </c>
      <c r="F1968" s="140" t="s">
        <v>8504</v>
      </c>
      <c r="G1968" s="147" t="s">
        <v>2392</v>
      </c>
      <c r="H1968" s="140" t="s">
        <v>8765</v>
      </c>
      <c r="I1968" s="147" t="s">
        <v>4903</v>
      </c>
      <c r="J1968" s="147">
        <v>1</v>
      </c>
      <c r="K1968" s="132">
        <f t="shared" si="231"/>
        <v>1401190.3999999999</v>
      </c>
      <c r="L1968" s="132">
        <v>1030459</v>
      </c>
      <c r="M1968" s="132">
        <v>370731.4</v>
      </c>
      <c r="N1968" s="132">
        <v>1030459</v>
      </c>
      <c r="O1968" s="133" t="s">
        <v>4860</v>
      </c>
      <c r="P1968" s="132">
        <v>370704</v>
      </c>
      <c r="Q1968" s="132">
        <f t="shared" si="232"/>
        <v>1401163</v>
      </c>
      <c r="R1968" s="132">
        <v>1030459</v>
      </c>
      <c r="S1968" s="132">
        <v>370704</v>
      </c>
      <c r="T1968" s="169">
        <f t="shared" si="226"/>
        <v>1</v>
      </c>
      <c r="U1968" s="169">
        <f t="shared" si="227"/>
        <v>1</v>
      </c>
      <c r="V1968" s="169">
        <f t="shared" si="228"/>
        <v>0.99992609204399729</v>
      </c>
      <c r="W1968" s="169">
        <f t="shared" si="229"/>
        <v>0.99998044519859697</v>
      </c>
      <c r="X1968" s="170">
        <v>1</v>
      </c>
      <c r="Y1968" s="139">
        <v>38881</v>
      </c>
      <c r="Z1968" s="139">
        <v>38882</v>
      </c>
      <c r="AA1968" s="139">
        <v>38981</v>
      </c>
      <c r="AB1968" s="139">
        <v>39114</v>
      </c>
      <c r="AC1968" s="139" t="s">
        <v>4516</v>
      </c>
      <c r="AD1968" s="147">
        <f t="shared" si="230"/>
        <v>133</v>
      </c>
      <c r="AE1968" s="131">
        <v>418</v>
      </c>
      <c r="AF1968" s="147" t="s">
        <v>4858</v>
      </c>
      <c r="AG1968" s="147">
        <v>1</v>
      </c>
      <c r="AH1968" s="147" t="s">
        <v>5021</v>
      </c>
    </row>
    <row r="1969" spans="1:34" x14ac:dyDescent="0.25">
      <c r="A1969" s="147" t="s">
        <v>2146</v>
      </c>
      <c r="B1969" s="140" t="s">
        <v>7266</v>
      </c>
      <c r="C1969" s="147" t="s">
        <v>520</v>
      </c>
      <c r="D1969" s="140" t="s">
        <v>8486</v>
      </c>
      <c r="E1969" s="147" t="s">
        <v>2321</v>
      </c>
      <c r="F1969" s="140" t="s">
        <v>8504</v>
      </c>
      <c r="G1969" s="147" t="s">
        <v>2392</v>
      </c>
      <c r="H1969" s="140" t="s">
        <v>8765</v>
      </c>
      <c r="I1969" s="147" t="s">
        <v>4269</v>
      </c>
      <c r="J1969" s="147">
        <v>1</v>
      </c>
      <c r="K1969" s="132">
        <f t="shared" si="231"/>
        <v>727501.3</v>
      </c>
      <c r="L1969" s="132">
        <v>611482.80000000005</v>
      </c>
      <c r="M1969" s="132">
        <v>116018.5</v>
      </c>
      <c r="N1969" s="132">
        <v>611482.80000000005</v>
      </c>
      <c r="O1969" s="147" t="s">
        <v>4934</v>
      </c>
      <c r="P1969" s="132">
        <v>50175</v>
      </c>
      <c r="Q1969" s="132">
        <f t="shared" si="232"/>
        <v>661657.80000000005</v>
      </c>
      <c r="R1969" s="132">
        <v>611482.80000000005</v>
      </c>
      <c r="S1969" s="132">
        <v>50175</v>
      </c>
      <c r="T1969" s="169">
        <f t="shared" si="226"/>
        <v>1</v>
      </c>
      <c r="U1969" s="169">
        <f t="shared" si="227"/>
        <v>1</v>
      </c>
      <c r="V1969" s="169">
        <f t="shared" si="228"/>
        <v>0.4324741312807871</v>
      </c>
      <c r="W1969" s="169">
        <f t="shared" si="229"/>
        <v>0.9094936325199694</v>
      </c>
      <c r="X1969" s="170">
        <v>1</v>
      </c>
      <c r="Y1969" s="139">
        <v>39862</v>
      </c>
      <c r="Z1969" s="139" t="s">
        <v>4516</v>
      </c>
      <c r="AA1969" s="139">
        <v>39910</v>
      </c>
      <c r="AB1969" s="139">
        <v>39980</v>
      </c>
      <c r="AC1969" s="139">
        <v>40000</v>
      </c>
      <c r="AD1969" s="147">
        <f t="shared" si="230"/>
        <v>70</v>
      </c>
      <c r="AE1969" s="131">
        <v>421</v>
      </c>
      <c r="AG1969" s="147">
        <v>1</v>
      </c>
      <c r="AH1969" s="147" t="s">
        <v>5021</v>
      </c>
    </row>
    <row r="1970" spans="1:34" x14ac:dyDescent="0.25">
      <c r="A1970" s="147" t="s">
        <v>2146</v>
      </c>
      <c r="B1970" s="140" t="s">
        <v>7266</v>
      </c>
      <c r="C1970" s="147" t="s">
        <v>520</v>
      </c>
      <c r="D1970" s="140" t="s">
        <v>8486</v>
      </c>
      <c r="E1970" s="147" t="s">
        <v>1377</v>
      </c>
      <c r="F1970" s="140" t="s">
        <v>8508</v>
      </c>
      <c r="G1970" s="147" t="s">
        <v>403</v>
      </c>
      <c r="H1970" s="140" t="s">
        <v>8870</v>
      </c>
      <c r="I1970" s="147" t="s">
        <v>74</v>
      </c>
      <c r="J1970" s="147">
        <v>1</v>
      </c>
      <c r="K1970" s="132">
        <f t="shared" si="231"/>
        <v>1428946.6</v>
      </c>
      <c r="L1970" s="132">
        <v>1000000</v>
      </c>
      <c r="M1970" s="132">
        <v>428946.6</v>
      </c>
      <c r="N1970" s="132">
        <v>900000</v>
      </c>
      <c r="O1970" s="133">
        <v>0.66666666666666663</v>
      </c>
      <c r="P1970" s="132">
        <v>239989.5</v>
      </c>
      <c r="Q1970" s="132">
        <f t="shared" si="232"/>
        <v>1139989.5</v>
      </c>
      <c r="R1970" s="132">
        <v>900000</v>
      </c>
      <c r="S1970" s="132">
        <v>239989.5</v>
      </c>
      <c r="T1970" s="169">
        <f t="shared" si="226"/>
        <v>1</v>
      </c>
      <c r="U1970" s="169">
        <f t="shared" si="227"/>
        <v>1</v>
      </c>
      <c r="V1970" s="169">
        <f t="shared" si="228"/>
        <v>0.55948572619528869</v>
      </c>
      <c r="W1970" s="169">
        <f t="shared" si="229"/>
        <v>0.79778313619277297</v>
      </c>
      <c r="X1970" s="170">
        <v>1</v>
      </c>
      <c r="Y1970" s="139">
        <v>37762</v>
      </c>
      <c r="Z1970" s="139">
        <v>37790</v>
      </c>
      <c r="AA1970" s="139">
        <v>37876</v>
      </c>
      <c r="AB1970" s="139">
        <v>38139</v>
      </c>
      <c r="AC1970" s="139">
        <v>38174</v>
      </c>
      <c r="AD1970" s="147">
        <f t="shared" si="230"/>
        <v>263</v>
      </c>
      <c r="AE1970" s="131">
        <v>291</v>
      </c>
      <c r="AF1970" s="147" t="s">
        <v>4858</v>
      </c>
      <c r="AG1970" s="147">
        <v>1</v>
      </c>
      <c r="AH1970" s="147" t="s">
        <v>5021</v>
      </c>
    </row>
    <row r="1971" spans="1:34" x14ac:dyDescent="0.25">
      <c r="A1971" s="147" t="s">
        <v>2146</v>
      </c>
      <c r="B1971" s="140" t="s">
        <v>7266</v>
      </c>
      <c r="C1971" s="147" t="s">
        <v>520</v>
      </c>
      <c r="D1971" s="140" t="s">
        <v>8486</v>
      </c>
      <c r="E1971" s="147" t="s">
        <v>1377</v>
      </c>
      <c r="F1971" s="140" t="s">
        <v>8508</v>
      </c>
      <c r="G1971" s="147" t="s">
        <v>403</v>
      </c>
      <c r="H1971" s="140" t="s">
        <v>8870</v>
      </c>
      <c r="I1971" s="147" t="s">
        <v>4863</v>
      </c>
      <c r="J1971" s="147">
        <v>1</v>
      </c>
      <c r="K1971" s="132">
        <f t="shared" si="231"/>
        <v>1038680</v>
      </c>
      <c r="L1971" s="132">
        <v>675600</v>
      </c>
      <c r="M1971" s="132">
        <v>363080</v>
      </c>
      <c r="N1971" s="132">
        <v>675600</v>
      </c>
      <c r="O1971" s="133" t="s">
        <v>4860</v>
      </c>
      <c r="P1971" s="132">
        <v>356725</v>
      </c>
      <c r="Q1971" s="132">
        <f t="shared" si="232"/>
        <v>1032325</v>
      </c>
      <c r="R1971" s="132">
        <v>675600</v>
      </c>
      <c r="S1971" s="132">
        <v>356725</v>
      </c>
      <c r="T1971" s="169">
        <f t="shared" si="226"/>
        <v>1</v>
      </c>
      <c r="U1971" s="169">
        <f t="shared" si="227"/>
        <v>1</v>
      </c>
      <c r="V1971" s="169">
        <f t="shared" si="228"/>
        <v>0.98249697036465788</v>
      </c>
      <c r="W1971" s="169">
        <f t="shared" si="229"/>
        <v>0.99388165748835056</v>
      </c>
      <c r="X1971" s="170">
        <v>1</v>
      </c>
      <c r="Y1971" s="139" t="s">
        <v>4516</v>
      </c>
      <c r="Z1971" s="139">
        <v>38696</v>
      </c>
      <c r="AA1971" s="139">
        <v>38789</v>
      </c>
      <c r="AB1971" s="139">
        <v>39021</v>
      </c>
      <c r="AC1971" s="139">
        <v>39026</v>
      </c>
      <c r="AD1971" s="147">
        <f t="shared" si="230"/>
        <v>232</v>
      </c>
      <c r="AE1971" s="131">
        <v>291</v>
      </c>
      <c r="AF1971" s="147" t="s">
        <v>40</v>
      </c>
      <c r="AG1971" s="147">
        <v>1</v>
      </c>
      <c r="AH1971" s="147" t="s">
        <v>5021</v>
      </c>
    </row>
    <row r="1972" spans="1:34" x14ac:dyDescent="0.25">
      <c r="A1972" s="147" t="s">
        <v>2146</v>
      </c>
      <c r="B1972" s="140" t="s">
        <v>7266</v>
      </c>
      <c r="C1972" s="147" t="s">
        <v>520</v>
      </c>
      <c r="D1972" s="140" t="s">
        <v>8486</v>
      </c>
      <c r="E1972" s="147" t="s">
        <v>1377</v>
      </c>
      <c r="F1972" s="140" t="s">
        <v>8508</v>
      </c>
      <c r="G1972" s="147" t="s">
        <v>1380</v>
      </c>
      <c r="H1972" s="140" t="s">
        <v>8871</v>
      </c>
      <c r="I1972" s="147" t="s">
        <v>4859</v>
      </c>
      <c r="J1972" s="147">
        <v>1</v>
      </c>
      <c r="K1972" s="132">
        <f t="shared" si="231"/>
        <v>1282245</v>
      </c>
      <c r="L1972" s="132">
        <v>840000</v>
      </c>
      <c r="M1972" s="132">
        <v>442245</v>
      </c>
      <c r="N1972" s="132">
        <v>840000</v>
      </c>
      <c r="O1972" s="133" t="s">
        <v>4860</v>
      </c>
      <c r="P1972" s="132">
        <v>564254</v>
      </c>
      <c r="Q1972" s="132">
        <f t="shared" si="232"/>
        <v>1404254</v>
      </c>
      <c r="R1972" s="132">
        <v>840000</v>
      </c>
      <c r="S1972" s="132">
        <v>564254</v>
      </c>
      <c r="T1972" s="169">
        <f t="shared" si="226"/>
        <v>1</v>
      </c>
      <c r="U1972" s="169">
        <f t="shared" si="227"/>
        <v>1</v>
      </c>
      <c r="V1972" s="169">
        <f t="shared" si="228"/>
        <v>1.2758855385589436</v>
      </c>
      <c r="W1972" s="169">
        <f t="shared" si="229"/>
        <v>1.0951526424357279</v>
      </c>
      <c r="X1972" s="170">
        <v>1</v>
      </c>
      <c r="Y1972" s="139">
        <v>37762</v>
      </c>
      <c r="Z1972" s="139">
        <v>37790</v>
      </c>
      <c r="AA1972" s="139">
        <v>37860</v>
      </c>
      <c r="AB1972" s="139">
        <v>38171</v>
      </c>
      <c r="AC1972" s="139">
        <v>38174</v>
      </c>
      <c r="AD1972" s="147">
        <f t="shared" si="230"/>
        <v>311</v>
      </c>
      <c r="AE1972" s="131">
        <v>231</v>
      </c>
      <c r="AF1972" s="147" t="s">
        <v>4858</v>
      </c>
      <c r="AG1972" s="147">
        <v>1</v>
      </c>
      <c r="AH1972" s="147" t="s">
        <v>5021</v>
      </c>
    </row>
    <row r="1973" spans="1:34" x14ac:dyDescent="0.25">
      <c r="A1973" s="147" t="s">
        <v>2146</v>
      </c>
      <c r="B1973" s="140" t="s">
        <v>7266</v>
      </c>
      <c r="C1973" s="147" t="s">
        <v>520</v>
      </c>
      <c r="D1973" s="140" t="s">
        <v>8486</v>
      </c>
      <c r="E1973" s="147" t="s">
        <v>1377</v>
      </c>
      <c r="F1973" s="140" t="s">
        <v>8508</v>
      </c>
      <c r="G1973" s="147" t="s">
        <v>1380</v>
      </c>
      <c r="H1973" s="140" t="s">
        <v>8871</v>
      </c>
      <c r="I1973" s="147" t="s">
        <v>4864</v>
      </c>
      <c r="J1973" s="147">
        <v>1</v>
      </c>
      <c r="K1973" s="132">
        <f t="shared" si="231"/>
        <v>768067</v>
      </c>
      <c r="L1973" s="132">
        <v>542327</v>
      </c>
      <c r="M1973" s="132">
        <v>225740</v>
      </c>
      <c r="N1973" s="132">
        <v>542327</v>
      </c>
      <c r="O1973" s="133" t="s">
        <v>4860</v>
      </c>
      <c r="P1973" s="132">
        <v>250690</v>
      </c>
      <c r="Q1973" s="132">
        <f t="shared" si="232"/>
        <v>793017</v>
      </c>
      <c r="R1973" s="132">
        <v>542327</v>
      </c>
      <c r="S1973" s="132">
        <v>250690</v>
      </c>
      <c r="T1973" s="169">
        <f t="shared" si="226"/>
        <v>1</v>
      </c>
      <c r="U1973" s="169">
        <f t="shared" si="227"/>
        <v>1</v>
      </c>
      <c r="V1973" s="169">
        <f t="shared" si="228"/>
        <v>1.1105253831841941</v>
      </c>
      <c r="W1973" s="169">
        <f t="shared" si="229"/>
        <v>1.0324841452633688</v>
      </c>
      <c r="X1973" s="170">
        <v>1</v>
      </c>
      <c r="Y1973" s="139" t="s">
        <v>4516</v>
      </c>
      <c r="Z1973" s="139">
        <v>38696</v>
      </c>
      <c r="AA1973" s="139">
        <v>38790</v>
      </c>
      <c r="AB1973" s="139">
        <v>38929</v>
      </c>
      <c r="AC1973" s="139">
        <v>38980</v>
      </c>
      <c r="AD1973" s="147">
        <f t="shared" si="230"/>
        <v>139</v>
      </c>
      <c r="AE1973" s="131">
        <v>231</v>
      </c>
      <c r="AF1973" s="147" t="s">
        <v>40</v>
      </c>
      <c r="AG1973" s="147">
        <v>1</v>
      </c>
      <c r="AH1973" s="147" t="s">
        <v>5021</v>
      </c>
    </row>
    <row r="1974" spans="1:34" x14ac:dyDescent="0.25">
      <c r="A1974" s="147" t="s">
        <v>2146</v>
      </c>
      <c r="B1974" s="140" t="s">
        <v>7266</v>
      </c>
      <c r="C1974" s="147" t="s">
        <v>520</v>
      </c>
      <c r="D1974" s="140" t="s">
        <v>8486</v>
      </c>
      <c r="E1974" s="147" t="s">
        <v>1377</v>
      </c>
      <c r="F1974" s="140" t="s">
        <v>8508</v>
      </c>
      <c r="G1974" s="147" t="s">
        <v>4861</v>
      </c>
      <c r="H1974" s="140" t="s">
        <v>8872</v>
      </c>
      <c r="I1974" s="147" t="s">
        <v>4859</v>
      </c>
      <c r="J1974" s="147">
        <v>1</v>
      </c>
      <c r="K1974" s="132">
        <f t="shared" si="231"/>
        <v>243850</v>
      </c>
      <c r="L1974" s="132">
        <v>163500</v>
      </c>
      <c r="M1974" s="132">
        <v>80350</v>
      </c>
      <c r="N1974" s="132">
        <v>163500</v>
      </c>
      <c r="O1974" s="133" t="s">
        <v>4860</v>
      </c>
      <c r="P1974" s="132">
        <v>47750</v>
      </c>
      <c r="Q1974" s="132">
        <f t="shared" si="232"/>
        <v>211250</v>
      </c>
      <c r="R1974" s="132">
        <v>163500</v>
      </c>
      <c r="S1974" s="132">
        <v>47750</v>
      </c>
      <c r="T1974" s="169">
        <f t="shared" si="226"/>
        <v>1</v>
      </c>
      <c r="U1974" s="169">
        <f t="shared" si="227"/>
        <v>1</v>
      </c>
      <c r="V1974" s="169">
        <f t="shared" si="228"/>
        <v>0.59427504667081521</v>
      </c>
      <c r="W1974" s="169">
        <f t="shared" si="229"/>
        <v>0.8663112569202378</v>
      </c>
      <c r="X1974" s="170">
        <v>1</v>
      </c>
      <c r="Y1974" s="139">
        <v>37762</v>
      </c>
      <c r="Z1974" s="139">
        <v>37790</v>
      </c>
      <c r="AA1974" s="139">
        <v>37861</v>
      </c>
      <c r="AB1974" s="139">
        <v>38108</v>
      </c>
      <c r="AC1974" s="139">
        <v>38174</v>
      </c>
      <c r="AD1974" s="147">
        <f t="shared" si="230"/>
        <v>247</v>
      </c>
      <c r="AE1974" s="131">
        <v>65</v>
      </c>
      <c r="AF1974" s="147" t="s">
        <v>4858</v>
      </c>
      <c r="AG1974" s="147">
        <v>1</v>
      </c>
      <c r="AH1974" s="147" t="s">
        <v>5021</v>
      </c>
    </row>
    <row r="1975" spans="1:34" x14ac:dyDescent="0.25">
      <c r="A1975" s="147" t="s">
        <v>2146</v>
      </c>
      <c r="B1975" s="140" t="s">
        <v>7266</v>
      </c>
      <c r="C1975" s="147" t="s">
        <v>520</v>
      </c>
      <c r="D1975" s="140" t="s">
        <v>8486</v>
      </c>
      <c r="E1975" s="147" t="s">
        <v>1377</v>
      </c>
      <c r="F1975" s="140" t="s">
        <v>8508</v>
      </c>
      <c r="G1975" s="147" t="s">
        <v>1378</v>
      </c>
      <c r="H1975" s="140" t="s">
        <v>8873</v>
      </c>
      <c r="I1975" s="147" t="s">
        <v>74</v>
      </c>
      <c r="J1975" s="147">
        <v>1</v>
      </c>
      <c r="K1975" s="132">
        <f t="shared" si="231"/>
        <v>735818</v>
      </c>
      <c r="L1975" s="132">
        <v>424468</v>
      </c>
      <c r="M1975" s="132">
        <v>311350</v>
      </c>
      <c r="N1975" s="132">
        <v>424468</v>
      </c>
      <c r="O1975" s="133" t="s">
        <v>4860</v>
      </c>
      <c r="P1975" s="132">
        <v>348975</v>
      </c>
      <c r="Q1975" s="132">
        <f t="shared" si="232"/>
        <v>773443</v>
      </c>
      <c r="R1975" s="132">
        <v>424468</v>
      </c>
      <c r="S1975" s="132">
        <v>348975</v>
      </c>
      <c r="T1975" s="169">
        <f t="shared" si="226"/>
        <v>1</v>
      </c>
      <c r="U1975" s="169">
        <f t="shared" si="227"/>
        <v>1</v>
      </c>
      <c r="V1975" s="169">
        <f t="shared" si="228"/>
        <v>1.1208447085273807</v>
      </c>
      <c r="W1975" s="169">
        <f t="shared" si="229"/>
        <v>1.0511335683552183</v>
      </c>
      <c r="X1975" s="170">
        <v>1</v>
      </c>
      <c r="Y1975" s="139" t="s">
        <v>4516</v>
      </c>
      <c r="Z1975" s="139">
        <v>38696</v>
      </c>
      <c r="AA1975" s="139">
        <v>38818</v>
      </c>
      <c r="AB1975" s="139">
        <v>39021</v>
      </c>
      <c r="AC1975" s="139">
        <v>38980</v>
      </c>
      <c r="AD1975" s="147">
        <f t="shared" si="230"/>
        <v>203</v>
      </c>
      <c r="AE1975" s="131">
        <v>161</v>
      </c>
      <c r="AF1975" s="147" t="s">
        <v>40</v>
      </c>
      <c r="AG1975" s="147">
        <v>1</v>
      </c>
      <c r="AH1975" s="147" t="s">
        <v>5021</v>
      </c>
    </row>
    <row r="1976" spans="1:34" x14ac:dyDescent="0.25">
      <c r="A1976" s="147" t="s">
        <v>2146</v>
      </c>
      <c r="B1976" s="140" t="s">
        <v>7266</v>
      </c>
      <c r="C1976" s="147" t="s">
        <v>520</v>
      </c>
      <c r="D1976" s="140" t="s">
        <v>8486</v>
      </c>
      <c r="E1976" s="147" t="s">
        <v>1377</v>
      </c>
      <c r="F1976" s="140" t="s">
        <v>8508</v>
      </c>
      <c r="G1976" s="147" t="s">
        <v>1382</v>
      </c>
      <c r="H1976" s="140" t="s">
        <v>8874</v>
      </c>
      <c r="I1976" s="147" t="s">
        <v>74</v>
      </c>
      <c r="J1976" s="147">
        <v>1</v>
      </c>
      <c r="K1976" s="132">
        <f t="shared" si="231"/>
        <v>687045</v>
      </c>
      <c r="L1976" s="132">
        <v>484695</v>
      </c>
      <c r="M1976" s="132">
        <v>202350</v>
      </c>
      <c r="N1976" s="132">
        <v>484695</v>
      </c>
      <c r="O1976" s="133" t="s">
        <v>4860</v>
      </c>
      <c r="P1976" s="132">
        <v>275457</v>
      </c>
      <c r="Q1976" s="132">
        <f t="shared" si="232"/>
        <v>760152</v>
      </c>
      <c r="R1976" s="132">
        <v>484695</v>
      </c>
      <c r="S1976" s="132">
        <v>275457</v>
      </c>
      <c r="T1976" s="169">
        <f t="shared" si="226"/>
        <v>1</v>
      </c>
      <c r="U1976" s="169">
        <f t="shared" si="227"/>
        <v>1</v>
      </c>
      <c r="V1976" s="169">
        <f t="shared" si="228"/>
        <v>1.3612898443291326</v>
      </c>
      <c r="W1976" s="169">
        <f t="shared" si="229"/>
        <v>1.106407877213283</v>
      </c>
      <c r="X1976" s="170">
        <v>1</v>
      </c>
      <c r="Y1976" s="139" t="s">
        <v>4516</v>
      </c>
      <c r="Z1976" s="139">
        <v>38401</v>
      </c>
      <c r="AA1976" s="139">
        <v>38447</v>
      </c>
      <c r="AB1976" s="139">
        <v>38589</v>
      </c>
      <c r="AC1976" s="139">
        <v>38625</v>
      </c>
      <c r="AD1976" s="147">
        <f t="shared" si="230"/>
        <v>142</v>
      </c>
      <c r="AE1976" s="131">
        <v>127</v>
      </c>
      <c r="AF1976" s="147" t="s">
        <v>40</v>
      </c>
      <c r="AG1976" s="147">
        <v>1</v>
      </c>
      <c r="AH1976" s="147" t="s">
        <v>5021</v>
      </c>
    </row>
    <row r="1977" spans="1:34" x14ac:dyDescent="0.25">
      <c r="A1977" s="147" t="s">
        <v>2146</v>
      </c>
      <c r="B1977" s="140" t="s">
        <v>7266</v>
      </c>
      <c r="C1977" s="147" t="s">
        <v>520</v>
      </c>
      <c r="D1977" s="140" t="s">
        <v>8486</v>
      </c>
      <c r="E1977" s="147" t="s">
        <v>1377</v>
      </c>
      <c r="F1977" s="140" t="s">
        <v>8508</v>
      </c>
      <c r="G1977" s="147" t="s">
        <v>2109</v>
      </c>
      <c r="H1977" s="140" t="s">
        <v>8875</v>
      </c>
      <c r="I1977" s="147" t="s">
        <v>74</v>
      </c>
      <c r="J1977" s="147">
        <v>1</v>
      </c>
      <c r="K1977" s="132">
        <f t="shared" si="231"/>
        <v>828295</v>
      </c>
      <c r="L1977" s="132">
        <v>603065</v>
      </c>
      <c r="M1977" s="132">
        <v>225230</v>
      </c>
      <c r="N1977" s="132">
        <v>603065</v>
      </c>
      <c r="O1977" s="133" t="s">
        <v>4860</v>
      </c>
      <c r="P1977" s="132">
        <v>255587.4</v>
      </c>
      <c r="Q1977" s="132">
        <f t="shared" si="232"/>
        <v>858652.4</v>
      </c>
      <c r="R1977" s="132">
        <v>603065</v>
      </c>
      <c r="S1977" s="132">
        <v>255587.4</v>
      </c>
      <c r="T1977" s="169">
        <f t="shared" si="226"/>
        <v>1</v>
      </c>
      <c r="U1977" s="169">
        <f t="shared" si="227"/>
        <v>1</v>
      </c>
      <c r="V1977" s="169">
        <f t="shared" si="228"/>
        <v>1.1347839985792301</v>
      </c>
      <c r="W1977" s="169">
        <f t="shared" si="229"/>
        <v>1.0366504687339655</v>
      </c>
      <c r="X1977" s="170">
        <v>1</v>
      </c>
      <c r="Y1977" s="139" t="s">
        <v>4516</v>
      </c>
      <c r="Z1977" s="139">
        <v>38401</v>
      </c>
      <c r="AA1977" s="139">
        <v>38447</v>
      </c>
      <c r="AB1977" s="139">
        <v>38589</v>
      </c>
      <c r="AC1977" s="139">
        <v>38615</v>
      </c>
      <c r="AD1977" s="147">
        <f t="shared" si="230"/>
        <v>142</v>
      </c>
      <c r="AE1977" s="131">
        <v>270</v>
      </c>
      <c r="AF1977" s="147" t="s">
        <v>40</v>
      </c>
      <c r="AG1977" s="147">
        <v>1</v>
      </c>
      <c r="AH1977" s="147" t="s">
        <v>5021</v>
      </c>
    </row>
    <row r="1978" spans="1:34" x14ac:dyDescent="0.25">
      <c r="A1978" s="147" t="s">
        <v>2146</v>
      </c>
      <c r="B1978" s="140" t="s">
        <v>7266</v>
      </c>
      <c r="C1978" s="147" t="s">
        <v>520</v>
      </c>
      <c r="D1978" s="140" t="s">
        <v>8486</v>
      </c>
      <c r="E1978" s="147" t="s">
        <v>1377</v>
      </c>
      <c r="F1978" s="140" t="s">
        <v>8508</v>
      </c>
      <c r="G1978" s="147" t="s">
        <v>151</v>
      </c>
      <c r="H1978" s="140" t="s">
        <v>8876</v>
      </c>
      <c r="I1978" s="147" t="s">
        <v>4865</v>
      </c>
      <c r="J1978" s="147">
        <v>1</v>
      </c>
      <c r="K1978" s="132">
        <f t="shared" si="231"/>
        <v>2420786</v>
      </c>
      <c r="L1978" s="132">
        <v>2127766</v>
      </c>
      <c r="M1978" s="132">
        <v>293020</v>
      </c>
      <c r="N1978" s="132">
        <v>2127766</v>
      </c>
      <c r="O1978" s="133" t="s">
        <v>4860</v>
      </c>
      <c r="P1978" s="132">
        <v>282886.90000000002</v>
      </c>
      <c r="Q1978" s="132">
        <f t="shared" si="232"/>
        <v>2410652.9</v>
      </c>
      <c r="R1978" s="132">
        <v>2127766</v>
      </c>
      <c r="S1978" s="132">
        <v>282886.90000000002</v>
      </c>
      <c r="T1978" s="169">
        <f t="shared" si="226"/>
        <v>1</v>
      </c>
      <c r="U1978" s="169">
        <f t="shared" si="227"/>
        <v>1</v>
      </c>
      <c r="V1978" s="169">
        <f t="shared" si="228"/>
        <v>0.96541840147430213</v>
      </c>
      <c r="W1978" s="169">
        <f t="shared" si="229"/>
        <v>0.99581412813854675</v>
      </c>
      <c r="X1978" s="170">
        <v>1</v>
      </c>
      <c r="Y1978" s="139" t="s">
        <v>4516</v>
      </c>
      <c r="Z1978" s="139">
        <v>38696</v>
      </c>
      <c r="AA1978" s="139">
        <v>38818</v>
      </c>
      <c r="AB1978" s="139">
        <v>39082</v>
      </c>
      <c r="AC1978" s="139">
        <v>38980</v>
      </c>
      <c r="AD1978" s="147">
        <f t="shared" si="230"/>
        <v>264</v>
      </c>
      <c r="AE1978" s="131">
        <v>55</v>
      </c>
      <c r="AF1978" s="147" t="s">
        <v>40</v>
      </c>
      <c r="AG1978" s="147">
        <v>1</v>
      </c>
      <c r="AH1978" s="147" t="s">
        <v>5021</v>
      </c>
    </row>
    <row r="1979" spans="1:34" x14ac:dyDescent="0.25">
      <c r="A1979" s="147" t="s">
        <v>2146</v>
      </c>
      <c r="B1979" s="140" t="s">
        <v>7266</v>
      </c>
      <c r="C1979" s="147" t="s">
        <v>520</v>
      </c>
      <c r="D1979" s="140" t="s">
        <v>8486</v>
      </c>
      <c r="E1979" s="147" t="s">
        <v>1377</v>
      </c>
      <c r="F1979" s="140" t="s">
        <v>8508</v>
      </c>
      <c r="G1979" s="147" t="s">
        <v>2221</v>
      </c>
      <c r="H1979" s="140" t="s">
        <v>8877</v>
      </c>
      <c r="I1979" s="147" t="s">
        <v>74</v>
      </c>
      <c r="J1979" s="147">
        <v>1</v>
      </c>
      <c r="K1979" s="132">
        <f t="shared" si="231"/>
        <v>977939</v>
      </c>
      <c r="L1979" s="132">
        <v>768519</v>
      </c>
      <c r="M1979" s="132">
        <v>209420</v>
      </c>
      <c r="N1979" s="132">
        <v>768519</v>
      </c>
      <c r="O1979" s="133" t="s">
        <v>4860</v>
      </c>
      <c r="P1979" s="132">
        <v>286123</v>
      </c>
      <c r="Q1979" s="132">
        <f t="shared" si="232"/>
        <v>1054642</v>
      </c>
      <c r="R1979" s="132">
        <v>768519</v>
      </c>
      <c r="S1979" s="132">
        <v>286123</v>
      </c>
      <c r="T1979" s="169">
        <f t="shared" si="226"/>
        <v>1</v>
      </c>
      <c r="U1979" s="169">
        <f t="shared" si="227"/>
        <v>1</v>
      </c>
      <c r="V1979" s="169">
        <f t="shared" si="228"/>
        <v>1.3662639671473593</v>
      </c>
      <c r="W1979" s="169">
        <f t="shared" si="229"/>
        <v>1.0784333174155034</v>
      </c>
      <c r="X1979" s="170">
        <v>1</v>
      </c>
      <c r="Y1979" s="139" t="s">
        <v>4516</v>
      </c>
      <c r="Z1979" s="139">
        <v>38401</v>
      </c>
      <c r="AA1979" s="139">
        <v>38447</v>
      </c>
      <c r="AB1979" s="139">
        <v>38589</v>
      </c>
      <c r="AC1979" s="139">
        <v>38616</v>
      </c>
      <c r="AD1979" s="147">
        <f t="shared" si="230"/>
        <v>142</v>
      </c>
      <c r="AE1979" s="131">
        <v>78</v>
      </c>
      <c r="AF1979" s="147" t="s">
        <v>40</v>
      </c>
      <c r="AG1979" s="147">
        <v>1</v>
      </c>
      <c r="AH1979" s="147" t="s">
        <v>5021</v>
      </c>
    </row>
    <row r="1980" spans="1:34" x14ac:dyDescent="0.25">
      <c r="A1980" s="147" t="s">
        <v>2146</v>
      </c>
      <c r="B1980" s="140" t="s">
        <v>7266</v>
      </c>
      <c r="C1980" s="147" t="s">
        <v>520</v>
      </c>
      <c r="D1980" s="140" t="s">
        <v>8486</v>
      </c>
      <c r="E1980" s="147" t="s">
        <v>1377</v>
      </c>
      <c r="F1980" s="140" t="s">
        <v>8508</v>
      </c>
      <c r="G1980" s="147" t="s">
        <v>1383</v>
      </c>
      <c r="H1980" s="140" t="s">
        <v>8878</v>
      </c>
      <c r="I1980" s="147" t="s">
        <v>74</v>
      </c>
      <c r="J1980" s="147">
        <v>1</v>
      </c>
      <c r="K1980" s="132">
        <f t="shared" si="231"/>
        <v>1229592</v>
      </c>
      <c r="L1980" s="132">
        <v>758712</v>
      </c>
      <c r="M1980" s="132">
        <v>470880</v>
      </c>
      <c r="N1980" s="132">
        <v>758712</v>
      </c>
      <c r="O1980" s="133" t="s">
        <v>4860</v>
      </c>
      <c r="P1980" s="132">
        <v>354275.2</v>
      </c>
      <c r="Q1980" s="132">
        <f t="shared" si="232"/>
        <v>1112987.2</v>
      </c>
      <c r="R1980" s="132">
        <v>758712</v>
      </c>
      <c r="S1980" s="132">
        <v>354275.2</v>
      </c>
      <c r="T1980" s="169">
        <f t="shared" si="226"/>
        <v>1</v>
      </c>
      <c r="U1980" s="169">
        <f t="shared" si="227"/>
        <v>1</v>
      </c>
      <c r="V1980" s="169">
        <f t="shared" si="228"/>
        <v>0.75236833163438666</v>
      </c>
      <c r="W1980" s="169">
        <f t="shared" si="229"/>
        <v>0.90516789308974033</v>
      </c>
      <c r="X1980" s="170">
        <v>1</v>
      </c>
      <c r="Y1980" s="139" t="s">
        <v>4516</v>
      </c>
      <c r="Z1980" s="139">
        <v>38401</v>
      </c>
      <c r="AA1980" s="139">
        <v>38447</v>
      </c>
      <c r="AB1980" s="139">
        <v>38589</v>
      </c>
      <c r="AC1980" s="139">
        <v>38624</v>
      </c>
      <c r="AD1980" s="147">
        <f t="shared" si="230"/>
        <v>142</v>
      </c>
      <c r="AE1980" s="131">
        <v>197</v>
      </c>
      <c r="AF1980" s="147" t="s">
        <v>40</v>
      </c>
      <c r="AG1980" s="147">
        <v>1</v>
      </c>
      <c r="AH1980" s="147" t="s">
        <v>5021</v>
      </c>
    </row>
    <row r="1981" spans="1:34" x14ac:dyDescent="0.25">
      <c r="A1981" s="147" t="s">
        <v>2146</v>
      </c>
      <c r="B1981" s="140" t="s">
        <v>7266</v>
      </c>
      <c r="C1981" s="147" t="s">
        <v>520</v>
      </c>
      <c r="D1981" s="140" t="s">
        <v>8486</v>
      </c>
      <c r="E1981" s="147" t="s">
        <v>1377</v>
      </c>
      <c r="F1981" s="140" t="s">
        <v>8508</v>
      </c>
      <c r="G1981" s="147" t="s">
        <v>104</v>
      </c>
      <c r="H1981" s="140" t="s">
        <v>8879</v>
      </c>
      <c r="I1981" s="147" t="s">
        <v>4863</v>
      </c>
      <c r="J1981" s="147">
        <v>1</v>
      </c>
      <c r="K1981" s="132">
        <f t="shared" si="231"/>
        <v>1870349</v>
      </c>
      <c r="L1981" s="132">
        <v>1585009</v>
      </c>
      <c r="M1981" s="132">
        <v>285340</v>
      </c>
      <c r="N1981" s="132">
        <v>1585009</v>
      </c>
      <c r="O1981" s="133" t="s">
        <v>4860</v>
      </c>
      <c r="P1981" s="132">
        <v>309670</v>
      </c>
      <c r="Q1981" s="132">
        <f t="shared" si="232"/>
        <v>1894679</v>
      </c>
      <c r="R1981" s="132">
        <v>1585009</v>
      </c>
      <c r="S1981" s="132">
        <v>309670</v>
      </c>
      <c r="T1981" s="169">
        <f t="shared" si="226"/>
        <v>1</v>
      </c>
      <c r="U1981" s="169">
        <f t="shared" si="227"/>
        <v>1</v>
      </c>
      <c r="V1981" s="169">
        <f t="shared" si="228"/>
        <v>1.0852666993761828</v>
      </c>
      <c r="W1981" s="169">
        <f t="shared" si="229"/>
        <v>1.0130082674409964</v>
      </c>
      <c r="X1981" s="170">
        <v>1</v>
      </c>
      <c r="Y1981" s="139" t="s">
        <v>4516</v>
      </c>
      <c r="Z1981" s="139">
        <v>38401</v>
      </c>
      <c r="AA1981" s="139">
        <v>38447</v>
      </c>
      <c r="AB1981" s="139">
        <v>38589</v>
      </c>
      <c r="AC1981" s="139">
        <v>38610</v>
      </c>
      <c r="AD1981" s="147">
        <f t="shared" si="230"/>
        <v>142</v>
      </c>
      <c r="AE1981" s="131">
        <v>505</v>
      </c>
      <c r="AF1981" s="147" t="s">
        <v>40</v>
      </c>
      <c r="AG1981" s="147">
        <v>1</v>
      </c>
      <c r="AH1981" s="147" t="s">
        <v>5021</v>
      </c>
    </row>
    <row r="1982" spans="1:34" x14ac:dyDescent="0.25">
      <c r="A1982" s="147" t="s">
        <v>2146</v>
      </c>
      <c r="B1982" s="140" t="s">
        <v>7266</v>
      </c>
      <c r="C1982" s="147" t="s">
        <v>520</v>
      </c>
      <c r="D1982" s="140" t="s">
        <v>8486</v>
      </c>
      <c r="E1982" s="147" t="s">
        <v>1377</v>
      </c>
      <c r="F1982" s="140" t="s">
        <v>8508</v>
      </c>
      <c r="G1982" s="147" t="s">
        <v>398</v>
      </c>
      <c r="H1982" s="140" t="s">
        <v>8880</v>
      </c>
      <c r="I1982" s="147" t="s">
        <v>4859</v>
      </c>
      <c r="J1982" s="147">
        <v>1</v>
      </c>
      <c r="K1982" s="132">
        <f t="shared" si="231"/>
        <v>1786637.35</v>
      </c>
      <c r="L1982" s="132">
        <v>1050000</v>
      </c>
      <c r="M1982" s="132">
        <v>736637.35</v>
      </c>
      <c r="N1982" s="132">
        <v>1050000</v>
      </c>
      <c r="O1982" s="133" t="s">
        <v>4860</v>
      </c>
      <c r="P1982" s="132">
        <v>863410</v>
      </c>
      <c r="Q1982" s="132">
        <f t="shared" si="232"/>
        <v>1913410</v>
      </c>
      <c r="R1982" s="132">
        <v>1050000</v>
      </c>
      <c r="S1982" s="132">
        <v>863410</v>
      </c>
      <c r="T1982" s="169">
        <f t="shared" si="226"/>
        <v>1</v>
      </c>
      <c r="U1982" s="169">
        <f t="shared" si="227"/>
        <v>1</v>
      </c>
      <c r="V1982" s="169">
        <f t="shared" si="228"/>
        <v>1.1720964189502474</v>
      </c>
      <c r="W1982" s="169">
        <f t="shared" si="229"/>
        <v>1.0709560057053547</v>
      </c>
      <c r="X1982" s="170">
        <v>1</v>
      </c>
      <c r="Y1982" s="139">
        <v>37762</v>
      </c>
      <c r="Z1982" s="139">
        <v>37790</v>
      </c>
      <c r="AA1982" s="139">
        <v>37876</v>
      </c>
      <c r="AB1982" s="139">
        <v>38108</v>
      </c>
      <c r="AC1982" s="139">
        <v>38174</v>
      </c>
      <c r="AD1982" s="147">
        <f t="shared" si="230"/>
        <v>232</v>
      </c>
      <c r="AE1982" s="131">
        <v>168</v>
      </c>
      <c r="AF1982" s="147" t="s">
        <v>4858</v>
      </c>
      <c r="AG1982" s="147">
        <v>1</v>
      </c>
      <c r="AH1982" s="147" t="s">
        <v>5021</v>
      </c>
    </row>
    <row r="1983" spans="1:34" x14ac:dyDescent="0.25">
      <c r="A1983" s="147" t="s">
        <v>2146</v>
      </c>
      <c r="B1983" s="140" t="s">
        <v>7266</v>
      </c>
      <c r="C1983" s="147" t="s">
        <v>520</v>
      </c>
      <c r="D1983" s="140" t="s">
        <v>8486</v>
      </c>
      <c r="E1983" s="147" t="s">
        <v>1377</v>
      </c>
      <c r="F1983" s="140" t="s">
        <v>8508</v>
      </c>
      <c r="G1983" s="147" t="s">
        <v>2176</v>
      </c>
      <c r="H1983" s="140" t="s">
        <v>8881</v>
      </c>
      <c r="I1983" s="147" t="s">
        <v>74</v>
      </c>
      <c r="J1983" s="147">
        <v>1</v>
      </c>
      <c r="K1983" s="132">
        <f t="shared" si="231"/>
        <v>1180937.2</v>
      </c>
      <c r="L1983" s="132">
        <v>800000</v>
      </c>
      <c r="M1983" s="132">
        <v>380937.2</v>
      </c>
      <c r="N1983" s="132">
        <v>800000</v>
      </c>
      <c r="O1983" s="133" t="s">
        <v>4860</v>
      </c>
      <c r="P1983" s="132">
        <v>323871.08</v>
      </c>
      <c r="Q1983" s="132">
        <f t="shared" si="232"/>
        <v>1123871.08</v>
      </c>
      <c r="R1983" s="132">
        <v>800000</v>
      </c>
      <c r="S1983" s="132">
        <v>323871.08</v>
      </c>
      <c r="T1983" s="169">
        <f t="shared" si="226"/>
        <v>1</v>
      </c>
      <c r="U1983" s="169">
        <f t="shared" si="227"/>
        <v>1</v>
      </c>
      <c r="V1983" s="169">
        <f t="shared" si="228"/>
        <v>0.8501954652892918</v>
      </c>
      <c r="W1983" s="169">
        <f t="shared" si="229"/>
        <v>0.95167726107704975</v>
      </c>
      <c r="X1983" s="170">
        <v>1</v>
      </c>
      <c r="Y1983" s="139">
        <v>37762</v>
      </c>
      <c r="Z1983" s="139">
        <v>37790</v>
      </c>
      <c r="AA1983" s="139">
        <v>37893</v>
      </c>
      <c r="AB1983" s="139">
        <v>38139</v>
      </c>
      <c r="AC1983" s="139">
        <v>38174</v>
      </c>
      <c r="AD1983" s="147">
        <f t="shared" si="230"/>
        <v>246</v>
      </c>
      <c r="AE1983" s="131">
        <v>180</v>
      </c>
      <c r="AF1983" s="147" t="s">
        <v>4858</v>
      </c>
      <c r="AG1983" s="147">
        <v>1</v>
      </c>
      <c r="AH1983" s="147" t="s">
        <v>5021</v>
      </c>
    </row>
    <row r="1984" spans="1:34" x14ac:dyDescent="0.25">
      <c r="A1984" s="147" t="s">
        <v>2146</v>
      </c>
      <c r="B1984" s="140" t="s">
        <v>7266</v>
      </c>
      <c r="C1984" s="147" t="s">
        <v>520</v>
      </c>
      <c r="D1984" s="140" t="s">
        <v>8486</v>
      </c>
      <c r="E1984" s="147" t="s">
        <v>1377</v>
      </c>
      <c r="F1984" s="140" t="s">
        <v>8508</v>
      </c>
      <c r="G1984" s="147" t="s">
        <v>2176</v>
      </c>
      <c r="H1984" s="140" t="s">
        <v>8881</v>
      </c>
      <c r="I1984" s="147" t="s">
        <v>4866</v>
      </c>
      <c r="J1984" s="147">
        <v>1</v>
      </c>
      <c r="K1984" s="132">
        <f t="shared" si="231"/>
        <v>643049</v>
      </c>
      <c r="L1984" s="132">
        <v>429839</v>
      </c>
      <c r="M1984" s="132">
        <v>213210</v>
      </c>
      <c r="N1984" s="132">
        <v>429839</v>
      </c>
      <c r="O1984" s="133" t="s">
        <v>4860</v>
      </c>
      <c r="P1984" s="132">
        <v>211123</v>
      </c>
      <c r="Q1984" s="132">
        <f t="shared" si="232"/>
        <v>640962</v>
      </c>
      <c r="R1984" s="132">
        <v>429839</v>
      </c>
      <c r="S1984" s="132">
        <v>211123</v>
      </c>
      <c r="T1984" s="169">
        <f t="shared" si="226"/>
        <v>1</v>
      </c>
      <c r="U1984" s="169">
        <f t="shared" si="227"/>
        <v>1</v>
      </c>
      <c r="V1984" s="169">
        <f t="shared" si="228"/>
        <v>0.9902115285399371</v>
      </c>
      <c r="W1984" s="169">
        <f t="shared" si="229"/>
        <v>0.9967545241497926</v>
      </c>
      <c r="X1984" s="170">
        <v>1</v>
      </c>
      <c r="Y1984" s="139" t="s">
        <v>4516</v>
      </c>
      <c r="Z1984" s="139">
        <v>38696</v>
      </c>
      <c r="AA1984" s="139">
        <v>38789</v>
      </c>
      <c r="AB1984" s="139">
        <v>39021</v>
      </c>
      <c r="AC1984" s="139">
        <v>38980</v>
      </c>
      <c r="AD1984" s="147">
        <f t="shared" si="230"/>
        <v>232</v>
      </c>
      <c r="AE1984" s="131">
        <v>180</v>
      </c>
      <c r="AF1984" s="147" t="s">
        <v>40</v>
      </c>
      <c r="AG1984" s="147">
        <v>1</v>
      </c>
      <c r="AH1984" s="147" t="s">
        <v>5021</v>
      </c>
    </row>
    <row r="1985" spans="1:34" x14ac:dyDescent="0.25">
      <c r="A1985" s="147" t="s">
        <v>2146</v>
      </c>
      <c r="B1985" s="140" t="s">
        <v>7266</v>
      </c>
      <c r="C1985" s="147" t="s">
        <v>520</v>
      </c>
      <c r="D1985" s="140" t="s">
        <v>8486</v>
      </c>
      <c r="E1985" s="147" t="s">
        <v>1377</v>
      </c>
      <c r="F1985" s="140" t="s">
        <v>8508</v>
      </c>
      <c r="G1985" s="147" t="s">
        <v>2177</v>
      </c>
      <c r="H1985" s="140" t="s">
        <v>8882</v>
      </c>
      <c r="I1985" s="147" t="s">
        <v>4862</v>
      </c>
      <c r="J1985" s="147">
        <v>1</v>
      </c>
      <c r="K1985" s="132">
        <f t="shared" si="231"/>
        <v>497225.55</v>
      </c>
      <c r="L1985" s="132">
        <v>346500</v>
      </c>
      <c r="M1985" s="132">
        <v>150725.54999999999</v>
      </c>
      <c r="N1985" s="132">
        <v>346500</v>
      </c>
      <c r="O1985" s="133" t="s">
        <v>4860</v>
      </c>
      <c r="P1985" s="132">
        <v>153370.79999999999</v>
      </c>
      <c r="Q1985" s="132">
        <f t="shared" si="232"/>
        <v>499870.8</v>
      </c>
      <c r="R1985" s="132">
        <v>346500</v>
      </c>
      <c r="S1985" s="132">
        <v>153370.79999999999</v>
      </c>
      <c r="T1985" s="169">
        <f t="shared" si="226"/>
        <v>1</v>
      </c>
      <c r="U1985" s="169">
        <f t="shared" si="227"/>
        <v>1</v>
      </c>
      <c r="V1985" s="169">
        <f t="shared" si="228"/>
        <v>1.0175501101173623</v>
      </c>
      <c r="W1985" s="169">
        <f t="shared" si="229"/>
        <v>1.0053200202604231</v>
      </c>
      <c r="X1985" s="170">
        <v>1</v>
      </c>
      <c r="Y1985" s="139">
        <v>37762</v>
      </c>
      <c r="Z1985" s="139">
        <v>37790</v>
      </c>
      <c r="AA1985" s="139">
        <v>37877</v>
      </c>
      <c r="AB1985" s="139">
        <v>38139</v>
      </c>
      <c r="AC1985" s="139">
        <v>38175</v>
      </c>
      <c r="AD1985" s="147">
        <f t="shared" si="230"/>
        <v>262</v>
      </c>
      <c r="AE1985" s="131">
        <v>103</v>
      </c>
      <c r="AF1985" s="147" t="s">
        <v>4858</v>
      </c>
      <c r="AG1985" s="147">
        <v>1</v>
      </c>
      <c r="AH1985" s="147" t="s">
        <v>5021</v>
      </c>
    </row>
    <row r="1986" spans="1:34" x14ac:dyDescent="0.25">
      <c r="A1986" s="147" t="s">
        <v>2146</v>
      </c>
      <c r="B1986" s="140" t="s">
        <v>7266</v>
      </c>
      <c r="C1986" s="147" t="s">
        <v>520</v>
      </c>
      <c r="D1986" s="140" t="s">
        <v>8486</v>
      </c>
      <c r="E1986" s="147" t="s">
        <v>519</v>
      </c>
      <c r="F1986" s="140" t="s">
        <v>8523</v>
      </c>
      <c r="G1986" s="147" t="s">
        <v>522</v>
      </c>
      <c r="H1986" s="140" t="s">
        <v>9732</v>
      </c>
      <c r="I1986" s="147" t="s">
        <v>4873</v>
      </c>
      <c r="J1986" s="147">
        <v>1</v>
      </c>
      <c r="K1986" s="132">
        <f t="shared" si="231"/>
        <v>2853354</v>
      </c>
      <c r="L1986" s="132">
        <v>1876000</v>
      </c>
      <c r="M1986" s="132">
        <v>977354</v>
      </c>
      <c r="N1986" s="132">
        <v>1876000</v>
      </c>
      <c r="O1986" s="133" t="s">
        <v>4860</v>
      </c>
      <c r="P1986" s="132">
        <v>998528.5</v>
      </c>
      <c r="Q1986" s="132">
        <f t="shared" si="232"/>
        <v>2874528.5</v>
      </c>
      <c r="R1986" s="132">
        <v>1876000</v>
      </c>
      <c r="S1986" s="132">
        <v>998528.5</v>
      </c>
      <c r="T1986" s="169">
        <f t="shared" si="226"/>
        <v>1</v>
      </c>
      <c r="U1986" s="169">
        <f t="shared" si="227"/>
        <v>1</v>
      </c>
      <c r="V1986" s="169">
        <f t="shared" si="228"/>
        <v>1.0216651285000113</v>
      </c>
      <c r="W1986" s="169">
        <f t="shared" si="229"/>
        <v>1.0074209158765439</v>
      </c>
      <c r="X1986" s="170">
        <v>1</v>
      </c>
      <c r="Y1986" s="139">
        <v>37952</v>
      </c>
      <c r="Z1986" s="139">
        <v>38044</v>
      </c>
      <c r="AA1986" s="139">
        <v>38166</v>
      </c>
      <c r="AB1986" s="139">
        <v>38471</v>
      </c>
      <c r="AC1986" s="139">
        <v>38471</v>
      </c>
      <c r="AD1986" s="147">
        <f t="shared" si="230"/>
        <v>305</v>
      </c>
      <c r="AE1986" s="131">
        <v>214</v>
      </c>
      <c r="AF1986" s="147" t="s">
        <v>4858</v>
      </c>
      <c r="AG1986" s="147">
        <v>1</v>
      </c>
      <c r="AH1986" s="147" t="s">
        <v>5021</v>
      </c>
    </row>
    <row r="1987" spans="1:34" x14ac:dyDescent="0.25">
      <c r="A1987" s="147" t="s">
        <v>2146</v>
      </c>
      <c r="B1987" s="140" t="s">
        <v>7266</v>
      </c>
      <c r="C1987" s="147" t="s">
        <v>520</v>
      </c>
      <c r="D1987" s="140" t="s">
        <v>8486</v>
      </c>
      <c r="E1987" s="147" t="s">
        <v>519</v>
      </c>
      <c r="F1987" s="140" t="s">
        <v>8523</v>
      </c>
      <c r="G1987" s="147" t="s">
        <v>2339</v>
      </c>
      <c r="H1987" s="140" t="s">
        <v>9733</v>
      </c>
      <c r="I1987" s="147" t="s">
        <v>74</v>
      </c>
      <c r="J1987" s="147">
        <v>1</v>
      </c>
      <c r="K1987" s="132">
        <f t="shared" si="231"/>
        <v>314000</v>
      </c>
      <c r="L1987" s="132">
        <v>201000</v>
      </c>
      <c r="M1987" s="132">
        <v>113000</v>
      </c>
      <c r="N1987" s="132">
        <v>201000</v>
      </c>
      <c r="O1987" s="133" t="s">
        <v>4860</v>
      </c>
      <c r="P1987" s="132">
        <v>95480</v>
      </c>
      <c r="Q1987" s="132">
        <f t="shared" si="232"/>
        <v>296480</v>
      </c>
      <c r="R1987" s="132">
        <v>201000</v>
      </c>
      <c r="S1987" s="132">
        <v>95480</v>
      </c>
      <c r="T1987" s="169">
        <f t="shared" si="226"/>
        <v>1</v>
      </c>
      <c r="U1987" s="169">
        <f t="shared" si="227"/>
        <v>1</v>
      </c>
      <c r="V1987" s="169">
        <f t="shared" si="228"/>
        <v>0.84495575221238939</v>
      </c>
      <c r="W1987" s="169">
        <f t="shared" si="229"/>
        <v>0.94420382165605099</v>
      </c>
      <c r="X1987" s="170">
        <v>1</v>
      </c>
      <c r="Y1987" s="139">
        <v>37952</v>
      </c>
      <c r="Z1987" s="139">
        <v>38044</v>
      </c>
      <c r="AA1987" s="139">
        <v>38160</v>
      </c>
      <c r="AB1987" s="139">
        <v>38455</v>
      </c>
      <c r="AC1987" s="139">
        <v>38455</v>
      </c>
      <c r="AD1987" s="147">
        <f t="shared" si="230"/>
        <v>295</v>
      </c>
      <c r="AE1987" s="131">
        <v>238</v>
      </c>
      <c r="AF1987" s="147" t="s">
        <v>4858</v>
      </c>
      <c r="AG1987" s="147">
        <v>1</v>
      </c>
      <c r="AH1987" s="147" t="s">
        <v>5021</v>
      </c>
    </row>
    <row r="1988" spans="1:34" x14ac:dyDescent="0.25">
      <c r="A1988" s="147" t="s">
        <v>2146</v>
      </c>
      <c r="B1988" s="140" t="s">
        <v>7266</v>
      </c>
      <c r="C1988" s="147" t="s">
        <v>520</v>
      </c>
      <c r="D1988" s="140" t="s">
        <v>8486</v>
      </c>
      <c r="E1988" s="147" t="s">
        <v>519</v>
      </c>
      <c r="F1988" s="140" t="s">
        <v>8523</v>
      </c>
      <c r="G1988" s="147" t="s">
        <v>2339</v>
      </c>
      <c r="H1988" s="140" t="s">
        <v>9733</v>
      </c>
      <c r="I1988" s="147" t="s">
        <v>1369</v>
      </c>
      <c r="J1988" s="147">
        <v>1</v>
      </c>
      <c r="K1988" s="132">
        <f t="shared" si="231"/>
        <v>2654367</v>
      </c>
      <c r="L1988" s="132">
        <v>1959000</v>
      </c>
      <c r="M1988" s="132">
        <v>695367</v>
      </c>
      <c r="N1988" s="132">
        <v>1762400</v>
      </c>
      <c r="O1988" s="147" t="s">
        <v>4899</v>
      </c>
      <c r="P1988" s="132">
        <v>592800</v>
      </c>
      <c r="Q1988" s="132">
        <f t="shared" si="232"/>
        <v>2302850.67</v>
      </c>
      <c r="R1988" s="132">
        <v>1710050.67</v>
      </c>
      <c r="S1988" s="132">
        <v>592800</v>
      </c>
      <c r="T1988" s="169">
        <f t="shared" si="226"/>
        <v>0.97029656718111656</v>
      </c>
      <c r="U1988" s="169">
        <f t="shared" si="227"/>
        <v>1</v>
      </c>
      <c r="V1988" s="169">
        <f t="shared" si="228"/>
        <v>0.85249947150209893</v>
      </c>
      <c r="W1988" s="169">
        <f t="shared" si="229"/>
        <v>0.86757056202100158</v>
      </c>
      <c r="X1988" s="170">
        <v>1</v>
      </c>
      <c r="Y1988" s="139">
        <v>39797</v>
      </c>
      <c r="Z1988" s="139" t="s">
        <v>4516</v>
      </c>
      <c r="AA1988" s="139">
        <v>39943</v>
      </c>
      <c r="AB1988" s="139">
        <v>40147</v>
      </c>
      <c r="AC1988" s="139" t="s">
        <v>4516</v>
      </c>
      <c r="AD1988" s="147">
        <f t="shared" si="230"/>
        <v>204</v>
      </c>
      <c r="AE1988" s="131">
        <v>320</v>
      </c>
      <c r="AF1988" s="147" t="s">
        <v>2161</v>
      </c>
      <c r="AG1988" s="147">
        <v>1</v>
      </c>
      <c r="AH1988" s="147" t="s">
        <v>5021</v>
      </c>
    </row>
    <row r="1989" spans="1:34" x14ac:dyDescent="0.25">
      <c r="A1989" s="147" t="s">
        <v>2146</v>
      </c>
      <c r="B1989" s="140" t="s">
        <v>7266</v>
      </c>
      <c r="C1989" s="147" t="s">
        <v>520</v>
      </c>
      <c r="D1989" s="140" t="s">
        <v>8486</v>
      </c>
      <c r="E1989" s="147" t="s">
        <v>519</v>
      </c>
      <c r="F1989" s="140" t="s">
        <v>8523</v>
      </c>
      <c r="G1989" s="147" t="s">
        <v>2759</v>
      </c>
      <c r="H1989" s="140" t="s">
        <v>11175</v>
      </c>
      <c r="I1989" s="147" t="s">
        <v>1671</v>
      </c>
      <c r="J1989" s="147">
        <v>1</v>
      </c>
      <c r="K1989" s="132">
        <f t="shared" si="231"/>
        <v>2774937.24</v>
      </c>
      <c r="L1989" s="132">
        <v>2066942</v>
      </c>
      <c r="M1989" s="132">
        <v>707995.24</v>
      </c>
      <c r="N1989" s="132">
        <v>2066942</v>
      </c>
      <c r="O1989" s="133" t="s">
        <v>4860</v>
      </c>
      <c r="P1989" s="132">
        <v>707995.24</v>
      </c>
      <c r="Q1989" s="132">
        <f t="shared" si="232"/>
        <v>2774937.24</v>
      </c>
      <c r="R1989" s="132">
        <v>2066942</v>
      </c>
      <c r="S1989" s="132">
        <v>707995.24</v>
      </c>
      <c r="T1989" s="169">
        <f t="shared" si="226"/>
        <v>1</v>
      </c>
      <c r="U1989" s="169">
        <f t="shared" si="227"/>
        <v>1</v>
      </c>
      <c r="V1989" s="169">
        <f t="shared" si="228"/>
        <v>1</v>
      </c>
      <c r="W1989" s="169">
        <f t="shared" si="229"/>
        <v>1</v>
      </c>
      <c r="X1989" s="170">
        <v>1</v>
      </c>
      <c r="Y1989" s="139">
        <v>38895</v>
      </c>
      <c r="Z1989" s="139">
        <v>38909</v>
      </c>
      <c r="AA1989" s="139">
        <v>39014</v>
      </c>
      <c r="AB1989" s="139">
        <v>39537</v>
      </c>
      <c r="AC1989" s="139" t="s">
        <v>4516</v>
      </c>
      <c r="AD1989" s="147">
        <f t="shared" si="230"/>
        <v>523</v>
      </c>
      <c r="AE1989" s="131">
        <v>432</v>
      </c>
      <c r="AF1989" s="147" t="s">
        <v>40</v>
      </c>
      <c r="AG1989" s="147">
        <v>1</v>
      </c>
      <c r="AH1989" s="147" t="s">
        <v>5021</v>
      </c>
    </row>
    <row r="1990" spans="1:34" x14ac:dyDescent="0.25">
      <c r="A1990" s="147" t="s">
        <v>2146</v>
      </c>
      <c r="B1990" s="140" t="s">
        <v>7266</v>
      </c>
      <c r="C1990" s="147" t="s">
        <v>520</v>
      </c>
      <c r="D1990" s="140" t="s">
        <v>8486</v>
      </c>
      <c r="E1990" s="147" t="s">
        <v>519</v>
      </c>
      <c r="F1990" s="140" t="s">
        <v>8523</v>
      </c>
      <c r="G1990" s="147" t="s">
        <v>531</v>
      </c>
      <c r="H1990" s="140" t="s">
        <v>9734</v>
      </c>
      <c r="I1990" s="147" t="s">
        <v>74</v>
      </c>
      <c r="J1990" s="147">
        <v>1</v>
      </c>
      <c r="K1990" s="132">
        <f t="shared" si="231"/>
        <v>1832360</v>
      </c>
      <c r="L1990" s="132">
        <v>1173000</v>
      </c>
      <c r="M1990" s="132">
        <v>659360</v>
      </c>
      <c r="N1990" s="132">
        <v>1173000</v>
      </c>
      <c r="O1990" s="133" t="s">
        <v>4860</v>
      </c>
      <c r="P1990" s="132">
        <v>639822.5</v>
      </c>
      <c r="Q1990" s="132">
        <f t="shared" si="232"/>
        <v>1812822.5</v>
      </c>
      <c r="R1990" s="132">
        <v>1173000</v>
      </c>
      <c r="S1990" s="132">
        <v>639822.5</v>
      </c>
      <c r="T1990" s="169">
        <f t="shared" si="226"/>
        <v>1</v>
      </c>
      <c r="U1990" s="169">
        <f t="shared" si="227"/>
        <v>1</v>
      </c>
      <c r="V1990" s="169">
        <f t="shared" si="228"/>
        <v>0.97036899417617084</v>
      </c>
      <c r="W1990" s="169">
        <f t="shared" si="229"/>
        <v>0.98933752101115502</v>
      </c>
      <c r="X1990" s="170">
        <v>1</v>
      </c>
      <c r="Y1990" s="139">
        <v>37952</v>
      </c>
      <c r="Z1990" s="139">
        <v>38044</v>
      </c>
      <c r="AA1990" s="139">
        <v>38145</v>
      </c>
      <c r="AB1990" s="139">
        <v>38455</v>
      </c>
      <c r="AC1990" s="139">
        <v>38455</v>
      </c>
      <c r="AD1990" s="147">
        <f t="shared" si="230"/>
        <v>310</v>
      </c>
      <c r="AE1990" s="131">
        <v>239</v>
      </c>
      <c r="AF1990" s="147" t="s">
        <v>4858</v>
      </c>
      <c r="AG1990" s="147">
        <v>1</v>
      </c>
      <c r="AH1990" s="147" t="s">
        <v>5021</v>
      </c>
    </row>
    <row r="1991" spans="1:34" x14ac:dyDescent="0.25">
      <c r="A1991" s="147" t="s">
        <v>2146</v>
      </c>
      <c r="B1991" s="140" t="s">
        <v>7266</v>
      </c>
      <c r="C1991" s="147" t="s">
        <v>520</v>
      </c>
      <c r="D1991" s="140" t="s">
        <v>8486</v>
      </c>
      <c r="E1991" s="147" t="s">
        <v>519</v>
      </c>
      <c r="F1991" s="140" t="s">
        <v>8523</v>
      </c>
      <c r="G1991" s="147" t="s">
        <v>533</v>
      </c>
      <c r="H1991" s="140" t="s">
        <v>9735</v>
      </c>
      <c r="I1991" s="147" t="s">
        <v>4873</v>
      </c>
      <c r="J1991" s="147">
        <v>1</v>
      </c>
      <c r="K1991" s="132">
        <f t="shared" si="231"/>
        <v>1015702</v>
      </c>
      <c r="L1991" s="132">
        <v>670000</v>
      </c>
      <c r="M1991" s="132">
        <v>345702</v>
      </c>
      <c r="N1991" s="132">
        <v>670000</v>
      </c>
      <c r="O1991" s="133" t="s">
        <v>4860</v>
      </c>
      <c r="P1991" s="132">
        <v>255587.4</v>
      </c>
      <c r="Q1991" s="132">
        <f t="shared" si="232"/>
        <v>925587.4</v>
      </c>
      <c r="R1991" s="132">
        <v>670000</v>
      </c>
      <c r="S1991" s="132">
        <v>255587.4</v>
      </c>
      <c r="T1991" s="169">
        <f t="shared" si="226"/>
        <v>1</v>
      </c>
      <c r="U1991" s="169">
        <f t="shared" si="227"/>
        <v>1</v>
      </c>
      <c r="V1991" s="169">
        <f t="shared" si="228"/>
        <v>0.73932867035770689</v>
      </c>
      <c r="W1991" s="169">
        <f t="shared" si="229"/>
        <v>0.91127850491581197</v>
      </c>
      <c r="X1991" s="170">
        <v>1</v>
      </c>
      <c r="Y1991" s="139">
        <v>37952</v>
      </c>
      <c r="Z1991" s="139">
        <v>38044</v>
      </c>
      <c r="AA1991" s="139">
        <v>38103</v>
      </c>
      <c r="AB1991" s="139">
        <v>38424</v>
      </c>
      <c r="AC1991" s="139">
        <v>38455</v>
      </c>
      <c r="AD1991" s="147">
        <f t="shared" si="230"/>
        <v>321</v>
      </c>
      <c r="AE1991" s="131">
        <v>202</v>
      </c>
      <c r="AF1991" s="147" t="s">
        <v>4858</v>
      </c>
      <c r="AG1991" s="147">
        <v>1</v>
      </c>
      <c r="AH1991" s="147" t="s">
        <v>5021</v>
      </c>
    </row>
    <row r="1992" spans="1:34" x14ac:dyDescent="0.25">
      <c r="A1992" s="147" t="s">
        <v>2146</v>
      </c>
      <c r="B1992" s="140" t="s">
        <v>7266</v>
      </c>
      <c r="C1992" s="147" t="s">
        <v>520</v>
      </c>
      <c r="D1992" s="140" t="s">
        <v>8486</v>
      </c>
      <c r="E1992" s="147" t="s">
        <v>519</v>
      </c>
      <c r="F1992" s="140" t="s">
        <v>8523</v>
      </c>
      <c r="G1992" s="147" t="s">
        <v>527</v>
      </c>
      <c r="H1992" s="140" t="s">
        <v>9736</v>
      </c>
      <c r="I1992" s="147" t="s">
        <v>74</v>
      </c>
      <c r="J1992" s="147">
        <v>1</v>
      </c>
      <c r="K1992" s="132">
        <f t="shared" si="231"/>
        <v>1350000</v>
      </c>
      <c r="L1992" s="132">
        <v>945000</v>
      </c>
      <c r="M1992" s="132">
        <v>405000</v>
      </c>
      <c r="N1992" s="132">
        <v>945000</v>
      </c>
      <c r="O1992" s="133" t="s">
        <v>4860</v>
      </c>
      <c r="P1992" s="132">
        <v>438100</v>
      </c>
      <c r="Q1992" s="132">
        <f t="shared" si="232"/>
        <v>1383100</v>
      </c>
      <c r="R1992" s="132">
        <v>945000</v>
      </c>
      <c r="S1992" s="132">
        <v>438100</v>
      </c>
      <c r="T1992" s="169">
        <f t="shared" si="226"/>
        <v>1</v>
      </c>
      <c r="U1992" s="169">
        <f t="shared" si="227"/>
        <v>1</v>
      </c>
      <c r="V1992" s="169">
        <f t="shared" si="228"/>
        <v>1.0817283950617285</v>
      </c>
      <c r="W1992" s="169">
        <f t="shared" si="229"/>
        <v>1.0245185185185186</v>
      </c>
      <c r="X1992" s="170">
        <v>1</v>
      </c>
      <c r="Y1992" s="139">
        <v>38540</v>
      </c>
      <c r="Z1992" s="139">
        <v>38569</v>
      </c>
      <c r="AA1992" s="139">
        <v>38649</v>
      </c>
      <c r="AB1992" s="139">
        <v>38867</v>
      </c>
      <c r="AC1992" s="139">
        <v>38870</v>
      </c>
      <c r="AD1992" s="147">
        <f t="shared" si="230"/>
        <v>218</v>
      </c>
      <c r="AE1992" s="131">
        <v>352</v>
      </c>
      <c r="AF1992" s="147" t="s">
        <v>4858</v>
      </c>
      <c r="AG1992" s="147">
        <v>1</v>
      </c>
      <c r="AH1992" s="147" t="s">
        <v>5021</v>
      </c>
    </row>
    <row r="1993" spans="1:34" x14ac:dyDescent="0.25">
      <c r="A1993" s="147" t="s">
        <v>2146</v>
      </c>
      <c r="B1993" s="140" t="s">
        <v>7266</v>
      </c>
      <c r="C1993" s="147" t="s">
        <v>520</v>
      </c>
      <c r="D1993" s="140" t="s">
        <v>8486</v>
      </c>
      <c r="E1993" s="147" t="s">
        <v>519</v>
      </c>
      <c r="F1993" s="140" t="s">
        <v>8523</v>
      </c>
      <c r="G1993" s="147" t="s">
        <v>2760</v>
      </c>
      <c r="H1993" s="140" t="s">
        <v>11176</v>
      </c>
      <c r="I1993" s="147" t="s">
        <v>4904</v>
      </c>
      <c r="J1993" s="147">
        <v>1</v>
      </c>
      <c r="K1993" s="132">
        <f t="shared" si="231"/>
        <v>1001249.97</v>
      </c>
      <c r="L1993" s="132">
        <v>782298</v>
      </c>
      <c r="M1993" s="132">
        <v>218951.97</v>
      </c>
      <c r="N1993" s="132">
        <v>704068.2</v>
      </c>
      <c r="O1993" s="133" t="s">
        <v>4899</v>
      </c>
      <c r="P1993" s="132">
        <v>225234.35</v>
      </c>
      <c r="Q1993" s="132">
        <f t="shared" si="232"/>
        <v>929302.54999999993</v>
      </c>
      <c r="R1993" s="132">
        <v>704068.2</v>
      </c>
      <c r="S1993" s="132">
        <v>225234.35</v>
      </c>
      <c r="T1993" s="169">
        <f t="shared" si="226"/>
        <v>1</v>
      </c>
      <c r="U1993" s="169">
        <f t="shared" si="227"/>
        <v>1</v>
      </c>
      <c r="V1993" s="169">
        <f t="shared" si="228"/>
        <v>1.0286929594650371</v>
      </c>
      <c r="W1993" s="169">
        <f t="shared" si="229"/>
        <v>0.92814239984446634</v>
      </c>
      <c r="X1993" s="170">
        <v>1</v>
      </c>
      <c r="Y1993" s="139">
        <v>38895</v>
      </c>
      <c r="Z1993" s="139">
        <v>38909</v>
      </c>
      <c r="AA1993" s="139">
        <v>39120</v>
      </c>
      <c r="AB1993" s="139">
        <v>39629</v>
      </c>
      <c r="AC1993" s="139" t="s">
        <v>4516</v>
      </c>
      <c r="AD1993" s="147">
        <f t="shared" si="230"/>
        <v>509</v>
      </c>
      <c r="AE1993" s="131">
        <v>360</v>
      </c>
      <c r="AF1993" s="147" t="s">
        <v>246</v>
      </c>
      <c r="AG1993" s="147">
        <v>1</v>
      </c>
      <c r="AH1993" s="147" t="s">
        <v>5021</v>
      </c>
    </row>
    <row r="1994" spans="1:34" x14ac:dyDescent="0.25">
      <c r="A1994" s="147" t="s">
        <v>2146</v>
      </c>
      <c r="B1994" s="140" t="s">
        <v>7266</v>
      </c>
      <c r="C1994" s="147" t="s">
        <v>520</v>
      </c>
      <c r="D1994" s="140" t="s">
        <v>8486</v>
      </c>
      <c r="E1994" s="147" t="s">
        <v>519</v>
      </c>
      <c r="F1994" s="140" t="s">
        <v>8523</v>
      </c>
      <c r="G1994" s="147" t="s">
        <v>9738</v>
      </c>
      <c r="H1994" s="140" t="s">
        <v>9737</v>
      </c>
      <c r="I1994" s="147" t="s">
        <v>1671</v>
      </c>
      <c r="J1994" s="147">
        <v>1</v>
      </c>
      <c r="K1994" s="132">
        <f t="shared" si="231"/>
        <v>2453243.37</v>
      </c>
      <c r="L1994" s="132">
        <v>1856408</v>
      </c>
      <c r="M1994" s="132">
        <v>596835.37</v>
      </c>
      <c r="N1994" s="132">
        <v>1856408</v>
      </c>
      <c r="O1994" s="133" t="s">
        <v>4860</v>
      </c>
      <c r="P1994" s="132">
        <v>598835.35</v>
      </c>
      <c r="Q1994" s="132">
        <f t="shared" si="232"/>
        <v>2455243.35</v>
      </c>
      <c r="R1994" s="132">
        <v>1856408</v>
      </c>
      <c r="S1994" s="132">
        <v>598835.35</v>
      </c>
      <c r="T1994" s="169">
        <f t="shared" si="226"/>
        <v>1</v>
      </c>
      <c r="U1994" s="169">
        <f t="shared" si="227"/>
        <v>1</v>
      </c>
      <c r="V1994" s="169">
        <f t="shared" si="228"/>
        <v>1.0033509743231204</v>
      </c>
      <c r="W1994" s="169">
        <f t="shared" si="229"/>
        <v>1.0008152391338165</v>
      </c>
      <c r="X1994" s="170">
        <v>1</v>
      </c>
      <c r="Y1994" s="139">
        <v>38895</v>
      </c>
      <c r="Z1994" s="139">
        <v>38909</v>
      </c>
      <c r="AA1994" s="139">
        <v>39041</v>
      </c>
      <c r="AB1994" s="139">
        <v>39537</v>
      </c>
      <c r="AC1994" s="139" t="s">
        <v>4516</v>
      </c>
      <c r="AD1994" s="147">
        <f t="shared" si="230"/>
        <v>496</v>
      </c>
      <c r="AE1994" s="131">
        <v>282</v>
      </c>
      <c r="AF1994" s="147" t="s">
        <v>246</v>
      </c>
      <c r="AG1994" s="147">
        <v>1</v>
      </c>
      <c r="AH1994" s="147" t="s">
        <v>5021</v>
      </c>
    </row>
    <row r="1995" spans="1:34" x14ac:dyDescent="0.25">
      <c r="A1995" s="147" t="s">
        <v>2146</v>
      </c>
      <c r="B1995" s="140" t="s">
        <v>7266</v>
      </c>
      <c r="C1995" s="147" t="s">
        <v>520</v>
      </c>
      <c r="D1995" s="140" t="s">
        <v>8486</v>
      </c>
      <c r="E1995" s="147" t="s">
        <v>519</v>
      </c>
      <c r="F1995" s="140" t="s">
        <v>8523</v>
      </c>
      <c r="G1995" s="147" t="s">
        <v>532</v>
      </c>
      <c r="H1995" s="140" t="s">
        <v>9739</v>
      </c>
      <c r="I1995" s="147" t="s">
        <v>4859</v>
      </c>
      <c r="J1995" s="147">
        <v>1</v>
      </c>
      <c r="K1995" s="132">
        <f t="shared" si="231"/>
        <v>1401026</v>
      </c>
      <c r="L1995" s="132">
        <v>971300</v>
      </c>
      <c r="M1995" s="132">
        <v>429726</v>
      </c>
      <c r="N1995" s="132">
        <v>971300</v>
      </c>
      <c r="O1995" s="133" t="s">
        <v>4860</v>
      </c>
      <c r="P1995" s="132">
        <v>401750</v>
      </c>
      <c r="Q1995" s="132">
        <f t="shared" si="232"/>
        <v>1373050</v>
      </c>
      <c r="R1995" s="132">
        <v>971300</v>
      </c>
      <c r="S1995" s="132">
        <v>401750</v>
      </c>
      <c r="T1995" s="169">
        <f t="shared" si="226"/>
        <v>1</v>
      </c>
      <c r="U1995" s="169">
        <f t="shared" si="227"/>
        <v>1</v>
      </c>
      <c r="V1995" s="169">
        <f t="shared" si="228"/>
        <v>0.93489805131642023</v>
      </c>
      <c r="W1995" s="169">
        <f t="shared" si="229"/>
        <v>0.98003177671220953</v>
      </c>
      <c r="X1995" s="170">
        <v>1</v>
      </c>
      <c r="Y1995" s="139">
        <v>38540</v>
      </c>
      <c r="Z1995" s="139">
        <v>38569</v>
      </c>
      <c r="AA1995" s="139">
        <v>38677</v>
      </c>
      <c r="AB1995" s="139">
        <v>38862</v>
      </c>
      <c r="AC1995" s="139">
        <v>38863</v>
      </c>
      <c r="AD1995" s="147">
        <f t="shared" si="230"/>
        <v>185</v>
      </c>
      <c r="AE1995" s="131">
        <v>420</v>
      </c>
      <c r="AF1995" s="147" t="s">
        <v>4858</v>
      </c>
      <c r="AG1995" s="147">
        <v>1</v>
      </c>
      <c r="AH1995" s="147" t="s">
        <v>5021</v>
      </c>
    </row>
    <row r="1996" spans="1:34" x14ac:dyDescent="0.25">
      <c r="A1996" s="147" t="s">
        <v>2146</v>
      </c>
      <c r="B1996" s="140" t="s">
        <v>7266</v>
      </c>
      <c r="C1996" s="147" t="s">
        <v>520</v>
      </c>
      <c r="D1996" s="140" t="s">
        <v>8486</v>
      </c>
      <c r="E1996" s="147" t="s">
        <v>519</v>
      </c>
      <c r="F1996" s="140" t="s">
        <v>8523</v>
      </c>
      <c r="G1996" s="147" t="s">
        <v>532</v>
      </c>
      <c r="H1996" s="140" t="s">
        <v>9739</v>
      </c>
      <c r="I1996" s="147" t="s">
        <v>2203</v>
      </c>
      <c r="J1996" s="147">
        <v>1</v>
      </c>
      <c r="K1996" s="132">
        <f t="shared" si="231"/>
        <v>2906567</v>
      </c>
      <c r="L1996" s="132">
        <v>2153000</v>
      </c>
      <c r="M1996" s="132">
        <v>753567</v>
      </c>
      <c r="N1996" s="132">
        <v>1937700</v>
      </c>
      <c r="O1996" s="147" t="s">
        <v>4899</v>
      </c>
      <c r="P1996" s="132">
        <v>632800</v>
      </c>
      <c r="Q1996" s="132">
        <f t="shared" si="232"/>
        <v>2528224.9299999997</v>
      </c>
      <c r="R1996" s="132">
        <v>1895424.93</v>
      </c>
      <c r="S1996" s="132">
        <v>632800</v>
      </c>
      <c r="T1996" s="169">
        <f t="shared" si="226"/>
        <v>0.97818286112401298</v>
      </c>
      <c r="U1996" s="169">
        <f t="shared" si="227"/>
        <v>1</v>
      </c>
      <c r="V1996" s="169">
        <f t="shared" si="228"/>
        <v>0.83973953211857733</v>
      </c>
      <c r="W1996" s="169">
        <f t="shared" si="229"/>
        <v>0.86983198047731214</v>
      </c>
      <c r="X1996" s="170">
        <v>1</v>
      </c>
      <c r="Y1996" s="139">
        <v>39797</v>
      </c>
      <c r="Z1996" s="139" t="s">
        <v>4516</v>
      </c>
      <c r="AA1996" s="139">
        <v>39934</v>
      </c>
      <c r="AB1996" s="139">
        <v>40050</v>
      </c>
      <c r="AC1996" s="139" t="s">
        <v>4516</v>
      </c>
      <c r="AD1996" s="147">
        <f t="shared" si="230"/>
        <v>116</v>
      </c>
      <c r="AE1996" s="131">
        <v>419</v>
      </c>
      <c r="AG1996" s="147">
        <v>1</v>
      </c>
      <c r="AH1996" s="147" t="s">
        <v>5021</v>
      </c>
    </row>
    <row r="1997" spans="1:34" x14ac:dyDescent="0.25">
      <c r="A1997" s="147" t="s">
        <v>2146</v>
      </c>
      <c r="B1997" s="140" t="s">
        <v>7266</v>
      </c>
      <c r="C1997" s="147" t="s">
        <v>520</v>
      </c>
      <c r="D1997" s="140" t="s">
        <v>8486</v>
      </c>
      <c r="E1997" s="147" t="s">
        <v>519</v>
      </c>
      <c r="F1997" s="140" t="s">
        <v>8523</v>
      </c>
      <c r="G1997" s="147" t="s">
        <v>4270</v>
      </c>
      <c r="H1997" s="140" t="s">
        <v>11177</v>
      </c>
      <c r="I1997" s="147" t="s">
        <v>1369</v>
      </c>
      <c r="J1997" s="147">
        <v>1</v>
      </c>
      <c r="K1997" s="132">
        <f t="shared" si="231"/>
        <v>2512667</v>
      </c>
      <c r="L1997" s="132">
        <v>1850000</v>
      </c>
      <c r="M1997" s="132">
        <v>662667</v>
      </c>
      <c r="N1997" s="132">
        <v>1480000</v>
      </c>
      <c r="O1997" s="147" t="s">
        <v>4934</v>
      </c>
      <c r="P1997" s="132">
        <v>555000</v>
      </c>
      <c r="Q1997" s="132">
        <f t="shared" si="232"/>
        <v>1575725</v>
      </c>
      <c r="R1997" s="132">
        <v>1020725</v>
      </c>
      <c r="S1997" s="132">
        <v>555000</v>
      </c>
      <c r="T1997" s="169">
        <f t="shared" ref="T1997:T2060" si="233">R1997/N1997</f>
        <v>0.68967905405405405</v>
      </c>
      <c r="U1997" s="169">
        <f t="shared" ref="U1997:U2060" si="234">S1997/P1997</f>
        <v>1</v>
      </c>
      <c r="V1997" s="169">
        <f t="shared" ref="V1997:V2060" si="235">P1997/M1997</f>
        <v>0.8375247296153272</v>
      </c>
      <c r="W1997" s="169">
        <f t="shared" ref="W1997:W2060" si="236">Q1997/K1997</f>
        <v>0.6271125461511613</v>
      </c>
      <c r="X1997" s="170">
        <v>1</v>
      </c>
      <c r="Y1997" s="139">
        <v>39797</v>
      </c>
      <c r="Z1997" s="139" t="s">
        <v>4516</v>
      </c>
      <c r="AA1997" s="139">
        <v>39953</v>
      </c>
      <c r="AB1997" s="139">
        <v>40147</v>
      </c>
      <c r="AC1997" s="139" t="s">
        <v>4516</v>
      </c>
      <c r="AD1997" s="147">
        <f t="shared" ref="AD1997:AD2060" si="237">AB1997-AA1997</f>
        <v>194</v>
      </c>
      <c r="AE1997" s="131">
        <v>179</v>
      </c>
      <c r="AF1997" s="147" t="s">
        <v>2161</v>
      </c>
      <c r="AG1997" s="147">
        <v>1</v>
      </c>
      <c r="AH1997" s="147" t="s">
        <v>5021</v>
      </c>
    </row>
    <row r="1998" spans="1:34" x14ac:dyDescent="0.25">
      <c r="A1998" s="147" t="s">
        <v>2146</v>
      </c>
      <c r="B1998" s="140" t="s">
        <v>7266</v>
      </c>
      <c r="C1998" s="147" t="s">
        <v>520</v>
      </c>
      <c r="D1998" s="140" t="s">
        <v>8486</v>
      </c>
      <c r="E1998" s="147" t="s">
        <v>519</v>
      </c>
      <c r="F1998" s="140" t="s">
        <v>8523</v>
      </c>
      <c r="G1998" s="147" t="s">
        <v>534</v>
      </c>
      <c r="H1998" s="140" t="s">
        <v>9740</v>
      </c>
      <c r="I1998" s="147" t="s">
        <v>1369</v>
      </c>
      <c r="J1998" s="147">
        <v>1</v>
      </c>
      <c r="K1998" s="132">
        <f t="shared" si="231"/>
        <v>2707667</v>
      </c>
      <c r="L1998" s="132">
        <v>2000000</v>
      </c>
      <c r="M1998" s="132">
        <v>707667</v>
      </c>
      <c r="N1998" s="132">
        <v>1800000</v>
      </c>
      <c r="O1998" s="147" t="s">
        <v>4899</v>
      </c>
      <c r="P1998" s="132">
        <v>615460</v>
      </c>
      <c r="Q1998" s="132">
        <f t="shared" si="232"/>
        <v>2333968.67</v>
      </c>
      <c r="R1998" s="132">
        <v>1718508.67</v>
      </c>
      <c r="S1998" s="132">
        <v>615460</v>
      </c>
      <c r="T1998" s="169">
        <f t="shared" si="233"/>
        <v>0.95472703888888888</v>
      </c>
      <c r="U1998" s="169">
        <f t="shared" si="234"/>
        <v>1</v>
      </c>
      <c r="V1998" s="169">
        <f t="shared" si="235"/>
        <v>0.86970284046027302</v>
      </c>
      <c r="W1998" s="169">
        <f t="shared" si="236"/>
        <v>0.86198512224730739</v>
      </c>
      <c r="X1998" s="170">
        <v>1</v>
      </c>
      <c r="Y1998" s="139">
        <v>39797</v>
      </c>
      <c r="Z1998" s="139" t="s">
        <v>4516</v>
      </c>
      <c r="AA1998" s="139">
        <v>39943</v>
      </c>
      <c r="AB1998" s="139">
        <v>40116</v>
      </c>
      <c r="AC1998" s="139" t="s">
        <v>4516</v>
      </c>
      <c r="AD1998" s="147">
        <f t="shared" si="237"/>
        <v>173</v>
      </c>
      <c r="AE1998" s="131">
        <v>290</v>
      </c>
      <c r="AF1998" s="147" t="s">
        <v>2822</v>
      </c>
      <c r="AG1998" s="147">
        <v>1</v>
      </c>
      <c r="AH1998" s="147" t="s">
        <v>5021</v>
      </c>
    </row>
    <row r="1999" spans="1:34" x14ac:dyDescent="0.25">
      <c r="A1999" s="147" t="s">
        <v>2146</v>
      </c>
      <c r="B1999" s="140" t="s">
        <v>7266</v>
      </c>
      <c r="C1999" s="147" t="s">
        <v>520</v>
      </c>
      <c r="D1999" s="140" t="s">
        <v>8486</v>
      </c>
      <c r="E1999" s="147" t="s">
        <v>519</v>
      </c>
      <c r="F1999" s="140" t="s">
        <v>8523</v>
      </c>
      <c r="G1999" s="147" t="s">
        <v>535</v>
      </c>
      <c r="H1999" s="140" t="s">
        <v>9741</v>
      </c>
      <c r="I1999" s="147" t="s">
        <v>4859</v>
      </c>
      <c r="J1999" s="147">
        <v>1</v>
      </c>
      <c r="K1999" s="132">
        <f t="shared" si="231"/>
        <v>1800000</v>
      </c>
      <c r="L1999" s="132">
        <v>1260000</v>
      </c>
      <c r="M1999" s="132">
        <v>540000</v>
      </c>
      <c r="N1999" s="132">
        <v>1260000</v>
      </c>
      <c r="O1999" s="133" t="s">
        <v>4860</v>
      </c>
      <c r="P1999" s="132">
        <v>479376.24</v>
      </c>
      <c r="Q1999" s="132">
        <f t="shared" si="232"/>
        <v>1739376.24</v>
      </c>
      <c r="R1999" s="132">
        <v>1260000</v>
      </c>
      <c r="S1999" s="132">
        <v>479376.24</v>
      </c>
      <c r="T1999" s="169">
        <f t="shared" si="233"/>
        <v>1</v>
      </c>
      <c r="U1999" s="169">
        <f t="shared" si="234"/>
        <v>1</v>
      </c>
      <c r="V1999" s="169">
        <f t="shared" si="235"/>
        <v>0.88773377777777773</v>
      </c>
      <c r="W1999" s="169">
        <f t="shared" si="236"/>
        <v>0.96632013333333333</v>
      </c>
      <c r="X1999" s="170">
        <v>1</v>
      </c>
      <c r="Y1999" s="139">
        <v>38540</v>
      </c>
      <c r="Z1999" s="139">
        <v>38569</v>
      </c>
      <c r="AA1999" s="139">
        <v>38649</v>
      </c>
      <c r="AB1999" s="139">
        <v>39020</v>
      </c>
      <c r="AC1999" s="139">
        <v>39050</v>
      </c>
      <c r="AD1999" s="147">
        <f t="shared" si="237"/>
        <v>371</v>
      </c>
      <c r="AE1999" s="131">
        <v>370</v>
      </c>
      <c r="AF1999" s="147" t="s">
        <v>4858</v>
      </c>
      <c r="AG1999" s="147">
        <v>1</v>
      </c>
      <c r="AH1999" s="147" t="s">
        <v>5021</v>
      </c>
    </row>
    <row r="2000" spans="1:34" x14ac:dyDescent="0.25">
      <c r="A2000" s="147" t="s">
        <v>2146</v>
      </c>
      <c r="B2000" s="140" t="s">
        <v>7266</v>
      </c>
      <c r="C2000" s="147" t="s">
        <v>520</v>
      </c>
      <c r="D2000" s="140" t="s">
        <v>8486</v>
      </c>
      <c r="E2000" s="147" t="s">
        <v>519</v>
      </c>
      <c r="F2000" s="140" t="s">
        <v>8523</v>
      </c>
      <c r="G2000" s="147" t="s">
        <v>127</v>
      </c>
      <c r="H2000" s="140" t="s">
        <v>9742</v>
      </c>
      <c r="I2000" s="147" t="s">
        <v>4888</v>
      </c>
      <c r="J2000" s="147">
        <v>1</v>
      </c>
      <c r="K2000" s="132">
        <f t="shared" si="231"/>
        <v>711000</v>
      </c>
      <c r="L2000" s="132">
        <v>497700</v>
      </c>
      <c r="M2000" s="132">
        <v>213300</v>
      </c>
      <c r="N2000" s="132">
        <v>497700</v>
      </c>
      <c r="O2000" s="133" t="s">
        <v>4860</v>
      </c>
      <c r="P2000" s="132">
        <v>188245.5</v>
      </c>
      <c r="Q2000" s="132">
        <f t="shared" si="232"/>
        <v>685945.5</v>
      </c>
      <c r="R2000" s="132">
        <v>497700</v>
      </c>
      <c r="S2000" s="132">
        <v>188245.5</v>
      </c>
      <c r="T2000" s="169">
        <f t="shared" si="233"/>
        <v>1</v>
      </c>
      <c r="U2000" s="169">
        <f t="shared" si="234"/>
        <v>1</v>
      </c>
      <c r="V2000" s="169">
        <f t="shared" si="235"/>
        <v>0.88253867791842477</v>
      </c>
      <c r="W2000" s="169">
        <f t="shared" si="236"/>
        <v>0.96476160337552741</v>
      </c>
      <c r="X2000" s="170">
        <v>1</v>
      </c>
      <c r="Y2000" s="139">
        <v>38540</v>
      </c>
      <c r="Z2000" s="139">
        <v>38569</v>
      </c>
      <c r="AA2000" s="139">
        <v>38673</v>
      </c>
      <c r="AB2000" s="139">
        <v>38837</v>
      </c>
      <c r="AC2000" s="139">
        <v>38862</v>
      </c>
      <c r="AD2000" s="147">
        <f t="shared" si="237"/>
        <v>164</v>
      </c>
      <c r="AE2000" s="131">
        <v>300</v>
      </c>
      <c r="AF2000" s="147" t="s">
        <v>4858</v>
      </c>
      <c r="AG2000" s="147">
        <v>1</v>
      </c>
      <c r="AH2000" s="147" t="s">
        <v>5021</v>
      </c>
    </row>
    <row r="2001" spans="1:34" x14ac:dyDescent="0.25">
      <c r="A2001" s="147" t="s">
        <v>2146</v>
      </c>
      <c r="B2001" s="140" t="s">
        <v>7266</v>
      </c>
      <c r="C2001" s="147" t="s">
        <v>520</v>
      </c>
      <c r="D2001" s="140" t="s">
        <v>8486</v>
      </c>
      <c r="E2001" s="147" t="s">
        <v>519</v>
      </c>
      <c r="F2001" s="140" t="s">
        <v>8523</v>
      </c>
      <c r="G2001" s="147" t="s">
        <v>127</v>
      </c>
      <c r="H2001" s="140" t="s">
        <v>9742</v>
      </c>
      <c r="I2001" s="147" t="s">
        <v>4905</v>
      </c>
      <c r="J2001" s="147">
        <v>1</v>
      </c>
      <c r="K2001" s="132">
        <f t="shared" si="231"/>
        <v>976923.85</v>
      </c>
      <c r="L2001" s="132">
        <v>686060</v>
      </c>
      <c r="M2001" s="132">
        <v>290863.84999999998</v>
      </c>
      <c r="N2001" s="132">
        <v>617454</v>
      </c>
      <c r="O2001" s="133" t="s">
        <v>4860</v>
      </c>
      <c r="P2001" s="132">
        <v>470825.85</v>
      </c>
      <c r="Q2001" s="132">
        <f t="shared" si="232"/>
        <v>1088279.8500000001</v>
      </c>
      <c r="R2001" s="132">
        <v>617454</v>
      </c>
      <c r="S2001" s="132">
        <v>470825.85</v>
      </c>
      <c r="T2001" s="169">
        <f t="shared" si="233"/>
        <v>1</v>
      </c>
      <c r="U2001" s="169">
        <f t="shared" si="234"/>
        <v>1</v>
      </c>
      <c r="V2001" s="169">
        <f t="shared" si="235"/>
        <v>1.6187155949424448</v>
      </c>
      <c r="W2001" s="169">
        <f t="shared" si="236"/>
        <v>1.1139863664911038</v>
      </c>
      <c r="X2001" s="170">
        <v>1</v>
      </c>
      <c r="Y2001" s="139">
        <v>38895</v>
      </c>
      <c r="Z2001" s="139">
        <v>38909</v>
      </c>
      <c r="AA2001" s="139">
        <v>39013</v>
      </c>
      <c r="AB2001" s="139">
        <v>39537</v>
      </c>
      <c r="AC2001" s="139" t="s">
        <v>4516</v>
      </c>
      <c r="AD2001" s="147">
        <f t="shared" si="237"/>
        <v>524</v>
      </c>
      <c r="AE2001" s="131">
        <v>497</v>
      </c>
      <c r="AF2001" s="147" t="s">
        <v>40</v>
      </c>
      <c r="AG2001" s="147">
        <v>1</v>
      </c>
      <c r="AH2001" s="147" t="s">
        <v>5021</v>
      </c>
    </row>
    <row r="2002" spans="1:34" x14ac:dyDescent="0.25">
      <c r="A2002" s="147" t="s">
        <v>2146</v>
      </c>
      <c r="B2002" s="140" t="s">
        <v>7266</v>
      </c>
      <c r="C2002" s="147" t="s">
        <v>520</v>
      </c>
      <c r="D2002" s="140" t="s">
        <v>8486</v>
      </c>
      <c r="E2002" s="147" t="s">
        <v>519</v>
      </c>
      <c r="F2002" s="140" t="s">
        <v>8523</v>
      </c>
      <c r="G2002" s="147" t="s">
        <v>524</v>
      </c>
      <c r="H2002" s="140" t="s">
        <v>9743</v>
      </c>
      <c r="I2002" s="147" t="s">
        <v>4873</v>
      </c>
      <c r="J2002" s="147">
        <v>1</v>
      </c>
      <c r="K2002" s="132">
        <f t="shared" si="231"/>
        <v>2055336</v>
      </c>
      <c r="L2002" s="132">
        <v>1340000</v>
      </c>
      <c r="M2002" s="132">
        <v>715336</v>
      </c>
      <c r="N2002" s="132">
        <v>1340000</v>
      </c>
      <c r="O2002" s="133" t="s">
        <v>4860</v>
      </c>
      <c r="P2002" s="132">
        <v>554275.19999999995</v>
      </c>
      <c r="Q2002" s="132">
        <f t="shared" si="232"/>
        <v>1894275.2</v>
      </c>
      <c r="R2002" s="132">
        <v>1340000</v>
      </c>
      <c r="S2002" s="132">
        <v>554275.19999999995</v>
      </c>
      <c r="T2002" s="169">
        <f t="shared" si="233"/>
        <v>1</v>
      </c>
      <c r="U2002" s="169">
        <f t="shared" si="234"/>
        <v>1</v>
      </c>
      <c r="V2002" s="169">
        <f t="shared" si="235"/>
        <v>0.77484594652023653</v>
      </c>
      <c r="W2002" s="169">
        <f t="shared" si="236"/>
        <v>0.92163772735941951</v>
      </c>
      <c r="X2002" s="170">
        <v>1</v>
      </c>
      <c r="Y2002" s="139">
        <v>37952</v>
      </c>
      <c r="Z2002" s="139">
        <v>38044</v>
      </c>
      <c r="AA2002" s="139">
        <v>38155</v>
      </c>
      <c r="AB2002" s="139">
        <v>38382</v>
      </c>
      <c r="AC2002" s="139">
        <v>38414</v>
      </c>
      <c r="AD2002" s="147">
        <f t="shared" si="237"/>
        <v>227</v>
      </c>
      <c r="AE2002" s="131">
        <v>784</v>
      </c>
      <c r="AF2002" s="147" t="s">
        <v>4858</v>
      </c>
      <c r="AG2002" s="147">
        <v>1</v>
      </c>
      <c r="AH2002" s="147" t="s">
        <v>5021</v>
      </c>
    </row>
    <row r="2003" spans="1:34" x14ac:dyDescent="0.25">
      <c r="A2003" s="147" t="s">
        <v>2146</v>
      </c>
      <c r="B2003" s="140" t="s">
        <v>7266</v>
      </c>
      <c r="C2003" s="147" t="s">
        <v>520</v>
      </c>
      <c r="D2003" s="140" t="s">
        <v>8486</v>
      </c>
      <c r="E2003" s="147" t="s">
        <v>519</v>
      </c>
      <c r="F2003" s="140" t="s">
        <v>8523</v>
      </c>
      <c r="G2003" s="147" t="s">
        <v>524</v>
      </c>
      <c r="H2003" s="140" t="s">
        <v>9743</v>
      </c>
      <c r="I2003" s="147" t="s">
        <v>82</v>
      </c>
      <c r="J2003" s="147">
        <v>1</v>
      </c>
      <c r="K2003" s="132">
        <f t="shared" si="231"/>
        <v>1618948.92</v>
      </c>
      <c r="L2003" s="132">
        <v>1208292</v>
      </c>
      <c r="M2003" s="132">
        <v>410656.92</v>
      </c>
      <c r="N2003" s="132">
        <v>1208292</v>
      </c>
      <c r="O2003" s="133" t="s">
        <v>4860</v>
      </c>
      <c r="P2003" s="132">
        <v>407656.92</v>
      </c>
      <c r="Q2003" s="132">
        <f t="shared" si="232"/>
        <v>1615948.92</v>
      </c>
      <c r="R2003" s="132">
        <v>1208292</v>
      </c>
      <c r="S2003" s="132">
        <v>407656.92</v>
      </c>
      <c r="T2003" s="169">
        <f t="shared" si="233"/>
        <v>1</v>
      </c>
      <c r="U2003" s="169">
        <f t="shared" si="234"/>
        <v>1</v>
      </c>
      <c r="V2003" s="169">
        <f t="shared" si="235"/>
        <v>0.99269463181090434</v>
      </c>
      <c r="W2003" s="169">
        <f t="shared" si="236"/>
        <v>0.99814694585916897</v>
      </c>
      <c r="X2003" s="170">
        <v>1</v>
      </c>
      <c r="Y2003" s="139">
        <v>38895</v>
      </c>
      <c r="Z2003" s="139">
        <v>38909</v>
      </c>
      <c r="AA2003" s="139">
        <v>38971</v>
      </c>
      <c r="AB2003" s="139">
        <v>39202</v>
      </c>
      <c r="AC2003" s="139" t="s">
        <v>4516</v>
      </c>
      <c r="AD2003" s="147">
        <f t="shared" si="237"/>
        <v>231</v>
      </c>
      <c r="AE2003" s="131">
        <v>740</v>
      </c>
      <c r="AF2003" s="147" t="s">
        <v>40</v>
      </c>
      <c r="AG2003" s="147">
        <v>1</v>
      </c>
      <c r="AH2003" s="147" t="s">
        <v>5021</v>
      </c>
    </row>
    <row r="2004" spans="1:34" x14ac:dyDescent="0.25">
      <c r="A2004" s="147" t="s">
        <v>2146</v>
      </c>
      <c r="B2004" s="140" t="s">
        <v>7266</v>
      </c>
      <c r="C2004" s="147" t="s">
        <v>520</v>
      </c>
      <c r="D2004" s="140" t="s">
        <v>8486</v>
      </c>
      <c r="E2004" s="147" t="s">
        <v>519</v>
      </c>
      <c r="F2004" s="140" t="s">
        <v>8523</v>
      </c>
      <c r="G2004" s="147" t="s">
        <v>242</v>
      </c>
      <c r="H2004" s="140" t="s">
        <v>11178</v>
      </c>
      <c r="I2004" s="147" t="s">
        <v>1369</v>
      </c>
      <c r="J2004" s="147">
        <v>1</v>
      </c>
      <c r="K2004" s="132">
        <f t="shared" si="231"/>
        <v>1353967</v>
      </c>
      <c r="L2004" s="132">
        <v>958000</v>
      </c>
      <c r="M2004" s="132">
        <v>395967</v>
      </c>
      <c r="N2004" s="132">
        <v>862200</v>
      </c>
      <c r="O2004" s="147" t="s">
        <v>4899</v>
      </c>
      <c r="P2004" s="132">
        <v>287400</v>
      </c>
      <c r="Q2004" s="132">
        <f t="shared" si="232"/>
        <v>1101819.67</v>
      </c>
      <c r="R2004" s="132">
        <v>814419.67</v>
      </c>
      <c r="S2004" s="132">
        <v>287400</v>
      </c>
      <c r="T2004" s="169">
        <f t="shared" si="233"/>
        <v>0.94458324054743681</v>
      </c>
      <c r="U2004" s="169">
        <f t="shared" si="234"/>
        <v>1</v>
      </c>
      <c r="V2004" s="169">
        <f t="shared" si="235"/>
        <v>0.72581806059595877</v>
      </c>
      <c r="W2004" s="169">
        <f t="shared" si="236"/>
        <v>0.81377143608374491</v>
      </c>
      <c r="X2004" s="170">
        <v>1</v>
      </c>
      <c r="Y2004" s="139">
        <v>39797</v>
      </c>
      <c r="Z2004" s="139" t="s">
        <v>4516</v>
      </c>
      <c r="AA2004" s="139">
        <v>39934</v>
      </c>
      <c r="AB2004" s="139">
        <v>40050</v>
      </c>
      <c r="AC2004" s="139" t="s">
        <v>4516</v>
      </c>
      <c r="AD2004" s="147">
        <f t="shared" si="237"/>
        <v>116</v>
      </c>
      <c r="AE2004" s="131">
        <v>711</v>
      </c>
      <c r="AG2004" s="147">
        <v>1</v>
      </c>
      <c r="AH2004" s="147" t="s">
        <v>5021</v>
      </c>
    </row>
    <row r="2005" spans="1:34" x14ac:dyDescent="0.25">
      <c r="A2005" s="147" t="s">
        <v>2146</v>
      </c>
      <c r="B2005" s="140" t="s">
        <v>7266</v>
      </c>
      <c r="C2005" s="147" t="s">
        <v>520</v>
      </c>
      <c r="D2005" s="140" t="s">
        <v>8486</v>
      </c>
      <c r="E2005" s="147" t="s">
        <v>519</v>
      </c>
      <c r="F2005" s="140" t="s">
        <v>8523</v>
      </c>
      <c r="G2005" s="147" t="s">
        <v>266</v>
      </c>
      <c r="H2005" s="140" t="s">
        <v>9744</v>
      </c>
      <c r="I2005" s="147" t="s">
        <v>1369</v>
      </c>
      <c r="J2005" s="147">
        <v>1</v>
      </c>
      <c r="K2005" s="132">
        <f t="shared" si="231"/>
        <v>2811717</v>
      </c>
      <c r="L2005" s="132">
        <v>2080000</v>
      </c>
      <c r="M2005" s="132">
        <v>731717</v>
      </c>
      <c r="N2005" s="132">
        <v>1872000</v>
      </c>
      <c r="O2005" s="147" t="s">
        <v>4899</v>
      </c>
      <c r="P2005" s="132">
        <v>612800</v>
      </c>
      <c r="Q2005" s="132">
        <f t="shared" si="232"/>
        <v>2294394.08</v>
      </c>
      <c r="R2005" s="132">
        <v>1681594.08</v>
      </c>
      <c r="S2005" s="132">
        <v>612800</v>
      </c>
      <c r="T2005" s="169">
        <f t="shared" si="233"/>
        <v>0.89828743589743598</v>
      </c>
      <c r="U2005" s="169">
        <f t="shared" si="234"/>
        <v>1</v>
      </c>
      <c r="V2005" s="169">
        <f t="shared" si="235"/>
        <v>0.83748225065154969</v>
      </c>
      <c r="W2005" s="169">
        <f t="shared" si="236"/>
        <v>0.81601173944603955</v>
      </c>
      <c r="X2005" s="170">
        <v>1</v>
      </c>
      <c r="Y2005" s="139">
        <v>39797</v>
      </c>
      <c r="Z2005" s="139" t="s">
        <v>4516</v>
      </c>
      <c r="AA2005" s="139">
        <v>39938</v>
      </c>
      <c r="AB2005" s="139">
        <v>40147</v>
      </c>
      <c r="AC2005" s="139" t="s">
        <v>4516</v>
      </c>
      <c r="AD2005" s="147">
        <f t="shared" si="237"/>
        <v>209</v>
      </c>
      <c r="AE2005" s="131">
        <v>274</v>
      </c>
      <c r="AF2005" s="147" t="s">
        <v>2161</v>
      </c>
      <c r="AG2005" s="147">
        <v>1</v>
      </c>
      <c r="AH2005" s="147" t="s">
        <v>5021</v>
      </c>
    </row>
    <row r="2006" spans="1:34" x14ac:dyDescent="0.25">
      <c r="A2006" s="147" t="s">
        <v>2146</v>
      </c>
      <c r="B2006" s="140" t="s">
        <v>7266</v>
      </c>
      <c r="C2006" s="147" t="s">
        <v>520</v>
      </c>
      <c r="D2006" s="140" t="s">
        <v>8486</v>
      </c>
      <c r="E2006" s="147" t="s">
        <v>519</v>
      </c>
      <c r="F2006" s="140" t="s">
        <v>8523</v>
      </c>
      <c r="G2006" s="147" t="s">
        <v>521</v>
      </c>
      <c r="H2006" s="140" t="s">
        <v>11179</v>
      </c>
      <c r="I2006" s="147" t="s">
        <v>4873</v>
      </c>
      <c r="J2006" s="147">
        <v>1</v>
      </c>
      <c r="K2006" s="132">
        <f t="shared" si="231"/>
        <v>2002740</v>
      </c>
      <c r="L2006" s="132">
        <v>1340000</v>
      </c>
      <c r="M2006" s="132">
        <v>662740</v>
      </c>
      <c r="N2006" s="132">
        <v>1340000</v>
      </c>
      <c r="O2006" s="133" t="s">
        <v>4860</v>
      </c>
      <c r="P2006" s="132">
        <v>666816</v>
      </c>
      <c r="Q2006" s="132">
        <f t="shared" si="232"/>
        <v>2006816</v>
      </c>
      <c r="R2006" s="132">
        <v>1340000</v>
      </c>
      <c r="S2006" s="132">
        <v>666816</v>
      </c>
      <c r="T2006" s="169">
        <f t="shared" si="233"/>
        <v>1</v>
      </c>
      <c r="U2006" s="169">
        <f t="shared" si="234"/>
        <v>1</v>
      </c>
      <c r="V2006" s="169">
        <f t="shared" si="235"/>
        <v>1.0061502248242147</v>
      </c>
      <c r="W2006" s="169">
        <f t="shared" si="236"/>
        <v>1.002035211759889</v>
      </c>
      <c r="X2006" s="170">
        <v>1</v>
      </c>
      <c r="Y2006" s="139">
        <v>37952</v>
      </c>
      <c r="Z2006" s="139">
        <v>38044</v>
      </c>
      <c r="AA2006" s="139">
        <v>38160</v>
      </c>
      <c r="AB2006" s="139">
        <v>38383</v>
      </c>
      <c r="AC2006" s="139">
        <v>38414</v>
      </c>
      <c r="AD2006" s="147">
        <f t="shared" si="237"/>
        <v>223</v>
      </c>
      <c r="AE2006" s="131">
        <v>484</v>
      </c>
      <c r="AF2006" s="147" t="s">
        <v>4858</v>
      </c>
      <c r="AG2006" s="147">
        <v>1</v>
      </c>
      <c r="AH2006" s="147" t="s">
        <v>5021</v>
      </c>
    </row>
    <row r="2007" spans="1:34" x14ac:dyDescent="0.25">
      <c r="A2007" s="147" t="s">
        <v>2146</v>
      </c>
      <c r="B2007" s="140" t="s">
        <v>7266</v>
      </c>
      <c r="C2007" s="147" t="s">
        <v>520</v>
      </c>
      <c r="D2007" s="140" t="s">
        <v>8486</v>
      </c>
      <c r="E2007" s="147" t="s">
        <v>519</v>
      </c>
      <c r="F2007" s="140" t="s">
        <v>8523</v>
      </c>
      <c r="G2007" s="147" t="s">
        <v>521</v>
      </c>
      <c r="H2007" s="140" t="s">
        <v>11179</v>
      </c>
      <c r="I2007" s="147" t="s">
        <v>4859</v>
      </c>
      <c r="J2007" s="147">
        <v>1</v>
      </c>
      <c r="K2007" s="132">
        <f t="shared" si="231"/>
        <v>2880000</v>
      </c>
      <c r="L2007" s="132">
        <v>2016000</v>
      </c>
      <c r="M2007" s="132">
        <v>864000</v>
      </c>
      <c r="N2007" s="132">
        <v>2016000</v>
      </c>
      <c r="O2007" s="133" t="s">
        <v>4860</v>
      </c>
      <c r="P2007" s="132">
        <v>703286</v>
      </c>
      <c r="Q2007" s="132">
        <f t="shared" si="232"/>
        <v>2719286</v>
      </c>
      <c r="R2007" s="132">
        <v>2016000</v>
      </c>
      <c r="S2007" s="132">
        <v>703286</v>
      </c>
      <c r="T2007" s="169">
        <f t="shared" si="233"/>
        <v>1</v>
      </c>
      <c r="U2007" s="169">
        <f t="shared" si="234"/>
        <v>1</v>
      </c>
      <c r="V2007" s="169">
        <f t="shared" si="235"/>
        <v>0.81398842592592591</v>
      </c>
      <c r="W2007" s="169">
        <f t="shared" si="236"/>
        <v>0.94419652777777774</v>
      </c>
      <c r="X2007" s="170">
        <v>1</v>
      </c>
      <c r="Y2007" s="139">
        <v>38540</v>
      </c>
      <c r="Z2007" s="139">
        <v>38569</v>
      </c>
      <c r="AA2007" s="139">
        <v>38635</v>
      </c>
      <c r="AB2007" s="139">
        <v>38959</v>
      </c>
      <c r="AC2007" s="139">
        <v>39050</v>
      </c>
      <c r="AD2007" s="147">
        <f t="shared" si="237"/>
        <v>324</v>
      </c>
      <c r="AE2007" s="131">
        <v>484</v>
      </c>
      <c r="AF2007" s="147" t="s">
        <v>4858</v>
      </c>
      <c r="AG2007" s="147">
        <v>1</v>
      </c>
      <c r="AH2007" s="147" t="s">
        <v>5021</v>
      </c>
    </row>
    <row r="2008" spans="1:34" x14ac:dyDescent="0.25">
      <c r="A2008" s="147" t="s">
        <v>2146</v>
      </c>
      <c r="B2008" s="140" t="s">
        <v>7266</v>
      </c>
      <c r="C2008" s="147" t="s">
        <v>520</v>
      </c>
      <c r="D2008" s="140" t="s">
        <v>8486</v>
      </c>
      <c r="E2008" s="147" t="s">
        <v>519</v>
      </c>
      <c r="F2008" s="140" t="s">
        <v>8523</v>
      </c>
      <c r="G2008" s="147" t="s">
        <v>2597</v>
      </c>
      <c r="H2008" s="140" t="s">
        <v>11180</v>
      </c>
      <c r="I2008" s="147" t="s">
        <v>4859</v>
      </c>
      <c r="J2008" s="147">
        <v>1</v>
      </c>
      <c r="K2008" s="132">
        <f t="shared" si="231"/>
        <v>1313203</v>
      </c>
      <c r="L2008" s="132">
        <v>910000</v>
      </c>
      <c r="M2008" s="132">
        <v>403203</v>
      </c>
      <c r="N2008" s="132">
        <v>910000</v>
      </c>
      <c r="O2008" s="133" t="s">
        <v>4860</v>
      </c>
      <c r="P2008" s="132">
        <v>379858.25</v>
      </c>
      <c r="Q2008" s="132">
        <f t="shared" si="232"/>
        <v>1289858.25</v>
      </c>
      <c r="R2008" s="132">
        <v>910000</v>
      </c>
      <c r="S2008" s="132">
        <v>379858.25</v>
      </c>
      <c r="T2008" s="169">
        <f t="shared" si="233"/>
        <v>1</v>
      </c>
      <c r="U2008" s="169">
        <f t="shared" si="234"/>
        <v>1</v>
      </c>
      <c r="V2008" s="169">
        <f t="shared" si="235"/>
        <v>0.94210174527471269</v>
      </c>
      <c r="W2008" s="169">
        <f t="shared" si="236"/>
        <v>0.98222304548497075</v>
      </c>
      <c r="X2008" s="170">
        <v>1</v>
      </c>
      <c r="Y2008" s="139">
        <v>38540</v>
      </c>
      <c r="Z2008" s="139">
        <v>38569</v>
      </c>
      <c r="AA2008" s="139">
        <v>38650</v>
      </c>
      <c r="AB2008" s="139">
        <v>38837</v>
      </c>
      <c r="AC2008" s="139">
        <v>38863</v>
      </c>
      <c r="AD2008" s="147">
        <f t="shared" si="237"/>
        <v>187</v>
      </c>
      <c r="AE2008" s="131">
        <v>317</v>
      </c>
      <c r="AF2008" s="147" t="s">
        <v>4858</v>
      </c>
      <c r="AG2008" s="147">
        <v>1</v>
      </c>
      <c r="AH2008" s="147" t="s">
        <v>5021</v>
      </c>
    </row>
    <row r="2009" spans="1:34" x14ac:dyDescent="0.25">
      <c r="A2009" s="147" t="s">
        <v>2146</v>
      </c>
      <c r="B2009" s="140" t="s">
        <v>7266</v>
      </c>
      <c r="C2009" s="147" t="s">
        <v>520</v>
      </c>
      <c r="D2009" s="140" t="s">
        <v>8486</v>
      </c>
      <c r="E2009" s="147" t="s">
        <v>1184</v>
      </c>
      <c r="F2009" s="140" t="s">
        <v>8579</v>
      </c>
      <c r="G2009" s="147" t="s">
        <v>2600</v>
      </c>
      <c r="H2009" s="140" t="s">
        <v>11181</v>
      </c>
      <c r="I2009" s="147" t="s">
        <v>4864</v>
      </c>
      <c r="J2009" s="147">
        <v>1</v>
      </c>
      <c r="K2009" s="132">
        <f t="shared" si="231"/>
        <v>788401</v>
      </c>
      <c r="L2009" s="132">
        <v>548179</v>
      </c>
      <c r="M2009" s="132">
        <v>240222</v>
      </c>
      <c r="N2009" s="132">
        <v>548179</v>
      </c>
      <c r="O2009" s="133" t="s">
        <v>4860</v>
      </c>
      <c r="P2009" s="132">
        <v>280935</v>
      </c>
      <c r="Q2009" s="132">
        <f t="shared" si="232"/>
        <v>829114</v>
      </c>
      <c r="R2009" s="132">
        <v>548179</v>
      </c>
      <c r="S2009" s="132">
        <v>280935</v>
      </c>
      <c r="T2009" s="169">
        <f t="shared" si="233"/>
        <v>1</v>
      </c>
      <c r="U2009" s="169">
        <f t="shared" si="234"/>
        <v>1</v>
      </c>
      <c r="V2009" s="169">
        <f t="shared" si="235"/>
        <v>1.1694807303244499</v>
      </c>
      <c r="W2009" s="169">
        <f t="shared" si="236"/>
        <v>1.0516399649416985</v>
      </c>
      <c r="X2009" s="170">
        <v>1</v>
      </c>
      <c r="Y2009" s="139" t="s">
        <v>4516</v>
      </c>
      <c r="Z2009" s="139">
        <v>38547</v>
      </c>
      <c r="AA2009" s="139">
        <v>38600</v>
      </c>
      <c r="AB2009" s="139">
        <v>38688</v>
      </c>
      <c r="AC2009" s="139" t="s">
        <v>4516</v>
      </c>
      <c r="AD2009" s="147">
        <f t="shared" si="237"/>
        <v>88</v>
      </c>
      <c r="AE2009" s="131">
        <v>242</v>
      </c>
      <c r="AF2009" s="147" t="s">
        <v>4858</v>
      </c>
      <c r="AG2009" s="147">
        <v>1</v>
      </c>
      <c r="AH2009" s="147" t="s">
        <v>5021</v>
      </c>
    </row>
    <row r="2010" spans="1:34" x14ac:dyDescent="0.25">
      <c r="A2010" s="147" t="s">
        <v>2146</v>
      </c>
      <c r="B2010" s="140" t="s">
        <v>7266</v>
      </c>
      <c r="C2010" s="147" t="s">
        <v>520</v>
      </c>
      <c r="D2010" s="140" t="s">
        <v>8486</v>
      </c>
      <c r="E2010" s="147" t="s">
        <v>1184</v>
      </c>
      <c r="F2010" s="140" t="s">
        <v>8579</v>
      </c>
      <c r="G2010" s="147" t="s">
        <v>1186</v>
      </c>
      <c r="H2010" s="140" t="s">
        <v>9765</v>
      </c>
      <c r="I2010" s="147" t="s">
        <v>4877</v>
      </c>
      <c r="J2010" s="147">
        <v>1</v>
      </c>
      <c r="K2010" s="132">
        <f t="shared" si="231"/>
        <v>571414.85</v>
      </c>
      <c r="L2010" s="132">
        <v>374861.5</v>
      </c>
      <c r="M2010" s="132">
        <v>196553.35</v>
      </c>
      <c r="N2010" s="132">
        <v>374861.5</v>
      </c>
      <c r="O2010" s="133" t="s">
        <v>4860</v>
      </c>
      <c r="P2010" s="132">
        <v>238091.5</v>
      </c>
      <c r="Q2010" s="132">
        <f t="shared" si="232"/>
        <v>612953</v>
      </c>
      <c r="R2010" s="132">
        <v>374861.5</v>
      </c>
      <c r="S2010" s="132">
        <v>238091.5</v>
      </c>
      <c r="T2010" s="169">
        <f t="shared" si="233"/>
        <v>1</v>
      </c>
      <c r="U2010" s="169">
        <f t="shared" si="234"/>
        <v>1</v>
      </c>
      <c r="V2010" s="169">
        <f t="shared" si="235"/>
        <v>1.2113326992391633</v>
      </c>
      <c r="W2010" s="169">
        <f t="shared" si="236"/>
        <v>1.0726935080528621</v>
      </c>
      <c r="X2010" s="170">
        <v>1</v>
      </c>
      <c r="Y2010" s="139" t="s">
        <v>4516</v>
      </c>
      <c r="Z2010" s="139">
        <v>38016</v>
      </c>
      <c r="AA2010" s="139">
        <v>38119</v>
      </c>
      <c r="AB2010" s="139">
        <v>38194</v>
      </c>
      <c r="AC2010" s="139" t="s">
        <v>4516</v>
      </c>
      <c r="AD2010" s="147">
        <f t="shared" si="237"/>
        <v>75</v>
      </c>
      <c r="AE2010" s="131">
        <v>137</v>
      </c>
      <c r="AF2010" s="147" t="s">
        <v>40</v>
      </c>
      <c r="AG2010" s="147">
        <v>1</v>
      </c>
      <c r="AH2010" s="147" t="s">
        <v>5021</v>
      </c>
    </row>
    <row r="2011" spans="1:34" x14ac:dyDescent="0.25">
      <c r="A2011" s="147" t="s">
        <v>2146</v>
      </c>
      <c r="B2011" s="140" t="s">
        <v>7266</v>
      </c>
      <c r="C2011" s="147" t="s">
        <v>520</v>
      </c>
      <c r="D2011" s="140" t="s">
        <v>8486</v>
      </c>
      <c r="E2011" s="147" t="s">
        <v>1184</v>
      </c>
      <c r="F2011" s="140" t="s">
        <v>8579</v>
      </c>
      <c r="G2011" s="147" t="s">
        <v>2343</v>
      </c>
      <c r="H2011" s="140" t="s">
        <v>11182</v>
      </c>
      <c r="I2011" s="147" t="s">
        <v>74</v>
      </c>
      <c r="J2011" s="147">
        <v>1</v>
      </c>
      <c r="K2011" s="132">
        <f t="shared" si="231"/>
        <v>557329.59000000008</v>
      </c>
      <c r="L2011" s="132">
        <v>340582.7</v>
      </c>
      <c r="M2011" s="132">
        <v>216746.89</v>
      </c>
      <c r="N2011" s="132">
        <v>340582.7</v>
      </c>
      <c r="O2011" s="133" t="s">
        <v>4860</v>
      </c>
      <c r="P2011" s="132">
        <v>231796.89</v>
      </c>
      <c r="Q2011" s="132">
        <f t="shared" si="232"/>
        <v>572379.59000000008</v>
      </c>
      <c r="R2011" s="132">
        <v>340582.7</v>
      </c>
      <c r="S2011" s="132">
        <v>231796.89</v>
      </c>
      <c r="T2011" s="169">
        <f t="shared" si="233"/>
        <v>1</v>
      </c>
      <c r="U2011" s="169">
        <f t="shared" si="234"/>
        <v>1</v>
      </c>
      <c r="V2011" s="169">
        <f t="shared" si="235"/>
        <v>1.069435829044652</v>
      </c>
      <c r="W2011" s="169">
        <f t="shared" si="236"/>
        <v>1.0270037698877608</v>
      </c>
      <c r="X2011" s="170">
        <v>1</v>
      </c>
      <c r="Y2011" s="139" t="s">
        <v>4516</v>
      </c>
      <c r="Z2011" s="139">
        <v>38016</v>
      </c>
      <c r="AA2011" s="139">
        <v>38096</v>
      </c>
      <c r="AB2011" s="139">
        <v>38312</v>
      </c>
      <c r="AC2011" s="139">
        <v>38314</v>
      </c>
      <c r="AD2011" s="147">
        <f t="shared" si="237"/>
        <v>216</v>
      </c>
      <c r="AE2011" s="131">
        <v>141</v>
      </c>
      <c r="AF2011" s="147" t="s">
        <v>4858</v>
      </c>
      <c r="AG2011" s="147">
        <v>1</v>
      </c>
      <c r="AH2011" s="147" t="s">
        <v>5021</v>
      </c>
    </row>
    <row r="2012" spans="1:34" x14ac:dyDescent="0.25">
      <c r="A2012" s="147" t="s">
        <v>2146</v>
      </c>
      <c r="B2012" s="140" t="s">
        <v>7266</v>
      </c>
      <c r="C2012" s="147" t="s">
        <v>520</v>
      </c>
      <c r="D2012" s="140" t="s">
        <v>8486</v>
      </c>
      <c r="E2012" s="147" t="s">
        <v>1184</v>
      </c>
      <c r="F2012" s="140" t="s">
        <v>8579</v>
      </c>
      <c r="G2012" s="147" t="s">
        <v>2343</v>
      </c>
      <c r="H2012" s="140" t="s">
        <v>11182</v>
      </c>
      <c r="I2012" s="147" t="s">
        <v>4911</v>
      </c>
      <c r="J2012" s="147">
        <v>1</v>
      </c>
      <c r="K2012" s="132">
        <f t="shared" si="231"/>
        <v>887733</v>
      </c>
      <c r="L2012" s="132">
        <v>510733</v>
      </c>
      <c r="M2012" s="132">
        <v>377000</v>
      </c>
      <c r="N2012" s="132">
        <v>459659.7</v>
      </c>
      <c r="O2012" s="133">
        <v>0.33333333333333331</v>
      </c>
      <c r="P2012" s="132">
        <v>60500</v>
      </c>
      <c r="Q2012" s="132">
        <f t="shared" si="232"/>
        <v>520159.7</v>
      </c>
      <c r="R2012" s="132">
        <v>459659.7</v>
      </c>
      <c r="S2012" s="132">
        <v>60500</v>
      </c>
      <c r="T2012" s="169">
        <f t="shared" si="233"/>
        <v>1</v>
      </c>
      <c r="U2012" s="169">
        <f t="shared" si="234"/>
        <v>1</v>
      </c>
      <c r="V2012" s="169">
        <f t="shared" si="235"/>
        <v>0.16047745358090185</v>
      </c>
      <c r="W2012" s="169">
        <f t="shared" si="236"/>
        <v>0.58594160631631353</v>
      </c>
      <c r="X2012" s="170">
        <v>1</v>
      </c>
      <c r="Y2012" s="139">
        <v>38834</v>
      </c>
      <c r="Z2012" s="139" t="s">
        <v>4912</v>
      </c>
      <c r="AA2012" s="139">
        <v>39142</v>
      </c>
      <c r="AB2012" s="139">
        <v>39716</v>
      </c>
      <c r="AC2012" s="139" t="s">
        <v>4913</v>
      </c>
      <c r="AD2012" s="147">
        <f t="shared" si="237"/>
        <v>574</v>
      </c>
      <c r="AE2012" s="131">
        <v>359</v>
      </c>
      <c r="AF2012" s="147" t="s">
        <v>246</v>
      </c>
      <c r="AG2012" s="147">
        <v>1</v>
      </c>
      <c r="AH2012" s="147" t="s">
        <v>5021</v>
      </c>
    </row>
    <row r="2013" spans="1:34" x14ac:dyDescent="0.25">
      <c r="A2013" s="147" t="s">
        <v>2146</v>
      </c>
      <c r="B2013" s="140" t="s">
        <v>7266</v>
      </c>
      <c r="C2013" s="147" t="s">
        <v>520</v>
      </c>
      <c r="D2013" s="140" t="s">
        <v>8486</v>
      </c>
      <c r="E2013" s="147" t="s">
        <v>1184</v>
      </c>
      <c r="F2013" s="140" t="s">
        <v>8579</v>
      </c>
      <c r="G2013" s="147" t="s">
        <v>1264</v>
      </c>
      <c r="H2013" s="140" t="s">
        <v>11183</v>
      </c>
      <c r="I2013" s="147" t="s">
        <v>74</v>
      </c>
      <c r="J2013" s="147">
        <v>1</v>
      </c>
      <c r="K2013" s="132">
        <f t="shared" si="231"/>
        <v>691849</v>
      </c>
      <c r="L2013" s="132">
        <v>468894</v>
      </c>
      <c r="M2013" s="132">
        <v>222955</v>
      </c>
      <c r="N2013" s="132">
        <v>468894</v>
      </c>
      <c r="O2013" s="133" t="s">
        <v>4860</v>
      </c>
      <c r="P2013" s="132">
        <v>262435</v>
      </c>
      <c r="Q2013" s="132">
        <f t="shared" si="232"/>
        <v>731329</v>
      </c>
      <c r="R2013" s="132">
        <v>468894</v>
      </c>
      <c r="S2013" s="132">
        <v>262435</v>
      </c>
      <c r="T2013" s="169">
        <f t="shared" si="233"/>
        <v>1</v>
      </c>
      <c r="U2013" s="169">
        <f t="shared" si="234"/>
        <v>1</v>
      </c>
      <c r="V2013" s="169">
        <f t="shared" si="235"/>
        <v>1.1770760915879885</v>
      </c>
      <c r="W2013" s="169">
        <f t="shared" si="236"/>
        <v>1.0570644750516369</v>
      </c>
      <c r="X2013" s="170">
        <v>1</v>
      </c>
      <c r="Y2013" s="139" t="s">
        <v>4516</v>
      </c>
      <c r="Z2013" s="139">
        <v>38547</v>
      </c>
      <c r="AA2013" s="139">
        <v>38608</v>
      </c>
      <c r="AB2013" s="139">
        <v>38686</v>
      </c>
      <c r="AC2013" s="139" t="s">
        <v>4516</v>
      </c>
      <c r="AD2013" s="147">
        <f t="shared" si="237"/>
        <v>78</v>
      </c>
      <c r="AE2013" s="131">
        <v>477</v>
      </c>
      <c r="AF2013" s="147" t="s">
        <v>4858</v>
      </c>
      <c r="AG2013" s="147">
        <v>1</v>
      </c>
      <c r="AH2013" s="147" t="s">
        <v>5021</v>
      </c>
    </row>
    <row r="2014" spans="1:34" x14ac:dyDescent="0.25">
      <c r="A2014" s="147" t="s">
        <v>2146</v>
      </c>
      <c r="B2014" s="140" t="s">
        <v>7266</v>
      </c>
      <c r="C2014" s="147" t="s">
        <v>520</v>
      </c>
      <c r="D2014" s="140" t="s">
        <v>8486</v>
      </c>
      <c r="E2014" s="147" t="s">
        <v>1184</v>
      </c>
      <c r="F2014" s="140" t="s">
        <v>8579</v>
      </c>
      <c r="G2014" s="147" t="s">
        <v>2344</v>
      </c>
      <c r="H2014" s="140" t="s">
        <v>11184</v>
      </c>
      <c r="I2014" s="147" t="s">
        <v>74</v>
      </c>
      <c r="J2014" s="147">
        <v>1</v>
      </c>
      <c r="K2014" s="132">
        <f t="shared" si="231"/>
        <v>1069547.68</v>
      </c>
      <c r="L2014" s="132">
        <v>732540.7</v>
      </c>
      <c r="M2014" s="132">
        <v>337006.98</v>
      </c>
      <c r="N2014" s="132">
        <v>732540.7</v>
      </c>
      <c r="O2014" s="133" t="s">
        <v>4860</v>
      </c>
      <c r="P2014" s="132">
        <v>417897.3</v>
      </c>
      <c r="Q2014" s="132">
        <f t="shared" si="232"/>
        <v>1150438</v>
      </c>
      <c r="R2014" s="132">
        <v>732540.7</v>
      </c>
      <c r="S2014" s="132">
        <v>417897.3</v>
      </c>
      <c r="T2014" s="169">
        <f t="shared" si="233"/>
        <v>1</v>
      </c>
      <c r="U2014" s="169">
        <f t="shared" si="234"/>
        <v>1</v>
      </c>
      <c r="V2014" s="169">
        <f t="shared" si="235"/>
        <v>1.2400256516942172</v>
      </c>
      <c r="W2014" s="169">
        <f t="shared" si="236"/>
        <v>1.0756304010682347</v>
      </c>
      <c r="X2014" s="170">
        <v>1</v>
      </c>
      <c r="Y2014" s="139" t="s">
        <v>4516</v>
      </c>
      <c r="Z2014" s="139">
        <v>38016</v>
      </c>
      <c r="AA2014" s="139">
        <v>38097</v>
      </c>
      <c r="AB2014" s="139">
        <v>38169</v>
      </c>
      <c r="AC2014" s="139" t="s">
        <v>4516</v>
      </c>
      <c r="AD2014" s="147">
        <f t="shared" si="237"/>
        <v>72</v>
      </c>
      <c r="AE2014" s="131">
        <v>220</v>
      </c>
      <c r="AF2014" s="147" t="s">
        <v>40</v>
      </c>
      <c r="AG2014" s="147">
        <v>1</v>
      </c>
      <c r="AH2014" s="147" t="s">
        <v>5021</v>
      </c>
    </row>
    <row r="2015" spans="1:34" x14ac:dyDescent="0.25">
      <c r="A2015" s="147" t="s">
        <v>2146</v>
      </c>
      <c r="B2015" s="140" t="s">
        <v>7266</v>
      </c>
      <c r="C2015" s="147" t="s">
        <v>520</v>
      </c>
      <c r="D2015" s="140" t="s">
        <v>8486</v>
      </c>
      <c r="E2015" s="147" t="s">
        <v>1184</v>
      </c>
      <c r="F2015" s="140" t="s">
        <v>8579</v>
      </c>
      <c r="G2015" s="147" t="s">
        <v>2344</v>
      </c>
      <c r="H2015" s="140" t="s">
        <v>11184</v>
      </c>
      <c r="I2015" s="147" t="s">
        <v>4864</v>
      </c>
      <c r="J2015" s="147">
        <v>1</v>
      </c>
      <c r="K2015" s="132">
        <f t="shared" ref="K2015:K2078" si="238">L2015+M2015</f>
        <v>779831</v>
      </c>
      <c r="L2015" s="132">
        <v>542485</v>
      </c>
      <c r="M2015" s="132">
        <v>237346</v>
      </c>
      <c r="N2015" s="132">
        <v>542485</v>
      </c>
      <c r="O2015" s="133" t="s">
        <v>4860</v>
      </c>
      <c r="P2015" s="132">
        <v>265050</v>
      </c>
      <c r="Q2015" s="132">
        <f t="shared" ref="Q2015:Q2078" si="239">R2015+S2015</f>
        <v>807535</v>
      </c>
      <c r="R2015" s="132">
        <v>542485</v>
      </c>
      <c r="S2015" s="132">
        <v>265050</v>
      </c>
      <c r="T2015" s="169">
        <f t="shared" si="233"/>
        <v>1</v>
      </c>
      <c r="U2015" s="169">
        <f t="shared" si="234"/>
        <v>1</v>
      </c>
      <c r="V2015" s="169">
        <f t="shared" si="235"/>
        <v>1.1167241074212331</v>
      </c>
      <c r="W2015" s="169">
        <f t="shared" si="236"/>
        <v>1.0355256459412361</v>
      </c>
      <c r="X2015" s="170">
        <v>1</v>
      </c>
      <c r="Y2015" s="139" t="s">
        <v>4516</v>
      </c>
      <c r="Z2015" s="139">
        <v>38547</v>
      </c>
      <c r="AA2015" s="139">
        <v>38596</v>
      </c>
      <c r="AB2015" s="139">
        <v>38776</v>
      </c>
      <c r="AC2015" s="139" t="s">
        <v>4516</v>
      </c>
      <c r="AD2015" s="147">
        <f t="shared" si="237"/>
        <v>180</v>
      </c>
      <c r="AE2015" s="131">
        <v>196</v>
      </c>
      <c r="AF2015" s="147" t="s">
        <v>4858</v>
      </c>
      <c r="AG2015" s="147">
        <v>1</v>
      </c>
      <c r="AH2015" s="147" t="s">
        <v>5021</v>
      </c>
    </row>
    <row r="2016" spans="1:34" x14ac:dyDescent="0.25">
      <c r="A2016" s="147" t="s">
        <v>2146</v>
      </c>
      <c r="B2016" s="140" t="s">
        <v>7266</v>
      </c>
      <c r="C2016" s="147" t="s">
        <v>520</v>
      </c>
      <c r="D2016" s="140" t="s">
        <v>8486</v>
      </c>
      <c r="E2016" s="147" t="s">
        <v>1184</v>
      </c>
      <c r="F2016" s="140" t="s">
        <v>8579</v>
      </c>
      <c r="G2016" s="147" t="s">
        <v>4878</v>
      </c>
      <c r="H2016" s="140" t="s">
        <v>9766</v>
      </c>
      <c r="I2016" s="147" t="s">
        <v>132</v>
      </c>
      <c r="J2016" s="147">
        <v>1</v>
      </c>
      <c r="K2016" s="132">
        <f t="shared" si="238"/>
        <v>323773.02</v>
      </c>
      <c r="L2016" s="132">
        <v>204533.6</v>
      </c>
      <c r="M2016" s="132">
        <v>119239.42</v>
      </c>
      <c r="N2016" s="132">
        <v>204533.6</v>
      </c>
      <c r="O2016" s="133" t="s">
        <v>4860</v>
      </c>
      <c r="P2016" s="132">
        <v>121365.92</v>
      </c>
      <c r="Q2016" s="132">
        <f t="shared" si="239"/>
        <v>325899.52000000002</v>
      </c>
      <c r="R2016" s="132">
        <v>204533.6</v>
      </c>
      <c r="S2016" s="132">
        <v>121365.92</v>
      </c>
      <c r="T2016" s="169">
        <f t="shared" si="233"/>
        <v>1</v>
      </c>
      <c r="U2016" s="169">
        <f t="shared" si="234"/>
        <v>1</v>
      </c>
      <c r="V2016" s="169">
        <f t="shared" si="235"/>
        <v>1.0178338673569529</v>
      </c>
      <c r="W2016" s="169">
        <f t="shared" si="236"/>
        <v>1.0065678727646918</v>
      </c>
      <c r="X2016" s="170">
        <v>1</v>
      </c>
      <c r="Y2016" s="139" t="s">
        <v>4516</v>
      </c>
      <c r="Z2016" s="139">
        <v>38016</v>
      </c>
      <c r="AA2016" s="139">
        <v>38104</v>
      </c>
      <c r="AB2016" s="139">
        <v>38226</v>
      </c>
      <c r="AC2016" s="139">
        <v>38314</v>
      </c>
      <c r="AD2016" s="147">
        <f t="shared" si="237"/>
        <v>122</v>
      </c>
      <c r="AE2016" s="131">
        <v>246</v>
      </c>
      <c r="AF2016" s="147" t="s">
        <v>4858</v>
      </c>
      <c r="AG2016" s="147">
        <v>1</v>
      </c>
      <c r="AH2016" s="147" t="s">
        <v>5021</v>
      </c>
    </row>
    <row r="2017" spans="1:34" x14ac:dyDescent="0.25">
      <c r="A2017" s="147" t="s">
        <v>2146</v>
      </c>
      <c r="B2017" s="140" t="s">
        <v>7266</v>
      </c>
      <c r="C2017" s="147" t="s">
        <v>520</v>
      </c>
      <c r="D2017" s="140" t="s">
        <v>8486</v>
      </c>
      <c r="E2017" s="147" t="s">
        <v>1184</v>
      </c>
      <c r="F2017" s="140" t="s">
        <v>8579</v>
      </c>
      <c r="G2017" s="147" t="s">
        <v>104</v>
      </c>
      <c r="H2017" s="140" t="s">
        <v>11185</v>
      </c>
      <c r="I2017" s="147" t="s">
        <v>1379</v>
      </c>
      <c r="J2017" s="147">
        <v>1</v>
      </c>
      <c r="K2017" s="132">
        <f t="shared" si="238"/>
        <v>403559.39</v>
      </c>
      <c r="L2017" s="132">
        <v>186593.9</v>
      </c>
      <c r="M2017" s="132">
        <v>216965.49</v>
      </c>
      <c r="N2017" s="132">
        <v>186593.9</v>
      </c>
      <c r="O2017" s="133" t="s">
        <v>4860</v>
      </c>
      <c r="P2017" s="132">
        <v>179047.74</v>
      </c>
      <c r="Q2017" s="132">
        <f t="shared" si="239"/>
        <v>365641.64</v>
      </c>
      <c r="R2017" s="132">
        <v>186593.9</v>
      </c>
      <c r="S2017" s="132">
        <v>179047.74</v>
      </c>
      <c r="T2017" s="169">
        <f t="shared" si="233"/>
        <v>1</v>
      </c>
      <c r="U2017" s="169">
        <f t="shared" si="234"/>
        <v>1</v>
      </c>
      <c r="V2017" s="169">
        <f t="shared" si="235"/>
        <v>0.82523603177629767</v>
      </c>
      <c r="W2017" s="169">
        <f t="shared" si="236"/>
        <v>0.90604171049024529</v>
      </c>
      <c r="X2017" s="170">
        <v>1</v>
      </c>
      <c r="Y2017" s="139" t="s">
        <v>4516</v>
      </c>
      <c r="Z2017" s="139">
        <v>38016</v>
      </c>
      <c r="AA2017" s="139">
        <v>38106</v>
      </c>
      <c r="AB2017" s="139">
        <v>38312</v>
      </c>
      <c r="AC2017" s="139">
        <v>38314</v>
      </c>
      <c r="AD2017" s="147">
        <f t="shared" si="237"/>
        <v>206</v>
      </c>
      <c r="AE2017" s="131">
        <v>200</v>
      </c>
      <c r="AF2017" s="147" t="s">
        <v>4858</v>
      </c>
      <c r="AG2017" s="147">
        <v>1</v>
      </c>
      <c r="AH2017" s="147" t="s">
        <v>5021</v>
      </c>
    </row>
    <row r="2018" spans="1:34" x14ac:dyDescent="0.25">
      <c r="A2018" s="147" t="s">
        <v>2146</v>
      </c>
      <c r="B2018" s="140" t="s">
        <v>7266</v>
      </c>
      <c r="C2018" s="147" t="s">
        <v>520</v>
      </c>
      <c r="D2018" s="140" t="s">
        <v>8486</v>
      </c>
      <c r="E2018" s="147" t="s">
        <v>1184</v>
      </c>
      <c r="F2018" s="140" t="s">
        <v>8579</v>
      </c>
      <c r="G2018" s="147" t="s">
        <v>104</v>
      </c>
      <c r="H2018" s="140" t="s">
        <v>11185</v>
      </c>
      <c r="I2018" s="147" t="s">
        <v>4893</v>
      </c>
      <c r="J2018" s="147">
        <v>1</v>
      </c>
      <c r="K2018" s="132">
        <f t="shared" si="238"/>
        <v>814360</v>
      </c>
      <c r="L2018" s="132">
        <v>577014</v>
      </c>
      <c r="M2018" s="132">
        <v>237346</v>
      </c>
      <c r="N2018" s="132">
        <v>577014</v>
      </c>
      <c r="O2018" s="133" t="s">
        <v>4860</v>
      </c>
      <c r="P2018" s="132">
        <v>267451</v>
      </c>
      <c r="Q2018" s="132">
        <f t="shared" si="239"/>
        <v>844465</v>
      </c>
      <c r="R2018" s="132">
        <v>577014</v>
      </c>
      <c r="S2018" s="132">
        <v>267451</v>
      </c>
      <c r="T2018" s="169">
        <f t="shared" si="233"/>
        <v>1</v>
      </c>
      <c r="U2018" s="169">
        <f t="shared" si="234"/>
        <v>1</v>
      </c>
      <c r="V2018" s="169">
        <f t="shared" si="235"/>
        <v>1.1268401405542963</v>
      </c>
      <c r="W2018" s="169">
        <f t="shared" si="236"/>
        <v>1.0369676801414607</v>
      </c>
      <c r="X2018" s="170">
        <v>1</v>
      </c>
      <c r="Y2018" s="139" t="s">
        <v>4516</v>
      </c>
      <c r="Z2018" s="139">
        <v>38547</v>
      </c>
      <c r="AA2018" s="139">
        <v>38601</v>
      </c>
      <c r="AB2018" s="139">
        <v>38748</v>
      </c>
      <c r="AC2018" s="139" t="s">
        <v>4516</v>
      </c>
      <c r="AD2018" s="147">
        <f t="shared" si="237"/>
        <v>147</v>
      </c>
      <c r="AE2018" s="131">
        <v>477</v>
      </c>
      <c r="AF2018" s="147" t="s">
        <v>4858</v>
      </c>
      <c r="AG2018" s="147">
        <v>1</v>
      </c>
      <c r="AH2018" s="147" t="s">
        <v>5021</v>
      </c>
    </row>
    <row r="2019" spans="1:34" x14ac:dyDescent="0.25">
      <c r="A2019" s="147" t="s">
        <v>2146</v>
      </c>
      <c r="B2019" s="140" t="s">
        <v>7266</v>
      </c>
      <c r="C2019" s="147" t="s">
        <v>520</v>
      </c>
      <c r="D2019" s="140" t="s">
        <v>8486</v>
      </c>
      <c r="E2019" s="147" t="s">
        <v>1184</v>
      </c>
      <c r="F2019" s="140" t="s">
        <v>8579</v>
      </c>
      <c r="G2019" s="147" t="s">
        <v>104</v>
      </c>
      <c r="H2019" s="140" t="s">
        <v>11185</v>
      </c>
      <c r="I2019" s="147" t="s">
        <v>4914</v>
      </c>
      <c r="J2019" s="147">
        <v>1</v>
      </c>
      <c r="K2019" s="132">
        <f t="shared" si="238"/>
        <v>554812</v>
      </c>
      <c r="L2019" s="132">
        <v>333152</v>
      </c>
      <c r="M2019" s="132">
        <v>221660</v>
      </c>
      <c r="N2019" s="132">
        <v>323770</v>
      </c>
      <c r="O2019" s="133">
        <v>0.33333333333333331</v>
      </c>
      <c r="P2019" s="132">
        <v>234095</v>
      </c>
      <c r="Q2019" s="132">
        <f t="shared" si="239"/>
        <v>557865</v>
      </c>
      <c r="R2019" s="132">
        <v>323770</v>
      </c>
      <c r="S2019" s="132">
        <v>234095</v>
      </c>
      <c r="T2019" s="169">
        <f t="shared" si="233"/>
        <v>1</v>
      </c>
      <c r="U2019" s="169">
        <f t="shared" si="234"/>
        <v>1</v>
      </c>
      <c r="V2019" s="169">
        <f t="shared" si="235"/>
        <v>1.0560994315618515</v>
      </c>
      <c r="W2019" s="169">
        <f t="shared" si="236"/>
        <v>1.0055027649005428</v>
      </c>
      <c r="X2019" s="170">
        <v>1</v>
      </c>
      <c r="Y2019" s="139">
        <v>38834</v>
      </c>
      <c r="Z2019" s="139" t="s">
        <v>4912</v>
      </c>
      <c r="AA2019" s="139">
        <v>38961</v>
      </c>
      <c r="AB2019" s="139">
        <v>39202</v>
      </c>
      <c r="AC2019" s="139" t="s">
        <v>4516</v>
      </c>
      <c r="AD2019" s="147">
        <f t="shared" si="237"/>
        <v>241</v>
      </c>
      <c r="AE2019" s="131">
        <v>826</v>
      </c>
      <c r="AF2019" s="147" t="s">
        <v>40</v>
      </c>
      <c r="AG2019" s="147">
        <v>1</v>
      </c>
      <c r="AH2019" s="147" t="s">
        <v>5021</v>
      </c>
    </row>
    <row r="2020" spans="1:34" x14ac:dyDescent="0.25">
      <c r="A2020" s="147" t="s">
        <v>2146</v>
      </c>
      <c r="B2020" s="140" t="s">
        <v>7266</v>
      </c>
      <c r="C2020" s="147" t="s">
        <v>520</v>
      </c>
      <c r="D2020" s="140" t="s">
        <v>8486</v>
      </c>
      <c r="E2020" s="147" t="s">
        <v>1184</v>
      </c>
      <c r="F2020" s="140" t="s">
        <v>8579</v>
      </c>
      <c r="G2020" s="147" t="s">
        <v>1187</v>
      </c>
      <c r="H2020" s="140" t="s">
        <v>9767</v>
      </c>
      <c r="I2020" s="147" t="s">
        <v>74</v>
      </c>
      <c r="J2020" s="147">
        <v>1</v>
      </c>
      <c r="K2020" s="132">
        <f t="shared" si="238"/>
        <v>995647.58000000007</v>
      </c>
      <c r="L2020" s="132">
        <v>678740.15</v>
      </c>
      <c r="M2020" s="132">
        <v>316907.43</v>
      </c>
      <c r="N2020" s="132">
        <v>678740.15</v>
      </c>
      <c r="O2020" s="133" t="s">
        <v>4860</v>
      </c>
      <c r="P2020" s="132">
        <v>334245.93</v>
      </c>
      <c r="Q2020" s="132">
        <f t="shared" si="239"/>
        <v>1012986.0800000001</v>
      </c>
      <c r="R2020" s="132">
        <v>678740.15</v>
      </c>
      <c r="S2020" s="132">
        <v>334245.93</v>
      </c>
      <c r="T2020" s="169">
        <f t="shared" si="233"/>
        <v>1</v>
      </c>
      <c r="U2020" s="169">
        <f t="shared" si="234"/>
        <v>1</v>
      </c>
      <c r="V2020" s="169">
        <f t="shared" si="235"/>
        <v>1.0547115604074035</v>
      </c>
      <c r="W2020" s="169">
        <f t="shared" si="236"/>
        <v>1.0174142943228968</v>
      </c>
      <c r="X2020" s="170">
        <v>1</v>
      </c>
      <c r="Y2020" s="139" t="s">
        <v>4516</v>
      </c>
      <c r="Z2020" s="139">
        <v>38016</v>
      </c>
      <c r="AA2020" s="139">
        <v>38090</v>
      </c>
      <c r="AB2020" s="139">
        <v>38296</v>
      </c>
      <c r="AC2020" s="139">
        <v>38314</v>
      </c>
      <c r="AD2020" s="147">
        <f t="shared" si="237"/>
        <v>206</v>
      </c>
      <c r="AE2020" s="131">
        <v>304</v>
      </c>
      <c r="AF2020" s="147" t="s">
        <v>4858</v>
      </c>
      <c r="AG2020" s="147">
        <v>1</v>
      </c>
      <c r="AH2020" s="147" t="s">
        <v>5021</v>
      </c>
    </row>
    <row r="2021" spans="1:34" x14ac:dyDescent="0.25">
      <c r="A2021" s="147" t="s">
        <v>2146</v>
      </c>
      <c r="B2021" s="140" t="s">
        <v>7266</v>
      </c>
      <c r="C2021" s="147" t="s">
        <v>520</v>
      </c>
      <c r="D2021" s="140" t="s">
        <v>8486</v>
      </c>
      <c r="E2021" s="147" t="s">
        <v>1184</v>
      </c>
      <c r="F2021" s="140" t="s">
        <v>8579</v>
      </c>
      <c r="G2021" s="147" t="s">
        <v>398</v>
      </c>
      <c r="H2021" s="140" t="s">
        <v>9768</v>
      </c>
      <c r="I2021" s="147" t="s">
        <v>132</v>
      </c>
      <c r="J2021" s="147">
        <v>1</v>
      </c>
      <c r="K2021" s="132">
        <f t="shared" si="238"/>
        <v>314708.04000000004</v>
      </c>
      <c r="L2021" s="132">
        <v>204533.6</v>
      </c>
      <c r="M2021" s="132">
        <v>110174.44</v>
      </c>
      <c r="N2021" s="132">
        <v>204533.6</v>
      </c>
      <c r="O2021" s="133" t="s">
        <v>4860</v>
      </c>
      <c r="P2021" s="132">
        <v>128344.44</v>
      </c>
      <c r="Q2021" s="132">
        <f t="shared" si="239"/>
        <v>332878.04000000004</v>
      </c>
      <c r="R2021" s="132">
        <v>204533.6</v>
      </c>
      <c r="S2021" s="132">
        <v>128344.44</v>
      </c>
      <c r="T2021" s="169">
        <f t="shared" si="233"/>
        <v>1</v>
      </c>
      <c r="U2021" s="169">
        <f t="shared" si="234"/>
        <v>1</v>
      </c>
      <c r="V2021" s="169">
        <f t="shared" si="235"/>
        <v>1.1649202845959552</v>
      </c>
      <c r="W2021" s="169">
        <f t="shared" si="236"/>
        <v>1.0577360527554365</v>
      </c>
      <c r="X2021" s="170">
        <v>1</v>
      </c>
      <c r="Y2021" s="139" t="s">
        <v>4516</v>
      </c>
      <c r="Z2021" s="139">
        <v>38016</v>
      </c>
      <c r="AA2021" s="139">
        <v>38091</v>
      </c>
      <c r="AB2021" s="139">
        <v>38203</v>
      </c>
      <c r="AC2021" s="139">
        <v>38314</v>
      </c>
      <c r="AD2021" s="147">
        <f t="shared" si="237"/>
        <v>112</v>
      </c>
      <c r="AE2021" s="131">
        <v>346</v>
      </c>
      <c r="AF2021" s="147" t="s">
        <v>4858</v>
      </c>
      <c r="AG2021" s="147">
        <v>1</v>
      </c>
    </row>
    <row r="2022" spans="1:34" x14ac:dyDescent="0.25">
      <c r="A2022" s="147" t="s">
        <v>2146</v>
      </c>
      <c r="B2022" s="140" t="s">
        <v>7266</v>
      </c>
      <c r="C2022" s="147" t="s">
        <v>520</v>
      </c>
      <c r="D2022" s="140" t="s">
        <v>8486</v>
      </c>
      <c r="E2022" s="147" t="s">
        <v>1184</v>
      </c>
      <c r="F2022" s="140" t="s">
        <v>8579</v>
      </c>
      <c r="G2022" s="147" t="s">
        <v>398</v>
      </c>
      <c r="H2022" s="140" t="s">
        <v>9768</v>
      </c>
      <c r="I2022" s="147" t="s">
        <v>2253</v>
      </c>
      <c r="J2022" s="147">
        <v>1</v>
      </c>
      <c r="K2022" s="132">
        <f t="shared" si="238"/>
        <v>2728520</v>
      </c>
      <c r="L2022" s="132">
        <v>1886937</v>
      </c>
      <c r="M2022" s="132">
        <v>841583</v>
      </c>
      <c r="N2022" s="132">
        <v>1698242.5</v>
      </c>
      <c r="O2022" s="133" t="s">
        <v>4899</v>
      </c>
      <c r="P2022" s="132">
        <v>583996</v>
      </c>
      <c r="Q2022" s="132">
        <f t="shared" si="239"/>
        <v>2282238.5</v>
      </c>
      <c r="R2022" s="132">
        <v>1698242.5</v>
      </c>
      <c r="S2022" s="132">
        <v>583996</v>
      </c>
      <c r="T2022" s="169">
        <f t="shared" si="233"/>
        <v>1</v>
      </c>
      <c r="U2022" s="169">
        <f t="shared" si="234"/>
        <v>1</v>
      </c>
      <c r="V2022" s="169">
        <f t="shared" si="235"/>
        <v>0.69392561399172747</v>
      </c>
      <c r="W2022" s="169">
        <f t="shared" si="236"/>
        <v>0.83643825223930923</v>
      </c>
      <c r="X2022" s="170">
        <v>1</v>
      </c>
      <c r="Y2022" s="139">
        <v>38834</v>
      </c>
      <c r="Z2022" s="139" t="s">
        <v>4912</v>
      </c>
      <c r="AA2022" s="139">
        <v>38882</v>
      </c>
      <c r="AB2022" s="139">
        <v>39385</v>
      </c>
      <c r="AC2022" s="139" t="s">
        <v>4913</v>
      </c>
      <c r="AD2022" s="147">
        <f t="shared" si="237"/>
        <v>503</v>
      </c>
      <c r="AE2022" s="131">
        <v>334</v>
      </c>
      <c r="AF2022" s="147" t="s">
        <v>246</v>
      </c>
      <c r="AG2022" s="147">
        <v>1</v>
      </c>
      <c r="AH2022" s="147" t="s">
        <v>5021</v>
      </c>
    </row>
    <row r="2023" spans="1:34" s="145" customFormat="1" x14ac:dyDescent="0.25">
      <c r="A2023" s="147" t="s">
        <v>2146</v>
      </c>
      <c r="B2023" s="140" t="s">
        <v>7266</v>
      </c>
      <c r="C2023" s="147" t="s">
        <v>520</v>
      </c>
      <c r="D2023" s="140" t="s">
        <v>8486</v>
      </c>
      <c r="E2023" s="147" t="s">
        <v>1184</v>
      </c>
      <c r="F2023" s="140" t="s">
        <v>8579</v>
      </c>
      <c r="G2023" s="147" t="s">
        <v>126</v>
      </c>
      <c r="H2023" s="140" t="s">
        <v>11188</v>
      </c>
      <c r="I2023" s="147" t="s">
        <v>2345</v>
      </c>
      <c r="J2023" s="147">
        <v>1</v>
      </c>
      <c r="K2023" s="132">
        <f t="shared" si="238"/>
        <v>558249.76</v>
      </c>
      <c r="L2023" s="132">
        <v>367231.5</v>
      </c>
      <c r="M2023" s="132">
        <v>191018.26</v>
      </c>
      <c r="N2023" s="132">
        <v>367231.5</v>
      </c>
      <c r="O2023" s="133" t="s">
        <v>4860</v>
      </c>
      <c r="P2023" s="132">
        <v>228429.5</v>
      </c>
      <c r="Q2023" s="132">
        <f t="shared" si="239"/>
        <v>595661</v>
      </c>
      <c r="R2023" s="132">
        <v>367231.5</v>
      </c>
      <c r="S2023" s="132">
        <v>228429.5</v>
      </c>
      <c r="T2023" s="169">
        <f t="shared" si="233"/>
        <v>1</v>
      </c>
      <c r="U2023" s="169">
        <f t="shared" si="234"/>
        <v>1</v>
      </c>
      <c r="V2023" s="169">
        <f t="shared" si="235"/>
        <v>1.1958516426649473</v>
      </c>
      <c r="W2023" s="169">
        <f t="shared" si="236"/>
        <v>1.0670152370508856</v>
      </c>
      <c r="X2023" s="170">
        <v>1</v>
      </c>
      <c r="Y2023" s="139" t="s">
        <v>4516</v>
      </c>
      <c r="Z2023" s="139">
        <v>38016</v>
      </c>
      <c r="AA2023" s="139">
        <v>38102</v>
      </c>
      <c r="AB2023" s="139">
        <v>38296</v>
      </c>
      <c r="AC2023" s="139">
        <v>38314</v>
      </c>
      <c r="AD2023" s="147">
        <f t="shared" si="237"/>
        <v>194</v>
      </c>
      <c r="AE2023" s="131">
        <v>207</v>
      </c>
      <c r="AF2023" s="147" t="s">
        <v>4858</v>
      </c>
      <c r="AG2023" s="147">
        <v>1</v>
      </c>
      <c r="AH2023" s="172"/>
    </row>
    <row r="2024" spans="1:34" x14ac:dyDescent="0.25">
      <c r="A2024" s="147" t="s">
        <v>2146</v>
      </c>
      <c r="B2024" s="140" t="s">
        <v>7266</v>
      </c>
      <c r="C2024" s="147" t="s">
        <v>520</v>
      </c>
      <c r="D2024" s="140" t="s">
        <v>8486</v>
      </c>
      <c r="E2024" s="147" t="s">
        <v>1184</v>
      </c>
      <c r="F2024" s="140" t="s">
        <v>8579</v>
      </c>
      <c r="G2024" s="147" t="s">
        <v>126</v>
      </c>
      <c r="H2024" s="140" t="s">
        <v>11186</v>
      </c>
      <c r="I2024" s="147" t="s">
        <v>4894</v>
      </c>
      <c r="J2024" s="147">
        <v>1</v>
      </c>
      <c r="K2024" s="132">
        <f t="shared" si="238"/>
        <v>700439</v>
      </c>
      <c r="L2024" s="132">
        <v>484446</v>
      </c>
      <c r="M2024" s="132">
        <v>215993</v>
      </c>
      <c r="N2024" s="132">
        <v>484446</v>
      </c>
      <c r="O2024" s="133" t="s">
        <v>4860</v>
      </c>
      <c r="P2024" s="132">
        <v>242203</v>
      </c>
      <c r="Q2024" s="132">
        <f t="shared" si="239"/>
        <v>726649</v>
      </c>
      <c r="R2024" s="132">
        <v>484446</v>
      </c>
      <c r="S2024" s="132">
        <v>242203</v>
      </c>
      <c r="T2024" s="169">
        <f t="shared" si="233"/>
        <v>1</v>
      </c>
      <c r="U2024" s="169">
        <f t="shared" si="234"/>
        <v>1</v>
      </c>
      <c r="V2024" s="169">
        <f t="shared" si="235"/>
        <v>1.1213465251188697</v>
      </c>
      <c r="W2024" s="169">
        <f t="shared" si="236"/>
        <v>1.0374193898398005</v>
      </c>
      <c r="X2024" s="170">
        <v>1</v>
      </c>
      <c r="Y2024" s="139" t="s">
        <v>4516</v>
      </c>
      <c r="Z2024" s="139">
        <v>38547</v>
      </c>
      <c r="AA2024" s="139">
        <v>38588</v>
      </c>
      <c r="AB2024" s="139">
        <v>38686</v>
      </c>
      <c r="AC2024" s="139" t="s">
        <v>4516</v>
      </c>
      <c r="AD2024" s="147">
        <f t="shared" si="237"/>
        <v>98</v>
      </c>
      <c r="AE2024" s="131">
        <v>405</v>
      </c>
      <c r="AF2024" s="147" t="s">
        <v>4858</v>
      </c>
      <c r="AG2024" s="147">
        <v>1</v>
      </c>
    </row>
    <row r="2025" spans="1:34" x14ac:dyDescent="0.25">
      <c r="A2025" s="147" t="s">
        <v>2146</v>
      </c>
      <c r="B2025" s="140" t="s">
        <v>7266</v>
      </c>
      <c r="C2025" s="147" t="s">
        <v>520</v>
      </c>
      <c r="D2025" s="140" t="s">
        <v>8486</v>
      </c>
      <c r="E2025" s="147" t="s">
        <v>1184</v>
      </c>
      <c r="F2025" s="140" t="s">
        <v>8579</v>
      </c>
      <c r="G2025" s="147" t="s">
        <v>2346</v>
      </c>
      <c r="H2025" s="140" t="s">
        <v>11187</v>
      </c>
      <c r="I2025" s="147" t="s">
        <v>42</v>
      </c>
      <c r="J2025" s="147">
        <v>1</v>
      </c>
      <c r="K2025" s="132">
        <f t="shared" si="238"/>
        <v>378846.1</v>
      </c>
      <c r="L2025" s="132">
        <v>210382.25</v>
      </c>
      <c r="M2025" s="132">
        <v>168463.85</v>
      </c>
      <c r="N2025" s="132">
        <v>210382.25</v>
      </c>
      <c r="O2025" s="133" t="s">
        <v>4860</v>
      </c>
      <c r="P2025" s="132">
        <v>155886.32</v>
      </c>
      <c r="Q2025" s="132">
        <f t="shared" si="239"/>
        <v>366268.57</v>
      </c>
      <c r="R2025" s="132">
        <v>210382.25</v>
      </c>
      <c r="S2025" s="132">
        <v>155886.32</v>
      </c>
      <c r="T2025" s="169">
        <f t="shared" si="233"/>
        <v>1</v>
      </c>
      <c r="U2025" s="169">
        <f t="shared" si="234"/>
        <v>1</v>
      </c>
      <c r="V2025" s="169">
        <f t="shared" si="235"/>
        <v>0.9253398874595351</v>
      </c>
      <c r="W2025" s="169">
        <f t="shared" si="236"/>
        <v>0.96680042370767449</v>
      </c>
      <c r="X2025" s="170">
        <v>1</v>
      </c>
      <c r="Y2025" s="139" t="s">
        <v>4516</v>
      </c>
      <c r="Z2025" s="139">
        <v>38016</v>
      </c>
      <c r="AA2025" s="139">
        <v>38099</v>
      </c>
      <c r="AB2025" s="139">
        <v>38156</v>
      </c>
      <c r="AC2025" s="139" t="s">
        <v>4516</v>
      </c>
      <c r="AD2025" s="147">
        <f t="shared" si="237"/>
        <v>57</v>
      </c>
      <c r="AE2025" s="131">
        <v>310</v>
      </c>
      <c r="AF2025" s="147" t="s">
        <v>40</v>
      </c>
      <c r="AG2025" s="147">
        <v>1</v>
      </c>
    </row>
    <row r="2026" spans="1:34" x14ac:dyDescent="0.25">
      <c r="A2026" s="147" t="s">
        <v>2146</v>
      </c>
      <c r="B2026" s="140" t="s">
        <v>7266</v>
      </c>
      <c r="C2026" s="147" t="s">
        <v>520</v>
      </c>
      <c r="D2026" s="140" t="s">
        <v>8486</v>
      </c>
      <c r="E2026" s="147" t="s">
        <v>1184</v>
      </c>
      <c r="F2026" s="140" t="s">
        <v>8579</v>
      </c>
      <c r="G2026" s="147" t="s">
        <v>2346</v>
      </c>
      <c r="H2026" s="140" t="s">
        <v>11187</v>
      </c>
      <c r="I2026" s="147" t="s">
        <v>2495</v>
      </c>
      <c r="J2026" s="147">
        <v>1</v>
      </c>
      <c r="K2026" s="132">
        <f t="shared" si="238"/>
        <v>979974</v>
      </c>
      <c r="L2026" s="132">
        <v>678982</v>
      </c>
      <c r="M2026" s="132">
        <v>300992</v>
      </c>
      <c r="N2026" s="132">
        <v>678982</v>
      </c>
      <c r="O2026" s="133" t="s">
        <v>4860</v>
      </c>
      <c r="P2026" s="132">
        <v>314947</v>
      </c>
      <c r="Q2026" s="132">
        <f t="shared" si="239"/>
        <v>993929</v>
      </c>
      <c r="R2026" s="132">
        <v>678982</v>
      </c>
      <c r="S2026" s="132">
        <v>314947</v>
      </c>
      <c r="T2026" s="169">
        <f t="shared" si="233"/>
        <v>1</v>
      </c>
      <c r="U2026" s="169">
        <f t="shared" si="234"/>
        <v>1</v>
      </c>
      <c r="V2026" s="169">
        <f t="shared" si="235"/>
        <v>1.046363358494578</v>
      </c>
      <c r="W2026" s="169">
        <f t="shared" si="236"/>
        <v>1.0142401737188946</v>
      </c>
      <c r="X2026" s="170">
        <v>1</v>
      </c>
      <c r="Y2026" s="139" t="s">
        <v>4516</v>
      </c>
      <c r="Z2026" s="139">
        <v>38547</v>
      </c>
      <c r="AA2026" s="139">
        <v>38623</v>
      </c>
      <c r="AB2026" s="139">
        <v>38708</v>
      </c>
      <c r="AC2026" s="139" t="s">
        <v>4516</v>
      </c>
      <c r="AD2026" s="147">
        <f t="shared" si="237"/>
        <v>85</v>
      </c>
      <c r="AE2026" s="131">
        <v>330</v>
      </c>
      <c r="AF2026" s="147" t="s">
        <v>4858</v>
      </c>
      <c r="AG2026" s="147">
        <v>1</v>
      </c>
    </row>
    <row r="2027" spans="1:34" x14ac:dyDescent="0.25">
      <c r="A2027" s="147" t="s">
        <v>2146</v>
      </c>
      <c r="B2027" s="140" t="s">
        <v>7266</v>
      </c>
      <c r="C2027" s="147" t="s">
        <v>520</v>
      </c>
      <c r="D2027" s="140" t="s">
        <v>8486</v>
      </c>
      <c r="E2027" s="147" t="s">
        <v>1184</v>
      </c>
      <c r="F2027" s="140" t="s">
        <v>8579</v>
      </c>
      <c r="G2027" s="147" t="s">
        <v>2346</v>
      </c>
      <c r="H2027" s="140" t="s">
        <v>11187</v>
      </c>
      <c r="I2027" s="147" t="s">
        <v>616</v>
      </c>
      <c r="J2027" s="147">
        <v>1</v>
      </c>
      <c r="K2027" s="132">
        <f t="shared" si="238"/>
        <v>867875</v>
      </c>
      <c r="L2027" s="132">
        <v>569178</v>
      </c>
      <c r="M2027" s="132">
        <v>298697</v>
      </c>
      <c r="N2027" s="132">
        <v>569178</v>
      </c>
      <c r="O2027" s="133" t="s">
        <v>4860</v>
      </c>
      <c r="P2027" s="132">
        <v>296793.5</v>
      </c>
      <c r="Q2027" s="132">
        <f t="shared" si="239"/>
        <v>865971.5</v>
      </c>
      <c r="R2027" s="132">
        <v>569178</v>
      </c>
      <c r="S2027" s="132">
        <v>296793.5</v>
      </c>
      <c r="T2027" s="169">
        <f t="shared" si="233"/>
        <v>1</v>
      </c>
      <c r="U2027" s="169">
        <f t="shared" si="234"/>
        <v>1</v>
      </c>
      <c r="V2027" s="169">
        <f t="shared" si="235"/>
        <v>0.99362732133232001</v>
      </c>
      <c r="W2027" s="169">
        <f t="shared" si="236"/>
        <v>0.99780671179605362</v>
      </c>
      <c r="X2027" s="170">
        <v>1</v>
      </c>
      <c r="Y2027" s="139">
        <v>38834</v>
      </c>
      <c r="Z2027" s="139" t="s">
        <v>4912</v>
      </c>
      <c r="AA2027" s="139">
        <v>39161</v>
      </c>
      <c r="AB2027" s="139">
        <v>39253</v>
      </c>
      <c r="AC2027" s="139" t="s">
        <v>4516</v>
      </c>
      <c r="AD2027" s="147">
        <f t="shared" si="237"/>
        <v>92</v>
      </c>
      <c r="AE2027" s="131">
        <v>310</v>
      </c>
      <c r="AF2027" s="147" t="s">
        <v>40</v>
      </c>
      <c r="AG2027" s="147">
        <v>1</v>
      </c>
    </row>
    <row r="2028" spans="1:34" x14ac:dyDescent="0.25">
      <c r="A2028" s="147" t="s">
        <v>2146</v>
      </c>
      <c r="B2028" s="140" t="s">
        <v>7266</v>
      </c>
      <c r="C2028" s="147" t="s">
        <v>520</v>
      </c>
      <c r="D2028" s="140" t="s">
        <v>8486</v>
      </c>
      <c r="E2028" s="147" t="s">
        <v>2347</v>
      </c>
      <c r="F2028" s="140" t="s">
        <v>8606</v>
      </c>
      <c r="G2028" s="147" t="s">
        <v>4271</v>
      </c>
      <c r="H2028" s="140" t="s">
        <v>11188</v>
      </c>
      <c r="I2028" s="147" t="s">
        <v>1491</v>
      </c>
      <c r="J2028" s="147">
        <v>1</v>
      </c>
      <c r="K2028" s="132">
        <f t="shared" si="238"/>
        <v>708041.43</v>
      </c>
      <c r="L2028" s="132">
        <v>610564.87</v>
      </c>
      <c r="M2028" s="132">
        <v>97476.560000000056</v>
      </c>
      <c r="N2028" s="132">
        <v>589373.47</v>
      </c>
      <c r="O2028" s="147" t="s">
        <v>4934</v>
      </c>
      <c r="P2028" s="132">
        <v>105556.56</v>
      </c>
      <c r="Q2028" s="132">
        <f t="shared" si="239"/>
        <v>694930.03</v>
      </c>
      <c r="R2028" s="132">
        <v>589373.47</v>
      </c>
      <c r="S2028" s="132">
        <v>105556.56</v>
      </c>
      <c r="T2028" s="169">
        <f t="shared" si="233"/>
        <v>1</v>
      </c>
      <c r="U2028" s="169">
        <f t="shared" si="234"/>
        <v>1</v>
      </c>
      <c r="V2028" s="169">
        <f t="shared" si="235"/>
        <v>1.0828917228921491</v>
      </c>
      <c r="W2028" s="169">
        <f t="shared" si="236"/>
        <v>0.98148215705400177</v>
      </c>
      <c r="X2028" s="170">
        <v>1</v>
      </c>
      <c r="Y2028" s="139">
        <v>39868</v>
      </c>
      <c r="Z2028" s="139" t="s">
        <v>4516</v>
      </c>
      <c r="AA2028" s="139">
        <v>39916</v>
      </c>
      <c r="AB2028" s="139">
        <v>39964</v>
      </c>
      <c r="AC2028" s="139" t="s">
        <v>4516</v>
      </c>
      <c r="AD2028" s="147">
        <f t="shared" si="237"/>
        <v>48</v>
      </c>
      <c r="AE2028" s="131">
        <v>433</v>
      </c>
      <c r="AG2028" s="147">
        <v>1</v>
      </c>
    </row>
    <row r="2029" spans="1:34" x14ac:dyDescent="0.25">
      <c r="A2029" s="147" t="s">
        <v>2146</v>
      </c>
      <c r="B2029" s="140" t="s">
        <v>7266</v>
      </c>
      <c r="C2029" s="147" t="s">
        <v>520</v>
      </c>
      <c r="D2029" s="140" t="s">
        <v>8486</v>
      </c>
      <c r="E2029" s="147" t="s">
        <v>2347</v>
      </c>
      <c r="F2029" s="140" t="s">
        <v>8606</v>
      </c>
      <c r="G2029" s="147" t="s">
        <v>4272</v>
      </c>
      <c r="H2029" s="140" t="s">
        <v>11189</v>
      </c>
      <c r="I2029" s="147" t="s">
        <v>5017</v>
      </c>
      <c r="J2029" s="147">
        <v>1</v>
      </c>
      <c r="K2029" s="132">
        <f t="shared" si="238"/>
        <v>648652.49</v>
      </c>
      <c r="L2029" s="132">
        <v>557775.49</v>
      </c>
      <c r="M2029" s="132">
        <v>90877</v>
      </c>
      <c r="N2029" s="132">
        <v>544839.03</v>
      </c>
      <c r="O2029" s="147" t="s">
        <v>4934</v>
      </c>
      <c r="P2029" s="132">
        <v>90377</v>
      </c>
      <c r="Q2029" s="132">
        <f t="shared" si="239"/>
        <v>635216.03</v>
      </c>
      <c r="R2029" s="132">
        <v>544839.03</v>
      </c>
      <c r="S2029" s="132">
        <v>90377</v>
      </c>
      <c r="T2029" s="169">
        <f t="shared" si="233"/>
        <v>1</v>
      </c>
      <c r="U2029" s="169">
        <f t="shared" si="234"/>
        <v>1</v>
      </c>
      <c r="V2029" s="169">
        <f t="shared" si="235"/>
        <v>0.99449805781440848</v>
      </c>
      <c r="W2029" s="169">
        <f t="shared" si="236"/>
        <v>0.97928558017252043</v>
      </c>
      <c r="X2029" s="170">
        <v>1</v>
      </c>
      <c r="Y2029" s="139">
        <v>39868</v>
      </c>
      <c r="Z2029" s="139" t="s">
        <v>4516</v>
      </c>
      <c r="AA2029" s="139">
        <v>39909</v>
      </c>
      <c r="AB2029" s="139">
        <v>39964</v>
      </c>
      <c r="AC2029" s="139" t="s">
        <v>4516</v>
      </c>
      <c r="AD2029" s="147">
        <f t="shared" si="237"/>
        <v>55</v>
      </c>
      <c r="AE2029" s="131">
        <v>575</v>
      </c>
      <c r="AG2029" s="147">
        <v>1</v>
      </c>
    </row>
    <row r="2030" spans="1:34" x14ac:dyDescent="0.25">
      <c r="A2030" s="147" t="s">
        <v>2146</v>
      </c>
      <c r="B2030" s="140" t="s">
        <v>7266</v>
      </c>
      <c r="C2030" s="147" t="s">
        <v>520</v>
      </c>
      <c r="D2030" s="140" t="s">
        <v>8486</v>
      </c>
      <c r="E2030" s="147" t="s">
        <v>2347</v>
      </c>
      <c r="F2030" s="140" t="s">
        <v>8606</v>
      </c>
      <c r="G2030" s="147" t="s">
        <v>2763</v>
      </c>
      <c r="H2030" s="140" t="s">
        <v>11190</v>
      </c>
      <c r="I2030" s="147" t="s">
        <v>4915</v>
      </c>
      <c r="J2030" s="147">
        <v>1</v>
      </c>
      <c r="K2030" s="132">
        <f t="shared" si="238"/>
        <v>515533.85</v>
      </c>
      <c r="L2030" s="132">
        <v>316157.08</v>
      </c>
      <c r="M2030" s="132">
        <v>199376.77</v>
      </c>
      <c r="N2030" s="132">
        <v>316157.08</v>
      </c>
      <c r="O2030" s="133" t="s">
        <v>4860</v>
      </c>
      <c r="P2030" s="132">
        <v>190051.77</v>
      </c>
      <c r="Q2030" s="132">
        <f t="shared" si="239"/>
        <v>506208.85</v>
      </c>
      <c r="R2030" s="132">
        <v>316157.08</v>
      </c>
      <c r="S2030" s="132">
        <v>190051.77</v>
      </c>
      <c r="T2030" s="169">
        <f t="shared" si="233"/>
        <v>1</v>
      </c>
      <c r="U2030" s="169">
        <f t="shared" si="234"/>
        <v>1</v>
      </c>
      <c r="V2030" s="169">
        <f t="shared" si="235"/>
        <v>0.95322925534404035</v>
      </c>
      <c r="W2030" s="169">
        <f t="shared" si="236"/>
        <v>0.98191195398711451</v>
      </c>
      <c r="X2030" s="170">
        <v>1</v>
      </c>
      <c r="Y2030" s="139">
        <v>38809</v>
      </c>
      <c r="Z2030" s="139">
        <v>38994</v>
      </c>
      <c r="AA2030" s="139">
        <v>39016</v>
      </c>
      <c r="AB2030" s="139">
        <v>39533</v>
      </c>
      <c r="AC2030" s="139" t="s">
        <v>4516</v>
      </c>
      <c r="AD2030" s="147">
        <f t="shared" si="237"/>
        <v>517</v>
      </c>
      <c r="AE2030" s="131">
        <v>388</v>
      </c>
      <c r="AF2030" s="147" t="s">
        <v>40</v>
      </c>
      <c r="AG2030" s="147">
        <v>1</v>
      </c>
    </row>
    <row r="2031" spans="1:34" x14ac:dyDescent="0.25">
      <c r="A2031" s="147" t="s">
        <v>2146</v>
      </c>
      <c r="B2031" s="140" t="s">
        <v>7266</v>
      </c>
      <c r="C2031" s="147" t="s">
        <v>520</v>
      </c>
      <c r="D2031" s="140" t="s">
        <v>8486</v>
      </c>
      <c r="E2031" s="147" t="s">
        <v>2347</v>
      </c>
      <c r="F2031" s="140" t="s">
        <v>8606</v>
      </c>
      <c r="G2031" s="147" t="s">
        <v>2348</v>
      </c>
      <c r="H2031" s="140" t="s">
        <v>11191</v>
      </c>
      <c r="I2031" s="147" t="s">
        <v>4879</v>
      </c>
      <c r="J2031" s="147">
        <v>1</v>
      </c>
      <c r="K2031" s="132">
        <f t="shared" si="238"/>
        <v>312000</v>
      </c>
      <c r="L2031" s="132">
        <v>184080</v>
      </c>
      <c r="M2031" s="132">
        <v>127920</v>
      </c>
      <c r="N2031" s="132">
        <v>184080</v>
      </c>
      <c r="O2031" s="133" t="s">
        <v>4860</v>
      </c>
      <c r="P2031" s="132">
        <v>130395</v>
      </c>
      <c r="Q2031" s="132">
        <f t="shared" si="239"/>
        <v>314475</v>
      </c>
      <c r="R2031" s="132">
        <v>184080</v>
      </c>
      <c r="S2031" s="132">
        <v>130395</v>
      </c>
      <c r="T2031" s="169">
        <f t="shared" si="233"/>
        <v>1</v>
      </c>
      <c r="U2031" s="169">
        <f t="shared" si="234"/>
        <v>1</v>
      </c>
      <c r="V2031" s="169">
        <f t="shared" si="235"/>
        <v>1.0193480300187616</v>
      </c>
      <c r="W2031" s="169">
        <f t="shared" si="236"/>
        <v>1.0079326923076923</v>
      </c>
      <c r="X2031" s="170">
        <v>1</v>
      </c>
      <c r="Y2031" s="139" t="s">
        <v>4516</v>
      </c>
      <c r="Z2031" s="139">
        <v>38051</v>
      </c>
      <c r="AA2031" s="139">
        <v>38096</v>
      </c>
      <c r="AB2031" s="139">
        <v>38231</v>
      </c>
      <c r="AC2031" s="139" t="s">
        <v>4516</v>
      </c>
      <c r="AD2031" s="147">
        <f t="shared" si="237"/>
        <v>135</v>
      </c>
      <c r="AE2031" s="131">
        <v>557</v>
      </c>
      <c r="AF2031" s="147" t="s">
        <v>40</v>
      </c>
      <c r="AG2031" s="147">
        <v>1</v>
      </c>
    </row>
    <row r="2032" spans="1:34" x14ac:dyDescent="0.25">
      <c r="A2032" s="147" t="s">
        <v>2146</v>
      </c>
      <c r="B2032" s="140" t="s">
        <v>7266</v>
      </c>
      <c r="C2032" s="147" t="s">
        <v>520</v>
      </c>
      <c r="D2032" s="140" t="s">
        <v>8486</v>
      </c>
      <c r="E2032" s="147" t="s">
        <v>2347</v>
      </c>
      <c r="F2032" s="140" t="s">
        <v>8606</v>
      </c>
      <c r="G2032" s="147" t="s">
        <v>2348</v>
      </c>
      <c r="H2032" s="140" t="s">
        <v>11191</v>
      </c>
      <c r="I2032" s="147" t="s">
        <v>42</v>
      </c>
      <c r="J2032" s="147">
        <v>1</v>
      </c>
      <c r="K2032" s="132">
        <f t="shared" si="238"/>
        <v>480000</v>
      </c>
      <c r="L2032" s="132">
        <v>288000</v>
      </c>
      <c r="M2032" s="132">
        <v>192000</v>
      </c>
      <c r="N2032" s="132">
        <v>288000</v>
      </c>
      <c r="O2032" s="133" t="s">
        <v>4860</v>
      </c>
      <c r="P2032" s="132">
        <v>165800</v>
      </c>
      <c r="Q2032" s="132">
        <f t="shared" si="239"/>
        <v>453800</v>
      </c>
      <c r="R2032" s="132">
        <v>288000</v>
      </c>
      <c r="S2032" s="132">
        <v>165800</v>
      </c>
      <c r="T2032" s="169">
        <f t="shared" si="233"/>
        <v>1</v>
      </c>
      <c r="U2032" s="169">
        <f t="shared" si="234"/>
        <v>1</v>
      </c>
      <c r="V2032" s="169">
        <f t="shared" si="235"/>
        <v>0.86354166666666665</v>
      </c>
      <c r="W2032" s="169">
        <f t="shared" si="236"/>
        <v>0.94541666666666668</v>
      </c>
      <c r="X2032" s="170">
        <v>1</v>
      </c>
      <c r="Y2032" s="139" t="s">
        <v>4516</v>
      </c>
      <c r="Z2032" s="139">
        <v>38569</v>
      </c>
      <c r="AA2032" s="139">
        <v>38671</v>
      </c>
      <c r="AB2032" s="139">
        <v>38776</v>
      </c>
      <c r="AC2032" s="139" t="s">
        <v>4516</v>
      </c>
      <c r="AD2032" s="147">
        <f t="shared" si="237"/>
        <v>105</v>
      </c>
      <c r="AE2032" s="131">
        <v>59</v>
      </c>
      <c r="AF2032" s="147" t="s">
        <v>40</v>
      </c>
      <c r="AG2032" s="147">
        <v>1</v>
      </c>
    </row>
    <row r="2033" spans="1:33" x14ac:dyDescent="0.25">
      <c r="A2033" s="147" t="s">
        <v>2146</v>
      </c>
      <c r="B2033" s="140" t="s">
        <v>7266</v>
      </c>
      <c r="C2033" s="147" t="s">
        <v>520</v>
      </c>
      <c r="D2033" s="140" t="s">
        <v>8486</v>
      </c>
      <c r="E2033" s="147" t="s">
        <v>2347</v>
      </c>
      <c r="F2033" s="140" t="s">
        <v>8606</v>
      </c>
      <c r="G2033" s="147" t="s">
        <v>2348</v>
      </c>
      <c r="H2033" s="140" t="s">
        <v>11191</v>
      </c>
      <c r="I2033" s="147" t="s">
        <v>4273</v>
      </c>
      <c r="J2033" s="147">
        <v>1</v>
      </c>
      <c r="K2033" s="132">
        <f t="shared" si="238"/>
        <v>752202</v>
      </c>
      <c r="L2033" s="132">
        <v>616052</v>
      </c>
      <c r="M2033" s="132">
        <v>136150</v>
      </c>
      <c r="N2033" s="132">
        <v>596342.29</v>
      </c>
      <c r="O2033" s="147" t="s">
        <v>4860</v>
      </c>
      <c r="P2033" s="132">
        <v>130890</v>
      </c>
      <c r="Q2033" s="132">
        <f t="shared" si="239"/>
        <v>727232.29</v>
      </c>
      <c r="R2033" s="132">
        <v>596342.29</v>
      </c>
      <c r="S2033" s="132">
        <v>130890</v>
      </c>
      <c r="T2033" s="169">
        <f t="shared" si="233"/>
        <v>1</v>
      </c>
      <c r="U2033" s="169">
        <f t="shared" si="234"/>
        <v>1</v>
      </c>
      <c r="V2033" s="169">
        <f t="shared" si="235"/>
        <v>0.96136614028644873</v>
      </c>
      <c r="W2033" s="169">
        <f t="shared" si="236"/>
        <v>0.96680451527648159</v>
      </c>
      <c r="X2033" s="170">
        <v>1</v>
      </c>
      <c r="Y2033" s="139">
        <v>39868</v>
      </c>
      <c r="Z2033" s="139" t="s">
        <v>4516</v>
      </c>
      <c r="AA2033" s="139">
        <v>39910</v>
      </c>
      <c r="AB2033" s="139">
        <v>39977</v>
      </c>
      <c r="AC2033" s="139" t="s">
        <v>4516</v>
      </c>
      <c r="AD2033" s="147">
        <f t="shared" si="237"/>
        <v>67</v>
      </c>
      <c r="AE2033" s="131">
        <v>551</v>
      </c>
      <c r="AG2033" s="147">
        <v>1</v>
      </c>
    </row>
    <row r="2034" spans="1:33" x14ac:dyDescent="0.25">
      <c r="A2034" s="147" t="s">
        <v>2146</v>
      </c>
      <c r="B2034" s="140" t="s">
        <v>7266</v>
      </c>
      <c r="C2034" s="147" t="s">
        <v>520</v>
      </c>
      <c r="D2034" s="140" t="s">
        <v>8486</v>
      </c>
      <c r="E2034" s="147" t="s">
        <v>2347</v>
      </c>
      <c r="F2034" s="140" t="s">
        <v>8606</v>
      </c>
      <c r="G2034" s="147" t="s">
        <v>11193</v>
      </c>
      <c r="H2034" s="140" t="s">
        <v>11192</v>
      </c>
      <c r="I2034" s="147" t="s">
        <v>1379</v>
      </c>
      <c r="J2034" s="147">
        <v>1</v>
      </c>
      <c r="K2034" s="132">
        <f t="shared" si="238"/>
        <v>835250</v>
      </c>
      <c r="L2034" s="132">
        <v>491992</v>
      </c>
      <c r="M2034" s="132">
        <v>343258</v>
      </c>
      <c r="N2034" s="132">
        <v>491992</v>
      </c>
      <c r="O2034" s="133" t="s">
        <v>4860</v>
      </c>
      <c r="P2034" s="132">
        <v>346961.6</v>
      </c>
      <c r="Q2034" s="132">
        <f t="shared" si="239"/>
        <v>838953.6</v>
      </c>
      <c r="R2034" s="132">
        <v>491992</v>
      </c>
      <c r="S2034" s="132">
        <v>346961.6</v>
      </c>
      <c r="T2034" s="169">
        <f t="shared" si="233"/>
        <v>1</v>
      </c>
      <c r="U2034" s="169">
        <f t="shared" si="234"/>
        <v>1</v>
      </c>
      <c r="V2034" s="169">
        <f t="shared" si="235"/>
        <v>1.0107895518822576</v>
      </c>
      <c r="W2034" s="169">
        <f t="shared" si="236"/>
        <v>1.0044341215205028</v>
      </c>
      <c r="X2034" s="170">
        <v>1</v>
      </c>
      <c r="Y2034" s="139" t="s">
        <v>4516</v>
      </c>
      <c r="Z2034" s="139">
        <v>38051</v>
      </c>
      <c r="AA2034" s="139">
        <v>38096</v>
      </c>
      <c r="AB2034" s="139">
        <v>38239</v>
      </c>
      <c r="AC2034" s="139">
        <v>38275</v>
      </c>
      <c r="AD2034" s="147">
        <f t="shared" si="237"/>
        <v>143</v>
      </c>
      <c r="AE2034" s="131">
        <v>190</v>
      </c>
      <c r="AF2034" s="147" t="s">
        <v>40</v>
      </c>
      <c r="AG2034" s="147">
        <v>1</v>
      </c>
    </row>
    <row r="2035" spans="1:33" x14ac:dyDescent="0.25">
      <c r="A2035" s="147" t="s">
        <v>2146</v>
      </c>
      <c r="B2035" s="140" t="s">
        <v>7266</v>
      </c>
      <c r="C2035" s="147" t="s">
        <v>520</v>
      </c>
      <c r="D2035" s="140" t="s">
        <v>8486</v>
      </c>
      <c r="E2035" s="147" t="s">
        <v>2347</v>
      </c>
      <c r="F2035" s="140" t="s">
        <v>8606</v>
      </c>
      <c r="G2035" s="147" t="s">
        <v>11193</v>
      </c>
      <c r="H2035" s="140" t="s">
        <v>11192</v>
      </c>
      <c r="I2035" s="147" t="s">
        <v>132</v>
      </c>
      <c r="J2035" s="147">
        <v>1</v>
      </c>
      <c r="K2035" s="132">
        <f t="shared" si="238"/>
        <v>480000</v>
      </c>
      <c r="L2035" s="132">
        <v>283200</v>
      </c>
      <c r="M2035" s="132">
        <v>196800</v>
      </c>
      <c r="N2035" s="132">
        <v>283200</v>
      </c>
      <c r="O2035" s="133" t="s">
        <v>4860</v>
      </c>
      <c r="P2035" s="132">
        <v>172050</v>
      </c>
      <c r="Q2035" s="132">
        <f t="shared" si="239"/>
        <v>455250</v>
      </c>
      <c r="R2035" s="132">
        <v>283200</v>
      </c>
      <c r="S2035" s="132">
        <v>172050</v>
      </c>
      <c r="T2035" s="169">
        <f t="shared" si="233"/>
        <v>1</v>
      </c>
      <c r="U2035" s="169">
        <f t="shared" si="234"/>
        <v>1</v>
      </c>
      <c r="V2035" s="169">
        <f t="shared" si="235"/>
        <v>0.87423780487804881</v>
      </c>
      <c r="W2035" s="169">
        <f t="shared" si="236"/>
        <v>0.94843750000000004</v>
      </c>
      <c r="X2035" s="170">
        <v>1</v>
      </c>
      <c r="Y2035" s="139" t="s">
        <v>4516</v>
      </c>
      <c r="Z2035" s="139">
        <v>38569</v>
      </c>
      <c r="AA2035" s="139">
        <v>38670</v>
      </c>
      <c r="AB2035" s="139">
        <v>38776</v>
      </c>
      <c r="AC2035" s="139" t="s">
        <v>4516</v>
      </c>
      <c r="AD2035" s="147">
        <f t="shared" si="237"/>
        <v>106</v>
      </c>
      <c r="AE2035" s="131">
        <v>66</v>
      </c>
      <c r="AF2035" s="147" t="s">
        <v>40</v>
      </c>
      <c r="AG2035" s="147">
        <v>1</v>
      </c>
    </row>
    <row r="2036" spans="1:33" x14ac:dyDescent="0.25">
      <c r="A2036" s="147" t="s">
        <v>2146</v>
      </c>
      <c r="B2036" s="140" t="s">
        <v>7266</v>
      </c>
      <c r="C2036" s="147" t="s">
        <v>520</v>
      </c>
      <c r="D2036" s="140" t="s">
        <v>8486</v>
      </c>
      <c r="E2036" s="147" t="s">
        <v>2347</v>
      </c>
      <c r="F2036" s="140" t="s">
        <v>8606</v>
      </c>
      <c r="G2036" s="147" t="s">
        <v>11193</v>
      </c>
      <c r="H2036" s="140" t="s">
        <v>11192</v>
      </c>
      <c r="I2036" s="147" t="s">
        <v>74</v>
      </c>
      <c r="J2036" s="147">
        <v>1</v>
      </c>
      <c r="K2036" s="132">
        <f t="shared" si="238"/>
        <v>711039.62</v>
      </c>
      <c r="L2036" s="132">
        <v>578714.62</v>
      </c>
      <c r="M2036" s="132">
        <v>132325</v>
      </c>
      <c r="N2036" s="132">
        <v>560226.62</v>
      </c>
      <c r="O2036" s="147" t="s">
        <v>4934</v>
      </c>
      <c r="P2036" s="132">
        <v>523375</v>
      </c>
      <c r="Q2036" s="132">
        <f t="shared" si="239"/>
        <v>1083601.6200000001</v>
      </c>
      <c r="R2036" s="132">
        <v>560226.62</v>
      </c>
      <c r="S2036" s="132">
        <v>523375</v>
      </c>
      <c r="T2036" s="169">
        <f t="shared" si="233"/>
        <v>1</v>
      </c>
      <c r="U2036" s="169">
        <f t="shared" si="234"/>
        <v>1</v>
      </c>
      <c r="V2036" s="169">
        <f t="shared" si="235"/>
        <v>3.955223880597015</v>
      </c>
      <c r="W2036" s="169">
        <f t="shared" si="236"/>
        <v>1.5239679892943239</v>
      </c>
      <c r="X2036" s="170">
        <v>1</v>
      </c>
      <c r="Y2036" s="139">
        <v>39868</v>
      </c>
      <c r="Z2036" s="139" t="s">
        <v>4516</v>
      </c>
      <c r="AA2036" s="139">
        <v>39923</v>
      </c>
      <c r="AB2036" s="139">
        <v>40004</v>
      </c>
      <c r="AC2036" s="139" t="s">
        <v>4516</v>
      </c>
      <c r="AD2036" s="147">
        <f t="shared" si="237"/>
        <v>81</v>
      </c>
      <c r="AE2036" s="131">
        <v>336</v>
      </c>
      <c r="AG2036" s="147">
        <v>1</v>
      </c>
    </row>
    <row r="2037" spans="1:33" x14ac:dyDescent="0.25">
      <c r="A2037" s="147" t="s">
        <v>2146</v>
      </c>
      <c r="B2037" s="140" t="s">
        <v>7266</v>
      </c>
      <c r="C2037" s="147" t="s">
        <v>520</v>
      </c>
      <c r="D2037" s="140" t="s">
        <v>8486</v>
      </c>
      <c r="E2037" s="147" t="s">
        <v>2347</v>
      </c>
      <c r="F2037" s="140" t="s">
        <v>8606</v>
      </c>
      <c r="G2037" s="147" t="s">
        <v>4274</v>
      </c>
      <c r="H2037" s="140" t="s">
        <v>11194</v>
      </c>
      <c r="I2037" s="147" t="s">
        <v>1439</v>
      </c>
      <c r="J2037" s="147">
        <v>1</v>
      </c>
      <c r="K2037" s="132">
        <f t="shared" si="238"/>
        <v>529968</v>
      </c>
      <c r="L2037" s="132">
        <v>448598</v>
      </c>
      <c r="M2037" s="132">
        <v>81370</v>
      </c>
      <c r="N2037" s="132">
        <v>434543</v>
      </c>
      <c r="O2037" s="147" t="s">
        <v>4934</v>
      </c>
      <c r="P2037" s="132">
        <v>82140</v>
      </c>
      <c r="Q2037" s="132">
        <f t="shared" si="239"/>
        <v>516683</v>
      </c>
      <c r="R2037" s="132">
        <v>434543</v>
      </c>
      <c r="S2037" s="132">
        <v>82140</v>
      </c>
      <c r="T2037" s="169">
        <f t="shared" si="233"/>
        <v>1</v>
      </c>
      <c r="U2037" s="169">
        <f t="shared" si="234"/>
        <v>1</v>
      </c>
      <c r="V2037" s="169">
        <f t="shared" si="235"/>
        <v>1.0094629470320757</v>
      </c>
      <c r="W2037" s="169">
        <f t="shared" si="236"/>
        <v>0.97493244875162277</v>
      </c>
      <c r="X2037" s="170">
        <v>1</v>
      </c>
      <c r="Y2037" s="139">
        <v>39868</v>
      </c>
      <c r="Z2037" s="139" t="s">
        <v>4516</v>
      </c>
      <c r="AA2037" s="139">
        <v>39930</v>
      </c>
      <c r="AB2037" s="139">
        <v>39964</v>
      </c>
      <c r="AC2037" s="139" t="s">
        <v>4516</v>
      </c>
      <c r="AD2037" s="147">
        <f t="shared" si="237"/>
        <v>34</v>
      </c>
      <c r="AE2037" s="131">
        <v>220</v>
      </c>
      <c r="AG2037" s="147">
        <v>1</v>
      </c>
    </row>
    <row r="2038" spans="1:33" x14ac:dyDescent="0.25">
      <c r="A2038" s="147" t="s">
        <v>2146</v>
      </c>
      <c r="B2038" s="140" t="s">
        <v>7266</v>
      </c>
      <c r="C2038" s="147" t="s">
        <v>520</v>
      </c>
      <c r="D2038" s="140" t="s">
        <v>8486</v>
      </c>
      <c r="E2038" s="147" t="s">
        <v>2347</v>
      </c>
      <c r="F2038" s="140" t="s">
        <v>8606</v>
      </c>
      <c r="G2038" s="147" t="s">
        <v>2350</v>
      </c>
      <c r="H2038" s="140" t="s">
        <v>11194</v>
      </c>
      <c r="I2038" s="147" t="s">
        <v>74</v>
      </c>
      <c r="J2038" s="147">
        <v>1</v>
      </c>
      <c r="K2038" s="132">
        <f t="shared" si="238"/>
        <v>650000</v>
      </c>
      <c r="L2038" s="132">
        <v>403000</v>
      </c>
      <c r="M2038" s="132">
        <v>247000</v>
      </c>
      <c r="N2038" s="132">
        <v>362700</v>
      </c>
      <c r="O2038" s="133" t="s">
        <v>4860</v>
      </c>
      <c r="P2038" s="132">
        <v>236460</v>
      </c>
      <c r="Q2038" s="132">
        <f t="shared" si="239"/>
        <v>599160</v>
      </c>
      <c r="R2038" s="132">
        <v>362700</v>
      </c>
      <c r="S2038" s="132">
        <v>236460</v>
      </c>
      <c r="T2038" s="169">
        <f t="shared" si="233"/>
        <v>1</v>
      </c>
      <c r="U2038" s="169">
        <f t="shared" si="234"/>
        <v>1</v>
      </c>
      <c r="V2038" s="169">
        <f t="shared" si="235"/>
        <v>0.95732793522267201</v>
      </c>
      <c r="W2038" s="169">
        <f t="shared" si="236"/>
        <v>0.92178461538461542</v>
      </c>
      <c r="X2038" s="170">
        <v>1</v>
      </c>
      <c r="Y2038" s="139" t="s">
        <v>4516</v>
      </c>
      <c r="Z2038" s="139">
        <v>38051</v>
      </c>
      <c r="AA2038" s="139">
        <v>38188</v>
      </c>
      <c r="AB2038" s="139">
        <v>38260</v>
      </c>
      <c r="AC2038" s="139" t="s">
        <v>4516</v>
      </c>
      <c r="AD2038" s="147">
        <f t="shared" si="237"/>
        <v>72</v>
      </c>
      <c r="AE2038" s="131">
        <v>142</v>
      </c>
      <c r="AF2038" s="147" t="s">
        <v>40</v>
      </c>
      <c r="AG2038" s="147">
        <v>1</v>
      </c>
    </row>
    <row r="2039" spans="1:33" x14ac:dyDescent="0.25">
      <c r="A2039" s="147" t="s">
        <v>2146</v>
      </c>
      <c r="B2039" s="140" t="s">
        <v>7266</v>
      </c>
      <c r="C2039" s="147" t="s">
        <v>520</v>
      </c>
      <c r="D2039" s="140" t="s">
        <v>8486</v>
      </c>
      <c r="E2039" s="147" t="s">
        <v>2347</v>
      </c>
      <c r="F2039" s="140" t="s">
        <v>8606</v>
      </c>
      <c r="G2039" s="147" t="s">
        <v>2350</v>
      </c>
      <c r="H2039" s="140" t="s">
        <v>11194</v>
      </c>
      <c r="I2039" s="147" t="s">
        <v>4877</v>
      </c>
      <c r="J2039" s="147">
        <v>1</v>
      </c>
      <c r="K2039" s="132">
        <f t="shared" si="238"/>
        <v>1260000</v>
      </c>
      <c r="L2039" s="132">
        <v>743400</v>
      </c>
      <c r="M2039" s="132">
        <v>516600</v>
      </c>
      <c r="N2039" s="132">
        <v>743400</v>
      </c>
      <c r="O2039" s="133" t="s">
        <v>4860</v>
      </c>
      <c r="P2039" s="132">
        <v>392760</v>
      </c>
      <c r="Q2039" s="132">
        <f t="shared" si="239"/>
        <v>1136160</v>
      </c>
      <c r="R2039" s="132">
        <v>743400</v>
      </c>
      <c r="S2039" s="132">
        <v>392760</v>
      </c>
      <c r="T2039" s="169">
        <f t="shared" si="233"/>
        <v>1</v>
      </c>
      <c r="U2039" s="169">
        <f t="shared" si="234"/>
        <v>1</v>
      </c>
      <c r="V2039" s="169">
        <f t="shared" si="235"/>
        <v>0.7602787456445993</v>
      </c>
      <c r="W2039" s="169">
        <f t="shared" si="236"/>
        <v>0.90171428571428569</v>
      </c>
      <c r="X2039" s="170">
        <v>1</v>
      </c>
      <c r="Y2039" s="139" t="s">
        <v>4516</v>
      </c>
      <c r="Z2039" s="139">
        <v>38569</v>
      </c>
      <c r="AA2039" s="139">
        <v>38672</v>
      </c>
      <c r="AB2039" s="139">
        <v>38807</v>
      </c>
      <c r="AC2039" s="139" t="s">
        <v>4516</v>
      </c>
      <c r="AD2039" s="147">
        <f t="shared" si="237"/>
        <v>135</v>
      </c>
      <c r="AE2039" s="131">
        <v>80</v>
      </c>
      <c r="AF2039" s="147" t="s">
        <v>40</v>
      </c>
      <c r="AG2039" s="147">
        <v>1</v>
      </c>
    </row>
    <row r="2040" spans="1:33" x14ac:dyDescent="0.25">
      <c r="A2040" s="147" t="s">
        <v>2146</v>
      </c>
      <c r="B2040" s="140" t="s">
        <v>7266</v>
      </c>
      <c r="C2040" s="147" t="s">
        <v>520</v>
      </c>
      <c r="D2040" s="140" t="s">
        <v>8486</v>
      </c>
      <c r="E2040" s="147" t="s">
        <v>2347</v>
      </c>
      <c r="F2040" s="140" t="s">
        <v>8606</v>
      </c>
      <c r="G2040" s="147" t="s">
        <v>2764</v>
      </c>
      <c r="H2040" s="140" t="s">
        <v>11195</v>
      </c>
      <c r="I2040" s="147" t="s">
        <v>3423</v>
      </c>
      <c r="J2040" s="147">
        <v>1</v>
      </c>
      <c r="K2040" s="132">
        <f t="shared" si="238"/>
        <v>1041647.7</v>
      </c>
      <c r="L2040" s="132">
        <v>728458.16</v>
      </c>
      <c r="M2040" s="132">
        <v>313189.53999999998</v>
      </c>
      <c r="N2040" s="132">
        <v>727736.53</v>
      </c>
      <c r="O2040" s="133" t="s">
        <v>4860</v>
      </c>
      <c r="P2040" s="132">
        <v>306449.53999999998</v>
      </c>
      <c r="Q2040" s="132">
        <f t="shared" si="239"/>
        <v>1034186.0700000001</v>
      </c>
      <c r="R2040" s="132">
        <v>727736.53</v>
      </c>
      <c r="S2040" s="132">
        <v>306449.53999999998</v>
      </c>
      <c r="T2040" s="169">
        <f t="shared" si="233"/>
        <v>1</v>
      </c>
      <c r="U2040" s="169">
        <f t="shared" si="234"/>
        <v>1</v>
      </c>
      <c r="V2040" s="169">
        <f t="shared" si="235"/>
        <v>0.97847948561755926</v>
      </c>
      <c r="W2040" s="169">
        <f t="shared" si="236"/>
        <v>0.99283670477072061</v>
      </c>
      <c r="X2040" s="170">
        <v>1</v>
      </c>
      <c r="Y2040" s="139">
        <v>38809</v>
      </c>
      <c r="Z2040" s="139">
        <v>38994</v>
      </c>
      <c r="AA2040" s="139">
        <v>38994</v>
      </c>
      <c r="AB2040" s="139">
        <v>39629</v>
      </c>
      <c r="AC2040" s="139" t="s">
        <v>4516</v>
      </c>
      <c r="AD2040" s="147">
        <f t="shared" si="237"/>
        <v>635</v>
      </c>
      <c r="AE2040" s="131">
        <v>410</v>
      </c>
      <c r="AF2040" s="147" t="s">
        <v>246</v>
      </c>
      <c r="AG2040" s="147">
        <v>1</v>
      </c>
    </row>
    <row r="2041" spans="1:33" x14ac:dyDescent="0.25">
      <c r="A2041" s="147" t="s">
        <v>2146</v>
      </c>
      <c r="B2041" s="140" t="s">
        <v>7266</v>
      </c>
      <c r="C2041" s="147" t="s">
        <v>520</v>
      </c>
      <c r="D2041" s="140" t="s">
        <v>8486</v>
      </c>
      <c r="E2041" s="147" t="s">
        <v>2347</v>
      </c>
      <c r="F2041" s="140" t="s">
        <v>8606</v>
      </c>
      <c r="G2041" s="147" t="s">
        <v>2764</v>
      </c>
      <c r="H2041" s="140" t="s">
        <v>11195</v>
      </c>
      <c r="I2041" s="147" t="s">
        <v>1491</v>
      </c>
      <c r="J2041" s="147">
        <v>1</v>
      </c>
      <c r="K2041" s="132">
        <f t="shared" si="238"/>
        <v>708041.43</v>
      </c>
      <c r="L2041" s="132">
        <v>610564.87</v>
      </c>
      <c r="M2041" s="132">
        <v>97476.560000000056</v>
      </c>
      <c r="N2041" s="132">
        <v>589373.46</v>
      </c>
      <c r="O2041" s="147" t="s">
        <v>4934</v>
      </c>
      <c r="P2041" s="132">
        <v>101296.56</v>
      </c>
      <c r="Q2041" s="132">
        <f t="shared" si="239"/>
        <v>690670.02</v>
      </c>
      <c r="R2041" s="132">
        <v>589373.46</v>
      </c>
      <c r="S2041" s="132">
        <v>101296.56</v>
      </c>
      <c r="T2041" s="169">
        <f t="shared" si="233"/>
        <v>1</v>
      </c>
      <c r="U2041" s="169">
        <f t="shared" si="234"/>
        <v>1</v>
      </c>
      <c r="V2041" s="169">
        <f t="shared" si="235"/>
        <v>1.0391889085950503</v>
      </c>
      <c r="W2041" s="169">
        <f t="shared" si="236"/>
        <v>0.9754655458508974</v>
      </c>
      <c r="X2041" s="170">
        <v>1</v>
      </c>
      <c r="Y2041" s="139">
        <v>39868</v>
      </c>
      <c r="Z2041" s="139" t="s">
        <v>4516</v>
      </c>
      <c r="AA2041" s="139">
        <v>39923</v>
      </c>
      <c r="AB2041" s="139">
        <v>39977</v>
      </c>
      <c r="AC2041" s="139" t="s">
        <v>4516</v>
      </c>
      <c r="AD2041" s="147">
        <f t="shared" si="237"/>
        <v>54</v>
      </c>
      <c r="AE2041" s="131">
        <v>439</v>
      </c>
      <c r="AG2041" s="147">
        <v>1</v>
      </c>
    </row>
    <row r="2042" spans="1:33" x14ac:dyDescent="0.25">
      <c r="A2042" s="147" t="s">
        <v>2146</v>
      </c>
      <c r="B2042" s="140" t="s">
        <v>7266</v>
      </c>
      <c r="C2042" s="147" t="s">
        <v>520</v>
      </c>
      <c r="D2042" s="140" t="s">
        <v>8486</v>
      </c>
      <c r="E2042" s="147" t="s">
        <v>2347</v>
      </c>
      <c r="F2042" s="140" t="s">
        <v>8606</v>
      </c>
      <c r="G2042" s="147" t="s">
        <v>2601</v>
      </c>
      <c r="H2042" s="140" t="s">
        <v>11196</v>
      </c>
      <c r="I2042" s="147" t="s">
        <v>74</v>
      </c>
      <c r="J2042" s="147">
        <v>1</v>
      </c>
      <c r="K2042" s="132">
        <f t="shared" si="238"/>
        <v>1300000</v>
      </c>
      <c r="L2042" s="132">
        <v>910000</v>
      </c>
      <c r="M2042" s="132">
        <v>390000</v>
      </c>
      <c r="N2042" s="132">
        <v>546000</v>
      </c>
      <c r="O2042" s="133" t="s">
        <v>4860</v>
      </c>
      <c r="P2042" s="132">
        <v>372900</v>
      </c>
      <c r="Q2042" s="132">
        <f t="shared" si="239"/>
        <v>918900</v>
      </c>
      <c r="R2042" s="132">
        <v>546000</v>
      </c>
      <c r="S2042" s="132">
        <v>372900</v>
      </c>
      <c r="T2042" s="169">
        <f t="shared" si="233"/>
        <v>1</v>
      </c>
      <c r="U2042" s="169">
        <f t="shared" si="234"/>
        <v>1</v>
      </c>
      <c r="V2042" s="169">
        <f t="shared" si="235"/>
        <v>0.95615384615384613</v>
      </c>
      <c r="W2042" s="169">
        <f t="shared" si="236"/>
        <v>0.70684615384615379</v>
      </c>
      <c r="X2042" s="170">
        <v>1</v>
      </c>
      <c r="Y2042" s="139" t="s">
        <v>4516</v>
      </c>
      <c r="Z2042" s="139">
        <v>38569</v>
      </c>
      <c r="AA2042" s="139">
        <v>38621</v>
      </c>
      <c r="AB2042" s="139">
        <v>38807</v>
      </c>
      <c r="AC2042" s="139" t="s">
        <v>4516</v>
      </c>
      <c r="AD2042" s="147">
        <f t="shared" si="237"/>
        <v>186</v>
      </c>
      <c r="AE2042" s="131">
        <v>196</v>
      </c>
      <c r="AF2042" s="147" t="s">
        <v>40</v>
      </c>
      <c r="AG2042" s="147">
        <v>1</v>
      </c>
    </row>
    <row r="2043" spans="1:33" x14ac:dyDescent="0.25">
      <c r="A2043" s="147" t="s">
        <v>2146</v>
      </c>
      <c r="B2043" s="140" t="s">
        <v>7266</v>
      </c>
      <c r="C2043" s="147" t="s">
        <v>520</v>
      </c>
      <c r="D2043" s="140" t="s">
        <v>8486</v>
      </c>
      <c r="E2043" s="147" t="s">
        <v>2347</v>
      </c>
      <c r="F2043" s="140" t="s">
        <v>8606</v>
      </c>
      <c r="G2043" s="147" t="s">
        <v>2601</v>
      </c>
      <c r="H2043" s="140" t="s">
        <v>11196</v>
      </c>
      <c r="I2043" s="147" t="s">
        <v>4916</v>
      </c>
      <c r="J2043" s="147">
        <v>1</v>
      </c>
      <c r="K2043" s="132">
        <f t="shared" si="238"/>
        <v>1268036.8999999999</v>
      </c>
      <c r="L2043" s="132">
        <v>798538.73</v>
      </c>
      <c r="M2043" s="132">
        <v>469498.17</v>
      </c>
      <c r="N2043" s="132">
        <v>798538.73</v>
      </c>
      <c r="O2043" s="133">
        <v>0.33333333333333331</v>
      </c>
      <c r="P2043" s="132">
        <v>446023.26149999991</v>
      </c>
      <c r="Q2043" s="132">
        <f t="shared" si="239"/>
        <v>1244561.9915</v>
      </c>
      <c r="R2043" s="132">
        <v>798538.73</v>
      </c>
      <c r="S2043" s="132">
        <v>446023.26149999991</v>
      </c>
      <c r="T2043" s="169">
        <f t="shared" si="233"/>
        <v>1</v>
      </c>
      <c r="U2043" s="169">
        <f t="shared" si="234"/>
        <v>1</v>
      </c>
      <c r="V2043" s="169">
        <f t="shared" si="235"/>
        <v>0.94999999999999984</v>
      </c>
      <c r="W2043" s="169">
        <f t="shared" si="236"/>
        <v>0.98148720396070499</v>
      </c>
      <c r="X2043" s="170">
        <v>1</v>
      </c>
      <c r="Y2043" s="139">
        <v>38809</v>
      </c>
      <c r="Z2043" s="139">
        <v>38994</v>
      </c>
      <c r="AA2043" s="139">
        <v>39004</v>
      </c>
      <c r="AB2043" s="139">
        <v>39263</v>
      </c>
      <c r="AC2043" s="139" t="s">
        <v>4516</v>
      </c>
      <c r="AD2043" s="147">
        <f t="shared" si="237"/>
        <v>259</v>
      </c>
      <c r="AE2043" s="131">
        <v>196</v>
      </c>
      <c r="AF2043" s="147" t="s">
        <v>40</v>
      </c>
      <c r="AG2043" s="147">
        <v>1</v>
      </c>
    </row>
    <row r="2044" spans="1:33" x14ac:dyDescent="0.25">
      <c r="A2044" s="147" t="s">
        <v>2146</v>
      </c>
      <c r="B2044" s="140" t="s">
        <v>7266</v>
      </c>
      <c r="C2044" s="147" t="s">
        <v>520</v>
      </c>
      <c r="D2044" s="140" t="s">
        <v>8486</v>
      </c>
      <c r="E2044" s="147" t="s">
        <v>2347</v>
      </c>
      <c r="F2044" s="140" t="s">
        <v>8606</v>
      </c>
      <c r="G2044" s="147" t="s">
        <v>2601</v>
      </c>
      <c r="H2044" s="140" t="s">
        <v>11196</v>
      </c>
      <c r="I2044" s="147" t="s">
        <v>4275</v>
      </c>
      <c r="J2044" s="147">
        <v>1</v>
      </c>
      <c r="K2044" s="132">
        <f t="shared" si="238"/>
        <v>742807</v>
      </c>
      <c r="L2044" s="132">
        <v>597837</v>
      </c>
      <c r="M2044" s="132">
        <v>144970</v>
      </c>
      <c r="N2044" s="132">
        <v>569371.86</v>
      </c>
      <c r="O2044" s="147" t="s">
        <v>4934</v>
      </c>
      <c r="P2044" s="132">
        <v>115550</v>
      </c>
      <c r="Q2044" s="132">
        <f t="shared" si="239"/>
        <v>684921.86</v>
      </c>
      <c r="R2044" s="132">
        <v>569371.86</v>
      </c>
      <c r="S2044" s="132">
        <v>115550</v>
      </c>
      <c r="T2044" s="169">
        <f t="shared" si="233"/>
        <v>1</v>
      </c>
      <c r="U2044" s="169">
        <f t="shared" si="234"/>
        <v>1</v>
      </c>
      <c r="V2044" s="169">
        <f t="shared" si="235"/>
        <v>0.79706146099192932</v>
      </c>
      <c r="W2044" s="169">
        <f t="shared" si="236"/>
        <v>0.92207243604327904</v>
      </c>
      <c r="X2044" s="170">
        <v>1</v>
      </c>
      <c r="Y2044" s="139">
        <v>39868</v>
      </c>
      <c r="Z2044" s="139" t="s">
        <v>4516</v>
      </c>
      <c r="AA2044" s="139">
        <v>39909</v>
      </c>
      <c r="AB2044" s="139">
        <v>39964</v>
      </c>
      <c r="AC2044" s="139" t="s">
        <v>4516</v>
      </c>
      <c r="AD2044" s="147">
        <f t="shared" si="237"/>
        <v>55</v>
      </c>
      <c r="AE2044" s="131">
        <v>218</v>
      </c>
      <c r="AG2044" s="147">
        <v>1</v>
      </c>
    </row>
    <row r="2045" spans="1:33" x14ac:dyDescent="0.25">
      <c r="A2045" s="147" t="s">
        <v>2146</v>
      </c>
      <c r="B2045" s="140" t="s">
        <v>7266</v>
      </c>
      <c r="C2045" s="147" t="s">
        <v>520</v>
      </c>
      <c r="D2045" s="140" t="s">
        <v>8486</v>
      </c>
      <c r="E2045" s="147" t="s">
        <v>2347</v>
      </c>
      <c r="F2045" s="140" t="s">
        <v>8606</v>
      </c>
      <c r="G2045" s="147" t="s">
        <v>2765</v>
      </c>
      <c r="H2045" s="140" t="s">
        <v>11197</v>
      </c>
      <c r="I2045" s="147" t="s">
        <v>4916</v>
      </c>
      <c r="J2045" s="147">
        <v>1</v>
      </c>
      <c r="K2045" s="132">
        <f t="shared" si="238"/>
        <v>1157911</v>
      </c>
      <c r="L2045" s="132">
        <v>710989</v>
      </c>
      <c r="M2045" s="132">
        <v>446922</v>
      </c>
      <c r="N2045" s="132">
        <v>710989</v>
      </c>
      <c r="O2045" s="133" t="s">
        <v>4860</v>
      </c>
      <c r="P2045" s="132">
        <v>433487</v>
      </c>
      <c r="Q2045" s="132">
        <f t="shared" si="239"/>
        <v>1144476</v>
      </c>
      <c r="R2045" s="132">
        <v>710989</v>
      </c>
      <c r="S2045" s="132">
        <v>433487</v>
      </c>
      <c r="T2045" s="169">
        <f t="shared" si="233"/>
        <v>1</v>
      </c>
      <c r="U2045" s="169">
        <f t="shared" si="234"/>
        <v>1</v>
      </c>
      <c r="V2045" s="169">
        <f t="shared" si="235"/>
        <v>0.96993882601438286</v>
      </c>
      <c r="W2045" s="169">
        <f t="shared" si="236"/>
        <v>0.98839720842102718</v>
      </c>
      <c r="X2045" s="170">
        <v>1</v>
      </c>
      <c r="Y2045" s="139">
        <v>38809</v>
      </c>
      <c r="Z2045" s="139">
        <v>38994</v>
      </c>
      <c r="AA2045" s="139">
        <v>39013</v>
      </c>
      <c r="AB2045" s="139">
        <v>39263</v>
      </c>
      <c r="AC2045" s="139" t="s">
        <v>4516</v>
      </c>
      <c r="AD2045" s="147">
        <f t="shared" si="237"/>
        <v>250</v>
      </c>
      <c r="AE2045" s="131">
        <v>335</v>
      </c>
      <c r="AF2045" s="147" t="s">
        <v>40</v>
      </c>
      <c r="AG2045" s="147">
        <v>1</v>
      </c>
    </row>
    <row r="2046" spans="1:33" x14ac:dyDescent="0.25">
      <c r="A2046" s="147" t="s">
        <v>2146</v>
      </c>
      <c r="B2046" s="140" t="s">
        <v>7266</v>
      </c>
      <c r="C2046" s="147" t="s">
        <v>520</v>
      </c>
      <c r="D2046" s="140" t="s">
        <v>8486</v>
      </c>
      <c r="E2046" s="147" t="s">
        <v>2347</v>
      </c>
      <c r="F2046" s="140" t="s">
        <v>8606</v>
      </c>
      <c r="G2046" s="147" t="s">
        <v>2765</v>
      </c>
      <c r="H2046" s="140" t="s">
        <v>11197</v>
      </c>
      <c r="I2046" s="147" t="s">
        <v>49</v>
      </c>
      <c r="J2046" s="147">
        <v>1</v>
      </c>
      <c r="K2046" s="132">
        <f t="shared" si="238"/>
        <v>573107</v>
      </c>
      <c r="L2046" s="132">
        <v>493093</v>
      </c>
      <c r="M2046" s="132">
        <v>80014</v>
      </c>
      <c r="N2046" s="132">
        <v>469654.3</v>
      </c>
      <c r="O2046" s="147" t="s">
        <v>4934</v>
      </c>
      <c r="P2046" s="132">
        <v>104154</v>
      </c>
      <c r="Q2046" s="132">
        <f t="shared" si="239"/>
        <v>573808.30000000005</v>
      </c>
      <c r="R2046" s="132">
        <v>469654.3</v>
      </c>
      <c r="S2046" s="132">
        <v>104154</v>
      </c>
      <c r="T2046" s="169">
        <f t="shared" si="233"/>
        <v>1</v>
      </c>
      <c r="U2046" s="169">
        <f t="shared" si="234"/>
        <v>1</v>
      </c>
      <c r="V2046" s="169">
        <f t="shared" si="235"/>
        <v>1.3016972029894769</v>
      </c>
      <c r="W2046" s="169">
        <f t="shared" si="236"/>
        <v>1.0012236807437356</v>
      </c>
      <c r="X2046" s="170">
        <v>1</v>
      </c>
      <c r="Y2046" s="139">
        <v>39868</v>
      </c>
      <c r="Z2046" s="139" t="s">
        <v>4516</v>
      </c>
      <c r="AA2046" s="139">
        <v>39930</v>
      </c>
      <c r="AB2046" s="139">
        <v>39964</v>
      </c>
      <c r="AC2046" s="139" t="s">
        <v>4516</v>
      </c>
      <c r="AD2046" s="147">
        <f t="shared" si="237"/>
        <v>34</v>
      </c>
      <c r="AE2046" s="131">
        <v>350</v>
      </c>
      <c r="AG2046" s="147">
        <v>1</v>
      </c>
    </row>
    <row r="2047" spans="1:33" x14ac:dyDescent="0.25">
      <c r="A2047" s="147" t="s">
        <v>2146</v>
      </c>
      <c r="B2047" s="140" t="s">
        <v>7266</v>
      </c>
      <c r="C2047" s="147" t="s">
        <v>520</v>
      </c>
      <c r="D2047" s="140" t="s">
        <v>8486</v>
      </c>
      <c r="E2047" s="147" t="s">
        <v>2347</v>
      </c>
      <c r="F2047" s="140" t="s">
        <v>8606</v>
      </c>
      <c r="G2047" s="147" t="s">
        <v>2602</v>
      </c>
      <c r="H2047" s="140" t="s">
        <v>11198</v>
      </c>
      <c r="I2047" s="147" t="s">
        <v>74</v>
      </c>
      <c r="J2047" s="147">
        <v>1</v>
      </c>
      <c r="K2047" s="132">
        <f t="shared" si="238"/>
        <v>1160936</v>
      </c>
      <c r="L2047" s="132">
        <v>812655</v>
      </c>
      <c r="M2047" s="132">
        <v>348281</v>
      </c>
      <c r="N2047" s="132">
        <v>812655</v>
      </c>
      <c r="O2047" s="133" t="s">
        <v>4860</v>
      </c>
      <c r="P2047" s="132">
        <v>330697</v>
      </c>
      <c r="Q2047" s="132">
        <f t="shared" si="239"/>
        <v>1143352</v>
      </c>
      <c r="R2047" s="132">
        <v>812655</v>
      </c>
      <c r="S2047" s="132">
        <v>330697</v>
      </c>
      <c r="T2047" s="169">
        <f t="shared" si="233"/>
        <v>1</v>
      </c>
      <c r="U2047" s="169">
        <f t="shared" si="234"/>
        <v>1</v>
      </c>
      <c r="V2047" s="169">
        <f t="shared" si="235"/>
        <v>0.94951203195121181</v>
      </c>
      <c r="W2047" s="169">
        <f t="shared" si="236"/>
        <v>0.98485360088755969</v>
      </c>
      <c r="X2047" s="170">
        <v>1</v>
      </c>
      <c r="Y2047" s="139" t="s">
        <v>4516</v>
      </c>
      <c r="Z2047" s="139">
        <v>38569</v>
      </c>
      <c r="AA2047" s="139">
        <v>38664</v>
      </c>
      <c r="AB2047" s="139">
        <v>38898</v>
      </c>
      <c r="AC2047" s="139" t="s">
        <v>4516</v>
      </c>
      <c r="AD2047" s="147">
        <f t="shared" si="237"/>
        <v>234</v>
      </c>
      <c r="AE2047" s="131">
        <v>330</v>
      </c>
      <c r="AF2047" s="147" t="s">
        <v>40</v>
      </c>
      <c r="AG2047" s="147">
        <v>1</v>
      </c>
    </row>
    <row r="2048" spans="1:33" x14ac:dyDescent="0.25">
      <c r="A2048" s="147" t="s">
        <v>2146</v>
      </c>
      <c r="B2048" s="140" t="s">
        <v>7266</v>
      </c>
      <c r="C2048" s="147" t="s">
        <v>520</v>
      </c>
      <c r="D2048" s="140" t="s">
        <v>8486</v>
      </c>
      <c r="E2048" s="147" t="s">
        <v>2347</v>
      </c>
      <c r="F2048" s="140" t="s">
        <v>8606</v>
      </c>
      <c r="G2048" s="147" t="s">
        <v>2602</v>
      </c>
      <c r="H2048" s="140" t="s">
        <v>11198</v>
      </c>
      <c r="I2048" s="147" t="s">
        <v>2661</v>
      </c>
      <c r="J2048" s="147">
        <v>1</v>
      </c>
      <c r="K2048" s="132">
        <f t="shared" si="238"/>
        <v>605467</v>
      </c>
      <c r="L2048" s="132">
        <v>507907</v>
      </c>
      <c r="M2048" s="132">
        <v>97560</v>
      </c>
      <c r="N2048" s="132">
        <v>507906.4</v>
      </c>
      <c r="O2048" s="147" t="s">
        <v>4934</v>
      </c>
      <c r="P2048" s="132">
        <v>116610</v>
      </c>
      <c r="Q2048" s="132">
        <f t="shared" si="239"/>
        <v>624516.4</v>
      </c>
      <c r="R2048" s="132">
        <v>507906.4</v>
      </c>
      <c r="S2048" s="132">
        <v>116610</v>
      </c>
      <c r="T2048" s="169">
        <f t="shared" si="233"/>
        <v>1</v>
      </c>
      <c r="U2048" s="169">
        <f t="shared" si="234"/>
        <v>1</v>
      </c>
      <c r="V2048" s="169">
        <f t="shared" si="235"/>
        <v>1.1952644526445264</v>
      </c>
      <c r="W2048" s="169">
        <f t="shared" si="236"/>
        <v>1.0314623257749804</v>
      </c>
      <c r="X2048" s="170">
        <v>1</v>
      </c>
      <c r="Y2048" s="139">
        <v>39868</v>
      </c>
      <c r="Z2048" s="139" t="s">
        <v>4516</v>
      </c>
      <c r="AA2048" s="139">
        <v>39909</v>
      </c>
      <c r="AB2048" s="139">
        <v>40004</v>
      </c>
      <c r="AC2048" s="139" t="s">
        <v>4516</v>
      </c>
      <c r="AD2048" s="147">
        <f t="shared" si="237"/>
        <v>95</v>
      </c>
      <c r="AE2048" s="131">
        <v>393</v>
      </c>
      <c r="AG2048" s="147">
        <v>1</v>
      </c>
    </row>
    <row r="2049" spans="1:33" x14ac:dyDescent="0.25">
      <c r="A2049" s="147" t="s">
        <v>2146</v>
      </c>
      <c r="B2049" s="140" t="s">
        <v>7266</v>
      </c>
      <c r="C2049" s="147" t="s">
        <v>520</v>
      </c>
      <c r="D2049" s="140" t="s">
        <v>8486</v>
      </c>
      <c r="E2049" s="147" t="s">
        <v>2347</v>
      </c>
      <c r="F2049" s="140" t="s">
        <v>8606</v>
      </c>
      <c r="G2049" s="147" t="s">
        <v>356</v>
      </c>
      <c r="H2049" s="140" t="s">
        <v>11199</v>
      </c>
      <c r="I2049" s="147" t="s">
        <v>4880</v>
      </c>
      <c r="J2049" s="147">
        <v>1</v>
      </c>
      <c r="K2049" s="132">
        <f t="shared" si="238"/>
        <v>2000000</v>
      </c>
      <c r="L2049" s="132">
        <v>1280000</v>
      </c>
      <c r="M2049" s="132">
        <v>720000</v>
      </c>
      <c r="N2049" s="132">
        <v>1280000</v>
      </c>
      <c r="O2049" s="133" t="s">
        <v>4860</v>
      </c>
      <c r="P2049" s="132">
        <v>668720</v>
      </c>
      <c r="Q2049" s="132">
        <f t="shared" si="239"/>
        <v>1948720</v>
      </c>
      <c r="R2049" s="132">
        <v>1280000</v>
      </c>
      <c r="S2049" s="132">
        <v>668720</v>
      </c>
      <c r="T2049" s="169">
        <f t="shared" si="233"/>
        <v>1</v>
      </c>
      <c r="U2049" s="169">
        <f t="shared" si="234"/>
        <v>1</v>
      </c>
      <c r="V2049" s="169">
        <f t="shared" si="235"/>
        <v>0.92877777777777781</v>
      </c>
      <c r="W2049" s="169">
        <f t="shared" si="236"/>
        <v>0.97436</v>
      </c>
      <c r="X2049" s="170">
        <v>1</v>
      </c>
      <c r="Y2049" s="139" t="s">
        <v>4516</v>
      </c>
      <c r="Z2049" s="139">
        <v>38051</v>
      </c>
      <c r="AA2049" s="139">
        <v>38098</v>
      </c>
      <c r="AB2049" s="139">
        <v>38290</v>
      </c>
      <c r="AC2049" s="139" t="s">
        <v>4516</v>
      </c>
      <c r="AD2049" s="147">
        <f t="shared" si="237"/>
        <v>192</v>
      </c>
      <c r="AE2049" s="131">
        <v>554</v>
      </c>
      <c r="AF2049" s="147" t="s">
        <v>40</v>
      </c>
      <c r="AG2049" s="147">
        <v>1</v>
      </c>
    </row>
    <row r="2050" spans="1:33" x14ac:dyDescent="0.25">
      <c r="A2050" s="147" t="s">
        <v>2146</v>
      </c>
      <c r="B2050" s="140" t="s">
        <v>7266</v>
      </c>
      <c r="C2050" s="147" t="s">
        <v>520</v>
      </c>
      <c r="D2050" s="140" t="s">
        <v>8486</v>
      </c>
      <c r="E2050" s="147" t="s">
        <v>2347</v>
      </c>
      <c r="F2050" s="140" t="s">
        <v>8606</v>
      </c>
      <c r="G2050" s="147" t="s">
        <v>356</v>
      </c>
      <c r="H2050" s="140" t="s">
        <v>11199</v>
      </c>
      <c r="I2050" s="147" t="s">
        <v>2661</v>
      </c>
      <c r="J2050" s="147">
        <v>1</v>
      </c>
      <c r="K2050" s="132">
        <f t="shared" si="238"/>
        <v>1800000</v>
      </c>
      <c r="L2050" s="132">
        <v>1111000</v>
      </c>
      <c r="M2050" s="132">
        <v>689000</v>
      </c>
      <c r="N2050" s="132">
        <v>1111000</v>
      </c>
      <c r="O2050" s="133" t="s">
        <v>4860</v>
      </c>
      <c r="P2050" s="132">
        <v>684804</v>
      </c>
      <c r="Q2050" s="132">
        <f t="shared" si="239"/>
        <v>1795804</v>
      </c>
      <c r="R2050" s="132">
        <v>1111000</v>
      </c>
      <c r="S2050" s="132">
        <v>684804</v>
      </c>
      <c r="T2050" s="169">
        <f t="shared" si="233"/>
        <v>1</v>
      </c>
      <c r="U2050" s="169">
        <f t="shared" si="234"/>
        <v>1</v>
      </c>
      <c r="V2050" s="169">
        <f t="shared" si="235"/>
        <v>0.99391001451378813</v>
      </c>
      <c r="W2050" s="169">
        <f t="shared" si="236"/>
        <v>0.99766888888888894</v>
      </c>
      <c r="X2050" s="170">
        <v>1</v>
      </c>
      <c r="Y2050" s="139" t="s">
        <v>4516</v>
      </c>
      <c r="Z2050" s="139">
        <v>38569</v>
      </c>
      <c r="AA2050" s="139">
        <v>38621</v>
      </c>
      <c r="AB2050" s="139">
        <v>38898</v>
      </c>
      <c r="AC2050" s="139" t="s">
        <v>4516</v>
      </c>
      <c r="AD2050" s="147">
        <f t="shared" si="237"/>
        <v>277</v>
      </c>
      <c r="AE2050" s="131">
        <v>163</v>
      </c>
      <c r="AF2050" s="147" t="s">
        <v>40</v>
      </c>
      <c r="AG2050" s="147">
        <v>1</v>
      </c>
    </row>
    <row r="2051" spans="1:33" x14ac:dyDescent="0.25">
      <c r="A2051" s="147" t="s">
        <v>2146</v>
      </c>
      <c r="B2051" s="140" t="s">
        <v>7266</v>
      </c>
      <c r="C2051" s="147" t="s">
        <v>520</v>
      </c>
      <c r="D2051" s="140" t="s">
        <v>8486</v>
      </c>
      <c r="E2051" s="147" t="s">
        <v>2347</v>
      </c>
      <c r="F2051" s="140" t="s">
        <v>8606</v>
      </c>
      <c r="G2051" s="147" t="s">
        <v>356</v>
      </c>
      <c r="H2051" s="140" t="s">
        <v>11199</v>
      </c>
      <c r="I2051" s="147" t="s">
        <v>320</v>
      </c>
      <c r="J2051" s="147">
        <v>1</v>
      </c>
      <c r="K2051" s="132">
        <f t="shared" si="238"/>
        <v>1500000</v>
      </c>
      <c r="L2051" s="132">
        <v>909350</v>
      </c>
      <c r="M2051" s="132">
        <v>590650</v>
      </c>
      <c r="N2051" s="132">
        <v>909350</v>
      </c>
      <c r="O2051" s="133" t="s">
        <v>4860</v>
      </c>
      <c r="P2051" s="132">
        <v>554327</v>
      </c>
      <c r="Q2051" s="132">
        <f t="shared" si="239"/>
        <v>1463677</v>
      </c>
      <c r="R2051" s="132">
        <v>909350</v>
      </c>
      <c r="S2051" s="132">
        <v>554327</v>
      </c>
      <c r="T2051" s="169">
        <f t="shared" si="233"/>
        <v>1</v>
      </c>
      <c r="U2051" s="169">
        <f t="shared" si="234"/>
        <v>1</v>
      </c>
      <c r="V2051" s="169">
        <f t="shared" si="235"/>
        <v>0.93850334377380851</v>
      </c>
      <c r="W2051" s="169">
        <f t="shared" si="236"/>
        <v>0.97578466666666663</v>
      </c>
      <c r="X2051" s="170">
        <v>1</v>
      </c>
      <c r="Y2051" s="139">
        <v>38809</v>
      </c>
      <c r="Z2051" s="139">
        <v>38994</v>
      </c>
      <c r="AA2051" s="139">
        <v>39035</v>
      </c>
      <c r="AB2051" s="139">
        <v>39172</v>
      </c>
      <c r="AC2051" s="139" t="s">
        <v>4516</v>
      </c>
      <c r="AD2051" s="147">
        <f t="shared" si="237"/>
        <v>137</v>
      </c>
      <c r="AE2051" s="131">
        <v>308</v>
      </c>
      <c r="AF2051" s="147" t="s">
        <v>40</v>
      </c>
      <c r="AG2051" s="147">
        <v>1</v>
      </c>
    </row>
    <row r="2052" spans="1:33" x14ac:dyDescent="0.25">
      <c r="A2052" s="147" t="s">
        <v>2146</v>
      </c>
      <c r="B2052" s="140" t="s">
        <v>7266</v>
      </c>
      <c r="C2052" s="147" t="s">
        <v>520</v>
      </c>
      <c r="D2052" s="140" t="s">
        <v>8486</v>
      </c>
      <c r="E2052" s="147" t="s">
        <v>2347</v>
      </c>
      <c r="F2052" s="140" t="s">
        <v>8606</v>
      </c>
      <c r="G2052" s="147" t="s">
        <v>356</v>
      </c>
      <c r="H2052" s="140" t="s">
        <v>11199</v>
      </c>
      <c r="I2052" s="147" t="s">
        <v>2661</v>
      </c>
      <c r="J2052" s="147">
        <v>1</v>
      </c>
      <c r="K2052" s="132">
        <f t="shared" si="238"/>
        <v>837714</v>
      </c>
      <c r="L2052" s="132">
        <v>688666</v>
      </c>
      <c r="M2052" s="132">
        <v>149048</v>
      </c>
      <c r="N2052" s="132">
        <v>666168</v>
      </c>
      <c r="O2052" s="147" t="s">
        <v>4934</v>
      </c>
      <c r="P2052" s="132">
        <v>142476</v>
      </c>
      <c r="Q2052" s="132">
        <f t="shared" si="239"/>
        <v>808644</v>
      </c>
      <c r="R2052" s="132">
        <v>666168</v>
      </c>
      <c r="S2052" s="132">
        <v>142476</v>
      </c>
      <c r="T2052" s="169">
        <f t="shared" si="233"/>
        <v>1</v>
      </c>
      <c r="U2052" s="169">
        <f t="shared" si="234"/>
        <v>1</v>
      </c>
      <c r="V2052" s="169">
        <f t="shared" si="235"/>
        <v>0.95590682196339438</v>
      </c>
      <c r="W2052" s="169">
        <f t="shared" si="236"/>
        <v>0.96529841926958371</v>
      </c>
      <c r="X2052" s="170">
        <v>1</v>
      </c>
      <c r="Y2052" s="139">
        <v>39868</v>
      </c>
      <c r="Z2052" s="139" t="s">
        <v>4516</v>
      </c>
      <c r="AA2052" s="139">
        <v>39923</v>
      </c>
      <c r="AB2052" s="139">
        <v>40004</v>
      </c>
      <c r="AC2052" s="139" t="s">
        <v>4516</v>
      </c>
      <c r="AD2052" s="147">
        <f t="shared" si="237"/>
        <v>81</v>
      </c>
      <c r="AE2052" s="131">
        <v>389</v>
      </c>
      <c r="AG2052" s="147">
        <v>1</v>
      </c>
    </row>
    <row r="2053" spans="1:33" x14ac:dyDescent="0.25">
      <c r="A2053" s="147" t="s">
        <v>2146</v>
      </c>
      <c r="B2053" s="140" t="s">
        <v>7266</v>
      </c>
      <c r="C2053" s="147" t="s">
        <v>520</v>
      </c>
      <c r="D2053" s="140" t="s">
        <v>8486</v>
      </c>
      <c r="E2053" s="147" t="s">
        <v>2347</v>
      </c>
      <c r="F2053" s="140" t="s">
        <v>8606</v>
      </c>
      <c r="G2053" s="147" t="s">
        <v>151</v>
      </c>
      <c r="H2053" s="140" t="s">
        <v>11200</v>
      </c>
      <c r="I2053" s="147" t="s">
        <v>4880</v>
      </c>
      <c r="J2053" s="147">
        <v>1</v>
      </c>
      <c r="K2053" s="132">
        <f t="shared" si="238"/>
        <v>1000000</v>
      </c>
      <c r="L2053" s="132">
        <v>670000</v>
      </c>
      <c r="M2053" s="132">
        <v>330000</v>
      </c>
      <c r="N2053" s="132">
        <v>670000</v>
      </c>
      <c r="O2053" s="133" t="s">
        <v>4860</v>
      </c>
      <c r="P2053" s="132">
        <v>402668.5</v>
      </c>
      <c r="Q2053" s="132">
        <f t="shared" si="239"/>
        <v>1072668.5</v>
      </c>
      <c r="R2053" s="132">
        <v>670000</v>
      </c>
      <c r="S2053" s="132">
        <v>402668.5</v>
      </c>
      <c r="T2053" s="169">
        <f t="shared" si="233"/>
        <v>1</v>
      </c>
      <c r="U2053" s="169">
        <f t="shared" si="234"/>
        <v>1</v>
      </c>
      <c r="V2053" s="169">
        <f t="shared" si="235"/>
        <v>1.2202075757575757</v>
      </c>
      <c r="W2053" s="169">
        <f t="shared" si="236"/>
        <v>1.0726685</v>
      </c>
      <c r="X2053" s="170">
        <v>1</v>
      </c>
      <c r="Y2053" s="139" t="s">
        <v>4516</v>
      </c>
      <c r="Z2053" s="139">
        <v>38051</v>
      </c>
      <c r="AA2053" s="139">
        <v>38131</v>
      </c>
      <c r="AB2053" s="139">
        <v>38290</v>
      </c>
      <c r="AC2053" s="139" t="s">
        <v>4516</v>
      </c>
      <c r="AD2053" s="147">
        <f t="shared" si="237"/>
        <v>159</v>
      </c>
      <c r="AE2053" s="131">
        <v>345</v>
      </c>
      <c r="AF2053" s="147" t="s">
        <v>40</v>
      </c>
      <c r="AG2053" s="147">
        <v>1</v>
      </c>
    </row>
    <row r="2054" spans="1:33" x14ac:dyDescent="0.25">
      <c r="A2054" s="147" t="s">
        <v>2146</v>
      </c>
      <c r="B2054" s="140" t="s">
        <v>7266</v>
      </c>
      <c r="C2054" s="147" t="s">
        <v>520</v>
      </c>
      <c r="D2054" s="140" t="s">
        <v>8486</v>
      </c>
      <c r="E2054" s="147" t="s">
        <v>2347</v>
      </c>
      <c r="F2054" s="140" t="s">
        <v>8606</v>
      </c>
      <c r="G2054" s="147" t="s">
        <v>151</v>
      </c>
      <c r="H2054" s="140" t="s">
        <v>11200</v>
      </c>
      <c r="I2054" s="147" t="s">
        <v>42</v>
      </c>
      <c r="J2054" s="147">
        <v>1</v>
      </c>
      <c r="K2054" s="132">
        <f t="shared" si="238"/>
        <v>535352.6</v>
      </c>
      <c r="L2054" s="132">
        <v>328370.08</v>
      </c>
      <c r="M2054" s="132">
        <v>206982.52</v>
      </c>
      <c r="N2054" s="132">
        <v>328370.06</v>
      </c>
      <c r="O2054" s="133" t="s">
        <v>4860</v>
      </c>
      <c r="P2054" s="132">
        <v>213308.52</v>
      </c>
      <c r="Q2054" s="132">
        <f t="shared" si="239"/>
        <v>541678.57999999996</v>
      </c>
      <c r="R2054" s="132">
        <v>328370.06</v>
      </c>
      <c r="S2054" s="132">
        <v>213308.52</v>
      </c>
      <c r="T2054" s="169">
        <f t="shared" si="233"/>
        <v>1</v>
      </c>
      <c r="U2054" s="169">
        <f t="shared" si="234"/>
        <v>1</v>
      </c>
      <c r="V2054" s="169">
        <f t="shared" si="235"/>
        <v>1.030562967346228</v>
      </c>
      <c r="W2054" s="169">
        <f t="shared" si="236"/>
        <v>1.0118164738529336</v>
      </c>
      <c r="X2054" s="170">
        <v>1</v>
      </c>
      <c r="Y2054" s="139">
        <v>38809</v>
      </c>
      <c r="Z2054" s="139">
        <v>38994</v>
      </c>
      <c r="AA2054" s="139">
        <v>39046</v>
      </c>
      <c r="AB2054" s="139">
        <v>39600</v>
      </c>
      <c r="AC2054" s="139" t="s">
        <v>4516</v>
      </c>
      <c r="AD2054" s="147">
        <f t="shared" si="237"/>
        <v>554</v>
      </c>
      <c r="AE2054" s="131">
        <v>305</v>
      </c>
      <c r="AF2054" s="147" t="s">
        <v>40</v>
      </c>
      <c r="AG2054" s="147">
        <v>1</v>
      </c>
    </row>
    <row r="2055" spans="1:33" x14ac:dyDescent="0.25">
      <c r="A2055" s="147" t="s">
        <v>2146</v>
      </c>
      <c r="B2055" s="140" t="s">
        <v>7266</v>
      </c>
      <c r="C2055" s="147" t="s">
        <v>520</v>
      </c>
      <c r="D2055" s="140" t="s">
        <v>8486</v>
      </c>
      <c r="E2055" s="147" t="s">
        <v>2347</v>
      </c>
      <c r="F2055" s="140" t="s">
        <v>8606</v>
      </c>
      <c r="G2055" s="147" t="s">
        <v>151</v>
      </c>
      <c r="H2055" s="140" t="s">
        <v>11200</v>
      </c>
      <c r="I2055" s="147" t="s">
        <v>2661</v>
      </c>
      <c r="J2055" s="147">
        <v>1</v>
      </c>
      <c r="K2055" s="132">
        <f t="shared" si="238"/>
        <v>644230</v>
      </c>
      <c r="L2055" s="132">
        <v>518865</v>
      </c>
      <c r="M2055" s="132">
        <v>125365</v>
      </c>
      <c r="N2055" s="132">
        <v>504328.35</v>
      </c>
      <c r="O2055" s="147" t="s">
        <v>4934</v>
      </c>
      <c r="P2055" s="132">
        <v>84315</v>
      </c>
      <c r="Q2055" s="132">
        <f t="shared" si="239"/>
        <v>588643.35</v>
      </c>
      <c r="R2055" s="132">
        <v>504328.35</v>
      </c>
      <c r="S2055" s="132">
        <v>84315</v>
      </c>
      <c r="T2055" s="169">
        <f t="shared" si="233"/>
        <v>1</v>
      </c>
      <c r="U2055" s="169">
        <f t="shared" si="234"/>
        <v>1</v>
      </c>
      <c r="V2055" s="169">
        <f t="shared" si="235"/>
        <v>0.67255613608263864</v>
      </c>
      <c r="W2055" s="169">
        <f t="shared" si="236"/>
        <v>0.91371614175061699</v>
      </c>
      <c r="X2055" s="170">
        <v>1</v>
      </c>
      <c r="Y2055" s="139">
        <v>39868</v>
      </c>
      <c r="Z2055" s="139" t="s">
        <v>4516</v>
      </c>
      <c r="AA2055" s="139">
        <v>39916</v>
      </c>
      <c r="AB2055" s="139">
        <v>40004</v>
      </c>
      <c r="AC2055" s="139" t="s">
        <v>4516</v>
      </c>
      <c r="AD2055" s="147">
        <f t="shared" si="237"/>
        <v>88</v>
      </c>
      <c r="AE2055" s="131">
        <v>310</v>
      </c>
      <c r="AF2055" s="147" t="s">
        <v>2822</v>
      </c>
      <c r="AG2055" s="147">
        <v>1</v>
      </c>
    </row>
    <row r="2056" spans="1:33" x14ac:dyDescent="0.25">
      <c r="A2056" s="147" t="s">
        <v>2146</v>
      </c>
      <c r="B2056" s="140" t="s">
        <v>7266</v>
      </c>
      <c r="C2056" s="147" t="s">
        <v>520</v>
      </c>
      <c r="D2056" s="140" t="s">
        <v>8486</v>
      </c>
      <c r="E2056" s="147" t="s">
        <v>2347</v>
      </c>
      <c r="F2056" s="140" t="s">
        <v>8606</v>
      </c>
      <c r="G2056" s="147" t="s">
        <v>4881</v>
      </c>
      <c r="H2056" s="140" t="s">
        <v>11201</v>
      </c>
      <c r="I2056" s="147" t="s">
        <v>4882</v>
      </c>
      <c r="J2056" s="147">
        <v>1</v>
      </c>
      <c r="K2056" s="132">
        <f t="shared" si="238"/>
        <v>693000</v>
      </c>
      <c r="L2056" s="132">
        <v>476400</v>
      </c>
      <c r="M2056" s="132">
        <v>216600</v>
      </c>
      <c r="N2056" s="132">
        <v>476400</v>
      </c>
      <c r="O2056" s="133" t="s">
        <v>4860</v>
      </c>
      <c r="P2056" s="132">
        <v>199921.5</v>
      </c>
      <c r="Q2056" s="132">
        <f t="shared" si="239"/>
        <v>676321.5</v>
      </c>
      <c r="R2056" s="132">
        <v>476400</v>
      </c>
      <c r="S2056" s="132">
        <v>199921.5</v>
      </c>
      <c r="T2056" s="169">
        <f t="shared" si="233"/>
        <v>1</v>
      </c>
      <c r="U2056" s="169">
        <f t="shared" si="234"/>
        <v>1</v>
      </c>
      <c r="V2056" s="169">
        <f t="shared" si="235"/>
        <v>0.9229986149584487</v>
      </c>
      <c r="W2056" s="169">
        <f t="shared" si="236"/>
        <v>0.97593290043290049</v>
      </c>
      <c r="X2056" s="170">
        <v>1</v>
      </c>
      <c r="Y2056" s="139" t="s">
        <v>4516</v>
      </c>
      <c r="Z2056" s="139">
        <v>38051</v>
      </c>
      <c r="AA2056" s="139">
        <v>38174</v>
      </c>
      <c r="AB2056" s="139">
        <v>38260</v>
      </c>
      <c r="AC2056" s="139" t="s">
        <v>4516</v>
      </c>
      <c r="AD2056" s="147">
        <f t="shared" si="237"/>
        <v>86</v>
      </c>
      <c r="AE2056" s="131">
        <v>397</v>
      </c>
      <c r="AF2056" s="147" t="s">
        <v>40</v>
      </c>
      <c r="AG2056" s="147">
        <v>1</v>
      </c>
    </row>
    <row r="2057" spans="1:33" x14ac:dyDescent="0.25">
      <c r="A2057" s="147" t="s">
        <v>2146</v>
      </c>
      <c r="B2057" s="140" t="s">
        <v>7266</v>
      </c>
      <c r="C2057" s="147" t="s">
        <v>520</v>
      </c>
      <c r="D2057" s="140" t="s">
        <v>8486</v>
      </c>
      <c r="E2057" s="147" t="s">
        <v>2347</v>
      </c>
      <c r="F2057" s="140" t="s">
        <v>8606</v>
      </c>
      <c r="G2057" s="147" t="s">
        <v>4881</v>
      </c>
      <c r="H2057" s="140" t="s">
        <v>11201</v>
      </c>
      <c r="I2057" s="147" t="s">
        <v>1491</v>
      </c>
      <c r="J2057" s="147">
        <v>1</v>
      </c>
      <c r="K2057" s="132">
        <f t="shared" si="238"/>
        <v>734979.95</v>
      </c>
      <c r="L2057" s="132">
        <v>652064.94999999995</v>
      </c>
      <c r="M2057" s="132">
        <v>82915</v>
      </c>
      <c r="N2057" s="132">
        <v>634747.86</v>
      </c>
      <c r="O2057" s="147" t="s">
        <v>4934</v>
      </c>
      <c r="P2057" s="132">
        <v>63915</v>
      </c>
      <c r="Q2057" s="132">
        <f t="shared" si="239"/>
        <v>698662.86</v>
      </c>
      <c r="R2057" s="132">
        <v>634747.86</v>
      </c>
      <c r="S2057" s="132">
        <v>63915</v>
      </c>
      <c r="T2057" s="169">
        <f t="shared" si="233"/>
        <v>1</v>
      </c>
      <c r="U2057" s="169">
        <f t="shared" si="234"/>
        <v>1</v>
      </c>
      <c r="V2057" s="169">
        <f t="shared" si="235"/>
        <v>0.77084966531990595</v>
      </c>
      <c r="W2057" s="169">
        <f t="shared" si="236"/>
        <v>0.95058764528202444</v>
      </c>
      <c r="X2057" s="170">
        <v>1</v>
      </c>
      <c r="Y2057" s="139">
        <v>39868</v>
      </c>
      <c r="Z2057" s="139" t="s">
        <v>4516</v>
      </c>
      <c r="AA2057" s="139">
        <v>39909</v>
      </c>
      <c r="AB2057" s="139">
        <v>40004</v>
      </c>
      <c r="AC2057" s="139" t="s">
        <v>4516</v>
      </c>
      <c r="AD2057" s="147">
        <f t="shared" si="237"/>
        <v>95</v>
      </c>
      <c r="AE2057" s="131">
        <v>364</v>
      </c>
      <c r="AG2057" s="147">
        <v>1</v>
      </c>
    </row>
    <row r="2058" spans="1:33" x14ac:dyDescent="0.25">
      <c r="A2058" s="147" t="s">
        <v>2146</v>
      </c>
      <c r="B2058" s="140" t="s">
        <v>7266</v>
      </c>
      <c r="C2058" s="147" t="s">
        <v>520</v>
      </c>
      <c r="D2058" s="140" t="s">
        <v>8486</v>
      </c>
      <c r="E2058" s="147" t="s">
        <v>2347</v>
      </c>
      <c r="F2058" s="140" t="s">
        <v>8606</v>
      </c>
      <c r="G2058" s="147" t="s">
        <v>2353</v>
      </c>
      <c r="H2058" s="140" t="s">
        <v>11202</v>
      </c>
      <c r="I2058" s="147" t="s">
        <v>2253</v>
      </c>
      <c r="J2058" s="147">
        <v>1</v>
      </c>
      <c r="K2058" s="132">
        <f t="shared" si="238"/>
        <v>200000</v>
      </c>
      <c r="L2058" s="132">
        <v>133000</v>
      </c>
      <c r="M2058" s="132">
        <v>67000</v>
      </c>
      <c r="N2058" s="132">
        <v>133000</v>
      </c>
      <c r="O2058" s="133" t="s">
        <v>4860</v>
      </c>
      <c r="P2058" s="132">
        <v>59600</v>
      </c>
      <c r="Q2058" s="132">
        <f t="shared" si="239"/>
        <v>192600</v>
      </c>
      <c r="R2058" s="132">
        <v>133000</v>
      </c>
      <c r="S2058" s="132">
        <v>59600</v>
      </c>
      <c r="T2058" s="169">
        <f t="shared" si="233"/>
        <v>1</v>
      </c>
      <c r="U2058" s="169">
        <f t="shared" si="234"/>
        <v>1</v>
      </c>
      <c r="V2058" s="169">
        <f t="shared" si="235"/>
        <v>0.88955223880597012</v>
      </c>
      <c r="W2058" s="169">
        <f t="shared" si="236"/>
        <v>0.96299999999999997</v>
      </c>
      <c r="X2058" s="170">
        <v>1</v>
      </c>
      <c r="Y2058" s="139" t="s">
        <v>4516</v>
      </c>
      <c r="Z2058" s="139">
        <v>38051</v>
      </c>
      <c r="AA2058" s="139">
        <v>38097</v>
      </c>
      <c r="AB2058" s="139">
        <v>38290</v>
      </c>
      <c r="AC2058" s="139" t="s">
        <v>4516</v>
      </c>
      <c r="AD2058" s="147">
        <f t="shared" si="237"/>
        <v>193</v>
      </c>
      <c r="AE2058" s="131">
        <v>223</v>
      </c>
      <c r="AF2058" s="147" t="s">
        <v>40</v>
      </c>
      <c r="AG2058" s="147">
        <v>1</v>
      </c>
    </row>
    <row r="2059" spans="1:33" x14ac:dyDescent="0.25">
      <c r="A2059" s="147" t="s">
        <v>2146</v>
      </c>
      <c r="B2059" s="140" t="s">
        <v>7266</v>
      </c>
      <c r="C2059" s="147" t="s">
        <v>520</v>
      </c>
      <c r="D2059" s="140" t="s">
        <v>8486</v>
      </c>
      <c r="E2059" s="147" t="s">
        <v>2347</v>
      </c>
      <c r="F2059" s="140" t="s">
        <v>8606</v>
      </c>
      <c r="G2059" s="147" t="s">
        <v>2353</v>
      </c>
      <c r="H2059" s="140" t="s">
        <v>11202</v>
      </c>
      <c r="I2059" s="147" t="s">
        <v>516</v>
      </c>
      <c r="J2059" s="147">
        <v>1</v>
      </c>
      <c r="K2059" s="132">
        <f t="shared" si="238"/>
        <v>505260.62</v>
      </c>
      <c r="L2059" s="132">
        <v>334208.52</v>
      </c>
      <c r="M2059" s="132">
        <v>171052.1</v>
      </c>
      <c r="N2059" s="132">
        <v>334208.52</v>
      </c>
      <c r="O2059" s="133" t="s">
        <v>4860</v>
      </c>
      <c r="P2059" s="132">
        <v>180492.13</v>
      </c>
      <c r="Q2059" s="132">
        <f t="shared" si="239"/>
        <v>514700.65</v>
      </c>
      <c r="R2059" s="132">
        <v>334208.52</v>
      </c>
      <c r="S2059" s="132">
        <v>180492.13</v>
      </c>
      <c r="T2059" s="169">
        <f t="shared" si="233"/>
        <v>1</v>
      </c>
      <c r="U2059" s="169">
        <f t="shared" si="234"/>
        <v>1</v>
      </c>
      <c r="V2059" s="169">
        <f t="shared" si="235"/>
        <v>1.0551880391997526</v>
      </c>
      <c r="W2059" s="169">
        <f t="shared" si="236"/>
        <v>1.0186834865539294</v>
      </c>
      <c r="X2059" s="170">
        <v>1</v>
      </c>
      <c r="Y2059" s="139">
        <v>38809</v>
      </c>
      <c r="Z2059" s="139">
        <v>38994</v>
      </c>
      <c r="AA2059" s="139">
        <v>38959</v>
      </c>
      <c r="AB2059" s="139">
        <v>39082</v>
      </c>
      <c r="AC2059" s="139" t="s">
        <v>4516</v>
      </c>
      <c r="AD2059" s="147">
        <f t="shared" si="237"/>
        <v>123</v>
      </c>
      <c r="AE2059" s="131">
        <v>309</v>
      </c>
      <c r="AF2059" s="147" t="s">
        <v>40</v>
      </c>
      <c r="AG2059" s="147">
        <v>1</v>
      </c>
    </row>
    <row r="2060" spans="1:33" x14ac:dyDescent="0.25">
      <c r="A2060" s="147" t="s">
        <v>2146</v>
      </c>
      <c r="B2060" s="140" t="s">
        <v>7266</v>
      </c>
      <c r="C2060" s="147" t="s">
        <v>520</v>
      </c>
      <c r="D2060" s="140" t="s">
        <v>8486</v>
      </c>
      <c r="E2060" s="147" t="s">
        <v>2347</v>
      </c>
      <c r="F2060" s="140" t="s">
        <v>8606</v>
      </c>
      <c r="G2060" s="147" t="s">
        <v>2353</v>
      </c>
      <c r="H2060" s="140" t="s">
        <v>11202</v>
      </c>
      <c r="I2060" s="147" t="s">
        <v>5018</v>
      </c>
      <c r="J2060" s="147">
        <v>1</v>
      </c>
      <c r="K2060" s="132">
        <f t="shared" si="238"/>
        <v>410044</v>
      </c>
      <c r="L2060" s="132">
        <v>352900</v>
      </c>
      <c r="M2060" s="132">
        <v>57144</v>
      </c>
      <c r="N2060" s="132">
        <v>342185</v>
      </c>
      <c r="O2060" s="147" t="s">
        <v>4934</v>
      </c>
      <c r="P2060" s="132">
        <v>58144</v>
      </c>
      <c r="Q2060" s="132">
        <f t="shared" si="239"/>
        <v>400329</v>
      </c>
      <c r="R2060" s="132">
        <v>342185</v>
      </c>
      <c r="S2060" s="132">
        <v>58144</v>
      </c>
      <c r="T2060" s="169">
        <f t="shared" si="233"/>
        <v>1</v>
      </c>
      <c r="U2060" s="169">
        <f t="shared" si="234"/>
        <v>1</v>
      </c>
      <c r="V2060" s="169">
        <f t="shared" si="235"/>
        <v>1.0174996500069999</v>
      </c>
      <c r="W2060" s="169">
        <f t="shared" si="236"/>
        <v>0.97630742066705034</v>
      </c>
      <c r="X2060" s="170">
        <v>1</v>
      </c>
      <c r="Y2060" s="139">
        <v>39868</v>
      </c>
      <c r="Z2060" s="139" t="s">
        <v>4516</v>
      </c>
      <c r="AA2060" s="139">
        <v>39905</v>
      </c>
      <c r="AB2060" s="139">
        <v>39964</v>
      </c>
      <c r="AC2060" s="139" t="s">
        <v>4516</v>
      </c>
      <c r="AD2060" s="147">
        <f t="shared" si="237"/>
        <v>59</v>
      </c>
      <c r="AE2060" s="131">
        <v>405</v>
      </c>
      <c r="AG2060" s="147">
        <v>1</v>
      </c>
    </row>
    <row r="2061" spans="1:33" x14ac:dyDescent="0.25">
      <c r="A2061" s="147" t="s">
        <v>2146</v>
      </c>
      <c r="B2061" s="140" t="s">
        <v>7266</v>
      </c>
      <c r="C2061" s="147" t="s">
        <v>520</v>
      </c>
      <c r="D2061" s="140" t="s">
        <v>8486</v>
      </c>
      <c r="E2061" s="147" t="s">
        <v>2347</v>
      </c>
      <c r="F2061" s="140" t="s">
        <v>8606</v>
      </c>
      <c r="G2061" s="147" t="s">
        <v>2354</v>
      </c>
      <c r="H2061" s="140" t="s">
        <v>11203</v>
      </c>
      <c r="I2061" s="147" t="s">
        <v>4880</v>
      </c>
      <c r="J2061" s="147">
        <v>1</v>
      </c>
      <c r="K2061" s="132">
        <f t="shared" si="238"/>
        <v>1000000</v>
      </c>
      <c r="L2061" s="132">
        <v>679000</v>
      </c>
      <c r="M2061" s="132">
        <v>321000</v>
      </c>
      <c r="N2061" s="132">
        <v>679000</v>
      </c>
      <c r="O2061" s="133" t="s">
        <v>4860</v>
      </c>
      <c r="P2061" s="132">
        <v>317786</v>
      </c>
      <c r="Q2061" s="132">
        <f t="shared" si="239"/>
        <v>996786</v>
      </c>
      <c r="R2061" s="132">
        <v>679000</v>
      </c>
      <c r="S2061" s="132">
        <v>317786</v>
      </c>
      <c r="T2061" s="169">
        <f t="shared" ref="T2061:T2124" si="240">R2061/N2061</f>
        <v>1</v>
      </c>
      <c r="U2061" s="169">
        <f t="shared" ref="U2061:U2124" si="241">S2061/P2061</f>
        <v>1</v>
      </c>
      <c r="V2061" s="169">
        <f t="shared" ref="V2061:V2124" si="242">P2061/M2061</f>
        <v>0.98998753894080993</v>
      </c>
      <c r="W2061" s="169">
        <f t="shared" ref="W2061:W2124" si="243">Q2061/K2061</f>
        <v>0.99678599999999995</v>
      </c>
      <c r="X2061" s="170">
        <v>1</v>
      </c>
      <c r="Y2061" s="139" t="s">
        <v>4516</v>
      </c>
      <c r="Z2061" s="139">
        <v>38051</v>
      </c>
      <c r="AA2061" s="139">
        <v>38097</v>
      </c>
      <c r="AB2061" s="139">
        <v>38290</v>
      </c>
      <c r="AC2061" s="139" t="s">
        <v>4516</v>
      </c>
      <c r="AD2061" s="147">
        <f t="shared" ref="AD2061:AD2124" si="244">AB2061-AA2061</f>
        <v>193</v>
      </c>
      <c r="AE2061" s="131">
        <v>230</v>
      </c>
      <c r="AF2061" s="147" t="s">
        <v>40</v>
      </c>
      <c r="AG2061" s="147">
        <v>1</v>
      </c>
    </row>
    <row r="2062" spans="1:33" x14ac:dyDescent="0.25">
      <c r="A2062" s="147" t="s">
        <v>2146</v>
      </c>
      <c r="B2062" s="140" t="s">
        <v>7266</v>
      </c>
      <c r="C2062" s="147" t="s">
        <v>520</v>
      </c>
      <c r="D2062" s="140" t="s">
        <v>8486</v>
      </c>
      <c r="E2062" s="147" t="s">
        <v>2347</v>
      </c>
      <c r="F2062" s="140" t="s">
        <v>8606</v>
      </c>
      <c r="G2062" s="147" t="s">
        <v>2354</v>
      </c>
      <c r="H2062" s="140" t="s">
        <v>11203</v>
      </c>
      <c r="I2062" s="147" t="s">
        <v>74</v>
      </c>
      <c r="J2062" s="147">
        <v>1</v>
      </c>
      <c r="K2062" s="132">
        <f t="shared" si="238"/>
        <v>419392.30000000005</v>
      </c>
      <c r="L2062" s="132">
        <v>363130.78</v>
      </c>
      <c r="M2062" s="132">
        <v>56261.52</v>
      </c>
      <c r="N2062" s="132">
        <v>363130.78</v>
      </c>
      <c r="O2062" s="147" t="s">
        <v>4934</v>
      </c>
      <c r="P2062" s="132">
        <v>56261.520000000004</v>
      </c>
      <c r="Q2062" s="132">
        <f t="shared" si="239"/>
        <v>419392.30000000005</v>
      </c>
      <c r="R2062" s="132">
        <v>363130.78</v>
      </c>
      <c r="S2062" s="132">
        <v>56261.52</v>
      </c>
      <c r="T2062" s="169">
        <f t="shared" si="240"/>
        <v>1</v>
      </c>
      <c r="U2062" s="169">
        <f t="shared" si="241"/>
        <v>0.99999999999999989</v>
      </c>
      <c r="V2062" s="169">
        <f t="shared" si="242"/>
        <v>1.0000000000000002</v>
      </c>
      <c r="W2062" s="169">
        <f t="shared" si="243"/>
        <v>1</v>
      </c>
      <c r="X2062" s="170">
        <v>1</v>
      </c>
      <c r="Y2062" s="139">
        <v>39868</v>
      </c>
      <c r="Z2062" s="139" t="s">
        <v>4516</v>
      </c>
      <c r="AA2062" s="139">
        <v>39916</v>
      </c>
      <c r="AB2062" s="139">
        <v>40004</v>
      </c>
      <c r="AC2062" s="139" t="s">
        <v>4516</v>
      </c>
      <c r="AD2062" s="147">
        <f t="shared" si="244"/>
        <v>88</v>
      </c>
      <c r="AE2062" s="131">
        <v>296</v>
      </c>
      <c r="AG2062" s="147">
        <v>1</v>
      </c>
    </row>
    <row r="2063" spans="1:33" x14ac:dyDescent="0.25">
      <c r="A2063" s="147" t="s">
        <v>2146</v>
      </c>
      <c r="B2063" s="140" t="s">
        <v>7266</v>
      </c>
      <c r="C2063" s="147" t="s">
        <v>520</v>
      </c>
      <c r="D2063" s="140" t="s">
        <v>8486</v>
      </c>
      <c r="E2063" s="147" t="s">
        <v>2347</v>
      </c>
      <c r="F2063" s="140" t="s">
        <v>8606</v>
      </c>
      <c r="G2063" s="147" t="s">
        <v>2603</v>
      </c>
      <c r="H2063" s="140" t="s">
        <v>11204</v>
      </c>
      <c r="I2063" s="147" t="s">
        <v>74</v>
      </c>
      <c r="J2063" s="147">
        <v>1</v>
      </c>
      <c r="K2063" s="132">
        <f t="shared" si="238"/>
        <v>500000</v>
      </c>
      <c r="L2063" s="132">
        <v>310000</v>
      </c>
      <c r="M2063" s="132">
        <v>190000</v>
      </c>
      <c r="N2063" s="132">
        <v>310000</v>
      </c>
      <c r="O2063" s="133" t="s">
        <v>4860</v>
      </c>
      <c r="P2063" s="132">
        <v>204675</v>
      </c>
      <c r="Q2063" s="132">
        <f t="shared" si="239"/>
        <v>514675</v>
      </c>
      <c r="R2063" s="132">
        <v>310000</v>
      </c>
      <c r="S2063" s="132">
        <v>204675</v>
      </c>
      <c r="T2063" s="169">
        <f t="shared" si="240"/>
        <v>1</v>
      </c>
      <c r="U2063" s="169">
        <f t="shared" si="241"/>
        <v>1</v>
      </c>
      <c r="V2063" s="169">
        <f t="shared" si="242"/>
        <v>1.0772368421052632</v>
      </c>
      <c r="W2063" s="169">
        <f t="shared" si="243"/>
        <v>1.02935</v>
      </c>
      <c r="X2063" s="170">
        <v>1</v>
      </c>
      <c r="Y2063" s="139" t="s">
        <v>4516</v>
      </c>
      <c r="Z2063" s="139">
        <v>38051</v>
      </c>
      <c r="AA2063" s="139">
        <v>38131</v>
      </c>
      <c r="AB2063" s="139">
        <v>38296</v>
      </c>
      <c r="AC2063" s="139" t="s">
        <v>4516</v>
      </c>
      <c r="AD2063" s="147">
        <f t="shared" si="244"/>
        <v>165</v>
      </c>
      <c r="AE2063" s="131">
        <v>112</v>
      </c>
      <c r="AF2063" s="147" t="s">
        <v>40</v>
      </c>
      <c r="AG2063" s="147">
        <v>1</v>
      </c>
    </row>
    <row r="2064" spans="1:33" x14ac:dyDescent="0.25">
      <c r="A2064" s="147" t="s">
        <v>2146</v>
      </c>
      <c r="B2064" s="140" t="s">
        <v>7266</v>
      </c>
      <c r="C2064" s="147" t="s">
        <v>520</v>
      </c>
      <c r="D2064" s="140" t="s">
        <v>8486</v>
      </c>
      <c r="E2064" s="147" t="s">
        <v>2347</v>
      </c>
      <c r="F2064" s="140" t="s">
        <v>8606</v>
      </c>
      <c r="G2064" s="147" t="s">
        <v>2603</v>
      </c>
      <c r="H2064" s="140" t="s">
        <v>11204</v>
      </c>
      <c r="I2064" s="147" t="s">
        <v>4275</v>
      </c>
      <c r="J2064" s="147">
        <v>1</v>
      </c>
      <c r="K2064" s="132">
        <f t="shared" si="238"/>
        <v>1500000</v>
      </c>
      <c r="L2064" s="132">
        <v>1050000</v>
      </c>
      <c r="M2064" s="132">
        <v>450000</v>
      </c>
      <c r="N2064" s="132">
        <v>1050000</v>
      </c>
      <c r="O2064" s="133" t="s">
        <v>4860</v>
      </c>
      <c r="P2064" s="132">
        <v>440445.75</v>
      </c>
      <c r="Q2064" s="132">
        <f t="shared" si="239"/>
        <v>1490445.75</v>
      </c>
      <c r="R2064" s="132">
        <v>1050000</v>
      </c>
      <c r="S2064" s="132">
        <v>440445.75</v>
      </c>
      <c r="T2064" s="169">
        <f t="shared" si="240"/>
        <v>1</v>
      </c>
      <c r="U2064" s="169">
        <f t="shared" si="241"/>
        <v>1</v>
      </c>
      <c r="V2064" s="169">
        <f t="shared" si="242"/>
        <v>0.97876833333333335</v>
      </c>
      <c r="W2064" s="169">
        <f t="shared" si="243"/>
        <v>0.99363049999999997</v>
      </c>
      <c r="X2064" s="170">
        <v>1</v>
      </c>
      <c r="Y2064" s="139" t="s">
        <v>4516</v>
      </c>
      <c r="Z2064" s="139">
        <v>38569</v>
      </c>
      <c r="AA2064" s="139">
        <v>38607</v>
      </c>
      <c r="AB2064" s="139">
        <v>38776</v>
      </c>
      <c r="AC2064" s="139" t="s">
        <v>4516</v>
      </c>
      <c r="AD2064" s="147">
        <f t="shared" si="244"/>
        <v>169</v>
      </c>
      <c r="AE2064" s="131">
        <v>150</v>
      </c>
      <c r="AF2064" s="147" t="s">
        <v>40</v>
      </c>
      <c r="AG2064" s="147">
        <v>1</v>
      </c>
    </row>
    <row r="2065" spans="1:33" x14ac:dyDescent="0.25">
      <c r="A2065" s="147" t="s">
        <v>2146</v>
      </c>
      <c r="B2065" s="140" t="s">
        <v>7266</v>
      </c>
      <c r="C2065" s="147" t="s">
        <v>520</v>
      </c>
      <c r="D2065" s="140" t="s">
        <v>8486</v>
      </c>
      <c r="E2065" s="147" t="s">
        <v>2347</v>
      </c>
      <c r="F2065" s="140" t="s">
        <v>8606</v>
      </c>
      <c r="G2065" s="147" t="s">
        <v>2603</v>
      </c>
      <c r="H2065" s="140" t="s">
        <v>11204</v>
      </c>
      <c r="I2065" s="147" t="s">
        <v>4916</v>
      </c>
      <c r="J2065" s="147">
        <v>1</v>
      </c>
      <c r="K2065" s="132">
        <f t="shared" si="238"/>
        <v>1226010.8999999999</v>
      </c>
      <c r="L2065" s="132">
        <v>840716.27</v>
      </c>
      <c r="M2065" s="132">
        <v>385294.63</v>
      </c>
      <c r="N2065" s="132">
        <v>840716.27</v>
      </c>
      <c r="O2065" s="133" t="s">
        <v>4860</v>
      </c>
      <c r="P2065" s="132">
        <v>381049.63</v>
      </c>
      <c r="Q2065" s="132">
        <f t="shared" si="239"/>
        <v>1221765.8999999999</v>
      </c>
      <c r="R2065" s="132">
        <v>840716.27</v>
      </c>
      <c r="S2065" s="132">
        <v>381049.63</v>
      </c>
      <c r="T2065" s="169">
        <f t="shared" si="240"/>
        <v>1</v>
      </c>
      <c r="U2065" s="169">
        <f t="shared" si="241"/>
        <v>1</v>
      </c>
      <c r="V2065" s="169">
        <f t="shared" si="242"/>
        <v>0.98898245739890012</v>
      </c>
      <c r="W2065" s="169">
        <f t="shared" si="243"/>
        <v>0.996537551175116</v>
      </c>
      <c r="X2065" s="170">
        <v>1</v>
      </c>
      <c r="Y2065" s="139">
        <v>38809</v>
      </c>
      <c r="Z2065" s="139">
        <v>38994</v>
      </c>
      <c r="AA2065" s="139">
        <v>39036</v>
      </c>
      <c r="AB2065" s="139">
        <v>39263</v>
      </c>
      <c r="AC2065" s="139" t="s">
        <v>4516</v>
      </c>
      <c r="AD2065" s="147">
        <f t="shared" si="244"/>
        <v>227</v>
      </c>
      <c r="AE2065" s="131">
        <v>291</v>
      </c>
      <c r="AF2065" s="147" t="s">
        <v>40</v>
      </c>
      <c r="AG2065" s="147">
        <v>1</v>
      </c>
    </row>
    <row r="2066" spans="1:33" x14ac:dyDescent="0.25">
      <c r="A2066" s="147" t="s">
        <v>2146</v>
      </c>
      <c r="B2066" s="140" t="s">
        <v>7266</v>
      </c>
      <c r="C2066" s="147" t="s">
        <v>520</v>
      </c>
      <c r="D2066" s="140" t="s">
        <v>8486</v>
      </c>
      <c r="E2066" s="147" t="s">
        <v>2347</v>
      </c>
      <c r="F2066" s="140" t="s">
        <v>8606</v>
      </c>
      <c r="G2066" s="147" t="s">
        <v>2603</v>
      </c>
      <c r="H2066" s="140" t="s">
        <v>11204</v>
      </c>
      <c r="I2066" s="147" t="s">
        <v>2661</v>
      </c>
      <c r="J2066" s="147">
        <v>1</v>
      </c>
      <c r="K2066" s="132">
        <f t="shared" si="238"/>
        <v>646843</v>
      </c>
      <c r="L2066" s="132">
        <v>164999.07999999999</v>
      </c>
      <c r="M2066" s="132">
        <v>481843.92</v>
      </c>
      <c r="N2066" s="132">
        <v>164999.07999999999</v>
      </c>
      <c r="O2066" s="147" t="s">
        <v>4860</v>
      </c>
      <c r="P2066" s="132">
        <v>462543.92</v>
      </c>
      <c r="Q2066" s="132">
        <f t="shared" si="239"/>
        <v>627543</v>
      </c>
      <c r="R2066" s="132">
        <v>164999.07999999999</v>
      </c>
      <c r="S2066" s="132">
        <v>462543.92</v>
      </c>
      <c r="T2066" s="169">
        <f t="shared" si="240"/>
        <v>1</v>
      </c>
      <c r="U2066" s="169">
        <f t="shared" si="241"/>
        <v>1</v>
      </c>
      <c r="V2066" s="169">
        <f t="shared" si="242"/>
        <v>0.9599455358905431</v>
      </c>
      <c r="W2066" s="169">
        <f t="shared" si="243"/>
        <v>0.97016277520201966</v>
      </c>
      <c r="X2066" s="170">
        <v>1</v>
      </c>
      <c r="Y2066" s="139">
        <v>39868</v>
      </c>
      <c r="Z2066" s="139" t="s">
        <v>4516</v>
      </c>
      <c r="AA2066" s="139">
        <v>39923</v>
      </c>
      <c r="AB2066" s="139">
        <v>39964</v>
      </c>
      <c r="AC2066" s="139" t="s">
        <v>4516</v>
      </c>
      <c r="AD2066" s="147">
        <f t="shared" si="244"/>
        <v>41</v>
      </c>
      <c r="AE2066" s="131">
        <v>355</v>
      </c>
      <c r="AG2066" s="147">
        <v>1</v>
      </c>
    </row>
    <row r="2067" spans="1:33" x14ac:dyDescent="0.25">
      <c r="A2067" s="147" t="s">
        <v>2146</v>
      </c>
      <c r="B2067" s="140" t="s">
        <v>7266</v>
      </c>
      <c r="C2067" s="147" t="s">
        <v>520</v>
      </c>
      <c r="D2067" s="140" t="s">
        <v>8486</v>
      </c>
      <c r="E2067" s="147" t="s">
        <v>2347</v>
      </c>
      <c r="F2067" s="140" t="s">
        <v>8606</v>
      </c>
      <c r="G2067" s="147" t="s">
        <v>2766</v>
      </c>
      <c r="H2067" s="140" t="s">
        <v>11205</v>
      </c>
      <c r="I2067" s="147" t="s">
        <v>320</v>
      </c>
      <c r="J2067" s="147">
        <v>1</v>
      </c>
      <c r="K2067" s="132">
        <f t="shared" si="238"/>
        <v>1005221.7</v>
      </c>
      <c r="L2067" s="132">
        <v>644981.76000000001</v>
      </c>
      <c r="M2067" s="132">
        <v>360239.94</v>
      </c>
      <c r="N2067" s="132">
        <v>515985.41</v>
      </c>
      <c r="O2067" s="133" t="s">
        <v>4860</v>
      </c>
      <c r="P2067" s="132">
        <v>353930.94</v>
      </c>
      <c r="Q2067" s="132">
        <f t="shared" si="239"/>
        <v>869916.35</v>
      </c>
      <c r="R2067" s="132">
        <v>515985.41</v>
      </c>
      <c r="S2067" s="132">
        <v>353930.94</v>
      </c>
      <c r="T2067" s="169">
        <f t="shared" si="240"/>
        <v>1</v>
      </c>
      <c r="U2067" s="169">
        <f t="shared" si="241"/>
        <v>1</v>
      </c>
      <c r="V2067" s="169">
        <f t="shared" si="242"/>
        <v>0.98248667263269029</v>
      </c>
      <c r="W2067" s="169">
        <f t="shared" si="243"/>
        <v>0.86539750385412495</v>
      </c>
      <c r="X2067" s="170">
        <v>1</v>
      </c>
      <c r="Y2067" s="139">
        <v>38809</v>
      </c>
      <c r="Z2067" s="139">
        <v>38994</v>
      </c>
      <c r="AA2067" s="139">
        <v>39013</v>
      </c>
      <c r="AB2067" s="139">
        <v>39171</v>
      </c>
      <c r="AC2067" s="139" t="s">
        <v>4516</v>
      </c>
      <c r="AD2067" s="147">
        <f t="shared" si="244"/>
        <v>158</v>
      </c>
      <c r="AE2067" s="131">
        <v>254</v>
      </c>
      <c r="AF2067" s="147" t="s">
        <v>40</v>
      </c>
      <c r="AG2067" s="147">
        <v>1</v>
      </c>
    </row>
    <row r="2068" spans="1:33" x14ac:dyDescent="0.25">
      <c r="A2068" s="147" t="s">
        <v>2146</v>
      </c>
      <c r="B2068" s="140" t="s">
        <v>7266</v>
      </c>
      <c r="C2068" s="147" t="s">
        <v>520</v>
      </c>
      <c r="D2068" s="140" t="s">
        <v>8486</v>
      </c>
      <c r="E2068" s="147" t="s">
        <v>2347</v>
      </c>
      <c r="F2068" s="140" t="s">
        <v>8606</v>
      </c>
      <c r="G2068" s="147" t="s">
        <v>2766</v>
      </c>
      <c r="H2068" s="140" t="s">
        <v>11205</v>
      </c>
      <c r="I2068" s="147" t="s">
        <v>49</v>
      </c>
      <c r="J2068" s="147">
        <v>1</v>
      </c>
      <c r="K2068" s="132">
        <f t="shared" si="238"/>
        <v>480301</v>
      </c>
      <c r="L2068" s="132">
        <v>412842</v>
      </c>
      <c r="M2068" s="132">
        <v>67459</v>
      </c>
      <c r="N2068" s="132">
        <v>391694.15</v>
      </c>
      <c r="O2068" s="147" t="s">
        <v>4934</v>
      </c>
      <c r="P2068" s="132">
        <v>62515</v>
      </c>
      <c r="Q2068" s="132">
        <f t="shared" si="239"/>
        <v>454209.15</v>
      </c>
      <c r="R2068" s="132">
        <v>391694.15</v>
      </c>
      <c r="S2068" s="132">
        <v>62515</v>
      </c>
      <c r="T2068" s="169">
        <f t="shared" si="240"/>
        <v>1</v>
      </c>
      <c r="U2068" s="169">
        <f t="shared" si="241"/>
        <v>1</v>
      </c>
      <c r="V2068" s="169">
        <f t="shared" si="242"/>
        <v>0.92671103929794396</v>
      </c>
      <c r="W2068" s="169">
        <f t="shared" si="243"/>
        <v>0.94567604481356482</v>
      </c>
      <c r="X2068" s="170">
        <v>1</v>
      </c>
      <c r="Y2068" s="139">
        <v>39868</v>
      </c>
      <c r="Z2068" s="139" t="s">
        <v>4516</v>
      </c>
      <c r="AA2068" s="139">
        <v>39909</v>
      </c>
      <c r="AB2068" s="139">
        <v>40004</v>
      </c>
      <c r="AC2068" s="139" t="s">
        <v>4516</v>
      </c>
      <c r="AD2068" s="147">
        <f t="shared" si="244"/>
        <v>95</v>
      </c>
      <c r="AE2068" s="131">
        <v>449</v>
      </c>
      <c r="AG2068" s="147">
        <v>1</v>
      </c>
    </row>
    <row r="2069" spans="1:33" x14ac:dyDescent="0.25">
      <c r="A2069" s="147" t="s">
        <v>2146</v>
      </c>
      <c r="B2069" s="140" t="s">
        <v>7266</v>
      </c>
      <c r="C2069" s="147" t="s">
        <v>520</v>
      </c>
      <c r="D2069" s="140" t="s">
        <v>8486</v>
      </c>
      <c r="E2069" s="147" t="s">
        <v>2347</v>
      </c>
      <c r="F2069" s="140" t="s">
        <v>8606</v>
      </c>
      <c r="G2069" s="147" t="s">
        <v>68</v>
      </c>
      <c r="H2069" s="140" t="s">
        <v>11206</v>
      </c>
      <c r="I2069" s="147" t="s">
        <v>74</v>
      </c>
      <c r="J2069" s="147">
        <v>1</v>
      </c>
      <c r="K2069" s="132">
        <f t="shared" si="238"/>
        <v>1888000</v>
      </c>
      <c r="L2069" s="132">
        <v>1208620</v>
      </c>
      <c r="M2069" s="132">
        <v>679380</v>
      </c>
      <c r="N2069" s="132">
        <v>1208620</v>
      </c>
      <c r="O2069" s="133" t="s">
        <v>4860</v>
      </c>
      <c r="P2069" s="132">
        <v>521696</v>
      </c>
      <c r="Q2069" s="132">
        <f t="shared" si="239"/>
        <v>1730316</v>
      </c>
      <c r="R2069" s="132">
        <v>1208620</v>
      </c>
      <c r="S2069" s="132">
        <v>521696</v>
      </c>
      <c r="T2069" s="169">
        <f t="shared" si="240"/>
        <v>1</v>
      </c>
      <c r="U2069" s="169">
        <f t="shared" si="241"/>
        <v>1</v>
      </c>
      <c r="V2069" s="169">
        <f t="shared" si="242"/>
        <v>0.76790014424916841</v>
      </c>
      <c r="W2069" s="169">
        <f t="shared" si="243"/>
        <v>0.91648093220338978</v>
      </c>
      <c r="X2069" s="170">
        <v>1</v>
      </c>
      <c r="Y2069" s="139" t="s">
        <v>4516</v>
      </c>
      <c r="Z2069" s="139">
        <v>38051</v>
      </c>
      <c r="AA2069" s="139">
        <v>38167</v>
      </c>
      <c r="AB2069" s="139">
        <v>38290</v>
      </c>
      <c r="AC2069" s="139" t="s">
        <v>4516</v>
      </c>
      <c r="AD2069" s="147">
        <f t="shared" si="244"/>
        <v>123</v>
      </c>
      <c r="AE2069" s="131">
        <v>405</v>
      </c>
      <c r="AF2069" s="147" t="s">
        <v>40</v>
      </c>
      <c r="AG2069" s="147">
        <v>1</v>
      </c>
    </row>
    <row r="2070" spans="1:33" x14ac:dyDescent="0.25">
      <c r="A2070" s="147" t="s">
        <v>2146</v>
      </c>
      <c r="B2070" s="140" t="s">
        <v>7266</v>
      </c>
      <c r="C2070" s="147" t="s">
        <v>520</v>
      </c>
      <c r="D2070" s="140" t="s">
        <v>8486</v>
      </c>
      <c r="E2070" s="147" t="s">
        <v>2347</v>
      </c>
      <c r="F2070" s="140" t="s">
        <v>8606</v>
      </c>
      <c r="G2070" s="147" t="s">
        <v>68</v>
      </c>
      <c r="H2070" s="140" t="s">
        <v>11206</v>
      </c>
      <c r="I2070" s="147" t="s">
        <v>4877</v>
      </c>
      <c r="J2070" s="147">
        <v>1</v>
      </c>
      <c r="K2070" s="132">
        <f t="shared" si="238"/>
        <v>1261012</v>
      </c>
      <c r="L2070" s="132">
        <v>852012</v>
      </c>
      <c r="M2070" s="132">
        <v>409000</v>
      </c>
      <c r="N2070" s="132">
        <v>852012</v>
      </c>
      <c r="O2070" s="133" t="s">
        <v>4860</v>
      </c>
      <c r="P2070" s="132">
        <v>418200</v>
      </c>
      <c r="Q2070" s="132">
        <f t="shared" si="239"/>
        <v>1270212</v>
      </c>
      <c r="R2070" s="132">
        <v>852012</v>
      </c>
      <c r="S2070" s="132">
        <v>418200</v>
      </c>
      <c r="T2070" s="169">
        <f t="shared" si="240"/>
        <v>1</v>
      </c>
      <c r="U2070" s="169">
        <f t="shared" si="241"/>
        <v>1</v>
      </c>
      <c r="V2070" s="169">
        <f t="shared" si="242"/>
        <v>1.0224938875305623</v>
      </c>
      <c r="W2070" s="169">
        <f t="shared" si="243"/>
        <v>1.0072957275585006</v>
      </c>
      <c r="X2070" s="170">
        <v>1</v>
      </c>
      <c r="Y2070" s="139" t="s">
        <v>4516</v>
      </c>
      <c r="Z2070" s="139">
        <v>38569</v>
      </c>
      <c r="AA2070" s="139">
        <v>38623</v>
      </c>
      <c r="AB2070" s="139">
        <v>38807</v>
      </c>
      <c r="AC2070" s="139" t="s">
        <v>4516</v>
      </c>
      <c r="AD2070" s="147">
        <f t="shared" si="244"/>
        <v>184</v>
      </c>
      <c r="AE2070" s="131">
        <v>126</v>
      </c>
      <c r="AF2070" s="147" t="s">
        <v>40</v>
      </c>
      <c r="AG2070" s="147">
        <v>1</v>
      </c>
    </row>
    <row r="2071" spans="1:33" x14ac:dyDescent="0.25">
      <c r="A2071" s="147" t="s">
        <v>2146</v>
      </c>
      <c r="B2071" s="140" t="s">
        <v>7266</v>
      </c>
      <c r="C2071" s="147" t="s">
        <v>520</v>
      </c>
      <c r="D2071" s="140" t="s">
        <v>8486</v>
      </c>
      <c r="E2071" s="147" t="s">
        <v>2347</v>
      </c>
      <c r="F2071" s="140" t="s">
        <v>8606</v>
      </c>
      <c r="G2071" s="147" t="s">
        <v>68</v>
      </c>
      <c r="H2071" s="140" t="s">
        <v>11206</v>
      </c>
      <c r="I2071" s="147" t="s">
        <v>4917</v>
      </c>
      <c r="J2071" s="147">
        <v>1</v>
      </c>
      <c r="K2071" s="132">
        <f t="shared" si="238"/>
        <v>1097076</v>
      </c>
      <c r="L2071" s="132">
        <v>684362.8</v>
      </c>
      <c r="M2071" s="132">
        <v>412713.2</v>
      </c>
      <c r="N2071" s="132">
        <v>684013.41</v>
      </c>
      <c r="O2071" s="133" t="s">
        <v>4860</v>
      </c>
      <c r="P2071" s="132">
        <v>395851.2</v>
      </c>
      <c r="Q2071" s="132">
        <f t="shared" si="239"/>
        <v>1079864.6100000001</v>
      </c>
      <c r="R2071" s="132">
        <v>684013.41</v>
      </c>
      <c r="S2071" s="132">
        <v>395851.2</v>
      </c>
      <c r="T2071" s="169">
        <f t="shared" si="240"/>
        <v>1</v>
      </c>
      <c r="U2071" s="169">
        <f t="shared" si="241"/>
        <v>1</v>
      </c>
      <c r="V2071" s="169">
        <f t="shared" si="242"/>
        <v>0.9591435408414366</v>
      </c>
      <c r="W2071" s="169">
        <f t="shared" si="243"/>
        <v>0.98431157914310408</v>
      </c>
      <c r="X2071" s="170">
        <v>1</v>
      </c>
      <c r="Y2071" s="139">
        <v>38809</v>
      </c>
      <c r="Z2071" s="139">
        <v>38994</v>
      </c>
      <c r="AA2071" s="139">
        <v>38994</v>
      </c>
      <c r="AB2071" s="139">
        <v>39278</v>
      </c>
      <c r="AC2071" s="139" t="s">
        <v>4516</v>
      </c>
      <c r="AD2071" s="147">
        <f t="shared" si="244"/>
        <v>284</v>
      </c>
      <c r="AE2071" s="131">
        <v>377</v>
      </c>
      <c r="AF2071" s="147" t="s">
        <v>246</v>
      </c>
      <c r="AG2071" s="147">
        <v>1</v>
      </c>
    </row>
    <row r="2072" spans="1:33" x14ac:dyDescent="0.25">
      <c r="A2072" s="147" t="s">
        <v>2146</v>
      </c>
      <c r="B2072" s="140" t="s">
        <v>7266</v>
      </c>
      <c r="C2072" s="147" t="s">
        <v>520</v>
      </c>
      <c r="D2072" s="140" t="s">
        <v>8486</v>
      </c>
      <c r="E2072" s="147" t="s">
        <v>2347</v>
      </c>
      <c r="F2072" s="140" t="s">
        <v>8606</v>
      </c>
      <c r="G2072" s="147" t="s">
        <v>68</v>
      </c>
      <c r="H2072" s="140" t="s">
        <v>11206</v>
      </c>
      <c r="I2072" s="147" t="s">
        <v>5017</v>
      </c>
      <c r="J2072" s="147">
        <v>1</v>
      </c>
      <c r="K2072" s="132">
        <f t="shared" si="238"/>
        <v>677497.95</v>
      </c>
      <c r="L2072" s="132">
        <v>601148.57999999996</v>
      </c>
      <c r="M2072" s="132">
        <v>76349.37</v>
      </c>
      <c r="N2072" s="132">
        <v>600817.09</v>
      </c>
      <c r="O2072" s="147" t="s">
        <v>4934</v>
      </c>
      <c r="P2072" s="132">
        <v>51349.37</v>
      </c>
      <c r="Q2072" s="132">
        <f t="shared" si="239"/>
        <v>652166.46</v>
      </c>
      <c r="R2072" s="132">
        <v>600817.09</v>
      </c>
      <c r="S2072" s="132">
        <v>51349.37</v>
      </c>
      <c r="T2072" s="169">
        <f t="shared" si="240"/>
        <v>1</v>
      </c>
      <c r="U2072" s="169">
        <f t="shared" si="241"/>
        <v>1</v>
      </c>
      <c r="V2072" s="169">
        <f t="shared" si="242"/>
        <v>0.67255787441337112</v>
      </c>
      <c r="W2072" s="169">
        <f t="shared" si="243"/>
        <v>0.9626102337283825</v>
      </c>
      <c r="X2072" s="170">
        <v>1</v>
      </c>
      <c r="Y2072" s="139">
        <v>39868</v>
      </c>
      <c r="Z2072" s="139" t="s">
        <v>4516</v>
      </c>
      <c r="AA2072" s="139">
        <v>39909</v>
      </c>
      <c r="AB2072" s="139">
        <v>40004</v>
      </c>
      <c r="AC2072" s="139" t="s">
        <v>4516</v>
      </c>
      <c r="AD2072" s="147">
        <f t="shared" si="244"/>
        <v>95</v>
      </c>
      <c r="AE2072" s="131">
        <v>319</v>
      </c>
      <c r="AG2072" s="147">
        <v>1</v>
      </c>
    </row>
    <row r="2073" spans="1:33" x14ac:dyDescent="0.25">
      <c r="A2073" s="147" t="s">
        <v>2146</v>
      </c>
      <c r="B2073" s="140" t="s">
        <v>7266</v>
      </c>
      <c r="C2073" s="147" t="s">
        <v>520</v>
      </c>
      <c r="D2073" s="140" t="s">
        <v>8486</v>
      </c>
      <c r="E2073" s="147" t="s">
        <v>2347</v>
      </c>
      <c r="F2073" s="140" t="s">
        <v>8606</v>
      </c>
      <c r="G2073" s="147" t="s">
        <v>363</v>
      </c>
      <c r="H2073" s="140" t="s">
        <v>11207</v>
      </c>
      <c r="I2073" s="147" t="s">
        <v>4883</v>
      </c>
      <c r="J2073" s="147">
        <v>1</v>
      </c>
      <c r="K2073" s="132">
        <f t="shared" si="238"/>
        <v>346500</v>
      </c>
      <c r="L2073" s="132">
        <v>174908</v>
      </c>
      <c r="M2073" s="132">
        <v>171592</v>
      </c>
      <c r="N2073" s="132">
        <v>174908</v>
      </c>
      <c r="O2073" s="133" t="s">
        <v>4860</v>
      </c>
      <c r="P2073" s="132">
        <v>173640.75</v>
      </c>
      <c r="Q2073" s="132">
        <f t="shared" si="239"/>
        <v>348548.75</v>
      </c>
      <c r="R2073" s="132">
        <v>174908</v>
      </c>
      <c r="S2073" s="132">
        <v>173640.75</v>
      </c>
      <c r="T2073" s="169">
        <f t="shared" si="240"/>
        <v>1</v>
      </c>
      <c r="U2073" s="169">
        <f t="shared" si="241"/>
        <v>1</v>
      </c>
      <c r="V2073" s="169">
        <f t="shared" si="242"/>
        <v>1.0119396591915708</v>
      </c>
      <c r="W2073" s="169">
        <f t="shared" si="243"/>
        <v>1.0059126984126985</v>
      </c>
      <c r="X2073" s="170">
        <v>1</v>
      </c>
      <c r="Y2073" s="139" t="s">
        <v>4516</v>
      </c>
      <c r="Z2073" s="139">
        <v>38051</v>
      </c>
      <c r="AA2073" s="139">
        <v>38134</v>
      </c>
      <c r="AB2073" s="139">
        <v>38260</v>
      </c>
      <c r="AC2073" s="139" t="s">
        <v>4516</v>
      </c>
      <c r="AD2073" s="147">
        <f t="shared" si="244"/>
        <v>126</v>
      </c>
      <c r="AE2073" s="131">
        <v>312</v>
      </c>
      <c r="AF2073" s="147" t="s">
        <v>40</v>
      </c>
      <c r="AG2073" s="147">
        <v>1</v>
      </c>
    </row>
    <row r="2074" spans="1:33" x14ac:dyDescent="0.25">
      <c r="A2074" s="147" t="s">
        <v>2146</v>
      </c>
      <c r="B2074" s="140" t="s">
        <v>7266</v>
      </c>
      <c r="C2074" s="147" t="s">
        <v>520</v>
      </c>
      <c r="D2074" s="140" t="s">
        <v>8486</v>
      </c>
      <c r="E2074" s="147" t="s">
        <v>2347</v>
      </c>
      <c r="F2074" s="140" t="s">
        <v>8606</v>
      </c>
      <c r="G2074" s="147" t="s">
        <v>363</v>
      </c>
      <c r="H2074" s="140" t="s">
        <v>11207</v>
      </c>
      <c r="I2074" s="147" t="s">
        <v>2189</v>
      </c>
      <c r="J2074" s="147">
        <v>1</v>
      </c>
      <c r="K2074" s="132">
        <f t="shared" si="238"/>
        <v>740124.28</v>
      </c>
      <c r="L2074" s="132">
        <v>627795.76</v>
      </c>
      <c r="M2074" s="132">
        <v>112328.52</v>
      </c>
      <c r="N2074" s="132">
        <v>603471.63</v>
      </c>
      <c r="O2074" s="147" t="s">
        <v>4860</v>
      </c>
      <c r="P2074" s="132">
        <v>70000</v>
      </c>
      <c r="Q2074" s="132">
        <f t="shared" si="239"/>
        <v>673471.63</v>
      </c>
      <c r="R2074" s="132">
        <v>603471.63</v>
      </c>
      <c r="S2074" s="132">
        <v>70000</v>
      </c>
      <c r="T2074" s="169">
        <f t="shared" si="240"/>
        <v>1</v>
      </c>
      <c r="U2074" s="169">
        <f t="shared" si="241"/>
        <v>1</v>
      </c>
      <c r="V2074" s="169">
        <f t="shared" si="242"/>
        <v>0.62317210268594292</v>
      </c>
      <c r="W2074" s="169">
        <f t="shared" si="243"/>
        <v>0.90994397589550768</v>
      </c>
      <c r="X2074" s="170">
        <v>1</v>
      </c>
      <c r="Y2074" s="139">
        <v>39868</v>
      </c>
      <c r="Z2074" s="139" t="s">
        <v>4516</v>
      </c>
      <c r="AA2074" s="139">
        <v>39923</v>
      </c>
      <c r="AB2074" s="139">
        <v>39964</v>
      </c>
      <c r="AC2074" s="139" t="s">
        <v>4516</v>
      </c>
      <c r="AD2074" s="147">
        <f t="shared" si="244"/>
        <v>41</v>
      </c>
      <c r="AE2074" s="131">
        <v>602</v>
      </c>
      <c r="AG2074" s="147">
        <v>1</v>
      </c>
    </row>
    <row r="2075" spans="1:33" x14ac:dyDescent="0.25">
      <c r="A2075" s="147" t="s">
        <v>2146</v>
      </c>
      <c r="B2075" s="140" t="s">
        <v>7266</v>
      </c>
      <c r="C2075" s="147" t="s">
        <v>520</v>
      </c>
      <c r="D2075" s="140" t="s">
        <v>8486</v>
      </c>
      <c r="E2075" s="147" t="s">
        <v>2347</v>
      </c>
      <c r="F2075" s="140" t="s">
        <v>8606</v>
      </c>
      <c r="G2075" s="147" t="s">
        <v>1237</v>
      </c>
      <c r="H2075" s="140" t="s">
        <v>11208</v>
      </c>
      <c r="I2075" s="147" t="s">
        <v>4880</v>
      </c>
      <c r="J2075" s="147">
        <v>1</v>
      </c>
      <c r="K2075" s="132">
        <f t="shared" si="238"/>
        <v>1000000</v>
      </c>
      <c r="L2075" s="132">
        <v>589000</v>
      </c>
      <c r="M2075" s="132">
        <v>411000</v>
      </c>
      <c r="N2075" s="132">
        <v>589000</v>
      </c>
      <c r="O2075" s="133" t="s">
        <v>4860</v>
      </c>
      <c r="P2075" s="132">
        <v>411250</v>
      </c>
      <c r="Q2075" s="132">
        <f t="shared" si="239"/>
        <v>1000250</v>
      </c>
      <c r="R2075" s="132">
        <v>589000</v>
      </c>
      <c r="S2075" s="132">
        <v>411250</v>
      </c>
      <c r="T2075" s="169">
        <f t="shared" si="240"/>
        <v>1</v>
      </c>
      <c r="U2075" s="169">
        <f t="shared" si="241"/>
        <v>1</v>
      </c>
      <c r="V2075" s="169">
        <f t="shared" si="242"/>
        <v>1.0006082725060828</v>
      </c>
      <c r="W2075" s="169">
        <f t="shared" si="243"/>
        <v>1.0002500000000001</v>
      </c>
      <c r="X2075" s="170">
        <v>1</v>
      </c>
      <c r="Y2075" s="139" t="s">
        <v>4516</v>
      </c>
      <c r="Z2075" s="139">
        <v>38051</v>
      </c>
      <c r="AA2075" s="139">
        <v>38160</v>
      </c>
      <c r="AB2075" s="139">
        <v>38261</v>
      </c>
      <c r="AC2075" s="139" t="s">
        <v>4516</v>
      </c>
      <c r="AD2075" s="147">
        <f t="shared" si="244"/>
        <v>101</v>
      </c>
      <c r="AE2075" s="131">
        <v>779</v>
      </c>
      <c r="AF2075" s="147" t="s">
        <v>40</v>
      </c>
      <c r="AG2075" s="147">
        <v>1</v>
      </c>
    </row>
    <row r="2076" spans="1:33" x14ac:dyDescent="0.25">
      <c r="A2076" s="147" t="s">
        <v>2146</v>
      </c>
      <c r="B2076" s="140" t="s">
        <v>7266</v>
      </c>
      <c r="C2076" s="147" t="s">
        <v>520</v>
      </c>
      <c r="D2076" s="140" t="s">
        <v>8486</v>
      </c>
      <c r="E2076" s="147" t="s">
        <v>2347</v>
      </c>
      <c r="F2076" s="140" t="s">
        <v>8606</v>
      </c>
      <c r="G2076" s="147" t="s">
        <v>1237</v>
      </c>
      <c r="H2076" s="140" t="s">
        <v>11208</v>
      </c>
      <c r="I2076" s="147" t="s">
        <v>1439</v>
      </c>
      <c r="J2076" s="147">
        <v>1</v>
      </c>
      <c r="K2076" s="132">
        <f t="shared" si="238"/>
        <v>702609</v>
      </c>
      <c r="L2076" s="132">
        <v>589797</v>
      </c>
      <c r="M2076" s="132">
        <v>112812</v>
      </c>
      <c r="N2076" s="132">
        <v>582018.93000000005</v>
      </c>
      <c r="O2076" s="147" t="s">
        <v>4934</v>
      </c>
      <c r="P2076" s="132">
        <v>115000</v>
      </c>
      <c r="Q2076" s="132">
        <f t="shared" si="239"/>
        <v>697018.93</v>
      </c>
      <c r="R2076" s="132">
        <v>582018.93000000005</v>
      </c>
      <c r="S2076" s="132">
        <v>115000</v>
      </c>
      <c r="T2076" s="169">
        <f t="shared" si="240"/>
        <v>1</v>
      </c>
      <c r="U2076" s="169">
        <f t="shared" si="241"/>
        <v>1</v>
      </c>
      <c r="V2076" s="169">
        <f t="shared" si="242"/>
        <v>1.0193950998120767</v>
      </c>
      <c r="W2076" s="169">
        <f t="shared" si="243"/>
        <v>0.99204383946120822</v>
      </c>
      <c r="X2076" s="170">
        <v>1</v>
      </c>
      <c r="Y2076" s="139">
        <v>39868</v>
      </c>
      <c r="Z2076" s="139" t="s">
        <v>4516</v>
      </c>
      <c r="AA2076" s="139">
        <v>39909</v>
      </c>
      <c r="AB2076" s="139">
        <v>40004</v>
      </c>
      <c r="AC2076" s="139" t="s">
        <v>4516</v>
      </c>
      <c r="AD2076" s="147">
        <f t="shared" si="244"/>
        <v>95</v>
      </c>
      <c r="AE2076" s="131">
        <v>593</v>
      </c>
      <c r="AG2076" s="147">
        <v>1</v>
      </c>
    </row>
    <row r="2077" spans="1:33" x14ac:dyDescent="0.25">
      <c r="A2077" s="147" t="s">
        <v>2146</v>
      </c>
      <c r="B2077" s="140" t="s">
        <v>7266</v>
      </c>
      <c r="C2077" s="147" t="s">
        <v>520</v>
      </c>
      <c r="D2077" s="140" t="s">
        <v>8486</v>
      </c>
      <c r="E2077" s="147" t="s">
        <v>2347</v>
      </c>
      <c r="F2077" s="140" t="s">
        <v>8606</v>
      </c>
      <c r="G2077" s="147" t="s">
        <v>1060</v>
      </c>
      <c r="H2077" s="140" t="s">
        <v>11209</v>
      </c>
      <c r="I2077" s="147" t="s">
        <v>42</v>
      </c>
      <c r="J2077" s="147">
        <v>1</v>
      </c>
      <c r="K2077" s="132">
        <f t="shared" si="238"/>
        <v>535352.6</v>
      </c>
      <c r="L2077" s="132">
        <v>303867.59999999998</v>
      </c>
      <c r="M2077" s="132">
        <v>231485</v>
      </c>
      <c r="N2077" s="132">
        <v>303867.59999999998</v>
      </c>
      <c r="O2077" s="133">
        <v>0.33333333333333331</v>
      </c>
      <c r="P2077" s="132">
        <v>208336.5</v>
      </c>
      <c r="Q2077" s="132">
        <f t="shared" si="239"/>
        <v>512204.1</v>
      </c>
      <c r="R2077" s="132">
        <v>303867.59999999998</v>
      </c>
      <c r="S2077" s="132">
        <v>208336.5</v>
      </c>
      <c r="T2077" s="169">
        <f t="shared" si="240"/>
        <v>1</v>
      </c>
      <c r="U2077" s="169">
        <f t="shared" si="241"/>
        <v>1</v>
      </c>
      <c r="V2077" s="169">
        <f t="shared" si="242"/>
        <v>0.9</v>
      </c>
      <c r="W2077" s="169">
        <f t="shared" si="243"/>
        <v>0.95676027350945902</v>
      </c>
      <c r="X2077" s="170">
        <v>1</v>
      </c>
      <c r="Y2077" s="139">
        <v>38809</v>
      </c>
      <c r="Z2077" s="139">
        <v>38994</v>
      </c>
      <c r="AA2077" s="139">
        <v>39017</v>
      </c>
      <c r="AB2077" s="139">
        <v>39166</v>
      </c>
      <c r="AC2077" s="139" t="s">
        <v>4516</v>
      </c>
      <c r="AD2077" s="147">
        <f t="shared" si="244"/>
        <v>149</v>
      </c>
      <c r="AE2077" s="131">
        <v>303</v>
      </c>
      <c r="AF2077" s="147" t="s">
        <v>40</v>
      </c>
      <c r="AG2077" s="147">
        <v>1</v>
      </c>
    </row>
    <row r="2078" spans="1:33" x14ac:dyDescent="0.25">
      <c r="A2078" s="147" t="s">
        <v>2146</v>
      </c>
      <c r="B2078" s="140" t="s">
        <v>7266</v>
      </c>
      <c r="C2078" s="147" t="s">
        <v>520</v>
      </c>
      <c r="D2078" s="140" t="s">
        <v>8486</v>
      </c>
      <c r="E2078" s="147" t="s">
        <v>2347</v>
      </c>
      <c r="F2078" s="140" t="s">
        <v>8606</v>
      </c>
      <c r="G2078" s="147" t="s">
        <v>1060</v>
      </c>
      <c r="H2078" s="140" t="s">
        <v>11209</v>
      </c>
      <c r="I2078" s="147" t="s">
        <v>5019</v>
      </c>
      <c r="J2078" s="147">
        <v>1</v>
      </c>
      <c r="K2078" s="132">
        <f t="shared" si="238"/>
        <v>576954</v>
      </c>
      <c r="L2078" s="132">
        <v>499729</v>
      </c>
      <c r="M2078" s="132">
        <v>77225</v>
      </c>
      <c r="N2078" s="132">
        <v>489785.68</v>
      </c>
      <c r="O2078" s="147" t="s">
        <v>4934</v>
      </c>
      <c r="P2078" s="132">
        <v>74225</v>
      </c>
      <c r="Q2078" s="132">
        <f t="shared" si="239"/>
        <v>564010.67999999993</v>
      </c>
      <c r="R2078" s="132">
        <v>489785.68</v>
      </c>
      <c r="S2078" s="132">
        <v>74225</v>
      </c>
      <c r="T2078" s="169">
        <f t="shared" si="240"/>
        <v>1</v>
      </c>
      <c r="U2078" s="169">
        <f t="shared" si="241"/>
        <v>1</v>
      </c>
      <c r="V2078" s="169">
        <f t="shared" si="242"/>
        <v>0.96115247652962121</v>
      </c>
      <c r="W2078" s="169">
        <f t="shared" si="243"/>
        <v>0.97756611445626507</v>
      </c>
      <c r="X2078" s="170">
        <v>1</v>
      </c>
      <c r="Y2078" s="139">
        <v>39868</v>
      </c>
      <c r="Z2078" s="139" t="s">
        <v>4516</v>
      </c>
      <c r="AA2078" s="139">
        <v>39916</v>
      </c>
      <c r="AB2078" s="139">
        <v>40004</v>
      </c>
      <c r="AC2078" s="139" t="s">
        <v>4516</v>
      </c>
      <c r="AD2078" s="147">
        <f t="shared" si="244"/>
        <v>88</v>
      </c>
      <c r="AE2078" s="131">
        <v>378</v>
      </c>
      <c r="AG2078" s="147">
        <v>1</v>
      </c>
    </row>
    <row r="2079" spans="1:33" x14ac:dyDescent="0.25">
      <c r="A2079" s="147" t="s">
        <v>2146</v>
      </c>
      <c r="B2079" s="140" t="s">
        <v>7266</v>
      </c>
      <c r="C2079" s="147" t="s">
        <v>520</v>
      </c>
      <c r="D2079" s="140" t="s">
        <v>8486</v>
      </c>
      <c r="E2079" s="147" t="s">
        <v>2347</v>
      </c>
      <c r="F2079" s="140" t="s">
        <v>8606</v>
      </c>
      <c r="G2079" s="147" t="s">
        <v>2604</v>
      </c>
      <c r="H2079" s="140" t="s">
        <v>11210</v>
      </c>
      <c r="I2079" s="147" t="s">
        <v>74</v>
      </c>
      <c r="J2079" s="147">
        <v>1</v>
      </c>
      <c r="K2079" s="132">
        <f t="shared" ref="K2079:K2141" si="245">L2079+M2079</f>
        <v>1166482</v>
      </c>
      <c r="L2079" s="132">
        <v>549733</v>
      </c>
      <c r="M2079" s="132">
        <v>616749</v>
      </c>
      <c r="N2079" s="132">
        <v>549733</v>
      </c>
      <c r="O2079" s="133" t="s">
        <v>4860</v>
      </c>
      <c r="P2079" s="132">
        <v>611923.75</v>
      </c>
      <c r="Q2079" s="132">
        <f t="shared" ref="Q2079:Q2142" si="246">R2079+S2079</f>
        <v>1161656.75</v>
      </c>
      <c r="R2079" s="132">
        <v>549733</v>
      </c>
      <c r="S2079" s="132">
        <v>611923.75</v>
      </c>
      <c r="T2079" s="169">
        <f t="shared" si="240"/>
        <v>1</v>
      </c>
      <c r="U2079" s="169">
        <f t="shared" si="241"/>
        <v>1</v>
      </c>
      <c r="V2079" s="169">
        <f t="shared" si="242"/>
        <v>0.99217631483796487</v>
      </c>
      <c r="W2079" s="169">
        <f t="shared" si="243"/>
        <v>0.99586341666652378</v>
      </c>
      <c r="X2079" s="170">
        <v>1</v>
      </c>
      <c r="Y2079" s="139" t="s">
        <v>4516</v>
      </c>
      <c r="Z2079" s="139">
        <v>38569</v>
      </c>
      <c r="AA2079" s="139">
        <v>38698</v>
      </c>
      <c r="AB2079" s="139">
        <v>38898</v>
      </c>
      <c r="AC2079" s="139" t="s">
        <v>4516</v>
      </c>
      <c r="AD2079" s="147">
        <f t="shared" si="244"/>
        <v>200</v>
      </c>
      <c r="AE2079" s="131">
        <v>242</v>
      </c>
      <c r="AF2079" s="147" t="s">
        <v>40</v>
      </c>
      <c r="AG2079" s="147">
        <v>1</v>
      </c>
    </row>
    <row r="2080" spans="1:33" x14ac:dyDescent="0.25">
      <c r="A2080" s="147" t="s">
        <v>2146</v>
      </c>
      <c r="B2080" s="140" t="s">
        <v>7266</v>
      </c>
      <c r="C2080" s="147" t="s">
        <v>520</v>
      </c>
      <c r="D2080" s="140" t="s">
        <v>8486</v>
      </c>
      <c r="E2080" s="147" t="s">
        <v>2347</v>
      </c>
      <c r="F2080" s="140" t="s">
        <v>8606</v>
      </c>
      <c r="G2080" s="147" t="s">
        <v>2604</v>
      </c>
      <c r="H2080" s="140" t="s">
        <v>11210</v>
      </c>
      <c r="I2080" s="147" t="s">
        <v>4273</v>
      </c>
      <c r="J2080" s="147">
        <v>1</v>
      </c>
      <c r="K2080" s="132">
        <f t="shared" si="245"/>
        <v>593692</v>
      </c>
      <c r="L2080" s="132">
        <v>506955</v>
      </c>
      <c r="M2080" s="132">
        <v>86737</v>
      </c>
      <c r="N2080" s="132">
        <v>493533.75</v>
      </c>
      <c r="O2080" s="147" t="s">
        <v>4934</v>
      </c>
      <c r="P2080" s="132">
        <v>101737</v>
      </c>
      <c r="Q2080" s="132">
        <f t="shared" si="246"/>
        <v>595270.75</v>
      </c>
      <c r="R2080" s="132">
        <v>493533.75</v>
      </c>
      <c r="S2080" s="132">
        <v>101737</v>
      </c>
      <c r="T2080" s="169">
        <f t="shared" si="240"/>
        <v>1</v>
      </c>
      <c r="U2080" s="169">
        <f t="shared" si="241"/>
        <v>1</v>
      </c>
      <c r="V2080" s="169">
        <f t="shared" si="242"/>
        <v>1.172936578392151</v>
      </c>
      <c r="W2080" s="169">
        <f t="shared" si="243"/>
        <v>1.0026592071309703</v>
      </c>
      <c r="X2080" s="170">
        <v>1</v>
      </c>
      <c r="Y2080" s="139">
        <v>39868</v>
      </c>
      <c r="Z2080" s="139" t="s">
        <v>4516</v>
      </c>
      <c r="AA2080" s="139">
        <v>39909</v>
      </c>
      <c r="AB2080" s="139">
        <v>39965</v>
      </c>
      <c r="AC2080" s="139" t="s">
        <v>4516</v>
      </c>
      <c r="AD2080" s="147">
        <f t="shared" si="244"/>
        <v>56</v>
      </c>
      <c r="AE2080" s="131">
        <v>254</v>
      </c>
      <c r="AG2080" s="147">
        <v>1</v>
      </c>
    </row>
    <row r="2081" spans="1:33" x14ac:dyDescent="0.25">
      <c r="A2081" s="147" t="s">
        <v>2146</v>
      </c>
      <c r="B2081" s="140" t="s">
        <v>7266</v>
      </c>
      <c r="C2081" s="147" t="s">
        <v>1676</v>
      </c>
      <c r="D2081" s="140" t="s">
        <v>8493</v>
      </c>
      <c r="E2081" s="147" t="s">
        <v>1675</v>
      </c>
      <c r="F2081" s="140" t="s">
        <v>8531</v>
      </c>
      <c r="G2081" s="147" t="s">
        <v>9771</v>
      </c>
      <c r="H2081" s="140" t="s">
        <v>9770</v>
      </c>
      <c r="I2081" s="147" t="s">
        <v>1379</v>
      </c>
      <c r="J2081" s="147">
        <v>1</v>
      </c>
      <c r="K2081" s="132">
        <f t="shared" si="245"/>
        <v>1122506.3999999999</v>
      </c>
      <c r="L2081" s="132">
        <v>646408.63</v>
      </c>
      <c r="M2081" s="132">
        <v>476097.77</v>
      </c>
      <c r="N2081" s="132">
        <v>646408.63</v>
      </c>
      <c r="O2081" s="133" t="s">
        <v>4860</v>
      </c>
      <c r="P2081" s="132">
        <v>511576.32000000001</v>
      </c>
      <c r="Q2081" s="132">
        <f t="shared" si="246"/>
        <v>1157984.95</v>
      </c>
      <c r="R2081" s="132">
        <v>646408.63</v>
      </c>
      <c r="S2081" s="132">
        <v>511576.32000000001</v>
      </c>
      <c r="T2081" s="169">
        <f t="shared" si="240"/>
        <v>1</v>
      </c>
      <c r="U2081" s="169">
        <f t="shared" si="241"/>
        <v>1</v>
      </c>
      <c r="V2081" s="169">
        <f t="shared" si="242"/>
        <v>1.0745194626725514</v>
      </c>
      <c r="W2081" s="169">
        <f t="shared" si="243"/>
        <v>1.0316065458513199</v>
      </c>
      <c r="X2081" s="170">
        <v>1</v>
      </c>
      <c r="Y2081" s="139">
        <v>38534</v>
      </c>
      <c r="Z2081" s="139">
        <v>38630</v>
      </c>
      <c r="AA2081" s="139">
        <v>38678</v>
      </c>
      <c r="AB2081" s="139">
        <v>39029</v>
      </c>
      <c r="AC2081" s="139" t="s">
        <v>4516</v>
      </c>
      <c r="AD2081" s="147">
        <f t="shared" si="244"/>
        <v>351</v>
      </c>
      <c r="AE2081" s="131">
        <v>107</v>
      </c>
      <c r="AF2081" s="147" t="s">
        <v>40</v>
      </c>
      <c r="AG2081" s="147">
        <v>1</v>
      </c>
    </row>
    <row r="2082" spans="1:33" x14ac:dyDescent="0.25">
      <c r="A2082" s="147" t="s">
        <v>2146</v>
      </c>
      <c r="B2082" s="140" t="s">
        <v>7266</v>
      </c>
      <c r="C2082" s="147" t="s">
        <v>1676</v>
      </c>
      <c r="D2082" s="140" t="s">
        <v>8493</v>
      </c>
      <c r="E2082" s="147" t="s">
        <v>1675</v>
      </c>
      <c r="F2082" s="140" t="s">
        <v>8531</v>
      </c>
      <c r="G2082" s="147" t="s">
        <v>2787</v>
      </c>
      <c r="H2082" s="140" t="s">
        <v>11211</v>
      </c>
      <c r="I2082" s="147" t="s">
        <v>4859</v>
      </c>
      <c r="J2082" s="147">
        <v>1</v>
      </c>
      <c r="K2082" s="132">
        <f t="shared" si="245"/>
        <v>2345323</v>
      </c>
      <c r="L2082" s="132">
        <v>1475741.4</v>
      </c>
      <c r="M2082" s="132">
        <v>869581.6</v>
      </c>
      <c r="N2082" s="132">
        <v>1475741.4</v>
      </c>
      <c r="O2082" s="133" t="s">
        <v>4860</v>
      </c>
      <c r="P2082" s="132">
        <v>607866.57999999996</v>
      </c>
      <c r="Q2082" s="132">
        <f t="shared" si="246"/>
        <v>2083607.98</v>
      </c>
      <c r="R2082" s="132">
        <v>1475741.4</v>
      </c>
      <c r="S2082" s="132">
        <v>607866.57999999996</v>
      </c>
      <c r="T2082" s="169">
        <f t="shared" si="240"/>
        <v>1</v>
      </c>
      <c r="U2082" s="169">
        <f t="shared" si="241"/>
        <v>1</v>
      </c>
      <c r="V2082" s="169">
        <f t="shared" si="242"/>
        <v>0.69903339721079649</v>
      </c>
      <c r="W2082" s="169">
        <f t="shared" si="243"/>
        <v>0.88840981817856213</v>
      </c>
      <c r="X2082" s="170">
        <v>1</v>
      </c>
      <c r="Y2082" s="139">
        <v>38534</v>
      </c>
      <c r="Z2082" s="139">
        <v>38630</v>
      </c>
      <c r="AA2082" s="139">
        <v>38685</v>
      </c>
      <c r="AB2082" s="139">
        <v>39197</v>
      </c>
      <c r="AC2082" s="139" t="s">
        <v>4516</v>
      </c>
      <c r="AD2082" s="147">
        <f t="shared" si="244"/>
        <v>512</v>
      </c>
      <c r="AE2082" s="131">
        <v>142</v>
      </c>
      <c r="AF2082" s="147" t="s">
        <v>40</v>
      </c>
      <c r="AG2082" s="147">
        <v>1</v>
      </c>
    </row>
    <row r="2083" spans="1:33" x14ac:dyDescent="0.25">
      <c r="A2083" s="147" t="s">
        <v>2146</v>
      </c>
      <c r="B2083" s="140" t="s">
        <v>7266</v>
      </c>
      <c r="C2083" s="147" t="s">
        <v>1676</v>
      </c>
      <c r="D2083" s="140" t="s">
        <v>8493</v>
      </c>
      <c r="E2083" s="147" t="s">
        <v>1675</v>
      </c>
      <c r="F2083" s="140" t="s">
        <v>8531</v>
      </c>
      <c r="G2083" s="147" t="s">
        <v>1106</v>
      </c>
      <c r="H2083" s="140" t="s">
        <v>11212</v>
      </c>
      <c r="I2083" s="147" t="s">
        <v>74</v>
      </c>
      <c r="J2083" s="147">
        <v>1</v>
      </c>
      <c r="K2083" s="132">
        <f t="shared" si="245"/>
        <v>768331.65</v>
      </c>
      <c r="L2083" s="132">
        <v>471511.32</v>
      </c>
      <c r="M2083" s="132">
        <v>296820.33</v>
      </c>
      <c r="N2083" s="132">
        <v>471511.32</v>
      </c>
      <c r="O2083" s="133" t="s">
        <v>4860</v>
      </c>
      <c r="P2083" s="132">
        <v>250261.33</v>
      </c>
      <c r="Q2083" s="132">
        <f t="shared" si="246"/>
        <v>721772.65</v>
      </c>
      <c r="R2083" s="132">
        <v>471511.32</v>
      </c>
      <c r="S2083" s="132">
        <v>250261.33</v>
      </c>
      <c r="T2083" s="169">
        <f t="shared" si="240"/>
        <v>1</v>
      </c>
      <c r="U2083" s="169">
        <f t="shared" si="241"/>
        <v>1</v>
      </c>
      <c r="V2083" s="169">
        <f t="shared" si="242"/>
        <v>0.8431407983408683</v>
      </c>
      <c r="W2083" s="169">
        <f t="shared" si="243"/>
        <v>0.93940247027439261</v>
      </c>
      <c r="X2083" s="170">
        <v>1</v>
      </c>
      <c r="Y2083" s="139">
        <v>38534</v>
      </c>
      <c r="Z2083" s="139">
        <v>38630</v>
      </c>
      <c r="AA2083" s="139">
        <v>38684</v>
      </c>
      <c r="AB2083" s="139">
        <v>38884</v>
      </c>
      <c r="AC2083" s="139" t="s">
        <v>4516</v>
      </c>
      <c r="AD2083" s="147">
        <f t="shared" si="244"/>
        <v>200</v>
      </c>
      <c r="AE2083" s="131">
        <v>60</v>
      </c>
      <c r="AF2083" s="147" t="s">
        <v>40</v>
      </c>
      <c r="AG2083" s="147">
        <v>1</v>
      </c>
    </row>
    <row r="2084" spans="1:33" x14ac:dyDescent="0.25">
      <c r="A2084" s="147" t="s">
        <v>2146</v>
      </c>
      <c r="B2084" s="140" t="s">
        <v>7266</v>
      </c>
      <c r="C2084" s="147" t="s">
        <v>1676</v>
      </c>
      <c r="D2084" s="140" t="s">
        <v>8493</v>
      </c>
      <c r="E2084" s="147" t="s">
        <v>1675</v>
      </c>
      <c r="F2084" s="140" t="s">
        <v>8531</v>
      </c>
      <c r="G2084" s="147" t="s">
        <v>2894</v>
      </c>
      <c r="H2084" s="140" t="s">
        <v>11213</v>
      </c>
      <c r="I2084" s="147" t="s">
        <v>4919</v>
      </c>
      <c r="J2084" s="147">
        <v>1</v>
      </c>
      <c r="K2084" s="132">
        <f t="shared" si="245"/>
        <v>1437140</v>
      </c>
      <c r="L2084" s="132">
        <v>997344</v>
      </c>
      <c r="M2084" s="132">
        <v>439796</v>
      </c>
      <c r="N2084" s="132">
        <v>997344</v>
      </c>
      <c r="O2084" s="133" t="s">
        <v>4860</v>
      </c>
      <c r="P2084" s="132">
        <v>383934.4</v>
      </c>
      <c r="Q2084" s="132">
        <f t="shared" si="246"/>
        <v>1381278.4</v>
      </c>
      <c r="R2084" s="132">
        <v>997344</v>
      </c>
      <c r="S2084" s="132">
        <v>383934.4</v>
      </c>
      <c r="T2084" s="169">
        <f t="shared" si="240"/>
        <v>1</v>
      </c>
      <c r="U2084" s="169">
        <f t="shared" si="241"/>
        <v>1</v>
      </c>
      <c r="V2084" s="169">
        <f t="shared" si="242"/>
        <v>0.87298292844864445</v>
      </c>
      <c r="W2084" s="169">
        <f t="shared" si="243"/>
        <v>0.96113002212728049</v>
      </c>
      <c r="X2084" s="170">
        <v>1</v>
      </c>
      <c r="Y2084" s="139">
        <v>38534</v>
      </c>
      <c r="Z2084" s="139">
        <v>38630</v>
      </c>
      <c r="AA2084" s="139">
        <v>38677</v>
      </c>
      <c r="AB2084" s="139">
        <v>38818</v>
      </c>
      <c r="AC2084" s="139" t="s">
        <v>4516</v>
      </c>
      <c r="AD2084" s="147">
        <f t="shared" si="244"/>
        <v>141</v>
      </c>
      <c r="AE2084" s="131">
        <v>60</v>
      </c>
      <c r="AF2084" s="147" t="s">
        <v>40</v>
      </c>
      <c r="AG2084" s="147">
        <v>1</v>
      </c>
    </row>
    <row r="2085" spans="1:33" x14ac:dyDescent="0.25">
      <c r="A2085" s="147" t="s">
        <v>2146</v>
      </c>
      <c r="B2085" s="140" t="s">
        <v>7266</v>
      </c>
      <c r="C2085" s="147" t="s">
        <v>1676</v>
      </c>
      <c r="D2085" s="140" t="s">
        <v>8493</v>
      </c>
      <c r="E2085" s="147" t="s">
        <v>1675</v>
      </c>
      <c r="F2085" s="140" t="s">
        <v>8531</v>
      </c>
      <c r="G2085" s="147" t="s">
        <v>2896</v>
      </c>
      <c r="H2085" s="140" t="s">
        <v>11214</v>
      </c>
      <c r="I2085" s="147" t="s">
        <v>4859</v>
      </c>
      <c r="J2085" s="147">
        <v>1</v>
      </c>
      <c r="K2085" s="132">
        <f t="shared" si="245"/>
        <v>4207727.7</v>
      </c>
      <c r="L2085" s="132">
        <v>2230400</v>
      </c>
      <c r="M2085" s="132">
        <v>1977327.7</v>
      </c>
      <c r="N2085" s="132">
        <v>2230400</v>
      </c>
      <c r="O2085" s="133">
        <v>0.33333333333333331</v>
      </c>
      <c r="P2085" s="132">
        <v>136110</v>
      </c>
      <c r="Q2085" s="132">
        <f t="shared" si="246"/>
        <v>2366510</v>
      </c>
      <c r="R2085" s="132">
        <v>2230400</v>
      </c>
      <c r="S2085" s="132">
        <v>136110</v>
      </c>
      <c r="T2085" s="169">
        <f t="shared" si="240"/>
        <v>1</v>
      </c>
      <c r="U2085" s="169">
        <f t="shared" si="241"/>
        <v>1</v>
      </c>
      <c r="V2085" s="169">
        <f t="shared" si="242"/>
        <v>6.8835327598960966E-2</v>
      </c>
      <c r="W2085" s="169">
        <f t="shared" si="243"/>
        <v>0.56241994937077322</v>
      </c>
      <c r="X2085" s="170">
        <v>1</v>
      </c>
      <c r="Y2085" s="139">
        <v>38534</v>
      </c>
      <c r="Z2085" s="139">
        <v>38630</v>
      </c>
      <c r="AA2085" s="139">
        <v>39013</v>
      </c>
      <c r="AB2085" s="139">
        <v>39446</v>
      </c>
      <c r="AC2085" s="139" t="s">
        <v>4516</v>
      </c>
      <c r="AD2085" s="147">
        <f t="shared" si="244"/>
        <v>433</v>
      </c>
      <c r="AE2085" s="131">
        <v>57</v>
      </c>
      <c r="AF2085" s="147" t="s">
        <v>2822</v>
      </c>
      <c r="AG2085" s="147">
        <v>1</v>
      </c>
    </row>
    <row r="2086" spans="1:33" x14ac:dyDescent="0.25">
      <c r="A2086" s="147" t="s">
        <v>2146</v>
      </c>
      <c r="B2086" s="140" t="s">
        <v>7266</v>
      </c>
      <c r="C2086" s="147" t="s">
        <v>1676</v>
      </c>
      <c r="D2086" s="140" t="s">
        <v>8493</v>
      </c>
      <c r="E2086" s="147" t="s">
        <v>1675</v>
      </c>
      <c r="F2086" s="140" t="s">
        <v>8531</v>
      </c>
      <c r="G2086" s="147" t="s">
        <v>1357</v>
      </c>
      <c r="H2086" s="140" t="s">
        <v>11215</v>
      </c>
      <c r="I2086" s="147" t="s">
        <v>4859</v>
      </c>
      <c r="J2086" s="147">
        <v>1</v>
      </c>
      <c r="K2086" s="132">
        <f t="shared" si="245"/>
        <v>2691240</v>
      </c>
      <c r="L2086" s="132">
        <v>1367794.2</v>
      </c>
      <c r="M2086" s="132">
        <v>1323445.8</v>
      </c>
      <c r="N2086" s="132">
        <v>1367793.68</v>
      </c>
      <c r="O2086" s="133">
        <v>0.66666666666666663</v>
      </c>
      <c r="P2086" s="132">
        <v>487092</v>
      </c>
      <c r="Q2086" s="132">
        <f t="shared" si="246"/>
        <v>1854885.68</v>
      </c>
      <c r="R2086" s="132">
        <v>1367793.68</v>
      </c>
      <c r="S2086" s="132">
        <v>487092</v>
      </c>
      <c r="T2086" s="169">
        <f t="shared" si="240"/>
        <v>1</v>
      </c>
      <c r="U2086" s="169">
        <f t="shared" si="241"/>
        <v>1</v>
      </c>
      <c r="V2086" s="169">
        <f t="shared" si="242"/>
        <v>0.36804831750571121</v>
      </c>
      <c r="W2086" s="169">
        <f t="shared" si="243"/>
        <v>0.68923086755547625</v>
      </c>
      <c r="X2086" s="170">
        <v>1</v>
      </c>
      <c r="Y2086" s="139">
        <v>38534</v>
      </c>
      <c r="Z2086" s="139">
        <v>38630</v>
      </c>
      <c r="AA2086" s="139">
        <v>39007</v>
      </c>
      <c r="AB2086" s="139">
        <v>39293</v>
      </c>
      <c r="AC2086" s="139" t="s">
        <v>4516</v>
      </c>
      <c r="AD2086" s="147">
        <f t="shared" si="244"/>
        <v>286</v>
      </c>
      <c r="AE2086" s="131">
        <v>50</v>
      </c>
      <c r="AF2086" s="147" t="s">
        <v>2822</v>
      </c>
      <c r="AG2086" s="147">
        <v>1</v>
      </c>
    </row>
    <row r="2087" spans="1:33" x14ac:dyDescent="0.25">
      <c r="A2087" s="147" t="s">
        <v>2146</v>
      </c>
      <c r="B2087" s="140" t="s">
        <v>7266</v>
      </c>
      <c r="C2087" s="147" t="s">
        <v>1676</v>
      </c>
      <c r="D2087" s="140" t="s">
        <v>8493</v>
      </c>
      <c r="E2087" s="147" t="s">
        <v>1675</v>
      </c>
      <c r="F2087" s="140" t="s">
        <v>8531</v>
      </c>
      <c r="G2087" s="147" t="s">
        <v>122</v>
      </c>
      <c r="H2087" s="140" t="s">
        <v>11216</v>
      </c>
      <c r="I2087" s="147" t="s">
        <v>74</v>
      </c>
      <c r="J2087" s="147">
        <v>1</v>
      </c>
      <c r="K2087" s="132">
        <f t="shared" si="245"/>
        <v>939000</v>
      </c>
      <c r="L2087" s="132">
        <v>537227.6</v>
      </c>
      <c r="M2087" s="132">
        <v>401772.4</v>
      </c>
      <c r="N2087" s="132">
        <v>537227.6</v>
      </c>
      <c r="O2087" s="133" t="s">
        <v>4860</v>
      </c>
      <c r="P2087" s="132">
        <v>293860</v>
      </c>
      <c r="Q2087" s="132">
        <f t="shared" si="246"/>
        <v>831087.6</v>
      </c>
      <c r="R2087" s="132">
        <v>537227.6</v>
      </c>
      <c r="S2087" s="132">
        <v>293860</v>
      </c>
      <c r="T2087" s="169">
        <f t="shared" si="240"/>
        <v>1</v>
      </c>
      <c r="U2087" s="169">
        <f t="shared" si="241"/>
        <v>1</v>
      </c>
      <c r="V2087" s="169">
        <f t="shared" si="242"/>
        <v>0.73140912616197629</v>
      </c>
      <c r="W2087" s="169">
        <f t="shared" si="243"/>
        <v>0.88507731629392972</v>
      </c>
      <c r="X2087" s="170">
        <v>1</v>
      </c>
      <c r="Y2087" s="139">
        <v>38534</v>
      </c>
      <c r="Z2087" s="139">
        <v>38630</v>
      </c>
      <c r="AA2087" s="139">
        <v>38671</v>
      </c>
      <c r="AB2087" s="139">
        <v>38747</v>
      </c>
      <c r="AC2087" s="139" t="s">
        <v>4516</v>
      </c>
      <c r="AD2087" s="147">
        <f t="shared" si="244"/>
        <v>76</v>
      </c>
      <c r="AE2087" s="131">
        <v>132</v>
      </c>
      <c r="AF2087" s="147" t="s">
        <v>40</v>
      </c>
      <c r="AG2087" s="147">
        <v>1</v>
      </c>
    </row>
    <row r="2088" spans="1:33" x14ac:dyDescent="0.25">
      <c r="A2088" s="147" t="s">
        <v>2146</v>
      </c>
      <c r="B2088" s="140" t="s">
        <v>7266</v>
      </c>
      <c r="C2088" s="147" t="s">
        <v>1676</v>
      </c>
      <c r="D2088" s="140" t="s">
        <v>8493</v>
      </c>
      <c r="E2088" s="147" t="s">
        <v>1675</v>
      </c>
      <c r="F2088" s="140" t="s">
        <v>8531</v>
      </c>
      <c r="G2088" s="147" t="s">
        <v>68</v>
      </c>
      <c r="H2088" s="140" t="s">
        <v>11217</v>
      </c>
      <c r="I2088" s="147" t="s">
        <v>74</v>
      </c>
      <c r="J2088" s="147">
        <v>1</v>
      </c>
      <c r="K2088" s="132">
        <f t="shared" si="245"/>
        <v>654034.5</v>
      </c>
      <c r="L2088" s="132">
        <v>406870.5</v>
      </c>
      <c r="M2088" s="132">
        <v>247164</v>
      </c>
      <c r="N2088" s="132">
        <v>406870.5</v>
      </c>
      <c r="O2088" s="133" t="s">
        <v>4860</v>
      </c>
      <c r="P2088" s="132">
        <v>176170</v>
      </c>
      <c r="Q2088" s="132">
        <f t="shared" si="246"/>
        <v>583040.5</v>
      </c>
      <c r="R2088" s="132">
        <v>406870.5</v>
      </c>
      <c r="S2088" s="132">
        <v>176170</v>
      </c>
      <c r="T2088" s="169">
        <f t="shared" si="240"/>
        <v>1</v>
      </c>
      <c r="U2088" s="169">
        <f t="shared" si="241"/>
        <v>1</v>
      </c>
      <c r="V2088" s="169">
        <f t="shared" si="242"/>
        <v>0.71276561311517861</v>
      </c>
      <c r="W2088" s="169">
        <f t="shared" si="243"/>
        <v>0.89145220932534908</v>
      </c>
      <c r="X2088" s="170">
        <v>1</v>
      </c>
      <c r="Y2088" s="139">
        <v>38534</v>
      </c>
      <c r="Z2088" s="139">
        <v>38630</v>
      </c>
      <c r="AA2088" s="139">
        <v>38691</v>
      </c>
      <c r="AB2088" s="139">
        <v>38813</v>
      </c>
      <c r="AC2088" s="139" t="s">
        <v>4516</v>
      </c>
      <c r="AD2088" s="147">
        <f t="shared" si="244"/>
        <v>122</v>
      </c>
      <c r="AE2088" s="131">
        <v>78</v>
      </c>
      <c r="AF2088" s="147" t="s">
        <v>40</v>
      </c>
      <c r="AG2088" s="147">
        <v>1</v>
      </c>
    </row>
    <row r="2089" spans="1:33" x14ac:dyDescent="0.25">
      <c r="A2089" s="147" t="s">
        <v>2146</v>
      </c>
      <c r="B2089" s="140" t="s">
        <v>7266</v>
      </c>
      <c r="C2089" s="147" t="s">
        <v>1676</v>
      </c>
      <c r="D2089" s="140" t="s">
        <v>8493</v>
      </c>
      <c r="E2089" s="147" t="s">
        <v>1675</v>
      </c>
      <c r="F2089" s="140" t="s">
        <v>8531</v>
      </c>
      <c r="G2089" s="147" t="s">
        <v>1237</v>
      </c>
      <c r="H2089" s="140" t="s">
        <v>11218</v>
      </c>
      <c r="I2089" s="147" t="s">
        <v>74</v>
      </c>
      <c r="J2089" s="147">
        <v>1</v>
      </c>
      <c r="K2089" s="132">
        <f t="shared" si="245"/>
        <v>979724.65</v>
      </c>
      <c r="L2089" s="132">
        <v>574134.65</v>
      </c>
      <c r="M2089" s="132">
        <v>405590</v>
      </c>
      <c r="N2089" s="132">
        <v>574134.65</v>
      </c>
      <c r="O2089" s="133" t="s">
        <v>4860</v>
      </c>
      <c r="P2089" s="132">
        <v>368807.5</v>
      </c>
      <c r="Q2089" s="132">
        <f t="shared" si="246"/>
        <v>942942.15</v>
      </c>
      <c r="R2089" s="132">
        <v>574134.65</v>
      </c>
      <c r="S2089" s="132">
        <v>368807.5</v>
      </c>
      <c r="T2089" s="169">
        <f t="shared" si="240"/>
        <v>1</v>
      </c>
      <c r="U2089" s="169">
        <f t="shared" si="241"/>
        <v>1</v>
      </c>
      <c r="V2089" s="169">
        <f t="shared" si="242"/>
        <v>0.90931112700017258</v>
      </c>
      <c r="W2089" s="169">
        <f t="shared" si="243"/>
        <v>0.96245628810094752</v>
      </c>
      <c r="X2089" s="170">
        <v>1</v>
      </c>
      <c r="Y2089" s="139">
        <v>38534</v>
      </c>
      <c r="Z2089" s="139">
        <v>38630</v>
      </c>
      <c r="AA2089" s="139">
        <v>38681</v>
      </c>
      <c r="AB2089" s="139">
        <v>38868</v>
      </c>
      <c r="AC2089" s="139" t="s">
        <v>4516</v>
      </c>
      <c r="AD2089" s="147">
        <f t="shared" si="244"/>
        <v>187</v>
      </c>
      <c r="AE2089" s="131">
        <v>193</v>
      </c>
      <c r="AF2089" s="147" t="s">
        <v>40</v>
      </c>
      <c r="AG2089" s="147">
        <v>1</v>
      </c>
    </row>
    <row r="2090" spans="1:33" x14ac:dyDescent="0.25">
      <c r="A2090" s="147" t="s">
        <v>2146</v>
      </c>
      <c r="B2090" s="140" t="s">
        <v>7266</v>
      </c>
      <c r="C2090" s="147" t="s">
        <v>1676</v>
      </c>
      <c r="D2090" s="140" t="s">
        <v>8493</v>
      </c>
      <c r="E2090" s="147" t="s">
        <v>1675</v>
      </c>
      <c r="F2090" s="140" t="s">
        <v>8531</v>
      </c>
      <c r="G2090" s="147" t="s">
        <v>2897</v>
      </c>
      <c r="H2090" s="140" t="s">
        <v>11219</v>
      </c>
      <c r="I2090" s="147" t="s">
        <v>4859</v>
      </c>
      <c r="J2090" s="147">
        <v>1</v>
      </c>
      <c r="K2090" s="132">
        <f t="shared" si="245"/>
        <v>3758327</v>
      </c>
      <c r="L2090" s="132">
        <v>2323498</v>
      </c>
      <c r="M2090" s="132">
        <v>1434829</v>
      </c>
      <c r="N2090" s="132">
        <v>2323498</v>
      </c>
      <c r="O2090" s="133" t="s">
        <v>4860</v>
      </c>
      <c r="P2090" s="132">
        <v>49910</v>
      </c>
      <c r="Q2090" s="132">
        <f t="shared" si="246"/>
        <v>2373408</v>
      </c>
      <c r="R2090" s="132">
        <v>2323498</v>
      </c>
      <c r="S2090" s="132">
        <v>49910</v>
      </c>
      <c r="T2090" s="169">
        <f t="shared" si="240"/>
        <v>1</v>
      </c>
      <c r="U2090" s="169">
        <f t="shared" si="241"/>
        <v>1</v>
      </c>
      <c r="V2090" s="169">
        <f t="shared" si="242"/>
        <v>3.4784632872628028E-2</v>
      </c>
      <c r="W2090" s="169">
        <f t="shared" si="243"/>
        <v>0.631506518724954</v>
      </c>
      <c r="X2090" s="170">
        <v>1</v>
      </c>
      <c r="Y2090" s="139">
        <v>38534</v>
      </c>
      <c r="Z2090" s="139">
        <v>38630</v>
      </c>
      <c r="AA2090" s="139">
        <v>38905</v>
      </c>
      <c r="AB2090" s="139">
        <v>39037</v>
      </c>
      <c r="AC2090" s="139" t="s">
        <v>4516</v>
      </c>
      <c r="AD2090" s="147">
        <f t="shared" si="244"/>
        <v>132</v>
      </c>
      <c r="AE2090" s="131">
        <v>37</v>
      </c>
      <c r="AF2090" s="147" t="s">
        <v>40</v>
      </c>
      <c r="AG2090" s="147">
        <v>1</v>
      </c>
    </row>
    <row r="2091" spans="1:33" x14ac:dyDescent="0.25">
      <c r="A2091" s="147" t="s">
        <v>2146</v>
      </c>
      <c r="B2091" s="140" t="s">
        <v>7266</v>
      </c>
      <c r="C2091" s="147" t="s">
        <v>1676</v>
      </c>
      <c r="D2091" s="140" t="s">
        <v>8493</v>
      </c>
      <c r="E2091" s="147" t="s">
        <v>1675</v>
      </c>
      <c r="F2091" s="140" t="s">
        <v>8531</v>
      </c>
      <c r="G2091" s="147" t="s">
        <v>1682</v>
      </c>
      <c r="H2091" s="140" t="s">
        <v>9782</v>
      </c>
      <c r="I2091" s="147" t="s">
        <v>74</v>
      </c>
      <c r="J2091" s="147">
        <v>1</v>
      </c>
      <c r="K2091" s="132">
        <f t="shared" si="245"/>
        <v>781838.5</v>
      </c>
      <c r="L2091" s="132">
        <v>511717</v>
      </c>
      <c r="M2091" s="132">
        <v>270121.5</v>
      </c>
      <c r="N2091" s="132">
        <v>511717</v>
      </c>
      <c r="O2091" s="133" t="s">
        <v>4860</v>
      </c>
      <c r="P2091" s="132">
        <v>262649</v>
      </c>
      <c r="Q2091" s="132">
        <f t="shared" si="246"/>
        <v>774366</v>
      </c>
      <c r="R2091" s="132">
        <v>511717</v>
      </c>
      <c r="S2091" s="132">
        <v>262649</v>
      </c>
      <c r="T2091" s="169">
        <f t="shared" si="240"/>
        <v>1</v>
      </c>
      <c r="U2091" s="169">
        <f t="shared" si="241"/>
        <v>1</v>
      </c>
      <c r="V2091" s="169">
        <f t="shared" si="242"/>
        <v>0.97233652263888659</v>
      </c>
      <c r="W2091" s="169">
        <f t="shared" si="243"/>
        <v>0.99044239954926749</v>
      </c>
      <c r="X2091" s="170">
        <v>1</v>
      </c>
      <c r="Y2091" s="139">
        <v>38534</v>
      </c>
      <c r="Z2091" s="139">
        <v>38630</v>
      </c>
      <c r="AA2091" s="139">
        <v>38677</v>
      </c>
      <c r="AB2091" s="139">
        <v>38883</v>
      </c>
      <c r="AC2091" s="139" t="s">
        <v>4516</v>
      </c>
      <c r="AD2091" s="147">
        <f t="shared" si="244"/>
        <v>206</v>
      </c>
      <c r="AE2091" s="131">
        <v>295</v>
      </c>
      <c r="AF2091" s="147" t="s">
        <v>40</v>
      </c>
      <c r="AG2091" s="147">
        <v>1</v>
      </c>
    </row>
    <row r="2092" spans="1:33" x14ac:dyDescent="0.25">
      <c r="A2092" s="147" t="s">
        <v>2146</v>
      </c>
      <c r="B2092" s="140" t="s">
        <v>7266</v>
      </c>
      <c r="C2092" s="147" t="s">
        <v>1676</v>
      </c>
      <c r="D2092" s="140" t="s">
        <v>8493</v>
      </c>
      <c r="E2092" s="147" t="s">
        <v>1675</v>
      </c>
      <c r="F2092" s="140" t="s">
        <v>8531</v>
      </c>
      <c r="G2092" s="147" t="s">
        <v>4920</v>
      </c>
      <c r="H2092" s="140" t="s">
        <v>11220</v>
      </c>
      <c r="I2092" s="147" t="s">
        <v>1379</v>
      </c>
      <c r="J2092" s="147">
        <v>1</v>
      </c>
      <c r="K2092" s="132">
        <f t="shared" si="245"/>
        <v>3076167</v>
      </c>
      <c r="L2092" s="132">
        <v>2134477.6</v>
      </c>
      <c r="M2092" s="132">
        <v>941689.4</v>
      </c>
      <c r="N2092" s="132">
        <v>2134477.6</v>
      </c>
      <c r="O2092" s="133" t="s">
        <v>4860</v>
      </c>
      <c r="P2092" s="132">
        <v>890030.65</v>
      </c>
      <c r="Q2092" s="132">
        <f t="shared" si="246"/>
        <v>3024508.25</v>
      </c>
      <c r="R2092" s="132">
        <v>2134477.6</v>
      </c>
      <c r="S2092" s="132">
        <v>890030.65</v>
      </c>
      <c r="T2092" s="169">
        <f t="shared" si="240"/>
        <v>1</v>
      </c>
      <c r="U2092" s="169">
        <f t="shared" si="241"/>
        <v>1</v>
      </c>
      <c r="V2092" s="169">
        <f t="shared" si="242"/>
        <v>0.94514247479052005</v>
      </c>
      <c r="W2092" s="169">
        <f t="shared" si="243"/>
        <v>0.98320677973595061</v>
      </c>
      <c r="X2092" s="170">
        <v>1</v>
      </c>
      <c r="Y2092" s="139">
        <v>38534</v>
      </c>
      <c r="Z2092" s="139">
        <v>38630</v>
      </c>
      <c r="AA2092" s="139">
        <v>38677</v>
      </c>
      <c r="AB2092" s="139">
        <v>38818</v>
      </c>
      <c r="AC2092" s="139" t="s">
        <v>4516</v>
      </c>
      <c r="AD2092" s="147">
        <f t="shared" si="244"/>
        <v>141</v>
      </c>
      <c r="AE2092" s="131">
        <v>264</v>
      </c>
      <c r="AF2092" s="147" t="s">
        <v>40</v>
      </c>
      <c r="AG2092" s="147">
        <v>1</v>
      </c>
    </row>
    <row r="2093" spans="1:33" x14ac:dyDescent="0.25">
      <c r="A2093" s="147" t="s">
        <v>2146</v>
      </c>
      <c r="B2093" s="140" t="s">
        <v>7266</v>
      </c>
      <c r="C2093" s="147" t="s">
        <v>1676</v>
      </c>
      <c r="D2093" s="140" t="s">
        <v>8493</v>
      </c>
      <c r="E2093" s="147" t="s">
        <v>1675</v>
      </c>
      <c r="F2093" s="140" t="s">
        <v>8531</v>
      </c>
      <c r="G2093" s="147" t="s">
        <v>2898</v>
      </c>
      <c r="H2093" s="140" t="s">
        <v>11221</v>
      </c>
      <c r="I2093" s="147" t="s">
        <v>4859</v>
      </c>
      <c r="J2093" s="147">
        <v>1</v>
      </c>
      <c r="K2093" s="132">
        <f t="shared" si="245"/>
        <v>3126398.7</v>
      </c>
      <c r="L2093" s="132">
        <v>1622875.1</v>
      </c>
      <c r="M2093" s="132">
        <v>1503523.6</v>
      </c>
      <c r="N2093" s="132">
        <v>1460587.59</v>
      </c>
      <c r="O2093" s="133">
        <v>0.33333333333333331</v>
      </c>
      <c r="P2093" s="132">
        <v>205692.79999999999</v>
      </c>
      <c r="Q2093" s="132">
        <f t="shared" si="246"/>
        <v>1666280.3900000001</v>
      </c>
      <c r="R2093" s="132">
        <v>1460587.59</v>
      </c>
      <c r="S2093" s="132">
        <v>205692.79999999999</v>
      </c>
      <c r="T2093" s="169">
        <f t="shared" si="240"/>
        <v>1</v>
      </c>
      <c r="U2093" s="169">
        <f t="shared" si="241"/>
        <v>1</v>
      </c>
      <c r="V2093" s="169">
        <f t="shared" si="242"/>
        <v>0.13680716418418704</v>
      </c>
      <c r="W2093" s="169">
        <f t="shared" si="243"/>
        <v>0.53297117542941663</v>
      </c>
      <c r="X2093" s="170">
        <v>1</v>
      </c>
      <c r="Y2093" s="139">
        <v>38534</v>
      </c>
      <c r="Z2093" s="139">
        <v>38630</v>
      </c>
      <c r="AA2093" s="139">
        <v>39029</v>
      </c>
      <c r="AB2093" s="139">
        <v>39232</v>
      </c>
      <c r="AC2093" s="139" t="s">
        <v>4516</v>
      </c>
      <c r="AD2093" s="147">
        <f t="shared" si="244"/>
        <v>203</v>
      </c>
      <c r="AE2093" s="131">
        <v>138</v>
      </c>
      <c r="AF2093" s="147" t="s">
        <v>2822</v>
      </c>
      <c r="AG2093" s="147">
        <v>1</v>
      </c>
    </row>
    <row r="2094" spans="1:33" x14ac:dyDescent="0.25">
      <c r="A2094" s="147" t="s">
        <v>2146</v>
      </c>
      <c r="B2094" s="140" t="s">
        <v>7266</v>
      </c>
      <c r="C2094" s="147" t="s">
        <v>1676</v>
      </c>
      <c r="D2094" s="140" t="s">
        <v>8493</v>
      </c>
      <c r="E2094" s="147" t="s">
        <v>3715</v>
      </c>
      <c r="F2094" s="140" t="s">
        <v>8546</v>
      </c>
      <c r="G2094" s="147" t="s">
        <v>4979</v>
      </c>
      <c r="H2094" s="140" t="s">
        <v>11272</v>
      </c>
      <c r="I2094" s="147" t="s">
        <v>42</v>
      </c>
      <c r="J2094" s="147">
        <v>1</v>
      </c>
      <c r="K2094" s="132">
        <f t="shared" si="245"/>
        <v>657474</v>
      </c>
      <c r="L2094" s="132">
        <v>486531</v>
      </c>
      <c r="M2094" s="132">
        <v>170943</v>
      </c>
      <c r="N2094" s="132">
        <v>486531</v>
      </c>
      <c r="O2094" s="133" t="s">
        <v>4899</v>
      </c>
      <c r="P2094" s="132">
        <v>161555.5</v>
      </c>
      <c r="Q2094" s="132">
        <f t="shared" si="246"/>
        <v>648086.5</v>
      </c>
      <c r="R2094" s="132">
        <v>486531</v>
      </c>
      <c r="S2094" s="132">
        <v>161555.5</v>
      </c>
      <c r="T2094" s="169">
        <f t="shared" si="240"/>
        <v>1</v>
      </c>
      <c r="U2094" s="169">
        <f t="shared" si="241"/>
        <v>1</v>
      </c>
      <c r="V2094" s="169">
        <f t="shared" si="242"/>
        <v>0.94508403385923967</v>
      </c>
      <c r="W2094" s="169">
        <f t="shared" si="243"/>
        <v>0.9857218688495667</v>
      </c>
      <c r="X2094" s="170">
        <v>1</v>
      </c>
      <c r="Y2094" s="139">
        <v>39583</v>
      </c>
      <c r="Z2094" s="139" t="s">
        <v>4912</v>
      </c>
      <c r="AA2094" s="171">
        <v>39722</v>
      </c>
      <c r="AB2094" s="139">
        <v>39897</v>
      </c>
      <c r="AC2094" s="139" t="s">
        <v>4516</v>
      </c>
      <c r="AD2094" s="147">
        <f t="shared" si="244"/>
        <v>175</v>
      </c>
      <c r="AE2094" s="131">
        <v>305</v>
      </c>
      <c r="AG2094" s="147">
        <v>1</v>
      </c>
    </row>
    <row r="2095" spans="1:33" x14ac:dyDescent="0.25">
      <c r="A2095" s="147" t="s">
        <v>2146</v>
      </c>
      <c r="B2095" s="140" t="s">
        <v>7266</v>
      </c>
      <c r="C2095" s="147" t="s">
        <v>1676</v>
      </c>
      <c r="D2095" s="140" t="s">
        <v>8493</v>
      </c>
      <c r="E2095" s="147" t="s">
        <v>3715</v>
      </c>
      <c r="F2095" s="140" t="s">
        <v>8546</v>
      </c>
      <c r="G2095" s="147" t="s">
        <v>2321</v>
      </c>
      <c r="H2095" s="140" t="s">
        <v>11273</v>
      </c>
      <c r="I2095" s="147" t="s">
        <v>74</v>
      </c>
      <c r="J2095" s="147">
        <v>1</v>
      </c>
      <c r="K2095" s="132">
        <f t="shared" si="245"/>
        <v>1416974</v>
      </c>
      <c r="L2095" s="132">
        <v>1048561</v>
      </c>
      <c r="M2095" s="132">
        <v>368413</v>
      </c>
      <c r="N2095" s="132">
        <v>1048561</v>
      </c>
      <c r="O2095" s="133" t="s">
        <v>4934</v>
      </c>
      <c r="P2095" s="132">
        <v>363874.6</v>
      </c>
      <c r="Q2095" s="132">
        <f t="shared" si="246"/>
        <v>1412435.6</v>
      </c>
      <c r="R2095" s="132">
        <v>1048561</v>
      </c>
      <c r="S2095" s="132">
        <v>363874.6</v>
      </c>
      <c r="T2095" s="169">
        <f t="shared" si="240"/>
        <v>1</v>
      </c>
      <c r="U2095" s="169">
        <f t="shared" si="241"/>
        <v>1</v>
      </c>
      <c r="V2095" s="169">
        <f t="shared" si="242"/>
        <v>0.98768121646087403</v>
      </c>
      <c r="W2095" s="169">
        <f t="shared" si="243"/>
        <v>0.99679711836632157</v>
      </c>
      <c r="X2095" s="170">
        <v>1</v>
      </c>
      <c r="Y2095" s="139">
        <v>39583</v>
      </c>
      <c r="Z2095" s="139" t="s">
        <v>4912</v>
      </c>
      <c r="AA2095" s="171">
        <v>39722</v>
      </c>
      <c r="AB2095" s="171">
        <v>39928</v>
      </c>
      <c r="AC2095" s="139" t="s">
        <v>4516</v>
      </c>
      <c r="AD2095" s="147">
        <f t="shared" si="244"/>
        <v>206</v>
      </c>
      <c r="AE2095" s="131">
        <v>186</v>
      </c>
      <c r="AG2095" s="147">
        <v>1</v>
      </c>
    </row>
    <row r="2096" spans="1:33" x14ac:dyDescent="0.25">
      <c r="A2096" s="147" t="s">
        <v>2146</v>
      </c>
      <c r="B2096" s="140" t="s">
        <v>7266</v>
      </c>
      <c r="C2096" s="147" t="s">
        <v>1676</v>
      </c>
      <c r="D2096" s="140" t="s">
        <v>8493</v>
      </c>
      <c r="E2096" s="147" t="s">
        <v>3715</v>
      </c>
      <c r="F2096" s="140" t="s">
        <v>8546</v>
      </c>
      <c r="G2096" s="147" t="s">
        <v>4011</v>
      </c>
      <c r="H2096" s="140" t="s">
        <v>11274</v>
      </c>
      <c r="I2096" s="147" t="s">
        <v>5001</v>
      </c>
      <c r="J2096" s="147">
        <v>1</v>
      </c>
      <c r="K2096" s="132">
        <f t="shared" si="245"/>
        <v>1170808</v>
      </c>
      <c r="L2096" s="132">
        <v>866398</v>
      </c>
      <c r="M2096" s="132">
        <v>304410</v>
      </c>
      <c r="N2096" s="132">
        <v>813646</v>
      </c>
      <c r="O2096" s="133"/>
      <c r="P2096" s="132">
        <v>270719.16000000003</v>
      </c>
      <c r="Q2096" s="132">
        <f t="shared" si="246"/>
        <v>1084365.1599999999</v>
      </c>
      <c r="R2096" s="132">
        <v>813646</v>
      </c>
      <c r="S2096" s="132">
        <v>270719.15999999997</v>
      </c>
      <c r="T2096" s="169">
        <f t="shared" si="240"/>
        <v>1</v>
      </c>
      <c r="U2096" s="169">
        <f t="shared" si="241"/>
        <v>0.99999999999999978</v>
      </c>
      <c r="V2096" s="169">
        <f t="shared" si="242"/>
        <v>0.88932413521237819</v>
      </c>
      <c r="W2096" s="169">
        <f t="shared" si="243"/>
        <v>0.92616821887107015</v>
      </c>
      <c r="X2096" s="170">
        <v>1</v>
      </c>
      <c r="Y2096" s="139">
        <v>39762</v>
      </c>
      <c r="Z2096" s="139" t="s">
        <v>4912</v>
      </c>
      <c r="AA2096" s="171">
        <v>39845</v>
      </c>
      <c r="AB2096" s="139">
        <v>39958</v>
      </c>
      <c r="AC2096" s="139" t="s">
        <v>4516</v>
      </c>
      <c r="AD2096" s="147">
        <f t="shared" si="244"/>
        <v>113</v>
      </c>
      <c r="AE2096" s="131">
        <v>216</v>
      </c>
      <c r="AF2096" s="139"/>
      <c r="AG2096" s="147">
        <v>1</v>
      </c>
    </row>
    <row r="2097" spans="1:33" x14ac:dyDescent="0.25">
      <c r="A2097" s="147" t="s">
        <v>2146</v>
      </c>
      <c r="B2097" s="140" t="s">
        <v>7266</v>
      </c>
      <c r="C2097" s="147" t="s">
        <v>1676</v>
      </c>
      <c r="D2097" s="140" t="s">
        <v>8493</v>
      </c>
      <c r="E2097" s="147" t="s">
        <v>3715</v>
      </c>
      <c r="F2097" s="140" t="s">
        <v>8546</v>
      </c>
      <c r="G2097" s="147" t="s">
        <v>3716</v>
      </c>
      <c r="H2097" s="140" t="s">
        <v>11223</v>
      </c>
      <c r="I2097" s="147" t="s">
        <v>4958</v>
      </c>
      <c r="J2097" s="147">
        <v>1</v>
      </c>
      <c r="K2097" s="132">
        <f t="shared" si="245"/>
        <v>1170414</v>
      </c>
      <c r="L2097" s="132">
        <v>866106</v>
      </c>
      <c r="M2097" s="132">
        <v>304308</v>
      </c>
      <c r="N2097" s="132">
        <v>866106</v>
      </c>
      <c r="O2097" s="133" t="s">
        <v>4860</v>
      </c>
      <c r="P2097" s="132">
        <v>313788</v>
      </c>
      <c r="Q2097" s="132">
        <f t="shared" si="246"/>
        <v>1179894</v>
      </c>
      <c r="R2097" s="132">
        <v>866106</v>
      </c>
      <c r="S2097" s="132">
        <v>313788</v>
      </c>
      <c r="T2097" s="169">
        <f t="shared" si="240"/>
        <v>1</v>
      </c>
      <c r="U2097" s="169">
        <f t="shared" si="241"/>
        <v>1</v>
      </c>
      <c r="V2097" s="169">
        <f t="shared" si="242"/>
        <v>1.0311526479750779</v>
      </c>
      <c r="W2097" s="169">
        <f t="shared" si="243"/>
        <v>1.0080996980555599</v>
      </c>
      <c r="X2097" s="170">
        <v>1</v>
      </c>
      <c r="Y2097" s="139">
        <v>39270</v>
      </c>
      <c r="Z2097" s="139" t="s">
        <v>4912</v>
      </c>
      <c r="AA2097" s="171">
        <v>39358</v>
      </c>
      <c r="AB2097" s="139">
        <v>39553</v>
      </c>
      <c r="AC2097" s="139">
        <v>39604</v>
      </c>
      <c r="AD2097" s="147">
        <f t="shared" si="244"/>
        <v>195</v>
      </c>
      <c r="AE2097" s="131">
        <v>416</v>
      </c>
      <c r="AF2097" s="147" t="s">
        <v>246</v>
      </c>
      <c r="AG2097" s="147">
        <v>1</v>
      </c>
    </row>
    <row r="2098" spans="1:33" x14ac:dyDescent="0.25">
      <c r="A2098" s="147" t="s">
        <v>2146</v>
      </c>
      <c r="B2098" s="140" t="s">
        <v>7266</v>
      </c>
      <c r="C2098" s="147" t="s">
        <v>1676</v>
      </c>
      <c r="D2098" s="140" t="s">
        <v>8493</v>
      </c>
      <c r="E2098" s="147" t="s">
        <v>3715</v>
      </c>
      <c r="F2098" s="140" t="s">
        <v>8546</v>
      </c>
      <c r="G2098" s="147" t="s">
        <v>3716</v>
      </c>
      <c r="H2098" s="140" t="s">
        <v>11223</v>
      </c>
      <c r="I2098" s="147" t="s">
        <v>5002</v>
      </c>
      <c r="J2098" s="147">
        <v>1</v>
      </c>
      <c r="K2098" s="132">
        <f t="shared" si="245"/>
        <v>1735880</v>
      </c>
      <c r="L2098" s="132">
        <v>1284551</v>
      </c>
      <c r="M2098" s="132">
        <v>451329</v>
      </c>
      <c r="N2098" s="132">
        <v>1284551</v>
      </c>
      <c r="O2098" s="133"/>
      <c r="P2098" s="132">
        <v>285856</v>
      </c>
      <c r="Q2098" s="132">
        <f t="shared" si="246"/>
        <v>1570407</v>
      </c>
      <c r="R2098" s="132">
        <v>1284551</v>
      </c>
      <c r="S2098" s="132">
        <v>285856</v>
      </c>
      <c r="T2098" s="169">
        <f t="shared" si="240"/>
        <v>1</v>
      </c>
      <c r="U2098" s="169">
        <f t="shared" si="241"/>
        <v>1</v>
      </c>
      <c r="V2098" s="169">
        <f t="shared" si="242"/>
        <v>0.63336501753709595</v>
      </c>
      <c r="W2098" s="169">
        <f t="shared" si="243"/>
        <v>0.90467486231767169</v>
      </c>
      <c r="X2098" s="170">
        <v>1</v>
      </c>
      <c r="Y2098" s="139">
        <v>39762</v>
      </c>
      <c r="Z2098" s="139" t="s">
        <v>4912</v>
      </c>
      <c r="AA2098" s="171">
        <v>39845</v>
      </c>
      <c r="AB2098" s="139">
        <v>39958</v>
      </c>
      <c r="AC2098" s="139" t="s">
        <v>4516</v>
      </c>
      <c r="AD2098" s="147">
        <f t="shared" si="244"/>
        <v>113</v>
      </c>
      <c r="AE2098" s="131">
        <v>416</v>
      </c>
      <c r="AF2098" s="139"/>
      <c r="AG2098" s="147">
        <v>1</v>
      </c>
    </row>
    <row r="2099" spans="1:33" x14ac:dyDescent="0.25">
      <c r="A2099" s="147" t="s">
        <v>2146</v>
      </c>
      <c r="B2099" s="140" t="s">
        <v>7266</v>
      </c>
      <c r="C2099" s="147" t="s">
        <v>1676</v>
      </c>
      <c r="D2099" s="140" t="s">
        <v>8493</v>
      </c>
      <c r="E2099" s="147" t="s">
        <v>3715</v>
      </c>
      <c r="F2099" s="140" t="s">
        <v>8546</v>
      </c>
      <c r="G2099" s="147" t="s">
        <v>3717</v>
      </c>
      <c r="H2099" s="140" t="s">
        <v>11224</v>
      </c>
      <c r="I2099" s="147" t="s">
        <v>74</v>
      </c>
      <c r="J2099" s="147">
        <v>1</v>
      </c>
      <c r="K2099" s="132">
        <f t="shared" si="245"/>
        <v>1880870</v>
      </c>
      <c r="L2099" s="132">
        <v>1391844</v>
      </c>
      <c r="M2099" s="132">
        <v>489026</v>
      </c>
      <c r="N2099" s="132">
        <v>1389321.56</v>
      </c>
      <c r="O2099" s="133" t="s">
        <v>4860</v>
      </c>
      <c r="P2099" s="132">
        <v>545386</v>
      </c>
      <c r="Q2099" s="132">
        <f t="shared" si="246"/>
        <v>1934707.56</v>
      </c>
      <c r="R2099" s="132">
        <v>1389321.56</v>
      </c>
      <c r="S2099" s="132">
        <v>545386</v>
      </c>
      <c r="T2099" s="169">
        <f t="shared" si="240"/>
        <v>1</v>
      </c>
      <c r="U2099" s="169">
        <f t="shared" si="241"/>
        <v>1</v>
      </c>
      <c r="V2099" s="169">
        <f t="shared" si="242"/>
        <v>1.1152494959368213</v>
      </c>
      <c r="W2099" s="169">
        <f t="shared" si="243"/>
        <v>1.0286237539011203</v>
      </c>
      <c r="X2099" s="170">
        <v>1</v>
      </c>
      <c r="Y2099" s="139">
        <v>39270</v>
      </c>
      <c r="Z2099" s="139" t="s">
        <v>4912</v>
      </c>
      <c r="AA2099" s="171">
        <v>39405</v>
      </c>
      <c r="AB2099" s="139">
        <v>39629</v>
      </c>
      <c r="AC2099" s="139">
        <v>39636</v>
      </c>
      <c r="AD2099" s="147">
        <f t="shared" si="244"/>
        <v>224</v>
      </c>
      <c r="AE2099" s="131">
        <v>367</v>
      </c>
      <c r="AF2099" s="147" t="s">
        <v>246</v>
      </c>
      <c r="AG2099" s="147">
        <v>1</v>
      </c>
    </row>
    <row r="2100" spans="1:33" x14ac:dyDescent="0.25">
      <c r="A2100" s="147" t="s">
        <v>2146</v>
      </c>
      <c r="B2100" s="140" t="s">
        <v>7266</v>
      </c>
      <c r="C2100" s="147" t="s">
        <v>1676</v>
      </c>
      <c r="D2100" s="140" t="s">
        <v>8493</v>
      </c>
      <c r="E2100" s="147" t="s">
        <v>3715</v>
      </c>
      <c r="F2100" s="140" t="s">
        <v>8546</v>
      </c>
      <c r="G2100" s="147" t="s">
        <v>4012</v>
      </c>
      <c r="H2100" s="140" t="s">
        <v>11225</v>
      </c>
      <c r="I2100" s="147" t="s">
        <v>42</v>
      </c>
      <c r="J2100" s="147">
        <v>1</v>
      </c>
      <c r="K2100" s="132">
        <f t="shared" si="245"/>
        <v>722580</v>
      </c>
      <c r="L2100" s="132">
        <v>534709</v>
      </c>
      <c r="M2100" s="132">
        <v>187871</v>
      </c>
      <c r="N2100" s="132">
        <v>481238</v>
      </c>
      <c r="O2100" s="133"/>
      <c r="P2100" s="132">
        <v>135207</v>
      </c>
      <c r="Q2100" s="132">
        <f t="shared" si="246"/>
        <v>616445</v>
      </c>
      <c r="R2100" s="132">
        <v>481238</v>
      </c>
      <c r="S2100" s="132">
        <v>135207</v>
      </c>
      <c r="T2100" s="169">
        <f t="shared" si="240"/>
        <v>1</v>
      </c>
      <c r="U2100" s="169">
        <f t="shared" si="241"/>
        <v>1</v>
      </c>
      <c r="V2100" s="169">
        <f t="shared" si="242"/>
        <v>0.7196799931868143</v>
      </c>
      <c r="W2100" s="169">
        <f t="shared" si="243"/>
        <v>0.85311660992554461</v>
      </c>
      <c r="X2100" s="170">
        <v>1</v>
      </c>
      <c r="Y2100" s="139">
        <v>39762</v>
      </c>
      <c r="Z2100" s="139" t="s">
        <v>4912</v>
      </c>
      <c r="AA2100" s="171">
        <v>39845</v>
      </c>
      <c r="AB2100" s="139">
        <v>39958</v>
      </c>
      <c r="AC2100" s="139" t="s">
        <v>4516</v>
      </c>
      <c r="AD2100" s="147">
        <f t="shared" si="244"/>
        <v>113</v>
      </c>
      <c r="AE2100" s="131">
        <v>86</v>
      </c>
      <c r="AF2100" s="139"/>
      <c r="AG2100" s="147">
        <v>1</v>
      </c>
    </row>
    <row r="2101" spans="1:33" x14ac:dyDescent="0.25">
      <c r="A2101" s="147" t="s">
        <v>2146</v>
      </c>
      <c r="B2101" s="140" t="s">
        <v>7266</v>
      </c>
      <c r="C2101" s="147" t="s">
        <v>1676</v>
      </c>
      <c r="D2101" s="140" t="s">
        <v>8493</v>
      </c>
      <c r="E2101" s="147" t="s">
        <v>3715</v>
      </c>
      <c r="F2101" s="140" t="s">
        <v>8546</v>
      </c>
      <c r="G2101" s="147" t="s">
        <v>11227</v>
      </c>
      <c r="H2101" s="140" t="s">
        <v>11226</v>
      </c>
      <c r="I2101" s="147" t="s">
        <v>4980</v>
      </c>
      <c r="J2101" s="147">
        <v>1</v>
      </c>
      <c r="K2101" s="132">
        <f t="shared" si="245"/>
        <v>1303831</v>
      </c>
      <c r="L2101" s="132">
        <v>964835</v>
      </c>
      <c r="M2101" s="132">
        <v>338996</v>
      </c>
      <c r="N2101" s="132">
        <v>964835</v>
      </c>
      <c r="O2101" s="133" t="s">
        <v>4934</v>
      </c>
      <c r="P2101" s="132">
        <v>257643</v>
      </c>
      <c r="Q2101" s="132">
        <f t="shared" si="246"/>
        <v>1222478</v>
      </c>
      <c r="R2101" s="132">
        <v>964835</v>
      </c>
      <c r="S2101" s="132">
        <v>257643</v>
      </c>
      <c r="T2101" s="169">
        <f t="shared" si="240"/>
        <v>1</v>
      </c>
      <c r="U2101" s="169">
        <f t="shared" si="241"/>
        <v>1</v>
      </c>
      <c r="V2101" s="169">
        <f t="shared" si="242"/>
        <v>0.76001781731937845</v>
      </c>
      <c r="W2101" s="169">
        <f t="shared" si="243"/>
        <v>0.93760464354659456</v>
      </c>
      <c r="X2101" s="170">
        <v>1</v>
      </c>
      <c r="Y2101" s="139">
        <v>39583</v>
      </c>
      <c r="Z2101" s="139" t="s">
        <v>4912</v>
      </c>
      <c r="AA2101" s="171">
        <v>39722</v>
      </c>
      <c r="AB2101" s="139">
        <v>39897</v>
      </c>
      <c r="AC2101" s="139" t="s">
        <v>4516</v>
      </c>
      <c r="AD2101" s="147">
        <f t="shared" si="244"/>
        <v>175</v>
      </c>
      <c r="AE2101" s="131">
        <v>149</v>
      </c>
      <c r="AG2101" s="147">
        <v>1</v>
      </c>
    </row>
    <row r="2102" spans="1:33" x14ac:dyDescent="0.25">
      <c r="A2102" s="147" t="s">
        <v>2146</v>
      </c>
      <c r="B2102" s="140" t="s">
        <v>7266</v>
      </c>
      <c r="C2102" s="147" t="s">
        <v>1676</v>
      </c>
      <c r="D2102" s="140" t="s">
        <v>8493</v>
      </c>
      <c r="E2102" s="147" t="s">
        <v>3715</v>
      </c>
      <c r="F2102" s="140" t="s">
        <v>8546</v>
      </c>
      <c r="G2102" s="147" t="s">
        <v>11227</v>
      </c>
      <c r="H2102" s="140" t="s">
        <v>11226</v>
      </c>
      <c r="I2102" s="147" t="s">
        <v>42</v>
      </c>
      <c r="J2102" s="147">
        <v>1</v>
      </c>
      <c r="K2102" s="132">
        <f t="shared" si="245"/>
        <v>691251</v>
      </c>
      <c r="L2102" s="132">
        <v>511526</v>
      </c>
      <c r="M2102" s="132">
        <v>179725</v>
      </c>
      <c r="N2102" s="132">
        <v>484418.5</v>
      </c>
      <c r="O2102" s="133"/>
      <c r="P2102" s="132">
        <v>121351</v>
      </c>
      <c r="Q2102" s="132">
        <f t="shared" si="246"/>
        <v>605769.5</v>
      </c>
      <c r="R2102" s="132">
        <v>484418.5</v>
      </c>
      <c r="S2102" s="132">
        <v>121351</v>
      </c>
      <c r="T2102" s="169">
        <f t="shared" si="240"/>
        <v>1</v>
      </c>
      <c r="U2102" s="169">
        <f t="shared" si="241"/>
        <v>1</v>
      </c>
      <c r="V2102" s="169">
        <f t="shared" si="242"/>
        <v>0.67520378355821398</v>
      </c>
      <c r="W2102" s="169">
        <f t="shared" si="243"/>
        <v>0.87633797274795988</v>
      </c>
      <c r="X2102" s="170">
        <v>1</v>
      </c>
      <c r="Y2102" s="139">
        <v>39762</v>
      </c>
      <c r="Z2102" s="139" t="s">
        <v>4912</v>
      </c>
      <c r="AA2102" s="171">
        <v>39845</v>
      </c>
      <c r="AB2102" s="139">
        <v>39958</v>
      </c>
      <c r="AC2102" s="139" t="s">
        <v>4516</v>
      </c>
      <c r="AD2102" s="147">
        <f t="shared" si="244"/>
        <v>113</v>
      </c>
      <c r="AE2102" s="131">
        <v>149</v>
      </c>
      <c r="AF2102" s="139"/>
      <c r="AG2102" s="147">
        <v>1</v>
      </c>
    </row>
    <row r="2103" spans="1:33" x14ac:dyDescent="0.25">
      <c r="A2103" s="147" t="s">
        <v>2146</v>
      </c>
      <c r="B2103" s="140" t="s">
        <v>7266</v>
      </c>
      <c r="C2103" s="147" t="s">
        <v>1676</v>
      </c>
      <c r="D2103" s="140" t="s">
        <v>8493</v>
      </c>
      <c r="E2103" s="147" t="s">
        <v>3715</v>
      </c>
      <c r="F2103" s="140" t="s">
        <v>8546</v>
      </c>
      <c r="G2103" s="147" t="s">
        <v>4013</v>
      </c>
      <c r="H2103" s="140" t="s">
        <v>11228</v>
      </c>
      <c r="I2103" s="147" t="s">
        <v>5003</v>
      </c>
      <c r="J2103" s="147">
        <v>1</v>
      </c>
      <c r="K2103" s="132">
        <f t="shared" si="245"/>
        <v>1033680</v>
      </c>
      <c r="L2103" s="132">
        <v>764923</v>
      </c>
      <c r="M2103" s="132">
        <v>268757</v>
      </c>
      <c r="N2103" s="132">
        <v>764523</v>
      </c>
      <c r="O2103" s="133"/>
      <c r="P2103" s="132">
        <v>175825.25</v>
      </c>
      <c r="Q2103" s="132">
        <f t="shared" si="246"/>
        <v>940348.25</v>
      </c>
      <c r="R2103" s="132">
        <v>764523</v>
      </c>
      <c r="S2103" s="132">
        <v>175825.25</v>
      </c>
      <c r="T2103" s="169">
        <f t="shared" si="240"/>
        <v>1</v>
      </c>
      <c r="U2103" s="169">
        <f t="shared" si="241"/>
        <v>1</v>
      </c>
      <c r="V2103" s="169">
        <f t="shared" si="242"/>
        <v>0.65421644831576475</v>
      </c>
      <c r="W2103" s="169">
        <f t="shared" si="243"/>
        <v>0.90970924270567288</v>
      </c>
      <c r="X2103" s="170">
        <v>1</v>
      </c>
      <c r="Y2103" s="139">
        <v>39762</v>
      </c>
      <c r="Z2103" s="139" t="s">
        <v>4912</v>
      </c>
      <c r="AA2103" s="171">
        <v>39845</v>
      </c>
      <c r="AB2103" s="139">
        <v>39958</v>
      </c>
      <c r="AC2103" s="139" t="s">
        <v>4516</v>
      </c>
      <c r="AD2103" s="147">
        <f t="shared" si="244"/>
        <v>113</v>
      </c>
      <c r="AE2103" s="131">
        <v>196</v>
      </c>
      <c r="AF2103" s="139"/>
      <c r="AG2103" s="147">
        <v>1</v>
      </c>
    </row>
    <row r="2104" spans="1:33" x14ac:dyDescent="0.25">
      <c r="A2104" s="147" t="s">
        <v>2146</v>
      </c>
      <c r="B2104" s="140" t="s">
        <v>7266</v>
      </c>
      <c r="C2104" s="147" t="s">
        <v>1676</v>
      </c>
      <c r="D2104" s="140" t="s">
        <v>8493</v>
      </c>
      <c r="E2104" s="147" t="s">
        <v>3715</v>
      </c>
      <c r="F2104" s="140" t="s">
        <v>8546</v>
      </c>
      <c r="G2104" s="147" t="s">
        <v>3718</v>
      </c>
      <c r="H2104" s="140" t="s">
        <v>11228</v>
      </c>
      <c r="I2104" s="147" t="s">
        <v>1276</v>
      </c>
      <c r="J2104" s="147">
        <v>1</v>
      </c>
      <c r="K2104" s="132">
        <f t="shared" si="245"/>
        <v>1497542</v>
      </c>
      <c r="L2104" s="132">
        <v>1108181</v>
      </c>
      <c r="M2104" s="132">
        <v>389361</v>
      </c>
      <c r="N2104" s="132">
        <v>1076884.5</v>
      </c>
      <c r="O2104" s="133" t="s">
        <v>4860</v>
      </c>
      <c r="P2104" s="132">
        <v>352671</v>
      </c>
      <c r="Q2104" s="132">
        <f t="shared" si="246"/>
        <v>1429555.5</v>
      </c>
      <c r="R2104" s="132">
        <v>1076884.5</v>
      </c>
      <c r="S2104" s="132">
        <v>352671</v>
      </c>
      <c r="T2104" s="169">
        <f t="shared" si="240"/>
        <v>1</v>
      </c>
      <c r="U2104" s="169">
        <f t="shared" si="241"/>
        <v>1</v>
      </c>
      <c r="V2104" s="169">
        <f t="shared" si="242"/>
        <v>0.90576868253368981</v>
      </c>
      <c r="W2104" s="169">
        <f t="shared" si="243"/>
        <v>0.95460127328649214</v>
      </c>
      <c r="X2104" s="170">
        <v>1</v>
      </c>
      <c r="Y2104" s="139">
        <v>39270</v>
      </c>
      <c r="Z2104" s="139" t="s">
        <v>4912</v>
      </c>
      <c r="AA2104" s="171">
        <v>39412</v>
      </c>
      <c r="AB2104" s="139">
        <v>39721</v>
      </c>
      <c r="AC2104" s="139">
        <v>39722</v>
      </c>
      <c r="AD2104" s="147">
        <f t="shared" si="244"/>
        <v>309</v>
      </c>
      <c r="AE2104" s="131">
        <v>181</v>
      </c>
      <c r="AF2104" s="147" t="s">
        <v>246</v>
      </c>
      <c r="AG2104" s="147">
        <v>1</v>
      </c>
    </row>
    <row r="2105" spans="1:33" x14ac:dyDescent="0.25">
      <c r="A2105" s="147" t="s">
        <v>2146</v>
      </c>
      <c r="B2105" s="140" t="s">
        <v>7266</v>
      </c>
      <c r="C2105" s="147" t="s">
        <v>1676</v>
      </c>
      <c r="D2105" s="140" t="s">
        <v>8493</v>
      </c>
      <c r="E2105" s="147" t="s">
        <v>3715</v>
      </c>
      <c r="F2105" s="140" t="s">
        <v>8546</v>
      </c>
      <c r="G2105" s="147" t="s">
        <v>542</v>
      </c>
      <c r="H2105" s="140" t="s">
        <v>11229</v>
      </c>
      <c r="I2105" s="147" t="s">
        <v>4959</v>
      </c>
      <c r="J2105" s="147">
        <v>1</v>
      </c>
      <c r="K2105" s="132">
        <f t="shared" si="245"/>
        <v>1334611</v>
      </c>
      <c r="L2105" s="132">
        <v>987612</v>
      </c>
      <c r="M2105" s="132">
        <v>346999</v>
      </c>
      <c r="N2105" s="132">
        <v>925929</v>
      </c>
      <c r="O2105" s="133" t="s">
        <v>4860</v>
      </c>
      <c r="P2105" s="132">
        <v>377566</v>
      </c>
      <c r="Q2105" s="132">
        <f t="shared" si="246"/>
        <v>1303495</v>
      </c>
      <c r="R2105" s="132">
        <v>925929</v>
      </c>
      <c r="S2105" s="132">
        <v>377566</v>
      </c>
      <c r="T2105" s="169">
        <f t="shared" si="240"/>
        <v>1</v>
      </c>
      <c r="U2105" s="169">
        <f t="shared" si="241"/>
        <v>1</v>
      </c>
      <c r="V2105" s="169">
        <f t="shared" si="242"/>
        <v>1.0880895910362853</v>
      </c>
      <c r="W2105" s="169">
        <f t="shared" si="243"/>
        <v>0.97668534127172635</v>
      </c>
      <c r="X2105" s="170">
        <v>1</v>
      </c>
      <c r="Y2105" s="139">
        <v>39270</v>
      </c>
      <c r="Z2105" s="139" t="s">
        <v>4912</v>
      </c>
      <c r="AA2105" s="171">
        <v>39393</v>
      </c>
      <c r="AB2105" s="139">
        <v>39599</v>
      </c>
      <c r="AC2105" s="139">
        <v>39605</v>
      </c>
      <c r="AD2105" s="147">
        <f t="shared" si="244"/>
        <v>206</v>
      </c>
      <c r="AE2105" s="131">
        <v>342</v>
      </c>
      <c r="AF2105" s="147" t="s">
        <v>246</v>
      </c>
      <c r="AG2105" s="147">
        <v>1</v>
      </c>
    </row>
    <row r="2106" spans="1:33" x14ac:dyDescent="0.25">
      <c r="A2106" s="147" t="s">
        <v>2146</v>
      </c>
      <c r="B2106" s="140" t="s">
        <v>7266</v>
      </c>
      <c r="C2106" s="147" t="s">
        <v>1676</v>
      </c>
      <c r="D2106" s="140" t="s">
        <v>8493</v>
      </c>
      <c r="E2106" s="147" t="s">
        <v>3715</v>
      </c>
      <c r="F2106" s="140" t="s">
        <v>8546</v>
      </c>
      <c r="G2106" s="147" t="s">
        <v>542</v>
      </c>
      <c r="H2106" s="140" t="s">
        <v>11229</v>
      </c>
      <c r="I2106" s="147" t="s">
        <v>42</v>
      </c>
      <c r="J2106" s="147">
        <v>1</v>
      </c>
      <c r="K2106" s="132">
        <f t="shared" si="245"/>
        <v>657474</v>
      </c>
      <c r="L2106" s="132">
        <v>537031</v>
      </c>
      <c r="M2106" s="132">
        <v>120443</v>
      </c>
      <c r="N2106" s="132">
        <v>537031</v>
      </c>
      <c r="O2106" s="133" t="s">
        <v>4934</v>
      </c>
      <c r="P2106" s="132">
        <v>127205.5</v>
      </c>
      <c r="Q2106" s="132">
        <f t="shared" si="246"/>
        <v>664236.5</v>
      </c>
      <c r="R2106" s="132">
        <v>537031</v>
      </c>
      <c r="S2106" s="132">
        <v>127205.5</v>
      </c>
      <c r="T2106" s="169">
        <f t="shared" si="240"/>
        <v>1</v>
      </c>
      <c r="U2106" s="169">
        <f t="shared" si="241"/>
        <v>1</v>
      </c>
      <c r="V2106" s="169">
        <f t="shared" si="242"/>
        <v>1.0561468910605016</v>
      </c>
      <c r="W2106" s="169">
        <f t="shared" si="243"/>
        <v>1.0102855778327355</v>
      </c>
      <c r="X2106" s="170">
        <v>1</v>
      </c>
      <c r="Y2106" s="139" t="s">
        <v>4516</v>
      </c>
      <c r="Z2106" s="139" t="s">
        <v>4912</v>
      </c>
      <c r="AA2106" s="171">
        <v>39722</v>
      </c>
      <c r="AB2106" s="139">
        <v>39897</v>
      </c>
      <c r="AC2106" s="139" t="s">
        <v>4516</v>
      </c>
      <c r="AD2106" s="147">
        <f t="shared" si="244"/>
        <v>175</v>
      </c>
      <c r="AE2106" s="131">
        <v>342</v>
      </c>
      <c r="AG2106" s="147">
        <v>1</v>
      </c>
    </row>
    <row r="2107" spans="1:33" x14ac:dyDescent="0.25">
      <c r="A2107" s="147" t="s">
        <v>2146</v>
      </c>
      <c r="B2107" s="140" t="s">
        <v>7266</v>
      </c>
      <c r="C2107" s="147" t="s">
        <v>1676</v>
      </c>
      <c r="D2107" s="140" t="s">
        <v>8493</v>
      </c>
      <c r="E2107" s="147" t="s">
        <v>3715</v>
      </c>
      <c r="F2107" s="140" t="s">
        <v>8546</v>
      </c>
      <c r="G2107" s="147" t="s">
        <v>3719</v>
      </c>
      <c r="H2107" s="140" t="s">
        <v>11230</v>
      </c>
      <c r="I2107" s="147" t="s">
        <v>516</v>
      </c>
      <c r="J2107" s="147">
        <v>1</v>
      </c>
      <c r="K2107" s="132">
        <f t="shared" si="245"/>
        <v>604220</v>
      </c>
      <c r="L2107" s="132">
        <v>447123</v>
      </c>
      <c r="M2107" s="132">
        <v>157097</v>
      </c>
      <c r="N2107" s="132">
        <v>447123</v>
      </c>
      <c r="O2107" s="133" t="s">
        <v>4860</v>
      </c>
      <c r="P2107" s="132">
        <v>156745.29999999999</v>
      </c>
      <c r="Q2107" s="132">
        <f t="shared" si="246"/>
        <v>603868.30000000005</v>
      </c>
      <c r="R2107" s="132">
        <v>447123</v>
      </c>
      <c r="S2107" s="132">
        <v>156745.29999999999</v>
      </c>
      <c r="T2107" s="169">
        <f t="shared" si="240"/>
        <v>1</v>
      </c>
      <c r="U2107" s="169">
        <f t="shared" si="241"/>
        <v>1</v>
      </c>
      <c r="V2107" s="169">
        <f t="shared" si="242"/>
        <v>0.99776125578464259</v>
      </c>
      <c r="W2107" s="169">
        <f t="shared" si="243"/>
        <v>0.9994179272450433</v>
      </c>
      <c r="X2107" s="170">
        <v>1</v>
      </c>
      <c r="Y2107" s="139">
        <v>39270</v>
      </c>
      <c r="Z2107" s="139" t="s">
        <v>4912</v>
      </c>
      <c r="AA2107" s="171">
        <v>39405</v>
      </c>
      <c r="AB2107" s="139">
        <v>39599</v>
      </c>
      <c r="AC2107" s="139">
        <v>39605</v>
      </c>
      <c r="AD2107" s="147">
        <f t="shared" si="244"/>
        <v>194</v>
      </c>
      <c r="AE2107" s="131">
        <v>216</v>
      </c>
      <c r="AF2107" s="147" t="s">
        <v>246</v>
      </c>
      <c r="AG2107" s="147">
        <v>1</v>
      </c>
    </row>
    <row r="2108" spans="1:33" x14ac:dyDescent="0.25">
      <c r="A2108" s="147" t="s">
        <v>2146</v>
      </c>
      <c r="B2108" s="140" t="s">
        <v>7266</v>
      </c>
      <c r="C2108" s="147" t="s">
        <v>1676</v>
      </c>
      <c r="D2108" s="140" t="s">
        <v>8493</v>
      </c>
      <c r="E2108" s="147" t="s">
        <v>3715</v>
      </c>
      <c r="F2108" s="140" t="s">
        <v>8546</v>
      </c>
      <c r="G2108" s="147" t="s">
        <v>3720</v>
      </c>
      <c r="H2108" s="140" t="s">
        <v>11231</v>
      </c>
      <c r="I2108" s="147" t="s">
        <v>74</v>
      </c>
      <c r="J2108" s="147">
        <v>1</v>
      </c>
      <c r="K2108" s="132">
        <f t="shared" si="245"/>
        <v>1152821</v>
      </c>
      <c r="L2108" s="132">
        <v>853088</v>
      </c>
      <c r="M2108" s="132">
        <v>299733</v>
      </c>
      <c r="N2108" s="132">
        <v>853088</v>
      </c>
      <c r="O2108" s="133" t="s">
        <v>4860</v>
      </c>
      <c r="P2108" s="132">
        <v>487051.1</v>
      </c>
      <c r="Q2108" s="132">
        <f t="shared" si="246"/>
        <v>1340139.1000000001</v>
      </c>
      <c r="R2108" s="132">
        <v>853088</v>
      </c>
      <c r="S2108" s="132">
        <v>487051.1</v>
      </c>
      <c r="T2108" s="169">
        <f t="shared" si="240"/>
        <v>1</v>
      </c>
      <c r="U2108" s="169">
        <f t="shared" si="241"/>
        <v>1</v>
      </c>
      <c r="V2108" s="169">
        <f t="shared" si="242"/>
        <v>1.6249498720527935</v>
      </c>
      <c r="W2108" s="169">
        <f t="shared" si="243"/>
        <v>1.1624867173654887</v>
      </c>
      <c r="X2108" s="170">
        <v>1</v>
      </c>
      <c r="Y2108" s="139">
        <v>39270</v>
      </c>
      <c r="Z2108" s="139" t="s">
        <v>4912</v>
      </c>
      <c r="AA2108" s="171">
        <v>39504</v>
      </c>
      <c r="AB2108" s="139">
        <v>39721</v>
      </c>
      <c r="AC2108" s="139">
        <v>39741</v>
      </c>
      <c r="AD2108" s="147">
        <f t="shared" si="244"/>
        <v>217</v>
      </c>
      <c r="AE2108" s="131">
        <v>517</v>
      </c>
      <c r="AG2108" s="147">
        <v>1</v>
      </c>
    </row>
    <row r="2109" spans="1:33" x14ac:dyDescent="0.25">
      <c r="A2109" s="147" t="s">
        <v>2146</v>
      </c>
      <c r="B2109" s="140" t="s">
        <v>7266</v>
      </c>
      <c r="C2109" s="147" t="s">
        <v>1676</v>
      </c>
      <c r="D2109" s="140" t="s">
        <v>8493</v>
      </c>
      <c r="E2109" s="147" t="s">
        <v>3715</v>
      </c>
      <c r="F2109" s="140" t="s">
        <v>8546</v>
      </c>
      <c r="G2109" s="147" t="s">
        <v>3720</v>
      </c>
      <c r="H2109" s="140" t="s">
        <v>11231</v>
      </c>
      <c r="I2109" s="147" t="s">
        <v>5004</v>
      </c>
      <c r="J2109" s="147">
        <v>1</v>
      </c>
      <c r="K2109" s="132">
        <f t="shared" si="245"/>
        <v>1155069</v>
      </c>
      <c r="L2109" s="132">
        <v>854751</v>
      </c>
      <c r="M2109" s="132">
        <v>300318</v>
      </c>
      <c r="N2109" s="132">
        <v>854751</v>
      </c>
      <c r="O2109" s="133"/>
      <c r="P2109" s="132">
        <v>185361.75</v>
      </c>
      <c r="Q2109" s="132">
        <f t="shared" si="246"/>
        <v>1040112.75</v>
      </c>
      <c r="R2109" s="132">
        <v>854751</v>
      </c>
      <c r="S2109" s="132">
        <v>185361.75</v>
      </c>
      <c r="T2109" s="169">
        <f t="shared" si="240"/>
        <v>1</v>
      </c>
      <c r="U2109" s="169">
        <f t="shared" si="241"/>
        <v>1</v>
      </c>
      <c r="V2109" s="169">
        <f t="shared" si="242"/>
        <v>0.61721824865642416</v>
      </c>
      <c r="W2109" s="169">
        <f t="shared" si="243"/>
        <v>0.90047672476709184</v>
      </c>
      <c r="X2109" s="170">
        <v>1</v>
      </c>
      <c r="Y2109" s="139">
        <v>39762</v>
      </c>
      <c r="Z2109" s="139" t="s">
        <v>4912</v>
      </c>
      <c r="AA2109" s="171">
        <v>39845</v>
      </c>
      <c r="AB2109" s="139">
        <v>39958</v>
      </c>
      <c r="AC2109" s="139" t="s">
        <v>4516</v>
      </c>
      <c r="AD2109" s="147">
        <f t="shared" si="244"/>
        <v>113</v>
      </c>
      <c r="AE2109" s="131">
        <v>517</v>
      </c>
      <c r="AF2109" s="139"/>
      <c r="AG2109" s="147">
        <v>1</v>
      </c>
    </row>
    <row r="2110" spans="1:33" x14ac:dyDescent="0.25">
      <c r="A2110" s="147" t="s">
        <v>2146</v>
      </c>
      <c r="B2110" s="140" t="s">
        <v>7266</v>
      </c>
      <c r="C2110" s="147" t="s">
        <v>1676</v>
      </c>
      <c r="D2110" s="140" t="s">
        <v>8493</v>
      </c>
      <c r="E2110" s="147" t="s">
        <v>3715</v>
      </c>
      <c r="F2110" s="140" t="s">
        <v>8546</v>
      </c>
      <c r="G2110" s="147" t="s">
        <v>3003</v>
      </c>
      <c r="H2110" s="140" t="s">
        <v>11232</v>
      </c>
      <c r="I2110" s="147" t="s">
        <v>5001</v>
      </c>
      <c r="J2110" s="147">
        <v>1</v>
      </c>
      <c r="K2110" s="132">
        <f t="shared" si="245"/>
        <v>1155069</v>
      </c>
      <c r="L2110" s="132">
        <v>854751</v>
      </c>
      <c r="M2110" s="132">
        <v>300318</v>
      </c>
      <c r="N2110" s="132">
        <v>802748</v>
      </c>
      <c r="O2110" s="133"/>
      <c r="P2110" s="132">
        <v>192786.03</v>
      </c>
      <c r="Q2110" s="132">
        <f t="shared" si="246"/>
        <v>995534.03</v>
      </c>
      <c r="R2110" s="132">
        <v>802748</v>
      </c>
      <c r="S2110" s="132">
        <v>192786.03</v>
      </c>
      <c r="T2110" s="169">
        <f t="shared" si="240"/>
        <v>1</v>
      </c>
      <c r="U2110" s="169">
        <f t="shared" si="241"/>
        <v>1</v>
      </c>
      <c r="V2110" s="169">
        <f t="shared" si="242"/>
        <v>0.64193964397738401</v>
      </c>
      <c r="W2110" s="169">
        <f t="shared" si="243"/>
        <v>0.86188273600971022</v>
      </c>
      <c r="X2110" s="170">
        <v>1</v>
      </c>
      <c r="Y2110" s="139">
        <v>39762</v>
      </c>
      <c r="Z2110" s="139" t="s">
        <v>4912</v>
      </c>
      <c r="AA2110" s="171">
        <v>39845</v>
      </c>
      <c r="AB2110" s="139">
        <v>39958</v>
      </c>
      <c r="AC2110" s="139" t="s">
        <v>4516</v>
      </c>
      <c r="AD2110" s="147">
        <f t="shared" si="244"/>
        <v>113</v>
      </c>
      <c r="AE2110" s="131">
        <v>153</v>
      </c>
      <c r="AF2110" s="139"/>
      <c r="AG2110" s="147">
        <v>1</v>
      </c>
    </row>
    <row r="2111" spans="1:33" x14ac:dyDescent="0.25">
      <c r="A2111" s="147" t="s">
        <v>2146</v>
      </c>
      <c r="B2111" s="140" t="s">
        <v>7266</v>
      </c>
      <c r="C2111" s="147" t="s">
        <v>1676</v>
      </c>
      <c r="D2111" s="140" t="s">
        <v>8493</v>
      </c>
      <c r="E2111" s="147" t="s">
        <v>3715</v>
      </c>
      <c r="F2111" s="140" t="s">
        <v>8546</v>
      </c>
      <c r="G2111" s="147" t="s">
        <v>3696</v>
      </c>
      <c r="H2111" s="140" t="s">
        <v>11233</v>
      </c>
      <c r="I2111" s="147" t="s">
        <v>4960</v>
      </c>
      <c r="J2111" s="147">
        <v>1</v>
      </c>
      <c r="K2111" s="132">
        <f t="shared" si="245"/>
        <v>1112093</v>
      </c>
      <c r="L2111" s="132">
        <v>822949</v>
      </c>
      <c r="M2111" s="132">
        <v>289144</v>
      </c>
      <c r="N2111" s="132">
        <v>822949</v>
      </c>
      <c r="O2111" s="133" t="s">
        <v>4860</v>
      </c>
      <c r="P2111" s="132">
        <v>292054</v>
      </c>
      <c r="Q2111" s="132">
        <f t="shared" si="246"/>
        <v>1115003</v>
      </c>
      <c r="R2111" s="132">
        <v>822949</v>
      </c>
      <c r="S2111" s="132">
        <v>292054</v>
      </c>
      <c r="T2111" s="169">
        <f t="shared" si="240"/>
        <v>1</v>
      </c>
      <c r="U2111" s="169">
        <f t="shared" si="241"/>
        <v>1</v>
      </c>
      <c r="V2111" s="169">
        <f t="shared" si="242"/>
        <v>1.0100641894696067</v>
      </c>
      <c r="W2111" s="169">
        <f t="shared" si="243"/>
        <v>1.0026166876331386</v>
      </c>
      <c r="X2111" s="170">
        <v>1</v>
      </c>
      <c r="Y2111" s="139">
        <v>39270</v>
      </c>
      <c r="Z2111" s="139" t="s">
        <v>4912</v>
      </c>
      <c r="AA2111" s="171">
        <v>39419</v>
      </c>
      <c r="AB2111" s="139">
        <v>39734</v>
      </c>
      <c r="AC2111" s="139">
        <v>39735</v>
      </c>
      <c r="AD2111" s="147">
        <f t="shared" si="244"/>
        <v>315</v>
      </c>
      <c r="AE2111" s="131">
        <v>154</v>
      </c>
      <c r="AF2111" s="147" t="s">
        <v>246</v>
      </c>
      <c r="AG2111" s="147">
        <v>1</v>
      </c>
    </row>
    <row r="2112" spans="1:33" x14ac:dyDescent="0.25">
      <c r="A2112" s="147" t="s">
        <v>2146</v>
      </c>
      <c r="B2112" s="140" t="s">
        <v>7266</v>
      </c>
      <c r="C2112" s="147" t="s">
        <v>1676</v>
      </c>
      <c r="D2112" s="140" t="s">
        <v>8493</v>
      </c>
      <c r="E2112" s="147" t="s">
        <v>3715</v>
      </c>
      <c r="F2112" s="140" t="s">
        <v>8546</v>
      </c>
      <c r="G2112" s="147" t="s">
        <v>3696</v>
      </c>
      <c r="H2112" s="140" t="s">
        <v>11233</v>
      </c>
      <c r="I2112" s="147" t="s">
        <v>5001</v>
      </c>
      <c r="J2112" s="147">
        <v>1</v>
      </c>
      <c r="K2112" s="132">
        <f t="shared" si="245"/>
        <v>1279815</v>
      </c>
      <c r="L2112" s="132">
        <v>947063</v>
      </c>
      <c r="M2112" s="132">
        <v>332752</v>
      </c>
      <c r="N2112" s="132">
        <v>947063</v>
      </c>
      <c r="O2112" s="133"/>
      <c r="P2112" s="132">
        <v>317938</v>
      </c>
      <c r="Q2112" s="132">
        <f t="shared" si="246"/>
        <v>1265001</v>
      </c>
      <c r="R2112" s="132">
        <v>947063</v>
      </c>
      <c r="S2112" s="132">
        <v>317938</v>
      </c>
      <c r="T2112" s="169">
        <f t="shared" si="240"/>
        <v>1</v>
      </c>
      <c r="U2112" s="169">
        <f t="shared" si="241"/>
        <v>1</v>
      </c>
      <c r="V2112" s="169">
        <f t="shared" si="242"/>
        <v>0.95548035774390538</v>
      </c>
      <c r="W2112" s="169">
        <f t="shared" si="243"/>
        <v>0.98842488953481555</v>
      </c>
      <c r="X2112" s="170">
        <v>1</v>
      </c>
      <c r="Y2112" s="139">
        <v>39762</v>
      </c>
      <c r="Z2112" s="139" t="s">
        <v>4912</v>
      </c>
      <c r="AA2112" s="171">
        <v>39904</v>
      </c>
      <c r="AB2112" s="139">
        <v>39958</v>
      </c>
      <c r="AC2112" s="139" t="s">
        <v>4516</v>
      </c>
      <c r="AD2112" s="147">
        <f t="shared" si="244"/>
        <v>54</v>
      </c>
      <c r="AE2112" s="131">
        <v>154</v>
      </c>
      <c r="AF2112" s="139"/>
      <c r="AG2112" s="147">
        <v>1</v>
      </c>
    </row>
    <row r="2113" spans="1:33" x14ac:dyDescent="0.25">
      <c r="A2113" s="147" t="s">
        <v>2146</v>
      </c>
      <c r="B2113" s="140" t="s">
        <v>7266</v>
      </c>
      <c r="C2113" s="147" t="s">
        <v>1676</v>
      </c>
      <c r="D2113" s="140" t="s">
        <v>8493</v>
      </c>
      <c r="E2113" s="147" t="s">
        <v>3715</v>
      </c>
      <c r="F2113" s="140" t="s">
        <v>8546</v>
      </c>
      <c r="G2113" s="147" t="s">
        <v>4981</v>
      </c>
      <c r="H2113" s="140" t="s">
        <v>11234</v>
      </c>
      <c r="I2113" s="147" t="s">
        <v>74</v>
      </c>
      <c r="J2113" s="147">
        <v>2</v>
      </c>
      <c r="K2113" s="132">
        <f t="shared" si="245"/>
        <v>1945442</v>
      </c>
      <c r="L2113" s="132">
        <v>1439627</v>
      </c>
      <c r="M2113" s="132">
        <v>505815</v>
      </c>
      <c r="N2113" s="132">
        <v>1439627</v>
      </c>
      <c r="O2113" s="133" t="s">
        <v>4934</v>
      </c>
      <c r="P2113" s="132">
        <v>518525</v>
      </c>
      <c r="Q2113" s="132">
        <f t="shared" si="246"/>
        <v>1958152</v>
      </c>
      <c r="R2113" s="132">
        <v>1439627</v>
      </c>
      <c r="S2113" s="132">
        <v>518525</v>
      </c>
      <c r="T2113" s="169">
        <f t="shared" si="240"/>
        <v>1</v>
      </c>
      <c r="U2113" s="169">
        <f t="shared" si="241"/>
        <v>1</v>
      </c>
      <c r="V2113" s="169">
        <f t="shared" si="242"/>
        <v>1.0251277641034766</v>
      </c>
      <c r="W2113" s="169">
        <f t="shared" si="243"/>
        <v>1.0065332197002017</v>
      </c>
      <c r="X2113" s="170">
        <v>1</v>
      </c>
      <c r="Y2113" s="139">
        <v>39583</v>
      </c>
      <c r="Z2113" s="139" t="s">
        <v>4912</v>
      </c>
      <c r="AA2113" s="171">
        <v>39722</v>
      </c>
      <c r="AB2113" s="171">
        <v>39897</v>
      </c>
      <c r="AC2113" s="139" t="s">
        <v>4516</v>
      </c>
      <c r="AD2113" s="147">
        <f t="shared" si="244"/>
        <v>175</v>
      </c>
      <c r="AE2113" s="131">
        <v>196</v>
      </c>
      <c r="AG2113" s="147">
        <v>1</v>
      </c>
    </row>
    <row r="2114" spans="1:33" x14ac:dyDescent="0.25">
      <c r="A2114" s="147" t="s">
        <v>2146</v>
      </c>
      <c r="B2114" s="140" t="s">
        <v>7266</v>
      </c>
      <c r="C2114" s="147" t="s">
        <v>1676</v>
      </c>
      <c r="D2114" s="140" t="s">
        <v>8493</v>
      </c>
      <c r="E2114" s="147" t="s">
        <v>3715</v>
      </c>
      <c r="F2114" s="140" t="s">
        <v>8546</v>
      </c>
      <c r="G2114" s="147" t="s">
        <v>11222</v>
      </c>
      <c r="H2114" s="140" t="s">
        <v>11235</v>
      </c>
      <c r="I2114" s="147" t="s">
        <v>516</v>
      </c>
      <c r="J2114" s="147">
        <v>2</v>
      </c>
      <c r="K2114" s="132">
        <f t="shared" si="245"/>
        <v>728668</v>
      </c>
      <c r="L2114" s="132">
        <v>539214</v>
      </c>
      <c r="M2114" s="132">
        <v>189454</v>
      </c>
      <c r="N2114" s="132">
        <v>539214</v>
      </c>
      <c r="O2114" s="133"/>
      <c r="P2114" s="132">
        <v>115419</v>
      </c>
      <c r="Q2114" s="132">
        <f t="shared" si="246"/>
        <v>654633</v>
      </c>
      <c r="R2114" s="132">
        <v>539214</v>
      </c>
      <c r="S2114" s="132">
        <v>115419</v>
      </c>
      <c r="T2114" s="169">
        <f t="shared" si="240"/>
        <v>1</v>
      </c>
      <c r="U2114" s="169">
        <f t="shared" si="241"/>
        <v>1</v>
      </c>
      <c r="V2114" s="169">
        <f t="shared" si="242"/>
        <v>0.60921912443126036</v>
      </c>
      <c r="W2114" s="169">
        <f t="shared" si="243"/>
        <v>0.89839680073778461</v>
      </c>
      <c r="X2114" s="170">
        <v>1</v>
      </c>
      <c r="Y2114" s="139">
        <v>39762</v>
      </c>
      <c r="Z2114" s="139" t="s">
        <v>4912</v>
      </c>
      <c r="AA2114" s="171">
        <v>39904</v>
      </c>
      <c r="AB2114" s="139">
        <v>39958</v>
      </c>
      <c r="AC2114" s="139" t="s">
        <v>4516</v>
      </c>
      <c r="AD2114" s="147">
        <f t="shared" si="244"/>
        <v>54</v>
      </c>
      <c r="AE2114" s="131">
        <v>196</v>
      </c>
      <c r="AF2114" s="139"/>
      <c r="AG2114" s="147">
        <v>1</v>
      </c>
    </row>
    <row r="2115" spans="1:33" x14ac:dyDescent="0.25">
      <c r="A2115" s="147" t="s">
        <v>2146</v>
      </c>
      <c r="B2115" s="140" t="s">
        <v>7266</v>
      </c>
      <c r="C2115" s="147" t="s">
        <v>1676</v>
      </c>
      <c r="D2115" s="140" t="s">
        <v>8493</v>
      </c>
      <c r="E2115" s="147" t="s">
        <v>3715</v>
      </c>
      <c r="F2115" s="140" t="s">
        <v>8546</v>
      </c>
      <c r="G2115" s="147" t="s">
        <v>3134</v>
      </c>
      <c r="H2115" s="140" t="s">
        <v>11236</v>
      </c>
      <c r="I2115" s="147" t="s">
        <v>812</v>
      </c>
      <c r="J2115" s="147">
        <v>1</v>
      </c>
      <c r="K2115" s="132">
        <f t="shared" si="245"/>
        <v>630830</v>
      </c>
      <c r="L2115" s="132">
        <v>466814</v>
      </c>
      <c r="M2115" s="132">
        <v>164016</v>
      </c>
      <c r="N2115" s="132">
        <v>466814</v>
      </c>
      <c r="O2115" s="133" t="s">
        <v>4860</v>
      </c>
      <c r="P2115" s="132">
        <v>168398</v>
      </c>
      <c r="Q2115" s="132">
        <f t="shared" si="246"/>
        <v>635212</v>
      </c>
      <c r="R2115" s="132">
        <v>466814</v>
      </c>
      <c r="S2115" s="132">
        <v>168398</v>
      </c>
      <c r="T2115" s="169">
        <f t="shared" si="240"/>
        <v>1</v>
      </c>
      <c r="U2115" s="169">
        <f t="shared" si="241"/>
        <v>1</v>
      </c>
      <c r="V2115" s="169">
        <f t="shared" si="242"/>
        <v>1.0267169056677397</v>
      </c>
      <c r="W2115" s="169">
        <f t="shared" si="243"/>
        <v>1.0069464039440104</v>
      </c>
      <c r="X2115" s="170">
        <v>1</v>
      </c>
      <c r="Y2115" s="139">
        <v>39270</v>
      </c>
      <c r="Z2115" s="139" t="s">
        <v>4912</v>
      </c>
      <c r="AA2115" s="171">
        <v>39401</v>
      </c>
      <c r="AB2115" s="139">
        <v>39659</v>
      </c>
      <c r="AC2115" s="139">
        <v>39660</v>
      </c>
      <c r="AD2115" s="147">
        <f t="shared" si="244"/>
        <v>258</v>
      </c>
      <c r="AE2115" s="131">
        <v>249</v>
      </c>
      <c r="AF2115" s="147" t="s">
        <v>246</v>
      </c>
      <c r="AG2115" s="147">
        <v>1</v>
      </c>
    </row>
    <row r="2116" spans="1:33" x14ac:dyDescent="0.25">
      <c r="A2116" s="147" t="s">
        <v>2146</v>
      </c>
      <c r="B2116" s="140" t="s">
        <v>7266</v>
      </c>
      <c r="C2116" s="147" t="s">
        <v>1676</v>
      </c>
      <c r="D2116" s="140" t="s">
        <v>8493</v>
      </c>
      <c r="E2116" s="147" t="s">
        <v>3715</v>
      </c>
      <c r="F2116" s="140" t="s">
        <v>8546</v>
      </c>
      <c r="G2116" s="147" t="s">
        <v>3134</v>
      </c>
      <c r="H2116" s="140" t="s">
        <v>11236</v>
      </c>
      <c r="I2116" s="147" t="s">
        <v>42</v>
      </c>
      <c r="J2116" s="147">
        <v>1</v>
      </c>
      <c r="K2116" s="132">
        <f t="shared" si="245"/>
        <v>672610</v>
      </c>
      <c r="L2116" s="132">
        <v>497731</v>
      </c>
      <c r="M2116" s="132">
        <v>174879</v>
      </c>
      <c r="N2116" s="132">
        <v>497731</v>
      </c>
      <c r="O2116" s="133"/>
      <c r="P2116" s="132">
        <v>169404</v>
      </c>
      <c r="Q2116" s="132">
        <f t="shared" si="246"/>
        <v>667135</v>
      </c>
      <c r="R2116" s="132">
        <v>497731</v>
      </c>
      <c r="S2116" s="132">
        <v>169404</v>
      </c>
      <c r="T2116" s="169">
        <f t="shared" si="240"/>
        <v>1</v>
      </c>
      <c r="U2116" s="169">
        <f t="shared" si="241"/>
        <v>1</v>
      </c>
      <c r="V2116" s="169">
        <f t="shared" si="242"/>
        <v>0.9686926389103323</v>
      </c>
      <c r="W2116" s="169">
        <f t="shared" si="243"/>
        <v>0.99186006749825306</v>
      </c>
      <c r="X2116" s="170">
        <v>1</v>
      </c>
      <c r="Y2116" s="139">
        <v>39762</v>
      </c>
      <c r="Z2116" s="139" t="s">
        <v>4912</v>
      </c>
      <c r="AA2116" s="171">
        <v>39814</v>
      </c>
      <c r="AB2116" s="171">
        <v>39928</v>
      </c>
      <c r="AC2116" s="139" t="s">
        <v>4516</v>
      </c>
      <c r="AD2116" s="147">
        <f t="shared" si="244"/>
        <v>114</v>
      </c>
      <c r="AE2116" s="131">
        <v>249</v>
      </c>
      <c r="AF2116" s="139"/>
      <c r="AG2116" s="147">
        <v>1</v>
      </c>
    </row>
    <row r="2117" spans="1:33" x14ac:dyDescent="0.25">
      <c r="A2117" s="147" t="s">
        <v>2146</v>
      </c>
      <c r="B2117" s="140" t="s">
        <v>7266</v>
      </c>
      <c r="C2117" s="147" t="s">
        <v>1676</v>
      </c>
      <c r="D2117" s="140" t="s">
        <v>8493</v>
      </c>
      <c r="E2117" s="147" t="s">
        <v>3715</v>
      </c>
      <c r="F2117" s="140" t="s">
        <v>8546</v>
      </c>
      <c r="G2117" s="147" t="s">
        <v>3721</v>
      </c>
      <c r="H2117" s="140" t="s">
        <v>11237</v>
      </c>
      <c r="I2117" s="147" t="s">
        <v>3700</v>
      </c>
      <c r="J2117" s="147">
        <v>1</v>
      </c>
      <c r="K2117" s="132">
        <f t="shared" si="245"/>
        <v>535899</v>
      </c>
      <c r="L2117" s="132">
        <v>396565</v>
      </c>
      <c r="M2117" s="132">
        <v>139334</v>
      </c>
      <c r="N2117" s="132">
        <v>396565</v>
      </c>
      <c r="O2117" s="133" t="s">
        <v>4860</v>
      </c>
      <c r="P2117" s="132">
        <v>158122.75</v>
      </c>
      <c r="Q2117" s="132">
        <f t="shared" si="246"/>
        <v>554687.75</v>
      </c>
      <c r="R2117" s="132">
        <v>396565</v>
      </c>
      <c r="S2117" s="132">
        <v>158122.75</v>
      </c>
      <c r="T2117" s="169">
        <f t="shared" si="240"/>
        <v>1</v>
      </c>
      <c r="U2117" s="169">
        <f t="shared" si="241"/>
        <v>1</v>
      </c>
      <c r="V2117" s="169">
        <f t="shared" si="242"/>
        <v>1.1348468428380725</v>
      </c>
      <c r="W2117" s="169">
        <f t="shared" si="243"/>
        <v>1.0350602445610086</v>
      </c>
      <c r="X2117" s="170">
        <v>1</v>
      </c>
      <c r="Y2117" s="139">
        <v>39270</v>
      </c>
      <c r="Z2117" s="139" t="s">
        <v>4912</v>
      </c>
      <c r="AA2117" s="171">
        <v>39356</v>
      </c>
      <c r="AB2117" s="139">
        <v>39559</v>
      </c>
      <c r="AC2117" s="139">
        <v>39604</v>
      </c>
      <c r="AD2117" s="147">
        <f t="shared" si="244"/>
        <v>203</v>
      </c>
      <c r="AE2117" s="131">
        <v>146</v>
      </c>
      <c r="AF2117" s="147" t="s">
        <v>246</v>
      </c>
      <c r="AG2117" s="147">
        <v>1</v>
      </c>
    </row>
    <row r="2118" spans="1:33" x14ac:dyDescent="0.25">
      <c r="A2118" s="147" t="s">
        <v>2146</v>
      </c>
      <c r="B2118" s="140" t="s">
        <v>7266</v>
      </c>
      <c r="C2118" s="147" t="s">
        <v>1676</v>
      </c>
      <c r="D2118" s="140" t="s">
        <v>8493</v>
      </c>
      <c r="E2118" s="147" t="s">
        <v>3715</v>
      </c>
      <c r="F2118" s="140" t="s">
        <v>8546</v>
      </c>
      <c r="G2118" s="147" t="s">
        <v>3721</v>
      </c>
      <c r="H2118" s="140" t="s">
        <v>11237</v>
      </c>
      <c r="I2118" s="147" t="s">
        <v>2730</v>
      </c>
      <c r="J2118" s="147">
        <v>1</v>
      </c>
      <c r="K2118" s="132">
        <f t="shared" si="245"/>
        <v>1436359</v>
      </c>
      <c r="L2118" s="132">
        <v>1062906</v>
      </c>
      <c r="M2118" s="132">
        <v>373453</v>
      </c>
      <c r="N2118" s="132">
        <v>1062906</v>
      </c>
      <c r="O2118" s="133" t="s">
        <v>4899</v>
      </c>
      <c r="P2118" s="132">
        <v>359579.67</v>
      </c>
      <c r="Q2118" s="132">
        <f t="shared" si="246"/>
        <v>1422485.67</v>
      </c>
      <c r="R2118" s="132">
        <v>1062906</v>
      </c>
      <c r="S2118" s="132">
        <v>359579.67</v>
      </c>
      <c r="T2118" s="169">
        <f t="shared" si="240"/>
        <v>1</v>
      </c>
      <c r="U2118" s="169">
        <f t="shared" si="241"/>
        <v>1</v>
      </c>
      <c r="V2118" s="169">
        <f t="shared" si="242"/>
        <v>0.96285120215930786</v>
      </c>
      <c r="W2118" s="169">
        <f t="shared" si="243"/>
        <v>0.99034132135489794</v>
      </c>
      <c r="X2118" s="170">
        <v>1</v>
      </c>
      <c r="Y2118" s="139">
        <v>39583</v>
      </c>
      <c r="Z2118" s="139" t="s">
        <v>4912</v>
      </c>
      <c r="AA2118" s="171">
        <v>39722</v>
      </c>
      <c r="AB2118" s="139">
        <v>39777</v>
      </c>
      <c r="AC2118" s="139" t="s">
        <v>4516</v>
      </c>
      <c r="AD2118" s="147">
        <f t="shared" si="244"/>
        <v>55</v>
      </c>
      <c r="AE2118" s="131">
        <v>146</v>
      </c>
      <c r="AG2118" s="147">
        <v>1</v>
      </c>
    </row>
    <row r="2119" spans="1:33" x14ac:dyDescent="0.25">
      <c r="A2119" s="147" t="s">
        <v>2146</v>
      </c>
      <c r="B2119" s="140" t="s">
        <v>7266</v>
      </c>
      <c r="C2119" s="147" t="s">
        <v>1676</v>
      </c>
      <c r="D2119" s="140" t="s">
        <v>8493</v>
      </c>
      <c r="E2119" s="147" t="s">
        <v>3715</v>
      </c>
      <c r="F2119" s="140" t="s">
        <v>8546</v>
      </c>
      <c r="G2119" s="147" t="s">
        <v>2596</v>
      </c>
      <c r="H2119" s="140" t="s">
        <v>11238</v>
      </c>
      <c r="I2119" s="147" t="s">
        <v>2730</v>
      </c>
      <c r="J2119" s="147">
        <v>1</v>
      </c>
      <c r="K2119" s="132">
        <f t="shared" si="245"/>
        <v>1991862</v>
      </c>
      <c r="L2119" s="132">
        <v>1473978</v>
      </c>
      <c r="M2119" s="132">
        <v>517884</v>
      </c>
      <c r="N2119" s="132">
        <v>1473978</v>
      </c>
      <c r="O2119" s="133" t="s">
        <v>4934</v>
      </c>
      <c r="P2119" s="132">
        <v>472441</v>
      </c>
      <c r="Q2119" s="132">
        <f t="shared" si="246"/>
        <v>1946419</v>
      </c>
      <c r="R2119" s="132">
        <v>1473978</v>
      </c>
      <c r="S2119" s="132">
        <v>472441</v>
      </c>
      <c r="T2119" s="169">
        <f t="shared" si="240"/>
        <v>1</v>
      </c>
      <c r="U2119" s="169">
        <f t="shared" si="241"/>
        <v>1</v>
      </c>
      <c r="V2119" s="169">
        <f t="shared" si="242"/>
        <v>0.91225255076426381</v>
      </c>
      <c r="W2119" s="169">
        <f t="shared" si="243"/>
        <v>0.97718566848506572</v>
      </c>
      <c r="X2119" s="170">
        <v>1</v>
      </c>
      <c r="Y2119" s="139">
        <v>39583</v>
      </c>
      <c r="Z2119" s="139" t="s">
        <v>4912</v>
      </c>
      <c r="AA2119" s="171">
        <v>39722</v>
      </c>
      <c r="AB2119" s="171">
        <v>39928</v>
      </c>
      <c r="AC2119" s="139" t="s">
        <v>4516</v>
      </c>
      <c r="AD2119" s="147">
        <f t="shared" si="244"/>
        <v>206</v>
      </c>
      <c r="AE2119" s="131">
        <v>117</v>
      </c>
      <c r="AG2119" s="147">
        <v>1</v>
      </c>
    </row>
    <row r="2120" spans="1:33" x14ac:dyDescent="0.25">
      <c r="A2120" s="147" t="s">
        <v>2146</v>
      </c>
      <c r="B2120" s="140" t="s">
        <v>7266</v>
      </c>
      <c r="C2120" s="147" t="s">
        <v>1676</v>
      </c>
      <c r="D2120" s="140" t="s">
        <v>8493</v>
      </c>
      <c r="E2120" s="147" t="s">
        <v>3715</v>
      </c>
      <c r="F2120" s="140" t="s">
        <v>8546</v>
      </c>
      <c r="G2120" s="147" t="s">
        <v>4016</v>
      </c>
      <c r="H2120" s="140" t="s">
        <v>11239</v>
      </c>
      <c r="I2120" s="147" t="s">
        <v>42</v>
      </c>
      <c r="J2120" s="147">
        <v>1</v>
      </c>
      <c r="K2120" s="132">
        <f t="shared" si="245"/>
        <v>771662</v>
      </c>
      <c r="L2120" s="132">
        <v>486531</v>
      </c>
      <c r="M2120" s="132">
        <v>285131</v>
      </c>
      <c r="N2120" s="132">
        <v>486531</v>
      </c>
      <c r="O2120" s="133" t="s">
        <v>4899</v>
      </c>
      <c r="P2120" s="132">
        <v>162036.75</v>
      </c>
      <c r="Q2120" s="132">
        <f t="shared" si="246"/>
        <v>648567.75</v>
      </c>
      <c r="R2120" s="132">
        <v>486531</v>
      </c>
      <c r="S2120" s="132">
        <v>162036.75</v>
      </c>
      <c r="T2120" s="169">
        <f t="shared" si="240"/>
        <v>1</v>
      </c>
      <c r="U2120" s="169">
        <f t="shared" si="241"/>
        <v>1</v>
      </c>
      <c r="V2120" s="169">
        <f t="shared" si="242"/>
        <v>0.56828878655775761</v>
      </c>
      <c r="W2120" s="169">
        <f t="shared" si="243"/>
        <v>0.8404816487011153</v>
      </c>
      <c r="X2120" s="170">
        <v>1</v>
      </c>
      <c r="Y2120" s="139">
        <v>39583</v>
      </c>
      <c r="Z2120" s="139" t="s">
        <v>4912</v>
      </c>
      <c r="AA2120" s="171">
        <v>39722</v>
      </c>
      <c r="AB2120" s="139">
        <v>39777</v>
      </c>
      <c r="AC2120" s="139" t="s">
        <v>4516</v>
      </c>
      <c r="AD2120" s="147">
        <f t="shared" si="244"/>
        <v>55</v>
      </c>
      <c r="AE2120" s="131">
        <v>288</v>
      </c>
      <c r="AG2120" s="147">
        <v>1</v>
      </c>
    </row>
    <row r="2121" spans="1:33" x14ac:dyDescent="0.25">
      <c r="A2121" s="147" t="s">
        <v>2146</v>
      </c>
      <c r="B2121" s="140" t="s">
        <v>7266</v>
      </c>
      <c r="C2121" s="147" t="s">
        <v>1676</v>
      </c>
      <c r="D2121" s="140" t="s">
        <v>8493</v>
      </c>
      <c r="E2121" s="147" t="s">
        <v>908</v>
      </c>
      <c r="F2121" s="140" t="s">
        <v>8588</v>
      </c>
      <c r="G2121" s="147" t="s">
        <v>1521</v>
      </c>
      <c r="H2121" s="140" t="s">
        <v>11240</v>
      </c>
      <c r="I2121" s="147" t="s">
        <v>74</v>
      </c>
      <c r="J2121" s="147">
        <v>1</v>
      </c>
      <c r="K2121" s="132">
        <f t="shared" si="245"/>
        <v>1480633</v>
      </c>
      <c r="L2121" s="132">
        <v>971800</v>
      </c>
      <c r="M2121" s="132">
        <v>508833</v>
      </c>
      <c r="N2121" s="132">
        <v>916136</v>
      </c>
      <c r="O2121" s="133"/>
      <c r="P2121" s="132">
        <v>137335.20000000001</v>
      </c>
      <c r="Q2121" s="132">
        <f t="shared" si="246"/>
        <v>1053471.2</v>
      </c>
      <c r="R2121" s="132">
        <v>916136</v>
      </c>
      <c r="S2121" s="132">
        <v>137335.20000000001</v>
      </c>
      <c r="T2121" s="169">
        <f t="shared" si="240"/>
        <v>1</v>
      </c>
      <c r="U2121" s="169">
        <f t="shared" si="241"/>
        <v>1</v>
      </c>
      <c r="V2121" s="169">
        <f t="shared" si="242"/>
        <v>0.26990230586459607</v>
      </c>
      <c r="W2121" s="169">
        <f t="shared" si="243"/>
        <v>0.71150055415487834</v>
      </c>
      <c r="X2121" s="170">
        <v>1</v>
      </c>
      <c r="Y2121" s="139">
        <v>39640</v>
      </c>
      <c r="Z2121" s="139" t="s">
        <v>4912</v>
      </c>
      <c r="AA2121" s="171">
        <v>39839</v>
      </c>
      <c r="AB2121" s="139">
        <v>39965</v>
      </c>
      <c r="AC2121" s="139" t="s">
        <v>4516</v>
      </c>
      <c r="AD2121" s="147">
        <f t="shared" si="244"/>
        <v>126</v>
      </c>
      <c r="AE2121" s="131">
        <v>152</v>
      </c>
      <c r="AG2121" s="147">
        <v>1</v>
      </c>
    </row>
    <row r="2122" spans="1:33" x14ac:dyDescent="0.25">
      <c r="A2122" s="145" t="s">
        <v>2146</v>
      </c>
      <c r="B2122" s="140" t="s">
        <v>7266</v>
      </c>
      <c r="C2122" s="147" t="s">
        <v>1676</v>
      </c>
      <c r="D2122" s="140" t="s">
        <v>8493</v>
      </c>
      <c r="E2122" s="145" t="s">
        <v>908</v>
      </c>
      <c r="F2122" s="140" t="s">
        <v>8588</v>
      </c>
      <c r="G2122" s="145" t="s">
        <v>4187</v>
      </c>
      <c r="H2122" s="210" t="s">
        <v>11241</v>
      </c>
      <c r="I2122" s="145" t="s">
        <v>1379</v>
      </c>
      <c r="J2122" s="145">
        <v>1</v>
      </c>
      <c r="K2122" s="132">
        <f t="shared" si="245"/>
        <v>1534928</v>
      </c>
      <c r="L2122" s="211">
        <v>1464600</v>
      </c>
      <c r="M2122" s="211">
        <v>70328</v>
      </c>
      <c r="N2122" s="211">
        <v>1464600</v>
      </c>
      <c r="O2122" s="212"/>
      <c r="P2122" s="211">
        <v>52000</v>
      </c>
      <c r="Q2122" s="132">
        <f t="shared" si="246"/>
        <v>1516600</v>
      </c>
      <c r="R2122" s="211">
        <v>1464600</v>
      </c>
      <c r="S2122" s="211">
        <v>52000</v>
      </c>
      <c r="T2122" s="169">
        <f t="shared" si="240"/>
        <v>1</v>
      </c>
      <c r="U2122" s="169">
        <f t="shared" si="241"/>
        <v>1</v>
      </c>
      <c r="V2122" s="169">
        <f t="shared" si="242"/>
        <v>0.7393925605733136</v>
      </c>
      <c r="W2122" s="169">
        <f t="shared" si="243"/>
        <v>0.98805937477197625</v>
      </c>
      <c r="X2122" s="213">
        <v>1</v>
      </c>
      <c r="Y2122" s="171">
        <v>39802</v>
      </c>
      <c r="Z2122" s="171">
        <v>39841</v>
      </c>
      <c r="AA2122" s="171">
        <v>39898</v>
      </c>
      <c r="AB2122" s="171">
        <v>39958</v>
      </c>
      <c r="AC2122" s="171" t="s">
        <v>4516</v>
      </c>
      <c r="AD2122" s="145">
        <f t="shared" si="244"/>
        <v>60</v>
      </c>
      <c r="AE2122" s="214">
        <v>320</v>
      </c>
      <c r="AF2122" s="171"/>
      <c r="AG2122" s="145">
        <v>1</v>
      </c>
    </row>
    <row r="2123" spans="1:33" x14ac:dyDescent="0.25">
      <c r="A2123" s="145" t="s">
        <v>2146</v>
      </c>
      <c r="B2123" s="140" t="s">
        <v>7266</v>
      </c>
      <c r="C2123" s="147" t="s">
        <v>1676</v>
      </c>
      <c r="D2123" s="140" t="s">
        <v>8493</v>
      </c>
      <c r="E2123" s="145" t="s">
        <v>908</v>
      </c>
      <c r="F2123" s="140" t="s">
        <v>8588</v>
      </c>
      <c r="G2123" s="145" t="s">
        <v>4011</v>
      </c>
      <c r="H2123" s="210" t="s">
        <v>11242</v>
      </c>
      <c r="I2123" s="145" t="s">
        <v>5010</v>
      </c>
      <c r="J2123" s="145">
        <v>1</v>
      </c>
      <c r="K2123" s="132">
        <f t="shared" si="245"/>
        <v>941292</v>
      </c>
      <c r="L2123" s="211">
        <v>807200</v>
      </c>
      <c r="M2123" s="211">
        <v>134092</v>
      </c>
      <c r="N2123" s="211">
        <v>807200</v>
      </c>
      <c r="O2123" s="212"/>
      <c r="P2123" s="211">
        <v>51000</v>
      </c>
      <c r="Q2123" s="132">
        <f t="shared" si="246"/>
        <v>858200</v>
      </c>
      <c r="R2123" s="211">
        <v>807200</v>
      </c>
      <c r="S2123" s="211">
        <v>51000</v>
      </c>
      <c r="T2123" s="169">
        <f t="shared" si="240"/>
        <v>1</v>
      </c>
      <c r="U2123" s="169">
        <f t="shared" si="241"/>
        <v>1</v>
      </c>
      <c r="V2123" s="169">
        <f t="shared" si="242"/>
        <v>0.38033588879276914</v>
      </c>
      <c r="W2123" s="169">
        <f t="shared" si="243"/>
        <v>0.91172558568435724</v>
      </c>
      <c r="X2123" s="213">
        <v>1</v>
      </c>
      <c r="Y2123" s="171">
        <v>39802</v>
      </c>
      <c r="Z2123" s="171">
        <v>39841</v>
      </c>
      <c r="AA2123" s="171">
        <v>39898</v>
      </c>
      <c r="AB2123" s="171">
        <v>39989</v>
      </c>
      <c r="AC2123" s="171" t="s">
        <v>4516</v>
      </c>
      <c r="AD2123" s="145">
        <f t="shared" si="244"/>
        <v>91</v>
      </c>
      <c r="AE2123" s="214">
        <v>50</v>
      </c>
      <c r="AF2123" s="171"/>
      <c r="AG2123" s="145">
        <v>1</v>
      </c>
    </row>
    <row r="2124" spans="1:33" x14ac:dyDescent="0.25">
      <c r="A2124" s="145" t="s">
        <v>2146</v>
      </c>
      <c r="B2124" s="140" t="s">
        <v>7266</v>
      </c>
      <c r="C2124" s="147" t="s">
        <v>1676</v>
      </c>
      <c r="D2124" s="140" t="s">
        <v>8493</v>
      </c>
      <c r="E2124" s="145" t="s">
        <v>908</v>
      </c>
      <c r="F2124" s="140" t="s">
        <v>8588</v>
      </c>
      <c r="G2124" s="145" t="s">
        <v>4188</v>
      </c>
      <c r="H2124" s="210" t="s">
        <v>11243</v>
      </c>
      <c r="I2124" s="145" t="s">
        <v>49</v>
      </c>
      <c r="J2124" s="145">
        <v>1</v>
      </c>
      <c r="K2124" s="132">
        <f t="shared" si="245"/>
        <v>1256779</v>
      </c>
      <c r="L2124" s="211">
        <v>1181900</v>
      </c>
      <c r="M2124" s="211">
        <v>74879</v>
      </c>
      <c r="N2124" s="211">
        <v>1181900</v>
      </c>
      <c r="O2124" s="212"/>
      <c r="P2124" s="211">
        <v>77726</v>
      </c>
      <c r="Q2124" s="132">
        <f t="shared" si="246"/>
        <v>1259626</v>
      </c>
      <c r="R2124" s="211">
        <v>1181900</v>
      </c>
      <c r="S2124" s="211">
        <v>77726</v>
      </c>
      <c r="T2124" s="169">
        <f t="shared" si="240"/>
        <v>1</v>
      </c>
      <c r="U2124" s="169">
        <f t="shared" si="241"/>
        <v>1</v>
      </c>
      <c r="V2124" s="169">
        <f t="shared" si="242"/>
        <v>1.0380213410969699</v>
      </c>
      <c r="W2124" s="169">
        <f t="shared" si="243"/>
        <v>1.0022653147450744</v>
      </c>
      <c r="X2124" s="213">
        <v>1</v>
      </c>
      <c r="Y2124" s="171">
        <v>39802</v>
      </c>
      <c r="Z2124" s="171">
        <v>39841</v>
      </c>
      <c r="AA2124" s="171">
        <v>39898</v>
      </c>
      <c r="AB2124" s="171">
        <v>39958</v>
      </c>
      <c r="AC2124" s="171" t="s">
        <v>4516</v>
      </c>
      <c r="AD2124" s="145">
        <f t="shared" si="244"/>
        <v>60</v>
      </c>
      <c r="AE2124" s="214">
        <v>303</v>
      </c>
      <c r="AF2124" s="171"/>
      <c r="AG2124" s="145">
        <v>1</v>
      </c>
    </row>
    <row r="2125" spans="1:33" x14ac:dyDescent="0.25">
      <c r="A2125" s="147" t="s">
        <v>2146</v>
      </c>
      <c r="B2125" s="140" t="s">
        <v>7266</v>
      </c>
      <c r="C2125" s="147" t="s">
        <v>1676</v>
      </c>
      <c r="D2125" s="140" t="s">
        <v>8493</v>
      </c>
      <c r="E2125" s="147" t="s">
        <v>908</v>
      </c>
      <c r="F2125" s="140" t="s">
        <v>8588</v>
      </c>
      <c r="G2125" s="147" t="s">
        <v>3747</v>
      </c>
      <c r="H2125" s="140" t="s">
        <v>11244</v>
      </c>
      <c r="I2125" s="147" t="s">
        <v>3723</v>
      </c>
      <c r="J2125" s="147">
        <v>1</v>
      </c>
      <c r="K2125" s="132">
        <f t="shared" si="245"/>
        <v>3128400</v>
      </c>
      <c r="L2125" s="132">
        <v>1946200</v>
      </c>
      <c r="M2125" s="132">
        <v>1182200</v>
      </c>
      <c r="N2125" s="132">
        <v>1946200</v>
      </c>
      <c r="O2125" s="133" t="s">
        <v>4899</v>
      </c>
      <c r="P2125" s="132">
        <v>665058.71</v>
      </c>
      <c r="Q2125" s="132">
        <f t="shared" si="246"/>
        <v>2611258.71</v>
      </c>
      <c r="R2125" s="132">
        <v>1946200</v>
      </c>
      <c r="S2125" s="132">
        <v>665058.71</v>
      </c>
      <c r="T2125" s="169">
        <f t="shared" ref="T2125:T2188" si="247">R2125/N2125</f>
        <v>1</v>
      </c>
      <c r="U2125" s="169">
        <f t="shared" ref="U2125:U2188" si="248">S2125/P2125</f>
        <v>1</v>
      </c>
      <c r="V2125" s="169">
        <f t="shared" ref="V2125:V2188" si="249">P2125/M2125</f>
        <v>0.56256023515479614</v>
      </c>
      <c r="W2125" s="169">
        <f t="shared" ref="W2125:W2188" si="250">Q2125/K2125</f>
        <v>0.8346946394322976</v>
      </c>
      <c r="X2125" s="170">
        <v>1</v>
      </c>
      <c r="Y2125" s="139">
        <v>39317</v>
      </c>
      <c r="Z2125" s="139" t="s">
        <v>4912</v>
      </c>
      <c r="AA2125" s="171">
        <v>39546</v>
      </c>
      <c r="AB2125" s="171">
        <v>39897</v>
      </c>
      <c r="AC2125" s="139" t="s">
        <v>4516</v>
      </c>
      <c r="AD2125" s="147">
        <f t="shared" ref="AD2125:AD2188" si="251">AB2125-AA2125</f>
        <v>351</v>
      </c>
      <c r="AE2125" s="131">
        <v>277</v>
      </c>
      <c r="AF2125" s="147" t="s">
        <v>246</v>
      </c>
      <c r="AG2125" s="147">
        <v>1</v>
      </c>
    </row>
    <row r="2126" spans="1:33" x14ac:dyDescent="0.25">
      <c r="A2126" s="145" t="s">
        <v>2146</v>
      </c>
      <c r="B2126" s="140" t="s">
        <v>7266</v>
      </c>
      <c r="C2126" s="147" t="s">
        <v>1676</v>
      </c>
      <c r="D2126" s="140" t="s">
        <v>8493</v>
      </c>
      <c r="E2126" s="145" t="s">
        <v>908</v>
      </c>
      <c r="F2126" s="140" t="s">
        <v>8588</v>
      </c>
      <c r="G2126" s="145" t="s">
        <v>4189</v>
      </c>
      <c r="H2126" s="210" t="s">
        <v>11245</v>
      </c>
      <c r="I2126" s="145" t="s">
        <v>49</v>
      </c>
      <c r="J2126" s="145">
        <v>1</v>
      </c>
      <c r="K2126" s="132">
        <f t="shared" si="245"/>
        <v>867810</v>
      </c>
      <c r="L2126" s="211">
        <v>800700</v>
      </c>
      <c r="M2126" s="211">
        <v>67110</v>
      </c>
      <c r="N2126" s="211">
        <v>793560</v>
      </c>
      <c r="O2126" s="212"/>
      <c r="P2126" s="211">
        <v>40000</v>
      </c>
      <c r="Q2126" s="132">
        <f t="shared" si="246"/>
        <v>833560</v>
      </c>
      <c r="R2126" s="211">
        <v>793560</v>
      </c>
      <c r="S2126" s="211">
        <v>40000</v>
      </c>
      <c r="T2126" s="169">
        <f t="shared" si="247"/>
        <v>1</v>
      </c>
      <c r="U2126" s="169">
        <f t="shared" si="248"/>
        <v>1</v>
      </c>
      <c r="V2126" s="169">
        <f t="shared" si="249"/>
        <v>0.59603635821785128</v>
      </c>
      <c r="W2126" s="169">
        <f t="shared" si="250"/>
        <v>0.96053283552851432</v>
      </c>
      <c r="X2126" s="213">
        <v>1</v>
      </c>
      <c r="Y2126" s="171">
        <v>39802</v>
      </c>
      <c r="Z2126" s="171">
        <v>39841</v>
      </c>
      <c r="AA2126" s="171">
        <v>39898</v>
      </c>
      <c r="AB2126" s="171">
        <v>39958</v>
      </c>
      <c r="AC2126" s="171" t="s">
        <v>4516</v>
      </c>
      <c r="AD2126" s="145">
        <f t="shared" si="251"/>
        <v>60</v>
      </c>
      <c r="AE2126" s="214">
        <v>114</v>
      </c>
      <c r="AF2126" s="171"/>
      <c r="AG2126" s="145">
        <v>1</v>
      </c>
    </row>
    <row r="2127" spans="1:33" x14ac:dyDescent="0.25">
      <c r="A2127" s="147" t="s">
        <v>2146</v>
      </c>
      <c r="B2127" s="140" t="s">
        <v>7266</v>
      </c>
      <c r="C2127" s="147" t="s">
        <v>1676</v>
      </c>
      <c r="D2127" s="140" t="s">
        <v>8493</v>
      </c>
      <c r="E2127" s="147" t="s">
        <v>908</v>
      </c>
      <c r="F2127" s="140" t="s">
        <v>8588</v>
      </c>
      <c r="G2127" s="147" t="s">
        <v>11247</v>
      </c>
      <c r="H2127" s="140" t="s">
        <v>11246</v>
      </c>
      <c r="I2127" s="147" t="s">
        <v>74</v>
      </c>
      <c r="J2127" s="147">
        <v>1</v>
      </c>
      <c r="K2127" s="132">
        <f t="shared" si="245"/>
        <v>977561</v>
      </c>
      <c r="L2127" s="132">
        <v>829400</v>
      </c>
      <c r="M2127" s="132">
        <v>148161</v>
      </c>
      <c r="N2127" s="132">
        <v>829400</v>
      </c>
      <c r="O2127" s="133">
        <v>0.33333333333333331</v>
      </c>
      <c r="P2127" s="132">
        <v>156525.71000000002</v>
      </c>
      <c r="Q2127" s="132">
        <f t="shared" si="246"/>
        <v>985925.71</v>
      </c>
      <c r="R2127" s="132">
        <v>829400</v>
      </c>
      <c r="S2127" s="132">
        <v>156525.71</v>
      </c>
      <c r="T2127" s="169">
        <f t="shared" si="247"/>
        <v>1</v>
      </c>
      <c r="U2127" s="169">
        <f t="shared" si="248"/>
        <v>0.99999999999999978</v>
      </c>
      <c r="V2127" s="169">
        <f t="shared" si="249"/>
        <v>1.0564568948643707</v>
      </c>
      <c r="W2127" s="169">
        <f t="shared" si="250"/>
        <v>1.0085567141078664</v>
      </c>
      <c r="X2127" s="170">
        <v>1</v>
      </c>
      <c r="Y2127" s="139">
        <v>39317</v>
      </c>
      <c r="Z2127" s="139" t="s">
        <v>4912</v>
      </c>
      <c r="AA2127" s="171">
        <v>39550</v>
      </c>
      <c r="AB2127" s="139">
        <v>39958</v>
      </c>
      <c r="AC2127" s="139" t="s">
        <v>4516</v>
      </c>
      <c r="AD2127" s="147">
        <f t="shared" si="251"/>
        <v>408</v>
      </c>
      <c r="AE2127" s="131">
        <v>144</v>
      </c>
      <c r="AF2127" s="147" t="s">
        <v>246</v>
      </c>
      <c r="AG2127" s="147">
        <v>1</v>
      </c>
    </row>
    <row r="2128" spans="1:33" x14ac:dyDescent="0.25">
      <c r="A2128" s="147" t="s">
        <v>2146</v>
      </c>
      <c r="B2128" s="140" t="s">
        <v>7266</v>
      </c>
      <c r="C2128" s="147" t="s">
        <v>1676</v>
      </c>
      <c r="D2128" s="140" t="s">
        <v>8493</v>
      </c>
      <c r="E2128" s="147" t="s">
        <v>908</v>
      </c>
      <c r="F2128" s="140" t="s">
        <v>8588</v>
      </c>
      <c r="G2128" s="147" t="s">
        <v>3748</v>
      </c>
      <c r="H2128" s="140" t="s">
        <v>11248</v>
      </c>
      <c r="I2128" s="147" t="s">
        <v>74</v>
      </c>
      <c r="J2128" s="147">
        <v>1</v>
      </c>
      <c r="K2128" s="132">
        <f t="shared" si="245"/>
        <v>1028215</v>
      </c>
      <c r="L2128" s="132">
        <v>860600</v>
      </c>
      <c r="M2128" s="132">
        <v>167615</v>
      </c>
      <c r="N2128" s="132">
        <v>860600</v>
      </c>
      <c r="O2128" s="133" t="s">
        <v>4899</v>
      </c>
      <c r="P2128" s="132">
        <v>162960.5</v>
      </c>
      <c r="Q2128" s="132">
        <f t="shared" si="246"/>
        <v>1023560.5</v>
      </c>
      <c r="R2128" s="132">
        <v>860600</v>
      </c>
      <c r="S2128" s="132">
        <v>162960.5</v>
      </c>
      <c r="T2128" s="169">
        <f t="shared" si="247"/>
        <v>1</v>
      </c>
      <c r="U2128" s="169">
        <f t="shared" si="248"/>
        <v>1</v>
      </c>
      <c r="V2128" s="169">
        <f t="shared" si="249"/>
        <v>0.9722310055782597</v>
      </c>
      <c r="W2128" s="169">
        <f t="shared" si="250"/>
        <v>0.99547322301269681</v>
      </c>
      <c r="X2128" s="170">
        <v>1</v>
      </c>
      <c r="Y2128" s="139">
        <v>39317</v>
      </c>
      <c r="Z2128" s="139" t="s">
        <v>4912</v>
      </c>
      <c r="AA2128" s="171">
        <v>39552</v>
      </c>
      <c r="AB2128" s="139">
        <v>39797</v>
      </c>
      <c r="AC2128" s="139" t="s">
        <v>4516</v>
      </c>
      <c r="AD2128" s="147">
        <f t="shared" si="251"/>
        <v>245</v>
      </c>
      <c r="AE2128" s="131">
        <v>157</v>
      </c>
      <c r="AF2128" s="147" t="s">
        <v>246</v>
      </c>
      <c r="AG2128" s="147">
        <v>1</v>
      </c>
    </row>
    <row r="2129" spans="1:33" x14ac:dyDescent="0.25">
      <c r="A2129" s="145" t="s">
        <v>2146</v>
      </c>
      <c r="B2129" s="140" t="s">
        <v>7266</v>
      </c>
      <c r="C2129" s="147" t="s">
        <v>1676</v>
      </c>
      <c r="D2129" s="140" t="s">
        <v>8493</v>
      </c>
      <c r="E2129" s="145" t="s">
        <v>908</v>
      </c>
      <c r="F2129" s="140" t="s">
        <v>8588</v>
      </c>
      <c r="G2129" s="145" t="s">
        <v>3748</v>
      </c>
      <c r="H2129" s="210" t="s">
        <v>11248</v>
      </c>
      <c r="I2129" s="145" t="s">
        <v>4190</v>
      </c>
      <c r="J2129" s="145">
        <v>1</v>
      </c>
      <c r="K2129" s="132">
        <f t="shared" si="245"/>
        <v>1189580</v>
      </c>
      <c r="L2129" s="211">
        <v>1137000</v>
      </c>
      <c r="M2129" s="211">
        <v>52580</v>
      </c>
      <c r="N2129" s="211">
        <v>1083800</v>
      </c>
      <c r="O2129" s="212"/>
      <c r="P2129" s="211">
        <v>41000</v>
      </c>
      <c r="Q2129" s="132">
        <f t="shared" si="246"/>
        <v>1124800</v>
      </c>
      <c r="R2129" s="211">
        <v>1083800</v>
      </c>
      <c r="S2129" s="211">
        <v>41000</v>
      </c>
      <c r="T2129" s="169">
        <f t="shared" si="247"/>
        <v>1</v>
      </c>
      <c r="U2129" s="169">
        <f t="shared" si="248"/>
        <v>1</v>
      </c>
      <c r="V2129" s="169">
        <f t="shared" si="249"/>
        <v>0.77976416888550781</v>
      </c>
      <c r="W2129" s="169">
        <f t="shared" si="250"/>
        <v>0.94554380537668758</v>
      </c>
      <c r="X2129" s="213">
        <v>1</v>
      </c>
      <c r="Y2129" s="171">
        <v>39802</v>
      </c>
      <c r="Z2129" s="171">
        <v>39841</v>
      </c>
      <c r="AA2129" s="171">
        <v>39898</v>
      </c>
      <c r="AB2129" s="171">
        <v>39989</v>
      </c>
      <c r="AC2129" s="171" t="s">
        <v>4516</v>
      </c>
      <c r="AD2129" s="145">
        <f t="shared" si="251"/>
        <v>91</v>
      </c>
      <c r="AE2129" s="214">
        <v>144</v>
      </c>
      <c r="AF2129" s="171"/>
      <c r="AG2129" s="145">
        <v>1</v>
      </c>
    </row>
    <row r="2130" spans="1:33" x14ac:dyDescent="0.25">
      <c r="A2130" s="147" t="s">
        <v>2146</v>
      </c>
      <c r="B2130" s="140" t="s">
        <v>7266</v>
      </c>
      <c r="C2130" s="147" t="s">
        <v>1676</v>
      </c>
      <c r="D2130" s="140" t="s">
        <v>8493</v>
      </c>
      <c r="E2130" s="147" t="s">
        <v>908</v>
      </c>
      <c r="F2130" s="140" t="s">
        <v>8588</v>
      </c>
      <c r="G2130" s="147" t="s">
        <v>4023</v>
      </c>
      <c r="H2130" s="140" t="s">
        <v>11249</v>
      </c>
      <c r="I2130" s="147" t="s">
        <v>74</v>
      </c>
      <c r="J2130" s="147">
        <v>1</v>
      </c>
      <c r="K2130" s="132">
        <f t="shared" si="245"/>
        <v>1886533</v>
      </c>
      <c r="L2130" s="132">
        <v>1390600</v>
      </c>
      <c r="M2130" s="132">
        <v>495933</v>
      </c>
      <c r="N2130" s="132">
        <v>1251540</v>
      </c>
      <c r="O2130" s="133" t="s">
        <v>4934</v>
      </c>
      <c r="P2130" s="132">
        <v>91024</v>
      </c>
      <c r="Q2130" s="132">
        <f t="shared" si="246"/>
        <v>1342564</v>
      </c>
      <c r="R2130" s="132">
        <v>1251540</v>
      </c>
      <c r="S2130" s="132">
        <v>91024</v>
      </c>
      <c r="T2130" s="169">
        <f t="shared" si="247"/>
        <v>1</v>
      </c>
      <c r="U2130" s="169">
        <f t="shared" si="248"/>
        <v>1</v>
      </c>
      <c r="V2130" s="169">
        <f t="shared" si="249"/>
        <v>0.18354092185839618</v>
      </c>
      <c r="W2130" s="169">
        <f t="shared" si="250"/>
        <v>0.71165677992380727</v>
      </c>
      <c r="X2130" s="170">
        <v>1</v>
      </c>
      <c r="Y2130" s="139">
        <v>39640</v>
      </c>
      <c r="Z2130" s="139" t="s">
        <v>4912</v>
      </c>
      <c r="AA2130" s="171">
        <v>39772</v>
      </c>
      <c r="AB2130" s="139">
        <v>39933</v>
      </c>
      <c r="AC2130" s="139" t="s">
        <v>4516</v>
      </c>
      <c r="AD2130" s="147">
        <f t="shared" si="251"/>
        <v>161</v>
      </c>
      <c r="AE2130" s="131">
        <v>276</v>
      </c>
      <c r="AG2130" s="147">
        <v>1</v>
      </c>
    </row>
    <row r="2131" spans="1:33" x14ac:dyDescent="0.25">
      <c r="A2131" s="147" t="s">
        <v>2146</v>
      </c>
      <c r="B2131" s="140" t="s">
        <v>7266</v>
      </c>
      <c r="C2131" s="147" t="s">
        <v>1676</v>
      </c>
      <c r="D2131" s="140" t="s">
        <v>8493</v>
      </c>
      <c r="E2131" s="147" t="s">
        <v>908</v>
      </c>
      <c r="F2131" s="140" t="s">
        <v>8588</v>
      </c>
      <c r="G2131" s="147" t="s">
        <v>3750</v>
      </c>
      <c r="H2131" s="140" t="s">
        <v>11250</v>
      </c>
      <c r="I2131" s="147" t="s">
        <v>74</v>
      </c>
      <c r="J2131" s="147">
        <v>1</v>
      </c>
      <c r="K2131" s="132">
        <f t="shared" si="245"/>
        <v>948640</v>
      </c>
      <c r="L2131" s="132">
        <v>796400</v>
      </c>
      <c r="M2131" s="132">
        <v>152240</v>
      </c>
      <c r="N2131" s="132">
        <v>796400</v>
      </c>
      <c r="O2131" s="133" t="s">
        <v>4899</v>
      </c>
      <c r="P2131" s="132">
        <v>79260</v>
      </c>
      <c r="Q2131" s="132">
        <f t="shared" si="246"/>
        <v>875660</v>
      </c>
      <c r="R2131" s="132">
        <v>796400</v>
      </c>
      <c r="S2131" s="132">
        <v>79260</v>
      </c>
      <c r="T2131" s="169">
        <f t="shared" si="247"/>
        <v>1</v>
      </c>
      <c r="U2131" s="169">
        <f t="shared" si="248"/>
        <v>1</v>
      </c>
      <c r="V2131" s="169">
        <f t="shared" si="249"/>
        <v>0.52062532842879661</v>
      </c>
      <c r="W2131" s="169">
        <f t="shared" si="250"/>
        <v>0.92306881430258059</v>
      </c>
      <c r="X2131" s="170">
        <v>1</v>
      </c>
      <c r="Y2131" s="139">
        <v>39317</v>
      </c>
      <c r="Z2131" s="139" t="s">
        <v>4912</v>
      </c>
      <c r="AA2131" s="171">
        <v>39546</v>
      </c>
      <c r="AB2131" s="139">
        <v>39797</v>
      </c>
      <c r="AC2131" s="139" t="s">
        <v>4516</v>
      </c>
      <c r="AD2131" s="147">
        <f t="shared" si="251"/>
        <v>251</v>
      </c>
      <c r="AE2131" s="131">
        <v>79</v>
      </c>
      <c r="AF2131" s="147" t="s">
        <v>246</v>
      </c>
      <c r="AG2131" s="147">
        <v>1</v>
      </c>
    </row>
    <row r="2132" spans="1:33" x14ac:dyDescent="0.25">
      <c r="A2132" s="145" t="s">
        <v>2146</v>
      </c>
      <c r="B2132" s="140" t="s">
        <v>7266</v>
      </c>
      <c r="C2132" s="147" t="s">
        <v>1676</v>
      </c>
      <c r="D2132" s="140" t="s">
        <v>8493</v>
      </c>
      <c r="E2132" s="145" t="s">
        <v>908</v>
      </c>
      <c r="F2132" s="140" t="s">
        <v>8588</v>
      </c>
      <c r="G2132" s="145" t="s">
        <v>3750</v>
      </c>
      <c r="H2132" s="140" t="s">
        <v>11250</v>
      </c>
      <c r="I2132" s="145" t="s">
        <v>42</v>
      </c>
      <c r="J2132" s="145">
        <v>1</v>
      </c>
      <c r="K2132" s="132">
        <f t="shared" si="245"/>
        <v>789257</v>
      </c>
      <c r="L2132" s="211">
        <v>722900</v>
      </c>
      <c r="M2132" s="211">
        <v>66357</v>
      </c>
      <c r="N2132" s="211">
        <v>722900</v>
      </c>
      <c r="O2132" s="212"/>
      <c r="P2132" s="211">
        <v>45000</v>
      </c>
      <c r="Q2132" s="132">
        <f t="shared" si="246"/>
        <v>767900</v>
      </c>
      <c r="R2132" s="211">
        <v>722900</v>
      </c>
      <c r="S2132" s="211">
        <v>45000</v>
      </c>
      <c r="T2132" s="169">
        <f t="shared" si="247"/>
        <v>1</v>
      </c>
      <c r="U2132" s="169">
        <f t="shared" si="248"/>
        <v>1</v>
      </c>
      <c r="V2132" s="169">
        <f t="shared" si="249"/>
        <v>0.67815000678150006</v>
      </c>
      <c r="W2132" s="169">
        <f t="shared" si="250"/>
        <v>0.97294037303438552</v>
      </c>
      <c r="X2132" s="213">
        <v>1</v>
      </c>
      <c r="Y2132" s="171">
        <v>39802</v>
      </c>
      <c r="Z2132" s="171">
        <v>39841</v>
      </c>
      <c r="AA2132" s="171">
        <v>39898</v>
      </c>
      <c r="AB2132" s="171">
        <v>39958</v>
      </c>
      <c r="AC2132" s="171" t="s">
        <v>4516</v>
      </c>
      <c r="AD2132" s="145">
        <f t="shared" si="251"/>
        <v>60</v>
      </c>
      <c r="AE2132" s="214">
        <v>429</v>
      </c>
      <c r="AF2132" s="171"/>
      <c r="AG2132" s="145">
        <v>1</v>
      </c>
    </row>
    <row r="2133" spans="1:33" x14ac:dyDescent="0.25">
      <c r="A2133" s="147" t="s">
        <v>2146</v>
      </c>
      <c r="B2133" s="140" t="s">
        <v>7266</v>
      </c>
      <c r="C2133" s="147" t="s">
        <v>1676</v>
      </c>
      <c r="D2133" s="140" t="s">
        <v>8493</v>
      </c>
      <c r="E2133" s="147" t="s">
        <v>908</v>
      </c>
      <c r="F2133" s="140" t="s">
        <v>8588</v>
      </c>
      <c r="G2133" s="147" t="s">
        <v>1241</v>
      </c>
      <c r="H2133" s="140" t="s">
        <v>11250</v>
      </c>
      <c r="I2133" s="147" t="s">
        <v>74</v>
      </c>
      <c r="J2133" s="147">
        <v>1</v>
      </c>
      <c r="K2133" s="132">
        <f t="shared" si="245"/>
        <v>1205270</v>
      </c>
      <c r="L2133" s="132">
        <v>1035660</v>
      </c>
      <c r="M2133" s="132">
        <v>169610</v>
      </c>
      <c r="N2133" s="132">
        <v>932094</v>
      </c>
      <c r="O2133" s="133" t="s">
        <v>4899</v>
      </c>
      <c r="P2133" s="132">
        <v>208620</v>
      </c>
      <c r="Q2133" s="132">
        <f t="shared" si="246"/>
        <v>1140714</v>
      </c>
      <c r="R2133" s="132">
        <v>932094</v>
      </c>
      <c r="S2133" s="132">
        <v>208620</v>
      </c>
      <c r="T2133" s="169">
        <f t="shared" si="247"/>
        <v>1</v>
      </c>
      <c r="U2133" s="169">
        <f t="shared" si="248"/>
        <v>1</v>
      </c>
      <c r="V2133" s="169">
        <f t="shared" si="249"/>
        <v>1.2299982312363658</v>
      </c>
      <c r="W2133" s="169">
        <f t="shared" si="250"/>
        <v>0.9464385573357007</v>
      </c>
      <c r="X2133" s="170">
        <v>1</v>
      </c>
      <c r="Y2133" s="139">
        <v>39317</v>
      </c>
      <c r="Z2133" s="139" t="s">
        <v>4912</v>
      </c>
      <c r="AA2133" s="171">
        <v>39510</v>
      </c>
      <c r="AB2133" s="139">
        <v>39797</v>
      </c>
      <c r="AC2133" s="139" t="s">
        <v>4516</v>
      </c>
      <c r="AD2133" s="147">
        <f t="shared" si="251"/>
        <v>287</v>
      </c>
      <c r="AE2133" s="131">
        <v>247</v>
      </c>
      <c r="AF2133" s="147" t="s">
        <v>246</v>
      </c>
      <c r="AG2133" s="147">
        <v>1</v>
      </c>
    </row>
    <row r="2134" spans="1:33" x14ac:dyDescent="0.25">
      <c r="A2134" s="147" t="s">
        <v>2146</v>
      </c>
      <c r="B2134" s="140" t="s">
        <v>7266</v>
      </c>
      <c r="C2134" s="147" t="s">
        <v>1676</v>
      </c>
      <c r="D2134" s="140" t="s">
        <v>8493</v>
      </c>
      <c r="E2134" s="147" t="s">
        <v>908</v>
      </c>
      <c r="F2134" s="140" t="s">
        <v>8588</v>
      </c>
      <c r="G2134" s="147" t="s">
        <v>1241</v>
      </c>
      <c r="H2134" s="140" t="s">
        <v>11250</v>
      </c>
      <c r="I2134" s="147" t="s">
        <v>4069</v>
      </c>
      <c r="J2134" s="147">
        <v>1</v>
      </c>
      <c r="K2134" s="132">
        <f t="shared" si="245"/>
        <v>1475959</v>
      </c>
      <c r="L2134" s="132">
        <v>1060600</v>
      </c>
      <c r="M2134" s="132">
        <v>415359</v>
      </c>
      <c r="N2134" s="132">
        <v>1043804.65</v>
      </c>
      <c r="O2134" s="133" t="s">
        <v>4934</v>
      </c>
      <c r="P2134" s="132">
        <v>76374.5</v>
      </c>
      <c r="Q2134" s="132">
        <f t="shared" si="246"/>
        <v>1120179.1499999999</v>
      </c>
      <c r="R2134" s="132">
        <v>1043804.65</v>
      </c>
      <c r="S2134" s="132">
        <v>76374.5</v>
      </c>
      <c r="T2134" s="169">
        <f t="shared" si="247"/>
        <v>1</v>
      </c>
      <c r="U2134" s="169">
        <f t="shared" si="248"/>
        <v>1</v>
      </c>
      <c r="V2134" s="169">
        <f t="shared" si="249"/>
        <v>0.18387587604939343</v>
      </c>
      <c r="W2134" s="169">
        <f t="shared" si="250"/>
        <v>0.7589500453603385</v>
      </c>
      <c r="X2134" s="170">
        <v>1</v>
      </c>
      <c r="Y2134" s="139">
        <v>39640</v>
      </c>
      <c r="Z2134" s="139" t="s">
        <v>4912</v>
      </c>
      <c r="AA2134" s="171">
        <v>39741</v>
      </c>
      <c r="AB2134" s="139">
        <v>39933</v>
      </c>
      <c r="AC2134" s="139" t="s">
        <v>4516</v>
      </c>
      <c r="AD2134" s="147">
        <f t="shared" si="251"/>
        <v>192</v>
      </c>
      <c r="AE2134" s="131">
        <v>79</v>
      </c>
      <c r="AG2134" s="147">
        <v>1</v>
      </c>
    </row>
    <row r="2135" spans="1:33" x14ac:dyDescent="0.25">
      <c r="A2135" s="147" t="s">
        <v>2146</v>
      </c>
      <c r="B2135" s="140" t="s">
        <v>7266</v>
      </c>
      <c r="C2135" s="147" t="s">
        <v>1676</v>
      </c>
      <c r="D2135" s="140" t="s">
        <v>8493</v>
      </c>
      <c r="E2135" s="147" t="s">
        <v>908</v>
      </c>
      <c r="F2135" s="140" t="s">
        <v>8588</v>
      </c>
      <c r="G2135" s="147" t="s">
        <v>3751</v>
      </c>
      <c r="H2135" s="140" t="s">
        <v>11251</v>
      </c>
      <c r="I2135" s="147" t="s">
        <v>4069</v>
      </c>
      <c r="J2135" s="147">
        <v>1</v>
      </c>
      <c r="K2135" s="132">
        <f t="shared" si="245"/>
        <v>3661100</v>
      </c>
      <c r="L2135" s="132">
        <v>2733700</v>
      </c>
      <c r="M2135" s="132">
        <v>927400</v>
      </c>
      <c r="N2135" s="132">
        <v>2733700</v>
      </c>
      <c r="O2135" s="133" t="s">
        <v>4899</v>
      </c>
      <c r="P2135" s="132">
        <v>62500</v>
      </c>
      <c r="Q2135" s="132">
        <f t="shared" si="246"/>
        <v>2796200</v>
      </c>
      <c r="R2135" s="132">
        <v>2733700</v>
      </c>
      <c r="S2135" s="132">
        <v>62500</v>
      </c>
      <c r="T2135" s="169">
        <f t="shared" si="247"/>
        <v>1</v>
      </c>
      <c r="U2135" s="169">
        <f t="shared" si="248"/>
        <v>1</v>
      </c>
      <c r="V2135" s="169">
        <f t="shared" si="249"/>
        <v>6.7392710804399403E-2</v>
      </c>
      <c r="W2135" s="169">
        <f t="shared" si="250"/>
        <v>0.76375952582557149</v>
      </c>
      <c r="X2135" s="170">
        <v>1</v>
      </c>
      <c r="Y2135" s="139">
        <v>39317</v>
      </c>
      <c r="Z2135" s="139" t="s">
        <v>4912</v>
      </c>
      <c r="AA2135" s="171">
        <v>39493</v>
      </c>
      <c r="AB2135" s="139">
        <v>39958</v>
      </c>
      <c r="AC2135" s="139" t="s">
        <v>4516</v>
      </c>
      <c r="AD2135" s="147">
        <f t="shared" si="251"/>
        <v>465</v>
      </c>
      <c r="AE2135" s="131">
        <v>330</v>
      </c>
      <c r="AF2135" s="147" t="s">
        <v>246</v>
      </c>
      <c r="AG2135" s="147">
        <v>1</v>
      </c>
    </row>
    <row r="2136" spans="1:33" x14ac:dyDescent="0.25">
      <c r="A2136" s="145" t="s">
        <v>2146</v>
      </c>
      <c r="B2136" s="140" t="s">
        <v>7266</v>
      </c>
      <c r="C2136" s="147" t="s">
        <v>1676</v>
      </c>
      <c r="D2136" s="140" t="s">
        <v>8493</v>
      </c>
      <c r="E2136" s="145" t="s">
        <v>908</v>
      </c>
      <c r="F2136" s="140" t="s">
        <v>8588</v>
      </c>
      <c r="G2136" s="145" t="s">
        <v>3751</v>
      </c>
      <c r="H2136" s="140" t="s">
        <v>11251</v>
      </c>
      <c r="I2136" s="145" t="s">
        <v>42</v>
      </c>
      <c r="J2136" s="145">
        <v>1</v>
      </c>
      <c r="K2136" s="132">
        <f t="shared" si="245"/>
        <v>770078</v>
      </c>
      <c r="L2136" s="211">
        <v>685400</v>
      </c>
      <c r="M2136" s="211">
        <v>84678</v>
      </c>
      <c r="N2136" s="211">
        <v>685400</v>
      </c>
      <c r="O2136" s="212"/>
      <c r="P2136" s="211">
        <v>77000</v>
      </c>
      <c r="Q2136" s="132">
        <f t="shared" si="246"/>
        <v>762400</v>
      </c>
      <c r="R2136" s="211">
        <v>685400</v>
      </c>
      <c r="S2136" s="211">
        <v>77000</v>
      </c>
      <c r="T2136" s="169">
        <f t="shared" si="247"/>
        <v>1</v>
      </c>
      <c r="U2136" s="169">
        <f t="shared" si="248"/>
        <v>1</v>
      </c>
      <c r="V2136" s="169">
        <f t="shared" si="249"/>
        <v>0.90932709794751887</v>
      </c>
      <c r="W2136" s="169">
        <f t="shared" si="250"/>
        <v>0.99002958141902508</v>
      </c>
      <c r="X2136" s="213">
        <v>1</v>
      </c>
      <c r="Y2136" s="171">
        <v>39802</v>
      </c>
      <c r="Z2136" s="171">
        <v>39841</v>
      </c>
      <c r="AA2136" s="171">
        <v>39898</v>
      </c>
      <c r="AB2136" s="171">
        <v>39958</v>
      </c>
      <c r="AC2136" s="171" t="s">
        <v>4516</v>
      </c>
      <c r="AD2136" s="145">
        <f t="shared" si="251"/>
        <v>60</v>
      </c>
      <c r="AE2136" s="214">
        <v>247</v>
      </c>
      <c r="AF2136" s="171"/>
      <c r="AG2136" s="145">
        <v>1</v>
      </c>
    </row>
    <row r="2137" spans="1:33" x14ac:dyDescent="0.25">
      <c r="A2137" s="145" t="s">
        <v>2146</v>
      </c>
      <c r="B2137" s="140" t="s">
        <v>7266</v>
      </c>
      <c r="C2137" s="147" t="s">
        <v>1676</v>
      </c>
      <c r="D2137" s="140" t="s">
        <v>8493</v>
      </c>
      <c r="E2137" s="145" t="s">
        <v>908</v>
      </c>
      <c r="F2137" s="140" t="s">
        <v>8588</v>
      </c>
      <c r="G2137" s="145" t="s">
        <v>4191</v>
      </c>
      <c r="H2137" s="210" t="s">
        <v>11252</v>
      </c>
      <c r="I2137" s="145" t="s">
        <v>2189</v>
      </c>
      <c r="J2137" s="145">
        <v>1</v>
      </c>
      <c r="K2137" s="132">
        <f t="shared" si="245"/>
        <v>752481</v>
      </c>
      <c r="L2137" s="211">
        <v>686246</v>
      </c>
      <c r="M2137" s="211">
        <v>66235</v>
      </c>
      <c r="N2137" s="211">
        <v>686246</v>
      </c>
      <c r="O2137" s="212"/>
      <c r="P2137" s="211">
        <v>51000</v>
      </c>
      <c r="Q2137" s="132">
        <f t="shared" si="246"/>
        <v>737246</v>
      </c>
      <c r="R2137" s="211">
        <v>686246</v>
      </c>
      <c r="S2137" s="211">
        <v>51000</v>
      </c>
      <c r="T2137" s="169">
        <f t="shared" si="247"/>
        <v>1</v>
      </c>
      <c r="U2137" s="169">
        <f t="shared" si="248"/>
        <v>1</v>
      </c>
      <c r="V2137" s="169">
        <f t="shared" si="249"/>
        <v>0.76998565712991618</v>
      </c>
      <c r="W2137" s="169">
        <f t="shared" si="250"/>
        <v>0.97975364162018708</v>
      </c>
      <c r="X2137" s="213">
        <v>1</v>
      </c>
      <c r="Y2137" s="171">
        <v>39802</v>
      </c>
      <c r="Z2137" s="171">
        <v>39841</v>
      </c>
      <c r="AA2137" s="171">
        <v>39898</v>
      </c>
      <c r="AB2137" s="171">
        <v>39989</v>
      </c>
      <c r="AC2137" s="171" t="s">
        <v>4516</v>
      </c>
      <c r="AD2137" s="145">
        <f t="shared" si="251"/>
        <v>91</v>
      </c>
      <c r="AE2137" s="214">
        <v>330</v>
      </c>
      <c r="AF2137" s="171"/>
      <c r="AG2137" s="145">
        <v>1</v>
      </c>
    </row>
    <row r="2138" spans="1:33" x14ac:dyDescent="0.25">
      <c r="A2138" s="145" t="s">
        <v>2146</v>
      </c>
      <c r="B2138" s="140" t="s">
        <v>7266</v>
      </c>
      <c r="C2138" s="147" t="s">
        <v>1676</v>
      </c>
      <c r="D2138" s="140" t="s">
        <v>8493</v>
      </c>
      <c r="E2138" s="145" t="s">
        <v>908</v>
      </c>
      <c r="F2138" s="140" t="s">
        <v>8588</v>
      </c>
      <c r="G2138" s="145" t="s">
        <v>5011</v>
      </c>
      <c r="H2138" s="210" t="s">
        <v>11253</v>
      </c>
      <c r="I2138" s="145" t="s">
        <v>2189</v>
      </c>
      <c r="J2138" s="145">
        <v>1</v>
      </c>
      <c r="K2138" s="132">
        <f t="shared" si="245"/>
        <v>754616</v>
      </c>
      <c r="L2138" s="211">
        <v>687746</v>
      </c>
      <c r="M2138" s="211">
        <v>66870</v>
      </c>
      <c r="N2138" s="211">
        <v>687746</v>
      </c>
      <c r="O2138" s="212"/>
      <c r="P2138" s="211">
        <v>52000</v>
      </c>
      <c r="Q2138" s="132">
        <f t="shared" si="246"/>
        <v>739746</v>
      </c>
      <c r="R2138" s="211">
        <v>687746</v>
      </c>
      <c r="S2138" s="211">
        <v>52000</v>
      </c>
      <c r="T2138" s="169">
        <f t="shared" si="247"/>
        <v>1</v>
      </c>
      <c r="U2138" s="169">
        <f t="shared" si="248"/>
        <v>1</v>
      </c>
      <c r="V2138" s="169">
        <f t="shared" si="249"/>
        <v>0.7776282338866457</v>
      </c>
      <c r="W2138" s="169">
        <f t="shared" si="250"/>
        <v>0.98029461341927548</v>
      </c>
      <c r="X2138" s="213">
        <v>1</v>
      </c>
      <c r="Y2138" s="171">
        <v>39802</v>
      </c>
      <c r="Z2138" s="171">
        <v>39841</v>
      </c>
      <c r="AA2138" s="171">
        <v>39898</v>
      </c>
      <c r="AB2138" s="171">
        <v>39989</v>
      </c>
      <c r="AC2138" s="171" t="s">
        <v>4516</v>
      </c>
      <c r="AD2138" s="145">
        <f t="shared" si="251"/>
        <v>91</v>
      </c>
      <c r="AE2138" s="214">
        <v>126</v>
      </c>
      <c r="AF2138" s="171"/>
      <c r="AG2138" s="145">
        <v>1</v>
      </c>
    </row>
    <row r="2139" spans="1:33" x14ac:dyDescent="0.25">
      <c r="A2139" s="147" t="s">
        <v>2146</v>
      </c>
      <c r="B2139" s="140" t="s">
        <v>7266</v>
      </c>
      <c r="C2139" s="147" t="s">
        <v>1676</v>
      </c>
      <c r="D2139" s="140" t="s">
        <v>8493</v>
      </c>
      <c r="E2139" s="147" t="s">
        <v>908</v>
      </c>
      <c r="F2139" s="140" t="s">
        <v>8588</v>
      </c>
      <c r="G2139" s="147" t="s">
        <v>4024</v>
      </c>
      <c r="H2139" s="140" t="s">
        <v>11254</v>
      </c>
      <c r="I2139" s="147" t="s">
        <v>74</v>
      </c>
      <c r="J2139" s="147">
        <v>1</v>
      </c>
      <c r="K2139" s="132">
        <f t="shared" si="245"/>
        <v>1655596</v>
      </c>
      <c r="L2139" s="132">
        <v>1310700</v>
      </c>
      <c r="M2139" s="132">
        <v>344896</v>
      </c>
      <c r="N2139" s="132">
        <v>1310610</v>
      </c>
      <c r="O2139" s="133"/>
      <c r="P2139" s="132">
        <v>168881</v>
      </c>
      <c r="Q2139" s="132">
        <f t="shared" si="246"/>
        <v>1479491</v>
      </c>
      <c r="R2139" s="132">
        <v>1310610</v>
      </c>
      <c r="S2139" s="132">
        <v>168881</v>
      </c>
      <c r="T2139" s="169">
        <f t="shared" si="247"/>
        <v>1</v>
      </c>
      <c r="U2139" s="169">
        <f t="shared" si="248"/>
        <v>1</v>
      </c>
      <c r="V2139" s="169">
        <f t="shared" si="249"/>
        <v>0.48965775190202265</v>
      </c>
      <c r="W2139" s="169">
        <f t="shared" si="250"/>
        <v>0.89363045090710536</v>
      </c>
      <c r="X2139" s="170">
        <v>1</v>
      </c>
      <c r="Y2139" s="139">
        <v>39640</v>
      </c>
      <c r="Z2139" s="139" t="s">
        <v>4912</v>
      </c>
      <c r="AA2139" s="171">
        <v>39767</v>
      </c>
      <c r="AB2139" s="139">
        <v>39933</v>
      </c>
      <c r="AC2139" s="139" t="s">
        <v>4516</v>
      </c>
      <c r="AD2139" s="147">
        <f t="shared" si="251"/>
        <v>166</v>
      </c>
      <c r="AE2139" s="131">
        <v>338</v>
      </c>
      <c r="AG2139" s="147">
        <v>1</v>
      </c>
    </row>
    <row r="2140" spans="1:33" x14ac:dyDescent="0.25">
      <c r="A2140" s="147" t="s">
        <v>2146</v>
      </c>
      <c r="B2140" s="140" t="s">
        <v>7266</v>
      </c>
      <c r="C2140" s="147" t="s">
        <v>1676</v>
      </c>
      <c r="D2140" s="140" t="s">
        <v>8493</v>
      </c>
      <c r="E2140" s="147" t="s">
        <v>908</v>
      </c>
      <c r="F2140" s="140" t="s">
        <v>8588</v>
      </c>
      <c r="G2140" s="147" t="s">
        <v>4026</v>
      </c>
      <c r="H2140" s="140" t="s">
        <v>11255</v>
      </c>
      <c r="I2140" s="147" t="s">
        <v>4069</v>
      </c>
      <c r="J2140" s="147">
        <v>1</v>
      </c>
      <c r="K2140" s="132">
        <f t="shared" si="245"/>
        <v>2925096</v>
      </c>
      <c r="L2140" s="132">
        <v>2193900</v>
      </c>
      <c r="M2140" s="132">
        <v>731196</v>
      </c>
      <c r="N2140" s="132">
        <v>2193900</v>
      </c>
      <c r="O2140" s="133"/>
      <c r="P2140" s="132">
        <v>60435</v>
      </c>
      <c r="Q2140" s="132">
        <f t="shared" si="246"/>
        <v>2254335</v>
      </c>
      <c r="R2140" s="132">
        <v>2193900</v>
      </c>
      <c r="S2140" s="132">
        <v>60435</v>
      </c>
      <c r="T2140" s="169">
        <f t="shared" si="247"/>
        <v>1</v>
      </c>
      <c r="U2140" s="169">
        <f t="shared" si="248"/>
        <v>1</v>
      </c>
      <c r="V2140" s="169">
        <f t="shared" si="249"/>
        <v>8.2652257397469356E-2</v>
      </c>
      <c r="W2140" s="169">
        <f t="shared" si="250"/>
        <v>0.77068752615298775</v>
      </c>
      <c r="X2140" s="170">
        <v>1</v>
      </c>
      <c r="Y2140" s="139">
        <v>39640</v>
      </c>
      <c r="Z2140" s="139" t="s">
        <v>4912</v>
      </c>
      <c r="AA2140" s="171">
        <v>39767</v>
      </c>
      <c r="AB2140" s="139">
        <v>39933</v>
      </c>
      <c r="AC2140" s="139" t="s">
        <v>4516</v>
      </c>
      <c r="AD2140" s="147">
        <f t="shared" si="251"/>
        <v>166</v>
      </c>
      <c r="AE2140" s="131">
        <v>53</v>
      </c>
      <c r="AG2140" s="147">
        <v>1</v>
      </c>
    </row>
    <row r="2141" spans="1:33" x14ac:dyDescent="0.25">
      <c r="A2141" s="145" t="s">
        <v>2146</v>
      </c>
      <c r="B2141" s="140" t="s">
        <v>7266</v>
      </c>
      <c r="C2141" s="147" t="s">
        <v>1676</v>
      </c>
      <c r="D2141" s="140" t="s">
        <v>8493</v>
      </c>
      <c r="E2141" s="145" t="s">
        <v>908</v>
      </c>
      <c r="F2141" s="140" t="s">
        <v>8588</v>
      </c>
      <c r="G2141" s="145" t="s">
        <v>4026</v>
      </c>
      <c r="H2141" s="210" t="s">
        <v>11255</v>
      </c>
      <c r="I2141" s="145" t="s">
        <v>2189</v>
      </c>
      <c r="J2141" s="145">
        <v>1</v>
      </c>
      <c r="K2141" s="132">
        <f t="shared" si="245"/>
        <v>788671</v>
      </c>
      <c r="L2141" s="211">
        <v>719600</v>
      </c>
      <c r="M2141" s="211">
        <v>69071</v>
      </c>
      <c r="N2141" s="211">
        <v>719600</v>
      </c>
      <c r="O2141" s="212"/>
      <c r="P2141" s="211">
        <v>62979.5</v>
      </c>
      <c r="Q2141" s="132">
        <f t="shared" si="246"/>
        <v>782579.5</v>
      </c>
      <c r="R2141" s="211">
        <v>719600</v>
      </c>
      <c r="S2141" s="211">
        <v>62979.5</v>
      </c>
      <c r="T2141" s="169">
        <f t="shared" si="247"/>
        <v>1</v>
      </c>
      <c r="U2141" s="169">
        <f t="shared" si="248"/>
        <v>1</v>
      </c>
      <c r="V2141" s="169">
        <f t="shared" si="249"/>
        <v>0.91180813945071015</v>
      </c>
      <c r="W2141" s="169">
        <f t="shared" si="250"/>
        <v>0.99227624700286943</v>
      </c>
      <c r="X2141" s="213">
        <v>1</v>
      </c>
      <c r="Y2141" s="171">
        <v>39802</v>
      </c>
      <c r="Z2141" s="171">
        <v>39841</v>
      </c>
      <c r="AA2141" s="171">
        <v>39898</v>
      </c>
      <c r="AB2141" s="171">
        <v>39989</v>
      </c>
      <c r="AC2141" s="171" t="s">
        <v>4516</v>
      </c>
      <c r="AD2141" s="145">
        <f t="shared" si="251"/>
        <v>91</v>
      </c>
      <c r="AE2141" s="214">
        <v>53</v>
      </c>
      <c r="AF2141" s="171"/>
      <c r="AG2141" s="145">
        <v>1</v>
      </c>
    </row>
    <row r="2142" spans="1:33" x14ac:dyDescent="0.25">
      <c r="A2142" s="201" t="s">
        <v>2146</v>
      </c>
      <c r="B2142" s="140" t="s">
        <v>7266</v>
      </c>
      <c r="C2142" s="201" t="s">
        <v>1676</v>
      </c>
      <c r="D2142" s="140" t="s">
        <v>8493</v>
      </c>
      <c r="E2142" s="201" t="s">
        <v>908</v>
      </c>
      <c r="F2142" s="140" t="s">
        <v>8588</v>
      </c>
      <c r="G2142" s="201" t="s">
        <v>4192</v>
      </c>
      <c r="H2142" s="203" t="s">
        <v>11256</v>
      </c>
      <c r="I2142" s="201" t="s">
        <v>74</v>
      </c>
      <c r="J2142" s="201">
        <v>1</v>
      </c>
      <c r="K2142" s="204">
        <f>SUBTOTAL(9,L2142:M2142)</f>
        <v>1432081</v>
      </c>
      <c r="L2142" s="204"/>
      <c r="M2142" s="204">
        <v>1432081</v>
      </c>
      <c r="N2142" s="204">
        <v>0</v>
      </c>
      <c r="O2142" s="205"/>
      <c r="P2142" s="204">
        <v>10000</v>
      </c>
      <c r="Q2142" s="132">
        <f t="shared" si="246"/>
        <v>5000</v>
      </c>
      <c r="R2142" s="204">
        <v>0</v>
      </c>
      <c r="S2142" s="204">
        <v>5000</v>
      </c>
      <c r="T2142" s="169" t="e">
        <f t="shared" si="247"/>
        <v>#DIV/0!</v>
      </c>
      <c r="U2142" s="169">
        <f t="shared" si="248"/>
        <v>0.5</v>
      </c>
      <c r="V2142" s="169">
        <f t="shared" si="249"/>
        <v>6.9828452440888469E-3</v>
      </c>
      <c r="W2142" s="169">
        <f t="shared" si="250"/>
        <v>3.4914226220444235E-3</v>
      </c>
      <c r="X2142" s="207">
        <v>1</v>
      </c>
      <c r="Y2142" s="208">
        <v>39802</v>
      </c>
      <c r="Z2142" s="208">
        <v>39841</v>
      </c>
      <c r="AA2142" s="208">
        <v>39951</v>
      </c>
      <c r="AB2142" s="208">
        <v>40147</v>
      </c>
      <c r="AC2142" s="208" t="s">
        <v>4516</v>
      </c>
      <c r="AD2142" s="145">
        <f t="shared" si="251"/>
        <v>196</v>
      </c>
      <c r="AE2142" s="209">
        <v>125</v>
      </c>
      <c r="AF2142" s="147" t="s">
        <v>2161</v>
      </c>
      <c r="AG2142" s="201">
        <v>1</v>
      </c>
    </row>
    <row r="2143" spans="1:33" x14ac:dyDescent="0.25">
      <c r="A2143" s="147" t="s">
        <v>2146</v>
      </c>
      <c r="B2143" s="140" t="s">
        <v>7266</v>
      </c>
      <c r="C2143" s="147" t="s">
        <v>1676</v>
      </c>
      <c r="D2143" s="140" t="s">
        <v>8493</v>
      </c>
      <c r="E2143" s="147" t="s">
        <v>908</v>
      </c>
      <c r="F2143" s="140" t="s">
        <v>8588</v>
      </c>
      <c r="G2143" s="147" t="s">
        <v>4027</v>
      </c>
      <c r="H2143" s="140" t="s">
        <v>11257</v>
      </c>
      <c r="I2143" s="147" t="s">
        <v>4069</v>
      </c>
      <c r="J2143" s="147">
        <v>1</v>
      </c>
      <c r="K2143" s="132">
        <f t="shared" ref="K2143:K2206" si="252">L2143+M2143</f>
        <v>2576560</v>
      </c>
      <c r="L2143" s="132">
        <v>1924700</v>
      </c>
      <c r="M2143" s="132">
        <v>651860</v>
      </c>
      <c r="N2143" s="132">
        <v>1924700</v>
      </c>
      <c r="O2143" s="133" t="s">
        <v>4934</v>
      </c>
      <c r="P2143" s="132">
        <v>74543.5</v>
      </c>
      <c r="Q2143" s="132">
        <f t="shared" ref="Q2143:Q2206" si="253">R2143+S2143</f>
        <v>1999243.5</v>
      </c>
      <c r="R2143" s="132">
        <v>1924700</v>
      </c>
      <c r="S2143" s="132">
        <v>74543.5</v>
      </c>
      <c r="T2143" s="169">
        <f t="shared" si="247"/>
        <v>1</v>
      </c>
      <c r="U2143" s="169">
        <f t="shared" si="248"/>
        <v>1</v>
      </c>
      <c r="V2143" s="169">
        <f t="shared" si="249"/>
        <v>0.11435507624336513</v>
      </c>
      <c r="W2143" s="169">
        <f t="shared" si="250"/>
        <v>0.77593516161082998</v>
      </c>
      <c r="X2143" s="170">
        <v>1</v>
      </c>
      <c r="Y2143" s="139">
        <v>39640</v>
      </c>
      <c r="Z2143" s="139" t="s">
        <v>4912</v>
      </c>
      <c r="AA2143" s="171">
        <v>39767</v>
      </c>
      <c r="AB2143" s="139">
        <v>39933</v>
      </c>
      <c r="AC2143" s="139" t="s">
        <v>4516</v>
      </c>
      <c r="AD2143" s="147">
        <f t="shared" si="251"/>
        <v>166</v>
      </c>
      <c r="AE2143" s="131">
        <v>143</v>
      </c>
      <c r="AG2143" s="147">
        <v>1</v>
      </c>
    </row>
    <row r="2144" spans="1:33" x14ac:dyDescent="0.25">
      <c r="A2144" s="147" t="s">
        <v>2146</v>
      </c>
      <c r="B2144" s="140" t="s">
        <v>7266</v>
      </c>
      <c r="C2144" s="147" t="s">
        <v>1676</v>
      </c>
      <c r="D2144" s="140" t="s">
        <v>8493</v>
      </c>
      <c r="E2144" s="147" t="s">
        <v>908</v>
      </c>
      <c r="F2144" s="140" t="s">
        <v>8588</v>
      </c>
      <c r="G2144" s="147" t="s">
        <v>3752</v>
      </c>
      <c r="H2144" s="140" t="s">
        <v>11258</v>
      </c>
      <c r="I2144" s="147" t="s">
        <v>74</v>
      </c>
      <c r="J2144" s="147">
        <v>1</v>
      </c>
      <c r="K2144" s="132">
        <f t="shared" si="252"/>
        <v>1268112</v>
      </c>
      <c r="L2144" s="132">
        <v>1091624</v>
      </c>
      <c r="M2144" s="132">
        <v>176488</v>
      </c>
      <c r="N2144" s="132">
        <v>1083991.6000000001</v>
      </c>
      <c r="O2144" s="133" t="s">
        <v>4899</v>
      </c>
      <c r="P2144" s="132">
        <v>195855.5</v>
      </c>
      <c r="Q2144" s="132">
        <f t="shared" si="253"/>
        <v>1279847.1000000001</v>
      </c>
      <c r="R2144" s="132">
        <v>1083991.6000000001</v>
      </c>
      <c r="S2144" s="132">
        <v>195855.5</v>
      </c>
      <c r="T2144" s="169">
        <f t="shared" si="247"/>
        <v>1</v>
      </c>
      <c r="U2144" s="169">
        <f t="shared" si="248"/>
        <v>1</v>
      </c>
      <c r="V2144" s="169">
        <f t="shared" si="249"/>
        <v>1.1097383391505371</v>
      </c>
      <c r="W2144" s="169">
        <f t="shared" si="250"/>
        <v>1.0092539933381279</v>
      </c>
      <c r="X2144" s="170">
        <v>1</v>
      </c>
      <c r="Y2144" s="139">
        <v>39317</v>
      </c>
      <c r="Z2144" s="139" t="s">
        <v>4912</v>
      </c>
      <c r="AA2144" s="171">
        <v>39601</v>
      </c>
      <c r="AB2144" s="139">
        <v>39897</v>
      </c>
      <c r="AC2144" s="139" t="s">
        <v>4516</v>
      </c>
      <c r="AD2144" s="147">
        <f t="shared" si="251"/>
        <v>296</v>
      </c>
      <c r="AE2144" s="131">
        <v>350</v>
      </c>
      <c r="AG2144" s="147">
        <v>1</v>
      </c>
    </row>
    <row r="2145" spans="1:33" x14ac:dyDescent="0.25">
      <c r="A2145" s="145" t="s">
        <v>2146</v>
      </c>
      <c r="B2145" s="140" t="s">
        <v>7266</v>
      </c>
      <c r="C2145" s="147" t="s">
        <v>1676</v>
      </c>
      <c r="D2145" s="140" t="s">
        <v>8493</v>
      </c>
      <c r="E2145" s="145" t="s">
        <v>908</v>
      </c>
      <c r="F2145" s="140" t="s">
        <v>8588</v>
      </c>
      <c r="G2145" s="145" t="s">
        <v>2871</v>
      </c>
      <c r="H2145" s="210" t="s">
        <v>11259</v>
      </c>
      <c r="I2145" s="145" t="s">
        <v>3723</v>
      </c>
      <c r="J2145" s="145">
        <v>1</v>
      </c>
      <c r="K2145" s="132">
        <f t="shared" si="252"/>
        <v>1254872</v>
      </c>
      <c r="L2145" s="211">
        <v>1153500</v>
      </c>
      <c r="M2145" s="211">
        <v>101372</v>
      </c>
      <c r="N2145" s="211">
        <v>1153500</v>
      </c>
      <c r="O2145" s="212"/>
      <c r="P2145" s="211">
        <v>64000</v>
      </c>
      <c r="Q2145" s="132">
        <f t="shared" si="253"/>
        <v>1217500</v>
      </c>
      <c r="R2145" s="211">
        <v>1153500</v>
      </c>
      <c r="S2145" s="211">
        <v>64000</v>
      </c>
      <c r="T2145" s="169">
        <f t="shared" si="247"/>
        <v>1</v>
      </c>
      <c r="U2145" s="169">
        <f t="shared" si="248"/>
        <v>1</v>
      </c>
      <c r="V2145" s="169">
        <f t="shared" si="249"/>
        <v>0.63133804206289701</v>
      </c>
      <c r="W2145" s="169">
        <f t="shared" si="250"/>
        <v>0.97021847646612558</v>
      </c>
      <c r="X2145" s="213">
        <v>1</v>
      </c>
      <c r="Y2145" s="171">
        <v>39802</v>
      </c>
      <c r="Z2145" s="171">
        <v>39841</v>
      </c>
      <c r="AA2145" s="171">
        <v>39898</v>
      </c>
      <c r="AB2145" s="171">
        <v>39989</v>
      </c>
      <c r="AC2145" s="171" t="s">
        <v>4516</v>
      </c>
      <c r="AD2145" s="145">
        <f t="shared" si="251"/>
        <v>91</v>
      </c>
      <c r="AE2145" s="214">
        <v>324</v>
      </c>
      <c r="AF2145" s="171"/>
      <c r="AG2145" s="145">
        <v>1</v>
      </c>
    </row>
    <row r="2146" spans="1:33" x14ac:dyDescent="0.25">
      <c r="A2146" s="147" t="s">
        <v>2146</v>
      </c>
      <c r="B2146" s="140" t="s">
        <v>7266</v>
      </c>
      <c r="C2146" s="147" t="s">
        <v>1676</v>
      </c>
      <c r="D2146" s="140" t="s">
        <v>8493</v>
      </c>
      <c r="E2146" s="147" t="s">
        <v>908</v>
      </c>
      <c r="F2146" s="140" t="s">
        <v>8588</v>
      </c>
      <c r="G2146" s="147" t="s">
        <v>3753</v>
      </c>
      <c r="H2146" s="140" t="s">
        <v>11260</v>
      </c>
      <c r="I2146" s="147" t="s">
        <v>4966</v>
      </c>
      <c r="J2146" s="147">
        <v>1</v>
      </c>
      <c r="K2146" s="132">
        <f t="shared" si="252"/>
        <v>875820</v>
      </c>
      <c r="L2146" s="132">
        <v>742700</v>
      </c>
      <c r="M2146" s="132">
        <v>133120</v>
      </c>
      <c r="N2146" s="132">
        <v>742700</v>
      </c>
      <c r="O2146" s="133" t="s">
        <v>4899</v>
      </c>
      <c r="P2146" s="132">
        <v>164957.5</v>
      </c>
      <c r="Q2146" s="132">
        <f t="shared" si="253"/>
        <v>907657.5</v>
      </c>
      <c r="R2146" s="132">
        <v>742700</v>
      </c>
      <c r="S2146" s="132">
        <v>164957.5</v>
      </c>
      <c r="T2146" s="169">
        <f t="shared" si="247"/>
        <v>1</v>
      </c>
      <c r="U2146" s="169">
        <f t="shared" si="248"/>
        <v>1</v>
      </c>
      <c r="V2146" s="169">
        <f t="shared" si="249"/>
        <v>1.2391639122596154</v>
      </c>
      <c r="W2146" s="169">
        <f t="shared" si="250"/>
        <v>1.0363516475988217</v>
      </c>
      <c r="X2146" s="170">
        <v>1</v>
      </c>
      <c r="Y2146" s="139">
        <v>39317</v>
      </c>
      <c r="Z2146" s="139" t="s">
        <v>4912</v>
      </c>
      <c r="AA2146" s="171">
        <v>39583</v>
      </c>
      <c r="AB2146" s="139">
        <v>39897</v>
      </c>
      <c r="AC2146" s="139" t="s">
        <v>4516</v>
      </c>
      <c r="AD2146" s="147">
        <f t="shared" si="251"/>
        <v>314</v>
      </c>
      <c r="AE2146" s="131">
        <v>353</v>
      </c>
      <c r="AG2146" s="147">
        <v>1</v>
      </c>
    </row>
    <row r="2147" spans="1:33" x14ac:dyDescent="0.25">
      <c r="A2147" s="147" t="s">
        <v>2146</v>
      </c>
      <c r="B2147" s="140" t="s">
        <v>7266</v>
      </c>
      <c r="C2147" s="147" t="s">
        <v>1676</v>
      </c>
      <c r="D2147" s="140" t="s">
        <v>8493</v>
      </c>
      <c r="E2147" s="147" t="s">
        <v>908</v>
      </c>
      <c r="F2147" s="140" t="s">
        <v>8588</v>
      </c>
      <c r="G2147" s="147" t="s">
        <v>3722</v>
      </c>
      <c r="H2147" s="140" t="s">
        <v>11261</v>
      </c>
      <c r="I2147" s="147" t="s">
        <v>2661</v>
      </c>
      <c r="J2147" s="147">
        <v>1</v>
      </c>
      <c r="K2147" s="132">
        <f t="shared" si="252"/>
        <v>1516589</v>
      </c>
      <c r="L2147" s="132">
        <v>1243516</v>
      </c>
      <c r="M2147" s="132">
        <v>273073</v>
      </c>
      <c r="N2147" s="132">
        <v>1235516.2</v>
      </c>
      <c r="O2147" s="133">
        <v>0.33333333333333331</v>
      </c>
      <c r="P2147" s="132">
        <v>313481.5</v>
      </c>
      <c r="Q2147" s="132">
        <f t="shared" si="253"/>
        <v>1548997.7</v>
      </c>
      <c r="R2147" s="132">
        <v>1235516.2</v>
      </c>
      <c r="S2147" s="132">
        <v>313481.5</v>
      </c>
      <c r="T2147" s="169">
        <f t="shared" si="247"/>
        <v>1</v>
      </c>
      <c r="U2147" s="169">
        <f t="shared" si="248"/>
        <v>1</v>
      </c>
      <c r="V2147" s="169">
        <f t="shared" si="249"/>
        <v>1.1479769145979279</v>
      </c>
      <c r="W2147" s="169">
        <f t="shared" si="250"/>
        <v>1.021369467930995</v>
      </c>
      <c r="X2147" s="170">
        <v>1</v>
      </c>
      <c r="Y2147" s="139">
        <v>39317</v>
      </c>
      <c r="Z2147" s="139" t="s">
        <v>4912</v>
      </c>
      <c r="AA2147" s="171">
        <v>39564</v>
      </c>
      <c r="AB2147" s="139">
        <v>39797</v>
      </c>
      <c r="AC2147" s="139" t="s">
        <v>4516</v>
      </c>
      <c r="AD2147" s="147">
        <f t="shared" si="251"/>
        <v>233</v>
      </c>
      <c r="AE2147" s="131">
        <v>139</v>
      </c>
      <c r="AG2147" s="147">
        <v>1</v>
      </c>
    </row>
    <row r="2148" spans="1:33" x14ac:dyDescent="0.25">
      <c r="A2148" s="145" t="s">
        <v>2146</v>
      </c>
      <c r="B2148" s="140" t="s">
        <v>7266</v>
      </c>
      <c r="C2148" s="147" t="s">
        <v>1676</v>
      </c>
      <c r="D2148" s="140" t="s">
        <v>8493</v>
      </c>
      <c r="E2148" s="145" t="s">
        <v>908</v>
      </c>
      <c r="F2148" s="140" t="s">
        <v>8588</v>
      </c>
      <c r="G2148" s="145" t="s">
        <v>3722</v>
      </c>
      <c r="H2148" s="140" t="s">
        <v>11261</v>
      </c>
      <c r="I2148" s="145" t="s">
        <v>2189</v>
      </c>
      <c r="J2148" s="145">
        <v>1</v>
      </c>
      <c r="K2148" s="132">
        <f t="shared" si="252"/>
        <v>786671</v>
      </c>
      <c r="L2148" s="211">
        <v>719600</v>
      </c>
      <c r="M2148" s="211">
        <v>67071</v>
      </c>
      <c r="N2148" s="211">
        <v>719600</v>
      </c>
      <c r="O2148" s="212"/>
      <c r="P2148" s="211">
        <v>35000</v>
      </c>
      <c r="Q2148" s="132">
        <f t="shared" si="253"/>
        <v>754600</v>
      </c>
      <c r="R2148" s="211">
        <v>719600</v>
      </c>
      <c r="S2148" s="211">
        <v>35000</v>
      </c>
      <c r="T2148" s="169">
        <f t="shared" si="247"/>
        <v>1</v>
      </c>
      <c r="U2148" s="169">
        <f t="shared" si="248"/>
        <v>1</v>
      </c>
      <c r="V2148" s="169">
        <f t="shared" si="249"/>
        <v>0.52183507029863874</v>
      </c>
      <c r="W2148" s="169">
        <f t="shared" si="250"/>
        <v>0.95923200423048516</v>
      </c>
      <c r="X2148" s="213">
        <v>1</v>
      </c>
      <c r="Y2148" s="171">
        <v>39802</v>
      </c>
      <c r="Z2148" s="171">
        <v>39841</v>
      </c>
      <c r="AA2148" s="171">
        <v>39898</v>
      </c>
      <c r="AB2148" s="171">
        <v>39958</v>
      </c>
      <c r="AC2148" s="171" t="s">
        <v>4516</v>
      </c>
      <c r="AD2148" s="145">
        <f t="shared" si="251"/>
        <v>60</v>
      </c>
      <c r="AE2148" s="214">
        <v>353</v>
      </c>
      <c r="AF2148" s="171"/>
      <c r="AG2148" s="145">
        <v>1</v>
      </c>
    </row>
    <row r="2149" spans="1:33" x14ac:dyDescent="0.25">
      <c r="A2149" s="145" t="s">
        <v>2146</v>
      </c>
      <c r="B2149" s="140" t="s">
        <v>7266</v>
      </c>
      <c r="C2149" s="147" t="s">
        <v>1676</v>
      </c>
      <c r="D2149" s="140" t="s">
        <v>8493</v>
      </c>
      <c r="E2149" s="145" t="s">
        <v>908</v>
      </c>
      <c r="F2149" s="140" t="s">
        <v>8588</v>
      </c>
      <c r="G2149" s="145" t="s">
        <v>4193</v>
      </c>
      <c r="H2149" s="210" t="s">
        <v>11262</v>
      </c>
      <c r="I2149" s="145" t="s">
        <v>74</v>
      </c>
      <c r="J2149" s="145">
        <v>1</v>
      </c>
      <c r="K2149" s="132">
        <f t="shared" si="252"/>
        <v>842303</v>
      </c>
      <c r="L2149" s="211">
        <v>775300</v>
      </c>
      <c r="M2149" s="211">
        <v>67003</v>
      </c>
      <c r="N2149" s="211">
        <v>775300</v>
      </c>
      <c r="O2149" s="212"/>
      <c r="P2149" s="211">
        <v>51000</v>
      </c>
      <c r="Q2149" s="132">
        <f t="shared" si="253"/>
        <v>826300</v>
      </c>
      <c r="R2149" s="211">
        <v>775300</v>
      </c>
      <c r="S2149" s="211">
        <v>51000</v>
      </c>
      <c r="T2149" s="169">
        <f t="shared" si="247"/>
        <v>1</v>
      </c>
      <c r="U2149" s="169">
        <f t="shared" si="248"/>
        <v>1</v>
      </c>
      <c r="V2149" s="169">
        <f t="shared" si="249"/>
        <v>0.76115994806202703</v>
      </c>
      <c r="W2149" s="169">
        <f t="shared" si="250"/>
        <v>0.98100089872646778</v>
      </c>
      <c r="X2149" s="213">
        <v>1</v>
      </c>
      <c r="Y2149" s="171">
        <v>39802</v>
      </c>
      <c r="Z2149" s="171">
        <v>39841</v>
      </c>
      <c r="AA2149" s="171">
        <v>39898</v>
      </c>
      <c r="AB2149" s="171">
        <v>39989</v>
      </c>
      <c r="AC2149" s="171" t="s">
        <v>4516</v>
      </c>
      <c r="AD2149" s="145">
        <f t="shared" si="251"/>
        <v>91</v>
      </c>
      <c r="AE2149" s="214">
        <v>139</v>
      </c>
      <c r="AF2149" s="171"/>
      <c r="AG2149" s="145">
        <v>1</v>
      </c>
    </row>
    <row r="2150" spans="1:33" x14ac:dyDescent="0.25">
      <c r="A2150" s="147" t="s">
        <v>2146</v>
      </c>
      <c r="B2150" s="140" t="s">
        <v>7266</v>
      </c>
      <c r="C2150" s="147" t="s">
        <v>1676</v>
      </c>
      <c r="D2150" s="140" t="s">
        <v>8493</v>
      </c>
      <c r="E2150" s="147" t="s">
        <v>908</v>
      </c>
      <c r="F2150" s="140" t="s">
        <v>8588</v>
      </c>
      <c r="G2150" s="147" t="s">
        <v>3754</v>
      </c>
      <c r="H2150" s="140" t="s">
        <v>11263</v>
      </c>
      <c r="I2150" s="147" t="s">
        <v>74</v>
      </c>
      <c r="J2150" s="147">
        <v>1</v>
      </c>
      <c r="K2150" s="132">
        <f t="shared" si="252"/>
        <v>852250</v>
      </c>
      <c r="L2150" s="132">
        <v>700000</v>
      </c>
      <c r="M2150" s="132">
        <v>152250</v>
      </c>
      <c r="N2150" s="132">
        <v>630000</v>
      </c>
      <c r="O2150" s="133" t="s">
        <v>4899</v>
      </c>
      <c r="P2150" s="132">
        <v>178420.71000000002</v>
      </c>
      <c r="Q2150" s="132">
        <f t="shared" si="253"/>
        <v>808420.71</v>
      </c>
      <c r="R2150" s="132">
        <v>630000</v>
      </c>
      <c r="S2150" s="132">
        <v>178420.71</v>
      </c>
      <c r="T2150" s="169">
        <f t="shared" si="247"/>
        <v>1</v>
      </c>
      <c r="U2150" s="169">
        <f t="shared" si="248"/>
        <v>0.99999999999999989</v>
      </c>
      <c r="V2150" s="169">
        <f t="shared" si="249"/>
        <v>1.1718930049261085</v>
      </c>
      <c r="W2150" s="169">
        <f t="shared" si="250"/>
        <v>0.94857226166031094</v>
      </c>
      <c r="X2150" s="170">
        <v>1</v>
      </c>
      <c r="Y2150" s="139">
        <v>39317</v>
      </c>
      <c r="Z2150" s="139" t="s">
        <v>4912</v>
      </c>
      <c r="AA2150" s="171">
        <v>39583</v>
      </c>
      <c r="AB2150" s="139">
        <v>39897</v>
      </c>
      <c r="AC2150" s="139" t="s">
        <v>4516</v>
      </c>
      <c r="AD2150" s="147">
        <f t="shared" si="251"/>
        <v>314</v>
      </c>
      <c r="AE2150" s="131">
        <v>200</v>
      </c>
      <c r="AG2150" s="147">
        <v>1</v>
      </c>
    </row>
    <row r="2151" spans="1:33" x14ac:dyDescent="0.25">
      <c r="A2151" s="145" t="s">
        <v>2146</v>
      </c>
      <c r="B2151" s="140" t="s">
        <v>7266</v>
      </c>
      <c r="C2151" s="147" t="s">
        <v>1676</v>
      </c>
      <c r="D2151" s="140" t="s">
        <v>8493</v>
      </c>
      <c r="E2151" s="145" t="s">
        <v>908</v>
      </c>
      <c r="F2151" s="140" t="s">
        <v>8588</v>
      </c>
      <c r="G2151" s="145" t="s">
        <v>1857</v>
      </c>
      <c r="H2151" s="210" t="s">
        <v>11264</v>
      </c>
      <c r="I2151" s="145" t="s">
        <v>74</v>
      </c>
      <c r="J2151" s="145">
        <v>1</v>
      </c>
      <c r="K2151" s="132">
        <f t="shared" si="252"/>
        <v>1615391</v>
      </c>
      <c r="L2151" s="211">
        <v>1539700</v>
      </c>
      <c r="M2151" s="211">
        <v>75691</v>
      </c>
      <c r="N2151" s="211">
        <v>1539700</v>
      </c>
      <c r="O2151" s="212"/>
      <c r="P2151" s="211">
        <v>69257</v>
      </c>
      <c r="Q2151" s="132">
        <f t="shared" si="253"/>
        <v>1608957</v>
      </c>
      <c r="R2151" s="211">
        <v>1539700</v>
      </c>
      <c r="S2151" s="211">
        <v>69257</v>
      </c>
      <c r="T2151" s="169">
        <f t="shared" si="247"/>
        <v>1</v>
      </c>
      <c r="U2151" s="169">
        <f t="shared" si="248"/>
        <v>1</v>
      </c>
      <c r="V2151" s="169">
        <f t="shared" si="249"/>
        <v>0.91499649892325374</v>
      </c>
      <c r="W2151" s="169">
        <f t="shared" si="250"/>
        <v>0.99601706336113049</v>
      </c>
      <c r="X2151" s="213">
        <v>1</v>
      </c>
      <c r="Y2151" s="171">
        <v>39802</v>
      </c>
      <c r="Z2151" s="171">
        <v>39841</v>
      </c>
      <c r="AA2151" s="171">
        <v>39898</v>
      </c>
      <c r="AB2151" s="171">
        <v>39989</v>
      </c>
      <c r="AC2151" s="171" t="s">
        <v>4516</v>
      </c>
      <c r="AD2151" s="145">
        <f t="shared" si="251"/>
        <v>91</v>
      </c>
      <c r="AE2151" s="214">
        <v>124</v>
      </c>
      <c r="AF2151" s="171"/>
      <c r="AG2151" s="145">
        <v>1</v>
      </c>
    </row>
    <row r="2152" spans="1:33" x14ac:dyDescent="0.25">
      <c r="A2152" s="147" t="s">
        <v>2146</v>
      </c>
      <c r="B2152" s="140" t="s">
        <v>7266</v>
      </c>
      <c r="C2152" s="147" t="s">
        <v>1676</v>
      </c>
      <c r="D2152" s="140" t="s">
        <v>8493</v>
      </c>
      <c r="E2152" s="147" t="s">
        <v>908</v>
      </c>
      <c r="F2152" s="140" t="s">
        <v>8588</v>
      </c>
      <c r="G2152" s="147" t="s">
        <v>3755</v>
      </c>
      <c r="H2152" s="140" t="s">
        <v>11265</v>
      </c>
      <c r="I2152" s="147" t="s">
        <v>2661</v>
      </c>
      <c r="J2152" s="147">
        <v>1</v>
      </c>
      <c r="K2152" s="132">
        <f t="shared" si="252"/>
        <v>3064608</v>
      </c>
      <c r="L2152" s="132">
        <v>1986900</v>
      </c>
      <c r="M2152" s="132">
        <v>1077708</v>
      </c>
      <c r="N2152" s="132">
        <v>1976900</v>
      </c>
      <c r="O2152" s="133" t="s">
        <v>4899</v>
      </c>
      <c r="P2152" s="132">
        <v>90480</v>
      </c>
      <c r="Q2152" s="132">
        <f t="shared" si="253"/>
        <v>2067380</v>
      </c>
      <c r="R2152" s="132">
        <v>1976900</v>
      </c>
      <c r="S2152" s="132">
        <v>90480</v>
      </c>
      <c r="T2152" s="169">
        <f t="shared" si="247"/>
        <v>1</v>
      </c>
      <c r="U2152" s="169">
        <f t="shared" si="248"/>
        <v>1</v>
      </c>
      <c r="V2152" s="169">
        <f t="shared" si="249"/>
        <v>8.3955950962598405E-2</v>
      </c>
      <c r="W2152" s="169">
        <f t="shared" si="250"/>
        <v>0.6745985130887866</v>
      </c>
      <c r="X2152" s="170">
        <v>1</v>
      </c>
      <c r="Y2152" s="139">
        <v>39317</v>
      </c>
      <c r="Z2152" s="139" t="s">
        <v>4912</v>
      </c>
      <c r="AA2152" s="171">
        <v>39552</v>
      </c>
      <c r="AB2152" s="139">
        <v>40055</v>
      </c>
      <c r="AC2152" s="139" t="s">
        <v>4516</v>
      </c>
      <c r="AD2152" s="147">
        <f t="shared" si="251"/>
        <v>503</v>
      </c>
      <c r="AE2152" s="131">
        <v>167</v>
      </c>
      <c r="AG2152" s="147">
        <v>1</v>
      </c>
    </row>
    <row r="2153" spans="1:33" x14ac:dyDescent="0.25">
      <c r="A2153" s="147" t="s">
        <v>2146</v>
      </c>
      <c r="B2153" s="140" t="s">
        <v>7266</v>
      </c>
      <c r="C2153" s="147" t="s">
        <v>1676</v>
      </c>
      <c r="D2153" s="140" t="s">
        <v>8493</v>
      </c>
      <c r="E2153" s="147" t="s">
        <v>908</v>
      </c>
      <c r="F2153" s="140" t="s">
        <v>8588</v>
      </c>
      <c r="G2153" s="147" t="s">
        <v>3756</v>
      </c>
      <c r="H2153" s="140" t="s">
        <v>11266</v>
      </c>
      <c r="I2153" s="147" t="s">
        <v>74</v>
      </c>
      <c r="J2153" s="147">
        <v>1</v>
      </c>
      <c r="K2153" s="132">
        <f t="shared" si="252"/>
        <v>882743</v>
      </c>
      <c r="L2153" s="132">
        <v>733300</v>
      </c>
      <c r="M2153" s="132">
        <v>149443</v>
      </c>
      <c r="N2153" s="132">
        <v>733300</v>
      </c>
      <c r="O2153" s="133">
        <v>0.33333333333333331</v>
      </c>
      <c r="P2153" s="132">
        <v>179022.66</v>
      </c>
      <c r="Q2153" s="132">
        <f t="shared" si="253"/>
        <v>912322.66</v>
      </c>
      <c r="R2153" s="132">
        <v>733300</v>
      </c>
      <c r="S2153" s="132">
        <v>179022.66</v>
      </c>
      <c r="T2153" s="169">
        <f t="shared" si="247"/>
        <v>1</v>
      </c>
      <c r="U2153" s="169">
        <f t="shared" si="248"/>
        <v>1</v>
      </c>
      <c r="V2153" s="169">
        <f t="shared" si="249"/>
        <v>1.1979327235133128</v>
      </c>
      <c r="W2153" s="169">
        <f t="shared" si="250"/>
        <v>1.0335088015424649</v>
      </c>
      <c r="X2153" s="170">
        <v>1</v>
      </c>
      <c r="Y2153" s="139">
        <v>39317</v>
      </c>
      <c r="Z2153" s="139" t="s">
        <v>4912</v>
      </c>
      <c r="AA2153" s="171">
        <v>39541</v>
      </c>
      <c r="AB2153" s="139">
        <v>39797</v>
      </c>
      <c r="AC2153" s="139" t="s">
        <v>4516</v>
      </c>
      <c r="AD2153" s="147">
        <f t="shared" si="251"/>
        <v>256</v>
      </c>
      <c r="AE2153" s="131">
        <v>62</v>
      </c>
      <c r="AF2153" s="147" t="s">
        <v>246</v>
      </c>
      <c r="AG2153" s="147">
        <v>1</v>
      </c>
    </row>
    <row r="2154" spans="1:33" x14ac:dyDescent="0.25">
      <c r="A2154" s="147" t="s">
        <v>2146</v>
      </c>
      <c r="B2154" s="140" t="s">
        <v>7266</v>
      </c>
      <c r="C2154" s="147" t="s">
        <v>1676</v>
      </c>
      <c r="D2154" s="140" t="s">
        <v>8493</v>
      </c>
      <c r="E2154" s="147" t="s">
        <v>908</v>
      </c>
      <c r="F2154" s="140" t="s">
        <v>8588</v>
      </c>
      <c r="G2154" s="147" t="s">
        <v>102</v>
      </c>
      <c r="H2154" s="140" t="s">
        <v>11267</v>
      </c>
      <c r="I2154" s="147" t="s">
        <v>74</v>
      </c>
      <c r="J2154" s="147">
        <v>1</v>
      </c>
      <c r="K2154" s="132">
        <f t="shared" si="252"/>
        <v>1827914</v>
      </c>
      <c r="L2154" s="132">
        <v>1321800</v>
      </c>
      <c r="M2154" s="132">
        <v>506114</v>
      </c>
      <c r="N2154" s="132">
        <v>1321800</v>
      </c>
      <c r="O2154" s="133"/>
      <c r="P2154" s="132">
        <v>52070</v>
      </c>
      <c r="Q2154" s="132">
        <f t="shared" si="253"/>
        <v>1373870</v>
      </c>
      <c r="R2154" s="132">
        <v>1321800</v>
      </c>
      <c r="S2154" s="132">
        <v>52070</v>
      </c>
      <c r="T2154" s="169">
        <f t="shared" si="247"/>
        <v>1</v>
      </c>
      <c r="U2154" s="169">
        <f t="shared" si="248"/>
        <v>1</v>
      </c>
      <c r="V2154" s="169">
        <f t="shared" si="249"/>
        <v>0.10288195940045128</v>
      </c>
      <c r="W2154" s="169">
        <f t="shared" si="250"/>
        <v>0.75160538187245129</v>
      </c>
      <c r="X2154" s="170">
        <v>1</v>
      </c>
      <c r="Y2154" s="139">
        <v>39640</v>
      </c>
      <c r="Z2154" s="139" t="s">
        <v>4912</v>
      </c>
      <c r="AA2154" s="171">
        <v>39787</v>
      </c>
      <c r="AB2154" s="139">
        <v>39849</v>
      </c>
      <c r="AC2154" s="139" t="s">
        <v>4516</v>
      </c>
      <c r="AD2154" s="147">
        <f t="shared" si="251"/>
        <v>62</v>
      </c>
      <c r="AE2154" s="131">
        <v>167</v>
      </c>
      <c r="AG2154" s="147">
        <v>1</v>
      </c>
    </row>
    <row r="2155" spans="1:33" x14ac:dyDescent="0.25">
      <c r="A2155" s="145" t="s">
        <v>2146</v>
      </c>
      <c r="B2155" s="140" t="s">
        <v>7266</v>
      </c>
      <c r="C2155" s="147" t="s">
        <v>1676</v>
      </c>
      <c r="D2155" s="140" t="s">
        <v>8493</v>
      </c>
      <c r="E2155" s="145" t="s">
        <v>908</v>
      </c>
      <c r="F2155" s="140" t="s">
        <v>8588</v>
      </c>
      <c r="G2155" s="145" t="s">
        <v>102</v>
      </c>
      <c r="H2155" s="210" t="s">
        <v>11267</v>
      </c>
      <c r="I2155" s="145" t="s">
        <v>42</v>
      </c>
      <c r="J2155" s="145">
        <v>1</v>
      </c>
      <c r="K2155" s="132">
        <f t="shared" si="252"/>
        <v>789245</v>
      </c>
      <c r="L2155" s="211">
        <v>724400</v>
      </c>
      <c r="M2155" s="211">
        <v>64845</v>
      </c>
      <c r="N2155" s="211">
        <v>698212</v>
      </c>
      <c r="O2155" s="212"/>
      <c r="P2155" s="211">
        <v>51000</v>
      </c>
      <c r="Q2155" s="132">
        <f t="shared" si="253"/>
        <v>749212</v>
      </c>
      <c r="R2155" s="211">
        <v>698212</v>
      </c>
      <c r="S2155" s="211">
        <v>51000</v>
      </c>
      <c r="T2155" s="169">
        <f t="shared" si="247"/>
        <v>1</v>
      </c>
      <c r="U2155" s="169">
        <f t="shared" si="248"/>
        <v>1</v>
      </c>
      <c r="V2155" s="169">
        <f t="shared" si="249"/>
        <v>0.78649086282674074</v>
      </c>
      <c r="W2155" s="169">
        <f t="shared" si="250"/>
        <v>0.94927684052480532</v>
      </c>
      <c r="X2155" s="213">
        <v>1</v>
      </c>
      <c r="Y2155" s="171">
        <v>39802</v>
      </c>
      <c r="Z2155" s="171">
        <v>39841</v>
      </c>
      <c r="AA2155" s="171">
        <v>39898</v>
      </c>
      <c r="AB2155" s="171">
        <v>39989</v>
      </c>
      <c r="AC2155" s="171" t="s">
        <v>4516</v>
      </c>
      <c r="AD2155" s="145">
        <f t="shared" si="251"/>
        <v>91</v>
      </c>
      <c r="AE2155" s="214">
        <v>167</v>
      </c>
      <c r="AF2155" s="171"/>
      <c r="AG2155" s="145">
        <v>1</v>
      </c>
    </row>
    <row r="2156" spans="1:33" x14ac:dyDescent="0.25">
      <c r="A2156" s="147" t="s">
        <v>2146</v>
      </c>
      <c r="B2156" s="140" t="s">
        <v>7266</v>
      </c>
      <c r="C2156" s="147" t="s">
        <v>1676</v>
      </c>
      <c r="D2156" s="140" t="s">
        <v>8493</v>
      </c>
      <c r="E2156" s="147" t="s">
        <v>908</v>
      </c>
      <c r="F2156" s="140" t="s">
        <v>8588</v>
      </c>
      <c r="G2156" s="147" t="s">
        <v>4028</v>
      </c>
      <c r="H2156" s="140" t="s">
        <v>11268</v>
      </c>
      <c r="I2156" s="147" t="s">
        <v>4029</v>
      </c>
      <c r="J2156" s="147">
        <v>1</v>
      </c>
      <c r="K2156" s="132">
        <f t="shared" si="252"/>
        <v>773470</v>
      </c>
      <c r="L2156" s="132">
        <v>530000</v>
      </c>
      <c r="M2156" s="132">
        <v>243470</v>
      </c>
      <c r="N2156" s="132">
        <v>530000</v>
      </c>
      <c r="O2156" s="133" t="s">
        <v>4934</v>
      </c>
      <c r="P2156" s="132">
        <v>215266</v>
      </c>
      <c r="Q2156" s="132">
        <f t="shared" si="253"/>
        <v>745266</v>
      </c>
      <c r="R2156" s="132">
        <v>530000</v>
      </c>
      <c r="S2156" s="132">
        <v>215266</v>
      </c>
      <c r="T2156" s="169">
        <f t="shared" si="247"/>
        <v>1</v>
      </c>
      <c r="U2156" s="169">
        <f t="shared" si="248"/>
        <v>1</v>
      </c>
      <c r="V2156" s="169">
        <f t="shared" si="249"/>
        <v>0.88415821251078164</v>
      </c>
      <c r="W2156" s="169">
        <f t="shared" si="250"/>
        <v>0.96353575445718642</v>
      </c>
      <c r="X2156" s="170">
        <v>1</v>
      </c>
      <c r="Y2156" s="139">
        <v>39640</v>
      </c>
      <c r="Z2156" s="139" t="s">
        <v>4912</v>
      </c>
      <c r="AA2156" s="171">
        <v>39772</v>
      </c>
      <c r="AB2156" s="139">
        <v>39833</v>
      </c>
      <c r="AC2156" s="139" t="s">
        <v>4516</v>
      </c>
      <c r="AD2156" s="147">
        <f t="shared" si="251"/>
        <v>61</v>
      </c>
      <c r="AE2156" s="131">
        <v>62</v>
      </c>
      <c r="AG2156" s="147">
        <v>1</v>
      </c>
    </row>
    <row r="2157" spans="1:33" x14ac:dyDescent="0.25">
      <c r="A2157" s="147" t="s">
        <v>2146</v>
      </c>
      <c r="B2157" s="140" t="s">
        <v>7266</v>
      </c>
      <c r="C2157" s="147" t="s">
        <v>1676</v>
      </c>
      <c r="D2157" s="140" t="s">
        <v>8493</v>
      </c>
      <c r="E2157" s="147" t="s">
        <v>908</v>
      </c>
      <c r="F2157" s="140" t="s">
        <v>8588</v>
      </c>
      <c r="G2157" s="147" t="s">
        <v>4030</v>
      </c>
      <c r="H2157" s="140" t="s">
        <v>11269</v>
      </c>
      <c r="I2157" s="147" t="s">
        <v>4069</v>
      </c>
      <c r="J2157" s="147">
        <v>1</v>
      </c>
      <c r="K2157" s="132">
        <f t="shared" si="252"/>
        <v>1192445</v>
      </c>
      <c r="L2157" s="132">
        <v>877800</v>
      </c>
      <c r="M2157" s="132">
        <v>314645</v>
      </c>
      <c r="N2157" s="132">
        <v>874383.01</v>
      </c>
      <c r="O2157" s="133" t="s">
        <v>4934</v>
      </c>
      <c r="P2157" s="132">
        <v>46000</v>
      </c>
      <c r="Q2157" s="132">
        <f t="shared" si="253"/>
        <v>920383.01</v>
      </c>
      <c r="R2157" s="132">
        <v>874383.01</v>
      </c>
      <c r="S2157" s="132">
        <v>46000</v>
      </c>
      <c r="T2157" s="169">
        <f t="shared" si="247"/>
        <v>1</v>
      </c>
      <c r="U2157" s="169">
        <f t="shared" si="248"/>
        <v>1</v>
      </c>
      <c r="V2157" s="169">
        <f t="shared" si="249"/>
        <v>0.14619650717475249</v>
      </c>
      <c r="W2157" s="169">
        <f t="shared" si="250"/>
        <v>0.77184525072435206</v>
      </c>
      <c r="X2157" s="170">
        <v>1</v>
      </c>
      <c r="Y2157" s="139">
        <v>39640</v>
      </c>
      <c r="Z2157" s="139" t="s">
        <v>4912</v>
      </c>
      <c r="AA2157" s="171">
        <v>39736</v>
      </c>
      <c r="AB2157" s="139">
        <v>39933</v>
      </c>
      <c r="AC2157" s="139" t="s">
        <v>4516</v>
      </c>
      <c r="AD2157" s="147">
        <f t="shared" si="251"/>
        <v>197</v>
      </c>
      <c r="AE2157" s="131">
        <v>394</v>
      </c>
      <c r="AG2157" s="147">
        <v>1</v>
      </c>
    </row>
    <row r="2158" spans="1:33" x14ac:dyDescent="0.25">
      <c r="A2158" s="147" t="s">
        <v>2146</v>
      </c>
      <c r="B2158" s="140" t="s">
        <v>7266</v>
      </c>
      <c r="C2158" s="147" t="s">
        <v>1676</v>
      </c>
      <c r="D2158" s="140" t="s">
        <v>8493</v>
      </c>
      <c r="E2158" s="147" t="s">
        <v>908</v>
      </c>
      <c r="F2158" s="140" t="s">
        <v>8588</v>
      </c>
      <c r="G2158" s="147" t="s">
        <v>913</v>
      </c>
      <c r="H2158" s="140" t="s">
        <v>11270</v>
      </c>
      <c r="I2158" s="147" t="s">
        <v>74</v>
      </c>
      <c r="J2158" s="147">
        <v>1</v>
      </c>
      <c r="K2158" s="132">
        <f t="shared" si="252"/>
        <v>1522602</v>
      </c>
      <c r="L2158" s="132">
        <v>1082800</v>
      </c>
      <c r="M2158" s="132">
        <v>439802</v>
      </c>
      <c r="N2158" s="132">
        <v>1082800</v>
      </c>
      <c r="O2158" s="133"/>
      <c r="P2158" s="132">
        <v>45000</v>
      </c>
      <c r="Q2158" s="132">
        <f t="shared" si="253"/>
        <v>1127800</v>
      </c>
      <c r="R2158" s="132">
        <v>1082800</v>
      </c>
      <c r="S2158" s="132">
        <v>45000</v>
      </c>
      <c r="T2158" s="169">
        <f t="shared" si="247"/>
        <v>1</v>
      </c>
      <c r="U2158" s="169">
        <f t="shared" si="248"/>
        <v>1</v>
      </c>
      <c r="V2158" s="169">
        <f t="shared" si="249"/>
        <v>0.10231877071955107</v>
      </c>
      <c r="W2158" s="169">
        <f t="shared" si="250"/>
        <v>0.74070571298343235</v>
      </c>
      <c r="X2158" s="170">
        <v>1</v>
      </c>
      <c r="Y2158" s="139">
        <v>39640</v>
      </c>
      <c r="Z2158" s="139" t="s">
        <v>4912</v>
      </c>
      <c r="AA2158" s="171">
        <v>39839</v>
      </c>
      <c r="AB2158" s="139">
        <v>40086</v>
      </c>
      <c r="AC2158" s="139" t="s">
        <v>4516</v>
      </c>
      <c r="AD2158" s="147">
        <f t="shared" si="251"/>
        <v>247</v>
      </c>
      <c r="AE2158" s="131">
        <v>154</v>
      </c>
      <c r="AG2158" s="147">
        <v>1</v>
      </c>
    </row>
    <row r="2159" spans="1:33" x14ac:dyDescent="0.25">
      <c r="A2159" s="145" t="s">
        <v>2146</v>
      </c>
      <c r="B2159" s="140" t="s">
        <v>7266</v>
      </c>
      <c r="C2159" s="147" t="s">
        <v>1676</v>
      </c>
      <c r="D2159" s="140" t="s">
        <v>8493</v>
      </c>
      <c r="E2159" s="145" t="s">
        <v>908</v>
      </c>
      <c r="F2159" s="140" t="s">
        <v>8588</v>
      </c>
      <c r="G2159" s="145" t="s">
        <v>913</v>
      </c>
      <c r="H2159" s="210" t="s">
        <v>11270</v>
      </c>
      <c r="I2159" s="145" t="s">
        <v>3634</v>
      </c>
      <c r="J2159" s="145">
        <v>1</v>
      </c>
      <c r="K2159" s="132">
        <f t="shared" si="252"/>
        <v>1056901</v>
      </c>
      <c r="L2159" s="211">
        <v>980600</v>
      </c>
      <c r="M2159" s="211">
        <v>76301</v>
      </c>
      <c r="N2159" s="211">
        <v>980600</v>
      </c>
      <c r="O2159" s="212"/>
      <c r="P2159" s="211">
        <v>53884</v>
      </c>
      <c r="Q2159" s="132">
        <f t="shared" si="253"/>
        <v>1034484</v>
      </c>
      <c r="R2159" s="211">
        <v>980600</v>
      </c>
      <c r="S2159" s="211">
        <v>53884</v>
      </c>
      <c r="T2159" s="169">
        <f t="shared" si="247"/>
        <v>1</v>
      </c>
      <c r="U2159" s="169">
        <f t="shared" si="248"/>
        <v>1</v>
      </c>
      <c r="V2159" s="169">
        <f t="shared" si="249"/>
        <v>0.70620306418002388</v>
      </c>
      <c r="W2159" s="169">
        <f t="shared" si="250"/>
        <v>0.97878987719758048</v>
      </c>
      <c r="X2159" s="213">
        <v>1</v>
      </c>
      <c r="Y2159" s="171">
        <v>39802</v>
      </c>
      <c r="Z2159" s="171">
        <v>39841</v>
      </c>
      <c r="AA2159" s="171">
        <v>39898</v>
      </c>
      <c r="AB2159" s="171">
        <v>39958</v>
      </c>
      <c r="AC2159" s="171" t="s">
        <v>4516</v>
      </c>
      <c r="AD2159" s="145">
        <f t="shared" si="251"/>
        <v>60</v>
      </c>
      <c r="AE2159" s="214">
        <v>154</v>
      </c>
      <c r="AF2159" s="171"/>
      <c r="AG2159" s="145">
        <v>1</v>
      </c>
    </row>
    <row r="2160" spans="1:33" x14ac:dyDescent="0.25">
      <c r="A2160" s="147" t="s">
        <v>2146</v>
      </c>
      <c r="B2160" s="140" t="s">
        <v>7266</v>
      </c>
      <c r="C2160" s="147" t="s">
        <v>1676</v>
      </c>
      <c r="D2160" s="140" t="s">
        <v>8493</v>
      </c>
      <c r="E2160" s="147" t="s">
        <v>908</v>
      </c>
      <c r="F2160" s="140" t="s">
        <v>8588</v>
      </c>
      <c r="G2160" s="147" t="s">
        <v>1237</v>
      </c>
      <c r="H2160" s="140" t="s">
        <v>11271</v>
      </c>
      <c r="I2160" s="147" t="s">
        <v>4069</v>
      </c>
      <c r="J2160" s="147">
        <v>1</v>
      </c>
      <c r="K2160" s="132">
        <f t="shared" si="252"/>
        <v>2696570</v>
      </c>
      <c r="L2160" s="132">
        <v>2035300</v>
      </c>
      <c r="M2160" s="132">
        <v>661270</v>
      </c>
      <c r="N2160" s="132">
        <v>1424710</v>
      </c>
      <c r="O2160" s="133"/>
      <c r="P2160" s="132">
        <v>118220</v>
      </c>
      <c r="Q2160" s="132">
        <f t="shared" si="253"/>
        <v>1542930</v>
      </c>
      <c r="R2160" s="132">
        <v>1424710</v>
      </c>
      <c r="S2160" s="132">
        <v>118220</v>
      </c>
      <c r="T2160" s="169">
        <f t="shared" si="247"/>
        <v>1</v>
      </c>
      <c r="U2160" s="169">
        <f t="shared" si="248"/>
        <v>1</v>
      </c>
      <c r="V2160" s="169">
        <f t="shared" si="249"/>
        <v>0.17877720144570297</v>
      </c>
      <c r="W2160" s="169">
        <f t="shared" si="250"/>
        <v>0.57218243917272682</v>
      </c>
      <c r="X2160" s="170">
        <v>1</v>
      </c>
      <c r="Y2160" s="139">
        <v>39640</v>
      </c>
      <c r="Z2160" s="139" t="s">
        <v>4912</v>
      </c>
      <c r="AA2160" s="171">
        <v>39820</v>
      </c>
      <c r="AB2160" s="139">
        <v>40147</v>
      </c>
      <c r="AC2160" s="139" t="s">
        <v>4516</v>
      </c>
      <c r="AD2160" s="147">
        <f t="shared" si="251"/>
        <v>327</v>
      </c>
      <c r="AE2160" s="131">
        <v>212</v>
      </c>
      <c r="AF2160" s="147" t="s">
        <v>2161</v>
      </c>
      <c r="AG2160" s="147">
        <v>1</v>
      </c>
    </row>
    <row r="2161" spans="1:33" x14ac:dyDescent="0.25">
      <c r="A2161" s="147" t="s">
        <v>2147</v>
      </c>
      <c r="B2161" s="140" t="s">
        <v>7270</v>
      </c>
      <c r="C2161" s="147" t="s">
        <v>885</v>
      </c>
      <c r="D2161" s="140" t="s">
        <v>8479</v>
      </c>
      <c r="E2161" s="147" t="s">
        <v>2934</v>
      </c>
      <c r="F2161" s="140" t="s">
        <v>8532</v>
      </c>
      <c r="G2161" s="147" t="s">
        <v>3079</v>
      </c>
      <c r="H2161" s="140" t="s">
        <v>11275</v>
      </c>
      <c r="I2161" s="147" t="s">
        <v>2640</v>
      </c>
      <c r="J2161" s="147">
        <v>1</v>
      </c>
      <c r="K2161" s="132">
        <f t="shared" si="252"/>
        <v>1065028.25</v>
      </c>
      <c r="L2161" s="132">
        <v>881847.25</v>
      </c>
      <c r="M2161" s="132">
        <v>183181</v>
      </c>
      <c r="N2161" s="132">
        <v>881847.25</v>
      </c>
      <c r="O2161" s="133" t="s">
        <v>5086</v>
      </c>
      <c r="P2161" s="132">
        <v>194697</v>
      </c>
      <c r="Q2161" s="132">
        <f t="shared" si="253"/>
        <v>1076544.25</v>
      </c>
      <c r="R2161" s="132">
        <v>881847.25</v>
      </c>
      <c r="S2161" s="132">
        <v>194697</v>
      </c>
      <c r="T2161" s="169">
        <f t="shared" si="247"/>
        <v>1</v>
      </c>
      <c r="U2161" s="169">
        <f t="shared" si="248"/>
        <v>1</v>
      </c>
      <c r="V2161" s="169">
        <f t="shared" si="249"/>
        <v>1.0628667820352546</v>
      </c>
      <c r="W2161" s="169">
        <f t="shared" si="250"/>
        <v>1.0108128587199448</v>
      </c>
      <c r="X2161" s="170">
        <v>1</v>
      </c>
      <c r="Y2161" s="139">
        <v>38902</v>
      </c>
      <c r="Z2161" s="139">
        <v>38944</v>
      </c>
      <c r="AA2161" s="139">
        <v>39041</v>
      </c>
      <c r="AB2161" s="139">
        <v>39240</v>
      </c>
      <c r="AC2161" s="139" t="s">
        <v>4516</v>
      </c>
      <c r="AD2161" s="147">
        <f t="shared" si="251"/>
        <v>199</v>
      </c>
      <c r="AE2161" s="131">
        <v>129</v>
      </c>
      <c r="AG2161" s="147">
        <v>1</v>
      </c>
    </row>
    <row r="2162" spans="1:33" x14ac:dyDescent="0.25">
      <c r="A2162" s="147" t="s">
        <v>2147</v>
      </c>
      <c r="B2162" s="140" t="s">
        <v>7270</v>
      </c>
      <c r="C2162" s="147" t="s">
        <v>885</v>
      </c>
      <c r="D2162" s="140" t="s">
        <v>8479</v>
      </c>
      <c r="E2162" s="147" t="s">
        <v>2934</v>
      </c>
      <c r="F2162" s="140" t="s">
        <v>8532</v>
      </c>
      <c r="G2162" s="147" t="s">
        <v>2935</v>
      </c>
      <c r="H2162" s="140" t="s">
        <v>11276</v>
      </c>
      <c r="I2162" s="147" t="s">
        <v>3253</v>
      </c>
      <c r="J2162" s="147">
        <v>1</v>
      </c>
      <c r="K2162" s="132">
        <f t="shared" si="252"/>
        <v>1678014.9100000001</v>
      </c>
      <c r="L2162" s="132">
        <v>1399689.78</v>
      </c>
      <c r="M2162" s="132">
        <v>278325.13</v>
      </c>
      <c r="N2162" s="132">
        <v>1399689.78</v>
      </c>
      <c r="O2162" s="133" t="s">
        <v>5086</v>
      </c>
      <c r="P2162" s="132">
        <v>298856.8</v>
      </c>
      <c r="Q2162" s="132">
        <f t="shared" si="253"/>
        <v>1698546.58</v>
      </c>
      <c r="R2162" s="132">
        <v>1399689.78</v>
      </c>
      <c r="S2162" s="132">
        <v>298856.8</v>
      </c>
      <c r="T2162" s="169">
        <f t="shared" si="247"/>
        <v>1</v>
      </c>
      <c r="U2162" s="169">
        <f t="shared" si="248"/>
        <v>1</v>
      </c>
      <c r="V2162" s="169">
        <f t="shared" si="249"/>
        <v>1.0737686532294084</v>
      </c>
      <c r="W2162" s="169">
        <f t="shared" si="250"/>
        <v>1.0122356898485485</v>
      </c>
      <c r="X2162" s="170">
        <v>1</v>
      </c>
      <c r="Y2162" s="139">
        <v>38467</v>
      </c>
      <c r="Z2162" s="139">
        <v>38511</v>
      </c>
      <c r="AA2162" s="139">
        <v>38582</v>
      </c>
      <c r="AB2162" s="139">
        <v>38791</v>
      </c>
      <c r="AC2162" s="139">
        <v>38866</v>
      </c>
      <c r="AD2162" s="147">
        <f t="shared" si="251"/>
        <v>209</v>
      </c>
      <c r="AE2162" s="131">
        <v>95</v>
      </c>
      <c r="AG2162" s="147">
        <v>1</v>
      </c>
    </row>
    <row r="2163" spans="1:33" x14ac:dyDescent="0.25">
      <c r="A2163" s="147" t="s">
        <v>2147</v>
      </c>
      <c r="B2163" s="140" t="s">
        <v>7270</v>
      </c>
      <c r="C2163" s="147" t="s">
        <v>885</v>
      </c>
      <c r="D2163" s="140" t="s">
        <v>8479</v>
      </c>
      <c r="E2163" s="147" t="s">
        <v>2934</v>
      </c>
      <c r="F2163" s="140" t="s">
        <v>8532</v>
      </c>
      <c r="G2163" s="147" t="s">
        <v>3199</v>
      </c>
      <c r="H2163" s="140" t="s">
        <v>11277</v>
      </c>
      <c r="I2163" s="147" t="s">
        <v>3192</v>
      </c>
      <c r="J2163" s="147">
        <v>1</v>
      </c>
      <c r="K2163" s="132">
        <f t="shared" si="252"/>
        <v>923231</v>
      </c>
      <c r="L2163" s="132">
        <v>728729</v>
      </c>
      <c r="M2163" s="132">
        <v>194502</v>
      </c>
      <c r="N2163" s="132">
        <v>486011.9</v>
      </c>
      <c r="O2163" s="133" t="s">
        <v>4753</v>
      </c>
      <c r="P2163" s="132">
        <v>175986.78</v>
      </c>
      <c r="Q2163" s="132">
        <f t="shared" si="253"/>
        <v>661998.68000000005</v>
      </c>
      <c r="R2163" s="132">
        <v>486011.9</v>
      </c>
      <c r="S2163" s="132">
        <v>175986.78</v>
      </c>
      <c r="T2163" s="169">
        <f t="shared" si="247"/>
        <v>1</v>
      </c>
      <c r="U2163" s="169">
        <f t="shared" si="248"/>
        <v>1</v>
      </c>
      <c r="V2163" s="169">
        <f t="shared" si="249"/>
        <v>0.90480704568590553</v>
      </c>
      <c r="W2163" s="169">
        <f t="shared" si="250"/>
        <v>0.71704554981364366</v>
      </c>
      <c r="X2163" s="170">
        <v>1</v>
      </c>
      <c r="Y2163" s="139">
        <v>39309</v>
      </c>
      <c r="Z2163" s="139" t="s">
        <v>4516</v>
      </c>
      <c r="AA2163" s="139">
        <v>39693</v>
      </c>
      <c r="AB2163" s="171">
        <v>39933</v>
      </c>
      <c r="AC2163" s="139" t="s">
        <v>4584</v>
      </c>
      <c r="AD2163" s="147">
        <f t="shared" si="251"/>
        <v>240</v>
      </c>
      <c r="AE2163" s="131">
        <v>129</v>
      </c>
      <c r="AG2163" s="147">
        <v>1</v>
      </c>
    </row>
    <row r="2164" spans="1:33" x14ac:dyDescent="0.25">
      <c r="A2164" s="147" t="s">
        <v>2147</v>
      </c>
      <c r="B2164" s="140" t="s">
        <v>7270</v>
      </c>
      <c r="C2164" s="147" t="s">
        <v>885</v>
      </c>
      <c r="D2164" s="140" t="s">
        <v>8479</v>
      </c>
      <c r="E2164" s="147" t="s">
        <v>2934</v>
      </c>
      <c r="F2164" s="140" t="s">
        <v>8532</v>
      </c>
      <c r="G2164" s="147" t="s">
        <v>882</v>
      </c>
      <c r="H2164" s="140" t="s">
        <v>11278</v>
      </c>
      <c r="I2164" s="147" t="s">
        <v>2640</v>
      </c>
      <c r="J2164" s="147">
        <v>1</v>
      </c>
      <c r="K2164" s="132">
        <f t="shared" si="252"/>
        <v>1719247.25</v>
      </c>
      <c r="L2164" s="132">
        <v>1519133.25</v>
      </c>
      <c r="M2164" s="132">
        <v>200114</v>
      </c>
      <c r="N2164" s="132">
        <v>1367219.9300000002</v>
      </c>
      <c r="O2164" s="133" t="s">
        <v>4753</v>
      </c>
      <c r="P2164" s="132">
        <v>137690</v>
      </c>
      <c r="Q2164" s="132">
        <f t="shared" si="253"/>
        <v>1504909.93</v>
      </c>
      <c r="R2164" s="132">
        <v>1367219.93</v>
      </c>
      <c r="S2164" s="132">
        <v>137690</v>
      </c>
      <c r="T2164" s="169">
        <f t="shared" si="247"/>
        <v>0.99999999999999978</v>
      </c>
      <c r="U2164" s="169">
        <f t="shared" si="248"/>
        <v>1</v>
      </c>
      <c r="V2164" s="169">
        <f t="shared" si="249"/>
        <v>0.68805780704998154</v>
      </c>
      <c r="W2164" s="169">
        <f t="shared" si="250"/>
        <v>0.87533071813841778</v>
      </c>
      <c r="X2164" s="170">
        <v>1</v>
      </c>
      <c r="Y2164" s="139">
        <v>38902</v>
      </c>
      <c r="Z2164" s="139">
        <v>38944</v>
      </c>
      <c r="AA2164" s="139">
        <v>39055</v>
      </c>
      <c r="AB2164" s="139">
        <v>40086</v>
      </c>
      <c r="AC2164" s="139" t="s">
        <v>4584</v>
      </c>
      <c r="AD2164" s="147">
        <f t="shared" si="251"/>
        <v>1031</v>
      </c>
      <c r="AE2164" s="131">
        <v>209</v>
      </c>
      <c r="AF2164" s="147" t="s">
        <v>2822</v>
      </c>
      <c r="AG2164" s="147">
        <v>1</v>
      </c>
    </row>
    <row r="2165" spans="1:33" x14ac:dyDescent="0.25">
      <c r="A2165" s="147" t="s">
        <v>2147</v>
      </c>
      <c r="B2165" s="140" t="s">
        <v>7270</v>
      </c>
      <c r="C2165" s="147" t="s">
        <v>885</v>
      </c>
      <c r="D2165" s="140" t="s">
        <v>8479</v>
      </c>
      <c r="E2165" s="147" t="s">
        <v>2934</v>
      </c>
      <c r="F2165" s="140" t="s">
        <v>8532</v>
      </c>
      <c r="G2165" s="147" t="s">
        <v>3080</v>
      </c>
      <c r="H2165" s="140" t="s">
        <v>11279</v>
      </c>
      <c r="I2165" s="147" t="s">
        <v>5135</v>
      </c>
      <c r="J2165" s="147">
        <v>1</v>
      </c>
      <c r="K2165" s="132">
        <f t="shared" si="252"/>
        <v>1107176</v>
      </c>
      <c r="L2165" s="132">
        <v>899490</v>
      </c>
      <c r="M2165" s="132">
        <v>207686</v>
      </c>
      <c r="N2165" s="132">
        <v>899490</v>
      </c>
      <c r="O2165" s="133" t="s">
        <v>5086</v>
      </c>
      <c r="P2165" s="132">
        <v>203040</v>
      </c>
      <c r="Q2165" s="132">
        <f t="shared" si="253"/>
        <v>1102530</v>
      </c>
      <c r="R2165" s="132">
        <v>899490</v>
      </c>
      <c r="S2165" s="132">
        <v>203040</v>
      </c>
      <c r="T2165" s="169">
        <f t="shared" si="247"/>
        <v>1</v>
      </c>
      <c r="U2165" s="169">
        <f t="shared" si="248"/>
        <v>1</v>
      </c>
      <c r="V2165" s="169">
        <f t="shared" si="249"/>
        <v>0.97762969097579999</v>
      </c>
      <c r="W2165" s="169">
        <f t="shared" si="250"/>
        <v>0.99580373852034365</v>
      </c>
      <c r="X2165" s="170">
        <v>1</v>
      </c>
      <c r="Y2165" s="139">
        <v>38902</v>
      </c>
      <c r="Z2165" s="139">
        <v>38944</v>
      </c>
      <c r="AA2165" s="139">
        <v>39048</v>
      </c>
      <c r="AB2165" s="139">
        <v>39264</v>
      </c>
      <c r="AC2165" s="139" t="s">
        <v>4516</v>
      </c>
      <c r="AD2165" s="147">
        <f t="shared" si="251"/>
        <v>216</v>
      </c>
      <c r="AE2165" s="131">
        <v>108</v>
      </c>
      <c r="AG2165" s="147">
        <v>1</v>
      </c>
    </row>
    <row r="2166" spans="1:33" x14ac:dyDescent="0.25">
      <c r="A2166" s="147" t="s">
        <v>2147</v>
      </c>
      <c r="B2166" s="140" t="s">
        <v>7270</v>
      </c>
      <c r="C2166" s="147" t="s">
        <v>885</v>
      </c>
      <c r="D2166" s="140" t="s">
        <v>8479</v>
      </c>
      <c r="E2166" s="147" t="s">
        <v>2934</v>
      </c>
      <c r="F2166" s="140" t="s">
        <v>8532</v>
      </c>
      <c r="G2166" s="147" t="s">
        <v>1413</v>
      </c>
      <c r="H2166" s="140" t="s">
        <v>11280</v>
      </c>
      <c r="I2166" s="147" t="s">
        <v>3267</v>
      </c>
      <c r="J2166" s="147">
        <v>1</v>
      </c>
      <c r="K2166" s="132">
        <f t="shared" si="252"/>
        <v>624244.31000000006</v>
      </c>
      <c r="L2166" s="132">
        <v>564876.51</v>
      </c>
      <c r="M2166" s="132">
        <v>59367.8</v>
      </c>
      <c r="N2166" s="132">
        <v>564876.51</v>
      </c>
      <c r="O2166" s="133" t="s">
        <v>5086</v>
      </c>
      <c r="P2166" s="132">
        <v>77087</v>
      </c>
      <c r="Q2166" s="132">
        <f t="shared" si="253"/>
        <v>641963.51</v>
      </c>
      <c r="R2166" s="132">
        <v>564876.51</v>
      </c>
      <c r="S2166" s="132">
        <v>77087</v>
      </c>
      <c r="T2166" s="169">
        <f t="shared" si="247"/>
        <v>1</v>
      </c>
      <c r="U2166" s="169">
        <f t="shared" si="248"/>
        <v>1</v>
      </c>
      <c r="V2166" s="169">
        <f t="shared" si="249"/>
        <v>1.2984648243660704</v>
      </c>
      <c r="W2166" s="169">
        <f t="shared" si="250"/>
        <v>1.0283850404659676</v>
      </c>
      <c r="X2166" s="170">
        <v>1</v>
      </c>
      <c r="Y2166" s="139">
        <v>38467</v>
      </c>
      <c r="Z2166" s="139">
        <v>38511</v>
      </c>
      <c r="AA2166" s="139">
        <v>38563</v>
      </c>
      <c r="AB2166" s="139">
        <v>38808</v>
      </c>
      <c r="AC2166" s="139">
        <v>38901</v>
      </c>
      <c r="AD2166" s="147">
        <f t="shared" si="251"/>
        <v>245</v>
      </c>
      <c r="AE2166" s="131">
        <v>44</v>
      </c>
      <c r="AG2166" s="147">
        <v>1</v>
      </c>
    </row>
    <row r="2167" spans="1:33" x14ac:dyDescent="0.25">
      <c r="A2167" s="147" t="s">
        <v>2147</v>
      </c>
      <c r="B2167" s="140" t="s">
        <v>7270</v>
      </c>
      <c r="C2167" s="147" t="s">
        <v>885</v>
      </c>
      <c r="D2167" s="140" t="s">
        <v>8479</v>
      </c>
      <c r="E2167" s="147" t="s">
        <v>2934</v>
      </c>
      <c r="F2167" s="140" t="s">
        <v>8532</v>
      </c>
      <c r="G2167" s="147" t="s">
        <v>3081</v>
      </c>
      <c r="H2167" s="140" t="s">
        <v>11281</v>
      </c>
      <c r="I2167" s="147" t="s">
        <v>2607</v>
      </c>
      <c r="J2167" s="147">
        <v>1</v>
      </c>
      <c r="K2167" s="132">
        <f t="shared" si="252"/>
        <v>1756691.5</v>
      </c>
      <c r="L2167" s="132">
        <v>1569677.25</v>
      </c>
      <c r="M2167" s="132">
        <v>187014.25</v>
      </c>
      <c r="N2167" s="132">
        <v>1501837.25</v>
      </c>
      <c r="O2167" s="133" t="s">
        <v>5086</v>
      </c>
      <c r="P2167" s="132">
        <v>156513.5</v>
      </c>
      <c r="Q2167" s="132">
        <f t="shared" si="253"/>
        <v>1658350.75</v>
      </c>
      <c r="R2167" s="132">
        <v>1501837.25</v>
      </c>
      <c r="S2167" s="132">
        <v>156513.5</v>
      </c>
      <c r="T2167" s="169">
        <f t="shared" si="247"/>
        <v>1</v>
      </c>
      <c r="U2167" s="169">
        <f t="shared" si="248"/>
        <v>1</v>
      </c>
      <c r="V2167" s="169">
        <f t="shared" si="249"/>
        <v>0.83690681325086191</v>
      </c>
      <c r="W2167" s="169">
        <f t="shared" si="250"/>
        <v>0.94401933976455177</v>
      </c>
      <c r="X2167" s="170">
        <v>1</v>
      </c>
      <c r="Y2167" s="139">
        <v>38902</v>
      </c>
      <c r="Z2167" s="139">
        <v>38944</v>
      </c>
      <c r="AA2167" s="139">
        <v>39041</v>
      </c>
      <c r="AB2167" s="139">
        <v>39356</v>
      </c>
      <c r="AC2167" s="139" t="s">
        <v>4516</v>
      </c>
      <c r="AD2167" s="147">
        <f t="shared" si="251"/>
        <v>315</v>
      </c>
      <c r="AE2167" s="131">
        <v>152</v>
      </c>
      <c r="AG2167" s="147">
        <v>1</v>
      </c>
    </row>
    <row r="2168" spans="1:33" x14ac:dyDescent="0.25">
      <c r="A2168" s="147" t="s">
        <v>2147</v>
      </c>
      <c r="B2168" s="140" t="s">
        <v>7270</v>
      </c>
      <c r="C2168" s="147" t="s">
        <v>885</v>
      </c>
      <c r="D2168" s="140" t="s">
        <v>8479</v>
      </c>
      <c r="E2168" s="147" t="s">
        <v>2934</v>
      </c>
      <c r="F2168" s="140" t="s">
        <v>8532</v>
      </c>
      <c r="G2168" s="147" t="s">
        <v>2936</v>
      </c>
      <c r="H2168" s="140" t="s">
        <v>11282</v>
      </c>
      <c r="I2168" s="147" t="s">
        <v>3267</v>
      </c>
      <c r="J2168" s="147">
        <v>1</v>
      </c>
      <c r="K2168" s="132">
        <f t="shared" si="252"/>
        <v>718682.08000000007</v>
      </c>
      <c r="L2168" s="132">
        <v>502802.08</v>
      </c>
      <c r="M2168" s="132">
        <v>215880</v>
      </c>
      <c r="N2168" s="132">
        <v>502802.08</v>
      </c>
      <c r="O2168" s="133" t="s">
        <v>5086</v>
      </c>
      <c r="P2168" s="132">
        <v>255219.67</v>
      </c>
      <c r="Q2168" s="132">
        <f t="shared" si="253"/>
        <v>758021.75</v>
      </c>
      <c r="R2168" s="132">
        <v>502802.08</v>
      </c>
      <c r="S2168" s="132">
        <v>255219.67</v>
      </c>
      <c r="T2168" s="169">
        <f t="shared" si="247"/>
        <v>1</v>
      </c>
      <c r="U2168" s="169">
        <f t="shared" si="248"/>
        <v>1</v>
      </c>
      <c r="V2168" s="169">
        <f t="shared" si="249"/>
        <v>1.1822293403742821</v>
      </c>
      <c r="W2168" s="169">
        <f t="shared" si="250"/>
        <v>1.0547386265704579</v>
      </c>
      <c r="X2168" s="170">
        <v>1</v>
      </c>
      <c r="Y2168" s="139">
        <v>38467</v>
      </c>
      <c r="Z2168" s="139">
        <v>38511</v>
      </c>
      <c r="AA2168" s="139">
        <v>38579</v>
      </c>
      <c r="AB2168" s="139">
        <v>38776</v>
      </c>
      <c r="AC2168" s="139">
        <v>38890</v>
      </c>
      <c r="AD2168" s="147">
        <f t="shared" si="251"/>
        <v>197</v>
      </c>
      <c r="AE2168" s="131">
        <v>257</v>
      </c>
      <c r="AG2168" s="147">
        <v>1</v>
      </c>
    </row>
    <row r="2169" spans="1:33" x14ac:dyDescent="0.25">
      <c r="A2169" s="147" t="s">
        <v>2147</v>
      </c>
      <c r="B2169" s="140" t="s">
        <v>7270</v>
      </c>
      <c r="C2169" s="147" t="s">
        <v>885</v>
      </c>
      <c r="D2169" s="140" t="s">
        <v>8479</v>
      </c>
      <c r="E2169" s="147" t="s">
        <v>2934</v>
      </c>
      <c r="F2169" s="140" t="s">
        <v>8532</v>
      </c>
      <c r="G2169" s="147" t="s">
        <v>2936</v>
      </c>
      <c r="H2169" s="140" t="s">
        <v>11282</v>
      </c>
      <c r="I2169" s="147" t="s">
        <v>5154</v>
      </c>
      <c r="J2169" s="147">
        <v>1</v>
      </c>
      <c r="K2169" s="132">
        <f t="shared" si="252"/>
        <v>1761000</v>
      </c>
      <c r="L2169" s="132">
        <v>1205648.81</v>
      </c>
      <c r="M2169" s="132">
        <v>555351.18999999994</v>
      </c>
      <c r="N2169" s="132">
        <v>1085083.9300000002</v>
      </c>
      <c r="O2169" s="133" t="s">
        <v>4753</v>
      </c>
      <c r="P2169" s="132">
        <v>568628.57999999996</v>
      </c>
      <c r="Q2169" s="132">
        <f t="shared" si="253"/>
        <v>1653712.5099999998</v>
      </c>
      <c r="R2169" s="132">
        <v>1085083.93</v>
      </c>
      <c r="S2169" s="132">
        <v>568628.57999999996</v>
      </c>
      <c r="T2169" s="169">
        <f t="shared" si="247"/>
        <v>0.99999999999999978</v>
      </c>
      <c r="U2169" s="169">
        <f t="shared" si="248"/>
        <v>1</v>
      </c>
      <c r="V2169" s="169">
        <f t="shared" si="249"/>
        <v>1.023908096784667</v>
      </c>
      <c r="W2169" s="169">
        <f t="shared" si="250"/>
        <v>0.93907581487791014</v>
      </c>
      <c r="X2169" s="170">
        <v>1</v>
      </c>
      <c r="Y2169" s="139">
        <v>39309</v>
      </c>
      <c r="Z2169" s="139" t="s">
        <v>4516</v>
      </c>
      <c r="AA2169" s="139">
        <v>39433</v>
      </c>
      <c r="AB2169" s="171">
        <v>39872</v>
      </c>
      <c r="AC2169" s="139" t="s">
        <v>4584</v>
      </c>
      <c r="AD2169" s="147">
        <f t="shared" si="251"/>
        <v>439</v>
      </c>
      <c r="AE2169" s="131">
        <v>262</v>
      </c>
      <c r="AG2169" s="147">
        <v>1</v>
      </c>
    </row>
    <row r="2170" spans="1:33" x14ac:dyDescent="0.25">
      <c r="A2170" s="147" t="s">
        <v>2147</v>
      </c>
      <c r="B2170" s="140" t="s">
        <v>7270</v>
      </c>
      <c r="C2170" s="147" t="s">
        <v>885</v>
      </c>
      <c r="D2170" s="140" t="s">
        <v>8479</v>
      </c>
      <c r="E2170" s="147" t="s">
        <v>2934</v>
      </c>
      <c r="F2170" s="140" t="s">
        <v>8532</v>
      </c>
      <c r="G2170" s="147" t="s">
        <v>3082</v>
      </c>
      <c r="H2170" s="140" t="s">
        <v>11283</v>
      </c>
      <c r="I2170" s="147" t="s">
        <v>2607</v>
      </c>
      <c r="J2170" s="147">
        <v>1</v>
      </c>
      <c r="K2170" s="132">
        <f t="shared" si="252"/>
        <v>1109258.25</v>
      </c>
      <c r="L2170" s="132">
        <v>973798.25</v>
      </c>
      <c r="M2170" s="132">
        <v>135460</v>
      </c>
      <c r="N2170" s="132">
        <v>973798.25</v>
      </c>
      <c r="O2170" s="133" t="s">
        <v>5086</v>
      </c>
      <c r="P2170" s="132">
        <v>126826.6</v>
      </c>
      <c r="Q2170" s="132">
        <f t="shared" si="253"/>
        <v>1100624.8500000001</v>
      </c>
      <c r="R2170" s="132">
        <v>973798.25</v>
      </c>
      <c r="S2170" s="132">
        <v>126826.6</v>
      </c>
      <c r="T2170" s="169">
        <f t="shared" si="247"/>
        <v>1</v>
      </c>
      <c r="U2170" s="169">
        <f t="shared" si="248"/>
        <v>1</v>
      </c>
      <c r="V2170" s="169">
        <f t="shared" si="249"/>
        <v>0.93626605640041349</v>
      </c>
      <c r="W2170" s="169">
        <f t="shared" si="250"/>
        <v>0.99221696119907166</v>
      </c>
      <c r="X2170" s="170">
        <v>1</v>
      </c>
      <c r="Y2170" s="139">
        <v>38902</v>
      </c>
      <c r="Z2170" s="139">
        <v>38944</v>
      </c>
      <c r="AA2170" s="139">
        <v>39034</v>
      </c>
      <c r="AB2170" s="139">
        <v>39186</v>
      </c>
      <c r="AC2170" s="139" t="s">
        <v>4516</v>
      </c>
      <c r="AD2170" s="147">
        <f t="shared" si="251"/>
        <v>152</v>
      </c>
      <c r="AE2170" s="131">
        <v>125</v>
      </c>
      <c r="AG2170" s="147">
        <v>1</v>
      </c>
    </row>
    <row r="2171" spans="1:33" x14ac:dyDescent="0.25">
      <c r="A2171" s="147" t="s">
        <v>2147</v>
      </c>
      <c r="B2171" s="140" t="s">
        <v>7270</v>
      </c>
      <c r="C2171" s="147" t="s">
        <v>885</v>
      </c>
      <c r="D2171" s="140" t="s">
        <v>8479</v>
      </c>
      <c r="E2171" s="147" t="s">
        <v>2934</v>
      </c>
      <c r="F2171" s="140" t="s">
        <v>8532</v>
      </c>
      <c r="G2171" s="147" t="s">
        <v>3083</v>
      </c>
      <c r="H2171" s="140" t="s">
        <v>11284</v>
      </c>
      <c r="I2171" s="147" t="s">
        <v>4124</v>
      </c>
      <c r="J2171" s="147">
        <v>1</v>
      </c>
      <c r="K2171" s="132">
        <f t="shared" si="252"/>
        <v>1885385.25</v>
      </c>
      <c r="L2171" s="132">
        <v>1468467.25</v>
      </c>
      <c r="M2171" s="132">
        <v>416918</v>
      </c>
      <c r="N2171" s="132">
        <v>1468467.25</v>
      </c>
      <c r="O2171" s="133" t="s">
        <v>5086</v>
      </c>
      <c r="P2171" s="132">
        <v>401247.94</v>
      </c>
      <c r="Q2171" s="132">
        <f t="shared" si="253"/>
        <v>1869715.19</v>
      </c>
      <c r="R2171" s="132">
        <v>1468467.25</v>
      </c>
      <c r="S2171" s="132">
        <v>401247.94</v>
      </c>
      <c r="T2171" s="169">
        <f t="shared" si="247"/>
        <v>1</v>
      </c>
      <c r="U2171" s="169">
        <f t="shared" si="248"/>
        <v>1</v>
      </c>
      <c r="V2171" s="169">
        <f t="shared" si="249"/>
        <v>0.96241452755697765</v>
      </c>
      <c r="W2171" s="169">
        <f t="shared" si="250"/>
        <v>0.99168866946423806</v>
      </c>
      <c r="X2171" s="170">
        <v>1</v>
      </c>
      <c r="Y2171" s="139">
        <v>38902</v>
      </c>
      <c r="Z2171" s="139">
        <v>38944</v>
      </c>
      <c r="AA2171" s="139">
        <v>39044</v>
      </c>
      <c r="AB2171" s="139">
        <v>39141</v>
      </c>
      <c r="AC2171" s="139" t="s">
        <v>4516</v>
      </c>
      <c r="AD2171" s="147">
        <f t="shared" si="251"/>
        <v>97</v>
      </c>
      <c r="AE2171" s="131">
        <v>424</v>
      </c>
      <c r="AG2171" s="147">
        <v>1</v>
      </c>
    </row>
    <row r="2172" spans="1:33" x14ac:dyDescent="0.25">
      <c r="A2172" s="147" t="s">
        <v>2147</v>
      </c>
      <c r="B2172" s="140" t="s">
        <v>7270</v>
      </c>
      <c r="C2172" s="147" t="s">
        <v>885</v>
      </c>
      <c r="D2172" s="140" t="s">
        <v>8479</v>
      </c>
      <c r="E2172" s="147" t="s">
        <v>2934</v>
      </c>
      <c r="F2172" s="140" t="s">
        <v>8532</v>
      </c>
      <c r="G2172" s="147" t="s">
        <v>2937</v>
      </c>
      <c r="H2172" s="140" t="s">
        <v>11285</v>
      </c>
      <c r="I2172" s="147" t="s">
        <v>3267</v>
      </c>
      <c r="J2172" s="147">
        <v>1</v>
      </c>
      <c r="K2172" s="132">
        <f t="shared" si="252"/>
        <v>598351.41999999993</v>
      </c>
      <c r="L2172" s="132">
        <v>489436.22</v>
      </c>
      <c r="M2172" s="132">
        <v>108915.2</v>
      </c>
      <c r="N2172" s="132">
        <v>489436.22</v>
      </c>
      <c r="O2172" s="133" t="s">
        <v>5086</v>
      </c>
      <c r="P2172" s="132">
        <v>130400</v>
      </c>
      <c r="Q2172" s="132">
        <f t="shared" si="253"/>
        <v>619836.22</v>
      </c>
      <c r="R2172" s="132">
        <v>489436.22</v>
      </c>
      <c r="S2172" s="132">
        <v>130400</v>
      </c>
      <c r="T2172" s="169">
        <f t="shared" si="247"/>
        <v>1</v>
      </c>
      <c r="U2172" s="169">
        <f t="shared" si="248"/>
        <v>1</v>
      </c>
      <c r="V2172" s="169">
        <f t="shared" si="249"/>
        <v>1.1972617228816547</v>
      </c>
      <c r="W2172" s="169">
        <f t="shared" si="250"/>
        <v>1.0359066583313199</v>
      </c>
      <c r="X2172" s="170">
        <v>1</v>
      </c>
      <c r="Y2172" s="139">
        <v>38467</v>
      </c>
      <c r="Z2172" s="139">
        <v>38511</v>
      </c>
      <c r="AA2172" s="139">
        <v>38618</v>
      </c>
      <c r="AB2172" s="139">
        <v>38786</v>
      </c>
      <c r="AC2172" s="139">
        <v>38800</v>
      </c>
      <c r="AD2172" s="147">
        <f t="shared" si="251"/>
        <v>168</v>
      </c>
      <c r="AE2172" s="131">
        <v>147</v>
      </c>
      <c r="AG2172" s="147">
        <v>1</v>
      </c>
    </row>
    <row r="2173" spans="1:33" x14ac:dyDescent="0.25">
      <c r="A2173" s="147" t="s">
        <v>2147</v>
      </c>
      <c r="B2173" s="140" t="s">
        <v>7270</v>
      </c>
      <c r="C2173" s="147" t="s">
        <v>885</v>
      </c>
      <c r="D2173" s="140" t="s">
        <v>8479</v>
      </c>
      <c r="E2173" s="147" t="s">
        <v>2934</v>
      </c>
      <c r="F2173" s="140" t="s">
        <v>8532</v>
      </c>
      <c r="G2173" s="147" t="s">
        <v>2937</v>
      </c>
      <c r="H2173" s="140" t="s">
        <v>11285</v>
      </c>
      <c r="I2173" s="147" t="s">
        <v>3546</v>
      </c>
      <c r="J2173" s="147">
        <v>1</v>
      </c>
      <c r="K2173" s="132">
        <f t="shared" si="252"/>
        <v>2314600</v>
      </c>
      <c r="L2173" s="132">
        <v>1961634.81</v>
      </c>
      <c r="M2173" s="132">
        <v>352965.19</v>
      </c>
      <c r="N2173" s="132">
        <v>1961634.81</v>
      </c>
      <c r="O2173" s="133" t="s">
        <v>4753</v>
      </c>
      <c r="P2173" s="132">
        <v>300084.19</v>
      </c>
      <c r="Q2173" s="132">
        <f t="shared" si="253"/>
        <v>2261719</v>
      </c>
      <c r="R2173" s="132">
        <v>1961634.81</v>
      </c>
      <c r="S2173" s="132">
        <v>300084.19</v>
      </c>
      <c r="T2173" s="169">
        <f t="shared" si="247"/>
        <v>1</v>
      </c>
      <c r="U2173" s="169">
        <f t="shared" si="248"/>
        <v>1</v>
      </c>
      <c r="V2173" s="169">
        <f t="shared" si="249"/>
        <v>0.8501806934559184</v>
      </c>
      <c r="W2173" s="169">
        <f t="shared" si="250"/>
        <v>0.97715328782511013</v>
      </c>
      <c r="X2173" s="170">
        <v>1</v>
      </c>
      <c r="Y2173" s="139">
        <v>39309</v>
      </c>
      <c r="Z2173" s="139" t="s">
        <v>4516</v>
      </c>
      <c r="AA2173" s="139">
        <v>39545</v>
      </c>
      <c r="AB2173" s="139">
        <v>40086</v>
      </c>
      <c r="AC2173" s="139" t="s">
        <v>4584</v>
      </c>
      <c r="AD2173" s="147">
        <f t="shared" si="251"/>
        <v>541</v>
      </c>
      <c r="AE2173" s="131">
        <v>153</v>
      </c>
      <c r="AF2173" s="147" t="s">
        <v>2822</v>
      </c>
      <c r="AG2173" s="147">
        <v>1</v>
      </c>
    </row>
    <row r="2174" spans="1:33" x14ac:dyDescent="0.25">
      <c r="A2174" s="147" t="s">
        <v>2147</v>
      </c>
      <c r="B2174" s="140" t="s">
        <v>7270</v>
      </c>
      <c r="C2174" s="147" t="s">
        <v>885</v>
      </c>
      <c r="D2174" s="140" t="s">
        <v>8479</v>
      </c>
      <c r="E2174" s="147" t="s">
        <v>2934</v>
      </c>
      <c r="F2174" s="140" t="s">
        <v>8532</v>
      </c>
      <c r="G2174" s="147" t="s">
        <v>3084</v>
      </c>
      <c r="H2174" s="140" t="s">
        <v>11286</v>
      </c>
      <c r="I2174" s="147" t="s">
        <v>2607</v>
      </c>
      <c r="J2174" s="147">
        <v>1</v>
      </c>
      <c r="K2174" s="132">
        <f t="shared" si="252"/>
        <v>1541851.25</v>
      </c>
      <c r="L2174" s="132">
        <v>1379742.25</v>
      </c>
      <c r="M2174" s="132">
        <v>162109</v>
      </c>
      <c r="N2174" s="132">
        <v>1379742.25</v>
      </c>
      <c r="O2174" s="133" t="s">
        <v>5086</v>
      </c>
      <c r="P2174" s="132">
        <v>162372</v>
      </c>
      <c r="Q2174" s="132">
        <f t="shared" si="253"/>
        <v>1542114.25</v>
      </c>
      <c r="R2174" s="132">
        <v>1379742.25</v>
      </c>
      <c r="S2174" s="132">
        <v>162372</v>
      </c>
      <c r="T2174" s="169">
        <f t="shared" si="247"/>
        <v>1</v>
      </c>
      <c r="U2174" s="169">
        <f t="shared" si="248"/>
        <v>1</v>
      </c>
      <c r="V2174" s="169">
        <f t="shared" si="249"/>
        <v>1.0016223651987244</v>
      </c>
      <c r="W2174" s="169">
        <f t="shared" si="250"/>
        <v>1.000170574171795</v>
      </c>
      <c r="X2174" s="170">
        <v>1</v>
      </c>
      <c r="Y2174" s="139">
        <v>38902</v>
      </c>
      <c r="Z2174" s="139">
        <v>38944</v>
      </c>
      <c r="AA2174" s="139">
        <v>39041</v>
      </c>
      <c r="AB2174" s="139">
        <v>39227</v>
      </c>
      <c r="AC2174" s="139" t="s">
        <v>4516</v>
      </c>
      <c r="AD2174" s="147">
        <f t="shared" si="251"/>
        <v>186</v>
      </c>
      <c r="AE2174" s="131">
        <v>121</v>
      </c>
      <c r="AG2174" s="147">
        <v>1</v>
      </c>
    </row>
    <row r="2175" spans="1:33" x14ac:dyDescent="0.25">
      <c r="A2175" s="147" t="s">
        <v>2147</v>
      </c>
      <c r="B2175" s="140" t="s">
        <v>7270</v>
      </c>
      <c r="C2175" s="147" t="s">
        <v>885</v>
      </c>
      <c r="D2175" s="140" t="s">
        <v>8479</v>
      </c>
      <c r="E2175" s="147" t="s">
        <v>2934</v>
      </c>
      <c r="F2175" s="140" t="s">
        <v>8532</v>
      </c>
      <c r="G2175" s="147" t="s">
        <v>3084</v>
      </c>
      <c r="H2175" s="140" t="s">
        <v>11286</v>
      </c>
      <c r="I2175" s="147" t="s">
        <v>490</v>
      </c>
      <c r="J2175" s="147">
        <v>1</v>
      </c>
      <c r="K2175" s="132">
        <f t="shared" si="252"/>
        <v>825000</v>
      </c>
      <c r="L2175" s="132">
        <v>701946.62</v>
      </c>
      <c r="M2175" s="132">
        <v>123053.38</v>
      </c>
      <c r="N2175" s="132">
        <v>631751.96000000008</v>
      </c>
      <c r="O2175" s="133" t="s">
        <v>4753</v>
      </c>
      <c r="P2175" s="132">
        <v>211551</v>
      </c>
      <c r="Q2175" s="132">
        <f t="shared" si="253"/>
        <v>654036.30149999994</v>
      </c>
      <c r="R2175" s="132">
        <v>631751.96</v>
      </c>
      <c r="S2175" s="132">
        <v>22284.341499999999</v>
      </c>
      <c r="T2175" s="169">
        <f t="shared" si="247"/>
        <v>0.99999999999999978</v>
      </c>
      <c r="U2175" s="169">
        <f t="shared" si="248"/>
        <v>0.10533791615260622</v>
      </c>
      <c r="V2175" s="169">
        <f t="shared" si="249"/>
        <v>1.7191807327844224</v>
      </c>
      <c r="W2175" s="169">
        <f t="shared" si="250"/>
        <v>0.79277127454545449</v>
      </c>
      <c r="X2175" s="170">
        <v>1</v>
      </c>
      <c r="Y2175" s="139">
        <v>39309</v>
      </c>
      <c r="Z2175" s="139" t="s">
        <v>4516</v>
      </c>
      <c r="AA2175" s="139">
        <v>39595</v>
      </c>
      <c r="AB2175" s="139">
        <v>40055</v>
      </c>
      <c r="AC2175" s="139" t="s">
        <v>4516</v>
      </c>
      <c r="AD2175" s="147">
        <f t="shared" si="251"/>
        <v>460</v>
      </c>
      <c r="AE2175" s="131">
        <v>125</v>
      </c>
      <c r="AG2175" s="147">
        <v>1</v>
      </c>
    </row>
    <row r="2176" spans="1:33" x14ac:dyDescent="0.25">
      <c r="A2176" s="147" t="s">
        <v>2147</v>
      </c>
      <c r="B2176" s="140" t="s">
        <v>7270</v>
      </c>
      <c r="C2176" s="147" t="s">
        <v>885</v>
      </c>
      <c r="D2176" s="140" t="s">
        <v>8479</v>
      </c>
      <c r="E2176" s="147" t="s">
        <v>2934</v>
      </c>
      <c r="F2176" s="140" t="s">
        <v>8532</v>
      </c>
      <c r="G2176" s="147" t="s">
        <v>2938</v>
      </c>
      <c r="H2176" s="140" t="s">
        <v>11287</v>
      </c>
      <c r="I2176" s="147" t="s">
        <v>3577</v>
      </c>
      <c r="J2176" s="147">
        <v>1</v>
      </c>
      <c r="K2176" s="132">
        <f t="shared" si="252"/>
        <v>2095854.78</v>
      </c>
      <c r="L2176" s="132">
        <v>1996082.78</v>
      </c>
      <c r="M2176" s="132">
        <v>99772</v>
      </c>
      <c r="N2176" s="132">
        <v>1996082.78</v>
      </c>
      <c r="O2176" s="133" t="s">
        <v>5086</v>
      </c>
      <c r="P2176" s="132">
        <v>124106.75</v>
      </c>
      <c r="Q2176" s="132">
        <f t="shared" si="253"/>
        <v>2120189.5300000003</v>
      </c>
      <c r="R2176" s="132">
        <v>1996082.78</v>
      </c>
      <c r="S2176" s="132">
        <v>124106.75</v>
      </c>
      <c r="T2176" s="169">
        <f t="shared" si="247"/>
        <v>1</v>
      </c>
      <c r="U2176" s="169">
        <f t="shared" si="248"/>
        <v>1</v>
      </c>
      <c r="V2176" s="169">
        <f t="shared" si="249"/>
        <v>1.2439036002084753</v>
      </c>
      <c r="W2176" s="169">
        <f t="shared" si="250"/>
        <v>1.0116108951021885</v>
      </c>
      <c r="X2176" s="170">
        <v>1</v>
      </c>
      <c r="Y2176" s="139">
        <v>38467</v>
      </c>
      <c r="Z2176" s="139">
        <v>38511</v>
      </c>
      <c r="AA2176" s="139">
        <v>38607</v>
      </c>
      <c r="AB2176" s="139">
        <v>38845</v>
      </c>
      <c r="AC2176" s="139">
        <v>38845</v>
      </c>
      <c r="AD2176" s="147">
        <f t="shared" si="251"/>
        <v>238</v>
      </c>
      <c r="AE2176" s="131">
        <v>182</v>
      </c>
      <c r="AG2176" s="147">
        <v>1</v>
      </c>
    </row>
    <row r="2177" spans="1:33" x14ac:dyDescent="0.25">
      <c r="A2177" s="147" t="s">
        <v>2147</v>
      </c>
      <c r="B2177" s="140" t="s">
        <v>7270</v>
      </c>
      <c r="C2177" s="147" t="s">
        <v>885</v>
      </c>
      <c r="D2177" s="140" t="s">
        <v>8479</v>
      </c>
      <c r="E2177" s="147" t="s">
        <v>2934</v>
      </c>
      <c r="F2177" s="140" t="s">
        <v>8532</v>
      </c>
      <c r="G2177" s="147" t="s">
        <v>329</v>
      </c>
      <c r="H2177" s="140" t="s">
        <v>11288</v>
      </c>
      <c r="I2177" s="147" t="s">
        <v>3546</v>
      </c>
      <c r="J2177" s="147">
        <v>1</v>
      </c>
      <c r="K2177" s="132">
        <f t="shared" si="252"/>
        <v>2316853</v>
      </c>
      <c r="L2177" s="132">
        <v>2047821.09</v>
      </c>
      <c r="M2177" s="132">
        <v>269031.90999999997</v>
      </c>
      <c r="N2177" s="132">
        <v>1934403.9700000002</v>
      </c>
      <c r="O2177" s="133" t="s">
        <v>4753</v>
      </c>
      <c r="P2177" s="132">
        <v>164506.43426899999</v>
      </c>
      <c r="Q2177" s="132">
        <f t="shared" si="253"/>
        <v>339820.27713449998</v>
      </c>
      <c r="R2177" s="132">
        <v>257567.06</v>
      </c>
      <c r="S2177" s="132">
        <v>82253.217134499995</v>
      </c>
      <c r="T2177" s="169">
        <f t="shared" si="247"/>
        <v>0.13315060555836222</v>
      </c>
      <c r="U2177" s="169">
        <f t="shared" si="248"/>
        <v>0.5</v>
      </c>
      <c r="V2177" s="169">
        <f t="shared" si="249"/>
        <v>0.61147554678179261</v>
      </c>
      <c r="W2177" s="169">
        <f t="shared" si="250"/>
        <v>0.14667321454339138</v>
      </c>
      <c r="X2177" s="170">
        <v>1</v>
      </c>
      <c r="Y2177" s="139">
        <v>39309</v>
      </c>
      <c r="Z2177" s="139" t="s">
        <v>4516</v>
      </c>
      <c r="AA2177" s="139">
        <v>39644</v>
      </c>
      <c r="AB2177" s="139">
        <v>40086</v>
      </c>
      <c r="AC2177" s="139" t="s">
        <v>4584</v>
      </c>
      <c r="AD2177" s="147">
        <f t="shared" si="251"/>
        <v>442</v>
      </c>
      <c r="AE2177" s="131">
        <v>339</v>
      </c>
      <c r="AF2177" s="147" t="s">
        <v>2822</v>
      </c>
      <c r="AG2177" s="147">
        <v>1</v>
      </c>
    </row>
    <row r="2178" spans="1:33" x14ac:dyDescent="0.25">
      <c r="A2178" s="147" t="s">
        <v>2147</v>
      </c>
      <c r="B2178" s="140" t="s">
        <v>7270</v>
      </c>
      <c r="C2178" s="147" t="s">
        <v>885</v>
      </c>
      <c r="D2178" s="140" t="s">
        <v>8479</v>
      </c>
      <c r="E2178" s="147" t="s">
        <v>2934</v>
      </c>
      <c r="F2178" s="140" t="s">
        <v>8532</v>
      </c>
      <c r="G2178" s="147" t="s">
        <v>1314</v>
      </c>
      <c r="H2178" s="140" t="s">
        <v>11289</v>
      </c>
      <c r="I2178" s="147" t="s">
        <v>2607</v>
      </c>
      <c r="J2178" s="147">
        <v>1</v>
      </c>
      <c r="K2178" s="132">
        <f t="shared" si="252"/>
        <v>1134276.25</v>
      </c>
      <c r="L2178" s="132">
        <v>976217.25</v>
      </c>
      <c r="M2178" s="132">
        <v>158059</v>
      </c>
      <c r="N2178" s="132">
        <v>976217.25</v>
      </c>
      <c r="O2178" s="133" t="s">
        <v>5086</v>
      </c>
      <c r="P2178" s="132">
        <v>224885.34</v>
      </c>
      <c r="Q2178" s="132">
        <f t="shared" si="253"/>
        <v>1126809.92</v>
      </c>
      <c r="R2178" s="132">
        <v>976217.25</v>
      </c>
      <c r="S2178" s="132">
        <v>150592.67000000001</v>
      </c>
      <c r="T2178" s="169">
        <f t="shared" si="247"/>
        <v>1</v>
      </c>
      <c r="U2178" s="169">
        <f t="shared" si="248"/>
        <v>0.66964200512136551</v>
      </c>
      <c r="V2178" s="169">
        <f t="shared" si="249"/>
        <v>1.4227936403494896</v>
      </c>
      <c r="W2178" s="169">
        <f t="shared" si="250"/>
        <v>0.99341753827605928</v>
      </c>
      <c r="X2178" s="170">
        <v>1</v>
      </c>
      <c r="Y2178" s="139">
        <v>38902</v>
      </c>
      <c r="Z2178" s="139">
        <v>38944</v>
      </c>
      <c r="AA2178" s="139">
        <v>39036</v>
      </c>
      <c r="AB2178" s="139">
        <v>39234</v>
      </c>
      <c r="AC2178" s="139" t="s">
        <v>4516</v>
      </c>
      <c r="AD2178" s="147">
        <f t="shared" si="251"/>
        <v>198</v>
      </c>
      <c r="AE2178" s="131">
        <v>226</v>
      </c>
      <c r="AG2178" s="147">
        <v>1</v>
      </c>
    </row>
    <row r="2179" spans="1:33" x14ac:dyDescent="0.25">
      <c r="A2179" s="147" t="s">
        <v>2147</v>
      </c>
      <c r="B2179" s="140" t="s">
        <v>7270</v>
      </c>
      <c r="C2179" s="147" t="s">
        <v>885</v>
      </c>
      <c r="D2179" s="140" t="s">
        <v>8479</v>
      </c>
      <c r="E2179" s="147" t="s">
        <v>2934</v>
      </c>
      <c r="F2179" s="140" t="s">
        <v>8532</v>
      </c>
      <c r="G2179" s="147" t="s">
        <v>2939</v>
      </c>
      <c r="H2179" s="140" t="s">
        <v>11290</v>
      </c>
      <c r="I2179" s="147" t="s">
        <v>3577</v>
      </c>
      <c r="J2179" s="147">
        <v>1</v>
      </c>
      <c r="K2179" s="132">
        <f t="shared" si="252"/>
        <v>1995067.17</v>
      </c>
      <c r="L2179" s="132">
        <v>1893715.17</v>
      </c>
      <c r="M2179" s="132">
        <v>101352</v>
      </c>
      <c r="N2179" s="132">
        <v>1893715.17</v>
      </c>
      <c r="O2179" s="133" t="s">
        <v>5086</v>
      </c>
      <c r="P2179" s="132">
        <v>142182.09</v>
      </c>
      <c r="Q2179" s="132">
        <f t="shared" si="253"/>
        <v>2035897.26</v>
      </c>
      <c r="R2179" s="132">
        <v>1893715.17</v>
      </c>
      <c r="S2179" s="132">
        <v>142182.09</v>
      </c>
      <c r="T2179" s="169">
        <f t="shared" si="247"/>
        <v>1</v>
      </c>
      <c r="U2179" s="169">
        <f t="shared" si="248"/>
        <v>1</v>
      </c>
      <c r="V2179" s="169">
        <f t="shared" si="249"/>
        <v>1.4028543097324178</v>
      </c>
      <c r="W2179" s="169">
        <f t="shared" si="250"/>
        <v>1.0204655214691343</v>
      </c>
      <c r="X2179" s="170">
        <v>1</v>
      </c>
      <c r="Y2179" s="139">
        <v>38467</v>
      </c>
      <c r="Z2179" s="139">
        <v>38511</v>
      </c>
      <c r="AA2179" s="139">
        <v>38610</v>
      </c>
      <c r="AB2179" s="139">
        <v>38837</v>
      </c>
      <c r="AC2179" s="139">
        <v>38842</v>
      </c>
      <c r="AD2179" s="147">
        <f t="shared" si="251"/>
        <v>227</v>
      </c>
      <c r="AE2179" s="131">
        <v>120</v>
      </c>
      <c r="AG2179" s="147">
        <v>1</v>
      </c>
    </row>
    <row r="2180" spans="1:33" x14ac:dyDescent="0.25">
      <c r="A2180" s="147" t="s">
        <v>2147</v>
      </c>
      <c r="B2180" s="140" t="s">
        <v>7270</v>
      </c>
      <c r="C2180" s="147" t="s">
        <v>885</v>
      </c>
      <c r="D2180" s="140" t="s">
        <v>8479</v>
      </c>
      <c r="E2180" s="147" t="s">
        <v>2934</v>
      </c>
      <c r="F2180" s="140" t="s">
        <v>8532</v>
      </c>
      <c r="G2180" s="147" t="s">
        <v>3203</v>
      </c>
      <c r="H2180" s="140" t="s">
        <v>11291</v>
      </c>
      <c r="I2180" s="147" t="s">
        <v>5155</v>
      </c>
      <c r="J2180" s="147">
        <v>1</v>
      </c>
      <c r="K2180" s="132">
        <f t="shared" si="252"/>
        <v>2032492</v>
      </c>
      <c r="L2180" s="132">
        <v>1639698</v>
      </c>
      <c r="M2180" s="132">
        <v>392794</v>
      </c>
      <c r="N2180" s="132">
        <v>1311758.3999999999</v>
      </c>
      <c r="O2180" s="133" t="s">
        <v>4753</v>
      </c>
      <c r="P2180" s="132">
        <v>153629.11619999999</v>
      </c>
      <c r="Q2180" s="132">
        <f t="shared" si="253"/>
        <v>1388572.9580999999</v>
      </c>
      <c r="R2180" s="132">
        <v>1311758.3999999999</v>
      </c>
      <c r="S2180" s="132">
        <v>76814.558099999995</v>
      </c>
      <c r="T2180" s="169">
        <f t="shared" si="247"/>
        <v>1</v>
      </c>
      <c r="U2180" s="169">
        <f t="shared" si="248"/>
        <v>0.5</v>
      </c>
      <c r="V2180" s="169">
        <f t="shared" si="249"/>
        <v>0.39111879560278412</v>
      </c>
      <c r="W2180" s="169">
        <f t="shared" si="250"/>
        <v>0.68318741628503332</v>
      </c>
      <c r="X2180" s="170">
        <v>1</v>
      </c>
      <c r="Y2180" s="139">
        <v>39309</v>
      </c>
      <c r="Z2180" s="139" t="s">
        <v>4516</v>
      </c>
      <c r="AA2180" s="139">
        <v>39631</v>
      </c>
      <c r="AB2180" s="139">
        <v>40055</v>
      </c>
      <c r="AC2180" s="139" t="s">
        <v>4516</v>
      </c>
      <c r="AD2180" s="147">
        <f t="shared" si="251"/>
        <v>424</v>
      </c>
      <c r="AE2180" s="131">
        <v>279</v>
      </c>
      <c r="AG2180" s="147">
        <v>1</v>
      </c>
    </row>
    <row r="2181" spans="1:33" x14ac:dyDescent="0.25">
      <c r="A2181" s="147" t="s">
        <v>2147</v>
      </c>
      <c r="B2181" s="140" t="s">
        <v>7270</v>
      </c>
      <c r="C2181" s="147" t="s">
        <v>885</v>
      </c>
      <c r="D2181" s="140" t="s">
        <v>8479</v>
      </c>
      <c r="E2181" s="147" t="s">
        <v>2934</v>
      </c>
      <c r="F2181" s="140" t="s">
        <v>8532</v>
      </c>
      <c r="G2181" s="147" t="s">
        <v>2940</v>
      </c>
      <c r="H2181" s="140" t="s">
        <v>11292</v>
      </c>
      <c r="I2181" s="147" t="s">
        <v>3253</v>
      </c>
      <c r="J2181" s="147">
        <v>1</v>
      </c>
      <c r="K2181" s="132">
        <f t="shared" si="252"/>
        <v>1349442.5</v>
      </c>
      <c r="L2181" s="132">
        <v>1210052.54</v>
      </c>
      <c r="M2181" s="132">
        <v>139389.96000000002</v>
      </c>
      <c r="N2181" s="132">
        <v>1210052.53</v>
      </c>
      <c r="O2181" s="133" t="s">
        <v>5086</v>
      </c>
      <c r="P2181" s="132">
        <v>147713.71</v>
      </c>
      <c r="Q2181" s="132">
        <f t="shared" si="253"/>
        <v>1357766.24</v>
      </c>
      <c r="R2181" s="132">
        <v>1210052.53</v>
      </c>
      <c r="S2181" s="132">
        <v>147713.71</v>
      </c>
      <c r="T2181" s="169">
        <f t="shared" si="247"/>
        <v>1</v>
      </c>
      <c r="U2181" s="169">
        <f t="shared" si="248"/>
        <v>1</v>
      </c>
      <c r="V2181" s="169">
        <f t="shared" si="249"/>
        <v>1.0597155634451718</v>
      </c>
      <c r="W2181" s="169">
        <f t="shared" si="250"/>
        <v>1.0061682806047683</v>
      </c>
      <c r="X2181" s="170">
        <v>1</v>
      </c>
      <c r="Y2181" s="139">
        <v>38467</v>
      </c>
      <c r="Z2181" s="139">
        <v>38511</v>
      </c>
      <c r="AA2181" s="139">
        <v>38579</v>
      </c>
      <c r="AB2181" s="139">
        <v>38776</v>
      </c>
      <c r="AC2181" s="139">
        <v>38792</v>
      </c>
      <c r="AD2181" s="147">
        <f t="shared" si="251"/>
        <v>197</v>
      </c>
      <c r="AE2181" s="131">
        <v>142</v>
      </c>
      <c r="AG2181" s="147">
        <v>1</v>
      </c>
    </row>
    <row r="2182" spans="1:33" x14ac:dyDescent="0.25">
      <c r="A2182" s="147" t="s">
        <v>2147</v>
      </c>
      <c r="B2182" s="140" t="s">
        <v>7270</v>
      </c>
      <c r="C2182" s="147" t="s">
        <v>885</v>
      </c>
      <c r="D2182" s="140" t="s">
        <v>8479</v>
      </c>
      <c r="E2182" s="147" t="s">
        <v>2934</v>
      </c>
      <c r="F2182" s="140" t="s">
        <v>8532</v>
      </c>
      <c r="G2182" s="147" t="s">
        <v>900</v>
      </c>
      <c r="H2182" s="140" t="s">
        <v>11293</v>
      </c>
      <c r="I2182" s="147" t="s">
        <v>2607</v>
      </c>
      <c r="J2182" s="147">
        <v>1</v>
      </c>
      <c r="K2182" s="132">
        <f t="shared" si="252"/>
        <v>1075335.08</v>
      </c>
      <c r="L2182" s="132">
        <v>1011166.08</v>
      </c>
      <c r="M2182" s="132">
        <v>64169</v>
      </c>
      <c r="N2182" s="132">
        <v>1011166.08</v>
      </c>
      <c r="O2182" s="133" t="s">
        <v>5086</v>
      </c>
      <c r="P2182" s="132">
        <v>67816.75</v>
      </c>
      <c r="Q2182" s="132">
        <f t="shared" si="253"/>
        <v>1078982.83</v>
      </c>
      <c r="R2182" s="132">
        <v>1011166.08</v>
      </c>
      <c r="S2182" s="132">
        <v>67816.75</v>
      </c>
      <c r="T2182" s="169">
        <f t="shared" si="247"/>
        <v>1</v>
      </c>
      <c r="U2182" s="169">
        <f t="shared" si="248"/>
        <v>1</v>
      </c>
      <c r="V2182" s="169">
        <f t="shared" si="249"/>
        <v>1.0568459848213312</v>
      </c>
      <c r="W2182" s="169">
        <f t="shared" si="250"/>
        <v>1.0033921984578054</v>
      </c>
      <c r="X2182" s="170">
        <v>1</v>
      </c>
      <c r="Y2182" s="139">
        <v>38467</v>
      </c>
      <c r="Z2182" s="139">
        <v>38511</v>
      </c>
      <c r="AA2182" s="139">
        <v>38600</v>
      </c>
      <c r="AB2182" s="139">
        <v>38786</v>
      </c>
      <c r="AC2182" s="139">
        <v>38877</v>
      </c>
      <c r="AD2182" s="147">
        <f t="shared" si="251"/>
        <v>186</v>
      </c>
      <c r="AE2182" s="131">
        <v>146</v>
      </c>
      <c r="AG2182" s="147">
        <v>1</v>
      </c>
    </row>
    <row r="2183" spans="1:33" x14ac:dyDescent="0.25">
      <c r="A2183" s="147" t="s">
        <v>2147</v>
      </c>
      <c r="B2183" s="140" t="s">
        <v>7270</v>
      </c>
      <c r="C2183" s="147" t="s">
        <v>885</v>
      </c>
      <c r="D2183" s="140" t="s">
        <v>8479</v>
      </c>
      <c r="E2183" s="147" t="s">
        <v>2934</v>
      </c>
      <c r="F2183" s="140" t="s">
        <v>8532</v>
      </c>
      <c r="G2183" s="147" t="s">
        <v>900</v>
      </c>
      <c r="H2183" s="140" t="s">
        <v>11293</v>
      </c>
      <c r="I2183" s="147" t="s">
        <v>3208</v>
      </c>
      <c r="J2183" s="147">
        <v>1</v>
      </c>
      <c r="K2183" s="132">
        <f t="shared" si="252"/>
        <v>1256100</v>
      </c>
      <c r="L2183" s="132">
        <v>1043092.45</v>
      </c>
      <c r="M2183" s="132">
        <v>213007.55</v>
      </c>
      <c r="N2183" s="132">
        <v>938783.21</v>
      </c>
      <c r="O2183" s="133" t="s">
        <v>4753</v>
      </c>
      <c r="P2183" s="132">
        <v>378833.26</v>
      </c>
      <c r="Q2183" s="132">
        <f t="shared" si="253"/>
        <v>1317616.47</v>
      </c>
      <c r="R2183" s="132">
        <v>938783.21</v>
      </c>
      <c r="S2183" s="132">
        <v>378833.26</v>
      </c>
      <c r="T2183" s="169">
        <f t="shared" si="247"/>
        <v>1</v>
      </c>
      <c r="U2183" s="169">
        <f t="shared" si="248"/>
        <v>1</v>
      </c>
      <c r="V2183" s="169">
        <f t="shared" si="249"/>
        <v>1.7784968654866931</v>
      </c>
      <c r="W2183" s="169">
        <f t="shared" si="250"/>
        <v>1.0489741819918796</v>
      </c>
      <c r="X2183" s="170">
        <v>1</v>
      </c>
      <c r="Y2183" s="139">
        <v>39309</v>
      </c>
      <c r="Z2183" s="139" t="s">
        <v>4516</v>
      </c>
      <c r="AA2183" s="139">
        <v>39595</v>
      </c>
      <c r="AB2183" s="171">
        <v>39872</v>
      </c>
      <c r="AC2183" s="139" t="s">
        <v>4584</v>
      </c>
      <c r="AD2183" s="147">
        <f t="shared" si="251"/>
        <v>277</v>
      </c>
      <c r="AE2183" s="131">
        <v>146</v>
      </c>
      <c r="AG2183" s="147">
        <v>1</v>
      </c>
    </row>
    <row r="2184" spans="1:33" x14ac:dyDescent="0.25">
      <c r="A2184" s="147" t="s">
        <v>2147</v>
      </c>
      <c r="B2184" s="140" t="s">
        <v>7270</v>
      </c>
      <c r="C2184" s="147" t="s">
        <v>885</v>
      </c>
      <c r="D2184" s="140" t="s">
        <v>8479</v>
      </c>
      <c r="E2184" s="147" t="s">
        <v>2934</v>
      </c>
      <c r="F2184" s="140" t="s">
        <v>8532</v>
      </c>
      <c r="G2184" s="147" t="s">
        <v>2941</v>
      </c>
      <c r="H2184" s="140" t="s">
        <v>11294</v>
      </c>
      <c r="I2184" s="147" t="s">
        <v>5147</v>
      </c>
      <c r="J2184" s="147">
        <v>1</v>
      </c>
      <c r="K2184" s="132">
        <f t="shared" si="252"/>
        <v>736431.75</v>
      </c>
      <c r="L2184" s="132">
        <v>639174.78</v>
      </c>
      <c r="M2184" s="132">
        <v>97256.97</v>
      </c>
      <c r="N2184" s="132">
        <v>639174.78</v>
      </c>
      <c r="O2184" s="133" t="s">
        <v>5086</v>
      </c>
      <c r="P2184" s="132">
        <v>95746.49</v>
      </c>
      <c r="Q2184" s="132">
        <f t="shared" si="253"/>
        <v>734921.27</v>
      </c>
      <c r="R2184" s="132">
        <v>639174.78</v>
      </c>
      <c r="S2184" s="132">
        <v>95746.49</v>
      </c>
      <c r="T2184" s="169">
        <f t="shared" si="247"/>
        <v>1</v>
      </c>
      <c r="U2184" s="169">
        <f t="shared" si="248"/>
        <v>1</v>
      </c>
      <c r="V2184" s="169">
        <f t="shared" si="249"/>
        <v>0.98446918508771153</v>
      </c>
      <c r="W2184" s="169">
        <f t="shared" si="250"/>
        <v>0.99794892058904305</v>
      </c>
      <c r="X2184" s="170">
        <v>1</v>
      </c>
      <c r="Y2184" s="139">
        <v>38467</v>
      </c>
      <c r="Z2184" s="139">
        <v>38511</v>
      </c>
      <c r="AA2184" s="139">
        <v>38586</v>
      </c>
      <c r="AB2184" s="139">
        <v>38776</v>
      </c>
      <c r="AC2184" s="139">
        <v>38786</v>
      </c>
      <c r="AD2184" s="147">
        <f t="shared" si="251"/>
        <v>190</v>
      </c>
      <c r="AE2184" s="131">
        <v>285</v>
      </c>
      <c r="AG2184" s="147">
        <v>1</v>
      </c>
    </row>
    <row r="2185" spans="1:33" x14ac:dyDescent="0.25">
      <c r="A2185" s="147" t="s">
        <v>2147</v>
      </c>
      <c r="B2185" s="140" t="s">
        <v>7270</v>
      </c>
      <c r="C2185" s="147" t="s">
        <v>885</v>
      </c>
      <c r="D2185" s="140" t="s">
        <v>8479</v>
      </c>
      <c r="E2185" s="147" t="s">
        <v>2934</v>
      </c>
      <c r="F2185" s="140" t="s">
        <v>8532</v>
      </c>
      <c r="G2185" s="147" t="s">
        <v>2942</v>
      </c>
      <c r="H2185" s="140" t="s">
        <v>11295</v>
      </c>
      <c r="I2185" s="147" t="s">
        <v>1330</v>
      </c>
      <c r="J2185" s="147">
        <v>1</v>
      </c>
      <c r="K2185" s="132">
        <f t="shared" si="252"/>
        <v>639534.61</v>
      </c>
      <c r="L2185" s="132">
        <v>193004.06</v>
      </c>
      <c r="M2185" s="132">
        <v>446530.55</v>
      </c>
      <c r="N2185" s="132">
        <v>193004.06</v>
      </c>
      <c r="O2185" s="133" t="s">
        <v>5086</v>
      </c>
      <c r="P2185" s="132">
        <v>450170.02</v>
      </c>
      <c r="Q2185" s="132">
        <f t="shared" si="253"/>
        <v>643174.08000000007</v>
      </c>
      <c r="R2185" s="132">
        <v>193004.06</v>
      </c>
      <c r="S2185" s="132">
        <v>450170.02</v>
      </c>
      <c r="T2185" s="169">
        <f t="shared" si="247"/>
        <v>1</v>
      </c>
      <c r="U2185" s="169">
        <f t="shared" si="248"/>
        <v>1</v>
      </c>
      <c r="V2185" s="169">
        <f t="shared" si="249"/>
        <v>1.0081505509533446</v>
      </c>
      <c r="W2185" s="169">
        <f t="shared" si="250"/>
        <v>1.0056908100720305</v>
      </c>
      <c r="X2185" s="170">
        <v>1</v>
      </c>
      <c r="Y2185" s="139">
        <v>38467</v>
      </c>
      <c r="Z2185" s="139">
        <v>38511</v>
      </c>
      <c r="AA2185" s="139">
        <v>38627</v>
      </c>
      <c r="AB2185" s="139">
        <v>38776</v>
      </c>
      <c r="AC2185" s="139">
        <v>38825</v>
      </c>
      <c r="AD2185" s="147">
        <f t="shared" si="251"/>
        <v>149</v>
      </c>
      <c r="AE2185" s="131">
        <v>262</v>
      </c>
      <c r="AG2185" s="147">
        <v>1</v>
      </c>
    </row>
    <row r="2186" spans="1:33" x14ac:dyDescent="0.25">
      <c r="A2186" s="147" t="s">
        <v>2147</v>
      </c>
      <c r="B2186" s="140" t="s">
        <v>7270</v>
      </c>
      <c r="C2186" s="147" t="s">
        <v>885</v>
      </c>
      <c r="D2186" s="140" t="s">
        <v>8479</v>
      </c>
      <c r="E2186" s="147" t="s">
        <v>2934</v>
      </c>
      <c r="F2186" s="140" t="s">
        <v>8532</v>
      </c>
      <c r="G2186" s="147" t="s">
        <v>3085</v>
      </c>
      <c r="H2186" s="140" t="s">
        <v>11296</v>
      </c>
      <c r="I2186" s="147" t="s">
        <v>2607</v>
      </c>
      <c r="J2186" s="147">
        <v>1</v>
      </c>
      <c r="K2186" s="132">
        <f t="shared" si="252"/>
        <v>1554353.75</v>
      </c>
      <c r="L2186" s="132">
        <v>231627.25</v>
      </c>
      <c r="M2186" s="132">
        <v>1322726.5</v>
      </c>
      <c r="N2186" s="132">
        <v>185301.8</v>
      </c>
      <c r="O2186" s="133" t="s">
        <v>4753</v>
      </c>
      <c r="P2186" s="132">
        <v>92351</v>
      </c>
      <c r="Q2186" s="132">
        <f t="shared" si="253"/>
        <v>277652.8</v>
      </c>
      <c r="R2186" s="132">
        <v>185301.8</v>
      </c>
      <c r="S2186" s="132">
        <v>92351</v>
      </c>
      <c r="T2186" s="169">
        <f t="shared" si="247"/>
        <v>1</v>
      </c>
      <c r="U2186" s="169">
        <f t="shared" si="248"/>
        <v>1</v>
      </c>
      <c r="V2186" s="169">
        <f t="shared" si="249"/>
        <v>6.9818666217090236E-2</v>
      </c>
      <c r="W2186" s="169">
        <f t="shared" si="250"/>
        <v>0.1786290926373742</v>
      </c>
      <c r="X2186" s="170">
        <v>1</v>
      </c>
      <c r="Y2186" s="139">
        <v>38902</v>
      </c>
      <c r="Z2186" s="139">
        <v>38944</v>
      </c>
      <c r="AA2186" s="139">
        <v>39048</v>
      </c>
      <c r="AB2186" s="139">
        <v>40086</v>
      </c>
      <c r="AC2186" s="139" t="s">
        <v>4584</v>
      </c>
      <c r="AD2186" s="147">
        <f t="shared" si="251"/>
        <v>1038</v>
      </c>
      <c r="AE2186" s="131">
        <v>197</v>
      </c>
      <c r="AG2186" s="147">
        <v>1</v>
      </c>
    </row>
    <row r="2187" spans="1:33" x14ac:dyDescent="0.25">
      <c r="A2187" s="147" t="s">
        <v>2147</v>
      </c>
      <c r="B2187" s="140" t="s">
        <v>7270</v>
      </c>
      <c r="C2187" s="147" t="s">
        <v>885</v>
      </c>
      <c r="D2187" s="140" t="s">
        <v>8479</v>
      </c>
      <c r="E2187" s="147" t="s">
        <v>2393</v>
      </c>
      <c r="F2187" s="140" t="s">
        <v>8540</v>
      </c>
      <c r="G2187" s="147" t="s">
        <v>4299</v>
      </c>
      <c r="H2187" s="140" t="s">
        <v>11297</v>
      </c>
      <c r="I2187" s="147" t="s">
        <v>4300</v>
      </c>
      <c r="J2187" s="147">
        <v>1</v>
      </c>
      <c r="K2187" s="132">
        <f t="shared" si="252"/>
        <v>700000</v>
      </c>
      <c r="L2187" s="132">
        <v>609153</v>
      </c>
      <c r="M2187" s="132">
        <v>90847</v>
      </c>
      <c r="N2187" s="132">
        <v>548237.70000000007</v>
      </c>
      <c r="O2187" s="147" t="s">
        <v>29</v>
      </c>
      <c r="P2187" s="132">
        <v>105514.43</v>
      </c>
      <c r="Q2187" s="132">
        <f t="shared" si="253"/>
        <v>653752.12999999989</v>
      </c>
      <c r="R2187" s="132">
        <v>548237.69999999995</v>
      </c>
      <c r="S2187" s="132">
        <v>105514.43</v>
      </c>
      <c r="T2187" s="169">
        <f t="shared" si="247"/>
        <v>0.99999999999999978</v>
      </c>
      <c r="U2187" s="169">
        <f t="shared" si="248"/>
        <v>1</v>
      </c>
      <c r="V2187" s="169">
        <f t="shared" si="249"/>
        <v>1.1614520017171728</v>
      </c>
      <c r="W2187" s="169">
        <f t="shared" si="250"/>
        <v>0.93393161428571414</v>
      </c>
      <c r="X2187" s="170">
        <v>1</v>
      </c>
      <c r="Y2187" s="139">
        <v>39849</v>
      </c>
      <c r="Z2187" s="139" t="s">
        <v>4516</v>
      </c>
      <c r="AA2187" s="139">
        <v>39923</v>
      </c>
      <c r="AB2187" s="139">
        <v>39994</v>
      </c>
      <c r="AC2187" s="139" t="s">
        <v>4516</v>
      </c>
      <c r="AD2187" s="147">
        <f t="shared" si="251"/>
        <v>71</v>
      </c>
      <c r="AE2187" s="131">
        <v>2282</v>
      </c>
      <c r="AG2187" s="147">
        <v>1</v>
      </c>
    </row>
    <row r="2188" spans="1:33" x14ac:dyDescent="0.25">
      <c r="A2188" s="147" t="s">
        <v>2147</v>
      </c>
      <c r="B2188" s="140" t="s">
        <v>7270</v>
      </c>
      <c r="C2188" s="147" t="s">
        <v>885</v>
      </c>
      <c r="D2188" s="140" t="s">
        <v>8479</v>
      </c>
      <c r="E2188" s="147" t="s">
        <v>2393</v>
      </c>
      <c r="F2188" s="140" t="s">
        <v>8540</v>
      </c>
      <c r="G2188" s="147" t="s">
        <v>2394</v>
      </c>
      <c r="H2188" s="140" t="s">
        <v>11297</v>
      </c>
      <c r="I2188" s="147" t="s">
        <v>1505</v>
      </c>
      <c r="J2188" s="147">
        <v>1</v>
      </c>
      <c r="K2188" s="132">
        <f t="shared" si="252"/>
        <v>595636</v>
      </c>
      <c r="L2188" s="132">
        <v>156903.39000000001</v>
      </c>
      <c r="M2188" s="132">
        <v>438732.61</v>
      </c>
      <c r="N2188" s="132">
        <v>156903.38999999998</v>
      </c>
      <c r="O2188" s="133" t="s">
        <v>4679</v>
      </c>
      <c r="P2188" s="132">
        <v>449249.65</v>
      </c>
      <c r="Q2188" s="132">
        <f t="shared" si="253"/>
        <v>606153.04</v>
      </c>
      <c r="R2188" s="132">
        <v>156903.39000000001</v>
      </c>
      <c r="S2188" s="132">
        <v>449249.65</v>
      </c>
      <c r="T2188" s="169">
        <f t="shared" si="247"/>
        <v>1.0000000000000002</v>
      </c>
      <c r="U2188" s="169">
        <f t="shared" si="248"/>
        <v>1</v>
      </c>
      <c r="V2188" s="169">
        <f t="shared" si="249"/>
        <v>1.0239714116532164</v>
      </c>
      <c r="W2188" s="169">
        <f t="shared" si="250"/>
        <v>1.0176568239663151</v>
      </c>
      <c r="X2188" s="170">
        <v>1</v>
      </c>
      <c r="Y2188" s="139">
        <v>38003</v>
      </c>
      <c r="Z2188" s="139">
        <v>38041</v>
      </c>
      <c r="AA2188" s="139">
        <v>38139</v>
      </c>
      <c r="AB2188" s="139">
        <v>38377</v>
      </c>
      <c r="AC2188" s="139">
        <v>38382</v>
      </c>
      <c r="AD2188" s="147">
        <f t="shared" si="251"/>
        <v>238</v>
      </c>
      <c r="AE2188" s="131">
        <v>448</v>
      </c>
      <c r="AG2188" s="147">
        <v>1</v>
      </c>
    </row>
    <row r="2189" spans="1:33" x14ac:dyDescent="0.25">
      <c r="A2189" s="147" t="s">
        <v>2147</v>
      </c>
      <c r="B2189" s="140" t="s">
        <v>7270</v>
      </c>
      <c r="C2189" s="147" t="s">
        <v>885</v>
      </c>
      <c r="D2189" s="140" t="s">
        <v>8479</v>
      </c>
      <c r="E2189" s="147" t="s">
        <v>2393</v>
      </c>
      <c r="F2189" s="140" t="s">
        <v>8540</v>
      </c>
      <c r="G2189" s="147" t="s">
        <v>2394</v>
      </c>
      <c r="H2189" s="140" t="s">
        <v>11297</v>
      </c>
      <c r="I2189" s="147" t="s">
        <v>1671</v>
      </c>
      <c r="J2189" s="147">
        <v>1</v>
      </c>
      <c r="K2189" s="132">
        <f t="shared" si="252"/>
        <v>951971.7</v>
      </c>
      <c r="L2189" s="132">
        <v>225737.34</v>
      </c>
      <c r="M2189" s="132">
        <v>726234.36</v>
      </c>
      <c r="N2189" s="132">
        <v>180589.87</v>
      </c>
      <c r="O2189" s="133" t="s">
        <v>4753</v>
      </c>
      <c r="P2189" s="132">
        <v>500000</v>
      </c>
      <c r="Q2189" s="132">
        <f t="shared" si="253"/>
        <v>430589.87</v>
      </c>
      <c r="R2189" s="132">
        <v>180589.87</v>
      </c>
      <c r="S2189" s="132">
        <v>250000</v>
      </c>
      <c r="T2189" s="169">
        <f t="shared" ref="T2189:T2252" si="254">R2189/N2189</f>
        <v>1</v>
      </c>
      <c r="U2189" s="169">
        <f t="shared" ref="U2189:U2252" si="255">S2189/P2189</f>
        <v>0.5</v>
      </c>
      <c r="V2189" s="169">
        <f t="shared" ref="V2189:V2252" si="256">P2189/M2189</f>
        <v>0.6884829850242834</v>
      </c>
      <c r="W2189" s="169">
        <f t="shared" ref="W2189:W2252" si="257">Q2189/K2189</f>
        <v>0.45231372949426962</v>
      </c>
      <c r="X2189" s="170">
        <v>1</v>
      </c>
      <c r="Y2189" s="139">
        <v>38904</v>
      </c>
      <c r="Z2189" s="139">
        <v>38912</v>
      </c>
      <c r="AA2189" s="139">
        <v>39036</v>
      </c>
      <c r="AB2189" s="139">
        <v>39508</v>
      </c>
      <c r="AC2189" s="139" t="s">
        <v>4516</v>
      </c>
      <c r="AD2189" s="147">
        <f t="shared" ref="AD2189:AD2252" si="258">AB2189-AA2189</f>
        <v>472</v>
      </c>
      <c r="AE2189" s="131">
        <v>331</v>
      </c>
      <c r="AG2189" s="147">
        <v>1</v>
      </c>
    </row>
    <row r="2190" spans="1:33" x14ac:dyDescent="0.25">
      <c r="A2190" s="147" t="s">
        <v>2147</v>
      </c>
      <c r="B2190" s="140" t="s">
        <v>7270</v>
      </c>
      <c r="C2190" s="147" t="s">
        <v>885</v>
      </c>
      <c r="D2190" s="140" t="s">
        <v>8479</v>
      </c>
      <c r="E2190" s="147" t="s">
        <v>2393</v>
      </c>
      <c r="F2190" s="140" t="s">
        <v>8540</v>
      </c>
      <c r="G2190" s="147" t="s">
        <v>4301</v>
      </c>
      <c r="H2190" s="140" t="s">
        <v>11298</v>
      </c>
      <c r="I2190" s="147" t="s">
        <v>82</v>
      </c>
      <c r="J2190" s="147">
        <v>1</v>
      </c>
      <c r="K2190" s="132">
        <f t="shared" si="252"/>
        <v>611400</v>
      </c>
      <c r="L2190" s="132">
        <v>523896.5</v>
      </c>
      <c r="M2190" s="132">
        <v>87503.5</v>
      </c>
      <c r="N2190" s="132">
        <v>471506.85000000003</v>
      </c>
      <c r="O2190" s="147" t="s">
        <v>181</v>
      </c>
      <c r="P2190" s="132">
        <v>104103.2</v>
      </c>
      <c r="Q2190" s="132">
        <f t="shared" si="253"/>
        <v>575610.04999999993</v>
      </c>
      <c r="R2190" s="132">
        <v>471506.85</v>
      </c>
      <c r="S2190" s="132">
        <v>104103.2</v>
      </c>
      <c r="T2190" s="169">
        <f t="shared" si="254"/>
        <v>0.99999999999999989</v>
      </c>
      <c r="U2190" s="169">
        <f t="shared" si="255"/>
        <v>1</v>
      </c>
      <c r="V2190" s="169">
        <f t="shared" si="256"/>
        <v>1.1897032690120966</v>
      </c>
      <c r="W2190" s="169">
        <f t="shared" si="257"/>
        <v>0.94146229964017003</v>
      </c>
      <c r="X2190" s="170">
        <v>1</v>
      </c>
      <c r="Y2190" s="139">
        <v>39849</v>
      </c>
      <c r="Z2190" s="139" t="s">
        <v>4516</v>
      </c>
      <c r="AA2190" s="139">
        <v>39923</v>
      </c>
      <c r="AB2190" s="139">
        <v>39994</v>
      </c>
      <c r="AC2190" s="139" t="s">
        <v>4516</v>
      </c>
      <c r="AD2190" s="147">
        <f t="shared" si="258"/>
        <v>71</v>
      </c>
      <c r="AE2190" s="131">
        <v>158</v>
      </c>
      <c r="AG2190" s="147">
        <v>1</v>
      </c>
    </row>
    <row r="2191" spans="1:33" x14ac:dyDescent="0.25">
      <c r="A2191" s="147" t="s">
        <v>2147</v>
      </c>
      <c r="B2191" s="140" t="s">
        <v>7270</v>
      </c>
      <c r="C2191" s="147" t="s">
        <v>885</v>
      </c>
      <c r="D2191" s="140" t="s">
        <v>8479</v>
      </c>
      <c r="E2191" s="147" t="s">
        <v>2393</v>
      </c>
      <c r="F2191" s="140" t="s">
        <v>8540</v>
      </c>
      <c r="G2191" s="147" t="s">
        <v>2775</v>
      </c>
      <c r="H2191" s="140" t="s">
        <v>11299</v>
      </c>
      <c r="I2191" s="147" t="s">
        <v>2607</v>
      </c>
      <c r="J2191" s="147">
        <v>1</v>
      </c>
      <c r="K2191" s="132">
        <f t="shared" si="252"/>
        <v>1063292.81</v>
      </c>
      <c r="L2191" s="132">
        <v>774723.03</v>
      </c>
      <c r="M2191" s="132">
        <v>288569.78000000003</v>
      </c>
      <c r="N2191" s="132">
        <v>724473.03</v>
      </c>
      <c r="O2191" s="133" t="s">
        <v>4699</v>
      </c>
      <c r="P2191" s="132">
        <v>260532.91</v>
      </c>
      <c r="Q2191" s="132">
        <f t="shared" si="253"/>
        <v>866949.56</v>
      </c>
      <c r="R2191" s="132">
        <v>724473.03</v>
      </c>
      <c r="S2191" s="132">
        <v>142476.53</v>
      </c>
      <c r="T2191" s="169">
        <f t="shared" si="254"/>
        <v>1</v>
      </c>
      <c r="U2191" s="169">
        <f t="shared" si="255"/>
        <v>0.54686576832078526</v>
      </c>
      <c r="V2191" s="169">
        <f t="shared" si="256"/>
        <v>0.90284197465167693</v>
      </c>
      <c r="W2191" s="169">
        <f t="shared" si="257"/>
        <v>0.81534413836579978</v>
      </c>
      <c r="X2191" s="170">
        <v>1</v>
      </c>
      <c r="Y2191" s="139">
        <v>38904</v>
      </c>
      <c r="Z2191" s="139">
        <v>38912</v>
      </c>
      <c r="AA2191" s="139">
        <v>39036</v>
      </c>
      <c r="AB2191" s="139">
        <v>39512</v>
      </c>
      <c r="AC2191" s="139">
        <v>39517</v>
      </c>
      <c r="AD2191" s="147">
        <f t="shared" si="258"/>
        <v>476</v>
      </c>
      <c r="AE2191" s="131">
        <v>267</v>
      </c>
      <c r="AG2191" s="147">
        <v>1</v>
      </c>
    </row>
    <row r="2192" spans="1:33" x14ac:dyDescent="0.25">
      <c r="A2192" s="147" t="s">
        <v>2147</v>
      </c>
      <c r="B2192" s="140" t="s">
        <v>7270</v>
      </c>
      <c r="C2192" s="147" t="s">
        <v>885</v>
      </c>
      <c r="D2192" s="140" t="s">
        <v>8479</v>
      </c>
      <c r="E2192" s="147" t="s">
        <v>2393</v>
      </c>
      <c r="F2192" s="140" t="s">
        <v>8540</v>
      </c>
      <c r="G2192" s="147" t="s">
        <v>2775</v>
      </c>
      <c r="H2192" s="140" t="s">
        <v>11299</v>
      </c>
      <c r="I2192" s="147" t="s">
        <v>4302</v>
      </c>
      <c r="J2192" s="147">
        <v>1</v>
      </c>
      <c r="K2192" s="132">
        <f t="shared" si="252"/>
        <v>451000</v>
      </c>
      <c r="L2192" s="132">
        <v>381218.5</v>
      </c>
      <c r="M2192" s="132">
        <v>69781.5</v>
      </c>
      <c r="N2192" s="132">
        <v>304974.8</v>
      </c>
      <c r="O2192" s="147" t="s">
        <v>181</v>
      </c>
      <c r="P2192" s="132">
        <v>58962.97</v>
      </c>
      <c r="Q2192" s="132">
        <f t="shared" si="253"/>
        <v>363937.77</v>
      </c>
      <c r="R2192" s="132">
        <v>304974.8</v>
      </c>
      <c r="S2192" s="132">
        <v>58962.97</v>
      </c>
      <c r="T2192" s="169">
        <f t="shared" si="254"/>
        <v>1</v>
      </c>
      <c r="U2192" s="169">
        <f t="shared" si="255"/>
        <v>1</v>
      </c>
      <c r="V2192" s="169">
        <f t="shared" si="256"/>
        <v>0.84496564275631791</v>
      </c>
      <c r="W2192" s="169">
        <f t="shared" si="257"/>
        <v>0.80695736141906882</v>
      </c>
      <c r="X2192" s="170">
        <v>1</v>
      </c>
      <c r="Y2192" s="139">
        <v>39849</v>
      </c>
      <c r="Z2192" s="139" t="s">
        <v>4516</v>
      </c>
      <c r="AA2192" s="139">
        <v>39949</v>
      </c>
      <c r="AB2192" s="139">
        <v>40056</v>
      </c>
      <c r="AC2192" s="139" t="s">
        <v>4516</v>
      </c>
      <c r="AD2192" s="147">
        <f t="shared" si="258"/>
        <v>107</v>
      </c>
      <c r="AE2192" s="131">
        <v>268</v>
      </c>
      <c r="AG2192" s="147">
        <v>1</v>
      </c>
    </row>
    <row r="2193" spans="1:34" x14ac:dyDescent="0.25">
      <c r="A2193" s="147" t="s">
        <v>2147</v>
      </c>
      <c r="B2193" s="140" t="s">
        <v>7270</v>
      </c>
      <c r="C2193" s="147" t="s">
        <v>885</v>
      </c>
      <c r="D2193" s="140" t="s">
        <v>8479</v>
      </c>
      <c r="E2193" s="147" t="s">
        <v>2393</v>
      </c>
      <c r="F2193" s="140" t="s">
        <v>8540</v>
      </c>
      <c r="G2193" s="147" t="s">
        <v>2395</v>
      </c>
      <c r="H2193" s="140" t="s">
        <v>11300</v>
      </c>
      <c r="I2193" s="147" t="s">
        <v>2396</v>
      </c>
      <c r="J2193" s="147">
        <v>1</v>
      </c>
      <c r="K2193" s="132">
        <f t="shared" si="252"/>
        <v>310217</v>
      </c>
      <c r="L2193" s="132">
        <v>152297</v>
      </c>
      <c r="M2193" s="132">
        <v>157920</v>
      </c>
      <c r="N2193" s="132">
        <v>152297</v>
      </c>
      <c r="O2193" s="133" t="s">
        <v>4679</v>
      </c>
      <c r="P2193" s="132">
        <v>177533.5</v>
      </c>
      <c r="Q2193" s="132">
        <f t="shared" si="253"/>
        <v>329830.5</v>
      </c>
      <c r="R2193" s="132">
        <v>152297</v>
      </c>
      <c r="S2193" s="132">
        <v>177533.5</v>
      </c>
      <c r="T2193" s="169">
        <f t="shared" si="254"/>
        <v>1</v>
      </c>
      <c r="U2193" s="169">
        <f t="shared" si="255"/>
        <v>1</v>
      </c>
      <c r="V2193" s="169">
        <f t="shared" si="256"/>
        <v>1.1241989614994934</v>
      </c>
      <c r="W2193" s="169">
        <f t="shared" si="257"/>
        <v>1.0632250972706203</v>
      </c>
      <c r="X2193" s="170">
        <v>1</v>
      </c>
      <c r="Y2193" s="139">
        <v>38003</v>
      </c>
      <c r="Z2193" s="139">
        <v>38041</v>
      </c>
      <c r="AA2193" s="139">
        <v>38103</v>
      </c>
      <c r="AB2193" s="139">
        <v>38377</v>
      </c>
      <c r="AC2193" s="139">
        <v>38472</v>
      </c>
      <c r="AD2193" s="147">
        <f t="shared" si="258"/>
        <v>274</v>
      </c>
      <c r="AE2193" s="131">
        <v>106</v>
      </c>
      <c r="AG2193" s="147">
        <v>1</v>
      </c>
    </row>
    <row r="2194" spans="1:34" x14ac:dyDescent="0.25">
      <c r="A2194" s="147" t="s">
        <v>2147</v>
      </c>
      <c r="B2194" s="140" t="s">
        <v>7270</v>
      </c>
      <c r="C2194" s="147" t="s">
        <v>885</v>
      </c>
      <c r="D2194" s="140" t="s">
        <v>8479</v>
      </c>
      <c r="E2194" s="147" t="s">
        <v>2393</v>
      </c>
      <c r="F2194" s="140" t="s">
        <v>8540</v>
      </c>
      <c r="G2194" s="147" t="s">
        <v>2395</v>
      </c>
      <c r="H2194" s="140" t="s">
        <v>11300</v>
      </c>
      <c r="I2194" s="147" t="s">
        <v>5129</v>
      </c>
      <c r="J2194" s="147">
        <v>1</v>
      </c>
      <c r="K2194" s="132">
        <f t="shared" si="252"/>
        <v>688527.71</v>
      </c>
      <c r="L2194" s="132">
        <v>498048.06</v>
      </c>
      <c r="M2194" s="132">
        <v>190479.65</v>
      </c>
      <c r="N2194" s="132">
        <v>498048.05</v>
      </c>
      <c r="O2194" s="133" t="s">
        <v>4699</v>
      </c>
      <c r="P2194" s="132">
        <v>188097.42</v>
      </c>
      <c r="Q2194" s="132">
        <f t="shared" si="253"/>
        <v>677261.97</v>
      </c>
      <c r="R2194" s="132">
        <v>498048.05</v>
      </c>
      <c r="S2194" s="132">
        <v>179213.92</v>
      </c>
      <c r="T2194" s="169">
        <f t="shared" si="254"/>
        <v>1</v>
      </c>
      <c r="U2194" s="169">
        <f t="shared" si="255"/>
        <v>0.95277181366974628</v>
      </c>
      <c r="V2194" s="169">
        <f t="shared" si="256"/>
        <v>0.98749351964894949</v>
      </c>
      <c r="W2194" s="169">
        <f t="shared" si="257"/>
        <v>0.98363792794918892</v>
      </c>
      <c r="X2194" s="170">
        <v>1</v>
      </c>
      <c r="Y2194" s="139">
        <v>38904</v>
      </c>
      <c r="Z2194" s="139">
        <v>38912</v>
      </c>
      <c r="AA2194" s="139">
        <v>39036</v>
      </c>
      <c r="AB2194" s="139">
        <v>39503</v>
      </c>
      <c r="AC2194" s="139">
        <v>39505</v>
      </c>
      <c r="AD2194" s="147">
        <f t="shared" si="258"/>
        <v>467</v>
      </c>
      <c r="AE2194" s="131">
        <v>106</v>
      </c>
      <c r="AG2194" s="147">
        <v>1</v>
      </c>
      <c r="AH2194" s="147" t="s">
        <v>5021</v>
      </c>
    </row>
    <row r="2195" spans="1:34" x14ac:dyDescent="0.25">
      <c r="A2195" s="147" t="s">
        <v>2147</v>
      </c>
      <c r="B2195" s="140" t="s">
        <v>7270</v>
      </c>
      <c r="C2195" s="147" t="s">
        <v>885</v>
      </c>
      <c r="D2195" s="140" t="s">
        <v>8479</v>
      </c>
      <c r="E2195" s="147" t="s">
        <v>2393</v>
      </c>
      <c r="F2195" s="140" t="s">
        <v>8540</v>
      </c>
      <c r="G2195" s="147" t="s">
        <v>2395</v>
      </c>
      <c r="H2195" s="140" t="s">
        <v>11300</v>
      </c>
      <c r="I2195" s="147" t="s">
        <v>2227</v>
      </c>
      <c r="J2195" s="147">
        <v>1</v>
      </c>
      <c r="K2195" s="132">
        <f t="shared" si="252"/>
        <v>605700</v>
      </c>
      <c r="L2195" s="132">
        <v>514086.5</v>
      </c>
      <c r="M2195" s="132">
        <v>91613.5</v>
      </c>
      <c r="N2195" s="132">
        <v>462677.85000000003</v>
      </c>
      <c r="O2195" s="147" t="s">
        <v>181</v>
      </c>
      <c r="P2195" s="132">
        <v>89976.7</v>
      </c>
      <c r="Q2195" s="132">
        <f t="shared" si="253"/>
        <v>552654.54999999993</v>
      </c>
      <c r="R2195" s="132">
        <v>462677.85</v>
      </c>
      <c r="S2195" s="132">
        <v>89976.7</v>
      </c>
      <c r="T2195" s="169">
        <f t="shared" si="254"/>
        <v>0.99999999999999989</v>
      </c>
      <c r="U2195" s="169">
        <f t="shared" si="255"/>
        <v>1</v>
      </c>
      <c r="V2195" s="169">
        <f t="shared" si="256"/>
        <v>0.98213363750975557</v>
      </c>
      <c r="W2195" s="169">
        <f t="shared" si="257"/>
        <v>0.9124228991249792</v>
      </c>
      <c r="X2195" s="170">
        <v>1</v>
      </c>
      <c r="Y2195" s="139">
        <v>39849</v>
      </c>
      <c r="Z2195" s="139" t="s">
        <v>4516</v>
      </c>
      <c r="AA2195" s="139">
        <v>39941</v>
      </c>
      <c r="AB2195" s="139">
        <v>39994</v>
      </c>
      <c r="AC2195" s="139" t="s">
        <v>4516</v>
      </c>
      <c r="AD2195" s="147">
        <f t="shared" si="258"/>
        <v>53</v>
      </c>
      <c r="AE2195" s="131">
        <v>118</v>
      </c>
      <c r="AG2195" s="147">
        <v>1</v>
      </c>
      <c r="AH2195" s="147" t="s">
        <v>5021</v>
      </c>
    </row>
    <row r="2196" spans="1:34" x14ac:dyDescent="0.25">
      <c r="A2196" s="147" t="s">
        <v>2147</v>
      </c>
      <c r="B2196" s="140" t="s">
        <v>7270</v>
      </c>
      <c r="C2196" s="147" t="s">
        <v>885</v>
      </c>
      <c r="D2196" s="140" t="s">
        <v>8479</v>
      </c>
      <c r="E2196" s="147" t="s">
        <v>2393</v>
      </c>
      <c r="F2196" s="140" t="s">
        <v>8540</v>
      </c>
      <c r="G2196" s="147" t="s">
        <v>2618</v>
      </c>
      <c r="H2196" s="140" t="s">
        <v>11301</v>
      </c>
      <c r="I2196" s="147" t="s">
        <v>2619</v>
      </c>
      <c r="J2196" s="147">
        <v>1</v>
      </c>
      <c r="K2196" s="132">
        <f t="shared" si="252"/>
        <v>2279198.48</v>
      </c>
      <c r="L2196" s="132">
        <v>2050013.58</v>
      </c>
      <c r="M2196" s="132">
        <v>229184.9</v>
      </c>
      <c r="N2196" s="132">
        <v>2050013.58</v>
      </c>
      <c r="O2196" s="133" t="s">
        <v>4679</v>
      </c>
      <c r="P2196" s="132">
        <v>247880.53</v>
      </c>
      <c r="Q2196" s="132">
        <f t="shared" si="253"/>
        <v>2297894.11</v>
      </c>
      <c r="R2196" s="132">
        <v>2050013.58</v>
      </c>
      <c r="S2196" s="132">
        <v>247880.53</v>
      </c>
      <c r="T2196" s="169">
        <f t="shared" si="254"/>
        <v>1</v>
      </c>
      <c r="U2196" s="169">
        <f t="shared" si="255"/>
        <v>1</v>
      </c>
      <c r="V2196" s="169">
        <f t="shared" si="256"/>
        <v>1.0815744405499665</v>
      </c>
      <c r="W2196" s="169">
        <f t="shared" si="257"/>
        <v>1.0082027213356162</v>
      </c>
      <c r="X2196" s="170">
        <v>1</v>
      </c>
      <c r="Y2196" s="139">
        <v>38538</v>
      </c>
      <c r="Z2196" s="139">
        <v>38580</v>
      </c>
      <c r="AA2196" s="139">
        <v>38679</v>
      </c>
      <c r="AB2196" s="139">
        <v>39569</v>
      </c>
      <c r="AC2196" s="139" t="s">
        <v>4516</v>
      </c>
      <c r="AD2196" s="147">
        <f t="shared" si="258"/>
        <v>890</v>
      </c>
      <c r="AE2196" s="131">
        <v>119</v>
      </c>
      <c r="AG2196" s="147">
        <v>1</v>
      </c>
      <c r="AH2196" s="147" t="s">
        <v>5021</v>
      </c>
    </row>
    <row r="2197" spans="1:34" x14ac:dyDescent="0.25">
      <c r="A2197" s="147" t="s">
        <v>2147</v>
      </c>
      <c r="B2197" s="140" t="s">
        <v>7270</v>
      </c>
      <c r="C2197" s="147" t="s">
        <v>885</v>
      </c>
      <c r="D2197" s="140" t="s">
        <v>8479</v>
      </c>
      <c r="E2197" s="147" t="s">
        <v>2393</v>
      </c>
      <c r="F2197" s="140" t="s">
        <v>8540</v>
      </c>
      <c r="G2197" s="147" t="s">
        <v>2618</v>
      </c>
      <c r="H2197" s="140" t="s">
        <v>11301</v>
      </c>
      <c r="I2197" s="147" t="s">
        <v>4303</v>
      </c>
      <c r="J2197" s="147">
        <v>1</v>
      </c>
      <c r="K2197" s="132">
        <f t="shared" si="252"/>
        <v>650000</v>
      </c>
      <c r="L2197" s="132">
        <v>559153</v>
      </c>
      <c r="M2197" s="132">
        <v>90847</v>
      </c>
      <c r="N2197" s="132">
        <v>503237.7</v>
      </c>
      <c r="O2197" s="147" t="s">
        <v>29</v>
      </c>
      <c r="P2197" s="132">
        <v>109202.9</v>
      </c>
      <c r="Q2197" s="132">
        <f t="shared" si="253"/>
        <v>612440.6</v>
      </c>
      <c r="R2197" s="132">
        <v>503237.7</v>
      </c>
      <c r="S2197" s="132">
        <v>109202.9</v>
      </c>
      <c r="T2197" s="169">
        <f t="shared" si="254"/>
        <v>1</v>
      </c>
      <c r="U2197" s="169">
        <f t="shared" si="255"/>
        <v>1</v>
      </c>
      <c r="V2197" s="169">
        <f t="shared" si="256"/>
        <v>1.2020529021321562</v>
      </c>
      <c r="W2197" s="169">
        <f t="shared" si="257"/>
        <v>0.94221630769230769</v>
      </c>
      <c r="X2197" s="170">
        <v>1</v>
      </c>
      <c r="Y2197" s="139">
        <v>39849</v>
      </c>
      <c r="Z2197" s="139" t="s">
        <v>4516</v>
      </c>
      <c r="AA2197" s="139">
        <v>39937</v>
      </c>
      <c r="AB2197" s="139">
        <v>39994</v>
      </c>
      <c r="AC2197" s="139" t="s">
        <v>4516</v>
      </c>
      <c r="AD2197" s="147">
        <f t="shared" si="258"/>
        <v>57</v>
      </c>
      <c r="AE2197" s="131">
        <v>138</v>
      </c>
      <c r="AG2197" s="147">
        <v>1</v>
      </c>
      <c r="AH2197" s="147" t="s">
        <v>5021</v>
      </c>
    </row>
    <row r="2198" spans="1:34" x14ac:dyDescent="0.25">
      <c r="A2198" s="147" t="s">
        <v>2147</v>
      </c>
      <c r="B2198" s="140" t="s">
        <v>7270</v>
      </c>
      <c r="C2198" s="147" t="s">
        <v>885</v>
      </c>
      <c r="D2198" s="140" t="s">
        <v>8479</v>
      </c>
      <c r="E2198" s="147" t="s">
        <v>2393</v>
      </c>
      <c r="F2198" s="140" t="s">
        <v>8540</v>
      </c>
      <c r="G2198" s="147" t="s">
        <v>5054</v>
      </c>
      <c r="H2198" s="140" t="s">
        <v>11302</v>
      </c>
      <c r="I2198" s="147" t="s">
        <v>2396</v>
      </c>
      <c r="J2198" s="147">
        <v>1</v>
      </c>
      <c r="K2198" s="132">
        <f t="shared" si="252"/>
        <v>425140.5</v>
      </c>
      <c r="L2198" s="132">
        <v>319380.5</v>
      </c>
      <c r="M2198" s="132">
        <v>105760</v>
      </c>
      <c r="N2198" s="132">
        <v>319380.5</v>
      </c>
      <c r="O2198" s="133" t="s">
        <v>4679</v>
      </c>
      <c r="P2198" s="132">
        <v>133604.5</v>
      </c>
      <c r="Q2198" s="132">
        <f t="shared" si="253"/>
        <v>452985</v>
      </c>
      <c r="R2198" s="132">
        <v>319380.5</v>
      </c>
      <c r="S2198" s="132">
        <v>133604.5</v>
      </c>
      <c r="T2198" s="169">
        <f t="shared" si="254"/>
        <v>1</v>
      </c>
      <c r="U2198" s="169">
        <f t="shared" si="255"/>
        <v>1</v>
      </c>
      <c r="V2198" s="169">
        <f t="shared" si="256"/>
        <v>1.2632800680786687</v>
      </c>
      <c r="W2198" s="169">
        <f t="shared" si="257"/>
        <v>1.0654948187716766</v>
      </c>
      <c r="X2198" s="170">
        <v>1</v>
      </c>
      <c r="Y2198" s="139">
        <v>38003</v>
      </c>
      <c r="Z2198" s="139">
        <v>38041</v>
      </c>
      <c r="AA2198" s="139">
        <v>38131</v>
      </c>
      <c r="AB2198" s="139">
        <v>38351</v>
      </c>
      <c r="AC2198" s="139">
        <v>38382</v>
      </c>
      <c r="AD2198" s="147">
        <f t="shared" si="258"/>
        <v>220</v>
      </c>
      <c r="AE2198" s="131">
        <v>311</v>
      </c>
      <c r="AG2198" s="147">
        <v>1</v>
      </c>
      <c r="AH2198" s="147" t="s">
        <v>5021</v>
      </c>
    </row>
    <row r="2199" spans="1:34" x14ac:dyDescent="0.25">
      <c r="A2199" s="147" t="s">
        <v>2147</v>
      </c>
      <c r="B2199" s="140" t="s">
        <v>7270</v>
      </c>
      <c r="C2199" s="147" t="s">
        <v>885</v>
      </c>
      <c r="D2199" s="140" t="s">
        <v>8479</v>
      </c>
      <c r="E2199" s="147" t="s">
        <v>2393</v>
      </c>
      <c r="F2199" s="140" t="s">
        <v>8540</v>
      </c>
      <c r="G2199" s="147" t="s">
        <v>2397</v>
      </c>
      <c r="H2199" s="140" t="s">
        <v>11302</v>
      </c>
      <c r="I2199" s="147" t="s">
        <v>4304</v>
      </c>
      <c r="J2199" s="147">
        <v>1</v>
      </c>
      <c r="K2199" s="132">
        <f t="shared" si="252"/>
        <v>590000</v>
      </c>
      <c r="L2199" s="132">
        <v>503172.5</v>
      </c>
      <c r="M2199" s="132">
        <v>86827.5</v>
      </c>
      <c r="N2199" s="132">
        <v>452855.25</v>
      </c>
      <c r="O2199" s="147" t="s">
        <v>181</v>
      </c>
      <c r="P2199" s="132">
        <v>101616.3</v>
      </c>
      <c r="Q2199" s="132">
        <f t="shared" si="253"/>
        <v>554471.55000000005</v>
      </c>
      <c r="R2199" s="132">
        <v>452855.25</v>
      </c>
      <c r="S2199" s="132">
        <v>101616.3</v>
      </c>
      <c r="T2199" s="169">
        <f t="shared" si="254"/>
        <v>1</v>
      </c>
      <c r="U2199" s="169">
        <f t="shared" si="255"/>
        <v>1</v>
      </c>
      <c r="V2199" s="169">
        <f t="shared" si="256"/>
        <v>1.170323918113501</v>
      </c>
      <c r="W2199" s="169">
        <f t="shared" si="257"/>
        <v>0.93978228813559328</v>
      </c>
      <c r="X2199" s="170">
        <v>1</v>
      </c>
      <c r="Y2199" s="139">
        <v>39849</v>
      </c>
      <c r="Z2199" s="139" t="s">
        <v>4516</v>
      </c>
      <c r="AA2199" s="139">
        <v>39921</v>
      </c>
      <c r="AB2199" s="139">
        <v>39994</v>
      </c>
      <c r="AC2199" s="139" t="s">
        <v>4516</v>
      </c>
      <c r="AD2199" s="147">
        <f t="shared" si="258"/>
        <v>73</v>
      </c>
      <c r="AE2199" s="131">
        <v>1654</v>
      </c>
      <c r="AG2199" s="147">
        <v>1</v>
      </c>
      <c r="AH2199" s="147" t="s">
        <v>5021</v>
      </c>
    </row>
    <row r="2200" spans="1:34" x14ac:dyDescent="0.25">
      <c r="A2200" s="147" t="s">
        <v>2147</v>
      </c>
      <c r="B2200" s="140" t="s">
        <v>7270</v>
      </c>
      <c r="C2200" s="147" t="s">
        <v>885</v>
      </c>
      <c r="D2200" s="140" t="s">
        <v>8479</v>
      </c>
      <c r="E2200" s="147" t="s">
        <v>2393</v>
      </c>
      <c r="F2200" s="140" t="s">
        <v>8540</v>
      </c>
      <c r="G2200" s="147" t="s">
        <v>2398</v>
      </c>
      <c r="H2200" s="140" t="s">
        <v>11303</v>
      </c>
      <c r="I2200" s="147" t="s">
        <v>1505</v>
      </c>
      <c r="J2200" s="147">
        <v>1</v>
      </c>
      <c r="K2200" s="132">
        <f t="shared" si="252"/>
        <v>1025922</v>
      </c>
      <c r="L2200" s="132">
        <v>722674</v>
      </c>
      <c r="M2200" s="132">
        <v>303248</v>
      </c>
      <c r="N2200" s="132">
        <v>722674</v>
      </c>
      <c r="O2200" s="133" t="s">
        <v>4679</v>
      </c>
      <c r="P2200" s="132">
        <v>337367</v>
      </c>
      <c r="Q2200" s="132">
        <f t="shared" si="253"/>
        <v>1060041</v>
      </c>
      <c r="R2200" s="132">
        <v>722674</v>
      </c>
      <c r="S2200" s="132">
        <v>337367</v>
      </c>
      <c r="T2200" s="169">
        <f t="shared" si="254"/>
        <v>1</v>
      </c>
      <c r="U2200" s="169">
        <f t="shared" si="255"/>
        <v>1</v>
      </c>
      <c r="V2200" s="169">
        <f t="shared" si="256"/>
        <v>1.1125118714715347</v>
      </c>
      <c r="W2200" s="169">
        <f t="shared" si="257"/>
        <v>1.0332569142683361</v>
      </c>
      <c r="X2200" s="170">
        <v>1</v>
      </c>
      <c r="Y2200" s="139">
        <v>38003</v>
      </c>
      <c r="Z2200" s="139">
        <v>38041</v>
      </c>
      <c r="AA2200" s="139">
        <v>38163</v>
      </c>
      <c r="AB2200" s="139">
        <v>38533</v>
      </c>
      <c r="AC2200" s="139">
        <v>38637</v>
      </c>
      <c r="AD2200" s="147">
        <f t="shared" si="258"/>
        <v>370</v>
      </c>
      <c r="AE2200" s="131">
        <v>127</v>
      </c>
      <c r="AG2200" s="147">
        <v>1</v>
      </c>
      <c r="AH2200" s="147" t="s">
        <v>5021</v>
      </c>
    </row>
    <row r="2201" spans="1:34" x14ac:dyDescent="0.25">
      <c r="A2201" s="147" t="s">
        <v>2147</v>
      </c>
      <c r="B2201" s="140" t="s">
        <v>7270</v>
      </c>
      <c r="C2201" s="147" t="s">
        <v>885</v>
      </c>
      <c r="D2201" s="140" t="s">
        <v>8479</v>
      </c>
      <c r="E2201" s="147" t="s">
        <v>2393</v>
      </c>
      <c r="F2201" s="140" t="s">
        <v>8540</v>
      </c>
      <c r="G2201" s="147" t="s">
        <v>2398</v>
      </c>
      <c r="H2201" s="140" t="s">
        <v>11303</v>
      </c>
      <c r="I2201" s="147" t="s">
        <v>4523</v>
      </c>
      <c r="J2201" s="147">
        <v>1</v>
      </c>
      <c r="K2201" s="132">
        <f t="shared" si="252"/>
        <v>1418152.02</v>
      </c>
      <c r="L2201" s="132">
        <v>1118049.94</v>
      </c>
      <c r="M2201" s="132">
        <v>300102.07999999996</v>
      </c>
      <c r="N2201" s="132">
        <v>1118049.94</v>
      </c>
      <c r="O2201" s="133" t="s">
        <v>4679</v>
      </c>
      <c r="P2201" s="132">
        <v>339675.03</v>
      </c>
      <c r="Q2201" s="132">
        <f t="shared" si="253"/>
        <v>1559510.49</v>
      </c>
      <c r="R2201" s="132">
        <v>1118049.94</v>
      </c>
      <c r="S2201" s="132">
        <v>441460.55</v>
      </c>
      <c r="T2201" s="169">
        <f t="shared" si="254"/>
        <v>1</v>
      </c>
      <c r="U2201" s="169">
        <f t="shared" si="255"/>
        <v>1.2996555855165448</v>
      </c>
      <c r="V2201" s="169">
        <f t="shared" si="256"/>
        <v>1.1318649640815555</v>
      </c>
      <c r="W2201" s="169">
        <f t="shared" si="257"/>
        <v>1.0996779386176103</v>
      </c>
      <c r="X2201" s="170">
        <v>1</v>
      </c>
      <c r="Y2201" s="139">
        <v>38538</v>
      </c>
      <c r="Z2201" s="139">
        <v>38580</v>
      </c>
      <c r="AA2201" s="139">
        <v>38656</v>
      </c>
      <c r="AB2201" s="139">
        <v>38898</v>
      </c>
      <c r="AC2201" s="139">
        <v>39020</v>
      </c>
      <c r="AD2201" s="147">
        <f t="shared" si="258"/>
        <v>242</v>
      </c>
      <c r="AE2201" s="131">
        <v>127</v>
      </c>
      <c r="AG2201" s="147">
        <v>1</v>
      </c>
      <c r="AH2201" s="147" t="s">
        <v>5021</v>
      </c>
    </row>
    <row r="2202" spans="1:34" x14ac:dyDescent="0.25">
      <c r="A2202" s="147" t="s">
        <v>2147</v>
      </c>
      <c r="B2202" s="140" t="s">
        <v>7270</v>
      </c>
      <c r="C2202" s="147" t="s">
        <v>885</v>
      </c>
      <c r="D2202" s="140" t="s">
        <v>8479</v>
      </c>
      <c r="E2202" s="147" t="s">
        <v>2393</v>
      </c>
      <c r="F2202" s="140" t="s">
        <v>8540</v>
      </c>
      <c r="G2202" s="147" t="s">
        <v>2398</v>
      </c>
      <c r="H2202" s="140" t="s">
        <v>11303</v>
      </c>
      <c r="I2202" s="147" t="s">
        <v>82</v>
      </c>
      <c r="J2202" s="147">
        <v>1</v>
      </c>
      <c r="K2202" s="132">
        <f t="shared" si="252"/>
        <v>566400</v>
      </c>
      <c r="L2202" s="132">
        <v>481490.5</v>
      </c>
      <c r="M2202" s="132">
        <v>84909.5</v>
      </c>
      <c r="N2202" s="132">
        <v>481490.5</v>
      </c>
      <c r="O2202" s="147" t="s">
        <v>181</v>
      </c>
      <c r="P2202" s="132">
        <v>84255.5</v>
      </c>
      <c r="Q2202" s="132">
        <f t="shared" si="253"/>
        <v>565746</v>
      </c>
      <c r="R2202" s="132">
        <v>481490.5</v>
      </c>
      <c r="S2202" s="132">
        <v>84255.5</v>
      </c>
      <c r="T2202" s="169">
        <f t="shared" si="254"/>
        <v>1</v>
      </c>
      <c r="U2202" s="169">
        <f t="shared" si="255"/>
        <v>1</v>
      </c>
      <c r="V2202" s="169">
        <f t="shared" si="256"/>
        <v>0.99229768164928545</v>
      </c>
      <c r="W2202" s="169">
        <f t="shared" si="257"/>
        <v>0.99884533898305083</v>
      </c>
      <c r="X2202" s="170">
        <v>1</v>
      </c>
      <c r="Y2202" s="139">
        <v>39849</v>
      </c>
      <c r="Z2202" s="139" t="s">
        <v>4516</v>
      </c>
      <c r="AA2202" s="139">
        <v>39937</v>
      </c>
      <c r="AB2202" s="139">
        <v>39994</v>
      </c>
      <c r="AC2202" s="139" t="s">
        <v>4516</v>
      </c>
      <c r="AD2202" s="147">
        <f t="shared" si="258"/>
        <v>57</v>
      </c>
      <c r="AE2202" s="131">
        <v>171</v>
      </c>
      <c r="AG2202" s="147">
        <v>1</v>
      </c>
      <c r="AH2202" s="147" t="s">
        <v>5021</v>
      </c>
    </row>
    <row r="2203" spans="1:34" x14ac:dyDescent="0.25">
      <c r="A2203" s="147" t="s">
        <v>2147</v>
      </c>
      <c r="B2203" s="140" t="s">
        <v>7270</v>
      </c>
      <c r="C2203" s="147" t="s">
        <v>885</v>
      </c>
      <c r="D2203" s="140" t="s">
        <v>8479</v>
      </c>
      <c r="E2203" s="147" t="s">
        <v>2393</v>
      </c>
      <c r="F2203" s="140" t="s">
        <v>8540</v>
      </c>
      <c r="G2203" s="147" t="s">
        <v>1241</v>
      </c>
      <c r="H2203" s="140" t="s">
        <v>11304</v>
      </c>
      <c r="I2203" s="147" t="s">
        <v>4470</v>
      </c>
      <c r="J2203" s="147">
        <v>1</v>
      </c>
      <c r="K2203" s="132">
        <f t="shared" si="252"/>
        <v>2889506.92</v>
      </c>
      <c r="L2203" s="132">
        <v>1999200.89</v>
      </c>
      <c r="M2203" s="132">
        <v>890306.03</v>
      </c>
      <c r="N2203" s="132">
        <v>1999200.89</v>
      </c>
      <c r="O2203" s="133" t="s">
        <v>4699</v>
      </c>
      <c r="P2203" s="132">
        <v>251000</v>
      </c>
      <c r="Q2203" s="132">
        <f t="shared" si="253"/>
        <v>2250200.8899999997</v>
      </c>
      <c r="R2203" s="132">
        <v>1999200.89</v>
      </c>
      <c r="S2203" s="132">
        <v>251000</v>
      </c>
      <c r="T2203" s="169">
        <f t="shared" si="254"/>
        <v>1</v>
      </c>
      <c r="U2203" s="169">
        <f t="shared" si="255"/>
        <v>1</v>
      </c>
      <c r="V2203" s="169">
        <f t="shared" si="256"/>
        <v>0.28192553070768261</v>
      </c>
      <c r="W2203" s="169">
        <f t="shared" si="257"/>
        <v>0.77874909190388775</v>
      </c>
      <c r="X2203" s="170">
        <v>1</v>
      </c>
      <c r="Y2203" s="139">
        <v>38904</v>
      </c>
      <c r="Z2203" s="139">
        <v>38912</v>
      </c>
      <c r="AA2203" s="139">
        <v>39020</v>
      </c>
      <c r="AB2203" s="139">
        <v>39569</v>
      </c>
      <c r="AC2203" s="139" t="s">
        <v>4516</v>
      </c>
      <c r="AD2203" s="147">
        <f t="shared" si="258"/>
        <v>549</v>
      </c>
      <c r="AE2203" s="131">
        <v>161</v>
      </c>
      <c r="AG2203" s="147">
        <v>1</v>
      </c>
      <c r="AH2203" s="147" t="s">
        <v>5021</v>
      </c>
    </row>
    <row r="2204" spans="1:34" x14ac:dyDescent="0.25">
      <c r="A2204" s="147" t="s">
        <v>2147</v>
      </c>
      <c r="B2204" s="140" t="s">
        <v>7270</v>
      </c>
      <c r="C2204" s="147" t="s">
        <v>885</v>
      </c>
      <c r="D2204" s="140" t="s">
        <v>8479</v>
      </c>
      <c r="E2204" s="147" t="s">
        <v>2393</v>
      </c>
      <c r="F2204" s="140" t="s">
        <v>8540</v>
      </c>
      <c r="G2204" s="147" t="s">
        <v>1241</v>
      </c>
      <c r="H2204" s="140" t="s">
        <v>11304</v>
      </c>
      <c r="I2204" s="147" t="s">
        <v>2227</v>
      </c>
      <c r="J2204" s="147">
        <v>1</v>
      </c>
      <c r="K2204" s="132">
        <f t="shared" si="252"/>
        <v>605700</v>
      </c>
      <c r="L2204" s="132">
        <v>513486.5</v>
      </c>
      <c r="M2204" s="132">
        <v>92213.5</v>
      </c>
      <c r="N2204" s="132">
        <v>460078.10000000003</v>
      </c>
      <c r="O2204" s="147" t="s">
        <v>181</v>
      </c>
      <c r="P2204" s="132">
        <v>109118.1</v>
      </c>
      <c r="Q2204" s="132">
        <f t="shared" si="253"/>
        <v>569196.19999999995</v>
      </c>
      <c r="R2204" s="132">
        <v>460078.1</v>
      </c>
      <c r="S2204" s="132">
        <v>109118.1</v>
      </c>
      <c r="T2204" s="169">
        <f t="shared" si="254"/>
        <v>0.99999999999999989</v>
      </c>
      <c r="U2204" s="169">
        <f t="shared" si="255"/>
        <v>1</v>
      </c>
      <c r="V2204" s="169">
        <f t="shared" si="256"/>
        <v>1.1833202296843739</v>
      </c>
      <c r="W2204" s="169">
        <f t="shared" si="257"/>
        <v>0.93973287105827963</v>
      </c>
      <c r="X2204" s="170">
        <v>1</v>
      </c>
      <c r="Y2204" s="139">
        <v>39849</v>
      </c>
      <c r="Z2204" s="139" t="s">
        <v>4516</v>
      </c>
      <c r="AA2204" s="139">
        <v>39930</v>
      </c>
      <c r="AB2204" s="139">
        <v>39994</v>
      </c>
      <c r="AC2204" s="139" t="s">
        <v>4516</v>
      </c>
      <c r="AD2204" s="147">
        <f t="shared" si="258"/>
        <v>64</v>
      </c>
      <c r="AE2204" s="131">
        <v>172</v>
      </c>
      <c r="AG2204" s="147">
        <v>1</v>
      </c>
      <c r="AH2204" s="147" t="s">
        <v>5021</v>
      </c>
    </row>
    <row r="2205" spans="1:34" x14ac:dyDescent="0.25">
      <c r="A2205" s="147" t="s">
        <v>2147</v>
      </c>
      <c r="B2205" s="140" t="s">
        <v>7270</v>
      </c>
      <c r="C2205" s="147" t="s">
        <v>885</v>
      </c>
      <c r="D2205" s="140" t="s">
        <v>8479</v>
      </c>
      <c r="E2205" s="147" t="s">
        <v>2393</v>
      </c>
      <c r="F2205" s="140" t="s">
        <v>8540</v>
      </c>
      <c r="G2205" s="147" t="s">
        <v>2776</v>
      </c>
      <c r="H2205" s="140" t="s">
        <v>11305</v>
      </c>
      <c r="I2205" s="147" t="s">
        <v>1505</v>
      </c>
      <c r="J2205" s="147">
        <v>1</v>
      </c>
      <c r="K2205" s="132">
        <f t="shared" si="252"/>
        <v>835680</v>
      </c>
      <c r="L2205" s="132">
        <v>339642.2</v>
      </c>
      <c r="M2205" s="132">
        <v>496037.8</v>
      </c>
      <c r="N2205" s="132">
        <v>339642.19999999995</v>
      </c>
      <c r="O2205" s="133" t="s">
        <v>4679</v>
      </c>
      <c r="P2205" s="132">
        <v>500904.9</v>
      </c>
      <c r="Q2205" s="132">
        <f t="shared" si="253"/>
        <v>840547.10000000009</v>
      </c>
      <c r="R2205" s="132">
        <v>339642.2</v>
      </c>
      <c r="S2205" s="132">
        <v>500904.9</v>
      </c>
      <c r="T2205" s="169">
        <f t="shared" si="254"/>
        <v>1.0000000000000002</v>
      </c>
      <c r="U2205" s="169">
        <f t="shared" si="255"/>
        <v>1</v>
      </c>
      <c r="V2205" s="169">
        <f t="shared" si="256"/>
        <v>1.0098119538470658</v>
      </c>
      <c r="W2205" s="169">
        <f t="shared" si="257"/>
        <v>1.0058241192801074</v>
      </c>
      <c r="X2205" s="170">
        <v>1</v>
      </c>
      <c r="Y2205" s="139">
        <v>38003</v>
      </c>
      <c r="Z2205" s="139">
        <v>38041</v>
      </c>
      <c r="AA2205" s="139">
        <v>38135</v>
      </c>
      <c r="AB2205" s="139">
        <v>38321</v>
      </c>
      <c r="AC2205" s="139">
        <v>38367</v>
      </c>
      <c r="AD2205" s="147">
        <f t="shared" si="258"/>
        <v>186</v>
      </c>
      <c r="AE2205" s="131">
        <v>98</v>
      </c>
      <c r="AG2205" s="147">
        <v>1</v>
      </c>
      <c r="AH2205" s="147" t="s">
        <v>5021</v>
      </c>
    </row>
    <row r="2206" spans="1:34" x14ac:dyDescent="0.25">
      <c r="A2206" s="147" t="s">
        <v>2147</v>
      </c>
      <c r="B2206" s="140" t="s">
        <v>7270</v>
      </c>
      <c r="C2206" s="147" t="s">
        <v>885</v>
      </c>
      <c r="D2206" s="140" t="s">
        <v>8479</v>
      </c>
      <c r="E2206" s="147" t="s">
        <v>2393</v>
      </c>
      <c r="F2206" s="140" t="s">
        <v>8540</v>
      </c>
      <c r="G2206" s="147" t="s">
        <v>2776</v>
      </c>
      <c r="H2206" s="140" t="s">
        <v>11305</v>
      </c>
      <c r="I2206" s="147" t="s">
        <v>5129</v>
      </c>
      <c r="J2206" s="147">
        <v>1</v>
      </c>
      <c r="K2206" s="132">
        <f t="shared" si="252"/>
        <v>740648.46000000008</v>
      </c>
      <c r="L2206" s="132">
        <v>562257.54</v>
      </c>
      <c r="M2206" s="132">
        <v>178390.92</v>
      </c>
      <c r="N2206" s="132">
        <v>562257.54</v>
      </c>
      <c r="O2206" s="133" t="s">
        <v>4699</v>
      </c>
      <c r="P2206" s="132">
        <v>36625</v>
      </c>
      <c r="Q2206" s="132">
        <f t="shared" si="253"/>
        <v>598882.54</v>
      </c>
      <c r="R2206" s="132">
        <v>562257.54</v>
      </c>
      <c r="S2206" s="132">
        <v>36625</v>
      </c>
      <c r="T2206" s="169">
        <f t="shared" si="254"/>
        <v>1</v>
      </c>
      <c r="U2206" s="169">
        <f t="shared" si="255"/>
        <v>1</v>
      </c>
      <c r="V2206" s="169">
        <f t="shared" si="256"/>
        <v>0.20530753471084737</v>
      </c>
      <c r="W2206" s="169">
        <f t="shared" si="257"/>
        <v>0.80859216260302491</v>
      </c>
      <c r="X2206" s="170">
        <v>1</v>
      </c>
      <c r="Y2206" s="139">
        <v>38904</v>
      </c>
      <c r="Z2206" s="139">
        <v>38912</v>
      </c>
      <c r="AA2206" s="139">
        <v>39036</v>
      </c>
      <c r="AB2206" s="139">
        <v>39507</v>
      </c>
      <c r="AC2206" s="139">
        <v>39510</v>
      </c>
      <c r="AD2206" s="147">
        <f t="shared" si="258"/>
        <v>471</v>
      </c>
      <c r="AE2206" s="131">
        <v>108</v>
      </c>
      <c r="AG2206" s="147">
        <v>1</v>
      </c>
      <c r="AH2206" s="147" t="s">
        <v>5021</v>
      </c>
    </row>
    <row r="2207" spans="1:34" x14ac:dyDescent="0.25">
      <c r="A2207" s="147" t="s">
        <v>2147</v>
      </c>
      <c r="B2207" s="140" t="s">
        <v>7270</v>
      </c>
      <c r="C2207" s="147" t="s">
        <v>885</v>
      </c>
      <c r="D2207" s="140" t="s">
        <v>8479</v>
      </c>
      <c r="E2207" s="147" t="s">
        <v>2393</v>
      </c>
      <c r="F2207" s="140" t="s">
        <v>8540</v>
      </c>
      <c r="G2207" s="147" t="s">
        <v>2776</v>
      </c>
      <c r="H2207" s="140" t="s">
        <v>11305</v>
      </c>
      <c r="I2207" s="147" t="s">
        <v>4305</v>
      </c>
      <c r="J2207" s="147">
        <v>1</v>
      </c>
      <c r="K2207" s="132">
        <f t="shared" ref="K2207:K2270" si="259">L2207+M2207</f>
        <v>578000</v>
      </c>
      <c r="L2207" s="132">
        <v>494732.5</v>
      </c>
      <c r="M2207" s="132">
        <v>83267.5</v>
      </c>
      <c r="N2207" s="132">
        <v>443920.75</v>
      </c>
      <c r="O2207" s="147" t="s">
        <v>29</v>
      </c>
      <c r="P2207" s="132">
        <v>133482.38</v>
      </c>
      <c r="Q2207" s="132">
        <f t="shared" ref="Q2207:Q2270" si="260">R2207+S2207</f>
        <v>577403.13</v>
      </c>
      <c r="R2207" s="132">
        <v>443920.75</v>
      </c>
      <c r="S2207" s="132">
        <v>133482.38</v>
      </c>
      <c r="T2207" s="169">
        <f t="shared" si="254"/>
        <v>1</v>
      </c>
      <c r="U2207" s="169">
        <f t="shared" si="255"/>
        <v>1</v>
      </c>
      <c r="V2207" s="169">
        <f t="shared" si="256"/>
        <v>1.6030549734290089</v>
      </c>
      <c r="W2207" s="169">
        <f t="shared" si="257"/>
        <v>0.99896735294117645</v>
      </c>
      <c r="X2207" s="170">
        <v>1</v>
      </c>
      <c r="Y2207" s="139">
        <v>39849</v>
      </c>
      <c r="Z2207" s="139" t="s">
        <v>4516</v>
      </c>
      <c r="AA2207" s="139">
        <v>39937</v>
      </c>
      <c r="AB2207" s="139">
        <v>40025</v>
      </c>
      <c r="AC2207" s="139" t="s">
        <v>4516</v>
      </c>
      <c r="AD2207" s="147">
        <f t="shared" si="258"/>
        <v>88</v>
      </c>
      <c r="AE2207" s="131">
        <v>150</v>
      </c>
      <c r="AG2207" s="147">
        <v>1</v>
      </c>
      <c r="AH2207" s="147" t="s">
        <v>5021</v>
      </c>
    </row>
    <row r="2208" spans="1:34" x14ac:dyDescent="0.25">
      <c r="A2208" s="147" t="s">
        <v>2147</v>
      </c>
      <c r="B2208" s="140" t="s">
        <v>7270</v>
      </c>
      <c r="C2208" s="147" t="s">
        <v>885</v>
      </c>
      <c r="D2208" s="140" t="s">
        <v>8479</v>
      </c>
      <c r="E2208" s="147" t="s">
        <v>2393</v>
      </c>
      <c r="F2208" s="140" t="s">
        <v>8540</v>
      </c>
      <c r="G2208" s="147" t="s">
        <v>2399</v>
      </c>
      <c r="H2208" s="140" t="s">
        <v>11306</v>
      </c>
      <c r="I2208" s="147" t="s">
        <v>4950</v>
      </c>
      <c r="J2208" s="147">
        <v>1</v>
      </c>
      <c r="K2208" s="132">
        <f t="shared" si="259"/>
        <v>3131476.8899999997</v>
      </c>
      <c r="L2208" s="132">
        <v>2914576.3</v>
      </c>
      <c r="M2208" s="132">
        <v>216900.59</v>
      </c>
      <c r="N2208" s="132">
        <v>2914576.3</v>
      </c>
      <c r="O2208" s="133" t="s">
        <v>4679</v>
      </c>
      <c r="P2208" s="132">
        <v>235490</v>
      </c>
      <c r="Q2208" s="132">
        <f t="shared" si="260"/>
        <v>3150066.3</v>
      </c>
      <c r="R2208" s="132">
        <v>2914576.3</v>
      </c>
      <c r="S2208" s="132">
        <v>235490</v>
      </c>
      <c r="T2208" s="169">
        <f t="shared" si="254"/>
        <v>1</v>
      </c>
      <c r="U2208" s="169">
        <f t="shared" si="255"/>
        <v>1</v>
      </c>
      <c r="V2208" s="169">
        <f t="shared" si="256"/>
        <v>1.0857047461235583</v>
      </c>
      <c r="W2208" s="169">
        <f t="shared" si="257"/>
        <v>1.0059363075804146</v>
      </c>
      <c r="X2208" s="170">
        <v>1</v>
      </c>
      <c r="Y2208" s="139">
        <v>38003</v>
      </c>
      <c r="Z2208" s="139">
        <v>38041</v>
      </c>
      <c r="AA2208" s="139">
        <v>38167</v>
      </c>
      <c r="AB2208" s="139">
        <v>38898</v>
      </c>
      <c r="AC2208" s="139">
        <v>38952</v>
      </c>
      <c r="AD2208" s="147">
        <f t="shared" si="258"/>
        <v>731</v>
      </c>
      <c r="AE2208" s="131">
        <v>116</v>
      </c>
      <c r="AG2208" s="147">
        <v>1</v>
      </c>
      <c r="AH2208" s="147" t="s">
        <v>5021</v>
      </c>
    </row>
    <row r="2209" spans="1:34" x14ac:dyDescent="0.25">
      <c r="A2209" s="147" t="s">
        <v>2147</v>
      </c>
      <c r="B2209" s="140" t="s">
        <v>7270</v>
      </c>
      <c r="C2209" s="147" t="s">
        <v>885</v>
      </c>
      <c r="D2209" s="140" t="s">
        <v>8479</v>
      </c>
      <c r="E2209" s="147" t="s">
        <v>2393</v>
      </c>
      <c r="F2209" s="140" t="s">
        <v>8540</v>
      </c>
      <c r="G2209" s="147" t="s">
        <v>2400</v>
      </c>
      <c r="H2209" s="140" t="s">
        <v>11307</v>
      </c>
      <c r="I2209" s="147" t="s">
        <v>2396</v>
      </c>
      <c r="J2209" s="147">
        <v>1</v>
      </c>
      <c r="K2209" s="132">
        <f t="shared" si="259"/>
        <v>875093.03</v>
      </c>
      <c r="L2209" s="132">
        <v>710937.63</v>
      </c>
      <c r="M2209" s="132">
        <v>164155.4</v>
      </c>
      <c r="N2209" s="132">
        <v>710937.63</v>
      </c>
      <c r="O2209" s="133" t="s">
        <v>4679</v>
      </c>
      <c r="P2209" s="132">
        <v>207347.18</v>
      </c>
      <c r="Q2209" s="132">
        <f t="shared" si="260"/>
        <v>918284.81</v>
      </c>
      <c r="R2209" s="132">
        <v>710937.63</v>
      </c>
      <c r="S2209" s="132">
        <v>207347.18</v>
      </c>
      <c r="T2209" s="169">
        <f t="shared" si="254"/>
        <v>1</v>
      </c>
      <c r="U2209" s="169">
        <f t="shared" si="255"/>
        <v>1</v>
      </c>
      <c r="V2209" s="169">
        <f t="shared" si="256"/>
        <v>1.2631151945047192</v>
      </c>
      <c r="W2209" s="169">
        <f t="shared" si="257"/>
        <v>1.0493567866721554</v>
      </c>
      <c r="X2209" s="170">
        <v>1</v>
      </c>
      <c r="Y2209" s="139">
        <v>38003</v>
      </c>
      <c r="Z2209" s="139">
        <v>38041</v>
      </c>
      <c r="AA2209" s="139">
        <v>38110</v>
      </c>
      <c r="AB2209" s="139">
        <v>38372</v>
      </c>
      <c r="AC2209" s="139">
        <v>38377</v>
      </c>
      <c r="AD2209" s="147">
        <f t="shared" si="258"/>
        <v>262</v>
      </c>
      <c r="AE2209" s="131">
        <v>230</v>
      </c>
      <c r="AG2209" s="147">
        <v>1</v>
      </c>
      <c r="AH2209" s="147" t="s">
        <v>5021</v>
      </c>
    </row>
    <row r="2210" spans="1:34" x14ac:dyDescent="0.25">
      <c r="A2210" s="147" t="s">
        <v>2147</v>
      </c>
      <c r="B2210" s="140" t="s">
        <v>7270</v>
      </c>
      <c r="C2210" s="147" t="s">
        <v>885</v>
      </c>
      <c r="D2210" s="140" t="s">
        <v>8479</v>
      </c>
      <c r="E2210" s="147" t="s">
        <v>2393</v>
      </c>
      <c r="F2210" s="140" t="s">
        <v>8540</v>
      </c>
      <c r="G2210" s="147" t="s">
        <v>5203</v>
      </c>
      <c r="H2210" s="140" t="s">
        <v>11307</v>
      </c>
      <c r="I2210" s="147" t="s">
        <v>4306</v>
      </c>
      <c r="J2210" s="147">
        <v>2</v>
      </c>
      <c r="K2210" s="132">
        <f t="shared" si="259"/>
        <v>1155000</v>
      </c>
      <c r="L2210" s="132">
        <v>1018076.5</v>
      </c>
      <c r="M2210" s="132">
        <v>136923.5</v>
      </c>
      <c r="N2210" s="132">
        <v>712653.55</v>
      </c>
      <c r="O2210" s="147" t="s">
        <v>29</v>
      </c>
      <c r="P2210" s="132">
        <v>135232.65</v>
      </c>
      <c r="Q2210" s="132">
        <f t="shared" si="260"/>
        <v>847886.20000000007</v>
      </c>
      <c r="R2210" s="132">
        <v>712653.55</v>
      </c>
      <c r="S2210" s="132">
        <v>135232.65</v>
      </c>
      <c r="T2210" s="169">
        <f t="shared" si="254"/>
        <v>1</v>
      </c>
      <c r="U2210" s="169">
        <f t="shared" si="255"/>
        <v>1</v>
      </c>
      <c r="V2210" s="169">
        <f t="shared" si="256"/>
        <v>0.98765113366222745</v>
      </c>
      <c r="W2210" s="169">
        <f t="shared" si="257"/>
        <v>0.73410060606060612</v>
      </c>
      <c r="X2210" s="170">
        <v>1</v>
      </c>
      <c r="Y2210" s="139">
        <v>39849</v>
      </c>
      <c r="Z2210" s="139" t="s">
        <v>4516</v>
      </c>
      <c r="AA2210" s="139">
        <v>39918</v>
      </c>
      <c r="AB2210" s="139">
        <v>40056</v>
      </c>
      <c r="AC2210" s="139" t="s">
        <v>4516</v>
      </c>
      <c r="AD2210" s="147">
        <f t="shared" si="258"/>
        <v>138</v>
      </c>
      <c r="AE2210" s="131">
        <v>310</v>
      </c>
      <c r="AG2210" s="147">
        <v>1</v>
      </c>
      <c r="AH2210" s="147" t="s">
        <v>5021</v>
      </c>
    </row>
    <row r="2211" spans="1:34" x14ac:dyDescent="0.25">
      <c r="A2211" s="147" t="s">
        <v>2147</v>
      </c>
      <c r="B2211" s="140" t="s">
        <v>7270</v>
      </c>
      <c r="C2211" s="147" t="s">
        <v>885</v>
      </c>
      <c r="D2211" s="140" t="s">
        <v>8479</v>
      </c>
      <c r="E2211" s="147" t="s">
        <v>2393</v>
      </c>
      <c r="F2211" s="140" t="s">
        <v>8540</v>
      </c>
      <c r="G2211" s="147" t="s">
        <v>2777</v>
      </c>
      <c r="H2211" s="140" t="s">
        <v>11308</v>
      </c>
      <c r="I2211" s="147" t="s">
        <v>2607</v>
      </c>
      <c r="J2211" s="147">
        <v>1</v>
      </c>
      <c r="K2211" s="132">
        <f t="shared" si="259"/>
        <v>1135467.95</v>
      </c>
      <c r="L2211" s="132">
        <v>874147.66</v>
      </c>
      <c r="M2211" s="132">
        <v>261320.29</v>
      </c>
      <c r="N2211" s="132">
        <v>699318.13</v>
      </c>
      <c r="O2211" s="133" t="s">
        <v>4753</v>
      </c>
      <c r="P2211" s="132">
        <v>65450</v>
      </c>
      <c r="Q2211" s="132">
        <f t="shared" si="260"/>
        <v>764768.13</v>
      </c>
      <c r="R2211" s="132">
        <v>699318.13</v>
      </c>
      <c r="S2211" s="132">
        <v>65450</v>
      </c>
      <c r="T2211" s="169">
        <f t="shared" si="254"/>
        <v>1</v>
      </c>
      <c r="U2211" s="169">
        <f t="shared" si="255"/>
        <v>1</v>
      </c>
      <c r="V2211" s="169">
        <f t="shared" si="256"/>
        <v>0.25045892915548196</v>
      </c>
      <c r="W2211" s="169">
        <f t="shared" si="257"/>
        <v>0.67352683094225607</v>
      </c>
      <c r="X2211" s="170">
        <v>1</v>
      </c>
      <c r="Y2211" s="139">
        <v>38904</v>
      </c>
      <c r="Z2211" s="139">
        <v>38912</v>
      </c>
      <c r="AA2211" s="139">
        <v>39036</v>
      </c>
      <c r="AB2211" s="139">
        <v>39508</v>
      </c>
      <c r="AC2211" s="139" t="s">
        <v>4516</v>
      </c>
      <c r="AD2211" s="147">
        <f t="shared" si="258"/>
        <v>472</v>
      </c>
      <c r="AE2211" s="131">
        <v>106</v>
      </c>
      <c r="AG2211" s="147">
        <v>1</v>
      </c>
      <c r="AH2211" s="147" t="s">
        <v>5021</v>
      </c>
    </row>
    <row r="2212" spans="1:34" x14ac:dyDescent="0.25">
      <c r="A2212" s="147" t="s">
        <v>2147</v>
      </c>
      <c r="B2212" s="140" t="s">
        <v>7270</v>
      </c>
      <c r="C2212" s="147" t="s">
        <v>885</v>
      </c>
      <c r="D2212" s="140" t="s">
        <v>8479</v>
      </c>
      <c r="E2212" s="147" t="s">
        <v>2393</v>
      </c>
      <c r="F2212" s="140" t="s">
        <v>8540</v>
      </c>
      <c r="G2212" s="147" t="s">
        <v>2777</v>
      </c>
      <c r="H2212" s="140" t="s">
        <v>11308</v>
      </c>
      <c r="I2212" s="147" t="s">
        <v>4302</v>
      </c>
      <c r="J2212" s="147">
        <v>1</v>
      </c>
      <c r="K2212" s="132">
        <f t="shared" si="259"/>
        <v>670000</v>
      </c>
      <c r="L2212" s="132">
        <v>590264.5</v>
      </c>
      <c r="M2212" s="132">
        <v>79735.5</v>
      </c>
      <c r="N2212" s="132">
        <v>472211.6</v>
      </c>
      <c r="O2212" s="147" t="s">
        <v>181</v>
      </c>
      <c r="P2212" s="132">
        <v>106251.1</v>
      </c>
      <c r="Q2212" s="132">
        <f t="shared" si="260"/>
        <v>578462.69999999995</v>
      </c>
      <c r="R2212" s="132">
        <v>472211.6</v>
      </c>
      <c r="S2212" s="132">
        <v>106251.1</v>
      </c>
      <c r="T2212" s="169">
        <f t="shared" si="254"/>
        <v>1</v>
      </c>
      <c r="U2212" s="169">
        <f t="shared" si="255"/>
        <v>1</v>
      </c>
      <c r="V2212" s="169">
        <f t="shared" si="256"/>
        <v>1.3325444751710342</v>
      </c>
      <c r="W2212" s="169">
        <f t="shared" si="257"/>
        <v>0.86337716417910437</v>
      </c>
      <c r="X2212" s="170">
        <v>1</v>
      </c>
      <c r="Y2212" s="139">
        <v>39849</v>
      </c>
      <c r="Z2212" s="139" t="s">
        <v>4516</v>
      </c>
      <c r="AA2212" s="139">
        <v>39910</v>
      </c>
      <c r="AB2212" s="139">
        <v>40056</v>
      </c>
      <c r="AC2212" s="139" t="s">
        <v>4516</v>
      </c>
      <c r="AD2212" s="147">
        <f t="shared" si="258"/>
        <v>146</v>
      </c>
      <c r="AE2212" s="131">
        <v>503</v>
      </c>
      <c r="AG2212" s="147">
        <v>1</v>
      </c>
      <c r="AH2212" s="147" t="s">
        <v>5021</v>
      </c>
    </row>
    <row r="2213" spans="1:34" x14ac:dyDescent="0.25">
      <c r="A2213" s="147" t="s">
        <v>2147</v>
      </c>
      <c r="B2213" s="140" t="s">
        <v>7270</v>
      </c>
      <c r="C2213" s="147" t="s">
        <v>885</v>
      </c>
      <c r="D2213" s="140" t="s">
        <v>8479</v>
      </c>
      <c r="E2213" s="147" t="s">
        <v>2393</v>
      </c>
      <c r="F2213" s="140" t="s">
        <v>8540</v>
      </c>
      <c r="G2213" s="147" t="s">
        <v>2778</v>
      </c>
      <c r="H2213" s="140" t="s">
        <v>11309</v>
      </c>
      <c r="I2213" s="147" t="s">
        <v>2640</v>
      </c>
      <c r="J2213" s="147">
        <v>1</v>
      </c>
      <c r="K2213" s="132">
        <f t="shared" si="259"/>
        <v>741670.8</v>
      </c>
      <c r="L2213" s="132">
        <v>524594.49</v>
      </c>
      <c r="M2213" s="132">
        <v>217076.31</v>
      </c>
      <c r="N2213" s="132">
        <v>419675.59</v>
      </c>
      <c r="O2213" s="133" t="s">
        <v>4753</v>
      </c>
      <c r="P2213" s="132">
        <v>123363.63</v>
      </c>
      <c r="Q2213" s="132">
        <f t="shared" si="260"/>
        <v>543039.22</v>
      </c>
      <c r="R2213" s="132">
        <v>419675.59</v>
      </c>
      <c r="S2213" s="132">
        <v>123363.63</v>
      </c>
      <c r="T2213" s="169">
        <f t="shared" si="254"/>
        <v>1</v>
      </c>
      <c r="U2213" s="169">
        <f t="shared" si="255"/>
        <v>1</v>
      </c>
      <c r="V2213" s="169">
        <f t="shared" si="256"/>
        <v>0.56829614433744524</v>
      </c>
      <c r="W2213" s="169">
        <f t="shared" si="257"/>
        <v>0.73218363187548974</v>
      </c>
      <c r="X2213" s="170">
        <v>1</v>
      </c>
      <c r="Y2213" s="139">
        <v>38904</v>
      </c>
      <c r="Z2213" s="139">
        <v>38912</v>
      </c>
      <c r="AA2213" s="139">
        <v>39036</v>
      </c>
      <c r="AB2213" s="139">
        <v>39082</v>
      </c>
      <c r="AC2213" s="139">
        <v>39082</v>
      </c>
      <c r="AD2213" s="147">
        <f t="shared" si="258"/>
        <v>46</v>
      </c>
      <c r="AE2213" s="131">
        <v>402</v>
      </c>
      <c r="AG2213" s="147">
        <v>1</v>
      </c>
      <c r="AH2213" s="147" t="s">
        <v>5021</v>
      </c>
    </row>
    <row r="2214" spans="1:34" x14ac:dyDescent="0.25">
      <c r="A2214" s="147" t="s">
        <v>2147</v>
      </c>
      <c r="B2214" s="140" t="s">
        <v>7270</v>
      </c>
      <c r="C2214" s="147" t="s">
        <v>885</v>
      </c>
      <c r="D2214" s="140" t="s">
        <v>8479</v>
      </c>
      <c r="E2214" s="147" t="s">
        <v>2393</v>
      </c>
      <c r="F2214" s="140" t="s">
        <v>8540</v>
      </c>
      <c r="G2214" s="147" t="s">
        <v>2779</v>
      </c>
      <c r="H2214" s="140" t="s">
        <v>11310</v>
      </c>
      <c r="I2214" s="147" t="s">
        <v>2607</v>
      </c>
      <c r="J2214" s="147">
        <v>1</v>
      </c>
      <c r="K2214" s="132">
        <f t="shared" si="259"/>
        <v>935371.95000000007</v>
      </c>
      <c r="L2214" s="132">
        <v>681629.93</v>
      </c>
      <c r="M2214" s="132">
        <v>253742.02</v>
      </c>
      <c r="N2214" s="132">
        <v>681629.92999999993</v>
      </c>
      <c r="O2214" s="133" t="s">
        <v>4753</v>
      </c>
      <c r="P2214" s="132">
        <v>52713.4</v>
      </c>
      <c r="Q2214" s="132">
        <f t="shared" si="260"/>
        <v>734343.33000000007</v>
      </c>
      <c r="R2214" s="132">
        <v>681629.93</v>
      </c>
      <c r="S2214" s="132">
        <v>52713.4</v>
      </c>
      <c r="T2214" s="169">
        <f t="shared" si="254"/>
        <v>1.0000000000000002</v>
      </c>
      <c r="U2214" s="169">
        <f t="shared" si="255"/>
        <v>1</v>
      </c>
      <c r="V2214" s="169">
        <f t="shared" si="256"/>
        <v>0.20774407013863924</v>
      </c>
      <c r="W2214" s="169">
        <f t="shared" si="257"/>
        <v>0.78508162448104202</v>
      </c>
      <c r="X2214" s="170">
        <v>1</v>
      </c>
      <c r="Y2214" s="139">
        <v>38904</v>
      </c>
      <c r="Z2214" s="139">
        <v>38912</v>
      </c>
      <c r="AA2214" s="139">
        <v>39036</v>
      </c>
      <c r="AB2214" s="139">
        <v>39507</v>
      </c>
      <c r="AC2214" s="139">
        <v>39521</v>
      </c>
      <c r="AD2214" s="147">
        <f t="shared" si="258"/>
        <v>471</v>
      </c>
      <c r="AE2214" s="131">
        <v>180</v>
      </c>
      <c r="AG2214" s="147">
        <v>1</v>
      </c>
      <c r="AH2214" s="147" t="s">
        <v>5021</v>
      </c>
    </row>
    <row r="2215" spans="1:34" x14ac:dyDescent="0.25">
      <c r="A2215" s="147" t="s">
        <v>2147</v>
      </c>
      <c r="B2215" s="140" t="s">
        <v>7270</v>
      </c>
      <c r="C2215" s="147" t="s">
        <v>885</v>
      </c>
      <c r="D2215" s="140" t="s">
        <v>8479</v>
      </c>
      <c r="E2215" s="147" t="s">
        <v>2393</v>
      </c>
      <c r="F2215" s="140" t="s">
        <v>8540</v>
      </c>
      <c r="G2215" s="147" t="s">
        <v>5204</v>
      </c>
      <c r="H2215" s="140" t="s">
        <v>11310</v>
      </c>
      <c r="I2215" s="147" t="s">
        <v>4307</v>
      </c>
      <c r="J2215" s="147">
        <v>2</v>
      </c>
      <c r="K2215" s="132">
        <f t="shared" si="259"/>
        <v>1050000</v>
      </c>
      <c r="L2215" s="132">
        <v>914968.5</v>
      </c>
      <c r="M2215" s="132">
        <v>135031.5</v>
      </c>
      <c r="N2215" s="132">
        <v>731974.8</v>
      </c>
      <c r="O2215" s="147" t="s">
        <v>29</v>
      </c>
      <c r="P2215" s="132">
        <v>149181.04999999999</v>
      </c>
      <c r="Q2215" s="132">
        <f t="shared" si="260"/>
        <v>881155.85000000009</v>
      </c>
      <c r="R2215" s="132">
        <v>731974.8</v>
      </c>
      <c r="S2215" s="132">
        <v>149181.04999999999</v>
      </c>
      <c r="T2215" s="169">
        <f t="shared" si="254"/>
        <v>1</v>
      </c>
      <c r="U2215" s="169">
        <f t="shared" si="255"/>
        <v>1</v>
      </c>
      <c r="V2215" s="169">
        <f t="shared" si="256"/>
        <v>1.1047870311742074</v>
      </c>
      <c r="W2215" s="169">
        <f t="shared" si="257"/>
        <v>0.83919604761904776</v>
      </c>
      <c r="X2215" s="170">
        <v>1</v>
      </c>
      <c r="Y2215" s="139">
        <v>39849</v>
      </c>
      <c r="Z2215" s="139" t="s">
        <v>4516</v>
      </c>
      <c r="AA2215" s="139">
        <v>39918</v>
      </c>
      <c r="AB2215" s="139">
        <v>40056</v>
      </c>
      <c r="AC2215" s="139" t="s">
        <v>4516</v>
      </c>
      <c r="AD2215" s="147">
        <f t="shared" si="258"/>
        <v>138</v>
      </c>
      <c r="AE2215" s="131">
        <v>836</v>
      </c>
      <c r="AG2215" s="147">
        <v>1</v>
      </c>
      <c r="AH2215" s="147" t="s">
        <v>5021</v>
      </c>
    </row>
    <row r="2216" spans="1:34" x14ac:dyDescent="0.25">
      <c r="A2216" s="147" t="s">
        <v>2147</v>
      </c>
      <c r="B2216" s="140" t="s">
        <v>7270</v>
      </c>
      <c r="C2216" s="147" t="s">
        <v>885</v>
      </c>
      <c r="D2216" s="140" t="s">
        <v>8479</v>
      </c>
      <c r="E2216" s="147" t="s">
        <v>2393</v>
      </c>
      <c r="F2216" s="140" t="s">
        <v>8540</v>
      </c>
      <c r="G2216" s="147" t="s">
        <v>2401</v>
      </c>
      <c r="H2216" s="140" t="s">
        <v>11311</v>
      </c>
      <c r="I2216" s="147" t="s">
        <v>1505</v>
      </c>
      <c r="J2216" s="147">
        <v>1</v>
      </c>
      <c r="K2216" s="132">
        <f t="shared" si="259"/>
        <v>525670</v>
      </c>
      <c r="L2216" s="132">
        <v>350554</v>
      </c>
      <c r="M2216" s="132">
        <v>175116</v>
      </c>
      <c r="N2216" s="132">
        <v>350554</v>
      </c>
      <c r="O2216" s="133" t="s">
        <v>4679</v>
      </c>
      <c r="P2216" s="132">
        <v>196981</v>
      </c>
      <c r="Q2216" s="132">
        <f t="shared" si="260"/>
        <v>547535</v>
      </c>
      <c r="R2216" s="132">
        <v>350554</v>
      </c>
      <c r="S2216" s="132">
        <v>196981</v>
      </c>
      <c r="T2216" s="169">
        <f t="shared" si="254"/>
        <v>1</v>
      </c>
      <c r="U2216" s="169">
        <f t="shared" si="255"/>
        <v>1</v>
      </c>
      <c r="V2216" s="169">
        <f t="shared" si="256"/>
        <v>1.1248600927385275</v>
      </c>
      <c r="W2216" s="169">
        <f t="shared" si="257"/>
        <v>1.0415945364962809</v>
      </c>
      <c r="X2216" s="170">
        <v>1</v>
      </c>
      <c r="Y2216" s="139">
        <v>38003</v>
      </c>
      <c r="Z2216" s="139">
        <v>38041</v>
      </c>
      <c r="AA2216" s="139">
        <v>38126</v>
      </c>
      <c r="AB2216" s="139">
        <v>38377</v>
      </c>
      <c r="AC2216" s="139">
        <v>38393</v>
      </c>
      <c r="AD2216" s="147">
        <f t="shared" si="258"/>
        <v>251</v>
      </c>
      <c r="AE2216" s="131">
        <v>242</v>
      </c>
      <c r="AG2216" s="147">
        <v>1</v>
      </c>
      <c r="AH2216" s="147" t="s">
        <v>5021</v>
      </c>
    </row>
    <row r="2217" spans="1:34" x14ac:dyDescent="0.25">
      <c r="A2217" s="147" t="s">
        <v>2147</v>
      </c>
      <c r="B2217" s="140" t="s">
        <v>7270</v>
      </c>
      <c r="C2217" s="147" t="s">
        <v>885</v>
      </c>
      <c r="D2217" s="140" t="s">
        <v>8479</v>
      </c>
      <c r="E2217" s="147" t="s">
        <v>2393</v>
      </c>
      <c r="F2217" s="140" t="s">
        <v>8540</v>
      </c>
      <c r="G2217" s="147" t="s">
        <v>2401</v>
      </c>
      <c r="H2217" s="140" t="s">
        <v>11311</v>
      </c>
      <c r="I2217" s="147" t="s">
        <v>2667</v>
      </c>
      <c r="J2217" s="147">
        <v>1</v>
      </c>
      <c r="K2217" s="132">
        <f t="shared" si="259"/>
        <v>590000</v>
      </c>
      <c r="L2217" s="132">
        <v>498396.5</v>
      </c>
      <c r="M2217" s="132">
        <v>91603.5</v>
      </c>
      <c r="N2217" s="132">
        <v>448556.85000000003</v>
      </c>
      <c r="O2217" s="147" t="s">
        <v>181</v>
      </c>
      <c r="P2217" s="132">
        <v>90207.18</v>
      </c>
      <c r="Q2217" s="132">
        <f t="shared" si="260"/>
        <v>538764.03</v>
      </c>
      <c r="R2217" s="132">
        <v>448556.85</v>
      </c>
      <c r="S2217" s="132">
        <v>90207.18</v>
      </c>
      <c r="T2217" s="169">
        <f t="shared" si="254"/>
        <v>0.99999999999999989</v>
      </c>
      <c r="U2217" s="169">
        <f t="shared" si="255"/>
        <v>1</v>
      </c>
      <c r="V2217" s="169">
        <f t="shared" si="256"/>
        <v>0.98475691431004264</v>
      </c>
      <c r="W2217" s="169">
        <f t="shared" si="257"/>
        <v>0.91315937288135596</v>
      </c>
      <c r="X2217" s="170">
        <v>1</v>
      </c>
      <c r="Y2217" s="139">
        <v>39849</v>
      </c>
      <c r="Z2217" s="139" t="s">
        <v>4516</v>
      </c>
      <c r="AA2217" s="139">
        <v>39916</v>
      </c>
      <c r="AB2217" s="139">
        <v>39994</v>
      </c>
      <c r="AC2217" s="139" t="s">
        <v>4516</v>
      </c>
      <c r="AD2217" s="147">
        <f t="shared" si="258"/>
        <v>78</v>
      </c>
      <c r="AE2217" s="131">
        <v>1175</v>
      </c>
      <c r="AG2217" s="147">
        <v>1</v>
      </c>
      <c r="AH2217" s="147" t="s">
        <v>5021</v>
      </c>
    </row>
    <row r="2218" spans="1:34" x14ac:dyDescent="0.25">
      <c r="A2218" s="147" t="s">
        <v>2147</v>
      </c>
      <c r="B2218" s="140" t="s">
        <v>7270</v>
      </c>
      <c r="C2218" s="147" t="s">
        <v>885</v>
      </c>
      <c r="D2218" s="140" t="s">
        <v>8479</v>
      </c>
      <c r="E2218" s="147" t="s">
        <v>2393</v>
      </c>
      <c r="F2218" s="140" t="s">
        <v>8540</v>
      </c>
      <c r="G2218" s="147" t="s">
        <v>1035</v>
      </c>
      <c r="H2218" s="140" t="s">
        <v>11312</v>
      </c>
      <c r="I2218" s="147" t="s">
        <v>4308</v>
      </c>
      <c r="J2218" s="147">
        <v>1</v>
      </c>
      <c r="K2218" s="132">
        <f t="shared" si="259"/>
        <v>565600</v>
      </c>
      <c r="L2218" s="132">
        <v>481108.5</v>
      </c>
      <c r="M2218" s="132">
        <v>84491.5</v>
      </c>
      <c r="N2218" s="132">
        <v>432997.6</v>
      </c>
      <c r="O2218" s="147" t="s">
        <v>181</v>
      </c>
      <c r="P2218" s="132">
        <v>92165.33</v>
      </c>
      <c r="Q2218" s="132">
        <f t="shared" si="260"/>
        <v>525162.92999999993</v>
      </c>
      <c r="R2218" s="132">
        <v>432997.6</v>
      </c>
      <c r="S2218" s="132">
        <v>92165.33</v>
      </c>
      <c r="T2218" s="169">
        <f t="shared" si="254"/>
        <v>1</v>
      </c>
      <c r="U2218" s="169">
        <f t="shared" si="255"/>
        <v>1</v>
      </c>
      <c r="V2218" s="169">
        <f t="shared" si="256"/>
        <v>1.0908236923240799</v>
      </c>
      <c r="W2218" s="169">
        <f t="shared" si="257"/>
        <v>0.92850588755304087</v>
      </c>
      <c r="X2218" s="170">
        <v>1</v>
      </c>
      <c r="Y2218" s="139">
        <v>39849</v>
      </c>
      <c r="Z2218" s="139" t="s">
        <v>4516</v>
      </c>
      <c r="AA2218" s="139">
        <v>39902</v>
      </c>
      <c r="AB2218" s="139">
        <v>39994</v>
      </c>
      <c r="AC2218" s="139" t="s">
        <v>4516</v>
      </c>
      <c r="AD2218" s="147">
        <f t="shared" si="258"/>
        <v>92</v>
      </c>
      <c r="AE2218" s="131">
        <v>1226</v>
      </c>
      <c r="AG2218" s="147">
        <v>1</v>
      </c>
      <c r="AH2218" s="147" t="s">
        <v>5021</v>
      </c>
    </row>
    <row r="2219" spans="1:34" x14ac:dyDescent="0.25">
      <c r="A2219" s="147" t="s">
        <v>2147</v>
      </c>
      <c r="B2219" s="140" t="s">
        <v>7270</v>
      </c>
      <c r="C2219" s="147" t="s">
        <v>885</v>
      </c>
      <c r="D2219" s="140" t="s">
        <v>8479</v>
      </c>
      <c r="E2219" s="147" t="s">
        <v>2393</v>
      </c>
      <c r="F2219" s="140" t="s">
        <v>8540</v>
      </c>
      <c r="G2219" s="147" t="s">
        <v>2780</v>
      </c>
      <c r="H2219" s="140" t="s">
        <v>11312</v>
      </c>
      <c r="I2219" s="147" t="s">
        <v>1671</v>
      </c>
      <c r="J2219" s="147">
        <v>1</v>
      </c>
      <c r="K2219" s="132">
        <f t="shared" si="259"/>
        <v>925319.75</v>
      </c>
      <c r="L2219" s="132">
        <v>674106.79</v>
      </c>
      <c r="M2219" s="132">
        <v>251212.96</v>
      </c>
      <c r="N2219" s="132">
        <v>673806.79</v>
      </c>
      <c r="O2219" s="133" t="s">
        <v>4753</v>
      </c>
      <c r="P2219" s="132">
        <v>162957.96</v>
      </c>
      <c r="Q2219" s="132">
        <f t="shared" si="260"/>
        <v>738560.38</v>
      </c>
      <c r="R2219" s="132">
        <v>673806.79</v>
      </c>
      <c r="S2219" s="132">
        <v>64753.59</v>
      </c>
      <c r="T2219" s="169">
        <f t="shared" si="254"/>
        <v>1</v>
      </c>
      <c r="U2219" s="169">
        <f t="shared" si="255"/>
        <v>0.39736377406786388</v>
      </c>
      <c r="V2219" s="169">
        <f t="shared" si="256"/>
        <v>0.64868452646710584</v>
      </c>
      <c r="W2219" s="169">
        <f t="shared" si="257"/>
        <v>0.79816774687884917</v>
      </c>
      <c r="X2219" s="170">
        <v>1</v>
      </c>
      <c r="Y2219" s="139">
        <v>38904</v>
      </c>
      <c r="Z2219" s="139">
        <v>38912</v>
      </c>
      <c r="AA2219" s="139">
        <v>39036</v>
      </c>
      <c r="AB2219" s="139">
        <v>39234</v>
      </c>
      <c r="AC2219" s="139" t="s">
        <v>4516</v>
      </c>
      <c r="AD2219" s="147">
        <f t="shared" si="258"/>
        <v>198</v>
      </c>
      <c r="AE2219" s="131">
        <v>224</v>
      </c>
      <c r="AG2219" s="147">
        <v>1</v>
      </c>
      <c r="AH2219" s="147" t="s">
        <v>5021</v>
      </c>
    </row>
    <row r="2220" spans="1:34" x14ac:dyDescent="0.25">
      <c r="A2220" s="147" t="s">
        <v>2147</v>
      </c>
      <c r="B2220" s="140" t="s">
        <v>7270</v>
      </c>
      <c r="C2220" s="147" t="s">
        <v>885</v>
      </c>
      <c r="D2220" s="140" t="s">
        <v>8479</v>
      </c>
      <c r="E2220" s="147" t="s">
        <v>2393</v>
      </c>
      <c r="F2220" s="140" t="s">
        <v>8540</v>
      </c>
      <c r="G2220" s="147" t="s">
        <v>2402</v>
      </c>
      <c r="H2220" s="140" t="s">
        <v>11313</v>
      </c>
      <c r="I2220" s="147" t="s">
        <v>2396</v>
      </c>
      <c r="J2220" s="147">
        <v>1</v>
      </c>
      <c r="K2220" s="132">
        <f t="shared" si="259"/>
        <v>388081.5</v>
      </c>
      <c r="L2220" s="132">
        <v>296771.5</v>
      </c>
      <c r="M2220" s="132">
        <v>91310</v>
      </c>
      <c r="N2220" s="132">
        <v>296771.5</v>
      </c>
      <c r="O2220" s="133" t="s">
        <v>4679</v>
      </c>
      <c r="P2220" s="132">
        <v>108590</v>
      </c>
      <c r="Q2220" s="132">
        <f t="shared" si="260"/>
        <v>405361.5</v>
      </c>
      <c r="R2220" s="132">
        <v>296771.5</v>
      </c>
      <c r="S2220" s="132">
        <v>108590</v>
      </c>
      <c r="T2220" s="169">
        <f t="shared" si="254"/>
        <v>1</v>
      </c>
      <c r="U2220" s="169">
        <f t="shared" si="255"/>
        <v>1</v>
      </c>
      <c r="V2220" s="169">
        <f t="shared" si="256"/>
        <v>1.1892454276640017</v>
      </c>
      <c r="W2220" s="169">
        <f t="shared" si="257"/>
        <v>1.0445267295658258</v>
      </c>
      <c r="X2220" s="170">
        <v>1</v>
      </c>
      <c r="Y2220" s="139">
        <v>38003</v>
      </c>
      <c r="Z2220" s="139">
        <v>38041</v>
      </c>
      <c r="AA2220" s="139">
        <v>38108</v>
      </c>
      <c r="AB2220" s="139">
        <v>38351</v>
      </c>
      <c r="AC2220" s="139">
        <v>38379</v>
      </c>
      <c r="AD2220" s="147">
        <f t="shared" si="258"/>
        <v>243</v>
      </c>
      <c r="AE2220" s="131">
        <v>254</v>
      </c>
      <c r="AG2220" s="147">
        <v>1</v>
      </c>
      <c r="AH2220" s="147" t="s">
        <v>5021</v>
      </c>
    </row>
    <row r="2221" spans="1:34" x14ac:dyDescent="0.25">
      <c r="A2221" s="147" t="s">
        <v>2147</v>
      </c>
      <c r="B2221" s="140" t="s">
        <v>7270</v>
      </c>
      <c r="C2221" s="147" t="s">
        <v>885</v>
      </c>
      <c r="D2221" s="140" t="s">
        <v>8479</v>
      </c>
      <c r="E2221" s="147" t="s">
        <v>2393</v>
      </c>
      <c r="F2221" s="140" t="s">
        <v>8540</v>
      </c>
      <c r="G2221" s="147" t="s">
        <v>2402</v>
      </c>
      <c r="H2221" s="140" t="s">
        <v>11313</v>
      </c>
      <c r="I2221" s="147" t="s">
        <v>3520</v>
      </c>
      <c r="J2221" s="147">
        <v>1</v>
      </c>
      <c r="K2221" s="132">
        <f t="shared" si="259"/>
        <v>620000</v>
      </c>
      <c r="L2221" s="132">
        <v>104401.5</v>
      </c>
      <c r="M2221" s="132">
        <v>515598.5</v>
      </c>
      <c r="N2221" s="132">
        <v>93961.349999999991</v>
      </c>
      <c r="O2221" s="147" t="s">
        <v>181</v>
      </c>
      <c r="P2221" s="132">
        <v>206807.95</v>
      </c>
      <c r="Q2221" s="132">
        <f t="shared" si="260"/>
        <v>300769.30000000005</v>
      </c>
      <c r="R2221" s="132">
        <v>93961.35</v>
      </c>
      <c r="S2221" s="132">
        <v>206807.95</v>
      </c>
      <c r="T2221" s="169">
        <f t="shared" si="254"/>
        <v>1.0000000000000002</v>
      </c>
      <c r="U2221" s="169">
        <f t="shared" si="255"/>
        <v>1</v>
      </c>
      <c r="V2221" s="169">
        <f t="shared" si="256"/>
        <v>0.40110269909629298</v>
      </c>
      <c r="W2221" s="169">
        <f t="shared" si="257"/>
        <v>0.48511177419354845</v>
      </c>
      <c r="X2221" s="170">
        <v>1</v>
      </c>
      <c r="Y2221" s="139">
        <v>39849</v>
      </c>
      <c r="Z2221" s="139" t="s">
        <v>4516</v>
      </c>
      <c r="AA2221" s="139">
        <v>39909</v>
      </c>
      <c r="AB2221" s="139">
        <v>39994</v>
      </c>
      <c r="AC2221" s="139" t="s">
        <v>4516</v>
      </c>
      <c r="AD2221" s="147">
        <f t="shared" si="258"/>
        <v>85</v>
      </c>
      <c r="AE2221" s="131">
        <v>306</v>
      </c>
      <c r="AG2221" s="147">
        <v>1</v>
      </c>
      <c r="AH2221" s="147" t="s">
        <v>5021</v>
      </c>
    </row>
    <row r="2222" spans="1:34" x14ac:dyDescent="0.25">
      <c r="A2222" s="147" t="s">
        <v>2147</v>
      </c>
      <c r="B2222" s="140" t="s">
        <v>7270</v>
      </c>
      <c r="C2222" s="147" t="s">
        <v>885</v>
      </c>
      <c r="D2222" s="140" t="s">
        <v>8479</v>
      </c>
      <c r="E2222" s="147" t="s">
        <v>2393</v>
      </c>
      <c r="F2222" s="140" t="s">
        <v>8540</v>
      </c>
      <c r="G2222" s="147" t="s">
        <v>4309</v>
      </c>
      <c r="H2222" s="140" t="s">
        <v>11314</v>
      </c>
      <c r="I2222" s="147" t="s">
        <v>490</v>
      </c>
      <c r="J2222" s="147">
        <v>1</v>
      </c>
      <c r="K2222" s="132">
        <f t="shared" si="259"/>
        <v>597250</v>
      </c>
      <c r="L2222" s="132">
        <v>527920.5</v>
      </c>
      <c r="M2222" s="132">
        <v>69329.5</v>
      </c>
      <c r="N2222" s="132">
        <v>512013</v>
      </c>
      <c r="O2222" s="147" t="s">
        <v>181</v>
      </c>
      <c r="P2222" s="132">
        <v>72425.62</v>
      </c>
      <c r="Q2222" s="132">
        <f t="shared" si="260"/>
        <v>584438.62</v>
      </c>
      <c r="R2222" s="132">
        <v>512013</v>
      </c>
      <c r="S2222" s="132">
        <v>72425.62</v>
      </c>
      <c r="T2222" s="169">
        <f t="shared" si="254"/>
        <v>1</v>
      </c>
      <c r="U2222" s="169">
        <f t="shared" si="255"/>
        <v>1</v>
      </c>
      <c r="V2222" s="169">
        <f t="shared" si="256"/>
        <v>1.0446580459977355</v>
      </c>
      <c r="W2222" s="169">
        <f t="shared" si="257"/>
        <v>0.97854938467978236</v>
      </c>
      <c r="X2222" s="170">
        <v>1</v>
      </c>
      <c r="Y2222" s="139">
        <v>39849</v>
      </c>
      <c r="Z2222" s="139" t="s">
        <v>4516</v>
      </c>
      <c r="AA2222" s="139">
        <v>39952</v>
      </c>
      <c r="AB2222" s="139">
        <v>40056</v>
      </c>
      <c r="AC2222" s="139" t="s">
        <v>4516</v>
      </c>
      <c r="AD2222" s="147">
        <f t="shared" si="258"/>
        <v>104</v>
      </c>
      <c r="AE2222" s="131">
        <v>552</v>
      </c>
      <c r="AG2222" s="147">
        <v>1</v>
      </c>
      <c r="AH2222" s="147" t="s">
        <v>5021</v>
      </c>
    </row>
    <row r="2223" spans="1:34" x14ac:dyDescent="0.25">
      <c r="A2223" s="147" t="s">
        <v>2147</v>
      </c>
      <c r="B2223" s="140" t="s">
        <v>7270</v>
      </c>
      <c r="C2223" s="147" t="s">
        <v>885</v>
      </c>
      <c r="D2223" s="140" t="s">
        <v>8479</v>
      </c>
      <c r="E2223" s="147" t="s">
        <v>2393</v>
      </c>
      <c r="F2223" s="140" t="s">
        <v>8540</v>
      </c>
      <c r="G2223" s="147" t="s">
        <v>5096</v>
      </c>
      <c r="H2223" s="140" t="s">
        <v>11314</v>
      </c>
      <c r="I2223" s="147" t="s">
        <v>2619</v>
      </c>
      <c r="J2223" s="147">
        <v>2</v>
      </c>
      <c r="K2223" s="132">
        <f t="shared" si="259"/>
        <v>1955518.77</v>
      </c>
      <c r="L2223" s="132">
        <v>1611599.48</v>
      </c>
      <c r="M2223" s="132">
        <v>343919.29</v>
      </c>
      <c r="N2223" s="132">
        <v>1610454.01</v>
      </c>
      <c r="O2223" s="133" t="s">
        <v>4753</v>
      </c>
      <c r="P2223" s="132">
        <v>362919.29</v>
      </c>
      <c r="Q2223" s="132">
        <f t="shared" si="260"/>
        <v>1951425.51</v>
      </c>
      <c r="R2223" s="132">
        <v>1610454.01</v>
      </c>
      <c r="S2223" s="132">
        <v>340971.5</v>
      </c>
      <c r="T2223" s="169">
        <f t="shared" si="254"/>
        <v>1</v>
      </c>
      <c r="U2223" s="169">
        <f t="shared" si="255"/>
        <v>0.93952432233624183</v>
      </c>
      <c r="V2223" s="169">
        <f t="shared" si="256"/>
        <v>1.0552455199590578</v>
      </c>
      <c r="W2223" s="169">
        <f t="shared" si="257"/>
        <v>0.99790681630736788</v>
      </c>
      <c r="X2223" s="170">
        <v>1</v>
      </c>
      <c r="Y2223" s="139">
        <v>38538</v>
      </c>
      <c r="Z2223" s="139">
        <v>38580</v>
      </c>
      <c r="AA2223" s="139">
        <v>38672</v>
      </c>
      <c r="AB2223" s="139">
        <v>39203</v>
      </c>
      <c r="AC2223" s="139" t="s">
        <v>4516</v>
      </c>
      <c r="AD2223" s="147">
        <f t="shared" si="258"/>
        <v>531</v>
      </c>
      <c r="AE2223" s="131">
        <v>413</v>
      </c>
      <c r="AG2223" s="147">
        <v>1</v>
      </c>
      <c r="AH2223" s="147" t="s">
        <v>5021</v>
      </c>
    </row>
    <row r="2224" spans="1:34" x14ac:dyDescent="0.25">
      <c r="A2224" s="147" t="s">
        <v>2147</v>
      </c>
      <c r="B2224" s="140" t="s">
        <v>7270</v>
      </c>
      <c r="C2224" s="147" t="s">
        <v>885</v>
      </c>
      <c r="D2224" s="140" t="s">
        <v>8479</v>
      </c>
      <c r="E2224" s="147" t="s">
        <v>2393</v>
      </c>
      <c r="F2224" s="140" t="s">
        <v>8540</v>
      </c>
      <c r="G2224" s="147" t="s">
        <v>2403</v>
      </c>
      <c r="H2224" s="140" t="s">
        <v>11315</v>
      </c>
      <c r="I2224" s="147" t="s">
        <v>2396</v>
      </c>
      <c r="J2224" s="147">
        <v>1</v>
      </c>
      <c r="K2224" s="132">
        <f t="shared" si="259"/>
        <v>804249</v>
      </c>
      <c r="L2224" s="132">
        <v>675231</v>
      </c>
      <c r="M2224" s="132">
        <v>129018</v>
      </c>
      <c r="N2224" s="132">
        <v>675231</v>
      </c>
      <c r="O2224" s="133" t="s">
        <v>4679</v>
      </c>
      <c r="P2224" s="132">
        <v>171516</v>
      </c>
      <c r="Q2224" s="132">
        <f t="shared" si="260"/>
        <v>846747</v>
      </c>
      <c r="R2224" s="132">
        <v>675231</v>
      </c>
      <c r="S2224" s="132">
        <v>171516</v>
      </c>
      <c r="T2224" s="169">
        <f t="shared" si="254"/>
        <v>1</v>
      </c>
      <c r="U2224" s="169">
        <f t="shared" si="255"/>
        <v>1</v>
      </c>
      <c r="V2224" s="169">
        <f t="shared" si="256"/>
        <v>1.3293958982467562</v>
      </c>
      <c r="W2224" s="169">
        <f t="shared" si="257"/>
        <v>1.0528418437573439</v>
      </c>
      <c r="X2224" s="170">
        <v>1</v>
      </c>
      <c r="Y2224" s="139">
        <v>38003</v>
      </c>
      <c r="Z2224" s="139">
        <v>38041</v>
      </c>
      <c r="AA2224" s="139">
        <v>38145</v>
      </c>
      <c r="AB2224" s="139">
        <v>38426</v>
      </c>
      <c r="AC2224" s="139">
        <v>38472</v>
      </c>
      <c r="AD2224" s="147">
        <f t="shared" si="258"/>
        <v>281</v>
      </c>
      <c r="AE2224" s="131">
        <v>186</v>
      </c>
      <c r="AG2224" s="147">
        <v>1</v>
      </c>
      <c r="AH2224" s="147" t="s">
        <v>5021</v>
      </c>
    </row>
    <row r="2225" spans="1:34" x14ac:dyDescent="0.25">
      <c r="A2225" s="147" t="s">
        <v>2147</v>
      </c>
      <c r="B2225" s="140" t="s">
        <v>7270</v>
      </c>
      <c r="C2225" s="147" t="s">
        <v>885</v>
      </c>
      <c r="D2225" s="140" t="s">
        <v>8479</v>
      </c>
      <c r="E2225" s="147" t="s">
        <v>2393</v>
      </c>
      <c r="F2225" s="140" t="s">
        <v>8540</v>
      </c>
      <c r="G2225" s="147" t="s">
        <v>2403</v>
      </c>
      <c r="H2225" s="140" t="s">
        <v>11315</v>
      </c>
      <c r="I2225" s="147" t="s">
        <v>3267</v>
      </c>
      <c r="J2225" s="147">
        <v>1</v>
      </c>
      <c r="K2225" s="132">
        <f t="shared" si="259"/>
        <v>672647.19</v>
      </c>
      <c r="L2225" s="132">
        <v>455040.29</v>
      </c>
      <c r="M2225" s="132">
        <v>217606.9</v>
      </c>
      <c r="N2225" s="132">
        <v>455040.29000000004</v>
      </c>
      <c r="O2225" s="133" t="s">
        <v>4679</v>
      </c>
      <c r="P2225" s="132">
        <v>235812.9</v>
      </c>
      <c r="Q2225" s="132">
        <f t="shared" si="260"/>
        <v>690853.19</v>
      </c>
      <c r="R2225" s="132">
        <v>455040.29</v>
      </c>
      <c r="S2225" s="132">
        <v>235812.9</v>
      </c>
      <c r="T2225" s="169">
        <f t="shared" si="254"/>
        <v>0.99999999999999989</v>
      </c>
      <c r="U2225" s="169">
        <f t="shared" si="255"/>
        <v>1</v>
      </c>
      <c r="V2225" s="169">
        <f t="shared" si="256"/>
        <v>1.0836646264433711</v>
      </c>
      <c r="W2225" s="169">
        <f t="shared" si="257"/>
        <v>1.0270661949840303</v>
      </c>
      <c r="X2225" s="170">
        <v>1</v>
      </c>
      <c r="Y2225" s="139">
        <v>38538</v>
      </c>
      <c r="Z2225" s="139">
        <v>38580</v>
      </c>
      <c r="AA2225" s="139">
        <v>38663</v>
      </c>
      <c r="AB2225" s="139">
        <v>38849</v>
      </c>
      <c r="AC2225" s="139">
        <v>38850</v>
      </c>
      <c r="AD2225" s="147">
        <f t="shared" si="258"/>
        <v>186</v>
      </c>
      <c r="AE2225" s="131">
        <v>186</v>
      </c>
      <c r="AG2225" s="147">
        <v>1</v>
      </c>
      <c r="AH2225" s="147" t="s">
        <v>5021</v>
      </c>
    </row>
    <row r="2226" spans="1:34" x14ac:dyDescent="0.25">
      <c r="A2226" s="147" t="s">
        <v>2147</v>
      </c>
      <c r="B2226" s="140" t="s">
        <v>7270</v>
      </c>
      <c r="C2226" s="147" t="s">
        <v>885</v>
      </c>
      <c r="D2226" s="140" t="s">
        <v>8479</v>
      </c>
      <c r="E2226" s="147" t="s">
        <v>2393</v>
      </c>
      <c r="F2226" s="140" t="s">
        <v>8540</v>
      </c>
      <c r="G2226" s="147" t="s">
        <v>2404</v>
      </c>
      <c r="H2226" s="140" t="s">
        <v>11316</v>
      </c>
      <c r="I2226" s="147" t="s">
        <v>5045</v>
      </c>
      <c r="J2226" s="147">
        <v>1</v>
      </c>
      <c r="K2226" s="132">
        <f t="shared" si="259"/>
        <v>787388.4</v>
      </c>
      <c r="L2226" s="132">
        <v>660748.4</v>
      </c>
      <c r="M2226" s="132">
        <v>126640</v>
      </c>
      <c r="N2226" s="132">
        <v>660748.4</v>
      </c>
      <c r="O2226" s="133" t="s">
        <v>4679</v>
      </c>
      <c r="P2226" s="132">
        <v>132385.5</v>
      </c>
      <c r="Q2226" s="132">
        <f t="shared" si="260"/>
        <v>793133.9</v>
      </c>
      <c r="R2226" s="132">
        <v>660748.4</v>
      </c>
      <c r="S2226" s="132">
        <v>132385.5</v>
      </c>
      <c r="T2226" s="169">
        <f t="shared" si="254"/>
        <v>1</v>
      </c>
      <c r="U2226" s="169">
        <f t="shared" si="255"/>
        <v>1</v>
      </c>
      <c r="V2226" s="169">
        <f t="shared" si="256"/>
        <v>1.0453687618445988</v>
      </c>
      <c r="W2226" s="169">
        <f t="shared" si="257"/>
        <v>1.0072969070918494</v>
      </c>
      <c r="X2226" s="170">
        <v>1</v>
      </c>
      <c r="Y2226" s="139">
        <v>38003</v>
      </c>
      <c r="Z2226" s="139">
        <v>38041</v>
      </c>
      <c r="AA2226" s="139">
        <v>38119</v>
      </c>
      <c r="AB2226" s="139">
        <v>38377</v>
      </c>
      <c r="AC2226" s="139">
        <v>38381</v>
      </c>
      <c r="AD2226" s="147">
        <f t="shared" si="258"/>
        <v>258</v>
      </c>
      <c r="AE2226" s="131">
        <v>47</v>
      </c>
      <c r="AG2226" s="147">
        <v>1</v>
      </c>
      <c r="AH2226" s="147" t="s">
        <v>5021</v>
      </c>
    </row>
    <row r="2227" spans="1:34" x14ac:dyDescent="0.25">
      <c r="A2227" s="147" t="s">
        <v>2147</v>
      </c>
      <c r="B2227" s="140" t="s">
        <v>7270</v>
      </c>
      <c r="C2227" s="147" t="s">
        <v>885</v>
      </c>
      <c r="D2227" s="140" t="s">
        <v>8479</v>
      </c>
      <c r="E2227" s="147" t="s">
        <v>2393</v>
      </c>
      <c r="F2227" s="140" t="s">
        <v>8540</v>
      </c>
      <c r="G2227" s="147" t="s">
        <v>2404</v>
      </c>
      <c r="H2227" s="140" t="s">
        <v>11316</v>
      </c>
      <c r="I2227" s="147" t="s">
        <v>4310</v>
      </c>
      <c r="J2227" s="147">
        <v>1</v>
      </c>
      <c r="K2227" s="132">
        <f t="shared" si="259"/>
        <v>550000</v>
      </c>
      <c r="L2227" s="132">
        <v>496764.5</v>
      </c>
      <c r="M2227" s="132">
        <v>53235.5</v>
      </c>
      <c r="N2227" s="132">
        <v>397411.6</v>
      </c>
      <c r="O2227" s="147" t="s">
        <v>29</v>
      </c>
      <c r="P2227" s="132">
        <v>30532.83</v>
      </c>
      <c r="Q2227" s="132">
        <f t="shared" si="260"/>
        <v>427944.43</v>
      </c>
      <c r="R2227" s="132">
        <v>397411.6</v>
      </c>
      <c r="S2227" s="132">
        <v>30532.83</v>
      </c>
      <c r="T2227" s="169">
        <f t="shared" si="254"/>
        <v>1</v>
      </c>
      <c r="U2227" s="169">
        <f t="shared" si="255"/>
        <v>1</v>
      </c>
      <c r="V2227" s="169">
        <f t="shared" si="256"/>
        <v>0.5735426548074124</v>
      </c>
      <c r="W2227" s="169">
        <f t="shared" si="257"/>
        <v>0.77808078181818185</v>
      </c>
      <c r="X2227" s="170">
        <v>1</v>
      </c>
      <c r="Y2227" s="139">
        <v>39849</v>
      </c>
      <c r="Z2227" s="139" t="s">
        <v>4516</v>
      </c>
      <c r="AA2227" s="139">
        <v>39937</v>
      </c>
      <c r="AB2227" s="139">
        <v>40056</v>
      </c>
      <c r="AC2227" s="139" t="s">
        <v>4516</v>
      </c>
      <c r="AD2227" s="147">
        <f t="shared" si="258"/>
        <v>119</v>
      </c>
      <c r="AE2227" s="131">
        <v>53</v>
      </c>
      <c r="AG2227" s="147">
        <v>1</v>
      </c>
      <c r="AH2227" s="147" t="s">
        <v>5021</v>
      </c>
    </row>
    <row r="2228" spans="1:34" x14ac:dyDescent="0.25">
      <c r="A2228" s="147" t="s">
        <v>2147</v>
      </c>
      <c r="B2228" s="140" t="s">
        <v>7270</v>
      </c>
      <c r="C2228" s="147" t="s">
        <v>885</v>
      </c>
      <c r="D2228" s="140" t="s">
        <v>8479</v>
      </c>
      <c r="E2228" s="147" t="s">
        <v>2393</v>
      </c>
      <c r="F2228" s="140" t="s">
        <v>8540</v>
      </c>
      <c r="G2228" s="147" t="s">
        <v>2795</v>
      </c>
      <c r="H2228" s="140" t="s">
        <v>11317</v>
      </c>
      <c r="I2228" s="147" t="s">
        <v>4311</v>
      </c>
      <c r="J2228" s="147">
        <v>1</v>
      </c>
      <c r="K2228" s="132">
        <f t="shared" si="259"/>
        <v>820000</v>
      </c>
      <c r="L2228" s="132">
        <v>750860.5</v>
      </c>
      <c r="M2228" s="132">
        <v>69139.5</v>
      </c>
      <c r="N2228" s="132">
        <v>600688.4</v>
      </c>
      <c r="O2228" s="147" t="s">
        <v>181</v>
      </c>
      <c r="P2228" s="132">
        <v>64780.75</v>
      </c>
      <c r="Q2228" s="132">
        <f t="shared" si="260"/>
        <v>665469.15</v>
      </c>
      <c r="R2228" s="132">
        <v>600688.4</v>
      </c>
      <c r="S2228" s="132">
        <v>64780.75</v>
      </c>
      <c r="T2228" s="169">
        <f t="shared" si="254"/>
        <v>1</v>
      </c>
      <c r="U2228" s="169">
        <f t="shared" si="255"/>
        <v>1</v>
      </c>
      <c r="V2228" s="169">
        <f t="shared" si="256"/>
        <v>0.93695716630869474</v>
      </c>
      <c r="W2228" s="169">
        <f t="shared" si="257"/>
        <v>0.811547743902439</v>
      </c>
      <c r="X2228" s="170">
        <v>1</v>
      </c>
      <c r="Y2228" s="139">
        <v>39849</v>
      </c>
      <c r="Z2228" s="139" t="s">
        <v>4516</v>
      </c>
      <c r="AA2228" s="139">
        <v>39910</v>
      </c>
      <c r="AB2228" s="139">
        <v>40056</v>
      </c>
      <c r="AC2228" s="139" t="s">
        <v>4516</v>
      </c>
      <c r="AD2228" s="147">
        <f t="shared" si="258"/>
        <v>146</v>
      </c>
      <c r="AE2228" s="131">
        <v>310</v>
      </c>
      <c r="AF2228" s="147" t="s">
        <v>2822</v>
      </c>
      <c r="AG2228" s="147">
        <v>1</v>
      </c>
      <c r="AH2228" s="147" t="s">
        <v>5021</v>
      </c>
    </row>
    <row r="2229" spans="1:34" x14ac:dyDescent="0.25">
      <c r="A2229" s="147" t="s">
        <v>2147</v>
      </c>
      <c r="B2229" s="140" t="s">
        <v>7270</v>
      </c>
      <c r="C2229" s="147" t="s">
        <v>885</v>
      </c>
      <c r="D2229" s="140" t="s">
        <v>8479</v>
      </c>
      <c r="E2229" s="147" t="s">
        <v>2393</v>
      </c>
      <c r="F2229" s="140" t="s">
        <v>8540</v>
      </c>
      <c r="G2229" s="147" t="s">
        <v>5055</v>
      </c>
      <c r="H2229" s="140" t="s">
        <v>11318</v>
      </c>
      <c r="I2229" s="147" t="s">
        <v>4950</v>
      </c>
      <c r="J2229" s="147">
        <v>1</v>
      </c>
      <c r="K2229" s="132">
        <f t="shared" si="259"/>
        <v>755200.5</v>
      </c>
      <c r="L2229" s="132">
        <v>631400.5</v>
      </c>
      <c r="M2229" s="132">
        <v>123800</v>
      </c>
      <c r="N2229" s="132">
        <v>631400.5</v>
      </c>
      <c r="O2229" s="133" t="s">
        <v>4679</v>
      </c>
      <c r="P2229" s="132">
        <v>171658.5</v>
      </c>
      <c r="Q2229" s="132">
        <f t="shared" si="260"/>
        <v>803059</v>
      </c>
      <c r="R2229" s="132">
        <v>631400.5</v>
      </c>
      <c r="S2229" s="132">
        <v>171658.5</v>
      </c>
      <c r="T2229" s="169">
        <f t="shared" si="254"/>
        <v>1</v>
      </c>
      <c r="U2229" s="169">
        <f t="shared" si="255"/>
        <v>1</v>
      </c>
      <c r="V2229" s="169">
        <f t="shared" si="256"/>
        <v>1.3865791599353796</v>
      </c>
      <c r="W2229" s="169">
        <f t="shared" si="257"/>
        <v>1.063371912492113</v>
      </c>
      <c r="X2229" s="170">
        <v>1</v>
      </c>
      <c r="Y2229" s="139">
        <v>38003</v>
      </c>
      <c r="Z2229" s="139">
        <v>38041</v>
      </c>
      <c r="AA2229" s="139">
        <v>38108</v>
      </c>
      <c r="AB2229" s="139">
        <v>38377</v>
      </c>
      <c r="AC2229" s="139">
        <v>38388</v>
      </c>
      <c r="AD2229" s="147">
        <f t="shared" si="258"/>
        <v>269</v>
      </c>
      <c r="AE2229" s="131">
        <v>74</v>
      </c>
      <c r="AG2229" s="147">
        <v>1</v>
      </c>
      <c r="AH2229" s="147" t="s">
        <v>5021</v>
      </c>
    </row>
    <row r="2230" spans="1:34" x14ac:dyDescent="0.25">
      <c r="A2230" s="147" t="s">
        <v>2147</v>
      </c>
      <c r="B2230" s="140" t="s">
        <v>7270</v>
      </c>
      <c r="C2230" s="147" t="s">
        <v>885</v>
      </c>
      <c r="D2230" s="140" t="s">
        <v>8479</v>
      </c>
      <c r="E2230" s="147" t="s">
        <v>2393</v>
      </c>
      <c r="F2230" s="140" t="s">
        <v>8540</v>
      </c>
      <c r="G2230" s="147" t="s">
        <v>5055</v>
      </c>
      <c r="H2230" s="140" t="s">
        <v>11318</v>
      </c>
      <c r="I2230" s="147" t="s">
        <v>803</v>
      </c>
      <c r="J2230" s="147">
        <v>1</v>
      </c>
      <c r="K2230" s="132">
        <f t="shared" si="259"/>
        <v>461040.83999999997</v>
      </c>
      <c r="L2230" s="132">
        <v>342209.56</v>
      </c>
      <c r="M2230" s="132">
        <v>118831.28</v>
      </c>
      <c r="N2230" s="132">
        <v>342209.56</v>
      </c>
      <c r="O2230" s="133" t="s">
        <v>5113</v>
      </c>
      <c r="P2230" s="132">
        <v>28000</v>
      </c>
      <c r="Q2230" s="132">
        <f t="shared" si="260"/>
        <v>370209.56</v>
      </c>
      <c r="R2230" s="132">
        <v>342209.56</v>
      </c>
      <c r="S2230" s="132">
        <v>28000</v>
      </c>
      <c r="T2230" s="169">
        <f t="shared" si="254"/>
        <v>1</v>
      </c>
      <c r="U2230" s="169">
        <f t="shared" si="255"/>
        <v>1</v>
      </c>
      <c r="V2230" s="169">
        <f t="shared" si="256"/>
        <v>0.23562819486586362</v>
      </c>
      <c r="W2230" s="169">
        <f t="shared" si="257"/>
        <v>0.80298647729342165</v>
      </c>
      <c r="X2230" s="170">
        <v>1</v>
      </c>
      <c r="Y2230" s="139">
        <v>38904</v>
      </c>
      <c r="Z2230" s="139">
        <v>38912</v>
      </c>
      <c r="AA2230" s="139">
        <v>39036</v>
      </c>
      <c r="AB2230" s="139">
        <v>39082</v>
      </c>
      <c r="AC2230" s="139" t="s">
        <v>4516</v>
      </c>
      <c r="AD2230" s="147">
        <f t="shared" si="258"/>
        <v>46</v>
      </c>
      <c r="AE2230" s="131">
        <v>75</v>
      </c>
      <c r="AG2230" s="147">
        <v>1</v>
      </c>
      <c r="AH2230" s="147" t="s">
        <v>5021</v>
      </c>
    </row>
    <row r="2231" spans="1:34" x14ac:dyDescent="0.25">
      <c r="A2231" s="147" t="s">
        <v>2147</v>
      </c>
      <c r="B2231" s="140" t="s">
        <v>7270</v>
      </c>
      <c r="C2231" s="147" t="s">
        <v>885</v>
      </c>
      <c r="D2231" s="140" t="s">
        <v>8479</v>
      </c>
      <c r="E2231" s="147" t="s">
        <v>2393</v>
      </c>
      <c r="F2231" s="140" t="s">
        <v>8540</v>
      </c>
      <c r="G2231" s="147" t="s">
        <v>5055</v>
      </c>
      <c r="H2231" s="140" t="s">
        <v>11318</v>
      </c>
      <c r="I2231" s="147" t="s">
        <v>3520</v>
      </c>
      <c r="J2231" s="147">
        <v>1</v>
      </c>
      <c r="K2231" s="132">
        <f t="shared" si="259"/>
        <v>620000</v>
      </c>
      <c r="L2231" s="132">
        <v>552262.5</v>
      </c>
      <c r="M2231" s="132">
        <v>67737.5</v>
      </c>
      <c r="N2231" s="132">
        <v>497036.25</v>
      </c>
      <c r="O2231" s="147" t="s">
        <v>181</v>
      </c>
      <c r="P2231" s="132">
        <v>66097.95</v>
      </c>
      <c r="Q2231" s="132">
        <f t="shared" si="260"/>
        <v>563134.19999999995</v>
      </c>
      <c r="R2231" s="132">
        <v>497036.25</v>
      </c>
      <c r="S2231" s="132">
        <v>66097.95</v>
      </c>
      <c r="T2231" s="169">
        <f t="shared" si="254"/>
        <v>1</v>
      </c>
      <c r="U2231" s="169">
        <f t="shared" si="255"/>
        <v>1</v>
      </c>
      <c r="V2231" s="169">
        <f t="shared" si="256"/>
        <v>0.97579553423140797</v>
      </c>
      <c r="W2231" s="169">
        <f t="shared" si="257"/>
        <v>0.90828096774193545</v>
      </c>
      <c r="X2231" s="170">
        <v>1</v>
      </c>
      <c r="Y2231" s="139">
        <v>39849</v>
      </c>
      <c r="Z2231" s="139" t="s">
        <v>4516</v>
      </c>
      <c r="AA2231" s="139">
        <v>39916</v>
      </c>
      <c r="AB2231" s="139">
        <v>39994</v>
      </c>
      <c r="AC2231" s="139" t="s">
        <v>4516</v>
      </c>
      <c r="AD2231" s="147">
        <f t="shared" si="258"/>
        <v>78</v>
      </c>
      <c r="AE2231" s="131">
        <v>89</v>
      </c>
      <c r="AG2231" s="147">
        <v>1</v>
      </c>
      <c r="AH2231" s="147" t="s">
        <v>5021</v>
      </c>
    </row>
    <row r="2232" spans="1:34" x14ac:dyDescent="0.25">
      <c r="A2232" s="147" t="s">
        <v>2147</v>
      </c>
      <c r="B2232" s="140" t="s">
        <v>7270</v>
      </c>
      <c r="C2232" s="147" t="s">
        <v>885</v>
      </c>
      <c r="D2232" s="140" t="s">
        <v>8479</v>
      </c>
      <c r="E2232" s="147" t="s">
        <v>2393</v>
      </c>
      <c r="F2232" s="140" t="s">
        <v>8540</v>
      </c>
      <c r="G2232" s="147" t="s">
        <v>2406</v>
      </c>
      <c r="H2232" s="140" t="s">
        <v>11319</v>
      </c>
      <c r="I2232" s="147" t="s">
        <v>3267</v>
      </c>
      <c r="J2232" s="147">
        <v>1</v>
      </c>
      <c r="K2232" s="132">
        <f t="shared" si="259"/>
        <v>442997.27</v>
      </c>
      <c r="L2232" s="132">
        <v>293058.3</v>
      </c>
      <c r="M2232" s="132">
        <v>149938.97</v>
      </c>
      <c r="N2232" s="132">
        <v>293058.3</v>
      </c>
      <c r="O2232" s="133" t="s">
        <v>4679</v>
      </c>
      <c r="P2232" s="132">
        <v>158978</v>
      </c>
      <c r="Q2232" s="132">
        <f t="shared" si="260"/>
        <v>452036.3</v>
      </c>
      <c r="R2232" s="132">
        <v>293058.3</v>
      </c>
      <c r="S2232" s="132">
        <v>158978</v>
      </c>
      <c r="T2232" s="169">
        <f t="shared" si="254"/>
        <v>1</v>
      </c>
      <c r="U2232" s="169">
        <f t="shared" si="255"/>
        <v>1</v>
      </c>
      <c r="V2232" s="169">
        <f t="shared" si="256"/>
        <v>1.0602847278462697</v>
      </c>
      <c r="W2232" s="169">
        <f t="shared" si="257"/>
        <v>1.0204042566673153</v>
      </c>
      <c r="X2232" s="170">
        <v>1</v>
      </c>
      <c r="Y2232" s="139">
        <v>38003</v>
      </c>
      <c r="Z2232" s="139">
        <v>38041</v>
      </c>
      <c r="AA2232" s="139">
        <v>38105</v>
      </c>
      <c r="AB2232" s="139">
        <v>38382</v>
      </c>
      <c r="AC2232" s="139">
        <v>38383</v>
      </c>
      <c r="AD2232" s="147">
        <f t="shared" si="258"/>
        <v>277</v>
      </c>
      <c r="AE2232" s="131">
        <v>302</v>
      </c>
      <c r="AG2232" s="147">
        <v>1</v>
      </c>
      <c r="AH2232" s="147" t="s">
        <v>5021</v>
      </c>
    </row>
    <row r="2233" spans="1:34" x14ac:dyDescent="0.25">
      <c r="A2233" s="147" t="s">
        <v>2147</v>
      </c>
      <c r="B2233" s="140" t="s">
        <v>7270</v>
      </c>
      <c r="C2233" s="147" t="s">
        <v>885</v>
      </c>
      <c r="D2233" s="140" t="s">
        <v>8479</v>
      </c>
      <c r="E2233" s="147" t="s">
        <v>2393</v>
      </c>
      <c r="F2233" s="140" t="s">
        <v>8540</v>
      </c>
      <c r="G2233" s="147" t="s">
        <v>2406</v>
      </c>
      <c r="H2233" s="140" t="s">
        <v>11319</v>
      </c>
      <c r="I2233" s="147" t="s">
        <v>5129</v>
      </c>
      <c r="J2233" s="147">
        <v>1</v>
      </c>
      <c r="K2233" s="132">
        <f t="shared" si="259"/>
        <v>1139452.3</v>
      </c>
      <c r="L2233" s="132">
        <v>802348.62</v>
      </c>
      <c r="M2233" s="132">
        <v>337103.68</v>
      </c>
      <c r="N2233" s="132">
        <v>764492.19000000006</v>
      </c>
      <c r="O2233" s="133" t="s">
        <v>4753</v>
      </c>
      <c r="P2233" s="132">
        <v>69132</v>
      </c>
      <c r="Q2233" s="132">
        <f t="shared" si="260"/>
        <v>833624.19</v>
      </c>
      <c r="R2233" s="132">
        <v>764492.19</v>
      </c>
      <c r="S2233" s="132">
        <v>69132</v>
      </c>
      <c r="T2233" s="169">
        <f t="shared" si="254"/>
        <v>0.99999999999999989</v>
      </c>
      <c r="U2233" s="169">
        <f t="shared" si="255"/>
        <v>1</v>
      </c>
      <c r="V2233" s="169">
        <f t="shared" si="256"/>
        <v>0.20507637294259143</v>
      </c>
      <c r="W2233" s="169">
        <f t="shared" si="257"/>
        <v>0.73160077872500662</v>
      </c>
      <c r="X2233" s="170">
        <v>1</v>
      </c>
      <c r="Y2233" s="139">
        <v>38904</v>
      </c>
      <c r="Z2233" s="139">
        <v>38912</v>
      </c>
      <c r="AA2233" s="139">
        <v>39036</v>
      </c>
      <c r="AB2233" s="139">
        <v>39479</v>
      </c>
      <c r="AC2233" s="139">
        <v>39513</v>
      </c>
      <c r="AD2233" s="147">
        <f t="shared" si="258"/>
        <v>443</v>
      </c>
      <c r="AE2233" s="131">
        <v>319</v>
      </c>
      <c r="AG2233" s="147">
        <v>1</v>
      </c>
      <c r="AH2233" s="147" t="s">
        <v>5021</v>
      </c>
    </row>
    <row r="2234" spans="1:34" x14ac:dyDescent="0.25">
      <c r="A2234" s="147" t="s">
        <v>2147</v>
      </c>
      <c r="B2234" s="140" t="s">
        <v>7270</v>
      </c>
      <c r="C2234" s="147" t="s">
        <v>885</v>
      </c>
      <c r="D2234" s="140" t="s">
        <v>8479</v>
      </c>
      <c r="E2234" s="147" t="s">
        <v>2393</v>
      </c>
      <c r="F2234" s="140" t="s">
        <v>8540</v>
      </c>
      <c r="G2234" s="147" t="s">
        <v>2407</v>
      </c>
      <c r="H2234" s="140" t="s">
        <v>11320</v>
      </c>
      <c r="I2234" s="147" t="s">
        <v>3267</v>
      </c>
      <c r="J2234" s="147">
        <v>1</v>
      </c>
      <c r="K2234" s="132">
        <f t="shared" si="259"/>
        <v>434219.03</v>
      </c>
      <c r="L2234" s="132">
        <v>286344.03000000003</v>
      </c>
      <c r="M2234" s="132">
        <v>147875</v>
      </c>
      <c r="N2234" s="132">
        <v>286344.02999999997</v>
      </c>
      <c r="O2234" s="133" t="s">
        <v>4679</v>
      </c>
      <c r="P2234" s="132">
        <v>203216.97</v>
      </c>
      <c r="Q2234" s="132">
        <f t="shared" si="260"/>
        <v>489561</v>
      </c>
      <c r="R2234" s="132">
        <v>286344.03000000003</v>
      </c>
      <c r="S2234" s="132">
        <v>203216.97</v>
      </c>
      <c r="T2234" s="169">
        <f t="shared" si="254"/>
        <v>1.0000000000000002</v>
      </c>
      <c r="U2234" s="169">
        <f t="shared" si="255"/>
        <v>1</v>
      </c>
      <c r="V2234" s="169">
        <f t="shared" si="256"/>
        <v>1.3742483178360101</v>
      </c>
      <c r="W2234" s="169">
        <f t="shared" si="257"/>
        <v>1.1274517378936615</v>
      </c>
      <c r="X2234" s="170">
        <v>1</v>
      </c>
      <c r="Y2234" s="139">
        <v>38003</v>
      </c>
      <c r="Z2234" s="139">
        <v>38041</v>
      </c>
      <c r="AA2234" s="139">
        <v>38105</v>
      </c>
      <c r="AB2234" s="139">
        <v>38377</v>
      </c>
      <c r="AC2234" s="139">
        <v>38468</v>
      </c>
      <c r="AD2234" s="147">
        <f t="shared" si="258"/>
        <v>272</v>
      </c>
      <c r="AE2234" s="131">
        <v>270</v>
      </c>
      <c r="AG2234" s="147">
        <v>1</v>
      </c>
      <c r="AH2234" s="147" t="s">
        <v>5021</v>
      </c>
    </row>
    <row r="2235" spans="1:34" x14ac:dyDescent="0.25">
      <c r="A2235" s="147" t="s">
        <v>2147</v>
      </c>
      <c r="B2235" s="140" t="s">
        <v>7270</v>
      </c>
      <c r="C2235" s="147" t="s">
        <v>885</v>
      </c>
      <c r="D2235" s="140" t="s">
        <v>8479</v>
      </c>
      <c r="E2235" s="147" t="s">
        <v>2393</v>
      </c>
      <c r="F2235" s="140" t="s">
        <v>8540</v>
      </c>
      <c r="G2235" s="147" t="s">
        <v>2407</v>
      </c>
      <c r="H2235" s="140" t="s">
        <v>11320</v>
      </c>
      <c r="I2235" s="147" t="s">
        <v>2607</v>
      </c>
      <c r="J2235" s="147">
        <v>1</v>
      </c>
      <c r="K2235" s="132">
        <f t="shared" si="259"/>
        <v>759072.57000000007</v>
      </c>
      <c r="L2235" s="132">
        <v>551100.26</v>
      </c>
      <c r="M2235" s="132">
        <v>207972.31</v>
      </c>
      <c r="N2235" s="132">
        <v>440880.21</v>
      </c>
      <c r="O2235" s="133" t="s">
        <v>4753</v>
      </c>
      <c r="P2235" s="132">
        <v>48997.71</v>
      </c>
      <c r="Q2235" s="132">
        <f t="shared" si="260"/>
        <v>489877.92000000004</v>
      </c>
      <c r="R2235" s="132">
        <v>440880.21</v>
      </c>
      <c r="S2235" s="132">
        <v>48997.71</v>
      </c>
      <c r="T2235" s="169">
        <f t="shared" si="254"/>
        <v>1</v>
      </c>
      <c r="U2235" s="169">
        <f t="shared" si="255"/>
        <v>1</v>
      </c>
      <c r="V2235" s="169">
        <f t="shared" si="256"/>
        <v>0.23559727734908556</v>
      </c>
      <c r="W2235" s="169">
        <f t="shared" si="257"/>
        <v>0.64536374960828846</v>
      </c>
      <c r="X2235" s="170">
        <v>1</v>
      </c>
      <c r="Y2235" s="139">
        <v>38904</v>
      </c>
      <c r="Z2235" s="139">
        <v>38912</v>
      </c>
      <c r="AA2235" s="139">
        <v>39036</v>
      </c>
      <c r="AB2235" s="139">
        <v>39234</v>
      </c>
      <c r="AC2235" s="139">
        <v>39504</v>
      </c>
      <c r="AD2235" s="147">
        <f t="shared" si="258"/>
        <v>198</v>
      </c>
      <c r="AE2235" s="131">
        <v>287</v>
      </c>
      <c r="AG2235" s="147">
        <v>1</v>
      </c>
      <c r="AH2235" s="147" t="s">
        <v>5021</v>
      </c>
    </row>
    <row r="2236" spans="1:34" x14ac:dyDescent="0.25">
      <c r="A2236" s="147" t="s">
        <v>2147</v>
      </c>
      <c r="B2236" s="140" t="s">
        <v>7270</v>
      </c>
      <c r="C2236" s="147" t="s">
        <v>885</v>
      </c>
      <c r="D2236" s="140" t="s">
        <v>8479</v>
      </c>
      <c r="E2236" s="147" t="s">
        <v>2393</v>
      </c>
      <c r="F2236" s="140" t="s">
        <v>8540</v>
      </c>
      <c r="G2236" s="147" t="s">
        <v>2407</v>
      </c>
      <c r="H2236" s="140" t="s">
        <v>11320</v>
      </c>
      <c r="I2236" s="147" t="s">
        <v>2227</v>
      </c>
      <c r="J2236" s="147">
        <v>1</v>
      </c>
      <c r="K2236" s="132">
        <f t="shared" si="259"/>
        <v>605700</v>
      </c>
      <c r="L2236" s="132">
        <v>513486.5</v>
      </c>
      <c r="M2236" s="132">
        <v>92213.5</v>
      </c>
      <c r="N2236" s="132">
        <v>462137.85000000003</v>
      </c>
      <c r="O2236" s="147" t="s">
        <v>181</v>
      </c>
      <c r="P2236" s="132">
        <v>91015.5</v>
      </c>
      <c r="Q2236" s="132">
        <f t="shared" si="260"/>
        <v>553153.35</v>
      </c>
      <c r="R2236" s="132">
        <v>462137.85</v>
      </c>
      <c r="S2236" s="132">
        <v>91015.5</v>
      </c>
      <c r="T2236" s="169">
        <f t="shared" si="254"/>
        <v>0.99999999999999989</v>
      </c>
      <c r="U2236" s="169">
        <f t="shared" si="255"/>
        <v>1</v>
      </c>
      <c r="V2236" s="169">
        <f t="shared" si="256"/>
        <v>0.98700840983153226</v>
      </c>
      <c r="W2236" s="169">
        <f t="shared" si="257"/>
        <v>0.91324640911342247</v>
      </c>
      <c r="X2236" s="170">
        <v>1</v>
      </c>
      <c r="Y2236" s="139">
        <v>39849</v>
      </c>
      <c r="Z2236" s="139" t="s">
        <v>4516</v>
      </c>
      <c r="AA2236" s="139">
        <v>39909</v>
      </c>
      <c r="AB2236" s="139">
        <v>39994</v>
      </c>
      <c r="AC2236" s="139" t="s">
        <v>4516</v>
      </c>
      <c r="AD2236" s="147">
        <f t="shared" si="258"/>
        <v>85</v>
      </c>
      <c r="AE2236" s="131">
        <v>306</v>
      </c>
      <c r="AG2236" s="147">
        <v>1</v>
      </c>
      <c r="AH2236" s="147" t="s">
        <v>5021</v>
      </c>
    </row>
    <row r="2237" spans="1:34" x14ac:dyDescent="0.25">
      <c r="A2237" s="147" t="s">
        <v>2147</v>
      </c>
      <c r="B2237" s="140" t="s">
        <v>7270</v>
      </c>
      <c r="C2237" s="147" t="s">
        <v>885</v>
      </c>
      <c r="D2237" s="140" t="s">
        <v>8479</v>
      </c>
      <c r="E2237" s="147" t="s">
        <v>2393</v>
      </c>
      <c r="F2237" s="140" t="s">
        <v>8540</v>
      </c>
      <c r="G2237" s="147" t="s">
        <v>4312</v>
      </c>
      <c r="H2237" s="140" t="s">
        <v>11321</v>
      </c>
      <c r="I2237" s="147" t="s">
        <v>4313</v>
      </c>
      <c r="J2237" s="147">
        <v>1</v>
      </c>
      <c r="K2237" s="132">
        <f t="shared" si="259"/>
        <v>785000</v>
      </c>
      <c r="L2237" s="132">
        <v>711198.5</v>
      </c>
      <c r="M2237" s="132">
        <v>73801.5</v>
      </c>
      <c r="N2237" s="132">
        <v>568958.80000000005</v>
      </c>
      <c r="O2237" s="147" t="s">
        <v>181</v>
      </c>
      <c r="P2237" s="132">
        <v>70287.64</v>
      </c>
      <c r="Q2237" s="132">
        <f t="shared" si="260"/>
        <v>639246.44000000006</v>
      </c>
      <c r="R2237" s="132">
        <v>568958.80000000005</v>
      </c>
      <c r="S2237" s="132">
        <v>70287.64</v>
      </c>
      <c r="T2237" s="169">
        <f t="shared" si="254"/>
        <v>1</v>
      </c>
      <c r="U2237" s="169">
        <f t="shared" si="255"/>
        <v>1</v>
      </c>
      <c r="V2237" s="169">
        <f t="shared" si="256"/>
        <v>0.9523876885971152</v>
      </c>
      <c r="W2237" s="169">
        <f t="shared" si="257"/>
        <v>0.81432667515923574</v>
      </c>
      <c r="X2237" s="170">
        <v>1</v>
      </c>
      <c r="Y2237" s="139">
        <v>39849</v>
      </c>
      <c r="Z2237" s="139" t="s">
        <v>4516</v>
      </c>
      <c r="AA2237" s="139">
        <v>39951</v>
      </c>
      <c r="AB2237" s="139">
        <v>40056</v>
      </c>
      <c r="AC2237" s="139" t="s">
        <v>4516</v>
      </c>
      <c r="AD2237" s="147">
        <f t="shared" si="258"/>
        <v>105</v>
      </c>
      <c r="AE2237" s="131">
        <v>160</v>
      </c>
      <c r="AG2237" s="147">
        <v>1</v>
      </c>
      <c r="AH2237" s="147" t="s">
        <v>5021</v>
      </c>
    </row>
    <row r="2238" spans="1:34" x14ac:dyDescent="0.25">
      <c r="A2238" s="147" t="s">
        <v>2147</v>
      </c>
      <c r="B2238" s="140" t="s">
        <v>7270</v>
      </c>
      <c r="C2238" s="147" t="s">
        <v>885</v>
      </c>
      <c r="D2238" s="140" t="s">
        <v>8479</v>
      </c>
      <c r="E2238" s="147" t="s">
        <v>2393</v>
      </c>
      <c r="F2238" s="140" t="s">
        <v>8540</v>
      </c>
      <c r="G2238" s="147" t="s">
        <v>104</v>
      </c>
      <c r="H2238" s="140" t="s">
        <v>11322</v>
      </c>
      <c r="I2238" s="147" t="s">
        <v>3253</v>
      </c>
      <c r="J2238" s="147">
        <v>1</v>
      </c>
      <c r="K2238" s="132">
        <f t="shared" si="259"/>
        <v>2645650.33</v>
      </c>
      <c r="L2238" s="132">
        <v>1912793.93</v>
      </c>
      <c r="M2238" s="132">
        <v>732856.4</v>
      </c>
      <c r="N2238" s="132">
        <v>1912793.9299999997</v>
      </c>
      <c r="O2238" s="133" t="s">
        <v>4679</v>
      </c>
      <c r="P2238" s="132">
        <v>733856.4</v>
      </c>
      <c r="Q2238" s="132">
        <f t="shared" si="260"/>
        <v>2646650.33</v>
      </c>
      <c r="R2238" s="132">
        <v>1912793.93</v>
      </c>
      <c r="S2238" s="132">
        <v>733856.4</v>
      </c>
      <c r="T2238" s="169">
        <f t="shared" si="254"/>
        <v>1.0000000000000002</v>
      </c>
      <c r="U2238" s="169">
        <f t="shared" si="255"/>
        <v>1</v>
      </c>
      <c r="V2238" s="169">
        <f t="shared" si="256"/>
        <v>1.0013645238002971</v>
      </c>
      <c r="W2238" s="169">
        <f t="shared" si="257"/>
        <v>1.0003779788994263</v>
      </c>
      <c r="X2238" s="170">
        <v>1</v>
      </c>
      <c r="Y2238" s="139">
        <v>38538</v>
      </c>
      <c r="Z2238" s="139">
        <v>38580</v>
      </c>
      <c r="AA2238" s="139">
        <v>38664</v>
      </c>
      <c r="AB2238" s="139">
        <v>39051</v>
      </c>
      <c r="AC2238" s="139">
        <v>39044</v>
      </c>
      <c r="AD2238" s="147">
        <f t="shared" si="258"/>
        <v>387</v>
      </c>
      <c r="AE2238" s="131">
        <v>317</v>
      </c>
      <c r="AG2238" s="147">
        <v>1</v>
      </c>
      <c r="AH2238" s="147" t="s">
        <v>5021</v>
      </c>
    </row>
    <row r="2239" spans="1:34" x14ac:dyDescent="0.25">
      <c r="A2239" s="147" t="s">
        <v>2147</v>
      </c>
      <c r="B2239" s="140" t="s">
        <v>7270</v>
      </c>
      <c r="C2239" s="147" t="s">
        <v>885</v>
      </c>
      <c r="D2239" s="140" t="s">
        <v>8479</v>
      </c>
      <c r="E2239" s="147" t="s">
        <v>2393</v>
      </c>
      <c r="F2239" s="140" t="s">
        <v>8540</v>
      </c>
      <c r="G2239" s="147" t="s">
        <v>68</v>
      </c>
      <c r="H2239" s="140" t="s">
        <v>11323</v>
      </c>
      <c r="I2239" s="147" t="s">
        <v>4314</v>
      </c>
      <c r="J2239" s="147">
        <v>1</v>
      </c>
      <c r="K2239" s="132">
        <f t="shared" si="259"/>
        <v>650000</v>
      </c>
      <c r="L2239" s="132">
        <v>575500.5</v>
      </c>
      <c r="M2239" s="132">
        <v>74499.5</v>
      </c>
      <c r="N2239" s="132">
        <v>460400.4</v>
      </c>
      <c r="O2239" s="147" t="s">
        <v>29</v>
      </c>
      <c r="P2239" s="132">
        <v>61758.62</v>
      </c>
      <c r="Q2239" s="132">
        <f t="shared" si="260"/>
        <v>522159.02</v>
      </c>
      <c r="R2239" s="132">
        <v>460400.4</v>
      </c>
      <c r="S2239" s="132">
        <v>61758.62</v>
      </c>
      <c r="T2239" s="169">
        <f t="shared" si="254"/>
        <v>1</v>
      </c>
      <c r="U2239" s="169">
        <f t="shared" si="255"/>
        <v>1</v>
      </c>
      <c r="V2239" s="169">
        <f t="shared" si="256"/>
        <v>0.82898032872703842</v>
      </c>
      <c r="W2239" s="169">
        <f t="shared" si="257"/>
        <v>0.80332156923076925</v>
      </c>
      <c r="X2239" s="170">
        <v>1</v>
      </c>
      <c r="Y2239" s="139">
        <v>39849</v>
      </c>
      <c r="Z2239" s="139" t="s">
        <v>4516</v>
      </c>
      <c r="AA2239" s="139">
        <v>39909</v>
      </c>
      <c r="AB2239" s="139">
        <v>40056</v>
      </c>
      <c r="AC2239" s="139" t="s">
        <v>4516</v>
      </c>
      <c r="AD2239" s="147">
        <f t="shared" si="258"/>
        <v>147</v>
      </c>
      <c r="AE2239" s="131">
        <v>220</v>
      </c>
      <c r="AG2239" s="147">
        <v>1</v>
      </c>
      <c r="AH2239" s="147" t="s">
        <v>5021</v>
      </c>
    </row>
    <row r="2240" spans="1:34" x14ac:dyDescent="0.25">
      <c r="A2240" s="147" t="s">
        <v>2147</v>
      </c>
      <c r="B2240" s="140" t="s">
        <v>7270</v>
      </c>
      <c r="C2240" s="147" t="s">
        <v>885</v>
      </c>
      <c r="D2240" s="140" t="s">
        <v>8479</v>
      </c>
      <c r="E2240" s="147" t="s">
        <v>2393</v>
      </c>
      <c r="F2240" s="140" t="s">
        <v>8540</v>
      </c>
      <c r="G2240" s="147" t="s">
        <v>5097</v>
      </c>
      <c r="H2240" s="140" t="s">
        <v>11323</v>
      </c>
      <c r="I2240" s="147" t="s">
        <v>2619</v>
      </c>
      <c r="J2240" s="147">
        <v>1</v>
      </c>
      <c r="K2240" s="132">
        <f t="shared" si="259"/>
        <v>916875.28</v>
      </c>
      <c r="L2240" s="132">
        <v>761868.38</v>
      </c>
      <c r="M2240" s="132">
        <v>155006.9</v>
      </c>
      <c r="N2240" s="132">
        <v>761868.37999999989</v>
      </c>
      <c r="O2240" s="133" t="s">
        <v>4679</v>
      </c>
      <c r="P2240" s="132">
        <v>153069.4</v>
      </c>
      <c r="Q2240" s="132">
        <f t="shared" si="260"/>
        <v>914937.78</v>
      </c>
      <c r="R2240" s="132">
        <v>761868.38</v>
      </c>
      <c r="S2240" s="132">
        <v>153069.4</v>
      </c>
      <c r="T2240" s="169">
        <f t="shared" si="254"/>
        <v>1.0000000000000002</v>
      </c>
      <c r="U2240" s="169">
        <f t="shared" si="255"/>
        <v>1</v>
      </c>
      <c r="V2240" s="169">
        <f t="shared" si="256"/>
        <v>0.98750055642684298</v>
      </c>
      <c r="W2240" s="169">
        <f t="shared" si="257"/>
        <v>0.9978868445444401</v>
      </c>
      <c r="X2240" s="170">
        <v>1</v>
      </c>
      <c r="Y2240" s="139">
        <v>38538</v>
      </c>
      <c r="Z2240" s="139">
        <v>38580</v>
      </c>
      <c r="AA2240" s="139">
        <v>38665</v>
      </c>
      <c r="AB2240" s="139">
        <v>38898</v>
      </c>
      <c r="AC2240" s="139">
        <v>39045</v>
      </c>
      <c r="AD2240" s="147">
        <f t="shared" si="258"/>
        <v>233</v>
      </c>
      <c r="AE2240" s="131">
        <v>208</v>
      </c>
      <c r="AG2240" s="147">
        <v>1</v>
      </c>
      <c r="AH2240" s="147" t="s">
        <v>5021</v>
      </c>
    </row>
    <row r="2241" spans="1:34" x14ac:dyDescent="0.25">
      <c r="A2241" s="147" t="s">
        <v>2147</v>
      </c>
      <c r="B2241" s="140" t="s">
        <v>7270</v>
      </c>
      <c r="C2241" s="147" t="s">
        <v>885</v>
      </c>
      <c r="D2241" s="140" t="s">
        <v>8479</v>
      </c>
      <c r="E2241" s="147" t="s">
        <v>2393</v>
      </c>
      <c r="F2241" s="140" t="s">
        <v>8540</v>
      </c>
      <c r="G2241" s="147" t="s">
        <v>5205</v>
      </c>
      <c r="H2241" s="140" t="s">
        <v>11324</v>
      </c>
      <c r="I2241" s="147" t="s">
        <v>4315</v>
      </c>
      <c r="J2241" s="147">
        <v>2</v>
      </c>
      <c r="K2241" s="132">
        <f t="shared" si="259"/>
        <v>2270000</v>
      </c>
      <c r="L2241" s="132">
        <v>2170914.5</v>
      </c>
      <c r="M2241" s="132">
        <v>99085.5</v>
      </c>
      <c r="N2241" s="132">
        <v>1736731.6</v>
      </c>
      <c r="O2241" s="147" t="s">
        <v>181</v>
      </c>
      <c r="P2241" s="132">
        <v>103131.68</v>
      </c>
      <c r="Q2241" s="132">
        <f t="shared" si="260"/>
        <v>1839863.28</v>
      </c>
      <c r="R2241" s="132">
        <v>1736731.6</v>
      </c>
      <c r="S2241" s="132">
        <v>103131.68</v>
      </c>
      <c r="T2241" s="169">
        <f t="shared" si="254"/>
        <v>1</v>
      </c>
      <c r="U2241" s="169">
        <f t="shared" si="255"/>
        <v>1</v>
      </c>
      <c r="V2241" s="169">
        <f t="shared" si="256"/>
        <v>1.0408352382538313</v>
      </c>
      <c r="W2241" s="169">
        <f t="shared" si="257"/>
        <v>0.81051245814977979</v>
      </c>
      <c r="X2241" s="170">
        <v>1</v>
      </c>
      <c r="Y2241" s="139">
        <v>39849</v>
      </c>
      <c r="Z2241" s="139" t="s">
        <v>4516</v>
      </c>
      <c r="AA2241" s="139">
        <v>39931</v>
      </c>
      <c r="AB2241" s="139">
        <v>40056</v>
      </c>
      <c r="AC2241" s="139" t="s">
        <v>4516</v>
      </c>
      <c r="AD2241" s="147">
        <f t="shared" si="258"/>
        <v>125</v>
      </c>
      <c r="AE2241" s="131">
        <v>200</v>
      </c>
      <c r="AF2241" s="147" t="s">
        <v>2822</v>
      </c>
      <c r="AG2241" s="147">
        <v>1</v>
      </c>
      <c r="AH2241" s="147" t="s">
        <v>5021</v>
      </c>
    </row>
    <row r="2242" spans="1:34" x14ac:dyDescent="0.25">
      <c r="A2242" s="147" t="s">
        <v>2147</v>
      </c>
      <c r="B2242" s="140" t="s">
        <v>7270</v>
      </c>
      <c r="C2242" s="147" t="s">
        <v>885</v>
      </c>
      <c r="D2242" s="140" t="s">
        <v>8479</v>
      </c>
      <c r="E2242" s="147" t="s">
        <v>2393</v>
      </c>
      <c r="F2242" s="140" t="s">
        <v>8540</v>
      </c>
      <c r="G2242" s="147" t="s">
        <v>212</v>
      </c>
      <c r="H2242" s="140" t="s">
        <v>11325</v>
      </c>
      <c r="I2242" s="147" t="s">
        <v>5056</v>
      </c>
      <c r="J2242" s="147">
        <v>1</v>
      </c>
      <c r="K2242" s="132">
        <f t="shared" si="259"/>
        <v>683081.25</v>
      </c>
      <c r="L2242" s="132">
        <v>489481.25</v>
      </c>
      <c r="M2242" s="132">
        <v>193600</v>
      </c>
      <c r="N2242" s="132">
        <v>489481.25</v>
      </c>
      <c r="O2242" s="133" t="s">
        <v>4679</v>
      </c>
      <c r="P2242" s="132">
        <v>264132</v>
      </c>
      <c r="Q2242" s="132">
        <f t="shared" si="260"/>
        <v>753613.25</v>
      </c>
      <c r="R2242" s="132">
        <v>489481.25</v>
      </c>
      <c r="S2242" s="132">
        <v>264132</v>
      </c>
      <c r="T2242" s="169">
        <f t="shared" si="254"/>
        <v>1</v>
      </c>
      <c r="U2242" s="169">
        <f t="shared" si="255"/>
        <v>1</v>
      </c>
      <c r="V2242" s="169">
        <f t="shared" si="256"/>
        <v>1.3643181818181818</v>
      </c>
      <c r="W2242" s="169">
        <f t="shared" si="257"/>
        <v>1.1032556522375632</v>
      </c>
      <c r="X2242" s="170">
        <v>1</v>
      </c>
      <c r="Y2242" s="139">
        <v>38003</v>
      </c>
      <c r="Z2242" s="139">
        <v>38041</v>
      </c>
      <c r="AA2242" s="139">
        <v>38161</v>
      </c>
      <c r="AB2242" s="139">
        <v>38321</v>
      </c>
      <c r="AC2242" s="139">
        <v>38377</v>
      </c>
      <c r="AD2242" s="147">
        <f t="shared" si="258"/>
        <v>160</v>
      </c>
      <c r="AE2242" s="131">
        <v>226</v>
      </c>
      <c r="AG2242" s="147">
        <v>1</v>
      </c>
      <c r="AH2242" s="147" t="s">
        <v>5021</v>
      </c>
    </row>
    <row r="2243" spans="1:34" x14ac:dyDescent="0.25">
      <c r="A2243" s="147" t="s">
        <v>2147</v>
      </c>
      <c r="B2243" s="140" t="s">
        <v>7270</v>
      </c>
      <c r="C2243" s="147" t="s">
        <v>885</v>
      </c>
      <c r="D2243" s="140" t="s">
        <v>8479</v>
      </c>
      <c r="E2243" s="147" t="s">
        <v>2393</v>
      </c>
      <c r="F2243" s="140" t="s">
        <v>8540</v>
      </c>
      <c r="G2243" s="147" t="s">
        <v>212</v>
      </c>
      <c r="H2243" s="140" t="s">
        <v>11325</v>
      </c>
      <c r="I2243" s="147" t="s">
        <v>3267</v>
      </c>
      <c r="J2243" s="147">
        <v>1</v>
      </c>
      <c r="K2243" s="132">
        <f t="shared" si="259"/>
        <v>699488.3</v>
      </c>
      <c r="L2243" s="132">
        <v>489895.83</v>
      </c>
      <c r="M2243" s="132">
        <v>209592.47</v>
      </c>
      <c r="N2243" s="132">
        <v>489895.82999999996</v>
      </c>
      <c r="O2243" s="133" t="s">
        <v>5086</v>
      </c>
      <c r="P2243" s="132">
        <v>53895</v>
      </c>
      <c r="Q2243" s="132">
        <f t="shared" si="260"/>
        <v>543790.83000000007</v>
      </c>
      <c r="R2243" s="132">
        <v>489895.83</v>
      </c>
      <c r="S2243" s="132">
        <v>53895</v>
      </c>
      <c r="T2243" s="169">
        <f t="shared" si="254"/>
        <v>1.0000000000000002</v>
      </c>
      <c r="U2243" s="169">
        <f t="shared" si="255"/>
        <v>1</v>
      </c>
      <c r="V2243" s="169">
        <f t="shared" si="256"/>
        <v>0.25714187155674056</v>
      </c>
      <c r="W2243" s="169">
        <f t="shared" si="257"/>
        <v>0.77741233127130227</v>
      </c>
      <c r="X2243" s="170">
        <v>1</v>
      </c>
      <c r="Y2243" s="139">
        <v>38904</v>
      </c>
      <c r="Z2243" s="139">
        <v>38912</v>
      </c>
      <c r="AA2243" s="139">
        <v>39036</v>
      </c>
      <c r="AB2243" s="139">
        <v>39082</v>
      </c>
      <c r="AC2243" s="139" t="s">
        <v>4516</v>
      </c>
      <c r="AD2243" s="147">
        <f t="shared" si="258"/>
        <v>46</v>
      </c>
      <c r="AE2243" s="131">
        <v>223</v>
      </c>
      <c r="AG2243" s="147">
        <v>1</v>
      </c>
      <c r="AH2243" s="147" t="s">
        <v>5021</v>
      </c>
    </row>
    <row r="2244" spans="1:34" x14ac:dyDescent="0.25">
      <c r="A2244" s="147" t="s">
        <v>2147</v>
      </c>
      <c r="B2244" s="140" t="s">
        <v>7270</v>
      </c>
      <c r="C2244" s="147" t="s">
        <v>885</v>
      </c>
      <c r="D2244" s="140" t="s">
        <v>8479</v>
      </c>
      <c r="E2244" s="147" t="s">
        <v>2393</v>
      </c>
      <c r="F2244" s="140" t="s">
        <v>8540</v>
      </c>
      <c r="G2244" s="147" t="s">
        <v>2129</v>
      </c>
      <c r="H2244" s="140" t="s">
        <v>11326</v>
      </c>
      <c r="I2244" s="147" t="s">
        <v>2619</v>
      </c>
      <c r="J2244" s="147">
        <v>1</v>
      </c>
      <c r="K2244" s="132">
        <f t="shared" si="259"/>
        <v>1322008.2999999998</v>
      </c>
      <c r="L2244" s="132">
        <v>1090634.3999999999</v>
      </c>
      <c r="M2244" s="132">
        <v>231373.9</v>
      </c>
      <c r="N2244" s="132">
        <v>1078549.3700000001</v>
      </c>
      <c r="O2244" s="133" t="s">
        <v>4753</v>
      </c>
      <c r="P2244" s="132">
        <v>238772.28</v>
      </c>
      <c r="Q2244" s="132">
        <f t="shared" si="260"/>
        <v>1253002.77</v>
      </c>
      <c r="R2244" s="132">
        <v>1078549.3700000001</v>
      </c>
      <c r="S2244" s="132">
        <v>174453.4</v>
      </c>
      <c r="T2244" s="169">
        <f t="shared" si="254"/>
        <v>1</v>
      </c>
      <c r="U2244" s="169">
        <f t="shared" si="255"/>
        <v>0.73062668748650383</v>
      </c>
      <c r="V2244" s="169">
        <f t="shared" si="256"/>
        <v>1.0319758624460236</v>
      </c>
      <c r="W2244" s="169">
        <f t="shared" si="257"/>
        <v>0.94780249866812505</v>
      </c>
      <c r="X2244" s="170">
        <v>1</v>
      </c>
      <c r="Y2244" s="139">
        <v>38538</v>
      </c>
      <c r="Z2244" s="139">
        <v>38580</v>
      </c>
      <c r="AA2244" s="139">
        <v>38665</v>
      </c>
      <c r="AB2244" s="139">
        <v>39203</v>
      </c>
      <c r="AC2244" s="139" t="s">
        <v>4516</v>
      </c>
      <c r="AD2244" s="147">
        <f t="shared" si="258"/>
        <v>538</v>
      </c>
      <c r="AE2244" s="131">
        <v>216</v>
      </c>
      <c r="AG2244" s="147">
        <v>1</v>
      </c>
      <c r="AH2244" s="147" t="s">
        <v>5021</v>
      </c>
    </row>
    <row r="2245" spans="1:34" x14ac:dyDescent="0.25">
      <c r="A2245" s="147" t="s">
        <v>2147</v>
      </c>
      <c r="B2245" s="140" t="s">
        <v>7270</v>
      </c>
      <c r="C2245" s="147" t="s">
        <v>885</v>
      </c>
      <c r="D2245" s="140" t="s">
        <v>8479</v>
      </c>
      <c r="E2245" s="147" t="s">
        <v>2393</v>
      </c>
      <c r="F2245" s="140" t="s">
        <v>8540</v>
      </c>
      <c r="G2245" s="147" t="s">
        <v>2129</v>
      </c>
      <c r="H2245" s="140" t="s">
        <v>11326</v>
      </c>
      <c r="I2245" s="147" t="s">
        <v>2227</v>
      </c>
      <c r="J2245" s="147">
        <v>1</v>
      </c>
      <c r="K2245" s="132">
        <f t="shared" si="259"/>
        <v>605700</v>
      </c>
      <c r="L2245" s="132">
        <v>513486.5</v>
      </c>
      <c r="M2245" s="132">
        <v>92213.5</v>
      </c>
      <c r="N2245" s="132">
        <v>462137.85000000003</v>
      </c>
      <c r="O2245" s="147" t="s">
        <v>29</v>
      </c>
      <c r="P2245" s="132">
        <v>93665.95</v>
      </c>
      <c r="Q2245" s="132">
        <f t="shared" si="260"/>
        <v>555803.79999999993</v>
      </c>
      <c r="R2245" s="132">
        <v>462137.85</v>
      </c>
      <c r="S2245" s="132">
        <v>93665.95</v>
      </c>
      <c r="T2245" s="169">
        <f t="shared" si="254"/>
        <v>0.99999999999999989</v>
      </c>
      <c r="U2245" s="169">
        <f t="shared" si="255"/>
        <v>1</v>
      </c>
      <c r="V2245" s="169">
        <f t="shared" si="256"/>
        <v>1.0157509475293747</v>
      </c>
      <c r="W2245" s="169">
        <f t="shared" si="257"/>
        <v>0.9176222552418688</v>
      </c>
      <c r="X2245" s="170">
        <v>1</v>
      </c>
      <c r="Y2245" s="139">
        <v>39849</v>
      </c>
      <c r="Z2245" s="139" t="s">
        <v>4516</v>
      </c>
      <c r="AA2245" s="139">
        <v>39902</v>
      </c>
      <c r="AB2245" s="139">
        <v>39994</v>
      </c>
      <c r="AC2245" s="139" t="s">
        <v>4516</v>
      </c>
      <c r="AD2245" s="147">
        <f t="shared" si="258"/>
        <v>92</v>
      </c>
      <c r="AE2245" s="131">
        <v>99</v>
      </c>
      <c r="AG2245" s="147">
        <v>1</v>
      </c>
      <c r="AH2245" s="147" t="s">
        <v>5021</v>
      </c>
    </row>
    <row r="2246" spans="1:34" x14ac:dyDescent="0.25">
      <c r="A2246" s="147" t="s">
        <v>2147</v>
      </c>
      <c r="B2246" s="140" t="s">
        <v>7270</v>
      </c>
      <c r="C2246" s="147" t="s">
        <v>885</v>
      </c>
      <c r="D2246" s="140" t="s">
        <v>8479</v>
      </c>
      <c r="E2246" s="147" t="s">
        <v>1625</v>
      </c>
      <c r="F2246" s="140" t="s">
        <v>8567</v>
      </c>
      <c r="G2246" s="147" t="s">
        <v>1642</v>
      </c>
      <c r="H2246" s="140" t="s">
        <v>9787</v>
      </c>
      <c r="I2246" s="147" t="s">
        <v>5156</v>
      </c>
      <c r="J2246" s="147">
        <v>1</v>
      </c>
      <c r="K2246" s="132">
        <f t="shared" si="259"/>
        <v>753600</v>
      </c>
      <c r="L2246" s="132">
        <v>641700</v>
      </c>
      <c r="M2246" s="132">
        <v>111900</v>
      </c>
      <c r="N2246" s="132">
        <v>577530</v>
      </c>
      <c r="O2246" s="133" t="s">
        <v>4753</v>
      </c>
      <c r="P2246" s="132">
        <v>136869.04</v>
      </c>
      <c r="Q2246" s="132">
        <f t="shared" si="260"/>
        <v>699930</v>
      </c>
      <c r="R2246" s="132">
        <v>577530</v>
      </c>
      <c r="S2246" s="132">
        <v>122400</v>
      </c>
      <c r="T2246" s="169">
        <f t="shared" si="254"/>
        <v>1</v>
      </c>
      <c r="U2246" s="169">
        <f t="shared" si="255"/>
        <v>0.89428551555559965</v>
      </c>
      <c r="V2246" s="169">
        <f t="shared" si="256"/>
        <v>1.2231370866845399</v>
      </c>
      <c r="W2246" s="169">
        <f t="shared" si="257"/>
        <v>0.928781847133758</v>
      </c>
      <c r="X2246" s="170">
        <v>1</v>
      </c>
      <c r="Y2246" s="139">
        <v>39295</v>
      </c>
      <c r="Z2246" s="139" t="s">
        <v>4516</v>
      </c>
      <c r="AA2246" s="139">
        <v>39545</v>
      </c>
      <c r="AB2246" s="171">
        <v>39933</v>
      </c>
      <c r="AC2246" s="139" t="s">
        <v>4584</v>
      </c>
      <c r="AD2246" s="147">
        <f t="shared" si="258"/>
        <v>388</v>
      </c>
      <c r="AE2246" s="131">
        <v>133</v>
      </c>
      <c r="AG2246" s="147">
        <v>1</v>
      </c>
      <c r="AH2246" s="147" t="s">
        <v>5021</v>
      </c>
    </row>
    <row r="2247" spans="1:34" x14ac:dyDescent="0.25">
      <c r="A2247" s="147" t="s">
        <v>2147</v>
      </c>
      <c r="B2247" s="140" t="s">
        <v>7270</v>
      </c>
      <c r="C2247" s="147" t="s">
        <v>885</v>
      </c>
      <c r="D2247" s="140" t="s">
        <v>8479</v>
      </c>
      <c r="E2247" s="147" t="s">
        <v>1625</v>
      </c>
      <c r="F2247" s="140" t="s">
        <v>8567</v>
      </c>
      <c r="G2247" s="147" t="s">
        <v>1630</v>
      </c>
      <c r="H2247" s="140" t="s">
        <v>9788</v>
      </c>
      <c r="I2247" s="147" t="s">
        <v>2607</v>
      </c>
      <c r="J2247" s="147">
        <v>1</v>
      </c>
      <c r="K2247" s="132">
        <f t="shared" si="259"/>
        <v>1416267.93</v>
      </c>
      <c r="L2247" s="132">
        <v>489746.04</v>
      </c>
      <c r="M2247" s="132">
        <v>926521.89</v>
      </c>
      <c r="N2247" s="132">
        <v>454771.43</v>
      </c>
      <c r="O2247" s="133" t="s">
        <v>4699</v>
      </c>
      <c r="P2247" s="132">
        <v>936232.81</v>
      </c>
      <c r="Q2247" s="132">
        <f t="shared" si="260"/>
        <v>1372314.24</v>
      </c>
      <c r="R2247" s="132">
        <v>454771.43</v>
      </c>
      <c r="S2247" s="132">
        <v>917542.81</v>
      </c>
      <c r="T2247" s="169">
        <f t="shared" si="254"/>
        <v>1</v>
      </c>
      <c r="U2247" s="169">
        <f t="shared" si="255"/>
        <v>0.98003701664760068</v>
      </c>
      <c r="V2247" s="169">
        <f t="shared" si="256"/>
        <v>1.0104810475659673</v>
      </c>
      <c r="W2247" s="169">
        <f t="shared" si="257"/>
        <v>0.96896513077154833</v>
      </c>
      <c r="X2247" s="170">
        <v>1</v>
      </c>
      <c r="Y2247" s="139">
        <v>38902</v>
      </c>
      <c r="Z2247" s="139">
        <v>38947</v>
      </c>
      <c r="AA2247" s="139">
        <v>39041</v>
      </c>
      <c r="AB2247" s="139">
        <v>39629</v>
      </c>
      <c r="AC2247" s="139" t="s">
        <v>4516</v>
      </c>
      <c r="AD2247" s="147">
        <f t="shared" si="258"/>
        <v>588</v>
      </c>
      <c r="AE2247" s="131">
        <v>96</v>
      </c>
      <c r="AG2247" s="147">
        <v>1</v>
      </c>
      <c r="AH2247" s="147" t="s">
        <v>5021</v>
      </c>
    </row>
    <row r="2248" spans="1:34" x14ac:dyDescent="0.25">
      <c r="A2248" s="147" t="s">
        <v>2147</v>
      </c>
      <c r="B2248" s="140" t="s">
        <v>7270</v>
      </c>
      <c r="C2248" s="147" t="s">
        <v>885</v>
      </c>
      <c r="D2248" s="140" t="s">
        <v>8479</v>
      </c>
      <c r="E2248" s="147" t="s">
        <v>1625</v>
      </c>
      <c r="F2248" s="140" t="s">
        <v>8567</v>
      </c>
      <c r="G2248" s="147" t="s">
        <v>1651</v>
      </c>
      <c r="H2248" s="140" t="s">
        <v>9789</v>
      </c>
      <c r="I2248" s="147" t="s">
        <v>5157</v>
      </c>
      <c r="J2248" s="147">
        <v>1</v>
      </c>
      <c r="K2248" s="132">
        <f t="shared" si="259"/>
        <v>656200</v>
      </c>
      <c r="L2248" s="132">
        <v>560200</v>
      </c>
      <c r="M2248" s="132">
        <v>96000</v>
      </c>
      <c r="N2248" s="132">
        <v>533502</v>
      </c>
      <c r="O2248" s="133" t="s">
        <v>4753</v>
      </c>
      <c r="P2248" s="132">
        <v>110596</v>
      </c>
      <c r="Q2248" s="132">
        <f t="shared" si="260"/>
        <v>628902</v>
      </c>
      <c r="R2248" s="132">
        <v>533502</v>
      </c>
      <c r="S2248" s="132">
        <v>95400</v>
      </c>
      <c r="T2248" s="169">
        <f t="shared" si="254"/>
        <v>1</v>
      </c>
      <c r="U2248" s="169">
        <f t="shared" si="255"/>
        <v>0.86259900900575071</v>
      </c>
      <c r="V2248" s="169">
        <f t="shared" si="256"/>
        <v>1.1520416666666666</v>
      </c>
      <c r="W2248" s="169">
        <f t="shared" si="257"/>
        <v>0.9583998780859494</v>
      </c>
      <c r="X2248" s="170">
        <v>1</v>
      </c>
      <c r="Y2248" s="139">
        <v>39295</v>
      </c>
      <c r="Z2248" s="139" t="s">
        <v>4516</v>
      </c>
      <c r="AA2248" s="139">
        <v>39665</v>
      </c>
      <c r="AB2248" s="171">
        <v>39933</v>
      </c>
      <c r="AC2248" s="139" t="s">
        <v>4584</v>
      </c>
      <c r="AD2248" s="147">
        <f t="shared" si="258"/>
        <v>268</v>
      </c>
      <c r="AE2248" s="131">
        <v>244</v>
      </c>
      <c r="AG2248" s="147">
        <v>1</v>
      </c>
      <c r="AH2248" s="147" t="s">
        <v>5021</v>
      </c>
    </row>
    <row r="2249" spans="1:34" x14ac:dyDescent="0.25">
      <c r="A2249" s="147" t="s">
        <v>2147</v>
      </c>
      <c r="B2249" s="140" t="s">
        <v>7270</v>
      </c>
      <c r="C2249" s="147" t="s">
        <v>885</v>
      </c>
      <c r="D2249" s="140" t="s">
        <v>8479</v>
      </c>
      <c r="E2249" s="147" t="s">
        <v>1625</v>
      </c>
      <c r="F2249" s="140" t="s">
        <v>8567</v>
      </c>
      <c r="G2249" s="147" t="s">
        <v>1653</v>
      </c>
      <c r="H2249" s="140" t="s">
        <v>9790</v>
      </c>
      <c r="I2249" s="147" t="s">
        <v>2607</v>
      </c>
      <c r="J2249" s="147">
        <v>1</v>
      </c>
      <c r="K2249" s="132">
        <f t="shared" si="259"/>
        <v>3027195.3099999996</v>
      </c>
      <c r="L2249" s="132">
        <v>2228519.65</v>
      </c>
      <c r="M2249" s="132">
        <v>798675.65999999992</v>
      </c>
      <c r="N2249" s="132">
        <v>2005667.7</v>
      </c>
      <c r="O2249" s="133" t="s">
        <v>4699</v>
      </c>
      <c r="P2249" s="132">
        <v>819931.74</v>
      </c>
      <c r="Q2249" s="132">
        <f t="shared" si="260"/>
        <v>2825599.44</v>
      </c>
      <c r="R2249" s="132">
        <v>2005667.7</v>
      </c>
      <c r="S2249" s="132">
        <v>819931.74</v>
      </c>
      <c r="T2249" s="169">
        <f t="shared" si="254"/>
        <v>1</v>
      </c>
      <c r="U2249" s="169">
        <f t="shared" si="255"/>
        <v>1</v>
      </c>
      <c r="V2249" s="169">
        <f t="shared" si="256"/>
        <v>1.0266141577420802</v>
      </c>
      <c r="W2249" s="169">
        <f t="shared" si="257"/>
        <v>0.93340506661923983</v>
      </c>
      <c r="X2249" s="170">
        <v>1</v>
      </c>
      <c r="Y2249" s="139">
        <v>38469</v>
      </c>
      <c r="Z2249" s="139">
        <v>38523</v>
      </c>
      <c r="AA2249" s="139">
        <v>38635</v>
      </c>
      <c r="AB2249" s="139">
        <v>38847</v>
      </c>
      <c r="AC2249" s="139">
        <v>38792</v>
      </c>
      <c r="AD2249" s="147">
        <f t="shared" si="258"/>
        <v>212</v>
      </c>
      <c r="AE2249" s="131">
        <v>208</v>
      </c>
      <c r="AG2249" s="147">
        <v>1</v>
      </c>
      <c r="AH2249" s="147" t="s">
        <v>5021</v>
      </c>
    </row>
    <row r="2250" spans="1:34" x14ac:dyDescent="0.25">
      <c r="A2250" s="147" t="s">
        <v>2147</v>
      </c>
      <c r="B2250" s="140" t="s">
        <v>7270</v>
      </c>
      <c r="C2250" s="147" t="s">
        <v>885</v>
      </c>
      <c r="D2250" s="140" t="s">
        <v>8479</v>
      </c>
      <c r="E2250" s="147" t="s">
        <v>1625</v>
      </c>
      <c r="F2250" s="140" t="s">
        <v>8567</v>
      </c>
      <c r="G2250" s="147" t="s">
        <v>3086</v>
      </c>
      <c r="H2250" s="140" t="s">
        <v>11327</v>
      </c>
      <c r="I2250" s="147" t="s">
        <v>2607</v>
      </c>
      <c r="J2250" s="147">
        <v>1</v>
      </c>
      <c r="K2250" s="132">
        <f t="shared" si="259"/>
        <v>1197986.82</v>
      </c>
      <c r="L2250" s="132">
        <v>989677.93</v>
      </c>
      <c r="M2250" s="132">
        <v>208308.89</v>
      </c>
      <c r="N2250" s="132">
        <v>989677.92999999993</v>
      </c>
      <c r="O2250" s="133" t="s">
        <v>5086</v>
      </c>
      <c r="P2250" s="132">
        <v>197966.14</v>
      </c>
      <c r="Q2250" s="132">
        <f t="shared" si="260"/>
        <v>1187644.07</v>
      </c>
      <c r="R2250" s="132">
        <v>989677.93</v>
      </c>
      <c r="S2250" s="132">
        <v>197966.14</v>
      </c>
      <c r="T2250" s="169">
        <f t="shared" si="254"/>
        <v>1.0000000000000002</v>
      </c>
      <c r="U2250" s="169">
        <f t="shared" si="255"/>
        <v>1</v>
      </c>
      <c r="V2250" s="169">
        <f t="shared" si="256"/>
        <v>0.9503489745444853</v>
      </c>
      <c r="W2250" s="169">
        <f t="shared" si="257"/>
        <v>0.99136655777231342</v>
      </c>
      <c r="X2250" s="170">
        <v>1</v>
      </c>
      <c r="Y2250" s="139">
        <v>38902</v>
      </c>
      <c r="Z2250" s="139">
        <v>38947</v>
      </c>
      <c r="AA2250" s="139">
        <v>39157</v>
      </c>
      <c r="AB2250" s="139">
        <v>39416</v>
      </c>
      <c r="AC2250" s="139" t="s">
        <v>4516</v>
      </c>
      <c r="AD2250" s="147">
        <f t="shared" si="258"/>
        <v>259</v>
      </c>
      <c r="AE2250" s="131">
        <v>268</v>
      </c>
      <c r="AG2250" s="147">
        <v>1</v>
      </c>
      <c r="AH2250" s="147" t="s">
        <v>5021</v>
      </c>
    </row>
    <row r="2251" spans="1:34" x14ac:dyDescent="0.25">
      <c r="A2251" s="147" t="s">
        <v>2147</v>
      </c>
      <c r="B2251" s="140" t="s">
        <v>7270</v>
      </c>
      <c r="C2251" s="147" t="s">
        <v>885</v>
      </c>
      <c r="D2251" s="140" t="s">
        <v>8479</v>
      </c>
      <c r="E2251" s="147" t="s">
        <v>1625</v>
      </c>
      <c r="F2251" s="140" t="s">
        <v>8567</v>
      </c>
      <c r="G2251" s="147" t="s">
        <v>1637</v>
      </c>
      <c r="H2251" s="140" t="s">
        <v>9793</v>
      </c>
      <c r="I2251" s="147" t="s">
        <v>5158</v>
      </c>
      <c r="J2251" s="147">
        <v>1</v>
      </c>
      <c r="K2251" s="132">
        <f t="shared" si="259"/>
        <v>870000</v>
      </c>
      <c r="L2251" s="132">
        <v>755600</v>
      </c>
      <c r="M2251" s="132">
        <v>114400</v>
      </c>
      <c r="N2251" s="132">
        <v>680040</v>
      </c>
      <c r="O2251" s="133" t="s">
        <v>4753</v>
      </c>
      <c r="P2251" s="132">
        <v>121205</v>
      </c>
      <c r="Q2251" s="132">
        <f t="shared" si="260"/>
        <v>798385</v>
      </c>
      <c r="R2251" s="132">
        <v>680040</v>
      </c>
      <c r="S2251" s="132">
        <v>118345</v>
      </c>
      <c r="T2251" s="169">
        <f t="shared" si="254"/>
        <v>1</v>
      </c>
      <c r="U2251" s="169">
        <f t="shared" si="255"/>
        <v>0.97640361371230555</v>
      </c>
      <c r="V2251" s="169">
        <f t="shared" si="256"/>
        <v>1.0594842657342658</v>
      </c>
      <c r="W2251" s="169">
        <f t="shared" si="257"/>
        <v>0.91768390804597699</v>
      </c>
      <c r="X2251" s="170">
        <v>1</v>
      </c>
      <c r="Y2251" s="139">
        <v>39295</v>
      </c>
      <c r="Z2251" s="139" t="s">
        <v>4516</v>
      </c>
      <c r="AA2251" s="139">
        <v>39540</v>
      </c>
      <c r="AB2251" s="171">
        <v>39933</v>
      </c>
      <c r="AC2251" s="139" t="s">
        <v>4584</v>
      </c>
      <c r="AD2251" s="147">
        <f t="shared" si="258"/>
        <v>393</v>
      </c>
      <c r="AE2251" s="131">
        <v>96</v>
      </c>
      <c r="AG2251" s="147">
        <v>1</v>
      </c>
      <c r="AH2251" s="147" t="s">
        <v>5021</v>
      </c>
    </row>
    <row r="2252" spans="1:34" x14ac:dyDescent="0.25">
      <c r="A2252" s="147" t="s">
        <v>2147</v>
      </c>
      <c r="B2252" s="140" t="s">
        <v>7270</v>
      </c>
      <c r="C2252" s="147" t="s">
        <v>885</v>
      </c>
      <c r="D2252" s="140" t="s">
        <v>8479</v>
      </c>
      <c r="E2252" s="147" t="s">
        <v>1625</v>
      </c>
      <c r="F2252" s="140" t="s">
        <v>8567</v>
      </c>
      <c r="G2252" s="147" t="s">
        <v>11328</v>
      </c>
      <c r="H2252" s="140" t="s">
        <v>9796</v>
      </c>
      <c r="I2252" s="147" t="s">
        <v>2607</v>
      </c>
      <c r="J2252" s="147">
        <v>1</v>
      </c>
      <c r="K2252" s="132">
        <f t="shared" si="259"/>
        <v>1553586.6300000001</v>
      </c>
      <c r="L2252" s="132">
        <v>1274722.3600000001</v>
      </c>
      <c r="M2252" s="132">
        <v>278864.27</v>
      </c>
      <c r="N2252" s="132">
        <v>1239151.9099999999</v>
      </c>
      <c r="O2252" s="133" t="s">
        <v>4753</v>
      </c>
      <c r="P2252" s="132">
        <v>284447.90000000002</v>
      </c>
      <c r="Q2252" s="132">
        <f t="shared" si="260"/>
        <v>1516591.77</v>
      </c>
      <c r="R2252" s="132">
        <v>1239151.9099999999</v>
      </c>
      <c r="S2252" s="132">
        <v>277439.86</v>
      </c>
      <c r="T2252" s="169">
        <f t="shared" si="254"/>
        <v>1</v>
      </c>
      <c r="U2252" s="169">
        <f t="shared" si="255"/>
        <v>0.97536265868020111</v>
      </c>
      <c r="V2252" s="169">
        <f t="shared" si="256"/>
        <v>1.0200227515701457</v>
      </c>
      <c r="W2252" s="169">
        <f t="shared" si="257"/>
        <v>0.97618744955342462</v>
      </c>
      <c r="X2252" s="170">
        <v>1</v>
      </c>
      <c r="Y2252" s="139">
        <v>38902</v>
      </c>
      <c r="Z2252" s="139">
        <v>38947</v>
      </c>
      <c r="AA2252" s="139">
        <v>39141</v>
      </c>
      <c r="AB2252" s="139">
        <v>39629</v>
      </c>
      <c r="AC2252" s="139" t="s">
        <v>4516</v>
      </c>
      <c r="AD2252" s="147">
        <f t="shared" si="258"/>
        <v>488</v>
      </c>
      <c r="AE2252" s="131">
        <v>149</v>
      </c>
      <c r="AG2252" s="147">
        <v>1</v>
      </c>
      <c r="AH2252" s="147" t="s">
        <v>5021</v>
      </c>
    </row>
    <row r="2253" spans="1:34" x14ac:dyDescent="0.25">
      <c r="A2253" s="147" t="s">
        <v>2147</v>
      </c>
      <c r="B2253" s="140" t="s">
        <v>7270</v>
      </c>
      <c r="C2253" s="147" t="s">
        <v>885</v>
      </c>
      <c r="D2253" s="140" t="s">
        <v>8479</v>
      </c>
      <c r="E2253" s="147" t="s">
        <v>1625</v>
      </c>
      <c r="F2253" s="140" t="s">
        <v>8567</v>
      </c>
      <c r="G2253" s="147" t="s">
        <v>3205</v>
      </c>
      <c r="H2253" s="140" t="s">
        <v>11329</v>
      </c>
      <c r="I2253" s="147" t="s">
        <v>5159</v>
      </c>
      <c r="J2253" s="147">
        <v>1</v>
      </c>
      <c r="K2253" s="132">
        <f t="shared" si="259"/>
        <v>766700</v>
      </c>
      <c r="L2253" s="132">
        <v>653200</v>
      </c>
      <c r="M2253" s="132">
        <v>113500</v>
      </c>
      <c r="N2253" s="132">
        <v>522560</v>
      </c>
      <c r="O2253" s="133" t="s">
        <v>4753</v>
      </c>
      <c r="P2253" s="132">
        <v>110200</v>
      </c>
      <c r="Q2253" s="132">
        <f t="shared" si="260"/>
        <v>592185.18999999994</v>
      </c>
      <c r="R2253" s="132">
        <v>522560</v>
      </c>
      <c r="S2253" s="132">
        <v>69625.19</v>
      </c>
      <c r="T2253" s="169">
        <f t="shared" ref="T2253:T2316" si="261">R2253/N2253</f>
        <v>1</v>
      </c>
      <c r="U2253" s="169">
        <f t="shared" ref="U2253:U2316" si="262">S2253/P2253</f>
        <v>0.63180753176043558</v>
      </c>
      <c r="V2253" s="169">
        <f t="shared" ref="V2253:V2316" si="263">P2253/M2253</f>
        <v>0.97092511013215854</v>
      </c>
      <c r="W2253" s="169">
        <f t="shared" ref="W2253:W2316" si="264">Q2253/K2253</f>
        <v>0.77238188339637404</v>
      </c>
      <c r="X2253" s="170">
        <v>1</v>
      </c>
      <c r="Y2253" s="139">
        <v>39295</v>
      </c>
      <c r="Z2253" s="139" t="s">
        <v>4516</v>
      </c>
      <c r="AA2253" s="139">
        <v>39512</v>
      </c>
      <c r="AB2253" s="139">
        <v>39751</v>
      </c>
      <c r="AC2253" s="139" t="s">
        <v>4516</v>
      </c>
      <c r="AD2253" s="147">
        <f t="shared" ref="AD2253:AD2316" si="265">AB2253-AA2253</f>
        <v>239</v>
      </c>
      <c r="AE2253" s="131">
        <v>261</v>
      </c>
      <c r="AG2253" s="147">
        <v>1</v>
      </c>
      <c r="AH2253" s="147" t="s">
        <v>5021</v>
      </c>
    </row>
    <row r="2254" spans="1:34" x14ac:dyDescent="0.25">
      <c r="A2254" s="147" t="s">
        <v>2147</v>
      </c>
      <c r="B2254" s="140" t="s">
        <v>7270</v>
      </c>
      <c r="C2254" s="147" t="s">
        <v>885</v>
      </c>
      <c r="D2254" s="140" t="s">
        <v>8479</v>
      </c>
      <c r="E2254" s="147" t="s">
        <v>1625</v>
      </c>
      <c r="F2254" s="140" t="s">
        <v>8567</v>
      </c>
      <c r="G2254" s="147" t="s">
        <v>1638</v>
      </c>
      <c r="H2254" s="140" t="s">
        <v>9797</v>
      </c>
      <c r="I2254" s="147" t="s">
        <v>3577</v>
      </c>
      <c r="J2254" s="147">
        <v>1</v>
      </c>
      <c r="K2254" s="132">
        <f t="shared" si="259"/>
        <v>1565725.2999999998</v>
      </c>
      <c r="L2254" s="132">
        <v>1435699.18</v>
      </c>
      <c r="M2254" s="132">
        <v>130026.12</v>
      </c>
      <c r="N2254" s="132">
        <v>1292129.26</v>
      </c>
      <c r="O2254" s="133" t="s">
        <v>4699</v>
      </c>
      <c r="P2254" s="132">
        <v>174956.12</v>
      </c>
      <c r="Q2254" s="132">
        <f t="shared" si="260"/>
        <v>1467085.38</v>
      </c>
      <c r="R2254" s="132">
        <v>1292129.26</v>
      </c>
      <c r="S2254" s="132">
        <v>174956.12</v>
      </c>
      <c r="T2254" s="169">
        <f t="shared" si="261"/>
        <v>1</v>
      </c>
      <c r="U2254" s="169">
        <f t="shared" si="262"/>
        <v>1</v>
      </c>
      <c r="V2254" s="169">
        <f t="shared" si="263"/>
        <v>1.3455459564585945</v>
      </c>
      <c r="W2254" s="169">
        <f t="shared" si="264"/>
        <v>0.93700049427572007</v>
      </c>
      <c r="X2254" s="170">
        <v>1</v>
      </c>
      <c r="Y2254" s="139">
        <v>38469</v>
      </c>
      <c r="Z2254" s="139">
        <v>38523</v>
      </c>
      <c r="AA2254" s="139">
        <v>38600</v>
      </c>
      <c r="AB2254" s="139">
        <v>38833</v>
      </c>
      <c r="AC2254" s="139">
        <v>38834</v>
      </c>
      <c r="AD2254" s="147">
        <f t="shared" si="265"/>
        <v>233</v>
      </c>
      <c r="AE2254" s="131">
        <v>163</v>
      </c>
      <c r="AG2254" s="147">
        <v>1</v>
      </c>
      <c r="AH2254" s="147" t="s">
        <v>5021</v>
      </c>
    </row>
    <row r="2255" spans="1:34" x14ac:dyDescent="0.25">
      <c r="A2255" s="147" t="s">
        <v>2147</v>
      </c>
      <c r="B2255" s="140" t="s">
        <v>7270</v>
      </c>
      <c r="C2255" s="147" t="s">
        <v>885</v>
      </c>
      <c r="D2255" s="140" t="s">
        <v>8479</v>
      </c>
      <c r="E2255" s="147" t="s">
        <v>1625</v>
      </c>
      <c r="F2255" s="140" t="s">
        <v>8567</v>
      </c>
      <c r="G2255" s="147" t="s">
        <v>3206</v>
      </c>
      <c r="H2255" s="140" t="s">
        <v>11330</v>
      </c>
      <c r="I2255" s="147" t="s">
        <v>5160</v>
      </c>
      <c r="J2255" s="147">
        <v>1</v>
      </c>
      <c r="K2255" s="132">
        <f t="shared" si="259"/>
        <v>1410500</v>
      </c>
      <c r="L2255" s="132">
        <v>1224700</v>
      </c>
      <c r="M2255" s="132">
        <v>185800</v>
      </c>
      <c r="N2255" s="132">
        <v>1176195.17</v>
      </c>
      <c r="O2255" s="133"/>
      <c r="P2255" s="132">
        <v>234439.7</v>
      </c>
      <c r="Q2255" s="132">
        <f t="shared" si="260"/>
        <v>1344325.1099999999</v>
      </c>
      <c r="R2255" s="132">
        <v>1176195.17</v>
      </c>
      <c r="S2255" s="132">
        <v>168129.94</v>
      </c>
      <c r="T2255" s="169">
        <f t="shared" si="261"/>
        <v>1</v>
      </c>
      <c r="U2255" s="169">
        <f t="shared" si="262"/>
        <v>0.71715643724164457</v>
      </c>
      <c r="V2255" s="169">
        <f t="shared" si="263"/>
        <v>1.2617852529601723</v>
      </c>
      <c r="W2255" s="169">
        <f t="shared" si="264"/>
        <v>0.95308409074796163</v>
      </c>
      <c r="X2255" s="170">
        <v>1</v>
      </c>
      <c r="Y2255" s="139">
        <v>39295</v>
      </c>
      <c r="Z2255" s="139" t="s">
        <v>4516</v>
      </c>
      <c r="AA2255" s="139">
        <v>39570</v>
      </c>
      <c r="AB2255" s="139">
        <v>40024</v>
      </c>
      <c r="AC2255" s="139" t="s">
        <v>4516</v>
      </c>
      <c r="AD2255" s="147">
        <f t="shared" si="265"/>
        <v>454</v>
      </c>
      <c r="AE2255" s="131">
        <v>153</v>
      </c>
      <c r="AG2255" s="147">
        <v>1</v>
      </c>
      <c r="AH2255" s="147" t="s">
        <v>5021</v>
      </c>
    </row>
    <row r="2256" spans="1:34" x14ac:dyDescent="0.25">
      <c r="A2256" s="147" t="s">
        <v>2147</v>
      </c>
      <c r="B2256" s="140" t="s">
        <v>7270</v>
      </c>
      <c r="C2256" s="147" t="s">
        <v>885</v>
      </c>
      <c r="D2256" s="140" t="s">
        <v>8479</v>
      </c>
      <c r="E2256" s="147" t="s">
        <v>1625</v>
      </c>
      <c r="F2256" s="140" t="s">
        <v>8567</v>
      </c>
      <c r="G2256" s="147" t="s">
        <v>3087</v>
      </c>
      <c r="H2256" s="140" t="s">
        <v>11331</v>
      </c>
      <c r="I2256" s="147" t="s">
        <v>5151</v>
      </c>
      <c r="J2256" s="147">
        <v>1</v>
      </c>
      <c r="K2256" s="132">
        <f t="shared" si="259"/>
        <v>1514744.8</v>
      </c>
      <c r="L2256" s="132">
        <v>1346801.96</v>
      </c>
      <c r="M2256" s="132">
        <v>167942.84</v>
      </c>
      <c r="N2256" s="132">
        <v>1297211.45</v>
      </c>
      <c r="O2256" s="133" t="s">
        <v>4699</v>
      </c>
      <c r="P2256" s="132">
        <v>131928.70000000001</v>
      </c>
      <c r="Q2256" s="132">
        <f t="shared" si="260"/>
        <v>1424565.56</v>
      </c>
      <c r="R2256" s="132">
        <v>1297211.45</v>
      </c>
      <c r="S2256" s="132">
        <v>127354.11</v>
      </c>
      <c r="T2256" s="169">
        <f t="shared" si="261"/>
        <v>1</v>
      </c>
      <c r="U2256" s="169">
        <f t="shared" si="262"/>
        <v>0.9653252855519685</v>
      </c>
      <c r="V2256" s="169">
        <f t="shared" si="263"/>
        <v>0.78555715742332344</v>
      </c>
      <c r="W2256" s="169">
        <f t="shared" si="264"/>
        <v>0.94046572069433743</v>
      </c>
      <c r="X2256" s="170">
        <v>1</v>
      </c>
      <c r="Y2256" s="139">
        <v>38902</v>
      </c>
      <c r="Z2256" s="139">
        <v>38947</v>
      </c>
      <c r="AA2256" s="139">
        <v>39048</v>
      </c>
      <c r="AB2256" s="139">
        <v>39506</v>
      </c>
      <c r="AC2256" s="139" t="s">
        <v>4516</v>
      </c>
      <c r="AD2256" s="147">
        <f t="shared" si="265"/>
        <v>458</v>
      </c>
      <c r="AE2256" s="131">
        <v>163</v>
      </c>
      <c r="AG2256" s="147">
        <v>1</v>
      </c>
      <c r="AH2256" s="147" t="s">
        <v>5021</v>
      </c>
    </row>
    <row r="2257" spans="1:34" x14ac:dyDescent="0.25">
      <c r="A2257" s="147" t="s">
        <v>2147</v>
      </c>
      <c r="B2257" s="140" t="s">
        <v>7270</v>
      </c>
      <c r="C2257" s="147" t="s">
        <v>885</v>
      </c>
      <c r="D2257" s="140" t="s">
        <v>8479</v>
      </c>
      <c r="E2257" s="147" t="s">
        <v>1625</v>
      </c>
      <c r="F2257" s="140" t="s">
        <v>8567</v>
      </c>
      <c r="G2257" s="147" t="s">
        <v>1643</v>
      </c>
      <c r="H2257" s="140" t="s">
        <v>9798</v>
      </c>
      <c r="I2257" s="147" t="s">
        <v>5161</v>
      </c>
      <c r="J2257" s="147">
        <v>1</v>
      </c>
      <c r="K2257" s="132">
        <f t="shared" si="259"/>
        <v>644900</v>
      </c>
      <c r="L2257" s="132">
        <v>447000</v>
      </c>
      <c r="M2257" s="132">
        <v>197900</v>
      </c>
      <c r="N2257" s="132">
        <v>402300</v>
      </c>
      <c r="O2257" s="133"/>
      <c r="P2257" s="132">
        <v>183891</v>
      </c>
      <c r="Q2257" s="132">
        <f t="shared" si="260"/>
        <v>586191</v>
      </c>
      <c r="R2257" s="132">
        <v>402300</v>
      </c>
      <c r="S2257" s="132">
        <v>183891</v>
      </c>
      <c r="T2257" s="169">
        <f t="shared" si="261"/>
        <v>1</v>
      </c>
      <c r="U2257" s="169">
        <f t="shared" si="262"/>
        <v>1</v>
      </c>
      <c r="V2257" s="169">
        <f t="shared" si="263"/>
        <v>0.92921172309247091</v>
      </c>
      <c r="W2257" s="169">
        <f t="shared" si="264"/>
        <v>0.90896418049309968</v>
      </c>
      <c r="X2257" s="170">
        <v>1</v>
      </c>
      <c r="Y2257" s="139">
        <v>39295</v>
      </c>
      <c r="Z2257" s="139" t="s">
        <v>4516</v>
      </c>
      <c r="AA2257" s="139">
        <v>39665</v>
      </c>
      <c r="AB2257" s="171">
        <v>39933</v>
      </c>
      <c r="AC2257" s="139" t="s">
        <v>4584</v>
      </c>
      <c r="AD2257" s="147">
        <f t="shared" si="265"/>
        <v>268</v>
      </c>
      <c r="AE2257" s="131">
        <v>22</v>
      </c>
      <c r="AG2257" s="147">
        <v>1</v>
      </c>
      <c r="AH2257" s="147" t="s">
        <v>5021</v>
      </c>
    </row>
    <row r="2258" spans="1:34" x14ac:dyDescent="0.25">
      <c r="A2258" s="147" t="s">
        <v>2147</v>
      </c>
      <c r="B2258" s="140" t="s">
        <v>7270</v>
      </c>
      <c r="C2258" s="147" t="s">
        <v>885</v>
      </c>
      <c r="D2258" s="140" t="s">
        <v>8479</v>
      </c>
      <c r="E2258" s="147" t="s">
        <v>1625</v>
      </c>
      <c r="F2258" s="140" t="s">
        <v>8567</v>
      </c>
      <c r="G2258" s="147" t="s">
        <v>1655</v>
      </c>
      <c r="H2258" s="140" t="s">
        <v>9799</v>
      </c>
      <c r="I2258" s="147" t="s">
        <v>3577</v>
      </c>
      <c r="J2258" s="147">
        <v>1</v>
      </c>
      <c r="K2258" s="132">
        <f t="shared" si="259"/>
        <v>1965985.58</v>
      </c>
      <c r="L2258" s="132">
        <v>1806255.58</v>
      </c>
      <c r="M2258" s="132">
        <v>159730</v>
      </c>
      <c r="N2258" s="132">
        <v>1625630.02</v>
      </c>
      <c r="O2258" s="133" t="s">
        <v>4699</v>
      </c>
      <c r="P2258" s="132">
        <v>265450.21999999997</v>
      </c>
      <c r="Q2258" s="132">
        <f t="shared" si="260"/>
        <v>1891080.24</v>
      </c>
      <c r="R2258" s="132">
        <v>1625630.02</v>
      </c>
      <c r="S2258" s="132">
        <v>265450.21999999997</v>
      </c>
      <c r="T2258" s="169">
        <f t="shared" si="261"/>
        <v>1</v>
      </c>
      <c r="U2258" s="169">
        <f t="shared" si="262"/>
        <v>1</v>
      </c>
      <c r="V2258" s="169">
        <f t="shared" si="263"/>
        <v>1.66186827771865</v>
      </c>
      <c r="W2258" s="169">
        <f t="shared" si="264"/>
        <v>0.96189934414473166</v>
      </c>
      <c r="X2258" s="170">
        <v>1</v>
      </c>
      <c r="Y2258" s="139">
        <v>38469</v>
      </c>
      <c r="Z2258" s="139">
        <v>38523</v>
      </c>
      <c r="AA2258" s="139">
        <v>38603</v>
      </c>
      <c r="AB2258" s="139">
        <v>38847</v>
      </c>
      <c r="AC2258" s="139">
        <v>38848</v>
      </c>
      <c r="AD2258" s="147">
        <f t="shared" si="265"/>
        <v>244</v>
      </c>
      <c r="AE2258" s="131">
        <v>153</v>
      </c>
      <c r="AG2258" s="147">
        <v>1</v>
      </c>
      <c r="AH2258" s="147" t="s">
        <v>5021</v>
      </c>
    </row>
    <row r="2259" spans="1:34" x14ac:dyDescent="0.25">
      <c r="A2259" s="147" t="s">
        <v>2147</v>
      </c>
      <c r="B2259" s="140" t="s">
        <v>7270</v>
      </c>
      <c r="C2259" s="147" t="s">
        <v>885</v>
      </c>
      <c r="D2259" s="140" t="s">
        <v>8479</v>
      </c>
      <c r="E2259" s="147" t="s">
        <v>1625</v>
      </c>
      <c r="F2259" s="140" t="s">
        <v>8567</v>
      </c>
      <c r="G2259" s="147" t="s">
        <v>1634</v>
      </c>
      <c r="H2259" s="140" t="s">
        <v>9801</v>
      </c>
      <c r="I2259" s="147" t="s">
        <v>5162</v>
      </c>
      <c r="J2259" s="147">
        <v>1</v>
      </c>
      <c r="K2259" s="132">
        <f t="shared" si="259"/>
        <v>962300</v>
      </c>
      <c r="L2259" s="132">
        <v>835200</v>
      </c>
      <c r="M2259" s="132">
        <v>127100</v>
      </c>
      <c r="N2259" s="132">
        <v>794994.88</v>
      </c>
      <c r="O2259" s="133" t="s">
        <v>4753</v>
      </c>
      <c r="P2259" s="132">
        <v>174463.4</v>
      </c>
      <c r="Q2259" s="132">
        <f t="shared" si="260"/>
        <v>921579.88</v>
      </c>
      <c r="R2259" s="132">
        <v>794994.88</v>
      </c>
      <c r="S2259" s="132">
        <v>126585</v>
      </c>
      <c r="T2259" s="169">
        <f t="shared" si="261"/>
        <v>1</v>
      </c>
      <c r="U2259" s="169">
        <f t="shared" si="262"/>
        <v>0.72556765487775665</v>
      </c>
      <c r="V2259" s="169">
        <f t="shared" si="263"/>
        <v>1.3726467348544453</v>
      </c>
      <c r="W2259" s="169">
        <f t="shared" si="264"/>
        <v>0.95768458900550768</v>
      </c>
      <c r="X2259" s="170">
        <v>1</v>
      </c>
      <c r="Y2259" s="139">
        <v>39295</v>
      </c>
      <c r="Z2259" s="139" t="s">
        <v>4516</v>
      </c>
      <c r="AA2259" s="139">
        <v>39536</v>
      </c>
      <c r="AB2259" s="139">
        <v>39994</v>
      </c>
      <c r="AC2259" s="139" t="s">
        <v>4516</v>
      </c>
      <c r="AD2259" s="147">
        <f t="shared" si="265"/>
        <v>458</v>
      </c>
      <c r="AE2259" s="131">
        <v>86</v>
      </c>
      <c r="AG2259" s="147">
        <v>1</v>
      </c>
      <c r="AH2259" s="147" t="s">
        <v>5021</v>
      </c>
    </row>
    <row r="2260" spans="1:34" x14ac:dyDescent="0.25">
      <c r="A2260" s="147" t="s">
        <v>2147</v>
      </c>
      <c r="B2260" s="140" t="s">
        <v>7270</v>
      </c>
      <c r="C2260" s="147" t="s">
        <v>885</v>
      </c>
      <c r="D2260" s="140" t="s">
        <v>8479</v>
      </c>
      <c r="E2260" s="147" t="s">
        <v>1625</v>
      </c>
      <c r="F2260" s="140" t="s">
        <v>8567</v>
      </c>
      <c r="G2260" s="147" t="s">
        <v>1652</v>
      </c>
      <c r="H2260" s="140" t="s">
        <v>9802</v>
      </c>
      <c r="I2260" s="147" t="s">
        <v>2607</v>
      </c>
      <c r="J2260" s="147">
        <v>1</v>
      </c>
      <c r="K2260" s="132">
        <f t="shared" si="259"/>
        <v>968827.09</v>
      </c>
      <c r="L2260" s="132">
        <v>847008.63</v>
      </c>
      <c r="M2260" s="132">
        <v>121818.45999999999</v>
      </c>
      <c r="N2260" s="132">
        <v>847008.63</v>
      </c>
      <c r="O2260" s="133" t="s">
        <v>5086</v>
      </c>
      <c r="P2260" s="132">
        <v>114757.1</v>
      </c>
      <c r="Q2260" s="132">
        <f t="shared" si="260"/>
        <v>961765.73</v>
      </c>
      <c r="R2260" s="132">
        <v>847008.63</v>
      </c>
      <c r="S2260" s="132">
        <v>114757.1</v>
      </c>
      <c r="T2260" s="169">
        <f t="shared" si="261"/>
        <v>1</v>
      </c>
      <c r="U2260" s="169">
        <f t="shared" si="262"/>
        <v>1</v>
      </c>
      <c r="V2260" s="169">
        <f t="shared" si="263"/>
        <v>0.94203374431100195</v>
      </c>
      <c r="W2260" s="169">
        <f t="shared" si="264"/>
        <v>0.99271143419410368</v>
      </c>
      <c r="X2260" s="170">
        <v>1</v>
      </c>
      <c r="Y2260" s="139">
        <v>38902</v>
      </c>
      <c r="Z2260" s="139">
        <v>38947</v>
      </c>
      <c r="AA2260" s="139">
        <v>39160</v>
      </c>
      <c r="AB2260" s="139">
        <v>39629</v>
      </c>
      <c r="AC2260" s="139" t="s">
        <v>4516</v>
      </c>
      <c r="AD2260" s="147">
        <f t="shared" si="265"/>
        <v>469</v>
      </c>
      <c r="AE2260" s="131">
        <v>184</v>
      </c>
      <c r="AG2260" s="147">
        <v>1</v>
      </c>
      <c r="AH2260" s="147" t="s">
        <v>5021</v>
      </c>
    </row>
    <row r="2261" spans="1:34" x14ac:dyDescent="0.25">
      <c r="A2261" s="147" t="s">
        <v>2147</v>
      </c>
      <c r="B2261" s="140" t="s">
        <v>7270</v>
      </c>
      <c r="C2261" s="147" t="s">
        <v>885</v>
      </c>
      <c r="D2261" s="140" t="s">
        <v>8479</v>
      </c>
      <c r="E2261" s="147" t="s">
        <v>1625</v>
      </c>
      <c r="F2261" s="140" t="s">
        <v>8567</v>
      </c>
      <c r="G2261" s="147" t="s">
        <v>5163</v>
      </c>
      <c r="H2261" s="140" t="s">
        <v>9803</v>
      </c>
      <c r="I2261" s="147" t="s">
        <v>3253</v>
      </c>
      <c r="J2261" s="147">
        <v>1</v>
      </c>
      <c r="K2261" s="132">
        <f t="shared" si="259"/>
        <v>1428500</v>
      </c>
      <c r="L2261" s="132">
        <v>1186700</v>
      </c>
      <c r="M2261" s="132">
        <v>241800</v>
      </c>
      <c r="N2261" s="132">
        <v>1068030</v>
      </c>
      <c r="O2261" s="133"/>
      <c r="P2261" s="132">
        <v>204693.5</v>
      </c>
      <c r="Q2261" s="132">
        <f t="shared" si="260"/>
        <v>1193848.5</v>
      </c>
      <c r="R2261" s="132">
        <v>1068030</v>
      </c>
      <c r="S2261" s="132">
        <v>125818.5</v>
      </c>
      <c r="T2261" s="169">
        <f t="shared" si="261"/>
        <v>1</v>
      </c>
      <c r="U2261" s="169">
        <f t="shared" si="262"/>
        <v>0.61466778378404785</v>
      </c>
      <c r="V2261" s="169">
        <f t="shared" si="263"/>
        <v>0.84654052936310997</v>
      </c>
      <c r="W2261" s="169">
        <f t="shared" si="264"/>
        <v>0.83573573678683932</v>
      </c>
      <c r="X2261" s="170">
        <v>1</v>
      </c>
      <c r="Y2261" s="139">
        <v>39295</v>
      </c>
      <c r="Z2261" s="139" t="s">
        <v>4516</v>
      </c>
      <c r="AA2261" s="139">
        <v>39665</v>
      </c>
      <c r="AB2261" s="171">
        <v>39933</v>
      </c>
      <c r="AC2261" s="139" t="s">
        <v>4584</v>
      </c>
      <c r="AD2261" s="147">
        <f t="shared" si="265"/>
        <v>268</v>
      </c>
      <c r="AE2261" s="131">
        <v>271</v>
      </c>
      <c r="AG2261" s="147">
        <v>1</v>
      </c>
      <c r="AH2261" s="147" t="s">
        <v>5021</v>
      </c>
    </row>
    <row r="2262" spans="1:34" x14ac:dyDescent="0.25">
      <c r="A2262" s="147" t="s">
        <v>2147</v>
      </c>
      <c r="B2262" s="140" t="s">
        <v>7270</v>
      </c>
      <c r="C2262" s="147" t="s">
        <v>885</v>
      </c>
      <c r="D2262" s="140" t="s">
        <v>8479</v>
      </c>
      <c r="E2262" s="147" t="s">
        <v>1625</v>
      </c>
      <c r="F2262" s="140" t="s">
        <v>8567</v>
      </c>
      <c r="G2262" s="147" t="s">
        <v>1647</v>
      </c>
      <c r="H2262" s="140" t="s">
        <v>9804</v>
      </c>
      <c r="I2262" s="147" t="s">
        <v>3253</v>
      </c>
      <c r="J2262" s="147">
        <v>1</v>
      </c>
      <c r="K2262" s="132">
        <f t="shared" si="259"/>
        <v>1997986.18</v>
      </c>
      <c r="L2262" s="132">
        <v>1750120.97</v>
      </c>
      <c r="M2262" s="132">
        <v>247865.21000000002</v>
      </c>
      <c r="N2262" s="132">
        <v>1750120.97</v>
      </c>
      <c r="O2262" s="133" t="s">
        <v>5086</v>
      </c>
      <c r="P2262" s="132">
        <v>224612.68</v>
      </c>
      <c r="Q2262" s="132">
        <f t="shared" si="260"/>
        <v>1974733.65</v>
      </c>
      <c r="R2262" s="132">
        <v>1750120.97</v>
      </c>
      <c r="S2262" s="132">
        <v>224612.68</v>
      </c>
      <c r="T2262" s="169">
        <f t="shared" si="261"/>
        <v>1</v>
      </c>
      <c r="U2262" s="169">
        <f t="shared" si="262"/>
        <v>1</v>
      </c>
      <c r="V2262" s="169">
        <f t="shared" si="263"/>
        <v>0.90618881124946893</v>
      </c>
      <c r="W2262" s="169">
        <f t="shared" si="264"/>
        <v>0.98836201659813283</v>
      </c>
      <c r="X2262" s="170">
        <v>1</v>
      </c>
      <c r="Y2262" s="139">
        <v>38902</v>
      </c>
      <c r="Z2262" s="139">
        <v>38947</v>
      </c>
      <c r="AA2262" s="139">
        <v>39148</v>
      </c>
      <c r="AB2262" s="139">
        <v>39629</v>
      </c>
      <c r="AC2262" s="139" t="s">
        <v>4516</v>
      </c>
      <c r="AD2262" s="147">
        <f t="shared" si="265"/>
        <v>481</v>
      </c>
      <c r="AE2262" s="131">
        <v>366</v>
      </c>
      <c r="AG2262" s="147">
        <v>1</v>
      </c>
      <c r="AH2262" s="147" t="s">
        <v>5021</v>
      </c>
    </row>
    <row r="2263" spans="1:34" x14ac:dyDescent="0.25">
      <c r="A2263" s="147" t="s">
        <v>2147</v>
      </c>
      <c r="B2263" s="140" t="s">
        <v>7270</v>
      </c>
      <c r="C2263" s="147" t="s">
        <v>885</v>
      </c>
      <c r="D2263" s="140" t="s">
        <v>8479</v>
      </c>
      <c r="E2263" s="147" t="s">
        <v>1625</v>
      </c>
      <c r="F2263" s="140" t="s">
        <v>8567</v>
      </c>
      <c r="G2263" s="147" t="s">
        <v>3088</v>
      </c>
      <c r="H2263" s="140" t="s">
        <v>11332</v>
      </c>
      <c r="I2263" s="147" t="s">
        <v>3253</v>
      </c>
      <c r="J2263" s="147">
        <v>1</v>
      </c>
      <c r="K2263" s="132">
        <f t="shared" si="259"/>
        <v>1347728.8199999998</v>
      </c>
      <c r="L2263" s="132">
        <v>1170450.1599999999</v>
      </c>
      <c r="M2263" s="132">
        <v>177278.66</v>
      </c>
      <c r="N2263" s="132">
        <v>1137367.1000000001</v>
      </c>
      <c r="O2263" s="133" t="s">
        <v>4753</v>
      </c>
      <c r="P2263" s="132">
        <v>198306.05</v>
      </c>
      <c r="Q2263" s="132">
        <f t="shared" si="260"/>
        <v>1295673.1500000001</v>
      </c>
      <c r="R2263" s="132">
        <v>1137367.1000000001</v>
      </c>
      <c r="S2263" s="132">
        <v>158306.04999999999</v>
      </c>
      <c r="T2263" s="169">
        <f t="shared" si="261"/>
        <v>1</v>
      </c>
      <c r="U2263" s="169">
        <f t="shared" si="262"/>
        <v>0.79829158011064205</v>
      </c>
      <c r="V2263" s="169">
        <f t="shared" si="263"/>
        <v>1.1186120766030156</v>
      </c>
      <c r="W2263" s="169">
        <f t="shared" si="264"/>
        <v>0.96137526390509354</v>
      </c>
      <c r="X2263" s="170">
        <v>1</v>
      </c>
      <c r="Y2263" s="139">
        <v>38902</v>
      </c>
      <c r="Z2263" s="139">
        <v>38947</v>
      </c>
      <c r="AA2263" s="139">
        <v>39048</v>
      </c>
      <c r="AB2263" s="139">
        <v>39690</v>
      </c>
      <c r="AC2263" s="139" t="s">
        <v>4516</v>
      </c>
      <c r="AD2263" s="147">
        <f t="shared" si="265"/>
        <v>642</v>
      </c>
      <c r="AE2263" s="131">
        <v>296</v>
      </c>
      <c r="AG2263" s="147">
        <v>1</v>
      </c>
      <c r="AH2263" s="147" t="s">
        <v>5021</v>
      </c>
    </row>
    <row r="2264" spans="1:34" x14ac:dyDescent="0.25">
      <c r="A2264" s="147" t="s">
        <v>2147</v>
      </c>
      <c r="B2264" s="140" t="s">
        <v>7270</v>
      </c>
      <c r="C2264" s="147" t="s">
        <v>885</v>
      </c>
      <c r="D2264" s="140" t="s">
        <v>8479</v>
      </c>
      <c r="E2264" s="147" t="s">
        <v>1625</v>
      </c>
      <c r="F2264" s="140" t="s">
        <v>8567</v>
      </c>
      <c r="G2264" s="147" t="s">
        <v>1646</v>
      </c>
      <c r="H2264" s="140" t="s">
        <v>9805</v>
      </c>
      <c r="I2264" s="147" t="s">
        <v>3253</v>
      </c>
      <c r="J2264" s="147">
        <v>1</v>
      </c>
      <c r="K2264" s="132">
        <f t="shared" si="259"/>
        <v>1554382.92</v>
      </c>
      <c r="L2264" s="132">
        <v>1418120.3</v>
      </c>
      <c r="M2264" s="132">
        <v>136262.62</v>
      </c>
      <c r="N2264" s="132">
        <v>1418120.3</v>
      </c>
      <c r="O2264" s="133" t="s">
        <v>5086</v>
      </c>
      <c r="P2264" s="132">
        <v>213456.74</v>
      </c>
      <c r="Q2264" s="132">
        <f t="shared" si="260"/>
        <v>1630777.04</v>
      </c>
      <c r="R2264" s="132">
        <v>1418120.3</v>
      </c>
      <c r="S2264" s="132">
        <v>212656.74</v>
      </c>
      <c r="T2264" s="169">
        <f t="shared" si="261"/>
        <v>1</v>
      </c>
      <c r="U2264" s="169">
        <f t="shared" si="262"/>
        <v>0.9962521680036901</v>
      </c>
      <c r="V2264" s="169">
        <f t="shared" si="263"/>
        <v>1.5665098762962286</v>
      </c>
      <c r="W2264" s="169">
        <f t="shared" si="264"/>
        <v>1.0491475549667002</v>
      </c>
      <c r="X2264" s="170">
        <v>1</v>
      </c>
      <c r="Y2264" s="139">
        <v>38469</v>
      </c>
      <c r="Z2264" s="139">
        <v>38523</v>
      </c>
      <c r="AA2264" s="139">
        <v>38628</v>
      </c>
      <c r="AB2264" s="139">
        <v>38978</v>
      </c>
      <c r="AC2264" s="139">
        <v>38981</v>
      </c>
      <c r="AD2264" s="147">
        <f t="shared" si="265"/>
        <v>350</v>
      </c>
      <c r="AE2264" s="131">
        <v>179</v>
      </c>
      <c r="AG2264" s="147">
        <v>1</v>
      </c>
      <c r="AH2264" s="147" t="s">
        <v>5021</v>
      </c>
    </row>
    <row r="2265" spans="1:34" x14ac:dyDescent="0.25">
      <c r="A2265" s="147" t="s">
        <v>2147</v>
      </c>
      <c r="B2265" s="140" t="s">
        <v>7270</v>
      </c>
      <c r="C2265" s="147" t="s">
        <v>885</v>
      </c>
      <c r="D2265" s="140" t="s">
        <v>8479</v>
      </c>
      <c r="E2265" s="147" t="s">
        <v>1625</v>
      </c>
      <c r="F2265" s="140" t="s">
        <v>8567</v>
      </c>
      <c r="G2265" s="147" t="s">
        <v>1649</v>
      </c>
      <c r="H2265" s="140" t="s">
        <v>9806</v>
      </c>
      <c r="I2265" s="147" t="s">
        <v>5164</v>
      </c>
      <c r="J2265" s="147">
        <v>1</v>
      </c>
      <c r="K2265" s="132">
        <f t="shared" si="259"/>
        <v>1202500</v>
      </c>
      <c r="L2265" s="132">
        <v>1042500</v>
      </c>
      <c r="M2265" s="132">
        <v>160000</v>
      </c>
      <c r="N2265" s="132">
        <v>1010580.64</v>
      </c>
      <c r="O2265" s="133" t="s">
        <v>4753</v>
      </c>
      <c r="P2265" s="132">
        <v>150330</v>
      </c>
      <c r="Q2265" s="132">
        <f t="shared" si="260"/>
        <v>1133820.6400000001</v>
      </c>
      <c r="R2265" s="132">
        <v>1010580.64</v>
      </c>
      <c r="S2265" s="132">
        <v>123240</v>
      </c>
      <c r="T2265" s="169">
        <f t="shared" si="261"/>
        <v>1</v>
      </c>
      <c r="U2265" s="169">
        <f t="shared" si="262"/>
        <v>0.81979644781480743</v>
      </c>
      <c r="V2265" s="169">
        <f t="shared" si="263"/>
        <v>0.93956249999999997</v>
      </c>
      <c r="W2265" s="169">
        <f t="shared" si="264"/>
        <v>0.94288618711018723</v>
      </c>
      <c r="X2265" s="170">
        <v>1</v>
      </c>
      <c r="Y2265" s="139">
        <v>39295</v>
      </c>
      <c r="Z2265" s="139" t="s">
        <v>4516</v>
      </c>
      <c r="AA2265" s="139">
        <v>39569</v>
      </c>
      <c r="AB2265" s="171">
        <v>39872</v>
      </c>
      <c r="AC2265" s="139" t="s">
        <v>4584</v>
      </c>
      <c r="AD2265" s="147">
        <f t="shared" si="265"/>
        <v>303</v>
      </c>
      <c r="AE2265" s="131">
        <v>186</v>
      </c>
      <c r="AG2265" s="147">
        <v>1</v>
      </c>
      <c r="AH2265" s="147" t="s">
        <v>5021</v>
      </c>
    </row>
    <row r="2266" spans="1:34" x14ac:dyDescent="0.25">
      <c r="A2266" s="147" t="s">
        <v>2147</v>
      </c>
      <c r="B2266" s="140" t="s">
        <v>7270</v>
      </c>
      <c r="C2266" s="147" t="s">
        <v>885</v>
      </c>
      <c r="D2266" s="140" t="s">
        <v>8479</v>
      </c>
      <c r="E2266" s="147" t="s">
        <v>1625</v>
      </c>
      <c r="F2266" s="140" t="s">
        <v>8567</v>
      </c>
      <c r="G2266" s="147" t="s">
        <v>1645</v>
      </c>
      <c r="H2266" s="140" t="s">
        <v>9807</v>
      </c>
      <c r="I2266" s="147" t="s">
        <v>3192</v>
      </c>
      <c r="J2266" s="147">
        <v>1</v>
      </c>
      <c r="K2266" s="132">
        <f t="shared" si="259"/>
        <v>647600</v>
      </c>
      <c r="L2266" s="132">
        <v>526400</v>
      </c>
      <c r="M2266" s="132">
        <v>121200</v>
      </c>
      <c r="N2266" s="132">
        <v>473760</v>
      </c>
      <c r="O2266" s="133" t="s">
        <v>4679</v>
      </c>
      <c r="P2266" s="132">
        <v>125898</v>
      </c>
      <c r="Q2266" s="132">
        <f t="shared" si="260"/>
        <v>476393.25</v>
      </c>
      <c r="R2266" s="132">
        <v>473760</v>
      </c>
      <c r="S2266" s="132">
        <v>2633.25</v>
      </c>
      <c r="T2266" s="169">
        <f t="shared" si="261"/>
        <v>1</v>
      </c>
      <c r="U2266" s="169">
        <f t="shared" si="262"/>
        <v>2.0915741314397371E-2</v>
      </c>
      <c r="V2266" s="169">
        <f t="shared" si="263"/>
        <v>1.0387623762376237</v>
      </c>
      <c r="W2266" s="169">
        <f t="shared" si="264"/>
        <v>0.73562886040765907</v>
      </c>
      <c r="X2266" s="170">
        <v>1</v>
      </c>
      <c r="Y2266" s="139">
        <v>39295</v>
      </c>
      <c r="Z2266" s="139" t="s">
        <v>4516</v>
      </c>
      <c r="AA2266" s="139">
        <v>39538</v>
      </c>
      <c r="AB2266" s="171">
        <v>39933</v>
      </c>
      <c r="AC2266" s="139" t="s">
        <v>4584</v>
      </c>
      <c r="AD2266" s="147">
        <f t="shared" si="265"/>
        <v>395</v>
      </c>
      <c r="AE2266" s="131">
        <v>238</v>
      </c>
      <c r="AG2266" s="147">
        <v>1</v>
      </c>
      <c r="AH2266" s="147" t="s">
        <v>5021</v>
      </c>
    </row>
    <row r="2267" spans="1:34" x14ac:dyDescent="0.25">
      <c r="A2267" s="147" t="s">
        <v>2147</v>
      </c>
      <c r="B2267" s="140" t="s">
        <v>7270</v>
      </c>
      <c r="C2267" s="147" t="s">
        <v>885</v>
      </c>
      <c r="D2267" s="140" t="s">
        <v>8479</v>
      </c>
      <c r="E2267" s="147" t="s">
        <v>1625</v>
      </c>
      <c r="F2267" s="140" t="s">
        <v>8567</v>
      </c>
      <c r="G2267" s="147" t="s">
        <v>1628</v>
      </c>
      <c r="H2267" s="140" t="s">
        <v>9808</v>
      </c>
      <c r="I2267" s="147" t="s">
        <v>5152</v>
      </c>
      <c r="J2267" s="147">
        <v>1</v>
      </c>
      <c r="K2267" s="132">
        <f t="shared" si="259"/>
        <v>1970213.77</v>
      </c>
      <c r="L2267" s="132">
        <v>1731471.95</v>
      </c>
      <c r="M2267" s="132">
        <v>238741.82</v>
      </c>
      <c r="N2267" s="132">
        <v>1731471.9500000002</v>
      </c>
      <c r="O2267" s="133" t="s">
        <v>5086</v>
      </c>
      <c r="P2267" s="132">
        <v>280522.5</v>
      </c>
      <c r="Q2267" s="132">
        <f t="shared" si="260"/>
        <v>2008209.69</v>
      </c>
      <c r="R2267" s="132">
        <v>1731471.95</v>
      </c>
      <c r="S2267" s="132">
        <v>276737.74</v>
      </c>
      <c r="T2267" s="169">
        <f t="shared" si="261"/>
        <v>0.99999999999999989</v>
      </c>
      <c r="U2267" s="169">
        <f t="shared" si="262"/>
        <v>0.98650817670596824</v>
      </c>
      <c r="V2267" s="169">
        <f t="shared" si="263"/>
        <v>1.175003608500597</v>
      </c>
      <c r="W2267" s="169">
        <f t="shared" si="264"/>
        <v>1.0192851763491633</v>
      </c>
      <c r="X2267" s="170">
        <v>1</v>
      </c>
      <c r="Y2267" s="139">
        <v>38902</v>
      </c>
      <c r="Z2267" s="139">
        <v>38947</v>
      </c>
      <c r="AA2267" s="139">
        <v>39151</v>
      </c>
      <c r="AB2267" s="139">
        <v>39385</v>
      </c>
      <c r="AC2267" s="139">
        <v>39387</v>
      </c>
      <c r="AD2267" s="147">
        <f t="shared" si="265"/>
        <v>234</v>
      </c>
      <c r="AE2267" s="131">
        <v>203</v>
      </c>
      <c r="AG2267" s="147">
        <v>1</v>
      </c>
      <c r="AH2267" s="147" t="s">
        <v>5021</v>
      </c>
    </row>
    <row r="2268" spans="1:34" x14ac:dyDescent="0.25">
      <c r="A2268" s="147" t="s">
        <v>2147</v>
      </c>
      <c r="B2268" s="140" t="s">
        <v>7270</v>
      </c>
      <c r="C2268" s="147" t="s">
        <v>885</v>
      </c>
      <c r="D2268" s="140" t="s">
        <v>8479</v>
      </c>
      <c r="E2268" s="147" t="s">
        <v>1625</v>
      </c>
      <c r="F2268" s="140" t="s">
        <v>8567</v>
      </c>
      <c r="G2268" s="147" t="s">
        <v>3209</v>
      </c>
      <c r="H2268" s="140" t="s">
        <v>11333</v>
      </c>
      <c r="I2268" s="147" t="s">
        <v>5165</v>
      </c>
      <c r="J2268" s="147">
        <v>1</v>
      </c>
      <c r="K2268" s="132">
        <f t="shared" si="259"/>
        <v>1244400</v>
      </c>
      <c r="L2268" s="132">
        <v>1079400</v>
      </c>
      <c r="M2268" s="132">
        <v>165000</v>
      </c>
      <c r="N2268" s="132">
        <v>1022298.12</v>
      </c>
      <c r="O2268" s="133" t="s">
        <v>4753</v>
      </c>
      <c r="P2268" s="132">
        <v>159492.88</v>
      </c>
      <c r="Q2268" s="132">
        <f t="shared" si="260"/>
        <v>1154246</v>
      </c>
      <c r="R2268" s="132">
        <v>1022298.12</v>
      </c>
      <c r="S2268" s="132">
        <v>131947.88</v>
      </c>
      <c r="T2268" s="169">
        <f t="shared" si="261"/>
        <v>1</v>
      </c>
      <c r="U2268" s="169">
        <f t="shared" si="262"/>
        <v>0.8272963658315029</v>
      </c>
      <c r="V2268" s="169">
        <f t="shared" si="263"/>
        <v>0.96662351515151523</v>
      </c>
      <c r="W2268" s="169">
        <f t="shared" si="264"/>
        <v>0.9275522340083574</v>
      </c>
      <c r="X2268" s="170">
        <v>1</v>
      </c>
      <c r="Y2268" s="139">
        <v>39295</v>
      </c>
      <c r="Z2268" s="139" t="s">
        <v>4516</v>
      </c>
      <c r="AA2268" s="139">
        <v>39666</v>
      </c>
      <c r="AB2268" s="139">
        <v>40024</v>
      </c>
      <c r="AC2268" s="139" t="s">
        <v>4516</v>
      </c>
      <c r="AD2268" s="147">
        <f t="shared" si="265"/>
        <v>358</v>
      </c>
      <c r="AE2268" s="131">
        <v>248</v>
      </c>
      <c r="AG2268" s="147">
        <v>1</v>
      </c>
      <c r="AH2268" s="147" t="s">
        <v>5021</v>
      </c>
    </row>
    <row r="2269" spans="1:34" x14ac:dyDescent="0.25">
      <c r="A2269" s="147" t="s">
        <v>2147</v>
      </c>
      <c r="B2269" s="140" t="s">
        <v>7270</v>
      </c>
      <c r="C2269" s="147" t="s">
        <v>885</v>
      </c>
      <c r="D2269" s="140" t="s">
        <v>8479</v>
      </c>
      <c r="E2269" s="147" t="s">
        <v>1625</v>
      </c>
      <c r="F2269" s="140" t="s">
        <v>8567</v>
      </c>
      <c r="G2269" s="147" t="s">
        <v>501</v>
      </c>
      <c r="H2269" s="140" t="s">
        <v>11334</v>
      </c>
      <c r="I2269" s="147" t="s">
        <v>5166</v>
      </c>
      <c r="J2269" s="147">
        <v>1</v>
      </c>
      <c r="K2269" s="132">
        <f t="shared" si="259"/>
        <v>756700</v>
      </c>
      <c r="L2269" s="132">
        <v>647400</v>
      </c>
      <c r="M2269" s="132">
        <v>109300</v>
      </c>
      <c r="N2269" s="132">
        <v>582660</v>
      </c>
      <c r="O2269" s="133" t="s">
        <v>4753</v>
      </c>
      <c r="P2269" s="132">
        <v>124080</v>
      </c>
      <c r="Q2269" s="132">
        <f t="shared" si="260"/>
        <v>706740</v>
      </c>
      <c r="R2269" s="132">
        <v>582660</v>
      </c>
      <c r="S2269" s="132">
        <v>124080</v>
      </c>
      <c r="T2269" s="169">
        <f t="shared" si="261"/>
        <v>1</v>
      </c>
      <c r="U2269" s="169">
        <f t="shared" si="262"/>
        <v>1</v>
      </c>
      <c r="V2269" s="169">
        <f t="shared" si="263"/>
        <v>1.135224153705398</v>
      </c>
      <c r="W2269" s="169">
        <f t="shared" si="264"/>
        <v>0.93397647680718909</v>
      </c>
      <c r="X2269" s="170">
        <v>1</v>
      </c>
      <c r="Y2269" s="139">
        <v>39295</v>
      </c>
      <c r="Z2269" s="139" t="s">
        <v>4516</v>
      </c>
      <c r="AA2269" s="139">
        <v>39512</v>
      </c>
      <c r="AB2269" s="171">
        <v>39933</v>
      </c>
      <c r="AC2269" s="139" t="s">
        <v>4584</v>
      </c>
      <c r="AD2269" s="147">
        <f t="shared" si="265"/>
        <v>421</v>
      </c>
      <c r="AE2269" s="131">
        <v>371</v>
      </c>
      <c r="AG2269" s="147">
        <v>1</v>
      </c>
      <c r="AH2269" s="147" t="s">
        <v>5021</v>
      </c>
    </row>
    <row r="2270" spans="1:34" x14ac:dyDescent="0.25">
      <c r="A2270" s="147" t="s">
        <v>2147</v>
      </c>
      <c r="B2270" s="140" t="s">
        <v>7270</v>
      </c>
      <c r="C2270" s="147" t="s">
        <v>885</v>
      </c>
      <c r="D2270" s="140" t="s">
        <v>8479</v>
      </c>
      <c r="E2270" s="147" t="s">
        <v>1625</v>
      </c>
      <c r="F2270" s="140" t="s">
        <v>8567</v>
      </c>
      <c r="G2270" s="147" t="s">
        <v>1648</v>
      </c>
      <c r="H2270" s="140" t="s">
        <v>9809</v>
      </c>
      <c r="I2270" s="147" t="s">
        <v>2607</v>
      </c>
      <c r="J2270" s="147">
        <v>1</v>
      </c>
      <c r="K2270" s="132">
        <f t="shared" si="259"/>
        <v>2900405.29</v>
      </c>
      <c r="L2270" s="132">
        <v>2711405.29</v>
      </c>
      <c r="M2270" s="132">
        <v>189000</v>
      </c>
      <c r="N2270" s="132">
        <v>2574254.7599999998</v>
      </c>
      <c r="O2270" s="133" t="s">
        <v>4679</v>
      </c>
      <c r="P2270" s="132">
        <v>223879.85</v>
      </c>
      <c r="Q2270" s="132">
        <f t="shared" si="260"/>
        <v>2791694.76</v>
      </c>
      <c r="R2270" s="132">
        <v>2574254.7599999998</v>
      </c>
      <c r="S2270" s="132">
        <v>217440</v>
      </c>
      <c r="T2270" s="169">
        <f t="shared" si="261"/>
        <v>1</v>
      </c>
      <c r="U2270" s="169">
        <f t="shared" si="262"/>
        <v>0.97123524068825307</v>
      </c>
      <c r="V2270" s="169">
        <f t="shared" si="263"/>
        <v>1.1845494708994708</v>
      </c>
      <c r="W2270" s="169">
        <f t="shared" si="264"/>
        <v>0.96251884852961356</v>
      </c>
      <c r="X2270" s="170">
        <v>1</v>
      </c>
      <c r="Y2270" s="139">
        <v>38469</v>
      </c>
      <c r="Z2270" s="139">
        <v>38523</v>
      </c>
      <c r="AA2270" s="139">
        <v>38635</v>
      </c>
      <c r="AB2270" s="139">
        <v>38898</v>
      </c>
      <c r="AC2270" s="139">
        <v>39114</v>
      </c>
      <c r="AD2270" s="147">
        <f t="shared" si="265"/>
        <v>263</v>
      </c>
      <c r="AE2270" s="131">
        <v>261</v>
      </c>
      <c r="AG2270" s="147">
        <v>1</v>
      </c>
      <c r="AH2270" s="147" t="s">
        <v>5021</v>
      </c>
    </row>
    <row r="2271" spans="1:34" x14ac:dyDescent="0.25">
      <c r="A2271" s="147" t="s">
        <v>2147</v>
      </c>
      <c r="B2271" s="140" t="s">
        <v>7270</v>
      </c>
      <c r="C2271" s="147" t="s">
        <v>885</v>
      </c>
      <c r="D2271" s="140" t="s">
        <v>8479</v>
      </c>
      <c r="E2271" s="147" t="s">
        <v>884</v>
      </c>
      <c r="F2271" s="140" t="s">
        <v>8621</v>
      </c>
      <c r="G2271" s="147" t="s">
        <v>2781</v>
      </c>
      <c r="H2271" s="140" t="s">
        <v>11335</v>
      </c>
      <c r="I2271" s="147" t="s">
        <v>5167</v>
      </c>
      <c r="J2271" s="147">
        <v>1</v>
      </c>
      <c r="K2271" s="132">
        <f t="shared" ref="K2271:K2334" si="266">L2271+M2271</f>
        <v>1048141.63</v>
      </c>
      <c r="L2271" s="132">
        <v>520350.02</v>
      </c>
      <c r="M2271" s="132">
        <v>527791.61</v>
      </c>
      <c r="N2271" s="132">
        <v>475886.99000000005</v>
      </c>
      <c r="O2271" s="133" t="s">
        <v>4699</v>
      </c>
      <c r="P2271" s="132">
        <v>836438.51</v>
      </c>
      <c r="Q2271" s="132">
        <f t="shared" ref="Q2271:Q2334" si="267">R2271+S2271</f>
        <v>1312325.5</v>
      </c>
      <c r="R2271" s="132">
        <v>475886.99</v>
      </c>
      <c r="S2271" s="132">
        <v>836438.51</v>
      </c>
      <c r="T2271" s="169">
        <f t="shared" si="261"/>
        <v>0.99999999999999989</v>
      </c>
      <c r="U2271" s="169">
        <f t="shared" si="262"/>
        <v>1</v>
      </c>
      <c r="V2271" s="169">
        <f t="shared" si="263"/>
        <v>1.5847893262266901</v>
      </c>
      <c r="W2271" s="169">
        <f t="shared" si="264"/>
        <v>1.2520497826233654</v>
      </c>
      <c r="X2271" s="170">
        <v>1</v>
      </c>
      <c r="Y2271" s="139">
        <v>38972</v>
      </c>
      <c r="Z2271" s="139">
        <v>39016</v>
      </c>
      <c r="AA2271" s="139">
        <v>39153</v>
      </c>
      <c r="AB2271" s="139">
        <v>39539</v>
      </c>
      <c r="AC2271" s="139">
        <v>39588</v>
      </c>
      <c r="AD2271" s="147">
        <f t="shared" si="265"/>
        <v>386</v>
      </c>
      <c r="AE2271" s="131">
        <v>99</v>
      </c>
      <c r="AG2271" s="147">
        <v>1</v>
      </c>
      <c r="AH2271" s="147" t="s">
        <v>5021</v>
      </c>
    </row>
    <row r="2272" spans="1:34" x14ac:dyDescent="0.25">
      <c r="A2272" s="147" t="s">
        <v>2147</v>
      </c>
      <c r="B2272" s="140" t="s">
        <v>7270</v>
      </c>
      <c r="C2272" s="147" t="s">
        <v>885</v>
      </c>
      <c r="D2272" s="140" t="s">
        <v>8479</v>
      </c>
      <c r="E2272" s="147" t="s">
        <v>884</v>
      </c>
      <c r="F2272" s="140" t="s">
        <v>8621</v>
      </c>
      <c r="G2272" s="147" t="s">
        <v>11337</v>
      </c>
      <c r="H2272" s="140" t="s">
        <v>11336</v>
      </c>
      <c r="I2272" s="147" t="s">
        <v>3440</v>
      </c>
      <c r="J2272" s="147">
        <v>1</v>
      </c>
      <c r="K2272" s="132">
        <f t="shared" si="266"/>
        <v>1095724.8700000001</v>
      </c>
      <c r="L2272" s="132">
        <v>805710.91</v>
      </c>
      <c r="M2272" s="132">
        <v>290013.96000000002</v>
      </c>
      <c r="N2272" s="132">
        <v>725139.82</v>
      </c>
      <c r="O2272" s="133" t="s">
        <v>4753</v>
      </c>
      <c r="P2272" s="132">
        <v>247272.34000000003</v>
      </c>
      <c r="Q2272" s="132">
        <f t="shared" si="267"/>
        <v>972412.15999999992</v>
      </c>
      <c r="R2272" s="132">
        <v>725139.82</v>
      </c>
      <c r="S2272" s="132">
        <v>247272.34</v>
      </c>
      <c r="T2272" s="169">
        <f t="shared" si="261"/>
        <v>1</v>
      </c>
      <c r="U2272" s="169">
        <f t="shared" si="262"/>
        <v>0.99999999999999989</v>
      </c>
      <c r="V2272" s="169">
        <f t="shared" si="263"/>
        <v>0.85262219791074889</v>
      </c>
      <c r="W2272" s="169">
        <f t="shared" si="264"/>
        <v>0.88746015229169695</v>
      </c>
      <c r="X2272" s="170">
        <v>1</v>
      </c>
      <c r="Y2272" s="139">
        <v>39407</v>
      </c>
      <c r="Z2272" s="139" t="s">
        <v>4516</v>
      </c>
      <c r="AA2272" s="139">
        <v>39814</v>
      </c>
      <c r="AB2272" s="139">
        <v>40056</v>
      </c>
      <c r="AC2272" s="139" t="s">
        <v>4516</v>
      </c>
      <c r="AD2272" s="147">
        <f t="shared" si="265"/>
        <v>242</v>
      </c>
      <c r="AE2272" s="131">
        <v>111</v>
      </c>
      <c r="AF2272" s="147" t="s">
        <v>2822</v>
      </c>
      <c r="AG2272" s="147">
        <v>1</v>
      </c>
      <c r="AH2272" s="147" t="s">
        <v>5021</v>
      </c>
    </row>
    <row r="2273" spans="1:34" x14ac:dyDescent="0.25">
      <c r="A2273" s="147" t="s">
        <v>2147</v>
      </c>
      <c r="B2273" s="140" t="s">
        <v>7270</v>
      </c>
      <c r="C2273" s="147" t="s">
        <v>885</v>
      </c>
      <c r="D2273" s="140" t="s">
        <v>8479</v>
      </c>
      <c r="E2273" s="147" t="s">
        <v>884</v>
      </c>
      <c r="F2273" s="140" t="s">
        <v>8621</v>
      </c>
      <c r="G2273" s="147" t="s">
        <v>893</v>
      </c>
      <c r="H2273" s="140" t="s">
        <v>9810</v>
      </c>
      <c r="I2273" s="147" t="s">
        <v>3267</v>
      </c>
      <c r="J2273" s="147">
        <v>1</v>
      </c>
      <c r="K2273" s="132">
        <f t="shared" si="266"/>
        <v>655200.01</v>
      </c>
      <c r="L2273" s="132">
        <v>427589.91</v>
      </c>
      <c r="M2273" s="132">
        <v>227610.1</v>
      </c>
      <c r="N2273" s="132">
        <v>427589.89999999997</v>
      </c>
      <c r="O2273" s="133" t="s">
        <v>4753</v>
      </c>
      <c r="P2273" s="132">
        <v>215008.82</v>
      </c>
      <c r="Q2273" s="132">
        <f t="shared" si="267"/>
        <v>642598.72</v>
      </c>
      <c r="R2273" s="132">
        <v>427589.9</v>
      </c>
      <c r="S2273" s="132">
        <v>215008.82</v>
      </c>
      <c r="T2273" s="169">
        <f t="shared" si="261"/>
        <v>1.0000000000000002</v>
      </c>
      <c r="U2273" s="169">
        <f t="shared" si="262"/>
        <v>1</v>
      </c>
      <c r="V2273" s="169">
        <f t="shared" si="263"/>
        <v>0.94463655171716898</v>
      </c>
      <c r="W2273" s="169">
        <f t="shared" si="264"/>
        <v>0.98076726219830179</v>
      </c>
      <c r="X2273" s="170">
        <v>1</v>
      </c>
      <c r="Y2273" s="139">
        <v>39407</v>
      </c>
      <c r="Z2273" s="139" t="s">
        <v>4516</v>
      </c>
      <c r="AA2273" s="139">
        <v>39603</v>
      </c>
      <c r="AB2273" s="171">
        <v>39933</v>
      </c>
      <c r="AC2273" s="139" t="s">
        <v>4584</v>
      </c>
      <c r="AD2273" s="147">
        <f t="shared" si="265"/>
        <v>330</v>
      </c>
      <c r="AE2273" s="131">
        <v>130</v>
      </c>
      <c r="AG2273" s="147">
        <v>1</v>
      </c>
      <c r="AH2273" s="147" t="s">
        <v>5021</v>
      </c>
    </row>
    <row r="2274" spans="1:34" x14ac:dyDescent="0.25">
      <c r="A2274" s="147" t="s">
        <v>2147</v>
      </c>
      <c r="B2274" s="140" t="s">
        <v>7270</v>
      </c>
      <c r="C2274" s="147" t="s">
        <v>885</v>
      </c>
      <c r="D2274" s="140" t="s">
        <v>8479</v>
      </c>
      <c r="E2274" s="147" t="s">
        <v>884</v>
      </c>
      <c r="F2274" s="140" t="s">
        <v>8621</v>
      </c>
      <c r="G2274" s="147" t="s">
        <v>3304</v>
      </c>
      <c r="H2274" s="140" t="s">
        <v>11338</v>
      </c>
      <c r="I2274" s="147" t="s">
        <v>2607</v>
      </c>
      <c r="J2274" s="147">
        <v>1</v>
      </c>
      <c r="K2274" s="132">
        <f t="shared" si="266"/>
        <v>3477172.46</v>
      </c>
      <c r="L2274" s="132">
        <v>2704635.89</v>
      </c>
      <c r="M2274" s="132">
        <v>772536.57000000007</v>
      </c>
      <c r="N2274" s="132">
        <v>2434172.2999999998</v>
      </c>
      <c r="O2274" s="133" t="s">
        <v>4753</v>
      </c>
      <c r="P2274" s="132">
        <v>837104.17999999993</v>
      </c>
      <c r="Q2274" s="132">
        <f t="shared" si="267"/>
        <v>3271276.48</v>
      </c>
      <c r="R2274" s="132">
        <v>2434172.2999999998</v>
      </c>
      <c r="S2274" s="132">
        <v>837104.18</v>
      </c>
      <c r="T2274" s="169">
        <f t="shared" si="261"/>
        <v>1</v>
      </c>
      <c r="U2274" s="169">
        <f t="shared" si="262"/>
        <v>1.0000000000000002</v>
      </c>
      <c r="V2274" s="169">
        <f t="shared" si="263"/>
        <v>1.0835787100667609</v>
      </c>
      <c r="W2274" s="169">
        <f t="shared" si="264"/>
        <v>0.94078637675624521</v>
      </c>
      <c r="X2274" s="170">
        <v>1</v>
      </c>
      <c r="Y2274" s="139">
        <v>38972</v>
      </c>
      <c r="Z2274" s="139">
        <v>39016</v>
      </c>
      <c r="AA2274" s="139">
        <v>39262</v>
      </c>
      <c r="AB2274" s="139">
        <v>40024</v>
      </c>
      <c r="AC2274" s="139" t="s">
        <v>4516</v>
      </c>
      <c r="AD2274" s="147">
        <f t="shared" si="265"/>
        <v>762</v>
      </c>
      <c r="AE2274" s="131">
        <v>125</v>
      </c>
      <c r="AG2274" s="147">
        <v>1</v>
      </c>
      <c r="AH2274" s="147" t="s">
        <v>5021</v>
      </c>
    </row>
    <row r="2275" spans="1:34" x14ac:dyDescent="0.25">
      <c r="A2275" s="147" t="s">
        <v>2147</v>
      </c>
      <c r="B2275" s="140" t="s">
        <v>7270</v>
      </c>
      <c r="C2275" s="147" t="s">
        <v>885</v>
      </c>
      <c r="D2275" s="140" t="s">
        <v>8479</v>
      </c>
      <c r="E2275" s="147" t="s">
        <v>884</v>
      </c>
      <c r="F2275" s="140" t="s">
        <v>8621</v>
      </c>
      <c r="G2275" s="147" t="s">
        <v>11340</v>
      </c>
      <c r="H2275" s="140" t="s">
        <v>11339</v>
      </c>
      <c r="I2275" s="147" t="s">
        <v>5168</v>
      </c>
      <c r="J2275" s="147">
        <v>1</v>
      </c>
      <c r="K2275" s="132">
        <f t="shared" si="266"/>
        <v>603662.51</v>
      </c>
      <c r="L2275" s="132">
        <v>495451.24</v>
      </c>
      <c r="M2275" s="132">
        <v>108211.27</v>
      </c>
      <c r="N2275" s="132">
        <v>458079.05</v>
      </c>
      <c r="O2275" s="133" t="s">
        <v>4753</v>
      </c>
      <c r="P2275" s="132">
        <v>132104.95000000001</v>
      </c>
      <c r="Q2275" s="132">
        <f t="shared" si="267"/>
        <v>590184</v>
      </c>
      <c r="R2275" s="132">
        <v>458079.05</v>
      </c>
      <c r="S2275" s="132">
        <v>132104.95000000001</v>
      </c>
      <c r="T2275" s="169">
        <f t="shared" si="261"/>
        <v>1</v>
      </c>
      <c r="U2275" s="169">
        <f t="shared" si="262"/>
        <v>1</v>
      </c>
      <c r="V2275" s="169">
        <f t="shared" si="263"/>
        <v>1.2208058365824559</v>
      </c>
      <c r="W2275" s="169">
        <f t="shared" si="264"/>
        <v>0.97767211019945566</v>
      </c>
      <c r="X2275" s="170">
        <v>1</v>
      </c>
      <c r="Y2275" s="139">
        <v>38972</v>
      </c>
      <c r="Z2275" s="139">
        <v>39016</v>
      </c>
      <c r="AA2275" s="139">
        <v>39260</v>
      </c>
      <c r="AB2275" s="139">
        <v>39783</v>
      </c>
      <c r="AC2275" s="139" t="s">
        <v>4516</v>
      </c>
      <c r="AD2275" s="147">
        <f t="shared" si="265"/>
        <v>523</v>
      </c>
      <c r="AE2275" s="131">
        <v>19</v>
      </c>
      <c r="AG2275" s="147">
        <v>1</v>
      </c>
      <c r="AH2275" s="147" t="s">
        <v>5021</v>
      </c>
    </row>
    <row r="2276" spans="1:34" x14ac:dyDescent="0.25">
      <c r="A2276" s="147" t="s">
        <v>2147</v>
      </c>
      <c r="B2276" s="140" t="s">
        <v>7270</v>
      </c>
      <c r="C2276" s="147" t="s">
        <v>885</v>
      </c>
      <c r="D2276" s="140" t="s">
        <v>8479</v>
      </c>
      <c r="E2276" s="147" t="s">
        <v>884</v>
      </c>
      <c r="F2276" s="140" t="s">
        <v>8621</v>
      </c>
      <c r="G2276" s="147" t="s">
        <v>3441</v>
      </c>
      <c r="H2276" s="140" t="s">
        <v>11341</v>
      </c>
      <c r="I2276" s="147" t="s">
        <v>3442</v>
      </c>
      <c r="J2276" s="147">
        <v>1</v>
      </c>
      <c r="K2276" s="132">
        <f t="shared" si="266"/>
        <v>1569500</v>
      </c>
      <c r="L2276" s="132">
        <v>855871.87</v>
      </c>
      <c r="M2276" s="132">
        <v>713628.13</v>
      </c>
      <c r="N2276" s="132">
        <v>684697.5</v>
      </c>
      <c r="O2276" s="133" t="s">
        <v>4753</v>
      </c>
      <c r="P2276" s="132">
        <v>532761.05000000005</v>
      </c>
      <c r="Q2276" s="132">
        <f t="shared" si="267"/>
        <v>1217458.55</v>
      </c>
      <c r="R2276" s="132">
        <v>684697.5</v>
      </c>
      <c r="S2276" s="132">
        <v>532761.05000000005</v>
      </c>
      <c r="T2276" s="169">
        <f t="shared" si="261"/>
        <v>1</v>
      </c>
      <c r="U2276" s="169">
        <f t="shared" si="262"/>
        <v>1</v>
      </c>
      <c r="V2276" s="169">
        <f t="shared" si="263"/>
        <v>0.74655275990872172</v>
      </c>
      <c r="W2276" s="169">
        <f t="shared" si="264"/>
        <v>0.77569834342147181</v>
      </c>
      <c r="X2276" s="170">
        <v>1</v>
      </c>
      <c r="Y2276" s="139">
        <v>39407</v>
      </c>
      <c r="Z2276" s="139" t="s">
        <v>4516</v>
      </c>
      <c r="AA2276" s="171">
        <v>39911</v>
      </c>
      <c r="AB2276" s="139">
        <v>40056</v>
      </c>
      <c r="AC2276" s="139" t="s">
        <v>4516</v>
      </c>
      <c r="AD2276" s="147">
        <f t="shared" si="265"/>
        <v>145</v>
      </c>
      <c r="AE2276" s="131">
        <v>276</v>
      </c>
      <c r="AF2276" s="147" t="s">
        <v>2822</v>
      </c>
      <c r="AG2276" s="147">
        <v>1</v>
      </c>
      <c r="AH2276" s="147" t="s">
        <v>5021</v>
      </c>
    </row>
    <row r="2277" spans="1:34" x14ac:dyDescent="0.25">
      <c r="A2277" s="147" t="s">
        <v>2147</v>
      </c>
      <c r="B2277" s="140" t="s">
        <v>7270</v>
      </c>
      <c r="C2277" s="147" t="s">
        <v>885</v>
      </c>
      <c r="D2277" s="140" t="s">
        <v>8479</v>
      </c>
      <c r="E2277" s="147" t="s">
        <v>884</v>
      </c>
      <c r="F2277" s="140" t="s">
        <v>8621</v>
      </c>
      <c r="G2277" s="147" t="s">
        <v>3572</v>
      </c>
      <c r="H2277" s="140" t="s">
        <v>11342</v>
      </c>
      <c r="I2277" s="147" t="s">
        <v>3440</v>
      </c>
      <c r="J2277" s="147">
        <v>1</v>
      </c>
      <c r="K2277" s="132">
        <f t="shared" si="266"/>
        <v>1428400</v>
      </c>
      <c r="L2277" s="132">
        <v>1149445.98</v>
      </c>
      <c r="M2277" s="132">
        <v>278954.02</v>
      </c>
      <c r="N2277" s="132">
        <v>1034501.39</v>
      </c>
      <c r="O2277" s="133"/>
      <c r="P2277" s="132">
        <v>280454.02333333332</v>
      </c>
      <c r="Q2277" s="132">
        <f t="shared" si="267"/>
        <v>1268600.4090833333</v>
      </c>
      <c r="R2277" s="132">
        <v>1034501.39</v>
      </c>
      <c r="S2277" s="132">
        <v>234099.01908333335</v>
      </c>
      <c r="T2277" s="169">
        <f t="shared" si="261"/>
        <v>1</v>
      </c>
      <c r="U2277" s="169">
        <f t="shared" si="262"/>
        <v>0.83471442591891509</v>
      </c>
      <c r="V2277" s="169">
        <f t="shared" si="263"/>
        <v>1.0053772422183889</v>
      </c>
      <c r="W2277" s="169">
        <f t="shared" si="264"/>
        <v>0.88812686158172316</v>
      </c>
      <c r="X2277" s="170">
        <v>1</v>
      </c>
      <c r="Y2277" s="139">
        <v>39645</v>
      </c>
      <c r="Z2277" s="139" t="s">
        <v>4516</v>
      </c>
      <c r="AA2277" s="139">
        <v>39786</v>
      </c>
      <c r="AB2277" s="139">
        <v>39994</v>
      </c>
      <c r="AC2277" s="139" t="s">
        <v>4516</v>
      </c>
      <c r="AD2277" s="147">
        <f t="shared" si="265"/>
        <v>208</v>
      </c>
      <c r="AE2277" s="131">
        <v>214</v>
      </c>
      <c r="AG2277" s="147">
        <v>1</v>
      </c>
      <c r="AH2277" s="147" t="s">
        <v>5021</v>
      </c>
    </row>
    <row r="2278" spans="1:34" x14ac:dyDescent="0.25">
      <c r="A2278" s="147" t="s">
        <v>2147</v>
      </c>
      <c r="B2278" s="140" t="s">
        <v>7270</v>
      </c>
      <c r="C2278" s="147" t="s">
        <v>885</v>
      </c>
      <c r="D2278" s="140" t="s">
        <v>8479</v>
      </c>
      <c r="E2278" s="147" t="s">
        <v>884</v>
      </c>
      <c r="F2278" s="140" t="s">
        <v>8621</v>
      </c>
      <c r="G2278" s="147" t="s">
        <v>11343</v>
      </c>
      <c r="H2278" s="140" t="s">
        <v>9812</v>
      </c>
      <c r="I2278" s="147" t="s">
        <v>3573</v>
      </c>
      <c r="J2278" s="147">
        <v>1</v>
      </c>
      <c r="K2278" s="132">
        <f t="shared" si="266"/>
        <v>1091800</v>
      </c>
      <c r="L2278" s="132">
        <v>755818.08</v>
      </c>
      <c r="M2278" s="132">
        <v>335981.92</v>
      </c>
      <c r="N2278" s="132">
        <v>680236.27</v>
      </c>
      <c r="O2278" s="133"/>
      <c r="P2278" s="132">
        <v>299327.53000000003</v>
      </c>
      <c r="Q2278" s="132">
        <f t="shared" si="267"/>
        <v>838569.60333333339</v>
      </c>
      <c r="R2278" s="132">
        <v>680236.27</v>
      </c>
      <c r="S2278" s="132">
        <v>158333.33333333334</v>
      </c>
      <c r="T2278" s="169">
        <f t="shared" si="261"/>
        <v>1</v>
      </c>
      <c r="U2278" s="169">
        <f t="shared" si="262"/>
        <v>0.52896348469294929</v>
      </c>
      <c r="V2278" s="169">
        <f t="shared" si="263"/>
        <v>0.89090368315056967</v>
      </c>
      <c r="W2278" s="169">
        <f t="shared" si="264"/>
        <v>0.76806155278744581</v>
      </c>
      <c r="X2278" s="170">
        <v>1</v>
      </c>
      <c r="Y2278" s="139">
        <v>39645</v>
      </c>
      <c r="Z2278" s="139" t="s">
        <v>4516</v>
      </c>
      <c r="AA2278" s="139">
        <v>39814</v>
      </c>
      <c r="AB2278" s="139">
        <v>40056</v>
      </c>
      <c r="AC2278" s="139" t="s">
        <v>4516</v>
      </c>
      <c r="AD2278" s="147">
        <f t="shared" si="265"/>
        <v>242</v>
      </c>
      <c r="AE2278" s="131">
        <v>147</v>
      </c>
      <c r="AG2278" s="147">
        <v>1</v>
      </c>
      <c r="AH2278" s="147" t="s">
        <v>5021</v>
      </c>
    </row>
    <row r="2279" spans="1:34" x14ac:dyDescent="0.25">
      <c r="A2279" s="147" t="s">
        <v>2147</v>
      </c>
      <c r="B2279" s="140" t="s">
        <v>7270</v>
      </c>
      <c r="C2279" s="147" t="s">
        <v>885</v>
      </c>
      <c r="D2279" s="140" t="s">
        <v>8479</v>
      </c>
      <c r="E2279" s="147" t="s">
        <v>884</v>
      </c>
      <c r="F2279" s="140" t="s">
        <v>8621</v>
      </c>
      <c r="G2279" s="147" t="s">
        <v>439</v>
      </c>
      <c r="H2279" s="140" t="s">
        <v>11344</v>
      </c>
      <c r="I2279" s="147" t="s">
        <v>5169</v>
      </c>
      <c r="J2279" s="147">
        <v>1</v>
      </c>
      <c r="K2279" s="132">
        <f t="shared" si="266"/>
        <v>597949.1</v>
      </c>
      <c r="L2279" s="132">
        <v>383286.94</v>
      </c>
      <c r="M2279" s="132">
        <v>214662.16</v>
      </c>
      <c r="N2279" s="132">
        <v>344958.24</v>
      </c>
      <c r="O2279" s="133" t="s">
        <v>4753</v>
      </c>
      <c r="P2279" s="132">
        <v>261062.99000000002</v>
      </c>
      <c r="Q2279" s="132">
        <f t="shared" si="267"/>
        <v>606021.23</v>
      </c>
      <c r="R2279" s="132">
        <v>344958.24</v>
      </c>
      <c r="S2279" s="132">
        <v>261062.99</v>
      </c>
      <c r="T2279" s="169">
        <f t="shared" si="261"/>
        <v>1</v>
      </c>
      <c r="U2279" s="169">
        <f t="shared" si="262"/>
        <v>0.99999999999999989</v>
      </c>
      <c r="V2279" s="169">
        <f t="shared" si="263"/>
        <v>1.2161574727469435</v>
      </c>
      <c r="W2279" s="169">
        <f t="shared" si="264"/>
        <v>1.013499694204741</v>
      </c>
      <c r="X2279" s="170">
        <v>1</v>
      </c>
      <c r="Y2279" s="139">
        <v>38972</v>
      </c>
      <c r="Z2279" s="139">
        <v>39016</v>
      </c>
      <c r="AA2279" s="139">
        <v>39244</v>
      </c>
      <c r="AB2279" s="139">
        <v>39569</v>
      </c>
      <c r="AC2279" s="139">
        <v>39561</v>
      </c>
      <c r="AD2279" s="147">
        <f t="shared" si="265"/>
        <v>325</v>
      </c>
      <c r="AE2279" s="131">
        <v>47</v>
      </c>
      <c r="AG2279" s="147">
        <v>1</v>
      </c>
      <c r="AH2279" s="147" t="s">
        <v>5021</v>
      </c>
    </row>
    <row r="2280" spans="1:34" x14ac:dyDescent="0.25">
      <c r="A2280" s="147" t="s">
        <v>2147</v>
      </c>
      <c r="B2280" s="140" t="s">
        <v>7270</v>
      </c>
      <c r="C2280" s="147" t="s">
        <v>885</v>
      </c>
      <c r="D2280" s="140" t="s">
        <v>8479</v>
      </c>
      <c r="E2280" s="147" t="s">
        <v>884</v>
      </c>
      <c r="F2280" s="140" t="s">
        <v>8621</v>
      </c>
      <c r="G2280" s="147" t="s">
        <v>898</v>
      </c>
      <c r="H2280" s="140" t="s">
        <v>9814</v>
      </c>
      <c r="I2280" s="147" t="s">
        <v>3574</v>
      </c>
      <c r="J2280" s="147">
        <v>1</v>
      </c>
      <c r="K2280" s="132">
        <f t="shared" si="266"/>
        <v>993800</v>
      </c>
      <c r="L2280" s="132">
        <v>792373.77</v>
      </c>
      <c r="M2280" s="132">
        <v>201426.22999999998</v>
      </c>
      <c r="N2280" s="132">
        <v>713136.39</v>
      </c>
      <c r="O2280" s="133"/>
      <c r="P2280" s="132">
        <v>157333.32999999999</v>
      </c>
      <c r="Q2280" s="132">
        <f t="shared" si="267"/>
        <v>870469.72</v>
      </c>
      <c r="R2280" s="132">
        <v>713136.39</v>
      </c>
      <c r="S2280" s="132">
        <v>157333.32999999999</v>
      </c>
      <c r="T2280" s="169">
        <f t="shared" si="261"/>
        <v>1</v>
      </c>
      <c r="U2280" s="169">
        <f t="shared" si="262"/>
        <v>1</v>
      </c>
      <c r="V2280" s="169">
        <f t="shared" si="263"/>
        <v>0.78109653345544916</v>
      </c>
      <c r="W2280" s="169">
        <f t="shared" si="264"/>
        <v>0.87590030187160395</v>
      </c>
      <c r="X2280" s="170">
        <v>1</v>
      </c>
      <c r="Y2280" s="139">
        <v>39645</v>
      </c>
      <c r="Z2280" s="139" t="s">
        <v>4516</v>
      </c>
      <c r="AA2280" s="139">
        <v>39814</v>
      </c>
      <c r="AB2280" s="139">
        <v>39994</v>
      </c>
      <c r="AC2280" s="139" t="s">
        <v>4516</v>
      </c>
      <c r="AD2280" s="147">
        <f t="shared" si="265"/>
        <v>180</v>
      </c>
      <c r="AE2280" s="131">
        <v>157</v>
      </c>
      <c r="AG2280" s="147">
        <v>1</v>
      </c>
      <c r="AH2280" s="147" t="s">
        <v>5021</v>
      </c>
    </row>
    <row r="2281" spans="1:34" x14ac:dyDescent="0.25">
      <c r="A2281" s="147" t="s">
        <v>2147</v>
      </c>
      <c r="B2281" s="140" t="s">
        <v>7270</v>
      </c>
      <c r="C2281" s="147" t="s">
        <v>885</v>
      </c>
      <c r="D2281" s="140" t="s">
        <v>8479</v>
      </c>
      <c r="E2281" s="147" t="s">
        <v>884</v>
      </c>
      <c r="F2281" s="140" t="s">
        <v>8621</v>
      </c>
      <c r="G2281" s="147" t="s">
        <v>3305</v>
      </c>
      <c r="H2281" s="140" t="s">
        <v>11345</v>
      </c>
      <c r="I2281" s="147" t="s">
        <v>2607</v>
      </c>
      <c r="J2281" s="147">
        <v>1</v>
      </c>
      <c r="K2281" s="132">
        <f t="shared" si="266"/>
        <v>3757923.9</v>
      </c>
      <c r="L2281" s="132">
        <v>3100391.46</v>
      </c>
      <c r="M2281" s="132">
        <v>657532.43999999994</v>
      </c>
      <c r="N2281" s="132">
        <v>2790352.32</v>
      </c>
      <c r="O2281" s="133" t="s">
        <v>4753</v>
      </c>
      <c r="P2281" s="132">
        <v>670070.91</v>
      </c>
      <c r="Q2281" s="132">
        <f t="shared" si="267"/>
        <v>3434169.75</v>
      </c>
      <c r="R2281" s="132">
        <v>2764098.84</v>
      </c>
      <c r="S2281" s="132">
        <v>670070.91</v>
      </c>
      <c r="T2281" s="169">
        <f t="shared" si="261"/>
        <v>0.99059133865934179</v>
      </c>
      <c r="U2281" s="169">
        <f t="shared" si="262"/>
        <v>1</v>
      </c>
      <c r="V2281" s="169">
        <f t="shared" si="263"/>
        <v>1.0190689755170104</v>
      </c>
      <c r="W2281" s="169">
        <f t="shared" si="264"/>
        <v>0.91384760345998495</v>
      </c>
      <c r="X2281" s="170">
        <v>1</v>
      </c>
      <c r="Y2281" s="139">
        <v>38972</v>
      </c>
      <c r="Z2281" s="139">
        <v>39016</v>
      </c>
      <c r="AA2281" s="139">
        <v>39410</v>
      </c>
      <c r="AB2281" s="171">
        <v>39933</v>
      </c>
      <c r="AC2281" s="139" t="s">
        <v>4584</v>
      </c>
      <c r="AD2281" s="147">
        <f t="shared" si="265"/>
        <v>523</v>
      </c>
      <c r="AE2281" s="131">
        <v>403</v>
      </c>
      <c r="AG2281" s="147">
        <v>1</v>
      </c>
      <c r="AH2281" s="147" t="s">
        <v>5021</v>
      </c>
    </row>
    <row r="2282" spans="1:34" x14ac:dyDescent="0.25">
      <c r="A2282" s="147" t="s">
        <v>2147</v>
      </c>
      <c r="B2282" s="140" t="s">
        <v>7270</v>
      </c>
      <c r="C2282" s="147" t="s">
        <v>885</v>
      </c>
      <c r="D2282" s="140" t="s">
        <v>8479</v>
      </c>
      <c r="E2282" s="147" t="s">
        <v>884</v>
      </c>
      <c r="F2282" s="140" t="s">
        <v>8621</v>
      </c>
      <c r="G2282" s="147" t="s">
        <v>902</v>
      </c>
      <c r="H2282" s="140" t="s">
        <v>9815</v>
      </c>
      <c r="I2282" s="147" t="s">
        <v>3192</v>
      </c>
      <c r="J2282" s="147">
        <v>1</v>
      </c>
      <c r="K2282" s="132">
        <f t="shared" si="266"/>
        <v>725600</v>
      </c>
      <c r="L2282" s="132">
        <v>517060.7</v>
      </c>
      <c r="M2282" s="132">
        <v>208539.3</v>
      </c>
      <c r="N2282" s="132">
        <v>465354.63</v>
      </c>
      <c r="O2282" s="133"/>
      <c r="P2282" s="132">
        <v>219437.63</v>
      </c>
      <c r="Q2282" s="132">
        <f t="shared" si="267"/>
        <v>603576.33000000007</v>
      </c>
      <c r="R2282" s="132">
        <v>465354.63</v>
      </c>
      <c r="S2282" s="132">
        <v>138221.70000000001</v>
      </c>
      <c r="T2282" s="169">
        <f t="shared" si="261"/>
        <v>1</v>
      </c>
      <c r="U2282" s="169">
        <f t="shared" si="262"/>
        <v>0.62989059807107839</v>
      </c>
      <c r="V2282" s="169">
        <f t="shared" si="263"/>
        <v>1.0522603173598455</v>
      </c>
      <c r="W2282" s="169">
        <f t="shared" si="264"/>
        <v>0.83183066427783914</v>
      </c>
      <c r="X2282" s="170">
        <v>1</v>
      </c>
      <c r="Y2282" s="139">
        <v>39645</v>
      </c>
      <c r="Z2282" s="139" t="s">
        <v>4516</v>
      </c>
      <c r="AA2282" s="139">
        <v>39779</v>
      </c>
      <c r="AB2282" s="171">
        <v>39933</v>
      </c>
      <c r="AC2282" s="139" t="s">
        <v>4584</v>
      </c>
      <c r="AD2282" s="147">
        <f t="shared" si="265"/>
        <v>154</v>
      </c>
      <c r="AE2282" s="131">
        <v>132</v>
      </c>
      <c r="AG2282" s="147">
        <v>1</v>
      </c>
      <c r="AH2282" s="147" t="s">
        <v>5021</v>
      </c>
    </row>
    <row r="2283" spans="1:34" x14ac:dyDescent="0.25">
      <c r="A2283" s="147" t="s">
        <v>2147</v>
      </c>
      <c r="B2283" s="140" t="s">
        <v>7270</v>
      </c>
      <c r="C2283" s="147" t="s">
        <v>885</v>
      </c>
      <c r="D2283" s="140" t="s">
        <v>8479</v>
      </c>
      <c r="E2283" s="147" t="s">
        <v>884</v>
      </c>
      <c r="F2283" s="140" t="s">
        <v>8621</v>
      </c>
      <c r="G2283" s="147" t="s">
        <v>3575</v>
      </c>
      <c r="H2283" s="140" t="s">
        <v>11346</v>
      </c>
      <c r="I2283" s="147" t="s">
        <v>3576</v>
      </c>
      <c r="J2283" s="147">
        <v>1</v>
      </c>
      <c r="K2283" s="132">
        <f t="shared" si="266"/>
        <v>2635300</v>
      </c>
      <c r="L2283" s="132">
        <v>2101303.44</v>
      </c>
      <c r="M2283" s="132">
        <v>533996.56000000006</v>
      </c>
      <c r="N2283" s="132">
        <v>1891173.09</v>
      </c>
      <c r="O2283" s="133"/>
      <c r="P2283" s="132">
        <v>467341.45999999996</v>
      </c>
      <c r="Q2283" s="132">
        <f t="shared" si="267"/>
        <v>2100572.15</v>
      </c>
      <c r="R2283" s="132">
        <v>1891173.09</v>
      </c>
      <c r="S2283" s="132">
        <v>209399.06</v>
      </c>
      <c r="T2283" s="169">
        <f t="shared" si="261"/>
        <v>1</v>
      </c>
      <c r="U2283" s="169">
        <f t="shared" si="262"/>
        <v>0.44806437674072402</v>
      </c>
      <c r="V2283" s="169">
        <f t="shared" si="263"/>
        <v>0.87517691125201236</v>
      </c>
      <c r="W2283" s="169">
        <f t="shared" si="264"/>
        <v>0.79709033127158191</v>
      </c>
      <c r="X2283" s="170">
        <v>1</v>
      </c>
      <c r="Y2283" s="139">
        <v>39645</v>
      </c>
      <c r="Z2283" s="139" t="s">
        <v>4516</v>
      </c>
      <c r="AA2283" s="171">
        <v>39779</v>
      </c>
      <c r="AB2283" s="139">
        <v>40056</v>
      </c>
      <c r="AC2283" s="139" t="s">
        <v>4516</v>
      </c>
      <c r="AD2283" s="147">
        <f t="shared" si="265"/>
        <v>277</v>
      </c>
      <c r="AE2283" s="131">
        <v>165</v>
      </c>
      <c r="AF2283" s="147" t="s">
        <v>2822</v>
      </c>
      <c r="AG2283" s="147">
        <v>1</v>
      </c>
      <c r="AH2283" s="147" t="s">
        <v>5021</v>
      </c>
    </row>
    <row r="2284" spans="1:34" x14ac:dyDescent="0.25">
      <c r="A2284" s="147" t="s">
        <v>2147</v>
      </c>
      <c r="B2284" s="140" t="s">
        <v>7270</v>
      </c>
      <c r="C2284" s="147" t="s">
        <v>885</v>
      </c>
      <c r="D2284" s="140" t="s">
        <v>8479</v>
      </c>
      <c r="E2284" s="147" t="s">
        <v>884</v>
      </c>
      <c r="F2284" s="140" t="s">
        <v>8621</v>
      </c>
      <c r="G2284" s="147" t="s">
        <v>11348</v>
      </c>
      <c r="H2284" s="140" t="s">
        <v>11347</v>
      </c>
      <c r="I2284" s="147" t="s">
        <v>3440</v>
      </c>
      <c r="J2284" s="147">
        <v>1</v>
      </c>
      <c r="K2284" s="132">
        <f t="shared" si="266"/>
        <v>985484.39</v>
      </c>
      <c r="L2284" s="132">
        <v>748573.97</v>
      </c>
      <c r="M2284" s="132">
        <v>236910.42</v>
      </c>
      <c r="N2284" s="132">
        <v>673716.58000000007</v>
      </c>
      <c r="O2284" s="133" t="s">
        <v>4753</v>
      </c>
      <c r="P2284" s="132">
        <v>201708.82</v>
      </c>
      <c r="Q2284" s="132">
        <f t="shared" si="267"/>
        <v>875425.39999999991</v>
      </c>
      <c r="R2284" s="132">
        <v>673716.58</v>
      </c>
      <c r="S2284" s="132">
        <v>201708.82</v>
      </c>
      <c r="T2284" s="169">
        <f t="shared" si="261"/>
        <v>0.99999999999999978</v>
      </c>
      <c r="U2284" s="169">
        <f t="shared" si="262"/>
        <v>1</v>
      </c>
      <c r="V2284" s="169">
        <f t="shared" si="263"/>
        <v>0.85141388040255894</v>
      </c>
      <c r="W2284" s="169">
        <f t="shared" si="264"/>
        <v>0.88831990530058003</v>
      </c>
      <c r="X2284" s="170">
        <v>1</v>
      </c>
      <c r="Y2284" s="139">
        <v>39407</v>
      </c>
      <c r="Z2284" s="139" t="s">
        <v>4516</v>
      </c>
      <c r="AA2284" s="139">
        <v>39692</v>
      </c>
      <c r="AB2284" s="139">
        <v>39994</v>
      </c>
      <c r="AC2284" s="139" t="s">
        <v>4516</v>
      </c>
      <c r="AD2284" s="147">
        <f t="shared" si="265"/>
        <v>302</v>
      </c>
      <c r="AE2284" s="131">
        <v>116</v>
      </c>
      <c r="AG2284" s="147">
        <v>1</v>
      </c>
      <c r="AH2284" s="147" t="s">
        <v>5021</v>
      </c>
    </row>
    <row r="2285" spans="1:34" x14ac:dyDescent="0.25">
      <c r="A2285" s="147" t="s">
        <v>2147</v>
      </c>
      <c r="B2285" s="140" t="s">
        <v>7270</v>
      </c>
      <c r="C2285" s="147" t="s">
        <v>885</v>
      </c>
      <c r="D2285" s="140" t="s">
        <v>8479</v>
      </c>
      <c r="E2285" s="147" t="s">
        <v>884</v>
      </c>
      <c r="F2285" s="140" t="s">
        <v>8621</v>
      </c>
      <c r="G2285" s="147" t="s">
        <v>11349</v>
      </c>
      <c r="H2285" s="140" t="s">
        <v>11350</v>
      </c>
      <c r="I2285" s="147" t="s">
        <v>3267</v>
      </c>
      <c r="J2285" s="147">
        <v>1</v>
      </c>
      <c r="K2285" s="132">
        <f t="shared" si="266"/>
        <v>611699.75</v>
      </c>
      <c r="L2285" s="132">
        <v>392960.83</v>
      </c>
      <c r="M2285" s="132">
        <v>218738.92</v>
      </c>
      <c r="N2285" s="132">
        <v>353664.74</v>
      </c>
      <c r="O2285" s="133" t="s">
        <v>4699</v>
      </c>
      <c r="P2285" s="132">
        <v>272310.61</v>
      </c>
      <c r="Q2285" s="132">
        <f t="shared" si="267"/>
        <v>625975.35</v>
      </c>
      <c r="R2285" s="132">
        <v>353664.74</v>
      </c>
      <c r="S2285" s="132">
        <v>272310.61</v>
      </c>
      <c r="T2285" s="169">
        <f t="shared" si="261"/>
        <v>1</v>
      </c>
      <c r="U2285" s="169">
        <f t="shared" si="262"/>
        <v>1</v>
      </c>
      <c r="V2285" s="169">
        <f t="shared" si="263"/>
        <v>1.2449115594060718</v>
      </c>
      <c r="W2285" s="169">
        <f t="shared" si="264"/>
        <v>1.0233375933209061</v>
      </c>
      <c r="X2285" s="170">
        <v>1</v>
      </c>
      <c r="Y2285" s="139">
        <v>38972</v>
      </c>
      <c r="Z2285" s="139">
        <v>39016</v>
      </c>
      <c r="AA2285" s="139">
        <v>39167</v>
      </c>
      <c r="AB2285" s="139">
        <v>39539</v>
      </c>
      <c r="AC2285" s="139">
        <v>39531</v>
      </c>
      <c r="AD2285" s="147">
        <f t="shared" si="265"/>
        <v>372</v>
      </c>
      <c r="AE2285" s="131">
        <v>109</v>
      </c>
      <c r="AG2285" s="147">
        <v>1</v>
      </c>
      <c r="AH2285" s="147" t="s">
        <v>5021</v>
      </c>
    </row>
    <row r="2286" spans="1:34" x14ac:dyDescent="0.25">
      <c r="A2286" s="147" t="s">
        <v>2147</v>
      </c>
      <c r="B2286" s="140" t="s">
        <v>7270</v>
      </c>
      <c r="C2286" s="147" t="s">
        <v>885</v>
      </c>
      <c r="D2286" s="140" t="s">
        <v>8479</v>
      </c>
      <c r="E2286" s="147" t="s">
        <v>884</v>
      </c>
      <c r="F2286" s="140" t="s">
        <v>8621</v>
      </c>
      <c r="G2286" s="147" t="s">
        <v>886</v>
      </c>
      <c r="H2286" s="140" t="s">
        <v>9816</v>
      </c>
      <c r="I2286" s="147" t="s">
        <v>3267</v>
      </c>
      <c r="J2286" s="147">
        <v>1</v>
      </c>
      <c r="K2286" s="132">
        <f t="shared" si="266"/>
        <v>611619.49</v>
      </c>
      <c r="L2286" s="132">
        <v>389934.6</v>
      </c>
      <c r="M2286" s="132">
        <v>221684.89</v>
      </c>
      <c r="N2286" s="132">
        <v>350941.14</v>
      </c>
      <c r="O2286" s="133" t="s">
        <v>4753</v>
      </c>
      <c r="P2286" s="132">
        <v>255930.45</v>
      </c>
      <c r="Q2286" s="132">
        <f t="shared" si="267"/>
        <v>606871.59000000008</v>
      </c>
      <c r="R2286" s="132">
        <v>350941.14</v>
      </c>
      <c r="S2286" s="132">
        <v>255930.45</v>
      </c>
      <c r="T2286" s="169">
        <f t="shared" si="261"/>
        <v>1</v>
      </c>
      <c r="U2286" s="169">
        <f t="shared" si="262"/>
        <v>1</v>
      </c>
      <c r="V2286" s="169">
        <f t="shared" si="263"/>
        <v>1.1544785483575357</v>
      </c>
      <c r="W2286" s="169">
        <f t="shared" si="264"/>
        <v>0.99223716693527886</v>
      </c>
      <c r="X2286" s="170">
        <v>1</v>
      </c>
      <c r="Y2286" s="139">
        <v>38972</v>
      </c>
      <c r="Z2286" s="139">
        <v>39016</v>
      </c>
      <c r="AA2286" s="139">
        <v>39259</v>
      </c>
      <c r="AB2286" s="139">
        <v>39814</v>
      </c>
      <c r="AC2286" s="139" t="s">
        <v>4584</v>
      </c>
      <c r="AD2286" s="147">
        <f t="shared" si="265"/>
        <v>555</v>
      </c>
      <c r="AE2286" s="131">
        <v>130</v>
      </c>
      <c r="AG2286" s="147">
        <v>1</v>
      </c>
      <c r="AH2286" s="147" t="s">
        <v>5021</v>
      </c>
    </row>
    <row r="2287" spans="1:34" x14ac:dyDescent="0.25">
      <c r="A2287" s="147" t="s">
        <v>2147</v>
      </c>
      <c r="B2287" s="140" t="s">
        <v>7270</v>
      </c>
      <c r="C2287" s="147" t="s">
        <v>885</v>
      </c>
      <c r="D2287" s="140" t="s">
        <v>8479</v>
      </c>
      <c r="E2287" s="147" t="s">
        <v>884</v>
      </c>
      <c r="F2287" s="140" t="s">
        <v>8621</v>
      </c>
      <c r="G2287" s="147" t="s">
        <v>120</v>
      </c>
      <c r="H2287" s="140" t="s">
        <v>11351</v>
      </c>
      <c r="I2287" s="147" t="s">
        <v>3192</v>
      </c>
      <c r="J2287" s="147">
        <v>1</v>
      </c>
      <c r="K2287" s="132">
        <f t="shared" si="266"/>
        <v>604128.77</v>
      </c>
      <c r="L2287" s="132">
        <v>273224.24</v>
      </c>
      <c r="M2287" s="132">
        <v>330904.53000000003</v>
      </c>
      <c r="N2287" s="132">
        <v>245901.91999999998</v>
      </c>
      <c r="O2287" s="133" t="s">
        <v>4753</v>
      </c>
      <c r="P2287" s="132">
        <v>614722.76</v>
      </c>
      <c r="Q2287" s="132">
        <f t="shared" si="267"/>
        <v>860624.68</v>
      </c>
      <c r="R2287" s="132">
        <v>245901.92</v>
      </c>
      <c r="S2287" s="132">
        <v>614722.76</v>
      </c>
      <c r="T2287" s="169">
        <f t="shared" si="261"/>
        <v>1.0000000000000002</v>
      </c>
      <c r="U2287" s="169">
        <f t="shared" si="262"/>
        <v>1</v>
      </c>
      <c r="V2287" s="169">
        <f t="shared" si="263"/>
        <v>1.8577042750064496</v>
      </c>
      <c r="W2287" s="169">
        <f t="shared" si="264"/>
        <v>1.4245715859550936</v>
      </c>
      <c r="X2287" s="170">
        <v>1</v>
      </c>
      <c r="Y2287" s="139">
        <v>38972</v>
      </c>
      <c r="Z2287" s="139">
        <v>39016</v>
      </c>
      <c r="AA2287" s="139">
        <v>39174</v>
      </c>
      <c r="AB2287" s="139">
        <v>39600</v>
      </c>
      <c r="AC2287" s="139" t="s">
        <v>4516</v>
      </c>
      <c r="AD2287" s="147">
        <f t="shared" si="265"/>
        <v>426</v>
      </c>
      <c r="AE2287" s="131">
        <v>134</v>
      </c>
      <c r="AG2287" s="147">
        <v>1</v>
      </c>
      <c r="AH2287" s="147" t="s">
        <v>5021</v>
      </c>
    </row>
    <row r="2288" spans="1:34" x14ac:dyDescent="0.25">
      <c r="A2288" s="147" t="s">
        <v>2147</v>
      </c>
      <c r="B2288" s="140" t="s">
        <v>7270</v>
      </c>
      <c r="C2288" s="147" t="s">
        <v>885</v>
      </c>
      <c r="D2288" s="140" t="s">
        <v>8479</v>
      </c>
      <c r="E2288" s="147" t="s">
        <v>884</v>
      </c>
      <c r="F2288" s="140" t="s">
        <v>8621</v>
      </c>
      <c r="G2288" s="147" t="s">
        <v>3306</v>
      </c>
      <c r="H2288" s="140" t="s">
        <v>11352</v>
      </c>
      <c r="I2288" s="147" t="s">
        <v>5170</v>
      </c>
      <c r="J2288" s="147">
        <v>1</v>
      </c>
      <c r="K2288" s="132">
        <f t="shared" si="266"/>
        <v>975367.14</v>
      </c>
      <c r="L2288" s="132">
        <v>786389.24</v>
      </c>
      <c r="M2288" s="132">
        <v>188977.9</v>
      </c>
      <c r="N2288" s="132">
        <v>707750.31</v>
      </c>
      <c r="O2288" s="133" t="s">
        <v>4753</v>
      </c>
      <c r="P2288" s="132">
        <v>281262.44</v>
      </c>
      <c r="Q2288" s="132">
        <f t="shared" si="267"/>
        <v>989012.75</v>
      </c>
      <c r="R2288" s="132">
        <v>707750.31</v>
      </c>
      <c r="S2288" s="132">
        <v>281262.44</v>
      </c>
      <c r="T2288" s="169">
        <f t="shared" si="261"/>
        <v>1</v>
      </c>
      <c r="U2288" s="169">
        <f t="shared" si="262"/>
        <v>1</v>
      </c>
      <c r="V2288" s="169">
        <f t="shared" si="263"/>
        <v>1.4883350910344544</v>
      </c>
      <c r="W2288" s="169">
        <f t="shared" si="264"/>
        <v>1.0139902293612229</v>
      </c>
      <c r="X2288" s="170">
        <v>1</v>
      </c>
      <c r="Y2288" s="139">
        <v>38972</v>
      </c>
      <c r="Z2288" s="139">
        <v>39016</v>
      </c>
      <c r="AA2288" s="139">
        <v>39209</v>
      </c>
      <c r="AB2288" s="139">
        <v>39569</v>
      </c>
      <c r="AC2288" s="139" t="s">
        <v>4516</v>
      </c>
      <c r="AD2288" s="147">
        <f t="shared" si="265"/>
        <v>360</v>
      </c>
      <c r="AE2288" s="131">
        <v>111</v>
      </c>
      <c r="AG2288" s="147">
        <v>1</v>
      </c>
      <c r="AH2288" s="147" t="s">
        <v>5021</v>
      </c>
    </row>
    <row r="2289" spans="1:34" x14ac:dyDescent="0.25">
      <c r="A2289" s="147" t="s">
        <v>2147</v>
      </c>
      <c r="B2289" s="140" t="s">
        <v>7270</v>
      </c>
      <c r="C2289" s="147" t="s">
        <v>885</v>
      </c>
      <c r="D2289" s="140" t="s">
        <v>8479</v>
      </c>
      <c r="E2289" s="147" t="s">
        <v>884</v>
      </c>
      <c r="F2289" s="140" t="s">
        <v>8621</v>
      </c>
      <c r="G2289" s="147" t="s">
        <v>3443</v>
      </c>
      <c r="H2289" s="140" t="s">
        <v>11353</v>
      </c>
      <c r="I2289" s="147" t="s">
        <v>3444</v>
      </c>
      <c r="J2289" s="147">
        <v>1</v>
      </c>
      <c r="K2289" s="132">
        <f t="shared" si="266"/>
        <v>767303</v>
      </c>
      <c r="L2289" s="132">
        <v>531040.43000000005</v>
      </c>
      <c r="M2289" s="132">
        <v>236262.57</v>
      </c>
      <c r="N2289" s="132">
        <v>477936.34</v>
      </c>
      <c r="O2289" s="133" t="s">
        <v>4753</v>
      </c>
      <c r="P2289" s="132">
        <v>153312.82</v>
      </c>
      <c r="Q2289" s="132">
        <f t="shared" si="267"/>
        <v>631249.16</v>
      </c>
      <c r="R2289" s="132">
        <v>477936.34</v>
      </c>
      <c r="S2289" s="132">
        <v>153312.82</v>
      </c>
      <c r="T2289" s="169">
        <f t="shared" si="261"/>
        <v>1</v>
      </c>
      <c r="U2289" s="169">
        <f t="shared" si="262"/>
        <v>1</v>
      </c>
      <c r="V2289" s="169">
        <f t="shared" si="263"/>
        <v>0.64890862738012201</v>
      </c>
      <c r="W2289" s="169">
        <f t="shared" si="264"/>
        <v>0.82268564048361603</v>
      </c>
      <c r="X2289" s="170">
        <v>1</v>
      </c>
      <c r="Y2289" s="139">
        <v>39407</v>
      </c>
      <c r="Z2289" s="139" t="s">
        <v>4516</v>
      </c>
      <c r="AA2289" s="139">
        <v>39615</v>
      </c>
      <c r="AB2289" s="139">
        <v>40024</v>
      </c>
      <c r="AC2289" s="139" t="s">
        <v>4516</v>
      </c>
      <c r="AD2289" s="147">
        <f t="shared" si="265"/>
        <v>409</v>
      </c>
      <c r="AE2289" s="131">
        <v>126</v>
      </c>
      <c r="AG2289" s="147">
        <v>1</v>
      </c>
      <c r="AH2289" s="147" t="s">
        <v>5021</v>
      </c>
    </row>
    <row r="2290" spans="1:34" x14ac:dyDescent="0.25">
      <c r="A2290" s="147" t="s">
        <v>2147</v>
      </c>
      <c r="B2290" s="140" t="s">
        <v>7270</v>
      </c>
      <c r="C2290" s="147" t="s">
        <v>885</v>
      </c>
      <c r="D2290" s="140" t="s">
        <v>8479</v>
      </c>
      <c r="E2290" s="147" t="s">
        <v>884</v>
      </c>
      <c r="F2290" s="140" t="s">
        <v>8621</v>
      </c>
      <c r="G2290" s="147" t="s">
        <v>491</v>
      </c>
      <c r="H2290" s="140" t="s">
        <v>11354</v>
      </c>
      <c r="I2290" s="147" t="s">
        <v>5171</v>
      </c>
      <c r="J2290" s="147">
        <v>1</v>
      </c>
      <c r="K2290" s="132">
        <f t="shared" si="266"/>
        <v>704001.32000000007</v>
      </c>
      <c r="L2290" s="132">
        <v>520988.59</v>
      </c>
      <c r="M2290" s="132">
        <v>183012.72999999998</v>
      </c>
      <c r="N2290" s="132">
        <v>416790.87</v>
      </c>
      <c r="O2290" s="133" t="s">
        <v>4753</v>
      </c>
      <c r="P2290" s="132">
        <v>261024.71999999997</v>
      </c>
      <c r="Q2290" s="132">
        <f t="shared" si="267"/>
        <v>677815.59</v>
      </c>
      <c r="R2290" s="132">
        <v>416790.87</v>
      </c>
      <c r="S2290" s="132">
        <v>261024.72</v>
      </c>
      <c r="T2290" s="169">
        <f t="shared" si="261"/>
        <v>1</v>
      </c>
      <c r="U2290" s="169">
        <f t="shared" si="262"/>
        <v>1.0000000000000002</v>
      </c>
      <c r="V2290" s="169">
        <f t="shared" si="263"/>
        <v>1.4262653750916672</v>
      </c>
      <c r="W2290" s="169">
        <f t="shared" si="264"/>
        <v>0.96280443053714715</v>
      </c>
      <c r="X2290" s="170">
        <v>1</v>
      </c>
      <c r="Y2290" s="139">
        <v>38972</v>
      </c>
      <c r="Z2290" s="139">
        <v>39016</v>
      </c>
      <c r="AA2290" s="139">
        <v>39244</v>
      </c>
      <c r="AB2290" s="139">
        <v>39539</v>
      </c>
      <c r="AC2290" s="139">
        <v>39553</v>
      </c>
      <c r="AD2290" s="147">
        <f t="shared" si="265"/>
        <v>295</v>
      </c>
      <c r="AE2290" s="131">
        <v>120</v>
      </c>
      <c r="AG2290" s="147">
        <v>1</v>
      </c>
      <c r="AH2290" s="147" t="s">
        <v>5021</v>
      </c>
    </row>
    <row r="2291" spans="1:34" x14ac:dyDescent="0.25">
      <c r="A2291" s="147" t="s">
        <v>2147</v>
      </c>
      <c r="B2291" s="140" t="s">
        <v>7270</v>
      </c>
      <c r="C2291" s="147" t="s">
        <v>885</v>
      </c>
      <c r="D2291" s="140" t="s">
        <v>8479</v>
      </c>
      <c r="E2291" s="147" t="s">
        <v>884</v>
      </c>
      <c r="F2291" s="140" t="s">
        <v>8621</v>
      </c>
      <c r="G2291" s="147" t="s">
        <v>491</v>
      </c>
      <c r="H2291" s="140" t="s">
        <v>11354</v>
      </c>
      <c r="I2291" s="147" t="s">
        <v>3574</v>
      </c>
      <c r="J2291" s="147">
        <v>1</v>
      </c>
      <c r="K2291" s="132">
        <f t="shared" si="266"/>
        <v>973400</v>
      </c>
      <c r="L2291" s="132">
        <v>646480.61</v>
      </c>
      <c r="M2291" s="132">
        <v>326919.39</v>
      </c>
      <c r="N2291" s="132">
        <v>581832.55000000005</v>
      </c>
      <c r="O2291" s="133"/>
      <c r="P2291" s="132">
        <v>330719.39</v>
      </c>
      <c r="Q2291" s="132">
        <f t="shared" si="267"/>
        <v>816165.88</v>
      </c>
      <c r="R2291" s="132">
        <v>581832.55000000005</v>
      </c>
      <c r="S2291" s="132">
        <v>234333.33</v>
      </c>
      <c r="T2291" s="169">
        <f t="shared" si="261"/>
        <v>1</v>
      </c>
      <c r="U2291" s="169">
        <f t="shared" si="262"/>
        <v>0.7085563685878834</v>
      </c>
      <c r="V2291" s="169">
        <f t="shared" si="263"/>
        <v>1.0116236604993054</v>
      </c>
      <c r="W2291" s="169">
        <f t="shared" si="264"/>
        <v>0.83846915964659952</v>
      </c>
      <c r="X2291" s="170">
        <v>1</v>
      </c>
      <c r="Y2291" s="139">
        <v>39645</v>
      </c>
      <c r="Z2291" s="139" t="s">
        <v>4516</v>
      </c>
      <c r="AA2291" s="171">
        <v>39794</v>
      </c>
      <c r="AB2291" s="139">
        <v>40025</v>
      </c>
      <c r="AC2291" s="139" t="s">
        <v>4516</v>
      </c>
      <c r="AD2291" s="147">
        <f t="shared" si="265"/>
        <v>231</v>
      </c>
      <c r="AE2291" s="131">
        <v>145</v>
      </c>
      <c r="AG2291" s="147">
        <v>1</v>
      </c>
      <c r="AH2291" s="147" t="s">
        <v>5021</v>
      </c>
    </row>
    <row r="2292" spans="1:34" x14ac:dyDescent="0.25">
      <c r="A2292" s="147" t="s">
        <v>2147</v>
      </c>
      <c r="B2292" s="140" t="s">
        <v>7270</v>
      </c>
      <c r="C2292" s="147" t="s">
        <v>885</v>
      </c>
      <c r="D2292" s="140" t="s">
        <v>8479</v>
      </c>
      <c r="E2292" s="147" t="s">
        <v>884</v>
      </c>
      <c r="F2292" s="140" t="s">
        <v>8621</v>
      </c>
      <c r="G2292" s="147" t="s">
        <v>3445</v>
      </c>
      <c r="H2292" s="140" t="s">
        <v>11355</v>
      </c>
      <c r="I2292" s="147" t="s">
        <v>3192</v>
      </c>
      <c r="J2292" s="147">
        <v>1</v>
      </c>
      <c r="K2292" s="132">
        <f t="shared" si="266"/>
        <v>586638.66</v>
      </c>
      <c r="L2292" s="132">
        <v>361319.57</v>
      </c>
      <c r="M2292" s="132">
        <v>225319.09</v>
      </c>
      <c r="N2292" s="132">
        <v>361319.57</v>
      </c>
      <c r="O2292" s="133" t="s">
        <v>4753</v>
      </c>
      <c r="P2292" s="132">
        <v>197915.82</v>
      </c>
      <c r="Q2292" s="132">
        <f t="shared" si="267"/>
        <v>559235.39</v>
      </c>
      <c r="R2292" s="132">
        <v>361319.57</v>
      </c>
      <c r="S2292" s="132">
        <v>197915.82</v>
      </c>
      <c r="T2292" s="169">
        <f t="shared" si="261"/>
        <v>1</v>
      </c>
      <c r="U2292" s="169">
        <f t="shared" si="262"/>
        <v>1</v>
      </c>
      <c r="V2292" s="169">
        <f t="shared" si="263"/>
        <v>0.87838016743277281</v>
      </c>
      <c r="W2292" s="169">
        <f t="shared" si="264"/>
        <v>0.95328765069796118</v>
      </c>
      <c r="X2292" s="170">
        <v>1</v>
      </c>
      <c r="Y2292" s="139">
        <v>39407</v>
      </c>
      <c r="Z2292" s="139" t="s">
        <v>4516</v>
      </c>
      <c r="AA2292" s="139">
        <v>39610</v>
      </c>
      <c r="AB2292" s="139">
        <v>39963</v>
      </c>
      <c r="AC2292" s="139" t="s">
        <v>4516</v>
      </c>
      <c r="AD2292" s="147">
        <f t="shared" si="265"/>
        <v>353</v>
      </c>
      <c r="AE2292" s="131">
        <v>138</v>
      </c>
      <c r="AG2292" s="147">
        <v>1</v>
      </c>
      <c r="AH2292" s="147" t="s">
        <v>5021</v>
      </c>
    </row>
    <row r="2293" spans="1:34" x14ac:dyDescent="0.25">
      <c r="A2293" s="147" t="s">
        <v>2147</v>
      </c>
      <c r="B2293" s="140" t="s">
        <v>7270</v>
      </c>
      <c r="C2293" s="147" t="s">
        <v>885</v>
      </c>
      <c r="D2293" s="140" t="s">
        <v>8479</v>
      </c>
      <c r="E2293" s="147" t="s">
        <v>884</v>
      </c>
      <c r="F2293" s="140" t="s">
        <v>8621</v>
      </c>
      <c r="G2293" s="147" t="s">
        <v>384</v>
      </c>
      <c r="H2293" s="140" t="s">
        <v>11356</v>
      </c>
      <c r="I2293" s="147" t="s">
        <v>5172</v>
      </c>
      <c r="J2293" s="147">
        <v>1</v>
      </c>
      <c r="K2293" s="132">
        <f t="shared" si="266"/>
        <v>622432.17999999993</v>
      </c>
      <c r="L2293" s="132">
        <v>487511.22</v>
      </c>
      <c r="M2293" s="132">
        <v>134920.95999999999</v>
      </c>
      <c r="N2293" s="132">
        <v>462046.70999999996</v>
      </c>
      <c r="O2293" s="133" t="s">
        <v>4699</v>
      </c>
      <c r="P2293" s="132">
        <v>219044.5</v>
      </c>
      <c r="Q2293" s="132">
        <f t="shared" si="267"/>
        <v>681091.21</v>
      </c>
      <c r="R2293" s="132">
        <v>462046.71</v>
      </c>
      <c r="S2293" s="132">
        <v>219044.5</v>
      </c>
      <c r="T2293" s="169">
        <f t="shared" si="261"/>
        <v>1.0000000000000002</v>
      </c>
      <c r="U2293" s="169">
        <f t="shared" si="262"/>
        <v>1</v>
      </c>
      <c r="V2293" s="169">
        <f t="shared" si="263"/>
        <v>1.6235023824319068</v>
      </c>
      <c r="W2293" s="169">
        <f t="shared" si="264"/>
        <v>1.094241640912589</v>
      </c>
      <c r="X2293" s="170">
        <v>1</v>
      </c>
      <c r="Y2293" s="139">
        <v>38972</v>
      </c>
      <c r="Z2293" s="139">
        <v>39016</v>
      </c>
      <c r="AA2293" s="139">
        <v>39143</v>
      </c>
      <c r="AB2293" s="139">
        <v>39539</v>
      </c>
      <c r="AC2293" s="139">
        <v>39566</v>
      </c>
      <c r="AD2293" s="147">
        <f t="shared" si="265"/>
        <v>396</v>
      </c>
      <c r="AE2293" s="131">
        <v>131</v>
      </c>
      <c r="AG2293" s="147">
        <v>1</v>
      </c>
      <c r="AH2293" s="147" t="s">
        <v>5021</v>
      </c>
    </row>
    <row r="2294" spans="1:34" x14ac:dyDescent="0.25">
      <c r="A2294" s="147" t="s">
        <v>2147</v>
      </c>
      <c r="B2294" s="140" t="s">
        <v>7270</v>
      </c>
      <c r="C2294" s="147" t="s">
        <v>885</v>
      </c>
      <c r="D2294" s="140" t="s">
        <v>8479</v>
      </c>
      <c r="E2294" s="147" t="s">
        <v>884</v>
      </c>
      <c r="F2294" s="140" t="s">
        <v>8621</v>
      </c>
      <c r="G2294" s="147" t="s">
        <v>384</v>
      </c>
      <c r="H2294" s="140" t="s">
        <v>11356</v>
      </c>
      <c r="I2294" s="147" t="s">
        <v>3440</v>
      </c>
      <c r="J2294" s="147">
        <v>1</v>
      </c>
      <c r="K2294" s="132">
        <f t="shared" si="266"/>
        <v>1323400</v>
      </c>
      <c r="L2294" s="132">
        <v>1024923.96</v>
      </c>
      <c r="M2294" s="132">
        <v>298476.03999999998</v>
      </c>
      <c r="N2294" s="132">
        <v>922431.57000000007</v>
      </c>
      <c r="O2294" s="133"/>
      <c r="P2294" s="132">
        <v>306446.03999999998</v>
      </c>
      <c r="Q2294" s="132">
        <f t="shared" si="267"/>
        <v>1056764.8999999999</v>
      </c>
      <c r="R2294" s="132">
        <v>922431.57</v>
      </c>
      <c r="S2294" s="132">
        <v>134333.32999999999</v>
      </c>
      <c r="T2294" s="169">
        <f t="shared" si="261"/>
        <v>0.99999999999999989</v>
      </c>
      <c r="U2294" s="169">
        <f t="shared" si="262"/>
        <v>0.43835883798661585</v>
      </c>
      <c r="V2294" s="169">
        <f t="shared" si="263"/>
        <v>1.0267023108454534</v>
      </c>
      <c r="W2294" s="169">
        <f t="shared" si="264"/>
        <v>0.79852266888317958</v>
      </c>
      <c r="X2294" s="170">
        <v>1</v>
      </c>
      <c r="Y2294" s="139">
        <v>39645</v>
      </c>
      <c r="Z2294" s="139" t="s">
        <v>4516</v>
      </c>
      <c r="AA2294" s="139">
        <v>39814</v>
      </c>
      <c r="AB2294" s="139">
        <v>39994</v>
      </c>
      <c r="AC2294" s="139" t="s">
        <v>4516</v>
      </c>
      <c r="AD2294" s="147">
        <f t="shared" si="265"/>
        <v>180</v>
      </c>
      <c r="AE2294" s="131">
        <v>82</v>
      </c>
      <c r="AG2294" s="147">
        <v>1</v>
      </c>
      <c r="AH2294" s="147" t="s">
        <v>5021</v>
      </c>
    </row>
    <row r="2295" spans="1:34" x14ac:dyDescent="0.25">
      <c r="A2295" s="147" t="s">
        <v>2147</v>
      </c>
      <c r="B2295" s="140" t="s">
        <v>7270</v>
      </c>
      <c r="C2295" s="147" t="s">
        <v>885</v>
      </c>
      <c r="D2295" s="140" t="s">
        <v>8479</v>
      </c>
      <c r="E2295" s="147" t="s">
        <v>884</v>
      </c>
      <c r="F2295" s="140" t="s">
        <v>8621</v>
      </c>
      <c r="G2295" s="147" t="s">
        <v>356</v>
      </c>
      <c r="H2295" s="140" t="s">
        <v>11357</v>
      </c>
      <c r="I2295" s="147" t="s">
        <v>5172</v>
      </c>
      <c r="J2295" s="147">
        <v>1</v>
      </c>
      <c r="K2295" s="132">
        <f t="shared" si="266"/>
        <v>605746.31000000006</v>
      </c>
      <c r="L2295" s="132">
        <v>402169.74</v>
      </c>
      <c r="M2295" s="132">
        <v>203576.57</v>
      </c>
      <c r="N2295" s="132">
        <v>361952.76</v>
      </c>
      <c r="O2295" s="133" t="s">
        <v>4753</v>
      </c>
      <c r="P2295" s="132">
        <v>251560.98</v>
      </c>
      <c r="Q2295" s="132">
        <f t="shared" si="267"/>
        <v>613513.74</v>
      </c>
      <c r="R2295" s="132">
        <v>361952.76</v>
      </c>
      <c r="S2295" s="132">
        <v>251560.98</v>
      </c>
      <c r="T2295" s="169">
        <f t="shared" si="261"/>
        <v>1</v>
      </c>
      <c r="U2295" s="169">
        <f t="shared" si="262"/>
        <v>1</v>
      </c>
      <c r="V2295" s="169">
        <f t="shared" si="263"/>
        <v>1.2357069381805579</v>
      </c>
      <c r="W2295" s="169">
        <f t="shared" si="264"/>
        <v>1.0128229093133063</v>
      </c>
      <c r="X2295" s="170">
        <v>1</v>
      </c>
      <c r="Y2295" s="139">
        <v>38972</v>
      </c>
      <c r="Z2295" s="139">
        <v>39016</v>
      </c>
      <c r="AA2295" s="139">
        <v>39239</v>
      </c>
      <c r="AB2295" s="139">
        <v>39600</v>
      </c>
      <c r="AC2295" s="139" t="s">
        <v>4516</v>
      </c>
      <c r="AD2295" s="147">
        <f t="shared" si="265"/>
        <v>361</v>
      </c>
      <c r="AE2295" s="131">
        <v>42</v>
      </c>
      <c r="AG2295" s="147">
        <v>1</v>
      </c>
      <c r="AH2295" s="147" t="s">
        <v>5021</v>
      </c>
    </row>
    <row r="2296" spans="1:34" x14ac:dyDescent="0.25">
      <c r="A2296" s="147" t="s">
        <v>2147</v>
      </c>
      <c r="B2296" s="140" t="s">
        <v>7270</v>
      </c>
      <c r="C2296" s="147" t="s">
        <v>885</v>
      </c>
      <c r="D2296" s="140" t="s">
        <v>8479</v>
      </c>
      <c r="E2296" s="147" t="s">
        <v>884</v>
      </c>
      <c r="F2296" s="140" t="s">
        <v>8621</v>
      </c>
      <c r="G2296" s="147" t="s">
        <v>896</v>
      </c>
      <c r="H2296" s="140" t="s">
        <v>9819</v>
      </c>
      <c r="I2296" s="147" t="s">
        <v>5172</v>
      </c>
      <c r="J2296" s="147">
        <v>1</v>
      </c>
      <c r="K2296" s="132">
        <f t="shared" si="266"/>
        <v>599819.84</v>
      </c>
      <c r="L2296" s="132">
        <v>388139.87</v>
      </c>
      <c r="M2296" s="132">
        <v>211679.97</v>
      </c>
      <c r="N2296" s="132">
        <v>349325.88</v>
      </c>
      <c r="O2296" s="133" t="s">
        <v>4699</v>
      </c>
      <c r="P2296" s="132">
        <v>257974.5</v>
      </c>
      <c r="Q2296" s="132">
        <f t="shared" si="267"/>
        <v>607300.38</v>
      </c>
      <c r="R2296" s="132">
        <v>349325.88</v>
      </c>
      <c r="S2296" s="132">
        <v>257974.5</v>
      </c>
      <c r="T2296" s="169">
        <f t="shared" si="261"/>
        <v>1</v>
      </c>
      <c r="U2296" s="169">
        <f t="shared" si="262"/>
        <v>1</v>
      </c>
      <c r="V2296" s="169">
        <f t="shared" si="263"/>
        <v>1.2187005695437314</v>
      </c>
      <c r="W2296" s="169">
        <f t="shared" si="264"/>
        <v>1.0124713113857655</v>
      </c>
      <c r="X2296" s="170">
        <v>1</v>
      </c>
      <c r="Y2296" s="139">
        <v>38972</v>
      </c>
      <c r="Z2296" s="139">
        <v>39016</v>
      </c>
      <c r="AA2296" s="139">
        <v>39196</v>
      </c>
      <c r="AB2296" s="139">
        <v>39569</v>
      </c>
      <c r="AC2296" s="139">
        <v>39538</v>
      </c>
      <c r="AD2296" s="147">
        <f t="shared" si="265"/>
        <v>373</v>
      </c>
      <c r="AE2296" s="131">
        <v>108</v>
      </c>
      <c r="AG2296" s="147">
        <v>1</v>
      </c>
      <c r="AH2296" s="147" t="s">
        <v>5021</v>
      </c>
    </row>
    <row r="2297" spans="1:34" x14ac:dyDescent="0.25">
      <c r="A2297" s="147" t="s">
        <v>2147</v>
      </c>
      <c r="B2297" s="140" t="s">
        <v>7270</v>
      </c>
      <c r="C2297" s="147" t="s">
        <v>885</v>
      </c>
      <c r="D2297" s="140" t="s">
        <v>8479</v>
      </c>
      <c r="E2297" s="147" t="s">
        <v>884</v>
      </c>
      <c r="F2297" s="140" t="s">
        <v>8621</v>
      </c>
      <c r="G2297" s="147" t="s">
        <v>907</v>
      </c>
      <c r="H2297" s="140" t="s">
        <v>9820</v>
      </c>
      <c r="I2297" s="147" t="s">
        <v>5172</v>
      </c>
      <c r="J2297" s="147">
        <v>1</v>
      </c>
      <c r="K2297" s="132">
        <f t="shared" si="266"/>
        <v>614625.68999999994</v>
      </c>
      <c r="L2297" s="132">
        <v>442282.33</v>
      </c>
      <c r="M2297" s="132">
        <v>172343.36</v>
      </c>
      <c r="N2297" s="132">
        <v>442282.32999999996</v>
      </c>
      <c r="O2297" s="133" t="s">
        <v>4699</v>
      </c>
      <c r="P2297" s="132">
        <v>285242.62</v>
      </c>
      <c r="Q2297" s="132">
        <f t="shared" si="267"/>
        <v>727524.95</v>
      </c>
      <c r="R2297" s="132">
        <v>442282.33</v>
      </c>
      <c r="S2297" s="132">
        <v>285242.62</v>
      </c>
      <c r="T2297" s="169">
        <f t="shared" si="261"/>
        <v>1.0000000000000002</v>
      </c>
      <c r="U2297" s="169">
        <f t="shared" si="262"/>
        <v>1</v>
      </c>
      <c r="V2297" s="169">
        <f t="shared" si="263"/>
        <v>1.6550833173961563</v>
      </c>
      <c r="W2297" s="169">
        <f t="shared" si="264"/>
        <v>1.183687831206665</v>
      </c>
      <c r="X2297" s="170">
        <v>1</v>
      </c>
      <c r="Y2297" s="139">
        <v>38972</v>
      </c>
      <c r="Z2297" s="139">
        <v>39016</v>
      </c>
      <c r="AA2297" s="139">
        <v>39148</v>
      </c>
      <c r="AB2297" s="139">
        <v>39539</v>
      </c>
      <c r="AC2297" s="139">
        <v>39567</v>
      </c>
      <c r="AD2297" s="147">
        <f t="shared" si="265"/>
        <v>391</v>
      </c>
      <c r="AE2297" s="131">
        <v>218</v>
      </c>
      <c r="AG2297" s="147">
        <v>1</v>
      </c>
      <c r="AH2297" s="147" t="s">
        <v>5021</v>
      </c>
    </row>
    <row r="2298" spans="1:34" x14ac:dyDescent="0.25">
      <c r="A2298" s="147" t="s">
        <v>2147</v>
      </c>
      <c r="B2298" s="140" t="s">
        <v>7270</v>
      </c>
      <c r="C2298" s="147" t="s">
        <v>885</v>
      </c>
      <c r="D2298" s="140" t="s">
        <v>8479</v>
      </c>
      <c r="E2298" s="147" t="s">
        <v>884</v>
      </c>
      <c r="F2298" s="140" t="s">
        <v>8621</v>
      </c>
      <c r="G2298" s="147" t="s">
        <v>3307</v>
      </c>
      <c r="H2298" s="140" t="s">
        <v>11358</v>
      </c>
      <c r="I2298" s="147" t="s">
        <v>4470</v>
      </c>
      <c r="J2298" s="147">
        <v>1</v>
      </c>
      <c r="K2298" s="132">
        <f t="shared" si="266"/>
        <v>602807.25</v>
      </c>
      <c r="L2298" s="132">
        <v>495142.21</v>
      </c>
      <c r="M2298" s="132">
        <v>107665.04000000001</v>
      </c>
      <c r="N2298" s="132">
        <v>445627.99</v>
      </c>
      <c r="O2298" s="133" t="s">
        <v>4753</v>
      </c>
      <c r="P2298" s="132">
        <v>169739.33</v>
      </c>
      <c r="Q2298" s="132">
        <f t="shared" si="267"/>
        <v>615367.31999999995</v>
      </c>
      <c r="R2298" s="132">
        <v>445627.99</v>
      </c>
      <c r="S2298" s="132">
        <v>169739.33</v>
      </c>
      <c r="T2298" s="169">
        <f t="shared" si="261"/>
        <v>1</v>
      </c>
      <c r="U2298" s="169">
        <f t="shared" si="262"/>
        <v>1</v>
      </c>
      <c r="V2298" s="169">
        <f t="shared" si="263"/>
        <v>1.5765501039148824</v>
      </c>
      <c r="W2298" s="169">
        <f t="shared" si="264"/>
        <v>1.0208359637346762</v>
      </c>
      <c r="X2298" s="170">
        <v>1</v>
      </c>
      <c r="Y2298" s="139">
        <v>38972</v>
      </c>
      <c r="Z2298" s="139">
        <v>39016</v>
      </c>
      <c r="AA2298" s="139">
        <v>39260</v>
      </c>
      <c r="AB2298" s="139">
        <v>39600</v>
      </c>
      <c r="AC2298" s="139" t="s">
        <v>4516</v>
      </c>
      <c r="AD2298" s="147">
        <f t="shared" si="265"/>
        <v>340</v>
      </c>
      <c r="AE2298" s="131">
        <v>73</v>
      </c>
      <c r="AG2298" s="147">
        <v>1</v>
      </c>
      <c r="AH2298" s="147" t="s">
        <v>5021</v>
      </c>
    </row>
    <row r="2299" spans="1:34" x14ac:dyDescent="0.25">
      <c r="A2299" s="147" t="s">
        <v>2147</v>
      </c>
      <c r="B2299" s="140" t="s">
        <v>7270</v>
      </c>
      <c r="C2299" s="147" t="s">
        <v>885</v>
      </c>
      <c r="D2299" s="140" t="s">
        <v>8479</v>
      </c>
      <c r="E2299" s="147" t="s">
        <v>884</v>
      </c>
      <c r="F2299" s="140" t="s">
        <v>8621</v>
      </c>
      <c r="G2299" s="147" t="s">
        <v>104</v>
      </c>
      <c r="H2299" s="140" t="s">
        <v>9821</v>
      </c>
      <c r="I2299" s="147" t="s">
        <v>3440</v>
      </c>
      <c r="J2299" s="147">
        <v>1</v>
      </c>
      <c r="K2299" s="132">
        <f t="shared" si="266"/>
        <v>1220900</v>
      </c>
      <c r="L2299" s="132">
        <v>1119142.5</v>
      </c>
      <c r="M2299" s="132">
        <v>101757.5</v>
      </c>
      <c r="N2299" s="132">
        <v>1007228.25</v>
      </c>
      <c r="O2299" s="133"/>
      <c r="P2299" s="132">
        <v>81705.261500000008</v>
      </c>
      <c r="Q2299" s="132">
        <f t="shared" si="267"/>
        <v>1048080.88075</v>
      </c>
      <c r="R2299" s="132">
        <v>1007228.25</v>
      </c>
      <c r="S2299" s="132">
        <v>40852.630750000004</v>
      </c>
      <c r="T2299" s="169">
        <f t="shared" si="261"/>
        <v>1</v>
      </c>
      <c r="U2299" s="169">
        <f t="shared" si="262"/>
        <v>0.5</v>
      </c>
      <c r="V2299" s="169">
        <f t="shared" si="263"/>
        <v>0.8029409281871116</v>
      </c>
      <c r="W2299" s="169">
        <f t="shared" si="264"/>
        <v>0.85844940679007287</v>
      </c>
      <c r="X2299" s="170">
        <v>1</v>
      </c>
      <c r="Y2299" s="139">
        <v>39645</v>
      </c>
      <c r="Z2299" s="139" t="s">
        <v>4516</v>
      </c>
      <c r="AA2299" s="139">
        <v>39784</v>
      </c>
      <c r="AB2299" s="139">
        <v>39994</v>
      </c>
      <c r="AC2299" s="139" t="s">
        <v>4516</v>
      </c>
      <c r="AD2299" s="147">
        <f t="shared" si="265"/>
        <v>210</v>
      </c>
      <c r="AE2299" s="131">
        <v>335</v>
      </c>
      <c r="AG2299" s="147">
        <v>1</v>
      </c>
      <c r="AH2299" s="147" t="s">
        <v>5021</v>
      </c>
    </row>
    <row r="2300" spans="1:34" x14ac:dyDescent="0.25">
      <c r="A2300" s="147" t="s">
        <v>2147</v>
      </c>
      <c r="B2300" s="140" t="s">
        <v>7270</v>
      </c>
      <c r="C2300" s="147" t="s">
        <v>885</v>
      </c>
      <c r="D2300" s="140" t="s">
        <v>8479</v>
      </c>
      <c r="E2300" s="147" t="s">
        <v>884</v>
      </c>
      <c r="F2300" s="140" t="s">
        <v>8621</v>
      </c>
      <c r="G2300" s="147" t="s">
        <v>891</v>
      </c>
      <c r="H2300" s="140" t="s">
        <v>9822</v>
      </c>
      <c r="I2300" s="147" t="s">
        <v>5172</v>
      </c>
      <c r="J2300" s="147">
        <v>1</v>
      </c>
      <c r="K2300" s="132">
        <f t="shared" si="266"/>
        <v>602515.92000000004</v>
      </c>
      <c r="L2300" s="132">
        <v>384670.75</v>
      </c>
      <c r="M2300" s="132">
        <v>217845.17</v>
      </c>
      <c r="N2300" s="132">
        <v>346203.67</v>
      </c>
      <c r="O2300" s="133" t="s">
        <v>4753</v>
      </c>
      <c r="P2300" s="132">
        <v>270546.99</v>
      </c>
      <c r="Q2300" s="132">
        <f t="shared" si="267"/>
        <v>616750.65999999992</v>
      </c>
      <c r="R2300" s="132">
        <v>346203.67</v>
      </c>
      <c r="S2300" s="132">
        <v>270546.99</v>
      </c>
      <c r="T2300" s="169">
        <f t="shared" si="261"/>
        <v>1</v>
      </c>
      <c r="U2300" s="169">
        <f t="shared" si="262"/>
        <v>1</v>
      </c>
      <c r="V2300" s="169">
        <f t="shared" si="263"/>
        <v>1.2419232889120286</v>
      </c>
      <c r="W2300" s="169">
        <f t="shared" si="264"/>
        <v>1.0236255002191474</v>
      </c>
      <c r="X2300" s="170">
        <v>1</v>
      </c>
      <c r="Y2300" s="139">
        <v>38972</v>
      </c>
      <c r="Z2300" s="139">
        <v>39016</v>
      </c>
      <c r="AA2300" s="139">
        <v>39244</v>
      </c>
      <c r="AB2300" s="139">
        <v>39661</v>
      </c>
      <c r="AC2300" s="139" t="s">
        <v>4516</v>
      </c>
      <c r="AD2300" s="147">
        <f t="shared" si="265"/>
        <v>417</v>
      </c>
      <c r="AE2300" s="131">
        <v>41</v>
      </c>
      <c r="AG2300" s="147">
        <v>1</v>
      </c>
      <c r="AH2300" s="147" t="s">
        <v>5021</v>
      </c>
    </row>
    <row r="2301" spans="1:34" x14ac:dyDescent="0.25">
      <c r="A2301" s="147" t="s">
        <v>2147</v>
      </c>
      <c r="B2301" s="140" t="s">
        <v>7270</v>
      </c>
      <c r="C2301" s="147" t="s">
        <v>885</v>
      </c>
      <c r="D2301" s="140" t="s">
        <v>8479</v>
      </c>
      <c r="E2301" s="147" t="s">
        <v>884</v>
      </c>
      <c r="F2301" s="140" t="s">
        <v>8621</v>
      </c>
      <c r="G2301" s="147" t="s">
        <v>3446</v>
      </c>
      <c r="H2301" s="140" t="s">
        <v>11359</v>
      </c>
      <c r="I2301" s="147" t="s">
        <v>3447</v>
      </c>
      <c r="J2301" s="147">
        <v>1</v>
      </c>
      <c r="K2301" s="132">
        <f t="shared" si="266"/>
        <v>1752449.0899999999</v>
      </c>
      <c r="L2301" s="132">
        <v>1481381.45</v>
      </c>
      <c r="M2301" s="132">
        <v>271067.64</v>
      </c>
      <c r="N2301" s="132">
        <v>1333243.3099999998</v>
      </c>
      <c r="O2301" s="133" t="s">
        <v>4753</v>
      </c>
      <c r="P2301" s="132">
        <v>156058.82</v>
      </c>
      <c r="Q2301" s="132">
        <f t="shared" si="267"/>
        <v>1489302.1300000001</v>
      </c>
      <c r="R2301" s="132">
        <v>1333243.31</v>
      </c>
      <c r="S2301" s="132">
        <v>156058.82</v>
      </c>
      <c r="T2301" s="169">
        <f t="shared" si="261"/>
        <v>1.0000000000000002</v>
      </c>
      <c r="U2301" s="169">
        <f t="shared" si="262"/>
        <v>1</v>
      </c>
      <c r="V2301" s="169">
        <f t="shared" si="263"/>
        <v>0.57571910833768281</v>
      </c>
      <c r="W2301" s="169">
        <f t="shared" si="264"/>
        <v>0.84984045385307039</v>
      </c>
      <c r="X2301" s="170">
        <v>1</v>
      </c>
      <c r="Y2301" s="139">
        <v>39407</v>
      </c>
      <c r="Z2301" s="139" t="s">
        <v>4516</v>
      </c>
      <c r="AA2301" s="139">
        <v>39656</v>
      </c>
      <c r="AB2301" s="139">
        <v>40056</v>
      </c>
      <c r="AC2301" s="139" t="s">
        <v>4516</v>
      </c>
      <c r="AD2301" s="147">
        <f t="shared" si="265"/>
        <v>400</v>
      </c>
      <c r="AE2301" s="131">
        <v>93</v>
      </c>
      <c r="AF2301" s="147" t="s">
        <v>2822</v>
      </c>
      <c r="AG2301" s="147">
        <v>1</v>
      </c>
      <c r="AH2301" s="147" t="s">
        <v>5021</v>
      </c>
    </row>
    <row r="2302" spans="1:34" x14ac:dyDescent="0.25">
      <c r="A2302" s="147" t="s">
        <v>2147</v>
      </c>
      <c r="B2302" s="140" t="s">
        <v>7270</v>
      </c>
      <c r="C2302" s="147" t="s">
        <v>885</v>
      </c>
      <c r="D2302" s="140" t="s">
        <v>8479</v>
      </c>
      <c r="E2302" s="147" t="s">
        <v>884</v>
      </c>
      <c r="F2302" s="140" t="s">
        <v>8621</v>
      </c>
      <c r="G2302" s="147" t="s">
        <v>5516</v>
      </c>
      <c r="H2302" s="140" t="s">
        <v>9823</v>
      </c>
      <c r="I2302" s="147" t="s">
        <v>3267</v>
      </c>
      <c r="J2302" s="147">
        <v>1</v>
      </c>
      <c r="K2302" s="132">
        <f t="shared" si="266"/>
        <v>666861.24</v>
      </c>
      <c r="L2302" s="132">
        <v>450740.2</v>
      </c>
      <c r="M2302" s="132">
        <v>216121.04</v>
      </c>
      <c r="N2302" s="132">
        <v>444369.18</v>
      </c>
      <c r="O2302" s="133" t="s">
        <v>4753</v>
      </c>
      <c r="P2302" s="132">
        <v>214656.82</v>
      </c>
      <c r="Q2302" s="132">
        <f t="shared" si="267"/>
        <v>659026</v>
      </c>
      <c r="R2302" s="132">
        <v>444369.18</v>
      </c>
      <c r="S2302" s="132">
        <v>214656.82</v>
      </c>
      <c r="T2302" s="169">
        <f t="shared" si="261"/>
        <v>1</v>
      </c>
      <c r="U2302" s="169">
        <f t="shared" si="262"/>
        <v>1</v>
      </c>
      <c r="V2302" s="169">
        <f t="shared" si="263"/>
        <v>0.99322500021284366</v>
      </c>
      <c r="W2302" s="169">
        <f t="shared" si="264"/>
        <v>0.98825056918887655</v>
      </c>
      <c r="X2302" s="170">
        <v>1</v>
      </c>
      <c r="Y2302" s="139">
        <v>39407</v>
      </c>
      <c r="Z2302" s="139" t="s">
        <v>4516</v>
      </c>
      <c r="AA2302" s="139">
        <v>39615</v>
      </c>
      <c r="AB2302" s="171">
        <v>39933</v>
      </c>
      <c r="AC2302" s="139" t="s">
        <v>4584</v>
      </c>
      <c r="AD2302" s="147">
        <f t="shared" si="265"/>
        <v>318</v>
      </c>
      <c r="AE2302" s="131">
        <v>150</v>
      </c>
      <c r="AG2302" s="147">
        <v>1</v>
      </c>
      <c r="AH2302" s="147" t="s">
        <v>5021</v>
      </c>
    </row>
    <row r="2303" spans="1:34" x14ac:dyDescent="0.25">
      <c r="A2303" s="147" t="s">
        <v>2147</v>
      </c>
      <c r="B2303" s="140" t="s">
        <v>7270</v>
      </c>
      <c r="C2303" s="147" t="s">
        <v>885</v>
      </c>
      <c r="D2303" s="140" t="s">
        <v>8479</v>
      </c>
      <c r="E2303" s="147" t="s">
        <v>884</v>
      </c>
      <c r="F2303" s="140" t="s">
        <v>8621</v>
      </c>
      <c r="G2303" s="147" t="s">
        <v>122</v>
      </c>
      <c r="H2303" s="140" t="s">
        <v>11360</v>
      </c>
      <c r="I2303" s="147" t="s">
        <v>5173</v>
      </c>
      <c r="J2303" s="147">
        <v>1</v>
      </c>
      <c r="K2303" s="132">
        <f t="shared" si="266"/>
        <v>1671900</v>
      </c>
      <c r="L2303" s="132">
        <v>1242086.18</v>
      </c>
      <c r="M2303" s="132">
        <v>429813.82</v>
      </c>
      <c r="N2303" s="132">
        <v>1117877.56</v>
      </c>
      <c r="O2303" s="133"/>
      <c r="P2303" s="132">
        <v>390498.82</v>
      </c>
      <c r="Q2303" s="132">
        <f t="shared" si="267"/>
        <v>1333896.3800000001</v>
      </c>
      <c r="R2303" s="132">
        <v>1117877.56</v>
      </c>
      <c r="S2303" s="132">
        <v>216018.82</v>
      </c>
      <c r="T2303" s="169">
        <f t="shared" si="261"/>
        <v>1</v>
      </c>
      <c r="U2303" s="169">
        <f t="shared" si="262"/>
        <v>0.55318687006531797</v>
      </c>
      <c r="V2303" s="169">
        <f t="shared" si="263"/>
        <v>0.90853016312970114</v>
      </c>
      <c r="W2303" s="169">
        <f t="shared" si="264"/>
        <v>0.79783263353071365</v>
      </c>
      <c r="X2303" s="170">
        <v>1</v>
      </c>
      <c r="Y2303" s="139">
        <v>39407</v>
      </c>
      <c r="Z2303" s="139" t="s">
        <v>4516</v>
      </c>
      <c r="AA2303" s="139">
        <v>39692</v>
      </c>
      <c r="AB2303" s="139">
        <v>40056</v>
      </c>
      <c r="AC2303" s="139" t="s">
        <v>4516</v>
      </c>
      <c r="AD2303" s="147">
        <f t="shared" si="265"/>
        <v>364</v>
      </c>
      <c r="AE2303" s="131">
        <v>130</v>
      </c>
      <c r="AF2303" s="147" t="s">
        <v>2822</v>
      </c>
      <c r="AG2303" s="147">
        <v>1</v>
      </c>
      <c r="AH2303" s="147" t="s">
        <v>5021</v>
      </c>
    </row>
    <row r="2304" spans="1:34" x14ac:dyDescent="0.25">
      <c r="A2304" s="147" t="s">
        <v>2147</v>
      </c>
      <c r="B2304" s="140" t="s">
        <v>7270</v>
      </c>
      <c r="C2304" s="147" t="s">
        <v>885</v>
      </c>
      <c r="D2304" s="140" t="s">
        <v>8479</v>
      </c>
      <c r="E2304" s="147" t="s">
        <v>884</v>
      </c>
      <c r="F2304" s="140" t="s">
        <v>8621</v>
      </c>
      <c r="G2304" s="147" t="s">
        <v>904</v>
      </c>
      <c r="H2304" s="140" t="s">
        <v>9824</v>
      </c>
      <c r="I2304" s="147" t="s">
        <v>4470</v>
      </c>
      <c r="J2304" s="147">
        <v>1</v>
      </c>
      <c r="K2304" s="132">
        <f t="shared" si="266"/>
        <v>746808.56</v>
      </c>
      <c r="L2304" s="132">
        <v>588233.51</v>
      </c>
      <c r="M2304" s="132">
        <v>158575.04999999999</v>
      </c>
      <c r="N2304" s="132">
        <v>549634.89</v>
      </c>
      <c r="O2304" s="133" t="s">
        <v>4753</v>
      </c>
      <c r="P2304" s="132">
        <v>136347.84</v>
      </c>
      <c r="Q2304" s="132">
        <f t="shared" si="267"/>
        <v>685982.73</v>
      </c>
      <c r="R2304" s="132">
        <v>549634.89</v>
      </c>
      <c r="S2304" s="132">
        <v>136347.84</v>
      </c>
      <c r="T2304" s="169">
        <f t="shared" si="261"/>
        <v>1</v>
      </c>
      <c r="U2304" s="169">
        <f t="shared" si="262"/>
        <v>1</v>
      </c>
      <c r="V2304" s="169">
        <f t="shared" si="263"/>
        <v>0.85983160654844504</v>
      </c>
      <c r="W2304" s="169">
        <f t="shared" si="264"/>
        <v>0.91855231279084415</v>
      </c>
      <c r="X2304" s="170">
        <v>1</v>
      </c>
      <c r="Y2304" s="139">
        <v>38972</v>
      </c>
      <c r="Z2304" s="139">
        <v>39016</v>
      </c>
      <c r="AA2304" s="139">
        <v>39331</v>
      </c>
      <c r="AB2304" s="139">
        <v>39994</v>
      </c>
      <c r="AC2304" s="139" t="s">
        <v>4516</v>
      </c>
      <c r="AD2304" s="147">
        <f t="shared" si="265"/>
        <v>663</v>
      </c>
      <c r="AE2304" s="131">
        <v>24</v>
      </c>
      <c r="AG2304" s="147">
        <v>1</v>
      </c>
      <c r="AH2304" s="147" t="s">
        <v>5021</v>
      </c>
    </row>
    <row r="2305" spans="1:34" x14ac:dyDescent="0.25">
      <c r="A2305" s="147" t="s">
        <v>2147</v>
      </c>
      <c r="B2305" s="140" t="s">
        <v>7270</v>
      </c>
      <c r="C2305" s="147" t="s">
        <v>885</v>
      </c>
      <c r="D2305" s="140" t="s">
        <v>8479</v>
      </c>
      <c r="E2305" s="147" t="s">
        <v>884</v>
      </c>
      <c r="F2305" s="140" t="s">
        <v>8621</v>
      </c>
      <c r="G2305" s="147" t="s">
        <v>897</v>
      </c>
      <c r="H2305" s="140" t="s">
        <v>9826</v>
      </c>
      <c r="I2305" s="147" t="s">
        <v>3267</v>
      </c>
      <c r="J2305" s="147">
        <v>1</v>
      </c>
      <c r="K2305" s="132">
        <f t="shared" si="266"/>
        <v>780300</v>
      </c>
      <c r="L2305" s="132">
        <v>563993.65</v>
      </c>
      <c r="M2305" s="132">
        <v>216306.35</v>
      </c>
      <c r="N2305" s="132">
        <v>507594.29</v>
      </c>
      <c r="O2305" s="133"/>
      <c r="P2305" s="132">
        <v>217326.68</v>
      </c>
      <c r="Q2305" s="132">
        <f t="shared" si="267"/>
        <v>671927.62</v>
      </c>
      <c r="R2305" s="132">
        <v>507594.29</v>
      </c>
      <c r="S2305" s="132">
        <v>164333.32999999999</v>
      </c>
      <c r="T2305" s="169">
        <f t="shared" si="261"/>
        <v>1</v>
      </c>
      <c r="U2305" s="169">
        <f t="shared" si="262"/>
        <v>0.75615810263148542</v>
      </c>
      <c r="V2305" s="169">
        <f t="shared" si="263"/>
        <v>1.0047170598551545</v>
      </c>
      <c r="W2305" s="169">
        <f t="shared" si="264"/>
        <v>0.86111446879405351</v>
      </c>
      <c r="X2305" s="170">
        <v>1</v>
      </c>
      <c r="Y2305" s="139">
        <v>39645</v>
      </c>
      <c r="Z2305" s="139" t="s">
        <v>4516</v>
      </c>
      <c r="AA2305" s="139">
        <v>39783</v>
      </c>
      <c r="AB2305" s="171">
        <v>39933</v>
      </c>
      <c r="AC2305" s="139" t="s">
        <v>4584</v>
      </c>
      <c r="AD2305" s="147">
        <f t="shared" si="265"/>
        <v>150</v>
      </c>
      <c r="AE2305" s="131">
        <v>160</v>
      </c>
      <c r="AG2305" s="147">
        <v>1</v>
      </c>
      <c r="AH2305" s="147" t="s">
        <v>5021</v>
      </c>
    </row>
    <row r="2306" spans="1:34" x14ac:dyDescent="0.25">
      <c r="A2306" s="147" t="s">
        <v>2147</v>
      </c>
      <c r="B2306" s="140" t="s">
        <v>7270</v>
      </c>
      <c r="C2306" s="147" t="s">
        <v>885</v>
      </c>
      <c r="D2306" s="140" t="s">
        <v>8479</v>
      </c>
      <c r="E2306" s="147" t="s">
        <v>884</v>
      </c>
      <c r="F2306" s="140" t="s">
        <v>8621</v>
      </c>
      <c r="G2306" s="147" t="s">
        <v>3448</v>
      </c>
      <c r="H2306" s="140" t="s">
        <v>11361</v>
      </c>
      <c r="I2306" s="147" t="s">
        <v>5174</v>
      </c>
      <c r="J2306" s="147">
        <v>1</v>
      </c>
      <c r="K2306" s="132">
        <f t="shared" si="266"/>
        <v>1007881.3300000001</v>
      </c>
      <c r="L2306" s="132">
        <v>839434</v>
      </c>
      <c r="M2306" s="132">
        <v>168447.33000000002</v>
      </c>
      <c r="N2306" s="132">
        <v>755490.6</v>
      </c>
      <c r="O2306" s="133"/>
      <c r="P2306" s="132">
        <v>55340</v>
      </c>
      <c r="Q2306" s="132">
        <f t="shared" si="267"/>
        <v>810830.6</v>
      </c>
      <c r="R2306" s="132">
        <v>755490.6</v>
      </c>
      <c r="S2306" s="132">
        <v>55340</v>
      </c>
      <c r="T2306" s="169">
        <f t="shared" si="261"/>
        <v>1</v>
      </c>
      <c r="U2306" s="169">
        <f t="shared" si="262"/>
        <v>1</v>
      </c>
      <c r="V2306" s="169">
        <f t="shared" si="263"/>
        <v>0.32852999213463341</v>
      </c>
      <c r="W2306" s="169">
        <f t="shared" si="264"/>
        <v>0.80449014766450722</v>
      </c>
      <c r="X2306" s="170">
        <v>1</v>
      </c>
      <c r="Y2306" s="139">
        <v>39407</v>
      </c>
      <c r="Z2306" s="139" t="s">
        <v>4516</v>
      </c>
      <c r="AA2306" s="139">
        <v>39692</v>
      </c>
      <c r="AB2306" s="139">
        <v>40056</v>
      </c>
      <c r="AC2306" s="139" t="s">
        <v>4516</v>
      </c>
      <c r="AD2306" s="147">
        <f t="shared" si="265"/>
        <v>364</v>
      </c>
      <c r="AE2306" s="131">
        <v>151</v>
      </c>
      <c r="AG2306" s="147">
        <v>1</v>
      </c>
      <c r="AH2306" s="147" t="s">
        <v>5021</v>
      </c>
    </row>
    <row r="2307" spans="1:34" x14ac:dyDescent="0.25">
      <c r="A2307" s="147" t="s">
        <v>2147</v>
      </c>
      <c r="B2307" s="140" t="s">
        <v>7270</v>
      </c>
      <c r="C2307" s="147" t="s">
        <v>885</v>
      </c>
      <c r="D2307" s="140" t="s">
        <v>8479</v>
      </c>
      <c r="E2307" s="147" t="s">
        <v>884</v>
      </c>
      <c r="F2307" s="140" t="s">
        <v>8621</v>
      </c>
      <c r="G2307" s="147" t="s">
        <v>807</v>
      </c>
      <c r="H2307" s="140" t="s">
        <v>9827</v>
      </c>
      <c r="I2307" s="147" t="s">
        <v>3449</v>
      </c>
      <c r="J2307" s="147">
        <v>1</v>
      </c>
      <c r="K2307" s="132">
        <f t="shared" si="266"/>
        <v>1914500</v>
      </c>
      <c r="L2307" s="132">
        <v>1667462.47</v>
      </c>
      <c r="M2307" s="132">
        <v>247037.53</v>
      </c>
      <c r="N2307" s="132">
        <v>1500716.23</v>
      </c>
      <c r="O2307" s="133" t="s">
        <v>4753</v>
      </c>
      <c r="P2307" s="132">
        <v>203037.53</v>
      </c>
      <c r="Q2307" s="132">
        <f t="shared" si="267"/>
        <v>702689.54</v>
      </c>
      <c r="R2307" s="132">
        <v>499652.01</v>
      </c>
      <c r="S2307" s="132">
        <v>203037.53</v>
      </c>
      <c r="T2307" s="169">
        <f t="shared" si="261"/>
        <v>0.33294236446020181</v>
      </c>
      <c r="U2307" s="169">
        <f t="shared" si="262"/>
        <v>1</v>
      </c>
      <c r="V2307" s="169">
        <f t="shared" si="263"/>
        <v>0.82188941089234502</v>
      </c>
      <c r="W2307" s="169">
        <f t="shared" si="264"/>
        <v>0.36703553930530164</v>
      </c>
      <c r="X2307" s="170">
        <v>1</v>
      </c>
      <c r="Y2307" s="139">
        <v>39407</v>
      </c>
      <c r="Z2307" s="139" t="s">
        <v>4516</v>
      </c>
      <c r="AA2307" s="171">
        <v>39911</v>
      </c>
      <c r="AB2307" s="139">
        <v>40056</v>
      </c>
      <c r="AC2307" s="139" t="s">
        <v>4516</v>
      </c>
      <c r="AD2307" s="147">
        <f t="shared" si="265"/>
        <v>145</v>
      </c>
      <c r="AE2307" s="131">
        <v>353</v>
      </c>
      <c r="AF2307" s="147" t="s">
        <v>2822</v>
      </c>
      <c r="AG2307" s="147">
        <v>1</v>
      </c>
      <c r="AH2307" s="147" t="s">
        <v>5021</v>
      </c>
    </row>
    <row r="2308" spans="1:34" x14ac:dyDescent="0.25">
      <c r="A2308" s="147" t="s">
        <v>2147</v>
      </c>
      <c r="B2308" s="140" t="s">
        <v>7270</v>
      </c>
      <c r="C2308" s="147" t="s">
        <v>885</v>
      </c>
      <c r="D2308" s="140" t="s">
        <v>8479</v>
      </c>
      <c r="E2308" s="147" t="s">
        <v>884</v>
      </c>
      <c r="F2308" s="140" t="s">
        <v>8621</v>
      </c>
      <c r="G2308" s="147" t="s">
        <v>363</v>
      </c>
      <c r="H2308" s="140" t="s">
        <v>11362</v>
      </c>
      <c r="I2308" s="147" t="s">
        <v>3192</v>
      </c>
      <c r="J2308" s="147">
        <v>1</v>
      </c>
      <c r="K2308" s="132">
        <f t="shared" si="266"/>
        <v>583500</v>
      </c>
      <c r="L2308" s="132">
        <v>373892.93</v>
      </c>
      <c r="M2308" s="132">
        <v>209607.07</v>
      </c>
      <c r="N2308" s="132">
        <v>373892.92</v>
      </c>
      <c r="O2308" s="133" t="s">
        <v>4753</v>
      </c>
      <c r="P2308" s="132">
        <v>210951.42</v>
      </c>
      <c r="Q2308" s="132">
        <f t="shared" si="267"/>
        <v>584844.34</v>
      </c>
      <c r="R2308" s="132">
        <v>373892.92</v>
      </c>
      <c r="S2308" s="132">
        <v>210951.42</v>
      </c>
      <c r="T2308" s="169">
        <f t="shared" si="261"/>
        <v>1</v>
      </c>
      <c r="U2308" s="169">
        <f t="shared" si="262"/>
        <v>1</v>
      </c>
      <c r="V2308" s="169">
        <f t="shared" si="263"/>
        <v>1.0064136672489148</v>
      </c>
      <c r="W2308" s="169">
        <f t="shared" si="264"/>
        <v>1.0023039245929735</v>
      </c>
      <c r="X2308" s="170">
        <v>1</v>
      </c>
      <c r="Y2308" s="139">
        <v>39407</v>
      </c>
      <c r="Z2308" s="139" t="s">
        <v>4516</v>
      </c>
      <c r="AA2308" s="139">
        <v>39653</v>
      </c>
      <c r="AB2308" s="139">
        <v>39994</v>
      </c>
      <c r="AC2308" s="139" t="s">
        <v>4516</v>
      </c>
      <c r="AD2308" s="147">
        <f t="shared" si="265"/>
        <v>341</v>
      </c>
      <c r="AE2308" s="131">
        <v>53</v>
      </c>
      <c r="AG2308" s="147">
        <v>1</v>
      </c>
      <c r="AH2308" s="147" t="s">
        <v>5021</v>
      </c>
    </row>
    <row r="2309" spans="1:34" x14ac:dyDescent="0.25">
      <c r="A2309" s="147" t="s">
        <v>2147</v>
      </c>
      <c r="B2309" s="140" t="s">
        <v>7270</v>
      </c>
      <c r="C2309" s="147" t="s">
        <v>885</v>
      </c>
      <c r="D2309" s="140" t="s">
        <v>8479</v>
      </c>
      <c r="E2309" s="147" t="s">
        <v>884</v>
      </c>
      <c r="F2309" s="140" t="s">
        <v>8621</v>
      </c>
      <c r="G2309" s="147" t="s">
        <v>212</v>
      </c>
      <c r="H2309" s="140" t="s">
        <v>9829</v>
      </c>
      <c r="I2309" s="147" t="s">
        <v>5175</v>
      </c>
      <c r="J2309" s="147">
        <v>1</v>
      </c>
      <c r="K2309" s="132">
        <f t="shared" si="266"/>
        <v>1606989.2</v>
      </c>
      <c r="L2309" s="132">
        <v>1267259.72</v>
      </c>
      <c r="M2309" s="132">
        <v>339729.48</v>
      </c>
      <c r="N2309" s="132">
        <v>1140533.78</v>
      </c>
      <c r="O2309" s="133"/>
      <c r="P2309" s="132">
        <v>169558.82</v>
      </c>
      <c r="Q2309" s="132">
        <f t="shared" si="267"/>
        <v>1310092.6000000001</v>
      </c>
      <c r="R2309" s="132">
        <v>1140533.78</v>
      </c>
      <c r="S2309" s="132">
        <v>169558.82</v>
      </c>
      <c r="T2309" s="169">
        <f t="shared" si="261"/>
        <v>1</v>
      </c>
      <c r="U2309" s="169">
        <f t="shared" si="262"/>
        <v>1</v>
      </c>
      <c r="V2309" s="169">
        <f t="shared" si="263"/>
        <v>0.49909951882892239</v>
      </c>
      <c r="W2309" s="169">
        <f t="shared" si="264"/>
        <v>0.81524667371753345</v>
      </c>
      <c r="X2309" s="170">
        <v>1</v>
      </c>
      <c r="Y2309" s="139">
        <v>39407</v>
      </c>
      <c r="Z2309" s="139" t="s">
        <v>4516</v>
      </c>
      <c r="AA2309" s="139">
        <v>39692</v>
      </c>
      <c r="AB2309" s="171">
        <v>39902</v>
      </c>
      <c r="AC2309" s="139" t="s">
        <v>4584</v>
      </c>
      <c r="AD2309" s="147">
        <f t="shared" si="265"/>
        <v>210</v>
      </c>
      <c r="AE2309" s="131">
        <v>44</v>
      </c>
      <c r="AG2309" s="147">
        <v>1</v>
      </c>
      <c r="AH2309" s="147" t="s">
        <v>5021</v>
      </c>
    </row>
    <row r="2310" spans="1:34" x14ac:dyDescent="0.25">
      <c r="A2310" s="147" t="s">
        <v>2147</v>
      </c>
      <c r="B2310" s="140" t="s">
        <v>7270</v>
      </c>
      <c r="C2310" s="147" t="s">
        <v>885</v>
      </c>
      <c r="D2310" s="140" t="s">
        <v>8479</v>
      </c>
      <c r="E2310" s="147" t="s">
        <v>884</v>
      </c>
      <c r="F2310" s="140" t="s">
        <v>8621</v>
      </c>
      <c r="G2310" s="147" t="s">
        <v>11364</v>
      </c>
      <c r="H2310" s="140" t="s">
        <v>11363</v>
      </c>
      <c r="I2310" s="147" t="s">
        <v>5172</v>
      </c>
      <c r="J2310" s="147">
        <v>1</v>
      </c>
      <c r="K2310" s="132">
        <f t="shared" si="266"/>
        <v>1355898.65</v>
      </c>
      <c r="L2310" s="132">
        <v>355024.4</v>
      </c>
      <c r="M2310" s="132">
        <v>1000874.25</v>
      </c>
      <c r="N2310" s="132">
        <v>319521.96000000002</v>
      </c>
      <c r="O2310" s="133" t="s">
        <v>4753</v>
      </c>
      <c r="P2310" s="132">
        <v>815554.48</v>
      </c>
      <c r="Q2310" s="132">
        <f t="shared" si="267"/>
        <v>274706.15999999997</v>
      </c>
      <c r="R2310" s="132">
        <v>0</v>
      </c>
      <c r="S2310" s="132">
        <v>274706.15999999997</v>
      </c>
      <c r="T2310" s="169">
        <f t="shared" si="261"/>
        <v>0</v>
      </c>
      <c r="U2310" s="169">
        <f t="shared" si="262"/>
        <v>0.33683361042906657</v>
      </c>
      <c r="V2310" s="169">
        <f t="shared" si="263"/>
        <v>0.81484210429032422</v>
      </c>
      <c r="W2310" s="169">
        <f t="shared" si="264"/>
        <v>0.20260080648358195</v>
      </c>
      <c r="X2310" s="170">
        <v>1</v>
      </c>
      <c r="Y2310" s="139">
        <v>38972</v>
      </c>
      <c r="Z2310" s="139">
        <v>39016</v>
      </c>
      <c r="AA2310" s="139">
        <v>39244</v>
      </c>
      <c r="AB2310" s="139">
        <v>39569</v>
      </c>
      <c r="AC2310" s="139">
        <v>39562</v>
      </c>
      <c r="AD2310" s="147">
        <f t="shared" si="265"/>
        <v>325</v>
      </c>
      <c r="AE2310" s="131">
        <v>22</v>
      </c>
      <c r="AG2310" s="147">
        <v>1</v>
      </c>
      <c r="AH2310" s="147" t="s">
        <v>5021</v>
      </c>
    </row>
    <row r="2311" spans="1:34" x14ac:dyDescent="0.25">
      <c r="A2311" s="147" t="s">
        <v>2147</v>
      </c>
      <c r="B2311" s="140" t="s">
        <v>7270</v>
      </c>
      <c r="C2311" s="147" t="s">
        <v>885</v>
      </c>
      <c r="D2311" s="140" t="s">
        <v>8479</v>
      </c>
      <c r="E2311" s="147" t="s">
        <v>884</v>
      </c>
      <c r="F2311" s="140" t="s">
        <v>8621</v>
      </c>
      <c r="G2311" s="147" t="s">
        <v>905</v>
      </c>
      <c r="H2311" s="140" t="s">
        <v>9832</v>
      </c>
      <c r="I2311" s="147" t="s">
        <v>3450</v>
      </c>
      <c r="J2311" s="147">
        <v>1</v>
      </c>
      <c r="K2311" s="132">
        <f t="shared" si="266"/>
        <v>1680300</v>
      </c>
      <c r="L2311" s="132">
        <v>1235249.83</v>
      </c>
      <c r="M2311" s="132">
        <v>445050.17000000004</v>
      </c>
      <c r="N2311" s="132">
        <v>1111724.8500000001</v>
      </c>
      <c r="O2311" s="133"/>
      <c r="P2311" s="132">
        <v>228058.82</v>
      </c>
      <c r="Q2311" s="132">
        <f t="shared" si="267"/>
        <v>1339783.6700000002</v>
      </c>
      <c r="R2311" s="132">
        <v>1111724.8500000001</v>
      </c>
      <c r="S2311" s="132">
        <v>228058.82</v>
      </c>
      <c r="T2311" s="169">
        <f t="shared" si="261"/>
        <v>1</v>
      </c>
      <c r="U2311" s="169">
        <f t="shared" si="262"/>
        <v>1</v>
      </c>
      <c r="V2311" s="169">
        <f t="shared" si="263"/>
        <v>0.5124339577266086</v>
      </c>
      <c r="W2311" s="169">
        <f t="shared" si="264"/>
        <v>0.79734789620901036</v>
      </c>
      <c r="X2311" s="170">
        <v>1</v>
      </c>
      <c r="Y2311" s="139">
        <v>39407</v>
      </c>
      <c r="Z2311" s="139" t="s">
        <v>4516</v>
      </c>
      <c r="AA2311" s="171">
        <v>39911</v>
      </c>
      <c r="AB2311" s="139">
        <v>40056</v>
      </c>
      <c r="AC2311" s="139" t="s">
        <v>4516</v>
      </c>
      <c r="AD2311" s="147">
        <f t="shared" si="265"/>
        <v>145</v>
      </c>
      <c r="AE2311" s="131">
        <v>158</v>
      </c>
      <c r="AF2311" s="147" t="s">
        <v>2822</v>
      </c>
      <c r="AG2311" s="147">
        <v>1</v>
      </c>
      <c r="AH2311" s="147" t="s">
        <v>5021</v>
      </c>
    </row>
    <row r="2312" spans="1:34" x14ac:dyDescent="0.25">
      <c r="A2312" s="147" t="s">
        <v>2147</v>
      </c>
      <c r="B2312" s="140" t="s">
        <v>7270</v>
      </c>
      <c r="C2312" s="147" t="s">
        <v>885</v>
      </c>
      <c r="D2312" s="140" t="s">
        <v>8479</v>
      </c>
      <c r="E2312" s="147" t="s">
        <v>884</v>
      </c>
      <c r="F2312" s="140" t="s">
        <v>8621</v>
      </c>
      <c r="G2312" s="147" t="s">
        <v>903</v>
      </c>
      <c r="H2312" s="140" t="s">
        <v>9833</v>
      </c>
      <c r="I2312" s="147" t="s">
        <v>3577</v>
      </c>
      <c r="J2312" s="147">
        <v>1</v>
      </c>
      <c r="K2312" s="132">
        <f t="shared" si="266"/>
        <v>4111000</v>
      </c>
      <c r="L2312" s="132">
        <v>3168749.12</v>
      </c>
      <c r="M2312" s="132">
        <v>942250.88</v>
      </c>
      <c r="N2312" s="132">
        <v>2851874.21</v>
      </c>
      <c r="O2312" s="133"/>
      <c r="P2312" s="132">
        <v>991726.21</v>
      </c>
      <c r="Q2312" s="132">
        <f t="shared" si="267"/>
        <v>3238385.69</v>
      </c>
      <c r="R2312" s="132">
        <v>2500052.36</v>
      </c>
      <c r="S2312" s="132">
        <v>738333.33</v>
      </c>
      <c r="T2312" s="169">
        <f t="shared" si="261"/>
        <v>0.87663486391989209</v>
      </c>
      <c r="U2312" s="169">
        <f t="shared" si="262"/>
        <v>0.74449310964565507</v>
      </c>
      <c r="V2312" s="169">
        <f t="shared" si="263"/>
        <v>1.0525075975519385</v>
      </c>
      <c r="W2312" s="169">
        <f t="shared" si="264"/>
        <v>0.78773672828995378</v>
      </c>
      <c r="X2312" s="170">
        <v>1</v>
      </c>
      <c r="Y2312" s="139">
        <v>39645</v>
      </c>
      <c r="Z2312" s="139" t="s">
        <v>4516</v>
      </c>
      <c r="AA2312" s="171">
        <v>39867</v>
      </c>
      <c r="AB2312" s="139">
        <v>40056</v>
      </c>
      <c r="AC2312" s="139" t="s">
        <v>4516</v>
      </c>
      <c r="AD2312" s="147">
        <f t="shared" si="265"/>
        <v>189</v>
      </c>
      <c r="AE2312" s="131">
        <v>71</v>
      </c>
      <c r="AF2312" s="147" t="s">
        <v>2822</v>
      </c>
      <c r="AG2312" s="147">
        <v>1</v>
      </c>
      <c r="AH2312" s="147" t="s">
        <v>5021</v>
      </c>
    </row>
    <row r="2313" spans="1:34" x14ac:dyDescent="0.25">
      <c r="A2313" s="147" t="s">
        <v>2147</v>
      </c>
      <c r="B2313" s="140" t="s">
        <v>7270</v>
      </c>
      <c r="C2313" s="147" t="s">
        <v>885</v>
      </c>
      <c r="D2313" s="140" t="s">
        <v>8479</v>
      </c>
      <c r="E2313" s="147" t="s">
        <v>884</v>
      </c>
      <c r="F2313" s="140" t="s">
        <v>8621</v>
      </c>
      <c r="G2313" s="147" t="s">
        <v>892</v>
      </c>
      <c r="H2313" s="140" t="s">
        <v>9835</v>
      </c>
      <c r="I2313" s="147" t="s">
        <v>3440</v>
      </c>
      <c r="J2313" s="147">
        <v>1</v>
      </c>
      <c r="K2313" s="132">
        <f t="shared" si="266"/>
        <v>1233400</v>
      </c>
      <c r="L2313" s="132">
        <v>912386.56000000006</v>
      </c>
      <c r="M2313" s="132">
        <v>321013.44</v>
      </c>
      <c r="N2313" s="132">
        <v>821147.92</v>
      </c>
      <c r="O2313" s="133" t="s">
        <v>4753</v>
      </c>
      <c r="P2313" s="132">
        <v>278320.82</v>
      </c>
      <c r="Q2313" s="132">
        <f t="shared" si="267"/>
        <v>1099468.74</v>
      </c>
      <c r="R2313" s="132">
        <v>821147.92</v>
      </c>
      <c r="S2313" s="132">
        <v>278320.82</v>
      </c>
      <c r="T2313" s="169">
        <f t="shared" si="261"/>
        <v>1</v>
      </c>
      <c r="U2313" s="169">
        <f t="shared" si="262"/>
        <v>1</v>
      </c>
      <c r="V2313" s="169">
        <f t="shared" si="263"/>
        <v>0.8670067521160485</v>
      </c>
      <c r="W2313" s="169">
        <f t="shared" si="264"/>
        <v>0.89141295605642934</v>
      </c>
      <c r="X2313" s="170">
        <v>1</v>
      </c>
      <c r="Y2313" s="139">
        <v>39407</v>
      </c>
      <c r="Z2313" s="139" t="s">
        <v>4516</v>
      </c>
      <c r="AA2313" s="139">
        <v>39659</v>
      </c>
      <c r="AB2313" s="139">
        <v>39994</v>
      </c>
      <c r="AC2313" s="139" t="s">
        <v>4516</v>
      </c>
      <c r="AD2313" s="147">
        <f t="shared" si="265"/>
        <v>335</v>
      </c>
      <c r="AE2313" s="131">
        <v>75</v>
      </c>
      <c r="AG2313" s="147">
        <v>1</v>
      </c>
      <c r="AH2313" s="147" t="s">
        <v>5021</v>
      </c>
    </row>
    <row r="2314" spans="1:34" x14ac:dyDescent="0.25">
      <c r="A2314" s="147" t="s">
        <v>2147</v>
      </c>
      <c r="B2314" s="140" t="s">
        <v>7270</v>
      </c>
      <c r="C2314" s="147" t="s">
        <v>885</v>
      </c>
      <c r="D2314" s="140" t="s">
        <v>8479</v>
      </c>
      <c r="E2314" s="147" t="s">
        <v>884</v>
      </c>
      <c r="F2314" s="140" t="s">
        <v>8621</v>
      </c>
      <c r="G2314" s="147" t="s">
        <v>901</v>
      </c>
      <c r="H2314" s="140" t="s">
        <v>11365</v>
      </c>
      <c r="I2314" s="147" t="s">
        <v>3440</v>
      </c>
      <c r="J2314" s="147">
        <v>1</v>
      </c>
      <c r="K2314" s="132">
        <f t="shared" si="266"/>
        <v>1297300</v>
      </c>
      <c r="L2314" s="132">
        <v>1002339.39</v>
      </c>
      <c r="M2314" s="132">
        <v>294960.61</v>
      </c>
      <c r="N2314" s="132">
        <v>902105.45</v>
      </c>
      <c r="O2314" s="133"/>
      <c r="P2314" s="132">
        <v>296458.11</v>
      </c>
      <c r="Q2314" s="132">
        <f t="shared" si="267"/>
        <v>1045438.7799999999</v>
      </c>
      <c r="R2314" s="132">
        <v>902105.45</v>
      </c>
      <c r="S2314" s="132">
        <v>143333.32999999999</v>
      </c>
      <c r="T2314" s="169">
        <f t="shared" si="261"/>
        <v>1</v>
      </c>
      <c r="U2314" s="169">
        <f t="shared" si="262"/>
        <v>0.48348594680037593</v>
      </c>
      <c r="V2314" s="169">
        <f t="shared" si="263"/>
        <v>1.005076949088219</v>
      </c>
      <c r="W2314" s="169">
        <f t="shared" si="264"/>
        <v>0.80585738071379009</v>
      </c>
      <c r="X2314" s="170">
        <v>1</v>
      </c>
      <c r="Y2314" s="139">
        <v>39645</v>
      </c>
      <c r="Z2314" s="139" t="s">
        <v>4516</v>
      </c>
      <c r="AA2314" s="139">
        <v>39790</v>
      </c>
      <c r="AB2314" s="139">
        <v>39994</v>
      </c>
      <c r="AC2314" s="139" t="s">
        <v>4516</v>
      </c>
      <c r="AD2314" s="147">
        <f t="shared" si="265"/>
        <v>204</v>
      </c>
      <c r="AE2314" s="131">
        <v>183</v>
      </c>
      <c r="AG2314" s="147">
        <v>1</v>
      </c>
      <c r="AH2314" s="147" t="s">
        <v>5021</v>
      </c>
    </row>
    <row r="2315" spans="1:34" x14ac:dyDescent="0.25">
      <c r="A2315" s="147" t="s">
        <v>2147</v>
      </c>
      <c r="B2315" s="140" t="s">
        <v>7270</v>
      </c>
      <c r="C2315" s="147" t="s">
        <v>885</v>
      </c>
      <c r="D2315" s="140" t="s">
        <v>8479</v>
      </c>
      <c r="E2315" s="147" t="s">
        <v>884</v>
      </c>
      <c r="F2315" s="140" t="s">
        <v>8621</v>
      </c>
      <c r="G2315" s="147" t="s">
        <v>900</v>
      </c>
      <c r="H2315" s="140" t="s">
        <v>9837</v>
      </c>
      <c r="I2315" s="147" t="s">
        <v>2607</v>
      </c>
      <c r="J2315" s="147">
        <v>1</v>
      </c>
      <c r="K2315" s="132">
        <f t="shared" si="266"/>
        <v>1954431.52</v>
      </c>
      <c r="L2315" s="132">
        <v>1418200.76</v>
      </c>
      <c r="M2315" s="132">
        <v>536230.76</v>
      </c>
      <c r="N2315" s="132">
        <v>1134560.6000000001</v>
      </c>
      <c r="O2315" s="133" t="s">
        <v>4753</v>
      </c>
      <c r="P2315" s="132">
        <v>1859933.75</v>
      </c>
      <c r="Q2315" s="132">
        <f t="shared" si="267"/>
        <v>455992.84</v>
      </c>
      <c r="R2315" s="132">
        <v>0</v>
      </c>
      <c r="S2315" s="132">
        <v>455992.84</v>
      </c>
      <c r="T2315" s="169">
        <f t="shared" si="261"/>
        <v>0</v>
      </c>
      <c r="U2315" s="169">
        <f t="shared" si="262"/>
        <v>0.24516617325751525</v>
      </c>
      <c r="V2315" s="169">
        <f t="shared" si="263"/>
        <v>3.4685323721451562</v>
      </c>
      <c r="W2315" s="169">
        <f t="shared" si="264"/>
        <v>0.23331226258569551</v>
      </c>
      <c r="X2315" s="170">
        <v>1</v>
      </c>
      <c r="Y2315" s="139">
        <v>38972</v>
      </c>
      <c r="Z2315" s="139">
        <v>39016</v>
      </c>
      <c r="AA2315" s="139">
        <v>39176</v>
      </c>
      <c r="AB2315" s="139">
        <v>39569</v>
      </c>
      <c r="AC2315" s="139" t="s">
        <v>4516</v>
      </c>
      <c r="AD2315" s="147">
        <f t="shared" si="265"/>
        <v>393</v>
      </c>
      <c r="AE2315" s="131">
        <v>162</v>
      </c>
      <c r="AG2315" s="147">
        <v>1</v>
      </c>
      <c r="AH2315" s="147" t="s">
        <v>5021</v>
      </c>
    </row>
    <row r="2316" spans="1:34" x14ac:dyDescent="0.25">
      <c r="A2316" s="147" t="s">
        <v>2147</v>
      </c>
      <c r="B2316" s="140" t="s">
        <v>7270</v>
      </c>
      <c r="C2316" s="147" t="s">
        <v>885</v>
      </c>
      <c r="D2316" s="140" t="s">
        <v>8479</v>
      </c>
      <c r="E2316" s="147" t="s">
        <v>884</v>
      </c>
      <c r="F2316" s="140" t="s">
        <v>8621</v>
      </c>
      <c r="G2316" s="147" t="s">
        <v>900</v>
      </c>
      <c r="H2316" s="140" t="s">
        <v>9837</v>
      </c>
      <c r="I2316" s="147" t="s">
        <v>3440</v>
      </c>
      <c r="J2316" s="147">
        <v>1</v>
      </c>
      <c r="K2316" s="132">
        <f t="shared" si="266"/>
        <v>1381800</v>
      </c>
      <c r="L2316" s="132">
        <v>1102496.58</v>
      </c>
      <c r="M2316" s="132">
        <v>279303.42</v>
      </c>
      <c r="N2316" s="132">
        <v>992246.92</v>
      </c>
      <c r="O2316" s="133"/>
      <c r="P2316" s="132">
        <v>296248.42333333334</v>
      </c>
      <c r="Q2316" s="132">
        <f t="shared" si="267"/>
        <v>1170580.2533333334</v>
      </c>
      <c r="R2316" s="132">
        <v>992246.92</v>
      </c>
      <c r="S2316" s="132">
        <v>178333.33333333334</v>
      </c>
      <c r="T2316" s="169">
        <f t="shared" si="261"/>
        <v>1</v>
      </c>
      <c r="U2316" s="169">
        <f t="shared" si="262"/>
        <v>0.60197226141074145</v>
      </c>
      <c r="V2316" s="169">
        <f t="shared" si="263"/>
        <v>1.0606688000216158</v>
      </c>
      <c r="W2316" s="169">
        <f t="shared" si="264"/>
        <v>0.84714159309113723</v>
      </c>
      <c r="X2316" s="170">
        <v>1</v>
      </c>
      <c r="Y2316" s="139">
        <v>39645</v>
      </c>
      <c r="Z2316" s="139" t="s">
        <v>4516</v>
      </c>
      <c r="AA2316" s="139">
        <v>39793</v>
      </c>
      <c r="AB2316" s="139">
        <v>39994</v>
      </c>
      <c r="AC2316" s="139" t="s">
        <v>4516</v>
      </c>
      <c r="AD2316" s="147">
        <f t="shared" si="265"/>
        <v>201</v>
      </c>
      <c r="AE2316" s="131">
        <v>112</v>
      </c>
      <c r="AG2316" s="147">
        <v>1</v>
      </c>
      <c r="AH2316" s="147" t="s">
        <v>5021</v>
      </c>
    </row>
    <row r="2317" spans="1:34" x14ac:dyDescent="0.25">
      <c r="A2317" s="147" t="s">
        <v>2147</v>
      </c>
      <c r="B2317" s="140" t="s">
        <v>7270</v>
      </c>
      <c r="C2317" s="147" t="s">
        <v>885</v>
      </c>
      <c r="D2317" s="140" t="s">
        <v>8479</v>
      </c>
      <c r="E2317" s="147" t="s">
        <v>884</v>
      </c>
      <c r="F2317" s="140" t="s">
        <v>8621</v>
      </c>
      <c r="G2317" s="147" t="s">
        <v>3308</v>
      </c>
      <c r="H2317" s="140" t="s">
        <v>11366</v>
      </c>
      <c r="I2317" s="147" t="s">
        <v>2607</v>
      </c>
      <c r="J2317" s="147">
        <v>1</v>
      </c>
      <c r="K2317" s="132">
        <f t="shared" si="266"/>
        <v>3086378.7800000003</v>
      </c>
      <c r="L2317" s="132">
        <v>2871012.16</v>
      </c>
      <c r="M2317" s="132">
        <v>215366.62</v>
      </c>
      <c r="N2317" s="132">
        <v>2583910.9400000004</v>
      </c>
      <c r="O2317" s="133" t="s">
        <v>4753</v>
      </c>
      <c r="P2317" s="132">
        <v>862058.07000000007</v>
      </c>
      <c r="Q2317" s="132">
        <f t="shared" si="267"/>
        <v>1135076.44</v>
      </c>
      <c r="R2317" s="132">
        <v>319521.96000000002</v>
      </c>
      <c r="S2317" s="132">
        <v>815554.48</v>
      </c>
      <c r="T2317" s="169">
        <f t="shared" ref="T2317:T2380" si="268">R2317/N2317</f>
        <v>0.12365827128701269</v>
      </c>
      <c r="U2317" s="169">
        <f t="shared" ref="U2317:U2380" si="269">S2317/P2317</f>
        <v>0.94605515380187777</v>
      </c>
      <c r="V2317" s="169">
        <f t="shared" ref="V2317:V2380" si="270">P2317/M2317</f>
        <v>4.0027468973604181</v>
      </c>
      <c r="W2317" s="169">
        <f t="shared" ref="W2317:W2380" si="271">Q2317/K2317</f>
        <v>0.36776964880506335</v>
      </c>
      <c r="X2317" s="170">
        <v>1</v>
      </c>
      <c r="Y2317" s="139">
        <v>38972</v>
      </c>
      <c r="Z2317" s="139">
        <v>39016</v>
      </c>
      <c r="AA2317" s="139">
        <v>39164</v>
      </c>
      <c r="AB2317" s="139">
        <v>40056</v>
      </c>
      <c r="AC2317" s="139" t="s">
        <v>4516</v>
      </c>
      <c r="AD2317" s="147">
        <f t="shared" ref="AD2317:AD2380" si="272">AB2317-AA2317</f>
        <v>892</v>
      </c>
      <c r="AE2317" s="131">
        <v>188</v>
      </c>
      <c r="AF2317" s="147" t="s">
        <v>2822</v>
      </c>
      <c r="AG2317" s="147">
        <v>1</v>
      </c>
      <c r="AH2317" s="147" t="s">
        <v>5021</v>
      </c>
    </row>
    <row r="2318" spans="1:34" x14ac:dyDescent="0.25">
      <c r="A2318" s="147" t="s">
        <v>2147</v>
      </c>
      <c r="B2318" s="140" t="s">
        <v>7270</v>
      </c>
      <c r="C2318" s="147" t="s">
        <v>24</v>
      </c>
      <c r="D2318" s="140" t="s">
        <v>8484</v>
      </c>
      <c r="E2318" s="147" t="s">
        <v>2355</v>
      </c>
      <c r="F2318" s="140" t="s">
        <v>8501</v>
      </c>
      <c r="G2318" s="147" t="s">
        <v>2356</v>
      </c>
      <c r="H2318" s="140" t="s">
        <v>8626</v>
      </c>
      <c r="I2318" s="147" t="s">
        <v>3267</v>
      </c>
      <c r="J2318" s="147">
        <v>1</v>
      </c>
      <c r="K2318" s="132">
        <f t="shared" si="266"/>
        <v>597629.68000000005</v>
      </c>
      <c r="L2318" s="132">
        <v>475517.46</v>
      </c>
      <c r="M2318" s="132">
        <v>122112.22</v>
      </c>
      <c r="N2318" s="132">
        <v>475517.46</v>
      </c>
      <c r="O2318" s="133" t="s">
        <v>4679</v>
      </c>
      <c r="P2318" s="132">
        <v>167688.51999999999</v>
      </c>
      <c r="Q2318" s="132">
        <f t="shared" si="267"/>
        <v>643205.98</v>
      </c>
      <c r="R2318" s="132">
        <v>475517.46</v>
      </c>
      <c r="S2318" s="132">
        <v>167688.51999999999</v>
      </c>
      <c r="T2318" s="169">
        <f t="shared" si="268"/>
        <v>1</v>
      </c>
      <c r="U2318" s="169">
        <f t="shared" si="269"/>
        <v>1</v>
      </c>
      <c r="V2318" s="169">
        <f t="shared" si="270"/>
        <v>1.3732329164108226</v>
      </c>
      <c r="W2318" s="169">
        <f t="shared" si="271"/>
        <v>1.0762617746829439</v>
      </c>
      <c r="X2318" s="170">
        <v>1</v>
      </c>
      <c r="Y2318" s="139">
        <v>38020</v>
      </c>
      <c r="Z2318" s="139">
        <v>38465</v>
      </c>
      <c r="AA2318" s="139">
        <v>38152</v>
      </c>
      <c r="AB2318" s="139">
        <v>38309</v>
      </c>
      <c r="AC2318" s="139">
        <v>38372</v>
      </c>
      <c r="AD2318" s="147">
        <f t="shared" si="272"/>
        <v>157</v>
      </c>
      <c r="AE2318" s="131">
        <v>99</v>
      </c>
      <c r="AG2318" s="147">
        <v>1</v>
      </c>
      <c r="AH2318" s="147" t="s">
        <v>5021</v>
      </c>
    </row>
    <row r="2319" spans="1:34" x14ac:dyDescent="0.25">
      <c r="A2319" s="147" t="s">
        <v>2147</v>
      </c>
      <c r="B2319" s="140" t="s">
        <v>7270</v>
      </c>
      <c r="C2319" s="147" t="s">
        <v>24</v>
      </c>
      <c r="D2319" s="140" t="s">
        <v>8484</v>
      </c>
      <c r="E2319" s="147" t="s">
        <v>2355</v>
      </c>
      <c r="F2319" s="140" t="s">
        <v>8501</v>
      </c>
      <c r="G2319" s="147" t="s">
        <v>2356</v>
      </c>
      <c r="H2319" s="140" t="s">
        <v>8626</v>
      </c>
      <c r="I2319" s="147" t="s">
        <v>2607</v>
      </c>
      <c r="J2319" s="147">
        <v>1</v>
      </c>
      <c r="K2319" s="132">
        <f t="shared" si="266"/>
        <v>594650</v>
      </c>
      <c r="L2319" s="132">
        <v>504570</v>
      </c>
      <c r="M2319" s="132">
        <v>90080</v>
      </c>
      <c r="N2319" s="132">
        <v>500675.75</v>
      </c>
      <c r="O2319" s="147" t="s">
        <v>29</v>
      </c>
      <c r="P2319" s="132">
        <v>101118.24</v>
      </c>
      <c r="Q2319" s="132">
        <f t="shared" si="267"/>
        <v>601793.99</v>
      </c>
      <c r="R2319" s="132">
        <v>500675.75</v>
      </c>
      <c r="S2319" s="132">
        <v>101118.24</v>
      </c>
      <c r="T2319" s="169">
        <f t="shared" si="268"/>
        <v>1</v>
      </c>
      <c r="U2319" s="169">
        <f t="shared" si="269"/>
        <v>1</v>
      </c>
      <c r="V2319" s="169">
        <f t="shared" si="270"/>
        <v>1.1225381882770871</v>
      </c>
      <c r="W2319" s="169">
        <f t="shared" si="271"/>
        <v>1.0120137728075338</v>
      </c>
      <c r="X2319" s="170">
        <v>1</v>
      </c>
      <c r="Y2319" s="139">
        <v>39844</v>
      </c>
      <c r="Z2319" s="139" t="s">
        <v>4516</v>
      </c>
      <c r="AA2319" s="139">
        <v>39944</v>
      </c>
      <c r="AB2319" s="139">
        <v>40018</v>
      </c>
      <c r="AC2319" s="139" t="s">
        <v>4516</v>
      </c>
      <c r="AD2319" s="147">
        <f t="shared" si="272"/>
        <v>74</v>
      </c>
      <c r="AE2319" s="131">
        <v>112</v>
      </c>
      <c r="AG2319" s="147">
        <v>1</v>
      </c>
      <c r="AH2319" s="147" t="s">
        <v>5021</v>
      </c>
    </row>
    <row r="2320" spans="1:34" x14ac:dyDescent="0.25">
      <c r="A2320" s="147" t="s">
        <v>2147</v>
      </c>
      <c r="B2320" s="140" t="s">
        <v>7270</v>
      </c>
      <c r="C2320" s="147" t="s">
        <v>24</v>
      </c>
      <c r="D2320" s="140" t="s">
        <v>8484</v>
      </c>
      <c r="E2320" s="147" t="s">
        <v>2355</v>
      </c>
      <c r="F2320" s="140" t="s">
        <v>8501</v>
      </c>
      <c r="G2320" s="147" t="s">
        <v>2357</v>
      </c>
      <c r="H2320" s="140" t="s">
        <v>8627</v>
      </c>
      <c r="I2320" s="147" t="s">
        <v>5031</v>
      </c>
      <c r="J2320" s="147">
        <v>1</v>
      </c>
      <c r="K2320" s="132">
        <f t="shared" si="266"/>
        <v>1158731.01</v>
      </c>
      <c r="L2320" s="132">
        <v>609393.64</v>
      </c>
      <c r="M2320" s="132">
        <v>549337.37</v>
      </c>
      <c r="N2320" s="132">
        <v>609393.64</v>
      </c>
      <c r="O2320" s="133" t="s">
        <v>4679</v>
      </c>
      <c r="P2320" s="132">
        <v>569688.87</v>
      </c>
      <c r="Q2320" s="132">
        <f t="shared" si="267"/>
        <v>1179082.51</v>
      </c>
      <c r="R2320" s="132">
        <v>609393.64</v>
      </c>
      <c r="S2320" s="132">
        <v>569688.87</v>
      </c>
      <c r="T2320" s="169">
        <f t="shared" si="268"/>
        <v>1</v>
      </c>
      <c r="U2320" s="169">
        <f t="shared" si="269"/>
        <v>1</v>
      </c>
      <c r="V2320" s="169">
        <f t="shared" si="270"/>
        <v>1.0370473612599849</v>
      </c>
      <c r="W2320" s="169">
        <f t="shared" si="271"/>
        <v>1.0175636103844325</v>
      </c>
      <c r="X2320" s="170">
        <v>1</v>
      </c>
      <c r="Y2320" s="139">
        <v>38020</v>
      </c>
      <c r="Z2320" s="139">
        <v>38100</v>
      </c>
      <c r="AA2320" s="139">
        <v>38148</v>
      </c>
      <c r="AB2320" s="139">
        <v>38365</v>
      </c>
      <c r="AC2320" s="139">
        <v>38433</v>
      </c>
      <c r="AD2320" s="147">
        <f t="shared" si="272"/>
        <v>217</v>
      </c>
      <c r="AE2320" s="131">
        <v>63</v>
      </c>
      <c r="AG2320" s="147">
        <v>1</v>
      </c>
      <c r="AH2320" s="147" t="s">
        <v>5021</v>
      </c>
    </row>
    <row r="2321" spans="1:34" x14ac:dyDescent="0.25">
      <c r="A2321" s="147" t="s">
        <v>2147</v>
      </c>
      <c r="B2321" s="140" t="s">
        <v>7270</v>
      </c>
      <c r="C2321" s="147" t="s">
        <v>24</v>
      </c>
      <c r="D2321" s="140" t="s">
        <v>8484</v>
      </c>
      <c r="E2321" s="147" t="s">
        <v>2355</v>
      </c>
      <c r="F2321" s="140" t="s">
        <v>8501</v>
      </c>
      <c r="G2321" s="147" t="s">
        <v>2357</v>
      </c>
      <c r="H2321" s="140" t="s">
        <v>8652</v>
      </c>
      <c r="I2321" s="147" t="s">
        <v>5114</v>
      </c>
      <c r="J2321" s="147">
        <v>1</v>
      </c>
      <c r="K2321" s="132">
        <f t="shared" si="266"/>
        <v>338420</v>
      </c>
      <c r="L2321" s="132">
        <v>301840</v>
      </c>
      <c r="M2321" s="132">
        <v>36580</v>
      </c>
      <c r="N2321" s="132">
        <v>284504</v>
      </c>
      <c r="O2321" s="133" t="s">
        <v>4699</v>
      </c>
      <c r="P2321" s="132">
        <v>28150</v>
      </c>
      <c r="Q2321" s="132">
        <f t="shared" si="267"/>
        <v>312654</v>
      </c>
      <c r="R2321" s="132">
        <v>284504</v>
      </c>
      <c r="S2321" s="132">
        <v>28150</v>
      </c>
      <c r="T2321" s="169">
        <f t="shared" si="268"/>
        <v>1</v>
      </c>
      <c r="U2321" s="169">
        <f t="shared" si="269"/>
        <v>1</v>
      </c>
      <c r="V2321" s="169">
        <f t="shared" si="270"/>
        <v>0.76954620010934938</v>
      </c>
      <c r="W2321" s="169">
        <f t="shared" si="271"/>
        <v>0.92386383783464332</v>
      </c>
      <c r="X2321" s="170">
        <v>1</v>
      </c>
      <c r="Y2321" s="139">
        <v>38910</v>
      </c>
      <c r="Z2321" s="139">
        <v>38937</v>
      </c>
      <c r="AA2321" s="139">
        <v>39023</v>
      </c>
      <c r="AB2321" s="139">
        <v>39535</v>
      </c>
      <c r="AC2321" s="139" t="s">
        <v>4516</v>
      </c>
      <c r="AD2321" s="147">
        <f t="shared" si="272"/>
        <v>512</v>
      </c>
      <c r="AE2321" s="131">
        <v>125</v>
      </c>
      <c r="AG2321" s="147">
        <v>1</v>
      </c>
      <c r="AH2321" s="147" t="s">
        <v>5021</v>
      </c>
    </row>
    <row r="2322" spans="1:34" x14ac:dyDescent="0.25">
      <c r="A2322" s="147" t="s">
        <v>2147</v>
      </c>
      <c r="B2322" s="140" t="s">
        <v>7270</v>
      </c>
      <c r="C2322" s="147" t="s">
        <v>24</v>
      </c>
      <c r="D2322" s="140" t="s">
        <v>8484</v>
      </c>
      <c r="E2322" s="147" t="s">
        <v>2355</v>
      </c>
      <c r="F2322" s="140" t="s">
        <v>8501</v>
      </c>
      <c r="G2322" s="147" t="s">
        <v>2357</v>
      </c>
      <c r="H2322" s="140" t="s">
        <v>8652</v>
      </c>
      <c r="I2322" s="147" t="s">
        <v>2607</v>
      </c>
      <c r="J2322" s="147">
        <v>1</v>
      </c>
      <c r="K2322" s="132">
        <f t="shared" si="266"/>
        <v>1620720</v>
      </c>
      <c r="L2322" s="132">
        <v>1552260</v>
      </c>
      <c r="M2322" s="132">
        <v>68460</v>
      </c>
      <c r="N2322" s="132">
        <v>1474335.88</v>
      </c>
      <c r="O2322" s="147" t="s">
        <v>29</v>
      </c>
      <c r="P2322" s="132">
        <v>88620</v>
      </c>
      <c r="Q2322" s="132">
        <f t="shared" si="267"/>
        <v>1562955.88</v>
      </c>
      <c r="R2322" s="132">
        <v>1474335.88</v>
      </c>
      <c r="S2322" s="132">
        <v>88620</v>
      </c>
      <c r="T2322" s="169">
        <f t="shared" si="268"/>
        <v>1</v>
      </c>
      <c r="U2322" s="169">
        <f t="shared" si="269"/>
        <v>1</v>
      </c>
      <c r="V2322" s="169">
        <f t="shared" si="270"/>
        <v>1.294478527607362</v>
      </c>
      <c r="W2322" s="169">
        <f t="shared" si="271"/>
        <v>0.96435897625746569</v>
      </c>
      <c r="X2322" s="170">
        <v>1</v>
      </c>
      <c r="Y2322" s="139">
        <v>39844</v>
      </c>
      <c r="Z2322" s="139" t="s">
        <v>4516</v>
      </c>
      <c r="AA2322" s="139">
        <v>39930</v>
      </c>
      <c r="AB2322" s="139">
        <v>39991</v>
      </c>
      <c r="AC2322" s="139" t="s">
        <v>4516</v>
      </c>
      <c r="AD2322" s="147">
        <f t="shared" si="272"/>
        <v>61</v>
      </c>
      <c r="AE2322" s="131">
        <v>77</v>
      </c>
      <c r="AF2322" s="147" t="s">
        <v>2822</v>
      </c>
      <c r="AG2322" s="147">
        <v>1</v>
      </c>
      <c r="AH2322" s="147" t="s">
        <v>5021</v>
      </c>
    </row>
    <row r="2323" spans="1:34" x14ac:dyDescent="0.25">
      <c r="A2323" s="147" t="s">
        <v>2147</v>
      </c>
      <c r="B2323" s="140" t="s">
        <v>7270</v>
      </c>
      <c r="C2323" s="147" t="s">
        <v>24</v>
      </c>
      <c r="D2323" s="140" t="s">
        <v>8484</v>
      </c>
      <c r="E2323" s="147" t="s">
        <v>2355</v>
      </c>
      <c r="F2323" s="140" t="s">
        <v>8501</v>
      </c>
      <c r="G2323" s="147" t="s">
        <v>2358</v>
      </c>
      <c r="H2323" s="140" t="s">
        <v>8628</v>
      </c>
      <c r="I2323" s="147" t="s">
        <v>3267</v>
      </c>
      <c r="J2323" s="147">
        <v>1</v>
      </c>
      <c r="K2323" s="132">
        <f t="shared" si="266"/>
        <v>600549.18000000005</v>
      </c>
      <c r="L2323" s="132">
        <v>419994.76</v>
      </c>
      <c r="M2323" s="132">
        <v>180554.42</v>
      </c>
      <c r="N2323" s="132">
        <v>419994.76</v>
      </c>
      <c r="O2323" s="133" t="s">
        <v>4679</v>
      </c>
      <c r="P2323" s="132">
        <v>232560.53</v>
      </c>
      <c r="Q2323" s="132">
        <f t="shared" si="267"/>
        <v>652555.29</v>
      </c>
      <c r="R2323" s="132">
        <v>419994.76</v>
      </c>
      <c r="S2323" s="132">
        <v>232560.53</v>
      </c>
      <c r="T2323" s="169">
        <f t="shared" si="268"/>
        <v>1</v>
      </c>
      <c r="U2323" s="169">
        <f t="shared" si="269"/>
        <v>1</v>
      </c>
      <c r="V2323" s="169">
        <f t="shared" si="270"/>
        <v>1.2880356515226821</v>
      </c>
      <c r="W2323" s="169">
        <f t="shared" si="271"/>
        <v>1.0865975872284097</v>
      </c>
      <c r="X2323" s="170">
        <v>1</v>
      </c>
      <c r="Y2323" s="139">
        <v>38020</v>
      </c>
      <c r="Z2323" s="139">
        <v>38465</v>
      </c>
      <c r="AA2323" s="139">
        <v>38148</v>
      </c>
      <c r="AB2323" s="139">
        <v>38308</v>
      </c>
      <c r="AC2323" s="139">
        <v>38412</v>
      </c>
      <c r="AD2323" s="147">
        <f t="shared" si="272"/>
        <v>160</v>
      </c>
      <c r="AE2323" s="131">
        <v>192</v>
      </c>
      <c r="AG2323" s="147">
        <v>1</v>
      </c>
      <c r="AH2323" s="147" t="s">
        <v>5021</v>
      </c>
    </row>
    <row r="2324" spans="1:34" x14ac:dyDescent="0.25">
      <c r="A2324" s="147" t="s">
        <v>2147</v>
      </c>
      <c r="B2324" s="140" t="s">
        <v>7270</v>
      </c>
      <c r="C2324" s="147" t="s">
        <v>24</v>
      </c>
      <c r="D2324" s="140" t="s">
        <v>8484</v>
      </c>
      <c r="E2324" s="147" t="s">
        <v>2355</v>
      </c>
      <c r="F2324" s="140" t="s">
        <v>8501</v>
      </c>
      <c r="G2324" s="147" t="s">
        <v>2358</v>
      </c>
      <c r="H2324" s="140" t="s">
        <v>8628</v>
      </c>
      <c r="I2324" s="147" t="s">
        <v>5084</v>
      </c>
      <c r="J2324" s="147">
        <v>1</v>
      </c>
      <c r="K2324" s="132">
        <f t="shared" si="266"/>
        <v>1038343.02</v>
      </c>
      <c r="L2324" s="132">
        <v>873186</v>
      </c>
      <c r="M2324" s="132">
        <v>165157.01999999999</v>
      </c>
      <c r="N2324" s="132">
        <v>873186</v>
      </c>
      <c r="O2324" s="133" t="s">
        <v>4679</v>
      </c>
      <c r="P2324" s="132">
        <v>165637.01999999999</v>
      </c>
      <c r="Q2324" s="132">
        <f t="shared" si="267"/>
        <v>1038823.02</v>
      </c>
      <c r="R2324" s="132">
        <v>873186</v>
      </c>
      <c r="S2324" s="132">
        <v>165637.01999999999</v>
      </c>
      <c r="T2324" s="169">
        <f t="shared" si="268"/>
        <v>1</v>
      </c>
      <c r="U2324" s="169">
        <f t="shared" si="269"/>
        <v>1</v>
      </c>
      <c r="V2324" s="169">
        <f t="shared" si="270"/>
        <v>1.002906325144399</v>
      </c>
      <c r="W2324" s="169">
        <f t="shared" si="271"/>
        <v>1.0004622749811523</v>
      </c>
      <c r="X2324" s="170">
        <v>1</v>
      </c>
      <c r="Y2324" s="139">
        <v>38567</v>
      </c>
      <c r="Z2324" s="139">
        <v>38587</v>
      </c>
      <c r="AA2324" s="139">
        <v>38649</v>
      </c>
      <c r="AB2324" s="139">
        <v>39021</v>
      </c>
      <c r="AC2324" s="139" t="s">
        <v>4516</v>
      </c>
      <c r="AD2324" s="147">
        <f t="shared" si="272"/>
        <v>372</v>
      </c>
      <c r="AE2324" s="131">
        <v>192</v>
      </c>
      <c r="AG2324" s="147">
        <v>1</v>
      </c>
      <c r="AH2324" s="147" t="s">
        <v>5021</v>
      </c>
    </row>
    <row r="2325" spans="1:34" x14ac:dyDescent="0.25">
      <c r="A2325" s="147" t="s">
        <v>2147</v>
      </c>
      <c r="B2325" s="140" t="s">
        <v>7270</v>
      </c>
      <c r="C2325" s="147" t="s">
        <v>24</v>
      </c>
      <c r="D2325" s="140" t="s">
        <v>8484</v>
      </c>
      <c r="E2325" s="147" t="s">
        <v>2355</v>
      </c>
      <c r="F2325" s="140" t="s">
        <v>8501</v>
      </c>
      <c r="G2325" s="147" t="s">
        <v>2358</v>
      </c>
      <c r="H2325" s="140" t="s">
        <v>8628</v>
      </c>
      <c r="I2325" s="147" t="s">
        <v>4203</v>
      </c>
      <c r="J2325" s="147">
        <v>1</v>
      </c>
      <c r="K2325" s="132">
        <f t="shared" si="266"/>
        <v>263455</v>
      </c>
      <c r="L2325" s="132">
        <v>195110</v>
      </c>
      <c r="M2325" s="132">
        <v>68345</v>
      </c>
      <c r="N2325" s="132">
        <v>195110</v>
      </c>
      <c r="O2325" s="147" t="s">
        <v>29</v>
      </c>
      <c r="P2325" s="132">
        <v>65740</v>
      </c>
      <c r="Q2325" s="132">
        <f t="shared" si="267"/>
        <v>260850</v>
      </c>
      <c r="R2325" s="132">
        <v>195110</v>
      </c>
      <c r="S2325" s="132">
        <v>65740</v>
      </c>
      <c r="T2325" s="169">
        <f t="shared" si="268"/>
        <v>1</v>
      </c>
      <c r="U2325" s="169">
        <f t="shared" si="269"/>
        <v>1</v>
      </c>
      <c r="V2325" s="169">
        <f t="shared" si="270"/>
        <v>0.9618845562952667</v>
      </c>
      <c r="W2325" s="169">
        <f t="shared" si="271"/>
        <v>0.99011216336755803</v>
      </c>
      <c r="X2325" s="170">
        <v>1</v>
      </c>
      <c r="Y2325" s="139">
        <v>39844</v>
      </c>
      <c r="Z2325" s="139" t="s">
        <v>4516</v>
      </c>
      <c r="AA2325" s="139">
        <v>39916</v>
      </c>
      <c r="AB2325" s="139">
        <v>39994</v>
      </c>
      <c r="AC2325" s="139" t="s">
        <v>4516</v>
      </c>
      <c r="AD2325" s="147">
        <f t="shared" si="272"/>
        <v>78</v>
      </c>
      <c r="AE2325" s="131">
        <v>218</v>
      </c>
      <c r="AG2325" s="147">
        <v>1</v>
      </c>
      <c r="AH2325" s="147" t="s">
        <v>5021</v>
      </c>
    </row>
    <row r="2326" spans="1:34" x14ac:dyDescent="0.25">
      <c r="A2326" s="147" t="s">
        <v>2147</v>
      </c>
      <c r="B2326" s="140" t="s">
        <v>7270</v>
      </c>
      <c r="C2326" s="147" t="s">
        <v>24</v>
      </c>
      <c r="D2326" s="140" t="s">
        <v>8484</v>
      </c>
      <c r="E2326" s="147" t="s">
        <v>2355</v>
      </c>
      <c r="F2326" s="140" t="s">
        <v>8501</v>
      </c>
      <c r="G2326" s="147" t="s">
        <v>2359</v>
      </c>
      <c r="H2326" s="140" t="s">
        <v>8629</v>
      </c>
      <c r="I2326" s="147" t="s">
        <v>649</v>
      </c>
      <c r="J2326" s="147">
        <v>1</v>
      </c>
      <c r="K2326" s="132">
        <f t="shared" si="266"/>
        <v>257518.2</v>
      </c>
      <c r="L2326" s="132">
        <v>194748.25</v>
      </c>
      <c r="M2326" s="132">
        <v>62769.95</v>
      </c>
      <c r="N2326" s="132">
        <v>194748.25</v>
      </c>
      <c r="O2326" s="133" t="s">
        <v>4679</v>
      </c>
      <c r="P2326" s="132">
        <v>101184.95</v>
      </c>
      <c r="Q2326" s="132">
        <f t="shared" si="267"/>
        <v>295933.2</v>
      </c>
      <c r="R2326" s="132">
        <v>194748.25</v>
      </c>
      <c r="S2326" s="132">
        <v>101184.95</v>
      </c>
      <c r="T2326" s="169">
        <f t="shared" si="268"/>
        <v>1</v>
      </c>
      <c r="U2326" s="169">
        <f t="shared" si="269"/>
        <v>1</v>
      </c>
      <c r="V2326" s="169">
        <f t="shared" si="270"/>
        <v>1.6119966640088133</v>
      </c>
      <c r="W2326" s="169">
        <f t="shared" si="271"/>
        <v>1.1491739224645092</v>
      </c>
      <c r="X2326" s="170">
        <v>1</v>
      </c>
      <c r="Y2326" s="139">
        <v>38020</v>
      </c>
      <c r="Z2326" s="139">
        <v>38465</v>
      </c>
      <c r="AA2326" s="139">
        <v>38154</v>
      </c>
      <c r="AB2326" s="139">
        <v>38361</v>
      </c>
      <c r="AC2326" s="139">
        <v>38386</v>
      </c>
      <c r="AD2326" s="147">
        <f t="shared" si="272"/>
        <v>207</v>
      </c>
      <c r="AE2326" s="131">
        <v>279</v>
      </c>
      <c r="AG2326" s="147">
        <v>1</v>
      </c>
      <c r="AH2326" s="147" t="s">
        <v>5021</v>
      </c>
    </row>
    <row r="2327" spans="1:34" x14ac:dyDescent="0.25">
      <c r="A2327" s="147" t="s">
        <v>2147</v>
      </c>
      <c r="B2327" s="140" t="s">
        <v>7270</v>
      </c>
      <c r="C2327" s="147" t="s">
        <v>24</v>
      </c>
      <c r="D2327" s="140" t="s">
        <v>8484</v>
      </c>
      <c r="E2327" s="147" t="s">
        <v>2355</v>
      </c>
      <c r="F2327" s="140" t="s">
        <v>8501</v>
      </c>
      <c r="G2327" s="147" t="s">
        <v>2767</v>
      </c>
      <c r="H2327" s="140" t="s">
        <v>8653</v>
      </c>
      <c r="I2327" s="147" t="s">
        <v>2607</v>
      </c>
      <c r="J2327" s="147">
        <v>1</v>
      </c>
      <c r="K2327" s="132">
        <f t="shared" si="266"/>
        <v>2055430</v>
      </c>
      <c r="L2327" s="132">
        <v>555845.99</v>
      </c>
      <c r="M2327" s="132">
        <v>1499584.01</v>
      </c>
      <c r="N2327" s="132">
        <v>555845.99</v>
      </c>
      <c r="O2327" s="133" t="s">
        <v>4753</v>
      </c>
      <c r="P2327" s="132">
        <v>1475174.01</v>
      </c>
      <c r="Q2327" s="132">
        <f t="shared" si="267"/>
        <v>2028142.75</v>
      </c>
      <c r="R2327" s="132">
        <v>555845.99</v>
      </c>
      <c r="S2327" s="132">
        <v>1472296.76</v>
      </c>
      <c r="T2327" s="169">
        <f t="shared" si="268"/>
        <v>1</v>
      </c>
      <c r="U2327" s="169">
        <f t="shared" si="269"/>
        <v>0.99804955213385305</v>
      </c>
      <c r="V2327" s="169">
        <f t="shared" si="270"/>
        <v>0.98372215238544725</v>
      </c>
      <c r="W2327" s="169">
        <f t="shared" si="271"/>
        <v>0.9867243107281688</v>
      </c>
      <c r="X2327" s="170">
        <v>1</v>
      </c>
      <c r="Y2327" s="139">
        <v>38910</v>
      </c>
      <c r="Z2327" s="139">
        <v>38937</v>
      </c>
      <c r="AA2327" s="139">
        <v>39023</v>
      </c>
      <c r="AB2327" s="139">
        <v>39508</v>
      </c>
      <c r="AC2327" s="139" t="s">
        <v>4516</v>
      </c>
      <c r="AD2327" s="147">
        <f t="shared" si="272"/>
        <v>485</v>
      </c>
      <c r="AE2327" s="131">
        <v>444</v>
      </c>
      <c r="AG2327" s="147">
        <v>1</v>
      </c>
      <c r="AH2327" s="147" t="s">
        <v>5021</v>
      </c>
    </row>
    <row r="2328" spans="1:34" x14ac:dyDescent="0.25">
      <c r="A2328" s="147" t="s">
        <v>2147</v>
      </c>
      <c r="B2328" s="140" t="s">
        <v>7270</v>
      </c>
      <c r="C2328" s="147" t="s">
        <v>24</v>
      </c>
      <c r="D2328" s="140" t="s">
        <v>8484</v>
      </c>
      <c r="E2328" s="147" t="s">
        <v>2355</v>
      </c>
      <c r="F2328" s="140" t="s">
        <v>8501</v>
      </c>
      <c r="G2328" s="147" t="s">
        <v>2360</v>
      </c>
      <c r="H2328" s="140" t="s">
        <v>8630</v>
      </c>
      <c r="I2328" s="147" t="s">
        <v>5032</v>
      </c>
      <c r="J2328" s="147">
        <v>1</v>
      </c>
      <c r="K2328" s="132">
        <f t="shared" si="266"/>
        <v>1629508.1</v>
      </c>
      <c r="L2328" s="132">
        <v>1436055.61</v>
      </c>
      <c r="M2328" s="132">
        <v>193452.49</v>
      </c>
      <c r="N2328" s="132">
        <v>1436055.61</v>
      </c>
      <c r="O2328" s="133" t="s">
        <v>4679</v>
      </c>
      <c r="P2328" s="132">
        <v>280666.40000000002</v>
      </c>
      <c r="Q2328" s="132">
        <f t="shared" si="267"/>
        <v>1716722.0100000002</v>
      </c>
      <c r="R2328" s="132">
        <v>1436055.61</v>
      </c>
      <c r="S2328" s="132">
        <v>280666.40000000002</v>
      </c>
      <c r="T2328" s="169">
        <f t="shared" si="268"/>
        <v>1</v>
      </c>
      <c r="U2328" s="169">
        <f t="shared" si="269"/>
        <v>1</v>
      </c>
      <c r="V2328" s="169">
        <f t="shared" si="270"/>
        <v>1.4508285729483246</v>
      </c>
      <c r="W2328" s="169">
        <f t="shared" si="271"/>
        <v>1.0535216179655689</v>
      </c>
      <c r="X2328" s="170">
        <v>1</v>
      </c>
      <c r="Y2328" s="139">
        <v>38020</v>
      </c>
      <c r="Z2328" s="139">
        <v>38465</v>
      </c>
      <c r="AA2328" s="139">
        <v>38132</v>
      </c>
      <c r="AB2328" s="139">
        <v>38411</v>
      </c>
      <c r="AC2328" s="139">
        <v>38511</v>
      </c>
      <c r="AD2328" s="147">
        <f t="shared" si="272"/>
        <v>279</v>
      </c>
      <c r="AE2328" s="131">
        <v>74</v>
      </c>
      <c r="AG2328" s="147">
        <v>1</v>
      </c>
      <c r="AH2328" s="147" t="s">
        <v>5021</v>
      </c>
    </row>
    <row r="2329" spans="1:34" x14ac:dyDescent="0.25">
      <c r="A2329" s="147" t="s">
        <v>2147</v>
      </c>
      <c r="B2329" s="140" t="s">
        <v>7270</v>
      </c>
      <c r="C2329" s="147" t="s">
        <v>24</v>
      </c>
      <c r="D2329" s="140" t="s">
        <v>8484</v>
      </c>
      <c r="E2329" s="147" t="s">
        <v>2355</v>
      </c>
      <c r="F2329" s="140" t="s">
        <v>8501</v>
      </c>
      <c r="G2329" s="147" t="s">
        <v>2361</v>
      </c>
      <c r="H2329" s="140" t="s">
        <v>8631</v>
      </c>
      <c r="I2329" s="147" t="s">
        <v>82</v>
      </c>
      <c r="J2329" s="147">
        <v>1</v>
      </c>
      <c r="K2329" s="132">
        <f t="shared" si="266"/>
        <v>931807.91999999993</v>
      </c>
      <c r="L2329" s="132">
        <v>380697.7</v>
      </c>
      <c r="M2329" s="132">
        <v>551110.22</v>
      </c>
      <c r="N2329" s="132">
        <v>380697.7</v>
      </c>
      <c r="O2329" s="133" t="s">
        <v>4679</v>
      </c>
      <c r="P2329" s="132">
        <v>602224.9</v>
      </c>
      <c r="Q2329" s="132">
        <f t="shared" si="267"/>
        <v>982922.60000000009</v>
      </c>
      <c r="R2329" s="132">
        <v>380697.7</v>
      </c>
      <c r="S2329" s="132">
        <v>602224.9</v>
      </c>
      <c r="T2329" s="169">
        <f t="shared" si="268"/>
        <v>1</v>
      </c>
      <c r="U2329" s="169">
        <f t="shared" si="269"/>
        <v>1</v>
      </c>
      <c r="V2329" s="169">
        <f t="shared" si="270"/>
        <v>1.0927485612587624</v>
      </c>
      <c r="W2329" s="169">
        <f t="shared" si="271"/>
        <v>1.0548553826415215</v>
      </c>
      <c r="X2329" s="170">
        <v>1</v>
      </c>
      <c r="Y2329" s="139">
        <v>38020</v>
      </c>
      <c r="Z2329" s="139">
        <v>38465</v>
      </c>
      <c r="AA2329" s="139">
        <v>38146</v>
      </c>
      <c r="AB2329" s="139">
        <v>38352</v>
      </c>
      <c r="AC2329" s="139">
        <v>38406</v>
      </c>
      <c r="AD2329" s="147">
        <f t="shared" si="272"/>
        <v>206</v>
      </c>
      <c r="AE2329" s="131">
        <v>240</v>
      </c>
      <c r="AG2329" s="147">
        <v>1</v>
      </c>
      <c r="AH2329" s="147" t="s">
        <v>5021</v>
      </c>
    </row>
    <row r="2330" spans="1:34" x14ac:dyDescent="0.25">
      <c r="A2330" s="147" t="s">
        <v>2147</v>
      </c>
      <c r="B2330" s="140" t="s">
        <v>7270</v>
      </c>
      <c r="C2330" s="147" t="s">
        <v>24</v>
      </c>
      <c r="D2330" s="140" t="s">
        <v>8484</v>
      </c>
      <c r="E2330" s="147" t="s">
        <v>2355</v>
      </c>
      <c r="F2330" s="140" t="s">
        <v>8501</v>
      </c>
      <c r="G2330" s="147" t="s">
        <v>2361</v>
      </c>
      <c r="H2330" s="140" t="s">
        <v>8645</v>
      </c>
      <c r="I2330" s="147" t="s">
        <v>5085</v>
      </c>
      <c r="J2330" s="147">
        <v>1</v>
      </c>
      <c r="K2330" s="132">
        <f t="shared" si="266"/>
        <v>1392035.6800000002</v>
      </c>
      <c r="L2330" s="132">
        <v>1033805.68</v>
      </c>
      <c r="M2330" s="132">
        <v>358230</v>
      </c>
      <c r="N2330" s="132">
        <v>1033805.68</v>
      </c>
      <c r="O2330" s="133" t="s">
        <v>4679</v>
      </c>
      <c r="P2330" s="132">
        <v>383970.32</v>
      </c>
      <c r="Q2330" s="132">
        <f t="shared" si="267"/>
        <v>1417776</v>
      </c>
      <c r="R2330" s="132">
        <v>1033805.68</v>
      </c>
      <c r="S2330" s="132">
        <v>383970.32</v>
      </c>
      <c r="T2330" s="169">
        <f t="shared" si="268"/>
        <v>1</v>
      </c>
      <c r="U2330" s="169">
        <f t="shared" si="269"/>
        <v>1</v>
      </c>
      <c r="V2330" s="169">
        <f t="shared" si="270"/>
        <v>1.0718541719007342</v>
      </c>
      <c r="W2330" s="169">
        <f t="shared" si="271"/>
        <v>1.0184911352272235</v>
      </c>
      <c r="X2330" s="170">
        <v>1</v>
      </c>
      <c r="Y2330" s="139">
        <v>38567</v>
      </c>
      <c r="Z2330" s="139">
        <v>38587</v>
      </c>
      <c r="AA2330" s="139">
        <v>38661</v>
      </c>
      <c r="AB2330" s="139">
        <v>38898</v>
      </c>
      <c r="AC2330" s="139" t="s">
        <v>4516</v>
      </c>
      <c r="AD2330" s="147">
        <f t="shared" si="272"/>
        <v>237</v>
      </c>
      <c r="AE2330" s="131">
        <v>240</v>
      </c>
      <c r="AG2330" s="147">
        <v>1</v>
      </c>
      <c r="AH2330" s="147" t="s">
        <v>5021</v>
      </c>
    </row>
    <row r="2331" spans="1:34" x14ac:dyDescent="0.25">
      <c r="A2331" s="147" t="s">
        <v>2147</v>
      </c>
      <c r="B2331" s="140" t="s">
        <v>7270</v>
      </c>
      <c r="C2331" s="147" t="s">
        <v>24</v>
      </c>
      <c r="D2331" s="140" t="s">
        <v>8484</v>
      </c>
      <c r="E2331" s="147" t="s">
        <v>2355</v>
      </c>
      <c r="F2331" s="140" t="s">
        <v>8501</v>
      </c>
      <c r="G2331" s="147" t="s">
        <v>2361</v>
      </c>
      <c r="H2331" s="140" t="s">
        <v>8631</v>
      </c>
      <c r="I2331" s="147" t="s">
        <v>5115</v>
      </c>
      <c r="J2331" s="147">
        <v>1</v>
      </c>
      <c r="K2331" s="132">
        <f t="shared" si="266"/>
        <v>1507857</v>
      </c>
      <c r="L2331" s="132">
        <v>1385912</v>
      </c>
      <c r="M2331" s="132">
        <v>121945</v>
      </c>
      <c r="N2331" s="132">
        <v>1385912</v>
      </c>
      <c r="O2331" s="133" t="s">
        <v>4699</v>
      </c>
      <c r="P2331" s="132">
        <v>82645.48</v>
      </c>
      <c r="Q2331" s="132">
        <f t="shared" si="267"/>
        <v>1465847</v>
      </c>
      <c r="R2331" s="132">
        <v>1385912</v>
      </c>
      <c r="S2331" s="132">
        <v>79935</v>
      </c>
      <c r="T2331" s="169">
        <f t="shared" si="268"/>
        <v>1</v>
      </c>
      <c r="U2331" s="169">
        <f t="shared" si="269"/>
        <v>0.96720353006601212</v>
      </c>
      <c r="V2331" s="169">
        <f t="shared" si="270"/>
        <v>0.67772750010250515</v>
      </c>
      <c r="W2331" s="169">
        <f t="shared" si="271"/>
        <v>0.9721392678483437</v>
      </c>
      <c r="X2331" s="170">
        <v>1</v>
      </c>
      <c r="Y2331" s="139">
        <v>38910</v>
      </c>
      <c r="Z2331" s="139">
        <v>38937</v>
      </c>
      <c r="AA2331" s="139">
        <v>39041</v>
      </c>
      <c r="AB2331" s="139">
        <v>39526</v>
      </c>
      <c r="AC2331" s="139" t="s">
        <v>4516</v>
      </c>
      <c r="AD2331" s="147">
        <f t="shared" si="272"/>
        <v>485</v>
      </c>
      <c r="AE2331" s="131">
        <v>240</v>
      </c>
      <c r="AG2331" s="147">
        <v>1</v>
      </c>
      <c r="AH2331" s="147" t="s">
        <v>5021</v>
      </c>
    </row>
    <row r="2332" spans="1:34" x14ac:dyDescent="0.25">
      <c r="A2332" s="147" t="s">
        <v>2147</v>
      </c>
      <c r="B2332" s="140" t="s">
        <v>7270</v>
      </c>
      <c r="C2332" s="147" t="s">
        <v>24</v>
      </c>
      <c r="D2332" s="140" t="s">
        <v>8484</v>
      </c>
      <c r="E2332" s="147" t="s">
        <v>2355</v>
      </c>
      <c r="F2332" s="140" t="s">
        <v>8501</v>
      </c>
      <c r="G2332" s="147" t="s">
        <v>4277</v>
      </c>
      <c r="H2332" s="140" t="s">
        <v>8658</v>
      </c>
      <c r="I2332" s="147" t="s">
        <v>3253</v>
      </c>
      <c r="J2332" s="147">
        <v>1</v>
      </c>
      <c r="K2332" s="132">
        <f t="shared" si="266"/>
        <v>2324708</v>
      </c>
      <c r="L2332" s="132">
        <v>1710200</v>
      </c>
      <c r="M2332" s="132">
        <v>614508</v>
      </c>
      <c r="N2332" s="132">
        <v>1710200</v>
      </c>
      <c r="O2332" s="147" t="s">
        <v>181</v>
      </c>
      <c r="P2332" s="132">
        <v>607348</v>
      </c>
      <c r="Q2332" s="132">
        <f t="shared" si="267"/>
        <v>2317548</v>
      </c>
      <c r="R2332" s="132">
        <v>1710200</v>
      </c>
      <c r="S2332" s="132">
        <v>607348</v>
      </c>
      <c r="T2332" s="169">
        <f t="shared" si="268"/>
        <v>1</v>
      </c>
      <c r="U2332" s="169">
        <f t="shared" si="269"/>
        <v>1</v>
      </c>
      <c r="V2332" s="169">
        <f t="shared" si="270"/>
        <v>0.98834840229907506</v>
      </c>
      <c r="W2332" s="169">
        <f t="shared" si="271"/>
        <v>0.99692004329145856</v>
      </c>
      <c r="X2332" s="170">
        <v>1</v>
      </c>
      <c r="Y2332" s="139">
        <v>39844</v>
      </c>
      <c r="Z2332" s="139" t="s">
        <v>4516</v>
      </c>
      <c r="AA2332" s="139">
        <v>39944</v>
      </c>
      <c r="AB2332" s="139">
        <v>40007</v>
      </c>
      <c r="AC2332" s="139" t="s">
        <v>4516</v>
      </c>
      <c r="AD2332" s="147">
        <f t="shared" si="272"/>
        <v>63</v>
      </c>
      <c r="AE2332" s="131">
        <v>584</v>
      </c>
      <c r="AG2332" s="147">
        <v>1</v>
      </c>
      <c r="AH2332" s="147" t="s">
        <v>5021</v>
      </c>
    </row>
    <row r="2333" spans="1:34" x14ac:dyDescent="0.25">
      <c r="A2333" s="147" t="s">
        <v>2147</v>
      </c>
      <c r="B2333" s="140" t="s">
        <v>7270</v>
      </c>
      <c r="C2333" s="147" t="s">
        <v>24</v>
      </c>
      <c r="D2333" s="140" t="s">
        <v>8484</v>
      </c>
      <c r="E2333" s="147" t="s">
        <v>2355</v>
      </c>
      <c r="F2333" s="140" t="s">
        <v>8501</v>
      </c>
      <c r="G2333" s="147" t="s">
        <v>4278</v>
      </c>
      <c r="H2333" s="140" t="s">
        <v>8654</v>
      </c>
      <c r="I2333" s="147" t="s">
        <v>3192</v>
      </c>
      <c r="J2333" s="147">
        <v>1</v>
      </c>
      <c r="K2333" s="132">
        <f t="shared" si="266"/>
        <v>499150</v>
      </c>
      <c r="L2333" s="132">
        <v>357180</v>
      </c>
      <c r="M2333" s="132">
        <v>141970</v>
      </c>
      <c r="N2333" s="132">
        <v>335137.39</v>
      </c>
      <c r="O2333" s="133" t="s">
        <v>4699</v>
      </c>
      <c r="P2333" s="132">
        <v>150477</v>
      </c>
      <c r="Q2333" s="132">
        <f t="shared" si="267"/>
        <v>483890.61</v>
      </c>
      <c r="R2333" s="132">
        <v>335137.39</v>
      </c>
      <c r="S2333" s="132">
        <v>148753.22</v>
      </c>
      <c r="T2333" s="169">
        <f t="shared" si="268"/>
        <v>1</v>
      </c>
      <c r="U2333" s="169">
        <f t="shared" si="269"/>
        <v>0.98854456162735838</v>
      </c>
      <c r="V2333" s="169">
        <f t="shared" si="270"/>
        <v>1.0599211100936818</v>
      </c>
      <c r="W2333" s="169">
        <f t="shared" si="271"/>
        <v>0.96942924972453171</v>
      </c>
      <c r="X2333" s="170">
        <v>1</v>
      </c>
      <c r="Y2333" s="139">
        <v>38910</v>
      </c>
      <c r="Z2333" s="139">
        <v>38937</v>
      </c>
      <c r="AA2333" s="139">
        <v>39023</v>
      </c>
      <c r="AB2333" s="139">
        <v>39250</v>
      </c>
      <c r="AC2333" s="139" t="s">
        <v>4516</v>
      </c>
      <c r="AD2333" s="147">
        <f t="shared" si="272"/>
        <v>227</v>
      </c>
      <c r="AE2333" s="131">
        <v>532</v>
      </c>
      <c r="AG2333" s="147">
        <v>1</v>
      </c>
      <c r="AH2333" s="147" t="s">
        <v>5021</v>
      </c>
    </row>
    <row r="2334" spans="1:34" x14ac:dyDescent="0.25">
      <c r="A2334" s="147" t="s">
        <v>2147</v>
      </c>
      <c r="B2334" s="140" t="s">
        <v>7270</v>
      </c>
      <c r="C2334" s="147" t="s">
        <v>24</v>
      </c>
      <c r="D2334" s="140" t="s">
        <v>8484</v>
      </c>
      <c r="E2334" s="147" t="s">
        <v>2355</v>
      </c>
      <c r="F2334" s="140" t="s">
        <v>8501</v>
      </c>
      <c r="G2334" s="147" t="s">
        <v>4278</v>
      </c>
      <c r="H2334" s="140" t="s">
        <v>8654</v>
      </c>
      <c r="I2334" s="147" t="s">
        <v>4279</v>
      </c>
      <c r="J2334" s="147">
        <v>1</v>
      </c>
      <c r="K2334" s="132">
        <f t="shared" si="266"/>
        <v>1233503.33</v>
      </c>
      <c r="L2334" s="132">
        <v>878090</v>
      </c>
      <c r="M2334" s="132">
        <v>355413.33000000007</v>
      </c>
      <c r="N2334" s="132">
        <v>878090</v>
      </c>
      <c r="O2334" s="147" t="s">
        <v>181</v>
      </c>
      <c r="P2334" s="132">
        <v>349095</v>
      </c>
      <c r="Q2334" s="132">
        <f t="shared" si="267"/>
        <v>1227185</v>
      </c>
      <c r="R2334" s="132">
        <v>878090</v>
      </c>
      <c r="S2334" s="132">
        <v>349095</v>
      </c>
      <c r="T2334" s="169">
        <f t="shared" si="268"/>
        <v>1</v>
      </c>
      <c r="U2334" s="169">
        <f t="shared" si="269"/>
        <v>1</v>
      </c>
      <c r="V2334" s="169">
        <f t="shared" si="270"/>
        <v>0.98222258574263355</v>
      </c>
      <c r="W2334" s="169">
        <f t="shared" si="271"/>
        <v>0.99487773575771365</v>
      </c>
      <c r="X2334" s="170">
        <v>1</v>
      </c>
      <c r="Y2334" s="139">
        <v>39844</v>
      </c>
      <c r="Z2334" s="139" t="s">
        <v>4516</v>
      </c>
      <c r="AA2334" s="139">
        <v>39919</v>
      </c>
      <c r="AB2334" s="139">
        <v>39985</v>
      </c>
      <c r="AC2334" s="139" t="s">
        <v>4516</v>
      </c>
      <c r="AD2334" s="147">
        <f t="shared" si="272"/>
        <v>66</v>
      </c>
      <c r="AE2334" s="131">
        <v>550</v>
      </c>
      <c r="AG2334" s="147">
        <v>1</v>
      </c>
      <c r="AH2334" s="147" t="s">
        <v>5021</v>
      </c>
    </row>
    <row r="2335" spans="1:34" x14ac:dyDescent="0.25">
      <c r="A2335" s="147" t="s">
        <v>2147</v>
      </c>
      <c r="B2335" s="140" t="s">
        <v>7270</v>
      </c>
      <c r="C2335" s="147" t="s">
        <v>24</v>
      </c>
      <c r="D2335" s="140" t="s">
        <v>8484</v>
      </c>
      <c r="E2335" s="147" t="s">
        <v>2355</v>
      </c>
      <c r="F2335" s="140" t="s">
        <v>8501</v>
      </c>
      <c r="G2335" s="147" t="s">
        <v>2608</v>
      </c>
      <c r="H2335" s="140" t="s">
        <v>8646</v>
      </c>
      <c r="I2335" s="147" t="s">
        <v>4215</v>
      </c>
      <c r="J2335" s="147">
        <v>1</v>
      </c>
      <c r="K2335" s="132">
        <f t="shared" ref="K2335:K2398" si="273">L2335+M2335</f>
        <v>2566360</v>
      </c>
      <c r="L2335" s="132">
        <v>2317210</v>
      </c>
      <c r="M2335" s="132">
        <v>249150</v>
      </c>
      <c r="N2335" s="132">
        <v>2317210</v>
      </c>
      <c r="O2335" s="133" t="s">
        <v>5086</v>
      </c>
      <c r="P2335" s="132">
        <v>187681</v>
      </c>
      <c r="Q2335" s="132">
        <f t="shared" ref="Q2335:Q2398" si="274">R2335+S2335</f>
        <v>2504891</v>
      </c>
      <c r="R2335" s="132">
        <v>2317210</v>
      </c>
      <c r="S2335" s="132">
        <v>187681</v>
      </c>
      <c r="T2335" s="169">
        <f t="shared" si="268"/>
        <v>1</v>
      </c>
      <c r="U2335" s="169">
        <f t="shared" si="269"/>
        <v>1</v>
      </c>
      <c r="V2335" s="169">
        <f t="shared" si="270"/>
        <v>0.75328516957656033</v>
      </c>
      <c r="W2335" s="169">
        <f t="shared" si="271"/>
        <v>0.97604817718480652</v>
      </c>
      <c r="X2335" s="170">
        <v>1</v>
      </c>
      <c r="Y2335" s="139">
        <v>38567</v>
      </c>
      <c r="Z2335" s="139">
        <v>38587</v>
      </c>
      <c r="AA2335" s="139">
        <v>38728</v>
      </c>
      <c r="AB2335" s="139">
        <v>39171</v>
      </c>
      <c r="AC2335" s="139" t="s">
        <v>4516</v>
      </c>
      <c r="AD2335" s="147">
        <f t="shared" si="272"/>
        <v>443</v>
      </c>
      <c r="AE2335" s="131">
        <v>256</v>
      </c>
      <c r="AG2335" s="147">
        <v>1</v>
      </c>
      <c r="AH2335" s="147" t="s">
        <v>5021</v>
      </c>
    </row>
    <row r="2336" spans="1:34" x14ac:dyDescent="0.25">
      <c r="A2336" s="147" t="s">
        <v>2147</v>
      </c>
      <c r="B2336" s="140" t="s">
        <v>7270</v>
      </c>
      <c r="C2336" s="147" t="s">
        <v>24</v>
      </c>
      <c r="D2336" s="140" t="s">
        <v>8484</v>
      </c>
      <c r="E2336" s="147" t="s">
        <v>2355</v>
      </c>
      <c r="F2336" s="140" t="s">
        <v>8501</v>
      </c>
      <c r="G2336" s="147" t="s">
        <v>2608</v>
      </c>
      <c r="H2336" s="140" t="s">
        <v>8646</v>
      </c>
      <c r="I2336" s="147" t="s">
        <v>4280</v>
      </c>
      <c r="J2336" s="147">
        <v>1</v>
      </c>
      <c r="K2336" s="132">
        <f t="shared" si="273"/>
        <v>1191121.67</v>
      </c>
      <c r="L2336" s="132">
        <v>944680</v>
      </c>
      <c r="M2336" s="132">
        <v>246441.66999999993</v>
      </c>
      <c r="N2336" s="132">
        <v>879242</v>
      </c>
      <c r="O2336" s="147" t="s">
        <v>29</v>
      </c>
      <c r="P2336" s="132">
        <v>264860</v>
      </c>
      <c r="Q2336" s="132">
        <f t="shared" si="274"/>
        <v>1144102</v>
      </c>
      <c r="R2336" s="132">
        <v>879242</v>
      </c>
      <c r="S2336" s="132">
        <v>264860</v>
      </c>
      <c r="T2336" s="169">
        <f t="shared" si="268"/>
        <v>1</v>
      </c>
      <c r="U2336" s="169">
        <f t="shared" si="269"/>
        <v>1</v>
      </c>
      <c r="V2336" s="169">
        <f t="shared" si="270"/>
        <v>1.0747370767289479</v>
      </c>
      <c r="W2336" s="169">
        <f t="shared" si="271"/>
        <v>0.96052488072020392</v>
      </c>
      <c r="X2336" s="170">
        <v>1</v>
      </c>
      <c r="Y2336" s="139">
        <v>39844</v>
      </c>
      <c r="Z2336" s="139" t="s">
        <v>4516</v>
      </c>
      <c r="AA2336" s="139">
        <v>39957</v>
      </c>
      <c r="AB2336" s="139">
        <v>39986</v>
      </c>
      <c r="AC2336" s="139" t="s">
        <v>4516</v>
      </c>
      <c r="AD2336" s="147">
        <f t="shared" si="272"/>
        <v>29</v>
      </c>
      <c r="AE2336" s="131">
        <v>278</v>
      </c>
      <c r="AG2336" s="147">
        <v>1</v>
      </c>
      <c r="AH2336" s="147" t="s">
        <v>5021</v>
      </c>
    </row>
    <row r="2337" spans="1:34" x14ac:dyDescent="0.25">
      <c r="A2337" s="147" t="s">
        <v>2147</v>
      </c>
      <c r="B2337" s="140" t="s">
        <v>7270</v>
      </c>
      <c r="C2337" s="147" t="s">
        <v>24</v>
      </c>
      <c r="D2337" s="140" t="s">
        <v>8484</v>
      </c>
      <c r="E2337" s="147" t="s">
        <v>2355</v>
      </c>
      <c r="F2337" s="140" t="s">
        <v>8501</v>
      </c>
      <c r="G2337" s="147" t="s">
        <v>2362</v>
      </c>
      <c r="H2337" s="140" t="s">
        <v>8632</v>
      </c>
      <c r="I2337" s="147" t="s">
        <v>3267</v>
      </c>
      <c r="J2337" s="147">
        <v>1</v>
      </c>
      <c r="K2337" s="132">
        <f t="shared" si="273"/>
        <v>570167.49</v>
      </c>
      <c r="L2337" s="132">
        <v>357029.5</v>
      </c>
      <c r="M2337" s="132">
        <v>213137.99</v>
      </c>
      <c r="N2337" s="132">
        <v>357029.5</v>
      </c>
      <c r="O2337" s="133" t="s">
        <v>4679</v>
      </c>
      <c r="P2337" s="132">
        <v>267677.99</v>
      </c>
      <c r="Q2337" s="132">
        <f t="shared" si="274"/>
        <v>624707.49</v>
      </c>
      <c r="R2337" s="132">
        <v>357029.5</v>
      </c>
      <c r="S2337" s="132">
        <v>267677.99</v>
      </c>
      <c r="T2337" s="169">
        <f t="shared" si="268"/>
        <v>1</v>
      </c>
      <c r="U2337" s="169">
        <f t="shared" si="269"/>
        <v>1</v>
      </c>
      <c r="V2337" s="169">
        <f t="shared" si="270"/>
        <v>1.2558905617905096</v>
      </c>
      <c r="W2337" s="169">
        <f t="shared" si="271"/>
        <v>1.0956561027357066</v>
      </c>
      <c r="X2337" s="170">
        <v>1</v>
      </c>
      <c r="Y2337" s="139">
        <v>38020</v>
      </c>
      <c r="Z2337" s="139">
        <v>38465</v>
      </c>
      <c r="AA2337" s="139">
        <v>38146</v>
      </c>
      <c r="AB2337" s="139">
        <v>38307</v>
      </c>
      <c r="AC2337" s="139">
        <v>38408</v>
      </c>
      <c r="AD2337" s="147">
        <f t="shared" si="272"/>
        <v>161</v>
      </c>
      <c r="AE2337" s="131">
        <v>87</v>
      </c>
      <c r="AG2337" s="147">
        <v>1</v>
      </c>
      <c r="AH2337" s="147" t="s">
        <v>5021</v>
      </c>
    </row>
    <row r="2338" spans="1:34" x14ac:dyDescent="0.25">
      <c r="A2338" s="147" t="s">
        <v>2147</v>
      </c>
      <c r="B2338" s="140" t="s">
        <v>7270</v>
      </c>
      <c r="C2338" s="147" t="s">
        <v>24</v>
      </c>
      <c r="D2338" s="140" t="s">
        <v>8484</v>
      </c>
      <c r="E2338" s="147" t="s">
        <v>2355</v>
      </c>
      <c r="F2338" s="140" t="s">
        <v>8501</v>
      </c>
      <c r="G2338" s="147" t="s">
        <v>2362</v>
      </c>
      <c r="H2338" s="140" t="s">
        <v>8632</v>
      </c>
      <c r="I2338" s="147" t="s">
        <v>649</v>
      </c>
      <c r="J2338" s="147">
        <v>1</v>
      </c>
      <c r="K2338" s="132">
        <f t="shared" si="273"/>
        <v>647653.1</v>
      </c>
      <c r="L2338" s="132">
        <v>588710</v>
      </c>
      <c r="M2338" s="132">
        <v>58943.1</v>
      </c>
      <c r="N2338" s="132">
        <v>588710</v>
      </c>
      <c r="O2338" s="133" t="s">
        <v>4679</v>
      </c>
      <c r="P2338" s="132">
        <v>61038.1</v>
      </c>
      <c r="Q2338" s="132">
        <f t="shared" si="274"/>
        <v>649748.1</v>
      </c>
      <c r="R2338" s="132">
        <v>588710</v>
      </c>
      <c r="S2338" s="132">
        <v>61038.1</v>
      </c>
      <c r="T2338" s="169">
        <f t="shared" si="268"/>
        <v>1</v>
      </c>
      <c r="U2338" s="169">
        <f t="shared" si="269"/>
        <v>1</v>
      </c>
      <c r="V2338" s="169">
        <f t="shared" si="270"/>
        <v>1.0355427522475065</v>
      </c>
      <c r="W2338" s="169">
        <f t="shared" si="271"/>
        <v>1.0032347563842434</v>
      </c>
      <c r="X2338" s="170">
        <v>1</v>
      </c>
      <c r="Y2338" s="139">
        <v>38567</v>
      </c>
      <c r="Z2338" s="139">
        <v>38587</v>
      </c>
      <c r="AA2338" s="139">
        <v>38649</v>
      </c>
      <c r="AB2338" s="139">
        <v>38898</v>
      </c>
      <c r="AC2338" s="139" t="s">
        <v>4516</v>
      </c>
      <c r="AD2338" s="147">
        <f t="shared" si="272"/>
        <v>249</v>
      </c>
      <c r="AE2338" s="131">
        <v>87</v>
      </c>
      <c r="AG2338" s="147">
        <v>1</v>
      </c>
      <c r="AH2338" s="147" t="s">
        <v>5021</v>
      </c>
    </row>
    <row r="2339" spans="1:34" x14ac:dyDescent="0.25">
      <c r="A2339" s="147" t="s">
        <v>2147</v>
      </c>
      <c r="B2339" s="140" t="s">
        <v>7270</v>
      </c>
      <c r="C2339" s="147" t="s">
        <v>24</v>
      </c>
      <c r="D2339" s="140" t="s">
        <v>8484</v>
      </c>
      <c r="E2339" s="147" t="s">
        <v>2355</v>
      </c>
      <c r="F2339" s="140" t="s">
        <v>8501</v>
      </c>
      <c r="G2339" s="147" t="s">
        <v>2362</v>
      </c>
      <c r="H2339" s="140" t="s">
        <v>8632</v>
      </c>
      <c r="I2339" s="147" t="s">
        <v>4281</v>
      </c>
      <c r="J2339" s="147">
        <v>1</v>
      </c>
      <c r="K2339" s="132">
        <f t="shared" si="273"/>
        <v>777196</v>
      </c>
      <c r="L2339" s="132">
        <v>592040</v>
      </c>
      <c r="M2339" s="132">
        <v>185156</v>
      </c>
      <c r="N2339" s="132">
        <v>553876</v>
      </c>
      <c r="O2339" s="147" t="s">
        <v>181</v>
      </c>
      <c r="P2339" s="132">
        <v>188220</v>
      </c>
      <c r="Q2339" s="132">
        <f t="shared" si="274"/>
        <v>742096</v>
      </c>
      <c r="R2339" s="132">
        <v>553876</v>
      </c>
      <c r="S2339" s="132">
        <v>188220</v>
      </c>
      <c r="T2339" s="169">
        <f t="shared" si="268"/>
        <v>1</v>
      </c>
      <c r="U2339" s="169">
        <f t="shared" si="269"/>
        <v>1</v>
      </c>
      <c r="V2339" s="169">
        <f t="shared" si="270"/>
        <v>1.0165482079975805</v>
      </c>
      <c r="W2339" s="169">
        <f t="shared" si="271"/>
        <v>0.95483764713148289</v>
      </c>
      <c r="X2339" s="170">
        <v>1</v>
      </c>
      <c r="Y2339" s="139">
        <v>39844</v>
      </c>
      <c r="Z2339" s="139" t="s">
        <v>4516</v>
      </c>
      <c r="AA2339" s="139">
        <v>39890</v>
      </c>
      <c r="AB2339" s="139">
        <v>39920</v>
      </c>
      <c r="AC2339" s="139">
        <v>40008</v>
      </c>
      <c r="AD2339" s="147">
        <f t="shared" si="272"/>
        <v>30</v>
      </c>
      <c r="AE2339" s="131">
        <v>98</v>
      </c>
      <c r="AG2339" s="147">
        <v>1</v>
      </c>
      <c r="AH2339" s="147" t="s">
        <v>5021</v>
      </c>
    </row>
    <row r="2340" spans="1:34" x14ac:dyDescent="0.25">
      <c r="A2340" s="147" t="s">
        <v>2147</v>
      </c>
      <c r="B2340" s="140" t="s">
        <v>7270</v>
      </c>
      <c r="C2340" s="147" t="s">
        <v>24</v>
      </c>
      <c r="D2340" s="140" t="s">
        <v>8484</v>
      </c>
      <c r="E2340" s="147" t="s">
        <v>2355</v>
      </c>
      <c r="F2340" s="140" t="s">
        <v>8501</v>
      </c>
      <c r="G2340" s="147" t="s">
        <v>2363</v>
      </c>
      <c r="H2340" s="140" t="s">
        <v>8633</v>
      </c>
      <c r="I2340" s="147" t="s">
        <v>5033</v>
      </c>
      <c r="J2340" s="147">
        <v>1</v>
      </c>
      <c r="K2340" s="132">
        <f t="shared" si="273"/>
        <v>1503167.7</v>
      </c>
      <c r="L2340" s="132">
        <v>1223599.1599999999</v>
      </c>
      <c r="M2340" s="132">
        <v>279568.53999999998</v>
      </c>
      <c r="N2340" s="132">
        <v>1223599.1599999999</v>
      </c>
      <c r="O2340" s="133" t="s">
        <v>4679</v>
      </c>
      <c r="P2340" s="132">
        <v>485139.7</v>
      </c>
      <c r="Q2340" s="132">
        <f t="shared" si="274"/>
        <v>1708738.8599999999</v>
      </c>
      <c r="R2340" s="132">
        <v>1223599.1599999999</v>
      </c>
      <c r="S2340" s="132">
        <v>485139.7</v>
      </c>
      <c r="T2340" s="169">
        <f t="shared" si="268"/>
        <v>1</v>
      </c>
      <c r="U2340" s="169">
        <f t="shared" si="269"/>
        <v>1</v>
      </c>
      <c r="V2340" s="169">
        <f t="shared" si="270"/>
        <v>1.7353157833853554</v>
      </c>
      <c r="W2340" s="169">
        <f t="shared" si="271"/>
        <v>1.1367586331185802</v>
      </c>
      <c r="X2340" s="170">
        <v>1</v>
      </c>
      <c r="Y2340" s="139">
        <v>38020</v>
      </c>
      <c r="Z2340" s="139">
        <v>38465</v>
      </c>
      <c r="AA2340" s="139">
        <v>38156</v>
      </c>
      <c r="AB2340" s="139">
        <v>38564</v>
      </c>
      <c r="AC2340" s="139" t="s">
        <v>4516</v>
      </c>
      <c r="AD2340" s="147">
        <f t="shared" si="272"/>
        <v>408</v>
      </c>
      <c r="AE2340" s="131">
        <v>76</v>
      </c>
      <c r="AG2340" s="147">
        <v>1</v>
      </c>
      <c r="AH2340" s="147" t="s">
        <v>5021</v>
      </c>
    </row>
    <row r="2341" spans="1:34" x14ac:dyDescent="0.25">
      <c r="A2341" s="147" t="s">
        <v>2147</v>
      </c>
      <c r="B2341" s="140" t="s">
        <v>7270</v>
      </c>
      <c r="C2341" s="147" t="s">
        <v>24</v>
      </c>
      <c r="D2341" s="140" t="s">
        <v>8484</v>
      </c>
      <c r="E2341" s="147" t="s">
        <v>2355</v>
      </c>
      <c r="F2341" s="140" t="s">
        <v>8501</v>
      </c>
      <c r="G2341" s="147" t="s">
        <v>2363</v>
      </c>
      <c r="H2341" s="140" t="s">
        <v>8655</v>
      </c>
      <c r="I2341" s="147" t="s">
        <v>5116</v>
      </c>
      <c r="J2341" s="147">
        <v>1</v>
      </c>
      <c r="K2341" s="132">
        <f t="shared" si="273"/>
        <v>592129</v>
      </c>
      <c r="L2341" s="132">
        <v>518545</v>
      </c>
      <c r="M2341" s="132">
        <v>73584</v>
      </c>
      <c r="N2341" s="132">
        <v>489275</v>
      </c>
      <c r="O2341" s="133" t="s">
        <v>4753</v>
      </c>
      <c r="P2341" s="132">
        <v>103672</v>
      </c>
      <c r="Q2341" s="132">
        <f t="shared" si="274"/>
        <v>590205.5</v>
      </c>
      <c r="R2341" s="132">
        <v>489275</v>
      </c>
      <c r="S2341" s="132">
        <v>100930.5</v>
      </c>
      <c r="T2341" s="169">
        <f t="shared" si="268"/>
        <v>1</v>
      </c>
      <c r="U2341" s="169">
        <f t="shared" si="269"/>
        <v>0.97355602284126863</v>
      </c>
      <c r="V2341" s="169">
        <f t="shared" si="270"/>
        <v>1.4088932376603609</v>
      </c>
      <c r="W2341" s="169">
        <f t="shared" si="271"/>
        <v>0.99675155244887514</v>
      </c>
      <c r="X2341" s="170">
        <v>1</v>
      </c>
      <c r="Y2341" s="139">
        <v>38910</v>
      </c>
      <c r="Z2341" s="139">
        <v>38937</v>
      </c>
      <c r="AA2341" s="139">
        <v>39461</v>
      </c>
      <c r="AB2341" s="139">
        <v>39537</v>
      </c>
      <c r="AC2341" s="139" t="s">
        <v>4516</v>
      </c>
      <c r="AD2341" s="147">
        <f t="shared" si="272"/>
        <v>76</v>
      </c>
      <c r="AE2341" s="131">
        <v>82</v>
      </c>
      <c r="AG2341" s="147">
        <v>1</v>
      </c>
      <c r="AH2341" s="147" t="s">
        <v>5021</v>
      </c>
    </row>
    <row r="2342" spans="1:34" x14ac:dyDescent="0.25">
      <c r="A2342" s="147" t="s">
        <v>2147</v>
      </c>
      <c r="B2342" s="140" t="s">
        <v>7270</v>
      </c>
      <c r="C2342" s="147" t="s">
        <v>24</v>
      </c>
      <c r="D2342" s="140" t="s">
        <v>8484</v>
      </c>
      <c r="E2342" s="147" t="s">
        <v>2355</v>
      </c>
      <c r="F2342" s="140" t="s">
        <v>8501</v>
      </c>
      <c r="G2342" s="147" t="s">
        <v>2363</v>
      </c>
      <c r="H2342" s="140" t="s">
        <v>8655</v>
      </c>
      <c r="I2342" s="147" t="s">
        <v>2607</v>
      </c>
      <c r="J2342" s="147">
        <v>1</v>
      </c>
      <c r="K2342" s="132">
        <f t="shared" si="273"/>
        <v>1158615</v>
      </c>
      <c r="L2342" s="132">
        <v>910700</v>
      </c>
      <c r="M2342" s="132">
        <v>247915</v>
      </c>
      <c r="N2342" s="132">
        <v>894331</v>
      </c>
      <c r="O2342" s="147" t="s">
        <v>29</v>
      </c>
      <c r="P2342" s="132">
        <v>315745.76</v>
      </c>
      <c r="Q2342" s="132">
        <f t="shared" si="274"/>
        <v>1210076.76</v>
      </c>
      <c r="R2342" s="132">
        <v>894331</v>
      </c>
      <c r="S2342" s="132">
        <v>315745.76</v>
      </c>
      <c r="T2342" s="169">
        <f t="shared" si="268"/>
        <v>1</v>
      </c>
      <c r="U2342" s="169">
        <f t="shared" si="269"/>
        <v>1</v>
      </c>
      <c r="V2342" s="169">
        <f t="shared" si="270"/>
        <v>1.2736049049069238</v>
      </c>
      <c r="W2342" s="169">
        <f t="shared" si="271"/>
        <v>1.0444166181173211</v>
      </c>
      <c r="X2342" s="170">
        <v>1</v>
      </c>
      <c r="Y2342" s="139">
        <v>39844</v>
      </c>
      <c r="Z2342" s="139" t="s">
        <v>4516</v>
      </c>
      <c r="AA2342" s="139">
        <v>39920</v>
      </c>
      <c r="AB2342" s="139">
        <v>39958</v>
      </c>
      <c r="AC2342" s="139" t="s">
        <v>4516</v>
      </c>
      <c r="AD2342" s="147">
        <f t="shared" si="272"/>
        <v>38</v>
      </c>
      <c r="AE2342" s="131">
        <v>84</v>
      </c>
      <c r="AG2342" s="147">
        <v>1</v>
      </c>
      <c r="AH2342" s="147" t="s">
        <v>5021</v>
      </c>
    </row>
    <row r="2343" spans="1:34" x14ac:dyDescent="0.25">
      <c r="A2343" s="147" t="s">
        <v>2147</v>
      </c>
      <c r="B2343" s="140" t="s">
        <v>7270</v>
      </c>
      <c r="C2343" s="147" t="s">
        <v>24</v>
      </c>
      <c r="D2343" s="140" t="s">
        <v>8484</v>
      </c>
      <c r="E2343" s="147" t="s">
        <v>2355</v>
      </c>
      <c r="F2343" s="140" t="s">
        <v>8501</v>
      </c>
      <c r="G2343" s="147" t="s">
        <v>4282</v>
      </c>
      <c r="H2343" s="140" t="s">
        <v>8659</v>
      </c>
      <c r="I2343" s="147" t="s">
        <v>142</v>
      </c>
      <c r="J2343" s="147">
        <v>1</v>
      </c>
      <c r="K2343" s="132">
        <f t="shared" si="273"/>
        <v>695840</v>
      </c>
      <c r="L2343" s="132">
        <v>528710</v>
      </c>
      <c r="M2343" s="132">
        <v>167130</v>
      </c>
      <c r="N2343" s="132">
        <v>494222.75</v>
      </c>
      <c r="O2343" s="147" t="s">
        <v>181</v>
      </c>
      <c r="P2343" s="132">
        <v>176397</v>
      </c>
      <c r="Q2343" s="132">
        <f t="shared" si="274"/>
        <v>670619.75</v>
      </c>
      <c r="R2343" s="132">
        <v>494222.75</v>
      </c>
      <c r="S2343" s="132">
        <v>176397</v>
      </c>
      <c r="T2343" s="169">
        <f t="shared" si="268"/>
        <v>1</v>
      </c>
      <c r="U2343" s="169">
        <f t="shared" si="269"/>
        <v>1</v>
      </c>
      <c r="V2343" s="169">
        <f t="shared" si="270"/>
        <v>1.0554478549632023</v>
      </c>
      <c r="W2343" s="169">
        <f t="shared" si="271"/>
        <v>0.96375567659232009</v>
      </c>
      <c r="X2343" s="170">
        <v>1</v>
      </c>
      <c r="Y2343" s="139">
        <v>39844</v>
      </c>
      <c r="Z2343" s="139" t="s">
        <v>4516</v>
      </c>
      <c r="AA2343" s="139">
        <v>39930</v>
      </c>
      <c r="AB2343" s="139">
        <v>40021</v>
      </c>
      <c r="AC2343" s="139" t="s">
        <v>4516</v>
      </c>
      <c r="AD2343" s="147">
        <f t="shared" si="272"/>
        <v>91</v>
      </c>
      <c r="AE2343" s="131">
        <v>260</v>
      </c>
      <c r="AG2343" s="147">
        <v>1</v>
      </c>
      <c r="AH2343" s="147" t="s">
        <v>5021</v>
      </c>
    </row>
    <row r="2344" spans="1:34" x14ac:dyDescent="0.25">
      <c r="A2344" s="147" t="s">
        <v>2147</v>
      </c>
      <c r="B2344" s="140" t="s">
        <v>7270</v>
      </c>
      <c r="C2344" s="147" t="s">
        <v>24</v>
      </c>
      <c r="D2344" s="140" t="s">
        <v>8484</v>
      </c>
      <c r="E2344" s="147" t="s">
        <v>2355</v>
      </c>
      <c r="F2344" s="140" t="s">
        <v>8501</v>
      </c>
      <c r="G2344" s="147" t="s">
        <v>2364</v>
      </c>
      <c r="H2344" s="140" t="s">
        <v>8634</v>
      </c>
      <c r="I2344" s="147" t="s">
        <v>3267</v>
      </c>
      <c r="J2344" s="147">
        <v>1</v>
      </c>
      <c r="K2344" s="132">
        <f t="shared" si="273"/>
        <v>652502.65</v>
      </c>
      <c r="L2344" s="132">
        <v>443188.18</v>
      </c>
      <c r="M2344" s="132">
        <v>209314.47</v>
      </c>
      <c r="N2344" s="132">
        <v>443188.18</v>
      </c>
      <c r="O2344" s="133" t="s">
        <v>4679</v>
      </c>
      <c r="P2344" s="132">
        <v>194143.81</v>
      </c>
      <c r="Q2344" s="132">
        <f t="shared" si="274"/>
        <v>637331.99</v>
      </c>
      <c r="R2344" s="132">
        <v>443188.18</v>
      </c>
      <c r="S2344" s="132">
        <v>194143.81</v>
      </c>
      <c r="T2344" s="169">
        <f t="shared" si="268"/>
        <v>1</v>
      </c>
      <c r="U2344" s="169">
        <f t="shared" si="269"/>
        <v>1</v>
      </c>
      <c r="V2344" s="169">
        <f t="shared" si="270"/>
        <v>0.9275221631834627</v>
      </c>
      <c r="W2344" s="169">
        <f t="shared" si="271"/>
        <v>0.97675004078527494</v>
      </c>
      <c r="X2344" s="170">
        <v>1</v>
      </c>
      <c r="Y2344" s="139">
        <v>38020</v>
      </c>
      <c r="Z2344" s="139">
        <v>38465</v>
      </c>
      <c r="AA2344" s="139">
        <v>38152</v>
      </c>
      <c r="AB2344" s="139">
        <v>38234</v>
      </c>
      <c r="AC2344" s="139">
        <v>38349</v>
      </c>
      <c r="AD2344" s="147">
        <f t="shared" si="272"/>
        <v>82</v>
      </c>
      <c r="AE2344" s="131">
        <v>100</v>
      </c>
      <c r="AG2344" s="147">
        <v>1</v>
      </c>
      <c r="AH2344" s="147" t="s">
        <v>5021</v>
      </c>
    </row>
    <row r="2345" spans="1:34" x14ac:dyDescent="0.25">
      <c r="A2345" s="147" t="s">
        <v>2147</v>
      </c>
      <c r="B2345" s="140" t="s">
        <v>7270</v>
      </c>
      <c r="C2345" s="147" t="s">
        <v>24</v>
      </c>
      <c r="D2345" s="140" t="s">
        <v>8484</v>
      </c>
      <c r="E2345" s="147" t="s">
        <v>2355</v>
      </c>
      <c r="F2345" s="140" t="s">
        <v>8501</v>
      </c>
      <c r="G2345" s="147" t="s">
        <v>2365</v>
      </c>
      <c r="H2345" s="140" t="s">
        <v>8635</v>
      </c>
      <c r="I2345" s="147" t="s">
        <v>3267</v>
      </c>
      <c r="J2345" s="147">
        <v>1</v>
      </c>
      <c r="K2345" s="132">
        <f t="shared" si="273"/>
        <v>600639.18000000005</v>
      </c>
      <c r="L2345" s="132">
        <v>456394.76</v>
      </c>
      <c r="M2345" s="132">
        <v>144244.42000000001</v>
      </c>
      <c r="N2345" s="132">
        <v>456394.76</v>
      </c>
      <c r="O2345" s="133" t="s">
        <v>4679</v>
      </c>
      <c r="P2345" s="132">
        <v>274784.74</v>
      </c>
      <c r="Q2345" s="132">
        <f t="shared" si="274"/>
        <v>731179.5</v>
      </c>
      <c r="R2345" s="132">
        <v>456394.76</v>
      </c>
      <c r="S2345" s="132">
        <v>274784.74</v>
      </c>
      <c r="T2345" s="169">
        <f t="shared" si="268"/>
        <v>1</v>
      </c>
      <c r="U2345" s="169">
        <f t="shared" si="269"/>
        <v>1</v>
      </c>
      <c r="V2345" s="169">
        <f t="shared" si="270"/>
        <v>1.9049938985508068</v>
      </c>
      <c r="W2345" s="169">
        <f t="shared" si="271"/>
        <v>1.21733567230829</v>
      </c>
      <c r="X2345" s="170">
        <v>1</v>
      </c>
      <c r="Y2345" s="139">
        <v>38020</v>
      </c>
      <c r="Z2345" s="139">
        <v>38465</v>
      </c>
      <c r="AA2345" s="139">
        <v>38148</v>
      </c>
      <c r="AB2345" s="139">
        <v>38227</v>
      </c>
      <c r="AC2345" s="139">
        <v>38338</v>
      </c>
      <c r="AD2345" s="147">
        <f t="shared" si="272"/>
        <v>79</v>
      </c>
      <c r="AE2345" s="131">
        <v>109</v>
      </c>
      <c r="AG2345" s="147">
        <v>1</v>
      </c>
      <c r="AH2345" s="147" t="s">
        <v>5021</v>
      </c>
    </row>
    <row r="2346" spans="1:34" x14ac:dyDescent="0.25">
      <c r="A2346" s="147" t="s">
        <v>2147</v>
      </c>
      <c r="B2346" s="140" t="s">
        <v>7270</v>
      </c>
      <c r="C2346" s="147" t="s">
        <v>24</v>
      </c>
      <c r="D2346" s="140" t="s">
        <v>8484</v>
      </c>
      <c r="E2346" s="147" t="s">
        <v>2355</v>
      </c>
      <c r="F2346" s="140" t="s">
        <v>8501</v>
      </c>
      <c r="G2346" s="147" t="s">
        <v>2365</v>
      </c>
      <c r="H2346" s="140" t="s">
        <v>8647</v>
      </c>
      <c r="I2346" s="147" t="s">
        <v>2607</v>
      </c>
      <c r="J2346" s="147">
        <v>1</v>
      </c>
      <c r="K2346" s="132">
        <f t="shared" si="273"/>
        <v>1313958.49</v>
      </c>
      <c r="L2346" s="132">
        <v>1293398.49</v>
      </c>
      <c r="M2346" s="132">
        <v>20560</v>
      </c>
      <c r="N2346" s="132">
        <v>1293398.4900000002</v>
      </c>
      <c r="O2346" s="133" t="s">
        <v>4679</v>
      </c>
      <c r="P2346" s="132">
        <v>62414</v>
      </c>
      <c r="Q2346" s="132">
        <f t="shared" si="274"/>
        <v>1355812.49</v>
      </c>
      <c r="R2346" s="132">
        <v>1293398.49</v>
      </c>
      <c r="S2346" s="132">
        <v>62414</v>
      </c>
      <c r="T2346" s="169">
        <f t="shared" si="268"/>
        <v>0.99999999999999978</v>
      </c>
      <c r="U2346" s="169">
        <f t="shared" si="269"/>
        <v>1</v>
      </c>
      <c r="V2346" s="169">
        <f t="shared" si="270"/>
        <v>3.0357003891050582</v>
      </c>
      <c r="W2346" s="169">
        <f t="shared" si="271"/>
        <v>1.0318533654742776</v>
      </c>
      <c r="X2346" s="170">
        <v>1</v>
      </c>
      <c r="Y2346" s="139">
        <v>38567</v>
      </c>
      <c r="Z2346" s="139">
        <v>38587</v>
      </c>
      <c r="AA2346" s="139">
        <v>38649</v>
      </c>
      <c r="AB2346" s="139">
        <v>39021</v>
      </c>
      <c r="AC2346" s="139" t="s">
        <v>4516</v>
      </c>
      <c r="AD2346" s="147">
        <f t="shared" si="272"/>
        <v>372</v>
      </c>
      <c r="AE2346" s="131">
        <v>109</v>
      </c>
      <c r="AG2346" s="147">
        <v>1</v>
      </c>
      <c r="AH2346" s="147" t="s">
        <v>5021</v>
      </c>
    </row>
    <row r="2347" spans="1:34" x14ac:dyDescent="0.25">
      <c r="A2347" s="147" t="s">
        <v>2147</v>
      </c>
      <c r="B2347" s="140" t="s">
        <v>7270</v>
      </c>
      <c r="C2347" s="147" t="s">
        <v>24</v>
      </c>
      <c r="D2347" s="140" t="s">
        <v>8484</v>
      </c>
      <c r="E2347" s="147" t="s">
        <v>2355</v>
      </c>
      <c r="F2347" s="140" t="s">
        <v>8501</v>
      </c>
      <c r="G2347" s="147" t="s">
        <v>2365</v>
      </c>
      <c r="H2347" s="140" t="s">
        <v>8647</v>
      </c>
      <c r="I2347" s="147" t="s">
        <v>4283</v>
      </c>
      <c r="J2347" s="147">
        <v>1</v>
      </c>
      <c r="K2347" s="132">
        <f t="shared" si="273"/>
        <v>1033800</v>
      </c>
      <c r="L2347" s="132">
        <v>731520</v>
      </c>
      <c r="M2347" s="132">
        <v>302280</v>
      </c>
      <c r="N2347" s="132">
        <v>685522</v>
      </c>
      <c r="O2347" s="147" t="s">
        <v>29</v>
      </c>
      <c r="P2347" s="132">
        <v>312023</v>
      </c>
      <c r="Q2347" s="132">
        <f t="shared" si="274"/>
        <v>997545</v>
      </c>
      <c r="R2347" s="132">
        <v>685522</v>
      </c>
      <c r="S2347" s="132">
        <v>312023</v>
      </c>
      <c r="T2347" s="169">
        <f t="shared" si="268"/>
        <v>1</v>
      </c>
      <c r="U2347" s="169">
        <f t="shared" si="269"/>
        <v>1</v>
      </c>
      <c r="V2347" s="169">
        <f t="shared" si="270"/>
        <v>1.0322317057033215</v>
      </c>
      <c r="W2347" s="169">
        <f t="shared" si="271"/>
        <v>0.96493035403366223</v>
      </c>
      <c r="X2347" s="170">
        <v>1</v>
      </c>
      <c r="Y2347" s="139">
        <v>39844</v>
      </c>
      <c r="Z2347" s="139" t="s">
        <v>4516</v>
      </c>
      <c r="AA2347" s="139">
        <v>39944</v>
      </c>
      <c r="AB2347" s="139">
        <v>39992</v>
      </c>
      <c r="AC2347" s="139" t="s">
        <v>4516</v>
      </c>
      <c r="AD2347" s="147">
        <f t="shared" si="272"/>
        <v>48</v>
      </c>
      <c r="AE2347" s="131">
        <v>114</v>
      </c>
      <c r="AG2347" s="147">
        <v>1</v>
      </c>
      <c r="AH2347" s="147" t="s">
        <v>5021</v>
      </c>
    </row>
    <row r="2348" spans="1:34" x14ac:dyDescent="0.25">
      <c r="A2348" s="147" t="s">
        <v>2147</v>
      </c>
      <c r="B2348" s="140" t="s">
        <v>7270</v>
      </c>
      <c r="C2348" s="147" t="s">
        <v>24</v>
      </c>
      <c r="D2348" s="140" t="s">
        <v>8484</v>
      </c>
      <c r="E2348" s="147" t="s">
        <v>2355</v>
      </c>
      <c r="F2348" s="140" t="s">
        <v>8501</v>
      </c>
      <c r="G2348" s="147" t="s">
        <v>2366</v>
      </c>
      <c r="H2348" s="140" t="s">
        <v>8636</v>
      </c>
      <c r="I2348" s="147" t="s">
        <v>3267</v>
      </c>
      <c r="J2348" s="147">
        <v>1</v>
      </c>
      <c r="K2348" s="132">
        <f t="shared" si="273"/>
        <v>602677.18000000005</v>
      </c>
      <c r="L2348" s="132">
        <v>372092.76</v>
      </c>
      <c r="M2348" s="132">
        <v>230584.42</v>
      </c>
      <c r="N2348" s="132">
        <v>372092.76</v>
      </c>
      <c r="O2348" s="133" t="s">
        <v>4679</v>
      </c>
      <c r="P2348" s="132">
        <v>268475.90999999997</v>
      </c>
      <c r="Q2348" s="132">
        <f t="shared" si="274"/>
        <v>640568.66999999993</v>
      </c>
      <c r="R2348" s="132">
        <v>372092.76</v>
      </c>
      <c r="S2348" s="132">
        <v>268475.90999999997</v>
      </c>
      <c r="T2348" s="169">
        <f t="shared" si="268"/>
        <v>1</v>
      </c>
      <c r="U2348" s="169">
        <f t="shared" si="269"/>
        <v>1</v>
      </c>
      <c r="V2348" s="169">
        <f t="shared" si="270"/>
        <v>1.1643280582443514</v>
      </c>
      <c r="W2348" s="169">
        <f t="shared" si="271"/>
        <v>1.0628719507846636</v>
      </c>
      <c r="X2348" s="170">
        <v>1</v>
      </c>
      <c r="Y2348" s="139">
        <v>38020</v>
      </c>
      <c r="Z2348" s="139">
        <v>38465</v>
      </c>
      <c r="AA2348" s="139">
        <v>38140</v>
      </c>
      <c r="AB2348" s="139">
        <v>38307</v>
      </c>
      <c r="AC2348" s="139">
        <v>38411</v>
      </c>
      <c r="AD2348" s="147">
        <f t="shared" si="272"/>
        <v>167</v>
      </c>
      <c r="AE2348" s="131">
        <v>227</v>
      </c>
      <c r="AG2348" s="147">
        <v>1</v>
      </c>
      <c r="AH2348" s="147" t="s">
        <v>5021</v>
      </c>
    </row>
    <row r="2349" spans="1:34" x14ac:dyDescent="0.25">
      <c r="A2349" s="147" t="s">
        <v>2147</v>
      </c>
      <c r="B2349" s="140" t="s">
        <v>7270</v>
      </c>
      <c r="C2349" s="147" t="s">
        <v>24</v>
      </c>
      <c r="D2349" s="140" t="s">
        <v>8484</v>
      </c>
      <c r="E2349" s="147" t="s">
        <v>2355</v>
      </c>
      <c r="F2349" s="140" t="s">
        <v>8501</v>
      </c>
      <c r="G2349" s="147" t="s">
        <v>2366</v>
      </c>
      <c r="H2349" s="140" t="s">
        <v>8636</v>
      </c>
      <c r="I2349" s="147" t="s">
        <v>3192</v>
      </c>
      <c r="J2349" s="147">
        <v>1</v>
      </c>
      <c r="K2349" s="132">
        <f t="shared" si="273"/>
        <v>505317</v>
      </c>
      <c r="L2349" s="132">
        <v>449436</v>
      </c>
      <c r="M2349" s="132">
        <v>55881</v>
      </c>
      <c r="N2349" s="132">
        <v>429055.4</v>
      </c>
      <c r="O2349" s="133" t="s">
        <v>4699</v>
      </c>
      <c r="P2349" s="132">
        <v>63029.5</v>
      </c>
      <c r="Q2349" s="132">
        <f t="shared" si="274"/>
        <v>490056</v>
      </c>
      <c r="R2349" s="132">
        <v>429055.4</v>
      </c>
      <c r="S2349" s="132">
        <v>61000.6</v>
      </c>
      <c r="T2349" s="169">
        <f t="shared" si="268"/>
        <v>1</v>
      </c>
      <c r="U2349" s="169">
        <f t="shared" si="269"/>
        <v>0.96781031104482818</v>
      </c>
      <c r="V2349" s="169">
        <f t="shared" si="270"/>
        <v>1.1279236234140406</v>
      </c>
      <c r="W2349" s="169">
        <f t="shared" si="271"/>
        <v>0.96979915577746245</v>
      </c>
      <c r="X2349" s="170">
        <v>1</v>
      </c>
      <c r="Y2349" s="139">
        <v>38910</v>
      </c>
      <c r="Z2349" s="139">
        <v>38937</v>
      </c>
      <c r="AA2349" s="139">
        <v>39023</v>
      </c>
      <c r="AB2349" s="139">
        <v>39521</v>
      </c>
      <c r="AC2349" s="139" t="s">
        <v>4516</v>
      </c>
      <c r="AD2349" s="147">
        <f t="shared" si="272"/>
        <v>498</v>
      </c>
      <c r="AE2349" s="131">
        <v>230</v>
      </c>
      <c r="AG2349" s="147">
        <v>1</v>
      </c>
      <c r="AH2349" s="147" t="s">
        <v>5021</v>
      </c>
    </row>
    <row r="2350" spans="1:34" x14ac:dyDescent="0.25">
      <c r="A2350" s="147" t="s">
        <v>2147</v>
      </c>
      <c r="B2350" s="140" t="s">
        <v>7270</v>
      </c>
      <c r="C2350" s="147" t="s">
        <v>24</v>
      </c>
      <c r="D2350" s="140" t="s">
        <v>8484</v>
      </c>
      <c r="E2350" s="147" t="s">
        <v>2355</v>
      </c>
      <c r="F2350" s="140" t="s">
        <v>8501</v>
      </c>
      <c r="G2350" s="147" t="s">
        <v>104</v>
      </c>
      <c r="H2350" s="140" t="s">
        <v>8656</v>
      </c>
      <c r="I2350" s="147" t="s">
        <v>5117</v>
      </c>
      <c r="J2350" s="147">
        <v>1</v>
      </c>
      <c r="K2350" s="132">
        <f t="shared" si="273"/>
        <v>1110298</v>
      </c>
      <c r="L2350" s="132">
        <v>898437</v>
      </c>
      <c r="M2350" s="132">
        <v>211861</v>
      </c>
      <c r="N2350" s="132">
        <v>898437</v>
      </c>
      <c r="O2350" s="133" t="s">
        <v>4699</v>
      </c>
      <c r="P2350" s="132">
        <v>161013</v>
      </c>
      <c r="Q2350" s="132">
        <f t="shared" si="274"/>
        <v>1059450</v>
      </c>
      <c r="R2350" s="132">
        <v>898437</v>
      </c>
      <c r="S2350" s="132">
        <v>161013</v>
      </c>
      <c r="T2350" s="169">
        <f t="shared" si="268"/>
        <v>1</v>
      </c>
      <c r="U2350" s="169">
        <f t="shared" si="269"/>
        <v>1</v>
      </c>
      <c r="V2350" s="169">
        <f t="shared" si="270"/>
        <v>0.75999358069677758</v>
      </c>
      <c r="W2350" s="169">
        <f t="shared" si="271"/>
        <v>0.95420328596466897</v>
      </c>
      <c r="X2350" s="170">
        <v>1</v>
      </c>
      <c r="Y2350" s="139">
        <v>38910</v>
      </c>
      <c r="Z2350" s="139">
        <v>38937</v>
      </c>
      <c r="AA2350" s="139">
        <v>39233</v>
      </c>
      <c r="AB2350" s="139">
        <v>39535</v>
      </c>
      <c r="AC2350" s="139" t="s">
        <v>4516</v>
      </c>
      <c r="AD2350" s="147">
        <f t="shared" si="272"/>
        <v>302</v>
      </c>
      <c r="AE2350" s="131">
        <v>704</v>
      </c>
      <c r="AG2350" s="147">
        <v>1</v>
      </c>
      <c r="AH2350" s="147" t="s">
        <v>5021</v>
      </c>
    </row>
    <row r="2351" spans="1:34" x14ac:dyDescent="0.25">
      <c r="A2351" s="147" t="s">
        <v>2147</v>
      </c>
      <c r="B2351" s="140" t="s">
        <v>7270</v>
      </c>
      <c r="C2351" s="147" t="s">
        <v>24</v>
      </c>
      <c r="D2351" s="140" t="s">
        <v>8484</v>
      </c>
      <c r="E2351" s="147" t="s">
        <v>2355</v>
      </c>
      <c r="F2351" s="140" t="s">
        <v>8501</v>
      </c>
      <c r="G2351" s="147" t="s">
        <v>2609</v>
      </c>
      <c r="H2351" s="140" t="s">
        <v>8648</v>
      </c>
      <c r="I2351" s="147" t="s">
        <v>3267</v>
      </c>
      <c r="J2351" s="147">
        <v>1</v>
      </c>
      <c r="K2351" s="132">
        <f t="shared" si="273"/>
        <v>656236.55000000005</v>
      </c>
      <c r="L2351" s="132">
        <v>525207.80000000005</v>
      </c>
      <c r="M2351" s="132">
        <v>131028.75</v>
      </c>
      <c r="N2351" s="132">
        <v>525207.80000000005</v>
      </c>
      <c r="O2351" s="133" t="s">
        <v>4679</v>
      </c>
      <c r="P2351" s="132">
        <v>132553.75</v>
      </c>
      <c r="Q2351" s="132">
        <f t="shared" si="274"/>
        <v>657761.55000000005</v>
      </c>
      <c r="R2351" s="132">
        <v>525207.80000000005</v>
      </c>
      <c r="S2351" s="132">
        <v>132553.75</v>
      </c>
      <c r="T2351" s="169">
        <f t="shared" si="268"/>
        <v>1</v>
      </c>
      <c r="U2351" s="169">
        <f t="shared" si="269"/>
        <v>1</v>
      </c>
      <c r="V2351" s="169">
        <f t="shared" si="270"/>
        <v>1.0116386670864219</v>
      </c>
      <c r="W2351" s="169">
        <f t="shared" si="271"/>
        <v>1.0023238571518152</v>
      </c>
      <c r="X2351" s="170">
        <v>1</v>
      </c>
      <c r="Y2351" s="139">
        <v>38567</v>
      </c>
      <c r="Z2351" s="139">
        <v>38587</v>
      </c>
      <c r="AA2351" s="139">
        <v>38665</v>
      </c>
      <c r="AB2351" s="139">
        <v>38898</v>
      </c>
      <c r="AC2351" s="139" t="s">
        <v>4516</v>
      </c>
      <c r="AD2351" s="147">
        <f t="shared" si="272"/>
        <v>233</v>
      </c>
      <c r="AE2351" s="131">
        <v>310</v>
      </c>
      <c r="AG2351" s="147">
        <v>1</v>
      </c>
      <c r="AH2351" s="147" t="s">
        <v>5021</v>
      </c>
    </row>
    <row r="2352" spans="1:34" x14ac:dyDescent="0.25">
      <c r="A2352" s="147" t="s">
        <v>2147</v>
      </c>
      <c r="B2352" s="140" t="s">
        <v>7270</v>
      </c>
      <c r="C2352" s="147" t="s">
        <v>24</v>
      </c>
      <c r="D2352" s="140" t="s">
        <v>8484</v>
      </c>
      <c r="E2352" s="147" t="s">
        <v>2355</v>
      </c>
      <c r="F2352" s="140" t="s">
        <v>8501</v>
      </c>
      <c r="G2352" s="147" t="s">
        <v>2609</v>
      </c>
      <c r="H2352" s="140" t="s">
        <v>8648</v>
      </c>
      <c r="I2352" s="147" t="s">
        <v>4284</v>
      </c>
      <c r="J2352" s="147">
        <v>1</v>
      </c>
      <c r="K2352" s="132">
        <f t="shared" si="273"/>
        <v>1407070</v>
      </c>
      <c r="L2352" s="132">
        <v>878110</v>
      </c>
      <c r="M2352" s="132">
        <v>528960</v>
      </c>
      <c r="N2352" s="132">
        <v>876621.5</v>
      </c>
      <c r="O2352" s="147" t="s">
        <v>181</v>
      </c>
      <c r="P2352" s="132">
        <v>544563</v>
      </c>
      <c r="Q2352" s="132">
        <f t="shared" si="274"/>
        <v>1421184.5</v>
      </c>
      <c r="R2352" s="132">
        <v>876621.5</v>
      </c>
      <c r="S2352" s="132">
        <v>544563</v>
      </c>
      <c r="T2352" s="169">
        <f t="shared" si="268"/>
        <v>1</v>
      </c>
      <c r="U2352" s="169">
        <f t="shared" si="269"/>
        <v>1</v>
      </c>
      <c r="V2352" s="169">
        <f t="shared" si="270"/>
        <v>1.029497504537205</v>
      </c>
      <c r="W2352" s="169">
        <f t="shared" si="271"/>
        <v>1.0100311285152834</v>
      </c>
      <c r="X2352" s="170">
        <v>1</v>
      </c>
      <c r="Y2352" s="139">
        <v>39844</v>
      </c>
      <c r="Z2352" s="139" t="s">
        <v>4516</v>
      </c>
      <c r="AA2352" s="139">
        <v>39933</v>
      </c>
      <c r="AB2352" s="139">
        <v>39999</v>
      </c>
      <c r="AC2352" s="139" t="s">
        <v>4516</v>
      </c>
      <c r="AD2352" s="147">
        <f t="shared" si="272"/>
        <v>66</v>
      </c>
      <c r="AE2352" s="131">
        <v>331</v>
      </c>
      <c r="AG2352" s="147">
        <v>1</v>
      </c>
      <c r="AH2352" s="147" t="s">
        <v>5021</v>
      </c>
    </row>
    <row r="2353" spans="1:34" x14ac:dyDescent="0.25">
      <c r="A2353" s="147" t="s">
        <v>2147</v>
      </c>
      <c r="B2353" s="140" t="s">
        <v>7270</v>
      </c>
      <c r="C2353" s="147" t="s">
        <v>24</v>
      </c>
      <c r="D2353" s="140" t="s">
        <v>8484</v>
      </c>
      <c r="E2353" s="147" t="s">
        <v>2355</v>
      </c>
      <c r="F2353" s="140" t="s">
        <v>8501</v>
      </c>
      <c r="G2353" s="147" t="s">
        <v>2610</v>
      </c>
      <c r="H2353" s="140" t="s">
        <v>8649</v>
      </c>
      <c r="I2353" s="147" t="s">
        <v>3267</v>
      </c>
      <c r="J2353" s="147">
        <v>1</v>
      </c>
      <c r="K2353" s="132">
        <f t="shared" si="273"/>
        <v>630716.34</v>
      </c>
      <c r="L2353" s="132">
        <v>601410.89</v>
      </c>
      <c r="M2353" s="132">
        <v>29305.45</v>
      </c>
      <c r="N2353" s="132">
        <v>601410.89</v>
      </c>
      <c r="O2353" s="133" t="s">
        <v>4679</v>
      </c>
      <c r="P2353" s="132">
        <v>51600.45</v>
      </c>
      <c r="Q2353" s="132">
        <f t="shared" si="274"/>
        <v>653011.34</v>
      </c>
      <c r="R2353" s="132">
        <v>601410.89</v>
      </c>
      <c r="S2353" s="132">
        <v>51600.45</v>
      </c>
      <c r="T2353" s="169">
        <f t="shared" si="268"/>
        <v>1</v>
      </c>
      <c r="U2353" s="169">
        <f t="shared" si="269"/>
        <v>1</v>
      </c>
      <c r="V2353" s="169">
        <f t="shared" si="270"/>
        <v>1.7607799914350402</v>
      </c>
      <c r="W2353" s="169">
        <f t="shared" si="271"/>
        <v>1.0353486957385629</v>
      </c>
      <c r="X2353" s="170">
        <v>1</v>
      </c>
      <c r="Y2353" s="139">
        <v>38567</v>
      </c>
      <c r="Z2353" s="139">
        <v>38587</v>
      </c>
      <c r="AA2353" s="139">
        <v>38650</v>
      </c>
      <c r="AB2353" s="139">
        <v>38898</v>
      </c>
      <c r="AC2353" s="139" t="s">
        <v>4516</v>
      </c>
      <c r="AD2353" s="147">
        <f t="shared" si="272"/>
        <v>248</v>
      </c>
      <c r="AE2353" s="131">
        <v>257</v>
      </c>
      <c r="AG2353" s="147">
        <v>1</v>
      </c>
      <c r="AH2353" s="147" t="s">
        <v>5021</v>
      </c>
    </row>
    <row r="2354" spans="1:34" x14ac:dyDescent="0.25">
      <c r="A2354" s="147" t="s">
        <v>2147</v>
      </c>
      <c r="B2354" s="140" t="s">
        <v>7270</v>
      </c>
      <c r="C2354" s="147" t="s">
        <v>24</v>
      </c>
      <c r="D2354" s="140" t="s">
        <v>8484</v>
      </c>
      <c r="E2354" s="147" t="s">
        <v>2355</v>
      </c>
      <c r="F2354" s="140" t="s">
        <v>8501</v>
      </c>
      <c r="G2354" s="147" t="s">
        <v>2610</v>
      </c>
      <c r="H2354" s="140" t="s">
        <v>8649</v>
      </c>
      <c r="I2354" s="147" t="s">
        <v>3253</v>
      </c>
      <c r="J2354" s="147">
        <v>1</v>
      </c>
      <c r="K2354" s="132">
        <f t="shared" si="273"/>
        <v>1520948</v>
      </c>
      <c r="L2354" s="132">
        <v>1192810</v>
      </c>
      <c r="M2354" s="132">
        <v>328138</v>
      </c>
      <c r="N2354" s="132">
        <v>1156620</v>
      </c>
      <c r="O2354" s="147" t="s">
        <v>181</v>
      </c>
      <c r="P2354" s="132">
        <v>322085.77</v>
      </c>
      <c r="Q2354" s="132">
        <f t="shared" si="274"/>
        <v>1478705.77</v>
      </c>
      <c r="R2354" s="132">
        <v>1156620</v>
      </c>
      <c r="S2354" s="132">
        <v>322085.77</v>
      </c>
      <c r="T2354" s="169">
        <f t="shared" si="268"/>
        <v>1</v>
      </c>
      <c r="U2354" s="169">
        <f t="shared" si="269"/>
        <v>1</v>
      </c>
      <c r="V2354" s="169">
        <f t="shared" si="270"/>
        <v>0.98155583931150925</v>
      </c>
      <c r="W2354" s="169">
        <f t="shared" si="271"/>
        <v>0.97222638117805471</v>
      </c>
      <c r="X2354" s="170">
        <v>1</v>
      </c>
      <c r="Y2354" s="139">
        <v>39844</v>
      </c>
      <c r="Z2354" s="139" t="s">
        <v>4516</v>
      </c>
      <c r="AA2354" s="139">
        <v>39946</v>
      </c>
      <c r="AB2354" s="139">
        <v>40038</v>
      </c>
      <c r="AC2354" s="139" t="s">
        <v>4516</v>
      </c>
      <c r="AD2354" s="147">
        <f t="shared" si="272"/>
        <v>92</v>
      </c>
      <c r="AE2354" s="131">
        <v>270</v>
      </c>
      <c r="AG2354" s="147">
        <v>1</v>
      </c>
      <c r="AH2354" s="147" t="s">
        <v>5021</v>
      </c>
    </row>
    <row r="2355" spans="1:34" x14ac:dyDescent="0.25">
      <c r="A2355" s="147" t="s">
        <v>2147</v>
      </c>
      <c r="B2355" s="140" t="s">
        <v>7270</v>
      </c>
      <c r="C2355" s="147" t="s">
        <v>24</v>
      </c>
      <c r="D2355" s="140" t="s">
        <v>8484</v>
      </c>
      <c r="E2355" s="147" t="s">
        <v>2355</v>
      </c>
      <c r="F2355" s="140" t="s">
        <v>8501</v>
      </c>
      <c r="G2355" s="147" t="s">
        <v>2367</v>
      </c>
      <c r="H2355" s="140" t="s">
        <v>8637</v>
      </c>
      <c r="I2355" s="147" t="s">
        <v>5034</v>
      </c>
      <c r="J2355" s="147">
        <v>1</v>
      </c>
      <c r="K2355" s="132">
        <f t="shared" si="273"/>
        <v>379716.48</v>
      </c>
      <c r="L2355" s="132">
        <v>246899.64</v>
      </c>
      <c r="M2355" s="132">
        <v>132816.84</v>
      </c>
      <c r="N2355" s="132">
        <v>246899.63999999998</v>
      </c>
      <c r="O2355" s="133" t="s">
        <v>4679</v>
      </c>
      <c r="P2355" s="132">
        <v>198853.21</v>
      </c>
      <c r="Q2355" s="132">
        <f t="shared" si="274"/>
        <v>445752.85</v>
      </c>
      <c r="R2355" s="132">
        <v>246899.64</v>
      </c>
      <c r="S2355" s="132">
        <v>198853.21</v>
      </c>
      <c r="T2355" s="169">
        <f t="shared" si="268"/>
        <v>1.0000000000000002</v>
      </c>
      <c r="U2355" s="169">
        <f t="shared" si="269"/>
        <v>1</v>
      </c>
      <c r="V2355" s="169">
        <f t="shared" si="270"/>
        <v>1.4971987738904193</v>
      </c>
      <c r="W2355" s="169">
        <f t="shared" si="271"/>
        <v>1.1739096759771923</v>
      </c>
      <c r="X2355" s="170">
        <v>1</v>
      </c>
      <c r="Y2355" s="139">
        <v>38020</v>
      </c>
      <c r="Z2355" s="139">
        <v>38465</v>
      </c>
      <c r="AA2355" s="139">
        <v>38175</v>
      </c>
      <c r="AB2355" s="139">
        <v>38336</v>
      </c>
      <c r="AC2355" s="139">
        <v>38386</v>
      </c>
      <c r="AD2355" s="147">
        <f t="shared" si="272"/>
        <v>161</v>
      </c>
      <c r="AE2355" s="131">
        <v>267</v>
      </c>
      <c r="AG2355" s="147">
        <v>1</v>
      </c>
      <c r="AH2355" s="147" t="s">
        <v>5021</v>
      </c>
    </row>
    <row r="2356" spans="1:34" x14ac:dyDescent="0.25">
      <c r="A2356" s="147" t="s">
        <v>2147</v>
      </c>
      <c r="B2356" s="140" t="s">
        <v>7270</v>
      </c>
      <c r="C2356" s="147" t="s">
        <v>24</v>
      </c>
      <c r="D2356" s="140" t="s">
        <v>8484</v>
      </c>
      <c r="E2356" s="147" t="s">
        <v>2355</v>
      </c>
      <c r="F2356" s="140" t="s">
        <v>8501</v>
      </c>
      <c r="G2356" s="147" t="s">
        <v>2367</v>
      </c>
      <c r="H2356" s="140" t="s">
        <v>8637</v>
      </c>
      <c r="I2356" s="147" t="s">
        <v>649</v>
      </c>
      <c r="J2356" s="147">
        <v>1</v>
      </c>
      <c r="K2356" s="132">
        <f t="shared" si="273"/>
        <v>1429548</v>
      </c>
      <c r="L2356" s="132">
        <v>1266899</v>
      </c>
      <c r="M2356" s="132">
        <v>162649</v>
      </c>
      <c r="N2356" s="132">
        <v>1266898.9999999998</v>
      </c>
      <c r="O2356" s="133" t="s">
        <v>4753</v>
      </c>
      <c r="P2356" s="132">
        <v>174577</v>
      </c>
      <c r="Q2356" s="132">
        <f t="shared" si="274"/>
        <v>1441476</v>
      </c>
      <c r="R2356" s="132">
        <v>1266899</v>
      </c>
      <c r="S2356" s="132">
        <v>174577</v>
      </c>
      <c r="T2356" s="169">
        <f t="shared" si="268"/>
        <v>1.0000000000000002</v>
      </c>
      <c r="U2356" s="169">
        <f t="shared" si="269"/>
        <v>1</v>
      </c>
      <c r="V2356" s="169">
        <f t="shared" si="270"/>
        <v>1.0733358336048793</v>
      </c>
      <c r="W2356" s="169">
        <f t="shared" si="271"/>
        <v>1.0083438961126174</v>
      </c>
      <c r="X2356" s="170">
        <v>1</v>
      </c>
      <c r="Y2356" s="139">
        <v>38910</v>
      </c>
      <c r="Z2356" s="139">
        <v>38937</v>
      </c>
      <c r="AA2356" s="139">
        <v>39141</v>
      </c>
      <c r="AB2356" s="139">
        <v>39538</v>
      </c>
      <c r="AC2356" s="139" t="s">
        <v>4516</v>
      </c>
      <c r="AD2356" s="147">
        <f t="shared" si="272"/>
        <v>397</v>
      </c>
      <c r="AE2356" s="131">
        <v>247</v>
      </c>
      <c r="AG2356" s="147">
        <v>1</v>
      </c>
      <c r="AH2356" s="147" t="s">
        <v>5021</v>
      </c>
    </row>
    <row r="2357" spans="1:34" x14ac:dyDescent="0.25">
      <c r="A2357" s="147" t="s">
        <v>2147</v>
      </c>
      <c r="B2357" s="140" t="s">
        <v>7270</v>
      </c>
      <c r="C2357" s="147" t="s">
        <v>24</v>
      </c>
      <c r="D2357" s="140" t="s">
        <v>8484</v>
      </c>
      <c r="E2357" s="147" t="s">
        <v>2355</v>
      </c>
      <c r="F2357" s="140" t="s">
        <v>8501</v>
      </c>
      <c r="G2357" s="147" t="s">
        <v>2367</v>
      </c>
      <c r="H2357" s="140" t="s">
        <v>8637</v>
      </c>
      <c r="I2357" s="147" t="s">
        <v>4285</v>
      </c>
      <c r="J2357" s="147">
        <v>1</v>
      </c>
      <c r="K2357" s="132">
        <f t="shared" si="273"/>
        <v>889800</v>
      </c>
      <c r="L2357" s="132">
        <v>768300</v>
      </c>
      <c r="M2357" s="132">
        <v>121500</v>
      </c>
      <c r="N2357" s="132">
        <v>737475.8</v>
      </c>
      <c r="O2357" s="147" t="s">
        <v>29</v>
      </c>
      <c r="P2357" s="132">
        <v>135753</v>
      </c>
      <c r="Q2357" s="132">
        <f t="shared" si="274"/>
        <v>873228.80000000005</v>
      </c>
      <c r="R2357" s="132">
        <v>737475.8</v>
      </c>
      <c r="S2357" s="132">
        <v>135753</v>
      </c>
      <c r="T2357" s="169">
        <f t="shared" si="268"/>
        <v>1</v>
      </c>
      <c r="U2357" s="169">
        <f t="shared" si="269"/>
        <v>1</v>
      </c>
      <c r="V2357" s="169">
        <f t="shared" si="270"/>
        <v>1.1173086419753087</v>
      </c>
      <c r="W2357" s="169">
        <f t="shared" si="271"/>
        <v>0.98137648909867392</v>
      </c>
      <c r="X2357" s="170">
        <v>1</v>
      </c>
      <c r="Y2357" s="139">
        <v>39844</v>
      </c>
      <c r="Z2357" s="139" t="s">
        <v>4516</v>
      </c>
      <c r="AA2357" s="139">
        <v>39948</v>
      </c>
      <c r="AB2357" s="139">
        <v>40052</v>
      </c>
      <c r="AC2357" s="139">
        <v>40008</v>
      </c>
      <c r="AD2357" s="147">
        <f t="shared" si="272"/>
        <v>104</v>
      </c>
      <c r="AE2357" s="131">
        <v>246</v>
      </c>
      <c r="AG2357" s="147">
        <v>1</v>
      </c>
      <c r="AH2357" s="147" t="s">
        <v>5021</v>
      </c>
    </row>
    <row r="2358" spans="1:34" x14ac:dyDescent="0.25">
      <c r="A2358" s="147" t="s">
        <v>2147</v>
      </c>
      <c r="B2358" s="140" t="s">
        <v>7270</v>
      </c>
      <c r="C2358" s="147" t="s">
        <v>24</v>
      </c>
      <c r="D2358" s="140" t="s">
        <v>8484</v>
      </c>
      <c r="E2358" s="147" t="s">
        <v>2355</v>
      </c>
      <c r="F2358" s="140" t="s">
        <v>8501</v>
      </c>
      <c r="G2358" s="147" t="s">
        <v>4286</v>
      </c>
      <c r="H2358" s="140" t="s">
        <v>8660</v>
      </c>
      <c r="I2358" s="147" t="s">
        <v>4287</v>
      </c>
      <c r="J2358" s="147">
        <v>1</v>
      </c>
      <c r="K2358" s="132">
        <f t="shared" si="273"/>
        <v>783075</v>
      </c>
      <c r="L2358" s="132">
        <v>637790</v>
      </c>
      <c r="M2358" s="132">
        <v>145285</v>
      </c>
      <c r="N2358" s="132">
        <v>617790</v>
      </c>
      <c r="O2358" s="147" t="s">
        <v>181</v>
      </c>
      <c r="P2358" s="132">
        <v>146727</v>
      </c>
      <c r="Q2358" s="132">
        <f t="shared" si="274"/>
        <v>764517</v>
      </c>
      <c r="R2358" s="132">
        <v>617790</v>
      </c>
      <c r="S2358" s="132">
        <v>146727</v>
      </c>
      <c r="T2358" s="169">
        <f t="shared" si="268"/>
        <v>1</v>
      </c>
      <c r="U2358" s="169">
        <f t="shared" si="269"/>
        <v>1</v>
      </c>
      <c r="V2358" s="169">
        <f t="shared" si="270"/>
        <v>1.0099253192001927</v>
      </c>
      <c r="W2358" s="169">
        <f t="shared" si="271"/>
        <v>0.97630112058231966</v>
      </c>
      <c r="X2358" s="170">
        <v>1</v>
      </c>
      <c r="Y2358" s="139">
        <v>39844</v>
      </c>
      <c r="Z2358" s="139" t="s">
        <v>4516</v>
      </c>
      <c r="AA2358" s="139">
        <v>39919</v>
      </c>
      <c r="AB2358" s="139">
        <v>39980</v>
      </c>
      <c r="AC2358" s="139" t="s">
        <v>4516</v>
      </c>
      <c r="AD2358" s="147">
        <f t="shared" si="272"/>
        <v>61</v>
      </c>
      <c r="AE2358" s="131">
        <v>93</v>
      </c>
      <c r="AG2358" s="147">
        <v>1</v>
      </c>
      <c r="AH2358" s="147" t="s">
        <v>5021</v>
      </c>
    </row>
    <row r="2359" spans="1:34" x14ac:dyDescent="0.25">
      <c r="A2359" s="147" t="s">
        <v>2147</v>
      </c>
      <c r="B2359" s="140" t="s">
        <v>7270</v>
      </c>
      <c r="C2359" s="147" t="s">
        <v>24</v>
      </c>
      <c r="D2359" s="140" t="s">
        <v>8484</v>
      </c>
      <c r="E2359" s="147" t="s">
        <v>2355</v>
      </c>
      <c r="F2359" s="140" t="s">
        <v>8501</v>
      </c>
      <c r="G2359" s="147" t="s">
        <v>122</v>
      </c>
      <c r="H2359" s="140" t="s">
        <v>8650</v>
      </c>
      <c r="I2359" s="147" t="s">
        <v>3267</v>
      </c>
      <c r="J2359" s="147">
        <v>1</v>
      </c>
      <c r="K2359" s="132">
        <f t="shared" si="273"/>
        <v>624364.41</v>
      </c>
      <c r="L2359" s="132">
        <v>495686.2</v>
      </c>
      <c r="M2359" s="132">
        <v>128678.20999999999</v>
      </c>
      <c r="N2359" s="132">
        <v>495686.2</v>
      </c>
      <c r="O2359" s="133" t="s">
        <v>4679</v>
      </c>
      <c r="P2359" s="132">
        <v>139228.21</v>
      </c>
      <c r="Q2359" s="132">
        <f t="shared" si="274"/>
        <v>634914.41</v>
      </c>
      <c r="R2359" s="132">
        <v>495686.2</v>
      </c>
      <c r="S2359" s="132">
        <v>139228.21</v>
      </c>
      <c r="T2359" s="169">
        <f t="shared" si="268"/>
        <v>1</v>
      </c>
      <c r="U2359" s="169">
        <f t="shared" si="269"/>
        <v>1</v>
      </c>
      <c r="V2359" s="169">
        <f t="shared" si="270"/>
        <v>1.0819874631454696</v>
      </c>
      <c r="W2359" s="169">
        <f t="shared" si="271"/>
        <v>1.0168971834893663</v>
      </c>
      <c r="X2359" s="170">
        <v>1</v>
      </c>
      <c r="Y2359" s="139">
        <v>38567</v>
      </c>
      <c r="Z2359" s="139">
        <v>38587</v>
      </c>
      <c r="AA2359" s="139">
        <v>38652</v>
      </c>
      <c r="AB2359" s="139">
        <v>38898</v>
      </c>
      <c r="AC2359" s="139" t="s">
        <v>4516</v>
      </c>
      <c r="AD2359" s="147">
        <f t="shared" si="272"/>
        <v>246</v>
      </c>
      <c r="AE2359" s="131">
        <v>368</v>
      </c>
      <c r="AG2359" s="147">
        <v>1</v>
      </c>
      <c r="AH2359" s="147" t="s">
        <v>5021</v>
      </c>
    </row>
    <row r="2360" spans="1:34" x14ac:dyDescent="0.25">
      <c r="A2360" s="147" t="s">
        <v>2147</v>
      </c>
      <c r="B2360" s="140" t="s">
        <v>7270</v>
      </c>
      <c r="C2360" s="147" t="s">
        <v>24</v>
      </c>
      <c r="D2360" s="140" t="s">
        <v>8484</v>
      </c>
      <c r="E2360" s="147" t="s">
        <v>2355</v>
      </c>
      <c r="F2360" s="140" t="s">
        <v>8501</v>
      </c>
      <c r="G2360" s="147" t="s">
        <v>122</v>
      </c>
      <c r="H2360" s="140" t="s">
        <v>8657</v>
      </c>
      <c r="I2360" s="147" t="s">
        <v>5115</v>
      </c>
      <c r="J2360" s="147">
        <v>1</v>
      </c>
      <c r="K2360" s="132">
        <f t="shared" si="273"/>
        <v>1205520</v>
      </c>
      <c r="L2360" s="132">
        <v>1047100</v>
      </c>
      <c r="M2360" s="132">
        <v>158420</v>
      </c>
      <c r="N2360" s="132">
        <v>1047100</v>
      </c>
      <c r="O2360" s="133" t="s">
        <v>4699</v>
      </c>
      <c r="P2360" s="132">
        <v>119130</v>
      </c>
      <c r="Q2360" s="132">
        <f t="shared" si="274"/>
        <v>1166230</v>
      </c>
      <c r="R2360" s="132">
        <v>1047100</v>
      </c>
      <c r="S2360" s="132">
        <v>119130</v>
      </c>
      <c r="T2360" s="169">
        <f t="shared" si="268"/>
        <v>1</v>
      </c>
      <c r="U2360" s="169">
        <f t="shared" si="269"/>
        <v>1</v>
      </c>
      <c r="V2360" s="169">
        <f t="shared" si="270"/>
        <v>0.75198838530488576</v>
      </c>
      <c r="W2360" s="169">
        <f t="shared" si="271"/>
        <v>0.96740825535868336</v>
      </c>
      <c r="X2360" s="170">
        <v>1</v>
      </c>
      <c r="Y2360" s="139">
        <v>38910</v>
      </c>
      <c r="Z2360" s="139">
        <v>38937</v>
      </c>
      <c r="AA2360" s="139">
        <v>39034</v>
      </c>
      <c r="AB2360" s="139">
        <v>39446</v>
      </c>
      <c r="AC2360" s="139" t="s">
        <v>4516</v>
      </c>
      <c r="AD2360" s="147">
        <f t="shared" si="272"/>
        <v>412</v>
      </c>
      <c r="AE2360" s="131">
        <v>390</v>
      </c>
      <c r="AG2360" s="147">
        <v>1</v>
      </c>
      <c r="AH2360" s="147" t="s">
        <v>5021</v>
      </c>
    </row>
    <row r="2361" spans="1:34" x14ac:dyDescent="0.25">
      <c r="A2361" s="147" t="s">
        <v>2147</v>
      </c>
      <c r="B2361" s="140" t="s">
        <v>7270</v>
      </c>
      <c r="C2361" s="147" t="s">
        <v>24</v>
      </c>
      <c r="D2361" s="140" t="s">
        <v>8484</v>
      </c>
      <c r="E2361" s="147" t="s">
        <v>2355</v>
      </c>
      <c r="F2361" s="140" t="s">
        <v>8501</v>
      </c>
      <c r="G2361" s="147" t="s">
        <v>122</v>
      </c>
      <c r="H2361" s="140" t="s">
        <v>8657</v>
      </c>
      <c r="I2361" s="147" t="s">
        <v>4288</v>
      </c>
      <c r="J2361" s="147">
        <v>1</v>
      </c>
      <c r="K2361" s="132">
        <f t="shared" si="273"/>
        <v>2325740</v>
      </c>
      <c r="L2361" s="132">
        <v>1782400</v>
      </c>
      <c r="M2361" s="132">
        <v>543340</v>
      </c>
      <c r="N2361" s="132">
        <v>1782400</v>
      </c>
      <c r="O2361" s="147" t="s">
        <v>181</v>
      </c>
      <c r="P2361" s="132">
        <v>517430</v>
      </c>
      <c r="Q2361" s="132">
        <f t="shared" si="274"/>
        <v>2299830</v>
      </c>
      <c r="R2361" s="132">
        <v>1782400</v>
      </c>
      <c r="S2361" s="132">
        <v>517430</v>
      </c>
      <c r="T2361" s="169">
        <f t="shared" si="268"/>
        <v>1</v>
      </c>
      <c r="U2361" s="169">
        <f t="shared" si="269"/>
        <v>1</v>
      </c>
      <c r="V2361" s="169">
        <f t="shared" si="270"/>
        <v>0.9523134685463982</v>
      </c>
      <c r="W2361" s="169">
        <f t="shared" si="271"/>
        <v>0.98885945978484269</v>
      </c>
      <c r="X2361" s="170">
        <v>1</v>
      </c>
      <c r="Y2361" s="139">
        <v>39844</v>
      </c>
      <c r="Z2361" s="139" t="s">
        <v>4516</v>
      </c>
      <c r="AA2361" s="139">
        <v>39929</v>
      </c>
      <c r="AB2361" s="139">
        <v>40011</v>
      </c>
      <c r="AC2361" s="139" t="s">
        <v>4516</v>
      </c>
      <c r="AD2361" s="147">
        <f t="shared" si="272"/>
        <v>82</v>
      </c>
      <c r="AE2361" s="131">
        <v>403</v>
      </c>
      <c r="AF2361" s="147" t="s">
        <v>2822</v>
      </c>
      <c r="AG2361" s="147">
        <v>1</v>
      </c>
      <c r="AH2361" s="147" t="s">
        <v>5021</v>
      </c>
    </row>
    <row r="2362" spans="1:34" x14ac:dyDescent="0.25">
      <c r="A2362" s="147" t="s">
        <v>2147</v>
      </c>
      <c r="B2362" s="140" t="s">
        <v>7270</v>
      </c>
      <c r="C2362" s="147" t="s">
        <v>24</v>
      </c>
      <c r="D2362" s="140" t="s">
        <v>8484</v>
      </c>
      <c r="E2362" s="147" t="s">
        <v>2355</v>
      </c>
      <c r="F2362" s="140" t="s">
        <v>8501</v>
      </c>
      <c r="G2362" s="147" t="s">
        <v>2368</v>
      </c>
      <c r="H2362" s="140" t="s">
        <v>8638</v>
      </c>
      <c r="I2362" s="147" t="s">
        <v>5033</v>
      </c>
      <c r="J2362" s="147">
        <v>1</v>
      </c>
      <c r="K2362" s="132">
        <f t="shared" si="273"/>
        <v>3357118.7</v>
      </c>
      <c r="L2362" s="132">
        <v>422663.12</v>
      </c>
      <c r="M2362" s="132">
        <v>2934455.58</v>
      </c>
      <c r="N2362" s="132">
        <v>422663.12</v>
      </c>
      <c r="O2362" s="133" t="s">
        <v>4679</v>
      </c>
      <c r="P2362" s="132">
        <v>2553772.0699999998</v>
      </c>
      <c r="Q2362" s="132">
        <f t="shared" si="274"/>
        <v>2976435.19</v>
      </c>
      <c r="R2362" s="132">
        <v>422663.12</v>
      </c>
      <c r="S2362" s="132">
        <v>2553772.0699999998</v>
      </c>
      <c r="T2362" s="169">
        <f t="shared" si="268"/>
        <v>1</v>
      </c>
      <c r="U2362" s="169">
        <f t="shared" si="269"/>
        <v>1</v>
      </c>
      <c r="V2362" s="169">
        <f t="shared" si="270"/>
        <v>0.87027116287103579</v>
      </c>
      <c r="W2362" s="169">
        <f t="shared" si="271"/>
        <v>0.88660409594692013</v>
      </c>
      <c r="X2362" s="170">
        <v>1</v>
      </c>
      <c r="Y2362" s="139">
        <v>38020</v>
      </c>
      <c r="Z2362" s="139">
        <v>38465</v>
      </c>
      <c r="AA2362" s="139">
        <v>38156</v>
      </c>
      <c r="AB2362" s="139">
        <v>38563</v>
      </c>
      <c r="AC2362" s="139">
        <v>38751</v>
      </c>
      <c r="AD2362" s="147">
        <f t="shared" si="272"/>
        <v>407</v>
      </c>
      <c r="AE2362" s="131">
        <v>146</v>
      </c>
      <c r="AG2362" s="147">
        <v>1</v>
      </c>
      <c r="AH2362" s="147" t="s">
        <v>5021</v>
      </c>
    </row>
    <row r="2363" spans="1:34" x14ac:dyDescent="0.25">
      <c r="A2363" s="147" t="s">
        <v>2147</v>
      </c>
      <c r="B2363" s="140" t="s">
        <v>7270</v>
      </c>
      <c r="C2363" s="147" t="s">
        <v>24</v>
      </c>
      <c r="D2363" s="140" t="s">
        <v>8484</v>
      </c>
      <c r="E2363" s="147" t="s">
        <v>2355</v>
      </c>
      <c r="F2363" s="140" t="s">
        <v>8501</v>
      </c>
      <c r="G2363" s="147" t="s">
        <v>2368</v>
      </c>
      <c r="H2363" s="140" t="s">
        <v>8638</v>
      </c>
      <c r="I2363" s="147" t="s">
        <v>3267</v>
      </c>
      <c r="J2363" s="147">
        <v>1</v>
      </c>
      <c r="K2363" s="132">
        <f t="shared" si="273"/>
        <v>653109.54</v>
      </c>
      <c r="L2363" s="132">
        <v>593795.89</v>
      </c>
      <c r="M2363" s="132">
        <v>59313.65</v>
      </c>
      <c r="N2363" s="132">
        <v>593795.89</v>
      </c>
      <c r="O2363" s="133" t="s">
        <v>4679</v>
      </c>
      <c r="P2363" s="132">
        <v>67493.77</v>
      </c>
      <c r="Q2363" s="132">
        <f t="shared" si="274"/>
        <v>661289.66</v>
      </c>
      <c r="R2363" s="132">
        <v>593795.89</v>
      </c>
      <c r="S2363" s="132">
        <v>67493.77</v>
      </c>
      <c r="T2363" s="169">
        <f t="shared" si="268"/>
        <v>1</v>
      </c>
      <c r="U2363" s="169">
        <f t="shared" si="269"/>
        <v>1</v>
      </c>
      <c r="V2363" s="169">
        <f t="shared" si="270"/>
        <v>1.1379129424677119</v>
      </c>
      <c r="W2363" s="169">
        <f t="shared" si="271"/>
        <v>1.0125248821200805</v>
      </c>
      <c r="X2363" s="170">
        <v>1</v>
      </c>
      <c r="Y2363" s="139">
        <v>38567</v>
      </c>
      <c r="Z2363" s="139">
        <v>38587</v>
      </c>
      <c r="AA2363" s="139">
        <v>38659</v>
      </c>
      <c r="AB2363" s="139">
        <v>38868</v>
      </c>
      <c r="AC2363" s="139" t="s">
        <v>4516</v>
      </c>
      <c r="AD2363" s="147">
        <f t="shared" si="272"/>
        <v>209</v>
      </c>
      <c r="AE2363" s="131">
        <v>146</v>
      </c>
      <c r="AG2363" s="147">
        <v>1</v>
      </c>
      <c r="AH2363" s="147" t="s">
        <v>5021</v>
      </c>
    </row>
    <row r="2364" spans="1:34" x14ac:dyDescent="0.25">
      <c r="A2364" s="147" t="s">
        <v>2147</v>
      </c>
      <c r="B2364" s="140" t="s">
        <v>7270</v>
      </c>
      <c r="C2364" s="147" t="s">
        <v>24</v>
      </c>
      <c r="D2364" s="140" t="s">
        <v>8484</v>
      </c>
      <c r="E2364" s="147" t="s">
        <v>2355</v>
      </c>
      <c r="F2364" s="140" t="s">
        <v>8501</v>
      </c>
      <c r="G2364" s="147" t="s">
        <v>2368</v>
      </c>
      <c r="H2364" s="140" t="s">
        <v>8638</v>
      </c>
      <c r="I2364" s="147" t="s">
        <v>4289</v>
      </c>
      <c r="J2364" s="147">
        <v>1</v>
      </c>
      <c r="K2364" s="132">
        <f t="shared" si="273"/>
        <v>621755</v>
      </c>
      <c r="L2364" s="132">
        <v>486240</v>
      </c>
      <c r="M2364" s="132">
        <v>135515</v>
      </c>
      <c r="N2364" s="132">
        <v>484574.5</v>
      </c>
      <c r="O2364" s="147" t="s">
        <v>29</v>
      </c>
      <c r="P2364" s="132">
        <v>155832.25</v>
      </c>
      <c r="Q2364" s="132">
        <f t="shared" si="274"/>
        <v>640406.75</v>
      </c>
      <c r="R2364" s="132">
        <v>484574.5</v>
      </c>
      <c r="S2364" s="132">
        <v>155832.25</v>
      </c>
      <c r="T2364" s="169">
        <f t="shared" si="268"/>
        <v>1</v>
      </c>
      <c r="U2364" s="169">
        <f t="shared" si="269"/>
        <v>1</v>
      </c>
      <c r="V2364" s="169">
        <f t="shared" si="270"/>
        <v>1.1499262074309118</v>
      </c>
      <c r="W2364" s="169">
        <f t="shared" si="271"/>
        <v>1.0299985524844995</v>
      </c>
      <c r="X2364" s="170">
        <v>1</v>
      </c>
      <c r="Y2364" s="139">
        <v>39844</v>
      </c>
      <c r="Z2364" s="139" t="s">
        <v>4516</v>
      </c>
      <c r="AA2364" s="139">
        <v>39919</v>
      </c>
      <c r="AB2364" s="139">
        <v>39951</v>
      </c>
      <c r="AC2364" s="139" t="s">
        <v>4516</v>
      </c>
      <c r="AD2364" s="147">
        <f t="shared" si="272"/>
        <v>32</v>
      </c>
      <c r="AE2364" s="131">
        <v>108</v>
      </c>
      <c r="AG2364" s="147">
        <v>1</v>
      </c>
      <c r="AH2364" s="147" t="s">
        <v>5021</v>
      </c>
    </row>
    <row r="2365" spans="1:34" x14ac:dyDescent="0.25">
      <c r="A2365" s="147" t="s">
        <v>2147</v>
      </c>
      <c r="B2365" s="140" t="s">
        <v>7270</v>
      </c>
      <c r="C2365" s="147" t="s">
        <v>24</v>
      </c>
      <c r="D2365" s="140" t="s">
        <v>8484</v>
      </c>
      <c r="E2365" s="147" t="s">
        <v>2355</v>
      </c>
      <c r="F2365" s="140" t="s">
        <v>8501</v>
      </c>
      <c r="G2365" s="147" t="s">
        <v>2129</v>
      </c>
      <c r="H2365" s="140" t="s">
        <v>8639</v>
      </c>
      <c r="I2365" s="147" t="s">
        <v>3267</v>
      </c>
      <c r="J2365" s="147">
        <v>1</v>
      </c>
      <c r="K2365" s="132">
        <f t="shared" si="273"/>
        <v>627279.12</v>
      </c>
      <c r="L2365" s="132">
        <v>459934.7</v>
      </c>
      <c r="M2365" s="132">
        <v>167344.42000000001</v>
      </c>
      <c r="N2365" s="132">
        <v>459934.69999999995</v>
      </c>
      <c r="O2365" s="133" t="s">
        <v>4679</v>
      </c>
      <c r="P2365" s="132">
        <v>226001.39</v>
      </c>
      <c r="Q2365" s="132">
        <f t="shared" si="274"/>
        <v>685936.09000000008</v>
      </c>
      <c r="R2365" s="132">
        <v>459934.7</v>
      </c>
      <c r="S2365" s="132">
        <v>226001.39</v>
      </c>
      <c r="T2365" s="169">
        <f t="shared" si="268"/>
        <v>1.0000000000000002</v>
      </c>
      <c r="U2365" s="169">
        <f t="shared" si="269"/>
        <v>1</v>
      </c>
      <c r="V2365" s="169">
        <f t="shared" si="270"/>
        <v>1.3505164378949712</v>
      </c>
      <c r="W2365" s="169">
        <f t="shared" si="271"/>
        <v>1.093510158603717</v>
      </c>
      <c r="X2365" s="170">
        <v>1</v>
      </c>
      <c r="Y2365" s="139">
        <v>38020</v>
      </c>
      <c r="Z2365" s="139">
        <v>38465</v>
      </c>
      <c r="AA2365" s="139">
        <v>38138</v>
      </c>
      <c r="AB2365" s="139">
        <v>38242</v>
      </c>
      <c r="AC2365" s="139">
        <v>38411</v>
      </c>
      <c r="AD2365" s="147">
        <f t="shared" si="272"/>
        <v>104</v>
      </c>
      <c r="AE2365" s="131">
        <v>215</v>
      </c>
      <c r="AG2365" s="147">
        <v>1</v>
      </c>
      <c r="AH2365" s="147" t="s">
        <v>5021</v>
      </c>
    </row>
    <row r="2366" spans="1:34" x14ac:dyDescent="0.25">
      <c r="A2366" s="147" t="s">
        <v>2147</v>
      </c>
      <c r="B2366" s="140" t="s">
        <v>7270</v>
      </c>
      <c r="C2366" s="147" t="s">
        <v>24</v>
      </c>
      <c r="D2366" s="140" t="s">
        <v>8484</v>
      </c>
      <c r="E2366" s="147" t="s">
        <v>2355</v>
      </c>
      <c r="F2366" s="140" t="s">
        <v>8501</v>
      </c>
      <c r="G2366" s="147" t="s">
        <v>2129</v>
      </c>
      <c r="H2366" s="140" t="s">
        <v>8639</v>
      </c>
      <c r="I2366" s="147" t="s">
        <v>4124</v>
      </c>
      <c r="J2366" s="147">
        <v>1</v>
      </c>
      <c r="K2366" s="132">
        <f t="shared" si="273"/>
        <v>2188810</v>
      </c>
      <c r="L2366" s="132">
        <v>1461700</v>
      </c>
      <c r="M2366" s="132">
        <v>727110</v>
      </c>
      <c r="N2366" s="132">
        <v>1461700</v>
      </c>
      <c r="O2366" s="133" t="s">
        <v>4753</v>
      </c>
      <c r="P2366" s="132">
        <v>745909.96</v>
      </c>
      <c r="Q2366" s="132">
        <f t="shared" si="274"/>
        <v>2184854.96</v>
      </c>
      <c r="R2366" s="132">
        <v>1461700</v>
      </c>
      <c r="S2366" s="132">
        <v>723154.96</v>
      </c>
      <c r="T2366" s="169">
        <f t="shared" si="268"/>
        <v>1</v>
      </c>
      <c r="U2366" s="169">
        <f t="shared" si="269"/>
        <v>0.96949363700680447</v>
      </c>
      <c r="V2366" s="169">
        <f t="shared" si="270"/>
        <v>1.0258557302196365</v>
      </c>
      <c r="W2366" s="169">
        <f t="shared" si="271"/>
        <v>0.9981930638109292</v>
      </c>
      <c r="X2366" s="170">
        <v>1</v>
      </c>
      <c r="Y2366" s="139">
        <v>38910</v>
      </c>
      <c r="Z2366" s="139">
        <v>38937</v>
      </c>
      <c r="AA2366" s="139">
        <v>39263</v>
      </c>
      <c r="AB2366" s="139">
        <v>39661</v>
      </c>
      <c r="AC2366" s="139" t="s">
        <v>4516</v>
      </c>
      <c r="AD2366" s="147">
        <f t="shared" si="272"/>
        <v>398</v>
      </c>
      <c r="AE2366" s="131">
        <v>303</v>
      </c>
      <c r="AG2366" s="147">
        <v>1</v>
      </c>
      <c r="AH2366" s="147" t="s">
        <v>5021</v>
      </c>
    </row>
    <row r="2367" spans="1:34" x14ac:dyDescent="0.25">
      <c r="A2367" s="147" t="s">
        <v>2147</v>
      </c>
      <c r="B2367" s="140" t="s">
        <v>7270</v>
      </c>
      <c r="C2367" s="147" t="s">
        <v>24</v>
      </c>
      <c r="D2367" s="140" t="s">
        <v>8484</v>
      </c>
      <c r="E2367" s="147" t="s">
        <v>2355</v>
      </c>
      <c r="F2367" s="140" t="s">
        <v>8501</v>
      </c>
      <c r="G2367" s="147" t="s">
        <v>2369</v>
      </c>
      <c r="H2367" s="140" t="s">
        <v>8640</v>
      </c>
      <c r="I2367" s="147" t="s">
        <v>5035</v>
      </c>
      <c r="J2367" s="147">
        <v>1</v>
      </c>
      <c r="K2367" s="132">
        <f t="shared" si="273"/>
        <v>581714.80000000005</v>
      </c>
      <c r="L2367" s="132">
        <v>262377.45</v>
      </c>
      <c r="M2367" s="132">
        <v>319337.34999999998</v>
      </c>
      <c r="N2367" s="132">
        <v>262377.45</v>
      </c>
      <c r="O2367" s="133" t="s">
        <v>4679</v>
      </c>
      <c r="P2367" s="132">
        <v>391299.89</v>
      </c>
      <c r="Q2367" s="132">
        <f t="shared" si="274"/>
        <v>653677.34000000008</v>
      </c>
      <c r="R2367" s="132">
        <v>262377.45</v>
      </c>
      <c r="S2367" s="132">
        <v>391299.89</v>
      </c>
      <c r="T2367" s="169">
        <f t="shared" si="268"/>
        <v>1</v>
      </c>
      <c r="U2367" s="169">
        <f t="shared" si="269"/>
        <v>1</v>
      </c>
      <c r="V2367" s="169">
        <f t="shared" si="270"/>
        <v>1.2253495871998688</v>
      </c>
      <c r="W2367" s="169">
        <f t="shared" si="271"/>
        <v>1.1237075969186274</v>
      </c>
      <c r="X2367" s="170">
        <v>1</v>
      </c>
      <c r="Y2367" s="139">
        <v>38020</v>
      </c>
      <c r="Z2367" s="139">
        <v>38465</v>
      </c>
      <c r="AA2367" s="139">
        <v>38147</v>
      </c>
      <c r="AB2367" s="139">
        <v>38321</v>
      </c>
      <c r="AC2367" s="139">
        <v>38715</v>
      </c>
      <c r="AD2367" s="147">
        <f t="shared" si="272"/>
        <v>174</v>
      </c>
      <c r="AE2367" s="131">
        <v>146</v>
      </c>
      <c r="AG2367" s="147">
        <v>1</v>
      </c>
      <c r="AH2367" s="147" t="s">
        <v>5021</v>
      </c>
    </row>
    <row r="2368" spans="1:34" x14ac:dyDescent="0.25">
      <c r="A2368" s="147" t="s">
        <v>2147</v>
      </c>
      <c r="B2368" s="140" t="s">
        <v>7270</v>
      </c>
      <c r="C2368" s="147" t="s">
        <v>24</v>
      </c>
      <c r="D2368" s="140" t="s">
        <v>8484</v>
      </c>
      <c r="E2368" s="147" t="s">
        <v>2355</v>
      </c>
      <c r="F2368" s="140" t="s">
        <v>8501</v>
      </c>
      <c r="G2368" s="147" t="s">
        <v>2369</v>
      </c>
      <c r="H2368" s="140" t="s">
        <v>8640</v>
      </c>
      <c r="I2368" s="147" t="s">
        <v>649</v>
      </c>
      <c r="J2368" s="147">
        <v>1</v>
      </c>
      <c r="K2368" s="132">
        <f t="shared" si="273"/>
        <v>643936.45000000007</v>
      </c>
      <c r="L2368" s="132">
        <v>207414.84</v>
      </c>
      <c r="M2368" s="132">
        <v>436521.61000000004</v>
      </c>
      <c r="N2368" s="132">
        <v>207414.84</v>
      </c>
      <c r="O2368" s="133" t="s">
        <v>4679</v>
      </c>
      <c r="P2368" s="132">
        <v>443779.11</v>
      </c>
      <c r="Q2368" s="132">
        <f t="shared" si="274"/>
        <v>651193.94999999995</v>
      </c>
      <c r="R2368" s="132">
        <v>207414.84</v>
      </c>
      <c r="S2368" s="132">
        <v>443779.11</v>
      </c>
      <c r="T2368" s="169">
        <f t="shared" si="268"/>
        <v>1</v>
      </c>
      <c r="U2368" s="169">
        <f t="shared" si="269"/>
        <v>1</v>
      </c>
      <c r="V2368" s="169">
        <f t="shared" si="270"/>
        <v>1.0166257519301276</v>
      </c>
      <c r="W2368" s="169">
        <f t="shared" si="271"/>
        <v>1.0112705221144103</v>
      </c>
      <c r="X2368" s="170">
        <v>1</v>
      </c>
      <c r="Y2368" s="139">
        <v>38567</v>
      </c>
      <c r="Z2368" s="139">
        <v>38587</v>
      </c>
      <c r="AA2368" s="139">
        <v>38692</v>
      </c>
      <c r="AB2368" s="139">
        <v>38898</v>
      </c>
      <c r="AC2368" s="139" t="s">
        <v>4516</v>
      </c>
      <c r="AD2368" s="147">
        <f t="shared" si="272"/>
        <v>206</v>
      </c>
      <c r="AE2368" s="131">
        <v>146</v>
      </c>
      <c r="AG2368" s="147">
        <v>1</v>
      </c>
      <c r="AH2368" s="147" t="s">
        <v>5021</v>
      </c>
    </row>
    <row r="2369" spans="1:34" x14ac:dyDescent="0.25">
      <c r="A2369" s="147" t="s">
        <v>2147</v>
      </c>
      <c r="B2369" s="140" t="s">
        <v>7270</v>
      </c>
      <c r="C2369" s="147" t="s">
        <v>24</v>
      </c>
      <c r="D2369" s="140" t="s">
        <v>8484</v>
      </c>
      <c r="E2369" s="147" t="s">
        <v>2355</v>
      </c>
      <c r="F2369" s="140" t="s">
        <v>8501</v>
      </c>
      <c r="G2369" s="147" t="s">
        <v>2369</v>
      </c>
      <c r="H2369" s="140" t="s">
        <v>8640</v>
      </c>
      <c r="I2369" s="147" t="s">
        <v>4754</v>
      </c>
      <c r="J2369" s="147">
        <v>1</v>
      </c>
      <c r="K2369" s="132">
        <f t="shared" si="273"/>
        <v>566650</v>
      </c>
      <c r="L2369" s="132">
        <v>495430</v>
      </c>
      <c r="M2369" s="132">
        <v>71220</v>
      </c>
      <c r="N2369" s="132">
        <v>495416.2</v>
      </c>
      <c r="O2369" s="133" t="s">
        <v>4753</v>
      </c>
      <c r="P2369" s="132">
        <v>64955</v>
      </c>
      <c r="Q2369" s="132">
        <f t="shared" si="274"/>
        <v>558406.40000000002</v>
      </c>
      <c r="R2369" s="132">
        <v>495416.2</v>
      </c>
      <c r="S2369" s="132">
        <v>62990.2</v>
      </c>
      <c r="T2369" s="169">
        <f t="shared" si="268"/>
        <v>1</v>
      </c>
      <c r="U2369" s="169">
        <f t="shared" si="269"/>
        <v>0.96975136633053649</v>
      </c>
      <c r="V2369" s="169">
        <f t="shared" si="270"/>
        <v>0.91203313675933728</v>
      </c>
      <c r="W2369" s="169">
        <f t="shared" si="271"/>
        <v>0.98545204270713849</v>
      </c>
      <c r="X2369" s="170">
        <v>1</v>
      </c>
      <c r="Y2369" s="139">
        <v>38910</v>
      </c>
      <c r="Z2369" s="139">
        <v>38937</v>
      </c>
      <c r="AA2369" s="139">
        <v>39263</v>
      </c>
      <c r="AB2369" s="139">
        <v>39508</v>
      </c>
      <c r="AC2369" s="139" t="s">
        <v>4516</v>
      </c>
      <c r="AD2369" s="147">
        <f t="shared" si="272"/>
        <v>245</v>
      </c>
      <c r="AE2369" s="131">
        <v>146</v>
      </c>
      <c r="AG2369" s="147">
        <v>1</v>
      </c>
      <c r="AH2369" s="147" t="s">
        <v>5021</v>
      </c>
    </row>
    <row r="2370" spans="1:34" x14ac:dyDescent="0.25">
      <c r="A2370" s="147" t="s">
        <v>2147</v>
      </c>
      <c r="B2370" s="140" t="s">
        <v>7270</v>
      </c>
      <c r="C2370" s="147" t="s">
        <v>24</v>
      </c>
      <c r="D2370" s="140" t="s">
        <v>8484</v>
      </c>
      <c r="E2370" s="147" t="s">
        <v>2355</v>
      </c>
      <c r="F2370" s="140" t="s">
        <v>8501</v>
      </c>
      <c r="G2370" s="147" t="s">
        <v>2369</v>
      </c>
      <c r="H2370" s="140" t="s">
        <v>8640</v>
      </c>
      <c r="I2370" s="147" t="s">
        <v>4281</v>
      </c>
      <c r="J2370" s="147">
        <v>1</v>
      </c>
      <c r="K2370" s="132">
        <f t="shared" si="273"/>
        <v>840405</v>
      </c>
      <c r="L2370" s="132">
        <v>707980</v>
      </c>
      <c r="M2370" s="132">
        <v>132425</v>
      </c>
      <c r="N2370" s="132">
        <v>674383</v>
      </c>
      <c r="O2370" s="147" t="s">
        <v>29</v>
      </c>
      <c r="P2370" s="132">
        <v>122573</v>
      </c>
      <c r="Q2370" s="132">
        <f t="shared" si="274"/>
        <v>796956</v>
      </c>
      <c r="R2370" s="132">
        <v>674383</v>
      </c>
      <c r="S2370" s="132">
        <v>122573</v>
      </c>
      <c r="T2370" s="169">
        <f t="shared" si="268"/>
        <v>1</v>
      </c>
      <c r="U2370" s="169">
        <f t="shared" si="269"/>
        <v>1</v>
      </c>
      <c r="V2370" s="169">
        <f t="shared" si="270"/>
        <v>0.9256031716065698</v>
      </c>
      <c r="W2370" s="169">
        <f t="shared" si="271"/>
        <v>0.94829992682099706</v>
      </c>
      <c r="X2370" s="170">
        <v>1</v>
      </c>
      <c r="Y2370" s="139">
        <v>39844</v>
      </c>
      <c r="Z2370" s="139" t="s">
        <v>4516</v>
      </c>
      <c r="AA2370" s="139">
        <v>39941</v>
      </c>
      <c r="AB2370" s="139">
        <v>39994</v>
      </c>
      <c r="AC2370" s="139">
        <v>40008</v>
      </c>
      <c r="AD2370" s="147">
        <f t="shared" si="272"/>
        <v>53</v>
      </c>
      <c r="AE2370" s="131">
        <v>172</v>
      </c>
      <c r="AG2370" s="147">
        <v>1</v>
      </c>
      <c r="AH2370" s="147" t="s">
        <v>5021</v>
      </c>
    </row>
    <row r="2371" spans="1:34" x14ac:dyDescent="0.25">
      <c r="A2371" s="147" t="s">
        <v>2147</v>
      </c>
      <c r="B2371" s="140" t="s">
        <v>7270</v>
      </c>
      <c r="C2371" s="147" t="s">
        <v>24</v>
      </c>
      <c r="D2371" s="140" t="s">
        <v>8484</v>
      </c>
      <c r="E2371" s="147" t="s">
        <v>2355</v>
      </c>
      <c r="F2371" s="140" t="s">
        <v>8501</v>
      </c>
      <c r="G2371" s="147" t="s">
        <v>2370</v>
      </c>
      <c r="H2371" s="140" t="s">
        <v>8641</v>
      </c>
      <c r="I2371" s="147" t="s">
        <v>5032</v>
      </c>
      <c r="J2371" s="147">
        <v>1</v>
      </c>
      <c r="K2371" s="132">
        <f t="shared" si="273"/>
        <v>1537799.45</v>
      </c>
      <c r="L2371" s="132">
        <v>1298762.27</v>
      </c>
      <c r="M2371" s="132">
        <v>239037.18</v>
      </c>
      <c r="N2371" s="132">
        <v>1298762.27</v>
      </c>
      <c r="O2371" s="133" t="s">
        <v>4679</v>
      </c>
      <c r="P2371" s="132">
        <v>289272.18</v>
      </c>
      <c r="Q2371" s="132">
        <f t="shared" si="274"/>
        <v>1588034.45</v>
      </c>
      <c r="R2371" s="132">
        <v>1298762.27</v>
      </c>
      <c r="S2371" s="132">
        <v>289272.18</v>
      </c>
      <c r="T2371" s="169">
        <f t="shared" si="268"/>
        <v>1</v>
      </c>
      <c r="U2371" s="169">
        <f t="shared" si="269"/>
        <v>1</v>
      </c>
      <c r="V2371" s="169">
        <f t="shared" si="270"/>
        <v>1.2101555916949824</v>
      </c>
      <c r="W2371" s="169">
        <f t="shared" si="271"/>
        <v>1.0326668084059987</v>
      </c>
      <c r="X2371" s="170">
        <v>1</v>
      </c>
      <c r="Y2371" s="139">
        <v>38020</v>
      </c>
      <c r="Z2371" s="139">
        <v>38465</v>
      </c>
      <c r="AA2371" s="139">
        <v>38138</v>
      </c>
      <c r="AB2371" s="139">
        <v>38411</v>
      </c>
      <c r="AC2371" s="139">
        <v>38511</v>
      </c>
      <c r="AD2371" s="147">
        <f t="shared" si="272"/>
        <v>273</v>
      </c>
      <c r="AE2371" s="131">
        <v>171</v>
      </c>
      <c r="AG2371" s="147">
        <v>1</v>
      </c>
      <c r="AH2371" s="147" t="s">
        <v>5021</v>
      </c>
    </row>
    <row r="2372" spans="1:34" x14ac:dyDescent="0.25">
      <c r="A2372" s="147" t="s">
        <v>2147</v>
      </c>
      <c r="B2372" s="140" t="s">
        <v>7270</v>
      </c>
      <c r="C2372" s="147" t="s">
        <v>24</v>
      </c>
      <c r="D2372" s="140" t="s">
        <v>8484</v>
      </c>
      <c r="E2372" s="147" t="s">
        <v>2355</v>
      </c>
      <c r="F2372" s="140" t="s">
        <v>8501</v>
      </c>
      <c r="G2372" s="147" t="s">
        <v>2370</v>
      </c>
      <c r="H2372" s="140" t="s">
        <v>8641</v>
      </c>
      <c r="I2372" s="147" t="s">
        <v>3192</v>
      </c>
      <c r="J2372" s="147">
        <v>1</v>
      </c>
      <c r="K2372" s="132">
        <f t="shared" si="273"/>
        <v>541508.11</v>
      </c>
      <c r="L2372" s="132">
        <v>496380.43</v>
      </c>
      <c r="M2372" s="132">
        <v>45127.68</v>
      </c>
      <c r="N2372" s="132">
        <v>496380.43</v>
      </c>
      <c r="O2372" s="133" t="s">
        <v>4679</v>
      </c>
      <c r="P2372" s="132">
        <v>70787.679999999993</v>
      </c>
      <c r="Q2372" s="132">
        <f t="shared" si="274"/>
        <v>567168.11</v>
      </c>
      <c r="R2372" s="132">
        <v>496380.43</v>
      </c>
      <c r="S2372" s="132">
        <v>70787.679999999993</v>
      </c>
      <c r="T2372" s="169">
        <f t="shared" si="268"/>
        <v>1</v>
      </c>
      <c r="U2372" s="169">
        <f t="shared" si="269"/>
        <v>1</v>
      </c>
      <c r="V2372" s="169">
        <f t="shared" si="270"/>
        <v>1.5686088892670749</v>
      </c>
      <c r="W2372" s="169">
        <f t="shared" si="271"/>
        <v>1.0473861785745</v>
      </c>
      <c r="X2372" s="170">
        <v>1</v>
      </c>
      <c r="Y2372" s="139">
        <v>38567</v>
      </c>
      <c r="Z2372" s="139">
        <v>38587</v>
      </c>
      <c r="AA2372" s="139">
        <v>38645</v>
      </c>
      <c r="AB2372" s="139">
        <v>38868</v>
      </c>
      <c r="AC2372" s="139" t="s">
        <v>4516</v>
      </c>
      <c r="AD2372" s="147">
        <f t="shared" si="272"/>
        <v>223</v>
      </c>
      <c r="AE2372" s="131">
        <v>171</v>
      </c>
      <c r="AG2372" s="147">
        <v>1</v>
      </c>
      <c r="AH2372" s="147" t="s">
        <v>5021</v>
      </c>
    </row>
    <row r="2373" spans="1:34" x14ac:dyDescent="0.25">
      <c r="A2373" s="147" t="s">
        <v>2147</v>
      </c>
      <c r="B2373" s="140" t="s">
        <v>7270</v>
      </c>
      <c r="C2373" s="147" t="s">
        <v>24</v>
      </c>
      <c r="D2373" s="140" t="s">
        <v>8484</v>
      </c>
      <c r="E2373" s="147" t="s">
        <v>2355</v>
      </c>
      <c r="F2373" s="140" t="s">
        <v>8501</v>
      </c>
      <c r="G2373" s="147" t="s">
        <v>2370</v>
      </c>
      <c r="H2373" s="140" t="s">
        <v>8641</v>
      </c>
      <c r="I2373" s="147" t="s">
        <v>4720</v>
      </c>
      <c r="J2373" s="147">
        <v>1</v>
      </c>
      <c r="K2373" s="132">
        <f t="shared" si="273"/>
        <v>966892</v>
      </c>
      <c r="L2373" s="132">
        <v>868783.01</v>
      </c>
      <c r="M2373" s="132">
        <v>98108.99</v>
      </c>
      <c r="N2373" s="132">
        <v>868783.01</v>
      </c>
      <c r="O2373" s="133" t="s">
        <v>4699</v>
      </c>
      <c r="P2373" s="132">
        <v>118915.75</v>
      </c>
      <c r="Q2373" s="132">
        <f t="shared" si="274"/>
        <v>971559.99</v>
      </c>
      <c r="R2373" s="132">
        <v>868783.01</v>
      </c>
      <c r="S2373" s="132">
        <v>102776.98</v>
      </c>
      <c r="T2373" s="169">
        <f t="shared" si="268"/>
        <v>1</v>
      </c>
      <c r="U2373" s="169">
        <f t="shared" si="269"/>
        <v>0.86428399938611999</v>
      </c>
      <c r="V2373" s="169">
        <f t="shared" si="270"/>
        <v>1.2120780164998131</v>
      </c>
      <c r="W2373" s="169">
        <f t="shared" si="271"/>
        <v>1.0048278297886424</v>
      </c>
      <c r="X2373" s="170">
        <v>1</v>
      </c>
      <c r="Y2373" s="139">
        <v>38910</v>
      </c>
      <c r="Z2373" s="139">
        <v>38937</v>
      </c>
      <c r="AA2373" s="139">
        <v>39028</v>
      </c>
      <c r="AB2373" s="139">
        <v>39508</v>
      </c>
      <c r="AC2373" s="139" t="s">
        <v>4516</v>
      </c>
      <c r="AD2373" s="147">
        <f t="shared" si="272"/>
        <v>480</v>
      </c>
      <c r="AE2373" s="131">
        <v>154</v>
      </c>
      <c r="AG2373" s="147">
        <v>1</v>
      </c>
      <c r="AH2373" s="147" t="s">
        <v>5021</v>
      </c>
    </row>
    <row r="2374" spans="1:34" x14ac:dyDescent="0.25">
      <c r="A2374" s="147" t="s">
        <v>2147</v>
      </c>
      <c r="B2374" s="140" t="s">
        <v>7270</v>
      </c>
      <c r="C2374" s="147" t="s">
        <v>24</v>
      </c>
      <c r="D2374" s="140" t="s">
        <v>8484</v>
      </c>
      <c r="E2374" s="147" t="s">
        <v>2355</v>
      </c>
      <c r="F2374" s="140" t="s">
        <v>8501</v>
      </c>
      <c r="G2374" s="147" t="s">
        <v>2370</v>
      </c>
      <c r="H2374" s="140" t="s">
        <v>8641</v>
      </c>
      <c r="I2374" s="147" t="s">
        <v>142</v>
      </c>
      <c r="J2374" s="147">
        <v>1</v>
      </c>
      <c r="K2374" s="132">
        <f t="shared" si="273"/>
        <v>772100</v>
      </c>
      <c r="L2374" s="132">
        <v>573190</v>
      </c>
      <c r="M2374" s="132">
        <v>198910</v>
      </c>
      <c r="N2374" s="132">
        <v>541690</v>
      </c>
      <c r="O2374" s="147" t="s">
        <v>181</v>
      </c>
      <c r="P2374" s="132">
        <v>203045</v>
      </c>
      <c r="Q2374" s="132">
        <f t="shared" si="274"/>
        <v>744735</v>
      </c>
      <c r="R2374" s="132">
        <v>541690</v>
      </c>
      <c r="S2374" s="132">
        <v>203045</v>
      </c>
      <c r="T2374" s="169">
        <f t="shared" si="268"/>
        <v>1</v>
      </c>
      <c r="U2374" s="169">
        <f t="shared" si="269"/>
        <v>1</v>
      </c>
      <c r="V2374" s="169">
        <f t="shared" si="270"/>
        <v>1.0207882962143684</v>
      </c>
      <c r="W2374" s="169">
        <f t="shared" si="271"/>
        <v>0.96455769977982131</v>
      </c>
      <c r="X2374" s="170">
        <v>1</v>
      </c>
      <c r="Y2374" s="139">
        <v>39844</v>
      </c>
      <c r="Z2374" s="139" t="s">
        <v>4516</v>
      </c>
      <c r="AA2374" s="139">
        <v>39923</v>
      </c>
      <c r="AB2374" s="139">
        <v>40014</v>
      </c>
      <c r="AC2374" s="139" t="s">
        <v>4516</v>
      </c>
      <c r="AD2374" s="147">
        <f t="shared" si="272"/>
        <v>91</v>
      </c>
      <c r="AE2374" s="131">
        <v>176</v>
      </c>
      <c r="AG2374" s="147">
        <v>1</v>
      </c>
      <c r="AH2374" s="147" t="s">
        <v>5021</v>
      </c>
    </row>
    <row r="2375" spans="1:34" x14ac:dyDescent="0.25">
      <c r="A2375" s="147" t="s">
        <v>2147</v>
      </c>
      <c r="B2375" s="140" t="s">
        <v>7270</v>
      </c>
      <c r="C2375" s="147" t="s">
        <v>24</v>
      </c>
      <c r="D2375" s="140" t="s">
        <v>8484</v>
      </c>
      <c r="E2375" s="147" t="s">
        <v>2355</v>
      </c>
      <c r="F2375" s="140" t="s">
        <v>8501</v>
      </c>
      <c r="G2375" s="147" t="s">
        <v>2371</v>
      </c>
      <c r="H2375" s="140" t="s">
        <v>8642</v>
      </c>
      <c r="I2375" s="147" t="s">
        <v>3267</v>
      </c>
      <c r="J2375" s="147">
        <v>1</v>
      </c>
      <c r="K2375" s="132">
        <f t="shared" si="273"/>
        <v>577239.18000000005</v>
      </c>
      <c r="L2375" s="132">
        <v>449569.76</v>
      </c>
      <c r="M2375" s="132">
        <v>127669.42</v>
      </c>
      <c r="N2375" s="132">
        <v>449569.76</v>
      </c>
      <c r="O2375" s="133" t="s">
        <v>4679</v>
      </c>
      <c r="P2375" s="132">
        <v>160208.76</v>
      </c>
      <c r="Q2375" s="132">
        <f t="shared" si="274"/>
        <v>609778.52</v>
      </c>
      <c r="R2375" s="132">
        <v>449569.76</v>
      </c>
      <c r="S2375" s="132">
        <v>160208.76</v>
      </c>
      <c r="T2375" s="169">
        <f t="shared" si="268"/>
        <v>1</v>
      </c>
      <c r="U2375" s="169">
        <f t="shared" si="269"/>
        <v>1</v>
      </c>
      <c r="V2375" s="169">
        <f t="shared" si="270"/>
        <v>1.2548718401007855</v>
      </c>
      <c r="W2375" s="169">
        <f t="shared" si="271"/>
        <v>1.0563706365184704</v>
      </c>
      <c r="X2375" s="170">
        <v>1</v>
      </c>
      <c r="Y2375" s="139">
        <v>38020</v>
      </c>
      <c r="Z2375" s="139">
        <v>38465</v>
      </c>
      <c r="AA2375" s="139">
        <v>38146</v>
      </c>
      <c r="AB2375" s="139">
        <v>38304</v>
      </c>
      <c r="AC2375" s="139">
        <v>38371</v>
      </c>
      <c r="AD2375" s="147">
        <f t="shared" si="272"/>
        <v>158</v>
      </c>
      <c r="AE2375" s="131">
        <v>140</v>
      </c>
      <c r="AG2375" s="147">
        <v>1</v>
      </c>
      <c r="AH2375" s="147" t="s">
        <v>5021</v>
      </c>
    </row>
    <row r="2376" spans="1:34" x14ac:dyDescent="0.25">
      <c r="A2376" s="147" t="s">
        <v>2147</v>
      </c>
      <c r="B2376" s="140" t="s">
        <v>7270</v>
      </c>
      <c r="C2376" s="147" t="s">
        <v>24</v>
      </c>
      <c r="D2376" s="140" t="s">
        <v>8484</v>
      </c>
      <c r="E2376" s="147" t="s">
        <v>2355</v>
      </c>
      <c r="F2376" s="140" t="s">
        <v>8501</v>
      </c>
      <c r="G2376" s="147" t="s">
        <v>2371</v>
      </c>
      <c r="H2376" s="140" t="s">
        <v>8642</v>
      </c>
      <c r="I2376" s="147" t="s">
        <v>2607</v>
      </c>
      <c r="J2376" s="147">
        <v>1</v>
      </c>
      <c r="K2376" s="132">
        <f t="shared" si="273"/>
        <v>894711</v>
      </c>
      <c r="L2376" s="132">
        <v>592892</v>
      </c>
      <c r="M2376" s="132">
        <v>301819</v>
      </c>
      <c r="N2376" s="132">
        <v>474313.6</v>
      </c>
      <c r="O2376" s="133" t="s">
        <v>4753</v>
      </c>
      <c r="P2376" s="132">
        <v>324515.44999999995</v>
      </c>
      <c r="Q2376" s="132">
        <f t="shared" si="274"/>
        <v>775641.10999999987</v>
      </c>
      <c r="R2376" s="132">
        <v>474313.6</v>
      </c>
      <c r="S2376" s="132">
        <v>301327.50999999995</v>
      </c>
      <c r="T2376" s="169">
        <f t="shared" si="268"/>
        <v>1</v>
      </c>
      <c r="U2376" s="169">
        <f t="shared" si="269"/>
        <v>0.92854595983026389</v>
      </c>
      <c r="V2376" s="169">
        <f t="shared" si="270"/>
        <v>1.0751988774729224</v>
      </c>
      <c r="W2376" s="169">
        <f t="shared" si="271"/>
        <v>0.86691804392703331</v>
      </c>
      <c r="X2376" s="170">
        <v>1</v>
      </c>
      <c r="Y2376" s="139">
        <v>38910</v>
      </c>
      <c r="Z2376" s="139">
        <v>38937</v>
      </c>
      <c r="AA2376" s="139">
        <v>39263</v>
      </c>
      <c r="AB2376" s="139">
        <v>39263</v>
      </c>
      <c r="AC2376" s="139" t="s">
        <v>4516</v>
      </c>
      <c r="AD2376" s="147">
        <f t="shared" si="272"/>
        <v>0</v>
      </c>
      <c r="AE2376" s="131">
        <v>141</v>
      </c>
      <c r="AG2376" s="147">
        <v>1</v>
      </c>
      <c r="AH2376" s="147" t="s">
        <v>5021</v>
      </c>
    </row>
    <row r="2377" spans="1:34" x14ac:dyDescent="0.25">
      <c r="A2377" s="147" t="s">
        <v>2147</v>
      </c>
      <c r="B2377" s="140" t="s">
        <v>7270</v>
      </c>
      <c r="C2377" s="147" t="s">
        <v>24</v>
      </c>
      <c r="D2377" s="140" t="s">
        <v>8484</v>
      </c>
      <c r="E2377" s="147" t="s">
        <v>2355</v>
      </c>
      <c r="F2377" s="140" t="s">
        <v>8501</v>
      </c>
      <c r="G2377" s="147" t="s">
        <v>2372</v>
      </c>
      <c r="H2377" s="140" t="s">
        <v>8643</v>
      </c>
      <c r="I2377" s="147" t="s">
        <v>3192</v>
      </c>
      <c r="J2377" s="147">
        <v>1</v>
      </c>
      <c r="K2377" s="132">
        <f t="shared" si="273"/>
        <v>465618.66000000003</v>
      </c>
      <c r="L2377" s="132">
        <v>330746.03000000003</v>
      </c>
      <c r="M2377" s="132">
        <v>134872.63</v>
      </c>
      <c r="N2377" s="132">
        <v>330746.02999999997</v>
      </c>
      <c r="O2377" s="133" t="s">
        <v>4679</v>
      </c>
      <c r="P2377" s="132">
        <v>170636.63</v>
      </c>
      <c r="Q2377" s="132">
        <f t="shared" si="274"/>
        <v>501382.66000000003</v>
      </c>
      <c r="R2377" s="132">
        <v>330746.03000000003</v>
      </c>
      <c r="S2377" s="132">
        <v>170636.63</v>
      </c>
      <c r="T2377" s="169">
        <f t="shared" si="268"/>
        <v>1.0000000000000002</v>
      </c>
      <c r="U2377" s="169">
        <f t="shared" si="269"/>
        <v>1</v>
      </c>
      <c r="V2377" s="169">
        <f t="shared" si="270"/>
        <v>1.265168700276698</v>
      </c>
      <c r="W2377" s="169">
        <f t="shared" si="271"/>
        <v>1.0768096364522848</v>
      </c>
      <c r="X2377" s="170">
        <v>1</v>
      </c>
      <c r="Y2377" s="139">
        <v>38020</v>
      </c>
      <c r="Z2377" s="139">
        <v>38465</v>
      </c>
      <c r="AA2377" s="139">
        <v>38144</v>
      </c>
      <c r="AB2377" s="139">
        <v>38220</v>
      </c>
      <c r="AC2377" s="139">
        <v>38419</v>
      </c>
      <c r="AD2377" s="147">
        <f t="shared" si="272"/>
        <v>76</v>
      </c>
      <c r="AE2377" s="131">
        <v>282</v>
      </c>
      <c r="AG2377" s="147">
        <v>1</v>
      </c>
      <c r="AH2377" s="147" t="s">
        <v>5021</v>
      </c>
    </row>
    <row r="2378" spans="1:34" x14ac:dyDescent="0.25">
      <c r="A2378" s="147" t="s">
        <v>2147</v>
      </c>
      <c r="B2378" s="140" t="s">
        <v>7270</v>
      </c>
      <c r="C2378" s="147" t="s">
        <v>24</v>
      </c>
      <c r="D2378" s="140" t="s">
        <v>8484</v>
      </c>
      <c r="E2378" s="147" t="s">
        <v>2355</v>
      </c>
      <c r="F2378" s="140" t="s">
        <v>8501</v>
      </c>
      <c r="G2378" s="147" t="s">
        <v>2372</v>
      </c>
      <c r="H2378" s="140" t="s">
        <v>8643</v>
      </c>
      <c r="I2378" s="147" t="s">
        <v>3267</v>
      </c>
      <c r="J2378" s="147">
        <v>1</v>
      </c>
      <c r="K2378" s="132">
        <f t="shared" si="273"/>
        <v>625331.54</v>
      </c>
      <c r="L2378" s="132">
        <v>585567.89</v>
      </c>
      <c r="M2378" s="132">
        <v>39763.65</v>
      </c>
      <c r="N2378" s="132">
        <v>585567.89</v>
      </c>
      <c r="O2378" s="133" t="s">
        <v>4679</v>
      </c>
      <c r="P2378" s="132">
        <v>60373.65</v>
      </c>
      <c r="Q2378" s="132">
        <f t="shared" si="274"/>
        <v>645941.54</v>
      </c>
      <c r="R2378" s="132">
        <v>585567.89</v>
      </c>
      <c r="S2378" s="132">
        <v>60373.65</v>
      </c>
      <c r="T2378" s="169">
        <f t="shared" si="268"/>
        <v>1</v>
      </c>
      <c r="U2378" s="169">
        <f t="shared" si="269"/>
        <v>1</v>
      </c>
      <c r="V2378" s="169">
        <f t="shared" si="270"/>
        <v>1.5183125794538479</v>
      </c>
      <c r="W2378" s="169">
        <f t="shared" si="271"/>
        <v>1.0329585166934008</v>
      </c>
      <c r="X2378" s="170">
        <v>1</v>
      </c>
      <c r="Y2378" s="139">
        <v>38567</v>
      </c>
      <c r="Z2378" s="139">
        <v>38587</v>
      </c>
      <c r="AA2378" s="139">
        <v>38673</v>
      </c>
      <c r="AB2378" s="139">
        <v>38868</v>
      </c>
      <c r="AC2378" s="139" t="s">
        <v>4516</v>
      </c>
      <c r="AD2378" s="147">
        <f t="shared" si="272"/>
        <v>195</v>
      </c>
      <c r="AE2378" s="131">
        <v>282</v>
      </c>
      <c r="AG2378" s="147">
        <v>1</v>
      </c>
      <c r="AH2378" s="147" t="s">
        <v>5021</v>
      </c>
    </row>
    <row r="2379" spans="1:34" x14ac:dyDescent="0.25">
      <c r="A2379" s="147" t="s">
        <v>2147</v>
      </c>
      <c r="B2379" s="140" t="s">
        <v>7270</v>
      </c>
      <c r="C2379" s="147" t="s">
        <v>24</v>
      </c>
      <c r="D2379" s="140" t="s">
        <v>8484</v>
      </c>
      <c r="E2379" s="147" t="s">
        <v>2355</v>
      </c>
      <c r="F2379" s="140" t="s">
        <v>8501</v>
      </c>
      <c r="G2379" s="147" t="s">
        <v>2372</v>
      </c>
      <c r="H2379" s="140" t="s">
        <v>8643</v>
      </c>
      <c r="I2379" s="147" t="s">
        <v>2640</v>
      </c>
      <c r="J2379" s="147">
        <v>1</v>
      </c>
      <c r="K2379" s="132">
        <f t="shared" si="273"/>
        <v>1069610</v>
      </c>
      <c r="L2379" s="132">
        <v>856360</v>
      </c>
      <c r="M2379" s="132">
        <v>213250</v>
      </c>
      <c r="N2379" s="132">
        <v>809113.5</v>
      </c>
      <c r="O2379" s="147" t="s">
        <v>29</v>
      </c>
      <c r="P2379" s="132">
        <v>185318.75</v>
      </c>
      <c r="Q2379" s="132">
        <f t="shared" si="274"/>
        <v>994432.25</v>
      </c>
      <c r="R2379" s="132">
        <v>809113.5</v>
      </c>
      <c r="S2379" s="132">
        <v>185318.75</v>
      </c>
      <c r="T2379" s="169">
        <f t="shared" si="268"/>
        <v>1</v>
      </c>
      <c r="U2379" s="169">
        <f t="shared" si="269"/>
        <v>1</v>
      </c>
      <c r="V2379" s="169">
        <f t="shared" si="270"/>
        <v>0.86902110199296601</v>
      </c>
      <c r="W2379" s="169">
        <f t="shared" si="271"/>
        <v>0.92971480259159878</v>
      </c>
      <c r="X2379" s="170">
        <v>1</v>
      </c>
      <c r="Y2379" s="139">
        <v>39844</v>
      </c>
      <c r="Z2379" s="139" t="s">
        <v>4516</v>
      </c>
      <c r="AA2379" s="139">
        <v>39939</v>
      </c>
      <c r="AB2379" s="139">
        <v>39997</v>
      </c>
      <c r="AC2379" s="139" t="s">
        <v>4516</v>
      </c>
      <c r="AD2379" s="147">
        <f t="shared" si="272"/>
        <v>58</v>
      </c>
      <c r="AE2379" s="131">
        <v>275</v>
      </c>
      <c r="AG2379" s="147">
        <v>1</v>
      </c>
      <c r="AH2379" s="147" t="s">
        <v>5021</v>
      </c>
    </row>
    <row r="2380" spans="1:34" x14ac:dyDescent="0.25">
      <c r="A2380" s="147" t="s">
        <v>2147</v>
      </c>
      <c r="B2380" s="140" t="s">
        <v>7270</v>
      </c>
      <c r="C2380" s="147" t="s">
        <v>24</v>
      </c>
      <c r="D2380" s="140" t="s">
        <v>8484</v>
      </c>
      <c r="E2380" s="147" t="s">
        <v>2355</v>
      </c>
      <c r="F2380" s="140" t="s">
        <v>8501</v>
      </c>
      <c r="G2380" s="147" t="s">
        <v>2373</v>
      </c>
      <c r="H2380" s="140" t="s">
        <v>8644</v>
      </c>
      <c r="I2380" s="147" t="s">
        <v>5033</v>
      </c>
      <c r="J2380" s="147">
        <v>1</v>
      </c>
      <c r="K2380" s="132">
        <f t="shared" si="273"/>
        <v>423605.4</v>
      </c>
      <c r="L2380" s="132">
        <v>360335.25</v>
      </c>
      <c r="M2380" s="132">
        <v>63270.15</v>
      </c>
      <c r="N2380" s="132">
        <v>360335.25</v>
      </c>
      <c r="O2380" s="133" t="s">
        <v>4679</v>
      </c>
      <c r="P2380" s="132">
        <v>129489.4</v>
      </c>
      <c r="Q2380" s="132">
        <f t="shared" si="274"/>
        <v>489824.65</v>
      </c>
      <c r="R2380" s="132">
        <v>360335.25</v>
      </c>
      <c r="S2380" s="132">
        <v>129489.4</v>
      </c>
      <c r="T2380" s="169">
        <f t="shared" si="268"/>
        <v>1</v>
      </c>
      <c r="U2380" s="169">
        <f t="shared" si="269"/>
        <v>1</v>
      </c>
      <c r="V2380" s="169">
        <f t="shared" si="270"/>
        <v>2.0466112376847532</v>
      </c>
      <c r="W2380" s="169">
        <f t="shared" si="271"/>
        <v>1.1563229600000378</v>
      </c>
      <c r="X2380" s="170">
        <v>1</v>
      </c>
      <c r="Y2380" s="139">
        <v>38020</v>
      </c>
      <c r="Z2380" s="139">
        <v>38465</v>
      </c>
      <c r="AA2380" s="139">
        <v>38183</v>
      </c>
      <c r="AB2380" s="139">
        <v>38352</v>
      </c>
      <c r="AC2380" s="139">
        <v>38383</v>
      </c>
      <c r="AD2380" s="147">
        <f t="shared" si="272"/>
        <v>169</v>
      </c>
      <c r="AE2380" s="131">
        <v>110</v>
      </c>
      <c r="AG2380" s="147">
        <v>1</v>
      </c>
      <c r="AH2380" s="147" t="s">
        <v>5021</v>
      </c>
    </row>
    <row r="2381" spans="1:34" x14ac:dyDescent="0.25">
      <c r="A2381" s="147" t="s">
        <v>2147</v>
      </c>
      <c r="B2381" s="140" t="s">
        <v>7270</v>
      </c>
      <c r="C2381" s="147" t="s">
        <v>24</v>
      </c>
      <c r="D2381" s="140" t="s">
        <v>8484</v>
      </c>
      <c r="E2381" s="147" t="s">
        <v>2355</v>
      </c>
      <c r="F2381" s="140" t="s">
        <v>8501</v>
      </c>
      <c r="G2381" s="147" t="s">
        <v>2373</v>
      </c>
      <c r="H2381" s="140" t="s">
        <v>8651</v>
      </c>
      <c r="I2381" s="147" t="s">
        <v>3267</v>
      </c>
      <c r="J2381" s="147">
        <v>1</v>
      </c>
      <c r="K2381" s="132">
        <f t="shared" si="273"/>
        <v>661856.34</v>
      </c>
      <c r="L2381" s="132">
        <v>588225.89</v>
      </c>
      <c r="M2381" s="132">
        <v>73630.45</v>
      </c>
      <c r="N2381" s="132">
        <v>588225.89</v>
      </c>
      <c r="O2381" s="133" t="s">
        <v>4679</v>
      </c>
      <c r="P2381" s="132">
        <v>96851.8</v>
      </c>
      <c r="Q2381" s="132">
        <f t="shared" si="274"/>
        <v>685077.69000000006</v>
      </c>
      <c r="R2381" s="132">
        <v>588225.89</v>
      </c>
      <c r="S2381" s="132">
        <v>96851.8</v>
      </c>
      <c r="T2381" s="169">
        <f t="shared" ref="T2381:T2444" si="275">R2381/N2381</f>
        <v>1</v>
      </c>
      <c r="U2381" s="169">
        <f t="shared" ref="U2381:U2444" si="276">S2381/P2381</f>
        <v>1</v>
      </c>
      <c r="V2381" s="169">
        <f t="shared" ref="V2381:V2444" si="277">P2381/M2381</f>
        <v>1.3153769941647784</v>
      </c>
      <c r="W2381" s="169">
        <f t="shared" ref="W2381:W2444" si="278">Q2381/K2381</f>
        <v>1.0350851817782694</v>
      </c>
      <c r="X2381" s="170">
        <v>1</v>
      </c>
      <c r="Y2381" s="139">
        <v>38567</v>
      </c>
      <c r="Z2381" s="139">
        <v>38587</v>
      </c>
      <c r="AA2381" s="139">
        <v>38645</v>
      </c>
      <c r="AB2381" s="139">
        <v>38837</v>
      </c>
      <c r="AC2381" s="139" t="s">
        <v>4516</v>
      </c>
      <c r="AD2381" s="147">
        <f t="shared" ref="AD2381:AD2444" si="279">AB2381-AA2381</f>
        <v>192</v>
      </c>
      <c r="AE2381" s="131">
        <v>110</v>
      </c>
      <c r="AG2381" s="147">
        <v>1</v>
      </c>
      <c r="AH2381" s="147" t="s">
        <v>5021</v>
      </c>
    </row>
    <row r="2382" spans="1:34" x14ac:dyDescent="0.25">
      <c r="A2382" s="147" t="s">
        <v>2147</v>
      </c>
      <c r="B2382" s="140" t="s">
        <v>7270</v>
      </c>
      <c r="C2382" s="147" t="s">
        <v>24</v>
      </c>
      <c r="D2382" s="140" t="s">
        <v>8484</v>
      </c>
      <c r="E2382" s="147" t="s">
        <v>2355</v>
      </c>
      <c r="F2382" s="140" t="s">
        <v>8501</v>
      </c>
      <c r="G2382" s="147" t="s">
        <v>2373</v>
      </c>
      <c r="H2382" s="140" t="s">
        <v>8651</v>
      </c>
      <c r="I2382" s="147" t="s">
        <v>42</v>
      </c>
      <c r="J2382" s="147">
        <v>1</v>
      </c>
      <c r="K2382" s="132">
        <f t="shared" si="273"/>
        <v>680495</v>
      </c>
      <c r="L2382" s="132">
        <v>568940</v>
      </c>
      <c r="M2382" s="132">
        <v>111555</v>
      </c>
      <c r="N2382" s="132">
        <v>536047</v>
      </c>
      <c r="O2382" s="147" t="s">
        <v>181</v>
      </c>
      <c r="P2382" s="132">
        <v>105316</v>
      </c>
      <c r="Q2382" s="132">
        <f t="shared" si="274"/>
        <v>641363</v>
      </c>
      <c r="R2382" s="132">
        <v>536047</v>
      </c>
      <c r="S2382" s="132">
        <v>105316</v>
      </c>
      <c r="T2382" s="169">
        <f t="shared" si="275"/>
        <v>1</v>
      </c>
      <c r="U2382" s="169">
        <f t="shared" si="276"/>
        <v>1</v>
      </c>
      <c r="V2382" s="169">
        <f t="shared" si="277"/>
        <v>0.94407243063959478</v>
      </c>
      <c r="W2382" s="169">
        <f t="shared" si="278"/>
        <v>0.94249480157826293</v>
      </c>
      <c r="X2382" s="170">
        <v>1</v>
      </c>
      <c r="Y2382" s="139">
        <v>39844</v>
      </c>
      <c r="Z2382" s="139" t="s">
        <v>4516</v>
      </c>
      <c r="AA2382" s="139">
        <v>39909</v>
      </c>
      <c r="AB2382" s="139">
        <v>40000</v>
      </c>
      <c r="AC2382" s="139" t="s">
        <v>4516</v>
      </c>
      <c r="AD2382" s="147">
        <f t="shared" si="279"/>
        <v>91</v>
      </c>
      <c r="AE2382" s="131">
        <v>134</v>
      </c>
      <c r="AG2382" s="147">
        <v>1</v>
      </c>
      <c r="AH2382" s="147" t="s">
        <v>5021</v>
      </c>
    </row>
    <row r="2383" spans="1:34" x14ac:dyDescent="0.25">
      <c r="A2383" s="147" t="s">
        <v>2147</v>
      </c>
      <c r="B2383" s="140" t="s">
        <v>7270</v>
      </c>
      <c r="C2383" s="147" t="s">
        <v>24</v>
      </c>
      <c r="D2383" s="140" t="s">
        <v>8484</v>
      </c>
      <c r="E2383" s="147" t="s">
        <v>1769</v>
      </c>
      <c r="F2383" s="140" t="s">
        <v>8507</v>
      </c>
      <c r="G2383" s="147" t="s">
        <v>1780</v>
      </c>
      <c r="H2383" s="140" t="s">
        <v>8829</v>
      </c>
      <c r="I2383" s="147" t="s">
        <v>5033</v>
      </c>
      <c r="J2383" s="147">
        <v>1</v>
      </c>
      <c r="K2383" s="132">
        <f t="shared" si="273"/>
        <v>593622.19999999995</v>
      </c>
      <c r="L2383" s="132">
        <v>223591.7</v>
      </c>
      <c r="M2383" s="132">
        <v>370030.5</v>
      </c>
      <c r="N2383" s="132">
        <v>223591.7</v>
      </c>
      <c r="O2383" s="133" t="s">
        <v>4679</v>
      </c>
      <c r="P2383" s="132">
        <v>626522.5</v>
      </c>
      <c r="Q2383" s="132">
        <f t="shared" si="274"/>
        <v>850114.2</v>
      </c>
      <c r="R2383" s="132">
        <v>223591.7</v>
      </c>
      <c r="S2383" s="132">
        <v>626522.5</v>
      </c>
      <c r="T2383" s="169">
        <f t="shared" si="275"/>
        <v>1</v>
      </c>
      <c r="U2383" s="169">
        <f t="shared" si="276"/>
        <v>1</v>
      </c>
      <c r="V2383" s="169">
        <f t="shared" si="277"/>
        <v>1.6931644823872627</v>
      </c>
      <c r="W2383" s="169">
        <f t="shared" si="278"/>
        <v>1.4320795280230423</v>
      </c>
      <c r="X2383" s="170">
        <v>1</v>
      </c>
      <c r="Y2383" s="139">
        <v>37971</v>
      </c>
      <c r="Z2383" s="139">
        <v>38055</v>
      </c>
      <c r="AA2383" s="139">
        <v>38138</v>
      </c>
      <c r="AB2383" s="139">
        <v>38495</v>
      </c>
      <c r="AC2383" s="139">
        <v>38686</v>
      </c>
      <c r="AD2383" s="147">
        <f t="shared" si="279"/>
        <v>357</v>
      </c>
      <c r="AE2383" s="131">
        <v>96</v>
      </c>
      <c r="AG2383" s="147">
        <v>1</v>
      </c>
      <c r="AH2383" s="147" t="s">
        <v>5021</v>
      </c>
    </row>
    <row r="2384" spans="1:34" x14ac:dyDescent="0.25">
      <c r="A2384" s="147" t="s">
        <v>2147</v>
      </c>
      <c r="B2384" s="140" t="s">
        <v>7270</v>
      </c>
      <c r="C2384" s="147" t="s">
        <v>24</v>
      </c>
      <c r="D2384" s="140" t="s">
        <v>8484</v>
      </c>
      <c r="E2384" s="147" t="s">
        <v>1769</v>
      </c>
      <c r="F2384" s="140" t="s">
        <v>8507</v>
      </c>
      <c r="G2384" s="147" t="s">
        <v>1773</v>
      </c>
      <c r="H2384" s="140" t="s">
        <v>8830</v>
      </c>
      <c r="I2384" s="147" t="s">
        <v>5036</v>
      </c>
      <c r="J2384" s="147">
        <v>1</v>
      </c>
      <c r="K2384" s="132">
        <f t="shared" si="273"/>
        <v>440842.34</v>
      </c>
      <c r="L2384" s="132">
        <v>301350.34000000003</v>
      </c>
      <c r="M2384" s="132">
        <v>139492</v>
      </c>
      <c r="N2384" s="132">
        <v>301350.34000000003</v>
      </c>
      <c r="O2384" s="133" t="s">
        <v>4679</v>
      </c>
      <c r="P2384" s="132">
        <v>278345</v>
      </c>
      <c r="Q2384" s="132">
        <f t="shared" si="274"/>
        <v>579695.34000000008</v>
      </c>
      <c r="R2384" s="132">
        <v>301350.34000000003</v>
      </c>
      <c r="S2384" s="132">
        <v>278345</v>
      </c>
      <c r="T2384" s="169">
        <f t="shared" si="275"/>
        <v>1</v>
      </c>
      <c r="U2384" s="169">
        <f t="shared" si="276"/>
        <v>1</v>
      </c>
      <c r="V2384" s="169">
        <f t="shared" si="277"/>
        <v>1.995419092134316</v>
      </c>
      <c r="W2384" s="169">
        <f t="shared" si="278"/>
        <v>1.3149720147116541</v>
      </c>
      <c r="X2384" s="170">
        <v>1</v>
      </c>
      <c r="Y2384" s="139">
        <v>37971</v>
      </c>
      <c r="Z2384" s="139">
        <v>38055</v>
      </c>
      <c r="AA2384" s="139">
        <v>38134</v>
      </c>
      <c r="AB2384" s="139">
        <v>38433</v>
      </c>
      <c r="AC2384" s="139">
        <v>38463</v>
      </c>
      <c r="AD2384" s="147">
        <f t="shared" si="279"/>
        <v>299</v>
      </c>
      <c r="AE2384" s="131">
        <v>149</v>
      </c>
      <c r="AG2384" s="147">
        <v>1</v>
      </c>
      <c r="AH2384" s="147" t="s">
        <v>5021</v>
      </c>
    </row>
    <row r="2385" spans="1:34" x14ac:dyDescent="0.25">
      <c r="A2385" s="147" t="s">
        <v>2147</v>
      </c>
      <c r="B2385" s="140" t="s">
        <v>7270</v>
      </c>
      <c r="C2385" s="147" t="s">
        <v>24</v>
      </c>
      <c r="D2385" s="140" t="s">
        <v>8484</v>
      </c>
      <c r="E2385" s="147" t="s">
        <v>1769</v>
      </c>
      <c r="F2385" s="140" t="s">
        <v>8507</v>
      </c>
      <c r="G2385" s="147" t="s">
        <v>5195</v>
      </c>
      <c r="H2385" s="140" t="s">
        <v>8830</v>
      </c>
      <c r="I2385" s="147" t="s">
        <v>2599</v>
      </c>
      <c r="J2385" s="147">
        <v>4</v>
      </c>
      <c r="K2385" s="132">
        <f t="shared" si="273"/>
        <v>9882600</v>
      </c>
      <c r="L2385" s="132">
        <v>4517467</v>
      </c>
      <c r="M2385" s="132">
        <v>5365133</v>
      </c>
      <c r="N2385" s="132">
        <v>4517467</v>
      </c>
      <c r="O2385" s="147" t="s">
        <v>181</v>
      </c>
      <c r="P2385" s="132">
        <v>5114233</v>
      </c>
      <c r="Q2385" s="132">
        <f t="shared" si="274"/>
        <v>9631700</v>
      </c>
      <c r="R2385" s="132">
        <v>4517467</v>
      </c>
      <c r="S2385" s="132">
        <v>5114233</v>
      </c>
      <c r="T2385" s="169">
        <f t="shared" si="275"/>
        <v>1</v>
      </c>
      <c r="U2385" s="169">
        <f t="shared" si="276"/>
        <v>1</v>
      </c>
      <c r="V2385" s="169">
        <f t="shared" si="277"/>
        <v>0.95323508289542869</v>
      </c>
      <c r="W2385" s="169">
        <f t="shared" si="278"/>
        <v>0.97461194422520392</v>
      </c>
      <c r="X2385" s="170">
        <v>1</v>
      </c>
      <c r="Y2385" s="139">
        <v>39863</v>
      </c>
      <c r="Z2385" s="139" t="s">
        <v>4516</v>
      </c>
      <c r="AA2385" s="139">
        <v>39923</v>
      </c>
      <c r="AB2385" s="139">
        <v>40056</v>
      </c>
      <c r="AC2385" s="139" t="s">
        <v>4516</v>
      </c>
      <c r="AD2385" s="147">
        <f t="shared" si="279"/>
        <v>133</v>
      </c>
      <c r="AE2385" s="131">
        <v>745</v>
      </c>
      <c r="AF2385" s="147" t="s">
        <v>2822</v>
      </c>
      <c r="AG2385" s="147">
        <v>1</v>
      </c>
      <c r="AH2385" s="147" t="s">
        <v>5021</v>
      </c>
    </row>
    <row r="2386" spans="1:34" x14ac:dyDescent="0.25">
      <c r="A2386" s="147" t="s">
        <v>2147</v>
      </c>
      <c r="B2386" s="140" t="s">
        <v>7270</v>
      </c>
      <c r="C2386" s="147" t="s">
        <v>24</v>
      </c>
      <c r="D2386" s="140" t="s">
        <v>8484</v>
      </c>
      <c r="E2386" s="147" t="s">
        <v>1769</v>
      </c>
      <c r="F2386" s="140" t="s">
        <v>8507</v>
      </c>
      <c r="G2386" s="147" t="s">
        <v>739</v>
      </c>
      <c r="H2386" s="140" t="s">
        <v>8831</v>
      </c>
      <c r="I2386" s="147" t="s">
        <v>5037</v>
      </c>
      <c r="J2386" s="147">
        <v>1</v>
      </c>
      <c r="K2386" s="132">
        <f t="shared" si="273"/>
        <v>703759.28</v>
      </c>
      <c r="L2386" s="132">
        <v>286939.28000000003</v>
      </c>
      <c r="M2386" s="132">
        <v>416820</v>
      </c>
      <c r="N2386" s="132">
        <v>286939.28000000003</v>
      </c>
      <c r="O2386" s="133" t="s">
        <v>4679</v>
      </c>
      <c r="P2386" s="132">
        <v>147472.75</v>
      </c>
      <c r="Q2386" s="132">
        <f t="shared" si="274"/>
        <v>434412.03</v>
      </c>
      <c r="R2386" s="132">
        <v>286939.28000000003</v>
      </c>
      <c r="S2386" s="132">
        <v>147472.75</v>
      </c>
      <c r="T2386" s="169">
        <f t="shared" si="275"/>
        <v>1</v>
      </c>
      <c r="U2386" s="169">
        <f t="shared" si="276"/>
        <v>1</v>
      </c>
      <c r="V2386" s="169">
        <f t="shared" si="277"/>
        <v>0.35380439998080704</v>
      </c>
      <c r="W2386" s="169">
        <f t="shared" si="278"/>
        <v>0.61727360810076992</v>
      </c>
      <c r="X2386" s="170">
        <v>1</v>
      </c>
      <c r="Y2386" s="139">
        <v>37971</v>
      </c>
      <c r="Z2386" s="139">
        <v>38055</v>
      </c>
      <c r="AA2386" s="139">
        <v>38128</v>
      </c>
      <c r="AB2386" s="139">
        <v>38265</v>
      </c>
      <c r="AC2386" s="139">
        <v>38434</v>
      </c>
      <c r="AD2386" s="147">
        <f t="shared" si="279"/>
        <v>137</v>
      </c>
      <c r="AE2386" s="131">
        <v>116</v>
      </c>
      <c r="AG2386" s="147">
        <v>1</v>
      </c>
      <c r="AH2386" s="147" t="s">
        <v>5021</v>
      </c>
    </row>
    <row r="2387" spans="1:34" x14ac:dyDescent="0.25">
      <c r="A2387" s="147" t="s">
        <v>2147</v>
      </c>
      <c r="B2387" s="140" t="s">
        <v>7270</v>
      </c>
      <c r="C2387" s="147" t="s">
        <v>24</v>
      </c>
      <c r="D2387" s="140" t="s">
        <v>8484</v>
      </c>
      <c r="E2387" s="147" t="s">
        <v>1769</v>
      </c>
      <c r="F2387" s="140" t="s">
        <v>8507</v>
      </c>
      <c r="G2387" s="147" t="s">
        <v>739</v>
      </c>
      <c r="H2387" s="140" t="s">
        <v>8831</v>
      </c>
      <c r="I2387" s="147" t="s">
        <v>3267</v>
      </c>
      <c r="J2387" s="147">
        <v>1</v>
      </c>
      <c r="K2387" s="132">
        <f t="shared" si="273"/>
        <v>843019.83000000007</v>
      </c>
      <c r="L2387" s="132">
        <v>719217.41</v>
      </c>
      <c r="M2387" s="132">
        <v>123802.42</v>
      </c>
      <c r="N2387" s="132">
        <v>719217.41</v>
      </c>
      <c r="O2387" s="133" t="s">
        <v>4679</v>
      </c>
      <c r="P2387" s="132">
        <v>125426.15</v>
      </c>
      <c r="Q2387" s="132">
        <f t="shared" si="274"/>
        <v>844643.56</v>
      </c>
      <c r="R2387" s="132">
        <v>719217.41</v>
      </c>
      <c r="S2387" s="132">
        <v>125426.15</v>
      </c>
      <c r="T2387" s="169">
        <f t="shared" si="275"/>
        <v>1</v>
      </c>
      <c r="U2387" s="169">
        <f t="shared" si="276"/>
        <v>1</v>
      </c>
      <c r="V2387" s="169">
        <f t="shared" si="277"/>
        <v>1.0131154948344305</v>
      </c>
      <c r="W2387" s="169">
        <f t="shared" si="278"/>
        <v>1.0019260875512264</v>
      </c>
      <c r="X2387" s="170">
        <v>1</v>
      </c>
      <c r="Y2387" s="139">
        <v>38545</v>
      </c>
      <c r="Z2387" s="139">
        <v>38582</v>
      </c>
      <c r="AA2387" s="139">
        <v>38628</v>
      </c>
      <c r="AB2387" s="139">
        <v>38882</v>
      </c>
      <c r="AC2387" s="139">
        <v>38883</v>
      </c>
      <c r="AD2387" s="147">
        <f t="shared" si="279"/>
        <v>254</v>
      </c>
      <c r="AE2387" s="131">
        <v>116</v>
      </c>
      <c r="AG2387" s="147">
        <v>1</v>
      </c>
      <c r="AH2387" s="147" t="s">
        <v>5021</v>
      </c>
    </row>
    <row r="2388" spans="1:34" x14ac:dyDescent="0.25">
      <c r="A2388" s="147" t="s">
        <v>2147</v>
      </c>
      <c r="B2388" s="140" t="s">
        <v>7270</v>
      </c>
      <c r="C2388" s="147" t="s">
        <v>24</v>
      </c>
      <c r="D2388" s="140" t="s">
        <v>8484</v>
      </c>
      <c r="E2388" s="147" t="s">
        <v>1769</v>
      </c>
      <c r="F2388" s="140" t="s">
        <v>8507</v>
      </c>
      <c r="G2388" s="147" t="s">
        <v>5196</v>
      </c>
      <c r="H2388" s="140" t="s">
        <v>8831</v>
      </c>
      <c r="I2388" s="147" t="s">
        <v>2772</v>
      </c>
      <c r="J2388" s="147">
        <v>2</v>
      </c>
      <c r="K2388" s="132">
        <f t="shared" si="273"/>
        <v>1607172</v>
      </c>
      <c r="L2388" s="132">
        <v>1287353</v>
      </c>
      <c r="M2388" s="132">
        <v>319819</v>
      </c>
      <c r="N2388" s="132">
        <v>1287353</v>
      </c>
      <c r="O2388" s="147" t="s">
        <v>181</v>
      </c>
      <c r="P2388" s="132">
        <v>270176.84999999998</v>
      </c>
      <c r="Q2388" s="132">
        <f t="shared" si="274"/>
        <v>1557529.85</v>
      </c>
      <c r="R2388" s="132">
        <v>1287353</v>
      </c>
      <c r="S2388" s="132">
        <v>270176.84999999998</v>
      </c>
      <c r="T2388" s="169">
        <f t="shared" si="275"/>
        <v>1</v>
      </c>
      <c r="U2388" s="169">
        <f t="shared" si="276"/>
        <v>1</v>
      </c>
      <c r="V2388" s="169">
        <f t="shared" si="277"/>
        <v>0.84478048521194793</v>
      </c>
      <c r="W2388" s="169">
        <f t="shared" si="278"/>
        <v>0.96911211121149454</v>
      </c>
      <c r="X2388" s="170">
        <v>1</v>
      </c>
      <c r="Y2388" s="139">
        <v>39863</v>
      </c>
      <c r="Z2388" s="139" t="s">
        <v>4516</v>
      </c>
      <c r="AA2388" s="139">
        <v>39918</v>
      </c>
      <c r="AB2388" s="139">
        <v>40056</v>
      </c>
      <c r="AC2388" s="139" t="s">
        <v>4516</v>
      </c>
      <c r="AD2388" s="147">
        <f t="shared" si="279"/>
        <v>138</v>
      </c>
      <c r="AE2388" s="131">
        <v>399</v>
      </c>
      <c r="AF2388" s="147" t="s">
        <v>2822</v>
      </c>
      <c r="AG2388" s="147">
        <v>1</v>
      </c>
      <c r="AH2388" s="147" t="s">
        <v>5021</v>
      </c>
    </row>
    <row r="2389" spans="1:34" x14ac:dyDescent="0.25">
      <c r="A2389" s="147" t="s">
        <v>2147</v>
      </c>
      <c r="B2389" s="140" t="s">
        <v>7270</v>
      </c>
      <c r="C2389" s="147" t="s">
        <v>24</v>
      </c>
      <c r="D2389" s="140" t="s">
        <v>8484</v>
      </c>
      <c r="E2389" s="147" t="s">
        <v>1769</v>
      </c>
      <c r="F2389" s="140" t="s">
        <v>8507</v>
      </c>
      <c r="G2389" s="147" t="s">
        <v>2374</v>
      </c>
      <c r="H2389" s="140" t="s">
        <v>8832</v>
      </c>
      <c r="I2389" s="147" t="s">
        <v>5033</v>
      </c>
      <c r="J2389" s="147">
        <v>1</v>
      </c>
      <c r="K2389" s="132">
        <f t="shared" si="273"/>
        <v>478711.18</v>
      </c>
      <c r="L2389" s="132">
        <v>334369.18</v>
      </c>
      <c r="M2389" s="132">
        <v>144342</v>
      </c>
      <c r="N2389" s="132">
        <v>334369.18</v>
      </c>
      <c r="O2389" s="133" t="s">
        <v>4679</v>
      </c>
      <c r="P2389" s="132">
        <v>571732.5</v>
      </c>
      <c r="Q2389" s="132">
        <f t="shared" si="274"/>
        <v>906101.67999999993</v>
      </c>
      <c r="R2389" s="132">
        <v>334369.18</v>
      </c>
      <c r="S2389" s="132">
        <v>571732.5</v>
      </c>
      <c r="T2389" s="169">
        <f t="shared" si="275"/>
        <v>1</v>
      </c>
      <c r="U2389" s="169">
        <f t="shared" si="276"/>
        <v>1</v>
      </c>
      <c r="V2389" s="169">
        <f t="shared" si="277"/>
        <v>3.9609573097227417</v>
      </c>
      <c r="W2389" s="169">
        <f t="shared" si="278"/>
        <v>1.8927940642622969</v>
      </c>
      <c r="X2389" s="170">
        <v>1</v>
      </c>
      <c r="Y2389" s="139">
        <v>37971</v>
      </c>
      <c r="Z2389" s="139">
        <v>38055</v>
      </c>
      <c r="AA2389" s="139">
        <v>38122</v>
      </c>
      <c r="AB2389" s="139">
        <v>38282</v>
      </c>
      <c r="AC2389" s="139">
        <v>38427</v>
      </c>
      <c r="AD2389" s="147">
        <f t="shared" si="279"/>
        <v>160</v>
      </c>
      <c r="AE2389" s="131">
        <v>160</v>
      </c>
      <c r="AG2389" s="147">
        <v>1</v>
      </c>
      <c r="AH2389" s="147" t="s">
        <v>5021</v>
      </c>
    </row>
    <row r="2390" spans="1:34" x14ac:dyDescent="0.25">
      <c r="A2390" s="147" t="s">
        <v>2147</v>
      </c>
      <c r="B2390" s="140" t="s">
        <v>7270</v>
      </c>
      <c r="C2390" s="147" t="s">
        <v>24</v>
      </c>
      <c r="D2390" s="140" t="s">
        <v>8484</v>
      </c>
      <c r="E2390" s="147" t="s">
        <v>1769</v>
      </c>
      <c r="F2390" s="140" t="s">
        <v>8507</v>
      </c>
      <c r="G2390" s="147" t="s">
        <v>2374</v>
      </c>
      <c r="H2390" s="140" t="s">
        <v>8832</v>
      </c>
      <c r="I2390" s="147" t="s">
        <v>3267</v>
      </c>
      <c r="J2390" s="147">
        <v>1</v>
      </c>
      <c r="K2390" s="132">
        <f t="shared" si="273"/>
        <v>748565.51</v>
      </c>
      <c r="L2390" s="132">
        <v>594828.01</v>
      </c>
      <c r="M2390" s="132">
        <v>153737.5</v>
      </c>
      <c r="N2390" s="132">
        <v>594828.01</v>
      </c>
      <c r="O2390" s="133" t="s">
        <v>5086</v>
      </c>
      <c r="P2390" s="132">
        <v>159077.5</v>
      </c>
      <c r="Q2390" s="132">
        <f t="shared" si="274"/>
        <v>753905.51</v>
      </c>
      <c r="R2390" s="132">
        <v>594828.01</v>
      </c>
      <c r="S2390" s="132">
        <v>159077.5</v>
      </c>
      <c r="T2390" s="169">
        <f t="shared" si="275"/>
        <v>1</v>
      </c>
      <c r="U2390" s="169">
        <f t="shared" si="276"/>
        <v>1</v>
      </c>
      <c r="V2390" s="169">
        <f t="shared" si="277"/>
        <v>1.0347345312627043</v>
      </c>
      <c r="W2390" s="169">
        <f t="shared" si="278"/>
        <v>1.0071336441883356</v>
      </c>
      <c r="X2390" s="170">
        <v>1</v>
      </c>
      <c r="Y2390" s="139">
        <v>38545</v>
      </c>
      <c r="Z2390" s="139">
        <v>38582</v>
      </c>
      <c r="AA2390" s="139">
        <v>38628</v>
      </c>
      <c r="AB2390" s="139">
        <v>38807</v>
      </c>
      <c r="AC2390" s="139">
        <v>38885</v>
      </c>
      <c r="AD2390" s="147">
        <f t="shared" si="279"/>
        <v>179</v>
      </c>
      <c r="AE2390" s="131">
        <v>160</v>
      </c>
      <c r="AG2390" s="147">
        <v>1</v>
      </c>
      <c r="AH2390" s="147" t="s">
        <v>5021</v>
      </c>
    </row>
    <row r="2391" spans="1:34" x14ac:dyDescent="0.25">
      <c r="A2391" s="147" t="s">
        <v>2147</v>
      </c>
      <c r="B2391" s="140" t="s">
        <v>7270</v>
      </c>
      <c r="C2391" s="147" t="s">
        <v>24</v>
      </c>
      <c r="D2391" s="140" t="s">
        <v>8484</v>
      </c>
      <c r="E2391" s="147" t="s">
        <v>1769</v>
      </c>
      <c r="F2391" s="140" t="s">
        <v>8507</v>
      </c>
      <c r="G2391" s="147" t="s">
        <v>8841</v>
      </c>
      <c r="H2391" s="140" t="s">
        <v>8832</v>
      </c>
      <c r="I2391" s="147" t="s">
        <v>3253</v>
      </c>
      <c r="J2391" s="147">
        <v>5</v>
      </c>
      <c r="K2391" s="132">
        <f t="shared" si="273"/>
        <v>12184077.800000001</v>
      </c>
      <c r="L2391" s="132">
        <v>7001560</v>
      </c>
      <c r="M2391" s="132">
        <v>5182517.8</v>
      </c>
      <c r="N2391" s="132">
        <v>7001560</v>
      </c>
      <c r="O2391" s="133" t="s">
        <v>4753</v>
      </c>
      <c r="P2391" s="132">
        <v>3417620</v>
      </c>
      <c r="Q2391" s="132">
        <f t="shared" si="274"/>
        <v>10419180</v>
      </c>
      <c r="R2391" s="132">
        <v>7001560</v>
      </c>
      <c r="S2391" s="132">
        <v>3417620</v>
      </c>
      <c r="T2391" s="169">
        <f t="shared" si="275"/>
        <v>1</v>
      </c>
      <c r="U2391" s="169">
        <f t="shared" si="276"/>
        <v>1</v>
      </c>
      <c r="V2391" s="169">
        <f t="shared" si="277"/>
        <v>0.65945166652394327</v>
      </c>
      <c r="W2391" s="169">
        <f t="shared" si="278"/>
        <v>0.85514719874818912</v>
      </c>
      <c r="X2391" s="170">
        <v>1</v>
      </c>
      <c r="Y2391" s="139">
        <v>38908</v>
      </c>
      <c r="Z2391" s="139">
        <v>38954</v>
      </c>
      <c r="AA2391" s="139">
        <v>39078</v>
      </c>
      <c r="AB2391" s="139">
        <v>39508</v>
      </c>
      <c r="AC2391" s="139" t="s">
        <v>4516</v>
      </c>
      <c r="AD2391" s="147">
        <f t="shared" si="279"/>
        <v>430</v>
      </c>
      <c r="AE2391" s="131">
        <v>785</v>
      </c>
      <c r="AF2391" s="147" t="s">
        <v>2822</v>
      </c>
      <c r="AG2391" s="147">
        <v>1</v>
      </c>
      <c r="AH2391" s="147" t="s">
        <v>5021</v>
      </c>
    </row>
    <row r="2392" spans="1:34" x14ac:dyDescent="0.25">
      <c r="A2392" s="147" t="s">
        <v>2147</v>
      </c>
      <c r="B2392" s="140" t="s">
        <v>7270</v>
      </c>
      <c r="C2392" s="147" t="s">
        <v>24</v>
      </c>
      <c r="D2392" s="140" t="s">
        <v>8484</v>
      </c>
      <c r="E2392" s="147" t="s">
        <v>1769</v>
      </c>
      <c r="F2392" s="140" t="s">
        <v>8507</v>
      </c>
      <c r="G2392" s="147" t="s">
        <v>1772</v>
      </c>
      <c r="H2392" s="140" t="s">
        <v>8833</v>
      </c>
      <c r="I2392" s="147" t="s">
        <v>5038</v>
      </c>
      <c r="J2392" s="147">
        <v>1</v>
      </c>
      <c r="K2392" s="132">
        <f t="shared" si="273"/>
        <v>906632</v>
      </c>
      <c r="L2392" s="132">
        <v>451125</v>
      </c>
      <c r="M2392" s="132">
        <v>455507</v>
      </c>
      <c r="N2392" s="132">
        <v>451125</v>
      </c>
      <c r="O2392" s="133" t="s">
        <v>4679</v>
      </c>
      <c r="P2392" s="132">
        <v>460685.14</v>
      </c>
      <c r="Q2392" s="132">
        <f t="shared" si="274"/>
        <v>911810.14</v>
      </c>
      <c r="R2392" s="132">
        <v>451125</v>
      </c>
      <c r="S2392" s="132">
        <v>460685.14</v>
      </c>
      <c r="T2392" s="169">
        <f t="shared" si="275"/>
        <v>1</v>
      </c>
      <c r="U2392" s="169">
        <f t="shared" si="276"/>
        <v>1</v>
      </c>
      <c r="V2392" s="169">
        <f t="shared" si="277"/>
        <v>1.0113678604280505</v>
      </c>
      <c r="W2392" s="169">
        <f t="shared" si="278"/>
        <v>1.0057114022006723</v>
      </c>
      <c r="X2392" s="170">
        <v>1</v>
      </c>
      <c r="Y2392" s="139">
        <v>37971</v>
      </c>
      <c r="Z2392" s="139">
        <v>38055</v>
      </c>
      <c r="AA2392" s="139">
        <v>38149</v>
      </c>
      <c r="AB2392" s="139">
        <v>38372</v>
      </c>
      <c r="AC2392" s="139">
        <v>38434</v>
      </c>
      <c r="AD2392" s="147">
        <f t="shared" si="279"/>
        <v>223</v>
      </c>
      <c r="AE2392" s="131">
        <v>242</v>
      </c>
      <c r="AG2392" s="147">
        <v>1</v>
      </c>
      <c r="AH2392" s="147" t="s">
        <v>5021</v>
      </c>
    </row>
    <row r="2393" spans="1:34" x14ac:dyDescent="0.25">
      <c r="A2393" s="147" t="s">
        <v>2147</v>
      </c>
      <c r="B2393" s="140" t="s">
        <v>7270</v>
      </c>
      <c r="C2393" s="147" t="s">
        <v>24</v>
      </c>
      <c r="D2393" s="140" t="s">
        <v>8484</v>
      </c>
      <c r="E2393" s="147" t="s">
        <v>1769</v>
      </c>
      <c r="F2393" s="140" t="s">
        <v>8507</v>
      </c>
      <c r="G2393" s="147" t="s">
        <v>1772</v>
      </c>
      <c r="H2393" s="140" t="s">
        <v>8833</v>
      </c>
      <c r="I2393" s="147" t="s">
        <v>5087</v>
      </c>
      <c r="J2393" s="147">
        <v>1</v>
      </c>
      <c r="K2393" s="132">
        <f t="shared" si="273"/>
        <v>1061742.5</v>
      </c>
      <c r="L2393" s="132">
        <v>783395</v>
      </c>
      <c r="M2393" s="132">
        <v>278347.5</v>
      </c>
      <c r="N2393" s="132">
        <v>783395</v>
      </c>
      <c r="O2393" s="133" t="s">
        <v>4679</v>
      </c>
      <c r="P2393" s="132">
        <v>280272.46000000002</v>
      </c>
      <c r="Q2393" s="132">
        <f t="shared" si="274"/>
        <v>1063667.46</v>
      </c>
      <c r="R2393" s="132">
        <v>783395</v>
      </c>
      <c r="S2393" s="132">
        <v>280272.46000000002</v>
      </c>
      <c r="T2393" s="169">
        <f t="shared" si="275"/>
        <v>1</v>
      </c>
      <c r="U2393" s="169">
        <f t="shared" si="276"/>
        <v>1</v>
      </c>
      <c r="V2393" s="169">
        <f t="shared" si="277"/>
        <v>1.0069156719568166</v>
      </c>
      <c r="W2393" s="169">
        <f t="shared" si="278"/>
        <v>1.0018130196351751</v>
      </c>
      <c r="X2393" s="170">
        <v>1</v>
      </c>
      <c r="Y2393" s="139">
        <v>38545</v>
      </c>
      <c r="Z2393" s="139">
        <v>38582</v>
      </c>
      <c r="AA2393" s="139">
        <v>38621</v>
      </c>
      <c r="AB2393" s="139">
        <v>38882</v>
      </c>
      <c r="AC2393" s="139">
        <v>38883</v>
      </c>
      <c r="AD2393" s="147">
        <f t="shared" si="279"/>
        <v>261</v>
      </c>
      <c r="AE2393" s="131">
        <v>242</v>
      </c>
      <c r="AG2393" s="147">
        <v>1</v>
      </c>
      <c r="AH2393" s="147" t="s">
        <v>5021</v>
      </c>
    </row>
    <row r="2394" spans="1:34" x14ac:dyDescent="0.25">
      <c r="A2394" s="147" t="s">
        <v>2147</v>
      </c>
      <c r="B2394" s="140" t="s">
        <v>7270</v>
      </c>
      <c r="C2394" s="147" t="s">
        <v>24</v>
      </c>
      <c r="D2394" s="140" t="s">
        <v>8484</v>
      </c>
      <c r="E2394" s="147" t="s">
        <v>1769</v>
      </c>
      <c r="F2394" s="140" t="s">
        <v>8507</v>
      </c>
      <c r="G2394" s="147" t="s">
        <v>1700</v>
      </c>
      <c r="H2394" s="140" t="s">
        <v>8834</v>
      </c>
      <c r="I2394" s="147" t="s">
        <v>5037</v>
      </c>
      <c r="J2394" s="147">
        <v>1</v>
      </c>
      <c r="K2394" s="132">
        <f t="shared" si="273"/>
        <v>629211.17999999993</v>
      </c>
      <c r="L2394" s="132">
        <v>339541.18</v>
      </c>
      <c r="M2394" s="132">
        <v>289670</v>
      </c>
      <c r="N2394" s="132">
        <v>339541.18</v>
      </c>
      <c r="O2394" s="133" t="s">
        <v>4679</v>
      </c>
      <c r="P2394" s="132">
        <v>368155</v>
      </c>
      <c r="Q2394" s="132">
        <f t="shared" si="274"/>
        <v>707696.17999999993</v>
      </c>
      <c r="R2394" s="132">
        <v>339541.18</v>
      </c>
      <c r="S2394" s="132">
        <v>368155</v>
      </c>
      <c r="T2394" s="169">
        <f t="shared" si="275"/>
        <v>1</v>
      </c>
      <c r="U2394" s="169">
        <f t="shared" si="276"/>
        <v>1</v>
      </c>
      <c r="V2394" s="169">
        <f t="shared" si="277"/>
        <v>1.2709462491801016</v>
      </c>
      <c r="W2394" s="169">
        <f t="shared" si="278"/>
        <v>1.1247355458623605</v>
      </c>
      <c r="X2394" s="170">
        <v>1</v>
      </c>
      <c r="Y2394" s="139">
        <v>37971</v>
      </c>
      <c r="Z2394" s="139">
        <v>38055</v>
      </c>
      <c r="AA2394" s="139">
        <v>38147</v>
      </c>
      <c r="AB2394" s="139">
        <v>38443</v>
      </c>
      <c r="AC2394" s="139">
        <v>38463</v>
      </c>
      <c r="AD2394" s="147">
        <f t="shared" si="279"/>
        <v>296</v>
      </c>
      <c r="AE2394" s="131">
        <v>235</v>
      </c>
      <c r="AG2394" s="147">
        <v>1</v>
      </c>
      <c r="AH2394" s="147" t="s">
        <v>5021</v>
      </c>
    </row>
    <row r="2395" spans="1:34" x14ac:dyDescent="0.25">
      <c r="A2395" s="147" t="s">
        <v>2147</v>
      </c>
      <c r="B2395" s="140" t="s">
        <v>7270</v>
      </c>
      <c r="C2395" s="147" t="s">
        <v>24</v>
      </c>
      <c r="D2395" s="140" t="s">
        <v>8484</v>
      </c>
      <c r="E2395" s="147" t="s">
        <v>1769</v>
      </c>
      <c r="F2395" s="140" t="s">
        <v>8507</v>
      </c>
      <c r="G2395" s="147" t="s">
        <v>1700</v>
      </c>
      <c r="H2395" s="140" t="s">
        <v>8834</v>
      </c>
      <c r="I2395" s="147" t="s">
        <v>5088</v>
      </c>
      <c r="J2395" s="147">
        <v>1</v>
      </c>
      <c r="K2395" s="132">
        <f t="shared" si="273"/>
        <v>863609.35</v>
      </c>
      <c r="L2395" s="132">
        <v>747500</v>
      </c>
      <c r="M2395" s="132">
        <v>116109.35</v>
      </c>
      <c r="N2395" s="132">
        <v>747500</v>
      </c>
      <c r="O2395" s="133" t="s">
        <v>5086</v>
      </c>
      <c r="P2395" s="132">
        <v>117698</v>
      </c>
      <c r="Q2395" s="132">
        <f t="shared" si="274"/>
        <v>865198</v>
      </c>
      <c r="R2395" s="132">
        <v>747500</v>
      </c>
      <c r="S2395" s="132">
        <v>117698</v>
      </c>
      <c r="T2395" s="169">
        <f t="shared" si="275"/>
        <v>1</v>
      </c>
      <c r="U2395" s="169">
        <f t="shared" si="276"/>
        <v>1</v>
      </c>
      <c r="V2395" s="169">
        <f t="shared" si="277"/>
        <v>1.0136823606367618</v>
      </c>
      <c r="W2395" s="169">
        <f t="shared" si="278"/>
        <v>1.0018395470127783</v>
      </c>
      <c r="X2395" s="170">
        <v>1</v>
      </c>
      <c r="Y2395" s="139">
        <v>38545</v>
      </c>
      <c r="Z2395" s="139">
        <v>38582</v>
      </c>
      <c r="AA2395" s="139">
        <v>38644</v>
      </c>
      <c r="AB2395" s="139">
        <v>38886</v>
      </c>
      <c r="AC2395" s="139">
        <v>38888</v>
      </c>
      <c r="AD2395" s="147">
        <f t="shared" si="279"/>
        <v>242</v>
      </c>
      <c r="AE2395" s="131">
        <v>235</v>
      </c>
      <c r="AG2395" s="147">
        <v>1</v>
      </c>
      <c r="AH2395" s="147" t="s">
        <v>5021</v>
      </c>
    </row>
    <row r="2396" spans="1:34" x14ac:dyDescent="0.25">
      <c r="A2396" s="147" t="s">
        <v>2147</v>
      </c>
      <c r="B2396" s="140" t="s">
        <v>7270</v>
      </c>
      <c r="C2396" s="147" t="s">
        <v>24</v>
      </c>
      <c r="D2396" s="140" t="s">
        <v>8484</v>
      </c>
      <c r="E2396" s="147" t="s">
        <v>1769</v>
      </c>
      <c r="F2396" s="140" t="s">
        <v>8507</v>
      </c>
      <c r="G2396" s="147" t="s">
        <v>1782</v>
      </c>
      <c r="H2396" s="140" t="s">
        <v>8835</v>
      </c>
      <c r="I2396" s="147" t="s">
        <v>5039</v>
      </c>
      <c r="J2396" s="147">
        <v>1</v>
      </c>
      <c r="K2396" s="132">
        <f t="shared" si="273"/>
        <v>549054.77</v>
      </c>
      <c r="L2396" s="132">
        <v>319771.44</v>
      </c>
      <c r="M2396" s="132">
        <v>229283.33</v>
      </c>
      <c r="N2396" s="132">
        <v>319771.44</v>
      </c>
      <c r="O2396" s="133" t="s">
        <v>4679</v>
      </c>
      <c r="P2396" s="132">
        <v>276202.5</v>
      </c>
      <c r="Q2396" s="132">
        <f t="shared" si="274"/>
        <v>595973.93999999994</v>
      </c>
      <c r="R2396" s="132">
        <v>319771.44</v>
      </c>
      <c r="S2396" s="132">
        <v>276202.5</v>
      </c>
      <c r="T2396" s="169">
        <f t="shared" si="275"/>
        <v>1</v>
      </c>
      <c r="U2396" s="169">
        <f t="shared" si="276"/>
        <v>1</v>
      </c>
      <c r="V2396" s="169">
        <f t="shared" si="277"/>
        <v>1.2046340220198304</v>
      </c>
      <c r="W2396" s="169">
        <f t="shared" si="278"/>
        <v>1.08545444382534</v>
      </c>
      <c r="X2396" s="170">
        <v>1</v>
      </c>
      <c r="Y2396" s="139">
        <v>37971</v>
      </c>
      <c r="Z2396" s="139">
        <v>38055</v>
      </c>
      <c r="AA2396" s="139">
        <v>38128</v>
      </c>
      <c r="AB2396" s="139">
        <v>38340</v>
      </c>
      <c r="AC2396" s="139">
        <v>38427</v>
      </c>
      <c r="AD2396" s="147">
        <f t="shared" si="279"/>
        <v>212</v>
      </c>
      <c r="AE2396" s="131">
        <v>409</v>
      </c>
      <c r="AG2396" s="147">
        <v>1</v>
      </c>
      <c r="AH2396" s="147" t="s">
        <v>5021</v>
      </c>
    </row>
    <row r="2397" spans="1:34" x14ac:dyDescent="0.25">
      <c r="A2397" s="147" t="s">
        <v>2147</v>
      </c>
      <c r="B2397" s="140" t="s">
        <v>7270</v>
      </c>
      <c r="C2397" s="147" t="s">
        <v>24</v>
      </c>
      <c r="D2397" s="140" t="s">
        <v>8484</v>
      </c>
      <c r="E2397" s="147" t="s">
        <v>1769</v>
      </c>
      <c r="F2397" s="140" t="s">
        <v>8507</v>
      </c>
      <c r="G2397" s="147" t="s">
        <v>1782</v>
      </c>
      <c r="H2397" s="140" t="s">
        <v>8835</v>
      </c>
      <c r="I2397" s="147" t="s">
        <v>3267</v>
      </c>
      <c r="J2397" s="147">
        <v>1</v>
      </c>
      <c r="K2397" s="132">
        <f t="shared" si="273"/>
        <v>765225.51</v>
      </c>
      <c r="L2397" s="132">
        <v>559888.01</v>
      </c>
      <c r="M2397" s="132">
        <v>205337.5</v>
      </c>
      <c r="N2397" s="132">
        <v>559888.01</v>
      </c>
      <c r="O2397" s="133" t="s">
        <v>5086</v>
      </c>
      <c r="P2397" s="132">
        <v>201825</v>
      </c>
      <c r="Q2397" s="132">
        <f t="shared" si="274"/>
        <v>761713.01</v>
      </c>
      <c r="R2397" s="132">
        <v>559888.01</v>
      </c>
      <c r="S2397" s="132">
        <v>201825</v>
      </c>
      <c r="T2397" s="169">
        <f t="shared" si="275"/>
        <v>1</v>
      </c>
      <c r="U2397" s="169">
        <f t="shared" si="276"/>
        <v>1</v>
      </c>
      <c r="V2397" s="169">
        <f t="shared" si="277"/>
        <v>0.98289401594935166</v>
      </c>
      <c r="W2397" s="169">
        <f t="shared" si="278"/>
        <v>0.9954098498362921</v>
      </c>
      <c r="X2397" s="170">
        <v>1</v>
      </c>
      <c r="Y2397" s="139">
        <v>38545</v>
      </c>
      <c r="Z2397" s="139">
        <v>38582</v>
      </c>
      <c r="AA2397" s="139">
        <v>38635</v>
      </c>
      <c r="AB2397" s="139">
        <v>38821</v>
      </c>
      <c r="AC2397" s="139">
        <v>38885</v>
      </c>
      <c r="AD2397" s="147">
        <f t="shared" si="279"/>
        <v>186</v>
      </c>
      <c r="AE2397" s="131">
        <v>409</v>
      </c>
      <c r="AG2397" s="147">
        <v>1</v>
      </c>
      <c r="AH2397" s="147" t="s">
        <v>5021</v>
      </c>
    </row>
    <row r="2398" spans="1:34" x14ac:dyDescent="0.25">
      <c r="A2398" s="147" t="s">
        <v>2147</v>
      </c>
      <c r="B2398" s="140" t="s">
        <v>7270</v>
      </c>
      <c r="C2398" s="147" t="s">
        <v>24</v>
      </c>
      <c r="D2398" s="140" t="s">
        <v>8484</v>
      </c>
      <c r="E2398" s="147" t="s">
        <v>1769</v>
      </c>
      <c r="F2398" s="140" t="s">
        <v>8507</v>
      </c>
      <c r="G2398" s="147" t="s">
        <v>8843</v>
      </c>
      <c r="H2398" s="140" t="s">
        <v>8835</v>
      </c>
      <c r="I2398" s="147" t="s">
        <v>3253</v>
      </c>
      <c r="J2398" s="147">
        <v>5</v>
      </c>
      <c r="K2398" s="132">
        <f t="shared" si="273"/>
        <v>12184077.800000001</v>
      </c>
      <c r="L2398" s="132">
        <v>7001560</v>
      </c>
      <c r="M2398" s="132">
        <v>5182517.8</v>
      </c>
      <c r="N2398" s="132">
        <v>7001560</v>
      </c>
      <c r="O2398" s="133" t="s">
        <v>4753</v>
      </c>
      <c r="P2398" s="132">
        <v>3417620</v>
      </c>
      <c r="Q2398" s="132">
        <f t="shared" si="274"/>
        <v>10419180</v>
      </c>
      <c r="R2398" s="132">
        <v>7001560</v>
      </c>
      <c r="S2398" s="132">
        <v>3417620</v>
      </c>
      <c r="T2398" s="169">
        <f t="shared" si="275"/>
        <v>1</v>
      </c>
      <c r="U2398" s="169">
        <f t="shared" si="276"/>
        <v>1</v>
      </c>
      <c r="V2398" s="169">
        <f t="shared" si="277"/>
        <v>0.65945166652394327</v>
      </c>
      <c r="W2398" s="169">
        <f t="shared" si="278"/>
        <v>0.85514719874818912</v>
      </c>
      <c r="X2398" s="170">
        <v>1</v>
      </c>
      <c r="Y2398" s="139">
        <v>38908</v>
      </c>
      <c r="Z2398" s="139">
        <v>38954</v>
      </c>
      <c r="AA2398" s="139">
        <v>39078</v>
      </c>
      <c r="AB2398" s="139">
        <v>39508</v>
      </c>
      <c r="AC2398" s="139" t="s">
        <v>4516</v>
      </c>
      <c r="AD2398" s="147">
        <f t="shared" si="279"/>
        <v>430</v>
      </c>
      <c r="AE2398" s="131">
        <v>785</v>
      </c>
      <c r="AF2398" s="147" t="s">
        <v>2822</v>
      </c>
      <c r="AG2398" s="147">
        <v>1</v>
      </c>
      <c r="AH2398" s="147" t="s">
        <v>5021</v>
      </c>
    </row>
    <row r="2399" spans="1:34" x14ac:dyDescent="0.25">
      <c r="A2399" s="147" t="s">
        <v>2147</v>
      </c>
      <c r="B2399" s="140" t="s">
        <v>7270</v>
      </c>
      <c r="C2399" s="147" t="s">
        <v>24</v>
      </c>
      <c r="D2399" s="140" t="s">
        <v>8484</v>
      </c>
      <c r="E2399" s="147" t="s">
        <v>1769</v>
      </c>
      <c r="F2399" s="140" t="s">
        <v>8507</v>
      </c>
      <c r="G2399" s="147" t="s">
        <v>1867</v>
      </c>
      <c r="H2399" s="140" t="s">
        <v>8836</v>
      </c>
      <c r="I2399" s="147" t="s">
        <v>3192</v>
      </c>
      <c r="J2399" s="147">
        <v>1</v>
      </c>
      <c r="K2399" s="132">
        <f t="shared" ref="K2399:K2462" si="280">L2399+M2399</f>
        <v>443706.94</v>
      </c>
      <c r="L2399" s="132">
        <v>318894.94</v>
      </c>
      <c r="M2399" s="132">
        <v>124812</v>
      </c>
      <c r="N2399" s="132">
        <v>318894.94</v>
      </c>
      <c r="O2399" s="133" t="s">
        <v>4679</v>
      </c>
      <c r="P2399" s="132">
        <v>129942</v>
      </c>
      <c r="Q2399" s="132">
        <f t="shared" ref="Q2399:Q2462" si="281">R2399+S2399</f>
        <v>448836.94</v>
      </c>
      <c r="R2399" s="132">
        <v>318894.94</v>
      </c>
      <c r="S2399" s="132">
        <v>129942</v>
      </c>
      <c r="T2399" s="169">
        <f t="shared" si="275"/>
        <v>1</v>
      </c>
      <c r="U2399" s="169">
        <f t="shared" si="276"/>
        <v>1</v>
      </c>
      <c r="V2399" s="169">
        <f t="shared" si="277"/>
        <v>1.041101817132968</v>
      </c>
      <c r="W2399" s="169">
        <f t="shared" si="278"/>
        <v>1.0115616852871403</v>
      </c>
      <c r="X2399" s="170">
        <v>1</v>
      </c>
      <c r="Y2399" s="139">
        <v>37971</v>
      </c>
      <c r="Z2399" s="139">
        <v>38055</v>
      </c>
      <c r="AA2399" s="139">
        <v>38120</v>
      </c>
      <c r="AB2399" s="139">
        <v>38318</v>
      </c>
      <c r="AC2399" s="139">
        <v>38433</v>
      </c>
      <c r="AD2399" s="147">
        <f t="shared" si="279"/>
        <v>198</v>
      </c>
      <c r="AE2399" s="131">
        <v>364</v>
      </c>
      <c r="AG2399" s="147">
        <v>1</v>
      </c>
      <c r="AH2399" s="147" t="s">
        <v>5021</v>
      </c>
    </row>
    <row r="2400" spans="1:34" x14ac:dyDescent="0.25">
      <c r="A2400" s="147" t="s">
        <v>2147</v>
      </c>
      <c r="B2400" s="140" t="s">
        <v>7270</v>
      </c>
      <c r="C2400" s="147" t="s">
        <v>24</v>
      </c>
      <c r="D2400" s="140" t="s">
        <v>8484</v>
      </c>
      <c r="E2400" s="147" t="s">
        <v>1769</v>
      </c>
      <c r="F2400" s="140" t="s">
        <v>8507</v>
      </c>
      <c r="G2400" s="147" t="s">
        <v>1777</v>
      </c>
      <c r="H2400" s="140" t="s">
        <v>8837</v>
      </c>
      <c r="I2400" s="147" t="s">
        <v>5038</v>
      </c>
      <c r="J2400" s="147">
        <v>1</v>
      </c>
      <c r="K2400" s="132">
        <f t="shared" si="280"/>
        <v>481544.32</v>
      </c>
      <c r="L2400" s="132">
        <v>336727.82</v>
      </c>
      <c r="M2400" s="132">
        <v>144816.5</v>
      </c>
      <c r="N2400" s="132">
        <v>336727.82</v>
      </c>
      <c r="O2400" s="133" t="s">
        <v>4679</v>
      </c>
      <c r="P2400" s="132">
        <v>500192.96</v>
      </c>
      <c r="Q2400" s="132">
        <f t="shared" si="281"/>
        <v>836920.78</v>
      </c>
      <c r="R2400" s="132">
        <v>336727.82</v>
      </c>
      <c r="S2400" s="132">
        <v>500192.96</v>
      </c>
      <c r="T2400" s="169">
        <f t="shared" si="275"/>
        <v>1</v>
      </c>
      <c r="U2400" s="169">
        <f t="shared" si="276"/>
        <v>1</v>
      </c>
      <c r="V2400" s="169">
        <f t="shared" si="277"/>
        <v>3.4539776890064324</v>
      </c>
      <c r="W2400" s="169">
        <f t="shared" si="278"/>
        <v>1.7379932547018726</v>
      </c>
      <c r="X2400" s="170">
        <v>1</v>
      </c>
      <c r="Y2400" s="139">
        <v>37971</v>
      </c>
      <c r="Z2400" s="139">
        <v>38055</v>
      </c>
      <c r="AA2400" s="139">
        <v>38111</v>
      </c>
      <c r="AB2400" s="139">
        <v>38383</v>
      </c>
      <c r="AC2400" s="139">
        <v>38428</v>
      </c>
      <c r="AD2400" s="147">
        <f t="shared" si="279"/>
        <v>272</v>
      </c>
      <c r="AE2400" s="131">
        <v>369</v>
      </c>
      <c r="AG2400" s="147">
        <v>1</v>
      </c>
      <c r="AH2400" s="147" t="s">
        <v>5021</v>
      </c>
    </row>
    <row r="2401" spans="1:34" x14ac:dyDescent="0.25">
      <c r="A2401" s="147" t="s">
        <v>2147</v>
      </c>
      <c r="B2401" s="140" t="s">
        <v>7270</v>
      </c>
      <c r="C2401" s="147" t="s">
        <v>24</v>
      </c>
      <c r="D2401" s="140" t="s">
        <v>8484</v>
      </c>
      <c r="E2401" s="147" t="s">
        <v>1769</v>
      </c>
      <c r="F2401" s="140" t="s">
        <v>8507</v>
      </c>
      <c r="G2401" s="147" t="s">
        <v>1777</v>
      </c>
      <c r="H2401" s="140" t="s">
        <v>8837</v>
      </c>
      <c r="I2401" s="147" t="s">
        <v>82</v>
      </c>
      <c r="J2401" s="147">
        <v>1</v>
      </c>
      <c r="K2401" s="132">
        <f t="shared" si="280"/>
        <v>1049714.6099999999</v>
      </c>
      <c r="L2401" s="132">
        <v>269174.48</v>
      </c>
      <c r="M2401" s="132">
        <v>780540.13</v>
      </c>
      <c r="N2401" s="132">
        <v>269174.48</v>
      </c>
      <c r="O2401" s="133" t="s">
        <v>4679</v>
      </c>
      <c r="P2401" s="132">
        <v>495326.69</v>
      </c>
      <c r="Q2401" s="132">
        <f t="shared" si="281"/>
        <v>764501.16999999993</v>
      </c>
      <c r="R2401" s="132">
        <v>269174.48</v>
      </c>
      <c r="S2401" s="132">
        <v>495326.69</v>
      </c>
      <c r="T2401" s="169">
        <f t="shared" si="275"/>
        <v>1</v>
      </c>
      <c r="U2401" s="169">
        <f t="shared" si="276"/>
        <v>1</v>
      </c>
      <c r="V2401" s="169">
        <f t="shared" si="277"/>
        <v>0.63459477733707303</v>
      </c>
      <c r="W2401" s="169">
        <f t="shared" si="278"/>
        <v>0.728294302772446</v>
      </c>
      <c r="X2401" s="170">
        <v>1</v>
      </c>
      <c r="Y2401" s="139">
        <v>38545</v>
      </c>
      <c r="Z2401" s="139">
        <v>38582</v>
      </c>
      <c r="AA2401" s="139">
        <v>38654</v>
      </c>
      <c r="AB2401" s="139">
        <v>39218</v>
      </c>
      <c r="AC2401" s="139" t="s">
        <v>4516</v>
      </c>
      <c r="AD2401" s="147">
        <f t="shared" si="279"/>
        <v>564</v>
      </c>
      <c r="AE2401" s="131">
        <v>369</v>
      </c>
      <c r="AG2401" s="147">
        <v>1</v>
      </c>
      <c r="AH2401" s="147" t="s">
        <v>5021</v>
      </c>
    </row>
    <row r="2402" spans="1:34" x14ac:dyDescent="0.25">
      <c r="A2402" s="147" t="s">
        <v>2147</v>
      </c>
      <c r="B2402" s="140" t="s">
        <v>7270</v>
      </c>
      <c r="C2402" s="147" t="s">
        <v>24</v>
      </c>
      <c r="D2402" s="140" t="s">
        <v>8484</v>
      </c>
      <c r="E2402" s="147" t="s">
        <v>1769</v>
      </c>
      <c r="F2402" s="140" t="s">
        <v>8507</v>
      </c>
      <c r="G2402" s="147" t="s">
        <v>1777</v>
      </c>
      <c r="H2402" s="140" t="s">
        <v>8837</v>
      </c>
      <c r="I2402" s="147" t="s">
        <v>4290</v>
      </c>
      <c r="J2402" s="147">
        <v>1</v>
      </c>
      <c r="K2402" s="132">
        <f t="shared" si="280"/>
        <v>860095.1</v>
      </c>
      <c r="L2402" s="132">
        <v>612130</v>
      </c>
      <c r="M2402" s="132">
        <v>247965.09999999998</v>
      </c>
      <c r="N2402" s="132">
        <v>612130</v>
      </c>
      <c r="O2402" s="147" t="s">
        <v>181</v>
      </c>
      <c r="P2402" s="132">
        <v>220110.05</v>
      </c>
      <c r="Q2402" s="132">
        <f t="shared" si="281"/>
        <v>832240.05</v>
      </c>
      <c r="R2402" s="132">
        <v>612130</v>
      </c>
      <c r="S2402" s="132">
        <v>220110.05</v>
      </c>
      <c r="T2402" s="169">
        <f t="shared" si="275"/>
        <v>1</v>
      </c>
      <c r="U2402" s="169">
        <f t="shared" si="276"/>
        <v>1</v>
      </c>
      <c r="V2402" s="169">
        <f t="shared" si="277"/>
        <v>0.88766544162868088</v>
      </c>
      <c r="W2402" s="169">
        <f t="shared" si="278"/>
        <v>0.96761398826711142</v>
      </c>
      <c r="X2402" s="170">
        <v>1</v>
      </c>
      <c r="Y2402" s="139">
        <v>39863</v>
      </c>
      <c r="Z2402" s="139" t="s">
        <v>4516</v>
      </c>
      <c r="AA2402" s="139">
        <v>39955</v>
      </c>
      <c r="AB2402" s="139">
        <v>40056</v>
      </c>
      <c r="AC2402" s="139" t="s">
        <v>4516</v>
      </c>
      <c r="AD2402" s="147">
        <f t="shared" si="279"/>
        <v>101</v>
      </c>
      <c r="AE2402" s="131">
        <v>1985</v>
      </c>
      <c r="AG2402" s="147">
        <v>1</v>
      </c>
      <c r="AH2402" s="147" t="s">
        <v>5021</v>
      </c>
    </row>
    <row r="2403" spans="1:34" x14ac:dyDescent="0.25">
      <c r="A2403" s="147" t="s">
        <v>2147</v>
      </c>
      <c r="B2403" s="140" t="s">
        <v>7270</v>
      </c>
      <c r="C2403" s="147" t="s">
        <v>24</v>
      </c>
      <c r="D2403" s="140" t="s">
        <v>8484</v>
      </c>
      <c r="E2403" s="147" t="s">
        <v>1769</v>
      </c>
      <c r="F2403" s="140" t="s">
        <v>8507</v>
      </c>
      <c r="G2403" s="147" t="s">
        <v>104</v>
      </c>
      <c r="H2403" s="140" t="s">
        <v>8838</v>
      </c>
      <c r="I2403" s="147" t="s">
        <v>3362</v>
      </c>
      <c r="J2403" s="147">
        <v>1</v>
      </c>
      <c r="K2403" s="132">
        <f t="shared" si="280"/>
        <v>1033204.4</v>
      </c>
      <c r="L2403" s="132">
        <v>458468.85</v>
      </c>
      <c r="M2403" s="132">
        <v>574735.55000000005</v>
      </c>
      <c r="N2403" s="132">
        <v>458468.85000000003</v>
      </c>
      <c r="O2403" s="133" t="s">
        <v>4679</v>
      </c>
      <c r="P2403" s="132">
        <v>611824.32999999996</v>
      </c>
      <c r="Q2403" s="132">
        <f t="shared" si="281"/>
        <v>1070293.18</v>
      </c>
      <c r="R2403" s="132">
        <v>458468.85</v>
      </c>
      <c r="S2403" s="132">
        <v>611824.32999999996</v>
      </c>
      <c r="T2403" s="169">
        <f t="shared" si="275"/>
        <v>0.99999999999999989</v>
      </c>
      <c r="U2403" s="169">
        <f t="shared" si="276"/>
        <v>1</v>
      </c>
      <c r="V2403" s="169">
        <f t="shared" si="277"/>
        <v>1.0645319051518563</v>
      </c>
      <c r="W2403" s="169">
        <f t="shared" si="278"/>
        <v>1.0358968467420386</v>
      </c>
      <c r="X2403" s="170">
        <v>1</v>
      </c>
      <c r="Y2403" s="139">
        <v>37971</v>
      </c>
      <c r="Z2403" s="139">
        <v>38055</v>
      </c>
      <c r="AA2403" s="139">
        <v>38103</v>
      </c>
      <c r="AB2403" s="139">
        <v>38401</v>
      </c>
      <c r="AC2403" s="139">
        <v>38428</v>
      </c>
      <c r="AD2403" s="147">
        <f t="shared" si="279"/>
        <v>298</v>
      </c>
      <c r="AE2403" s="131">
        <v>950</v>
      </c>
      <c r="AG2403" s="147">
        <v>1</v>
      </c>
      <c r="AH2403" s="147" t="s">
        <v>5021</v>
      </c>
    </row>
    <row r="2404" spans="1:34" x14ac:dyDescent="0.25">
      <c r="A2404" s="147" t="s">
        <v>2147</v>
      </c>
      <c r="B2404" s="140" t="s">
        <v>7270</v>
      </c>
      <c r="C2404" s="147" t="s">
        <v>24</v>
      </c>
      <c r="D2404" s="140" t="s">
        <v>8484</v>
      </c>
      <c r="E2404" s="147" t="s">
        <v>1769</v>
      </c>
      <c r="F2404" s="140" t="s">
        <v>8507</v>
      </c>
      <c r="G2404" s="147" t="s">
        <v>104</v>
      </c>
      <c r="H2404" s="140" t="s">
        <v>8838</v>
      </c>
      <c r="I2404" s="147" t="s">
        <v>4291</v>
      </c>
      <c r="J2404" s="147">
        <v>1</v>
      </c>
      <c r="K2404" s="132">
        <f t="shared" si="280"/>
        <v>237869.4</v>
      </c>
      <c r="L2404" s="132">
        <v>185790</v>
      </c>
      <c r="M2404" s="132">
        <v>52079.399999999994</v>
      </c>
      <c r="N2404" s="132">
        <v>185790</v>
      </c>
      <c r="O2404" s="147" t="s">
        <v>181</v>
      </c>
      <c r="P2404" s="132">
        <v>47892.2</v>
      </c>
      <c r="Q2404" s="132">
        <f t="shared" si="281"/>
        <v>233682.2</v>
      </c>
      <c r="R2404" s="132">
        <v>185790</v>
      </c>
      <c r="S2404" s="132">
        <v>47892.2</v>
      </c>
      <c r="T2404" s="169">
        <f t="shared" si="275"/>
        <v>1</v>
      </c>
      <c r="U2404" s="169">
        <f t="shared" si="276"/>
        <v>1</v>
      </c>
      <c r="V2404" s="169">
        <f t="shared" si="277"/>
        <v>0.9195996881684505</v>
      </c>
      <c r="W2404" s="169">
        <f t="shared" si="278"/>
        <v>0.9823970632624458</v>
      </c>
      <c r="X2404" s="170">
        <v>1</v>
      </c>
      <c r="Y2404" s="139">
        <v>39863</v>
      </c>
      <c r="Z2404" s="139" t="s">
        <v>4516</v>
      </c>
      <c r="AA2404" s="139">
        <v>39928</v>
      </c>
      <c r="AB2404" s="139">
        <v>40056</v>
      </c>
      <c r="AC2404" s="139" t="s">
        <v>4516</v>
      </c>
      <c r="AD2404" s="147">
        <f t="shared" si="279"/>
        <v>128</v>
      </c>
      <c r="AE2404" s="131">
        <v>1195</v>
      </c>
      <c r="AG2404" s="147">
        <v>1</v>
      </c>
      <c r="AH2404" s="147" t="s">
        <v>5021</v>
      </c>
    </row>
    <row r="2405" spans="1:34" x14ac:dyDescent="0.25">
      <c r="A2405" s="147" t="s">
        <v>2147</v>
      </c>
      <c r="B2405" s="140" t="s">
        <v>7270</v>
      </c>
      <c r="C2405" s="147" t="s">
        <v>24</v>
      </c>
      <c r="D2405" s="140" t="s">
        <v>8484</v>
      </c>
      <c r="E2405" s="147" t="s">
        <v>1769</v>
      </c>
      <c r="F2405" s="140" t="s">
        <v>8507</v>
      </c>
      <c r="G2405" s="147" t="s">
        <v>2375</v>
      </c>
      <c r="H2405" s="140" t="s">
        <v>8839</v>
      </c>
      <c r="I2405" s="147" t="s">
        <v>3267</v>
      </c>
      <c r="J2405" s="147">
        <v>1</v>
      </c>
      <c r="K2405" s="132">
        <f t="shared" si="280"/>
        <v>455278.84</v>
      </c>
      <c r="L2405" s="132">
        <v>348888.84</v>
      </c>
      <c r="M2405" s="132">
        <v>106390</v>
      </c>
      <c r="N2405" s="132">
        <v>348888.84</v>
      </c>
      <c r="O2405" s="133" t="s">
        <v>4679</v>
      </c>
      <c r="P2405" s="132">
        <v>375954.75</v>
      </c>
      <c r="Q2405" s="132">
        <f t="shared" si="281"/>
        <v>724843.59000000008</v>
      </c>
      <c r="R2405" s="132">
        <v>348888.84</v>
      </c>
      <c r="S2405" s="132">
        <v>375954.75</v>
      </c>
      <c r="T2405" s="169">
        <f t="shared" si="275"/>
        <v>1</v>
      </c>
      <c r="U2405" s="169">
        <f t="shared" si="276"/>
        <v>1</v>
      </c>
      <c r="V2405" s="169">
        <f t="shared" si="277"/>
        <v>3.5337414230660777</v>
      </c>
      <c r="W2405" s="169">
        <f t="shared" si="278"/>
        <v>1.5920871481749514</v>
      </c>
      <c r="X2405" s="170">
        <v>1</v>
      </c>
      <c r="Y2405" s="139">
        <v>37971</v>
      </c>
      <c r="Z2405" s="139">
        <v>38055</v>
      </c>
      <c r="AA2405" s="139">
        <v>38112</v>
      </c>
      <c r="AB2405" s="139">
        <v>38278</v>
      </c>
      <c r="AC2405" s="139">
        <v>38433</v>
      </c>
      <c r="AD2405" s="147">
        <f t="shared" si="279"/>
        <v>166</v>
      </c>
      <c r="AE2405" s="131">
        <v>153</v>
      </c>
      <c r="AG2405" s="147">
        <v>1</v>
      </c>
      <c r="AH2405" s="147" t="s">
        <v>5021</v>
      </c>
    </row>
    <row r="2406" spans="1:34" x14ac:dyDescent="0.25">
      <c r="A2406" s="147" t="s">
        <v>2147</v>
      </c>
      <c r="B2406" s="140" t="s">
        <v>7270</v>
      </c>
      <c r="C2406" s="147" t="s">
        <v>24</v>
      </c>
      <c r="D2406" s="140" t="s">
        <v>8484</v>
      </c>
      <c r="E2406" s="147" t="s">
        <v>1769</v>
      </c>
      <c r="F2406" s="140" t="s">
        <v>8507</v>
      </c>
      <c r="G2406" s="147" t="s">
        <v>2375</v>
      </c>
      <c r="H2406" s="140" t="s">
        <v>8839</v>
      </c>
      <c r="I2406" s="147" t="s">
        <v>3253</v>
      </c>
      <c r="J2406" s="147">
        <v>1</v>
      </c>
      <c r="K2406" s="132">
        <f t="shared" si="280"/>
        <v>1583059.84</v>
      </c>
      <c r="L2406" s="132">
        <v>1166400</v>
      </c>
      <c r="M2406" s="132">
        <v>416659.84</v>
      </c>
      <c r="N2406" s="132">
        <v>1166400</v>
      </c>
      <c r="O2406" s="133" t="s">
        <v>5086</v>
      </c>
      <c r="P2406" s="132">
        <v>417936.65</v>
      </c>
      <c r="Q2406" s="132">
        <f t="shared" si="281"/>
        <v>1584336.65</v>
      </c>
      <c r="R2406" s="132">
        <v>1166400</v>
      </c>
      <c r="S2406" s="132">
        <v>417936.65</v>
      </c>
      <c r="T2406" s="169">
        <f t="shared" si="275"/>
        <v>1</v>
      </c>
      <c r="U2406" s="169">
        <f t="shared" si="276"/>
        <v>1</v>
      </c>
      <c r="V2406" s="169">
        <f t="shared" si="277"/>
        <v>1.0030643942070347</v>
      </c>
      <c r="W2406" s="169">
        <f t="shared" si="278"/>
        <v>1.000806545632539</v>
      </c>
      <c r="X2406" s="170">
        <v>1</v>
      </c>
      <c r="Y2406" s="139">
        <v>38545</v>
      </c>
      <c r="Z2406" s="139">
        <v>38582</v>
      </c>
      <c r="AA2406" s="139">
        <v>38600</v>
      </c>
      <c r="AB2406" s="139">
        <v>38886</v>
      </c>
      <c r="AC2406" s="139">
        <v>38894</v>
      </c>
      <c r="AD2406" s="147">
        <f t="shared" si="279"/>
        <v>286</v>
      </c>
      <c r="AE2406" s="131">
        <v>153</v>
      </c>
      <c r="AG2406" s="147">
        <v>1</v>
      </c>
      <c r="AH2406" s="147" t="s">
        <v>5021</v>
      </c>
    </row>
    <row r="2407" spans="1:34" x14ac:dyDescent="0.25">
      <c r="A2407" s="147" t="s">
        <v>2147</v>
      </c>
      <c r="B2407" s="140" t="s">
        <v>7270</v>
      </c>
      <c r="C2407" s="147" t="s">
        <v>24</v>
      </c>
      <c r="D2407" s="140" t="s">
        <v>8484</v>
      </c>
      <c r="E2407" s="147" t="s">
        <v>1769</v>
      </c>
      <c r="F2407" s="140" t="s">
        <v>8507</v>
      </c>
      <c r="G2407" s="147" t="s">
        <v>2375</v>
      </c>
      <c r="H2407" s="140" t="s">
        <v>8839</v>
      </c>
      <c r="I2407" s="147" t="s">
        <v>5118</v>
      </c>
      <c r="J2407" s="147">
        <v>1</v>
      </c>
      <c r="K2407" s="132">
        <f t="shared" si="280"/>
        <v>482127.76</v>
      </c>
      <c r="L2407" s="132">
        <v>401240</v>
      </c>
      <c r="M2407" s="132">
        <v>80887.759999999995</v>
      </c>
      <c r="N2407" s="132">
        <v>370290</v>
      </c>
      <c r="O2407" s="133" t="s">
        <v>4753</v>
      </c>
      <c r="P2407" s="132">
        <v>708209.26</v>
      </c>
      <c r="Q2407" s="132">
        <f t="shared" si="281"/>
        <v>1078499.26</v>
      </c>
      <c r="R2407" s="132">
        <v>370290</v>
      </c>
      <c r="S2407" s="132">
        <v>708209.26</v>
      </c>
      <c r="T2407" s="169">
        <f t="shared" si="275"/>
        <v>1</v>
      </c>
      <c r="U2407" s="169">
        <f t="shared" si="276"/>
        <v>1</v>
      </c>
      <c r="V2407" s="169">
        <f t="shared" si="277"/>
        <v>8.7554564497768279</v>
      </c>
      <c r="W2407" s="169">
        <f t="shared" si="278"/>
        <v>2.2369573990097562</v>
      </c>
      <c r="X2407" s="170">
        <v>1</v>
      </c>
      <c r="Y2407" s="139">
        <v>38908</v>
      </c>
      <c r="Z2407" s="139">
        <v>38954</v>
      </c>
      <c r="AA2407" s="139">
        <v>39066</v>
      </c>
      <c r="AB2407" s="139">
        <v>39148</v>
      </c>
      <c r="AC2407" s="139" t="s">
        <v>4516</v>
      </c>
      <c r="AD2407" s="147">
        <f t="shared" si="279"/>
        <v>82</v>
      </c>
      <c r="AE2407" s="131">
        <v>150</v>
      </c>
      <c r="AG2407" s="147">
        <v>1</v>
      </c>
      <c r="AH2407" s="147" t="s">
        <v>5021</v>
      </c>
    </row>
    <row r="2408" spans="1:34" x14ac:dyDescent="0.25">
      <c r="A2408" s="147" t="s">
        <v>2147</v>
      </c>
      <c r="B2408" s="140" t="s">
        <v>7270</v>
      </c>
      <c r="C2408" s="147" t="s">
        <v>24</v>
      </c>
      <c r="D2408" s="140" t="s">
        <v>8484</v>
      </c>
      <c r="E2408" s="147" t="s">
        <v>1769</v>
      </c>
      <c r="F2408" s="140" t="s">
        <v>8507</v>
      </c>
      <c r="G2408" s="147" t="s">
        <v>5197</v>
      </c>
      <c r="H2408" s="140" t="s">
        <v>8839</v>
      </c>
      <c r="I2408" s="147" t="s">
        <v>2599</v>
      </c>
      <c r="J2408" s="147">
        <v>2</v>
      </c>
      <c r="K2408" s="132">
        <f t="shared" si="280"/>
        <v>6348419.5</v>
      </c>
      <c r="L2408" s="132">
        <v>3939032</v>
      </c>
      <c r="M2408" s="132">
        <v>2409387.5</v>
      </c>
      <c r="N2408" s="132">
        <v>3939032</v>
      </c>
      <c r="O2408" s="147" t="s">
        <v>181</v>
      </c>
      <c r="P2408" s="132">
        <v>2119156.25</v>
      </c>
      <c r="Q2408" s="132">
        <f t="shared" si="281"/>
        <v>6058188.25</v>
      </c>
      <c r="R2408" s="132">
        <v>3939032</v>
      </c>
      <c r="S2408" s="132">
        <v>2119156.25</v>
      </c>
      <c r="T2408" s="169">
        <f t="shared" si="275"/>
        <v>1</v>
      </c>
      <c r="U2408" s="169">
        <f t="shared" si="276"/>
        <v>1</v>
      </c>
      <c r="V2408" s="169">
        <f t="shared" si="277"/>
        <v>0.87954148097804941</v>
      </c>
      <c r="W2408" s="169">
        <f t="shared" si="278"/>
        <v>0.95428291246348795</v>
      </c>
      <c r="X2408" s="170">
        <v>1</v>
      </c>
      <c r="Y2408" s="139">
        <v>39863</v>
      </c>
      <c r="Z2408" s="139" t="s">
        <v>4516</v>
      </c>
      <c r="AA2408" s="139">
        <v>39923</v>
      </c>
      <c r="AB2408" s="139">
        <v>40056</v>
      </c>
      <c r="AC2408" s="139" t="s">
        <v>4516</v>
      </c>
      <c r="AD2408" s="147">
        <f t="shared" si="279"/>
        <v>133</v>
      </c>
      <c r="AE2408" s="131">
        <v>345</v>
      </c>
      <c r="AG2408" s="147">
        <v>1</v>
      </c>
      <c r="AH2408" s="147" t="s">
        <v>5021</v>
      </c>
    </row>
    <row r="2409" spans="1:34" x14ac:dyDescent="0.25">
      <c r="A2409" s="147" t="s">
        <v>2147</v>
      </c>
      <c r="B2409" s="140" t="s">
        <v>7270</v>
      </c>
      <c r="C2409" s="147" t="s">
        <v>24</v>
      </c>
      <c r="D2409" s="140" t="s">
        <v>8484</v>
      </c>
      <c r="E2409" s="147" t="s">
        <v>1769</v>
      </c>
      <c r="F2409" s="140" t="s">
        <v>8507</v>
      </c>
      <c r="G2409" s="147" t="s">
        <v>398</v>
      </c>
      <c r="H2409" s="140" t="s">
        <v>8840</v>
      </c>
      <c r="I2409" s="147" t="s">
        <v>5040</v>
      </c>
      <c r="J2409" s="147">
        <v>1</v>
      </c>
      <c r="K2409" s="132">
        <f t="shared" si="280"/>
        <v>392880.51</v>
      </c>
      <c r="L2409" s="132">
        <v>302448.18</v>
      </c>
      <c r="M2409" s="132">
        <v>90432.33</v>
      </c>
      <c r="N2409" s="132">
        <v>302448.18</v>
      </c>
      <c r="O2409" s="133" t="s">
        <v>4679</v>
      </c>
      <c r="P2409" s="132">
        <v>105941</v>
      </c>
      <c r="Q2409" s="132">
        <f t="shared" si="281"/>
        <v>408389.18</v>
      </c>
      <c r="R2409" s="132">
        <v>302448.18</v>
      </c>
      <c r="S2409" s="132">
        <v>105941</v>
      </c>
      <c r="T2409" s="169">
        <f t="shared" si="275"/>
        <v>1</v>
      </c>
      <c r="U2409" s="169">
        <f t="shared" si="276"/>
        <v>1</v>
      </c>
      <c r="V2409" s="169">
        <f t="shared" si="277"/>
        <v>1.1714947519321905</v>
      </c>
      <c r="W2409" s="169">
        <f t="shared" si="278"/>
        <v>1.0394742666160761</v>
      </c>
      <c r="X2409" s="170">
        <v>1</v>
      </c>
      <c r="Y2409" s="139">
        <v>37971</v>
      </c>
      <c r="Z2409" s="139">
        <v>38055</v>
      </c>
      <c r="AA2409" s="139">
        <v>38118</v>
      </c>
      <c r="AB2409" s="139">
        <v>38235</v>
      </c>
      <c r="AC2409" s="139">
        <v>38427</v>
      </c>
      <c r="AD2409" s="147">
        <f t="shared" si="279"/>
        <v>117</v>
      </c>
      <c r="AE2409" s="131">
        <v>193</v>
      </c>
      <c r="AG2409" s="147">
        <v>1</v>
      </c>
      <c r="AH2409" s="147" t="s">
        <v>5021</v>
      </c>
    </row>
    <row r="2410" spans="1:34" x14ac:dyDescent="0.25">
      <c r="A2410" s="147" t="s">
        <v>2147</v>
      </c>
      <c r="B2410" s="140" t="s">
        <v>7270</v>
      </c>
      <c r="C2410" s="147" t="s">
        <v>24</v>
      </c>
      <c r="D2410" s="140" t="s">
        <v>8484</v>
      </c>
      <c r="E2410" s="147" t="s">
        <v>1769</v>
      </c>
      <c r="F2410" s="140" t="s">
        <v>8507</v>
      </c>
      <c r="G2410" s="147" t="s">
        <v>398</v>
      </c>
      <c r="H2410" s="140" t="s">
        <v>8840</v>
      </c>
      <c r="I2410" s="147" t="s">
        <v>3192</v>
      </c>
      <c r="J2410" s="147">
        <v>1</v>
      </c>
      <c r="K2410" s="132">
        <f t="shared" si="280"/>
        <v>710555.57000000007</v>
      </c>
      <c r="L2410" s="132">
        <v>521129.07</v>
      </c>
      <c r="M2410" s="132">
        <v>189426.5</v>
      </c>
      <c r="N2410" s="132">
        <v>521129.07000000007</v>
      </c>
      <c r="O2410" s="133" t="s">
        <v>5086</v>
      </c>
      <c r="P2410" s="132">
        <v>182191.75</v>
      </c>
      <c r="Q2410" s="132">
        <f t="shared" si="281"/>
        <v>703320.82000000007</v>
      </c>
      <c r="R2410" s="132">
        <v>521129.07</v>
      </c>
      <c r="S2410" s="132">
        <v>182191.75</v>
      </c>
      <c r="T2410" s="169">
        <f t="shared" si="275"/>
        <v>0.99999999999999989</v>
      </c>
      <c r="U2410" s="169">
        <f t="shared" si="276"/>
        <v>1</v>
      </c>
      <c r="V2410" s="169">
        <f t="shared" si="277"/>
        <v>0.96180708612575327</v>
      </c>
      <c r="W2410" s="169">
        <f t="shared" si="278"/>
        <v>0.98981817847124887</v>
      </c>
      <c r="X2410" s="170">
        <v>1</v>
      </c>
      <c r="Y2410" s="139">
        <v>38545</v>
      </c>
      <c r="Z2410" s="139">
        <v>38582</v>
      </c>
      <c r="AA2410" s="139">
        <v>38630</v>
      </c>
      <c r="AB2410" s="139">
        <v>38882</v>
      </c>
      <c r="AC2410" s="139">
        <v>38883</v>
      </c>
      <c r="AD2410" s="147">
        <f t="shared" si="279"/>
        <v>252</v>
      </c>
      <c r="AE2410" s="131">
        <v>193</v>
      </c>
      <c r="AG2410" s="147">
        <v>1</v>
      </c>
      <c r="AH2410" s="147" t="s">
        <v>5021</v>
      </c>
    </row>
    <row r="2411" spans="1:34" x14ac:dyDescent="0.25">
      <c r="A2411" s="147" t="s">
        <v>2147</v>
      </c>
      <c r="B2411" s="140" t="s">
        <v>7270</v>
      </c>
      <c r="C2411" s="147" t="s">
        <v>24</v>
      </c>
      <c r="D2411" s="140" t="s">
        <v>8484</v>
      </c>
      <c r="E2411" s="147" t="s">
        <v>1769</v>
      </c>
      <c r="F2411" s="140" t="s">
        <v>8507</v>
      </c>
      <c r="G2411" s="147" t="s">
        <v>398</v>
      </c>
      <c r="H2411" s="140" t="s">
        <v>8840</v>
      </c>
      <c r="I2411" s="147" t="s">
        <v>2599</v>
      </c>
      <c r="J2411" s="147">
        <v>1</v>
      </c>
      <c r="K2411" s="132">
        <f t="shared" si="280"/>
        <v>951827</v>
      </c>
      <c r="L2411" s="132">
        <v>570972</v>
      </c>
      <c r="M2411" s="132">
        <v>380855</v>
      </c>
      <c r="N2411" s="132">
        <v>570972</v>
      </c>
      <c r="O2411" s="147" t="s">
        <v>29</v>
      </c>
      <c r="P2411" s="132">
        <v>360580</v>
      </c>
      <c r="Q2411" s="132">
        <f t="shared" si="281"/>
        <v>931552</v>
      </c>
      <c r="R2411" s="132">
        <v>570972</v>
      </c>
      <c r="S2411" s="132">
        <v>360580</v>
      </c>
      <c r="T2411" s="169">
        <f t="shared" si="275"/>
        <v>1</v>
      </c>
      <c r="U2411" s="169">
        <f t="shared" si="276"/>
        <v>1</v>
      </c>
      <c r="V2411" s="169">
        <f t="shared" si="277"/>
        <v>0.94676451667957617</v>
      </c>
      <c r="W2411" s="169">
        <f t="shared" si="278"/>
        <v>0.97869886019203067</v>
      </c>
      <c r="X2411" s="170">
        <v>1</v>
      </c>
      <c r="Y2411" s="139">
        <v>39863</v>
      </c>
      <c r="Z2411" s="139" t="s">
        <v>4516</v>
      </c>
      <c r="AA2411" s="139">
        <v>39955</v>
      </c>
      <c r="AB2411" s="139">
        <v>40056</v>
      </c>
      <c r="AC2411" s="139" t="s">
        <v>4516</v>
      </c>
      <c r="AD2411" s="147">
        <f t="shared" si="279"/>
        <v>101</v>
      </c>
      <c r="AE2411" s="131">
        <v>189</v>
      </c>
      <c r="AG2411" s="147">
        <v>1</v>
      </c>
      <c r="AH2411" s="147" t="s">
        <v>5021</v>
      </c>
    </row>
    <row r="2412" spans="1:34" x14ac:dyDescent="0.25">
      <c r="A2412" s="147" t="s">
        <v>2147</v>
      </c>
      <c r="B2412" s="140" t="s">
        <v>7270</v>
      </c>
      <c r="C2412" s="147" t="s">
        <v>24</v>
      </c>
      <c r="D2412" s="140" t="s">
        <v>8484</v>
      </c>
      <c r="E2412" s="147" t="s">
        <v>1769</v>
      </c>
      <c r="F2412" s="140" t="s">
        <v>8507</v>
      </c>
      <c r="G2412" s="147" t="s">
        <v>5119</v>
      </c>
      <c r="H2412" s="140" t="s">
        <v>8840</v>
      </c>
      <c r="I2412" s="147" t="s">
        <v>3253</v>
      </c>
      <c r="J2412" s="147">
        <v>5</v>
      </c>
      <c r="K2412" s="132">
        <f t="shared" si="280"/>
        <v>12184077.800000001</v>
      </c>
      <c r="L2412" s="132">
        <v>7001560</v>
      </c>
      <c r="M2412" s="132">
        <v>5182517.8</v>
      </c>
      <c r="N2412" s="132">
        <v>7001560</v>
      </c>
      <c r="O2412" s="133" t="s">
        <v>4753</v>
      </c>
      <c r="P2412" s="132">
        <v>3417620</v>
      </c>
      <c r="Q2412" s="132">
        <f t="shared" si="281"/>
        <v>10419180</v>
      </c>
      <c r="R2412" s="132">
        <v>7001560</v>
      </c>
      <c r="S2412" s="132">
        <v>3417620</v>
      </c>
      <c r="T2412" s="169">
        <f t="shared" si="275"/>
        <v>1</v>
      </c>
      <c r="U2412" s="169">
        <f t="shared" si="276"/>
        <v>1</v>
      </c>
      <c r="V2412" s="169">
        <f t="shared" si="277"/>
        <v>0.65945166652394327</v>
      </c>
      <c r="W2412" s="169">
        <f t="shared" si="278"/>
        <v>0.85514719874818912</v>
      </c>
      <c r="X2412" s="170">
        <v>1</v>
      </c>
      <c r="Y2412" s="139">
        <v>38908</v>
      </c>
      <c r="Z2412" s="139">
        <v>38954</v>
      </c>
      <c r="AA2412" s="139">
        <v>39078</v>
      </c>
      <c r="AB2412" s="139">
        <v>39508</v>
      </c>
      <c r="AC2412" s="139" t="s">
        <v>4516</v>
      </c>
      <c r="AD2412" s="147">
        <f t="shared" si="279"/>
        <v>430</v>
      </c>
      <c r="AE2412" s="131">
        <v>785</v>
      </c>
      <c r="AF2412" s="147" t="s">
        <v>2822</v>
      </c>
      <c r="AG2412" s="147">
        <v>1</v>
      </c>
      <c r="AH2412" s="147" t="s">
        <v>5021</v>
      </c>
    </row>
    <row r="2413" spans="1:34" x14ac:dyDescent="0.25">
      <c r="A2413" s="147" t="s">
        <v>2147</v>
      </c>
      <c r="B2413" s="140" t="s">
        <v>7270</v>
      </c>
      <c r="C2413" s="147" t="s">
        <v>24</v>
      </c>
      <c r="D2413" s="140" t="s">
        <v>8484</v>
      </c>
      <c r="E2413" s="147" t="s">
        <v>1769</v>
      </c>
      <c r="F2413" s="140" t="s">
        <v>8507</v>
      </c>
      <c r="G2413" s="147" t="s">
        <v>122</v>
      </c>
      <c r="H2413" s="140" t="s">
        <v>8847</v>
      </c>
      <c r="I2413" s="147" t="s">
        <v>3267</v>
      </c>
      <c r="J2413" s="147">
        <v>1</v>
      </c>
      <c r="K2413" s="132">
        <f t="shared" si="280"/>
        <v>470878.84</v>
      </c>
      <c r="L2413" s="132">
        <v>324864.84000000003</v>
      </c>
      <c r="M2413" s="132">
        <v>146014</v>
      </c>
      <c r="N2413" s="132">
        <v>324864.83999999997</v>
      </c>
      <c r="O2413" s="133" t="s">
        <v>4679</v>
      </c>
      <c r="P2413" s="132">
        <v>199274</v>
      </c>
      <c r="Q2413" s="132">
        <f t="shared" si="281"/>
        <v>524138.84</v>
      </c>
      <c r="R2413" s="132">
        <v>324864.84000000003</v>
      </c>
      <c r="S2413" s="132">
        <v>199274</v>
      </c>
      <c r="T2413" s="169">
        <f t="shared" si="275"/>
        <v>1.0000000000000002</v>
      </c>
      <c r="U2413" s="169">
        <f t="shared" si="276"/>
        <v>1</v>
      </c>
      <c r="V2413" s="169">
        <f t="shared" si="277"/>
        <v>1.3647595436054076</v>
      </c>
      <c r="W2413" s="169">
        <f t="shared" si="278"/>
        <v>1.1131076520660814</v>
      </c>
      <c r="X2413" s="170">
        <v>1</v>
      </c>
      <c r="Y2413" s="139">
        <v>37971</v>
      </c>
      <c r="Z2413" s="139">
        <v>38055</v>
      </c>
      <c r="AA2413" s="139">
        <v>38139</v>
      </c>
      <c r="AB2413" s="139">
        <v>38409</v>
      </c>
      <c r="AC2413" s="139">
        <v>38432</v>
      </c>
      <c r="AD2413" s="147">
        <f t="shared" si="279"/>
        <v>270</v>
      </c>
      <c r="AE2413" s="131">
        <v>397</v>
      </c>
      <c r="AG2413" s="147">
        <v>1</v>
      </c>
      <c r="AH2413" s="147" t="s">
        <v>5021</v>
      </c>
    </row>
    <row r="2414" spans="1:34" x14ac:dyDescent="0.25">
      <c r="A2414" s="147" t="s">
        <v>2147</v>
      </c>
      <c r="B2414" s="140" t="s">
        <v>7270</v>
      </c>
      <c r="C2414" s="147" t="s">
        <v>24</v>
      </c>
      <c r="D2414" s="140" t="s">
        <v>8484</v>
      </c>
      <c r="E2414" s="147" t="s">
        <v>1769</v>
      </c>
      <c r="F2414" s="140" t="s">
        <v>8507</v>
      </c>
      <c r="G2414" s="147" t="s">
        <v>1778</v>
      </c>
      <c r="H2414" s="140" t="s">
        <v>8848</v>
      </c>
      <c r="I2414" s="147" t="s">
        <v>3267</v>
      </c>
      <c r="J2414" s="147">
        <v>1</v>
      </c>
      <c r="K2414" s="132">
        <f t="shared" si="280"/>
        <v>455278.84</v>
      </c>
      <c r="L2414" s="132">
        <v>363789.84</v>
      </c>
      <c r="M2414" s="132">
        <v>91489</v>
      </c>
      <c r="N2414" s="132">
        <v>363789.83999999997</v>
      </c>
      <c r="O2414" s="133" t="s">
        <v>4679</v>
      </c>
      <c r="P2414" s="132">
        <v>95870</v>
      </c>
      <c r="Q2414" s="132">
        <f t="shared" si="281"/>
        <v>459659.84</v>
      </c>
      <c r="R2414" s="132">
        <v>363789.84</v>
      </c>
      <c r="S2414" s="132">
        <v>95870</v>
      </c>
      <c r="T2414" s="169">
        <f t="shared" si="275"/>
        <v>1.0000000000000002</v>
      </c>
      <c r="U2414" s="169">
        <f t="shared" si="276"/>
        <v>1</v>
      </c>
      <c r="V2414" s="169">
        <f t="shared" si="277"/>
        <v>1.0478855381521275</v>
      </c>
      <c r="W2414" s="169">
        <f t="shared" si="278"/>
        <v>1.0096226743153711</v>
      </c>
      <c r="X2414" s="170">
        <v>1</v>
      </c>
      <c r="Y2414" s="139">
        <v>37971</v>
      </c>
      <c r="Z2414" s="139">
        <v>38055</v>
      </c>
      <c r="AA2414" s="139">
        <v>38153</v>
      </c>
      <c r="AB2414" s="139">
        <v>38468</v>
      </c>
      <c r="AC2414" s="139">
        <v>38493</v>
      </c>
      <c r="AD2414" s="147">
        <f t="shared" si="279"/>
        <v>315</v>
      </c>
      <c r="AE2414" s="131">
        <v>221</v>
      </c>
      <c r="AG2414" s="147">
        <v>1</v>
      </c>
      <c r="AH2414" s="147" t="s">
        <v>5021</v>
      </c>
    </row>
    <row r="2415" spans="1:34" x14ac:dyDescent="0.25">
      <c r="A2415" s="147" t="s">
        <v>2147</v>
      </c>
      <c r="B2415" s="140" t="s">
        <v>7270</v>
      </c>
      <c r="C2415" s="147" t="s">
        <v>24</v>
      </c>
      <c r="D2415" s="140" t="s">
        <v>8484</v>
      </c>
      <c r="E2415" s="147" t="s">
        <v>1769</v>
      </c>
      <c r="F2415" s="140" t="s">
        <v>8507</v>
      </c>
      <c r="G2415" s="147" t="s">
        <v>904</v>
      </c>
      <c r="H2415" s="140" t="s">
        <v>8849</v>
      </c>
      <c r="I2415" s="147" t="s">
        <v>3267</v>
      </c>
      <c r="J2415" s="147">
        <v>1</v>
      </c>
      <c r="K2415" s="132">
        <f t="shared" si="280"/>
        <v>455278.84</v>
      </c>
      <c r="L2415" s="132">
        <v>332109.84000000003</v>
      </c>
      <c r="M2415" s="132">
        <v>123169</v>
      </c>
      <c r="N2415" s="132">
        <v>332109.83999999997</v>
      </c>
      <c r="O2415" s="133" t="s">
        <v>4679</v>
      </c>
      <c r="P2415" s="132">
        <v>157602.93</v>
      </c>
      <c r="Q2415" s="132">
        <f t="shared" si="281"/>
        <v>489712.77</v>
      </c>
      <c r="R2415" s="132">
        <v>332109.84000000003</v>
      </c>
      <c r="S2415" s="132">
        <v>157602.93</v>
      </c>
      <c r="T2415" s="169">
        <f t="shared" si="275"/>
        <v>1.0000000000000002</v>
      </c>
      <c r="U2415" s="169">
        <f t="shared" si="276"/>
        <v>1</v>
      </c>
      <c r="V2415" s="169">
        <f t="shared" si="277"/>
        <v>1.2795665305393402</v>
      </c>
      <c r="W2415" s="169">
        <f t="shared" si="278"/>
        <v>1.0756326167058412</v>
      </c>
      <c r="X2415" s="170">
        <v>1</v>
      </c>
      <c r="Y2415" s="139">
        <v>37971</v>
      </c>
      <c r="Z2415" s="139">
        <v>38055</v>
      </c>
      <c r="AA2415" s="139">
        <v>38138</v>
      </c>
      <c r="AB2415" s="139">
        <v>38306</v>
      </c>
      <c r="AC2415" s="139">
        <v>38433</v>
      </c>
      <c r="AD2415" s="147">
        <f t="shared" si="279"/>
        <v>168</v>
      </c>
      <c r="AE2415" s="131">
        <v>163</v>
      </c>
      <c r="AG2415" s="147">
        <v>1</v>
      </c>
      <c r="AH2415" s="147" t="s">
        <v>5021</v>
      </c>
    </row>
    <row r="2416" spans="1:34" x14ac:dyDescent="0.25">
      <c r="A2416" s="147" t="s">
        <v>2147</v>
      </c>
      <c r="B2416" s="140" t="s">
        <v>7270</v>
      </c>
      <c r="C2416" s="147" t="s">
        <v>24</v>
      </c>
      <c r="D2416" s="140" t="s">
        <v>8484</v>
      </c>
      <c r="E2416" s="147" t="s">
        <v>1769</v>
      </c>
      <c r="F2416" s="140" t="s">
        <v>8507</v>
      </c>
      <c r="G2416" s="147" t="s">
        <v>1774</v>
      </c>
      <c r="H2416" s="140" t="s">
        <v>8846</v>
      </c>
      <c r="I2416" s="147" t="s">
        <v>647</v>
      </c>
      <c r="J2416" s="147">
        <v>1</v>
      </c>
      <c r="K2416" s="132">
        <f t="shared" si="280"/>
        <v>658878.18999999994</v>
      </c>
      <c r="L2416" s="132">
        <v>385695.69</v>
      </c>
      <c r="M2416" s="132">
        <v>273182.5</v>
      </c>
      <c r="N2416" s="132">
        <v>385695.69</v>
      </c>
      <c r="O2416" s="133" t="s">
        <v>4679</v>
      </c>
      <c r="P2416" s="132">
        <v>251200.5</v>
      </c>
      <c r="Q2416" s="132">
        <f t="shared" si="281"/>
        <v>636896.18999999994</v>
      </c>
      <c r="R2416" s="132">
        <v>385695.69</v>
      </c>
      <c r="S2416" s="132">
        <v>251200.5</v>
      </c>
      <c r="T2416" s="169">
        <f t="shared" si="275"/>
        <v>1</v>
      </c>
      <c r="U2416" s="169">
        <f t="shared" si="276"/>
        <v>1</v>
      </c>
      <c r="V2416" s="169">
        <f t="shared" si="277"/>
        <v>0.9195336450907361</v>
      </c>
      <c r="W2416" s="169">
        <f t="shared" si="278"/>
        <v>0.96663723229327103</v>
      </c>
      <c r="X2416" s="170">
        <v>1</v>
      </c>
      <c r="Y2416" s="139">
        <v>37971</v>
      </c>
      <c r="Z2416" s="139">
        <v>38055</v>
      </c>
      <c r="AA2416" s="139">
        <v>38118</v>
      </c>
      <c r="AB2416" s="139">
        <v>38341</v>
      </c>
      <c r="AC2416" s="139">
        <v>38427</v>
      </c>
      <c r="AD2416" s="147">
        <f t="shared" si="279"/>
        <v>223</v>
      </c>
      <c r="AE2416" s="131">
        <v>160</v>
      </c>
      <c r="AG2416" s="147">
        <v>1</v>
      </c>
      <c r="AH2416" s="147" t="s">
        <v>5021</v>
      </c>
    </row>
    <row r="2417" spans="1:34" x14ac:dyDescent="0.25">
      <c r="A2417" s="147" t="s">
        <v>2147</v>
      </c>
      <c r="B2417" s="140" t="s">
        <v>7270</v>
      </c>
      <c r="C2417" s="147" t="s">
        <v>24</v>
      </c>
      <c r="D2417" s="140" t="s">
        <v>8484</v>
      </c>
      <c r="E2417" s="147" t="s">
        <v>1769</v>
      </c>
      <c r="F2417" s="140" t="s">
        <v>8507</v>
      </c>
      <c r="G2417" s="147" t="s">
        <v>1774</v>
      </c>
      <c r="H2417" s="140" t="s">
        <v>8846</v>
      </c>
      <c r="I2417" s="147" t="s">
        <v>3267</v>
      </c>
      <c r="J2417" s="147">
        <v>1</v>
      </c>
      <c r="K2417" s="132">
        <f t="shared" si="280"/>
        <v>773360.51</v>
      </c>
      <c r="L2417" s="132">
        <v>523323.01</v>
      </c>
      <c r="M2417" s="132">
        <v>250037.5</v>
      </c>
      <c r="N2417" s="132">
        <v>523323.01</v>
      </c>
      <c r="O2417" s="133" t="s">
        <v>5086</v>
      </c>
      <c r="P2417" s="132">
        <v>258162.5</v>
      </c>
      <c r="Q2417" s="132">
        <f t="shared" si="281"/>
        <v>781485.51</v>
      </c>
      <c r="R2417" s="132">
        <v>523323.01</v>
      </c>
      <c r="S2417" s="132">
        <v>258162.5</v>
      </c>
      <c r="T2417" s="169">
        <f t="shared" si="275"/>
        <v>1</v>
      </c>
      <c r="U2417" s="169">
        <f t="shared" si="276"/>
        <v>1</v>
      </c>
      <c r="V2417" s="169">
        <f t="shared" si="277"/>
        <v>1.0324951257311403</v>
      </c>
      <c r="W2417" s="169">
        <f t="shared" si="278"/>
        <v>1.010506096309469</v>
      </c>
      <c r="X2417" s="170">
        <v>1</v>
      </c>
      <c r="Y2417" s="139">
        <v>38545</v>
      </c>
      <c r="Z2417" s="139">
        <v>38582</v>
      </c>
      <c r="AA2417" s="139">
        <v>38630</v>
      </c>
      <c r="AB2417" s="139">
        <v>38881</v>
      </c>
      <c r="AC2417" s="139">
        <v>38883</v>
      </c>
      <c r="AD2417" s="147">
        <f t="shared" si="279"/>
        <v>251</v>
      </c>
      <c r="AE2417" s="131">
        <v>160</v>
      </c>
      <c r="AG2417" s="147">
        <v>1</v>
      </c>
      <c r="AH2417" s="147" t="s">
        <v>5021</v>
      </c>
    </row>
    <row r="2418" spans="1:34" x14ac:dyDescent="0.25">
      <c r="A2418" s="147" t="s">
        <v>2147</v>
      </c>
      <c r="B2418" s="140" t="s">
        <v>7270</v>
      </c>
      <c r="C2418" s="147" t="s">
        <v>24</v>
      </c>
      <c r="D2418" s="140" t="s">
        <v>8484</v>
      </c>
      <c r="E2418" s="147" t="s">
        <v>1769</v>
      </c>
      <c r="F2418" s="140" t="s">
        <v>8507</v>
      </c>
      <c r="G2418" s="147" t="s">
        <v>8844</v>
      </c>
      <c r="H2418" s="140" t="s">
        <v>8846</v>
      </c>
      <c r="I2418" s="147" t="s">
        <v>3253</v>
      </c>
      <c r="J2418" s="147">
        <v>5</v>
      </c>
      <c r="K2418" s="132">
        <f t="shared" si="280"/>
        <v>12184077.800000001</v>
      </c>
      <c r="L2418" s="132">
        <v>7001560</v>
      </c>
      <c r="M2418" s="132">
        <v>5182517.8</v>
      </c>
      <c r="N2418" s="132">
        <v>7001560</v>
      </c>
      <c r="O2418" s="133" t="s">
        <v>4753</v>
      </c>
      <c r="P2418" s="132">
        <v>3417620</v>
      </c>
      <c r="Q2418" s="132">
        <f t="shared" si="281"/>
        <v>10419180</v>
      </c>
      <c r="R2418" s="132">
        <v>7001560</v>
      </c>
      <c r="S2418" s="132">
        <v>3417620</v>
      </c>
      <c r="T2418" s="169">
        <f t="shared" si="275"/>
        <v>1</v>
      </c>
      <c r="U2418" s="169">
        <f t="shared" si="276"/>
        <v>1</v>
      </c>
      <c r="V2418" s="169">
        <f t="shared" si="277"/>
        <v>0.65945166652394327</v>
      </c>
      <c r="W2418" s="169">
        <f t="shared" si="278"/>
        <v>0.85514719874818912</v>
      </c>
      <c r="X2418" s="170">
        <v>1</v>
      </c>
      <c r="Y2418" s="139">
        <v>38908</v>
      </c>
      <c r="Z2418" s="139">
        <v>38954</v>
      </c>
      <c r="AA2418" s="139">
        <v>39078</v>
      </c>
      <c r="AB2418" s="139">
        <v>39508</v>
      </c>
      <c r="AC2418" s="139" t="s">
        <v>4516</v>
      </c>
      <c r="AD2418" s="147">
        <f t="shared" si="279"/>
        <v>430</v>
      </c>
      <c r="AE2418" s="131">
        <v>785</v>
      </c>
      <c r="AF2418" s="147" t="s">
        <v>2822</v>
      </c>
      <c r="AG2418" s="147">
        <v>1</v>
      </c>
      <c r="AH2418" s="147" t="s">
        <v>5021</v>
      </c>
    </row>
    <row r="2419" spans="1:34" x14ac:dyDescent="0.25">
      <c r="A2419" s="147" t="s">
        <v>2147</v>
      </c>
      <c r="B2419" s="140" t="s">
        <v>7270</v>
      </c>
      <c r="C2419" s="147" t="s">
        <v>24</v>
      </c>
      <c r="D2419" s="140" t="s">
        <v>8484</v>
      </c>
      <c r="E2419" s="147" t="s">
        <v>1769</v>
      </c>
      <c r="F2419" s="140" t="s">
        <v>8507</v>
      </c>
      <c r="G2419" s="147" t="s">
        <v>2376</v>
      </c>
      <c r="H2419" s="140" t="s">
        <v>8850</v>
      </c>
      <c r="I2419" s="147" t="s">
        <v>5041</v>
      </c>
      <c r="J2419" s="147">
        <v>1</v>
      </c>
      <c r="K2419" s="132">
        <f t="shared" si="280"/>
        <v>897508.3</v>
      </c>
      <c r="L2419" s="132">
        <v>270386.94</v>
      </c>
      <c r="M2419" s="132">
        <v>627121.36</v>
      </c>
      <c r="N2419" s="132">
        <v>270386.94</v>
      </c>
      <c r="O2419" s="133" t="s">
        <v>4679</v>
      </c>
      <c r="P2419" s="132">
        <v>773726.61</v>
      </c>
      <c r="Q2419" s="132">
        <f t="shared" si="281"/>
        <v>1044113.55</v>
      </c>
      <c r="R2419" s="132">
        <v>270386.94</v>
      </c>
      <c r="S2419" s="132">
        <v>773726.61</v>
      </c>
      <c r="T2419" s="169">
        <f t="shared" si="275"/>
        <v>1</v>
      </c>
      <c r="U2419" s="169">
        <f t="shared" si="276"/>
        <v>1</v>
      </c>
      <c r="V2419" s="169">
        <f t="shared" si="277"/>
        <v>1.2337749267542091</v>
      </c>
      <c r="W2419" s="169">
        <f t="shared" si="278"/>
        <v>1.1633469573484725</v>
      </c>
      <c r="X2419" s="170">
        <v>1</v>
      </c>
      <c r="Y2419" s="139">
        <v>37971</v>
      </c>
      <c r="Z2419" s="139">
        <v>38055</v>
      </c>
      <c r="AA2419" s="139">
        <v>38142</v>
      </c>
      <c r="AB2419" s="139">
        <v>38460</v>
      </c>
      <c r="AC2419" s="139">
        <v>38607</v>
      </c>
      <c r="AD2419" s="147">
        <f t="shared" si="279"/>
        <v>318</v>
      </c>
      <c r="AE2419" s="131">
        <v>750</v>
      </c>
      <c r="AG2419" s="147">
        <v>1</v>
      </c>
      <c r="AH2419" s="147" t="s">
        <v>5021</v>
      </c>
    </row>
    <row r="2420" spans="1:34" x14ac:dyDescent="0.25">
      <c r="A2420" s="147" t="s">
        <v>2147</v>
      </c>
      <c r="B2420" s="140" t="s">
        <v>7270</v>
      </c>
      <c r="C2420" s="147" t="s">
        <v>24</v>
      </c>
      <c r="D2420" s="140" t="s">
        <v>8484</v>
      </c>
      <c r="E2420" s="147" t="s">
        <v>1769</v>
      </c>
      <c r="F2420" s="140" t="s">
        <v>8507</v>
      </c>
      <c r="G2420" s="147" t="s">
        <v>2376</v>
      </c>
      <c r="H2420" s="140" t="s">
        <v>8850</v>
      </c>
      <c r="I2420" s="147" t="s">
        <v>3267</v>
      </c>
      <c r="J2420" s="147">
        <v>1</v>
      </c>
      <c r="K2420" s="132">
        <f t="shared" si="280"/>
        <v>830681.52</v>
      </c>
      <c r="L2420" s="132">
        <v>683500</v>
      </c>
      <c r="M2420" s="132">
        <v>147181.51999999999</v>
      </c>
      <c r="N2420" s="132">
        <v>683500</v>
      </c>
      <c r="O2420" s="133" t="s">
        <v>5086</v>
      </c>
      <c r="P2420" s="132">
        <v>151288.1</v>
      </c>
      <c r="Q2420" s="132">
        <f t="shared" si="281"/>
        <v>834788.1</v>
      </c>
      <c r="R2420" s="132">
        <v>683500</v>
      </c>
      <c r="S2420" s="132">
        <v>151288.1</v>
      </c>
      <c r="T2420" s="169">
        <f t="shared" si="275"/>
        <v>1</v>
      </c>
      <c r="U2420" s="169">
        <f t="shared" si="276"/>
        <v>1</v>
      </c>
      <c r="V2420" s="169">
        <f t="shared" si="277"/>
        <v>1.0279014648034619</v>
      </c>
      <c r="W2420" s="169">
        <f t="shared" si="278"/>
        <v>1.0049436274927603</v>
      </c>
      <c r="X2420" s="170">
        <v>1</v>
      </c>
      <c r="Y2420" s="139">
        <v>38545</v>
      </c>
      <c r="Z2420" s="139">
        <v>38582</v>
      </c>
      <c r="AA2420" s="139">
        <v>38637</v>
      </c>
      <c r="AB2420" s="139">
        <v>38886</v>
      </c>
      <c r="AC2420" s="139">
        <v>38888</v>
      </c>
      <c r="AD2420" s="147">
        <f t="shared" si="279"/>
        <v>249</v>
      </c>
      <c r="AE2420" s="131">
        <v>750</v>
      </c>
      <c r="AG2420" s="147">
        <v>1</v>
      </c>
      <c r="AH2420" s="147" t="s">
        <v>5021</v>
      </c>
    </row>
    <row r="2421" spans="1:34" x14ac:dyDescent="0.25">
      <c r="A2421" s="147" t="s">
        <v>2147</v>
      </c>
      <c r="B2421" s="140" t="s">
        <v>7270</v>
      </c>
      <c r="C2421" s="147" t="s">
        <v>24</v>
      </c>
      <c r="D2421" s="140" t="s">
        <v>8484</v>
      </c>
      <c r="E2421" s="147" t="s">
        <v>1769</v>
      </c>
      <c r="F2421" s="140" t="s">
        <v>8507</v>
      </c>
      <c r="G2421" s="147" t="s">
        <v>254</v>
      </c>
      <c r="H2421" s="140" t="s">
        <v>8845</v>
      </c>
      <c r="I2421" s="147" t="s">
        <v>5033</v>
      </c>
      <c r="J2421" s="147">
        <v>1</v>
      </c>
      <c r="K2421" s="132">
        <f t="shared" si="280"/>
        <v>826961.96</v>
      </c>
      <c r="L2421" s="132">
        <v>266407.96000000002</v>
      </c>
      <c r="M2421" s="132">
        <v>560554</v>
      </c>
      <c r="N2421" s="132">
        <v>266407.96000000002</v>
      </c>
      <c r="O2421" s="133" t="s">
        <v>4679</v>
      </c>
      <c r="P2421" s="132">
        <v>614734.04</v>
      </c>
      <c r="Q2421" s="132">
        <f t="shared" si="281"/>
        <v>881142</v>
      </c>
      <c r="R2421" s="132">
        <v>266407.96000000002</v>
      </c>
      <c r="S2421" s="132">
        <v>614734.04</v>
      </c>
      <c r="T2421" s="169">
        <f t="shared" si="275"/>
        <v>1</v>
      </c>
      <c r="U2421" s="169">
        <f t="shared" si="276"/>
        <v>1</v>
      </c>
      <c r="V2421" s="169">
        <f t="shared" si="277"/>
        <v>1.0966544525594324</v>
      </c>
      <c r="W2421" s="169">
        <f t="shared" si="278"/>
        <v>1.065516967672854</v>
      </c>
      <c r="X2421" s="170">
        <v>1</v>
      </c>
      <c r="Y2421" s="139">
        <v>37971</v>
      </c>
      <c r="Z2421" s="139">
        <v>38055</v>
      </c>
      <c r="AA2421" s="139">
        <v>38132</v>
      </c>
      <c r="AB2421" s="139">
        <v>38441</v>
      </c>
      <c r="AC2421" s="139">
        <v>38686</v>
      </c>
      <c r="AD2421" s="147">
        <f t="shared" si="279"/>
        <v>309</v>
      </c>
      <c r="AE2421" s="131">
        <v>293</v>
      </c>
      <c r="AG2421" s="147">
        <v>1</v>
      </c>
      <c r="AH2421" s="147" t="s">
        <v>5021</v>
      </c>
    </row>
    <row r="2422" spans="1:34" x14ac:dyDescent="0.25">
      <c r="A2422" s="147" t="s">
        <v>2147</v>
      </c>
      <c r="B2422" s="140" t="s">
        <v>7270</v>
      </c>
      <c r="C2422" s="147" t="s">
        <v>24</v>
      </c>
      <c r="D2422" s="140" t="s">
        <v>8484</v>
      </c>
      <c r="E2422" s="147" t="s">
        <v>1769</v>
      </c>
      <c r="F2422" s="140" t="s">
        <v>8507</v>
      </c>
      <c r="G2422" s="147" t="s">
        <v>254</v>
      </c>
      <c r="H2422" s="140" t="s">
        <v>8845</v>
      </c>
      <c r="I2422" s="147" t="s">
        <v>3267</v>
      </c>
      <c r="J2422" s="147">
        <v>1</v>
      </c>
      <c r="K2422" s="132">
        <f t="shared" si="280"/>
        <v>746360.51</v>
      </c>
      <c r="L2422" s="132">
        <v>593323.01</v>
      </c>
      <c r="M2422" s="132">
        <v>153037.5</v>
      </c>
      <c r="N2422" s="132">
        <v>593323.01</v>
      </c>
      <c r="O2422" s="133" t="s">
        <v>4679</v>
      </c>
      <c r="P2422" s="132">
        <v>163277.5</v>
      </c>
      <c r="Q2422" s="132">
        <f t="shared" si="281"/>
        <v>756600.51</v>
      </c>
      <c r="R2422" s="132">
        <v>593323.01</v>
      </c>
      <c r="S2422" s="132">
        <v>163277.5</v>
      </c>
      <c r="T2422" s="169">
        <f t="shared" si="275"/>
        <v>1</v>
      </c>
      <c r="U2422" s="169">
        <f t="shared" si="276"/>
        <v>1</v>
      </c>
      <c r="V2422" s="169">
        <f t="shared" si="277"/>
        <v>1.0669117046475538</v>
      </c>
      <c r="W2422" s="169">
        <f t="shared" si="278"/>
        <v>1.0137199113066686</v>
      </c>
      <c r="X2422" s="170">
        <v>1</v>
      </c>
      <c r="Y2422" s="139">
        <v>38545</v>
      </c>
      <c r="Z2422" s="139">
        <v>38582</v>
      </c>
      <c r="AA2422" s="139">
        <v>38654</v>
      </c>
      <c r="AB2422" s="139">
        <v>38879</v>
      </c>
      <c r="AC2422" s="139">
        <v>38894</v>
      </c>
      <c r="AD2422" s="147">
        <f t="shared" si="279"/>
        <v>225</v>
      </c>
      <c r="AE2422" s="131">
        <v>293</v>
      </c>
      <c r="AG2422" s="147">
        <v>1</v>
      </c>
      <c r="AH2422" s="147" t="s">
        <v>5021</v>
      </c>
    </row>
    <row r="2423" spans="1:34" x14ac:dyDescent="0.25">
      <c r="A2423" s="147" t="s">
        <v>2147</v>
      </c>
      <c r="B2423" s="140" t="s">
        <v>7270</v>
      </c>
      <c r="C2423" s="147" t="s">
        <v>24</v>
      </c>
      <c r="D2423" s="140" t="s">
        <v>8484</v>
      </c>
      <c r="E2423" s="147" t="s">
        <v>1769</v>
      </c>
      <c r="F2423" s="140" t="s">
        <v>8507</v>
      </c>
      <c r="G2423" s="147" t="s">
        <v>8842</v>
      </c>
      <c r="H2423" s="140" t="s">
        <v>8845</v>
      </c>
      <c r="I2423" s="147" t="s">
        <v>3253</v>
      </c>
      <c r="J2423" s="147">
        <v>5</v>
      </c>
      <c r="K2423" s="132">
        <f t="shared" si="280"/>
        <v>12184077.800000001</v>
      </c>
      <c r="L2423" s="132">
        <v>7001560</v>
      </c>
      <c r="M2423" s="132">
        <v>5182517.8</v>
      </c>
      <c r="N2423" s="132">
        <v>7001560</v>
      </c>
      <c r="O2423" s="133" t="s">
        <v>4753</v>
      </c>
      <c r="P2423" s="132">
        <v>3417620</v>
      </c>
      <c r="Q2423" s="132">
        <f t="shared" si="281"/>
        <v>10419180</v>
      </c>
      <c r="R2423" s="132">
        <v>7001560</v>
      </c>
      <c r="S2423" s="132">
        <v>3417620</v>
      </c>
      <c r="T2423" s="169">
        <f t="shared" si="275"/>
        <v>1</v>
      </c>
      <c r="U2423" s="169">
        <f t="shared" si="276"/>
        <v>1</v>
      </c>
      <c r="V2423" s="169">
        <f t="shared" si="277"/>
        <v>0.65945166652394327</v>
      </c>
      <c r="W2423" s="169">
        <f t="shared" si="278"/>
        <v>0.85514719874818912</v>
      </c>
      <c r="X2423" s="170">
        <v>1</v>
      </c>
      <c r="Y2423" s="139">
        <v>38908</v>
      </c>
      <c r="Z2423" s="139">
        <v>38954</v>
      </c>
      <c r="AA2423" s="139">
        <v>39078</v>
      </c>
      <c r="AB2423" s="139">
        <v>39508</v>
      </c>
      <c r="AC2423" s="139" t="s">
        <v>4516</v>
      </c>
      <c r="AD2423" s="147">
        <f t="shared" si="279"/>
        <v>430</v>
      </c>
      <c r="AE2423" s="131">
        <v>785</v>
      </c>
      <c r="AF2423" s="147" t="s">
        <v>2822</v>
      </c>
      <c r="AG2423" s="147">
        <v>1</v>
      </c>
      <c r="AH2423" s="147" t="s">
        <v>5021</v>
      </c>
    </row>
    <row r="2424" spans="1:34" x14ac:dyDescent="0.25">
      <c r="A2424" s="147" t="s">
        <v>2147</v>
      </c>
      <c r="B2424" s="140" t="s">
        <v>7270</v>
      </c>
      <c r="C2424" s="147" t="s">
        <v>24</v>
      </c>
      <c r="D2424" s="140" t="s">
        <v>8484</v>
      </c>
      <c r="E2424" s="147" t="s">
        <v>1769</v>
      </c>
      <c r="F2424" s="140" t="s">
        <v>8507</v>
      </c>
      <c r="G2424" s="147" t="s">
        <v>220</v>
      </c>
      <c r="H2424" s="140" t="s">
        <v>8851</v>
      </c>
      <c r="I2424" s="147" t="s">
        <v>3267</v>
      </c>
      <c r="J2424" s="147">
        <v>1</v>
      </c>
      <c r="K2424" s="132">
        <f t="shared" si="280"/>
        <v>476878.84</v>
      </c>
      <c r="L2424" s="132">
        <v>277290.84000000003</v>
      </c>
      <c r="M2424" s="132">
        <v>199588</v>
      </c>
      <c r="N2424" s="132">
        <v>277290.83</v>
      </c>
      <c r="O2424" s="133" t="s">
        <v>4679</v>
      </c>
      <c r="P2424" s="132">
        <v>274685.26</v>
      </c>
      <c r="Q2424" s="132">
        <f t="shared" si="281"/>
        <v>551976.09000000008</v>
      </c>
      <c r="R2424" s="132">
        <v>277290.83</v>
      </c>
      <c r="S2424" s="132">
        <v>274685.26</v>
      </c>
      <c r="T2424" s="169">
        <f t="shared" si="275"/>
        <v>1</v>
      </c>
      <c r="U2424" s="169">
        <f t="shared" si="276"/>
        <v>1</v>
      </c>
      <c r="V2424" s="169">
        <f t="shared" si="277"/>
        <v>1.3762613984808707</v>
      </c>
      <c r="W2424" s="169">
        <f t="shared" si="278"/>
        <v>1.1574765825214641</v>
      </c>
      <c r="X2424" s="170">
        <v>1</v>
      </c>
      <c r="Y2424" s="139">
        <v>37971</v>
      </c>
      <c r="Z2424" s="139">
        <v>38055</v>
      </c>
      <c r="AA2424" s="139">
        <v>38114</v>
      </c>
      <c r="AB2424" s="139">
        <v>38337</v>
      </c>
      <c r="AC2424" s="139">
        <v>38410</v>
      </c>
      <c r="AD2424" s="147">
        <f t="shared" si="279"/>
        <v>223</v>
      </c>
      <c r="AE2424" s="131">
        <v>235</v>
      </c>
      <c r="AG2424" s="147">
        <v>1</v>
      </c>
      <c r="AH2424" s="147" t="s">
        <v>5021</v>
      </c>
    </row>
    <row r="2425" spans="1:34" x14ac:dyDescent="0.25">
      <c r="A2425" s="147" t="s">
        <v>2147</v>
      </c>
      <c r="B2425" s="140" t="s">
        <v>7270</v>
      </c>
      <c r="C2425" s="147" t="s">
        <v>24</v>
      </c>
      <c r="D2425" s="140" t="s">
        <v>8484</v>
      </c>
      <c r="E2425" s="147" t="s">
        <v>1769</v>
      </c>
      <c r="F2425" s="140" t="s">
        <v>8507</v>
      </c>
      <c r="G2425" s="147" t="s">
        <v>1009</v>
      </c>
      <c r="H2425" s="140" t="s">
        <v>8852</v>
      </c>
      <c r="I2425" s="147" t="s">
        <v>5042</v>
      </c>
      <c r="J2425" s="147">
        <v>1</v>
      </c>
      <c r="K2425" s="132">
        <f t="shared" si="280"/>
        <v>1047590.78</v>
      </c>
      <c r="L2425" s="132">
        <v>472232.78</v>
      </c>
      <c r="M2425" s="132">
        <v>575358</v>
      </c>
      <c r="N2425" s="132">
        <v>472232.78</v>
      </c>
      <c r="O2425" s="133" t="s">
        <v>4679</v>
      </c>
      <c r="P2425" s="132">
        <v>612679.25</v>
      </c>
      <c r="Q2425" s="132">
        <f t="shared" si="281"/>
        <v>1084912.03</v>
      </c>
      <c r="R2425" s="132">
        <v>472232.78</v>
      </c>
      <c r="S2425" s="132">
        <v>612679.25</v>
      </c>
      <c r="T2425" s="169">
        <f t="shared" si="275"/>
        <v>1</v>
      </c>
      <c r="U2425" s="169">
        <f t="shared" si="276"/>
        <v>1</v>
      </c>
      <c r="V2425" s="169">
        <f t="shared" si="277"/>
        <v>1.0648661355191029</v>
      </c>
      <c r="W2425" s="169">
        <f t="shared" si="278"/>
        <v>1.0356257908264523</v>
      </c>
      <c r="X2425" s="170">
        <v>1</v>
      </c>
      <c r="Y2425" s="139">
        <v>37971</v>
      </c>
      <c r="Z2425" s="139">
        <v>38055</v>
      </c>
      <c r="AA2425" s="139">
        <v>38104</v>
      </c>
      <c r="AB2425" s="139">
        <v>38395</v>
      </c>
      <c r="AC2425" s="139">
        <v>38459</v>
      </c>
      <c r="AD2425" s="147">
        <f t="shared" si="279"/>
        <v>291</v>
      </c>
      <c r="AE2425" s="131">
        <v>221</v>
      </c>
      <c r="AG2425" s="147">
        <v>1</v>
      </c>
      <c r="AH2425" s="147" t="s">
        <v>5021</v>
      </c>
    </row>
    <row r="2426" spans="1:34" x14ac:dyDescent="0.25">
      <c r="A2426" s="147" t="s">
        <v>2147</v>
      </c>
      <c r="B2426" s="140" t="s">
        <v>7270</v>
      </c>
      <c r="C2426" s="147" t="s">
        <v>24</v>
      </c>
      <c r="D2426" s="140" t="s">
        <v>8484</v>
      </c>
      <c r="E2426" s="147" t="s">
        <v>1769</v>
      </c>
      <c r="F2426" s="140" t="s">
        <v>8507</v>
      </c>
      <c r="G2426" s="147" t="s">
        <v>1009</v>
      </c>
      <c r="H2426" s="140" t="s">
        <v>8852</v>
      </c>
      <c r="I2426" s="147" t="s">
        <v>4292</v>
      </c>
      <c r="J2426" s="147">
        <v>1</v>
      </c>
      <c r="K2426" s="132">
        <f t="shared" si="280"/>
        <v>488023.97</v>
      </c>
      <c r="L2426" s="132">
        <v>340739.5</v>
      </c>
      <c r="M2426" s="132">
        <v>147284.46999999997</v>
      </c>
      <c r="N2426" s="132">
        <v>340739.5</v>
      </c>
      <c r="O2426" s="147" t="s">
        <v>181</v>
      </c>
      <c r="P2426" s="132">
        <v>126584.74</v>
      </c>
      <c r="Q2426" s="132">
        <f t="shared" si="281"/>
        <v>467324.24</v>
      </c>
      <c r="R2426" s="132">
        <v>340739.5</v>
      </c>
      <c r="S2426" s="132">
        <v>126584.74</v>
      </c>
      <c r="T2426" s="169">
        <f t="shared" si="275"/>
        <v>1</v>
      </c>
      <c r="U2426" s="169">
        <f t="shared" si="276"/>
        <v>1</v>
      </c>
      <c r="V2426" s="169">
        <f t="shared" si="277"/>
        <v>0.85945748387457299</v>
      </c>
      <c r="W2426" s="169">
        <f t="shared" si="278"/>
        <v>0.95758460388738698</v>
      </c>
      <c r="X2426" s="170">
        <v>1</v>
      </c>
      <c r="Y2426" s="139">
        <v>39863</v>
      </c>
      <c r="Z2426" s="139" t="s">
        <v>4516</v>
      </c>
      <c r="AA2426" s="139">
        <v>39919</v>
      </c>
      <c r="AB2426" s="139">
        <v>40056</v>
      </c>
      <c r="AC2426" s="139" t="s">
        <v>4516</v>
      </c>
      <c r="AD2426" s="147">
        <f t="shared" si="279"/>
        <v>137</v>
      </c>
      <c r="AE2426" s="131">
        <v>447</v>
      </c>
      <c r="AG2426" s="147">
        <v>1</v>
      </c>
      <c r="AH2426" s="147" t="s">
        <v>5021</v>
      </c>
    </row>
    <row r="2427" spans="1:34" x14ac:dyDescent="0.25">
      <c r="A2427" s="147" t="s">
        <v>2147</v>
      </c>
      <c r="B2427" s="140" t="s">
        <v>7270</v>
      </c>
      <c r="C2427" s="147" t="s">
        <v>24</v>
      </c>
      <c r="D2427" s="140" t="s">
        <v>8484</v>
      </c>
      <c r="E2427" s="147" t="s">
        <v>1769</v>
      </c>
      <c r="F2427" s="140" t="s">
        <v>8507</v>
      </c>
      <c r="G2427" s="147" t="s">
        <v>4293</v>
      </c>
      <c r="H2427" s="140" t="s">
        <v>8853</v>
      </c>
      <c r="I2427" s="147" t="s">
        <v>4294</v>
      </c>
      <c r="J2427" s="147">
        <v>1</v>
      </c>
      <c r="K2427" s="132">
        <f t="shared" si="280"/>
        <v>1205186.6000000001</v>
      </c>
      <c r="L2427" s="132">
        <v>977560</v>
      </c>
      <c r="M2427" s="132">
        <v>227626.60000000009</v>
      </c>
      <c r="N2427" s="132">
        <v>977560</v>
      </c>
      <c r="O2427" s="147" t="s">
        <v>29</v>
      </c>
      <c r="P2427" s="132">
        <v>176256</v>
      </c>
      <c r="Q2427" s="132">
        <f t="shared" si="281"/>
        <v>1153816</v>
      </c>
      <c r="R2427" s="132">
        <v>977560</v>
      </c>
      <c r="S2427" s="132">
        <v>176256</v>
      </c>
      <c r="T2427" s="169">
        <f t="shared" si="275"/>
        <v>1</v>
      </c>
      <c r="U2427" s="169">
        <f t="shared" si="276"/>
        <v>1</v>
      </c>
      <c r="V2427" s="169">
        <f t="shared" si="277"/>
        <v>0.77432075161690206</v>
      </c>
      <c r="W2427" s="169">
        <f t="shared" si="278"/>
        <v>0.95737539730362076</v>
      </c>
      <c r="X2427" s="170">
        <v>1</v>
      </c>
      <c r="Y2427" s="139">
        <v>39863</v>
      </c>
      <c r="Z2427" s="139" t="s">
        <v>4516</v>
      </c>
      <c r="AA2427" s="139">
        <v>39961</v>
      </c>
      <c r="AB2427" s="139">
        <v>40056</v>
      </c>
      <c r="AC2427" s="139" t="s">
        <v>4516</v>
      </c>
      <c r="AD2427" s="147">
        <f t="shared" si="279"/>
        <v>95</v>
      </c>
      <c r="AE2427" s="131">
        <v>223</v>
      </c>
      <c r="AG2427" s="147">
        <v>1</v>
      </c>
      <c r="AH2427" s="147" t="s">
        <v>5021</v>
      </c>
    </row>
    <row r="2428" spans="1:34" x14ac:dyDescent="0.25">
      <c r="A2428" s="147" t="s">
        <v>2147</v>
      </c>
      <c r="B2428" s="140" t="s">
        <v>7270</v>
      </c>
      <c r="C2428" s="147" t="s">
        <v>24</v>
      </c>
      <c r="D2428" s="140" t="s">
        <v>8484</v>
      </c>
      <c r="E2428" s="147" t="s">
        <v>1769</v>
      </c>
      <c r="F2428" s="140" t="s">
        <v>8507</v>
      </c>
      <c r="G2428" s="147" t="s">
        <v>2377</v>
      </c>
      <c r="H2428" s="140" t="s">
        <v>8853</v>
      </c>
      <c r="I2428" s="147" t="s">
        <v>3267</v>
      </c>
      <c r="J2428" s="147">
        <v>1</v>
      </c>
      <c r="K2428" s="132">
        <f t="shared" si="280"/>
        <v>439878.84</v>
      </c>
      <c r="L2428" s="132">
        <v>278217.84000000003</v>
      </c>
      <c r="M2428" s="132">
        <v>161661</v>
      </c>
      <c r="N2428" s="132">
        <v>278217.83999999997</v>
      </c>
      <c r="O2428" s="133" t="s">
        <v>4679</v>
      </c>
      <c r="P2428" s="132">
        <v>162980</v>
      </c>
      <c r="Q2428" s="132">
        <f t="shared" si="281"/>
        <v>441197.84</v>
      </c>
      <c r="R2428" s="132">
        <v>278217.84000000003</v>
      </c>
      <c r="S2428" s="132">
        <v>162980</v>
      </c>
      <c r="T2428" s="169">
        <f t="shared" si="275"/>
        <v>1.0000000000000002</v>
      </c>
      <c r="U2428" s="169">
        <f t="shared" si="276"/>
        <v>1</v>
      </c>
      <c r="V2428" s="169">
        <f t="shared" si="277"/>
        <v>1.0081590488738781</v>
      </c>
      <c r="W2428" s="169">
        <f t="shared" si="278"/>
        <v>1.0029985529651755</v>
      </c>
      <c r="X2428" s="170">
        <v>1</v>
      </c>
      <c r="Y2428" s="139">
        <v>37971</v>
      </c>
      <c r="Z2428" s="139">
        <v>38055</v>
      </c>
      <c r="AA2428" s="139">
        <v>38133</v>
      </c>
      <c r="AB2428" s="139">
        <v>38380</v>
      </c>
      <c r="AC2428" s="139">
        <v>38403</v>
      </c>
      <c r="AD2428" s="147">
        <f t="shared" si="279"/>
        <v>247</v>
      </c>
      <c r="AE2428" s="131">
        <v>197</v>
      </c>
      <c r="AG2428" s="147">
        <v>1</v>
      </c>
      <c r="AH2428" s="147" t="s">
        <v>5021</v>
      </c>
    </row>
    <row r="2429" spans="1:34" x14ac:dyDescent="0.25">
      <c r="A2429" s="147" t="s">
        <v>2147</v>
      </c>
      <c r="B2429" s="140" t="s">
        <v>7270</v>
      </c>
      <c r="C2429" s="147" t="s">
        <v>24</v>
      </c>
      <c r="D2429" s="140" t="s">
        <v>8484</v>
      </c>
      <c r="E2429" s="147" t="s">
        <v>1769</v>
      </c>
      <c r="F2429" s="140" t="s">
        <v>8507</v>
      </c>
      <c r="G2429" s="147" t="s">
        <v>2377</v>
      </c>
      <c r="H2429" s="140" t="s">
        <v>8853</v>
      </c>
      <c r="I2429" s="147" t="s">
        <v>5120</v>
      </c>
      <c r="J2429" s="147">
        <v>1</v>
      </c>
      <c r="K2429" s="132">
        <f t="shared" si="280"/>
        <v>1113201.44</v>
      </c>
      <c r="L2429" s="132">
        <v>397200</v>
      </c>
      <c r="M2429" s="132">
        <v>716001.44</v>
      </c>
      <c r="N2429" s="132">
        <v>397200</v>
      </c>
      <c r="O2429" s="133" t="s">
        <v>5086</v>
      </c>
      <c r="P2429" s="132">
        <v>572427.38</v>
      </c>
      <c r="Q2429" s="132">
        <f t="shared" si="281"/>
        <v>969627.38</v>
      </c>
      <c r="R2429" s="132">
        <v>397200</v>
      </c>
      <c r="S2429" s="132">
        <v>572427.38</v>
      </c>
      <c r="T2429" s="169">
        <f t="shared" si="275"/>
        <v>1</v>
      </c>
      <c r="U2429" s="169">
        <f t="shared" si="276"/>
        <v>1</v>
      </c>
      <c r="V2429" s="169">
        <f t="shared" si="277"/>
        <v>0.79947797311692559</v>
      </c>
      <c r="W2429" s="169">
        <f t="shared" si="278"/>
        <v>0.87102598429984068</v>
      </c>
      <c r="X2429" s="170">
        <v>1</v>
      </c>
      <c r="Y2429" s="139">
        <v>38908</v>
      </c>
      <c r="Z2429" s="139">
        <v>38954</v>
      </c>
      <c r="AA2429" s="139">
        <v>39055</v>
      </c>
      <c r="AB2429" s="139">
        <v>39355</v>
      </c>
      <c r="AC2429" s="139" t="s">
        <v>4516</v>
      </c>
      <c r="AD2429" s="147">
        <f t="shared" si="279"/>
        <v>300</v>
      </c>
      <c r="AE2429" s="131">
        <v>186</v>
      </c>
      <c r="AG2429" s="147">
        <v>1</v>
      </c>
      <c r="AH2429" s="147" t="s">
        <v>5021</v>
      </c>
    </row>
    <row r="2430" spans="1:34" x14ac:dyDescent="0.25">
      <c r="A2430" s="147" t="s">
        <v>2147</v>
      </c>
      <c r="B2430" s="140" t="s">
        <v>7270</v>
      </c>
      <c r="C2430" s="147" t="s">
        <v>24</v>
      </c>
      <c r="D2430" s="140" t="s">
        <v>8484</v>
      </c>
      <c r="E2430" s="147" t="s">
        <v>1769</v>
      </c>
      <c r="F2430" s="140" t="s">
        <v>8507</v>
      </c>
      <c r="G2430" s="147" t="s">
        <v>204</v>
      </c>
      <c r="H2430" s="140" t="s">
        <v>8854</v>
      </c>
      <c r="I2430" s="147" t="s">
        <v>5033</v>
      </c>
      <c r="J2430" s="147">
        <v>1</v>
      </c>
      <c r="K2430" s="132">
        <f t="shared" si="280"/>
        <v>1738130.9</v>
      </c>
      <c r="L2430" s="132">
        <v>213770.9</v>
      </c>
      <c r="M2430" s="132">
        <v>1524360</v>
      </c>
      <c r="N2430" s="132">
        <v>213770.9</v>
      </c>
      <c r="O2430" s="133" t="s">
        <v>4679</v>
      </c>
      <c r="P2430" s="132">
        <v>1516355</v>
      </c>
      <c r="Q2430" s="132">
        <f t="shared" si="281"/>
        <v>1730125.9</v>
      </c>
      <c r="R2430" s="132">
        <v>213770.9</v>
      </c>
      <c r="S2430" s="132">
        <v>1516355</v>
      </c>
      <c r="T2430" s="169">
        <f t="shared" si="275"/>
        <v>1</v>
      </c>
      <c r="U2430" s="169">
        <f t="shared" si="276"/>
        <v>1</v>
      </c>
      <c r="V2430" s="169">
        <f t="shared" si="277"/>
        <v>0.99474861581253771</v>
      </c>
      <c r="W2430" s="169">
        <f t="shared" si="278"/>
        <v>0.99539447805685977</v>
      </c>
      <c r="X2430" s="170">
        <v>1</v>
      </c>
      <c r="Y2430" s="139">
        <v>37971</v>
      </c>
      <c r="Z2430" s="139">
        <v>38055</v>
      </c>
      <c r="AA2430" s="139">
        <v>38111</v>
      </c>
      <c r="AB2430" s="139">
        <v>38337</v>
      </c>
      <c r="AC2430" s="139">
        <v>38434</v>
      </c>
      <c r="AD2430" s="147">
        <f t="shared" si="279"/>
        <v>226</v>
      </c>
      <c r="AE2430" s="131">
        <v>231</v>
      </c>
      <c r="AG2430" s="147">
        <v>1</v>
      </c>
      <c r="AH2430" s="147" t="s">
        <v>5021</v>
      </c>
    </row>
    <row r="2431" spans="1:34" x14ac:dyDescent="0.25">
      <c r="A2431" s="147" t="s">
        <v>2147</v>
      </c>
      <c r="B2431" s="140" t="s">
        <v>7270</v>
      </c>
      <c r="C2431" s="147" t="s">
        <v>24</v>
      </c>
      <c r="D2431" s="140" t="s">
        <v>8484</v>
      </c>
      <c r="E2431" s="147" t="s">
        <v>1769</v>
      </c>
      <c r="F2431" s="140" t="s">
        <v>8507</v>
      </c>
      <c r="G2431" s="147" t="s">
        <v>2378</v>
      </c>
      <c r="H2431" s="140" t="s">
        <v>8855</v>
      </c>
      <c r="I2431" s="147" t="s">
        <v>3267</v>
      </c>
      <c r="J2431" s="147">
        <v>1</v>
      </c>
      <c r="K2431" s="132">
        <f t="shared" si="280"/>
        <v>468878.84</v>
      </c>
      <c r="L2431" s="132">
        <v>349238.84</v>
      </c>
      <c r="M2431" s="132">
        <v>119640</v>
      </c>
      <c r="N2431" s="132">
        <v>349238.84</v>
      </c>
      <c r="O2431" s="133" t="s">
        <v>4679</v>
      </c>
      <c r="P2431" s="132">
        <v>117145</v>
      </c>
      <c r="Q2431" s="132">
        <f t="shared" si="281"/>
        <v>466383.84</v>
      </c>
      <c r="R2431" s="132">
        <v>349238.84</v>
      </c>
      <c r="S2431" s="132">
        <v>117145</v>
      </c>
      <c r="T2431" s="169">
        <f t="shared" si="275"/>
        <v>1</v>
      </c>
      <c r="U2431" s="169">
        <f t="shared" si="276"/>
        <v>1</v>
      </c>
      <c r="V2431" s="169">
        <f t="shared" si="277"/>
        <v>0.97914577064526909</v>
      </c>
      <c r="W2431" s="169">
        <f t="shared" si="278"/>
        <v>0.99467879591239394</v>
      </c>
      <c r="X2431" s="170">
        <v>1</v>
      </c>
      <c r="Y2431" s="139">
        <v>37971</v>
      </c>
      <c r="Z2431" s="139">
        <v>38055</v>
      </c>
      <c r="AA2431" s="139">
        <v>38133</v>
      </c>
      <c r="AB2431" s="139">
        <v>38405</v>
      </c>
      <c r="AC2431" s="139">
        <v>38432</v>
      </c>
      <c r="AD2431" s="147">
        <f t="shared" si="279"/>
        <v>272</v>
      </c>
      <c r="AE2431" s="131">
        <v>212</v>
      </c>
      <c r="AG2431" s="147">
        <v>1</v>
      </c>
      <c r="AH2431" s="147" t="s">
        <v>5021</v>
      </c>
    </row>
    <row r="2432" spans="1:34" x14ac:dyDescent="0.25">
      <c r="A2432" s="147" t="s">
        <v>2147</v>
      </c>
      <c r="B2432" s="140" t="s">
        <v>7270</v>
      </c>
      <c r="C2432" s="147" t="s">
        <v>24</v>
      </c>
      <c r="D2432" s="140" t="s">
        <v>8484</v>
      </c>
      <c r="E2432" s="147" t="s">
        <v>1769</v>
      </c>
      <c r="F2432" s="140" t="s">
        <v>8507</v>
      </c>
      <c r="G2432" s="147" t="s">
        <v>2378</v>
      </c>
      <c r="H2432" s="140" t="s">
        <v>8855</v>
      </c>
      <c r="I2432" s="147" t="s">
        <v>3192</v>
      </c>
      <c r="J2432" s="147">
        <v>1</v>
      </c>
      <c r="K2432" s="132">
        <f t="shared" si="280"/>
        <v>801705.5</v>
      </c>
      <c r="L2432" s="132">
        <v>638322</v>
      </c>
      <c r="M2432" s="132">
        <v>163383.5</v>
      </c>
      <c r="N2432" s="132">
        <v>638322</v>
      </c>
      <c r="O2432" s="133" t="s">
        <v>4679</v>
      </c>
      <c r="P2432" s="132">
        <v>164591.35</v>
      </c>
      <c r="Q2432" s="132">
        <f t="shared" si="281"/>
        <v>802913.35</v>
      </c>
      <c r="R2432" s="132">
        <v>638322</v>
      </c>
      <c r="S2432" s="132">
        <v>164591.35</v>
      </c>
      <c r="T2432" s="169">
        <f t="shared" si="275"/>
        <v>1</v>
      </c>
      <c r="U2432" s="169">
        <f t="shared" si="276"/>
        <v>1</v>
      </c>
      <c r="V2432" s="169">
        <f t="shared" si="277"/>
        <v>1.0073927293759775</v>
      </c>
      <c r="W2432" s="169">
        <f t="shared" si="278"/>
        <v>1.0015066006158122</v>
      </c>
      <c r="X2432" s="170">
        <v>1</v>
      </c>
      <c r="Y2432" s="139">
        <v>38545</v>
      </c>
      <c r="Z2432" s="139">
        <v>38582</v>
      </c>
      <c r="AA2432" s="139">
        <v>38637</v>
      </c>
      <c r="AB2432" s="139">
        <v>38962</v>
      </c>
      <c r="AC2432" s="139">
        <v>38965</v>
      </c>
      <c r="AD2432" s="147">
        <f t="shared" si="279"/>
        <v>325</v>
      </c>
      <c r="AE2432" s="131">
        <v>212</v>
      </c>
      <c r="AG2432" s="147">
        <v>1</v>
      </c>
      <c r="AH2432" s="147" t="s">
        <v>5021</v>
      </c>
    </row>
    <row r="2433" spans="1:34" x14ac:dyDescent="0.25">
      <c r="A2433" s="147" t="s">
        <v>2147</v>
      </c>
      <c r="B2433" s="140" t="s">
        <v>7270</v>
      </c>
      <c r="C2433" s="147" t="s">
        <v>24</v>
      </c>
      <c r="D2433" s="140" t="s">
        <v>8484</v>
      </c>
      <c r="E2433" s="147" t="s">
        <v>1769</v>
      </c>
      <c r="F2433" s="140" t="s">
        <v>8507</v>
      </c>
      <c r="G2433" s="147" t="s">
        <v>2379</v>
      </c>
      <c r="H2433" s="140" t="s">
        <v>8856</v>
      </c>
      <c r="I2433" s="147" t="s">
        <v>3192</v>
      </c>
      <c r="J2433" s="147">
        <v>1</v>
      </c>
      <c r="K2433" s="132">
        <f t="shared" si="280"/>
        <v>425706.94</v>
      </c>
      <c r="L2433" s="132">
        <v>243876.94</v>
      </c>
      <c r="M2433" s="132">
        <v>181830</v>
      </c>
      <c r="N2433" s="132">
        <v>243876.94</v>
      </c>
      <c r="O2433" s="133" t="s">
        <v>4679</v>
      </c>
      <c r="P2433" s="132">
        <v>202734.8</v>
      </c>
      <c r="Q2433" s="132">
        <f t="shared" si="281"/>
        <v>446611.74</v>
      </c>
      <c r="R2433" s="132">
        <v>243876.94</v>
      </c>
      <c r="S2433" s="132">
        <v>202734.8</v>
      </c>
      <c r="T2433" s="169">
        <f t="shared" si="275"/>
        <v>1</v>
      </c>
      <c r="U2433" s="169">
        <f t="shared" si="276"/>
        <v>1</v>
      </c>
      <c r="V2433" s="169">
        <f t="shared" si="277"/>
        <v>1.1149689270197436</v>
      </c>
      <c r="W2433" s="169">
        <f t="shared" si="278"/>
        <v>1.0491060822264255</v>
      </c>
      <c r="X2433" s="170">
        <v>1</v>
      </c>
      <c r="Y2433" s="139">
        <v>37971</v>
      </c>
      <c r="Z2433" s="139">
        <v>38055</v>
      </c>
      <c r="AA2433" s="139">
        <v>38110</v>
      </c>
      <c r="AB2433" s="139">
        <v>38279</v>
      </c>
      <c r="AC2433" s="139">
        <v>38409</v>
      </c>
      <c r="AD2433" s="147">
        <f t="shared" si="279"/>
        <v>169</v>
      </c>
      <c r="AE2433" s="131">
        <v>407</v>
      </c>
      <c r="AG2433" s="147">
        <v>1</v>
      </c>
      <c r="AH2433" s="147" t="s">
        <v>5021</v>
      </c>
    </row>
    <row r="2434" spans="1:34" x14ac:dyDescent="0.25">
      <c r="A2434" s="147" t="s">
        <v>2147</v>
      </c>
      <c r="B2434" s="140" t="s">
        <v>7270</v>
      </c>
      <c r="C2434" s="147" t="s">
        <v>24</v>
      </c>
      <c r="D2434" s="140" t="s">
        <v>8484</v>
      </c>
      <c r="E2434" s="147" t="s">
        <v>1769</v>
      </c>
      <c r="F2434" s="140" t="s">
        <v>8507</v>
      </c>
      <c r="G2434" s="147" t="s">
        <v>2379</v>
      </c>
      <c r="H2434" s="140" t="s">
        <v>8856</v>
      </c>
      <c r="I2434" s="147" t="s">
        <v>3538</v>
      </c>
      <c r="J2434" s="147">
        <v>1</v>
      </c>
      <c r="K2434" s="132">
        <f t="shared" si="280"/>
        <v>704104.7</v>
      </c>
      <c r="L2434" s="132">
        <v>528178</v>
      </c>
      <c r="M2434" s="132">
        <v>175926.69999999995</v>
      </c>
      <c r="N2434" s="132">
        <v>528178</v>
      </c>
      <c r="O2434" s="147" t="s">
        <v>181</v>
      </c>
      <c r="P2434" s="132">
        <v>157180.85</v>
      </c>
      <c r="Q2434" s="132">
        <f t="shared" si="281"/>
        <v>685358.85</v>
      </c>
      <c r="R2434" s="132">
        <v>528178</v>
      </c>
      <c r="S2434" s="132">
        <v>157180.85</v>
      </c>
      <c r="T2434" s="169">
        <f t="shared" si="275"/>
        <v>1</v>
      </c>
      <c r="U2434" s="169">
        <f t="shared" si="276"/>
        <v>1</v>
      </c>
      <c r="V2434" s="169">
        <f t="shared" si="277"/>
        <v>0.89344511094677526</v>
      </c>
      <c r="W2434" s="169">
        <f t="shared" si="278"/>
        <v>0.97337633167340032</v>
      </c>
      <c r="X2434" s="170">
        <v>1</v>
      </c>
      <c r="Y2434" s="139">
        <v>39863</v>
      </c>
      <c r="Z2434" s="139" t="s">
        <v>4516</v>
      </c>
      <c r="AA2434" s="139">
        <v>39918</v>
      </c>
      <c r="AB2434" s="139">
        <v>40056</v>
      </c>
      <c r="AC2434" s="139" t="s">
        <v>4516</v>
      </c>
      <c r="AD2434" s="147">
        <f t="shared" si="279"/>
        <v>138</v>
      </c>
      <c r="AE2434" s="131">
        <v>410</v>
      </c>
      <c r="AG2434" s="147">
        <v>1</v>
      </c>
      <c r="AH2434" s="147" t="s">
        <v>5021</v>
      </c>
    </row>
    <row r="2435" spans="1:34" x14ac:dyDescent="0.25">
      <c r="A2435" s="147" t="s">
        <v>2147</v>
      </c>
      <c r="B2435" s="140" t="s">
        <v>7270</v>
      </c>
      <c r="C2435" s="147" t="s">
        <v>24</v>
      </c>
      <c r="D2435" s="140" t="s">
        <v>8484</v>
      </c>
      <c r="E2435" s="147" t="s">
        <v>23</v>
      </c>
      <c r="F2435" s="140" t="s">
        <v>8512</v>
      </c>
      <c r="G2435" s="147" t="s">
        <v>1765</v>
      </c>
      <c r="H2435" s="140" t="s">
        <v>8920</v>
      </c>
      <c r="I2435" s="147" t="s">
        <v>5176</v>
      </c>
      <c r="J2435" s="147">
        <v>1</v>
      </c>
      <c r="K2435" s="132">
        <f t="shared" si="280"/>
        <v>827000</v>
      </c>
      <c r="L2435" s="132">
        <v>547090</v>
      </c>
      <c r="M2435" s="132">
        <v>279910</v>
      </c>
      <c r="N2435" s="132">
        <v>437672</v>
      </c>
      <c r="O2435" s="133"/>
      <c r="P2435" s="132">
        <v>277090</v>
      </c>
      <c r="Q2435" s="132">
        <f t="shared" si="281"/>
        <v>714762</v>
      </c>
      <c r="R2435" s="132">
        <v>437672</v>
      </c>
      <c r="S2435" s="132">
        <v>277090</v>
      </c>
      <c r="T2435" s="169">
        <f t="shared" si="275"/>
        <v>1</v>
      </c>
      <c r="U2435" s="169">
        <f t="shared" si="276"/>
        <v>1</v>
      </c>
      <c r="V2435" s="169">
        <f t="shared" si="277"/>
        <v>0.98992533314279585</v>
      </c>
      <c r="W2435" s="169">
        <f t="shared" si="278"/>
        <v>0.86428295042321646</v>
      </c>
      <c r="X2435" s="170">
        <v>1</v>
      </c>
      <c r="Y2435" s="139">
        <v>39700</v>
      </c>
      <c r="Z2435" s="139" t="s">
        <v>4516</v>
      </c>
      <c r="AA2435" s="171">
        <v>39916</v>
      </c>
      <c r="AB2435" s="139">
        <v>40025</v>
      </c>
      <c r="AC2435" s="139" t="s">
        <v>4516</v>
      </c>
      <c r="AD2435" s="147">
        <f t="shared" si="279"/>
        <v>109</v>
      </c>
      <c r="AE2435" s="131">
        <v>95</v>
      </c>
      <c r="AG2435" s="147">
        <v>1</v>
      </c>
      <c r="AH2435" s="147" t="s">
        <v>5021</v>
      </c>
    </row>
    <row r="2436" spans="1:34" x14ac:dyDescent="0.25">
      <c r="A2436" s="147" t="s">
        <v>2147</v>
      </c>
      <c r="B2436" s="140" t="s">
        <v>7270</v>
      </c>
      <c r="C2436" s="147" t="s">
        <v>24</v>
      </c>
      <c r="D2436" s="140" t="s">
        <v>8484</v>
      </c>
      <c r="E2436" s="147" t="s">
        <v>23</v>
      </c>
      <c r="F2436" s="140" t="s">
        <v>8512</v>
      </c>
      <c r="G2436" s="147" t="s">
        <v>1757</v>
      </c>
      <c r="H2436" s="140" t="s">
        <v>8921</v>
      </c>
      <c r="I2436" s="147" t="s">
        <v>5177</v>
      </c>
      <c r="J2436" s="147">
        <v>1</v>
      </c>
      <c r="K2436" s="132">
        <f t="shared" si="280"/>
        <v>763000</v>
      </c>
      <c r="L2436" s="132">
        <v>480600</v>
      </c>
      <c r="M2436" s="132">
        <v>282400</v>
      </c>
      <c r="N2436" s="132">
        <v>432540</v>
      </c>
      <c r="O2436" s="133"/>
      <c r="P2436" s="132">
        <v>280000</v>
      </c>
      <c r="Q2436" s="132">
        <f t="shared" si="281"/>
        <v>712540</v>
      </c>
      <c r="R2436" s="132">
        <v>432540</v>
      </c>
      <c r="S2436" s="132">
        <v>280000</v>
      </c>
      <c r="T2436" s="169">
        <f t="shared" si="275"/>
        <v>1</v>
      </c>
      <c r="U2436" s="169">
        <f t="shared" si="276"/>
        <v>1</v>
      </c>
      <c r="V2436" s="169">
        <f t="shared" si="277"/>
        <v>0.99150141643059486</v>
      </c>
      <c r="W2436" s="169">
        <f t="shared" si="278"/>
        <v>0.93386631716906943</v>
      </c>
      <c r="X2436" s="170">
        <v>1</v>
      </c>
      <c r="Y2436" s="139">
        <v>39700</v>
      </c>
      <c r="Z2436" s="139" t="s">
        <v>4516</v>
      </c>
      <c r="AA2436" s="171">
        <v>39916</v>
      </c>
      <c r="AB2436" s="139">
        <v>40056</v>
      </c>
      <c r="AC2436" s="139" t="s">
        <v>4516</v>
      </c>
      <c r="AD2436" s="147">
        <f t="shared" si="279"/>
        <v>140</v>
      </c>
      <c r="AE2436" s="131">
        <v>211</v>
      </c>
      <c r="AF2436" s="147" t="s">
        <v>2822</v>
      </c>
      <c r="AG2436" s="147">
        <v>1</v>
      </c>
      <c r="AH2436" s="147" t="s">
        <v>5021</v>
      </c>
    </row>
    <row r="2437" spans="1:34" x14ac:dyDescent="0.25">
      <c r="A2437" s="147" t="s">
        <v>2147</v>
      </c>
      <c r="B2437" s="140" t="s">
        <v>7270</v>
      </c>
      <c r="C2437" s="147" t="s">
        <v>24</v>
      </c>
      <c r="D2437" s="140" t="s">
        <v>8484</v>
      </c>
      <c r="E2437" s="147" t="s">
        <v>23</v>
      </c>
      <c r="F2437" s="140" t="s">
        <v>8512</v>
      </c>
      <c r="G2437" s="147" t="s">
        <v>3569</v>
      </c>
      <c r="H2437" s="140" t="s">
        <v>8922</v>
      </c>
      <c r="I2437" s="147" t="s">
        <v>5178</v>
      </c>
      <c r="J2437" s="147">
        <v>1</v>
      </c>
      <c r="K2437" s="132">
        <f t="shared" si="280"/>
        <v>919000</v>
      </c>
      <c r="L2437" s="132">
        <v>646600</v>
      </c>
      <c r="M2437" s="132">
        <v>272400</v>
      </c>
      <c r="N2437" s="132">
        <v>581880</v>
      </c>
      <c r="O2437" s="133"/>
      <c r="P2437" s="132">
        <v>278340</v>
      </c>
      <c r="Q2437" s="132">
        <f t="shared" si="281"/>
        <v>860220</v>
      </c>
      <c r="R2437" s="132">
        <v>581880</v>
      </c>
      <c r="S2437" s="132">
        <v>278340</v>
      </c>
      <c r="T2437" s="169">
        <f t="shared" si="275"/>
        <v>1</v>
      </c>
      <c r="U2437" s="169">
        <f t="shared" si="276"/>
        <v>1</v>
      </c>
      <c r="V2437" s="169">
        <f t="shared" si="277"/>
        <v>1.0218061674008811</v>
      </c>
      <c r="W2437" s="169">
        <f t="shared" si="278"/>
        <v>0.93603917301414585</v>
      </c>
      <c r="X2437" s="170">
        <v>1</v>
      </c>
      <c r="Y2437" s="139">
        <v>39700</v>
      </c>
      <c r="Z2437" s="139" t="s">
        <v>4516</v>
      </c>
      <c r="AA2437" s="171">
        <v>39916</v>
      </c>
      <c r="AB2437" s="139">
        <v>40056</v>
      </c>
      <c r="AC2437" s="139" t="s">
        <v>4516</v>
      </c>
      <c r="AD2437" s="147">
        <f t="shared" si="279"/>
        <v>140</v>
      </c>
      <c r="AE2437" s="131">
        <v>156</v>
      </c>
      <c r="AF2437" s="147" t="s">
        <v>2822</v>
      </c>
      <c r="AG2437" s="147">
        <v>1</v>
      </c>
      <c r="AH2437" s="147" t="s">
        <v>5021</v>
      </c>
    </row>
    <row r="2438" spans="1:34" x14ac:dyDescent="0.25">
      <c r="A2438" s="147" t="s">
        <v>2147</v>
      </c>
      <c r="B2438" s="140" t="s">
        <v>7270</v>
      </c>
      <c r="C2438" s="147" t="s">
        <v>24</v>
      </c>
      <c r="D2438" s="140" t="s">
        <v>8484</v>
      </c>
      <c r="E2438" s="147" t="s">
        <v>23</v>
      </c>
      <c r="F2438" s="140" t="s">
        <v>8512</v>
      </c>
      <c r="G2438" s="147" t="s">
        <v>1767</v>
      </c>
      <c r="H2438" s="140" t="s">
        <v>8923</v>
      </c>
      <c r="I2438" s="147" t="s">
        <v>5165</v>
      </c>
      <c r="J2438" s="147">
        <v>1</v>
      </c>
      <c r="K2438" s="132">
        <f t="shared" si="280"/>
        <v>842242</v>
      </c>
      <c r="L2438" s="132">
        <v>785677</v>
      </c>
      <c r="M2438" s="132">
        <v>56565</v>
      </c>
      <c r="N2438" s="132">
        <v>707109.29999999993</v>
      </c>
      <c r="O2438" s="133" t="s">
        <v>4753</v>
      </c>
      <c r="P2438" s="132">
        <v>68833.320000000007</v>
      </c>
      <c r="Q2438" s="132">
        <f t="shared" si="281"/>
        <v>775942.62000000011</v>
      </c>
      <c r="R2438" s="132">
        <v>707109.3</v>
      </c>
      <c r="S2438" s="132">
        <v>68833.320000000007</v>
      </c>
      <c r="T2438" s="169">
        <f t="shared" si="275"/>
        <v>1.0000000000000002</v>
      </c>
      <c r="U2438" s="169">
        <f t="shared" si="276"/>
        <v>1</v>
      </c>
      <c r="V2438" s="169">
        <f t="shared" si="277"/>
        <v>1.2168888888888889</v>
      </c>
      <c r="W2438" s="169">
        <f t="shared" si="278"/>
        <v>0.92128226804172686</v>
      </c>
      <c r="X2438" s="170">
        <v>1</v>
      </c>
      <c r="Y2438" s="139">
        <v>39491</v>
      </c>
      <c r="Z2438" s="139" t="s">
        <v>4516</v>
      </c>
      <c r="AA2438" s="139">
        <v>39644</v>
      </c>
      <c r="AB2438" s="139">
        <v>40055</v>
      </c>
      <c r="AC2438" s="139" t="s">
        <v>4516</v>
      </c>
      <c r="AD2438" s="147">
        <f t="shared" si="279"/>
        <v>411</v>
      </c>
      <c r="AE2438" s="131">
        <v>91</v>
      </c>
      <c r="AG2438" s="147">
        <v>1</v>
      </c>
      <c r="AH2438" s="147" t="s">
        <v>5021</v>
      </c>
    </row>
    <row r="2439" spans="1:34" x14ac:dyDescent="0.25">
      <c r="A2439" s="147" t="s">
        <v>2147</v>
      </c>
      <c r="B2439" s="140" t="s">
        <v>7270</v>
      </c>
      <c r="C2439" s="147" t="s">
        <v>24</v>
      </c>
      <c r="D2439" s="140" t="s">
        <v>8484</v>
      </c>
      <c r="E2439" s="147" t="s">
        <v>23</v>
      </c>
      <c r="F2439" s="140" t="s">
        <v>8512</v>
      </c>
      <c r="G2439" s="147" t="s">
        <v>25</v>
      </c>
      <c r="H2439" s="140" t="s">
        <v>8924</v>
      </c>
      <c r="I2439" s="147" t="s">
        <v>3267</v>
      </c>
      <c r="J2439" s="147">
        <v>1</v>
      </c>
      <c r="K2439" s="132">
        <f t="shared" si="280"/>
        <v>665378</v>
      </c>
      <c r="L2439" s="132">
        <v>583953</v>
      </c>
      <c r="M2439" s="132">
        <v>81425</v>
      </c>
      <c r="N2439" s="132">
        <v>525557.70000000007</v>
      </c>
      <c r="O2439" s="133" t="s">
        <v>4753</v>
      </c>
      <c r="P2439" s="132">
        <v>85042</v>
      </c>
      <c r="Q2439" s="132">
        <f t="shared" si="281"/>
        <v>610599.69999999995</v>
      </c>
      <c r="R2439" s="132">
        <v>525557.69999999995</v>
      </c>
      <c r="S2439" s="132">
        <v>85042</v>
      </c>
      <c r="T2439" s="169">
        <f t="shared" si="275"/>
        <v>0.99999999999999978</v>
      </c>
      <c r="U2439" s="169">
        <f t="shared" si="276"/>
        <v>1</v>
      </c>
      <c r="V2439" s="169">
        <f t="shared" si="277"/>
        <v>1.0444212465459011</v>
      </c>
      <c r="W2439" s="169">
        <f t="shared" si="278"/>
        <v>0.91767341270676206</v>
      </c>
      <c r="X2439" s="170">
        <v>1</v>
      </c>
      <c r="Y2439" s="139">
        <v>39491</v>
      </c>
      <c r="Z2439" s="139" t="s">
        <v>4516</v>
      </c>
      <c r="AA2439" s="139">
        <v>39631</v>
      </c>
      <c r="AB2439" s="139">
        <v>40055</v>
      </c>
      <c r="AC2439" s="139" t="s">
        <v>4516</v>
      </c>
      <c r="AD2439" s="147">
        <f t="shared" si="279"/>
        <v>424</v>
      </c>
      <c r="AE2439" s="131">
        <v>125</v>
      </c>
      <c r="AG2439" s="147">
        <v>1</v>
      </c>
      <c r="AH2439" s="147" t="s">
        <v>5021</v>
      </c>
    </row>
    <row r="2440" spans="1:34" x14ac:dyDescent="0.25">
      <c r="A2440" s="147" t="s">
        <v>2147</v>
      </c>
      <c r="B2440" s="140" t="s">
        <v>7270</v>
      </c>
      <c r="C2440" s="147" t="s">
        <v>24</v>
      </c>
      <c r="D2440" s="140" t="s">
        <v>8484</v>
      </c>
      <c r="E2440" s="147" t="s">
        <v>23</v>
      </c>
      <c r="F2440" s="140" t="s">
        <v>8512</v>
      </c>
      <c r="G2440" s="147" t="s">
        <v>1760</v>
      </c>
      <c r="H2440" s="140" t="s">
        <v>8925</v>
      </c>
      <c r="I2440" s="147" t="s">
        <v>2607</v>
      </c>
      <c r="J2440" s="147">
        <v>1</v>
      </c>
      <c r="K2440" s="132">
        <f t="shared" si="280"/>
        <v>834741</v>
      </c>
      <c r="L2440" s="132">
        <v>783981</v>
      </c>
      <c r="M2440" s="132">
        <v>50760</v>
      </c>
      <c r="N2440" s="132">
        <v>705582.9</v>
      </c>
      <c r="O2440" s="133" t="s">
        <v>4753</v>
      </c>
      <c r="P2440" s="132">
        <v>35000</v>
      </c>
      <c r="Q2440" s="132">
        <f t="shared" si="281"/>
        <v>740582.9</v>
      </c>
      <c r="R2440" s="132">
        <v>705582.9</v>
      </c>
      <c r="S2440" s="132">
        <v>35000</v>
      </c>
      <c r="T2440" s="169">
        <f t="shared" si="275"/>
        <v>1</v>
      </c>
      <c r="U2440" s="169">
        <f t="shared" si="276"/>
        <v>1</v>
      </c>
      <c r="V2440" s="169">
        <f t="shared" si="277"/>
        <v>0.68951930654058313</v>
      </c>
      <c r="W2440" s="169">
        <f t="shared" si="278"/>
        <v>0.88720082037422388</v>
      </c>
      <c r="X2440" s="170">
        <v>1</v>
      </c>
      <c r="Y2440" s="139">
        <v>39491</v>
      </c>
      <c r="Z2440" s="139" t="s">
        <v>4516</v>
      </c>
      <c r="AA2440" s="139">
        <v>39654</v>
      </c>
      <c r="AB2440" s="139">
        <v>39994</v>
      </c>
      <c r="AC2440" s="139" t="s">
        <v>4516</v>
      </c>
      <c r="AD2440" s="147">
        <f t="shared" si="279"/>
        <v>340</v>
      </c>
      <c r="AE2440" s="131">
        <v>101</v>
      </c>
      <c r="AG2440" s="147">
        <v>1</v>
      </c>
      <c r="AH2440" s="147" t="s">
        <v>5021</v>
      </c>
    </row>
    <row r="2441" spans="1:34" x14ac:dyDescent="0.25">
      <c r="A2441" s="147" t="s">
        <v>2147</v>
      </c>
      <c r="B2441" s="140" t="s">
        <v>7270</v>
      </c>
      <c r="C2441" s="147" t="s">
        <v>24</v>
      </c>
      <c r="D2441" s="140" t="s">
        <v>8484</v>
      </c>
      <c r="E2441" s="147" t="s">
        <v>23</v>
      </c>
      <c r="F2441" s="140" t="s">
        <v>8512</v>
      </c>
      <c r="G2441" s="147" t="s">
        <v>1758</v>
      </c>
      <c r="H2441" s="140" t="s">
        <v>8926</v>
      </c>
      <c r="I2441" s="147" t="s">
        <v>2636</v>
      </c>
      <c r="J2441" s="147">
        <v>1</v>
      </c>
      <c r="K2441" s="132">
        <f t="shared" si="280"/>
        <v>844562</v>
      </c>
      <c r="L2441" s="132">
        <v>784412</v>
      </c>
      <c r="M2441" s="132">
        <v>60150</v>
      </c>
      <c r="N2441" s="132">
        <v>705970.79999999993</v>
      </c>
      <c r="O2441" s="133" t="s">
        <v>4753</v>
      </c>
      <c r="P2441" s="132">
        <v>44630</v>
      </c>
      <c r="Q2441" s="132">
        <f t="shared" si="281"/>
        <v>750600.8</v>
      </c>
      <c r="R2441" s="132">
        <v>705970.8</v>
      </c>
      <c r="S2441" s="132">
        <v>44630</v>
      </c>
      <c r="T2441" s="169">
        <f t="shared" si="275"/>
        <v>1.0000000000000002</v>
      </c>
      <c r="U2441" s="169">
        <f t="shared" si="276"/>
        <v>1</v>
      </c>
      <c r="V2441" s="169">
        <f t="shared" si="277"/>
        <v>0.74197838736492105</v>
      </c>
      <c r="W2441" s="169">
        <f t="shared" si="278"/>
        <v>0.8887456456719578</v>
      </c>
      <c r="X2441" s="170">
        <v>1</v>
      </c>
      <c r="Y2441" s="139">
        <v>39491</v>
      </c>
      <c r="Z2441" s="139" t="s">
        <v>4516</v>
      </c>
      <c r="AA2441" s="139">
        <v>39654</v>
      </c>
      <c r="AB2441" s="139">
        <v>40056</v>
      </c>
      <c r="AC2441" s="139" t="s">
        <v>4516</v>
      </c>
      <c r="AD2441" s="147">
        <f t="shared" si="279"/>
        <v>402</v>
      </c>
      <c r="AE2441" s="131">
        <v>110</v>
      </c>
      <c r="AF2441" s="147" t="s">
        <v>2822</v>
      </c>
      <c r="AG2441" s="147">
        <v>1</v>
      </c>
      <c r="AH2441" s="147" t="s">
        <v>5021</v>
      </c>
    </row>
    <row r="2442" spans="1:34" x14ac:dyDescent="0.25">
      <c r="A2442" s="147" t="s">
        <v>2147</v>
      </c>
      <c r="B2442" s="140" t="s">
        <v>7270</v>
      </c>
      <c r="C2442" s="147" t="s">
        <v>24</v>
      </c>
      <c r="D2442" s="140" t="s">
        <v>8484</v>
      </c>
      <c r="E2442" s="147" t="s">
        <v>23</v>
      </c>
      <c r="F2442" s="140" t="s">
        <v>8512</v>
      </c>
      <c r="G2442" s="147" t="s">
        <v>3439</v>
      </c>
      <c r="H2442" s="140" t="s">
        <v>8927</v>
      </c>
      <c r="I2442" s="147" t="s">
        <v>2607</v>
      </c>
      <c r="J2442" s="147">
        <v>1</v>
      </c>
      <c r="K2442" s="132">
        <f t="shared" si="280"/>
        <v>545293</v>
      </c>
      <c r="L2442" s="132">
        <v>491613</v>
      </c>
      <c r="M2442" s="132">
        <v>53680</v>
      </c>
      <c r="N2442" s="132">
        <v>442451.7</v>
      </c>
      <c r="O2442" s="133"/>
      <c r="P2442" s="132">
        <v>52272</v>
      </c>
      <c r="Q2442" s="132">
        <f t="shared" si="281"/>
        <v>494723.7</v>
      </c>
      <c r="R2442" s="132">
        <v>442451.7</v>
      </c>
      <c r="S2442" s="132">
        <v>52272</v>
      </c>
      <c r="T2442" s="169">
        <f t="shared" si="275"/>
        <v>1</v>
      </c>
      <c r="U2442" s="169">
        <f t="shared" si="276"/>
        <v>1</v>
      </c>
      <c r="V2442" s="169">
        <f t="shared" si="277"/>
        <v>0.97377049180327868</v>
      </c>
      <c r="W2442" s="169">
        <f t="shared" si="278"/>
        <v>0.90726215080699735</v>
      </c>
      <c r="X2442" s="170">
        <v>1</v>
      </c>
      <c r="Y2442" s="139">
        <v>39491</v>
      </c>
      <c r="Z2442" s="139" t="s">
        <v>4516</v>
      </c>
      <c r="AA2442" s="139">
        <v>39657</v>
      </c>
      <c r="AB2442" s="171">
        <v>39904</v>
      </c>
      <c r="AC2442" s="139" t="s">
        <v>4584</v>
      </c>
      <c r="AD2442" s="147">
        <f t="shared" si="279"/>
        <v>247</v>
      </c>
      <c r="AE2442" s="131">
        <v>132</v>
      </c>
      <c r="AG2442" s="147">
        <v>1</v>
      </c>
      <c r="AH2442" s="147" t="s">
        <v>5021</v>
      </c>
    </row>
    <row r="2443" spans="1:34" x14ac:dyDescent="0.25">
      <c r="A2443" s="147" t="s">
        <v>2147</v>
      </c>
      <c r="B2443" s="140" t="s">
        <v>7270</v>
      </c>
      <c r="C2443" s="147" t="s">
        <v>24</v>
      </c>
      <c r="D2443" s="140" t="s">
        <v>8484</v>
      </c>
      <c r="E2443" s="147" t="s">
        <v>23</v>
      </c>
      <c r="F2443" s="140" t="s">
        <v>8512</v>
      </c>
      <c r="G2443" s="147" t="s">
        <v>3570</v>
      </c>
      <c r="H2443" s="140" t="s">
        <v>8928</v>
      </c>
      <c r="I2443" s="147" t="s">
        <v>5179</v>
      </c>
      <c r="J2443" s="147">
        <v>1</v>
      </c>
      <c r="K2443" s="132">
        <f t="shared" si="280"/>
        <v>1089000</v>
      </c>
      <c r="L2443" s="132">
        <v>777005.34</v>
      </c>
      <c r="M2443" s="132">
        <v>311994.66000000003</v>
      </c>
      <c r="N2443" s="132">
        <v>699304.8</v>
      </c>
      <c r="O2443" s="133"/>
      <c r="P2443" s="132">
        <v>311386.16000000003</v>
      </c>
      <c r="Q2443" s="132">
        <f t="shared" si="281"/>
        <v>1010690.96</v>
      </c>
      <c r="R2443" s="132">
        <v>699304.8</v>
      </c>
      <c r="S2443" s="132">
        <v>311386.15999999997</v>
      </c>
      <c r="T2443" s="169">
        <f t="shared" si="275"/>
        <v>1</v>
      </c>
      <c r="U2443" s="169">
        <f t="shared" si="276"/>
        <v>0.99999999999999978</v>
      </c>
      <c r="V2443" s="169">
        <f t="shared" si="277"/>
        <v>0.99804964610612246</v>
      </c>
      <c r="W2443" s="169">
        <f t="shared" si="278"/>
        <v>0.92809087235996324</v>
      </c>
      <c r="X2443" s="170">
        <v>1</v>
      </c>
      <c r="Y2443" s="139">
        <v>39700</v>
      </c>
      <c r="Z2443" s="139" t="s">
        <v>4516</v>
      </c>
      <c r="AA2443" s="171">
        <v>39916</v>
      </c>
      <c r="AB2443" s="139">
        <v>40056</v>
      </c>
      <c r="AC2443" s="139" t="s">
        <v>4516</v>
      </c>
      <c r="AD2443" s="147">
        <f t="shared" si="279"/>
        <v>140</v>
      </c>
      <c r="AE2443" s="131">
        <v>112</v>
      </c>
      <c r="AG2443" s="147">
        <v>1</v>
      </c>
      <c r="AH2443" s="147" t="s">
        <v>5021</v>
      </c>
    </row>
    <row r="2444" spans="1:34" x14ac:dyDescent="0.25">
      <c r="A2444" s="147" t="s">
        <v>2147</v>
      </c>
      <c r="B2444" s="140" t="s">
        <v>7270</v>
      </c>
      <c r="C2444" s="147" t="s">
        <v>24</v>
      </c>
      <c r="D2444" s="140" t="s">
        <v>8484</v>
      </c>
      <c r="E2444" s="147" t="s">
        <v>23</v>
      </c>
      <c r="F2444" s="140" t="s">
        <v>8512</v>
      </c>
      <c r="G2444" s="147" t="s">
        <v>104</v>
      </c>
      <c r="H2444" s="140" t="s">
        <v>8929</v>
      </c>
      <c r="I2444" s="147" t="s">
        <v>5180</v>
      </c>
      <c r="J2444" s="147">
        <v>1</v>
      </c>
      <c r="K2444" s="132">
        <f t="shared" si="280"/>
        <v>854100</v>
      </c>
      <c r="L2444" s="132">
        <v>551600</v>
      </c>
      <c r="M2444" s="132">
        <v>302500</v>
      </c>
      <c r="N2444" s="132">
        <v>496440</v>
      </c>
      <c r="O2444" s="133"/>
      <c r="P2444" s="132">
        <v>310340</v>
      </c>
      <c r="Q2444" s="132">
        <f t="shared" si="281"/>
        <v>806780</v>
      </c>
      <c r="R2444" s="132">
        <v>496440</v>
      </c>
      <c r="S2444" s="132">
        <v>310340</v>
      </c>
      <c r="T2444" s="169">
        <f t="shared" si="275"/>
        <v>1</v>
      </c>
      <c r="U2444" s="169">
        <f t="shared" si="276"/>
        <v>1</v>
      </c>
      <c r="V2444" s="169">
        <f t="shared" si="277"/>
        <v>1.0259173553719008</v>
      </c>
      <c r="W2444" s="169">
        <f t="shared" si="278"/>
        <v>0.9445966514459665</v>
      </c>
      <c r="X2444" s="170">
        <v>1</v>
      </c>
      <c r="Y2444" s="139">
        <v>39700</v>
      </c>
      <c r="Z2444" s="139" t="s">
        <v>4516</v>
      </c>
      <c r="AA2444" s="171">
        <v>39916</v>
      </c>
      <c r="AB2444" s="139">
        <v>40056</v>
      </c>
      <c r="AC2444" s="139" t="s">
        <v>4516</v>
      </c>
      <c r="AD2444" s="147">
        <f t="shared" si="279"/>
        <v>140</v>
      </c>
      <c r="AE2444" s="131">
        <v>477</v>
      </c>
      <c r="AF2444" s="147" t="s">
        <v>2822</v>
      </c>
      <c r="AG2444" s="147">
        <v>1</v>
      </c>
      <c r="AH2444" s="147" t="s">
        <v>5021</v>
      </c>
    </row>
    <row r="2445" spans="1:34" x14ac:dyDescent="0.25">
      <c r="A2445" s="147" t="s">
        <v>2147</v>
      </c>
      <c r="B2445" s="140" t="s">
        <v>7270</v>
      </c>
      <c r="C2445" s="147" t="s">
        <v>24</v>
      </c>
      <c r="D2445" s="140" t="s">
        <v>8484</v>
      </c>
      <c r="E2445" s="147" t="s">
        <v>23</v>
      </c>
      <c r="F2445" s="140" t="s">
        <v>8512</v>
      </c>
      <c r="G2445" s="147" t="s">
        <v>3571</v>
      </c>
      <c r="H2445" s="140" t="s">
        <v>8930</v>
      </c>
      <c r="I2445" s="147" t="s">
        <v>5181</v>
      </c>
      <c r="J2445" s="147">
        <v>1</v>
      </c>
      <c r="K2445" s="132">
        <f t="shared" si="280"/>
        <v>1657004.68</v>
      </c>
      <c r="L2445" s="132">
        <v>1197104.68</v>
      </c>
      <c r="M2445" s="132">
        <v>459900</v>
      </c>
      <c r="N2445" s="132">
        <v>1077394.21</v>
      </c>
      <c r="O2445" s="133"/>
      <c r="P2445" s="132">
        <v>437625</v>
      </c>
      <c r="Q2445" s="132">
        <f t="shared" si="281"/>
        <v>1515019.21</v>
      </c>
      <c r="R2445" s="132">
        <v>1077394.21</v>
      </c>
      <c r="S2445" s="132">
        <v>437625</v>
      </c>
      <c r="T2445" s="169">
        <f t="shared" ref="T2445:T2511" si="282">R2445/N2445</f>
        <v>1</v>
      </c>
      <c r="U2445" s="169">
        <f t="shared" ref="U2445:U2511" si="283">S2445/P2445</f>
        <v>1</v>
      </c>
      <c r="V2445" s="169">
        <f t="shared" ref="V2445:V2511" si="284">P2445/M2445</f>
        <v>0.95156555772994134</v>
      </c>
      <c r="W2445" s="169">
        <f t="shared" ref="W2445:W2511" si="285">Q2445/K2445</f>
        <v>0.91431196802654779</v>
      </c>
      <c r="X2445" s="170">
        <v>1</v>
      </c>
      <c r="Y2445" s="139">
        <v>39700</v>
      </c>
      <c r="Z2445" s="139" t="s">
        <v>4516</v>
      </c>
      <c r="AA2445" s="139">
        <v>39893</v>
      </c>
      <c r="AB2445" s="139">
        <v>40056</v>
      </c>
      <c r="AC2445" s="139" t="s">
        <v>4516</v>
      </c>
      <c r="AD2445" s="147">
        <f t="shared" ref="AD2445:AD2511" si="286">AB2445-AA2445</f>
        <v>163</v>
      </c>
      <c r="AE2445" s="131">
        <v>294</v>
      </c>
      <c r="AF2445" s="147" t="s">
        <v>2822</v>
      </c>
      <c r="AG2445" s="147">
        <v>1</v>
      </c>
      <c r="AH2445" s="147" t="s">
        <v>5021</v>
      </c>
    </row>
    <row r="2446" spans="1:34" x14ac:dyDescent="0.25">
      <c r="A2446" s="147" t="s">
        <v>2147</v>
      </c>
      <c r="B2446" s="140" t="s">
        <v>7270</v>
      </c>
      <c r="C2446" s="147" t="s">
        <v>24</v>
      </c>
      <c r="D2446" s="140" t="s">
        <v>8484</v>
      </c>
      <c r="E2446" s="147" t="s">
        <v>23</v>
      </c>
      <c r="F2446" s="140" t="s">
        <v>8512</v>
      </c>
      <c r="G2446" s="147" t="s">
        <v>1764</v>
      </c>
      <c r="H2446" s="140" t="s">
        <v>8931</v>
      </c>
      <c r="I2446" s="147" t="s">
        <v>2607</v>
      </c>
      <c r="J2446" s="147">
        <v>1</v>
      </c>
      <c r="K2446" s="132">
        <f t="shared" si="280"/>
        <v>575146</v>
      </c>
      <c r="L2446" s="132">
        <v>529246</v>
      </c>
      <c r="M2446" s="132">
        <v>45900</v>
      </c>
      <c r="N2446" s="132">
        <v>476321.39999999997</v>
      </c>
      <c r="O2446" s="133" t="s">
        <v>4753</v>
      </c>
      <c r="P2446" s="132">
        <v>43612</v>
      </c>
      <c r="Q2446" s="132">
        <f t="shared" si="281"/>
        <v>519933.4</v>
      </c>
      <c r="R2446" s="132">
        <v>476321.4</v>
      </c>
      <c r="S2446" s="132">
        <v>43612</v>
      </c>
      <c r="T2446" s="169">
        <f t="shared" si="282"/>
        <v>1.0000000000000002</v>
      </c>
      <c r="U2446" s="169">
        <f t="shared" si="283"/>
        <v>1</v>
      </c>
      <c r="V2446" s="169">
        <f t="shared" si="284"/>
        <v>0.95015250544662311</v>
      </c>
      <c r="W2446" s="169">
        <f t="shared" si="285"/>
        <v>0.90400246198356593</v>
      </c>
      <c r="X2446" s="170">
        <v>1</v>
      </c>
      <c r="Y2446" s="139">
        <v>39491</v>
      </c>
      <c r="Z2446" s="139" t="s">
        <v>4516</v>
      </c>
      <c r="AA2446" s="139">
        <v>39656</v>
      </c>
      <c r="AB2446" s="171">
        <v>39873</v>
      </c>
      <c r="AC2446" s="139" t="s">
        <v>4584</v>
      </c>
      <c r="AD2446" s="147">
        <f t="shared" si="286"/>
        <v>217</v>
      </c>
      <c r="AE2446" s="131">
        <v>100</v>
      </c>
      <c r="AG2446" s="147">
        <v>1</v>
      </c>
      <c r="AH2446" s="147" t="s">
        <v>5021</v>
      </c>
    </row>
    <row r="2447" spans="1:34" x14ac:dyDescent="0.25">
      <c r="A2447" s="147" t="s">
        <v>2147</v>
      </c>
      <c r="B2447" s="140" t="s">
        <v>7270</v>
      </c>
      <c r="C2447" s="147" t="s">
        <v>24</v>
      </c>
      <c r="D2447" s="140" t="s">
        <v>8484</v>
      </c>
      <c r="E2447" s="147" t="s">
        <v>23</v>
      </c>
      <c r="F2447" s="140" t="s">
        <v>8512</v>
      </c>
      <c r="G2447" s="147" t="s">
        <v>416</v>
      </c>
      <c r="H2447" s="140" t="s">
        <v>8932</v>
      </c>
      <c r="I2447" s="147" t="s">
        <v>2607</v>
      </c>
      <c r="J2447" s="147">
        <v>1</v>
      </c>
      <c r="K2447" s="132">
        <f t="shared" si="280"/>
        <v>1013886</v>
      </c>
      <c r="L2447" s="132">
        <v>241118</v>
      </c>
      <c r="M2447" s="132">
        <v>772768</v>
      </c>
      <c r="N2447" s="132">
        <v>217006.19999999998</v>
      </c>
      <c r="O2447" s="133"/>
      <c r="P2447" s="132">
        <v>768893</v>
      </c>
      <c r="Q2447" s="132">
        <f t="shared" si="281"/>
        <v>974274.2</v>
      </c>
      <c r="R2447" s="132">
        <v>217006.2</v>
      </c>
      <c r="S2447" s="132">
        <v>757268</v>
      </c>
      <c r="T2447" s="169">
        <f t="shared" si="282"/>
        <v>1.0000000000000002</v>
      </c>
      <c r="U2447" s="169">
        <f t="shared" si="283"/>
        <v>0.98488086118614682</v>
      </c>
      <c r="V2447" s="169">
        <f t="shared" si="284"/>
        <v>0.99498555840821568</v>
      </c>
      <c r="W2447" s="169">
        <f t="shared" si="285"/>
        <v>0.96093071607656078</v>
      </c>
      <c r="X2447" s="170">
        <v>1</v>
      </c>
      <c r="Y2447" s="139">
        <v>39491</v>
      </c>
      <c r="Z2447" s="139" t="s">
        <v>4516</v>
      </c>
      <c r="AA2447" s="139">
        <v>39790</v>
      </c>
      <c r="AB2447" s="139">
        <v>40056</v>
      </c>
      <c r="AC2447" s="139" t="s">
        <v>4516</v>
      </c>
      <c r="AD2447" s="147">
        <f t="shared" si="286"/>
        <v>266</v>
      </c>
      <c r="AE2447" s="131">
        <v>80</v>
      </c>
      <c r="AF2447" s="147" t="s">
        <v>2822</v>
      </c>
      <c r="AG2447" s="147">
        <v>1</v>
      </c>
      <c r="AH2447" s="147" t="s">
        <v>5021</v>
      </c>
    </row>
    <row r="2448" spans="1:34" x14ac:dyDescent="0.25">
      <c r="A2448" s="147" t="s">
        <v>2147</v>
      </c>
      <c r="B2448" s="140" t="s">
        <v>7270</v>
      </c>
      <c r="C2448" s="147" t="s">
        <v>24</v>
      </c>
      <c r="D2448" s="140" t="s">
        <v>8484</v>
      </c>
      <c r="E2448" s="147" t="s">
        <v>784</v>
      </c>
      <c r="F2448" s="140" t="s">
        <v>8516</v>
      </c>
      <c r="G2448" s="147" t="s">
        <v>789</v>
      </c>
      <c r="H2448" s="140" t="s">
        <v>9841</v>
      </c>
      <c r="I2448" s="147" t="s">
        <v>4754</v>
      </c>
      <c r="J2448" s="147">
        <v>1</v>
      </c>
      <c r="K2448" s="132">
        <f t="shared" si="280"/>
        <v>707000</v>
      </c>
      <c r="L2448" s="132">
        <v>539886.93000000005</v>
      </c>
      <c r="M2448" s="132">
        <v>167113.07</v>
      </c>
      <c r="N2448" s="132">
        <v>485898.23</v>
      </c>
      <c r="O2448" s="133" t="s">
        <v>4699</v>
      </c>
      <c r="P2448" s="132">
        <v>167233.07</v>
      </c>
      <c r="Q2448" s="132">
        <f t="shared" si="281"/>
        <v>653131.30000000005</v>
      </c>
      <c r="R2448" s="132">
        <v>485898.23</v>
      </c>
      <c r="S2448" s="132">
        <v>167233.07</v>
      </c>
      <c r="T2448" s="169">
        <f t="shared" si="282"/>
        <v>1</v>
      </c>
      <c r="U2448" s="169">
        <f t="shared" si="283"/>
        <v>1</v>
      </c>
      <c r="V2448" s="169">
        <f t="shared" si="284"/>
        <v>1.0007180766890345</v>
      </c>
      <c r="W2448" s="169">
        <f t="shared" si="285"/>
        <v>0.92380664780763799</v>
      </c>
      <c r="X2448" s="170">
        <v>1</v>
      </c>
      <c r="Y2448" s="139">
        <v>38901</v>
      </c>
      <c r="Z2448" s="139">
        <v>38937</v>
      </c>
      <c r="AA2448" s="139">
        <v>39028</v>
      </c>
      <c r="AB2448" s="139">
        <v>39535</v>
      </c>
      <c r="AC2448" s="139">
        <v>39633</v>
      </c>
      <c r="AD2448" s="147">
        <f t="shared" si="286"/>
        <v>507</v>
      </c>
      <c r="AE2448" s="131">
        <v>186</v>
      </c>
      <c r="AG2448" s="147">
        <v>1</v>
      </c>
      <c r="AH2448" s="147" t="s">
        <v>5021</v>
      </c>
    </row>
    <row r="2449" spans="1:34" x14ac:dyDescent="0.25">
      <c r="A2449" s="147" t="s">
        <v>2147</v>
      </c>
      <c r="B2449" s="140" t="s">
        <v>7270</v>
      </c>
      <c r="C2449" s="147" t="s">
        <v>24</v>
      </c>
      <c r="D2449" s="140" t="s">
        <v>8484</v>
      </c>
      <c r="E2449" s="147" t="s">
        <v>784</v>
      </c>
      <c r="F2449" s="140" t="s">
        <v>8516</v>
      </c>
      <c r="G2449" s="147" t="s">
        <v>794</v>
      </c>
      <c r="H2449" s="140" t="s">
        <v>9842</v>
      </c>
      <c r="I2449" s="147" t="s">
        <v>3546</v>
      </c>
      <c r="J2449" s="147">
        <v>1</v>
      </c>
      <c r="K2449" s="132">
        <f t="shared" si="280"/>
        <v>2026548</v>
      </c>
      <c r="L2449" s="132">
        <v>1876398.94</v>
      </c>
      <c r="M2449" s="132">
        <v>150149.06</v>
      </c>
      <c r="N2449" s="132">
        <v>1688759.05</v>
      </c>
      <c r="O2449" s="133" t="s">
        <v>4699</v>
      </c>
      <c r="P2449" s="132">
        <v>93795</v>
      </c>
      <c r="Q2449" s="132">
        <f t="shared" si="281"/>
        <v>1782554.05</v>
      </c>
      <c r="R2449" s="132">
        <v>1688759.05</v>
      </c>
      <c r="S2449" s="132">
        <v>93795</v>
      </c>
      <c r="T2449" s="169">
        <f t="shared" si="282"/>
        <v>1</v>
      </c>
      <c r="U2449" s="169">
        <f t="shared" si="283"/>
        <v>1</v>
      </c>
      <c r="V2449" s="169">
        <f t="shared" si="284"/>
        <v>0.62467923542112092</v>
      </c>
      <c r="W2449" s="169">
        <f t="shared" si="285"/>
        <v>0.87960119868860742</v>
      </c>
      <c r="X2449" s="170">
        <v>1</v>
      </c>
      <c r="Y2449" s="139">
        <v>38573</v>
      </c>
      <c r="Z2449" s="139">
        <v>38595</v>
      </c>
      <c r="AA2449" s="139">
        <v>38775</v>
      </c>
      <c r="AB2449" s="139">
        <v>38925</v>
      </c>
      <c r="AC2449" s="139">
        <v>38950</v>
      </c>
      <c r="AD2449" s="147">
        <f t="shared" si="286"/>
        <v>150</v>
      </c>
      <c r="AE2449" s="131">
        <v>140</v>
      </c>
      <c r="AG2449" s="147">
        <v>1</v>
      </c>
      <c r="AH2449" s="147" t="s">
        <v>5021</v>
      </c>
    </row>
    <row r="2450" spans="1:34" x14ac:dyDescent="0.25">
      <c r="A2450" s="147" t="s">
        <v>2147</v>
      </c>
      <c r="B2450" s="140" t="s">
        <v>7270</v>
      </c>
      <c r="C2450" s="147" t="s">
        <v>24</v>
      </c>
      <c r="D2450" s="140" t="s">
        <v>8484</v>
      </c>
      <c r="E2450" s="147" t="s">
        <v>784</v>
      </c>
      <c r="F2450" s="140" t="s">
        <v>8516</v>
      </c>
      <c r="G2450" s="147" t="s">
        <v>825</v>
      </c>
      <c r="H2450" s="140" t="s">
        <v>9843</v>
      </c>
      <c r="I2450" s="147" t="s">
        <v>3192</v>
      </c>
      <c r="J2450" s="147">
        <v>1</v>
      </c>
      <c r="K2450" s="132">
        <f t="shared" si="280"/>
        <v>625100</v>
      </c>
      <c r="L2450" s="132">
        <v>495495.08</v>
      </c>
      <c r="M2450" s="132">
        <v>129604.92</v>
      </c>
      <c r="N2450" s="132">
        <v>477915.57</v>
      </c>
      <c r="O2450" s="133" t="s">
        <v>4699</v>
      </c>
      <c r="P2450" s="132">
        <v>129604.92</v>
      </c>
      <c r="Q2450" s="132">
        <f t="shared" si="281"/>
        <v>607520.49</v>
      </c>
      <c r="R2450" s="132">
        <v>477915.57</v>
      </c>
      <c r="S2450" s="132">
        <v>129604.92</v>
      </c>
      <c r="T2450" s="169">
        <f t="shared" si="282"/>
        <v>1</v>
      </c>
      <c r="U2450" s="169">
        <f t="shared" si="283"/>
        <v>1</v>
      </c>
      <c r="V2450" s="169">
        <f t="shared" si="284"/>
        <v>1</v>
      </c>
      <c r="W2450" s="169">
        <f t="shared" si="285"/>
        <v>0.97187728363461845</v>
      </c>
      <c r="X2450" s="170">
        <v>1</v>
      </c>
      <c r="Y2450" s="139">
        <v>38901</v>
      </c>
      <c r="Z2450" s="139">
        <v>38937</v>
      </c>
      <c r="AA2450" s="139">
        <v>39034</v>
      </c>
      <c r="AB2450" s="171">
        <v>39869</v>
      </c>
      <c r="AC2450" s="139" t="s">
        <v>4584</v>
      </c>
      <c r="AD2450" s="147">
        <f t="shared" si="286"/>
        <v>835</v>
      </c>
      <c r="AE2450" s="131">
        <v>460</v>
      </c>
      <c r="AG2450" s="147">
        <v>1</v>
      </c>
      <c r="AH2450" s="147" t="s">
        <v>5021</v>
      </c>
    </row>
    <row r="2451" spans="1:34" x14ac:dyDescent="0.25">
      <c r="A2451" s="147" t="s">
        <v>2147</v>
      </c>
      <c r="B2451" s="140" t="s">
        <v>7270</v>
      </c>
      <c r="C2451" s="147" t="s">
        <v>24</v>
      </c>
      <c r="D2451" s="140" t="s">
        <v>8484</v>
      </c>
      <c r="E2451" s="147" t="s">
        <v>784</v>
      </c>
      <c r="F2451" s="140" t="s">
        <v>8516</v>
      </c>
      <c r="G2451" s="147" t="s">
        <v>818</v>
      </c>
      <c r="H2451" s="140" t="s">
        <v>9844</v>
      </c>
      <c r="I2451" s="147" t="s">
        <v>4470</v>
      </c>
      <c r="J2451" s="147">
        <v>1</v>
      </c>
      <c r="K2451" s="132">
        <f t="shared" si="280"/>
        <v>630598.55000000005</v>
      </c>
      <c r="L2451" s="132">
        <v>317146.57</v>
      </c>
      <c r="M2451" s="132">
        <v>313451.98</v>
      </c>
      <c r="N2451" s="132">
        <v>317146.57</v>
      </c>
      <c r="O2451" s="133" t="s">
        <v>4679</v>
      </c>
      <c r="P2451" s="132">
        <v>304305.34000000003</v>
      </c>
      <c r="Q2451" s="132">
        <f t="shared" si="281"/>
        <v>621451.91</v>
      </c>
      <c r="R2451" s="132">
        <v>317146.57</v>
      </c>
      <c r="S2451" s="132">
        <v>304305.34000000003</v>
      </c>
      <c r="T2451" s="169">
        <f t="shared" si="282"/>
        <v>1</v>
      </c>
      <c r="U2451" s="169">
        <f t="shared" si="283"/>
        <v>1</v>
      </c>
      <c r="V2451" s="169">
        <f t="shared" si="284"/>
        <v>0.97081964516542552</v>
      </c>
      <c r="W2451" s="169">
        <f t="shared" si="285"/>
        <v>0.98549530442148969</v>
      </c>
      <c r="X2451" s="170">
        <v>1</v>
      </c>
      <c r="Y2451" s="139">
        <v>38029</v>
      </c>
      <c r="Z2451" s="139">
        <v>38090</v>
      </c>
      <c r="AA2451" s="139">
        <v>38138</v>
      </c>
      <c r="AB2451" s="139">
        <v>38363</v>
      </c>
      <c r="AC2451" s="139">
        <v>38363</v>
      </c>
      <c r="AD2451" s="147">
        <f t="shared" si="286"/>
        <v>225</v>
      </c>
      <c r="AE2451" s="131">
        <v>202</v>
      </c>
      <c r="AG2451" s="147">
        <v>1</v>
      </c>
      <c r="AH2451" s="147" t="s">
        <v>5021</v>
      </c>
    </row>
    <row r="2452" spans="1:34" x14ac:dyDescent="0.25">
      <c r="A2452" s="147" t="s">
        <v>2147</v>
      </c>
      <c r="B2452" s="140" t="s">
        <v>7270</v>
      </c>
      <c r="C2452" s="147" t="s">
        <v>24</v>
      </c>
      <c r="D2452" s="140" t="s">
        <v>8484</v>
      </c>
      <c r="E2452" s="147" t="s">
        <v>784</v>
      </c>
      <c r="F2452" s="140" t="s">
        <v>8516</v>
      </c>
      <c r="G2452" s="147" t="s">
        <v>818</v>
      </c>
      <c r="H2452" s="140" t="s">
        <v>9844</v>
      </c>
      <c r="I2452" s="147" t="s">
        <v>803</v>
      </c>
      <c r="J2452" s="147">
        <v>1</v>
      </c>
      <c r="K2452" s="132">
        <f t="shared" si="280"/>
        <v>543535.16</v>
      </c>
      <c r="L2452" s="132">
        <v>498866.77</v>
      </c>
      <c r="M2452" s="132">
        <v>44668.39</v>
      </c>
      <c r="N2452" s="132">
        <v>498866.77</v>
      </c>
      <c r="O2452" s="133" t="s">
        <v>4679</v>
      </c>
      <c r="P2452" s="132">
        <v>50168.29</v>
      </c>
      <c r="Q2452" s="132">
        <f t="shared" si="281"/>
        <v>549035.06000000006</v>
      </c>
      <c r="R2452" s="132">
        <v>498866.77</v>
      </c>
      <c r="S2452" s="132">
        <v>50168.29</v>
      </c>
      <c r="T2452" s="169">
        <f t="shared" si="282"/>
        <v>1</v>
      </c>
      <c r="U2452" s="169">
        <f t="shared" si="283"/>
        <v>1</v>
      </c>
      <c r="V2452" s="169">
        <f t="shared" si="284"/>
        <v>1.1231273390422176</v>
      </c>
      <c r="W2452" s="169">
        <f t="shared" si="285"/>
        <v>1.0101187566228467</v>
      </c>
      <c r="X2452" s="170">
        <v>1</v>
      </c>
      <c r="Y2452" s="139">
        <v>38573</v>
      </c>
      <c r="Z2452" s="139">
        <v>38595</v>
      </c>
      <c r="AA2452" s="139">
        <v>38638</v>
      </c>
      <c r="AB2452" s="139">
        <v>38673</v>
      </c>
      <c r="AC2452" s="139">
        <v>38724</v>
      </c>
      <c r="AD2452" s="147">
        <f t="shared" si="286"/>
        <v>35</v>
      </c>
      <c r="AE2452" s="131">
        <v>84</v>
      </c>
      <c r="AG2452" s="147">
        <v>1</v>
      </c>
      <c r="AH2452" s="147" t="s">
        <v>5021</v>
      </c>
    </row>
    <row r="2453" spans="1:34" x14ac:dyDescent="0.25">
      <c r="A2453" s="147" t="s">
        <v>2147</v>
      </c>
      <c r="B2453" s="140" t="s">
        <v>7270</v>
      </c>
      <c r="C2453" s="147" t="s">
        <v>24</v>
      </c>
      <c r="D2453" s="140" t="s">
        <v>8484</v>
      </c>
      <c r="E2453" s="147" t="s">
        <v>784</v>
      </c>
      <c r="F2453" s="140" t="s">
        <v>8516</v>
      </c>
      <c r="G2453" s="147" t="s">
        <v>818</v>
      </c>
      <c r="H2453" s="140" t="s">
        <v>9844</v>
      </c>
      <c r="I2453" s="147" t="s">
        <v>3590</v>
      </c>
      <c r="J2453" s="147">
        <v>1</v>
      </c>
      <c r="K2453" s="132">
        <f t="shared" si="280"/>
        <v>611000</v>
      </c>
      <c r="L2453" s="132">
        <v>459554.87</v>
      </c>
      <c r="M2453" s="132">
        <v>151445.13</v>
      </c>
      <c r="N2453" s="132">
        <v>413599.38</v>
      </c>
      <c r="O2453" s="133" t="s">
        <v>4699</v>
      </c>
      <c r="P2453" s="132">
        <v>151545.13</v>
      </c>
      <c r="Q2453" s="132">
        <f t="shared" si="281"/>
        <v>565144.51</v>
      </c>
      <c r="R2453" s="132">
        <v>413599.38</v>
      </c>
      <c r="S2453" s="132">
        <v>151545.13</v>
      </c>
      <c r="T2453" s="169">
        <f t="shared" si="282"/>
        <v>1</v>
      </c>
      <c r="U2453" s="169">
        <f t="shared" si="283"/>
        <v>1</v>
      </c>
      <c r="V2453" s="169">
        <f t="shared" si="284"/>
        <v>1.0006603051547449</v>
      </c>
      <c r="W2453" s="169">
        <f t="shared" si="285"/>
        <v>0.92495009819967267</v>
      </c>
      <c r="X2453" s="170">
        <v>1</v>
      </c>
      <c r="Y2453" s="139">
        <v>38901</v>
      </c>
      <c r="Z2453" s="139">
        <v>38937</v>
      </c>
      <c r="AA2453" s="139">
        <v>38995</v>
      </c>
      <c r="AB2453" s="139">
        <v>39963</v>
      </c>
      <c r="AC2453" s="139" t="s">
        <v>4516</v>
      </c>
      <c r="AD2453" s="147">
        <f t="shared" si="286"/>
        <v>968</v>
      </c>
      <c r="AE2453" s="131">
        <v>202</v>
      </c>
      <c r="AG2453" s="147">
        <v>1</v>
      </c>
      <c r="AH2453" s="147" t="s">
        <v>5021</v>
      </c>
    </row>
    <row r="2454" spans="1:34" x14ac:dyDescent="0.25">
      <c r="A2454" s="147" t="s">
        <v>2147</v>
      </c>
      <c r="B2454" s="140" t="s">
        <v>7270</v>
      </c>
      <c r="C2454" s="147" t="s">
        <v>24</v>
      </c>
      <c r="D2454" s="140" t="s">
        <v>8484</v>
      </c>
      <c r="E2454" s="147" t="s">
        <v>784</v>
      </c>
      <c r="F2454" s="140" t="s">
        <v>8516</v>
      </c>
      <c r="G2454" s="147" t="s">
        <v>2611</v>
      </c>
      <c r="H2454" s="140" t="s">
        <v>11367</v>
      </c>
      <c r="I2454" s="147" t="s">
        <v>5084</v>
      </c>
      <c r="J2454" s="147">
        <v>1</v>
      </c>
      <c r="K2454" s="132">
        <f t="shared" si="280"/>
        <v>672552.82</v>
      </c>
      <c r="L2454" s="132">
        <v>575060.6</v>
      </c>
      <c r="M2454" s="132">
        <v>97492.22</v>
      </c>
      <c r="N2454" s="132">
        <v>575060.6</v>
      </c>
      <c r="O2454" s="133" t="s">
        <v>4679</v>
      </c>
      <c r="P2454" s="132">
        <v>99826.57</v>
      </c>
      <c r="Q2454" s="132">
        <f t="shared" si="281"/>
        <v>674887.16999999993</v>
      </c>
      <c r="R2454" s="132">
        <v>575060.6</v>
      </c>
      <c r="S2454" s="132">
        <v>99826.57</v>
      </c>
      <c r="T2454" s="169">
        <f t="shared" si="282"/>
        <v>1</v>
      </c>
      <c r="U2454" s="169">
        <f t="shared" si="283"/>
        <v>1</v>
      </c>
      <c r="V2454" s="169">
        <f t="shared" si="284"/>
        <v>1.0239439618874204</v>
      </c>
      <c r="W2454" s="169">
        <f t="shared" si="285"/>
        <v>1.0034708798039089</v>
      </c>
      <c r="X2454" s="170">
        <v>1</v>
      </c>
      <c r="Y2454" s="139">
        <v>38573</v>
      </c>
      <c r="Z2454" s="139">
        <v>38595</v>
      </c>
      <c r="AA2454" s="139">
        <v>38670</v>
      </c>
      <c r="AB2454" s="139">
        <v>38848</v>
      </c>
      <c r="AC2454" s="139">
        <v>38853</v>
      </c>
      <c r="AD2454" s="147">
        <f t="shared" si="286"/>
        <v>178</v>
      </c>
      <c r="AE2454" s="131">
        <v>289</v>
      </c>
      <c r="AG2454" s="147">
        <v>1</v>
      </c>
      <c r="AH2454" s="147" t="s">
        <v>5021</v>
      </c>
    </row>
    <row r="2455" spans="1:34" x14ac:dyDescent="0.25">
      <c r="A2455" s="147" t="s">
        <v>2147</v>
      </c>
      <c r="B2455" s="140" t="s">
        <v>7270</v>
      </c>
      <c r="C2455" s="147" t="s">
        <v>24</v>
      </c>
      <c r="D2455" s="140" t="s">
        <v>8484</v>
      </c>
      <c r="E2455" s="147" t="s">
        <v>784</v>
      </c>
      <c r="F2455" s="140" t="s">
        <v>8516</v>
      </c>
      <c r="G2455" s="147" t="s">
        <v>2611</v>
      </c>
      <c r="H2455" s="140" t="s">
        <v>11367</v>
      </c>
      <c r="I2455" s="147" t="s">
        <v>803</v>
      </c>
      <c r="J2455" s="147">
        <v>1</v>
      </c>
      <c r="K2455" s="132">
        <f t="shared" si="280"/>
        <v>574000</v>
      </c>
      <c r="L2455" s="132">
        <v>432361.18</v>
      </c>
      <c r="M2455" s="132">
        <v>141638.82</v>
      </c>
      <c r="N2455" s="132">
        <v>432361.18</v>
      </c>
      <c r="O2455" s="133" t="s">
        <v>5113</v>
      </c>
      <c r="P2455" s="132">
        <v>141638.82</v>
      </c>
      <c r="Q2455" s="132">
        <f t="shared" si="281"/>
        <v>532195</v>
      </c>
      <c r="R2455" s="132">
        <v>432361.18</v>
      </c>
      <c r="S2455" s="132">
        <v>99833.82</v>
      </c>
      <c r="T2455" s="169">
        <f t="shared" si="282"/>
        <v>1</v>
      </c>
      <c r="U2455" s="169">
        <f t="shared" si="283"/>
        <v>0.70484786586050352</v>
      </c>
      <c r="V2455" s="169">
        <f t="shared" si="284"/>
        <v>1</v>
      </c>
      <c r="W2455" s="169">
        <f t="shared" si="285"/>
        <v>0.9271689895470383</v>
      </c>
      <c r="X2455" s="170">
        <v>1</v>
      </c>
      <c r="Y2455" s="139">
        <v>38901</v>
      </c>
      <c r="Z2455" s="139">
        <v>38937</v>
      </c>
      <c r="AA2455" s="139">
        <v>39024</v>
      </c>
      <c r="AB2455" s="139">
        <v>39138</v>
      </c>
      <c r="AC2455" s="139">
        <v>39633</v>
      </c>
      <c r="AD2455" s="147">
        <f t="shared" si="286"/>
        <v>114</v>
      </c>
      <c r="AE2455" s="131">
        <v>260</v>
      </c>
      <c r="AG2455" s="147">
        <v>1</v>
      </c>
      <c r="AH2455" s="147" t="s">
        <v>5021</v>
      </c>
    </row>
    <row r="2456" spans="1:34" x14ac:dyDescent="0.25">
      <c r="A2456" s="147" t="s">
        <v>2147</v>
      </c>
      <c r="B2456" s="140" t="s">
        <v>7270</v>
      </c>
      <c r="C2456" s="147" t="s">
        <v>24</v>
      </c>
      <c r="D2456" s="140" t="s">
        <v>8484</v>
      </c>
      <c r="E2456" s="147" t="s">
        <v>784</v>
      </c>
      <c r="F2456" s="140" t="s">
        <v>8516</v>
      </c>
      <c r="G2456" s="147" t="s">
        <v>824</v>
      </c>
      <c r="H2456" s="140" t="s">
        <v>9847</v>
      </c>
      <c r="I2456" s="147" t="s">
        <v>5089</v>
      </c>
      <c r="J2456" s="147">
        <v>1</v>
      </c>
      <c r="K2456" s="132">
        <f t="shared" si="280"/>
        <v>660678.58000000007</v>
      </c>
      <c r="L2456" s="132">
        <v>597455.58000000007</v>
      </c>
      <c r="M2456" s="132">
        <v>63223</v>
      </c>
      <c r="N2456" s="132">
        <v>597455.58000000007</v>
      </c>
      <c r="O2456" s="133" t="s">
        <v>4679</v>
      </c>
      <c r="P2456" s="132">
        <v>65991.7</v>
      </c>
      <c r="Q2456" s="132">
        <f t="shared" si="281"/>
        <v>663447.27999999991</v>
      </c>
      <c r="R2456" s="132">
        <v>597455.57999999996</v>
      </c>
      <c r="S2456" s="132">
        <v>65991.7</v>
      </c>
      <c r="T2456" s="169">
        <f t="shared" si="282"/>
        <v>0.99999999999999978</v>
      </c>
      <c r="U2456" s="169">
        <f t="shared" si="283"/>
        <v>1</v>
      </c>
      <c r="V2456" s="169">
        <f t="shared" si="284"/>
        <v>1.0437926071208263</v>
      </c>
      <c r="W2456" s="169">
        <f t="shared" si="285"/>
        <v>1.0041906913343548</v>
      </c>
      <c r="X2456" s="170">
        <v>1</v>
      </c>
      <c r="Y2456" s="139">
        <v>38573</v>
      </c>
      <c r="Z2456" s="139">
        <v>38595</v>
      </c>
      <c r="AA2456" s="139">
        <v>38647</v>
      </c>
      <c r="AB2456" s="139">
        <v>38855</v>
      </c>
      <c r="AC2456" s="139">
        <v>38891</v>
      </c>
      <c r="AD2456" s="147">
        <f t="shared" si="286"/>
        <v>208</v>
      </c>
      <c r="AE2456" s="131">
        <v>106</v>
      </c>
      <c r="AG2456" s="147">
        <v>1</v>
      </c>
      <c r="AH2456" s="147" t="s">
        <v>5021</v>
      </c>
    </row>
    <row r="2457" spans="1:34" x14ac:dyDescent="0.25">
      <c r="A2457" s="147" t="s">
        <v>2147</v>
      </c>
      <c r="B2457" s="140" t="s">
        <v>7270</v>
      </c>
      <c r="C2457" s="147" t="s">
        <v>24</v>
      </c>
      <c r="D2457" s="140" t="s">
        <v>8484</v>
      </c>
      <c r="E2457" s="147" t="s">
        <v>784</v>
      </c>
      <c r="F2457" s="140" t="s">
        <v>8516</v>
      </c>
      <c r="G2457" s="147" t="s">
        <v>824</v>
      </c>
      <c r="H2457" s="140" t="s">
        <v>9847</v>
      </c>
      <c r="I2457" s="147" t="s">
        <v>803</v>
      </c>
      <c r="J2457" s="147">
        <v>1</v>
      </c>
      <c r="K2457" s="132">
        <f t="shared" si="280"/>
        <v>380100</v>
      </c>
      <c r="L2457" s="132">
        <v>306990.5</v>
      </c>
      <c r="M2457" s="132">
        <v>73109.5</v>
      </c>
      <c r="N2457" s="132">
        <v>306990.5</v>
      </c>
      <c r="O2457" s="133" t="s">
        <v>5113</v>
      </c>
      <c r="P2457" s="132">
        <v>73209.5</v>
      </c>
      <c r="Q2457" s="132">
        <f t="shared" si="281"/>
        <v>380200</v>
      </c>
      <c r="R2457" s="132">
        <v>306990.5</v>
      </c>
      <c r="S2457" s="132">
        <v>73209.5</v>
      </c>
      <c r="T2457" s="169">
        <f t="shared" si="282"/>
        <v>1</v>
      </c>
      <c r="U2457" s="169">
        <f t="shared" si="283"/>
        <v>1</v>
      </c>
      <c r="V2457" s="169">
        <f t="shared" si="284"/>
        <v>1.0013678112967535</v>
      </c>
      <c r="W2457" s="169">
        <f t="shared" si="285"/>
        <v>1.0002630886608788</v>
      </c>
      <c r="X2457" s="170">
        <v>1</v>
      </c>
      <c r="Y2457" s="139">
        <v>38901</v>
      </c>
      <c r="Z2457" s="139">
        <v>38937</v>
      </c>
      <c r="AA2457" s="139">
        <v>39034</v>
      </c>
      <c r="AB2457" s="139">
        <v>39138</v>
      </c>
      <c r="AC2457" s="139">
        <v>39633</v>
      </c>
      <c r="AD2457" s="147">
        <f t="shared" si="286"/>
        <v>104</v>
      </c>
      <c r="AE2457" s="131">
        <v>102</v>
      </c>
      <c r="AG2457" s="147">
        <v>1</v>
      </c>
      <c r="AH2457" s="147" t="s">
        <v>5021</v>
      </c>
    </row>
    <row r="2458" spans="1:34" x14ac:dyDescent="0.25">
      <c r="A2458" s="147" t="s">
        <v>2147</v>
      </c>
      <c r="B2458" s="140" t="s">
        <v>7270</v>
      </c>
      <c r="C2458" s="147" t="s">
        <v>24</v>
      </c>
      <c r="D2458" s="140" t="s">
        <v>8484</v>
      </c>
      <c r="E2458" s="147" t="s">
        <v>784</v>
      </c>
      <c r="F2458" s="140" t="s">
        <v>8516</v>
      </c>
      <c r="G2458" s="147" t="s">
        <v>2380</v>
      </c>
      <c r="H2458" s="140" t="s">
        <v>11368</v>
      </c>
      <c r="I2458" s="147" t="s">
        <v>4470</v>
      </c>
      <c r="J2458" s="147">
        <v>1</v>
      </c>
      <c r="K2458" s="132">
        <f t="shared" si="280"/>
        <v>387434.62</v>
      </c>
      <c r="L2458" s="132">
        <v>366896.62</v>
      </c>
      <c r="M2458" s="132">
        <v>20538</v>
      </c>
      <c r="N2458" s="132">
        <v>366896.62</v>
      </c>
      <c r="O2458" s="133" t="s">
        <v>4679</v>
      </c>
      <c r="P2458" s="132">
        <v>23173</v>
      </c>
      <c r="Q2458" s="132">
        <f t="shared" si="281"/>
        <v>390069.62</v>
      </c>
      <c r="R2458" s="132">
        <v>366896.62</v>
      </c>
      <c r="S2458" s="132">
        <v>23173</v>
      </c>
      <c r="T2458" s="169">
        <f t="shared" si="282"/>
        <v>1</v>
      </c>
      <c r="U2458" s="169">
        <f t="shared" si="283"/>
        <v>1</v>
      </c>
      <c r="V2458" s="169">
        <f t="shared" si="284"/>
        <v>1.1282987632680883</v>
      </c>
      <c r="W2458" s="169">
        <f t="shared" si="285"/>
        <v>1.0068011475071588</v>
      </c>
      <c r="X2458" s="170">
        <v>1</v>
      </c>
      <c r="Y2458" s="139">
        <v>38029</v>
      </c>
      <c r="Z2458" s="139">
        <v>38090</v>
      </c>
      <c r="AA2458" s="139">
        <v>38145</v>
      </c>
      <c r="AB2458" s="139">
        <v>38322</v>
      </c>
      <c r="AC2458" s="139">
        <v>38375</v>
      </c>
      <c r="AD2458" s="147">
        <f t="shared" si="286"/>
        <v>177</v>
      </c>
      <c r="AE2458" s="131">
        <v>92</v>
      </c>
      <c r="AG2458" s="147">
        <v>1</v>
      </c>
      <c r="AH2458" s="147" t="s">
        <v>5021</v>
      </c>
    </row>
    <row r="2459" spans="1:34" x14ac:dyDescent="0.25">
      <c r="A2459" s="147" t="s">
        <v>2147</v>
      </c>
      <c r="B2459" s="140" t="s">
        <v>7270</v>
      </c>
      <c r="C2459" s="147" t="s">
        <v>24</v>
      </c>
      <c r="D2459" s="140" t="s">
        <v>8484</v>
      </c>
      <c r="E2459" s="147" t="s">
        <v>784</v>
      </c>
      <c r="F2459" s="140" t="s">
        <v>8516</v>
      </c>
      <c r="G2459" s="147" t="s">
        <v>811</v>
      </c>
      <c r="H2459" s="140" t="s">
        <v>9848</v>
      </c>
      <c r="I2459" s="147" t="s">
        <v>3267</v>
      </c>
      <c r="J2459" s="147">
        <v>1</v>
      </c>
      <c r="K2459" s="132">
        <f t="shared" si="280"/>
        <v>634457.16999999993</v>
      </c>
      <c r="L2459" s="132">
        <v>412508.31</v>
      </c>
      <c r="M2459" s="132">
        <v>221948.86</v>
      </c>
      <c r="N2459" s="132">
        <v>412508.31</v>
      </c>
      <c r="O2459" s="133" t="s">
        <v>4679</v>
      </c>
      <c r="P2459" s="132">
        <v>206779.3</v>
      </c>
      <c r="Q2459" s="132">
        <f t="shared" si="281"/>
        <v>619287.61</v>
      </c>
      <c r="R2459" s="132">
        <v>412508.31</v>
      </c>
      <c r="S2459" s="132">
        <v>206779.3</v>
      </c>
      <c r="T2459" s="169">
        <f t="shared" si="282"/>
        <v>1</v>
      </c>
      <c r="U2459" s="169">
        <f t="shared" si="283"/>
        <v>1</v>
      </c>
      <c r="V2459" s="169">
        <f t="shared" si="284"/>
        <v>0.93165290418702762</v>
      </c>
      <c r="W2459" s="169">
        <f t="shared" si="285"/>
        <v>0.97609049007989002</v>
      </c>
      <c r="X2459" s="170">
        <v>1</v>
      </c>
      <c r="Y2459" s="139">
        <v>38029</v>
      </c>
      <c r="Z2459" s="139">
        <v>38090</v>
      </c>
      <c r="AA2459" s="139">
        <v>38120</v>
      </c>
      <c r="AB2459" s="139">
        <v>38360</v>
      </c>
      <c r="AC2459" s="139">
        <v>38360</v>
      </c>
      <c r="AD2459" s="147">
        <f t="shared" si="286"/>
        <v>240</v>
      </c>
      <c r="AE2459" s="131">
        <v>140</v>
      </c>
      <c r="AG2459" s="147">
        <v>1</v>
      </c>
      <c r="AH2459" s="147" t="s">
        <v>5021</v>
      </c>
    </row>
    <row r="2460" spans="1:34" x14ac:dyDescent="0.25">
      <c r="A2460" s="147" t="s">
        <v>2147</v>
      </c>
      <c r="B2460" s="140" t="s">
        <v>7270</v>
      </c>
      <c r="C2460" s="147" t="s">
        <v>24</v>
      </c>
      <c r="D2460" s="140" t="s">
        <v>8484</v>
      </c>
      <c r="E2460" s="147" t="s">
        <v>784</v>
      </c>
      <c r="F2460" s="140" t="s">
        <v>8516</v>
      </c>
      <c r="G2460" s="147" t="s">
        <v>811</v>
      </c>
      <c r="H2460" s="140" t="s">
        <v>9848</v>
      </c>
      <c r="I2460" s="147" t="s">
        <v>803</v>
      </c>
      <c r="J2460" s="147">
        <v>1</v>
      </c>
      <c r="K2460" s="132">
        <f t="shared" si="280"/>
        <v>601000</v>
      </c>
      <c r="L2460" s="132">
        <v>510168.73</v>
      </c>
      <c r="M2460" s="132">
        <v>90831.27</v>
      </c>
      <c r="N2460" s="132">
        <v>510168.73</v>
      </c>
      <c r="O2460" s="133" t="s">
        <v>5113</v>
      </c>
      <c r="P2460" s="132">
        <v>557410</v>
      </c>
      <c r="Q2460" s="132">
        <f t="shared" si="281"/>
        <v>1067578.73</v>
      </c>
      <c r="R2460" s="132">
        <v>510168.73</v>
      </c>
      <c r="S2460" s="132">
        <v>557410</v>
      </c>
      <c r="T2460" s="169">
        <f t="shared" si="282"/>
        <v>1</v>
      </c>
      <c r="U2460" s="169">
        <f t="shared" si="283"/>
        <v>1</v>
      </c>
      <c r="V2460" s="169">
        <f t="shared" si="284"/>
        <v>6.1367632534478487</v>
      </c>
      <c r="W2460" s="169">
        <f t="shared" si="285"/>
        <v>1.7763373211314475</v>
      </c>
      <c r="X2460" s="170">
        <v>1</v>
      </c>
      <c r="Y2460" s="139">
        <v>38901</v>
      </c>
      <c r="Z2460" s="139">
        <v>38937</v>
      </c>
      <c r="AA2460" s="139">
        <v>39008</v>
      </c>
      <c r="AB2460" s="139">
        <v>39126</v>
      </c>
      <c r="AC2460" s="139">
        <v>39633</v>
      </c>
      <c r="AD2460" s="147">
        <f t="shared" si="286"/>
        <v>118</v>
      </c>
      <c r="AE2460" s="131">
        <v>140</v>
      </c>
      <c r="AG2460" s="147">
        <v>1</v>
      </c>
      <c r="AH2460" s="147" t="s">
        <v>5021</v>
      </c>
    </row>
    <row r="2461" spans="1:34" x14ac:dyDescent="0.25">
      <c r="A2461" s="147" t="s">
        <v>2147</v>
      </c>
      <c r="B2461" s="140" t="s">
        <v>7270</v>
      </c>
      <c r="C2461" s="147" t="s">
        <v>24</v>
      </c>
      <c r="D2461" s="140" t="s">
        <v>8484</v>
      </c>
      <c r="E2461" s="147" t="s">
        <v>784</v>
      </c>
      <c r="F2461" s="140" t="s">
        <v>8516</v>
      </c>
      <c r="G2461" s="147" t="s">
        <v>2768</v>
      </c>
      <c r="H2461" s="140" t="s">
        <v>9849</v>
      </c>
      <c r="I2461" s="147" t="s">
        <v>5089</v>
      </c>
      <c r="J2461" s="147">
        <v>1</v>
      </c>
      <c r="K2461" s="132">
        <f t="shared" si="280"/>
        <v>683784.5</v>
      </c>
      <c r="L2461" s="132">
        <v>583769.75</v>
      </c>
      <c r="M2461" s="132">
        <v>100014.75</v>
      </c>
      <c r="N2461" s="132">
        <v>583769.75</v>
      </c>
      <c r="O2461" s="133" t="s">
        <v>4679</v>
      </c>
      <c r="P2461" s="132">
        <v>101524.75</v>
      </c>
      <c r="Q2461" s="132">
        <f t="shared" si="281"/>
        <v>685294.5</v>
      </c>
      <c r="R2461" s="132">
        <v>583769.75</v>
      </c>
      <c r="S2461" s="132">
        <v>101524.75</v>
      </c>
      <c r="T2461" s="169">
        <f t="shared" si="282"/>
        <v>1</v>
      </c>
      <c r="U2461" s="169">
        <f t="shared" si="283"/>
        <v>1</v>
      </c>
      <c r="V2461" s="169">
        <f t="shared" si="284"/>
        <v>1.0150977730784709</v>
      </c>
      <c r="W2461" s="169">
        <f t="shared" si="285"/>
        <v>1.0022082980822173</v>
      </c>
      <c r="X2461" s="170">
        <v>1</v>
      </c>
      <c r="Y2461" s="139">
        <v>38573</v>
      </c>
      <c r="Z2461" s="139">
        <v>38595</v>
      </c>
      <c r="AA2461" s="139">
        <v>38642</v>
      </c>
      <c r="AB2461" s="139">
        <v>38841</v>
      </c>
      <c r="AC2461" s="139">
        <v>38867</v>
      </c>
      <c r="AD2461" s="147">
        <f t="shared" si="286"/>
        <v>199</v>
      </c>
      <c r="AE2461" s="131">
        <v>154</v>
      </c>
      <c r="AG2461" s="147">
        <v>1</v>
      </c>
      <c r="AH2461" s="147" t="s">
        <v>5021</v>
      </c>
    </row>
    <row r="2462" spans="1:34" x14ac:dyDescent="0.25">
      <c r="A2462" s="147" t="s">
        <v>2147</v>
      </c>
      <c r="B2462" s="140" t="s">
        <v>7270</v>
      </c>
      <c r="C2462" s="147" t="s">
        <v>24</v>
      </c>
      <c r="D2462" s="140" t="s">
        <v>8484</v>
      </c>
      <c r="E2462" s="147" t="s">
        <v>784</v>
      </c>
      <c r="F2462" s="140" t="s">
        <v>8516</v>
      </c>
      <c r="G2462" s="147" t="s">
        <v>2768</v>
      </c>
      <c r="H2462" s="140" t="s">
        <v>9849</v>
      </c>
      <c r="I2462" s="147" t="s">
        <v>803</v>
      </c>
      <c r="J2462" s="147">
        <v>1</v>
      </c>
      <c r="K2462" s="132">
        <f t="shared" si="280"/>
        <v>671000</v>
      </c>
      <c r="L2462" s="132">
        <v>558537.48</v>
      </c>
      <c r="M2462" s="132">
        <v>112462.52</v>
      </c>
      <c r="N2462" s="132">
        <v>558537.48</v>
      </c>
      <c r="O2462" s="133" t="s">
        <v>5113</v>
      </c>
      <c r="P2462" s="132">
        <v>112562.53</v>
      </c>
      <c r="Q2462" s="132">
        <f t="shared" si="281"/>
        <v>671100.01</v>
      </c>
      <c r="R2462" s="132">
        <v>558537.48</v>
      </c>
      <c r="S2462" s="132">
        <v>112562.53</v>
      </c>
      <c r="T2462" s="169">
        <f t="shared" si="282"/>
        <v>1</v>
      </c>
      <c r="U2462" s="169">
        <f t="shared" si="283"/>
        <v>1</v>
      </c>
      <c r="V2462" s="169">
        <f t="shared" si="284"/>
        <v>1.000889274044366</v>
      </c>
      <c r="W2462" s="169">
        <f t="shared" si="285"/>
        <v>1.000149046199702</v>
      </c>
      <c r="X2462" s="170">
        <v>1</v>
      </c>
      <c r="Y2462" s="139">
        <v>38901</v>
      </c>
      <c r="Z2462" s="139">
        <v>38937</v>
      </c>
      <c r="AA2462" s="139">
        <v>39041</v>
      </c>
      <c r="AB2462" s="139">
        <v>39136</v>
      </c>
      <c r="AC2462" s="139">
        <v>39633</v>
      </c>
      <c r="AD2462" s="147">
        <f t="shared" si="286"/>
        <v>95</v>
      </c>
      <c r="AE2462" s="131">
        <v>164</v>
      </c>
      <c r="AG2462" s="147">
        <v>1</v>
      </c>
      <c r="AH2462" s="147" t="s">
        <v>5021</v>
      </c>
    </row>
    <row r="2463" spans="1:34" x14ac:dyDescent="0.25">
      <c r="A2463" s="147" t="s">
        <v>2147</v>
      </c>
      <c r="B2463" s="140" t="s">
        <v>7270</v>
      </c>
      <c r="C2463" s="147" t="s">
        <v>24</v>
      </c>
      <c r="D2463" s="140" t="s">
        <v>8484</v>
      </c>
      <c r="E2463" s="147" t="s">
        <v>784</v>
      </c>
      <c r="F2463" s="140" t="s">
        <v>8516</v>
      </c>
      <c r="G2463" s="147" t="s">
        <v>5043</v>
      </c>
      <c r="H2463" s="140" t="s">
        <v>11369</v>
      </c>
      <c r="I2463" s="147" t="s">
        <v>4470</v>
      </c>
      <c r="J2463" s="147">
        <v>1</v>
      </c>
      <c r="K2463" s="132">
        <f t="shared" ref="K2463:K2529" si="287">L2463+M2463</f>
        <v>352798.97</v>
      </c>
      <c r="L2463" s="132">
        <v>327334.96999999997</v>
      </c>
      <c r="M2463" s="132">
        <v>25464</v>
      </c>
      <c r="N2463" s="132">
        <v>327334.96999999997</v>
      </c>
      <c r="O2463" s="133" t="s">
        <v>4679</v>
      </c>
      <c r="P2463" s="132">
        <v>31564</v>
      </c>
      <c r="Q2463" s="132">
        <f t="shared" ref="Q2463:Q2529" si="288">R2463+S2463</f>
        <v>358898.97</v>
      </c>
      <c r="R2463" s="132">
        <v>327334.96999999997</v>
      </c>
      <c r="S2463" s="132">
        <v>31564</v>
      </c>
      <c r="T2463" s="169">
        <f t="shared" si="282"/>
        <v>1</v>
      </c>
      <c r="U2463" s="169">
        <f t="shared" si="283"/>
        <v>1</v>
      </c>
      <c r="V2463" s="169">
        <f t="shared" si="284"/>
        <v>1.2395538799874333</v>
      </c>
      <c r="W2463" s="169">
        <f t="shared" si="285"/>
        <v>1.0172902999121567</v>
      </c>
      <c r="X2463" s="170">
        <v>1</v>
      </c>
      <c r="Y2463" s="139">
        <v>38029</v>
      </c>
      <c r="Z2463" s="139">
        <v>38090</v>
      </c>
      <c r="AA2463" s="139">
        <v>38128</v>
      </c>
      <c r="AB2463" s="139">
        <v>38362</v>
      </c>
      <c r="AC2463" s="139">
        <v>38372</v>
      </c>
      <c r="AD2463" s="147">
        <f t="shared" si="286"/>
        <v>234</v>
      </c>
      <c r="AE2463" s="131">
        <v>114</v>
      </c>
      <c r="AG2463" s="147">
        <v>1</v>
      </c>
      <c r="AH2463" s="147" t="s">
        <v>5021</v>
      </c>
    </row>
    <row r="2464" spans="1:34" x14ac:dyDescent="0.25">
      <c r="A2464" s="147" t="s">
        <v>2147</v>
      </c>
      <c r="B2464" s="140" t="s">
        <v>7270</v>
      </c>
      <c r="C2464" s="147" t="s">
        <v>24</v>
      </c>
      <c r="D2464" s="140" t="s">
        <v>8484</v>
      </c>
      <c r="E2464" s="147" t="s">
        <v>784</v>
      </c>
      <c r="F2464" s="140" t="s">
        <v>8516</v>
      </c>
      <c r="G2464" s="147" t="s">
        <v>802</v>
      </c>
      <c r="H2464" s="140" t="s">
        <v>9851</v>
      </c>
      <c r="I2464" s="147" t="s">
        <v>3267</v>
      </c>
      <c r="J2464" s="147">
        <v>1</v>
      </c>
      <c r="K2464" s="132">
        <f t="shared" si="287"/>
        <v>404991.63</v>
      </c>
      <c r="L2464" s="132">
        <v>322687.02</v>
      </c>
      <c r="M2464" s="132">
        <v>82304.61</v>
      </c>
      <c r="N2464" s="132">
        <v>322687.02</v>
      </c>
      <c r="O2464" s="133" t="s">
        <v>4679</v>
      </c>
      <c r="P2464" s="132">
        <v>114717.84</v>
      </c>
      <c r="Q2464" s="132">
        <f t="shared" si="288"/>
        <v>437404.86</v>
      </c>
      <c r="R2464" s="132">
        <v>322687.02</v>
      </c>
      <c r="S2464" s="132">
        <v>114717.84</v>
      </c>
      <c r="T2464" s="169">
        <f t="shared" si="282"/>
        <v>1</v>
      </c>
      <c r="U2464" s="169">
        <f t="shared" si="283"/>
        <v>1</v>
      </c>
      <c r="V2464" s="169">
        <f t="shared" si="284"/>
        <v>1.3938203461507199</v>
      </c>
      <c r="W2464" s="169">
        <f t="shared" si="285"/>
        <v>1.0800343207092946</v>
      </c>
      <c r="X2464" s="170">
        <v>1</v>
      </c>
      <c r="Y2464" s="139">
        <v>38029</v>
      </c>
      <c r="Z2464" s="139">
        <v>38090</v>
      </c>
      <c r="AA2464" s="139">
        <v>38141</v>
      </c>
      <c r="AB2464" s="139">
        <v>38346</v>
      </c>
      <c r="AC2464" s="139">
        <v>38372</v>
      </c>
      <c r="AD2464" s="147">
        <f t="shared" si="286"/>
        <v>205</v>
      </c>
      <c r="AE2464" s="131">
        <v>189</v>
      </c>
      <c r="AG2464" s="147">
        <v>1</v>
      </c>
      <c r="AH2464" s="147" t="s">
        <v>5021</v>
      </c>
    </row>
    <row r="2465" spans="1:34" x14ac:dyDescent="0.25">
      <c r="A2465" s="147" t="s">
        <v>2147</v>
      </c>
      <c r="B2465" s="140" t="s">
        <v>7270</v>
      </c>
      <c r="C2465" s="147" t="s">
        <v>24</v>
      </c>
      <c r="D2465" s="140" t="s">
        <v>8484</v>
      </c>
      <c r="E2465" s="147" t="s">
        <v>784</v>
      </c>
      <c r="F2465" s="140" t="s">
        <v>8516</v>
      </c>
      <c r="G2465" s="147" t="s">
        <v>867</v>
      </c>
      <c r="H2465" s="140" t="s">
        <v>9851</v>
      </c>
      <c r="I2465" s="147" t="s">
        <v>3192</v>
      </c>
      <c r="J2465" s="147">
        <v>1</v>
      </c>
      <c r="K2465" s="132">
        <f t="shared" si="287"/>
        <v>578901.12</v>
      </c>
      <c r="L2465" s="132">
        <v>340487.28</v>
      </c>
      <c r="M2465" s="132">
        <v>238413.84</v>
      </c>
      <c r="N2465" s="132">
        <v>340487.28</v>
      </c>
      <c r="O2465" s="133" t="s">
        <v>4679</v>
      </c>
      <c r="P2465" s="132">
        <v>222767.55</v>
      </c>
      <c r="Q2465" s="132">
        <f t="shared" si="288"/>
        <v>563254.83000000007</v>
      </c>
      <c r="R2465" s="132">
        <v>340487.28</v>
      </c>
      <c r="S2465" s="132">
        <v>222767.55</v>
      </c>
      <c r="T2465" s="169">
        <f t="shared" si="282"/>
        <v>1</v>
      </c>
      <c r="U2465" s="169">
        <f t="shared" si="283"/>
        <v>1</v>
      </c>
      <c r="V2465" s="169">
        <f t="shared" si="284"/>
        <v>0.93437339879262038</v>
      </c>
      <c r="W2465" s="169">
        <f t="shared" si="285"/>
        <v>0.97297243093950148</v>
      </c>
      <c r="X2465" s="170">
        <v>1</v>
      </c>
      <c r="Y2465" s="139">
        <v>38029</v>
      </c>
      <c r="Z2465" s="139">
        <v>38090</v>
      </c>
      <c r="AA2465" s="139">
        <v>38145</v>
      </c>
      <c r="AB2465" s="139">
        <v>38412</v>
      </c>
      <c r="AC2465" s="139">
        <v>38416</v>
      </c>
      <c r="AD2465" s="147">
        <f t="shared" si="286"/>
        <v>267</v>
      </c>
      <c r="AE2465" s="131">
        <v>80</v>
      </c>
      <c r="AG2465" s="147">
        <v>1</v>
      </c>
      <c r="AH2465" s="147" t="s">
        <v>5021</v>
      </c>
    </row>
    <row r="2466" spans="1:34" x14ac:dyDescent="0.25">
      <c r="A2466" s="147" t="s">
        <v>2147</v>
      </c>
      <c r="B2466" s="140" t="s">
        <v>7270</v>
      </c>
      <c r="C2466" s="147" t="s">
        <v>24</v>
      </c>
      <c r="D2466" s="140" t="s">
        <v>8484</v>
      </c>
      <c r="E2466" s="147" t="s">
        <v>784</v>
      </c>
      <c r="F2466" s="140" t="s">
        <v>8516</v>
      </c>
      <c r="G2466" s="147" t="s">
        <v>5044</v>
      </c>
      <c r="H2466" s="140" t="s">
        <v>9852</v>
      </c>
      <c r="I2466" s="147" t="s">
        <v>5033</v>
      </c>
      <c r="J2466" s="147">
        <v>4</v>
      </c>
      <c r="K2466" s="132">
        <f t="shared" si="287"/>
        <v>10606163.620000001</v>
      </c>
      <c r="L2466" s="132">
        <v>5340751.22</v>
      </c>
      <c r="M2466" s="132">
        <v>5265412.4000000004</v>
      </c>
      <c r="N2466" s="132">
        <v>5340751.22</v>
      </c>
      <c r="O2466" s="133" t="s">
        <v>4679</v>
      </c>
      <c r="P2466" s="132">
        <v>1718523.04</v>
      </c>
      <c r="Q2466" s="132">
        <f t="shared" si="288"/>
        <v>7059274.2599999998</v>
      </c>
      <c r="R2466" s="132">
        <v>5340751.22</v>
      </c>
      <c r="S2466" s="132">
        <v>1718523.04</v>
      </c>
      <c r="T2466" s="169">
        <f t="shared" si="282"/>
        <v>1</v>
      </c>
      <c r="U2466" s="169">
        <f t="shared" si="283"/>
        <v>1</v>
      </c>
      <c r="V2466" s="169">
        <f t="shared" si="284"/>
        <v>0.32637957095250503</v>
      </c>
      <c r="W2466" s="169">
        <f t="shared" si="285"/>
        <v>0.66558225131359972</v>
      </c>
      <c r="X2466" s="170">
        <v>1</v>
      </c>
      <c r="Y2466" s="139">
        <v>38029</v>
      </c>
      <c r="Z2466" s="139">
        <v>38090</v>
      </c>
      <c r="AA2466" s="139">
        <v>38236</v>
      </c>
      <c r="AB2466" s="139">
        <v>40056</v>
      </c>
      <c r="AC2466" s="139" t="s">
        <v>4516</v>
      </c>
      <c r="AD2466" s="147">
        <f t="shared" si="286"/>
        <v>1820</v>
      </c>
      <c r="AE2466" s="131">
        <v>820</v>
      </c>
      <c r="AF2466" s="147" t="s">
        <v>2822</v>
      </c>
      <c r="AG2466" s="147">
        <v>1</v>
      </c>
      <c r="AH2466" s="147" t="s">
        <v>5021</v>
      </c>
    </row>
    <row r="2467" spans="1:34" s="194" customFormat="1" x14ac:dyDescent="0.25">
      <c r="A2467" s="194" t="s">
        <v>2147</v>
      </c>
      <c r="B2467" s="195" t="s">
        <v>7270</v>
      </c>
      <c r="C2467" s="194" t="s">
        <v>24</v>
      </c>
      <c r="D2467" s="195" t="s">
        <v>8484</v>
      </c>
      <c r="E2467" s="194" t="s">
        <v>784</v>
      </c>
      <c r="F2467" s="195" t="s">
        <v>8516</v>
      </c>
      <c r="G2467" s="194" t="s">
        <v>11370</v>
      </c>
      <c r="H2467" s="195" t="s">
        <v>11371</v>
      </c>
      <c r="I2467" s="194" t="s">
        <v>5033</v>
      </c>
      <c r="J2467" s="194">
        <v>4</v>
      </c>
      <c r="K2467" s="196">
        <f>L2467+M2467</f>
        <v>10606163.620000001</v>
      </c>
      <c r="L2467" s="196">
        <v>5340751.22</v>
      </c>
      <c r="M2467" s="196">
        <v>5265412.4000000004</v>
      </c>
      <c r="N2467" s="196">
        <v>5340751.22</v>
      </c>
      <c r="O2467" s="134" t="s">
        <v>4679</v>
      </c>
      <c r="P2467" s="196">
        <v>1718523.04</v>
      </c>
      <c r="Q2467" s="196">
        <f>R2467+S2467</f>
        <v>7059274.2599999998</v>
      </c>
      <c r="R2467" s="196">
        <v>5340751.22</v>
      </c>
      <c r="S2467" s="196">
        <v>1718523.04</v>
      </c>
      <c r="T2467" s="197">
        <f>R2467/N2467</f>
        <v>1</v>
      </c>
      <c r="U2467" s="197">
        <f>S2467/P2467</f>
        <v>1</v>
      </c>
      <c r="V2467" s="197">
        <f>P2467/M2467</f>
        <v>0.32637957095250503</v>
      </c>
      <c r="W2467" s="197">
        <f>Q2467/K2467</f>
        <v>0.66558225131359972</v>
      </c>
      <c r="X2467" s="198">
        <v>1</v>
      </c>
      <c r="Y2467" s="199">
        <v>38029</v>
      </c>
      <c r="Z2467" s="199">
        <v>38090</v>
      </c>
      <c r="AA2467" s="199">
        <v>38236</v>
      </c>
      <c r="AB2467" s="199">
        <v>40056</v>
      </c>
      <c r="AC2467" s="199" t="s">
        <v>4516</v>
      </c>
      <c r="AD2467" s="194">
        <f>AB2467-AA2467</f>
        <v>1820</v>
      </c>
      <c r="AE2467" s="200">
        <v>820</v>
      </c>
      <c r="AF2467" s="194" t="s">
        <v>2822</v>
      </c>
      <c r="AG2467" s="194">
        <v>1</v>
      </c>
      <c r="AH2467" s="194" t="s">
        <v>5021</v>
      </c>
    </row>
    <row r="2468" spans="1:34" s="194" customFormat="1" x14ac:dyDescent="0.25">
      <c r="A2468" s="194" t="s">
        <v>2147</v>
      </c>
      <c r="B2468" s="195" t="s">
        <v>7270</v>
      </c>
      <c r="C2468" s="194" t="s">
        <v>24</v>
      </c>
      <c r="D2468" s="195" t="s">
        <v>8484</v>
      </c>
      <c r="E2468" s="194" t="s">
        <v>784</v>
      </c>
      <c r="F2468" s="195" t="s">
        <v>8516</v>
      </c>
      <c r="G2468" s="194" t="s">
        <v>785</v>
      </c>
      <c r="H2468" s="195" t="s">
        <v>9872</v>
      </c>
      <c r="I2468" s="194" t="s">
        <v>5033</v>
      </c>
      <c r="J2468" s="194">
        <v>4</v>
      </c>
      <c r="K2468" s="196">
        <f>L2468+M2468</f>
        <v>10606163.620000001</v>
      </c>
      <c r="L2468" s="196">
        <v>5340751.22</v>
      </c>
      <c r="M2468" s="196">
        <v>5265412.4000000004</v>
      </c>
      <c r="N2468" s="196">
        <v>5340751.22</v>
      </c>
      <c r="O2468" s="134" t="s">
        <v>4679</v>
      </c>
      <c r="P2468" s="196">
        <v>1718523.04</v>
      </c>
      <c r="Q2468" s="196">
        <f>R2468+S2468</f>
        <v>7059274.2599999998</v>
      </c>
      <c r="R2468" s="196">
        <v>5340751.22</v>
      </c>
      <c r="S2468" s="196">
        <v>1718523.04</v>
      </c>
      <c r="T2468" s="197">
        <f>R2468/N2468</f>
        <v>1</v>
      </c>
      <c r="U2468" s="197">
        <f>S2468/P2468</f>
        <v>1</v>
      </c>
      <c r="V2468" s="197">
        <f>P2468/M2468</f>
        <v>0.32637957095250503</v>
      </c>
      <c r="W2468" s="197">
        <f>Q2468/K2468</f>
        <v>0.66558225131359972</v>
      </c>
      <c r="X2468" s="198">
        <v>1</v>
      </c>
      <c r="Y2468" s="199">
        <v>38029</v>
      </c>
      <c r="Z2468" s="199">
        <v>38090</v>
      </c>
      <c r="AA2468" s="199">
        <v>38236</v>
      </c>
      <c r="AB2468" s="199">
        <v>40056</v>
      </c>
      <c r="AC2468" s="199" t="s">
        <v>4516</v>
      </c>
      <c r="AD2468" s="194">
        <f>AB2468-AA2468</f>
        <v>1820</v>
      </c>
      <c r="AE2468" s="200">
        <v>820</v>
      </c>
      <c r="AF2468" s="194" t="s">
        <v>2822</v>
      </c>
      <c r="AG2468" s="194">
        <v>1</v>
      </c>
      <c r="AH2468" s="194" t="s">
        <v>5021</v>
      </c>
    </row>
    <row r="2469" spans="1:34" s="194" customFormat="1" x14ac:dyDescent="0.25">
      <c r="A2469" s="194" t="s">
        <v>2147</v>
      </c>
      <c r="B2469" s="195" t="s">
        <v>7270</v>
      </c>
      <c r="C2469" s="194" t="s">
        <v>24</v>
      </c>
      <c r="D2469" s="195" t="s">
        <v>8484</v>
      </c>
      <c r="E2469" s="194" t="s">
        <v>784</v>
      </c>
      <c r="F2469" s="195" t="s">
        <v>8516</v>
      </c>
      <c r="G2469" s="194" t="s">
        <v>796</v>
      </c>
      <c r="H2469" s="195" t="s">
        <v>9854</v>
      </c>
      <c r="I2469" s="194" t="s">
        <v>5033</v>
      </c>
      <c r="J2469" s="194">
        <v>4</v>
      </c>
      <c r="K2469" s="196">
        <f>L2469+M2469</f>
        <v>10606163.620000001</v>
      </c>
      <c r="L2469" s="196">
        <v>5340751.22</v>
      </c>
      <c r="M2469" s="196">
        <v>5265412.4000000004</v>
      </c>
      <c r="N2469" s="196">
        <v>5340751.22</v>
      </c>
      <c r="O2469" s="134" t="s">
        <v>4679</v>
      </c>
      <c r="P2469" s="196">
        <v>1718523.04</v>
      </c>
      <c r="Q2469" s="196">
        <f>R2469+S2469</f>
        <v>7059274.2599999998</v>
      </c>
      <c r="R2469" s="196">
        <v>5340751.22</v>
      </c>
      <c r="S2469" s="196">
        <v>1718523.04</v>
      </c>
      <c r="T2469" s="197">
        <f>R2469/N2469</f>
        <v>1</v>
      </c>
      <c r="U2469" s="197">
        <f>S2469/P2469</f>
        <v>1</v>
      </c>
      <c r="V2469" s="197">
        <f>P2469/M2469</f>
        <v>0.32637957095250503</v>
      </c>
      <c r="W2469" s="197">
        <f>Q2469/K2469</f>
        <v>0.66558225131359972</v>
      </c>
      <c r="X2469" s="198">
        <v>1</v>
      </c>
      <c r="Y2469" s="199">
        <v>38029</v>
      </c>
      <c r="Z2469" s="199">
        <v>38090</v>
      </c>
      <c r="AA2469" s="199">
        <v>38236</v>
      </c>
      <c r="AB2469" s="199">
        <v>40056</v>
      </c>
      <c r="AC2469" s="199" t="s">
        <v>4516</v>
      </c>
      <c r="AD2469" s="194">
        <f>AB2469-AA2469</f>
        <v>1820</v>
      </c>
      <c r="AE2469" s="200">
        <v>820</v>
      </c>
      <c r="AF2469" s="194" t="s">
        <v>2822</v>
      </c>
      <c r="AG2469" s="194">
        <v>1</v>
      </c>
      <c r="AH2469" s="194" t="s">
        <v>5021</v>
      </c>
    </row>
    <row r="2470" spans="1:34" x14ac:dyDescent="0.25">
      <c r="A2470" s="147" t="s">
        <v>2147</v>
      </c>
      <c r="B2470" s="140" t="s">
        <v>7270</v>
      </c>
      <c r="C2470" s="147" t="s">
        <v>24</v>
      </c>
      <c r="D2470" s="140" t="s">
        <v>8484</v>
      </c>
      <c r="E2470" s="147" t="s">
        <v>784</v>
      </c>
      <c r="F2470" s="140" t="s">
        <v>8516</v>
      </c>
      <c r="G2470" s="147" t="s">
        <v>800</v>
      </c>
      <c r="H2470" s="140" t="s">
        <v>9853</v>
      </c>
      <c r="I2470" s="147" t="s">
        <v>3267</v>
      </c>
      <c r="J2470" s="147">
        <v>1</v>
      </c>
      <c r="K2470" s="132">
        <f t="shared" si="287"/>
        <v>723145.51</v>
      </c>
      <c r="L2470" s="132">
        <v>647823.1</v>
      </c>
      <c r="M2470" s="132">
        <v>75322.41</v>
      </c>
      <c r="N2470" s="132">
        <v>647823.10000000009</v>
      </c>
      <c r="O2470" s="133" t="s">
        <v>4679</v>
      </c>
      <c r="P2470" s="132">
        <v>71617.460000000006</v>
      </c>
      <c r="Q2470" s="132">
        <f t="shared" si="288"/>
        <v>719440.55999999994</v>
      </c>
      <c r="R2470" s="132">
        <v>647823.1</v>
      </c>
      <c r="S2470" s="132">
        <v>71617.460000000006</v>
      </c>
      <c r="T2470" s="169">
        <f t="shared" si="282"/>
        <v>0.99999999999999978</v>
      </c>
      <c r="U2470" s="169">
        <f t="shared" si="283"/>
        <v>1</v>
      </c>
      <c r="V2470" s="169">
        <f t="shared" si="284"/>
        <v>0.95081211554436462</v>
      </c>
      <c r="W2470" s="169">
        <f t="shared" si="285"/>
        <v>0.99487661895321722</v>
      </c>
      <c r="X2470" s="170">
        <v>1</v>
      </c>
      <c r="Y2470" s="139">
        <v>38573</v>
      </c>
      <c r="Z2470" s="139">
        <v>38595</v>
      </c>
      <c r="AA2470" s="139">
        <v>38653</v>
      </c>
      <c r="AB2470" s="139">
        <v>38841</v>
      </c>
      <c r="AC2470" s="139">
        <v>38848</v>
      </c>
      <c r="AD2470" s="147">
        <f t="shared" si="286"/>
        <v>188</v>
      </c>
      <c r="AE2470" s="131">
        <v>155</v>
      </c>
      <c r="AG2470" s="147">
        <v>1</v>
      </c>
      <c r="AH2470" s="147" t="s">
        <v>5021</v>
      </c>
    </row>
    <row r="2471" spans="1:34" x14ac:dyDescent="0.25">
      <c r="A2471" s="147" t="s">
        <v>2147</v>
      </c>
      <c r="B2471" s="140" t="s">
        <v>7270</v>
      </c>
      <c r="C2471" s="147" t="s">
        <v>24</v>
      </c>
      <c r="D2471" s="140" t="s">
        <v>8484</v>
      </c>
      <c r="E2471" s="147" t="s">
        <v>784</v>
      </c>
      <c r="F2471" s="140" t="s">
        <v>8516</v>
      </c>
      <c r="G2471" s="147" t="s">
        <v>800</v>
      </c>
      <c r="H2471" s="140" t="s">
        <v>9853</v>
      </c>
      <c r="I2471" s="147" t="s">
        <v>4720</v>
      </c>
      <c r="J2471" s="147">
        <v>1</v>
      </c>
      <c r="K2471" s="132">
        <f t="shared" si="287"/>
        <v>1126500</v>
      </c>
      <c r="L2471" s="132">
        <v>862131.18</v>
      </c>
      <c r="M2471" s="132">
        <v>264368.82</v>
      </c>
      <c r="N2471" s="132">
        <v>775918.07</v>
      </c>
      <c r="O2471" s="133" t="s">
        <v>4699</v>
      </c>
      <c r="P2471" s="132">
        <v>264468.82</v>
      </c>
      <c r="Q2471" s="132">
        <f t="shared" si="288"/>
        <v>1040386.8899999999</v>
      </c>
      <c r="R2471" s="132">
        <v>775918.07</v>
      </c>
      <c r="S2471" s="132">
        <v>264468.82</v>
      </c>
      <c r="T2471" s="169">
        <f t="shared" si="282"/>
        <v>1</v>
      </c>
      <c r="U2471" s="169">
        <f t="shared" si="283"/>
        <v>1</v>
      </c>
      <c r="V2471" s="169">
        <f t="shared" si="284"/>
        <v>1.0003782594331661</v>
      </c>
      <c r="W2471" s="169">
        <f t="shared" si="285"/>
        <v>0.92355693741677758</v>
      </c>
      <c r="X2471" s="170">
        <v>1</v>
      </c>
      <c r="Y2471" s="139">
        <v>38901</v>
      </c>
      <c r="Z2471" s="139">
        <v>38937</v>
      </c>
      <c r="AA2471" s="139">
        <v>39034</v>
      </c>
      <c r="AB2471" s="139">
        <v>39535</v>
      </c>
      <c r="AC2471" s="139">
        <v>39633</v>
      </c>
      <c r="AD2471" s="147">
        <f t="shared" si="286"/>
        <v>501</v>
      </c>
      <c r="AE2471" s="131">
        <v>148</v>
      </c>
      <c r="AG2471" s="147">
        <v>1</v>
      </c>
      <c r="AH2471" s="147" t="s">
        <v>5021</v>
      </c>
    </row>
    <row r="2472" spans="1:34" x14ac:dyDescent="0.25">
      <c r="A2472" s="147" t="s">
        <v>2147</v>
      </c>
      <c r="B2472" s="140" t="s">
        <v>7270</v>
      </c>
      <c r="C2472" s="147" t="s">
        <v>24</v>
      </c>
      <c r="D2472" s="140" t="s">
        <v>8484</v>
      </c>
      <c r="E2472" s="147" t="s">
        <v>784</v>
      </c>
      <c r="F2472" s="140" t="s">
        <v>8516</v>
      </c>
      <c r="G2472" s="147" t="s">
        <v>2381</v>
      </c>
      <c r="H2472" s="140" t="s">
        <v>11372</v>
      </c>
      <c r="I2472" s="147" t="s">
        <v>3267</v>
      </c>
      <c r="J2472" s="147">
        <v>1</v>
      </c>
      <c r="K2472" s="132">
        <f t="shared" si="287"/>
        <v>641450.18000000005</v>
      </c>
      <c r="L2472" s="132">
        <v>443923.26</v>
      </c>
      <c r="M2472" s="132">
        <v>197526.92</v>
      </c>
      <c r="N2472" s="132">
        <v>443923.26</v>
      </c>
      <c r="O2472" s="133" t="s">
        <v>4679</v>
      </c>
      <c r="P2472" s="132">
        <v>178241.3</v>
      </c>
      <c r="Q2472" s="132">
        <f t="shared" si="288"/>
        <v>622164.56000000006</v>
      </c>
      <c r="R2472" s="132">
        <v>443923.26</v>
      </c>
      <c r="S2472" s="132">
        <v>178241.3</v>
      </c>
      <c r="T2472" s="169">
        <f t="shared" si="282"/>
        <v>1</v>
      </c>
      <c r="U2472" s="169">
        <f t="shared" si="283"/>
        <v>1</v>
      </c>
      <c r="V2472" s="169">
        <f t="shared" si="284"/>
        <v>0.90236459921513468</v>
      </c>
      <c r="W2472" s="169">
        <f t="shared" si="285"/>
        <v>0.96993434470624051</v>
      </c>
      <c r="X2472" s="170">
        <v>1</v>
      </c>
      <c r="Y2472" s="139">
        <v>38029</v>
      </c>
      <c r="Z2472" s="139">
        <v>38090</v>
      </c>
      <c r="AA2472" s="139">
        <v>38127</v>
      </c>
      <c r="AB2472" s="139">
        <v>38309</v>
      </c>
      <c r="AC2472" s="139">
        <v>38709</v>
      </c>
      <c r="AD2472" s="147">
        <f t="shared" si="286"/>
        <v>182</v>
      </c>
      <c r="AE2472" s="131">
        <v>240</v>
      </c>
      <c r="AG2472" s="147">
        <v>1</v>
      </c>
      <c r="AH2472" s="147" t="s">
        <v>5021</v>
      </c>
    </row>
    <row r="2473" spans="1:34" x14ac:dyDescent="0.25">
      <c r="A2473" s="147" t="s">
        <v>2147</v>
      </c>
      <c r="B2473" s="140" t="s">
        <v>7270</v>
      </c>
      <c r="C2473" s="147" t="s">
        <v>24</v>
      </c>
      <c r="D2473" s="140" t="s">
        <v>8484</v>
      </c>
      <c r="E2473" s="147" t="s">
        <v>784</v>
      </c>
      <c r="F2473" s="140" t="s">
        <v>8516</v>
      </c>
      <c r="G2473" s="147" t="s">
        <v>2381</v>
      </c>
      <c r="H2473" s="140" t="s">
        <v>11372</v>
      </c>
      <c r="I2473" s="147" t="s">
        <v>803</v>
      </c>
      <c r="J2473" s="147">
        <v>1</v>
      </c>
      <c r="K2473" s="132">
        <f t="shared" si="287"/>
        <v>930000</v>
      </c>
      <c r="L2473" s="132">
        <v>769803.75</v>
      </c>
      <c r="M2473" s="132">
        <v>160196.25</v>
      </c>
      <c r="N2473" s="132">
        <v>717410.71</v>
      </c>
      <c r="O2473" s="133" t="s">
        <v>4699</v>
      </c>
      <c r="P2473" s="132">
        <v>160296.25</v>
      </c>
      <c r="Q2473" s="132">
        <f t="shared" si="288"/>
        <v>877706.96</v>
      </c>
      <c r="R2473" s="132">
        <v>717410.71</v>
      </c>
      <c r="S2473" s="132">
        <v>160296.25</v>
      </c>
      <c r="T2473" s="169">
        <f t="shared" si="282"/>
        <v>1</v>
      </c>
      <c r="U2473" s="169">
        <f t="shared" si="283"/>
        <v>1</v>
      </c>
      <c r="V2473" s="169">
        <f t="shared" si="284"/>
        <v>1.0006242343375704</v>
      </c>
      <c r="W2473" s="169">
        <f t="shared" si="285"/>
        <v>0.94377092473118274</v>
      </c>
      <c r="X2473" s="170">
        <v>1</v>
      </c>
      <c r="Y2473" s="139">
        <v>38901</v>
      </c>
      <c r="Z2473" s="139">
        <v>38937</v>
      </c>
      <c r="AA2473" s="139">
        <v>38998</v>
      </c>
      <c r="AB2473" s="139">
        <v>39753</v>
      </c>
      <c r="AC2473" s="139" t="s">
        <v>4516</v>
      </c>
      <c r="AD2473" s="147">
        <f t="shared" si="286"/>
        <v>755</v>
      </c>
      <c r="AE2473" s="131">
        <v>230</v>
      </c>
      <c r="AG2473" s="147">
        <v>1</v>
      </c>
      <c r="AH2473" s="147" t="s">
        <v>5021</v>
      </c>
    </row>
    <row r="2474" spans="1:34" x14ac:dyDescent="0.25">
      <c r="A2474" s="147" t="s">
        <v>2147</v>
      </c>
      <c r="B2474" s="140" t="s">
        <v>7270</v>
      </c>
      <c r="C2474" s="147" t="s">
        <v>24</v>
      </c>
      <c r="D2474" s="140" t="s">
        <v>8484</v>
      </c>
      <c r="E2474" s="147" t="s">
        <v>784</v>
      </c>
      <c r="F2474" s="140" t="s">
        <v>8516</v>
      </c>
      <c r="G2474" s="147" t="s">
        <v>826</v>
      </c>
      <c r="H2474" s="140" t="s">
        <v>9856</v>
      </c>
      <c r="I2474" s="147" t="s">
        <v>4754</v>
      </c>
      <c r="J2474" s="147">
        <v>1</v>
      </c>
      <c r="K2474" s="132">
        <f t="shared" si="287"/>
        <v>720000</v>
      </c>
      <c r="L2474" s="132">
        <v>562332.38</v>
      </c>
      <c r="M2474" s="132">
        <v>157667.62</v>
      </c>
      <c r="N2474" s="132">
        <v>506099.14</v>
      </c>
      <c r="O2474" s="133" t="s">
        <v>4699</v>
      </c>
      <c r="P2474" s="132">
        <v>157667.62</v>
      </c>
      <c r="Q2474" s="132">
        <f t="shared" si="288"/>
        <v>663766.76</v>
      </c>
      <c r="R2474" s="132">
        <v>506099.14</v>
      </c>
      <c r="S2474" s="132">
        <v>157667.62</v>
      </c>
      <c r="T2474" s="169">
        <f t="shared" si="282"/>
        <v>1</v>
      </c>
      <c r="U2474" s="169">
        <f t="shared" si="283"/>
        <v>1</v>
      </c>
      <c r="V2474" s="169">
        <f t="shared" si="284"/>
        <v>1</v>
      </c>
      <c r="W2474" s="169">
        <f t="shared" si="285"/>
        <v>0.92189827777777777</v>
      </c>
      <c r="X2474" s="170">
        <v>1</v>
      </c>
      <c r="Y2474" s="139">
        <v>38901</v>
      </c>
      <c r="Z2474" s="139">
        <v>38937</v>
      </c>
      <c r="AA2474" s="139">
        <v>39037</v>
      </c>
      <c r="AB2474" s="139">
        <v>39661</v>
      </c>
      <c r="AC2474" s="139" t="s">
        <v>4516</v>
      </c>
      <c r="AD2474" s="147">
        <f t="shared" si="286"/>
        <v>624</v>
      </c>
      <c r="AE2474" s="131">
        <v>236</v>
      </c>
      <c r="AG2474" s="147">
        <v>1</v>
      </c>
      <c r="AH2474" s="147" t="s">
        <v>5021</v>
      </c>
    </row>
    <row r="2475" spans="1:34" x14ac:dyDescent="0.25">
      <c r="A2475" s="147" t="s">
        <v>2147</v>
      </c>
      <c r="B2475" s="140" t="s">
        <v>7270</v>
      </c>
      <c r="C2475" s="147" t="s">
        <v>24</v>
      </c>
      <c r="D2475" s="140" t="s">
        <v>8484</v>
      </c>
      <c r="E2475" s="147" t="s">
        <v>784</v>
      </c>
      <c r="F2475" s="140" t="s">
        <v>8516</v>
      </c>
      <c r="G2475" s="147" t="s">
        <v>642</v>
      </c>
      <c r="H2475" s="140" t="s">
        <v>9857</v>
      </c>
      <c r="I2475" s="147" t="s">
        <v>3267</v>
      </c>
      <c r="J2475" s="147">
        <v>1</v>
      </c>
      <c r="K2475" s="132">
        <f t="shared" si="287"/>
        <v>766171.63</v>
      </c>
      <c r="L2475" s="132">
        <v>574374.24</v>
      </c>
      <c r="M2475" s="132">
        <v>191797.39</v>
      </c>
      <c r="N2475" s="132">
        <v>574374.24</v>
      </c>
      <c r="O2475" s="133" t="s">
        <v>4679</v>
      </c>
      <c r="P2475" s="132">
        <v>230572.4</v>
      </c>
      <c r="Q2475" s="132">
        <f t="shared" si="288"/>
        <v>804946.64</v>
      </c>
      <c r="R2475" s="132">
        <v>574374.24</v>
      </c>
      <c r="S2475" s="132">
        <v>230572.4</v>
      </c>
      <c r="T2475" s="169">
        <f t="shared" si="282"/>
        <v>1</v>
      </c>
      <c r="U2475" s="169">
        <f t="shared" si="283"/>
        <v>1</v>
      </c>
      <c r="V2475" s="169">
        <f t="shared" si="284"/>
        <v>1.2021665154046151</v>
      </c>
      <c r="W2475" s="169">
        <f t="shared" si="285"/>
        <v>1.0506087780880113</v>
      </c>
      <c r="X2475" s="170">
        <v>1</v>
      </c>
      <c r="Y2475" s="139">
        <v>38573</v>
      </c>
      <c r="Z2475" s="139">
        <v>38595</v>
      </c>
      <c r="AA2475" s="139">
        <v>38649</v>
      </c>
      <c r="AB2475" s="139">
        <v>38834</v>
      </c>
      <c r="AC2475" s="139">
        <v>38920</v>
      </c>
      <c r="AD2475" s="147">
        <f t="shared" si="286"/>
        <v>185</v>
      </c>
      <c r="AE2475" s="131">
        <v>172</v>
      </c>
      <c r="AG2475" s="147">
        <v>1</v>
      </c>
      <c r="AH2475" s="147" t="s">
        <v>5021</v>
      </c>
    </row>
    <row r="2476" spans="1:34" x14ac:dyDescent="0.25">
      <c r="A2476" s="147" t="s">
        <v>2147</v>
      </c>
      <c r="B2476" s="140" t="s">
        <v>7270</v>
      </c>
      <c r="C2476" s="147" t="s">
        <v>24</v>
      </c>
      <c r="D2476" s="140" t="s">
        <v>8484</v>
      </c>
      <c r="E2476" s="147" t="s">
        <v>784</v>
      </c>
      <c r="F2476" s="140" t="s">
        <v>8516</v>
      </c>
      <c r="G2476" s="147" t="s">
        <v>642</v>
      </c>
      <c r="H2476" s="140" t="s">
        <v>9857</v>
      </c>
      <c r="I2476" s="147" t="s">
        <v>4754</v>
      </c>
      <c r="J2476" s="147">
        <v>1</v>
      </c>
      <c r="K2476" s="132">
        <f t="shared" si="287"/>
        <v>795000</v>
      </c>
      <c r="L2476" s="132">
        <v>573093.99</v>
      </c>
      <c r="M2476" s="132">
        <v>221906.01</v>
      </c>
      <c r="N2476" s="132">
        <v>515784.58999999997</v>
      </c>
      <c r="O2476" s="133" t="s">
        <v>4699</v>
      </c>
      <c r="P2476" s="132">
        <v>222006.01</v>
      </c>
      <c r="Q2476" s="132">
        <f t="shared" si="288"/>
        <v>737790.60000000009</v>
      </c>
      <c r="R2476" s="132">
        <v>515784.59</v>
      </c>
      <c r="S2476" s="132">
        <v>222006.01</v>
      </c>
      <c r="T2476" s="169">
        <f t="shared" si="282"/>
        <v>1.0000000000000002</v>
      </c>
      <c r="U2476" s="169">
        <f t="shared" si="283"/>
        <v>1</v>
      </c>
      <c r="V2476" s="169">
        <f t="shared" si="284"/>
        <v>1.0004506412422087</v>
      </c>
      <c r="W2476" s="169">
        <f t="shared" si="285"/>
        <v>0.92803849056603782</v>
      </c>
      <c r="X2476" s="170">
        <v>1</v>
      </c>
      <c r="Y2476" s="139">
        <v>38901</v>
      </c>
      <c r="Z2476" s="139">
        <v>38937</v>
      </c>
      <c r="AA2476" s="139">
        <v>39041</v>
      </c>
      <c r="AB2476" s="139">
        <v>39568</v>
      </c>
      <c r="AC2476" s="139" t="s">
        <v>4516</v>
      </c>
      <c r="AD2476" s="147">
        <f t="shared" si="286"/>
        <v>527</v>
      </c>
      <c r="AE2476" s="131">
        <v>158</v>
      </c>
      <c r="AG2476" s="147">
        <v>1</v>
      </c>
      <c r="AH2476" s="147" t="s">
        <v>5021</v>
      </c>
    </row>
    <row r="2477" spans="1:34" x14ac:dyDescent="0.25">
      <c r="A2477" s="147" t="s">
        <v>2147</v>
      </c>
      <c r="B2477" s="140" t="s">
        <v>7270</v>
      </c>
      <c r="C2477" s="147" t="s">
        <v>24</v>
      </c>
      <c r="D2477" s="140" t="s">
        <v>8484</v>
      </c>
      <c r="E2477" s="147" t="s">
        <v>784</v>
      </c>
      <c r="F2477" s="140" t="s">
        <v>8516</v>
      </c>
      <c r="G2477" s="147" t="s">
        <v>2382</v>
      </c>
      <c r="H2477" s="140" t="s">
        <v>11373</v>
      </c>
      <c r="I2477" s="147" t="s">
        <v>5045</v>
      </c>
      <c r="J2477" s="147">
        <v>1</v>
      </c>
      <c r="K2477" s="132">
        <f t="shared" si="287"/>
        <v>1625565.53</v>
      </c>
      <c r="L2477" s="132">
        <v>760298.99</v>
      </c>
      <c r="M2477" s="132">
        <v>865266.54</v>
      </c>
      <c r="N2477" s="132">
        <v>760298.99</v>
      </c>
      <c r="O2477" s="133" t="s">
        <v>4679</v>
      </c>
      <c r="P2477" s="132">
        <v>862097.33</v>
      </c>
      <c r="Q2477" s="132">
        <f t="shared" si="288"/>
        <v>1622396.3199999998</v>
      </c>
      <c r="R2477" s="132">
        <v>760298.99</v>
      </c>
      <c r="S2477" s="132">
        <v>862097.33</v>
      </c>
      <c r="T2477" s="169">
        <f t="shared" si="282"/>
        <v>1</v>
      </c>
      <c r="U2477" s="169">
        <f t="shared" si="283"/>
        <v>1</v>
      </c>
      <c r="V2477" s="169">
        <f t="shared" si="284"/>
        <v>0.99633730202949944</v>
      </c>
      <c r="W2477" s="169">
        <f t="shared" si="285"/>
        <v>0.99805039542146279</v>
      </c>
      <c r="X2477" s="170">
        <v>1</v>
      </c>
      <c r="Y2477" s="139">
        <v>38029</v>
      </c>
      <c r="Z2477" s="139">
        <v>38090</v>
      </c>
      <c r="AA2477" s="139">
        <v>38125</v>
      </c>
      <c r="AB2477" s="139">
        <v>38531</v>
      </c>
      <c r="AC2477" s="139">
        <v>38917</v>
      </c>
      <c r="AD2477" s="147">
        <f t="shared" si="286"/>
        <v>406</v>
      </c>
      <c r="AE2477" s="131">
        <v>143</v>
      </c>
      <c r="AG2477" s="147">
        <v>1</v>
      </c>
      <c r="AH2477" s="147" t="s">
        <v>5021</v>
      </c>
    </row>
    <row r="2478" spans="1:34" x14ac:dyDescent="0.25">
      <c r="A2478" s="147" t="s">
        <v>2147</v>
      </c>
      <c r="B2478" s="140" t="s">
        <v>7270</v>
      </c>
      <c r="C2478" s="147" t="s">
        <v>24</v>
      </c>
      <c r="D2478" s="140" t="s">
        <v>8484</v>
      </c>
      <c r="E2478" s="147" t="s">
        <v>784</v>
      </c>
      <c r="F2478" s="140" t="s">
        <v>8516</v>
      </c>
      <c r="G2478" s="147" t="s">
        <v>2382</v>
      </c>
      <c r="H2478" s="140" t="s">
        <v>11373</v>
      </c>
      <c r="I2478" s="147" t="s">
        <v>5121</v>
      </c>
      <c r="J2478" s="147">
        <v>1</v>
      </c>
      <c r="K2478" s="132">
        <f t="shared" si="287"/>
        <v>821500</v>
      </c>
      <c r="L2478" s="132">
        <v>664406.65</v>
      </c>
      <c r="M2478" s="132">
        <v>157093.35</v>
      </c>
      <c r="N2478" s="132">
        <v>597965.99</v>
      </c>
      <c r="O2478" s="133" t="s">
        <v>4699</v>
      </c>
      <c r="P2478" s="132">
        <v>157193.35</v>
      </c>
      <c r="Q2478" s="132">
        <f t="shared" si="288"/>
        <v>755159.34</v>
      </c>
      <c r="R2478" s="132">
        <v>597965.99</v>
      </c>
      <c r="S2478" s="132">
        <v>157193.35</v>
      </c>
      <c r="T2478" s="169">
        <f t="shared" si="282"/>
        <v>1</v>
      </c>
      <c r="U2478" s="169">
        <f t="shared" si="283"/>
        <v>1</v>
      </c>
      <c r="V2478" s="169">
        <f t="shared" si="284"/>
        <v>1.0006365641830159</v>
      </c>
      <c r="W2478" s="169">
        <f t="shared" si="285"/>
        <v>0.91924447961046862</v>
      </c>
      <c r="X2478" s="170">
        <v>1</v>
      </c>
      <c r="Y2478" s="139">
        <v>38901</v>
      </c>
      <c r="Z2478" s="139">
        <v>38937</v>
      </c>
      <c r="AA2478" s="139">
        <v>39041</v>
      </c>
      <c r="AB2478" s="139">
        <v>39568</v>
      </c>
      <c r="AC2478" s="139" t="s">
        <v>4516</v>
      </c>
      <c r="AD2478" s="147">
        <f t="shared" si="286"/>
        <v>527</v>
      </c>
      <c r="AE2478" s="131">
        <v>143</v>
      </c>
      <c r="AG2478" s="147">
        <v>1</v>
      </c>
      <c r="AH2478" s="147" t="s">
        <v>5021</v>
      </c>
    </row>
    <row r="2479" spans="1:34" x14ac:dyDescent="0.25">
      <c r="A2479" s="147" t="s">
        <v>2147</v>
      </c>
      <c r="B2479" s="140" t="s">
        <v>7270</v>
      </c>
      <c r="C2479" s="147" t="s">
        <v>24</v>
      </c>
      <c r="D2479" s="140" t="s">
        <v>8484</v>
      </c>
      <c r="E2479" s="147" t="s">
        <v>784</v>
      </c>
      <c r="F2479" s="140" t="s">
        <v>8516</v>
      </c>
      <c r="G2479" s="147" t="s">
        <v>2769</v>
      </c>
      <c r="H2479" s="140" t="s">
        <v>11374</v>
      </c>
      <c r="I2479" s="147" t="s">
        <v>5033</v>
      </c>
      <c r="J2479" s="147">
        <v>1</v>
      </c>
      <c r="K2479" s="132">
        <f t="shared" si="287"/>
        <v>1066575.6000000001</v>
      </c>
      <c r="L2479" s="132">
        <v>528862.31999999995</v>
      </c>
      <c r="M2479" s="132">
        <v>537713.28</v>
      </c>
      <c r="N2479" s="132">
        <v>528862.31999999995</v>
      </c>
      <c r="O2479" s="133" t="s">
        <v>4679</v>
      </c>
      <c r="P2479" s="132">
        <v>598657.14</v>
      </c>
      <c r="Q2479" s="132">
        <f t="shared" si="288"/>
        <v>1127519.46</v>
      </c>
      <c r="R2479" s="132">
        <v>528862.31999999995</v>
      </c>
      <c r="S2479" s="132">
        <v>598657.14</v>
      </c>
      <c r="T2479" s="169">
        <f t="shared" si="282"/>
        <v>1</v>
      </c>
      <c r="U2479" s="169">
        <f t="shared" si="283"/>
        <v>1</v>
      </c>
      <c r="V2479" s="169">
        <f t="shared" si="284"/>
        <v>1.11333895268497</v>
      </c>
      <c r="W2479" s="169">
        <f t="shared" si="285"/>
        <v>1.0571397470559047</v>
      </c>
      <c r="X2479" s="170">
        <v>1</v>
      </c>
      <c r="Y2479" s="139">
        <v>38029</v>
      </c>
      <c r="Z2479" s="139">
        <v>38090</v>
      </c>
      <c r="AA2479" s="139">
        <v>38149</v>
      </c>
      <c r="AB2479" s="139">
        <v>38468</v>
      </c>
      <c r="AC2479" s="139">
        <v>38537</v>
      </c>
      <c r="AD2479" s="147">
        <f t="shared" si="286"/>
        <v>319</v>
      </c>
      <c r="AE2479" s="131">
        <v>78</v>
      </c>
      <c r="AG2479" s="147">
        <v>1</v>
      </c>
      <c r="AH2479" s="147" t="s">
        <v>5021</v>
      </c>
    </row>
    <row r="2480" spans="1:34" x14ac:dyDescent="0.25">
      <c r="A2480" s="147" t="s">
        <v>2147</v>
      </c>
      <c r="B2480" s="140" t="s">
        <v>7270</v>
      </c>
      <c r="C2480" s="147" t="s">
        <v>24</v>
      </c>
      <c r="D2480" s="140" t="s">
        <v>8484</v>
      </c>
      <c r="E2480" s="147" t="s">
        <v>784</v>
      </c>
      <c r="F2480" s="140" t="s">
        <v>8516</v>
      </c>
      <c r="G2480" s="147" t="s">
        <v>2769</v>
      </c>
      <c r="H2480" s="140" t="s">
        <v>11374</v>
      </c>
      <c r="I2480" s="147" t="s">
        <v>3253</v>
      </c>
      <c r="J2480" s="147">
        <v>1</v>
      </c>
      <c r="K2480" s="132">
        <f t="shared" si="287"/>
        <v>1042189.23</v>
      </c>
      <c r="L2480" s="132">
        <v>941903.86</v>
      </c>
      <c r="M2480" s="132">
        <v>100285.37</v>
      </c>
      <c r="N2480" s="132">
        <v>941903.86</v>
      </c>
      <c r="O2480" s="133" t="s">
        <v>4679</v>
      </c>
      <c r="P2480" s="132">
        <v>87754.37</v>
      </c>
      <c r="Q2480" s="132">
        <f t="shared" si="288"/>
        <v>1029658.23</v>
      </c>
      <c r="R2480" s="132">
        <v>941903.86</v>
      </c>
      <c r="S2480" s="132">
        <v>87754.37</v>
      </c>
      <c r="T2480" s="169">
        <f t="shared" si="282"/>
        <v>1</v>
      </c>
      <c r="U2480" s="169">
        <f t="shared" si="283"/>
        <v>1</v>
      </c>
      <c r="V2480" s="169">
        <f t="shared" si="284"/>
        <v>0.8750465795758644</v>
      </c>
      <c r="W2480" s="169">
        <f t="shared" si="285"/>
        <v>0.98797627183309122</v>
      </c>
      <c r="X2480" s="170">
        <v>1</v>
      </c>
      <c r="Y2480" s="139">
        <v>38573</v>
      </c>
      <c r="Z2480" s="139">
        <v>38595</v>
      </c>
      <c r="AA2480" s="139">
        <v>38662</v>
      </c>
      <c r="AB2480" s="139">
        <v>38897</v>
      </c>
      <c r="AC2480" s="139">
        <v>38898</v>
      </c>
      <c r="AD2480" s="147">
        <f t="shared" si="286"/>
        <v>235</v>
      </c>
      <c r="AE2480" s="131">
        <v>84</v>
      </c>
      <c r="AG2480" s="147">
        <v>1</v>
      </c>
      <c r="AH2480" s="147" t="s">
        <v>5021</v>
      </c>
    </row>
    <row r="2481" spans="1:34" x14ac:dyDescent="0.25">
      <c r="A2481" s="147" t="s">
        <v>2147</v>
      </c>
      <c r="B2481" s="140" t="s">
        <v>7270</v>
      </c>
      <c r="C2481" s="147" t="s">
        <v>24</v>
      </c>
      <c r="D2481" s="140" t="s">
        <v>8484</v>
      </c>
      <c r="E2481" s="147" t="s">
        <v>784</v>
      </c>
      <c r="F2481" s="140" t="s">
        <v>8516</v>
      </c>
      <c r="G2481" s="147" t="s">
        <v>2769</v>
      </c>
      <c r="H2481" s="140" t="s">
        <v>11374</v>
      </c>
      <c r="I2481" s="147" t="s">
        <v>803</v>
      </c>
      <c r="J2481" s="147">
        <v>1</v>
      </c>
      <c r="K2481" s="132">
        <f t="shared" si="287"/>
        <v>605400</v>
      </c>
      <c r="L2481" s="132">
        <v>510568.76</v>
      </c>
      <c r="M2481" s="132">
        <v>94831.24</v>
      </c>
      <c r="N2481" s="132">
        <v>510568.76</v>
      </c>
      <c r="O2481" s="133" t="s">
        <v>5113</v>
      </c>
      <c r="P2481" s="132">
        <v>94931.24</v>
      </c>
      <c r="Q2481" s="132">
        <f t="shared" si="288"/>
        <v>605500</v>
      </c>
      <c r="R2481" s="132">
        <v>510568.76</v>
      </c>
      <c r="S2481" s="132">
        <v>94931.24</v>
      </c>
      <c r="T2481" s="169">
        <f t="shared" si="282"/>
        <v>1</v>
      </c>
      <c r="U2481" s="169">
        <f t="shared" si="283"/>
        <v>1</v>
      </c>
      <c r="V2481" s="169">
        <f t="shared" si="284"/>
        <v>1.001054504823516</v>
      </c>
      <c r="W2481" s="169">
        <f t="shared" si="285"/>
        <v>1.0001651800462503</v>
      </c>
      <c r="X2481" s="170">
        <v>1</v>
      </c>
      <c r="Y2481" s="139">
        <v>38901</v>
      </c>
      <c r="Z2481" s="139">
        <v>38937</v>
      </c>
      <c r="AA2481" s="139">
        <v>39017</v>
      </c>
      <c r="AB2481" s="139">
        <v>39126</v>
      </c>
      <c r="AC2481" s="139">
        <v>39633</v>
      </c>
      <c r="AD2481" s="147">
        <f t="shared" si="286"/>
        <v>109</v>
      </c>
      <c r="AE2481" s="131">
        <v>78</v>
      </c>
      <c r="AG2481" s="147">
        <v>1</v>
      </c>
      <c r="AH2481" s="147" t="s">
        <v>5021</v>
      </c>
    </row>
    <row r="2482" spans="1:34" x14ac:dyDescent="0.25">
      <c r="A2482" s="147" t="s">
        <v>2147</v>
      </c>
      <c r="B2482" s="140" t="s">
        <v>7270</v>
      </c>
      <c r="C2482" s="147" t="s">
        <v>24</v>
      </c>
      <c r="D2482" s="140" t="s">
        <v>8484</v>
      </c>
      <c r="E2482" s="147" t="s">
        <v>784</v>
      </c>
      <c r="F2482" s="140" t="s">
        <v>8516</v>
      </c>
      <c r="G2482" s="147" t="s">
        <v>792</v>
      </c>
      <c r="H2482" s="140" t="s">
        <v>9858</v>
      </c>
      <c r="I2482" s="147" t="s">
        <v>5038</v>
      </c>
      <c r="J2482" s="147">
        <v>1</v>
      </c>
      <c r="K2482" s="132">
        <f t="shared" si="287"/>
        <v>644340.01</v>
      </c>
      <c r="L2482" s="132">
        <v>513060.39</v>
      </c>
      <c r="M2482" s="132">
        <v>131279.62</v>
      </c>
      <c r="N2482" s="132">
        <v>513060.38999999996</v>
      </c>
      <c r="O2482" s="133" t="s">
        <v>4679</v>
      </c>
      <c r="P2482" s="132">
        <v>141592.15</v>
      </c>
      <c r="Q2482" s="132">
        <f t="shared" si="288"/>
        <v>654652.54</v>
      </c>
      <c r="R2482" s="132">
        <v>513060.39</v>
      </c>
      <c r="S2482" s="132">
        <v>141592.15</v>
      </c>
      <c r="T2482" s="169">
        <f t="shared" si="282"/>
        <v>1.0000000000000002</v>
      </c>
      <c r="U2482" s="169">
        <f t="shared" si="283"/>
        <v>1</v>
      </c>
      <c r="V2482" s="169">
        <f t="shared" si="284"/>
        <v>1.0785539293913251</v>
      </c>
      <c r="W2482" s="169">
        <f t="shared" si="285"/>
        <v>1.0160047953564144</v>
      </c>
      <c r="X2482" s="170">
        <v>1</v>
      </c>
      <c r="Y2482" s="139">
        <v>38029</v>
      </c>
      <c r="Z2482" s="139">
        <v>38090</v>
      </c>
      <c r="AA2482" s="139">
        <v>38132</v>
      </c>
      <c r="AB2482" s="139">
        <v>38322</v>
      </c>
      <c r="AC2482" s="139" t="s">
        <v>4516</v>
      </c>
      <c r="AD2482" s="147">
        <f t="shared" si="286"/>
        <v>190</v>
      </c>
      <c r="AE2482" s="131">
        <v>147</v>
      </c>
      <c r="AG2482" s="147">
        <v>1</v>
      </c>
      <c r="AH2482" s="147" t="s">
        <v>5021</v>
      </c>
    </row>
    <row r="2483" spans="1:34" x14ac:dyDescent="0.25">
      <c r="A2483" s="147" t="s">
        <v>2147</v>
      </c>
      <c r="B2483" s="140" t="s">
        <v>7270</v>
      </c>
      <c r="C2483" s="147" t="s">
        <v>24</v>
      </c>
      <c r="D2483" s="140" t="s">
        <v>8484</v>
      </c>
      <c r="E2483" s="147" t="s">
        <v>784</v>
      </c>
      <c r="F2483" s="140" t="s">
        <v>8516</v>
      </c>
      <c r="G2483" s="147" t="s">
        <v>792</v>
      </c>
      <c r="H2483" s="140" t="s">
        <v>9858</v>
      </c>
      <c r="I2483" s="147" t="s">
        <v>4754</v>
      </c>
      <c r="J2483" s="147">
        <v>1</v>
      </c>
      <c r="K2483" s="132">
        <f t="shared" si="287"/>
        <v>707000</v>
      </c>
      <c r="L2483" s="132">
        <v>550470.93999999994</v>
      </c>
      <c r="M2483" s="132">
        <v>156529.06</v>
      </c>
      <c r="N2483" s="132">
        <v>495423.85</v>
      </c>
      <c r="O2483" s="133" t="s">
        <v>4699</v>
      </c>
      <c r="P2483" s="132">
        <v>156629.06</v>
      </c>
      <c r="Q2483" s="132">
        <f t="shared" si="288"/>
        <v>652052.90999999992</v>
      </c>
      <c r="R2483" s="132">
        <v>495423.85</v>
      </c>
      <c r="S2483" s="132">
        <v>156629.06</v>
      </c>
      <c r="T2483" s="169">
        <f t="shared" si="282"/>
        <v>1</v>
      </c>
      <c r="U2483" s="169">
        <f t="shared" si="283"/>
        <v>1</v>
      </c>
      <c r="V2483" s="169">
        <f t="shared" si="284"/>
        <v>1.0006388590080333</v>
      </c>
      <c r="W2483" s="169">
        <f t="shared" si="285"/>
        <v>0.92228134370579906</v>
      </c>
      <c r="X2483" s="170">
        <v>1</v>
      </c>
      <c r="Y2483" s="139">
        <v>38901</v>
      </c>
      <c r="Z2483" s="139">
        <v>38937</v>
      </c>
      <c r="AA2483" s="139">
        <v>39019</v>
      </c>
      <c r="AB2483" s="139">
        <v>39963</v>
      </c>
      <c r="AC2483" s="139" t="s">
        <v>4516</v>
      </c>
      <c r="AD2483" s="147">
        <f t="shared" si="286"/>
        <v>944</v>
      </c>
      <c r="AE2483" s="131">
        <v>147</v>
      </c>
      <c r="AG2483" s="147">
        <v>1</v>
      </c>
      <c r="AH2483" s="147" t="s">
        <v>5021</v>
      </c>
    </row>
    <row r="2484" spans="1:34" x14ac:dyDescent="0.25">
      <c r="A2484" s="147" t="s">
        <v>2147</v>
      </c>
      <c r="B2484" s="140" t="s">
        <v>7270</v>
      </c>
      <c r="C2484" s="147" t="s">
        <v>24</v>
      </c>
      <c r="D2484" s="140" t="s">
        <v>8484</v>
      </c>
      <c r="E2484" s="147" t="s">
        <v>784</v>
      </c>
      <c r="F2484" s="140" t="s">
        <v>8516</v>
      </c>
      <c r="G2484" s="147" t="s">
        <v>790</v>
      </c>
      <c r="H2484" s="140" t="s">
        <v>9859</v>
      </c>
      <c r="I2484" s="147" t="s">
        <v>4754</v>
      </c>
      <c r="J2484" s="147">
        <v>1</v>
      </c>
      <c r="K2484" s="132">
        <f t="shared" si="287"/>
        <v>754300</v>
      </c>
      <c r="L2484" s="132">
        <v>559117.55000000005</v>
      </c>
      <c r="M2484" s="132">
        <v>195182.45</v>
      </c>
      <c r="N2484" s="132">
        <v>553992.1</v>
      </c>
      <c r="O2484" s="133" t="s">
        <v>4699</v>
      </c>
      <c r="P2484" s="132">
        <v>199075.94</v>
      </c>
      <c r="Q2484" s="132">
        <f t="shared" si="288"/>
        <v>753068.04</v>
      </c>
      <c r="R2484" s="132">
        <v>553992.1</v>
      </c>
      <c r="S2484" s="132">
        <v>199075.94</v>
      </c>
      <c r="T2484" s="169">
        <f t="shared" si="282"/>
        <v>1</v>
      </c>
      <c r="U2484" s="169">
        <f t="shared" si="283"/>
        <v>1</v>
      </c>
      <c r="V2484" s="169">
        <f t="shared" si="284"/>
        <v>1.0199479512630361</v>
      </c>
      <c r="W2484" s="169">
        <f t="shared" si="285"/>
        <v>0.99836675062972302</v>
      </c>
      <c r="X2484" s="170">
        <v>1</v>
      </c>
      <c r="Y2484" s="139">
        <v>38901</v>
      </c>
      <c r="Z2484" s="139">
        <v>38937</v>
      </c>
      <c r="AA2484" s="139">
        <v>39017</v>
      </c>
      <c r="AB2484" s="139">
        <v>39535</v>
      </c>
      <c r="AC2484" s="139" t="s">
        <v>4516</v>
      </c>
      <c r="AD2484" s="147">
        <f t="shared" si="286"/>
        <v>518</v>
      </c>
      <c r="AE2484" s="131">
        <v>116</v>
      </c>
      <c r="AG2484" s="147">
        <v>1</v>
      </c>
      <c r="AH2484" s="147" t="s">
        <v>5021</v>
      </c>
    </row>
    <row r="2485" spans="1:34" x14ac:dyDescent="0.25">
      <c r="A2485" s="147" t="s">
        <v>2147</v>
      </c>
      <c r="B2485" s="140" t="s">
        <v>7270</v>
      </c>
      <c r="C2485" s="147" t="s">
        <v>24</v>
      </c>
      <c r="D2485" s="140" t="s">
        <v>8484</v>
      </c>
      <c r="E2485" s="147" t="s">
        <v>784</v>
      </c>
      <c r="F2485" s="140" t="s">
        <v>8516</v>
      </c>
      <c r="G2485" s="147" t="s">
        <v>2383</v>
      </c>
      <c r="H2485" s="140" t="s">
        <v>11375</v>
      </c>
      <c r="I2485" s="147" t="s">
        <v>5038</v>
      </c>
      <c r="J2485" s="147">
        <v>1</v>
      </c>
      <c r="K2485" s="132">
        <f t="shared" si="287"/>
        <v>811821.2</v>
      </c>
      <c r="L2485" s="132">
        <v>594960.47</v>
      </c>
      <c r="M2485" s="132">
        <v>216860.73</v>
      </c>
      <c r="N2485" s="132">
        <v>594960.47</v>
      </c>
      <c r="O2485" s="133" t="s">
        <v>4679</v>
      </c>
      <c r="P2485" s="132">
        <v>200294.18</v>
      </c>
      <c r="Q2485" s="132">
        <f t="shared" si="288"/>
        <v>795254.64999999991</v>
      </c>
      <c r="R2485" s="132">
        <v>594960.47</v>
      </c>
      <c r="S2485" s="132">
        <v>200294.18</v>
      </c>
      <c r="T2485" s="169">
        <f t="shared" si="282"/>
        <v>1</v>
      </c>
      <c r="U2485" s="169">
        <f t="shared" si="283"/>
        <v>1</v>
      </c>
      <c r="V2485" s="169">
        <f t="shared" si="284"/>
        <v>0.92360742306825205</v>
      </c>
      <c r="W2485" s="169">
        <f t="shared" si="285"/>
        <v>0.97959335134386727</v>
      </c>
      <c r="X2485" s="170">
        <v>1</v>
      </c>
      <c r="Y2485" s="139">
        <v>38029</v>
      </c>
      <c r="Z2485" s="139">
        <v>38090</v>
      </c>
      <c r="AA2485" s="139">
        <v>38113</v>
      </c>
      <c r="AB2485" s="139">
        <v>38322</v>
      </c>
      <c r="AC2485" s="139">
        <v>38379</v>
      </c>
      <c r="AD2485" s="147">
        <f t="shared" si="286"/>
        <v>209</v>
      </c>
      <c r="AE2485" s="131">
        <v>106</v>
      </c>
      <c r="AG2485" s="147">
        <v>1</v>
      </c>
      <c r="AH2485" s="147" t="s">
        <v>5021</v>
      </c>
    </row>
    <row r="2486" spans="1:34" x14ac:dyDescent="0.25">
      <c r="A2486" s="147" t="s">
        <v>2147</v>
      </c>
      <c r="B2486" s="140" t="s">
        <v>7270</v>
      </c>
      <c r="C2486" s="147" t="s">
        <v>24</v>
      </c>
      <c r="D2486" s="140" t="s">
        <v>8484</v>
      </c>
      <c r="E2486" s="147" t="s">
        <v>784</v>
      </c>
      <c r="F2486" s="140" t="s">
        <v>8516</v>
      </c>
      <c r="G2486" s="147" t="s">
        <v>2383</v>
      </c>
      <c r="H2486" s="140" t="s">
        <v>11375</v>
      </c>
      <c r="I2486" s="147" t="s">
        <v>3192</v>
      </c>
      <c r="J2486" s="147">
        <v>1</v>
      </c>
      <c r="K2486" s="132">
        <f t="shared" si="287"/>
        <v>582200</v>
      </c>
      <c r="L2486" s="132">
        <v>490390.75</v>
      </c>
      <c r="M2486" s="132">
        <v>91809.25</v>
      </c>
      <c r="N2486" s="132">
        <v>441351.67000000004</v>
      </c>
      <c r="O2486" s="133" t="s">
        <v>4699</v>
      </c>
      <c r="P2486" s="132">
        <v>91909.25</v>
      </c>
      <c r="Q2486" s="132">
        <f t="shared" si="288"/>
        <v>533260.91999999993</v>
      </c>
      <c r="R2486" s="132">
        <v>441351.67</v>
      </c>
      <c r="S2486" s="132">
        <v>91909.25</v>
      </c>
      <c r="T2486" s="169">
        <f t="shared" si="282"/>
        <v>0.99999999999999989</v>
      </c>
      <c r="U2486" s="169">
        <f t="shared" si="283"/>
        <v>1</v>
      </c>
      <c r="V2486" s="169">
        <f t="shared" si="284"/>
        <v>1.0010892148666937</v>
      </c>
      <c r="W2486" s="169">
        <f t="shared" si="285"/>
        <v>0.91594111989007199</v>
      </c>
      <c r="X2486" s="170">
        <v>1</v>
      </c>
      <c r="Y2486" s="139">
        <v>38901</v>
      </c>
      <c r="Z2486" s="139">
        <v>38937</v>
      </c>
      <c r="AA2486" s="139">
        <v>39024</v>
      </c>
      <c r="AB2486" s="139">
        <v>39535</v>
      </c>
      <c r="AC2486" s="139">
        <v>39633</v>
      </c>
      <c r="AD2486" s="147">
        <f t="shared" si="286"/>
        <v>511</v>
      </c>
      <c r="AE2486" s="131">
        <v>106</v>
      </c>
      <c r="AG2486" s="147">
        <v>1</v>
      </c>
      <c r="AH2486" s="147" t="s">
        <v>5021</v>
      </c>
    </row>
    <row r="2487" spans="1:34" x14ac:dyDescent="0.25">
      <c r="A2487" s="147" t="s">
        <v>2147</v>
      </c>
      <c r="B2487" s="140" t="s">
        <v>7270</v>
      </c>
      <c r="C2487" s="147" t="s">
        <v>24</v>
      </c>
      <c r="D2487" s="140" t="s">
        <v>8484</v>
      </c>
      <c r="E2487" s="147" t="s">
        <v>784</v>
      </c>
      <c r="F2487" s="140" t="s">
        <v>8516</v>
      </c>
      <c r="G2487" s="147" t="s">
        <v>810</v>
      </c>
      <c r="H2487" s="140" t="s">
        <v>9860</v>
      </c>
      <c r="I2487" s="147" t="s">
        <v>1671</v>
      </c>
      <c r="J2487" s="147">
        <v>1</v>
      </c>
      <c r="K2487" s="132">
        <f t="shared" si="287"/>
        <v>4474947.88</v>
      </c>
      <c r="L2487" s="132">
        <v>2332174.2799999998</v>
      </c>
      <c r="M2487" s="132">
        <v>2142773.6</v>
      </c>
      <c r="N2487" s="132">
        <v>2332174.2799999998</v>
      </c>
      <c r="O2487" s="133" t="s">
        <v>4679</v>
      </c>
      <c r="P2487" s="132">
        <v>131234.5</v>
      </c>
      <c r="Q2487" s="132">
        <f t="shared" si="288"/>
        <v>2463408.7799999998</v>
      </c>
      <c r="R2487" s="132">
        <v>2332174.2799999998</v>
      </c>
      <c r="S2487" s="132">
        <v>131234.5</v>
      </c>
      <c r="T2487" s="169">
        <f t="shared" si="282"/>
        <v>1</v>
      </c>
      <c r="U2487" s="169">
        <f t="shared" si="283"/>
        <v>1</v>
      </c>
      <c r="V2487" s="169">
        <f t="shared" si="284"/>
        <v>6.124515441108664E-2</v>
      </c>
      <c r="W2487" s="169">
        <f t="shared" si="285"/>
        <v>0.55048882044185954</v>
      </c>
      <c r="X2487" s="170">
        <v>1</v>
      </c>
      <c r="Y2487" s="139">
        <v>38029</v>
      </c>
      <c r="Z2487" s="139">
        <v>38090</v>
      </c>
      <c r="AA2487" s="139">
        <v>38261</v>
      </c>
      <c r="AB2487" s="171">
        <v>40056</v>
      </c>
      <c r="AC2487" s="139" t="s">
        <v>4584</v>
      </c>
      <c r="AD2487" s="147">
        <f t="shared" si="286"/>
        <v>1795</v>
      </c>
      <c r="AE2487" s="131">
        <v>110</v>
      </c>
      <c r="AF2487" s="147" t="s">
        <v>2822</v>
      </c>
      <c r="AG2487" s="147">
        <v>1</v>
      </c>
      <c r="AH2487" s="147" t="s">
        <v>5021</v>
      </c>
    </row>
    <row r="2488" spans="1:34" x14ac:dyDescent="0.25">
      <c r="A2488" s="147" t="s">
        <v>2147</v>
      </c>
      <c r="B2488" s="140" t="s">
        <v>7270</v>
      </c>
      <c r="C2488" s="147" t="s">
        <v>24</v>
      </c>
      <c r="D2488" s="140" t="s">
        <v>8484</v>
      </c>
      <c r="E2488" s="147" t="s">
        <v>784</v>
      </c>
      <c r="F2488" s="140" t="s">
        <v>8516</v>
      </c>
      <c r="G2488" s="147" t="s">
        <v>822</v>
      </c>
      <c r="H2488" s="140" t="s">
        <v>9861</v>
      </c>
      <c r="I2488" s="147" t="s">
        <v>4124</v>
      </c>
      <c r="J2488" s="147">
        <v>1</v>
      </c>
      <c r="K2488" s="132">
        <f t="shared" si="287"/>
        <v>545774.48</v>
      </c>
      <c r="L2488" s="132">
        <v>508500.8</v>
      </c>
      <c r="M2488" s="132">
        <v>37273.68</v>
      </c>
      <c r="N2488" s="132">
        <v>508500.8</v>
      </c>
      <c r="O2488" s="133" t="s">
        <v>4679</v>
      </c>
      <c r="P2488" s="132">
        <v>39273.629999999997</v>
      </c>
      <c r="Q2488" s="132">
        <f t="shared" si="288"/>
        <v>547774.42999999993</v>
      </c>
      <c r="R2488" s="132">
        <v>508500.8</v>
      </c>
      <c r="S2488" s="132">
        <v>39273.629999999997</v>
      </c>
      <c r="T2488" s="169">
        <f t="shared" si="282"/>
        <v>1</v>
      </c>
      <c r="U2488" s="169">
        <f t="shared" si="283"/>
        <v>1</v>
      </c>
      <c r="V2488" s="169">
        <f t="shared" si="284"/>
        <v>1.0536558236267521</v>
      </c>
      <c r="W2488" s="169">
        <f t="shared" si="285"/>
        <v>1.0036644256433536</v>
      </c>
      <c r="X2488" s="170">
        <v>1</v>
      </c>
      <c r="Y2488" s="139">
        <v>38573</v>
      </c>
      <c r="Z2488" s="139">
        <v>38595</v>
      </c>
      <c r="AA2488" s="139">
        <v>38663</v>
      </c>
      <c r="AB2488" s="139">
        <v>38873</v>
      </c>
      <c r="AC2488" s="139">
        <v>38806</v>
      </c>
      <c r="AD2488" s="147">
        <f t="shared" si="286"/>
        <v>210</v>
      </c>
      <c r="AE2488" s="131">
        <v>100</v>
      </c>
      <c r="AG2488" s="147">
        <v>1</v>
      </c>
      <c r="AH2488" s="147" t="s">
        <v>5021</v>
      </c>
    </row>
    <row r="2489" spans="1:34" x14ac:dyDescent="0.25">
      <c r="A2489" s="147" t="s">
        <v>2147</v>
      </c>
      <c r="B2489" s="140" t="s">
        <v>7270</v>
      </c>
      <c r="C2489" s="147" t="s">
        <v>24</v>
      </c>
      <c r="D2489" s="140" t="s">
        <v>8484</v>
      </c>
      <c r="E2489" s="147" t="s">
        <v>784</v>
      </c>
      <c r="F2489" s="140" t="s">
        <v>8516</v>
      </c>
      <c r="G2489" s="147" t="s">
        <v>822</v>
      </c>
      <c r="H2489" s="140" t="s">
        <v>9861</v>
      </c>
      <c r="I2489" s="147" t="s">
        <v>1330</v>
      </c>
      <c r="J2489" s="147">
        <v>1</v>
      </c>
      <c r="K2489" s="132">
        <f t="shared" si="287"/>
        <v>794000</v>
      </c>
      <c r="L2489" s="132">
        <v>645898.55000000005</v>
      </c>
      <c r="M2489" s="132">
        <v>148101.45000000001</v>
      </c>
      <c r="N2489" s="132">
        <v>581308.70000000007</v>
      </c>
      <c r="O2489" s="133" t="s">
        <v>5086</v>
      </c>
      <c r="P2489" s="132">
        <v>148201.45000000001</v>
      </c>
      <c r="Q2489" s="132">
        <f t="shared" si="288"/>
        <v>729510.14999999991</v>
      </c>
      <c r="R2489" s="132">
        <v>581308.69999999995</v>
      </c>
      <c r="S2489" s="132">
        <v>148201.45000000001</v>
      </c>
      <c r="T2489" s="169">
        <f t="shared" si="282"/>
        <v>0.99999999999999978</v>
      </c>
      <c r="U2489" s="169">
        <f t="shared" si="283"/>
        <v>1</v>
      </c>
      <c r="V2489" s="169">
        <f t="shared" si="284"/>
        <v>1.0006752128355259</v>
      </c>
      <c r="W2489" s="169">
        <f t="shared" si="285"/>
        <v>0.91877852644836255</v>
      </c>
      <c r="X2489" s="170">
        <v>1</v>
      </c>
      <c r="Y2489" s="139">
        <v>38901</v>
      </c>
      <c r="Z2489" s="139">
        <v>38937</v>
      </c>
      <c r="AA2489" s="139">
        <v>39118</v>
      </c>
      <c r="AB2489" s="139">
        <v>39600</v>
      </c>
      <c r="AC2489" s="139">
        <v>39633</v>
      </c>
      <c r="AD2489" s="147">
        <f t="shared" si="286"/>
        <v>482</v>
      </c>
      <c r="AE2489" s="131">
        <v>92</v>
      </c>
      <c r="AG2489" s="147">
        <v>1</v>
      </c>
      <c r="AH2489" s="147" t="s">
        <v>5021</v>
      </c>
    </row>
    <row r="2490" spans="1:34" x14ac:dyDescent="0.25">
      <c r="A2490" s="147" t="s">
        <v>2147</v>
      </c>
      <c r="B2490" s="140" t="s">
        <v>7270</v>
      </c>
      <c r="C2490" s="147" t="s">
        <v>24</v>
      </c>
      <c r="D2490" s="140" t="s">
        <v>8484</v>
      </c>
      <c r="E2490" s="147" t="s">
        <v>784</v>
      </c>
      <c r="F2490" s="140" t="s">
        <v>8516</v>
      </c>
      <c r="G2490" s="147" t="s">
        <v>607</v>
      </c>
      <c r="H2490" s="140" t="s">
        <v>11376</v>
      </c>
      <c r="I2490" s="147" t="s">
        <v>1671</v>
      </c>
      <c r="J2490" s="147">
        <v>1</v>
      </c>
      <c r="K2490" s="132">
        <f t="shared" si="287"/>
        <v>2793767.79</v>
      </c>
      <c r="L2490" s="132">
        <v>2475485.5699999998</v>
      </c>
      <c r="M2490" s="132">
        <v>318282.21999999997</v>
      </c>
      <c r="N2490" s="132">
        <v>2227937.02</v>
      </c>
      <c r="O2490" s="133" t="s">
        <v>4699</v>
      </c>
      <c r="P2490" s="132">
        <v>160393.41</v>
      </c>
      <c r="Q2490" s="132">
        <f t="shared" si="288"/>
        <v>2388330.4300000002</v>
      </c>
      <c r="R2490" s="132">
        <v>2227937.02</v>
      </c>
      <c r="S2490" s="132">
        <v>160393.41</v>
      </c>
      <c r="T2490" s="169">
        <f t="shared" si="282"/>
        <v>1</v>
      </c>
      <c r="U2490" s="169">
        <f t="shared" si="283"/>
        <v>1</v>
      </c>
      <c r="V2490" s="169">
        <f t="shared" si="284"/>
        <v>0.50393455845570012</v>
      </c>
      <c r="W2490" s="169">
        <f t="shared" si="285"/>
        <v>0.85487793171242776</v>
      </c>
      <c r="X2490" s="170">
        <v>1</v>
      </c>
      <c r="Y2490" s="139">
        <v>38573</v>
      </c>
      <c r="Z2490" s="139">
        <v>38595</v>
      </c>
      <c r="AA2490" s="139">
        <v>38712</v>
      </c>
      <c r="AB2490" s="139">
        <v>38960</v>
      </c>
      <c r="AC2490" s="139" t="s">
        <v>4516</v>
      </c>
      <c r="AD2490" s="147">
        <f t="shared" si="286"/>
        <v>248</v>
      </c>
      <c r="AE2490" s="131">
        <v>178</v>
      </c>
      <c r="AG2490" s="147">
        <v>1</v>
      </c>
      <c r="AH2490" s="147" t="s">
        <v>5021</v>
      </c>
    </row>
    <row r="2491" spans="1:34" x14ac:dyDescent="0.25">
      <c r="A2491" s="147" t="s">
        <v>2147</v>
      </c>
      <c r="B2491" s="140" t="s">
        <v>7270</v>
      </c>
      <c r="C2491" s="147" t="s">
        <v>24</v>
      </c>
      <c r="D2491" s="140" t="s">
        <v>8484</v>
      </c>
      <c r="E2491" s="147" t="s">
        <v>784</v>
      </c>
      <c r="F2491" s="140" t="s">
        <v>8516</v>
      </c>
      <c r="G2491" s="147" t="s">
        <v>809</v>
      </c>
      <c r="H2491" s="140" t="s">
        <v>9862</v>
      </c>
      <c r="I2491" s="147" t="s">
        <v>3192</v>
      </c>
      <c r="J2491" s="147">
        <v>1</v>
      </c>
      <c r="K2491" s="132">
        <f t="shared" si="287"/>
        <v>696100</v>
      </c>
      <c r="L2491" s="132">
        <v>505313.03</v>
      </c>
      <c r="M2491" s="132">
        <v>190786.97</v>
      </c>
      <c r="N2491" s="132">
        <v>454781.72</v>
      </c>
      <c r="O2491" s="133" t="s">
        <v>4699</v>
      </c>
      <c r="P2491" s="132">
        <v>190786.98</v>
      </c>
      <c r="Q2491" s="132">
        <f t="shared" si="288"/>
        <v>645568.69999999995</v>
      </c>
      <c r="R2491" s="132">
        <v>454781.72</v>
      </c>
      <c r="S2491" s="132">
        <v>190786.98</v>
      </c>
      <c r="T2491" s="169">
        <f t="shared" si="282"/>
        <v>1</v>
      </c>
      <c r="U2491" s="169">
        <f t="shared" si="283"/>
        <v>1</v>
      </c>
      <c r="V2491" s="169">
        <f t="shared" si="284"/>
        <v>1.000000052414481</v>
      </c>
      <c r="W2491" s="169">
        <f t="shared" si="285"/>
        <v>0.92740798735813812</v>
      </c>
      <c r="X2491" s="170">
        <v>1</v>
      </c>
      <c r="Y2491" s="139">
        <v>38901</v>
      </c>
      <c r="Z2491" s="139">
        <v>38937</v>
      </c>
      <c r="AA2491" s="139">
        <v>39008</v>
      </c>
      <c r="AB2491" s="139">
        <v>39506</v>
      </c>
      <c r="AC2491" s="139">
        <v>39633</v>
      </c>
      <c r="AD2491" s="147">
        <f t="shared" si="286"/>
        <v>498</v>
      </c>
      <c r="AE2491" s="131">
        <v>141</v>
      </c>
      <c r="AG2491" s="147">
        <v>1</v>
      </c>
      <c r="AH2491" s="147" t="s">
        <v>5021</v>
      </c>
    </row>
    <row r="2492" spans="1:34" x14ac:dyDescent="0.25">
      <c r="A2492" s="147" t="s">
        <v>2147</v>
      </c>
      <c r="B2492" s="140" t="s">
        <v>7270</v>
      </c>
      <c r="C2492" s="147" t="s">
        <v>24</v>
      </c>
      <c r="D2492" s="140" t="s">
        <v>8484</v>
      </c>
      <c r="E2492" s="147" t="s">
        <v>784</v>
      </c>
      <c r="F2492" s="140" t="s">
        <v>8516</v>
      </c>
      <c r="G2492" s="147" t="s">
        <v>2384</v>
      </c>
      <c r="H2492" s="140" t="s">
        <v>11377</v>
      </c>
      <c r="I2492" s="147" t="s">
        <v>3267</v>
      </c>
      <c r="J2492" s="147">
        <v>1</v>
      </c>
      <c r="K2492" s="132">
        <f t="shared" si="287"/>
        <v>454965.6</v>
      </c>
      <c r="L2492" s="132">
        <v>346411.72</v>
      </c>
      <c r="M2492" s="132">
        <v>108553.88</v>
      </c>
      <c r="N2492" s="132">
        <v>346411.72</v>
      </c>
      <c r="O2492" s="133" t="s">
        <v>4679</v>
      </c>
      <c r="P2492" s="132">
        <v>130257.23</v>
      </c>
      <c r="Q2492" s="132">
        <f t="shared" si="288"/>
        <v>476668.94999999995</v>
      </c>
      <c r="R2492" s="132">
        <v>346411.72</v>
      </c>
      <c r="S2492" s="132">
        <v>130257.23</v>
      </c>
      <c r="T2492" s="169">
        <f t="shared" si="282"/>
        <v>1</v>
      </c>
      <c r="U2492" s="169">
        <f t="shared" si="283"/>
        <v>1</v>
      </c>
      <c r="V2492" s="169">
        <f t="shared" si="284"/>
        <v>1.1999315915746172</v>
      </c>
      <c r="W2492" s="169">
        <f t="shared" si="285"/>
        <v>1.0477032769070891</v>
      </c>
      <c r="X2492" s="170">
        <v>1</v>
      </c>
      <c r="Y2492" s="139">
        <v>38029</v>
      </c>
      <c r="Z2492" s="139">
        <v>38090</v>
      </c>
      <c r="AA2492" s="139">
        <v>38135</v>
      </c>
      <c r="AB2492" s="139">
        <v>38359</v>
      </c>
      <c r="AC2492" s="139">
        <v>38396</v>
      </c>
      <c r="AD2492" s="147">
        <f t="shared" si="286"/>
        <v>224</v>
      </c>
      <c r="AE2492" s="131">
        <v>161</v>
      </c>
      <c r="AG2492" s="147">
        <v>1</v>
      </c>
      <c r="AH2492" s="147" t="s">
        <v>5021</v>
      </c>
    </row>
    <row r="2493" spans="1:34" x14ac:dyDescent="0.25">
      <c r="A2493" s="147" t="s">
        <v>2147</v>
      </c>
      <c r="B2493" s="140" t="s">
        <v>7270</v>
      </c>
      <c r="C2493" s="147" t="s">
        <v>24</v>
      </c>
      <c r="D2493" s="140" t="s">
        <v>8484</v>
      </c>
      <c r="E2493" s="147" t="s">
        <v>784</v>
      </c>
      <c r="F2493" s="140" t="s">
        <v>8516</v>
      </c>
      <c r="G2493" s="147" t="s">
        <v>2384</v>
      </c>
      <c r="H2493" s="140" t="s">
        <v>11377</v>
      </c>
      <c r="I2493" s="147" t="s">
        <v>3253</v>
      </c>
      <c r="J2493" s="147">
        <v>1</v>
      </c>
      <c r="K2493" s="132">
        <f t="shared" si="287"/>
        <v>1050419.21</v>
      </c>
      <c r="L2493" s="132">
        <v>907746.91</v>
      </c>
      <c r="M2493" s="132">
        <v>142672.29999999999</v>
      </c>
      <c r="N2493" s="132">
        <v>907746.90999999992</v>
      </c>
      <c r="O2493" s="133" t="s">
        <v>4679</v>
      </c>
      <c r="P2493" s="132">
        <v>157523.54999999999</v>
      </c>
      <c r="Q2493" s="132">
        <f t="shared" si="288"/>
        <v>1065270.46</v>
      </c>
      <c r="R2493" s="132">
        <v>907746.91</v>
      </c>
      <c r="S2493" s="132">
        <v>157523.54999999999</v>
      </c>
      <c r="T2493" s="169">
        <f t="shared" si="282"/>
        <v>1.0000000000000002</v>
      </c>
      <c r="U2493" s="169">
        <f t="shared" si="283"/>
        <v>1</v>
      </c>
      <c r="V2493" s="169">
        <f t="shared" si="284"/>
        <v>1.1040934364974841</v>
      </c>
      <c r="W2493" s="169">
        <f t="shared" si="285"/>
        <v>1.0141384028953546</v>
      </c>
      <c r="X2493" s="170">
        <v>1</v>
      </c>
      <c r="Y2493" s="139">
        <v>38573</v>
      </c>
      <c r="Z2493" s="139">
        <v>38595</v>
      </c>
      <c r="AA2493" s="139">
        <v>38740</v>
      </c>
      <c r="AB2493" s="139">
        <v>38960</v>
      </c>
      <c r="AC2493" s="139">
        <v>39039</v>
      </c>
      <c r="AD2493" s="147">
        <f t="shared" si="286"/>
        <v>220</v>
      </c>
      <c r="AE2493" s="131">
        <v>161</v>
      </c>
      <c r="AG2493" s="147">
        <v>1</v>
      </c>
      <c r="AH2493" s="147" t="s">
        <v>5021</v>
      </c>
    </row>
    <row r="2494" spans="1:34" x14ac:dyDescent="0.25">
      <c r="A2494" s="147" t="s">
        <v>2147</v>
      </c>
      <c r="B2494" s="140" t="s">
        <v>7270</v>
      </c>
      <c r="C2494" s="147" t="s">
        <v>24</v>
      </c>
      <c r="D2494" s="140" t="s">
        <v>8484</v>
      </c>
      <c r="E2494" s="147" t="s">
        <v>784</v>
      </c>
      <c r="F2494" s="140" t="s">
        <v>8516</v>
      </c>
      <c r="G2494" s="147" t="s">
        <v>815</v>
      </c>
      <c r="H2494" s="140" t="s">
        <v>9863</v>
      </c>
      <c r="I2494" s="147" t="s">
        <v>3267</v>
      </c>
      <c r="J2494" s="147">
        <v>1</v>
      </c>
      <c r="K2494" s="132">
        <f t="shared" si="287"/>
        <v>643221.54</v>
      </c>
      <c r="L2494" s="132">
        <v>441031.01</v>
      </c>
      <c r="M2494" s="132">
        <v>202190.53</v>
      </c>
      <c r="N2494" s="132">
        <v>441031.01</v>
      </c>
      <c r="O2494" s="133" t="s">
        <v>4679</v>
      </c>
      <c r="P2494" s="132">
        <v>186222.21</v>
      </c>
      <c r="Q2494" s="132">
        <f t="shared" si="288"/>
        <v>627253.22</v>
      </c>
      <c r="R2494" s="132">
        <v>441031.01</v>
      </c>
      <c r="S2494" s="132">
        <v>186222.21</v>
      </c>
      <c r="T2494" s="169">
        <f t="shared" si="282"/>
        <v>1</v>
      </c>
      <c r="U2494" s="169">
        <f t="shared" si="283"/>
        <v>1</v>
      </c>
      <c r="V2494" s="169">
        <f t="shared" si="284"/>
        <v>0.92102340302485974</v>
      </c>
      <c r="W2494" s="169">
        <f t="shared" si="285"/>
        <v>0.97517446321838031</v>
      </c>
      <c r="X2494" s="170">
        <v>1</v>
      </c>
      <c r="Y2494" s="139">
        <v>38029</v>
      </c>
      <c r="Z2494" s="139">
        <v>38090</v>
      </c>
      <c r="AA2494" s="139">
        <v>38131</v>
      </c>
      <c r="AB2494" s="139">
        <v>38321</v>
      </c>
      <c r="AC2494" s="139">
        <v>38367</v>
      </c>
      <c r="AD2494" s="147">
        <f t="shared" si="286"/>
        <v>190</v>
      </c>
      <c r="AE2494" s="131">
        <v>201</v>
      </c>
      <c r="AG2494" s="147">
        <v>1</v>
      </c>
      <c r="AH2494" s="147" t="s">
        <v>5021</v>
      </c>
    </row>
    <row r="2495" spans="1:34" x14ac:dyDescent="0.25">
      <c r="A2495" s="147" t="s">
        <v>2147</v>
      </c>
      <c r="B2495" s="140" t="s">
        <v>7270</v>
      </c>
      <c r="C2495" s="147" t="s">
        <v>24</v>
      </c>
      <c r="D2495" s="140" t="s">
        <v>8484</v>
      </c>
      <c r="E2495" s="147" t="s">
        <v>784</v>
      </c>
      <c r="F2495" s="140" t="s">
        <v>8516</v>
      </c>
      <c r="G2495" s="147" t="s">
        <v>815</v>
      </c>
      <c r="H2495" s="140" t="s">
        <v>9863</v>
      </c>
      <c r="I2495" s="147" t="s">
        <v>2640</v>
      </c>
      <c r="J2495" s="147">
        <v>1</v>
      </c>
      <c r="K2495" s="132">
        <f t="shared" si="287"/>
        <v>1156000</v>
      </c>
      <c r="L2495" s="132">
        <v>949571.5</v>
      </c>
      <c r="M2495" s="132">
        <v>206428.5</v>
      </c>
      <c r="N2495" s="132">
        <v>854614.35</v>
      </c>
      <c r="O2495" s="133" t="s">
        <v>4753</v>
      </c>
      <c r="P2495" s="132">
        <v>211828.5</v>
      </c>
      <c r="Q2495" s="132">
        <f t="shared" si="288"/>
        <v>1066442.8500000001</v>
      </c>
      <c r="R2495" s="132">
        <v>854614.35</v>
      </c>
      <c r="S2495" s="132">
        <v>211828.5</v>
      </c>
      <c r="T2495" s="169">
        <f t="shared" si="282"/>
        <v>1</v>
      </c>
      <c r="U2495" s="169">
        <f t="shared" si="283"/>
        <v>1</v>
      </c>
      <c r="V2495" s="169">
        <f t="shared" si="284"/>
        <v>1.0261591786017918</v>
      </c>
      <c r="W2495" s="169">
        <f t="shared" si="285"/>
        <v>0.92252841695501742</v>
      </c>
      <c r="X2495" s="170">
        <v>1</v>
      </c>
      <c r="Y2495" s="139">
        <v>38901</v>
      </c>
      <c r="Z2495" s="139">
        <v>38937</v>
      </c>
      <c r="AA2495" s="139">
        <v>39028</v>
      </c>
      <c r="AB2495" s="139">
        <v>39814</v>
      </c>
      <c r="AC2495" s="139" t="s">
        <v>4584</v>
      </c>
      <c r="AD2495" s="147">
        <f t="shared" si="286"/>
        <v>786</v>
      </c>
      <c r="AE2495" s="131">
        <v>201</v>
      </c>
      <c r="AG2495" s="147">
        <v>1</v>
      </c>
      <c r="AH2495" s="147" t="s">
        <v>5021</v>
      </c>
    </row>
    <row r="2496" spans="1:34" x14ac:dyDescent="0.25">
      <c r="A2496" s="147" t="s">
        <v>2147</v>
      </c>
      <c r="B2496" s="140" t="s">
        <v>7270</v>
      </c>
      <c r="C2496" s="147" t="s">
        <v>24</v>
      </c>
      <c r="D2496" s="140" t="s">
        <v>8484</v>
      </c>
      <c r="E2496" s="147" t="s">
        <v>784</v>
      </c>
      <c r="F2496" s="140" t="s">
        <v>8516</v>
      </c>
      <c r="G2496" s="147" t="s">
        <v>2057</v>
      </c>
      <c r="H2496" s="140" t="s">
        <v>11378</v>
      </c>
      <c r="I2496" s="147" t="s">
        <v>2607</v>
      </c>
      <c r="J2496" s="147">
        <v>1</v>
      </c>
      <c r="K2496" s="132">
        <f t="shared" si="287"/>
        <v>1016382.42</v>
      </c>
      <c r="L2496" s="132">
        <v>932188.67</v>
      </c>
      <c r="M2496" s="132">
        <v>84193.75</v>
      </c>
      <c r="N2496" s="132">
        <v>932188.67</v>
      </c>
      <c r="O2496" s="133" t="s">
        <v>4679</v>
      </c>
      <c r="P2496" s="132">
        <v>106890</v>
      </c>
      <c r="Q2496" s="132">
        <f t="shared" si="288"/>
        <v>1039078.67</v>
      </c>
      <c r="R2496" s="132">
        <v>932188.67</v>
      </c>
      <c r="S2496" s="132">
        <v>106890</v>
      </c>
      <c r="T2496" s="169">
        <f t="shared" si="282"/>
        <v>1</v>
      </c>
      <c r="U2496" s="169">
        <f t="shared" si="283"/>
        <v>1</v>
      </c>
      <c r="V2496" s="169">
        <f t="shared" si="284"/>
        <v>1.2695716724816273</v>
      </c>
      <c r="W2496" s="169">
        <f t="shared" si="285"/>
        <v>1.0223304236214554</v>
      </c>
      <c r="X2496" s="170">
        <v>1</v>
      </c>
      <c r="Y2496" s="139">
        <v>38573</v>
      </c>
      <c r="Z2496" s="139">
        <v>38595</v>
      </c>
      <c r="AA2496" s="139">
        <v>38719</v>
      </c>
      <c r="AB2496" s="139">
        <v>38848</v>
      </c>
      <c r="AC2496" s="139">
        <v>38891</v>
      </c>
      <c r="AD2496" s="147">
        <f t="shared" si="286"/>
        <v>129</v>
      </c>
      <c r="AE2496" s="131">
        <v>86</v>
      </c>
      <c r="AG2496" s="147">
        <v>1</v>
      </c>
      <c r="AH2496" s="147" t="s">
        <v>5021</v>
      </c>
    </row>
    <row r="2497" spans="1:34" x14ac:dyDescent="0.25">
      <c r="A2497" s="147" t="s">
        <v>2147</v>
      </c>
      <c r="B2497" s="140" t="s">
        <v>7270</v>
      </c>
      <c r="C2497" s="147" t="s">
        <v>24</v>
      </c>
      <c r="D2497" s="140" t="s">
        <v>8484</v>
      </c>
      <c r="E2497" s="147" t="s">
        <v>784</v>
      </c>
      <c r="F2497" s="140" t="s">
        <v>8516</v>
      </c>
      <c r="G2497" s="147" t="s">
        <v>2385</v>
      </c>
      <c r="H2497" s="140" t="s">
        <v>11379</v>
      </c>
      <c r="I2497" s="147" t="s">
        <v>3192</v>
      </c>
      <c r="J2497" s="147">
        <v>1</v>
      </c>
      <c r="K2497" s="132">
        <f t="shared" si="287"/>
        <v>582093.75</v>
      </c>
      <c r="L2497" s="132">
        <v>419742.26</v>
      </c>
      <c r="M2497" s="132">
        <v>162351.49</v>
      </c>
      <c r="N2497" s="132">
        <v>419742.26</v>
      </c>
      <c r="O2497" s="133" t="s">
        <v>4679</v>
      </c>
      <c r="P2497" s="132">
        <v>192636.58</v>
      </c>
      <c r="Q2497" s="132">
        <f t="shared" si="288"/>
        <v>612378.84</v>
      </c>
      <c r="R2497" s="132">
        <v>419742.26</v>
      </c>
      <c r="S2497" s="132">
        <v>192636.58</v>
      </c>
      <c r="T2497" s="169">
        <f t="shared" si="282"/>
        <v>1</v>
      </c>
      <c r="U2497" s="169">
        <f t="shared" si="283"/>
        <v>1</v>
      </c>
      <c r="V2497" s="169">
        <f t="shared" si="284"/>
        <v>1.1865402651986747</v>
      </c>
      <c r="W2497" s="169">
        <f t="shared" si="285"/>
        <v>1.0520278563375745</v>
      </c>
      <c r="X2497" s="170">
        <v>1</v>
      </c>
      <c r="Y2497" s="139">
        <v>38029</v>
      </c>
      <c r="Z2497" s="139">
        <v>38090</v>
      </c>
      <c r="AA2497" s="139">
        <v>38140</v>
      </c>
      <c r="AB2497" s="139">
        <v>38321</v>
      </c>
      <c r="AC2497" s="139">
        <v>38709</v>
      </c>
      <c r="AD2497" s="147">
        <f t="shared" si="286"/>
        <v>181</v>
      </c>
      <c r="AE2497" s="131">
        <v>76</v>
      </c>
      <c r="AG2497" s="147">
        <v>1</v>
      </c>
      <c r="AH2497" s="147" t="s">
        <v>5021</v>
      </c>
    </row>
    <row r="2498" spans="1:34" x14ac:dyDescent="0.25">
      <c r="A2498" s="147" t="s">
        <v>2147</v>
      </c>
      <c r="B2498" s="140" t="s">
        <v>7270</v>
      </c>
      <c r="C2498" s="147" t="s">
        <v>24</v>
      </c>
      <c r="D2498" s="140" t="s">
        <v>8484</v>
      </c>
      <c r="E2498" s="147" t="s">
        <v>784</v>
      </c>
      <c r="F2498" s="140" t="s">
        <v>8516</v>
      </c>
      <c r="G2498" s="147" t="s">
        <v>2385</v>
      </c>
      <c r="H2498" s="140" t="s">
        <v>11379</v>
      </c>
      <c r="I2498" s="147" t="s">
        <v>803</v>
      </c>
      <c r="J2498" s="147">
        <v>1</v>
      </c>
      <c r="K2498" s="132">
        <f t="shared" si="287"/>
        <v>653200</v>
      </c>
      <c r="L2498" s="132">
        <v>528006.49</v>
      </c>
      <c r="M2498" s="132">
        <v>125193.51</v>
      </c>
      <c r="N2498" s="132">
        <v>528006.49</v>
      </c>
      <c r="O2498" s="133" t="s">
        <v>5113</v>
      </c>
      <c r="P2498" s="132">
        <v>125293.51</v>
      </c>
      <c r="Q2498" s="132">
        <f t="shared" si="288"/>
        <v>653300</v>
      </c>
      <c r="R2498" s="132">
        <v>528006.49</v>
      </c>
      <c r="S2498" s="132">
        <v>125293.51</v>
      </c>
      <c r="T2498" s="169">
        <f t="shared" si="282"/>
        <v>1</v>
      </c>
      <c r="U2498" s="169">
        <f t="shared" si="283"/>
        <v>1</v>
      </c>
      <c r="V2498" s="169">
        <f t="shared" si="284"/>
        <v>1.000798763450278</v>
      </c>
      <c r="W2498" s="169">
        <f t="shared" si="285"/>
        <v>1.0001530924678506</v>
      </c>
      <c r="X2498" s="170">
        <v>1</v>
      </c>
      <c r="Y2498" s="139">
        <v>38901</v>
      </c>
      <c r="Z2498" s="139">
        <v>38937</v>
      </c>
      <c r="AA2498" s="139">
        <v>39016</v>
      </c>
      <c r="AB2498" s="139">
        <v>39447</v>
      </c>
      <c r="AC2498" s="139">
        <v>39633</v>
      </c>
      <c r="AD2498" s="147">
        <f t="shared" si="286"/>
        <v>431</v>
      </c>
      <c r="AE2498" s="131">
        <v>76</v>
      </c>
      <c r="AG2498" s="147">
        <v>1</v>
      </c>
      <c r="AH2498" s="147" t="s">
        <v>5021</v>
      </c>
    </row>
    <row r="2499" spans="1:34" x14ac:dyDescent="0.25">
      <c r="A2499" s="147" t="s">
        <v>2147</v>
      </c>
      <c r="B2499" s="140" t="s">
        <v>7270</v>
      </c>
      <c r="C2499" s="147" t="s">
        <v>24</v>
      </c>
      <c r="D2499" s="140" t="s">
        <v>8484</v>
      </c>
      <c r="E2499" s="147" t="s">
        <v>784</v>
      </c>
      <c r="F2499" s="140" t="s">
        <v>8516</v>
      </c>
      <c r="G2499" s="147" t="s">
        <v>2386</v>
      </c>
      <c r="H2499" s="140" t="s">
        <v>11380</v>
      </c>
      <c r="I2499" s="147" t="s">
        <v>5038</v>
      </c>
      <c r="J2499" s="147">
        <v>1</v>
      </c>
      <c r="K2499" s="132">
        <f t="shared" si="287"/>
        <v>448092.85</v>
      </c>
      <c r="L2499" s="132">
        <v>391196.29</v>
      </c>
      <c r="M2499" s="132">
        <v>56896.56</v>
      </c>
      <c r="N2499" s="132">
        <v>391196.29000000004</v>
      </c>
      <c r="O2499" s="133" t="s">
        <v>4679</v>
      </c>
      <c r="P2499" s="132">
        <v>71508.66</v>
      </c>
      <c r="Q2499" s="132">
        <f t="shared" si="288"/>
        <v>462704.94999999995</v>
      </c>
      <c r="R2499" s="132">
        <v>391196.29</v>
      </c>
      <c r="S2499" s="132">
        <v>71508.66</v>
      </c>
      <c r="T2499" s="169">
        <f t="shared" si="282"/>
        <v>0.99999999999999989</v>
      </c>
      <c r="U2499" s="169">
        <f t="shared" si="283"/>
        <v>1</v>
      </c>
      <c r="V2499" s="169">
        <f t="shared" si="284"/>
        <v>1.2568186899172815</v>
      </c>
      <c r="W2499" s="169">
        <f t="shared" si="285"/>
        <v>1.0326095361709073</v>
      </c>
      <c r="X2499" s="170">
        <v>1</v>
      </c>
      <c r="Y2499" s="139">
        <v>38029</v>
      </c>
      <c r="Z2499" s="139">
        <v>38090</v>
      </c>
      <c r="AA2499" s="139">
        <v>38140</v>
      </c>
      <c r="AB2499" s="139">
        <v>38275</v>
      </c>
      <c r="AC2499" s="139">
        <v>38456</v>
      </c>
      <c r="AD2499" s="147">
        <f t="shared" si="286"/>
        <v>135</v>
      </c>
      <c r="AE2499" s="131">
        <v>86</v>
      </c>
      <c r="AG2499" s="147">
        <v>1</v>
      </c>
      <c r="AH2499" s="147" t="s">
        <v>5021</v>
      </c>
    </row>
    <row r="2500" spans="1:34" x14ac:dyDescent="0.25">
      <c r="A2500" s="147" t="s">
        <v>2147</v>
      </c>
      <c r="B2500" s="140" t="s">
        <v>7270</v>
      </c>
      <c r="C2500" s="147" t="s">
        <v>24</v>
      </c>
      <c r="D2500" s="140" t="s">
        <v>8484</v>
      </c>
      <c r="E2500" s="147" t="s">
        <v>784</v>
      </c>
      <c r="F2500" s="140" t="s">
        <v>8516</v>
      </c>
      <c r="G2500" s="147" t="s">
        <v>2386</v>
      </c>
      <c r="H2500" s="140" t="s">
        <v>11380</v>
      </c>
      <c r="I2500" s="147" t="s">
        <v>803</v>
      </c>
      <c r="J2500" s="147">
        <v>1</v>
      </c>
      <c r="K2500" s="132">
        <f t="shared" si="287"/>
        <v>703439.4</v>
      </c>
      <c r="L2500" s="132">
        <v>642608.63</v>
      </c>
      <c r="M2500" s="132">
        <v>60830.77</v>
      </c>
      <c r="N2500" s="132">
        <v>578347.76</v>
      </c>
      <c r="O2500" s="133" t="s">
        <v>4699</v>
      </c>
      <c r="P2500" s="132">
        <v>62237.47</v>
      </c>
      <c r="Q2500" s="132">
        <f t="shared" si="288"/>
        <v>640585.23</v>
      </c>
      <c r="R2500" s="132">
        <v>578347.76</v>
      </c>
      <c r="S2500" s="132">
        <v>62237.47</v>
      </c>
      <c r="T2500" s="169">
        <f t="shared" si="282"/>
        <v>1</v>
      </c>
      <c r="U2500" s="169">
        <f t="shared" si="283"/>
        <v>1</v>
      </c>
      <c r="V2500" s="169">
        <f t="shared" si="284"/>
        <v>1.0231248100262418</v>
      </c>
      <c r="W2500" s="169">
        <f t="shared" si="285"/>
        <v>0.91064735640340866</v>
      </c>
      <c r="X2500" s="170">
        <v>1</v>
      </c>
      <c r="Y2500" s="139">
        <v>38573</v>
      </c>
      <c r="Z2500" s="139">
        <v>38595</v>
      </c>
      <c r="AA2500" s="139">
        <v>38698</v>
      </c>
      <c r="AB2500" s="139">
        <v>38799</v>
      </c>
      <c r="AC2500" s="139">
        <v>38875</v>
      </c>
      <c r="AD2500" s="147">
        <f t="shared" si="286"/>
        <v>101</v>
      </c>
      <c r="AE2500" s="131">
        <v>80</v>
      </c>
      <c r="AG2500" s="147">
        <v>1</v>
      </c>
      <c r="AH2500" s="147" t="s">
        <v>5021</v>
      </c>
    </row>
    <row r="2501" spans="1:34" x14ac:dyDescent="0.25">
      <c r="A2501" s="147" t="s">
        <v>2147</v>
      </c>
      <c r="B2501" s="140" t="s">
        <v>7270</v>
      </c>
      <c r="C2501" s="147" t="s">
        <v>24</v>
      </c>
      <c r="D2501" s="140" t="s">
        <v>8484</v>
      </c>
      <c r="E2501" s="147" t="s">
        <v>784</v>
      </c>
      <c r="F2501" s="140" t="s">
        <v>8516</v>
      </c>
      <c r="G2501" s="147" t="s">
        <v>799</v>
      </c>
      <c r="H2501" s="140" t="s">
        <v>9865</v>
      </c>
      <c r="I2501" s="147" t="s">
        <v>3267</v>
      </c>
      <c r="J2501" s="147">
        <v>1</v>
      </c>
      <c r="K2501" s="132">
        <f t="shared" si="287"/>
        <v>698156.1100000001</v>
      </c>
      <c r="L2501" s="132">
        <v>630729.31000000006</v>
      </c>
      <c r="M2501" s="132">
        <v>67426.8</v>
      </c>
      <c r="N2501" s="132">
        <v>630729.31000000006</v>
      </c>
      <c r="O2501" s="133" t="s">
        <v>4679</v>
      </c>
      <c r="P2501" s="132">
        <v>61323.5</v>
      </c>
      <c r="Q2501" s="132">
        <f t="shared" si="288"/>
        <v>692052.81</v>
      </c>
      <c r="R2501" s="132">
        <v>630729.31000000006</v>
      </c>
      <c r="S2501" s="132">
        <v>61323.5</v>
      </c>
      <c r="T2501" s="169">
        <f t="shared" si="282"/>
        <v>1</v>
      </c>
      <c r="U2501" s="169">
        <f t="shared" si="283"/>
        <v>1</v>
      </c>
      <c r="V2501" s="169">
        <f t="shared" si="284"/>
        <v>0.90948257962709189</v>
      </c>
      <c r="W2501" s="169">
        <f t="shared" si="285"/>
        <v>0.99125797237526136</v>
      </c>
      <c r="X2501" s="170">
        <v>1</v>
      </c>
      <c r="Y2501" s="139">
        <v>38573</v>
      </c>
      <c r="Z2501" s="139">
        <v>38595</v>
      </c>
      <c r="AA2501" s="139">
        <v>38648</v>
      </c>
      <c r="AB2501" s="139">
        <v>38820</v>
      </c>
      <c r="AC2501" s="139">
        <v>38866</v>
      </c>
      <c r="AD2501" s="147">
        <f t="shared" si="286"/>
        <v>172</v>
      </c>
      <c r="AE2501" s="131">
        <v>140</v>
      </c>
      <c r="AG2501" s="147">
        <v>1</v>
      </c>
      <c r="AH2501" s="147" t="s">
        <v>5021</v>
      </c>
    </row>
    <row r="2502" spans="1:34" x14ac:dyDescent="0.25">
      <c r="A2502" s="147" t="s">
        <v>2147</v>
      </c>
      <c r="B2502" s="140" t="s">
        <v>7270</v>
      </c>
      <c r="C2502" s="147" t="s">
        <v>24</v>
      </c>
      <c r="D2502" s="140" t="s">
        <v>8484</v>
      </c>
      <c r="E2502" s="147" t="s">
        <v>784</v>
      </c>
      <c r="F2502" s="140" t="s">
        <v>8516</v>
      </c>
      <c r="G2502" s="147" t="s">
        <v>799</v>
      </c>
      <c r="H2502" s="140" t="s">
        <v>9865</v>
      </c>
      <c r="I2502" s="147" t="s">
        <v>3192</v>
      </c>
      <c r="J2502" s="147">
        <v>1</v>
      </c>
      <c r="K2502" s="132">
        <f t="shared" si="287"/>
        <v>622750</v>
      </c>
      <c r="L2502" s="132">
        <v>512036.9</v>
      </c>
      <c r="M2502" s="132">
        <v>110713.1</v>
      </c>
      <c r="N2502" s="132">
        <v>460833.21</v>
      </c>
      <c r="O2502" s="133" t="s">
        <v>4699</v>
      </c>
      <c r="P2502" s="132">
        <v>110713.1</v>
      </c>
      <c r="Q2502" s="132">
        <f t="shared" si="288"/>
        <v>571546.31000000006</v>
      </c>
      <c r="R2502" s="132">
        <v>460833.21</v>
      </c>
      <c r="S2502" s="132">
        <v>110713.1</v>
      </c>
      <c r="T2502" s="169">
        <f t="shared" si="282"/>
        <v>1</v>
      </c>
      <c r="U2502" s="169">
        <f t="shared" si="283"/>
        <v>1</v>
      </c>
      <c r="V2502" s="169">
        <f t="shared" si="284"/>
        <v>1</v>
      </c>
      <c r="W2502" s="169">
        <f t="shared" si="285"/>
        <v>0.91777809714973912</v>
      </c>
      <c r="X2502" s="170">
        <v>1</v>
      </c>
      <c r="Y2502" s="139">
        <v>38901</v>
      </c>
      <c r="Z2502" s="139">
        <v>38937</v>
      </c>
      <c r="AA2502" s="139">
        <v>39028</v>
      </c>
      <c r="AB2502" s="139">
        <v>39535</v>
      </c>
      <c r="AC2502" s="139" t="s">
        <v>4516</v>
      </c>
      <c r="AD2502" s="147">
        <f t="shared" si="286"/>
        <v>507</v>
      </c>
      <c r="AE2502" s="131">
        <v>145</v>
      </c>
      <c r="AG2502" s="147">
        <v>1</v>
      </c>
      <c r="AH2502" s="147" t="s">
        <v>5021</v>
      </c>
    </row>
    <row r="2503" spans="1:34" x14ac:dyDescent="0.25">
      <c r="A2503" s="147" t="s">
        <v>2147</v>
      </c>
      <c r="B2503" s="140" t="s">
        <v>7270</v>
      </c>
      <c r="C2503" s="147" t="s">
        <v>24</v>
      </c>
      <c r="D2503" s="140" t="s">
        <v>8484</v>
      </c>
      <c r="E2503" s="147" t="s">
        <v>784</v>
      </c>
      <c r="F2503" s="140" t="s">
        <v>8516</v>
      </c>
      <c r="G2503" s="147" t="s">
        <v>2770</v>
      </c>
      <c r="H2503" s="140" t="s">
        <v>11381</v>
      </c>
      <c r="I2503" s="147" t="s">
        <v>3192</v>
      </c>
      <c r="J2503" s="147">
        <v>1</v>
      </c>
      <c r="K2503" s="132">
        <f t="shared" si="287"/>
        <v>742000</v>
      </c>
      <c r="L2503" s="132">
        <v>527847.57999999996</v>
      </c>
      <c r="M2503" s="132">
        <v>214152.42</v>
      </c>
      <c r="N2503" s="132">
        <v>475062.82</v>
      </c>
      <c r="O2503" s="133" t="s">
        <v>4699</v>
      </c>
      <c r="P2503" s="132">
        <v>214252.42</v>
      </c>
      <c r="Q2503" s="132">
        <f t="shared" si="288"/>
        <v>689315.24</v>
      </c>
      <c r="R2503" s="132">
        <v>475062.82</v>
      </c>
      <c r="S2503" s="132">
        <v>214252.42</v>
      </c>
      <c r="T2503" s="169">
        <f t="shared" si="282"/>
        <v>1</v>
      </c>
      <c r="U2503" s="169">
        <f t="shared" si="283"/>
        <v>1</v>
      </c>
      <c r="V2503" s="169">
        <f t="shared" si="284"/>
        <v>1.0004669571326814</v>
      </c>
      <c r="W2503" s="169">
        <f t="shared" si="285"/>
        <v>0.92899628032345016</v>
      </c>
      <c r="X2503" s="170">
        <v>1</v>
      </c>
      <c r="Y2503" s="139">
        <v>38901</v>
      </c>
      <c r="Z2503" s="139">
        <v>38937</v>
      </c>
      <c r="AA2503" s="139">
        <v>39041</v>
      </c>
      <c r="AB2503" s="139">
        <v>39535</v>
      </c>
      <c r="AC2503" s="139">
        <v>39633</v>
      </c>
      <c r="AD2503" s="147">
        <f t="shared" si="286"/>
        <v>494</v>
      </c>
      <c r="AE2503" s="131">
        <v>128</v>
      </c>
      <c r="AG2503" s="147">
        <v>1</v>
      </c>
      <c r="AH2503" s="147" t="s">
        <v>5021</v>
      </c>
    </row>
    <row r="2504" spans="1:34" x14ac:dyDescent="0.25">
      <c r="A2504" s="147" t="s">
        <v>2147</v>
      </c>
      <c r="B2504" s="140" t="s">
        <v>7270</v>
      </c>
      <c r="C2504" s="147" t="s">
        <v>24</v>
      </c>
      <c r="D2504" s="140" t="s">
        <v>8484</v>
      </c>
      <c r="E2504" s="147" t="s">
        <v>784</v>
      </c>
      <c r="F2504" s="140" t="s">
        <v>8516</v>
      </c>
      <c r="G2504" s="147" t="s">
        <v>808</v>
      </c>
      <c r="H2504" s="140" t="s">
        <v>9866</v>
      </c>
      <c r="I2504" s="147" t="s">
        <v>4754</v>
      </c>
      <c r="J2504" s="147">
        <v>1</v>
      </c>
      <c r="K2504" s="132">
        <f t="shared" si="287"/>
        <v>745600</v>
      </c>
      <c r="L2504" s="132">
        <v>553102.99</v>
      </c>
      <c r="M2504" s="132">
        <v>192497.01</v>
      </c>
      <c r="N2504" s="132">
        <v>497792.69</v>
      </c>
      <c r="O2504" s="133" t="s">
        <v>4753</v>
      </c>
      <c r="P2504" s="132">
        <v>192597.01</v>
      </c>
      <c r="Q2504" s="132">
        <f t="shared" si="288"/>
        <v>690389.7</v>
      </c>
      <c r="R2504" s="132">
        <v>497792.69</v>
      </c>
      <c r="S2504" s="132">
        <v>192597.01</v>
      </c>
      <c r="T2504" s="169">
        <f t="shared" si="282"/>
        <v>1</v>
      </c>
      <c r="U2504" s="169">
        <f t="shared" si="283"/>
        <v>1</v>
      </c>
      <c r="V2504" s="169">
        <f t="shared" si="284"/>
        <v>1.0005194885884201</v>
      </c>
      <c r="W2504" s="169">
        <f t="shared" si="285"/>
        <v>0.92595185085836906</v>
      </c>
      <c r="X2504" s="170">
        <v>1</v>
      </c>
      <c r="Y2504" s="139">
        <v>38901</v>
      </c>
      <c r="Z2504" s="139">
        <v>38937</v>
      </c>
      <c r="AA2504" s="139">
        <v>39010</v>
      </c>
      <c r="AB2504" s="139">
        <v>39963</v>
      </c>
      <c r="AC2504" s="139" t="s">
        <v>4516</v>
      </c>
      <c r="AD2504" s="147">
        <f t="shared" si="286"/>
        <v>953</v>
      </c>
      <c r="AE2504" s="131">
        <v>208</v>
      </c>
      <c r="AG2504" s="147">
        <v>1</v>
      </c>
      <c r="AH2504" s="147" t="s">
        <v>5021</v>
      </c>
    </row>
    <row r="2505" spans="1:34" x14ac:dyDescent="0.25">
      <c r="A2505" s="147" t="s">
        <v>2147</v>
      </c>
      <c r="B2505" s="140" t="s">
        <v>7270</v>
      </c>
      <c r="C2505" s="147" t="s">
        <v>24</v>
      </c>
      <c r="D2505" s="140" t="s">
        <v>8484</v>
      </c>
      <c r="E2505" s="147" t="s">
        <v>784</v>
      </c>
      <c r="F2505" s="140" t="s">
        <v>8516</v>
      </c>
      <c r="G2505" s="147" t="s">
        <v>787</v>
      </c>
      <c r="H2505" s="140" t="s">
        <v>9867</v>
      </c>
      <c r="I2505" s="147" t="s">
        <v>4754</v>
      </c>
      <c r="J2505" s="147">
        <v>1</v>
      </c>
      <c r="K2505" s="132">
        <f t="shared" si="287"/>
        <v>733000</v>
      </c>
      <c r="L2505" s="132">
        <v>548143.81999999995</v>
      </c>
      <c r="M2505" s="132">
        <v>184856.18</v>
      </c>
      <c r="N2505" s="132">
        <v>493329.43999999994</v>
      </c>
      <c r="O2505" s="133" t="s">
        <v>4699</v>
      </c>
      <c r="P2505" s="132">
        <v>184956.18</v>
      </c>
      <c r="Q2505" s="132">
        <f t="shared" si="288"/>
        <v>678285.62</v>
      </c>
      <c r="R2505" s="132">
        <v>493329.44</v>
      </c>
      <c r="S2505" s="132">
        <v>184956.18</v>
      </c>
      <c r="T2505" s="169">
        <f t="shared" si="282"/>
        <v>1.0000000000000002</v>
      </c>
      <c r="U2505" s="169">
        <f t="shared" si="283"/>
        <v>1</v>
      </c>
      <c r="V2505" s="169">
        <f t="shared" si="284"/>
        <v>1.0005409610866134</v>
      </c>
      <c r="W2505" s="169">
        <f t="shared" si="285"/>
        <v>0.92535555252387447</v>
      </c>
      <c r="X2505" s="170">
        <v>1</v>
      </c>
      <c r="Y2505" s="139">
        <v>38901</v>
      </c>
      <c r="Z2505" s="139">
        <v>38937</v>
      </c>
      <c r="AA2505" s="139">
        <v>38985</v>
      </c>
      <c r="AB2505" s="139">
        <v>39536</v>
      </c>
      <c r="AC2505" s="139">
        <v>39633</v>
      </c>
      <c r="AD2505" s="147">
        <f t="shared" si="286"/>
        <v>551</v>
      </c>
      <c r="AE2505" s="131">
        <v>64</v>
      </c>
      <c r="AG2505" s="147">
        <v>1</v>
      </c>
      <c r="AH2505" s="147" t="s">
        <v>5021</v>
      </c>
    </row>
    <row r="2506" spans="1:34" x14ac:dyDescent="0.25">
      <c r="A2506" s="147" t="s">
        <v>2147</v>
      </c>
      <c r="B2506" s="140" t="s">
        <v>7270</v>
      </c>
      <c r="C2506" s="147" t="s">
        <v>24</v>
      </c>
      <c r="D2506" s="140" t="s">
        <v>8484</v>
      </c>
      <c r="E2506" s="147" t="s">
        <v>784</v>
      </c>
      <c r="F2506" s="140" t="s">
        <v>8516</v>
      </c>
      <c r="G2506" s="147" t="s">
        <v>2612</v>
      </c>
      <c r="H2506" s="140" t="s">
        <v>11382</v>
      </c>
      <c r="I2506" s="147" t="s">
        <v>5089</v>
      </c>
      <c r="J2506" s="147">
        <v>1</v>
      </c>
      <c r="K2506" s="132">
        <f t="shared" si="287"/>
        <v>656675.23</v>
      </c>
      <c r="L2506" s="132">
        <v>567641.69999999995</v>
      </c>
      <c r="M2506" s="132">
        <v>89033.53</v>
      </c>
      <c r="N2506" s="132">
        <v>567641.69999999995</v>
      </c>
      <c r="O2506" s="133" t="s">
        <v>4679</v>
      </c>
      <c r="P2506" s="132">
        <v>79855</v>
      </c>
      <c r="Q2506" s="132">
        <f t="shared" si="288"/>
        <v>647496.69999999995</v>
      </c>
      <c r="R2506" s="132">
        <v>567641.69999999995</v>
      </c>
      <c r="S2506" s="132">
        <v>79855</v>
      </c>
      <c r="T2506" s="169">
        <f t="shared" si="282"/>
        <v>1</v>
      </c>
      <c r="U2506" s="169">
        <f t="shared" si="283"/>
        <v>1</v>
      </c>
      <c r="V2506" s="169">
        <f t="shared" si="284"/>
        <v>0.89690928799520808</v>
      </c>
      <c r="W2506" s="169">
        <f t="shared" si="285"/>
        <v>0.98602272541938274</v>
      </c>
      <c r="X2506" s="170">
        <v>1</v>
      </c>
      <c r="Y2506" s="139">
        <v>38573</v>
      </c>
      <c r="Z2506" s="139">
        <v>38595</v>
      </c>
      <c r="AA2506" s="139">
        <v>38653</v>
      </c>
      <c r="AB2506" s="139">
        <v>38820</v>
      </c>
      <c r="AC2506" s="139">
        <v>38882</v>
      </c>
      <c r="AD2506" s="147">
        <f t="shared" si="286"/>
        <v>167</v>
      </c>
      <c r="AE2506" s="131">
        <v>140</v>
      </c>
      <c r="AG2506" s="147">
        <v>1</v>
      </c>
      <c r="AH2506" s="147" t="s">
        <v>5021</v>
      </c>
    </row>
    <row r="2507" spans="1:34" x14ac:dyDescent="0.25">
      <c r="A2507" s="147" t="s">
        <v>2147</v>
      </c>
      <c r="B2507" s="140" t="s">
        <v>7270</v>
      </c>
      <c r="C2507" s="147" t="s">
        <v>24</v>
      </c>
      <c r="D2507" s="140" t="s">
        <v>8484</v>
      </c>
      <c r="E2507" s="147" t="s">
        <v>784</v>
      </c>
      <c r="F2507" s="140" t="s">
        <v>8516</v>
      </c>
      <c r="G2507" s="147" t="s">
        <v>2612</v>
      </c>
      <c r="H2507" s="140" t="s">
        <v>11382</v>
      </c>
      <c r="I2507" s="147" t="s">
        <v>803</v>
      </c>
      <c r="J2507" s="147">
        <v>1</v>
      </c>
      <c r="K2507" s="132">
        <f t="shared" si="287"/>
        <v>425500</v>
      </c>
      <c r="L2507" s="132">
        <v>356285.57</v>
      </c>
      <c r="M2507" s="132">
        <v>69214.429999999993</v>
      </c>
      <c r="N2507" s="132">
        <v>356285.57</v>
      </c>
      <c r="O2507" s="133" t="s">
        <v>5113</v>
      </c>
      <c r="P2507" s="132">
        <v>69314.429999999993</v>
      </c>
      <c r="Q2507" s="132">
        <f t="shared" si="288"/>
        <v>425600</v>
      </c>
      <c r="R2507" s="132">
        <v>356285.57</v>
      </c>
      <c r="S2507" s="132">
        <v>69314.429999999993</v>
      </c>
      <c r="T2507" s="169">
        <f t="shared" si="282"/>
        <v>1</v>
      </c>
      <c r="U2507" s="169">
        <f t="shared" si="283"/>
        <v>1</v>
      </c>
      <c r="V2507" s="169">
        <f t="shared" si="284"/>
        <v>1.0014447854298592</v>
      </c>
      <c r="W2507" s="169">
        <f t="shared" si="285"/>
        <v>1.0002350176263219</v>
      </c>
      <c r="X2507" s="170">
        <v>1</v>
      </c>
      <c r="Y2507" s="139">
        <v>38901</v>
      </c>
      <c r="Z2507" s="139">
        <v>38937</v>
      </c>
      <c r="AA2507" s="139">
        <v>39034</v>
      </c>
      <c r="AB2507" s="139">
        <v>39160</v>
      </c>
      <c r="AC2507" s="139">
        <v>39633</v>
      </c>
      <c r="AD2507" s="147">
        <f t="shared" si="286"/>
        <v>126</v>
      </c>
      <c r="AE2507" s="131">
        <v>139</v>
      </c>
      <c r="AG2507" s="147">
        <v>1</v>
      </c>
      <c r="AH2507" s="147" t="s">
        <v>5021</v>
      </c>
    </row>
    <row r="2508" spans="1:34" x14ac:dyDescent="0.25">
      <c r="A2508" s="147" t="s">
        <v>2147</v>
      </c>
      <c r="B2508" s="140" t="s">
        <v>7270</v>
      </c>
      <c r="C2508" s="147" t="s">
        <v>24</v>
      </c>
      <c r="D2508" s="140" t="s">
        <v>8484</v>
      </c>
      <c r="E2508" s="147" t="s">
        <v>784</v>
      </c>
      <c r="F2508" s="140" t="s">
        <v>8516</v>
      </c>
      <c r="G2508" s="147" t="s">
        <v>2771</v>
      </c>
      <c r="H2508" s="140" t="s">
        <v>11383</v>
      </c>
      <c r="I2508" s="147" t="s">
        <v>4184</v>
      </c>
      <c r="J2508" s="147">
        <v>1</v>
      </c>
      <c r="K2508" s="132">
        <f t="shared" si="287"/>
        <v>375000</v>
      </c>
      <c r="L2508" s="132">
        <v>312331.77</v>
      </c>
      <c r="M2508" s="132">
        <v>62668.23</v>
      </c>
      <c r="N2508" s="132">
        <v>281098.60000000003</v>
      </c>
      <c r="O2508" s="133" t="s">
        <v>4699</v>
      </c>
      <c r="P2508" s="132">
        <v>62768.23</v>
      </c>
      <c r="Q2508" s="132">
        <f t="shared" si="288"/>
        <v>343866.82999999996</v>
      </c>
      <c r="R2508" s="132">
        <v>281098.59999999998</v>
      </c>
      <c r="S2508" s="132">
        <v>62768.23</v>
      </c>
      <c r="T2508" s="169">
        <f t="shared" si="282"/>
        <v>0.99999999999999978</v>
      </c>
      <c r="U2508" s="169">
        <f t="shared" si="283"/>
        <v>1</v>
      </c>
      <c r="V2508" s="169">
        <f t="shared" si="284"/>
        <v>1.0015957048731072</v>
      </c>
      <c r="W2508" s="169">
        <f t="shared" si="285"/>
        <v>0.91697821333333318</v>
      </c>
      <c r="X2508" s="170">
        <v>1</v>
      </c>
      <c r="Y2508" s="139">
        <v>38901</v>
      </c>
      <c r="Z2508" s="139">
        <v>38937</v>
      </c>
      <c r="AA2508" s="139">
        <v>39023</v>
      </c>
      <c r="AB2508" s="139">
        <v>39661</v>
      </c>
      <c r="AC2508" s="139" t="s">
        <v>4516</v>
      </c>
      <c r="AD2508" s="147">
        <f t="shared" si="286"/>
        <v>638</v>
      </c>
      <c r="AE2508" s="131">
        <v>119</v>
      </c>
      <c r="AG2508" s="147">
        <v>1</v>
      </c>
      <c r="AH2508" s="147" t="s">
        <v>5021</v>
      </c>
    </row>
    <row r="2509" spans="1:34" x14ac:dyDescent="0.25">
      <c r="A2509" s="147" t="s">
        <v>2147</v>
      </c>
      <c r="B2509" s="140" t="s">
        <v>7270</v>
      </c>
      <c r="C2509" s="147" t="s">
        <v>24</v>
      </c>
      <c r="D2509" s="140" t="s">
        <v>8484</v>
      </c>
      <c r="E2509" s="147" t="s">
        <v>784</v>
      </c>
      <c r="F2509" s="140" t="s">
        <v>8516</v>
      </c>
      <c r="G2509" s="147" t="s">
        <v>5090</v>
      </c>
      <c r="H2509" s="140" t="s">
        <v>11384</v>
      </c>
      <c r="I2509" s="147" t="s">
        <v>3362</v>
      </c>
      <c r="J2509" s="147">
        <v>1</v>
      </c>
      <c r="K2509" s="132">
        <f t="shared" si="287"/>
        <v>938307.98</v>
      </c>
      <c r="L2509" s="132">
        <v>792935.92</v>
      </c>
      <c r="M2509" s="132">
        <v>145372.06</v>
      </c>
      <c r="N2509" s="132">
        <v>792935.92</v>
      </c>
      <c r="O2509" s="133" t="s">
        <v>4679</v>
      </c>
      <c r="P2509" s="132">
        <v>140050.57999999999</v>
      </c>
      <c r="Q2509" s="132">
        <f t="shared" si="288"/>
        <v>932986.5</v>
      </c>
      <c r="R2509" s="132">
        <v>792935.92</v>
      </c>
      <c r="S2509" s="132">
        <v>140050.57999999999</v>
      </c>
      <c r="T2509" s="169">
        <f t="shared" si="282"/>
        <v>1</v>
      </c>
      <c r="U2509" s="169">
        <f t="shared" si="283"/>
        <v>1</v>
      </c>
      <c r="V2509" s="169">
        <f t="shared" si="284"/>
        <v>0.96339406623253454</v>
      </c>
      <c r="W2509" s="169">
        <f t="shared" si="285"/>
        <v>0.99432864249966202</v>
      </c>
      <c r="X2509" s="170">
        <v>1</v>
      </c>
      <c r="Y2509" s="139">
        <v>38573</v>
      </c>
      <c r="Z2509" s="139">
        <v>38595</v>
      </c>
      <c r="AA2509" s="139">
        <v>38684</v>
      </c>
      <c r="AB2509" s="139">
        <v>38885</v>
      </c>
      <c r="AC2509" s="139" t="s">
        <v>4516</v>
      </c>
      <c r="AD2509" s="147">
        <f t="shared" si="286"/>
        <v>201</v>
      </c>
      <c r="AE2509" s="131">
        <v>255</v>
      </c>
      <c r="AG2509" s="147">
        <v>1</v>
      </c>
      <c r="AH2509" s="147" t="s">
        <v>5021</v>
      </c>
    </row>
    <row r="2510" spans="1:34" x14ac:dyDescent="0.25">
      <c r="A2510" s="147" t="s">
        <v>2147</v>
      </c>
      <c r="B2510" s="140" t="s">
        <v>7270</v>
      </c>
      <c r="C2510" s="147" t="s">
        <v>24</v>
      </c>
      <c r="D2510" s="140" t="s">
        <v>8484</v>
      </c>
      <c r="E2510" s="147" t="s">
        <v>784</v>
      </c>
      <c r="F2510" s="140" t="s">
        <v>8516</v>
      </c>
      <c r="G2510" s="147" t="s">
        <v>1647</v>
      </c>
      <c r="H2510" s="140" t="s">
        <v>11385</v>
      </c>
      <c r="I2510" s="147" t="s">
        <v>3362</v>
      </c>
      <c r="J2510" s="147">
        <v>1</v>
      </c>
      <c r="K2510" s="132">
        <f t="shared" si="287"/>
        <v>531263.49</v>
      </c>
      <c r="L2510" s="132">
        <v>368072.41</v>
      </c>
      <c r="M2510" s="132">
        <v>163191.08000000002</v>
      </c>
      <c r="N2510" s="132">
        <v>368072.41000000003</v>
      </c>
      <c r="O2510" s="133" t="s">
        <v>4679</v>
      </c>
      <c r="P2510" s="132">
        <v>128700.04</v>
      </c>
      <c r="Q2510" s="132">
        <f t="shared" si="288"/>
        <v>496772.44999999995</v>
      </c>
      <c r="R2510" s="132">
        <v>368072.41</v>
      </c>
      <c r="S2510" s="132">
        <v>128700.04</v>
      </c>
      <c r="T2510" s="169">
        <f t="shared" si="282"/>
        <v>0.99999999999999989</v>
      </c>
      <c r="U2510" s="169">
        <f t="shared" si="283"/>
        <v>1</v>
      </c>
      <c r="V2510" s="169">
        <f t="shared" si="284"/>
        <v>0.78864629120660257</v>
      </c>
      <c r="W2510" s="169">
        <f t="shared" si="285"/>
        <v>0.93507733798910209</v>
      </c>
      <c r="X2510" s="170">
        <v>1</v>
      </c>
      <c r="Y2510" s="139">
        <v>38029</v>
      </c>
      <c r="Z2510" s="139">
        <v>38090</v>
      </c>
      <c r="AA2510" s="139">
        <v>38145</v>
      </c>
      <c r="AB2510" s="139">
        <v>38408</v>
      </c>
      <c r="AC2510" s="139">
        <v>39018</v>
      </c>
      <c r="AD2510" s="147">
        <f t="shared" si="286"/>
        <v>263</v>
      </c>
      <c r="AE2510" s="131">
        <v>311</v>
      </c>
      <c r="AG2510" s="147">
        <v>1</v>
      </c>
      <c r="AH2510" s="147" t="s">
        <v>5021</v>
      </c>
    </row>
    <row r="2511" spans="1:34" x14ac:dyDescent="0.25">
      <c r="A2511" s="147" t="s">
        <v>2147</v>
      </c>
      <c r="B2511" s="140" t="s">
        <v>7270</v>
      </c>
      <c r="C2511" s="147" t="s">
        <v>24</v>
      </c>
      <c r="D2511" s="140" t="s">
        <v>8484</v>
      </c>
      <c r="E2511" s="147" t="s">
        <v>784</v>
      </c>
      <c r="F2511" s="140" t="s">
        <v>8516</v>
      </c>
      <c r="G2511" s="147" t="s">
        <v>807</v>
      </c>
      <c r="H2511" s="140" t="s">
        <v>9870</v>
      </c>
      <c r="I2511" s="147" t="s">
        <v>4720</v>
      </c>
      <c r="J2511" s="147">
        <v>1</v>
      </c>
      <c r="K2511" s="132">
        <f t="shared" si="287"/>
        <v>965274.57</v>
      </c>
      <c r="L2511" s="132">
        <v>702757.46</v>
      </c>
      <c r="M2511" s="132">
        <v>262517.11</v>
      </c>
      <c r="N2511" s="132">
        <v>702757.46</v>
      </c>
      <c r="O2511" s="133" t="s">
        <v>4679</v>
      </c>
      <c r="P2511" s="132">
        <v>248879.16</v>
      </c>
      <c r="Q2511" s="132">
        <f t="shared" si="288"/>
        <v>951636.62</v>
      </c>
      <c r="R2511" s="132">
        <v>702757.46</v>
      </c>
      <c r="S2511" s="132">
        <v>248879.16</v>
      </c>
      <c r="T2511" s="169">
        <f t="shared" si="282"/>
        <v>1</v>
      </c>
      <c r="U2511" s="169">
        <f t="shared" si="283"/>
        <v>1</v>
      </c>
      <c r="V2511" s="169">
        <f t="shared" si="284"/>
        <v>0.94804929095859702</v>
      </c>
      <c r="W2511" s="169">
        <f t="shared" si="285"/>
        <v>0.98587142930741467</v>
      </c>
      <c r="X2511" s="170">
        <v>1</v>
      </c>
      <c r="Y2511" s="139">
        <v>38029</v>
      </c>
      <c r="Z2511" s="139">
        <v>38090</v>
      </c>
      <c r="AA2511" s="139">
        <v>38141</v>
      </c>
      <c r="AB2511" s="139">
        <v>38454</v>
      </c>
      <c r="AC2511" s="139" t="s">
        <v>4516</v>
      </c>
      <c r="AD2511" s="147">
        <f t="shared" si="286"/>
        <v>313</v>
      </c>
      <c r="AE2511" s="131">
        <v>121</v>
      </c>
      <c r="AG2511" s="147">
        <v>1</v>
      </c>
      <c r="AH2511" s="147" t="s">
        <v>5021</v>
      </c>
    </row>
    <row r="2512" spans="1:34" s="172" customFormat="1" x14ac:dyDescent="0.25">
      <c r="A2512" s="147" t="s">
        <v>2147</v>
      </c>
      <c r="B2512" s="140" t="s">
        <v>7270</v>
      </c>
      <c r="C2512" s="147" t="s">
        <v>24</v>
      </c>
      <c r="D2512" s="140" t="s">
        <v>8484</v>
      </c>
      <c r="E2512" s="147" t="s">
        <v>784</v>
      </c>
      <c r="F2512" s="140" t="s">
        <v>8516</v>
      </c>
      <c r="G2512" s="147" t="s">
        <v>807</v>
      </c>
      <c r="H2512" s="140" t="s">
        <v>9870</v>
      </c>
      <c r="I2512" s="147" t="s">
        <v>803</v>
      </c>
      <c r="J2512" s="147">
        <v>1</v>
      </c>
      <c r="K2512" s="132">
        <f t="shared" si="287"/>
        <v>597661.98</v>
      </c>
      <c r="L2512" s="132">
        <v>556091.25</v>
      </c>
      <c r="M2512" s="132">
        <v>41570.730000000003</v>
      </c>
      <c r="N2512" s="132">
        <v>556091.25</v>
      </c>
      <c r="O2512" s="133" t="s">
        <v>4679</v>
      </c>
      <c r="P2512" s="132">
        <v>44850.77</v>
      </c>
      <c r="Q2512" s="132">
        <f t="shared" si="288"/>
        <v>600942.02</v>
      </c>
      <c r="R2512" s="132">
        <v>556091.25</v>
      </c>
      <c r="S2512" s="132">
        <v>44850.77</v>
      </c>
      <c r="T2512" s="169">
        <f t="shared" ref="T2512:T2575" si="289">R2512/N2512</f>
        <v>1</v>
      </c>
      <c r="U2512" s="169">
        <f t="shared" ref="U2512:U2575" si="290">S2512/P2512</f>
        <v>1</v>
      </c>
      <c r="V2512" s="169">
        <f t="shared" ref="V2512:V2575" si="291">P2512/M2512</f>
        <v>1.0789026317315089</v>
      </c>
      <c r="W2512" s="169">
        <f t="shared" ref="W2512:W2575" si="292">Q2512/K2512</f>
        <v>1.0054881188861973</v>
      </c>
      <c r="X2512" s="170">
        <v>1</v>
      </c>
      <c r="Y2512" s="139">
        <v>38573</v>
      </c>
      <c r="Z2512" s="139">
        <v>38595</v>
      </c>
      <c r="AA2512" s="139">
        <v>38664</v>
      </c>
      <c r="AB2512" s="139">
        <v>38827</v>
      </c>
      <c r="AC2512" s="139" t="s">
        <v>4516</v>
      </c>
      <c r="AD2512" s="147">
        <f t="shared" ref="AD2512:AD2575" si="293">AB2512-AA2512</f>
        <v>163</v>
      </c>
      <c r="AE2512" s="131">
        <v>123</v>
      </c>
      <c r="AF2512" s="147"/>
      <c r="AG2512" s="147">
        <v>1</v>
      </c>
      <c r="AH2512" s="172" t="s">
        <v>5021</v>
      </c>
    </row>
    <row r="2513" spans="1:34" x14ac:dyDescent="0.25">
      <c r="A2513" s="147" t="s">
        <v>2147</v>
      </c>
      <c r="B2513" s="140" t="s">
        <v>7270</v>
      </c>
      <c r="C2513" s="147" t="s">
        <v>24</v>
      </c>
      <c r="D2513" s="140" t="s">
        <v>8484</v>
      </c>
      <c r="E2513" s="147" t="s">
        <v>784</v>
      </c>
      <c r="F2513" s="140" t="s">
        <v>8516</v>
      </c>
      <c r="G2513" s="147" t="s">
        <v>821</v>
      </c>
      <c r="H2513" s="140" t="s">
        <v>9871</v>
      </c>
      <c r="I2513" s="147" t="s">
        <v>3192</v>
      </c>
      <c r="J2513" s="147">
        <v>1</v>
      </c>
      <c r="K2513" s="132">
        <f t="shared" si="287"/>
        <v>578901.13</v>
      </c>
      <c r="L2513" s="132">
        <v>376862.25</v>
      </c>
      <c r="M2513" s="132">
        <v>202038.88</v>
      </c>
      <c r="N2513" s="132">
        <v>376862.25</v>
      </c>
      <c r="O2513" s="133" t="s">
        <v>4679</v>
      </c>
      <c r="P2513" s="132">
        <v>189330.55</v>
      </c>
      <c r="Q2513" s="132">
        <f t="shared" si="288"/>
        <v>566192.80000000005</v>
      </c>
      <c r="R2513" s="132">
        <v>376862.25</v>
      </c>
      <c r="S2513" s="132">
        <v>189330.55</v>
      </c>
      <c r="T2513" s="169">
        <f t="shared" si="289"/>
        <v>1</v>
      </c>
      <c r="U2513" s="169">
        <f t="shared" si="290"/>
        <v>1</v>
      </c>
      <c r="V2513" s="169">
        <f t="shared" si="291"/>
        <v>0.9370995820210446</v>
      </c>
      <c r="W2513" s="169">
        <f t="shared" si="292"/>
        <v>0.97804749491506437</v>
      </c>
      <c r="X2513" s="170">
        <v>1</v>
      </c>
      <c r="Y2513" s="139">
        <v>38029</v>
      </c>
      <c r="Z2513" s="139">
        <v>38090</v>
      </c>
      <c r="AA2513" s="139">
        <v>38140</v>
      </c>
      <c r="AB2513" s="139">
        <v>38322</v>
      </c>
      <c r="AC2513" s="139">
        <v>38704</v>
      </c>
      <c r="AD2513" s="147">
        <f t="shared" si="293"/>
        <v>182</v>
      </c>
      <c r="AE2513" s="131">
        <v>218</v>
      </c>
      <c r="AG2513" s="147">
        <v>1</v>
      </c>
      <c r="AH2513" s="147" t="s">
        <v>5021</v>
      </c>
    </row>
    <row r="2514" spans="1:34" x14ac:dyDescent="0.25">
      <c r="A2514" s="147" t="s">
        <v>2147</v>
      </c>
      <c r="B2514" s="140" t="s">
        <v>7270</v>
      </c>
      <c r="C2514" s="147" t="s">
        <v>24</v>
      </c>
      <c r="D2514" s="140" t="s">
        <v>8484</v>
      </c>
      <c r="E2514" s="147" t="s">
        <v>784</v>
      </c>
      <c r="F2514" s="140" t="s">
        <v>8516</v>
      </c>
      <c r="G2514" s="147" t="s">
        <v>821</v>
      </c>
      <c r="H2514" s="140" t="s">
        <v>9871</v>
      </c>
      <c r="I2514" s="147" t="s">
        <v>3253</v>
      </c>
      <c r="J2514" s="147">
        <v>1</v>
      </c>
      <c r="K2514" s="132">
        <f t="shared" si="287"/>
        <v>1116279.01</v>
      </c>
      <c r="L2514" s="132">
        <v>858836.2</v>
      </c>
      <c r="M2514" s="132">
        <v>257442.81</v>
      </c>
      <c r="N2514" s="132">
        <v>858836.2</v>
      </c>
      <c r="O2514" s="133" t="s">
        <v>4679</v>
      </c>
      <c r="P2514" s="132">
        <v>273322.68</v>
      </c>
      <c r="Q2514" s="132">
        <f t="shared" si="288"/>
        <v>1132158.8799999999</v>
      </c>
      <c r="R2514" s="132">
        <v>858836.2</v>
      </c>
      <c r="S2514" s="132">
        <v>273322.68</v>
      </c>
      <c r="T2514" s="169">
        <f t="shared" si="289"/>
        <v>1</v>
      </c>
      <c r="U2514" s="169">
        <f t="shared" si="290"/>
        <v>1</v>
      </c>
      <c r="V2514" s="169">
        <f t="shared" si="291"/>
        <v>1.0616830976945908</v>
      </c>
      <c r="W2514" s="169">
        <f t="shared" si="292"/>
        <v>1.0142257176366685</v>
      </c>
      <c r="X2514" s="170">
        <v>1</v>
      </c>
      <c r="Y2514" s="139">
        <v>38573</v>
      </c>
      <c r="Z2514" s="139">
        <v>38595</v>
      </c>
      <c r="AA2514" s="139">
        <v>38637</v>
      </c>
      <c r="AB2514" s="139">
        <v>38883</v>
      </c>
      <c r="AC2514" s="139">
        <v>38882</v>
      </c>
      <c r="AD2514" s="147">
        <f t="shared" si="293"/>
        <v>246</v>
      </c>
      <c r="AE2514" s="131">
        <v>241</v>
      </c>
      <c r="AG2514" s="147">
        <v>1</v>
      </c>
      <c r="AH2514" s="147" t="s">
        <v>5021</v>
      </c>
    </row>
    <row r="2515" spans="1:34" x14ac:dyDescent="0.25">
      <c r="A2515" s="147" t="s">
        <v>2147</v>
      </c>
      <c r="B2515" s="140" t="s">
        <v>7270</v>
      </c>
      <c r="C2515" s="147" t="s">
        <v>24</v>
      </c>
      <c r="D2515" s="140" t="s">
        <v>8484</v>
      </c>
      <c r="E2515" s="147" t="s">
        <v>784</v>
      </c>
      <c r="F2515" s="140" t="s">
        <v>8516</v>
      </c>
      <c r="G2515" s="147" t="s">
        <v>821</v>
      </c>
      <c r="H2515" s="140" t="s">
        <v>9871</v>
      </c>
      <c r="I2515" s="147" t="s">
        <v>4720</v>
      </c>
      <c r="J2515" s="147">
        <v>1</v>
      </c>
      <c r="K2515" s="132">
        <f t="shared" si="287"/>
        <v>1090400</v>
      </c>
      <c r="L2515" s="132">
        <v>815934.86</v>
      </c>
      <c r="M2515" s="132">
        <v>274465.14</v>
      </c>
      <c r="N2515" s="132">
        <v>734340.03</v>
      </c>
      <c r="O2515" s="133" t="s">
        <v>4699</v>
      </c>
      <c r="P2515" s="132">
        <v>274466.63</v>
      </c>
      <c r="Q2515" s="132">
        <f t="shared" si="288"/>
        <v>1008805.17</v>
      </c>
      <c r="R2515" s="132">
        <v>734340.03</v>
      </c>
      <c r="S2515" s="132">
        <v>274465.14</v>
      </c>
      <c r="T2515" s="169">
        <f t="shared" si="289"/>
        <v>1</v>
      </c>
      <c r="U2515" s="169">
        <f t="shared" si="290"/>
        <v>0.99999457128904889</v>
      </c>
      <c r="V2515" s="169">
        <f t="shared" si="291"/>
        <v>1.0000054287404221</v>
      </c>
      <c r="W2515" s="169">
        <f t="shared" si="292"/>
        <v>0.92516981841526047</v>
      </c>
      <c r="X2515" s="170">
        <v>1</v>
      </c>
      <c r="Y2515" s="139">
        <v>38901</v>
      </c>
      <c r="Z2515" s="139">
        <v>38937</v>
      </c>
      <c r="AA2515" s="139">
        <v>39041</v>
      </c>
      <c r="AB2515" s="139">
        <v>39160</v>
      </c>
      <c r="AC2515" s="139" t="s">
        <v>4516</v>
      </c>
      <c r="AD2515" s="147">
        <f t="shared" si="293"/>
        <v>119</v>
      </c>
      <c r="AE2515" s="131">
        <v>218</v>
      </c>
      <c r="AG2515" s="147">
        <v>1</v>
      </c>
      <c r="AH2515" s="147" t="s">
        <v>5021</v>
      </c>
    </row>
    <row r="2516" spans="1:34" x14ac:dyDescent="0.25">
      <c r="A2516" s="147" t="s">
        <v>2147</v>
      </c>
      <c r="B2516" s="140" t="s">
        <v>7270</v>
      </c>
      <c r="C2516" s="147" t="s">
        <v>24</v>
      </c>
      <c r="D2516" s="140" t="s">
        <v>8484</v>
      </c>
      <c r="E2516" s="147" t="s">
        <v>784</v>
      </c>
      <c r="F2516" s="140" t="s">
        <v>8516</v>
      </c>
      <c r="G2516" s="147" t="s">
        <v>2387</v>
      </c>
      <c r="H2516" s="140" t="s">
        <v>11386</v>
      </c>
      <c r="I2516" s="147" t="s">
        <v>5038</v>
      </c>
      <c r="J2516" s="147">
        <v>1</v>
      </c>
      <c r="K2516" s="132">
        <f t="shared" si="287"/>
        <v>847533.17</v>
      </c>
      <c r="L2516" s="132">
        <v>722548.27</v>
      </c>
      <c r="M2516" s="132">
        <v>124984.9</v>
      </c>
      <c r="N2516" s="132">
        <v>722548.27</v>
      </c>
      <c r="O2516" s="133" t="s">
        <v>4679</v>
      </c>
      <c r="P2516" s="132">
        <v>93748.15</v>
      </c>
      <c r="Q2516" s="132">
        <f t="shared" si="288"/>
        <v>816296.42</v>
      </c>
      <c r="R2516" s="132">
        <v>722548.27</v>
      </c>
      <c r="S2516" s="132">
        <v>93748.15</v>
      </c>
      <c r="T2516" s="169">
        <f t="shared" si="289"/>
        <v>1</v>
      </c>
      <c r="U2516" s="169">
        <f t="shared" si="290"/>
        <v>1</v>
      </c>
      <c r="V2516" s="169">
        <f t="shared" si="291"/>
        <v>0.7500758091577463</v>
      </c>
      <c r="W2516" s="169">
        <f t="shared" si="292"/>
        <v>0.96314392037305163</v>
      </c>
      <c r="X2516" s="170">
        <v>1</v>
      </c>
      <c r="Y2516" s="139">
        <v>38029</v>
      </c>
      <c r="Z2516" s="139">
        <v>38090</v>
      </c>
      <c r="AA2516" s="139">
        <v>38135</v>
      </c>
      <c r="AB2516" s="139">
        <v>38462</v>
      </c>
      <c r="AC2516" s="139">
        <v>38467</v>
      </c>
      <c r="AD2516" s="147">
        <f t="shared" si="293"/>
        <v>327</v>
      </c>
      <c r="AE2516" s="131">
        <v>224</v>
      </c>
      <c r="AG2516" s="147">
        <v>1</v>
      </c>
      <c r="AH2516" s="147" t="s">
        <v>5021</v>
      </c>
    </row>
    <row r="2517" spans="1:34" s="172" customFormat="1" x14ac:dyDescent="0.25">
      <c r="A2517" s="147" t="s">
        <v>2147</v>
      </c>
      <c r="B2517" s="140" t="s">
        <v>7270</v>
      </c>
      <c r="C2517" s="147" t="s">
        <v>24</v>
      </c>
      <c r="D2517" s="140" t="s">
        <v>8484</v>
      </c>
      <c r="E2517" s="147" t="s">
        <v>784</v>
      </c>
      <c r="F2517" s="140" t="s">
        <v>8516</v>
      </c>
      <c r="G2517" s="147" t="s">
        <v>2387</v>
      </c>
      <c r="H2517" s="140" t="s">
        <v>11386</v>
      </c>
      <c r="I2517" s="147" t="s">
        <v>82</v>
      </c>
      <c r="J2517" s="147">
        <v>1</v>
      </c>
      <c r="K2517" s="132">
        <f t="shared" si="287"/>
        <v>1144000</v>
      </c>
      <c r="L2517" s="132">
        <v>975066.24</v>
      </c>
      <c r="M2517" s="132">
        <v>168933.76000000001</v>
      </c>
      <c r="N2517" s="132">
        <v>877559.61</v>
      </c>
      <c r="O2517" s="133" t="s">
        <v>4753</v>
      </c>
      <c r="P2517" s="132">
        <v>169033.76</v>
      </c>
      <c r="Q2517" s="132">
        <f t="shared" si="288"/>
        <v>1046593.37</v>
      </c>
      <c r="R2517" s="132">
        <v>877559.61</v>
      </c>
      <c r="S2517" s="132">
        <v>169033.76</v>
      </c>
      <c r="T2517" s="169">
        <f t="shared" si="289"/>
        <v>1</v>
      </c>
      <c r="U2517" s="169">
        <f t="shared" si="290"/>
        <v>1</v>
      </c>
      <c r="V2517" s="169">
        <f t="shared" si="291"/>
        <v>1.000591947991923</v>
      </c>
      <c r="W2517" s="169">
        <f t="shared" si="292"/>
        <v>0.91485434440559443</v>
      </c>
      <c r="X2517" s="170">
        <v>1</v>
      </c>
      <c r="Y2517" s="139">
        <v>38901</v>
      </c>
      <c r="Z2517" s="139">
        <v>38937</v>
      </c>
      <c r="AA2517" s="139">
        <v>39023</v>
      </c>
      <c r="AB2517" s="171">
        <v>39869</v>
      </c>
      <c r="AC2517" s="139" t="s">
        <v>4584</v>
      </c>
      <c r="AD2517" s="147">
        <f t="shared" si="293"/>
        <v>846</v>
      </c>
      <c r="AE2517" s="131">
        <v>224</v>
      </c>
      <c r="AF2517" s="147"/>
      <c r="AG2517" s="147">
        <v>1</v>
      </c>
      <c r="AH2517" s="172" t="s">
        <v>5021</v>
      </c>
    </row>
    <row r="2518" spans="1:34" x14ac:dyDescent="0.25">
      <c r="A2518" s="147" t="s">
        <v>2147</v>
      </c>
      <c r="B2518" s="140" t="s">
        <v>7270</v>
      </c>
      <c r="C2518" s="147" t="s">
        <v>24</v>
      </c>
      <c r="D2518" s="140" t="s">
        <v>8484</v>
      </c>
      <c r="E2518" s="147" t="s">
        <v>784</v>
      </c>
      <c r="F2518" s="140" t="s">
        <v>8516</v>
      </c>
      <c r="G2518" s="147" t="s">
        <v>2613</v>
      </c>
      <c r="H2518" s="140" t="s">
        <v>11387</v>
      </c>
      <c r="I2518" s="147" t="s">
        <v>3267</v>
      </c>
      <c r="J2518" s="147">
        <v>1</v>
      </c>
      <c r="K2518" s="132">
        <f t="shared" si="287"/>
        <v>715259.70000000007</v>
      </c>
      <c r="L2518" s="132">
        <v>639486.65</v>
      </c>
      <c r="M2518" s="132">
        <v>75773.05</v>
      </c>
      <c r="N2518" s="132">
        <v>639486.65</v>
      </c>
      <c r="O2518" s="133" t="s">
        <v>4679</v>
      </c>
      <c r="P2518" s="132">
        <v>91047.5</v>
      </c>
      <c r="Q2518" s="132">
        <f t="shared" si="288"/>
        <v>730534.15</v>
      </c>
      <c r="R2518" s="132">
        <v>639486.65</v>
      </c>
      <c r="S2518" s="132">
        <v>91047.5</v>
      </c>
      <c r="T2518" s="169">
        <f t="shared" si="289"/>
        <v>1</v>
      </c>
      <c r="U2518" s="169">
        <f t="shared" si="290"/>
        <v>1</v>
      </c>
      <c r="V2518" s="169">
        <f t="shared" si="291"/>
        <v>1.2015815649495434</v>
      </c>
      <c r="W2518" s="169">
        <f t="shared" si="292"/>
        <v>1.0213551105982903</v>
      </c>
      <c r="X2518" s="170">
        <v>1</v>
      </c>
      <c r="Y2518" s="139">
        <v>38573</v>
      </c>
      <c r="Z2518" s="139">
        <v>38595</v>
      </c>
      <c r="AA2518" s="139">
        <v>38659</v>
      </c>
      <c r="AB2518" s="139">
        <v>38841</v>
      </c>
      <c r="AC2518" s="139">
        <v>38853</v>
      </c>
      <c r="AD2518" s="147">
        <f t="shared" si="293"/>
        <v>182</v>
      </c>
      <c r="AE2518" s="131">
        <v>67</v>
      </c>
      <c r="AG2518" s="147">
        <v>1</v>
      </c>
      <c r="AH2518" s="147" t="s">
        <v>5021</v>
      </c>
    </row>
    <row r="2519" spans="1:34" x14ac:dyDescent="0.25">
      <c r="A2519" s="147" t="s">
        <v>2147</v>
      </c>
      <c r="B2519" s="140" t="s">
        <v>7270</v>
      </c>
      <c r="C2519" s="147" t="s">
        <v>24</v>
      </c>
      <c r="D2519" s="140" t="s">
        <v>8484</v>
      </c>
      <c r="E2519" s="147" t="s">
        <v>784</v>
      </c>
      <c r="F2519" s="140" t="s">
        <v>8516</v>
      </c>
      <c r="G2519" s="147" t="s">
        <v>2613</v>
      </c>
      <c r="H2519" s="140" t="s">
        <v>11387</v>
      </c>
      <c r="I2519" s="147" t="s">
        <v>5085</v>
      </c>
      <c r="J2519" s="147">
        <v>1</v>
      </c>
      <c r="K2519" s="132">
        <f t="shared" si="287"/>
        <v>780000</v>
      </c>
      <c r="L2519" s="132">
        <v>566805.77</v>
      </c>
      <c r="M2519" s="132">
        <v>213194.23</v>
      </c>
      <c r="N2519" s="132">
        <v>510125.19</v>
      </c>
      <c r="O2519" s="133" t="s">
        <v>4753</v>
      </c>
      <c r="P2519" s="132">
        <v>213194.22999999998</v>
      </c>
      <c r="Q2519" s="132">
        <f t="shared" si="288"/>
        <v>602230.82999999996</v>
      </c>
      <c r="R2519" s="132">
        <v>510125.19</v>
      </c>
      <c r="S2519" s="132">
        <v>92105.64</v>
      </c>
      <c r="T2519" s="169">
        <f t="shared" si="289"/>
        <v>1</v>
      </c>
      <c r="U2519" s="169">
        <f t="shared" si="290"/>
        <v>0.43202688928307303</v>
      </c>
      <c r="V2519" s="169">
        <f t="shared" si="291"/>
        <v>0.99999999999999989</v>
      </c>
      <c r="W2519" s="169">
        <f t="shared" si="292"/>
        <v>0.77209080769230765</v>
      </c>
      <c r="X2519" s="170">
        <v>1</v>
      </c>
      <c r="Y2519" s="139">
        <v>38901</v>
      </c>
      <c r="Z2519" s="139">
        <v>38937</v>
      </c>
      <c r="AA2519" s="139">
        <v>39041</v>
      </c>
      <c r="AB2519" s="139">
        <v>39814</v>
      </c>
      <c r="AC2519" s="139" t="s">
        <v>4584</v>
      </c>
      <c r="AD2519" s="147">
        <f t="shared" si="293"/>
        <v>773</v>
      </c>
      <c r="AE2519" s="131">
        <v>62</v>
      </c>
      <c r="AG2519" s="147">
        <v>1</v>
      </c>
      <c r="AH2519" s="147" t="s">
        <v>5021</v>
      </c>
    </row>
    <row r="2520" spans="1:34" x14ac:dyDescent="0.25">
      <c r="A2520" s="147" t="s">
        <v>2147</v>
      </c>
      <c r="B2520" s="140" t="s">
        <v>7270</v>
      </c>
      <c r="C2520" s="147" t="s">
        <v>24</v>
      </c>
      <c r="D2520" s="140" t="s">
        <v>8484</v>
      </c>
      <c r="E2520" s="147" t="s">
        <v>784</v>
      </c>
      <c r="F2520" s="140" t="s">
        <v>8516</v>
      </c>
      <c r="G2520" s="147" t="s">
        <v>795</v>
      </c>
      <c r="H2520" s="140" t="s">
        <v>9873</v>
      </c>
      <c r="I2520" s="147" t="s">
        <v>4754</v>
      </c>
      <c r="J2520" s="147">
        <v>1</v>
      </c>
      <c r="K2520" s="132">
        <f t="shared" si="287"/>
        <v>590876.06000000006</v>
      </c>
      <c r="L2520" s="132">
        <v>407910.26</v>
      </c>
      <c r="M2520" s="132">
        <v>182965.8</v>
      </c>
      <c r="N2520" s="132">
        <v>407910.26</v>
      </c>
      <c r="O2520" s="133" t="s">
        <v>4679</v>
      </c>
      <c r="P2520" s="132">
        <v>170296.48</v>
      </c>
      <c r="Q2520" s="132">
        <f t="shared" si="288"/>
        <v>578206.74</v>
      </c>
      <c r="R2520" s="132">
        <v>407910.26</v>
      </c>
      <c r="S2520" s="132">
        <v>170296.48</v>
      </c>
      <c r="T2520" s="169">
        <f t="shared" si="289"/>
        <v>1</v>
      </c>
      <c r="U2520" s="169">
        <f t="shared" si="290"/>
        <v>1</v>
      </c>
      <c r="V2520" s="169">
        <f t="shared" si="291"/>
        <v>0.9307558024505127</v>
      </c>
      <c r="W2520" s="169">
        <f t="shared" si="292"/>
        <v>0.97855841375600816</v>
      </c>
      <c r="X2520" s="170">
        <v>1</v>
      </c>
      <c r="Y2520" s="139">
        <v>38029</v>
      </c>
      <c r="Z2520" s="139">
        <v>38090</v>
      </c>
      <c r="AA2520" s="139">
        <v>38133</v>
      </c>
      <c r="AB2520" s="139">
        <v>38321</v>
      </c>
      <c r="AC2520" s="139">
        <v>38374</v>
      </c>
      <c r="AD2520" s="147">
        <f t="shared" si="293"/>
        <v>188</v>
      </c>
      <c r="AE2520" s="131">
        <v>75</v>
      </c>
      <c r="AG2520" s="147">
        <v>1</v>
      </c>
      <c r="AH2520" s="147" t="s">
        <v>5021</v>
      </c>
    </row>
    <row r="2521" spans="1:34" x14ac:dyDescent="0.25">
      <c r="A2521" s="147" t="s">
        <v>2147</v>
      </c>
      <c r="B2521" s="140" t="s">
        <v>7270</v>
      </c>
      <c r="C2521" s="147" t="s">
        <v>24</v>
      </c>
      <c r="D2521" s="140" t="s">
        <v>8484</v>
      </c>
      <c r="E2521" s="147" t="s">
        <v>784</v>
      </c>
      <c r="F2521" s="140" t="s">
        <v>8516</v>
      </c>
      <c r="G2521" s="147" t="s">
        <v>795</v>
      </c>
      <c r="H2521" s="140" t="s">
        <v>9873</v>
      </c>
      <c r="I2521" s="147" t="s">
        <v>3267</v>
      </c>
      <c r="J2521" s="147">
        <v>1</v>
      </c>
      <c r="K2521" s="132">
        <f t="shared" si="287"/>
        <v>725622.4</v>
      </c>
      <c r="L2521" s="132">
        <v>654954.54</v>
      </c>
      <c r="M2521" s="132">
        <v>70667.86</v>
      </c>
      <c r="N2521" s="132">
        <v>654954.54</v>
      </c>
      <c r="O2521" s="133" t="s">
        <v>4679</v>
      </c>
      <c r="P2521" s="132">
        <v>68217.5</v>
      </c>
      <c r="Q2521" s="132">
        <f t="shared" si="288"/>
        <v>723172.04</v>
      </c>
      <c r="R2521" s="132">
        <v>654954.54</v>
      </c>
      <c r="S2521" s="132">
        <v>68217.5</v>
      </c>
      <c r="T2521" s="169">
        <f t="shared" si="289"/>
        <v>1</v>
      </c>
      <c r="U2521" s="169">
        <f t="shared" si="290"/>
        <v>1</v>
      </c>
      <c r="V2521" s="169">
        <f t="shared" si="291"/>
        <v>0.96532567987766993</v>
      </c>
      <c r="W2521" s="169">
        <f t="shared" si="292"/>
        <v>0.99662309212064015</v>
      </c>
      <c r="X2521" s="170">
        <v>1</v>
      </c>
      <c r="Y2521" s="139">
        <v>38573</v>
      </c>
      <c r="Z2521" s="139">
        <v>38595</v>
      </c>
      <c r="AA2521" s="139">
        <v>38649</v>
      </c>
      <c r="AB2521" s="139">
        <v>38827</v>
      </c>
      <c r="AC2521" s="139">
        <v>38843</v>
      </c>
      <c r="AD2521" s="147">
        <f t="shared" si="293"/>
        <v>178</v>
      </c>
      <c r="AE2521" s="131">
        <v>74</v>
      </c>
      <c r="AG2521" s="147">
        <v>1</v>
      </c>
      <c r="AH2521" s="147" t="s">
        <v>5021</v>
      </c>
    </row>
    <row r="2522" spans="1:34" x14ac:dyDescent="0.25">
      <c r="A2522" s="147" t="s">
        <v>2147</v>
      </c>
      <c r="B2522" s="140" t="s">
        <v>7270</v>
      </c>
      <c r="C2522" s="147" t="s">
        <v>24</v>
      </c>
      <c r="D2522" s="140" t="s">
        <v>8484</v>
      </c>
      <c r="E2522" s="147" t="s">
        <v>784</v>
      </c>
      <c r="F2522" s="140" t="s">
        <v>8516</v>
      </c>
      <c r="G2522" s="147" t="s">
        <v>795</v>
      </c>
      <c r="H2522" s="140" t="s">
        <v>9873</v>
      </c>
      <c r="I2522" s="147" t="s">
        <v>803</v>
      </c>
      <c r="J2522" s="147">
        <v>1</v>
      </c>
      <c r="K2522" s="132">
        <f t="shared" si="287"/>
        <v>591800</v>
      </c>
      <c r="L2522" s="132">
        <v>512541.75</v>
      </c>
      <c r="M2522" s="132">
        <v>79258.25</v>
      </c>
      <c r="N2522" s="132">
        <v>512541.75</v>
      </c>
      <c r="O2522" s="133" t="s">
        <v>5113</v>
      </c>
      <c r="P2522" s="132">
        <v>79358.25</v>
      </c>
      <c r="Q2522" s="132">
        <f t="shared" si="288"/>
        <v>591900</v>
      </c>
      <c r="R2522" s="132">
        <v>512541.75</v>
      </c>
      <c r="S2522" s="132">
        <v>79358.25</v>
      </c>
      <c r="T2522" s="169">
        <f t="shared" si="289"/>
        <v>1</v>
      </c>
      <c r="U2522" s="169">
        <f t="shared" si="290"/>
        <v>1</v>
      </c>
      <c r="V2522" s="169">
        <f t="shared" si="291"/>
        <v>1.0012616983090088</v>
      </c>
      <c r="W2522" s="169">
        <f t="shared" si="292"/>
        <v>1.0001689760054073</v>
      </c>
      <c r="X2522" s="170">
        <v>1</v>
      </c>
      <c r="Y2522" s="139">
        <v>38901</v>
      </c>
      <c r="Z2522" s="139">
        <v>38937</v>
      </c>
      <c r="AA2522" s="139">
        <v>39041</v>
      </c>
      <c r="AB2522" s="139">
        <v>39163</v>
      </c>
      <c r="AC2522" s="139">
        <v>39633</v>
      </c>
      <c r="AD2522" s="147">
        <f t="shared" si="293"/>
        <v>122</v>
      </c>
      <c r="AE2522" s="131">
        <v>75</v>
      </c>
      <c r="AG2522" s="147">
        <v>1</v>
      </c>
      <c r="AH2522" s="147" t="s">
        <v>5021</v>
      </c>
    </row>
    <row r="2523" spans="1:34" s="172" customFormat="1" x14ac:dyDescent="0.25">
      <c r="A2523" s="147" t="s">
        <v>2147</v>
      </c>
      <c r="B2523" s="140" t="s">
        <v>7270</v>
      </c>
      <c r="C2523" s="147" t="s">
        <v>24</v>
      </c>
      <c r="D2523" s="140" t="s">
        <v>8484</v>
      </c>
      <c r="E2523" s="147" t="s">
        <v>784</v>
      </c>
      <c r="F2523" s="140" t="s">
        <v>8516</v>
      </c>
      <c r="G2523" s="147" t="s">
        <v>828</v>
      </c>
      <c r="H2523" s="140" t="s">
        <v>9874</v>
      </c>
      <c r="I2523" s="147" t="s">
        <v>3267</v>
      </c>
      <c r="J2523" s="147">
        <v>1</v>
      </c>
      <c r="K2523" s="132">
        <f t="shared" si="287"/>
        <v>682659.86</v>
      </c>
      <c r="L2523" s="132">
        <v>514014.11</v>
      </c>
      <c r="M2523" s="132">
        <v>168645.75</v>
      </c>
      <c r="N2523" s="132">
        <v>514014.11</v>
      </c>
      <c r="O2523" s="133" t="s">
        <v>4679</v>
      </c>
      <c r="P2523" s="132">
        <v>176436.8</v>
      </c>
      <c r="Q2523" s="132">
        <f t="shared" si="288"/>
        <v>690450.90999999992</v>
      </c>
      <c r="R2523" s="132">
        <v>514014.11</v>
      </c>
      <c r="S2523" s="132">
        <v>176436.8</v>
      </c>
      <c r="T2523" s="169">
        <f t="shared" si="289"/>
        <v>1</v>
      </c>
      <c r="U2523" s="169">
        <f t="shared" si="290"/>
        <v>1</v>
      </c>
      <c r="V2523" s="169">
        <f t="shared" si="291"/>
        <v>1.0461977251131438</v>
      </c>
      <c r="W2523" s="169">
        <f t="shared" si="292"/>
        <v>1.0114127846919254</v>
      </c>
      <c r="X2523" s="170">
        <v>1</v>
      </c>
      <c r="Y2523" s="139">
        <v>38029</v>
      </c>
      <c r="Z2523" s="139">
        <v>38090</v>
      </c>
      <c r="AA2523" s="139">
        <v>38159</v>
      </c>
      <c r="AB2523" s="139">
        <v>38475</v>
      </c>
      <c r="AC2523" s="139">
        <v>38475</v>
      </c>
      <c r="AD2523" s="147">
        <f t="shared" si="293"/>
        <v>316</v>
      </c>
      <c r="AE2523" s="131">
        <v>129</v>
      </c>
      <c r="AF2523" s="147"/>
      <c r="AG2523" s="147">
        <v>1</v>
      </c>
      <c r="AH2523" s="172" t="s">
        <v>5021</v>
      </c>
    </row>
    <row r="2524" spans="1:34" x14ac:dyDescent="0.25">
      <c r="A2524" s="147" t="s">
        <v>2147</v>
      </c>
      <c r="B2524" s="140" t="s">
        <v>7270</v>
      </c>
      <c r="C2524" s="147" t="s">
        <v>24</v>
      </c>
      <c r="D2524" s="140" t="s">
        <v>8484</v>
      </c>
      <c r="E2524" s="147" t="s">
        <v>784</v>
      </c>
      <c r="F2524" s="140" t="s">
        <v>8516</v>
      </c>
      <c r="G2524" s="147" t="s">
        <v>5091</v>
      </c>
      <c r="H2524" s="140" t="s">
        <v>11388</v>
      </c>
      <c r="I2524" s="147" t="s">
        <v>3267</v>
      </c>
      <c r="J2524" s="147">
        <v>1</v>
      </c>
      <c r="K2524" s="132">
        <f t="shared" si="287"/>
        <v>730351.54999999993</v>
      </c>
      <c r="L2524" s="132">
        <v>593729.19999999995</v>
      </c>
      <c r="M2524" s="132">
        <v>136622.35</v>
      </c>
      <c r="N2524" s="132">
        <v>593729.20000000007</v>
      </c>
      <c r="O2524" s="133" t="s">
        <v>4679</v>
      </c>
      <c r="P2524" s="132">
        <v>130615.39</v>
      </c>
      <c r="Q2524" s="132">
        <f t="shared" si="288"/>
        <v>724344.59</v>
      </c>
      <c r="R2524" s="132">
        <v>593729.19999999995</v>
      </c>
      <c r="S2524" s="132">
        <v>130615.39</v>
      </c>
      <c r="T2524" s="169">
        <f t="shared" si="289"/>
        <v>0.99999999999999978</v>
      </c>
      <c r="U2524" s="169">
        <f t="shared" si="290"/>
        <v>1</v>
      </c>
      <c r="V2524" s="169">
        <f t="shared" si="291"/>
        <v>0.95603237684024611</v>
      </c>
      <c r="W2524" s="169">
        <f t="shared" si="292"/>
        <v>0.99177524850874899</v>
      </c>
      <c r="X2524" s="170">
        <v>1</v>
      </c>
      <c r="Y2524" s="139">
        <v>38573</v>
      </c>
      <c r="Z2524" s="139">
        <v>38595</v>
      </c>
      <c r="AA2524" s="139">
        <v>38651</v>
      </c>
      <c r="AB2524" s="139">
        <v>38890</v>
      </c>
      <c r="AC2524" s="139">
        <v>38800</v>
      </c>
      <c r="AD2524" s="147">
        <f t="shared" si="293"/>
        <v>239</v>
      </c>
      <c r="AE2524" s="131">
        <v>432</v>
      </c>
      <c r="AG2524" s="147">
        <v>1</v>
      </c>
      <c r="AH2524" s="147" t="s">
        <v>5021</v>
      </c>
    </row>
    <row r="2525" spans="1:34" x14ac:dyDescent="0.25">
      <c r="A2525" s="147" t="s">
        <v>2147</v>
      </c>
      <c r="B2525" s="140" t="s">
        <v>7270</v>
      </c>
      <c r="C2525" s="147" t="s">
        <v>24</v>
      </c>
      <c r="D2525" s="140" t="s">
        <v>8484</v>
      </c>
      <c r="E2525" s="147" t="s">
        <v>784</v>
      </c>
      <c r="F2525" s="140" t="s">
        <v>8516</v>
      </c>
      <c r="G2525" s="147" t="s">
        <v>2388</v>
      </c>
      <c r="H2525" s="140" t="s">
        <v>11389</v>
      </c>
      <c r="I2525" s="147" t="s">
        <v>3192</v>
      </c>
      <c r="J2525" s="147">
        <v>1</v>
      </c>
      <c r="K2525" s="132">
        <f t="shared" si="287"/>
        <v>582093.75</v>
      </c>
      <c r="L2525" s="132">
        <v>408362.26</v>
      </c>
      <c r="M2525" s="132">
        <v>173731.49</v>
      </c>
      <c r="N2525" s="132">
        <v>408362.26</v>
      </c>
      <c r="O2525" s="133" t="s">
        <v>4679</v>
      </c>
      <c r="P2525" s="132">
        <v>185531.22</v>
      </c>
      <c r="Q2525" s="132">
        <f t="shared" si="288"/>
        <v>593893.48</v>
      </c>
      <c r="R2525" s="132">
        <v>408362.26</v>
      </c>
      <c r="S2525" s="132">
        <v>185531.22</v>
      </c>
      <c r="T2525" s="169">
        <f t="shared" si="289"/>
        <v>1</v>
      </c>
      <c r="U2525" s="169">
        <f t="shared" si="290"/>
        <v>1</v>
      </c>
      <c r="V2525" s="169">
        <f t="shared" si="291"/>
        <v>1.067919350717593</v>
      </c>
      <c r="W2525" s="169">
        <f t="shared" si="292"/>
        <v>1.0202711848392119</v>
      </c>
      <c r="X2525" s="170">
        <v>1</v>
      </c>
      <c r="Y2525" s="139">
        <v>38029</v>
      </c>
      <c r="Z2525" s="139">
        <v>38090</v>
      </c>
      <c r="AA2525" s="139">
        <v>38138</v>
      </c>
      <c r="AB2525" s="139">
        <v>38322</v>
      </c>
      <c r="AC2525" s="139">
        <v>38428</v>
      </c>
      <c r="AD2525" s="147">
        <f t="shared" si="293"/>
        <v>184</v>
      </c>
      <c r="AE2525" s="131">
        <v>69</v>
      </c>
      <c r="AG2525" s="147">
        <v>1</v>
      </c>
      <c r="AH2525" s="147" t="s">
        <v>5021</v>
      </c>
    </row>
    <row r="2526" spans="1:34" x14ac:dyDescent="0.25">
      <c r="A2526" s="147" t="s">
        <v>2147</v>
      </c>
      <c r="B2526" s="140" t="s">
        <v>7270</v>
      </c>
      <c r="C2526" s="147" t="s">
        <v>24</v>
      </c>
      <c r="D2526" s="140" t="s">
        <v>8484</v>
      </c>
      <c r="E2526" s="147" t="s">
        <v>784</v>
      </c>
      <c r="F2526" s="140" t="s">
        <v>8516</v>
      </c>
      <c r="G2526" s="147" t="s">
        <v>2388</v>
      </c>
      <c r="H2526" s="140" t="s">
        <v>11389</v>
      </c>
      <c r="I2526" s="147" t="s">
        <v>3253</v>
      </c>
      <c r="J2526" s="147">
        <v>1</v>
      </c>
      <c r="K2526" s="132">
        <f t="shared" si="287"/>
        <v>712947.46</v>
      </c>
      <c r="L2526" s="132">
        <v>643411.81999999995</v>
      </c>
      <c r="M2526" s="132">
        <v>69535.64</v>
      </c>
      <c r="N2526" s="132">
        <v>643411.82000000007</v>
      </c>
      <c r="O2526" s="133" t="s">
        <v>4679</v>
      </c>
      <c r="P2526" s="132">
        <v>73478.12</v>
      </c>
      <c r="Q2526" s="132">
        <f t="shared" si="288"/>
        <v>716889.94</v>
      </c>
      <c r="R2526" s="132">
        <v>643411.81999999995</v>
      </c>
      <c r="S2526" s="132">
        <v>73478.12</v>
      </c>
      <c r="T2526" s="169">
        <f t="shared" si="289"/>
        <v>0.99999999999999978</v>
      </c>
      <c r="U2526" s="169">
        <f t="shared" si="290"/>
        <v>1</v>
      </c>
      <c r="V2526" s="169">
        <f t="shared" si="291"/>
        <v>1.0566972562559285</v>
      </c>
      <c r="W2526" s="169">
        <f t="shared" si="292"/>
        <v>1.0055298324507671</v>
      </c>
      <c r="X2526" s="170">
        <v>1</v>
      </c>
      <c r="Y2526" s="139">
        <v>38573</v>
      </c>
      <c r="Z2526" s="139">
        <v>38595</v>
      </c>
      <c r="AA2526" s="139">
        <v>38670</v>
      </c>
      <c r="AB2526" s="139">
        <v>38855</v>
      </c>
      <c r="AC2526" s="139" t="s">
        <v>4516</v>
      </c>
      <c r="AD2526" s="147">
        <f t="shared" si="293"/>
        <v>185</v>
      </c>
      <c r="AE2526" s="131">
        <v>63</v>
      </c>
      <c r="AG2526" s="147">
        <v>1</v>
      </c>
      <c r="AH2526" s="147" t="s">
        <v>5021</v>
      </c>
    </row>
    <row r="2527" spans="1:34" s="172" customFormat="1" x14ac:dyDescent="0.25">
      <c r="A2527" s="147" t="s">
        <v>2147</v>
      </c>
      <c r="B2527" s="140" t="s">
        <v>7270</v>
      </c>
      <c r="C2527" s="147" t="s">
        <v>24</v>
      </c>
      <c r="D2527" s="140" t="s">
        <v>8484</v>
      </c>
      <c r="E2527" s="147" t="s">
        <v>784</v>
      </c>
      <c r="F2527" s="140" t="s">
        <v>8516</v>
      </c>
      <c r="G2527" s="147" t="s">
        <v>2388</v>
      </c>
      <c r="H2527" s="140" t="s">
        <v>11389</v>
      </c>
      <c r="I2527" s="147" t="s">
        <v>4754</v>
      </c>
      <c r="J2527" s="147">
        <v>1</v>
      </c>
      <c r="K2527" s="132">
        <f t="shared" si="287"/>
        <v>712000</v>
      </c>
      <c r="L2527" s="132">
        <v>545802.46</v>
      </c>
      <c r="M2527" s="132">
        <v>166197.54</v>
      </c>
      <c r="N2527" s="132">
        <v>545802.46</v>
      </c>
      <c r="O2527" s="133" t="s">
        <v>5086</v>
      </c>
      <c r="P2527" s="132">
        <v>166297.54</v>
      </c>
      <c r="Q2527" s="132">
        <f t="shared" si="288"/>
        <v>712100</v>
      </c>
      <c r="R2527" s="132">
        <v>545802.46</v>
      </c>
      <c r="S2527" s="132">
        <v>166297.54</v>
      </c>
      <c r="T2527" s="169">
        <f t="shared" si="289"/>
        <v>1</v>
      </c>
      <c r="U2527" s="169">
        <f t="shared" si="290"/>
        <v>1</v>
      </c>
      <c r="V2527" s="169">
        <f t="shared" si="291"/>
        <v>1.0006016936231428</v>
      </c>
      <c r="W2527" s="169">
        <f t="shared" si="292"/>
        <v>1.0001404494382022</v>
      </c>
      <c r="X2527" s="170">
        <v>1</v>
      </c>
      <c r="Y2527" s="139">
        <v>38901</v>
      </c>
      <c r="Z2527" s="139">
        <v>38937</v>
      </c>
      <c r="AA2527" s="139">
        <v>39023</v>
      </c>
      <c r="AB2527" s="139">
        <v>39163</v>
      </c>
      <c r="AC2527" s="139" t="s">
        <v>4516</v>
      </c>
      <c r="AD2527" s="147">
        <f t="shared" si="293"/>
        <v>140</v>
      </c>
      <c r="AE2527" s="131">
        <v>102</v>
      </c>
      <c r="AF2527" s="147"/>
      <c r="AG2527" s="147">
        <v>1</v>
      </c>
      <c r="AH2527" s="172" t="s">
        <v>5021</v>
      </c>
    </row>
    <row r="2528" spans="1:34" x14ac:dyDescent="0.25">
      <c r="A2528" s="147" t="s">
        <v>2147</v>
      </c>
      <c r="B2528" s="140" t="s">
        <v>7270</v>
      </c>
      <c r="C2528" s="147" t="s">
        <v>24</v>
      </c>
      <c r="D2528" s="140" t="s">
        <v>8484</v>
      </c>
      <c r="E2528" s="147" t="s">
        <v>2031</v>
      </c>
      <c r="F2528" s="140" t="s">
        <v>8520</v>
      </c>
      <c r="G2528" s="147" t="s">
        <v>2614</v>
      </c>
      <c r="H2528" s="140" t="s">
        <v>11390</v>
      </c>
      <c r="I2528" s="147" t="s">
        <v>5092</v>
      </c>
      <c r="J2528" s="147">
        <v>1</v>
      </c>
      <c r="K2528" s="132">
        <f t="shared" si="287"/>
        <v>1658729.38</v>
      </c>
      <c r="L2528" s="132">
        <v>1345000</v>
      </c>
      <c r="M2528" s="132">
        <v>313729.38</v>
      </c>
      <c r="N2528" s="132">
        <v>1345000</v>
      </c>
      <c r="O2528" s="133" t="s">
        <v>4679</v>
      </c>
      <c r="P2528" s="132">
        <v>388352.38</v>
      </c>
      <c r="Q2528" s="132">
        <f t="shared" si="288"/>
        <v>1733352.38</v>
      </c>
      <c r="R2528" s="132">
        <v>1345000</v>
      </c>
      <c r="S2528" s="132">
        <v>388352.38</v>
      </c>
      <c r="T2528" s="169">
        <f t="shared" si="289"/>
        <v>1</v>
      </c>
      <c r="U2528" s="169">
        <f t="shared" si="290"/>
        <v>1</v>
      </c>
      <c r="V2528" s="169">
        <f t="shared" si="291"/>
        <v>1.2378578633598167</v>
      </c>
      <c r="W2528" s="169">
        <f t="shared" si="292"/>
        <v>1.0449880498288395</v>
      </c>
      <c r="X2528" s="170">
        <v>1</v>
      </c>
      <c r="Y2528" s="139">
        <v>38573</v>
      </c>
      <c r="Z2528" s="139">
        <v>38645</v>
      </c>
      <c r="AA2528" s="139">
        <v>38677</v>
      </c>
      <c r="AB2528" s="139">
        <v>38897</v>
      </c>
      <c r="AC2528" s="139">
        <v>38898</v>
      </c>
      <c r="AD2528" s="147">
        <f t="shared" si="293"/>
        <v>220</v>
      </c>
      <c r="AE2528" s="131">
        <v>380</v>
      </c>
      <c r="AG2528" s="147">
        <v>1</v>
      </c>
      <c r="AH2528" s="147" t="s">
        <v>5021</v>
      </c>
    </row>
    <row r="2529" spans="1:34" s="172" customFormat="1" x14ac:dyDescent="0.25">
      <c r="A2529" s="147" t="s">
        <v>2147</v>
      </c>
      <c r="B2529" s="140" t="s">
        <v>7270</v>
      </c>
      <c r="C2529" s="147" t="s">
        <v>24</v>
      </c>
      <c r="D2529" s="140" t="s">
        <v>8484</v>
      </c>
      <c r="E2529" s="147" t="s">
        <v>2031</v>
      </c>
      <c r="F2529" s="140" t="s">
        <v>8520</v>
      </c>
      <c r="G2529" s="147" t="s">
        <v>2614</v>
      </c>
      <c r="H2529" s="140" t="s">
        <v>11390</v>
      </c>
      <c r="I2529" s="147" t="s">
        <v>5198</v>
      </c>
      <c r="J2529" s="147">
        <v>1</v>
      </c>
      <c r="K2529" s="132">
        <f t="shared" si="287"/>
        <v>840516</v>
      </c>
      <c r="L2529" s="132">
        <v>778016</v>
      </c>
      <c r="M2529" s="132">
        <v>62500</v>
      </c>
      <c r="N2529" s="132">
        <v>699541.6</v>
      </c>
      <c r="O2529" s="147"/>
      <c r="P2529" s="132">
        <v>51253.75</v>
      </c>
      <c r="Q2529" s="132">
        <f t="shared" si="288"/>
        <v>750795.35</v>
      </c>
      <c r="R2529" s="132">
        <v>699541.6</v>
      </c>
      <c r="S2529" s="132">
        <v>51253.75</v>
      </c>
      <c r="T2529" s="169">
        <f t="shared" si="289"/>
        <v>1</v>
      </c>
      <c r="U2529" s="169">
        <f t="shared" si="290"/>
        <v>1</v>
      </c>
      <c r="V2529" s="169">
        <f t="shared" si="291"/>
        <v>0.82006000000000001</v>
      </c>
      <c r="W2529" s="169">
        <f t="shared" si="292"/>
        <v>0.89325527414112282</v>
      </c>
      <c r="X2529" s="170">
        <v>1</v>
      </c>
      <c r="Y2529" s="139">
        <v>39856</v>
      </c>
      <c r="Z2529" s="139" t="s">
        <v>4516</v>
      </c>
      <c r="AA2529" s="139">
        <v>39979</v>
      </c>
      <c r="AB2529" s="139">
        <v>40029</v>
      </c>
      <c r="AC2529" s="139" t="s">
        <v>4516</v>
      </c>
      <c r="AD2529" s="147">
        <f t="shared" si="293"/>
        <v>50</v>
      </c>
      <c r="AE2529" s="131">
        <v>370</v>
      </c>
      <c r="AF2529" s="147"/>
      <c r="AG2529" s="147">
        <v>1</v>
      </c>
      <c r="AH2529" s="172" t="s">
        <v>5021</v>
      </c>
    </row>
    <row r="2530" spans="1:34" x14ac:dyDescent="0.25">
      <c r="A2530" s="147" t="s">
        <v>2147</v>
      </c>
      <c r="B2530" s="140" t="s">
        <v>7270</v>
      </c>
      <c r="C2530" s="147" t="s">
        <v>24</v>
      </c>
      <c r="D2530" s="140" t="s">
        <v>8484</v>
      </c>
      <c r="E2530" s="147" t="s">
        <v>2031</v>
      </c>
      <c r="F2530" s="140" t="s">
        <v>8520</v>
      </c>
      <c r="G2530" s="147" t="s">
        <v>2389</v>
      </c>
      <c r="H2530" s="140" t="s">
        <v>11391</v>
      </c>
      <c r="I2530" s="147" t="s">
        <v>3267</v>
      </c>
      <c r="J2530" s="147">
        <v>1</v>
      </c>
      <c r="K2530" s="132">
        <f t="shared" ref="K2530:K2593" si="294">L2530+M2530</f>
        <v>545978.72</v>
      </c>
      <c r="L2530" s="132">
        <v>475703</v>
      </c>
      <c r="M2530" s="132">
        <v>70275.72</v>
      </c>
      <c r="N2530" s="132">
        <v>475703</v>
      </c>
      <c r="O2530" s="133" t="s">
        <v>4679</v>
      </c>
      <c r="P2530" s="132">
        <v>73257.72</v>
      </c>
      <c r="Q2530" s="132">
        <f t="shared" ref="Q2530:Q2593" si="295">R2530+S2530</f>
        <v>548960.72</v>
      </c>
      <c r="R2530" s="132">
        <v>475703</v>
      </c>
      <c r="S2530" s="132">
        <v>73257.72</v>
      </c>
      <c r="T2530" s="169">
        <f t="shared" si="289"/>
        <v>1</v>
      </c>
      <c r="U2530" s="169">
        <f t="shared" si="290"/>
        <v>1</v>
      </c>
      <c r="V2530" s="169">
        <f t="shared" si="291"/>
        <v>1.0424328630144237</v>
      </c>
      <c r="W2530" s="169">
        <f t="shared" si="292"/>
        <v>1.0054617513297954</v>
      </c>
      <c r="X2530" s="170">
        <v>1</v>
      </c>
      <c r="Y2530" s="139">
        <v>38003</v>
      </c>
      <c r="Z2530" s="139">
        <v>38065</v>
      </c>
      <c r="AA2530" s="139">
        <v>38124</v>
      </c>
      <c r="AB2530" s="139">
        <v>38343</v>
      </c>
      <c r="AC2530" s="139">
        <v>38414</v>
      </c>
      <c r="AD2530" s="147">
        <f t="shared" si="293"/>
        <v>219</v>
      </c>
      <c r="AE2530" s="131">
        <v>465</v>
      </c>
      <c r="AG2530" s="147">
        <v>1</v>
      </c>
      <c r="AH2530" s="147" t="s">
        <v>5021</v>
      </c>
    </row>
    <row r="2531" spans="1:34" x14ac:dyDescent="0.25">
      <c r="A2531" s="147" t="s">
        <v>2147</v>
      </c>
      <c r="B2531" s="140" t="s">
        <v>7270</v>
      </c>
      <c r="C2531" s="147" t="s">
        <v>24</v>
      </c>
      <c r="D2531" s="140" t="s">
        <v>8484</v>
      </c>
      <c r="E2531" s="147" t="s">
        <v>2031</v>
      </c>
      <c r="F2531" s="140" t="s">
        <v>8520</v>
      </c>
      <c r="G2531" s="147" t="s">
        <v>2389</v>
      </c>
      <c r="H2531" s="140" t="s">
        <v>11391</v>
      </c>
      <c r="I2531" s="147" t="s">
        <v>4720</v>
      </c>
      <c r="J2531" s="147">
        <v>1</v>
      </c>
      <c r="K2531" s="132">
        <f t="shared" si="294"/>
        <v>1023750</v>
      </c>
      <c r="L2531" s="132">
        <v>824300</v>
      </c>
      <c r="M2531" s="132">
        <v>199450</v>
      </c>
      <c r="N2531" s="132">
        <v>824300</v>
      </c>
      <c r="O2531" s="133" t="s">
        <v>4753</v>
      </c>
      <c r="P2531" s="132">
        <v>193037.5</v>
      </c>
      <c r="Q2531" s="132">
        <f t="shared" si="295"/>
        <v>1017337.5</v>
      </c>
      <c r="R2531" s="132">
        <v>824300</v>
      </c>
      <c r="S2531" s="132">
        <v>193037.5</v>
      </c>
      <c r="T2531" s="169">
        <f t="shared" si="289"/>
        <v>1</v>
      </c>
      <c r="U2531" s="169">
        <f t="shared" si="290"/>
        <v>1</v>
      </c>
      <c r="V2531" s="169">
        <f t="shared" si="291"/>
        <v>0.96784908498370514</v>
      </c>
      <c r="W2531" s="169">
        <f t="shared" si="292"/>
        <v>0.99373626373626378</v>
      </c>
      <c r="X2531" s="170">
        <v>1</v>
      </c>
      <c r="Y2531" s="139">
        <v>38902</v>
      </c>
      <c r="Z2531" s="139">
        <v>38929</v>
      </c>
      <c r="AA2531" s="139">
        <v>39120</v>
      </c>
      <c r="AB2531" s="139">
        <v>39600</v>
      </c>
      <c r="AC2531" s="139" t="s">
        <v>4516</v>
      </c>
      <c r="AD2531" s="147">
        <f t="shared" si="293"/>
        <v>480</v>
      </c>
      <c r="AE2531" s="131">
        <v>381</v>
      </c>
      <c r="AG2531" s="147">
        <v>1</v>
      </c>
      <c r="AH2531" s="147" t="s">
        <v>5021</v>
      </c>
    </row>
    <row r="2532" spans="1:34" x14ac:dyDescent="0.25">
      <c r="A2532" s="147" t="s">
        <v>2147</v>
      </c>
      <c r="B2532" s="140" t="s">
        <v>7270</v>
      </c>
      <c r="C2532" s="147" t="s">
        <v>24</v>
      </c>
      <c r="D2532" s="140" t="s">
        <v>8484</v>
      </c>
      <c r="E2532" s="147" t="s">
        <v>2031</v>
      </c>
      <c r="F2532" s="140" t="s">
        <v>8520</v>
      </c>
      <c r="G2532" s="147" t="s">
        <v>2389</v>
      </c>
      <c r="H2532" s="140" t="s">
        <v>11391</v>
      </c>
      <c r="I2532" s="147" t="s">
        <v>4754</v>
      </c>
      <c r="J2532" s="147">
        <v>1</v>
      </c>
      <c r="K2532" s="132">
        <f t="shared" si="294"/>
        <v>774541</v>
      </c>
      <c r="L2532" s="132">
        <v>713287.25</v>
      </c>
      <c r="M2532" s="132">
        <v>61253.75</v>
      </c>
      <c r="N2532" s="132">
        <v>639097.9</v>
      </c>
      <c r="P2532" s="132">
        <v>44375</v>
      </c>
      <c r="Q2532" s="132">
        <f t="shared" si="295"/>
        <v>683472.9</v>
      </c>
      <c r="R2532" s="132">
        <v>639097.9</v>
      </c>
      <c r="S2532" s="132">
        <v>44375</v>
      </c>
      <c r="T2532" s="169">
        <f t="shared" si="289"/>
        <v>1</v>
      </c>
      <c r="U2532" s="169">
        <f t="shared" si="290"/>
        <v>1</v>
      </c>
      <c r="V2532" s="169">
        <f t="shared" si="291"/>
        <v>0.72444544211578887</v>
      </c>
      <c r="W2532" s="169">
        <f t="shared" si="292"/>
        <v>0.88242313834903519</v>
      </c>
      <c r="X2532" s="170">
        <v>1</v>
      </c>
      <c r="Y2532" s="139">
        <v>39856</v>
      </c>
      <c r="Z2532" s="139" t="s">
        <v>4516</v>
      </c>
      <c r="AA2532" s="139">
        <v>39961</v>
      </c>
      <c r="AB2532" s="139">
        <v>40036</v>
      </c>
      <c r="AC2532" s="139" t="s">
        <v>4516</v>
      </c>
      <c r="AD2532" s="147">
        <f t="shared" si="293"/>
        <v>75</v>
      </c>
      <c r="AE2532" s="131">
        <v>563</v>
      </c>
      <c r="AG2532" s="147">
        <v>1</v>
      </c>
      <c r="AH2532" s="147" t="s">
        <v>5021</v>
      </c>
    </row>
    <row r="2533" spans="1:34" x14ac:dyDescent="0.25">
      <c r="A2533" s="147" t="s">
        <v>2147</v>
      </c>
      <c r="B2533" s="140" t="s">
        <v>7270</v>
      </c>
      <c r="C2533" s="147" t="s">
        <v>24</v>
      </c>
      <c r="D2533" s="140" t="s">
        <v>8484</v>
      </c>
      <c r="E2533" s="147" t="s">
        <v>2031</v>
      </c>
      <c r="F2533" s="140" t="s">
        <v>8520</v>
      </c>
      <c r="G2533" s="147" t="s">
        <v>2053</v>
      </c>
      <c r="H2533" s="140" t="s">
        <v>9876</v>
      </c>
      <c r="I2533" s="147" t="s">
        <v>4720</v>
      </c>
      <c r="J2533" s="147">
        <v>1</v>
      </c>
      <c r="K2533" s="132">
        <f t="shared" si="294"/>
        <v>784400.4</v>
      </c>
      <c r="L2533" s="132">
        <v>656100.4</v>
      </c>
      <c r="M2533" s="132">
        <v>128300</v>
      </c>
      <c r="N2533" s="132">
        <v>656100.4</v>
      </c>
      <c r="O2533" s="133" t="s">
        <v>4679</v>
      </c>
      <c r="P2533" s="132">
        <v>132685</v>
      </c>
      <c r="Q2533" s="132">
        <f t="shared" si="295"/>
        <v>788785.4</v>
      </c>
      <c r="R2533" s="132">
        <v>656100.4</v>
      </c>
      <c r="S2533" s="132">
        <v>132685</v>
      </c>
      <c r="T2533" s="169">
        <f t="shared" si="289"/>
        <v>1</v>
      </c>
      <c r="U2533" s="169">
        <f t="shared" si="290"/>
        <v>1</v>
      </c>
      <c r="V2533" s="169">
        <f t="shared" si="291"/>
        <v>1.0341777084957131</v>
      </c>
      <c r="W2533" s="169">
        <f t="shared" si="292"/>
        <v>1.0055902572206745</v>
      </c>
      <c r="X2533" s="170">
        <v>1</v>
      </c>
      <c r="Y2533" s="139">
        <v>38003</v>
      </c>
      <c r="Z2533" s="139">
        <v>38065</v>
      </c>
      <c r="AA2533" s="139">
        <v>38125</v>
      </c>
      <c r="AB2533" s="139">
        <v>38316</v>
      </c>
      <c r="AC2533" s="139">
        <v>38408</v>
      </c>
      <c r="AD2533" s="147">
        <f t="shared" si="293"/>
        <v>191</v>
      </c>
      <c r="AE2533" s="131">
        <v>856</v>
      </c>
      <c r="AG2533" s="147">
        <v>1</v>
      </c>
      <c r="AH2533" s="147" t="s">
        <v>5021</v>
      </c>
    </row>
    <row r="2534" spans="1:34" x14ac:dyDescent="0.25">
      <c r="A2534" s="147" t="s">
        <v>2147</v>
      </c>
      <c r="B2534" s="140" t="s">
        <v>7270</v>
      </c>
      <c r="C2534" s="147" t="s">
        <v>24</v>
      </c>
      <c r="D2534" s="140" t="s">
        <v>8484</v>
      </c>
      <c r="E2534" s="147" t="s">
        <v>2031</v>
      </c>
      <c r="F2534" s="140" t="s">
        <v>8520</v>
      </c>
      <c r="G2534" s="147" t="s">
        <v>2053</v>
      </c>
      <c r="H2534" s="140" t="s">
        <v>9876</v>
      </c>
      <c r="I2534" s="147" t="s">
        <v>4754</v>
      </c>
      <c r="J2534" s="147">
        <v>1</v>
      </c>
      <c r="K2534" s="132">
        <f t="shared" si="294"/>
        <v>666235.75</v>
      </c>
      <c r="L2534" s="132">
        <v>604982</v>
      </c>
      <c r="M2534" s="132">
        <v>61253.75</v>
      </c>
      <c r="N2534" s="132">
        <v>541047.80000000005</v>
      </c>
      <c r="P2534" s="132">
        <v>35375</v>
      </c>
      <c r="Q2534" s="132">
        <f t="shared" si="295"/>
        <v>576422.80000000005</v>
      </c>
      <c r="R2534" s="132">
        <v>541047.80000000005</v>
      </c>
      <c r="S2534" s="132">
        <v>35375</v>
      </c>
      <c r="T2534" s="169">
        <f t="shared" si="289"/>
        <v>1</v>
      </c>
      <c r="U2534" s="169">
        <f t="shared" si="290"/>
        <v>1</v>
      </c>
      <c r="V2534" s="169">
        <f t="shared" si="291"/>
        <v>0.5775156623063894</v>
      </c>
      <c r="W2534" s="169">
        <f t="shared" si="292"/>
        <v>0.8651934394093983</v>
      </c>
      <c r="X2534" s="170">
        <v>1</v>
      </c>
      <c r="Y2534" s="139">
        <v>39856</v>
      </c>
      <c r="Z2534" s="139" t="s">
        <v>4516</v>
      </c>
      <c r="AA2534" s="139">
        <v>39953</v>
      </c>
      <c r="AB2534" s="139">
        <v>40025</v>
      </c>
      <c r="AC2534" s="139" t="s">
        <v>4516</v>
      </c>
      <c r="AD2534" s="147">
        <f t="shared" si="293"/>
        <v>72</v>
      </c>
      <c r="AE2534" s="131">
        <v>965</v>
      </c>
      <c r="AG2534" s="147">
        <v>1</v>
      </c>
      <c r="AH2534" s="147" t="s">
        <v>5021</v>
      </c>
    </row>
    <row r="2535" spans="1:34" x14ac:dyDescent="0.25">
      <c r="A2535" s="147" t="s">
        <v>2147</v>
      </c>
      <c r="B2535" s="140" t="s">
        <v>7270</v>
      </c>
      <c r="C2535" s="147" t="s">
        <v>24</v>
      </c>
      <c r="D2535" s="140" t="s">
        <v>8484</v>
      </c>
      <c r="E2535" s="147" t="s">
        <v>2031</v>
      </c>
      <c r="F2535" s="140" t="s">
        <v>8520</v>
      </c>
      <c r="G2535" s="147" t="s">
        <v>2050</v>
      </c>
      <c r="H2535" s="140" t="s">
        <v>9877</v>
      </c>
      <c r="I2535" s="147" t="s">
        <v>4754</v>
      </c>
      <c r="J2535" s="147">
        <v>1</v>
      </c>
      <c r="K2535" s="132">
        <f t="shared" si="294"/>
        <v>598060</v>
      </c>
      <c r="L2535" s="132">
        <v>503300</v>
      </c>
      <c r="M2535" s="132">
        <v>94760</v>
      </c>
      <c r="N2535" s="132">
        <v>463800</v>
      </c>
      <c r="O2535" s="133" t="s">
        <v>4699</v>
      </c>
      <c r="P2535" s="132">
        <v>100370</v>
      </c>
      <c r="Q2535" s="132">
        <f t="shared" si="295"/>
        <v>564170</v>
      </c>
      <c r="R2535" s="132">
        <v>463800</v>
      </c>
      <c r="S2535" s="132">
        <v>100370</v>
      </c>
      <c r="T2535" s="169">
        <f t="shared" si="289"/>
        <v>1</v>
      </c>
      <c r="U2535" s="169">
        <f t="shared" si="290"/>
        <v>1</v>
      </c>
      <c r="V2535" s="169">
        <f t="shared" si="291"/>
        <v>1.0592021950189954</v>
      </c>
      <c r="W2535" s="169">
        <f t="shared" si="292"/>
        <v>0.94333344480486903</v>
      </c>
      <c r="X2535" s="170">
        <v>1</v>
      </c>
      <c r="Y2535" s="139">
        <v>38902</v>
      </c>
      <c r="Z2535" s="139">
        <v>38929</v>
      </c>
      <c r="AA2535" s="139">
        <v>39027</v>
      </c>
      <c r="AB2535" s="139">
        <v>39600</v>
      </c>
      <c r="AC2535" s="139" t="s">
        <v>4516</v>
      </c>
      <c r="AD2535" s="147">
        <f t="shared" si="293"/>
        <v>573</v>
      </c>
      <c r="AE2535" s="131">
        <v>496</v>
      </c>
      <c r="AG2535" s="147">
        <v>1</v>
      </c>
      <c r="AH2535" s="147" t="s">
        <v>5021</v>
      </c>
    </row>
    <row r="2536" spans="1:34" x14ac:dyDescent="0.25">
      <c r="A2536" s="147" t="s">
        <v>2147</v>
      </c>
      <c r="B2536" s="140" t="s">
        <v>7270</v>
      </c>
      <c r="C2536" s="147" t="s">
        <v>24</v>
      </c>
      <c r="D2536" s="140" t="s">
        <v>8484</v>
      </c>
      <c r="E2536" s="147" t="s">
        <v>2031</v>
      </c>
      <c r="F2536" s="140" t="s">
        <v>8520</v>
      </c>
      <c r="G2536" s="147" t="s">
        <v>2050</v>
      </c>
      <c r="H2536" s="140" t="s">
        <v>9877</v>
      </c>
      <c r="I2536" s="147" t="s">
        <v>5198</v>
      </c>
      <c r="J2536" s="147">
        <v>1</v>
      </c>
      <c r="K2536" s="132">
        <f t="shared" si="294"/>
        <v>840516</v>
      </c>
      <c r="L2536" s="132">
        <v>778016</v>
      </c>
      <c r="M2536" s="132">
        <v>62500</v>
      </c>
      <c r="N2536" s="132">
        <v>699541.6</v>
      </c>
      <c r="P2536" s="132">
        <v>51253.75</v>
      </c>
      <c r="Q2536" s="132">
        <f t="shared" si="295"/>
        <v>750795.35</v>
      </c>
      <c r="R2536" s="132">
        <v>699541.6</v>
      </c>
      <c r="S2536" s="132">
        <v>51253.75</v>
      </c>
      <c r="T2536" s="169">
        <f t="shared" si="289"/>
        <v>1</v>
      </c>
      <c r="U2536" s="169">
        <f t="shared" si="290"/>
        <v>1</v>
      </c>
      <c r="V2536" s="169">
        <f t="shared" si="291"/>
        <v>0.82006000000000001</v>
      </c>
      <c r="W2536" s="169">
        <f t="shared" si="292"/>
        <v>0.89325527414112282</v>
      </c>
      <c r="X2536" s="170">
        <v>1</v>
      </c>
      <c r="Y2536" s="139">
        <v>39856</v>
      </c>
      <c r="Z2536" s="139" t="s">
        <v>4516</v>
      </c>
      <c r="AA2536" s="139">
        <v>39975</v>
      </c>
      <c r="AB2536" s="139">
        <v>40027</v>
      </c>
      <c r="AC2536" s="139" t="s">
        <v>4516</v>
      </c>
      <c r="AD2536" s="147">
        <f t="shared" si="293"/>
        <v>52</v>
      </c>
      <c r="AE2536" s="131">
        <v>518</v>
      </c>
      <c r="AG2536" s="147">
        <v>1</v>
      </c>
      <c r="AH2536" s="147" t="s">
        <v>5021</v>
      </c>
    </row>
    <row r="2537" spans="1:34" x14ac:dyDescent="0.25">
      <c r="A2537" s="147" t="s">
        <v>2147</v>
      </c>
      <c r="B2537" s="140" t="s">
        <v>7270</v>
      </c>
      <c r="C2537" s="147" t="s">
        <v>24</v>
      </c>
      <c r="D2537" s="140" t="s">
        <v>8484</v>
      </c>
      <c r="E2537" s="147" t="s">
        <v>2031</v>
      </c>
      <c r="F2537" s="140" t="s">
        <v>8520</v>
      </c>
      <c r="G2537" s="147" t="s">
        <v>2773</v>
      </c>
      <c r="H2537" s="140" t="s">
        <v>11392</v>
      </c>
      <c r="I2537" s="147" t="s">
        <v>4754</v>
      </c>
      <c r="J2537" s="147">
        <v>1</v>
      </c>
      <c r="K2537" s="132">
        <f t="shared" si="294"/>
        <v>604040</v>
      </c>
      <c r="L2537" s="132">
        <v>431600</v>
      </c>
      <c r="M2537" s="132">
        <v>172440</v>
      </c>
      <c r="N2537" s="132">
        <v>402524.5</v>
      </c>
      <c r="O2537" s="133" t="s">
        <v>4753</v>
      </c>
      <c r="P2537" s="132">
        <v>168659</v>
      </c>
      <c r="Q2537" s="132">
        <f t="shared" si="295"/>
        <v>571183.5</v>
      </c>
      <c r="R2537" s="132">
        <v>402524.5</v>
      </c>
      <c r="S2537" s="132">
        <v>168659</v>
      </c>
      <c r="T2537" s="169">
        <f t="shared" si="289"/>
        <v>1</v>
      </c>
      <c r="U2537" s="169">
        <f t="shared" si="290"/>
        <v>1</v>
      </c>
      <c r="V2537" s="169">
        <f t="shared" si="291"/>
        <v>0.9780735328230109</v>
      </c>
      <c r="W2537" s="169">
        <f t="shared" si="292"/>
        <v>0.94560542348188859</v>
      </c>
      <c r="X2537" s="170">
        <v>1</v>
      </c>
      <c r="Y2537" s="139">
        <v>38902</v>
      </c>
      <c r="Z2537" s="139">
        <v>38929</v>
      </c>
      <c r="AA2537" s="139">
        <v>39036</v>
      </c>
      <c r="AB2537" s="139">
        <v>39295</v>
      </c>
      <c r="AC2537" s="139" t="s">
        <v>4516</v>
      </c>
      <c r="AD2537" s="147">
        <f t="shared" si="293"/>
        <v>259</v>
      </c>
      <c r="AE2537" s="131">
        <v>262</v>
      </c>
      <c r="AG2537" s="147">
        <v>1</v>
      </c>
      <c r="AH2537" s="147" t="s">
        <v>5021</v>
      </c>
    </row>
    <row r="2538" spans="1:34" s="172" customFormat="1" x14ac:dyDescent="0.25">
      <c r="A2538" s="147" t="s">
        <v>2147</v>
      </c>
      <c r="B2538" s="140" t="s">
        <v>7270</v>
      </c>
      <c r="C2538" s="147" t="s">
        <v>24</v>
      </c>
      <c r="D2538" s="140" t="s">
        <v>8484</v>
      </c>
      <c r="E2538" s="147" t="s">
        <v>2031</v>
      </c>
      <c r="F2538" s="140" t="s">
        <v>8520</v>
      </c>
      <c r="G2538" s="147" t="s">
        <v>2773</v>
      </c>
      <c r="H2538" s="140" t="s">
        <v>11392</v>
      </c>
      <c r="I2538" s="147" t="s">
        <v>3267</v>
      </c>
      <c r="J2538" s="147">
        <v>1</v>
      </c>
      <c r="K2538" s="132">
        <f t="shared" si="294"/>
        <v>823266.5</v>
      </c>
      <c r="L2538" s="132">
        <v>755766.5</v>
      </c>
      <c r="M2538" s="132">
        <v>67500</v>
      </c>
      <c r="N2538" s="132">
        <v>675821.6</v>
      </c>
      <c r="O2538" s="147"/>
      <c r="P2538" s="132">
        <v>57375</v>
      </c>
      <c r="Q2538" s="132">
        <f t="shared" si="295"/>
        <v>733196.6</v>
      </c>
      <c r="R2538" s="132">
        <v>675821.6</v>
      </c>
      <c r="S2538" s="132">
        <v>57375</v>
      </c>
      <c r="T2538" s="169">
        <f t="shared" si="289"/>
        <v>1</v>
      </c>
      <c r="U2538" s="169">
        <f t="shared" si="290"/>
        <v>1</v>
      </c>
      <c r="V2538" s="169">
        <f t="shared" si="291"/>
        <v>0.85</v>
      </c>
      <c r="W2538" s="169">
        <f t="shared" si="292"/>
        <v>0.89059447943041525</v>
      </c>
      <c r="X2538" s="170">
        <v>1</v>
      </c>
      <c r="Y2538" s="139">
        <v>39856</v>
      </c>
      <c r="Z2538" s="139" t="s">
        <v>4516</v>
      </c>
      <c r="AA2538" s="139">
        <v>39960</v>
      </c>
      <c r="AB2538" s="139">
        <v>40040</v>
      </c>
      <c r="AC2538" s="139" t="s">
        <v>4516</v>
      </c>
      <c r="AD2538" s="147">
        <f t="shared" si="293"/>
        <v>80</v>
      </c>
      <c r="AE2538" s="131">
        <v>309</v>
      </c>
      <c r="AF2538" s="147"/>
      <c r="AG2538" s="147">
        <v>1</v>
      </c>
      <c r="AH2538" s="172" t="s">
        <v>5021</v>
      </c>
    </row>
    <row r="2539" spans="1:34" x14ac:dyDescent="0.25">
      <c r="A2539" s="147" t="s">
        <v>2147</v>
      </c>
      <c r="B2539" s="140" t="s">
        <v>7270</v>
      </c>
      <c r="C2539" s="147" t="s">
        <v>24</v>
      </c>
      <c r="D2539" s="140" t="s">
        <v>8484</v>
      </c>
      <c r="E2539" s="147" t="s">
        <v>2031</v>
      </c>
      <c r="F2539" s="140" t="s">
        <v>8520</v>
      </c>
      <c r="G2539" s="147" t="s">
        <v>4439</v>
      </c>
      <c r="H2539" s="140" t="s">
        <v>11393</v>
      </c>
      <c r="I2539" s="147" t="s">
        <v>4720</v>
      </c>
      <c r="J2539" s="147">
        <v>1</v>
      </c>
      <c r="K2539" s="132">
        <f t="shared" si="294"/>
        <v>1036392.5</v>
      </c>
      <c r="L2539" s="132">
        <v>384040</v>
      </c>
      <c r="M2539" s="132">
        <v>652352.5</v>
      </c>
      <c r="N2539" s="132">
        <v>345636</v>
      </c>
      <c r="O2539" s="133" t="s">
        <v>4753</v>
      </c>
      <c r="P2539" s="132">
        <v>77076</v>
      </c>
      <c r="Q2539" s="132">
        <f t="shared" si="295"/>
        <v>422712</v>
      </c>
      <c r="R2539" s="132">
        <v>345636</v>
      </c>
      <c r="S2539" s="132">
        <v>77076</v>
      </c>
      <c r="T2539" s="169">
        <f t="shared" si="289"/>
        <v>1</v>
      </c>
      <c r="U2539" s="169">
        <f t="shared" si="290"/>
        <v>1</v>
      </c>
      <c r="V2539" s="169">
        <f t="shared" si="291"/>
        <v>0.11815084635990511</v>
      </c>
      <c r="W2539" s="169">
        <f t="shared" si="292"/>
        <v>0.40786864050058252</v>
      </c>
      <c r="X2539" s="170">
        <v>1</v>
      </c>
      <c r="Y2539" s="139">
        <v>38902</v>
      </c>
      <c r="Z2539" s="139">
        <v>38929</v>
      </c>
      <c r="AA2539" s="139">
        <v>39173</v>
      </c>
      <c r="AB2539" s="139">
        <v>39692</v>
      </c>
      <c r="AC2539" s="139" t="s">
        <v>4516</v>
      </c>
      <c r="AD2539" s="147">
        <f t="shared" si="293"/>
        <v>519</v>
      </c>
      <c r="AE2539" s="131">
        <v>292</v>
      </c>
      <c r="AG2539" s="147">
        <v>1</v>
      </c>
      <c r="AH2539" s="147" t="s">
        <v>5021</v>
      </c>
    </row>
    <row r="2540" spans="1:34" x14ac:dyDescent="0.25">
      <c r="A2540" s="147" t="s">
        <v>2147</v>
      </c>
      <c r="B2540" s="140" t="s">
        <v>7270</v>
      </c>
      <c r="C2540" s="147" t="s">
        <v>24</v>
      </c>
      <c r="D2540" s="140" t="s">
        <v>8484</v>
      </c>
      <c r="E2540" s="147" t="s">
        <v>2031</v>
      </c>
      <c r="F2540" s="140" t="s">
        <v>8520</v>
      </c>
      <c r="G2540" s="147" t="s">
        <v>5199</v>
      </c>
      <c r="H2540" s="140" t="s">
        <v>11393</v>
      </c>
      <c r="I2540" s="147" t="s">
        <v>4754</v>
      </c>
      <c r="J2540" s="147">
        <v>1</v>
      </c>
      <c r="K2540" s="132">
        <f t="shared" si="294"/>
        <v>744291</v>
      </c>
      <c r="L2540" s="132">
        <v>683037.25</v>
      </c>
      <c r="M2540" s="132">
        <v>61253.75</v>
      </c>
      <c r="N2540" s="132">
        <v>614733.53</v>
      </c>
      <c r="P2540" s="132">
        <v>44375</v>
      </c>
      <c r="Q2540" s="132">
        <f t="shared" si="295"/>
        <v>659108.53</v>
      </c>
      <c r="R2540" s="132">
        <v>614733.53</v>
      </c>
      <c r="S2540" s="132">
        <v>44375</v>
      </c>
      <c r="T2540" s="169">
        <f t="shared" si="289"/>
        <v>1</v>
      </c>
      <c r="U2540" s="169">
        <f t="shared" si="290"/>
        <v>1</v>
      </c>
      <c r="V2540" s="169">
        <f t="shared" si="291"/>
        <v>0.72444544211578887</v>
      </c>
      <c r="W2540" s="169">
        <f t="shared" si="292"/>
        <v>0.88555219665426566</v>
      </c>
      <c r="X2540" s="170">
        <v>1</v>
      </c>
      <c r="Y2540" s="139">
        <v>39856</v>
      </c>
      <c r="Z2540" s="139" t="s">
        <v>4516</v>
      </c>
      <c r="AA2540" s="139">
        <v>39953</v>
      </c>
      <c r="AB2540" s="139">
        <v>40033</v>
      </c>
      <c r="AC2540" s="139" t="s">
        <v>4516</v>
      </c>
      <c r="AD2540" s="147">
        <f t="shared" si="293"/>
        <v>80</v>
      </c>
      <c r="AE2540" s="131">
        <v>50</v>
      </c>
      <c r="AG2540" s="147">
        <v>1</v>
      </c>
      <c r="AH2540" s="147" t="s">
        <v>5021</v>
      </c>
    </row>
    <row r="2541" spans="1:34" x14ac:dyDescent="0.25">
      <c r="A2541" s="147" t="s">
        <v>2147</v>
      </c>
      <c r="B2541" s="140" t="s">
        <v>7270</v>
      </c>
      <c r="C2541" s="147" t="s">
        <v>24</v>
      </c>
      <c r="D2541" s="140" t="s">
        <v>8484</v>
      </c>
      <c r="E2541" s="147" t="s">
        <v>2031</v>
      </c>
      <c r="F2541" s="140" t="s">
        <v>8520</v>
      </c>
      <c r="G2541" s="147" t="s">
        <v>982</v>
      </c>
      <c r="H2541" s="140" t="s">
        <v>9878</v>
      </c>
      <c r="I2541" s="147" t="s">
        <v>4720</v>
      </c>
      <c r="J2541" s="147">
        <v>1</v>
      </c>
      <c r="K2541" s="132">
        <f t="shared" si="294"/>
        <v>946320</v>
      </c>
      <c r="L2541" s="132">
        <v>826300</v>
      </c>
      <c r="M2541" s="132">
        <v>120020</v>
      </c>
      <c r="N2541" s="132">
        <v>743670</v>
      </c>
      <c r="O2541" s="133" t="s">
        <v>4699</v>
      </c>
      <c r="P2541" s="132">
        <v>125875</v>
      </c>
      <c r="Q2541" s="132">
        <f t="shared" si="295"/>
        <v>869545</v>
      </c>
      <c r="R2541" s="132">
        <v>743670</v>
      </c>
      <c r="S2541" s="132">
        <v>125875</v>
      </c>
      <c r="T2541" s="169">
        <f t="shared" si="289"/>
        <v>1</v>
      </c>
      <c r="U2541" s="169">
        <f t="shared" si="290"/>
        <v>1</v>
      </c>
      <c r="V2541" s="169">
        <f t="shared" si="291"/>
        <v>1.0487835360773206</v>
      </c>
      <c r="W2541" s="169">
        <f t="shared" si="292"/>
        <v>0.91886993828726016</v>
      </c>
      <c r="X2541" s="170">
        <v>1</v>
      </c>
      <c r="Y2541" s="139">
        <v>38573</v>
      </c>
      <c r="Z2541" s="139">
        <v>38645</v>
      </c>
      <c r="AA2541" s="139">
        <v>38677</v>
      </c>
      <c r="AB2541" s="139">
        <v>38834</v>
      </c>
      <c r="AC2541" s="139">
        <v>38834</v>
      </c>
      <c r="AD2541" s="147">
        <f t="shared" si="293"/>
        <v>157</v>
      </c>
      <c r="AE2541" s="131">
        <v>220</v>
      </c>
      <c r="AG2541" s="147">
        <v>1</v>
      </c>
      <c r="AH2541" s="147" t="s">
        <v>5021</v>
      </c>
    </row>
    <row r="2542" spans="1:34" s="172" customFormat="1" x14ac:dyDescent="0.25">
      <c r="A2542" s="147" t="s">
        <v>2147</v>
      </c>
      <c r="B2542" s="140" t="s">
        <v>7270</v>
      </c>
      <c r="C2542" s="147" t="s">
        <v>24</v>
      </c>
      <c r="D2542" s="140" t="s">
        <v>8484</v>
      </c>
      <c r="E2542" s="147" t="s">
        <v>2031</v>
      </c>
      <c r="F2542" s="140" t="s">
        <v>8520</v>
      </c>
      <c r="G2542" s="147" t="s">
        <v>982</v>
      </c>
      <c r="H2542" s="140" t="s">
        <v>9878</v>
      </c>
      <c r="I2542" s="147" t="s">
        <v>3267</v>
      </c>
      <c r="J2542" s="147">
        <v>1</v>
      </c>
      <c r="K2542" s="132">
        <f t="shared" si="294"/>
        <v>753690</v>
      </c>
      <c r="L2542" s="132">
        <v>581600</v>
      </c>
      <c r="M2542" s="132">
        <v>172090</v>
      </c>
      <c r="N2542" s="132">
        <v>581600</v>
      </c>
      <c r="O2542" s="133" t="s">
        <v>4699</v>
      </c>
      <c r="P2542" s="132">
        <v>135090</v>
      </c>
      <c r="Q2542" s="132">
        <f t="shared" si="295"/>
        <v>716690</v>
      </c>
      <c r="R2542" s="132">
        <v>581600</v>
      </c>
      <c r="S2542" s="132">
        <v>135090</v>
      </c>
      <c r="T2542" s="169">
        <f t="shared" si="289"/>
        <v>1</v>
      </c>
      <c r="U2542" s="169">
        <f t="shared" si="290"/>
        <v>1</v>
      </c>
      <c r="V2542" s="169">
        <f t="shared" si="291"/>
        <v>0.78499622290661863</v>
      </c>
      <c r="W2542" s="169">
        <f t="shared" si="292"/>
        <v>0.9509081983308787</v>
      </c>
      <c r="X2542" s="170">
        <v>1</v>
      </c>
      <c r="Y2542" s="139">
        <v>38902</v>
      </c>
      <c r="Z2542" s="139">
        <v>38929</v>
      </c>
      <c r="AA2542" s="139">
        <v>39037</v>
      </c>
      <c r="AB2542" s="139">
        <v>39600</v>
      </c>
      <c r="AC2542" s="139" t="s">
        <v>4516</v>
      </c>
      <c r="AD2542" s="147">
        <f t="shared" si="293"/>
        <v>563</v>
      </c>
      <c r="AE2542" s="131">
        <v>217</v>
      </c>
      <c r="AF2542" s="147"/>
      <c r="AG2542" s="147">
        <v>1</v>
      </c>
    </row>
    <row r="2543" spans="1:34" x14ac:dyDescent="0.25">
      <c r="A2543" s="147" t="s">
        <v>2147</v>
      </c>
      <c r="B2543" s="140" t="s">
        <v>7270</v>
      </c>
      <c r="C2543" s="147" t="s">
        <v>24</v>
      </c>
      <c r="D2543" s="140" t="s">
        <v>8484</v>
      </c>
      <c r="E2543" s="147" t="s">
        <v>2031</v>
      </c>
      <c r="F2543" s="140" t="s">
        <v>8520</v>
      </c>
      <c r="G2543" s="147" t="s">
        <v>982</v>
      </c>
      <c r="H2543" s="140" t="s">
        <v>9878</v>
      </c>
      <c r="I2543" s="147" t="s">
        <v>5200</v>
      </c>
      <c r="J2543" s="147">
        <v>1</v>
      </c>
      <c r="K2543" s="132">
        <f t="shared" si="294"/>
        <v>871516</v>
      </c>
      <c r="L2543" s="132">
        <v>809516</v>
      </c>
      <c r="M2543" s="132">
        <v>62000</v>
      </c>
      <c r="N2543" s="132">
        <v>724146.6</v>
      </c>
      <c r="P2543" s="132">
        <v>50853.75</v>
      </c>
      <c r="Q2543" s="132">
        <f t="shared" si="295"/>
        <v>775000.35</v>
      </c>
      <c r="R2543" s="132">
        <v>724146.6</v>
      </c>
      <c r="S2543" s="132">
        <v>50853.75</v>
      </c>
      <c r="T2543" s="169">
        <f t="shared" si="289"/>
        <v>1</v>
      </c>
      <c r="U2543" s="169">
        <f t="shared" si="290"/>
        <v>1</v>
      </c>
      <c r="V2543" s="169">
        <f t="shared" si="291"/>
        <v>0.82022177419354836</v>
      </c>
      <c r="W2543" s="169">
        <f t="shared" si="292"/>
        <v>0.88925544683058022</v>
      </c>
      <c r="X2543" s="170">
        <v>1</v>
      </c>
      <c r="Y2543" s="139">
        <v>39856</v>
      </c>
      <c r="Z2543" s="139" t="s">
        <v>4516</v>
      </c>
      <c r="AA2543" s="139">
        <v>39981</v>
      </c>
      <c r="AB2543" s="139">
        <v>40022</v>
      </c>
      <c r="AC2543" s="139" t="s">
        <v>4516</v>
      </c>
      <c r="AD2543" s="147">
        <f t="shared" si="293"/>
        <v>41</v>
      </c>
      <c r="AE2543" s="131">
        <v>232</v>
      </c>
      <c r="AG2543" s="147">
        <v>1</v>
      </c>
      <c r="AH2543" s="147" t="s">
        <v>5021</v>
      </c>
    </row>
    <row r="2544" spans="1:34" x14ac:dyDescent="0.25">
      <c r="A2544" s="147" t="s">
        <v>2147</v>
      </c>
      <c r="B2544" s="140" t="s">
        <v>7270</v>
      </c>
      <c r="C2544" s="147" t="s">
        <v>24</v>
      </c>
      <c r="D2544" s="140" t="s">
        <v>8484</v>
      </c>
      <c r="E2544" s="147" t="s">
        <v>2031</v>
      </c>
      <c r="F2544" s="140" t="s">
        <v>8520</v>
      </c>
      <c r="G2544" s="147" t="s">
        <v>2615</v>
      </c>
      <c r="H2544" s="140" t="s">
        <v>11394</v>
      </c>
      <c r="I2544" s="147" t="s">
        <v>5093</v>
      </c>
      <c r="J2544" s="147">
        <v>1</v>
      </c>
      <c r="K2544" s="132">
        <f t="shared" si="294"/>
        <v>1982500</v>
      </c>
      <c r="L2544" s="132">
        <v>1575370</v>
      </c>
      <c r="M2544" s="132">
        <v>407130</v>
      </c>
      <c r="N2544" s="132">
        <v>1575370</v>
      </c>
      <c r="O2544" s="133" t="s">
        <v>4679</v>
      </c>
      <c r="P2544" s="132">
        <v>438020</v>
      </c>
      <c r="Q2544" s="132">
        <f t="shared" si="295"/>
        <v>2013390</v>
      </c>
      <c r="R2544" s="132">
        <v>1575370</v>
      </c>
      <c r="S2544" s="132">
        <v>438020</v>
      </c>
      <c r="T2544" s="169">
        <f t="shared" si="289"/>
        <v>1</v>
      </c>
      <c r="U2544" s="169">
        <f t="shared" si="290"/>
        <v>1</v>
      </c>
      <c r="V2544" s="169">
        <f t="shared" si="291"/>
        <v>1.0758725714145358</v>
      </c>
      <c r="W2544" s="169">
        <f t="shared" si="292"/>
        <v>1.0155813366960909</v>
      </c>
      <c r="X2544" s="170">
        <v>1</v>
      </c>
      <c r="Y2544" s="139">
        <v>38573</v>
      </c>
      <c r="Z2544" s="139">
        <v>38645</v>
      </c>
      <c r="AA2544" s="139">
        <v>38679</v>
      </c>
      <c r="AB2544" s="139">
        <v>38856</v>
      </c>
      <c r="AC2544" s="139">
        <v>38940</v>
      </c>
      <c r="AD2544" s="147">
        <f t="shared" si="293"/>
        <v>177</v>
      </c>
      <c r="AE2544" s="131">
        <v>333</v>
      </c>
      <c r="AG2544" s="147">
        <v>1</v>
      </c>
      <c r="AH2544" s="147" t="s">
        <v>5021</v>
      </c>
    </row>
    <row r="2545" spans="1:34" x14ac:dyDescent="0.25">
      <c r="A2545" s="147" t="s">
        <v>2147</v>
      </c>
      <c r="B2545" s="140" t="s">
        <v>7270</v>
      </c>
      <c r="C2545" s="147" t="s">
        <v>24</v>
      </c>
      <c r="D2545" s="140" t="s">
        <v>8484</v>
      </c>
      <c r="E2545" s="147" t="s">
        <v>2031</v>
      </c>
      <c r="F2545" s="140" t="s">
        <v>8520</v>
      </c>
      <c r="G2545" s="147" t="s">
        <v>1325</v>
      </c>
      <c r="H2545" s="140" t="s">
        <v>11395</v>
      </c>
      <c r="I2545" s="147" t="s">
        <v>4754</v>
      </c>
      <c r="J2545" s="147">
        <v>1</v>
      </c>
      <c r="K2545" s="132">
        <f t="shared" si="294"/>
        <v>744291</v>
      </c>
      <c r="L2545" s="132">
        <v>683037.25</v>
      </c>
      <c r="M2545" s="132">
        <v>61253.75</v>
      </c>
      <c r="N2545" s="132">
        <v>614733.53</v>
      </c>
      <c r="P2545" s="132">
        <v>44375</v>
      </c>
      <c r="Q2545" s="132">
        <f t="shared" si="295"/>
        <v>659108.53</v>
      </c>
      <c r="R2545" s="132">
        <v>614733.53</v>
      </c>
      <c r="S2545" s="132">
        <v>44375</v>
      </c>
      <c r="T2545" s="169">
        <f t="shared" si="289"/>
        <v>1</v>
      </c>
      <c r="U2545" s="169">
        <f t="shared" si="290"/>
        <v>1</v>
      </c>
      <c r="V2545" s="169">
        <f t="shared" si="291"/>
        <v>0.72444544211578887</v>
      </c>
      <c r="W2545" s="169">
        <f t="shared" si="292"/>
        <v>0.88555219665426566</v>
      </c>
      <c r="X2545" s="170">
        <v>1</v>
      </c>
      <c r="Y2545" s="139">
        <v>39856</v>
      </c>
      <c r="Z2545" s="139" t="s">
        <v>4516</v>
      </c>
      <c r="AA2545" s="139">
        <v>39944</v>
      </c>
      <c r="AB2545" s="139">
        <v>40036</v>
      </c>
      <c r="AC2545" s="139" t="s">
        <v>4516</v>
      </c>
      <c r="AD2545" s="147">
        <f t="shared" si="293"/>
        <v>92</v>
      </c>
      <c r="AE2545" s="131">
        <v>319</v>
      </c>
      <c r="AG2545" s="147">
        <v>1</v>
      </c>
      <c r="AH2545" s="147" t="s">
        <v>5021</v>
      </c>
    </row>
    <row r="2546" spans="1:34" x14ac:dyDescent="0.25">
      <c r="A2546" s="147" t="s">
        <v>2147</v>
      </c>
      <c r="B2546" s="140" t="s">
        <v>7270</v>
      </c>
      <c r="C2546" s="147" t="s">
        <v>24</v>
      </c>
      <c r="D2546" s="140" t="s">
        <v>8484</v>
      </c>
      <c r="E2546" s="147" t="s">
        <v>2031</v>
      </c>
      <c r="F2546" s="140" t="s">
        <v>8520</v>
      </c>
      <c r="G2546" s="147" t="s">
        <v>2055</v>
      </c>
      <c r="H2546" s="140" t="s">
        <v>9880</v>
      </c>
      <c r="I2546" s="147" t="s">
        <v>4754</v>
      </c>
      <c r="J2546" s="147">
        <v>1</v>
      </c>
      <c r="K2546" s="132">
        <f t="shared" si="294"/>
        <v>597405</v>
      </c>
      <c r="L2546" s="132">
        <v>509400</v>
      </c>
      <c r="M2546" s="132">
        <v>88005</v>
      </c>
      <c r="N2546" s="217">
        <v>509400</v>
      </c>
      <c r="O2546" s="133" t="s">
        <v>4679</v>
      </c>
      <c r="P2546" s="132">
        <v>106363.55</v>
      </c>
      <c r="Q2546" s="132">
        <f t="shared" si="295"/>
        <v>615763.55000000005</v>
      </c>
      <c r="R2546" s="132">
        <v>509400</v>
      </c>
      <c r="S2546" s="132">
        <v>106363.55</v>
      </c>
      <c r="T2546" s="169">
        <f t="shared" si="289"/>
        <v>1</v>
      </c>
      <c r="U2546" s="169">
        <f t="shared" si="290"/>
        <v>1</v>
      </c>
      <c r="V2546" s="169">
        <f t="shared" si="291"/>
        <v>1.2086080336344527</v>
      </c>
      <c r="W2546" s="169">
        <f t="shared" si="292"/>
        <v>1.0307304927143228</v>
      </c>
      <c r="X2546" s="170">
        <v>1</v>
      </c>
      <c r="Y2546" s="139">
        <v>38573</v>
      </c>
      <c r="Z2546" s="139">
        <v>38645</v>
      </c>
      <c r="AA2546" s="139">
        <v>38674</v>
      </c>
      <c r="AB2546" s="139">
        <v>38852</v>
      </c>
      <c r="AC2546" s="139">
        <v>38908</v>
      </c>
      <c r="AD2546" s="147">
        <f t="shared" si="293"/>
        <v>178</v>
      </c>
      <c r="AE2546" s="131">
        <v>262</v>
      </c>
      <c r="AG2546" s="147">
        <v>1</v>
      </c>
      <c r="AH2546" s="147" t="s">
        <v>5021</v>
      </c>
    </row>
    <row r="2547" spans="1:34" s="172" customFormat="1" x14ac:dyDescent="0.25">
      <c r="A2547" s="147" t="s">
        <v>2147</v>
      </c>
      <c r="B2547" s="140" t="s">
        <v>7270</v>
      </c>
      <c r="C2547" s="147" t="s">
        <v>24</v>
      </c>
      <c r="D2547" s="140" t="s">
        <v>8484</v>
      </c>
      <c r="E2547" s="147" t="s">
        <v>2031</v>
      </c>
      <c r="F2547" s="140" t="s">
        <v>8520</v>
      </c>
      <c r="G2547" s="147" t="s">
        <v>2055</v>
      </c>
      <c r="H2547" s="140" t="s">
        <v>9880</v>
      </c>
      <c r="I2547" s="147" t="s">
        <v>5198</v>
      </c>
      <c r="J2547" s="147">
        <v>1</v>
      </c>
      <c r="K2547" s="132">
        <f t="shared" si="294"/>
        <v>840516</v>
      </c>
      <c r="L2547" s="132">
        <v>778016</v>
      </c>
      <c r="M2547" s="132">
        <v>62500</v>
      </c>
      <c r="N2547" s="132">
        <v>699541.6</v>
      </c>
      <c r="O2547" s="147"/>
      <c r="P2547" s="132">
        <v>51253.75</v>
      </c>
      <c r="Q2547" s="132">
        <f t="shared" si="295"/>
        <v>750795.35</v>
      </c>
      <c r="R2547" s="132">
        <v>699541.6</v>
      </c>
      <c r="S2547" s="132">
        <v>51253.75</v>
      </c>
      <c r="T2547" s="169">
        <f t="shared" si="289"/>
        <v>1</v>
      </c>
      <c r="U2547" s="169">
        <f t="shared" si="290"/>
        <v>1</v>
      </c>
      <c r="V2547" s="169">
        <f t="shared" si="291"/>
        <v>0.82006000000000001</v>
      </c>
      <c r="W2547" s="169">
        <f t="shared" si="292"/>
        <v>0.89325527414112282</v>
      </c>
      <c r="X2547" s="170">
        <v>1</v>
      </c>
      <c r="Y2547" s="139">
        <v>39856</v>
      </c>
      <c r="Z2547" s="139" t="s">
        <v>4516</v>
      </c>
      <c r="AA2547" s="139">
        <v>39973</v>
      </c>
      <c r="AB2547" s="139">
        <v>40030</v>
      </c>
      <c r="AC2547" s="139" t="s">
        <v>4516</v>
      </c>
      <c r="AD2547" s="147">
        <f t="shared" si="293"/>
        <v>57</v>
      </c>
      <c r="AE2547" s="131">
        <v>310</v>
      </c>
      <c r="AF2547" s="147"/>
      <c r="AG2547" s="147">
        <v>1</v>
      </c>
      <c r="AH2547" s="172" t="s">
        <v>5021</v>
      </c>
    </row>
    <row r="2548" spans="1:34" x14ac:dyDescent="0.25">
      <c r="A2548" s="147" t="s">
        <v>2147</v>
      </c>
      <c r="B2548" s="140" t="s">
        <v>7270</v>
      </c>
      <c r="C2548" s="147" t="s">
        <v>24</v>
      </c>
      <c r="D2548" s="140" t="s">
        <v>8484</v>
      </c>
      <c r="E2548" s="147" t="s">
        <v>2031</v>
      </c>
      <c r="F2548" s="140" t="s">
        <v>8520</v>
      </c>
      <c r="G2548" s="147" t="s">
        <v>2390</v>
      </c>
      <c r="H2548" s="140" t="s">
        <v>11396</v>
      </c>
      <c r="I2548" s="147" t="s">
        <v>5198</v>
      </c>
      <c r="J2548" s="147">
        <v>1</v>
      </c>
      <c r="K2548" s="132">
        <f t="shared" si="294"/>
        <v>840516</v>
      </c>
      <c r="L2548" s="132">
        <v>778016</v>
      </c>
      <c r="M2548" s="132">
        <v>62500</v>
      </c>
      <c r="N2548" s="132">
        <v>699541.6</v>
      </c>
      <c r="P2548" s="132">
        <v>51253.75</v>
      </c>
      <c r="Q2548" s="132">
        <f t="shared" si="295"/>
        <v>750795.35</v>
      </c>
      <c r="R2548" s="132">
        <v>699541.6</v>
      </c>
      <c r="S2548" s="132">
        <v>51253.75</v>
      </c>
      <c r="T2548" s="169">
        <f t="shared" si="289"/>
        <v>1</v>
      </c>
      <c r="U2548" s="169">
        <f t="shared" si="290"/>
        <v>1</v>
      </c>
      <c r="V2548" s="169">
        <f t="shared" si="291"/>
        <v>0.82006000000000001</v>
      </c>
      <c r="W2548" s="169">
        <f t="shared" si="292"/>
        <v>0.89325527414112282</v>
      </c>
      <c r="X2548" s="170">
        <v>1</v>
      </c>
      <c r="Y2548" s="139">
        <v>39856</v>
      </c>
      <c r="Z2548" s="139" t="s">
        <v>4516</v>
      </c>
      <c r="AA2548" s="139">
        <v>39979</v>
      </c>
      <c r="AB2548" s="139">
        <v>40029</v>
      </c>
      <c r="AC2548" s="139" t="s">
        <v>4516</v>
      </c>
      <c r="AD2548" s="147">
        <f t="shared" si="293"/>
        <v>50</v>
      </c>
      <c r="AE2548" s="131">
        <v>282</v>
      </c>
      <c r="AG2548" s="147">
        <v>1</v>
      </c>
      <c r="AH2548" s="147" t="s">
        <v>5021</v>
      </c>
    </row>
    <row r="2549" spans="1:34" x14ac:dyDescent="0.25">
      <c r="A2549" s="147" t="s">
        <v>2147</v>
      </c>
      <c r="B2549" s="140" t="s">
        <v>7270</v>
      </c>
      <c r="C2549" s="147" t="s">
        <v>24</v>
      </c>
      <c r="D2549" s="140" t="s">
        <v>8484</v>
      </c>
      <c r="E2549" s="147" t="s">
        <v>2031</v>
      </c>
      <c r="F2549" s="140" t="s">
        <v>8520</v>
      </c>
      <c r="G2549" s="147" t="s">
        <v>2774</v>
      </c>
      <c r="H2549" s="140" t="s">
        <v>11396</v>
      </c>
      <c r="I2549" s="147" t="s">
        <v>5046</v>
      </c>
      <c r="J2549" s="147">
        <v>1</v>
      </c>
      <c r="K2549" s="132">
        <f t="shared" si="294"/>
        <v>328757.12</v>
      </c>
      <c r="L2549" s="132">
        <v>266269.03999999998</v>
      </c>
      <c r="M2549" s="132">
        <v>62488.08</v>
      </c>
      <c r="N2549" s="132">
        <v>266269.03999999998</v>
      </c>
      <c r="O2549" s="133" t="s">
        <v>4679</v>
      </c>
      <c r="P2549" s="132">
        <v>74359.360000000001</v>
      </c>
      <c r="Q2549" s="132">
        <f t="shared" si="295"/>
        <v>340628.39999999997</v>
      </c>
      <c r="R2549" s="132">
        <v>266269.03999999998</v>
      </c>
      <c r="S2549" s="132">
        <v>74359.360000000001</v>
      </c>
      <c r="T2549" s="169">
        <f t="shared" si="289"/>
        <v>1</v>
      </c>
      <c r="U2549" s="169">
        <f t="shared" si="290"/>
        <v>1</v>
      </c>
      <c r="V2549" s="169">
        <f t="shared" si="291"/>
        <v>1.1899767123585809</v>
      </c>
      <c r="W2549" s="169">
        <f t="shared" si="292"/>
        <v>1.0361095753606795</v>
      </c>
      <c r="X2549" s="170">
        <v>1</v>
      </c>
      <c r="Y2549" s="139">
        <v>38003</v>
      </c>
      <c r="Z2549" s="139">
        <v>38065</v>
      </c>
      <c r="AA2549" s="139">
        <v>38126</v>
      </c>
      <c r="AB2549" s="139">
        <v>38330</v>
      </c>
      <c r="AC2549" s="139">
        <v>38408</v>
      </c>
      <c r="AD2549" s="147">
        <f t="shared" si="293"/>
        <v>204</v>
      </c>
      <c r="AE2549" s="131">
        <v>243</v>
      </c>
      <c r="AG2549" s="147">
        <v>1</v>
      </c>
      <c r="AH2549" s="147" t="s">
        <v>5021</v>
      </c>
    </row>
    <row r="2550" spans="1:34" x14ac:dyDescent="0.25">
      <c r="A2550" s="147" t="s">
        <v>2147</v>
      </c>
      <c r="B2550" s="140" t="s">
        <v>7270</v>
      </c>
      <c r="C2550" s="147" t="s">
        <v>24</v>
      </c>
      <c r="D2550" s="140" t="s">
        <v>8484</v>
      </c>
      <c r="E2550" s="147" t="s">
        <v>2031</v>
      </c>
      <c r="F2550" s="140" t="s">
        <v>8520</v>
      </c>
      <c r="G2550" s="147" t="s">
        <v>2774</v>
      </c>
      <c r="H2550" s="140" t="s">
        <v>11396</v>
      </c>
      <c r="I2550" s="147" t="s">
        <v>5115</v>
      </c>
      <c r="J2550" s="147">
        <v>1</v>
      </c>
      <c r="K2550" s="132">
        <f t="shared" si="294"/>
        <v>1446800</v>
      </c>
      <c r="L2550" s="132">
        <v>1196100</v>
      </c>
      <c r="M2550" s="132">
        <v>250700</v>
      </c>
      <c r="N2550" s="132">
        <v>1160700.98</v>
      </c>
      <c r="O2550" s="133" t="s">
        <v>4699</v>
      </c>
      <c r="P2550" s="132">
        <v>232360</v>
      </c>
      <c r="Q2550" s="132">
        <f t="shared" si="295"/>
        <v>1393060.98</v>
      </c>
      <c r="R2550" s="132">
        <v>1160700.98</v>
      </c>
      <c r="S2550" s="132">
        <v>232360</v>
      </c>
      <c r="T2550" s="169">
        <f t="shared" si="289"/>
        <v>1</v>
      </c>
      <c r="U2550" s="169">
        <f t="shared" si="290"/>
        <v>1</v>
      </c>
      <c r="V2550" s="169">
        <f t="shared" si="291"/>
        <v>0.92684483446350219</v>
      </c>
      <c r="W2550" s="169">
        <f t="shared" si="292"/>
        <v>0.96285663533314902</v>
      </c>
      <c r="X2550" s="170">
        <v>1</v>
      </c>
      <c r="Y2550" s="139">
        <v>38902</v>
      </c>
      <c r="Z2550" s="139">
        <v>38929</v>
      </c>
      <c r="AA2550" s="139">
        <v>39173</v>
      </c>
      <c r="AB2550" s="139">
        <v>39387</v>
      </c>
      <c r="AC2550" s="139" t="s">
        <v>4516</v>
      </c>
      <c r="AD2550" s="147">
        <f t="shared" si="293"/>
        <v>214</v>
      </c>
      <c r="AE2550" s="131">
        <v>244</v>
      </c>
      <c r="AG2550" s="147">
        <v>1</v>
      </c>
      <c r="AH2550" s="147" t="s">
        <v>5021</v>
      </c>
    </row>
    <row r="2551" spans="1:34" x14ac:dyDescent="0.25">
      <c r="A2551" s="147" t="s">
        <v>2147</v>
      </c>
      <c r="B2551" s="140" t="s">
        <v>7270</v>
      </c>
      <c r="C2551" s="147" t="s">
        <v>24</v>
      </c>
      <c r="D2551" s="140" t="s">
        <v>8484</v>
      </c>
      <c r="E2551" s="147" t="s">
        <v>2031</v>
      </c>
      <c r="F2551" s="140" t="s">
        <v>8520</v>
      </c>
      <c r="G2551" s="147" t="s">
        <v>2045</v>
      </c>
      <c r="H2551" s="140" t="s">
        <v>9881</v>
      </c>
      <c r="I2551" s="147" t="s">
        <v>5122</v>
      </c>
      <c r="J2551" s="147">
        <v>1</v>
      </c>
      <c r="K2551" s="132">
        <f t="shared" si="294"/>
        <v>810740</v>
      </c>
      <c r="L2551" s="132">
        <v>662840</v>
      </c>
      <c r="M2551" s="132">
        <v>147900</v>
      </c>
      <c r="N2551" s="132">
        <v>643866.75</v>
      </c>
      <c r="O2551" s="133" t="s">
        <v>4753</v>
      </c>
      <c r="P2551" s="132">
        <v>124890</v>
      </c>
      <c r="Q2551" s="132">
        <f t="shared" si="295"/>
        <v>768756.75</v>
      </c>
      <c r="R2551" s="132">
        <v>643866.75</v>
      </c>
      <c r="S2551" s="132">
        <v>124890</v>
      </c>
      <c r="T2551" s="169">
        <f t="shared" si="289"/>
        <v>1</v>
      </c>
      <c r="U2551" s="169">
        <f t="shared" si="290"/>
        <v>1</v>
      </c>
      <c r="V2551" s="169">
        <f t="shared" si="291"/>
        <v>0.84442190669371198</v>
      </c>
      <c r="W2551" s="169">
        <f t="shared" si="292"/>
        <v>0.94821613587586651</v>
      </c>
      <c r="X2551" s="170">
        <v>1</v>
      </c>
      <c r="Y2551" s="139">
        <v>38902</v>
      </c>
      <c r="Z2551" s="139">
        <v>38929</v>
      </c>
      <c r="AA2551" s="139">
        <v>39237</v>
      </c>
      <c r="AB2551" s="139">
        <v>39722</v>
      </c>
      <c r="AC2551" s="139" t="s">
        <v>4516</v>
      </c>
      <c r="AD2551" s="147">
        <f t="shared" si="293"/>
        <v>485</v>
      </c>
      <c r="AE2551" s="131">
        <v>244</v>
      </c>
      <c r="AG2551" s="147">
        <v>1</v>
      </c>
      <c r="AH2551" s="147" t="s">
        <v>5021</v>
      </c>
    </row>
    <row r="2552" spans="1:34" x14ac:dyDescent="0.25">
      <c r="A2552" s="147" t="s">
        <v>2147</v>
      </c>
      <c r="B2552" s="140" t="s">
        <v>7270</v>
      </c>
      <c r="C2552" s="147" t="s">
        <v>24</v>
      </c>
      <c r="D2552" s="140" t="s">
        <v>8484</v>
      </c>
      <c r="E2552" s="147" t="s">
        <v>2031</v>
      </c>
      <c r="F2552" s="140" t="s">
        <v>8520</v>
      </c>
      <c r="G2552" s="147" t="s">
        <v>2045</v>
      </c>
      <c r="H2552" s="140" t="s">
        <v>9881</v>
      </c>
      <c r="I2552" s="147" t="s">
        <v>5198</v>
      </c>
      <c r="J2552" s="147">
        <v>1</v>
      </c>
      <c r="K2552" s="132">
        <f t="shared" si="294"/>
        <v>840516</v>
      </c>
      <c r="L2552" s="132">
        <v>778016</v>
      </c>
      <c r="M2552" s="132">
        <v>62500</v>
      </c>
      <c r="N2552" s="132">
        <v>699541.6</v>
      </c>
      <c r="P2552" s="132">
        <v>60253.75</v>
      </c>
      <c r="Q2552" s="132">
        <f t="shared" si="295"/>
        <v>759795.35</v>
      </c>
      <c r="R2552" s="132">
        <v>699541.6</v>
      </c>
      <c r="S2552" s="132">
        <v>60253.75</v>
      </c>
      <c r="T2552" s="169">
        <f t="shared" si="289"/>
        <v>1</v>
      </c>
      <c r="U2552" s="169">
        <f t="shared" si="290"/>
        <v>1</v>
      </c>
      <c r="V2552" s="169">
        <f t="shared" si="291"/>
        <v>0.96406000000000003</v>
      </c>
      <c r="W2552" s="169">
        <f t="shared" si="292"/>
        <v>0.90396298226327632</v>
      </c>
      <c r="X2552" s="170">
        <v>1</v>
      </c>
      <c r="Y2552" s="139">
        <v>39856</v>
      </c>
      <c r="Z2552" s="139" t="s">
        <v>4516</v>
      </c>
      <c r="AA2552" s="139">
        <v>39953</v>
      </c>
      <c r="AB2552" s="139">
        <v>40027</v>
      </c>
      <c r="AC2552" s="139" t="s">
        <v>4516</v>
      </c>
      <c r="AD2552" s="147">
        <f t="shared" si="293"/>
        <v>74</v>
      </c>
      <c r="AE2552" s="131">
        <v>250</v>
      </c>
      <c r="AG2552" s="147">
        <v>1</v>
      </c>
      <c r="AH2552" s="147" t="s">
        <v>5021</v>
      </c>
    </row>
    <row r="2553" spans="1:34" x14ac:dyDescent="0.25">
      <c r="A2553" s="147" t="s">
        <v>2147</v>
      </c>
      <c r="B2553" s="140" t="s">
        <v>7270</v>
      </c>
      <c r="C2553" s="147" t="s">
        <v>24</v>
      </c>
      <c r="D2553" s="140" t="s">
        <v>8484</v>
      </c>
      <c r="E2553" s="147" t="s">
        <v>2031</v>
      </c>
      <c r="F2553" s="140" t="s">
        <v>8520</v>
      </c>
      <c r="G2553" s="147" t="s">
        <v>527</v>
      </c>
      <c r="H2553" s="140" t="s">
        <v>9882</v>
      </c>
      <c r="I2553" s="147" t="s">
        <v>5094</v>
      </c>
      <c r="J2553" s="147">
        <v>1</v>
      </c>
      <c r="K2553" s="132">
        <f t="shared" si="294"/>
        <v>990125</v>
      </c>
      <c r="L2553" s="132">
        <v>702480</v>
      </c>
      <c r="M2553" s="132">
        <v>287645</v>
      </c>
      <c r="N2553" s="132">
        <v>702480</v>
      </c>
      <c r="O2553" s="133" t="s">
        <v>4679</v>
      </c>
      <c r="P2553" s="132">
        <v>330775</v>
      </c>
      <c r="Q2553" s="132">
        <f t="shared" si="295"/>
        <v>1033255</v>
      </c>
      <c r="R2553" s="132">
        <v>702480</v>
      </c>
      <c r="S2553" s="132">
        <v>330775</v>
      </c>
      <c r="T2553" s="169">
        <f t="shared" si="289"/>
        <v>1</v>
      </c>
      <c r="U2553" s="169">
        <f t="shared" si="290"/>
        <v>1</v>
      </c>
      <c r="V2553" s="169">
        <f t="shared" si="291"/>
        <v>1.1499417684993656</v>
      </c>
      <c r="W2553" s="169">
        <f t="shared" si="292"/>
        <v>1.0435601565458907</v>
      </c>
      <c r="X2553" s="170">
        <v>1</v>
      </c>
      <c r="Y2553" s="139">
        <v>38573</v>
      </c>
      <c r="Z2553" s="139">
        <v>38645</v>
      </c>
      <c r="AA2553" s="139">
        <v>38677</v>
      </c>
      <c r="AB2553" s="139">
        <v>38896</v>
      </c>
      <c r="AC2553" s="139">
        <v>38897</v>
      </c>
      <c r="AD2553" s="147">
        <f t="shared" si="293"/>
        <v>219</v>
      </c>
      <c r="AE2553" s="131">
        <v>525</v>
      </c>
      <c r="AG2553" s="147">
        <v>1</v>
      </c>
      <c r="AH2553" s="147" t="s">
        <v>5021</v>
      </c>
    </row>
    <row r="2554" spans="1:34" x14ac:dyDescent="0.25">
      <c r="A2554" s="147" t="s">
        <v>2147</v>
      </c>
      <c r="B2554" s="140" t="s">
        <v>7270</v>
      </c>
      <c r="C2554" s="147" t="s">
        <v>24</v>
      </c>
      <c r="D2554" s="140" t="s">
        <v>8484</v>
      </c>
      <c r="E2554" s="147" t="s">
        <v>2031</v>
      </c>
      <c r="F2554" s="140" t="s">
        <v>8520</v>
      </c>
      <c r="G2554" s="147" t="s">
        <v>527</v>
      </c>
      <c r="H2554" s="140" t="s">
        <v>9882</v>
      </c>
      <c r="I2554" s="147" t="s">
        <v>4754</v>
      </c>
      <c r="J2554" s="147">
        <v>1</v>
      </c>
      <c r="K2554" s="132">
        <f t="shared" si="294"/>
        <v>577650</v>
      </c>
      <c r="L2554" s="132">
        <v>465300</v>
      </c>
      <c r="M2554" s="132">
        <v>112350</v>
      </c>
      <c r="N2554" s="132">
        <v>437952</v>
      </c>
      <c r="O2554" s="133" t="s">
        <v>4699</v>
      </c>
      <c r="P2554" s="132">
        <v>107070</v>
      </c>
      <c r="Q2554" s="132">
        <f t="shared" si="295"/>
        <v>545022</v>
      </c>
      <c r="R2554" s="132">
        <v>437952</v>
      </c>
      <c r="S2554" s="132">
        <v>107070</v>
      </c>
      <c r="T2554" s="169">
        <f t="shared" si="289"/>
        <v>1</v>
      </c>
      <c r="U2554" s="169">
        <f t="shared" si="290"/>
        <v>1</v>
      </c>
      <c r="V2554" s="169">
        <f t="shared" si="291"/>
        <v>0.95300400534045393</v>
      </c>
      <c r="W2554" s="169">
        <f t="shared" si="292"/>
        <v>0.94351596987795383</v>
      </c>
      <c r="X2554" s="170">
        <v>1</v>
      </c>
      <c r="Y2554" s="139">
        <v>38902</v>
      </c>
      <c r="Z2554" s="139">
        <v>38929</v>
      </c>
      <c r="AA2554" s="139">
        <v>39028</v>
      </c>
      <c r="AB2554" s="139">
        <v>39600</v>
      </c>
      <c r="AC2554" s="139" t="s">
        <v>4516</v>
      </c>
      <c r="AD2554" s="147">
        <f t="shared" si="293"/>
        <v>572</v>
      </c>
      <c r="AE2554" s="131">
        <v>399</v>
      </c>
      <c r="AG2554" s="147">
        <v>1</v>
      </c>
      <c r="AH2554" s="147" t="s">
        <v>5021</v>
      </c>
    </row>
    <row r="2555" spans="1:34" x14ac:dyDescent="0.25">
      <c r="A2555" s="147" t="s">
        <v>2147</v>
      </c>
      <c r="B2555" s="140" t="s">
        <v>7270</v>
      </c>
      <c r="C2555" s="147" t="s">
        <v>24</v>
      </c>
      <c r="D2555" s="140" t="s">
        <v>8484</v>
      </c>
      <c r="E2555" s="147" t="s">
        <v>2031</v>
      </c>
      <c r="F2555" s="140" t="s">
        <v>8520</v>
      </c>
      <c r="G2555" s="147" t="s">
        <v>527</v>
      </c>
      <c r="H2555" s="140" t="s">
        <v>9882</v>
      </c>
      <c r="I2555" s="147" t="s">
        <v>490</v>
      </c>
      <c r="J2555" s="147">
        <v>1</v>
      </c>
      <c r="K2555" s="132">
        <f t="shared" si="294"/>
        <v>904290</v>
      </c>
      <c r="L2555" s="132">
        <v>840790</v>
      </c>
      <c r="M2555" s="132">
        <v>63500</v>
      </c>
      <c r="N2555" s="132">
        <v>750826</v>
      </c>
      <c r="P2555" s="132">
        <v>25375</v>
      </c>
      <c r="Q2555" s="132">
        <f t="shared" si="295"/>
        <v>776201</v>
      </c>
      <c r="R2555" s="132">
        <v>750826</v>
      </c>
      <c r="S2555" s="132">
        <v>25375</v>
      </c>
      <c r="T2555" s="169">
        <f t="shared" si="289"/>
        <v>1</v>
      </c>
      <c r="U2555" s="169">
        <f t="shared" si="290"/>
        <v>1</v>
      </c>
      <c r="V2555" s="169">
        <f t="shared" si="291"/>
        <v>0.39960629921259844</v>
      </c>
      <c r="W2555" s="169">
        <f t="shared" si="292"/>
        <v>0.85835406783222201</v>
      </c>
      <c r="X2555" s="170">
        <v>1</v>
      </c>
      <c r="Y2555" s="139">
        <v>39856</v>
      </c>
      <c r="Z2555" s="139" t="s">
        <v>4516</v>
      </c>
      <c r="AA2555" s="139">
        <v>39987</v>
      </c>
      <c r="AB2555" s="139">
        <v>40030</v>
      </c>
      <c r="AC2555" s="139" t="s">
        <v>4516</v>
      </c>
      <c r="AD2555" s="147">
        <f t="shared" si="293"/>
        <v>43</v>
      </c>
      <c r="AE2555" s="131">
        <v>540</v>
      </c>
      <c r="AG2555" s="147">
        <v>1</v>
      </c>
      <c r="AH2555" s="147" t="s">
        <v>5021</v>
      </c>
    </row>
    <row r="2556" spans="1:34" x14ac:dyDescent="0.25">
      <c r="A2556" s="147" t="s">
        <v>2147</v>
      </c>
      <c r="B2556" s="140" t="s">
        <v>7270</v>
      </c>
      <c r="C2556" s="147" t="s">
        <v>24</v>
      </c>
      <c r="D2556" s="140" t="s">
        <v>8484</v>
      </c>
      <c r="E2556" s="147" t="s">
        <v>2031</v>
      </c>
      <c r="F2556" s="140" t="s">
        <v>8520</v>
      </c>
      <c r="G2556" s="147" t="s">
        <v>2054</v>
      </c>
      <c r="H2556" s="140" t="s">
        <v>9883</v>
      </c>
      <c r="I2556" s="147" t="s">
        <v>5032</v>
      </c>
      <c r="J2556" s="147">
        <v>1</v>
      </c>
      <c r="K2556" s="132">
        <f t="shared" si="294"/>
        <v>1764316.25</v>
      </c>
      <c r="L2556" s="132">
        <v>1469326.25</v>
      </c>
      <c r="M2556" s="132">
        <v>294990</v>
      </c>
      <c r="N2556" s="132">
        <v>1469326.25</v>
      </c>
      <c r="O2556" s="133" t="s">
        <v>4679</v>
      </c>
      <c r="P2556" s="132">
        <v>379042.18</v>
      </c>
      <c r="Q2556" s="132">
        <f t="shared" si="295"/>
        <v>1848368.43</v>
      </c>
      <c r="R2556" s="132">
        <v>1469326.25</v>
      </c>
      <c r="S2556" s="132">
        <v>379042.18</v>
      </c>
      <c r="T2556" s="169">
        <f t="shared" si="289"/>
        <v>1</v>
      </c>
      <c r="U2556" s="169">
        <f t="shared" si="290"/>
        <v>1</v>
      </c>
      <c r="V2556" s="169">
        <f t="shared" si="291"/>
        <v>1.2849323027899251</v>
      </c>
      <c r="W2556" s="169">
        <f t="shared" si="292"/>
        <v>1.0476400872009199</v>
      </c>
      <c r="X2556" s="170">
        <v>1</v>
      </c>
      <c r="Y2556" s="139">
        <v>38003</v>
      </c>
      <c r="Z2556" s="139">
        <v>38065</v>
      </c>
      <c r="AA2556" s="139">
        <v>38122</v>
      </c>
      <c r="AB2556" s="139">
        <v>38377</v>
      </c>
      <c r="AC2556" s="139">
        <v>38408</v>
      </c>
      <c r="AD2556" s="147">
        <f t="shared" si="293"/>
        <v>255</v>
      </c>
      <c r="AE2556" s="131">
        <v>194</v>
      </c>
      <c r="AG2556" s="147">
        <v>1</v>
      </c>
      <c r="AH2556" s="147" t="s">
        <v>5021</v>
      </c>
    </row>
    <row r="2557" spans="1:34" s="172" customFormat="1" x14ac:dyDescent="0.25">
      <c r="A2557" s="147" t="s">
        <v>2147</v>
      </c>
      <c r="B2557" s="140" t="s">
        <v>7270</v>
      </c>
      <c r="C2557" s="147" t="s">
        <v>24</v>
      </c>
      <c r="D2557" s="140" t="s">
        <v>8484</v>
      </c>
      <c r="E2557" s="147" t="s">
        <v>2031</v>
      </c>
      <c r="F2557" s="140" t="s">
        <v>8520</v>
      </c>
      <c r="G2557" s="147" t="s">
        <v>2054</v>
      </c>
      <c r="H2557" s="140" t="s">
        <v>9883</v>
      </c>
      <c r="I2557" s="147" t="s">
        <v>3267</v>
      </c>
      <c r="J2557" s="147">
        <v>1</v>
      </c>
      <c r="K2557" s="132">
        <f t="shared" si="294"/>
        <v>760210</v>
      </c>
      <c r="L2557" s="132">
        <v>620650</v>
      </c>
      <c r="M2557" s="132">
        <v>139560</v>
      </c>
      <c r="N2557" s="132">
        <v>620650</v>
      </c>
      <c r="O2557" s="133" t="s">
        <v>4679</v>
      </c>
      <c r="P2557" s="132">
        <v>156612.5</v>
      </c>
      <c r="Q2557" s="132">
        <f t="shared" si="295"/>
        <v>777262.5</v>
      </c>
      <c r="R2557" s="132">
        <v>620650</v>
      </c>
      <c r="S2557" s="132">
        <v>156612.5</v>
      </c>
      <c r="T2557" s="169">
        <f t="shared" si="289"/>
        <v>1</v>
      </c>
      <c r="U2557" s="169">
        <f t="shared" si="290"/>
        <v>1</v>
      </c>
      <c r="V2557" s="169">
        <f t="shared" si="291"/>
        <v>1.1221875895672113</v>
      </c>
      <c r="W2557" s="169">
        <f t="shared" si="292"/>
        <v>1.022431301877113</v>
      </c>
      <c r="X2557" s="170">
        <v>1</v>
      </c>
      <c r="Y2557" s="139">
        <v>38573</v>
      </c>
      <c r="Z2557" s="139">
        <v>38645</v>
      </c>
      <c r="AA2557" s="139">
        <v>38673</v>
      </c>
      <c r="AB2557" s="139">
        <v>38859</v>
      </c>
      <c r="AC2557" s="139">
        <v>38885</v>
      </c>
      <c r="AD2557" s="147">
        <f t="shared" si="293"/>
        <v>186</v>
      </c>
      <c r="AE2557" s="131">
        <v>194</v>
      </c>
      <c r="AF2557" s="147"/>
      <c r="AG2557" s="147">
        <v>1</v>
      </c>
      <c r="AH2557" s="172" t="s">
        <v>5021</v>
      </c>
    </row>
    <row r="2558" spans="1:34" x14ac:dyDescent="0.25">
      <c r="A2558" s="147" t="s">
        <v>2147</v>
      </c>
      <c r="B2558" s="140" t="s">
        <v>7270</v>
      </c>
      <c r="C2558" s="147" t="s">
        <v>24</v>
      </c>
      <c r="D2558" s="140" t="s">
        <v>8484</v>
      </c>
      <c r="E2558" s="147" t="s">
        <v>2031</v>
      </c>
      <c r="F2558" s="140" t="s">
        <v>8520</v>
      </c>
      <c r="G2558" s="147" t="s">
        <v>2054</v>
      </c>
      <c r="H2558" s="140" t="s">
        <v>9883</v>
      </c>
      <c r="I2558" s="147" t="s">
        <v>5123</v>
      </c>
      <c r="J2558" s="147">
        <v>1</v>
      </c>
      <c r="K2558" s="132">
        <f t="shared" si="294"/>
        <v>928580</v>
      </c>
      <c r="L2558" s="132">
        <v>801325</v>
      </c>
      <c r="M2558" s="132">
        <v>127255</v>
      </c>
      <c r="N2558" s="132">
        <v>740128.96</v>
      </c>
      <c r="O2558" s="133" t="s">
        <v>4753</v>
      </c>
      <c r="P2558" s="132">
        <v>117265</v>
      </c>
      <c r="Q2558" s="132">
        <f t="shared" si="295"/>
        <v>857393.96</v>
      </c>
      <c r="R2558" s="132">
        <v>740128.96</v>
      </c>
      <c r="S2558" s="132">
        <v>117265</v>
      </c>
      <c r="T2558" s="169">
        <f t="shared" si="289"/>
        <v>1</v>
      </c>
      <c r="U2558" s="169">
        <f t="shared" si="290"/>
        <v>1</v>
      </c>
      <c r="V2558" s="169">
        <f t="shared" si="291"/>
        <v>0.92149620840045576</v>
      </c>
      <c r="W2558" s="169">
        <f t="shared" si="292"/>
        <v>0.92333881841090693</v>
      </c>
      <c r="X2558" s="170">
        <v>1</v>
      </c>
      <c r="Y2558" s="139">
        <v>38902</v>
      </c>
      <c r="Z2558" s="139">
        <v>38929</v>
      </c>
      <c r="AA2558" s="139">
        <v>39034</v>
      </c>
      <c r="AB2558" s="139">
        <v>39600</v>
      </c>
      <c r="AC2558" s="139" t="s">
        <v>4516</v>
      </c>
      <c r="AD2558" s="147">
        <f t="shared" si="293"/>
        <v>566</v>
      </c>
      <c r="AE2558" s="131">
        <v>196</v>
      </c>
      <c r="AG2558" s="147">
        <v>1</v>
      </c>
      <c r="AH2558" s="147" t="s">
        <v>5021</v>
      </c>
    </row>
    <row r="2559" spans="1:34" x14ac:dyDescent="0.25">
      <c r="A2559" s="147" t="s">
        <v>2147</v>
      </c>
      <c r="B2559" s="140" t="s">
        <v>7270</v>
      </c>
      <c r="C2559" s="147" t="s">
        <v>24</v>
      </c>
      <c r="D2559" s="140" t="s">
        <v>8484</v>
      </c>
      <c r="E2559" s="147" t="s">
        <v>2031</v>
      </c>
      <c r="F2559" s="140" t="s">
        <v>8520</v>
      </c>
      <c r="G2559" s="147" t="s">
        <v>720</v>
      </c>
      <c r="H2559" s="140" t="s">
        <v>9884</v>
      </c>
      <c r="I2559" s="147" t="s">
        <v>5047</v>
      </c>
      <c r="J2559" s="147">
        <v>1</v>
      </c>
      <c r="K2559" s="132">
        <f t="shared" si="294"/>
        <v>475587.53</v>
      </c>
      <c r="L2559" s="132">
        <v>419038.81</v>
      </c>
      <c r="M2559" s="132">
        <v>56548.72</v>
      </c>
      <c r="N2559" s="132">
        <v>419038.81</v>
      </c>
      <c r="O2559" s="133" t="s">
        <v>4679</v>
      </c>
      <c r="P2559" s="132">
        <v>60323.08</v>
      </c>
      <c r="Q2559" s="132">
        <f t="shared" si="295"/>
        <v>479361.89</v>
      </c>
      <c r="R2559" s="132">
        <v>419038.81</v>
      </c>
      <c r="S2559" s="132">
        <v>60323.08</v>
      </c>
      <c r="T2559" s="169">
        <f t="shared" si="289"/>
        <v>1</v>
      </c>
      <c r="U2559" s="169">
        <f t="shared" si="290"/>
        <v>1</v>
      </c>
      <c r="V2559" s="169">
        <f t="shared" si="291"/>
        <v>1.0667452773466843</v>
      </c>
      <c r="W2559" s="169">
        <f t="shared" si="292"/>
        <v>1.0079362047192448</v>
      </c>
      <c r="X2559" s="170">
        <v>1</v>
      </c>
      <c r="Y2559" s="139">
        <v>38003</v>
      </c>
      <c r="Z2559" s="139">
        <v>38065</v>
      </c>
      <c r="AA2559" s="139">
        <v>38132</v>
      </c>
      <c r="AB2559" s="139">
        <v>38351</v>
      </c>
      <c r="AC2559" s="139">
        <v>38414</v>
      </c>
      <c r="AD2559" s="147">
        <f t="shared" si="293"/>
        <v>219</v>
      </c>
      <c r="AE2559" s="131">
        <v>456</v>
      </c>
      <c r="AG2559" s="147">
        <v>1</v>
      </c>
      <c r="AH2559" s="147" t="s">
        <v>5021</v>
      </c>
    </row>
    <row r="2560" spans="1:34" x14ac:dyDescent="0.25">
      <c r="A2560" s="147" t="s">
        <v>2147</v>
      </c>
      <c r="B2560" s="140" t="s">
        <v>7270</v>
      </c>
      <c r="C2560" s="147" t="s">
        <v>24</v>
      </c>
      <c r="D2560" s="140" t="s">
        <v>8484</v>
      </c>
      <c r="E2560" s="147" t="s">
        <v>2031</v>
      </c>
      <c r="F2560" s="140" t="s">
        <v>8520</v>
      </c>
      <c r="G2560" s="147" t="s">
        <v>720</v>
      </c>
      <c r="H2560" s="140" t="s">
        <v>9884</v>
      </c>
      <c r="I2560" s="147" t="s">
        <v>2616</v>
      </c>
      <c r="J2560" s="147">
        <v>1</v>
      </c>
      <c r="K2560" s="132">
        <f t="shared" si="294"/>
        <v>2138146.5</v>
      </c>
      <c r="L2560" s="132">
        <v>1963000</v>
      </c>
      <c r="M2560" s="132">
        <v>175146.5</v>
      </c>
      <c r="N2560" s="132">
        <v>1963000</v>
      </c>
      <c r="O2560" s="133" t="s">
        <v>4679</v>
      </c>
      <c r="P2560" s="132">
        <v>207301.5</v>
      </c>
      <c r="Q2560" s="132">
        <f t="shared" si="295"/>
        <v>2170301.5</v>
      </c>
      <c r="R2560" s="132">
        <v>1963000</v>
      </c>
      <c r="S2560" s="132">
        <v>207301.5</v>
      </c>
      <c r="T2560" s="169">
        <f t="shared" si="289"/>
        <v>1</v>
      </c>
      <c r="U2560" s="169">
        <f t="shared" si="290"/>
        <v>1</v>
      </c>
      <c r="V2560" s="169">
        <f t="shared" si="291"/>
        <v>1.1835891667832357</v>
      </c>
      <c r="W2560" s="169">
        <f t="shared" si="292"/>
        <v>1.0150387262986891</v>
      </c>
      <c r="X2560" s="170">
        <v>1</v>
      </c>
      <c r="Y2560" s="139">
        <v>38573</v>
      </c>
      <c r="Z2560" s="139">
        <v>38645</v>
      </c>
      <c r="AA2560" s="139">
        <v>38679</v>
      </c>
      <c r="AB2560" s="139">
        <v>38959</v>
      </c>
      <c r="AC2560" s="139">
        <v>38965</v>
      </c>
      <c r="AD2560" s="147">
        <f t="shared" si="293"/>
        <v>280</v>
      </c>
      <c r="AE2560" s="131">
        <v>456</v>
      </c>
      <c r="AG2560" s="147">
        <v>1</v>
      </c>
      <c r="AH2560" s="147" t="s">
        <v>5021</v>
      </c>
    </row>
    <row r="2561" spans="1:34" x14ac:dyDescent="0.25">
      <c r="A2561" s="147" t="s">
        <v>2147</v>
      </c>
      <c r="B2561" s="140" t="s">
        <v>7270</v>
      </c>
      <c r="C2561" s="147" t="s">
        <v>24</v>
      </c>
      <c r="D2561" s="140" t="s">
        <v>8484</v>
      </c>
      <c r="E2561" s="147" t="s">
        <v>2031</v>
      </c>
      <c r="F2561" s="140" t="s">
        <v>8520</v>
      </c>
      <c r="G2561" s="147" t="s">
        <v>720</v>
      </c>
      <c r="H2561" s="140" t="s">
        <v>9884</v>
      </c>
      <c r="I2561" s="147" t="s">
        <v>4754</v>
      </c>
      <c r="J2561" s="147">
        <v>1</v>
      </c>
      <c r="K2561" s="132">
        <f t="shared" si="294"/>
        <v>774541</v>
      </c>
      <c r="L2561" s="132">
        <v>535696.75</v>
      </c>
      <c r="M2561" s="132">
        <v>238844.25</v>
      </c>
      <c r="N2561" s="132">
        <v>478036.7</v>
      </c>
      <c r="P2561" s="132">
        <v>95875</v>
      </c>
      <c r="Q2561" s="132">
        <f t="shared" si="295"/>
        <v>573911.69999999995</v>
      </c>
      <c r="R2561" s="132">
        <v>478036.7</v>
      </c>
      <c r="S2561" s="132">
        <v>95875</v>
      </c>
      <c r="T2561" s="169">
        <f t="shared" si="289"/>
        <v>1</v>
      </c>
      <c r="U2561" s="169">
        <f t="shared" si="290"/>
        <v>1</v>
      </c>
      <c r="V2561" s="169">
        <f t="shared" si="291"/>
        <v>0.40141221737596783</v>
      </c>
      <c r="W2561" s="169">
        <f t="shared" si="292"/>
        <v>0.74097007130674808</v>
      </c>
      <c r="X2561" s="170">
        <v>1</v>
      </c>
      <c r="Y2561" s="139">
        <v>39856</v>
      </c>
      <c r="Z2561" s="139" t="s">
        <v>4516</v>
      </c>
      <c r="AA2561" s="139">
        <v>39962</v>
      </c>
      <c r="AB2561" s="139">
        <v>40031</v>
      </c>
      <c r="AC2561" s="139" t="s">
        <v>4516</v>
      </c>
      <c r="AD2561" s="147">
        <f t="shared" si="293"/>
        <v>69</v>
      </c>
      <c r="AE2561" s="131">
        <v>510</v>
      </c>
      <c r="AG2561" s="147">
        <v>1</v>
      </c>
      <c r="AH2561" s="147" t="s">
        <v>5021</v>
      </c>
    </row>
    <row r="2562" spans="1:34" x14ac:dyDescent="0.25">
      <c r="A2562" s="147" t="s">
        <v>2147</v>
      </c>
      <c r="B2562" s="140" t="s">
        <v>7270</v>
      </c>
      <c r="C2562" s="147" t="s">
        <v>24</v>
      </c>
      <c r="D2562" s="140" t="s">
        <v>8484</v>
      </c>
      <c r="E2562" s="147" t="s">
        <v>2031</v>
      </c>
      <c r="F2562" s="140" t="s">
        <v>8520</v>
      </c>
      <c r="G2562" s="147" t="s">
        <v>2043</v>
      </c>
      <c r="H2562" s="140" t="s">
        <v>9885</v>
      </c>
      <c r="I2562" s="147" t="s">
        <v>5048</v>
      </c>
      <c r="J2562" s="147">
        <v>1</v>
      </c>
      <c r="K2562" s="132">
        <f t="shared" si="294"/>
        <v>1381945.75</v>
      </c>
      <c r="L2562" s="132">
        <v>988445.75</v>
      </c>
      <c r="M2562" s="132">
        <v>393500</v>
      </c>
      <c r="N2562" s="132">
        <v>988445.75</v>
      </c>
      <c r="O2562" s="133" t="s">
        <v>4679</v>
      </c>
      <c r="P2562" s="132">
        <v>398390</v>
      </c>
      <c r="Q2562" s="132">
        <f t="shared" si="295"/>
        <v>1386835.75</v>
      </c>
      <c r="R2562" s="132">
        <v>988445.75</v>
      </c>
      <c r="S2562" s="132">
        <v>398390</v>
      </c>
      <c r="T2562" s="169">
        <f t="shared" si="289"/>
        <v>1</v>
      </c>
      <c r="U2562" s="169">
        <f t="shared" si="290"/>
        <v>1</v>
      </c>
      <c r="V2562" s="169">
        <f t="shared" si="291"/>
        <v>1.0124269377382464</v>
      </c>
      <c r="W2562" s="169">
        <f t="shared" si="292"/>
        <v>1.0035384891194172</v>
      </c>
      <c r="X2562" s="170">
        <v>1</v>
      </c>
      <c r="Y2562" s="139">
        <v>38003</v>
      </c>
      <c r="Z2562" s="139">
        <v>38065</v>
      </c>
      <c r="AA2562" s="139">
        <v>38135</v>
      </c>
      <c r="AB2562" s="139">
        <v>38403</v>
      </c>
      <c r="AC2562" s="139">
        <v>38414</v>
      </c>
      <c r="AD2562" s="147">
        <f t="shared" si="293"/>
        <v>268</v>
      </c>
      <c r="AE2562" s="131">
        <v>518</v>
      </c>
      <c r="AG2562" s="147">
        <v>1</v>
      </c>
      <c r="AH2562" s="147" t="s">
        <v>5021</v>
      </c>
    </row>
    <row r="2563" spans="1:34" x14ac:dyDescent="0.25">
      <c r="A2563" s="147" t="s">
        <v>2147</v>
      </c>
      <c r="B2563" s="140" t="s">
        <v>7270</v>
      </c>
      <c r="C2563" s="147" t="s">
        <v>24</v>
      </c>
      <c r="D2563" s="140" t="s">
        <v>8484</v>
      </c>
      <c r="E2563" s="147" t="s">
        <v>2031</v>
      </c>
      <c r="F2563" s="140" t="s">
        <v>8520</v>
      </c>
      <c r="G2563" s="147" t="s">
        <v>2043</v>
      </c>
      <c r="H2563" s="140" t="s">
        <v>9885</v>
      </c>
      <c r="I2563" s="147" t="s">
        <v>5124</v>
      </c>
      <c r="J2563" s="147">
        <v>1</v>
      </c>
      <c r="K2563" s="132">
        <f t="shared" si="294"/>
        <v>1063817</v>
      </c>
      <c r="L2563" s="132">
        <v>861500</v>
      </c>
      <c r="M2563" s="132">
        <v>202317</v>
      </c>
      <c r="N2563" s="132">
        <v>775350</v>
      </c>
      <c r="O2563" s="133" t="s">
        <v>4753</v>
      </c>
      <c r="P2563" s="132">
        <v>199547</v>
      </c>
      <c r="Q2563" s="132">
        <f t="shared" si="295"/>
        <v>974897</v>
      </c>
      <c r="R2563" s="132">
        <v>775350</v>
      </c>
      <c r="S2563" s="132">
        <v>199547</v>
      </c>
      <c r="T2563" s="169">
        <f t="shared" si="289"/>
        <v>1</v>
      </c>
      <c r="U2563" s="169">
        <f t="shared" si="290"/>
        <v>1</v>
      </c>
      <c r="V2563" s="169">
        <f t="shared" si="291"/>
        <v>0.98630861469871534</v>
      </c>
      <c r="W2563" s="169">
        <f t="shared" si="292"/>
        <v>0.91641419529862744</v>
      </c>
      <c r="X2563" s="170">
        <v>1</v>
      </c>
      <c r="Y2563" s="139">
        <v>38902</v>
      </c>
      <c r="Z2563" s="139">
        <v>38929</v>
      </c>
      <c r="AA2563" s="139">
        <v>39234</v>
      </c>
      <c r="AB2563" s="139">
        <v>39600</v>
      </c>
      <c r="AC2563" s="139" t="s">
        <v>4516</v>
      </c>
      <c r="AD2563" s="147">
        <f t="shared" si="293"/>
        <v>366</v>
      </c>
      <c r="AE2563" s="131">
        <v>463</v>
      </c>
      <c r="AG2563" s="147">
        <v>1</v>
      </c>
      <c r="AH2563" s="147" t="s">
        <v>5021</v>
      </c>
    </row>
    <row r="2564" spans="1:34" x14ac:dyDescent="0.25">
      <c r="A2564" s="147" t="s">
        <v>2147</v>
      </c>
      <c r="B2564" s="140" t="s">
        <v>7270</v>
      </c>
      <c r="C2564" s="147" t="s">
        <v>24</v>
      </c>
      <c r="D2564" s="140" t="s">
        <v>8484</v>
      </c>
      <c r="E2564" s="147" t="s">
        <v>2031</v>
      </c>
      <c r="F2564" s="140" t="s">
        <v>8520</v>
      </c>
      <c r="G2564" s="147" t="s">
        <v>2043</v>
      </c>
      <c r="H2564" s="140" t="s">
        <v>9885</v>
      </c>
      <c r="I2564" s="147" t="s">
        <v>4754</v>
      </c>
      <c r="J2564" s="147">
        <v>1</v>
      </c>
      <c r="K2564" s="132">
        <f t="shared" si="294"/>
        <v>774541</v>
      </c>
      <c r="L2564" s="132">
        <v>713287.25</v>
      </c>
      <c r="M2564" s="132">
        <v>61253.75</v>
      </c>
      <c r="N2564" s="132">
        <v>639097.9</v>
      </c>
      <c r="P2564" s="132">
        <v>44375</v>
      </c>
      <c r="Q2564" s="132">
        <f t="shared" si="295"/>
        <v>683472.9</v>
      </c>
      <c r="R2564" s="132">
        <v>639097.9</v>
      </c>
      <c r="S2564" s="132">
        <v>44375</v>
      </c>
      <c r="T2564" s="169">
        <f t="shared" si="289"/>
        <v>1</v>
      </c>
      <c r="U2564" s="169">
        <f t="shared" si="290"/>
        <v>1</v>
      </c>
      <c r="V2564" s="169">
        <f t="shared" si="291"/>
        <v>0.72444544211578887</v>
      </c>
      <c r="W2564" s="169">
        <f t="shared" si="292"/>
        <v>0.88242313834903519</v>
      </c>
      <c r="X2564" s="170">
        <v>1</v>
      </c>
      <c r="Y2564" s="139">
        <v>39856</v>
      </c>
      <c r="Z2564" s="139" t="s">
        <v>4516</v>
      </c>
      <c r="AA2564" s="139">
        <v>39961</v>
      </c>
      <c r="AB2564" s="139">
        <v>40036</v>
      </c>
      <c r="AC2564" s="139" t="s">
        <v>4516</v>
      </c>
      <c r="AD2564" s="147">
        <f t="shared" si="293"/>
        <v>75</v>
      </c>
      <c r="AE2564" s="131">
        <v>588</v>
      </c>
      <c r="AG2564" s="147">
        <v>1</v>
      </c>
      <c r="AH2564" s="147" t="s">
        <v>5021</v>
      </c>
    </row>
    <row r="2565" spans="1:34" x14ac:dyDescent="0.25">
      <c r="A2565" s="147" t="s">
        <v>2147</v>
      </c>
      <c r="B2565" s="140" t="s">
        <v>7270</v>
      </c>
      <c r="C2565" s="147" t="s">
        <v>24</v>
      </c>
      <c r="D2565" s="140" t="s">
        <v>8484</v>
      </c>
      <c r="E2565" s="147" t="s">
        <v>2031</v>
      </c>
      <c r="F2565" s="140" t="s">
        <v>8520</v>
      </c>
      <c r="G2565" s="147" t="s">
        <v>2049</v>
      </c>
      <c r="H2565" s="140" t="s">
        <v>9886</v>
      </c>
      <c r="I2565" s="147" t="s">
        <v>5198</v>
      </c>
      <c r="J2565" s="147">
        <v>1</v>
      </c>
      <c r="K2565" s="132">
        <f t="shared" si="294"/>
        <v>840516</v>
      </c>
      <c r="L2565" s="132">
        <v>778016</v>
      </c>
      <c r="M2565" s="132">
        <v>62500</v>
      </c>
      <c r="N2565" s="132">
        <v>699541.6</v>
      </c>
      <c r="P2565" s="132">
        <v>50253.75</v>
      </c>
      <c r="Q2565" s="132">
        <f t="shared" si="295"/>
        <v>749795.35</v>
      </c>
      <c r="R2565" s="132">
        <v>699541.6</v>
      </c>
      <c r="S2565" s="132">
        <v>50253.75</v>
      </c>
      <c r="T2565" s="169">
        <f t="shared" si="289"/>
        <v>1</v>
      </c>
      <c r="U2565" s="169">
        <f t="shared" si="290"/>
        <v>1</v>
      </c>
      <c r="V2565" s="169">
        <f t="shared" si="291"/>
        <v>0.80406</v>
      </c>
      <c r="W2565" s="169">
        <f t="shared" si="292"/>
        <v>0.89206552879421686</v>
      </c>
      <c r="X2565" s="170">
        <v>1</v>
      </c>
      <c r="Y2565" s="139">
        <v>39856</v>
      </c>
      <c r="Z2565" s="139" t="s">
        <v>4516</v>
      </c>
      <c r="AA2565" s="139">
        <v>39980</v>
      </c>
      <c r="AB2565" s="139">
        <v>40027</v>
      </c>
      <c r="AC2565" s="139" t="s">
        <v>4516</v>
      </c>
      <c r="AD2565" s="147">
        <f t="shared" si="293"/>
        <v>47</v>
      </c>
      <c r="AE2565" s="131">
        <v>482</v>
      </c>
      <c r="AG2565" s="147">
        <v>1</v>
      </c>
      <c r="AH2565" s="147" t="s">
        <v>5021</v>
      </c>
    </row>
    <row r="2566" spans="1:34" x14ac:dyDescent="0.25">
      <c r="A2566" s="147" t="s">
        <v>2147</v>
      </c>
      <c r="B2566" s="140" t="s">
        <v>7270</v>
      </c>
      <c r="C2566" s="147" t="s">
        <v>24</v>
      </c>
      <c r="D2566" s="140" t="s">
        <v>8484</v>
      </c>
      <c r="E2566" s="147" t="s">
        <v>2031</v>
      </c>
      <c r="F2566" s="140" t="s">
        <v>8520</v>
      </c>
      <c r="G2566" s="147" t="s">
        <v>5049</v>
      </c>
      <c r="H2566" s="140" t="s">
        <v>9887</v>
      </c>
      <c r="I2566" s="147" t="s">
        <v>4754</v>
      </c>
      <c r="J2566" s="147">
        <v>1</v>
      </c>
      <c r="K2566" s="132">
        <f t="shared" si="294"/>
        <v>497581.93</v>
      </c>
      <c r="L2566" s="132">
        <v>443313.61</v>
      </c>
      <c r="M2566" s="132">
        <v>54268.32</v>
      </c>
      <c r="N2566" s="132">
        <v>443313.61</v>
      </c>
      <c r="O2566" s="133" t="s">
        <v>4679</v>
      </c>
      <c r="P2566" s="132">
        <v>62185.32</v>
      </c>
      <c r="Q2566" s="132">
        <f t="shared" si="295"/>
        <v>505498.93</v>
      </c>
      <c r="R2566" s="132">
        <v>443313.61</v>
      </c>
      <c r="S2566" s="132">
        <v>62185.32</v>
      </c>
      <c r="T2566" s="169">
        <f t="shared" si="289"/>
        <v>1</v>
      </c>
      <c r="U2566" s="169">
        <f t="shared" si="290"/>
        <v>1</v>
      </c>
      <c r="V2566" s="169">
        <f t="shared" si="291"/>
        <v>1.1458862186999708</v>
      </c>
      <c r="W2566" s="169">
        <f t="shared" si="292"/>
        <v>1.015910947569981</v>
      </c>
      <c r="X2566" s="170">
        <v>1</v>
      </c>
      <c r="Y2566" s="139">
        <v>38003</v>
      </c>
      <c r="Z2566" s="139">
        <v>38065</v>
      </c>
      <c r="AA2566" s="139">
        <v>38121</v>
      </c>
      <c r="AB2566" s="139">
        <v>38337</v>
      </c>
      <c r="AC2566" s="139">
        <v>38413</v>
      </c>
      <c r="AD2566" s="147">
        <f t="shared" si="293"/>
        <v>216</v>
      </c>
      <c r="AE2566" s="131">
        <v>90</v>
      </c>
      <c r="AG2566" s="147">
        <v>1</v>
      </c>
      <c r="AH2566" s="147" t="s">
        <v>5021</v>
      </c>
    </row>
    <row r="2567" spans="1:34" x14ac:dyDescent="0.25">
      <c r="A2567" s="147" t="s">
        <v>2147</v>
      </c>
      <c r="B2567" s="140" t="s">
        <v>7270</v>
      </c>
      <c r="C2567" s="147" t="s">
        <v>24</v>
      </c>
      <c r="D2567" s="140" t="s">
        <v>8484</v>
      </c>
      <c r="E2567" s="147" t="s">
        <v>2031</v>
      </c>
      <c r="F2567" s="140" t="s">
        <v>8520</v>
      </c>
      <c r="G2567" s="147" t="s">
        <v>5049</v>
      </c>
      <c r="H2567" s="140" t="s">
        <v>9887</v>
      </c>
      <c r="I2567" s="147" t="s">
        <v>5095</v>
      </c>
      <c r="J2567" s="147">
        <v>1</v>
      </c>
      <c r="K2567" s="132">
        <f t="shared" si="294"/>
        <v>1218356.49</v>
      </c>
      <c r="L2567" s="132">
        <v>1120800</v>
      </c>
      <c r="M2567" s="132">
        <v>97556.49</v>
      </c>
      <c r="N2567" s="132">
        <v>1008720</v>
      </c>
      <c r="O2567" s="133" t="s">
        <v>4699</v>
      </c>
      <c r="P2567" s="132">
        <v>103842.48</v>
      </c>
      <c r="Q2567" s="132">
        <f t="shared" si="295"/>
        <v>1112562.48</v>
      </c>
      <c r="R2567" s="132">
        <v>1008720</v>
      </c>
      <c r="S2567" s="132">
        <v>103842.48</v>
      </c>
      <c r="T2567" s="169">
        <f t="shared" si="289"/>
        <v>1</v>
      </c>
      <c r="U2567" s="169">
        <f t="shared" si="290"/>
        <v>1</v>
      </c>
      <c r="V2567" s="169">
        <f t="shared" si="291"/>
        <v>1.0644343600307882</v>
      </c>
      <c r="W2567" s="169">
        <f t="shared" si="292"/>
        <v>0.91316662170035301</v>
      </c>
      <c r="X2567" s="170">
        <v>1</v>
      </c>
      <c r="Y2567" s="139">
        <v>38573</v>
      </c>
      <c r="Z2567" s="139">
        <v>38645</v>
      </c>
      <c r="AA2567" s="139">
        <v>38679</v>
      </c>
      <c r="AB2567" s="139">
        <v>38861</v>
      </c>
      <c r="AC2567" s="139">
        <v>38870</v>
      </c>
      <c r="AD2567" s="147">
        <f t="shared" si="293"/>
        <v>182</v>
      </c>
      <c r="AE2567" s="131">
        <v>90</v>
      </c>
      <c r="AG2567" s="147">
        <v>1</v>
      </c>
      <c r="AH2567" s="147" t="s">
        <v>5021</v>
      </c>
    </row>
    <row r="2568" spans="1:34" x14ac:dyDescent="0.25">
      <c r="A2568" s="147" t="s">
        <v>2147</v>
      </c>
      <c r="B2568" s="140" t="s">
        <v>7270</v>
      </c>
      <c r="C2568" s="147" t="s">
        <v>24</v>
      </c>
      <c r="D2568" s="140" t="s">
        <v>8484</v>
      </c>
      <c r="E2568" s="147" t="s">
        <v>2031</v>
      </c>
      <c r="F2568" s="140" t="s">
        <v>8520</v>
      </c>
      <c r="G2568" s="147" t="s">
        <v>2617</v>
      </c>
      <c r="H2568" s="140" t="s">
        <v>9887</v>
      </c>
      <c r="I2568" s="147" t="s">
        <v>5125</v>
      </c>
      <c r="J2568" s="147">
        <v>1</v>
      </c>
      <c r="K2568" s="132">
        <f t="shared" si="294"/>
        <v>708740</v>
      </c>
      <c r="L2568" s="132">
        <v>622600</v>
      </c>
      <c r="M2568" s="132">
        <v>86140</v>
      </c>
      <c r="N2568" s="132">
        <v>622600</v>
      </c>
      <c r="O2568" s="133" t="s">
        <v>4753</v>
      </c>
      <c r="P2568" s="132">
        <v>82150</v>
      </c>
      <c r="Q2568" s="132">
        <f t="shared" si="295"/>
        <v>704750</v>
      </c>
      <c r="R2568" s="132">
        <v>622600</v>
      </c>
      <c r="S2568" s="132">
        <v>82150</v>
      </c>
      <c r="T2568" s="169">
        <f t="shared" si="289"/>
        <v>1</v>
      </c>
      <c r="U2568" s="169">
        <f t="shared" si="290"/>
        <v>1</v>
      </c>
      <c r="V2568" s="169">
        <f t="shared" si="291"/>
        <v>0.95368005572324122</v>
      </c>
      <c r="W2568" s="169">
        <f t="shared" si="292"/>
        <v>0.99437029093884921</v>
      </c>
      <c r="X2568" s="170">
        <v>1</v>
      </c>
      <c r="Y2568" s="139">
        <v>38902</v>
      </c>
      <c r="Z2568" s="139">
        <v>38929</v>
      </c>
      <c r="AA2568" s="139">
        <v>39173</v>
      </c>
      <c r="AB2568" s="139">
        <v>39600</v>
      </c>
      <c r="AC2568" s="139" t="s">
        <v>4516</v>
      </c>
      <c r="AD2568" s="147">
        <f t="shared" si="293"/>
        <v>427</v>
      </c>
      <c r="AE2568" s="131">
        <v>84</v>
      </c>
      <c r="AG2568" s="147">
        <v>1</v>
      </c>
      <c r="AH2568" s="147" t="s">
        <v>5021</v>
      </c>
    </row>
    <row r="2569" spans="1:34" s="172" customFormat="1" x14ac:dyDescent="0.25">
      <c r="A2569" s="147" t="s">
        <v>2147</v>
      </c>
      <c r="B2569" s="140" t="s">
        <v>7270</v>
      </c>
      <c r="C2569" s="147" t="s">
        <v>24</v>
      </c>
      <c r="D2569" s="140" t="s">
        <v>8484</v>
      </c>
      <c r="E2569" s="147" t="s">
        <v>2031</v>
      </c>
      <c r="F2569" s="140" t="s">
        <v>8520</v>
      </c>
      <c r="G2569" s="147" t="s">
        <v>2036</v>
      </c>
      <c r="H2569" s="140" t="s">
        <v>9888</v>
      </c>
      <c r="I2569" s="147" t="s">
        <v>5050</v>
      </c>
      <c r="J2569" s="147">
        <v>1</v>
      </c>
      <c r="K2569" s="132">
        <f t="shared" si="294"/>
        <v>790511.91999999993</v>
      </c>
      <c r="L2569" s="132">
        <v>687790.24</v>
      </c>
      <c r="M2569" s="132">
        <v>102721.68</v>
      </c>
      <c r="N2569" s="132">
        <v>687790.24</v>
      </c>
      <c r="O2569" s="133" t="s">
        <v>4679</v>
      </c>
      <c r="P2569" s="132">
        <v>121741.68</v>
      </c>
      <c r="Q2569" s="132">
        <f t="shared" si="295"/>
        <v>809531.91999999993</v>
      </c>
      <c r="R2569" s="132">
        <v>687790.24</v>
      </c>
      <c r="S2569" s="132">
        <v>121741.68</v>
      </c>
      <c r="T2569" s="169">
        <f t="shared" si="289"/>
        <v>1</v>
      </c>
      <c r="U2569" s="169">
        <f t="shared" si="290"/>
        <v>1</v>
      </c>
      <c r="V2569" s="169">
        <f t="shared" si="291"/>
        <v>1.1851605230755571</v>
      </c>
      <c r="W2569" s="169">
        <f t="shared" si="292"/>
        <v>1.0240603582549395</v>
      </c>
      <c r="X2569" s="170">
        <v>1</v>
      </c>
      <c r="Y2569" s="139">
        <v>38003</v>
      </c>
      <c r="Z2569" s="139">
        <v>38065</v>
      </c>
      <c r="AA2569" s="139">
        <v>38125</v>
      </c>
      <c r="AB2569" s="139">
        <v>38409</v>
      </c>
      <c r="AC2569" s="139">
        <v>38414</v>
      </c>
      <c r="AD2569" s="147">
        <f t="shared" si="293"/>
        <v>284</v>
      </c>
      <c r="AE2569" s="131">
        <v>136</v>
      </c>
      <c r="AF2569" s="147"/>
      <c r="AG2569" s="147">
        <v>1</v>
      </c>
      <c r="AH2569" s="172" t="s">
        <v>5021</v>
      </c>
    </row>
    <row r="2570" spans="1:34" x14ac:dyDescent="0.25">
      <c r="A2570" s="147" t="s">
        <v>2147</v>
      </c>
      <c r="B2570" s="140" t="s">
        <v>7270</v>
      </c>
      <c r="C2570" s="147" t="s">
        <v>24</v>
      </c>
      <c r="D2570" s="140" t="s">
        <v>8484</v>
      </c>
      <c r="E2570" s="147" t="s">
        <v>2031</v>
      </c>
      <c r="F2570" s="140" t="s">
        <v>8520</v>
      </c>
      <c r="G2570" s="147" t="s">
        <v>2391</v>
      </c>
      <c r="H2570" s="140" t="s">
        <v>11397</v>
      </c>
      <c r="I2570" s="147" t="s">
        <v>3267</v>
      </c>
      <c r="J2570" s="147">
        <v>1</v>
      </c>
      <c r="K2570" s="132">
        <f t="shared" si="294"/>
        <v>536910.22</v>
      </c>
      <c r="L2570" s="132">
        <v>489223.5</v>
      </c>
      <c r="M2570" s="132">
        <v>47686.720000000001</v>
      </c>
      <c r="N2570" s="132">
        <v>489223.5</v>
      </c>
      <c r="O2570" s="133" t="s">
        <v>4679</v>
      </c>
      <c r="P2570" s="132">
        <v>51186.97</v>
      </c>
      <c r="Q2570" s="132">
        <f t="shared" si="295"/>
        <v>540410.47</v>
      </c>
      <c r="R2570" s="132">
        <v>489223.5</v>
      </c>
      <c r="S2570" s="132">
        <v>51186.97</v>
      </c>
      <c r="T2570" s="169">
        <f t="shared" si="289"/>
        <v>1</v>
      </c>
      <c r="U2570" s="169">
        <f t="shared" si="290"/>
        <v>1</v>
      </c>
      <c r="V2570" s="169">
        <f t="shared" si="291"/>
        <v>1.0734009384583381</v>
      </c>
      <c r="W2570" s="169">
        <f t="shared" si="292"/>
        <v>1.0065192463648764</v>
      </c>
      <c r="X2570" s="170">
        <v>1</v>
      </c>
      <c r="Y2570" s="139">
        <v>38003</v>
      </c>
      <c r="Z2570" s="139">
        <v>38065</v>
      </c>
      <c r="AA2570" s="139">
        <v>38121</v>
      </c>
      <c r="AB2570" s="139">
        <v>38350</v>
      </c>
      <c r="AC2570" s="139">
        <v>38415</v>
      </c>
      <c r="AD2570" s="147">
        <f t="shared" si="293"/>
        <v>229</v>
      </c>
      <c r="AE2570" s="131">
        <v>122</v>
      </c>
      <c r="AG2570" s="147">
        <v>1</v>
      </c>
      <c r="AH2570" s="147" t="s">
        <v>5021</v>
      </c>
    </row>
    <row r="2571" spans="1:34" x14ac:dyDescent="0.25">
      <c r="A2571" s="147" t="s">
        <v>2147</v>
      </c>
      <c r="B2571" s="140" t="s">
        <v>7270</v>
      </c>
      <c r="C2571" s="147" t="s">
        <v>24</v>
      </c>
      <c r="D2571" s="140" t="s">
        <v>8484</v>
      </c>
      <c r="E2571" s="147" t="s">
        <v>2031</v>
      </c>
      <c r="F2571" s="140" t="s">
        <v>8520</v>
      </c>
      <c r="G2571" s="147" t="s">
        <v>2038</v>
      </c>
      <c r="H2571" s="140" t="s">
        <v>9890</v>
      </c>
      <c r="I2571" s="147" t="s">
        <v>4720</v>
      </c>
      <c r="J2571" s="147">
        <v>1</v>
      </c>
      <c r="K2571" s="132">
        <f t="shared" si="294"/>
        <v>787720.41999999993</v>
      </c>
      <c r="L2571" s="132">
        <v>711795.24</v>
      </c>
      <c r="M2571" s="132">
        <v>75925.179999999993</v>
      </c>
      <c r="N2571" s="132">
        <v>711795.24</v>
      </c>
      <c r="O2571" s="133" t="s">
        <v>4679</v>
      </c>
      <c r="P2571" s="132">
        <v>78825.179999999993</v>
      </c>
      <c r="Q2571" s="132">
        <f t="shared" si="295"/>
        <v>790620.41999999993</v>
      </c>
      <c r="R2571" s="132">
        <v>711795.24</v>
      </c>
      <c r="S2571" s="132">
        <v>78825.179999999993</v>
      </c>
      <c r="T2571" s="169">
        <f t="shared" si="289"/>
        <v>1</v>
      </c>
      <c r="U2571" s="169">
        <f t="shared" si="290"/>
        <v>1</v>
      </c>
      <c r="V2571" s="169">
        <f t="shared" si="291"/>
        <v>1.0381954971986895</v>
      </c>
      <c r="W2571" s="169">
        <f t="shared" si="292"/>
        <v>1.0036815092339488</v>
      </c>
      <c r="X2571" s="170">
        <v>1</v>
      </c>
      <c r="Y2571" s="139">
        <v>38003</v>
      </c>
      <c r="Z2571" s="139">
        <v>38065</v>
      </c>
      <c r="AA2571" s="139">
        <v>38125</v>
      </c>
      <c r="AB2571" s="139">
        <v>38337</v>
      </c>
      <c r="AC2571" s="139">
        <v>38413</v>
      </c>
      <c r="AD2571" s="147">
        <f t="shared" si="293"/>
        <v>212</v>
      </c>
      <c r="AE2571" s="131">
        <v>375</v>
      </c>
      <c r="AG2571" s="147">
        <v>1</v>
      </c>
      <c r="AH2571" s="147" t="s">
        <v>5021</v>
      </c>
    </row>
    <row r="2572" spans="1:34" x14ac:dyDescent="0.25">
      <c r="A2572" s="147" t="s">
        <v>2147</v>
      </c>
      <c r="B2572" s="140" t="s">
        <v>7270</v>
      </c>
      <c r="C2572" s="147" t="s">
        <v>24</v>
      </c>
      <c r="D2572" s="140" t="s">
        <v>8484</v>
      </c>
      <c r="E2572" s="147" t="s">
        <v>2031</v>
      </c>
      <c r="F2572" s="140" t="s">
        <v>8520</v>
      </c>
      <c r="G2572" s="147" t="s">
        <v>2038</v>
      </c>
      <c r="H2572" s="140" t="s">
        <v>9890</v>
      </c>
      <c r="I2572" s="147" t="s">
        <v>3267</v>
      </c>
      <c r="J2572" s="147">
        <v>1</v>
      </c>
      <c r="K2572" s="132">
        <f t="shared" si="294"/>
        <v>823266.5</v>
      </c>
      <c r="L2572" s="132">
        <v>755766.5</v>
      </c>
      <c r="M2572" s="132">
        <v>67500</v>
      </c>
      <c r="N2572" s="132">
        <v>675821.6</v>
      </c>
      <c r="P2572" s="132">
        <v>48375</v>
      </c>
      <c r="Q2572" s="132">
        <f t="shared" si="295"/>
        <v>724196.6</v>
      </c>
      <c r="R2572" s="132">
        <v>675821.6</v>
      </c>
      <c r="S2572" s="132">
        <v>48375</v>
      </c>
      <c r="T2572" s="169">
        <f t="shared" si="289"/>
        <v>1</v>
      </c>
      <c r="U2572" s="169">
        <f t="shared" si="290"/>
        <v>1</v>
      </c>
      <c r="V2572" s="169">
        <f t="shared" si="291"/>
        <v>0.71666666666666667</v>
      </c>
      <c r="W2572" s="169">
        <f t="shared" si="292"/>
        <v>0.87966241794121347</v>
      </c>
      <c r="X2572" s="170">
        <v>1</v>
      </c>
      <c r="Y2572" s="139">
        <v>39856</v>
      </c>
      <c r="Z2572" s="139" t="s">
        <v>4516</v>
      </c>
      <c r="AA2572" s="139">
        <v>39951</v>
      </c>
      <c r="AB2572" s="139">
        <v>40036</v>
      </c>
      <c r="AC2572" s="139" t="s">
        <v>4516</v>
      </c>
      <c r="AD2572" s="147">
        <f t="shared" si="293"/>
        <v>85</v>
      </c>
      <c r="AE2572" s="131">
        <v>365</v>
      </c>
      <c r="AG2572" s="147">
        <v>1</v>
      </c>
      <c r="AH2572" s="147" t="s">
        <v>5021</v>
      </c>
    </row>
    <row r="2573" spans="1:34" x14ac:dyDescent="0.25">
      <c r="A2573" s="147" t="s">
        <v>2147</v>
      </c>
      <c r="B2573" s="140" t="s">
        <v>7270</v>
      </c>
      <c r="C2573" s="147" t="s">
        <v>24</v>
      </c>
      <c r="D2573" s="140" t="s">
        <v>8484</v>
      </c>
      <c r="E2573" s="147" t="s">
        <v>2031</v>
      </c>
      <c r="F2573" s="140" t="s">
        <v>8520</v>
      </c>
      <c r="G2573" s="147" t="s">
        <v>104</v>
      </c>
      <c r="H2573" s="140" t="s">
        <v>9891</v>
      </c>
      <c r="I2573" s="147" t="s">
        <v>1505</v>
      </c>
      <c r="J2573" s="147">
        <v>1</v>
      </c>
      <c r="K2573" s="132">
        <f t="shared" si="294"/>
        <v>659595</v>
      </c>
      <c r="L2573" s="132">
        <v>515540</v>
      </c>
      <c r="M2573" s="132">
        <v>144055</v>
      </c>
      <c r="N2573" s="132">
        <v>510540</v>
      </c>
      <c r="O2573" s="133" t="s">
        <v>4699</v>
      </c>
      <c r="P2573" s="132">
        <v>146455</v>
      </c>
      <c r="Q2573" s="132">
        <f t="shared" si="295"/>
        <v>656995</v>
      </c>
      <c r="R2573" s="132">
        <v>510540</v>
      </c>
      <c r="S2573" s="132">
        <v>146455</v>
      </c>
      <c r="T2573" s="169">
        <f t="shared" si="289"/>
        <v>1</v>
      </c>
      <c r="U2573" s="169">
        <f t="shared" si="290"/>
        <v>1</v>
      </c>
      <c r="V2573" s="169">
        <f t="shared" si="291"/>
        <v>1.016660303356357</v>
      </c>
      <c r="W2573" s="169">
        <f t="shared" si="292"/>
        <v>0.99605818722094619</v>
      </c>
      <c r="X2573" s="170">
        <v>1</v>
      </c>
      <c r="Y2573" s="139">
        <v>38902</v>
      </c>
      <c r="Z2573" s="139">
        <v>38929</v>
      </c>
      <c r="AA2573" s="139">
        <v>39173</v>
      </c>
      <c r="AB2573" s="139">
        <v>39600</v>
      </c>
      <c r="AC2573" s="139" t="s">
        <v>4516</v>
      </c>
      <c r="AD2573" s="147">
        <f t="shared" si="293"/>
        <v>427</v>
      </c>
      <c r="AE2573" s="131">
        <v>612</v>
      </c>
      <c r="AG2573" s="147">
        <v>1</v>
      </c>
      <c r="AH2573" s="147" t="s">
        <v>5021</v>
      </c>
    </row>
    <row r="2574" spans="1:34" x14ac:dyDescent="0.25">
      <c r="A2574" s="147" t="s">
        <v>2147</v>
      </c>
      <c r="B2574" s="140" t="s">
        <v>7270</v>
      </c>
      <c r="C2574" s="147" t="s">
        <v>24</v>
      </c>
      <c r="D2574" s="140" t="s">
        <v>8484</v>
      </c>
      <c r="E2574" s="147" t="s">
        <v>2031</v>
      </c>
      <c r="F2574" s="140" t="s">
        <v>8520</v>
      </c>
      <c r="G2574" s="147" t="s">
        <v>104</v>
      </c>
      <c r="H2574" s="140" t="s">
        <v>9891</v>
      </c>
      <c r="I2574" s="147" t="s">
        <v>5201</v>
      </c>
      <c r="J2574" s="147">
        <v>1</v>
      </c>
      <c r="K2574" s="132">
        <f t="shared" si="294"/>
        <v>1092333.5</v>
      </c>
      <c r="L2574" s="132">
        <v>1008333.5</v>
      </c>
      <c r="M2574" s="132">
        <v>84000</v>
      </c>
      <c r="N2574" s="132">
        <v>905858.35</v>
      </c>
      <c r="P2574" s="132">
        <v>59000</v>
      </c>
      <c r="Q2574" s="132">
        <f t="shared" si="295"/>
        <v>964858.35</v>
      </c>
      <c r="R2574" s="132">
        <v>905858.35</v>
      </c>
      <c r="S2574" s="132">
        <v>59000</v>
      </c>
      <c r="T2574" s="169">
        <f t="shared" si="289"/>
        <v>1</v>
      </c>
      <c r="U2574" s="169">
        <f t="shared" si="290"/>
        <v>1</v>
      </c>
      <c r="V2574" s="169">
        <f t="shared" si="291"/>
        <v>0.70238095238095233</v>
      </c>
      <c r="W2574" s="169">
        <f t="shared" si="292"/>
        <v>0.88330015512661653</v>
      </c>
      <c r="X2574" s="170">
        <v>1</v>
      </c>
      <c r="Y2574" s="139">
        <v>39856</v>
      </c>
      <c r="Z2574" s="139" t="s">
        <v>4516</v>
      </c>
      <c r="AA2574" s="139">
        <v>39980</v>
      </c>
      <c r="AB2574" s="139">
        <v>40030</v>
      </c>
      <c r="AC2574" s="139" t="s">
        <v>4516</v>
      </c>
      <c r="AD2574" s="147">
        <f t="shared" si="293"/>
        <v>50</v>
      </c>
      <c r="AE2574" s="131">
        <v>612</v>
      </c>
      <c r="AG2574" s="147">
        <v>1</v>
      </c>
      <c r="AH2574" s="147" t="s">
        <v>5021</v>
      </c>
    </row>
    <row r="2575" spans="1:34" s="172" customFormat="1" x14ac:dyDescent="0.25">
      <c r="A2575" s="147" t="s">
        <v>2147</v>
      </c>
      <c r="B2575" s="140" t="s">
        <v>7270</v>
      </c>
      <c r="C2575" s="147" t="s">
        <v>24</v>
      </c>
      <c r="D2575" s="140" t="s">
        <v>8484</v>
      </c>
      <c r="E2575" s="147" t="s">
        <v>2031</v>
      </c>
      <c r="F2575" s="140" t="s">
        <v>8520</v>
      </c>
      <c r="G2575" s="181" t="s">
        <v>9893</v>
      </c>
      <c r="H2575" s="140" t="s">
        <v>9892</v>
      </c>
      <c r="I2575" s="147" t="s">
        <v>490</v>
      </c>
      <c r="J2575" s="147">
        <v>1</v>
      </c>
      <c r="K2575" s="132">
        <f t="shared" si="294"/>
        <v>972290</v>
      </c>
      <c r="L2575" s="132">
        <v>906790</v>
      </c>
      <c r="M2575" s="132">
        <v>65500</v>
      </c>
      <c r="N2575" s="132">
        <v>816111</v>
      </c>
      <c r="O2575" s="147"/>
      <c r="P2575" s="132">
        <v>26475</v>
      </c>
      <c r="Q2575" s="132">
        <f t="shared" si="295"/>
        <v>842586</v>
      </c>
      <c r="R2575" s="132">
        <v>816111</v>
      </c>
      <c r="S2575" s="132">
        <v>26475</v>
      </c>
      <c r="T2575" s="169">
        <f t="shared" si="289"/>
        <v>1</v>
      </c>
      <c r="U2575" s="169">
        <f t="shared" si="290"/>
        <v>1</v>
      </c>
      <c r="V2575" s="169">
        <f t="shared" si="291"/>
        <v>0.40419847328244274</v>
      </c>
      <c r="W2575" s="169">
        <f t="shared" si="292"/>
        <v>0.86659947135114013</v>
      </c>
      <c r="X2575" s="170">
        <v>1</v>
      </c>
      <c r="Y2575" s="139">
        <v>39856</v>
      </c>
      <c r="Z2575" s="139" t="s">
        <v>4516</v>
      </c>
      <c r="AA2575" s="139">
        <v>39984</v>
      </c>
      <c r="AB2575" s="139">
        <v>40030</v>
      </c>
      <c r="AC2575" s="139" t="s">
        <v>4516</v>
      </c>
      <c r="AD2575" s="147">
        <f t="shared" si="293"/>
        <v>46</v>
      </c>
      <c r="AE2575" s="131">
        <v>245</v>
      </c>
      <c r="AF2575" s="147"/>
      <c r="AG2575" s="147">
        <v>1</v>
      </c>
      <c r="AH2575" s="172" t="s">
        <v>5021</v>
      </c>
    </row>
    <row r="2576" spans="1:34" x14ac:dyDescent="0.25">
      <c r="A2576" s="147" t="s">
        <v>2147</v>
      </c>
      <c r="B2576" s="140" t="s">
        <v>7270</v>
      </c>
      <c r="C2576" s="147" t="s">
        <v>24</v>
      </c>
      <c r="D2576" s="140" t="s">
        <v>8484</v>
      </c>
      <c r="E2576" s="147" t="s">
        <v>2031</v>
      </c>
      <c r="F2576" s="140" t="s">
        <v>8520</v>
      </c>
      <c r="G2576" s="147" t="s">
        <v>5051</v>
      </c>
      <c r="H2576" s="140" t="s">
        <v>9892</v>
      </c>
      <c r="I2576" s="147" t="s">
        <v>3267</v>
      </c>
      <c r="J2576" s="147">
        <v>1</v>
      </c>
      <c r="K2576" s="132">
        <f t="shared" si="294"/>
        <v>519871.32</v>
      </c>
      <c r="L2576" s="132">
        <v>416264.2</v>
      </c>
      <c r="M2576" s="132">
        <v>103607.12</v>
      </c>
      <c r="N2576" s="132">
        <v>416264.2</v>
      </c>
      <c r="O2576" s="133" t="s">
        <v>4679</v>
      </c>
      <c r="P2576" s="132">
        <v>106198.62</v>
      </c>
      <c r="Q2576" s="132">
        <f t="shared" si="295"/>
        <v>522462.82</v>
      </c>
      <c r="R2576" s="132">
        <v>416264.2</v>
      </c>
      <c r="S2576" s="132">
        <v>106198.62</v>
      </c>
      <c r="T2576" s="169">
        <f t="shared" ref="T2576:T2639" si="296">R2576/N2576</f>
        <v>1</v>
      </c>
      <c r="U2576" s="169">
        <f t="shared" ref="U2576:U2639" si="297">S2576/P2576</f>
        <v>1</v>
      </c>
      <c r="V2576" s="169">
        <f t="shared" ref="V2576:V2639" si="298">P2576/M2576</f>
        <v>1.0250127597408363</v>
      </c>
      <c r="W2576" s="169">
        <f t="shared" ref="W2576:W2639" si="299">Q2576/K2576</f>
        <v>1.0049848874140623</v>
      </c>
      <c r="X2576" s="170">
        <v>1</v>
      </c>
      <c r="Y2576" s="139">
        <v>38003</v>
      </c>
      <c r="Z2576" s="139">
        <v>38065</v>
      </c>
      <c r="AA2576" s="139">
        <v>38122</v>
      </c>
      <c r="AB2576" s="139">
        <v>38316</v>
      </c>
      <c r="AC2576" s="139">
        <v>38408</v>
      </c>
      <c r="AD2576" s="147">
        <f t="shared" ref="AD2576:AD2639" si="300">AB2576-AA2576</f>
        <v>194</v>
      </c>
      <c r="AE2576" s="131">
        <v>222</v>
      </c>
      <c r="AG2576" s="147">
        <v>1</v>
      </c>
      <c r="AH2576" s="147" t="s">
        <v>5021</v>
      </c>
    </row>
    <row r="2577" spans="1:34" x14ac:dyDescent="0.25">
      <c r="A2577" s="147" t="s">
        <v>2147</v>
      </c>
      <c r="B2577" s="140" t="s">
        <v>7270</v>
      </c>
      <c r="C2577" s="147" t="s">
        <v>24</v>
      </c>
      <c r="D2577" s="140" t="s">
        <v>8484</v>
      </c>
      <c r="E2577" s="147" t="s">
        <v>2031</v>
      </c>
      <c r="F2577" s="140" t="s">
        <v>8520</v>
      </c>
      <c r="G2577" s="147" t="s">
        <v>5051</v>
      </c>
      <c r="H2577" s="140" t="s">
        <v>9892</v>
      </c>
      <c r="I2577" s="147" t="s">
        <v>5126</v>
      </c>
      <c r="J2577" s="147">
        <v>1</v>
      </c>
      <c r="K2577" s="132">
        <f t="shared" si="294"/>
        <v>857810</v>
      </c>
      <c r="L2577" s="132">
        <v>769070</v>
      </c>
      <c r="M2577" s="132">
        <v>88740</v>
      </c>
      <c r="N2577" s="132">
        <v>747077</v>
      </c>
      <c r="O2577" s="133" t="s">
        <v>4699</v>
      </c>
      <c r="P2577" s="132">
        <v>83080</v>
      </c>
      <c r="Q2577" s="132">
        <f t="shared" si="295"/>
        <v>830157</v>
      </c>
      <c r="R2577" s="132">
        <v>747077</v>
      </c>
      <c r="S2577" s="132">
        <v>83080</v>
      </c>
      <c r="T2577" s="169">
        <f t="shared" si="296"/>
        <v>1</v>
      </c>
      <c r="U2577" s="169">
        <f t="shared" si="297"/>
        <v>1</v>
      </c>
      <c r="V2577" s="169">
        <f t="shared" si="298"/>
        <v>0.93621816542709035</v>
      </c>
      <c r="W2577" s="169">
        <f t="shared" si="299"/>
        <v>0.96776325759783632</v>
      </c>
      <c r="X2577" s="170">
        <v>1</v>
      </c>
      <c r="Y2577" s="139">
        <v>38902</v>
      </c>
      <c r="Z2577" s="139">
        <v>38929</v>
      </c>
      <c r="AA2577" s="139">
        <v>39173</v>
      </c>
      <c r="AB2577" s="139">
        <v>39600</v>
      </c>
      <c r="AC2577" s="139" t="s">
        <v>4516</v>
      </c>
      <c r="AD2577" s="147">
        <f t="shared" si="300"/>
        <v>427</v>
      </c>
      <c r="AE2577" s="131">
        <v>244</v>
      </c>
      <c r="AG2577" s="147">
        <v>1</v>
      </c>
      <c r="AH2577" s="147" t="s">
        <v>5021</v>
      </c>
    </row>
    <row r="2578" spans="1:34" x14ac:dyDescent="0.25">
      <c r="A2578" s="147" t="s">
        <v>2147</v>
      </c>
      <c r="B2578" s="140" t="s">
        <v>7270</v>
      </c>
      <c r="C2578" s="147" t="s">
        <v>24</v>
      </c>
      <c r="D2578" s="140" t="s">
        <v>8484</v>
      </c>
      <c r="E2578" s="147" t="s">
        <v>2031</v>
      </c>
      <c r="F2578" s="140" t="s">
        <v>8520</v>
      </c>
      <c r="G2578" s="147" t="s">
        <v>2041</v>
      </c>
      <c r="H2578" s="140" t="s">
        <v>9894</v>
      </c>
      <c r="I2578" s="147" t="s">
        <v>4720</v>
      </c>
      <c r="J2578" s="147">
        <v>1</v>
      </c>
      <c r="K2578" s="132">
        <f t="shared" si="294"/>
        <v>787720.41999999993</v>
      </c>
      <c r="L2578" s="132">
        <v>705189.24</v>
      </c>
      <c r="M2578" s="132">
        <v>82531.179999999993</v>
      </c>
      <c r="N2578" s="132">
        <v>705189.24000000011</v>
      </c>
      <c r="O2578" s="133" t="s">
        <v>4679</v>
      </c>
      <c r="P2578" s="132">
        <v>85833.18</v>
      </c>
      <c r="Q2578" s="132">
        <f t="shared" si="295"/>
        <v>791022.41999999993</v>
      </c>
      <c r="R2578" s="132">
        <v>705189.24</v>
      </c>
      <c r="S2578" s="132">
        <v>85833.18</v>
      </c>
      <c r="T2578" s="169">
        <f t="shared" si="296"/>
        <v>0.99999999999999989</v>
      </c>
      <c r="U2578" s="169">
        <f t="shared" si="297"/>
        <v>1</v>
      </c>
      <c r="V2578" s="169">
        <f t="shared" si="298"/>
        <v>1.040009121401148</v>
      </c>
      <c r="W2578" s="169">
        <f t="shared" si="299"/>
        <v>1.0041918425829306</v>
      </c>
      <c r="X2578" s="170">
        <v>1</v>
      </c>
      <c r="Y2578" s="139">
        <v>38003</v>
      </c>
      <c r="Z2578" s="139">
        <v>38065</v>
      </c>
      <c r="AA2578" s="139">
        <v>38131</v>
      </c>
      <c r="AB2578" s="139">
        <v>38352</v>
      </c>
      <c r="AC2578" s="139">
        <v>38413</v>
      </c>
      <c r="AD2578" s="147">
        <f t="shared" si="300"/>
        <v>221</v>
      </c>
      <c r="AE2578" s="131">
        <v>185</v>
      </c>
      <c r="AG2578" s="147">
        <v>1</v>
      </c>
      <c r="AH2578" s="147" t="s">
        <v>5021</v>
      </c>
    </row>
    <row r="2579" spans="1:34" x14ac:dyDescent="0.25">
      <c r="A2579" s="147" t="s">
        <v>2147</v>
      </c>
      <c r="B2579" s="140" t="s">
        <v>7270</v>
      </c>
      <c r="C2579" s="147" t="s">
        <v>24</v>
      </c>
      <c r="D2579" s="140" t="s">
        <v>8484</v>
      </c>
      <c r="E2579" s="147" t="s">
        <v>2031</v>
      </c>
      <c r="F2579" s="140" t="s">
        <v>8520</v>
      </c>
      <c r="G2579" s="147" t="s">
        <v>2041</v>
      </c>
      <c r="H2579" s="140" t="s">
        <v>9894</v>
      </c>
      <c r="I2579" s="147" t="s">
        <v>3192</v>
      </c>
      <c r="J2579" s="147">
        <v>1</v>
      </c>
      <c r="K2579" s="132">
        <f t="shared" si="294"/>
        <v>709060.25</v>
      </c>
      <c r="L2579" s="132">
        <v>648806.5</v>
      </c>
      <c r="M2579" s="132">
        <v>60253.75</v>
      </c>
      <c r="N2579" s="132">
        <v>572350.6</v>
      </c>
      <c r="P2579" s="132">
        <v>25375</v>
      </c>
      <c r="Q2579" s="132">
        <f t="shared" si="295"/>
        <v>597725.6</v>
      </c>
      <c r="R2579" s="132">
        <v>572350.6</v>
      </c>
      <c r="S2579" s="132">
        <v>25375</v>
      </c>
      <c r="T2579" s="169">
        <f t="shared" si="296"/>
        <v>1</v>
      </c>
      <c r="U2579" s="169">
        <f t="shared" si="297"/>
        <v>1</v>
      </c>
      <c r="V2579" s="169">
        <f t="shared" si="298"/>
        <v>0.42113561396593574</v>
      </c>
      <c r="W2579" s="169">
        <f t="shared" si="299"/>
        <v>0.84298280717329732</v>
      </c>
      <c r="X2579" s="170">
        <v>1</v>
      </c>
      <c r="Y2579" s="139">
        <v>39856</v>
      </c>
      <c r="Z2579" s="139" t="s">
        <v>4516</v>
      </c>
      <c r="AA2579" s="139">
        <v>39961</v>
      </c>
      <c r="AB2579" s="139">
        <v>40029</v>
      </c>
      <c r="AC2579" s="139" t="s">
        <v>4516</v>
      </c>
      <c r="AD2579" s="147">
        <f t="shared" si="300"/>
        <v>68</v>
      </c>
      <c r="AE2579" s="131">
        <v>50</v>
      </c>
      <c r="AG2579" s="147">
        <v>1</v>
      </c>
    </row>
    <row r="2580" spans="1:34" x14ac:dyDescent="0.25">
      <c r="A2580" s="147" t="s">
        <v>2147</v>
      </c>
      <c r="B2580" s="140" t="s">
        <v>7270</v>
      </c>
      <c r="C2580" s="147" t="s">
        <v>24</v>
      </c>
      <c r="D2580" s="140" t="s">
        <v>8484</v>
      </c>
      <c r="E2580" s="147" t="s">
        <v>2031</v>
      </c>
      <c r="F2580" s="140" t="s">
        <v>8520</v>
      </c>
      <c r="G2580" s="147" t="s">
        <v>1778</v>
      </c>
      <c r="H2580" s="140" t="s">
        <v>11398</v>
      </c>
      <c r="I2580" s="147" t="s">
        <v>5202</v>
      </c>
      <c r="J2580" s="147">
        <v>1</v>
      </c>
      <c r="K2580" s="132">
        <f t="shared" si="294"/>
        <v>715503.75</v>
      </c>
      <c r="L2580" s="132">
        <v>559491.75</v>
      </c>
      <c r="M2580" s="132">
        <v>156012</v>
      </c>
      <c r="N2580" s="132">
        <v>472292.58</v>
      </c>
      <c r="P2580" s="132">
        <v>188696.25</v>
      </c>
      <c r="Q2580" s="132">
        <f t="shared" si="295"/>
        <v>660988.83000000007</v>
      </c>
      <c r="R2580" s="132">
        <v>472292.58</v>
      </c>
      <c r="S2580" s="132">
        <v>188696.25</v>
      </c>
      <c r="T2580" s="169">
        <f t="shared" si="296"/>
        <v>1</v>
      </c>
      <c r="U2580" s="169">
        <f t="shared" si="297"/>
        <v>1</v>
      </c>
      <c r="V2580" s="169">
        <f t="shared" si="298"/>
        <v>1.2094983078224752</v>
      </c>
      <c r="W2580" s="169">
        <f t="shared" si="299"/>
        <v>0.92380903664026925</v>
      </c>
      <c r="X2580" s="170">
        <v>1</v>
      </c>
      <c r="Y2580" s="139">
        <v>39856</v>
      </c>
      <c r="Z2580" s="139" t="s">
        <v>4516</v>
      </c>
      <c r="AA2580" s="139">
        <v>40000</v>
      </c>
      <c r="AB2580" s="139">
        <v>40006</v>
      </c>
      <c r="AC2580" s="139" t="s">
        <v>4516</v>
      </c>
      <c r="AD2580" s="147">
        <f t="shared" si="300"/>
        <v>6</v>
      </c>
      <c r="AE2580" s="131">
        <v>25</v>
      </c>
      <c r="AG2580" s="147">
        <v>1</v>
      </c>
    </row>
    <row r="2581" spans="1:34" x14ac:dyDescent="0.25">
      <c r="A2581" s="147" t="s">
        <v>2147</v>
      </c>
      <c r="B2581" s="140" t="s">
        <v>7270</v>
      </c>
      <c r="C2581" s="147" t="s">
        <v>24</v>
      </c>
      <c r="D2581" s="140" t="s">
        <v>8484</v>
      </c>
      <c r="E2581" s="147" t="s">
        <v>2031</v>
      </c>
      <c r="F2581" s="140" t="s">
        <v>8520</v>
      </c>
      <c r="G2581" s="147" t="s">
        <v>2032</v>
      </c>
      <c r="H2581" s="140" t="s">
        <v>9895</v>
      </c>
      <c r="I2581" s="147" t="s">
        <v>3267</v>
      </c>
      <c r="J2581" s="147">
        <v>1</v>
      </c>
      <c r="K2581" s="132">
        <f t="shared" si="294"/>
        <v>531679.09</v>
      </c>
      <c r="L2581" s="132">
        <v>393801.97</v>
      </c>
      <c r="M2581" s="132">
        <v>137877.12</v>
      </c>
      <c r="N2581" s="132">
        <v>393801.97000000003</v>
      </c>
      <c r="O2581" s="133" t="s">
        <v>4679</v>
      </c>
      <c r="P2581" s="132">
        <v>144699.16</v>
      </c>
      <c r="Q2581" s="132">
        <f t="shared" si="295"/>
        <v>538501.13</v>
      </c>
      <c r="R2581" s="132">
        <v>393801.97</v>
      </c>
      <c r="S2581" s="132">
        <v>144699.16</v>
      </c>
      <c r="T2581" s="169">
        <f t="shared" si="296"/>
        <v>0.99999999999999989</v>
      </c>
      <c r="U2581" s="169">
        <f t="shared" si="297"/>
        <v>1</v>
      </c>
      <c r="V2581" s="169">
        <f t="shared" si="298"/>
        <v>1.0494791304024917</v>
      </c>
      <c r="W2581" s="169">
        <f t="shared" si="299"/>
        <v>1.0128311233755687</v>
      </c>
      <c r="X2581" s="170">
        <v>1</v>
      </c>
      <c r="Y2581" s="139">
        <v>38003</v>
      </c>
      <c r="Z2581" s="139">
        <v>38065</v>
      </c>
      <c r="AA2581" s="139">
        <v>38132</v>
      </c>
      <c r="AB2581" s="139">
        <v>38342</v>
      </c>
      <c r="AC2581" s="139">
        <v>38415</v>
      </c>
      <c r="AD2581" s="147">
        <f t="shared" si="300"/>
        <v>210</v>
      </c>
      <c r="AE2581" s="131">
        <v>320</v>
      </c>
      <c r="AG2581" s="147">
        <v>1</v>
      </c>
    </row>
    <row r="2582" spans="1:34" x14ac:dyDescent="0.25">
      <c r="A2582" s="147" t="s">
        <v>2147</v>
      </c>
      <c r="B2582" s="140" t="s">
        <v>7270</v>
      </c>
      <c r="C2582" s="147" t="s">
        <v>24</v>
      </c>
      <c r="D2582" s="140" t="s">
        <v>8484</v>
      </c>
      <c r="E2582" s="147" t="s">
        <v>2031</v>
      </c>
      <c r="F2582" s="140" t="s">
        <v>8520</v>
      </c>
      <c r="G2582" s="147" t="s">
        <v>2032</v>
      </c>
      <c r="H2582" s="140" t="s">
        <v>9895</v>
      </c>
      <c r="I2582" s="147" t="s">
        <v>3475</v>
      </c>
      <c r="J2582" s="147">
        <v>1</v>
      </c>
      <c r="K2582" s="132">
        <f t="shared" si="294"/>
        <v>774291</v>
      </c>
      <c r="L2582" s="132">
        <v>683037.25</v>
      </c>
      <c r="M2582" s="132">
        <v>91253.75</v>
      </c>
      <c r="N2582" s="132">
        <v>614497.9</v>
      </c>
      <c r="P2582" s="132">
        <v>58000</v>
      </c>
      <c r="Q2582" s="132">
        <f t="shared" si="295"/>
        <v>672497.9</v>
      </c>
      <c r="R2582" s="132">
        <v>614497.9</v>
      </c>
      <c r="S2582" s="132">
        <v>58000</v>
      </c>
      <c r="T2582" s="169">
        <f t="shared" si="296"/>
        <v>1</v>
      </c>
      <c r="U2582" s="169">
        <f t="shared" si="297"/>
        <v>1</v>
      </c>
      <c r="V2582" s="169">
        <f t="shared" si="298"/>
        <v>0.63559031820610112</v>
      </c>
      <c r="W2582" s="169">
        <f t="shared" si="299"/>
        <v>0.86853379414199572</v>
      </c>
      <c r="X2582" s="170">
        <v>1</v>
      </c>
      <c r="Y2582" s="139">
        <v>39856</v>
      </c>
      <c r="Z2582" s="139" t="s">
        <v>4516</v>
      </c>
      <c r="AA2582" s="139">
        <v>39974</v>
      </c>
      <c r="AB2582" s="139">
        <v>40037</v>
      </c>
      <c r="AC2582" s="139" t="s">
        <v>4516</v>
      </c>
      <c r="AD2582" s="147">
        <f t="shared" si="300"/>
        <v>63</v>
      </c>
      <c r="AE2582" s="131">
        <v>330</v>
      </c>
      <c r="AG2582" s="147">
        <v>1</v>
      </c>
    </row>
    <row r="2583" spans="1:34" x14ac:dyDescent="0.25">
      <c r="A2583" s="147" t="s">
        <v>2147</v>
      </c>
      <c r="B2583" s="140" t="s">
        <v>7270</v>
      </c>
      <c r="C2583" s="147" t="s">
        <v>24</v>
      </c>
      <c r="D2583" s="140" t="s">
        <v>8484</v>
      </c>
      <c r="E2583" s="147" t="s">
        <v>2031</v>
      </c>
      <c r="F2583" s="140" t="s">
        <v>8520</v>
      </c>
      <c r="G2583" s="147" t="s">
        <v>2034</v>
      </c>
      <c r="H2583" s="140" t="s">
        <v>9896</v>
      </c>
      <c r="I2583" s="147" t="s">
        <v>5052</v>
      </c>
      <c r="J2583" s="147">
        <v>1</v>
      </c>
      <c r="K2583" s="132">
        <f t="shared" si="294"/>
        <v>240360.08</v>
      </c>
      <c r="L2583" s="132">
        <v>150242.4</v>
      </c>
      <c r="M2583" s="132">
        <v>90117.68</v>
      </c>
      <c r="N2583" s="132">
        <v>150242.4</v>
      </c>
      <c r="O2583" s="133" t="s">
        <v>4679</v>
      </c>
      <c r="P2583" s="132">
        <v>105325.74</v>
      </c>
      <c r="Q2583" s="132">
        <f t="shared" si="295"/>
        <v>255568.14</v>
      </c>
      <c r="R2583" s="132">
        <v>150242.4</v>
      </c>
      <c r="S2583" s="132">
        <v>105325.74</v>
      </c>
      <c r="T2583" s="169">
        <f t="shared" si="296"/>
        <v>1</v>
      </c>
      <c r="U2583" s="169">
        <f t="shared" si="297"/>
        <v>1</v>
      </c>
      <c r="V2583" s="169">
        <f t="shared" si="298"/>
        <v>1.1687577842660841</v>
      </c>
      <c r="W2583" s="169">
        <f t="shared" si="299"/>
        <v>1.0632719875946124</v>
      </c>
      <c r="X2583" s="170">
        <v>1</v>
      </c>
      <c r="Y2583" s="139">
        <v>38003</v>
      </c>
      <c r="Z2583" s="139">
        <v>38065</v>
      </c>
      <c r="AA2583" s="139">
        <v>38139</v>
      </c>
      <c r="AB2583" s="139">
        <v>38400</v>
      </c>
      <c r="AC2583" s="139">
        <v>38415</v>
      </c>
      <c r="AD2583" s="147">
        <f t="shared" si="300"/>
        <v>261</v>
      </c>
      <c r="AE2583" s="131">
        <v>243</v>
      </c>
      <c r="AG2583" s="147">
        <v>1</v>
      </c>
    </row>
    <row r="2584" spans="1:34" x14ac:dyDescent="0.25">
      <c r="A2584" s="147" t="s">
        <v>2147</v>
      </c>
      <c r="B2584" s="140" t="s">
        <v>7270</v>
      </c>
      <c r="C2584" s="147" t="s">
        <v>24</v>
      </c>
      <c r="D2584" s="140" t="s">
        <v>8484</v>
      </c>
      <c r="E2584" s="147" t="s">
        <v>2031</v>
      </c>
      <c r="F2584" s="140" t="s">
        <v>8520</v>
      </c>
      <c r="G2584" s="147" t="s">
        <v>2056</v>
      </c>
      <c r="H2584" s="140" t="s">
        <v>9897</v>
      </c>
      <c r="I2584" s="147" t="s">
        <v>4720</v>
      </c>
      <c r="J2584" s="147">
        <v>1</v>
      </c>
      <c r="K2584" s="132">
        <f t="shared" si="294"/>
        <v>814567.64999999991</v>
      </c>
      <c r="L2584" s="132">
        <v>647003.85</v>
      </c>
      <c r="M2584" s="132">
        <v>167563.79999999999</v>
      </c>
      <c r="N2584" s="132">
        <v>647003.85</v>
      </c>
      <c r="O2584" s="133" t="s">
        <v>4679</v>
      </c>
      <c r="P2584" s="132">
        <v>190628.8</v>
      </c>
      <c r="Q2584" s="132">
        <f t="shared" si="295"/>
        <v>837632.64999999991</v>
      </c>
      <c r="R2584" s="132">
        <v>647003.85</v>
      </c>
      <c r="S2584" s="132">
        <v>190628.8</v>
      </c>
      <c r="T2584" s="169">
        <f t="shared" si="296"/>
        <v>1</v>
      </c>
      <c r="U2584" s="169">
        <f t="shared" si="297"/>
        <v>1</v>
      </c>
      <c r="V2584" s="169">
        <f t="shared" si="298"/>
        <v>1.1376490626256983</v>
      </c>
      <c r="W2584" s="169">
        <f t="shared" si="299"/>
        <v>1.0283156346805573</v>
      </c>
      <c r="X2584" s="170">
        <v>1</v>
      </c>
      <c r="Y2584" s="139">
        <v>38003</v>
      </c>
      <c r="Z2584" s="139">
        <v>38065</v>
      </c>
      <c r="AA2584" s="139">
        <v>38119</v>
      </c>
      <c r="AB2584" s="139">
        <v>38350</v>
      </c>
      <c r="AC2584" s="139">
        <v>38408</v>
      </c>
      <c r="AD2584" s="147">
        <f t="shared" si="300"/>
        <v>231</v>
      </c>
      <c r="AE2584" s="131">
        <v>276</v>
      </c>
      <c r="AG2584" s="147">
        <v>1</v>
      </c>
    </row>
    <row r="2585" spans="1:34" x14ac:dyDescent="0.25">
      <c r="A2585" s="147" t="s">
        <v>2147</v>
      </c>
      <c r="B2585" s="140" t="s">
        <v>7270</v>
      </c>
      <c r="C2585" s="147" t="s">
        <v>24</v>
      </c>
      <c r="D2585" s="140" t="s">
        <v>8484</v>
      </c>
      <c r="E2585" s="147" t="s">
        <v>2031</v>
      </c>
      <c r="F2585" s="140" t="s">
        <v>8520</v>
      </c>
      <c r="G2585" s="147" t="s">
        <v>2056</v>
      </c>
      <c r="H2585" s="140" t="s">
        <v>9897</v>
      </c>
      <c r="I2585" s="147" t="s">
        <v>5094</v>
      </c>
      <c r="J2585" s="147">
        <v>1</v>
      </c>
      <c r="K2585" s="132">
        <f t="shared" si="294"/>
        <v>715226.55</v>
      </c>
      <c r="L2585" s="132">
        <v>590400</v>
      </c>
      <c r="M2585" s="132">
        <v>124826.55</v>
      </c>
      <c r="N2585" s="132">
        <v>590400</v>
      </c>
      <c r="O2585" s="133" t="s">
        <v>4679</v>
      </c>
      <c r="P2585" s="132">
        <v>128806.55</v>
      </c>
      <c r="Q2585" s="132">
        <f t="shared" si="295"/>
        <v>719206.55</v>
      </c>
      <c r="R2585" s="132">
        <v>590400</v>
      </c>
      <c r="S2585" s="132">
        <v>128806.55</v>
      </c>
      <c r="T2585" s="169">
        <f t="shared" si="296"/>
        <v>1</v>
      </c>
      <c r="U2585" s="169">
        <f t="shared" si="297"/>
        <v>1</v>
      </c>
      <c r="V2585" s="169">
        <f t="shared" si="298"/>
        <v>1.031884242574997</v>
      </c>
      <c r="W2585" s="169">
        <f t="shared" si="299"/>
        <v>1.0055646703831114</v>
      </c>
      <c r="X2585" s="170">
        <v>1</v>
      </c>
      <c r="Y2585" s="139">
        <v>38573</v>
      </c>
      <c r="Z2585" s="139">
        <v>38645</v>
      </c>
      <c r="AA2585" s="139">
        <v>38679</v>
      </c>
      <c r="AB2585" s="139">
        <v>38898</v>
      </c>
      <c r="AC2585" s="139">
        <v>38901</v>
      </c>
      <c r="AD2585" s="147">
        <f t="shared" si="300"/>
        <v>219</v>
      </c>
      <c r="AE2585" s="131">
        <v>276</v>
      </c>
      <c r="AG2585" s="147">
        <v>1</v>
      </c>
    </row>
    <row r="2586" spans="1:34" x14ac:dyDescent="0.25">
      <c r="A2586" s="147" t="s">
        <v>2147</v>
      </c>
      <c r="B2586" s="140" t="s">
        <v>7270</v>
      </c>
      <c r="C2586" s="147" t="s">
        <v>24</v>
      </c>
      <c r="D2586" s="140" t="s">
        <v>8484</v>
      </c>
      <c r="E2586" s="147" t="s">
        <v>2031</v>
      </c>
      <c r="F2586" s="140" t="s">
        <v>8520</v>
      </c>
      <c r="G2586" s="147" t="s">
        <v>2056</v>
      </c>
      <c r="H2586" s="140" t="s">
        <v>9897</v>
      </c>
      <c r="I2586" s="147" t="s">
        <v>5127</v>
      </c>
      <c r="J2586" s="147">
        <v>1</v>
      </c>
      <c r="K2586" s="132">
        <f t="shared" si="294"/>
        <v>735235</v>
      </c>
      <c r="L2586" s="132">
        <v>586485</v>
      </c>
      <c r="M2586" s="132">
        <v>148750</v>
      </c>
      <c r="N2586" s="132">
        <v>586485</v>
      </c>
      <c r="O2586" s="133" t="s">
        <v>4699</v>
      </c>
      <c r="P2586" s="132">
        <v>153900</v>
      </c>
      <c r="Q2586" s="132">
        <f t="shared" si="295"/>
        <v>740385</v>
      </c>
      <c r="R2586" s="132">
        <v>586485</v>
      </c>
      <c r="S2586" s="132">
        <v>153900</v>
      </c>
      <c r="T2586" s="169">
        <f t="shared" si="296"/>
        <v>1</v>
      </c>
      <c r="U2586" s="169">
        <f t="shared" si="297"/>
        <v>1</v>
      </c>
      <c r="V2586" s="169">
        <f t="shared" si="298"/>
        <v>1.0346218487394958</v>
      </c>
      <c r="W2586" s="169">
        <f t="shared" si="299"/>
        <v>1.0070045631668787</v>
      </c>
      <c r="X2586" s="170">
        <v>1</v>
      </c>
      <c r="Y2586" s="139">
        <v>38902</v>
      </c>
      <c r="Z2586" s="139">
        <v>38929</v>
      </c>
      <c r="AA2586" s="139">
        <v>39023</v>
      </c>
      <c r="AB2586" s="139">
        <v>39264</v>
      </c>
      <c r="AC2586" s="139" t="s">
        <v>4516</v>
      </c>
      <c r="AD2586" s="147">
        <f t="shared" si="300"/>
        <v>241</v>
      </c>
      <c r="AE2586" s="131">
        <v>439</v>
      </c>
      <c r="AG2586" s="147">
        <v>1</v>
      </c>
    </row>
    <row r="2587" spans="1:34" x14ac:dyDescent="0.25">
      <c r="A2587" s="147" t="s">
        <v>2147</v>
      </c>
      <c r="B2587" s="140" t="s">
        <v>7270</v>
      </c>
      <c r="C2587" s="147" t="s">
        <v>24</v>
      </c>
      <c r="D2587" s="140" t="s">
        <v>8484</v>
      </c>
      <c r="E2587" s="147" t="s">
        <v>2031</v>
      </c>
      <c r="F2587" s="140" t="s">
        <v>8520</v>
      </c>
      <c r="G2587" s="147" t="s">
        <v>2392</v>
      </c>
      <c r="H2587" s="140" t="s">
        <v>11399</v>
      </c>
      <c r="I2587" s="147" t="s">
        <v>5053</v>
      </c>
      <c r="J2587" s="147">
        <v>1</v>
      </c>
      <c r="K2587" s="132">
        <f t="shared" si="294"/>
        <v>426251.19999999995</v>
      </c>
      <c r="L2587" s="132">
        <v>362831.6</v>
      </c>
      <c r="M2587" s="132">
        <v>63419.6</v>
      </c>
      <c r="N2587" s="132">
        <v>362831.6</v>
      </c>
      <c r="O2587" s="133" t="s">
        <v>4679</v>
      </c>
      <c r="P2587" s="132">
        <v>69837.600000000006</v>
      </c>
      <c r="Q2587" s="132">
        <f t="shared" si="295"/>
        <v>432669.19999999995</v>
      </c>
      <c r="R2587" s="132">
        <v>362831.6</v>
      </c>
      <c r="S2587" s="132">
        <v>69837.600000000006</v>
      </c>
      <c r="T2587" s="169">
        <f t="shared" si="296"/>
        <v>1</v>
      </c>
      <c r="U2587" s="169">
        <f t="shared" si="297"/>
        <v>1</v>
      </c>
      <c r="V2587" s="169">
        <f t="shared" si="298"/>
        <v>1.1011989984168933</v>
      </c>
      <c r="W2587" s="169">
        <f t="shared" si="299"/>
        <v>1.0150568491068177</v>
      </c>
      <c r="X2587" s="170">
        <v>1</v>
      </c>
      <c r="Y2587" s="139">
        <v>38003</v>
      </c>
      <c r="Z2587" s="139">
        <v>38065</v>
      </c>
      <c r="AA2587" s="139">
        <v>38164</v>
      </c>
      <c r="AB2587" s="139">
        <v>38400</v>
      </c>
      <c r="AC2587" s="139">
        <v>38413</v>
      </c>
      <c r="AD2587" s="147">
        <f t="shared" si="300"/>
        <v>236</v>
      </c>
      <c r="AE2587" s="131">
        <v>219</v>
      </c>
      <c r="AG2587" s="147">
        <v>1</v>
      </c>
    </row>
    <row r="2588" spans="1:34" x14ac:dyDescent="0.25">
      <c r="A2588" s="147" t="s">
        <v>2147</v>
      </c>
      <c r="B2588" s="140" t="s">
        <v>7270</v>
      </c>
      <c r="C2588" s="147" t="s">
        <v>24</v>
      </c>
      <c r="D2588" s="140" t="s">
        <v>8484</v>
      </c>
      <c r="E2588" s="147" t="s">
        <v>2031</v>
      </c>
      <c r="F2588" s="140" t="s">
        <v>8520</v>
      </c>
      <c r="G2588" s="147" t="s">
        <v>2052</v>
      </c>
      <c r="H2588" s="140" t="s">
        <v>9898</v>
      </c>
      <c r="I2588" s="147" t="s">
        <v>4720</v>
      </c>
      <c r="J2588" s="147">
        <v>1</v>
      </c>
      <c r="K2588" s="132">
        <f t="shared" si="294"/>
        <v>784400.4</v>
      </c>
      <c r="L2588" s="132">
        <v>617660.9</v>
      </c>
      <c r="M2588" s="132">
        <v>166739.5</v>
      </c>
      <c r="N2588" s="132">
        <v>617660.9</v>
      </c>
      <c r="O2588" s="133" t="s">
        <v>4679</v>
      </c>
      <c r="P2588" s="132">
        <v>180634.5</v>
      </c>
      <c r="Q2588" s="132">
        <f t="shared" si="295"/>
        <v>798295.4</v>
      </c>
      <c r="R2588" s="132">
        <v>617660.9</v>
      </c>
      <c r="S2588" s="132">
        <v>180634.5</v>
      </c>
      <c r="T2588" s="169">
        <f t="shared" si="296"/>
        <v>1</v>
      </c>
      <c r="U2588" s="169">
        <f t="shared" si="297"/>
        <v>1</v>
      </c>
      <c r="V2588" s="169">
        <f t="shared" si="298"/>
        <v>1.0833335832241311</v>
      </c>
      <c r="W2588" s="169">
        <f t="shared" si="299"/>
        <v>1.0177141674073598</v>
      </c>
      <c r="X2588" s="170">
        <v>1</v>
      </c>
      <c r="Y2588" s="139">
        <v>38003</v>
      </c>
      <c r="Z2588" s="139">
        <v>38065</v>
      </c>
      <c r="AA2588" s="139">
        <v>38128</v>
      </c>
      <c r="AB2588" s="139">
        <v>38335</v>
      </c>
      <c r="AC2588" s="139">
        <v>38408</v>
      </c>
      <c r="AD2588" s="147">
        <f t="shared" si="300"/>
        <v>207</v>
      </c>
      <c r="AE2588" s="131">
        <v>250</v>
      </c>
      <c r="AG2588" s="147">
        <v>1</v>
      </c>
    </row>
    <row r="2589" spans="1:34" x14ac:dyDescent="0.25">
      <c r="A2589" s="147" t="s">
        <v>2147</v>
      </c>
      <c r="B2589" s="140" t="s">
        <v>7270</v>
      </c>
      <c r="C2589" s="147" t="s">
        <v>24</v>
      </c>
      <c r="D2589" s="140" t="s">
        <v>8484</v>
      </c>
      <c r="E2589" s="147" t="s">
        <v>2031</v>
      </c>
      <c r="F2589" s="140" t="s">
        <v>8520</v>
      </c>
      <c r="G2589" s="147" t="s">
        <v>2052</v>
      </c>
      <c r="H2589" s="140" t="s">
        <v>9898</v>
      </c>
      <c r="I2589" s="147" t="s">
        <v>3267</v>
      </c>
      <c r="J2589" s="147">
        <v>1</v>
      </c>
      <c r="K2589" s="132">
        <f t="shared" si="294"/>
        <v>712400</v>
      </c>
      <c r="L2589" s="132">
        <v>646600</v>
      </c>
      <c r="M2589" s="132">
        <v>65800</v>
      </c>
      <c r="N2589" s="132">
        <v>581940</v>
      </c>
      <c r="O2589" s="133" t="s">
        <v>4699</v>
      </c>
      <c r="P2589" s="132">
        <v>76590</v>
      </c>
      <c r="Q2589" s="132">
        <f t="shared" si="295"/>
        <v>658530</v>
      </c>
      <c r="R2589" s="132">
        <v>581940</v>
      </c>
      <c r="S2589" s="132">
        <v>76590</v>
      </c>
      <c r="T2589" s="169">
        <f t="shared" si="296"/>
        <v>1</v>
      </c>
      <c r="U2589" s="169">
        <f t="shared" si="297"/>
        <v>1</v>
      </c>
      <c r="V2589" s="169">
        <f t="shared" si="298"/>
        <v>1.1639817629179332</v>
      </c>
      <c r="W2589" s="169">
        <f t="shared" si="299"/>
        <v>0.92438236945536212</v>
      </c>
      <c r="X2589" s="170">
        <v>1</v>
      </c>
      <c r="Y2589" s="139">
        <v>38573</v>
      </c>
      <c r="Z2589" s="139">
        <v>38645</v>
      </c>
      <c r="AA2589" s="139">
        <v>38677</v>
      </c>
      <c r="AB2589" s="139">
        <v>38825</v>
      </c>
      <c r="AC2589" s="139">
        <v>38826</v>
      </c>
      <c r="AD2589" s="147">
        <f t="shared" si="300"/>
        <v>148</v>
      </c>
      <c r="AE2589" s="131">
        <v>250</v>
      </c>
      <c r="AG2589" s="147">
        <v>1</v>
      </c>
    </row>
    <row r="2590" spans="1:34" x14ac:dyDescent="0.25">
      <c r="A2590" s="147" t="s">
        <v>2147</v>
      </c>
      <c r="B2590" s="140" t="s">
        <v>7270</v>
      </c>
      <c r="C2590" s="147" t="s">
        <v>24</v>
      </c>
      <c r="D2590" s="140" t="s">
        <v>8484</v>
      </c>
      <c r="E2590" s="147" t="s">
        <v>2031</v>
      </c>
      <c r="F2590" s="140" t="s">
        <v>8520</v>
      </c>
      <c r="G2590" s="147" t="s">
        <v>2052</v>
      </c>
      <c r="H2590" s="140" t="s">
        <v>9898</v>
      </c>
      <c r="I2590" s="147" t="s">
        <v>5128</v>
      </c>
      <c r="J2590" s="147">
        <v>1</v>
      </c>
      <c r="K2590" s="132">
        <f t="shared" si="294"/>
        <v>805090</v>
      </c>
      <c r="L2590" s="132">
        <v>694400</v>
      </c>
      <c r="M2590" s="132">
        <v>110690</v>
      </c>
      <c r="N2590" s="132">
        <v>663533</v>
      </c>
      <c r="O2590" s="133" t="s">
        <v>4699</v>
      </c>
      <c r="P2590" s="132">
        <v>119118</v>
      </c>
      <c r="Q2590" s="132">
        <f t="shared" si="295"/>
        <v>782651</v>
      </c>
      <c r="R2590" s="132">
        <v>663533</v>
      </c>
      <c r="S2590" s="132">
        <v>119118</v>
      </c>
      <c r="T2590" s="169">
        <f t="shared" si="296"/>
        <v>1</v>
      </c>
      <c r="U2590" s="169">
        <f t="shared" si="297"/>
        <v>1</v>
      </c>
      <c r="V2590" s="169">
        <f t="shared" si="298"/>
        <v>1.0761405727708013</v>
      </c>
      <c r="W2590" s="169">
        <f t="shared" si="299"/>
        <v>0.97212858189767604</v>
      </c>
      <c r="X2590" s="170">
        <v>1</v>
      </c>
      <c r="Y2590" s="139">
        <v>38902</v>
      </c>
      <c r="Z2590" s="139">
        <v>38929</v>
      </c>
      <c r="AA2590" s="139">
        <v>39029</v>
      </c>
      <c r="AB2590" s="139">
        <v>39600</v>
      </c>
      <c r="AC2590" s="139" t="s">
        <v>4516</v>
      </c>
      <c r="AD2590" s="147">
        <f t="shared" si="300"/>
        <v>571</v>
      </c>
      <c r="AE2590" s="131">
        <v>255</v>
      </c>
      <c r="AG2590" s="147">
        <v>1</v>
      </c>
    </row>
    <row r="2591" spans="1:34" x14ac:dyDescent="0.25">
      <c r="A2591" s="147" t="s">
        <v>2147</v>
      </c>
      <c r="B2591" s="140" t="s">
        <v>7270</v>
      </c>
      <c r="C2591" s="147" t="s">
        <v>24</v>
      </c>
      <c r="D2591" s="140" t="s">
        <v>8484</v>
      </c>
      <c r="E2591" s="147" t="s">
        <v>2031</v>
      </c>
      <c r="F2591" s="140" t="s">
        <v>8520</v>
      </c>
      <c r="G2591" s="147" t="s">
        <v>2052</v>
      </c>
      <c r="H2591" s="140" t="s">
        <v>9898</v>
      </c>
      <c r="I2591" s="147" t="s">
        <v>4754</v>
      </c>
      <c r="J2591" s="147">
        <v>1</v>
      </c>
      <c r="K2591" s="132">
        <f t="shared" si="294"/>
        <v>666235.75</v>
      </c>
      <c r="L2591" s="132">
        <v>604982</v>
      </c>
      <c r="M2591" s="132">
        <v>61253.75</v>
      </c>
      <c r="N2591" s="132">
        <v>541047.80000000005</v>
      </c>
      <c r="P2591" s="132">
        <v>37875</v>
      </c>
      <c r="Q2591" s="132">
        <f t="shared" si="295"/>
        <v>578922.80000000005</v>
      </c>
      <c r="R2591" s="132">
        <v>541047.80000000005</v>
      </c>
      <c r="S2591" s="132">
        <v>37875</v>
      </c>
      <c r="T2591" s="169">
        <f t="shared" si="296"/>
        <v>1</v>
      </c>
      <c r="U2591" s="169">
        <f t="shared" si="297"/>
        <v>1</v>
      </c>
      <c r="V2591" s="169">
        <f t="shared" si="298"/>
        <v>0.61832949003122262</v>
      </c>
      <c r="W2591" s="169">
        <f t="shared" si="299"/>
        <v>0.86894586488341408</v>
      </c>
      <c r="X2591" s="170">
        <v>1</v>
      </c>
      <c r="Y2591" s="139">
        <v>39856</v>
      </c>
      <c r="Z2591" s="139" t="s">
        <v>4516</v>
      </c>
      <c r="AA2591" s="139">
        <v>39966</v>
      </c>
      <c r="AB2591" s="139">
        <v>40036</v>
      </c>
      <c r="AC2591" s="139" t="s">
        <v>4516</v>
      </c>
      <c r="AD2591" s="147">
        <f t="shared" si="300"/>
        <v>70</v>
      </c>
      <c r="AE2591" s="131">
        <v>256</v>
      </c>
      <c r="AG2591" s="147">
        <v>1</v>
      </c>
    </row>
    <row r="2592" spans="1:34" x14ac:dyDescent="0.25">
      <c r="A2592" s="147" t="s">
        <v>2147</v>
      </c>
      <c r="B2592" s="140" t="s">
        <v>7270</v>
      </c>
      <c r="C2592" s="147" t="s">
        <v>24</v>
      </c>
      <c r="D2592" s="140" t="s">
        <v>8484</v>
      </c>
      <c r="E2592" s="147" t="s">
        <v>418</v>
      </c>
      <c r="F2592" s="140" t="s">
        <v>8525</v>
      </c>
      <c r="G2592" s="147" t="s">
        <v>2178</v>
      </c>
      <c r="H2592" s="140" t="s">
        <v>11400</v>
      </c>
      <c r="I2592" s="147" t="s">
        <v>5020</v>
      </c>
      <c r="J2592" s="147">
        <v>1</v>
      </c>
      <c r="K2592" s="132">
        <f t="shared" si="294"/>
        <v>323785</v>
      </c>
      <c r="L2592" s="132">
        <v>220800</v>
      </c>
      <c r="M2592" s="132">
        <v>102985</v>
      </c>
      <c r="N2592" s="132">
        <v>220800</v>
      </c>
      <c r="O2592" s="133" t="s">
        <v>4679</v>
      </c>
      <c r="P2592" s="132">
        <v>173752.51</v>
      </c>
      <c r="Q2592" s="132">
        <f t="shared" si="295"/>
        <v>394552.51</v>
      </c>
      <c r="R2592" s="132">
        <v>220800</v>
      </c>
      <c r="S2592" s="132">
        <v>173752.51</v>
      </c>
      <c r="T2592" s="169">
        <f t="shared" si="296"/>
        <v>1</v>
      </c>
      <c r="U2592" s="169">
        <f t="shared" si="297"/>
        <v>1</v>
      </c>
      <c r="V2592" s="169">
        <f t="shared" si="298"/>
        <v>1.6871632762052726</v>
      </c>
      <c r="W2592" s="169">
        <f t="shared" si="299"/>
        <v>1.21856327501274</v>
      </c>
      <c r="X2592" s="170">
        <v>1</v>
      </c>
      <c r="Y2592" s="139">
        <v>37747</v>
      </c>
      <c r="Z2592" s="139">
        <v>37830</v>
      </c>
      <c r="AA2592" s="139">
        <v>37870</v>
      </c>
      <c r="AB2592" s="139">
        <v>38110</v>
      </c>
      <c r="AC2592" s="139">
        <v>38152</v>
      </c>
      <c r="AD2592" s="147">
        <f t="shared" si="300"/>
        <v>240</v>
      </c>
      <c r="AE2592" s="131">
        <v>22</v>
      </c>
      <c r="AG2592" s="147">
        <v>1</v>
      </c>
    </row>
    <row r="2593" spans="1:33" x14ac:dyDescent="0.25">
      <c r="A2593" s="147" t="s">
        <v>2147</v>
      </c>
      <c r="B2593" s="140" t="s">
        <v>7270</v>
      </c>
      <c r="C2593" s="147" t="s">
        <v>24</v>
      </c>
      <c r="D2593" s="140" t="s">
        <v>8484</v>
      </c>
      <c r="E2593" s="147" t="s">
        <v>418</v>
      </c>
      <c r="F2593" s="140" t="s">
        <v>8525</v>
      </c>
      <c r="G2593" s="147" t="s">
        <v>2179</v>
      </c>
      <c r="H2593" s="140" t="s">
        <v>11401</v>
      </c>
      <c r="I2593" s="147" t="s">
        <v>5020</v>
      </c>
      <c r="J2593" s="147">
        <v>1</v>
      </c>
      <c r="K2593" s="132">
        <f t="shared" si="294"/>
        <v>685236</v>
      </c>
      <c r="L2593" s="132">
        <v>386250</v>
      </c>
      <c r="M2593" s="132">
        <v>298986</v>
      </c>
      <c r="N2593" s="132">
        <v>386250</v>
      </c>
      <c r="O2593" s="133" t="s">
        <v>4679</v>
      </c>
      <c r="P2593" s="132">
        <v>315511.01</v>
      </c>
      <c r="Q2593" s="132">
        <f t="shared" si="295"/>
        <v>701761.01</v>
      </c>
      <c r="R2593" s="132">
        <v>386250</v>
      </c>
      <c r="S2593" s="132">
        <v>315511.01</v>
      </c>
      <c r="T2593" s="169">
        <f t="shared" si="296"/>
        <v>1</v>
      </c>
      <c r="U2593" s="169">
        <f t="shared" si="297"/>
        <v>1</v>
      </c>
      <c r="V2593" s="169">
        <f t="shared" si="298"/>
        <v>1.0552701798746429</v>
      </c>
      <c r="W2593" s="169">
        <f t="shared" si="299"/>
        <v>1.0241157936827605</v>
      </c>
      <c r="X2593" s="170">
        <v>1</v>
      </c>
      <c r="Y2593" s="139">
        <v>37747</v>
      </c>
      <c r="Z2593" s="139">
        <v>37830</v>
      </c>
      <c r="AA2593" s="139">
        <v>37867</v>
      </c>
      <c r="AB2593" s="139">
        <v>38048</v>
      </c>
      <c r="AC2593" s="139">
        <v>38152</v>
      </c>
      <c r="AD2593" s="147">
        <f t="shared" si="300"/>
        <v>181</v>
      </c>
      <c r="AE2593" s="131">
        <v>45</v>
      </c>
      <c r="AG2593" s="147">
        <v>1</v>
      </c>
    </row>
    <row r="2594" spans="1:33" x14ac:dyDescent="0.25">
      <c r="A2594" s="147" t="s">
        <v>2147</v>
      </c>
      <c r="B2594" s="140" t="s">
        <v>7270</v>
      </c>
      <c r="C2594" s="147" t="s">
        <v>24</v>
      </c>
      <c r="D2594" s="140" t="s">
        <v>8484</v>
      </c>
      <c r="E2594" s="147" t="s">
        <v>418</v>
      </c>
      <c r="F2594" s="140" t="s">
        <v>8525</v>
      </c>
      <c r="G2594" s="147" t="s">
        <v>2179</v>
      </c>
      <c r="H2594" s="140" t="s">
        <v>11401</v>
      </c>
      <c r="I2594" s="147" t="s">
        <v>5026</v>
      </c>
      <c r="J2594" s="147">
        <v>1</v>
      </c>
      <c r="K2594" s="132">
        <f t="shared" ref="K2594:K2658" si="301">L2594+M2594</f>
        <v>1603999.09</v>
      </c>
      <c r="L2594" s="132">
        <v>1138730</v>
      </c>
      <c r="M2594" s="132">
        <v>465269.09</v>
      </c>
      <c r="N2594" s="132">
        <v>1138730</v>
      </c>
      <c r="O2594" s="133" t="s">
        <v>4679</v>
      </c>
      <c r="P2594" s="132">
        <v>488493.44</v>
      </c>
      <c r="Q2594" s="132">
        <f t="shared" ref="Q2594:Q2658" si="302">R2594+S2594</f>
        <v>1627223.44</v>
      </c>
      <c r="R2594" s="132">
        <v>1138730</v>
      </c>
      <c r="S2594" s="132">
        <v>488493.44</v>
      </c>
      <c r="T2594" s="169">
        <f t="shared" si="296"/>
        <v>1</v>
      </c>
      <c r="U2594" s="169">
        <f t="shared" si="297"/>
        <v>1</v>
      </c>
      <c r="V2594" s="169">
        <f t="shared" si="298"/>
        <v>1.0499159529381159</v>
      </c>
      <c r="W2594" s="169">
        <f t="shared" si="299"/>
        <v>1.0144790294114194</v>
      </c>
      <c r="X2594" s="170">
        <v>1</v>
      </c>
      <c r="Y2594" s="139">
        <v>38324</v>
      </c>
      <c r="Z2594" s="139">
        <v>38371</v>
      </c>
      <c r="AA2594" s="139">
        <v>38425</v>
      </c>
      <c r="AB2594" s="139">
        <v>38716</v>
      </c>
      <c r="AC2594" s="139">
        <v>38748</v>
      </c>
      <c r="AD2594" s="147">
        <f t="shared" si="300"/>
        <v>291</v>
      </c>
      <c r="AE2594" s="131">
        <v>157</v>
      </c>
      <c r="AG2594" s="147">
        <v>1</v>
      </c>
    </row>
    <row r="2595" spans="1:33" x14ac:dyDescent="0.25">
      <c r="A2595" s="147" t="s">
        <v>2147</v>
      </c>
      <c r="B2595" s="140" t="s">
        <v>7270</v>
      </c>
      <c r="C2595" s="147" t="s">
        <v>24</v>
      </c>
      <c r="D2595" s="140" t="s">
        <v>8484</v>
      </c>
      <c r="E2595" s="147" t="s">
        <v>418</v>
      </c>
      <c r="F2595" s="140" t="s">
        <v>8525</v>
      </c>
      <c r="G2595" s="147" t="s">
        <v>2179</v>
      </c>
      <c r="H2595" s="140" t="s">
        <v>11401</v>
      </c>
      <c r="I2595" s="147" t="s">
        <v>702</v>
      </c>
      <c r="J2595" s="147">
        <v>1</v>
      </c>
      <c r="K2595" s="132">
        <f t="shared" si="301"/>
        <v>958206.39</v>
      </c>
      <c r="L2595" s="132">
        <v>696260.65</v>
      </c>
      <c r="M2595" s="132">
        <v>261945.74</v>
      </c>
      <c r="N2595" s="132">
        <v>626634.58000000007</v>
      </c>
      <c r="O2595" s="147" t="s">
        <v>29</v>
      </c>
      <c r="P2595" s="132">
        <v>265296.31</v>
      </c>
      <c r="Q2595" s="132">
        <f t="shared" si="302"/>
        <v>891930.8899999999</v>
      </c>
      <c r="R2595" s="132">
        <v>626634.57999999996</v>
      </c>
      <c r="S2595" s="132">
        <v>265296.31</v>
      </c>
      <c r="T2595" s="169">
        <f t="shared" si="296"/>
        <v>0.99999999999999978</v>
      </c>
      <c r="U2595" s="169">
        <f t="shared" si="297"/>
        <v>1</v>
      </c>
      <c r="V2595" s="169">
        <f t="shared" si="298"/>
        <v>1.0127910841382648</v>
      </c>
      <c r="W2595" s="169">
        <f t="shared" si="299"/>
        <v>0.93083379458573623</v>
      </c>
      <c r="X2595" s="170">
        <v>1</v>
      </c>
      <c r="Y2595" s="139">
        <v>39862</v>
      </c>
      <c r="Z2595" s="139" t="s">
        <v>4516</v>
      </c>
      <c r="AA2595" s="139">
        <v>39965</v>
      </c>
      <c r="AB2595" s="139">
        <v>40025</v>
      </c>
      <c r="AC2595" s="139" t="s">
        <v>4516</v>
      </c>
      <c r="AD2595" s="147">
        <f t="shared" si="300"/>
        <v>60</v>
      </c>
      <c r="AE2595" s="131">
        <v>73</v>
      </c>
      <c r="AF2595" s="147" t="s">
        <v>2822</v>
      </c>
      <c r="AG2595" s="147">
        <v>1</v>
      </c>
    </row>
    <row r="2596" spans="1:33" x14ac:dyDescent="0.25">
      <c r="A2596" s="147" t="s">
        <v>2147</v>
      </c>
      <c r="B2596" s="140" t="s">
        <v>7270</v>
      </c>
      <c r="C2596" s="147" t="s">
        <v>24</v>
      </c>
      <c r="D2596" s="140" t="s">
        <v>8484</v>
      </c>
      <c r="E2596" s="147" t="s">
        <v>418</v>
      </c>
      <c r="F2596" s="140" t="s">
        <v>8525</v>
      </c>
      <c r="G2596" s="147" t="s">
        <v>2180</v>
      </c>
      <c r="H2596" s="140" t="s">
        <v>11402</v>
      </c>
      <c r="I2596" s="147" t="s">
        <v>5020</v>
      </c>
      <c r="J2596" s="147">
        <v>1</v>
      </c>
      <c r="K2596" s="132">
        <f t="shared" si="301"/>
        <v>560250</v>
      </c>
      <c r="L2596" s="132">
        <v>442840</v>
      </c>
      <c r="M2596" s="132">
        <v>117410</v>
      </c>
      <c r="N2596" s="132">
        <v>442840</v>
      </c>
      <c r="O2596" s="133" t="s">
        <v>4679</v>
      </c>
      <c r="P2596" s="132">
        <v>134416.67000000001</v>
      </c>
      <c r="Q2596" s="132">
        <f t="shared" si="302"/>
        <v>577256.67000000004</v>
      </c>
      <c r="R2596" s="132">
        <v>442840</v>
      </c>
      <c r="S2596" s="132">
        <v>134416.67000000001</v>
      </c>
      <c r="T2596" s="169">
        <f t="shared" si="296"/>
        <v>1</v>
      </c>
      <c r="U2596" s="169">
        <f t="shared" si="297"/>
        <v>1</v>
      </c>
      <c r="V2596" s="169">
        <f t="shared" si="298"/>
        <v>1.1448485648581894</v>
      </c>
      <c r="W2596" s="169">
        <f t="shared" si="299"/>
        <v>1.0303555020080322</v>
      </c>
      <c r="X2596" s="170">
        <v>1</v>
      </c>
      <c r="Y2596" s="139">
        <v>37747</v>
      </c>
      <c r="Z2596" s="139">
        <v>37830</v>
      </c>
      <c r="AA2596" s="139">
        <v>37865</v>
      </c>
      <c r="AB2596" s="139">
        <v>38055</v>
      </c>
      <c r="AC2596" s="139">
        <v>38152</v>
      </c>
      <c r="AD2596" s="147">
        <f t="shared" si="300"/>
        <v>190</v>
      </c>
      <c r="AE2596" s="131">
        <v>25</v>
      </c>
      <c r="AG2596" s="147">
        <v>1</v>
      </c>
    </row>
    <row r="2597" spans="1:33" x14ac:dyDescent="0.25">
      <c r="A2597" s="147" t="s">
        <v>2147</v>
      </c>
      <c r="B2597" s="140" t="s">
        <v>7270</v>
      </c>
      <c r="C2597" s="147" t="s">
        <v>24</v>
      </c>
      <c r="D2597" s="140" t="s">
        <v>8484</v>
      </c>
      <c r="E2597" s="147" t="s">
        <v>418</v>
      </c>
      <c r="F2597" s="140" t="s">
        <v>8525</v>
      </c>
      <c r="G2597" s="147" t="s">
        <v>2180</v>
      </c>
      <c r="H2597" s="140" t="s">
        <v>11402</v>
      </c>
      <c r="I2597" s="147" t="s">
        <v>3192</v>
      </c>
      <c r="J2597" s="147">
        <v>1</v>
      </c>
      <c r="K2597" s="132">
        <f t="shared" si="301"/>
        <v>576996.06999999995</v>
      </c>
      <c r="L2597" s="132">
        <v>476617.17</v>
      </c>
      <c r="M2597" s="132">
        <v>100378.9</v>
      </c>
      <c r="N2597" s="132">
        <v>476617.17</v>
      </c>
      <c r="O2597" s="133" t="s">
        <v>4679</v>
      </c>
      <c r="P2597" s="132">
        <v>113311.16</v>
      </c>
      <c r="Q2597" s="132">
        <f t="shared" si="302"/>
        <v>589928.32999999996</v>
      </c>
      <c r="R2597" s="132">
        <v>476617.17</v>
      </c>
      <c r="S2597" s="132">
        <v>113311.16</v>
      </c>
      <c r="T2597" s="169">
        <f t="shared" si="296"/>
        <v>1</v>
      </c>
      <c r="U2597" s="169">
        <f t="shared" si="297"/>
        <v>1</v>
      </c>
      <c r="V2597" s="169">
        <f t="shared" si="298"/>
        <v>1.1288344462830338</v>
      </c>
      <c r="W2597" s="169">
        <f t="shared" si="299"/>
        <v>1.0224130816003651</v>
      </c>
      <c r="X2597" s="170">
        <v>1</v>
      </c>
      <c r="Y2597" s="139">
        <v>38735</v>
      </c>
      <c r="Z2597" s="139">
        <v>38747</v>
      </c>
      <c r="AA2597" s="139">
        <v>38790</v>
      </c>
      <c r="AB2597" s="139">
        <v>39083</v>
      </c>
      <c r="AC2597" s="139" t="s">
        <v>4516</v>
      </c>
      <c r="AD2597" s="147">
        <f t="shared" si="300"/>
        <v>293</v>
      </c>
      <c r="AE2597" s="131">
        <v>30</v>
      </c>
      <c r="AG2597" s="147">
        <v>1</v>
      </c>
    </row>
    <row r="2598" spans="1:33" x14ac:dyDescent="0.25">
      <c r="A2598" s="147" t="s">
        <v>2147</v>
      </c>
      <c r="B2598" s="140" t="s">
        <v>7270</v>
      </c>
      <c r="C2598" s="147" t="s">
        <v>24</v>
      </c>
      <c r="D2598" s="140" t="s">
        <v>8484</v>
      </c>
      <c r="E2598" s="147" t="s">
        <v>418</v>
      </c>
      <c r="F2598" s="140" t="s">
        <v>8525</v>
      </c>
      <c r="G2598" s="147" t="s">
        <v>2180</v>
      </c>
      <c r="H2598" s="140" t="s">
        <v>11402</v>
      </c>
      <c r="I2598" s="147" t="s">
        <v>702</v>
      </c>
      <c r="J2598" s="147">
        <v>1</v>
      </c>
      <c r="K2598" s="132">
        <f t="shared" si="301"/>
        <v>719051.35</v>
      </c>
      <c r="L2598" s="132">
        <v>422387</v>
      </c>
      <c r="M2598" s="132">
        <v>296664.34999999998</v>
      </c>
      <c r="N2598" s="132">
        <v>337909.6</v>
      </c>
      <c r="O2598" s="147" t="s">
        <v>29</v>
      </c>
      <c r="P2598" s="132">
        <v>244532.1</v>
      </c>
      <c r="Q2598" s="132">
        <f t="shared" si="302"/>
        <v>582441.69999999995</v>
      </c>
      <c r="R2598" s="132">
        <v>337909.6</v>
      </c>
      <c r="S2598" s="132">
        <v>244532.1</v>
      </c>
      <c r="T2598" s="169">
        <f t="shared" si="296"/>
        <v>1</v>
      </c>
      <c r="U2598" s="169">
        <f t="shared" si="297"/>
        <v>1</v>
      </c>
      <c r="V2598" s="169">
        <f t="shared" si="298"/>
        <v>0.82427194234831391</v>
      </c>
      <c r="W2598" s="169">
        <f t="shared" si="299"/>
        <v>0.8100140553244215</v>
      </c>
      <c r="X2598" s="170">
        <v>1</v>
      </c>
      <c r="Y2598" s="139">
        <v>39862</v>
      </c>
      <c r="Z2598" s="139" t="s">
        <v>4516</v>
      </c>
      <c r="AA2598" s="139">
        <v>39887</v>
      </c>
      <c r="AB2598" s="139">
        <v>40025</v>
      </c>
      <c r="AC2598" s="139" t="s">
        <v>4516</v>
      </c>
      <c r="AD2598" s="147">
        <f t="shared" si="300"/>
        <v>138</v>
      </c>
      <c r="AE2598" s="131">
        <v>42</v>
      </c>
      <c r="AG2598" s="147">
        <v>1</v>
      </c>
    </row>
    <row r="2599" spans="1:33" x14ac:dyDescent="0.25">
      <c r="A2599" s="147" t="s">
        <v>2147</v>
      </c>
      <c r="B2599" s="140" t="s">
        <v>7270</v>
      </c>
      <c r="C2599" s="147" t="s">
        <v>24</v>
      </c>
      <c r="D2599" s="140" t="s">
        <v>8484</v>
      </c>
      <c r="E2599" s="147" t="s">
        <v>418</v>
      </c>
      <c r="F2599" s="140" t="s">
        <v>8525</v>
      </c>
      <c r="G2599" s="147" t="s">
        <v>2181</v>
      </c>
      <c r="H2599" s="140" t="s">
        <v>11403</v>
      </c>
      <c r="I2599" s="147" t="s">
        <v>5020</v>
      </c>
      <c r="J2599" s="147">
        <v>1</v>
      </c>
      <c r="K2599" s="132">
        <f t="shared" si="301"/>
        <v>642000</v>
      </c>
      <c r="L2599" s="132">
        <v>322000</v>
      </c>
      <c r="M2599" s="132">
        <v>320000</v>
      </c>
      <c r="N2599" s="132">
        <v>322000</v>
      </c>
      <c r="O2599" s="133" t="s">
        <v>4679</v>
      </c>
      <c r="P2599" s="132">
        <v>329107.34000000003</v>
      </c>
      <c r="Q2599" s="132">
        <f t="shared" si="302"/>
        <v>651107.34000000008</v>
      </c>
      <c r="R2599" s="132">
        <v>322000</v>
      </c>
      <c r="S2599" s="132">
        <v>329107.34000000003</v>
      </c>
      <c r="T2599" s="169">
        <f t="shared" si="296"/>
        <v>1</v>
      </c>
      <c r="U2599" s="169">
        <f t="shared" si="297"/>
        <v>1</v>
      </c>
      <c r="V2599" s="169">
        <f t="shared" si="298"/>
        <v>1.0284604375000002</v>
      </c>
      <c r="W2599" s="169">
        <f t="shared" si="299"/>
        <v>1.0141858878504675</v>
      </c>
      <c r="X2599" s="170">
        <v>1</v>
      </c>
      <c r="Y2599" s="139">
        <v>37747</v>
      </c>
      <c r="Z2599" s="139">
        <v>37830</v>
      </c>
      <c r="AA2599" s="139">
        <v>37871</v>
      </c>
      <c r="AB2599" s="139">
        <v>38050</v>
      </c>
      <c r="AC2599" s="139">
        <v>38152</v>
      </c>
      <c r="AD2599" s="147">
        <f t="shared" si="300"/>
        <v>179</v>
      </c>
      <c r="AE2599" s="131">
        <v>35</v>
      </c>
      <c r="AG2599" s="147">
        <v>1</v>
      </c>
    </row>
    <row r="2600" spans="1:33" x14ac:dyDescent="0.25">
      <c r="A2600" s="147" t="s">
        <v>2147</v>
      </c>
      <c r="B2600" s="140" t="s">
        <v>7270</v>
      </c>
      <c r="C2600" s="147" t="s">
        <v>24</v>
      </c>
      <c r="D2600" s="140" t="s">
        <v>8484</v>
      </c>
      <c r="E2600" s="147" t="s">
        <v>418</v>
      </c>
      <c r="F2600" s="140" t="s">
        <v>8525</v>
      </c>
      <c r="G2600" s="147" t="s">
        <v>2181</v>
      </c>
      <c r="H2600" s="140" t="s">
        <v>11403</v>
      </c>
      <c r="I2600" s="147" t="s">
        <v>42</v>
      </c>
      <c r="J2600" s="147">
        <v>1</v>
      </c>
      <c r="K2600" s="132">
        <f t="shared" si="301"/>
        <v>637469.66999999993</v>
      </c>
      <c r="L2600" s="132">
        <v>532296.44999999995</v>
      </c>
      <c r="M2600" s="132">
        <v>105173.22</v>
      </c>
      <c r="N2600" s="132">
        <v>479066.81</v>
      </c>
      <c r="O2600" s="147" t="s">
        <v>29</v>
      </c>
      <c r="P2600" s="132">
        <v>102843.22</v>
      </c>
      <c r="Q2600" s="132">
        <f t="shared" si="302"/>
        <v>581910.03</v>
      </c>
      <c r="R2600" s="132">
        <v>479066.81</v>
      </c>
      <c r="S2600" s="132">
        <v>102843.22</v>
      </c>
      <c r="T2600" s="169">
        <f t="shared" si="296"/>
        <v>1</v>
      </c>
      <c r="U2600" s="169">
        <f t="shared" si="297"/>
        <v>1</v>
      </c>
      <c r="V2600" s="169">
        <f t="shared" si="298"/>
        <v>0.97784607146191782</v>
      </c>
      <c r="W2600" s="169">
        <f t="shared" si="299"/>
        <v>0.91284347692965551</v>
      </c>
      <c r="X2600" s="170">
        <v>1</v>
      </c>
      <c r="Y2600" s="139">
        <v>39862</v>
      </c>
      <c r="Z2600" s="139" t="s">
        <v>4516</v>
      </c>
      <c r="AA2600" s="139">
        <v>39944</v>
      </c>
      <c r="AB2600" s="139">
        <v>39994</v>
      </c>
      <c r="AC2600" s="139" t="s">
        <v>4516</v>
      </c>
      <c r="AD2600" s="147">
        <f t="shared" si="300"/>
        <v>50</v>
      </c>
      <c r="AE2600" s="131">
        <v>218</v>
      </c>
      <c r="AG2600" s="147">
        <v>1</v>
      </c>
    </row>
    <row r="2601" spans="1:33" x14ac:dyDescent="0.25">
      <c r="A2601" s="147" t="s">
        <v>2147</v>
      </c>
      <c r="B2601" s="140" t="s">
        <v>7270</v>
      </c>
      <c r="C2601" s="147" t="s">
        <v>24</v>
      </c>
      <c r="D2601" s="140" t="s">
        <v>8484</v>
      </c>
      <c r="E2601" s="147" t="s">
        <v>418</v>
      </c>
      <c r="F2601" s="140" t="s">
        <v>8525</v>
      </c>
      <c r="G2601" s="147" t="s">
        <v>718</v>
      </c>
      <c r="H2601" s="140" t="s">
        <v>11404</v>
      </c>
      <c r="I2601" s="147" t="s">
        <v>3502</v>
      </c>
      <c r="J2601" s="147">
        <v>1</v>
      </c>
      <c r="K2601" s="132">
        <f t="shared" si="301"/>
        <v>726780</v>
      </c>
      <c r="L2601" s="132">
        <v>531720</v>
      </c>
      <c r="M2601" s="132">
        <v>195060</v>
      </c>
      <c r="N2601" s="132">
        <v>531720</v>
      </c>
      <c r="O2601" s="133" t="s">
        <v>4679</v>
      </c>
      <c r="P2601" s="132">
        <v>195418.35</v>
      </c>
      <c r="Q2601" s="132">
        <f t="shared" si="302"/>
        <v>727138.35</v>
      </c>
      <c r="R2601" s="132">
        <v>531720</v>
      </c>
      <c r="S2601" s="132">
        <v>195418.35</v>
      </c>
      <c r="T2601" s="169">
        <f t="shared" si="296"/>
        <v>1</v>
      </c>
      <c r="U2601" s="169">
        <f t="shared" si="297"/>
        <v>1</v>
      </c>
      <c r="V2601" s="169">
        <f t="shared" si="298"/>
        <v>1.0018371270378346</v>
      </c>
      <c r="W2601" s="169">
        <f t="shared" si="299"/>
        <v>1.0004930653017419</v>
      </c>
      <c r="X2601" s="170">
        <v>1</v>
      </c>
      <c r="Y2601" s="139">
        <v>37747</v>
      </c>
      <c r="Z2601" s="139">
        <v>37830</v>
      </c>
      <c r="AA2601" s="139">
        <v>37866</v>
      </c>
      <c r="AB2601" s="139">
        <v>38011</v>
      </c>
      <c r="AC2601" s="139">
        <v>38152</v>
      </c>
      <c r="AD2601" s="147">
        <f t="shared" si="300"/>
        <v>145</v>
      </c>
      <c r="AE2601" s="131">
        <v>80</v>
      </c>
      <c r="AG2601" s="147">
        <v>1</v>
      </c>
    </row>
    <row r="2602" spans="1:33" x14ac:dyDescent="0.25">
      <c r="A2602" s="147" t="s">
        <v>2147</v>
      </c>
      <c r="B2602" s="140" t="s">
        <v>7270</v>
      </c>
      <c r="C2602" s="147" t="s">
        <v>24</v>
      </c>
      <c r="D2602" s="140" t="s">
        <v>8484</v>
      </c>
      <c r="E2602" s="147" t="s">
        <v>418</v>
      </c>
      <c r="F2602" s="140" t="s">
        <v>8525</v>
      </c>
      <c r="G2602" s="147" t="s">
        <v>718</v>
      </c>
      <c r="H2602" s="140" t="s">
        <v>11404</v>
      </c>
      <c r="I2602" s="147" t="s">
        <v>5027</v>
      </c>
      <c r="J2602" s="147">
        <v>1</v>
      </c>
      <c r="K2602" s="132">
        <f t="shared" si="301"/>
        <v>1070777</v>
      </c>
      <c r="L2602" s="132">
        <v>713717</v>
      </c>
      <c r="M2602" s="132">
        <v>357060</v>
      </c>
      <c r="N2602" s="132">
        <v>713717</v>
      </c>
      <c r="O2602" s="133" t="s">
        <v>4679</v>
      </c>
      <c r="P2602" s="132">
        <v>356971.93</v>
      </c>
      <c r="Q2602" s="132">
        <f t="shared" si="302"/>
        <v>1070688.93</v>
      </c>
      <c r="R2602" s="132">
        <v>713717</v>
      </c>
      <c r="S2602" s="132">
        <v>356971.93</v>
      </c>
      <c r="T2602" s="169">
        <f t="shared" si="296"/>
        <v>1</v>
      </c>
      <c r="U2602" s="169">
        <f t="shared" si="297"/>
        <v>1</v>
      </c>
      <c r="V2602" s="169">
        <f t="shared" si="298"/>
        <v>0.99975334677645211</v>
      </c>
      <c r="W2602" s="169">
        <f t="shared" si="299"/>
        <v>0.99991775131516636</v>
      </c>
      <c r="X2602" s="170">
        <v>1</v>
      </c>
      <c r="Y2602" s="139">
        <v>38324</v>
      </c>
      <c r="Z2602" s="139">
        <v>38371</v>
      </c>
      <c r="AA2602" s="139">
        <v>38425</v>
      </c>
      <c r="AB2602" s="139">
        <v>38625</v>
      </c>
      <c r="AC2602" s="139">
        <v>38748</v>
      </c>
      <c r="AD2602" s="147">
        <f t="shared" si="300"/>
        <v>200</v>
      </c>
      <c r="AE2602" s="131">
        <v>309</v>
      </c>
      <c r="AG2602" s="147">
        <v>1</v>
      </c>
    </row>
    <row r="2603" spans="1:33" x14ac:dyDescent="0.25">
      <c r="A2603" s="147" t="s">
        <v>2147</v>
      </c>
      <c r="B2603" s="140" t="s">
        <v>7270</v>
      </c>
      <c r="C2603" s="147" t="s">
        <v>24</v>
      </c>
      <c r="D2603" s="140" t="s">
        <v>8484</v>
      </c>
      <c r="E2603" s="147" t="s">
        <v>418</v>
      </c>
      <c r="F2603" s="140" t="s">
        <v>8525</v>
      </c>
      <c r="G2603" s="147" t="s">
        <v>2182</v>
      </c>
      <c r="H2603" s="140" t="s">
        <v>11405</v>
      </c>
      <c r="I2603" s="147" t="s">
        <v>5020</v>
      </c>
      <c r="J2603" s="147">
        <v>1</v>
      </c>
      <c r="K2603" s="132">
        <f t="shared" si="301"/>
        <v>527250</v>
      </c>
      <c r="L2603" s="132">
        <v>322000</v>
      </c>
      <c r="M2603" s="132">
        <v>205250</v>
      </c>
      <c r="N2603" s="132">
        <v>322000</v>
      </c>
      <c r="O2603" s="133" t="s">
        <v>4679</v>
      </c>
      <c r="P2603" s="132">
        <v>194703.34</v>
      </c>
      <c r="Q2603" s="132">
        <f t="shared" si="302"/>
        <v>516703.33999999997</v>
      </c>
      <c r="R2603" s="132">
        <v>322000</v>
      </c>
      <c r="S2603" s="132">
        <v>194703.34</v>
      </c>
      <c r="T2603" s="169">
        <f t="shared" si="296"/>
        <v>1</v>
      </c>
      <c r="U2603" s="169">
        <f t="shared" si="297"/>
        <v>1</v>
      </c>
      <c r="V2603" s="169">
        <f t="shared" si="298"/>
        <v>0.94861554202192444</v>
      </c>
      <c r="W2603" s="169">
        <f t="shared" si="299"/>
        <v>0.97999685158843053</v>
      </c>
      <c r="X2603" s="170">
        <v>1</v>
      </c>
      <c r="Y2603" s="139">
        <v>37747</v>
      </c>
      <c r="Z2603" s="139">
        <v>37830</v>
      </c>
      <c r="AA2603" s="139">
        <v>37866</v>
      </c>
      <c r="AB2603" s="139">
        <v>38054</v>
      </c>
      <c r="AC2603" s="139">
        <v>38152</v>
      </c>
      <c r="AD2603" s="147">
        <f t="shared" si="300"/>
        <v>188</v>
      </c>
      <c r="AE2603" s="131">
        <v>34</v>
      </c>
      <c r="AG2603" s="147">
        <v>1</v>
      </c>
    </row>
    <row r="2604" spans="1:33" x14ac:dyDescent="0.25">
      <c r="A2604" s="147" t="s">
        <v>2147</v>
      </c>
      <c r="B2604" s="140" t="s">
        <v>7270</v>
      </c>
      <c r="C2604" s="147" t="s">
        <v>24</v>
      </c>
      <c r="D2604" s="140" t="s">
        <v>8484</v>
      </c>
      <c r="E2604" s="147" t="s">
        <v>418</v>
      </c>
      <c r="F2604" s="140" t="s">
        <v>8525</v>
      </c>
      <c r="G2604" s="147" t="s">
        <v>2182</v>
      </c>
      <c r="H2604" s="140" t="s">
        <v>11405</v>
      </c>
      <c r="I2604" s="147" t="s">
        <v>3192</v>
      </c>
      <c r="J2604" s="147">
        <v>1</v>
      </c>
      <c r="K2604" s="132">
        <f t="shared" si="301"/>
        <v>552506.21</v>
      </c>
      <c r="L2604" s="132">
        <v>465947.64</v>
      </c>
      <c r="M2604" s="132">
        <v>86558.57</v>
      </c>
      <c r="N2604" s="132">
        <v>465947.64</v>
      </c>
      <c r="O2604" s="133" t="s">
        <v>4679</v>
      </c>
      <c r="P2604" s="132">
        <v>78213.210000000006</v>
      </c>
      <c r="Q2604" s="132">
        <f t="shared" si="302"/>
        <v>544160.85</v>
      </c>
      <c r="R2604" s="132">
        <v>465947.64</v>
      </c>
      <c r="S2604" s="132">
        <v>78213.210000000006</v>
      </c>
      <c r="T2604" s="169">
        <f t="shared" si="296"/>
        <v>1</v>
      </c>
      <c r="U2604" s="169">
        <f t="shared" si="297"/>
        <v>1</v>
      </c>
      <c r="V2604" s="169">
        <f t="shared" si="298"/>
        <v>0.90358713181144279</v>
      </c>
      <c r="W2604" s="169">
        <f t="shared" si="299"/>
        <v>0.98489544579055499</v>
      </c>
      <c r="X2604" s="170">
        <v>1</v>
      </c>
      <c r="Y2604" s="139">
        <v>38735</v>
      </c>
      <c r="Z2604" s="139">
        <v>38747</v>
      </c>
      <c r="AA2604" s="139">
        <v>38790</v>
      </c>
      <c r="AB2604" s="139">
        <v>39083</v>
      </c>
      <c r="AC2604" s="139" t="s">
        <v>4516</v>
      </c>
      <c r="AD2604" s="147">
        <f t="shared" si="300"/>
        <v>293</v>
      </c>
      <c r="AE2604" s="131">
        <v>30</v>
      </c>
      <c r="AG2604" s="147">
        <v>1</v>
      </c>
    </row>
    <row r="2605" spans="1:33" x14ac:dyDescent="0.25">
      <c r="A2605" s="147" t="s">
        <v>2147</v>
      </c>
      <c r="B2605" s="140" t="s">
        <v>7270</v>
      </c>
      <c r="C2605" s="147" t="s">
        <v>24</v>
      </c>
      <c r="D2605" s="140" t="s">
        <v>8484</v>
      </c>
      <c r="E2605" s="147" t="s">
        <v>418</v>
      </c>
      <c r="F2605" s="140" t="s">
        <v>8525</v>
      </c>
      <c r="G2605" s="147" t="s">
        <v>2182</v>
      </c>
      <c r="H2605" s="140" t="s">
        <v>11405</v>
      </c>
      <c r="I2605" s="147" t="s">
        <v>4295</v>
      </c>
      <c r="J2605" s="147">
        <v>1</v>
      </c>
      <c r="K2605" s="132">
        <f t="shared" si="301"/>
        <v>982349.79</v>
      </c>
      <c r="L2605" s="132">
        <v>846174.49</v>
      </c>
      <c r="M2605" s="132">
        <v>136175.29999999999</v>
      </c>
      <c r="N2605" s="132">
        <v>761557.04</v>
      </c>
      <c r="O2605" s="147" t="s">
        <v>29</v>
      </c>
      <c r="P2605" s="132">
        <v>126614.17</v>
      </c>
      <c r="Q2605" s="132">
        <f t="shared" si="302"/>
        <v>888171.21000000008</v>
      </c>
      <c r="R2605" s="132">
        <v>761557.04</v>
      </c>
      <c r="S2605" s="132">
        <v>126614.17</v>
      </c>
      <c r="T2605" s="169">
        <f t="shared" si="296"/>
        <v>1</v>
      </c>
      <c r="U2605" s="169">
        <f t="shared" si="297"/>
        <v>1</v>
      </c>
      <c r="V2605" s="169">
        <f t="shared" si="298"/>
        <v>0.92978807463614921</v>
      </c>
      <c r="W2605" s="169">
        <f t="shared" si="299"/>
        <v>0.90412928168895934</v>
      </c>
      <c r="X2605" s="170">
        <v>1</v>
      </c>
      <c r="Y2605" s="139">
        <v>39862</v>
      </c>
      <c r="Z2605" s="139" t="s">
        <v>4516</v>
      </c>
      <c r="AA2605" s="139">
        <v>39958</v>
      </c>
      <c r="AB2605" s="139">
        <v>40025</v>
      </c>
      <c r="AC2605" s="139" t="s">
        <v>4516</v>
      </c>
      <c r="AD2605" s="147">
        <f t="shared" si="300"/>
        <v>67</v>
      </c>
      <c r="AE2605" s="131">
        <v>191</v>
      </c>
      <c r="AF2605" s="147" t="s">
        <v>2822</v>
      </c>
      <c r="AG2605" s="147">
        <v>1</v>
      </c>
    </row>
    <row r="2606" spans="1:33" x14ac:dyDescent="0.25">
      <c r="A2606" s="147" t="s">
        <v>2147</v>
      </c>
      <c r="B2606" s="140" t="s">
        <v>7270</v>
      </c>
      <c r="C2606" s="147" t="s">
        <v>24</v>
      </c>
      <c r="D2606" s="140" t="s">
        <v>8484</v>
      </c>
      <c r="E2606" s="147" t="s">
        <v>418</v>
      </c>
      <c r="F2606" s="140" t="s">
        <v>8525</v>
      </c>
      <c r="G2606" s="147" t="s">
        <v>2183</v>
      </c>
      <c r="H2606" s="140" t="s">
        <v>11406</v>
      </c>
      <c r="I2606" s="147" t="s">
        <v>3192</v>
      </c>
      <c r="J2606" s="147">
        <v>1</v>
      </c>
      <c r="K2606" s="132">
        <f t="shared" si="301"/>
        <v>338980</v>
      </c>
      <c r="L2606" s="132">
        <v>240410</v>
      </c>
      <c r="M2606" s="132">
        <v>98570</v>
      </c>
      <c r="N2606" s="132">
        <v>240410</v>
      </c>
      <c r="O2606" s="133" t="s">
        <v>4679</v>
      </c>
      <c r="P2606" s="132">
        <v>136285.01</v>
      </c>
      <c r="Q2606" s="132">
        <f t="shared" si="302"/>
        <v>376695.01</v>
      </c>
      <c r="R2606" s="132">
        <v>240410</v>
      </c>
      <c r="S2606" s="132">
        <v>136285.01</v>
      </c>
      <c r="T2606" s="169">
        <f t="shared" si="296"/>
        <v>1</v>
      </c>
      <c r="U2606" s="169">
        <f t="shared" si="297"/>
        <v>1</v>
      </c>
      <c r="V2606" s="169">
        <f t="shared" si="298"/>
        <v>1.3826215887186772</v>
      </c>
      <c r="W2606" s="169">
        <f t="shared" si="299"/>
        <v>1.1112602808425276</v>
      </c>
      <c r="X2606" s="170">
        <v>1</v>
      </c>
      <c r="Y2606" s="139">
        <v>37747</v>
      </c>
      <c r="Z2606" s="139">
        <v>37830</v>
      </c>
      <c r="AA2606" s="139">
        <v>37878</v>
      </c>
      <c r="AB2606" s="139">
        <v>38048</v>
      </c>
      <c r="AC2606" s="139">
        <v>38152</v>
      </c>
      <c r="AD2606" s="147">
        <f t="shared" si="300"/>
        <v>170</v>
      </c>
      <c r="AE2606" s="131">
        <v>62</v>
      </c>
      <c r="AG2606" s="147">
        <v>1</v>
      </c>
    </row>
    <row r="2607" spans="1:33" x14ac:dyDescent="0.25">
      <c r="A2607" s="147" t="s">
        <v>2147</v>
      </c>
      <c r="B2607" s="140" t="s">
        <v>7270</v>
      </c>
      <c r="C2607" s="147" t="s">
        <v>24</v>
      </c>
      <c r="D2607" s="140" t="s">
        <v>8484</v>
      </c>
      <c r="E2607" s="147" t="s">
        <v>418</v>
      </c>
      <c r="F2607" s="140" t="s">
        <v>8525</v>
      </c>
      <c r="G2607" s="147" t="s">
        <v>2183</v>
      </c>
      <c r="H2607" s="140" t="s">
        <v>11406</v>
      </c>
      <c r="I2607" s="147" t="s">
        <v>2255</v>
      </c>
      <c r="J2607" s="147">
        <v>1</v>
      </c>
      <c r="K2607" s="132">
        <f t="shared" si="301"/>
        <v>790884.59</v>
      </c>
      <c r="L2607" s="132">
        <v>656157</v>
      </c>
      <c r="M2607" s="132">
        <v>134727.59</v>
      </c>
      <c r="N2607" s="132">
        <v>656157</v>
      </c>
      <c r="O2607" s="133" t="s">
        <v>4679</v>
      </c>
      <c r="P2607" s="132">
        <v>149711.17000000001</v>
      </c>
      <c r="Q2607" s="132">
        <f t="shared" si="302"/>
        <v>805868.17</v>
      </c>
      <c r="R2607" s="132">
        <v>656157</v>
      </c>
      <c r="S2607" s="132">
        <v>149711.17000000001</v>
      </c>
      <c r="T2607" s="169">
        <f t="shared" si="296"/>
        <v>1</v>
      </c>
      <c r="U2607" s="169">
        <f t="shared" si="297"/>
        <v>1</v>
      </c>
      <c r="V2607" s="169">
        <f t="shared" si="298"/>
        <v>1.1112138946447421</v>
      </c>
      <c r="W2607" s="169">
        <f t="shared" si="299"/>
        <v>1.0189453432137299</v>
      </c>
      <c r="X2607" s="170">
        <v>1</v>
      </c>
      <c r="Y2607" s="139">
        <v>38735</v>
      </c>
      <c r="Z2607" s="139">
        <v>38747</v>
      </c>
      <c r="AA2607" s="139">
        <v>38790</v>
      </c>
      <c r="AB2607" s="139">
        <v>39083</v>
      </c>
      <c r="AC2607" s="139" t="s">
        <v>4516</v>
      </c>
      <c r="AD2607" s="147">
        <f t="shared" si="300"/>
        <v>293</v>
      </c>
      <c r="AE2607" s="131">
        <v>526</v>
      </c>
      <c r="AG2607" s="147">
        <v>1</v>
      </c>
    </row>
    <row r="2608" spans="1:33" x14ac:dyDescent="0.25">
      <c r="A2608" s="147" t="s">
        <v>2147</v>
      </c>
      <c r="B2608" s="140" t="s">
        <v>7270</v>
      </c>
      <c r="C2608" s="147" t="s">
        <v>24</v>
      </c>
      <c r="D2608" s="140" t="s">
        <v>8484</v>
      </c>
      <c r="E2608" s="147" t="s">
        <v>418</v>
      </c>
      <c r="F2608" s="140" t="s">
        <v>8525</v>
      </c>
      <c r="G2608" s="147" t="s">
        <v>2185</v>
      </c>
      <c r="H2608" s="140" t="s">
        <v>11407</v>
      </c>
      <c r="I2608" s="147" t="s">
        <v>5020</v>
      </c>
      <c r="J2608" s="147">
        <v>1</v>
      </c>
      <c r="K2608" s="132">
        <f t="shared" si="301"/>
        <v>674274</v>
      </c>
      <c r="L2608" s="132">
        <v>403500</v>
      </c>
      <c r="M2608" s="132">
        <v>270774</v>
      </c>
      <c r="N2608" s="132">
        <v>403500</v>
      </c>
      <c r="O2608" s="133" t="s">
        <v>4679</v>
      </c>
      <c r="P2608" s="132">
        <v>345719.01</v>
      </c>
      <c r="Q2608" s="132">
        <f t="shared" si="302"/>
        <v>749219.01</v>
      </c>
      <c r="R2608" s="132">
        <v>403500</v>
      </c>
      <c r="S2608" s="132">
        <v>345719.01</v>
      </c>
      <c r="T2608" s="169">
        <f t="shared" si="296"/>
        <v>1</v>
      </c>
      <c r="U2608" s="169">
        <f t="shared" si="297"/>
        <v>1</v>
      </c>
      <c r="V2608" s="169">
        <f t="shared" si="298"/>
        <v>1.2767806731813247</v>
      </c>
      <c r="W2608" s="169">
        <f t="shared" si="299"/>
        <v>1.1111491915749383</v>
      </c>
      <c r="X2608" s="170">
        <v>1</v>
      </c>
      <c r="Y2608" s="139">
        <v>37747</v>
      </c>
      <c r="Z2608" s="139">
        <v>37830</v>
      </c>
      <c r="AA2608" s="139">
        <v>37867</v>
      </c>
      <c r="AB2608" s="139">
        <v>38082</v>
      </c>
      <c r="AC2608" s="139">
        <v>38152</v>
      </c>
      <c r="AD2608" s="147">
        <f t="shared" si="300"/>
        <v>215</v>
      </c>
      <c r="AE2608" s="131">
        <v>45</v>
      </c>
      <c r="AG2608" s="147">
        <v>1</v>
      </c>
    </row>
    <row r="2609" spans="1:33" x14ac:dyDescent="0.25">
      <c r="A2609" s="147" t="s">
        <v>2147</v>
      </c>
      <c r="B2609" s="140" t="s">
        <v>7270</v>
      </c>
      <c r="C2609" s="147" t="s">
        <v>24</v>
      </c>
      <c r="D2609" s="140" t="s">
        <v>8484</v>
      </c>
      <c r="E2609" s="147" t="s">
        <v>418</v>
      </c>
      <c r="F2609" s="140" t="s">
        <v>8525</v>
      </c>
      <c r="G2609" s="147" t="s">
        <v>2185</v>
      </c>
      <c r="H2609" s="140" t="s">
        <v>11407</v>
      </c>
      <c r="I2609" s="147" t="s">
        <v>4296</v>
      </c>
      <c r="J2609" s="147">
        <v>1</v>
      </c>
      <c r="K2609" s="132">
        <f t="shared" si="301"/>
        <v>627377.73</v>
      </c>
      <c r="L2609" s="132">
        <v>527497.37</v>
      </c>
      <c r="M2609" s="132">
        <v>99880.36</v>
      </c>
      <c r="N2609" s="132">
        <v>474747.64</v>
      </c>
      <c r="O2609" s="147" t="s">
        <v>29</v>
      </c>
      <c r="P2609" s="132">
        <v>102484.14</v>
      </c>
      <c r="Q2609" s="132">
        <f t="shared" si="302"/>
        <v>577231.78</v>
      </c>
      <c r="R2609" s="132">
        <v>474747.64</v>
      </c>
      <c r="S2609" s="132">
        <v>102484.14</v>
      </c>
      <c r="T2609" s="169">
        <f t="shared" si="296"/>
        <v>1</v>
      </c>
      <c r="U2609" s="169">
        <f t="shared" si="297"/>
        <v>1</v>
      </c>
      <c r="V2609" s="169">
        <f t="shared" si="298"/>
        <v>1.0260689889383658</v>
      </c>
      <c r="W2609" s="169">
        <f t="shared" si="299"/>
        <v>0.92007056099998963</v>
      </c>
      <c r="X2609" s="170">
        <v>1</v>
      </c>
      <c r="Y2609" s="139">
        <v>39862</v>
      </c>
      <c r="Z2609" s="139" t="s">
        <v>4516</v>
      </c>
      <c r="AA2609" s="139">
        <v>39944</v>
      </c>
      <c r="AB2609" s="139">
        <v>40025</v>
      </c>
      <c r="AC2609" s="139" t="s">
        <v>4516</v>
      </c>
      <c r="AD2609" s="147">
        <f t="shared" si="300"/>
        <v>81</v>
      </c>
      <c r="AE2609" s="131">
        <v>125</v>
      </c>
      <c r="AG2609" s="147">
        <v>1</v>
      </c>
    </row>
    <row r="2610" spans="1:33" x14ac:dyDescent="0.25">
      <c r="A2610" s="147" t="s">
        <v>2147</v>
      </c>
      <c r="B2610" s="140" t="s">
        <v>7270</v>
      </c>
      <c r="C2610" s="147" t="s">
        <v>24</v>
      </c>
      <c r="D2610" s="140" t="s">
        <v>8484</v>
      </c>
      <c r="E2610" s="147" t="s">
        <v>418</v>
      </c>
      <c r="F2610" s="140" t="s">
        <v>8525</v>
      </c>
      <c r="G2610" s="147" t="s">
        <v>2186</v>
      </c>
      <c r="H2610" s="140" t="s">
        <v>11408</v>
      </c>
      <c r="I2610" s="147" t="s">
        <v>5022</v>
      </c>
      <c r="J2610" s="147">
        <v>1</v>
      </c>
      <c r="K2610" s="132">
        <f t="shared" si="301"/>
        <v>346146</v>
      </c>
      <c r="L2610" s="132">
        <v>250000</v>
      </c>
      <c r="M2610" s="132">
        <v>96146</v>
      </c>
      <c r="N2610" s="132">
        <v>250000</v>
      </c>
      <c r="O2610" s="133" t="s">
        <v>4679</v>
      </c>
      <c r="P2610" s="132">
        <v>170642.01</v>
      </c>
      <c r="Q2610" s="132">
        <f t="shared" si="302"/>
        <v>420642.01</v>
      </c>
      <c r="R2610" s="132">
        <v>250000</v>
      </c>
      <c r="S2610" s="132">
        <v>170642.01</v>
      </c>
      <c r="T2610" s="169">
        <f t="shared" si="296"/>
        <v>1</v>
      </c>
      <c r="U2610" s="169">
        <f t="shared" si="297"/>
        <v>1</v>
      </c>
      <c r="V2610" s="169">
        <f t="shared" si="298"/>
        <v>1.7748217294531234</v>
      </c>
      <c r="W2610" s="169">
        <f t="shared" si="299"/>
        <v>1.2152155737752279</v>
      </c>
      <c r="X2610" s="170">
        <v>1</v>
      </c>
      <c r="Y2610" s="139">
        <v>37747</v>
      </c>
      <c r="Z2610" s="139">
        <v>37830</v>
      </c>
      <c r="AA2610" s="139">
        <v>37873</v>
      </c>
      <c r="AB2610" s="139">
        <v>38060</v>
      </c>
      <c r="AC2610" s="139">
        <v>38152</v>
      </c>
      <c r="AD2610" s="147">
        <f t="shared" si="300"/>
        <v>187</v>
      </c>
      <c r="AE2610" s="131">
        <v>248</v>
      </c>
      <c r="AG2610" s="147">
        <v>1</v>
      </c>
    </row>
    <row r="2611" spans="1:33" x14ac:dyDescent="0.25">
      <c r="A2611" s="147" t="s">
        <v>2147</v>
      </c>
      <c r="B2611" s="140" t="s">
        <v>7270</v>
      </c>
      <c r="C2611" s="147" t="s">
        <v>24</v>
      </c>
      <c r="D2611" s="140" t="s">
        <v>8484</v>
      </c>
      <c r="E2611" s="147" t="s">
        <v>418</v>
      </c>
      <c r="F2611" s="140" t="s">
        <v>8525</v>
      </c>
      <c r="G2611" s="147" t="s">
        <v>2186</v>
      </c>
      <c r="H2611" s="140" t="s">
        <v>11408</v>
      </c>
      <c r="I2611" s="147" t="s">
        <v>3270</v>
      </c>
      <c r="J2611" s="147">
        <v>1</v>
      </c>
      <c r="K2611" s="132">
        <f t="shared" si="301"/>
        <v>646634.66999999993</v>
      </c>
      <c r="L2611" s="132">
        <v>522204.29</v>
      </c>
      <c r="M2611" s="132">
        <v>124430.38</v>
      </c>
      <c r="N2611" s="132">
        <v>417763.43</v>
      </c>
      <c r="O2611" s="147" t="s">
        <v>29</v>
      </c>
      <c r="P2611" s="132">
        <v>121123.78</v>
      </c>
      <c r="Q2611" s="132">
        <f t="shared" si="302"/>
        <v>538887.21</v>
      </c>
      <c r="R2611" s="132">
        <v>417763.43</v>
      </c>
      <c r="S2611" s="132">
        <v>121123.78</v>
      </c>
      <c r="T2611" s="169">
        <f t="shared" si="296"/>
        <v>1</v>
      </c>
      <c r="U2611" s="169">
        <f t="shared" si="297"/>
        <v>1</v>
      </c>
      <c r="V2611" s="169">
        <f t="shared" si="298"/>
        <v>0.97342610381805472</v>
      </c>
      <c r="W2611" s="169">
        <f t="shared" si="299"/>
        <v>0.83337197184308109</v>
      </c>
      <c r="X2611" s="170">
        <v>1</v>
      </c>
      <c r="Y2611" s="139">
        <v>39862</v>
      </c>
      <c r="Z2611" s="139" t="s">
        <v>4516</v>
      </c>
      <c r="AA2611" s="139">
        <v>39947</v>
      </c>
      <c r="AB2611" s="139">
        <v>40025</v>
      </c>
      <c r="AC2611" s="139" t="s">
        <v>4516</v>
      </c>
      <c r="AD2611" s="147">
        <f t="shared" si="300"/>
        <v>78</v>
      </c>
      <c r="AE2611" s="131">
        <v>66</v>
      </c>
      <c r="AG2611" s="147">
        <v>1</v>
      </c>
    </row>
    <row r="2612" spans="1:33" x14ac:dyDescent="0.25">
      <c r="A2612" s="147" t="s">
        <v>2147</v>
      </c>
      <c r="B2612" s="140" t="s">
        <v>7270</v>
      </c>
      <c r="C2612" s="147" t="s">
        <v>24</v>
      </c>
      <c r="D2612" s="140" t="s">
        <v>8484</v>
      </c>
      <c r="E2612" s="147" t="s">
        <v>418</v>
      </c>
      <c r="F2612" s="140" t="s">
        <v>8525</v>
      </c>
      <c r="G2612" s="147" t="s">
        <v>2187</v>
      </c>
      <c r="H2612" s="140" t="s">
        <v>11409</v>
      </c>
      <c r="I2612" s="147" t="s">
        <v>5020</v>
      </c>
      <c r="J2612" s="147">
        <v>1</v>
      </c>
      <c r="K2612" s="132">
        <f t="shared" si="301"/>
        <v>497440</v>
      </c>
      <c r="L2612" s="132">
        <v>394971</v>
      </c>
      <c r="M2612" s="132">
        <v>102469</v>
      </c>
      <c r="N2612" s="132">
        <v>394971</v>
      </c>
      <c r="O2612" s="133" t="s">
        <v>4679</v>
      </c>
      <c r="P2612" s="132">
        <v>127875.01</v>
      </c>
      <c r="Q2612" s="132">
        <f t="shared" si="302"/>
        <v>522846.01</v>
      </c>
      <c r="R2612" s="132">
        <v>394971</v>
      </c>
      <c r="S2612" s="132">
        <v>127875.01</v>
      </c>
      <c r="T2612" s="169">
        <f t="shared" si="296"/>
        <v>1</v>
      </c>
      <c r="U2612" s="169">
        <f t="shared" si="297"/>
        <v>1</v>
      </c>
      <c r="V2612" s="169">
        <f t="shared" si="298"/>
        <v>1.2479384984727087</v>
      </c>
      <c r="W2612" s="169">
        <f t="shared" si="299"/>
        <v>1.0510735164039884</v>
      </c>
      <c r="X2612" s="170">
        <v>1</v>
      </c>
      <c r="Y2612" s="139">
        <v>37747</v>
      </c>
      <c r="Z2612" s="139">
        <v>37830</v>
      </c>
      <c r="AA2612" s="139">
        <v>37869</v>
      </c>
      <c r="AB2612" s="139">
        <v>38028</v>
      </c>
      <c r="AC2612" s="139">
        <v>38152</v>
      </c>
      <c r="AD2612" s="147">
        <f t="shared" si="300"/>
        <v>159</v>
      </c>
      <c r="AE2612" s="131">
        <v>154</v>
      </c>
      <c r="AG2612" s="147">
        <v>1</v>
      </c>
    </row>
    <row r="2613" spans="1:33" x14ac:dyDescent="0.25">
      <c r="A2613" s="147" t="s">
        <v>2147</v>
      </c>
      <c r="B2613" s="140" t="s">
        <v>7270</v>
      </c>
      <c r="C2613" s="147" t="s">
        <v>24</v>
      </c>
      <c r="D2613" s="140" t="s">
        <v>8484</v>
      </c>
      <c r="E2613" s="147" t="s">
        <v>418</v>
      </c>
      <c r="F2613" s="140" t="s">
        <v>8525</v>
      </c>
      <c r="G2613" s="147" t="s">
        <v>2187</v>
      </c>
      <c r="H2613" s="140" t="s">
        <v>11409</v>
      </c>
      <c r="I2613" s="147" t="s">
        <v>2256</v>
      </c>
      <c r="J2613" s="147">
        <v>1</v>
      </c>
      <c r="K2613" s="132">
        <f t="shared" si="301"/>
        <v>1429094.59</v>
      </c>
      <c r="L2613" s="132">
        <v>902109</v>
      </c>
      <c r="M2613" s="132">
        <v>526985.59000000008</v>
      </c>
      <c r="N2613" s="132">
        <v>902109</v>
      </c>
      <c r="O2613" s="133" t="s">
        <v>4679</v>
      </c>
      <c r="P2613" s="132">
        <v>513597.67200000002</v>
      </c>
      <c r="Q2613" s="132">
        <f t="shared" si="302"/>
        <v>1415706.672</v>
      </c>
      <c r="R2613" s="132">
        <v>902109</v>
      </c>
      <c r="S2613" s="132">
        <v>513597.67200000002</v>
      </c>
      <c r="T2613" s="169">
        <f t="shared" si="296"/>
        <v>1</v>
      </c>
      <c r="U2613" s="169">
        <f t="shared" si="297"/>
        <v>1</v>
      </c>
      <c r="V2613" s="169">
        <f t="shared" si="298"/>
        <v>0.97459528637206183</v>
      </c>
      <c r="W2613" s="169">
        <f t="shared" si="299"/>
        <v>0.99063188812435432</v>
      </c>
      <c r="X2613" s="170">
        <v>1</v>
      </c>
      <c r="Y2613" s="139">
        <v>38735</v>
      </c>
      <c r="Z2613" s="139">
        <v>38747</v>
      </c>
      <c r="AA2613" s="139">
        <v>38790</v>
      </c>
      <c r="AB2613" s="139">
        <v>39083</v>
      </c>
      <c r="AC2613" s="139" t="s">
        <v>4516</v>
      </c>
      <c r="AD2613" s="147">
        <f t="shared" si="300"/>
        <v>293</v>
      </c>
      <c r="AE2613" s="131">
        <v>442</v>
      </c>
      <c r="AG2613" s="147">
        <v>1</v>
      </c>
    </row>
    <row r="2614" spans="1:33" x14ac:dyDescent="0.25">
      <c r="A2614" s="147" t="s">
        <v>2147</v>
      </c>
      <c r="B2614" s="140" t="s">
        <v>7270</v>
      </c>
      <c r="C2614" s="147" t="s">
        <v>24</v>
      </c>
      <c r="D2614" s="140" t="s">
        <v>8484</v>
      </c>
      <c r="E2614" s="147" t="s">
        <v>418</v>
      </c>
      <c r="F2614" s="140" t="s">
        <v>8525</v>
      </c>
      <c r="G2614" s="147" t="s">
        <v>2187</v>
      </c>
      <c r="H2614" s="140" t="s">
        <v>11409</v>
      </c>
      <c r="I2614" s="147" t="s">
        <v>3270</v>
      </c>
      <c r="J2614" s="147">
        <v>1</v>
      </c>
      <c r="K2614" s="132">
        <f t="shared" si="301"/>
        <v>678177.75</v>
      </c>
      <c r="L2614" s="132">
        <v>573172.39</v>
      </c>
      <c r="M2614" s="132">
        <v>105005.36</v>
      </c>
      <c r="N2614" s="132">
        <v>458537.91</v>
      </c>
      <c r="O2614" s="147" t="s">
        <v>29</v>
      </c>
      <c r="P2614" s="132">
        <v>64275.360000000001</v>
      </c>
      <c r="Q2614" s="132">
        <f t="shared" si="302"/>
        <v>522813.26999999996</v>
      </c>
      <c r="R2614" s="132">
        <v>458537.91</v>
      </c>
      <c r="S2614" s="132">
        <v>64275.360000000001</v>
      </c>
      <c r="T2614" s="169">
        <f t="shared" si="296"/>
        <v>1</v>
      </c>
      <c r="U2614" s="169">
        <f t="shared" si="297"/>
        <v>1</v>
      </c>
      <c r="V2614" s="169">
        <f t="shared" si="298"/>
        <v>0.61211503869897688</v>
      </c>
      <c r="W2614" s="169">
        <f t="shared" si="299"/>
        <v>0.77090890994285788</v>
      </c>
      <c r="X2614" s="170">
        <v>1</v>
      </c>
      <c r="Y2614" s="139">
        <v>39862</v>
      </c>
      <c r="Z2614" s="139" t="s">
        <v>4516</v>
      </c>
      <c r="AA2614" s="139">
        <v>39944</v>
      </c>
      <c r="AB2614" s="139">
        <v>40025</v>
      </c>
      <c r="AC2614" s="139" t="s">
        <v>4516</v>
      </c>
      <c r="AD2614" s="147">
        <f t="shared" si="300"/>
        <v>81</v>
      </c>
      <c r="AE2614" s="131">
        <v>333</v>
      </c>
      <c r="AG2614" s="147">
        <v>1</v>
      </c>
    </row>
    <row r="2615" spans="1:33" x14ac:dyDescent="0.25">
      <c r="A2615" s="147" t="s">
        <v>2147</v>
      </c>
      <c r="B2615" s="140" t="s">
        <v>7270</v>
      </c>
      <c r="C2615" s="147" t="s">
        <v>24</v>
      </c>
      <c r="D2615" s="140" t="s">
        <v>8484</v>
      </c>
      <c r="E2615" s="147" t="s">
        <v>418</v>
      </c>
      <c r="F2615" s="140" t="s">
        <v>8525</v>
      </c>
      <c r="G2615" s="147" t="s">
        <v>5023</v>
      </c>
      <c r="H2615" s="140" t="s">
        <v>11410</v>
      </c>
      <c r="I2615" s="147" t="s">
        <v>3267</v>
      </c>
      <c r="J2615" s="147">
        <v>1</v>
      </c>
      <c r="K2615" s="132">
        <f t="shared" si="301"/>
        <v>446130</v>
      </c>
      <c r="L2615" s="132">
        <v>336000</v>
      </c>
      <c r="M2615" s="132">
        <v>110130</v>
      </c>
      <c r="N2615" s="132">
        <v>336000</v>
      </c>
      <c r="O2615" s="133" t="s">
        <v>4679</v>
      </c>
      <c r="P2615" s="132">
        <v>115590.01</v>
      </c>
      <c r="Q2615" s="132">
        <f t="shared" si="302"/>
        <v>451590.01</v>
      </c>
      <c r="R2615" s="132">
        <v>336000</v>
      </c>
      <c r="S2615" s="132">
        <v>115590.01</v>
      </c>
      <c r="T2615" s="169">
        <f t="shared" si="296"/>
        <v>1</v>
      </c>
      <c r="U2615" s="169">
        <f t="shared" si="297"/>
        <v>1</v>
      </c>
      <c r="V2615" s="169">
        <f t="shared" si="298"/>
        <v>1.0495778625261054</v>
      </c>
      <c r="W2615" s="169">
        <f t="shared" si="299"/>
        <v>1.0122386075807501</v>
      </c>
      <c r="X2615" s="170">
        <v>1</v>
      </c>
      <c r="Y2615" s="139">
        <v>37747</v>
      </c>
      <c r="Z2615" s="139">
        <v>37830</v>
      </c>
      <c r="AA2615" s="139">
        <v>37865</v>
      </c>
      <c r="AB2615" s="139">
        <v>38020</v>
      </c>
      <c r="AC2615" s="139">
        <v>38152</v>
      </c>
      <c r="AD2615" s="147">
        <f t="shared" si="300"/>
        <v>155</v>
      </c>
      <c r="AE2615" s="131">
        <v>178</v>
      </c>
      <c r="AG2615" s="147">
        <v>1</v>
      </c>
    </row>
    <row r="2616" spans="1:33" x14ac:dyDescent="0.25">
      <c r="A2616" s="147" t="s">
        <v>2147</v>
      </c>
      <c r="B2616" s="140" t="s">
        <v>7270</v>
      </c>
      <c r="C2616" s="147" t="s">
        <v>24</v>
      </c>
      <c r="D2616" s="140" t="s">
        <v>8484</v>
      </c>
      <c r="E2616" s="147" t="s">
        <v>418</v>
      </c>
      <c r="F2616" s="140" t="s">
        <v>8525</v>
      </c>
      <c r="G2616" s="147" t="s">
        <v>2188</v>
      </c>
      <c r="H2616" s="140" t="s">
        <v>11410</v>
      </c>
      <c r="I2616" s="147" t="s">
        <v>5028</v>
      </c>
      <c r="J2616" s="147">
        <v>1</v>
      </c>
      <c r="K2616" s="132">
        <f t="shared" si="301"/>
        <v>1597301.8599999999</v>
      </c>
      <c r="L2616" s="132">
        <v>1398046</v>
      </c>
      <c r="M2616" s="132">
        <v>199255.86</v>
      </c>
      <c r="N2616" s="132">
        <v>1258241.3999999999</v>
      </c>
      <c r="O2616" s="133" t="s">
        <v>4753</v>
      </c>
      <c r="P2616" s="132">
        <v>161046.54</v>
      </c>
      <c r="Q2616" s="132">
        <f t="shared" si="302"/>
        <v>1419287.94</v>
      </c>
      <c r="R2616" s="132">
        <v>1258241.3999999999</v>
      </c>
      <c r="S2616" s="132">
        <v>161046.54</v>
      </c>
      <c r="T2616" s="169">
        <f t="shared" si="296"/>
        <v>1</v>
      </c>
      <c r="U2616" s="169">
        <f t="shared" si="297"/>
        <v>1</v>
      </c>
      <c r="V2616" s="169">
        <f t="shared" si="298"/>
        <v>0.80823991826388453</v>
      </c>
      <c r="W2616" s="169">
        <f t="shared" si="299"/>
        <v>0.88855336335738067</v>
      </c>
      <c r="X2616" s="170">
        <v>1</v>
      </c>
      <c r="Y2616" s="139">
        <v>38735</v>
      </c>
      <c r="Z2616" s="139">
        <v>38747</v>
      </c>
      <c r="AA2616" s="139">
        <v>38790</v>
      </c>
      <c r="AB2616" s="139">
        <v>39203</v>
      </c>
      <c r="AC2616" s="139" t="s">
        <v>4516</v>
      </c>
      <c r="AD2616" s="147">
        <f t="shared" si="300"/>
        <v>413</v>
      </c>
      <c r="AE2616" s="131">
        <v>178</v>
      </c>
      <c r="AG2616" s="147">
        <v>1</v>
      </c>
    </row>
    <row r="2617" spans="1:33" x14ac:dyDescent="0.25">
      <c r="A2617" s="147" t="s">
        <v>2147</v>
      </c>
      <c r="B2617" s="140" t="s">
        <v>7270</v>
      </c>
      <c r="C2617" s="147" t="s">
        <v>24</v>
      </c>
      <c r="D2617" s="140" t="s">
        <v>8484</v>
      </c>
      <c r="E2617" s="147" t="s">
        <v>418</v>
      </c>
      <c r="F2617" s="140" t="s">
        <v>8525</v>
      </c>
      <c r="G2617" s="147" t="s">
        <v>2188</v>
      </c>
      <c r="H2617" s="140" t="s">
        <v>11410</v>
      </c>
      <c r="I2617" s="147" t="s">
        <v>490</v>
      </c>
      <c r="J2617" s="147">
        <v>1</v>
      </c>
      <c r="K2617" s="132">
        <f t="shared" si="301"/>
        <v>3592133.8499999996</v>
      </c>
      <c r="L2617" s="132">
        <v>2731396.65</v>
      </c>
      <c r="M2617" s="132">
        <v>860737.2</v>
      </c>
      <c r="N2617" s="132">
        <v>1535755.21</v>
      </c>
      <c r="O2617" s="147" t="s">
        <v>29</v>
      </c>
      <c r="P2617" s="132">
        <v>528740</v>
      </c>
      <c r="Q2617" s="132">
        <f t="shared" si="302"/>
        <v>2064495.21</v>
      </c>
      <c r="R2617" s="132">
        <v>1535755.21</v>
      </c>
      <c r="S2617" s="132">
        <v>528740</v>
      </c>
      <c r="T2617" s="169">
        <f t="shared" si="296"/>
        <v>1</v>
      </c>
      <c r="U2617" s="169">
        <f t="shared" si="297"/>
        <v>1</v>
      </c>
      <c r="V2617" s="169">
        <f t="shared" si="298"/>
        <v>0.61428738063139365</v>
      </c>
      <c r="W2617" s="169">
        <f t="shared" si="299"/>
        <v>0.57472669343877603</v>
      </c>
      <c r="X2617" s="170">
        <v>1</v>
      </c>
      <c r="Y2617" s="139">
        <v>39862</v>
      </c>
      <c r="Z2617" s="139" t="s">
        <v>4516</v>
      </c>
      <c r="AA2617" s="139">
        <v>39959</v>
      </c>
      <c r="AB2617" s="139">
        <v>40056</v>
      </c>
      <c r="AC2617" s="139" t="s">
        <v>4516</v>
      </c>
      <c r="AD2617" s="147">
        <f t="shared" si="300"/>
        <v>97</v>
      </c>
      <c r="AE2617" s="131">
        <v>210</v>
      </c>
      <c r="AF2617" s="147" t="s">
        <v>2822</v>
      </c>
      <c r="AG2617" s="147">
        <v>1</v>
      </c>
    </row>
    <row r="2618" spans="1:33" x14ac:dyDescent="0.25">
      <c r="A2618" s="147" t="s">
        <v>2147</v>
      </c>
      <c r="B2618" s="140" t="s">
        <v>7270</v>
      </c>
      <c r="C2618" s="147" t="s">
        <v>24</v>
      </c>
      <c r="D2618" s="140" t="s">
        <v>8484</v>
      </c>
      <c r="E2618" s="147" t="s">
        <v>418</v>
      </c>
      <c r="F2618" s="140" t="s">
        <v>8525</v>
      </c>
      <c r="G2618" s="147" t="s">
        <v>11412</v>
      </c>
      <c r="H2618" s="140" t="s">
        <v>11411</v>
      </c>
      <c r="I2618" s="147" t="s">
        <v>5028</v>
      </c>
      <c r="J2618" s="147">
        <v>1</v>
      </c>
      <c r="K2618" s="132">
        <f t="shared" si="301"/>
        <v>800455.64</v>
      </c>
      <c r="L2618" s="132">
        <v>643034</v>
      </c>
      <c r="M2618" s="132">
        <v>157421.64000000001</v>
      </c>
      <c r="N2618" s="132">
        <v>643034</v>
      </c>
      <c r="O2618" s="133" t="s">
        <v>4753</v>
      </c>
      <c r="P2618" s="132">
        <v>59587.13</v>
      </c>
      <c r="Q2618" s="132">
        <f t="shared" si="302"/>
        <v>702621.13</v>
      </c>
      <c r="R2618" s="132">
        <v>643034</v>
      </c>
      <c r="S2618" s="132">
        <v>59587.13</v>
      </c>
      <c r="T2618" s="169">
        <f t="shared" si="296"/>
        <v>1</v>
      </c>
      <c r="U2618" s="169">
        <f t="shared" si="297"/>
        <v>1</v>
      </c>
      <c r="V2618" s="169">
        <f t="shared" si="298"/>
        <v>0.37851930649432947</v>
      </c>
      <c r="W2618" s="169">
        <f t="shared" si="299"/>
        <v>0.87777647490871569</v>
      </c>
      <c r="X2618" s="170">
        <v>1</v>
      </c>
      <c r="Y2618" s="139">
        <v>38735</v>
      </c>
      <c r="Z2618" s="139">
        <v>38747</v>
      </c>
      <c r="AA2618" s="139">
        <v>38790</v>
      </c>
      <c r="AB2618" s="139">
        <v>39083</v>
      </c>
      <c r="AC2618" s="139" t="s">
        <v>4516</v>
      </c>
      <c r="AD2618" s="147">
        <f t="shared" si="300"/>
        <v>293</v>
      </c>
      <c r="AE2618" s="131">
        <v>54</v>
      </c>
      <c r="AG2618" s="147">
        <v>1</v>
      </c>
    </row>
    <row r="2619" spans="1:33" x14ac:dyDescent="0.25">
      <c r="A2619" s="147" t="s">
        <v>2147</v>
      </c>
      <c r="B2619" s="140" t="s">
        <v>7270</v>
      </c>
      <c r="C2619" s="147" t="s">
        <v>24</v>
      </c>
      <c r="D2619" s="140" t="s">
        <v>8484</v>
      </c>
      <c r="E2619" s="147" t="s">
        <v>418</v>
      </c>
      <c r="F2619" s="140" t="s">
        <v>8525</v>
      </c>
      <c r="G2619" s="147" t="s">
        <v>11412</v>
      </c>
      <c r="H2619" s="140" t="s">
        <v>11411</v>
      </c>
      <c r="I2619" s="147" t="s">
        <v>3270</v>
      </c>
      <c r="J2619" s="147">
        <v>1</v>
      </c>
      <c r="K2619" s="132">
        <f t="shared" si="301"/>
        <v>625457.73</v>
      </c>
      <c r="L2619" s="132">
        <v>463152.37</v>
      </c>
      <c r="M2619" s="132">
        <v>162305.35999999999</v>
      </c>
      <c r="N2619" s="132">
        <v>402967.62</v>
      </c>
      <c r="O2619" s="147" t="s">
        <v>29</v>
      </c>
      <c r="P2619" s="132">
        <v>160795.35999999999</v>
      </c>
      <c r="Q2619" s="132">
        <f t="shared" si="302"/>
        <v>563762.98</v>
      </c>
      <c r="R2619" s="132">
        <v>402967.62</v>
      </c>
      <c r="S2619" s="132">
        <v>160795.35999999999</v>
      </c>
      <c r="T2619" s="169">
        <f t="shared" si="296"/>
        <v>1</v>
      </c>
      <c r="U2619" s="169">
        <f t="shared" si="297"/>
        <v>1</v>
      </c>
      <c r="V2619" s="169">
        <f t="shared" si="298"/>
        <v>0.99069654877694735</v>
      </c>
      <c r="W2619" s="169">
        <f t="shared" si="299"/>
        <v>0.90136064031057705</v>
      </c>
      <c r="X2619" s="170">
        <v>1</v>
      </c>
      <c r="Y2619" s="139">
        <v>39862</v>
      </c>
      <c r="Z2619" s="139" t="s">
        <v>4516</v>
      </c>
      <c r="AA2619" s="139">
        <v>39949</v>
      </c>
      <c r="AB2619" s="139">
        <v>40025</v>
      </c>
      <c r="AC2619" s="139" t="s">
        <v>4516</v>
      </c>
      <c r="AD2619" s="147">
        <f t="shared" si="300"/>
        <v>76</v>
      </c>
      <c r="AE2619" s="131">
        <v>378</v>
      </c>
      <c r="AF2619" s="147" t="s">
        <v>2822</v>
      </c>
      <c r="AG2619" s="147">
        <v>1</v>
      </c>
    </row>
    <row r="2620" spans="1:33" x14ac:dyDescent="0.25">
      <c r="A2620" s="147" t="s">
        <v>2147</v>
      </c>
      <c r="B2620" s="140" t="s">
        <v>7270</v>
      </c>
      <c r="C2620" s="147" t="s">
        <v>24</v>
      </c>
      <c r="D2620" s="140" t="s">
        <v>8484</v>
      </c>
      <c r="E2620" s="147" t="s">
        <v>418</v>
      </c>
      <c r="F2620" s="140" t="s">
        <v>8525</v>
      </c>
      <c r="G2620" s="147" t="s">
        <v>2190</v>
      </c>
      <c r="H2620" s="140" t="s">
        <v>11413</v>
      </c>
      <c r="I2620" s="147" t="s">
        <v>3267</v>
      </c>
      <c r="J2620" s="147">
        <v>1</v>
      </c>
      <c r="K2620" s="132">
        <f t="shared" si="301"/>
        <v>418700</v>
      </c>
      <c r="L2620" s="132">
        <v>288500</v>
      </c>
      <c r="M2620" s="132">
        <v>130200</v>
      </c>
      <c r="N2620" s="132">
        <v>288500</v>
      </c>
      <c r="O2620" s="133" t="s">
        <v>4679</v>
      </c>
      <c r="P2620" s="132">
        <v>145785.01</v>
      </c>
      <c r="Q2620" s="132">
        <f t="shared" si="302"/>
        <v>434285.01</v>
      </c>
      <c r="R2620" s="132">
        <v>288500</v>
      </c>
      <c r="S2620" s="132">
        <v>145785.01</v>
      </c>
      <c r="T2620" s="169">
        <f t="shared" si="296"/>
        <v>1</v>
      </c>
      <c r="U2620" s="169">
        <f t="shared" si="297"/>
        <v>1</v>
      </c>
      <c r="V2620" s="169">
        <f t="shared" si="298"/>
        <v>1.1197005376344087</v>
      </c>
      <c r="W2620" s="169">
        <f t="shared" si="299"/>
        <v>1.0372223787914976</v>
      </c>
      <c r="X2620" s="170">
        <v>1</v>
      </c>
      <c r="Y2620" s="139">
        <v>37747</v>
      </c>
      <c r="Z2620" s="139">
        <v>37830</v>
      </c>
      <c r="AA2620" s="139">
        <v>37865</v>
      </c>
      <c r="AB2620" s="139">
        <v>38022</v>
      </c>
      <c r="AC2620" s="139">
        <v>38152</v>
      </c>
      <c r="AD2620" s="147">
        <f t="shared" si="300"/>
        <v>157</v>
      </c>
      <c r="AE2620" s="131">
        <v>270</v>
      </c>
      <c r="AG2620" s="147">
        <v>1</v>
      </c>
    </row>
    <row r="2621" spans="1:33" x14ac:dyDescent="0.25">
      <c r="A2621" s="147" t="s">
        <v>2147</v>
      </c>
      <c r="B2621" s="140" t="s">
        <v>7270</v>
      </c>
      <c r="C2621" s="147" t="s">
        <v>24</v>
      </c>
      <c r="D2621" s="140" t="s">
        <v>8484</v>
      </c>
      <c r="E2621" s="147" t="s">
        <v>418</v>
      </c>
      <c r="F2621" s="140" t="s">
        <v>8525</v>
      </c>
      <c r="G2621" s="147" t="s">
        <v>2190</v>
      </c>
      <c r="H2621" s="140" t="s">
        <v>11413</v>
      </c>
      <c r="I2621" s="147" t="s">
        <v>2258</v>
      </c>
      <c r="J2621" s="147">
        <v>1</v>
      </c>
      <c r="K2621" s="132">
        <f t="shared" si="301"/>
        <v>1166118.52</v>
      </c>
      <c r="L2621" s="132">
        <v>964707.89</v>
      </c>
      <c r="M2621" s="132">
        <v>201410.63</v>
      </c>
      <c r="N2621" s="132">
        <v>964707.89</v>
      </c>
      <c r="O2621" s="133" t="s">
        <v>4679</v>
      </c>
      <c r="P2621" s="132">
        <v>178467.67</v>
      </c>
      <c r="Q2621" s="132">
        <f t="shared" si="302"/>
        <v>1143175.56</v>
      </c>
      <c r="R2621" s="132">
        <v>964707.89</v>
      </c>
      <c r="S2621" s="132">
        <v>178467.67</v>
      </c>
      <c r="T2621" s="169">
        <f t="shared" si="296"/>
        <v>1</v>
      </c>
      <c r="U2621" s="169">
        <f t="shared" si="297"/>
        <v>1</v>
      </c>
      <c r="V2621" s="169">
        <f t="shared" si="298"/>
        <v>0.88608863395144544</v>
      </c>
      <c r="W2621" s="169">
        <f t="shared" si="299"/>
        <v>0.98032536178226548</v>
      </c>
      <c r="X2621" s="170">
        <v>1</v>
      </c>
      <c r="Y2621" s="139">
        <v>38735</v>
      </c>
      <c r="Z2621" s="139">
        <v>38747</v>
      </c>
      <c r="AA2621" s="139">
        <v>38790</v>
      </c>
      <c r="AB2621" s="139">
        <v>39083</v>
      </c>
      <c r="AC2621" s="139" t="s">
        <v>4516</v>
      </c>
      <c r="AD2621" s="147">
        <f t="shared" si="300"/>
        <v>293</v>
      </c>
      <c r="AE2621" s="131">
        <v>270</v>
      </c>
      <c r="AG2621" s="147">
        <v>1</v>
      </c>
    </row>
    <row r="2622" spans="1:33" x14ac:dyDescent="0.25">
      <c r="A2622" s="147" t="s">
        <v>2147</v>
      </c>
      <c r="B2622" s="140" t="s">
        <v>7270</v>
      </c>
      <c r="C2622" s="147" t="s">
        <v>24</v>
      </c>
      <c r="D2622" s="140" t="s">
        <v>8484</v>
      </c>
      <c r="E2622" s="147" t="s">
        <v>418</v>
      </c>
      <c r="F2622" s="140" t="s">
        <v>8525</v>
      </c>
      <c r="G2622" s="147" t="s">
        <v>2190</v>
      </c>
      <c r="H2622" s="140" t="s">
        <v>11413</v>
      </c>
      <c r="I2622" s="147" t="s">
        <v>490</v>
      </c>
      <c r="J2622" s="147">
        <v>1</v>
      </c>
      <c r="K2622" s="132">
        <f t="shared" si="301"/>
        <v>4048417.0500000003</v>
      </c>
      <c r="L2622" s="132">
        <v>2767867.45</v>
      </c>
      <c r="M2622" s="132">
        <v>1280549.6000000001</v>
      </c>
      <c r="N2622" s="132">
        <v>1840859.7</v>
      </c>
      <c r="O2622" s="147" t="s">
        <v>29</v>
      </c>
      <c r="P2622" s="132">
        <v>1285317.5</v>
      </c>
      <c r="Q2622" s="132">
        <f t="shared" si="302"/>
        <v>3126177.2</v>
      </c>
      <c r="R2622" s="132">
        <v>1840859.7</v>
      </c>
      <c r="S2622" s="132">
        <v>1285317.5</v>
      </c>
      <c r="T2622" s="169">
        <f t="shared" si="296"/>
        <v>1</v>
      </c>
      <c r="U2622" s="169">
        <f t="shared" si="297"/>
        <v>1</v>
      </c>
      <c r="V2622" s="169">
        <f t="shared" si="298"/>
        <v>1.0037233231731124</v>
      </c>
      <c r="W2622" s="169">
        <f t="shared" si="299"/>
        <v>0.77219741972976819</v>
      </c>
      <c r="X2622" s="170">
        <v>1</v>
      </c>
      <c r="Y2622" s="139">
        <v>39862</v>
      </c>
      <c r="Z2622" s="139" t="s">
        <v>4516</v>
      </c>
      <c r="AA2622" s="139">
        <v>39934</v>
      </c>
      <c r="AB2622" s="139">
        <v>40056</v>
      </c>
      <c r="AC2622" s="139" t="s">
        <v>4516</v>
      </c>
      <c r="AD2622" s="147">
        <f t="shared" si="300"/>
        <v>122</v>
      </c>
      <c r="AE2622" s="131">
        <v>334</v>
      </c>
      <c r="AF2622" s="147" t="s">
        <v>2822</v>
      </c>
      <c r="AG2622" s="147">
        <v>1</v>
      </c>
    </row>
    <row r="2623" spans="1:33" x14ac:dyDescent="0.25">
      <c r="A2623" s="147" t="s">
        <v>2147</v>
      </c>
      <c r="B2623" s="140" t="s">
        <v>7270</v>
      </c>
      <c r="C2623" s="147" t="s">
        <v>24</v>
      </c>
      <c r="D2623" s="140" t="s">
        <v>8484</v>
      </c>
      <c r="E2623" s="147" t="s">
        <v>418</v>
      </c>
      <c r="F2623" s="140" t="s">
        <v>8525</v>
      </c>
      <c r="G2623" s="147" t="s">
        <v>2191</v>
      </c>
      <c r="H2623" s="140" t="s">
        <v>11414</v>
      </c>
      <c r="I2623" s="147" t="s">
        <v>5020</v>
      </c>
      <c r="J2623" s="147">
        <v>1</v>
      </c>
      <c r="K2623" s="132">
        <f t="shared" si="301"/>
        <v>437695</v>
      </c>
      <c r="L2623" s="132">
        <v>338160</v>
      </c>
      <c r="M2623" s="132">
        <v>99535</v>
      </c>
      <c r="N2623" s="132">
        <v>338160</v>
      </c>
      <c r="O2623" s="133" t="s">
        <v>4679</v>
      </c>
      <c r="P2623" s="132">
        <v>110750.01</v>
      </c>
      <c r="Q2623" s="132">
        <f t="shared" si="302"/>
        <v>448910.01</v>
      </c>
      <c r="R2623" s="132">
        <v>338160</v>
      </c>
      <c r="S2623" s="132">
        <v>110750.01</v>
      </c>
      <c r="T2623" s="169">
        <f t="shared" si="296"/>
        <v>1</v>
      </c>
      <c r="U2623" s="169">
        <f t="shared" si="297"/>
        <v>1</v>
      </c>
      <c r="V2623" s="169">
        <f t="shared" si="298"/>
        <v>1.1126740342593058</v>
      </c>
      <c r="W2623" s="169">
        <f t="shared" si="299"/>
        <v>1.0256228880841682</v>
      </c>
      <c r="X2623" s="170">
        <v>1</v>
      </c>
      <c r="Y2623" s="139">
        <v>37747</v>
      </c>
      <c r="Z2623" s="139">
        <v>37830</v>
      </c>
      <c r="AA2623" s="139">
        <v>37868</v>
      </c>
      <c r="AB2623" s="139">
        <v>38061</v>
      </c>
      <c r="AC2623" s="139">
        <v>38152</v>
      </c>
      <c r="AD2623" s="147">
        <f t="shared" si="300"/>
        <v>193</v>
      </c>
      <c r="AE2623" s="131">
        <v>88</v>
      </c>
      <c r="AG2623" s="147">
        <v>1</v>
      </c>
    </row>
    <row r="2624" spans="1:33" x14ac:dyDescent="0.25">
      <c r="A2624" s="147" t="s">
        <v>2147</v>
      </c>
      <c r="B2624" s="140" t="s">
        <v>7270</v>
      </c>
      <c r="C2624" s="147" t="s">
        <v>24</v>
      </c>
      <c r="D2624" s="140" t="s">
        <v>8484</v>
      </c>
      <c r="E2624" s="147" t="s">
        <v>418</v>
      </c>
      <c r="F2624" s="140" t="s">
        <v>8525</v>
      </c>
      <c r="G2624" s="147" t="s">
        <v>2191</v>
      </c>
      <c r="H2624" s="140" t="s">
        <v>11414</v>
      </c>
      <c r="I2624" s="147" t="s">
        <v>3192</v>
      </c>
      <c r="J2624" s="147">
        <v>1</v>
      </c>
      <c r="K2624" s="132">
        <f t="shared" si="301"/>
        <v>818876.48</v>
      </c>
      <c r="L2624" s="132">
        <v>588690</v>
      </c>
      <c r="M2624" s="132">
        <v>230186.48</v>
      </c>
      <c r="N2624" s="132">
        <v>588690</v>
      </c>
      <c r="O2624" s="133" t="s">
        <v>4679</v>
      </c>
      <c r="P2624" s="132">
        <v>226945</v>
      </c>
      <c r="Q2624" s="132">
        <f t="shared" si="302"/>
        <v>815635</v>
      </c>
      <c r="R2624" s="132">
        <v>588690</v>
      </c>
      <c r="S2624" s="132">
        <v>226945</v>
      </c>
      <c r="T2624" s="169">
        <f t="shared" si="296"/>
        <v>1</v>
      </c>
      <c r="U2624" s="169">
        <f t="shared" si="297"/>
        <v>1</v>
      </c>
      <c r="V2624" s="169">
        <f t="shared" si="298"/>
        <v>0.9859180261151741</v>
      </c>
      <c r="W2624" s="169">
        <f t="shared" si="299"/>
        <v>0.99604155195665167</v>
      </c>
      <c r="X2624" s="170">
        <v>1</v>
      </c>
      <c r="Y2624" s="139">
        <v>38324</v>
      </c>
      <c r="Z2624" s="139">
        <v>38371</v>
      </c>
      <c r="AA2624" s="139">
        <v>38425</v>
      </c>
      <c r="AB2624" s="139">
        <v>38716</v>
      </c>
      <c r="AC2624" s="139">
        <v>38748</v>
      </c>
      <c r="AD2624" s="147">
        <f t="shared" si="300"/>
        <v>291</v>
      </c>
      <c r="AE2624" s="131">
        <v>347</v>
      </c>
      <c r="AG2624" s="147">
        <v>1</v>
      </c>
    </row>
    <row r="2625" spans="1:33" x14ac:dyDescent="0.25">
      <c r="A2625" s="147" t="s">
        <v>2147</v>
      </c>
      <c r="B2625" s="140" t="s">
        <v>7270</v>
      </c>
      <c r="C2625" s="147" t="s">
        <v>24</v>
      </c>
      <c r="D2625" s="140" t="s">
        <v>8484</v>
      </c>
      <c r="E2625" s="147" t="s">
        <v>418</v>
      </c>
      <c r="F2625" s="140" t="s">
        <v>8525</v>
      </c>
      <c r="G2625" s="147" t="s">
        <v>2191</v>
      </c>
      <c r="H2625" s="140" t="s">
        <v>11414</v>
      </c>
      <c r="I2625" s="147" t="s">
        <v>5029</v>
      </c>
      <c r="J2625" s="147">
        <v>1</v>
      </c>
      <c r="K2625" s="132">
        <f t="shared" si="301"/>
        <v>687068.81</v>
      </c>
      <c r="L2625" s="132">
        <v>506508</v>
      </c>
      <c r="M2625" s="132">
        <v>180560.81</v>
      </c>
      <c r="N2625" s="132">
        <v>506508</v>
      </c>
      <c r="O2625" s="133" t="s">
        <v>4679</v>
      </c>
      <c r="P2625" s="132">
        <v>177882.79</v>
      </c>
      <c r="Q2625" s="132">
        <f t="shared" si="302"/>
        <v>684390.79</v>
      </c>
      <c r="R2625" s="132">
        <v>506508</v>
      </c>
      <c r="S2625" s="132">
        <v>177882.79</v>
      </c>
      <c r="T2625" s="169">
        <f t="shared" si="296"/>
        <v>1</v>
      </c>
      <c r="U2625" s="169">
        <f t="shared" si="297"/>
        <v>1</v>
      </c>
      <c r="V2625" s="169">
        <f t="shared" si="298"/>
        <v>0.98516832085545036</v>
      </c>
      <c r="W2625" s="169">
        <f t="shared" si="299"/>
        <v>0.99610225357195292</v>
      </c>
      <c r="X2625" s="170">
        <v>1</v>
      </c>
      <c r="Y2625" s="139">
        <v>38735</v>
      </c>
      <c r="Z2625" s="139">
        <v>38747</v>
      </c>
      <c r="AA2625" s="139">
        <v>38790</v>
      </c>
      <c r="AB2625" s="139">
        <v>39083</v>
      </c>
      <c r="AC2625" s="139" t="s">
        <v>4516</v>
      </c>
      <c r="AD2625" s="147">
        <f t="shared" si="300"/>
        <v>293</v>
      </c>
      <c r="AE2625" s="131">
        <v>342</v>
      </c>
      <c r="AG2625" s="147">
        <v>1</v>
      </c>
    </row>
    <row r="2626" spans="1:33" x14ac:dyDescent="0.25">
      <c r="A2626" s="147" t="s">
        <v>2147</v>
      </c>
      <c r="B2626" s="140" t="s">
        <v>7270</v>
      </c>
      <c r="C2626" s="147" t="s">
        <v>24</v>
      </c>
      <c r="D2626" s="140" t="s">
        <v>8484</v>
      </c>
      <c r="E2626" s="147" t="s">
        <v>418</v>
      </c>
      <c r="F2626" s="140" t="s">
        <v>8525</v>
      </c>
      <c r="G2626" s="147" t="s">
        <v>2191</v>
      </c>
      <c r="H2626" s="140" t="s">
        <v>11414</v>
      </c>
      <c r="I2626" s="147" t="s">
        <v>4297</v>
      </c>
      <c r="J2626" s="147">
        <v>1</v>
      </c>
      <c r="K2626" s="132">
        <f t="shared" si="301"/>
        <v>798330.62</v>
      </c>
      <c r="L2626" s="132">
        <v>574902.46</v>
      </c>
      <c r="M2626" s="132">
        <v>223428.16</v>
      </c>
      <c r="N2626" s="132">
        <v>517412.22</v>
      </c>
      <c r="O2626" s="147" t="s">
        <v>29</v>
      </c>
      <c r="P2626" s="132">
        <v>223820.16</v>
      </c>
      <c r="Q2626" s="132">
        <f t="shared" si="302"/>
        <v>741232.38</v>
      </c>
      <c r="R2626" s="132">
        <v>517412.22</v>
      </c>
      <c r="S2626" s="132">
        <v>223820.16</v>
      </c>
      <c r="T2626" s="169">
        <f t="shared" si="296"/>
        <v>1</v>
      </c>
      <c r="U2626" s="169">
        <f t="shared" si="297"/>
        <v>1</v>
      </c>
      <c r="V2626" s="169">
        <f t="shared" si="298"/>
        <v>1.0017544789340789</v>
      </c>
      <c r="W2626" s="169">
        <f t="shared" si="299"/>
        <v>0.92847795315680115</v>
      </c>
      <c r="X2626" s="170">
        <v>1</v>
      </c>
      <c r="Y2626" s="139">
        <v>39862</v>
      </c>
      <c r="Z2626" s="139" t="s">
        <v>4516</v>
      </c>
      <c r="AA2626" s="139">
        <v>39958</v>
      </c>
      <c r="AB2626" s="139">
        <v>40025</v>
      </c>
      <c r="AC2626" s="139" t="s">
        <v>4516</v>
      </c>
      <c r="AD2626" s="147">
        <f t="shared" si="300"/>
        <v>67</v>
      </c>
      <c r="AE2626" s="131">
        <v>337</v>
      </c>
      <c r="AF2626" s="147" t="s">
        <v>2822</v>
      </c>
      <c r="AG2626" s="147">
        <v>1</v>
      </c>
    </row>
    <row r="2627" spans="1:33" x14ac:dyDescent="0.25">
      <c r="A2627" s="147" t="s">
        <v>2147</v>
      </c>
      <c r="B2627" s="140" t="s">
        <v>7270</v>
      </c>
      <c r="C2627" s="147" t="s">
        <v>24</v>
      </c>
      <c r="D2627" s="140" t="s">
        <v>8484</v>
      </c>
      <c r="E2627" s="147" t="s">
        <v>418</v>
      </c>
      <c r="F2627" s="140" t="s">
        <v>8525</v>
      </c>
      <c r="G2627" s="147" t="s">
        <v>2259</v>
      </c>
      <c r="H2627" s="140" t="s">
        <v>11415</v>
      </c>
      <c r="I2627" s="147" t="s">
        <v>5030</v>
      </c>
      <c r="J2627" s="147">
        <v>1</v>
      </c>
      <c r="K2627" s="132">
        <f t="shared" si="301"/>
        <v>582014.38</v>
      </c>
      <c r="L2627" s="132">
        <v>444847</v>
      </c>
      <c r="M2627" s="132">
        <v>137167.38</v>
      </c>
      <c r="N2627" s="132">
        <v>444847</v>
      </c>
      <c r="O2627" s="133" t="s">
        <v>4699</v>
      </c>
      <c r="P2627" s="132">
        <v>123841.11</v>
      </c>
      <c r="Q2627" s="132">
        <f t="shared" si="302"/>
        <v>568688.11</v>
      </c>
      <c r="R2627" s="132">
        <v>444847</v>
      </c>
      <c r="S2627" s="132">
        <v>123841.11</v>
      </c>
      <c r="T2627" s="169">
        <f t="shared" si="296"/>
        <v>1</v>
      </c>
      <c r="U2627" s="169">
        <f t="shared" si="297"/>
        <v>1</v>
      </c>
      <c r="V2627" s="169">
        <f t="shared" si="298"/>
        <v>0.90284665348277404</v>
      </c>
      <c r="W2627" s="169">
        <f t="shared" si="299"/>
        <v>0.97710319459804407</v>
      </c>
      <c r="X2627" s="170">
        <v>1</v>
      </c>
      <c r="Y2627" s="139">
        <v>38735</v>
      </c>
      <c r="Z2627" s="139">
        <v>38747</v>
      </c>
      <c r="AA2627" s="139">
        <v>38790</v>
      </c>
      <c r="AB2627" s="139">
        <v>39083</v>
      </c>
      <c r="AC2627" s="139" t="s">
        <v>4516</v>
      </c>
      <c r="AD2627" s="147">
        <f t="shared" si="300"/>
        <v>293</v>
      </c>
      <c r="AE2627" s="131">
        <v>395</v>
      </c>
      <c r="AG2627" s="147">
        <v>1</v>
      </c>
    </row>
    <row r="2628" spans="1:33" x14ac:dyDescent="0.25">
      <c r="A2628" s="147" t="s">
        <v>2147</v>
      </c>
      <c r="B2628" s="140" t="s">
        <v>7270</v>
      </c>
      <c r="C2628" s="147" t="s">
        <v>24</v>
      </c>
      <c r="D2628" s="140" t="s">
        <v>8484</v>
      </c>
      <c r="E2628" s="147" t="s">
        <v>418</v>
      </c>
      <c r="F2628" s="140" t="s">
        <v>8525</v>
      </c>
      <c r="G2628" s="147" t="s">
        <v>5024</v>
      </c>
      <c r="H2628" s="140" t="s">
        <v>11416</v>
      </c>
      <c r="I2628" s="147" t="s">
        <v>4001</v>
      </c>
      <c r="J2628" s="147">
        <v>1</v>
      </c>
      <c r="K2628" s="132">
        <f t="shared" si="301"/>
        <v>559476</v>
      </c>
      <c r="L2628" s="132">
        <v>448625</v>
      </c>
      <c r="M2628" s="132">
        <v>110851</v>
      </c>
      <c r="N2628" s="132">
        <v>448625</v>
      </c>
      <c r="O2628" s="133" t="s">
        <v>4679</v>
      </c>
      <c r="P2628" s="132">
        <v>109410.01</v>
      </c>
      <c r="Q2628" s="132">
        <f t="shared" si="302"/>
        <v>558035.01</v>
      </c>
      <c r="R2628" s="132">
        <v>448625</v>
      </c>
      <c r="S2628" s="132">
        <v>109410.01</v>
      </c>
      <c r="T2628" s="169">
        <f t="shared" si="296"/>
        <v>1</v>
      </c>
      <c r="U2628" s="169">
        <f t="shared" si="297"/>
        <v>1</v>
      </c>
      <c r="V2628" s="169">
        <f t="shared" si="298"/>
        <v>0.98700065854164598</v>
      </c>
      <c r="W2628" s="169">
        <f t="shared" si="299"/>
        <v>0.99742439353966927</v>
      </c>
      <c r="X2628" s="170">
        <v>1</v>
      </c>
      <c r="Y2628" s="139">
        <v>37747</v>
      </c>
      <c r="Z2628" s="139">
        <v>37830</v>
      </c>
      <c r="AA2628" s="139">
        <v>37869</v>
      </c>
      <c r="AB2628" s="139">
        <v>38008</v>
      </c>
      <c r="AC2628" s="139">
        <v>38152</v>
      </c>
      <c r="AD2628" s="147">
        <f t="shared" si="300"/>
        <v>139</v>
      </c>
      <c r="AE2628" s="131">
        <v>144</v>
      </c>
      <c r="AG2628" s="147">
        <v>1</v>
      </c>
    </row>
    <row r="2629" spans="1:33" x14ac:dyDescent="0.25">
      <c r="A2629" s="147" t="s">
        <v>2147</v>
      </c>
      <c r="B2629" s="140" t="s">
        <v>7270</v>
      </c>
      <c r="C2629" s="147" t="s">
        <v>24</v>
      </c>
      <c r="D2629" s="140" t="s">
        <v>8484</v>
      </c>
      <c r="E2629" s="147" t="s">
        <v>418</v>
      </c>
      <c r="F2629" s="140" t="s">
        <v>8525</v>
      </c>
      <c r="G2629" s="147" t="s">
        <v>5024</v>
      </c>
      <c r="H2629" s="140" t="s">
        <v>11416</v>
      </c>
      <c r="I2629" s="147" t="s">
        <v>3253</v>
      </c>
      <c r="J2629" s="147">
        <v>1</v>
      </c>
      <c r="K2629" s="132">
        <f t="shared" si="301"/>
        <v>1083961.54</v>
      </c>
      <c r="L2629" s="132">
        <v>886520</v>
      </c>
      <c r="M2629" s="132">
        <v>197441.54</v>
      </c>
      <c r="N2629" s="132">
        <v>886520</v>
      </c>
      <c r="O2629" s="133" t="s">
        <v>4679</v>
      </c>
      <c r="P2629" s="132">
        <v>201092.86</v>
      </c>
      <c r="Q2629" s="132">
        <f t="shared" si="302"/>
        <v>1087612.8599999999</v>
      </c>
      <c r="R2629" s="132">
        <v>886520</v>
      </c>
      <c r="S2629" s="132">
        <v>201092.86</v>
      </c>
      <c r="T2629" s="169">
        <f t="shared" si="296"/>
        <v>1</v>
      </c>
      <c r="U2629" s="169">
        <f t="shared" si="297"/>
        <v>1</v>
      </c>
      <c r="V2629" s="169">
        <f t="shared" si="298"/>
        <v>1.018493170180905</v>
      </c>
      <c r="W2629" s="169">
        <f t="shared" si="299"/>
        <v>1.0033684958970037</v>
      </c>
      <c r="X2629" s="170">
        <v>1</v>
      </c>
      <c r="Y2629" s="139">
        <v>38324</v>
      </c>
      <c r="Z2629" s="139">
        <v>38371</v>
      </c>
      <c r="AA2629" s="139">
        <v>38425</v>
      </c>
      <c r="AB2629" s="139">
        <v>38681</v>
      </c>
      <c r="AC2629" s="139">
        <v>38748</v>
      </c>
      <c r="AD2629" s="147">
        <f t="shared" si="300"/>
        <v>256</v>
      </c>
      <c r="AE2629" s="131">
        <v>99</v>
      </c>
      <c r="AG2629" s="147">
        <v>1</v>
      </c>
    </row>
    <row r="2630" spans="1:33" x14ac:dyDescent="0.25">
      <c r="A2630" s="147" t="s">
        <v>2147</v>
      </c>
      <c r="B2630" s="140" t="s">
        <v>7270</v>
      </c>
      <c r="C2630" s="147" t="s">
        <v>24</v>
      </c>
      <c r="D2630" s="140" t="s">
        <v>8484</v>
      </c>
      <c r="E2630" s="147" t="s">
        <v>418</v>
      </c>
      <c r="F2630" s="140" t="s">
        <v>8525</v>
      </c>
      <c r="G2630" s="147" t="s">
        <v>2192</v>
      </c>
      <c r="H2630" s="140" t="s">
        <v>11417</v>
      </c>
      <c r="I2630" s="147" t="s">
        <v>3192</v>
      </c>
      <c r="J2630" s="147">
        <v>1</v>
      </c>
      <c r="K2630" s="132">
        <f t="shared" si="301"/>
        <v>305510</v>
      </c>
      <c r="L2630" s="132">
        <v>222880</v>
      </c>
      <c r="M2630" s="132">
        <v>82630</v>
      </c>
      <c r="N2630" s="132">
        <v>222880</v>
      </c>
      <c r="O2630" s="133" t="s">
        <v>4679</v>
      </c>
      <c r="P2630" s="132">
        <v>113490.01</v>
      </c>
      <c r="Q2630" s="132">
        <f t="shared" si="302"/>
        <v>336370.01</v>
      </c>
      <c r="R2630" s="132">
        <v>222880</v>
      </c>
      <c r="S2630" s="132">
        <v>113490.01</v>
      </c>
      <c r="T2630" s="169">
        <f t="shared" si="296"/>
        <v>1</v>
      </c>
      <c r="U2630" s="169">
        <f t="shared" si="297"/>
        <v>1</v>
      </c>
      <c r="V2630" s="169">
        <f t="shared" si="298"/>
        <v>1.3734722255839282</v>
      </c>
      <c r="W2630" s="169">
        <f t="shared" si="299"/>
        <v>1.1010114562534778</v>
      </c>
      <c r="X2630" s="170">
        <v>1</v>
      </c>
      <c r="Y2630" s="139">
        <v>37747</v>
      </c>
      <c r="Z2630" s="139">
        <v>37830</v>
      </c>
      <c r="AA2630" s="139">
        <v>37862</v>
      </c>
      <c r="AB2630" s="139">
        <v>38055</v>
      </c>
      <c r="AC2630" s="139">
        <v>38152</v>
      </c>
      <c r="AD2630" s="147">
        <f t="shared" si="300"/>
        <v>193</v>
      </c>
      <c r="AE2630" s="131">
        <v>25</v>
      </c>
      <c r="AG2630" s="147">
        <v>1</v>
      </c>
    </row>
    <row r="2631" spans="1:33" x14ac:dyDescent="0.25">
      <c r="A2631" s="147" t="s">
        <v>2147</v>
      </c>
      <c r="B2631" s="140" t="s">
        <v>7270</v>
      </c>
      <c r="C2631" s="147" t="s">
        <v>24</v>
      </c>
      <c r="D2631" s="140" t="s">
        <v>8484</v>
      </c>
      <c r="E2631" s="147" t="s">
        <v>418</v>
      </c>
      <c r="F2631" s="140" t="s">
        <v>8525</v>
      </c>
      <c r="G2631" s="147" t="s">
        <v>2192</v>
      </c>
      <c r="H2631" s="140" t="s">
        <v>11417</v>
      </c>
      <c r="I2631" s="147" t="s">
        <v>1505</v>
      </c>
      <c r="J2631" s="147">
        <v>1</v>
      </c>
      <c r="K2631" s="132">
        <f t="shared" si="301"/>
        <v>1682373.28</v>
      </c>
      <c r="L2631" s="132">
        <v>971650</v>
      </c>
      <c r="M2631" s="132">
        <v>710723.28</v>
      </c>
      <c r="N2631" s="132">
        <v>971650</v>
      </c>
      <c r="O2631" s="133" t="s">
        <v>4679</v>
      </c>
      <c r="P2631" s="132">
        <v>178700.72</v>
      </c>
      <c r="Q2631" s="132">
        <f t="shared" si="302"/>
        <v>1150350.72</v>
      </c>
      <c r="R2631" s="132">
        <v>971650</v>
      </c>
      <c r="S2631" s="132">
        <v>178700.72</v>
      </c>
      <c r="T2631" s="169">
        <f t="shared" si="296"/>
        <v>1</v>
      </c>
      <c r="U2631" s="169">
        <f t="shared" si="297"/>
        <v>1</v>
      </c>
      <c r="V2631" s="169">
        <f t="shared" si="298"/>
        <v>0.25143501701534243</v>
      </c>
      <c r="W2631" s="169">
        <f t="shared" si="299"/>
        <v>0.68376663709257191</v>
      </c>
      <c r="X2631" s="170">
        <v>1</v>
      </c>
      <c r="Y2631" s="139">
        <v>38324</v>
      </c>
      <c r="Z2631" s="139">
        <v>38371</v>
      </c>
      <c r="AA2631" s="139">
        <v>38425</v>
      </c>
      <c r="AB2631" s="139">
        <v>38632</v>
      </c>
      <c r="AC2631" s="139">
        <v>38748</v>
      </c>
      <c r="AD2631" s="147">
        <f t="shared" si="300"/>
        <v>207</v>
      </c>
      <c r="AE2631" s="131">
        <v>60</v>
      </c>
      <c r="AG2631" s="147">
        <v>1</v>
      </c>
    </row>
    <row r="2632" spans="1:33" x14ac:dyDescent="0.25">
      <c r="A2632" s="147" t="s">
        <v>2147</v>
      </c>
      <c r="B2632" s="140" t="s">
        <v>7270</v>
      </c>
      <c r="C2632" s="147" t="s">
        <v>24</v>
      </c>
      <c r="D2632" s="140" t="s">
        <v>8484</v>
      </c>
      <c r="E2632" s="147" t="s">
        <v>418</v>
      </c>
      <c r="F2632" s="140" t="s">
        <v>8525</v>
      </c>
      <c r="G2632" s="147" t="s">
        <v>2192</v>
      </c>
      <c r="H2632" s="140" t="s">
        <v>11417</v>
      </c>
      <c r="I2632" s="147" t="s">
        <v>2255</v>
      </c>
      <c r="J2632" s="147">
        <v>1</v>
      </c>
      <c r="K2632" s="132">
        <f t="shared" si="301"/>
        <v>601135.63</v>
      </c>
      <c r="L2632" s="132">
        <v>535138.77</v>
      </c>
      <c r="M2632" s="132">
        <v>65996.86</v>
      </c>
      <c r="N2632" s="132">
        <v>535138.77</v>
      </c>
      <c r="O2632" s="133" t="s">
        <v>4679</v>
      </c>
      <c r="P2632" s="132">
        <v>55234.07</v>
      </c>
      <c r="Q2632" s="132">
        <f t="shared" si="302"/>
        <v>590372.84</v>
      </c>
      <c r="R2632" s="132">
        <v>535138.77</v>
      </c>
      <c r="S2632" s="132">
        <v>55234.07</v>
      </c>
      <c r="T2632" s="169">
        <f t="shared" si="296"/>
        <v>1</v>
      </c>
      <c r="U2632" s="169">
        <f t="shared" si="297"/>
        <v>1</v>
      </c>
      <c r="V2632" s="169">
        <f t="shared" si="298"/>
        <v>0.83691966557196806</v>
      </c>
      <c r="W2632" s="169">
        <f t="shared" si="299"/>
        <v>0.9820959040474776</v>
      </c>
      <c r="X2632" s="170">
        <v>1</v>
      </c>
      <c r="Y2632" s="139">
        <v>38735</v>
      </c>
      <c r="Z2632" s="139">
        <v>38747</v>
      </c>
      <c r="AA2632" s="139">
        <v>38790</v>
      </c>
      <c r="AB2632" s="139">
        <v>39083</v>
      </c>
      <c r="AC2632" s="139" t="s">
        <v>4516</v>
      </c>
      <c r="AD2632" s="147">
        <f t="shared" si="300"/>
        <v>293</v>
      </c>
      <c r="AE2632" s="131">
        <v>60</v>
      </c>
      <c r="AG2632" s="147">
        <v>1</v>
      </c>
    </row>
    <row r="2633" spans="1:33" x14ac:dyDescent="0.25">
      <c r="A2633" s="147" t="s">
        <v>2147</v>
      </c>
      <c r="B2633" s="140" t="s">
        <v>7270</v>
      </c>
      <c r="C2633" s="147" t="s">
        <v>24</v>
      </c>
      <c r="D2633" s="140" t="s">
        <v>8484</v>
      </c>
      <c r="E2633" s="147" t="s">
        <v>418</v>
      </c>
      <c r="F2633" s="140" t="s">
        <v>8525</v>
      </c>
      <c r="G2633" s="147" t="s">
        <v>678</v>
      </c>
      <c r="H2633" s="140" t="s">
        <v>11418</v>
      </c>
      <c r="I2633" s="147" t="s">
        <v>5020</v>
      </c>
      <c r="J2633" s="147">
        <v>1</v>
      </c>
      <c r="K2633" s="132">
        <f t="shared" si="301"/>
        <v>566487</v>
      </c>
      <c r="L2633" s="132">
        <v>381180</v>
      </c>
      <c r="M2633" s="132">
        <v>185307</v>
      </c>
      <c r="N2633" s="132">
        <v>381180</v>
      </c>
      <c r="O2633" s="133" t="s">
        <v>4679</v>
      </c>
      <c r="P2633" s="132">
        <v>273485.01</v>
      </c>
      <c r="Q2633" s="132">
        <f t="shared" si="302"/>
        <v>654665.01</v>
      </c>
      <c r="R2633" s="132">
        <v>381180</v>
      </c>
      <c r="S2633" s="132">
        <v>273485.01</v>
      </c>
      <c r="T2633" s="169">
        <f t="shared" si="296"/>
        <v>1</v>
      </c>
      <c r="U2633" s="169">
        <f t="shared" si="297"/>
        <v>1</v>
      </c>
      <c r="V2633" s="169">
        <f t="shared" si="298"/>
        <v>1.4758482410270524</v>
      </c>
      <c r="W2633" s="169">
        <f t="shared" si="299"/>
        <v>1.1556576055584682</v>
      </c>
      <c r="X2633" s="170">
        <v>1</v>
      </c>
      <c r="Y2633" s="139">
        <v>37747</v>
      </c>
      <c r="Z2633" s="139">
        <v>37830</v>
      </c>
      <c r="AA2633" s="139">
        <v>37866</v>
      </c>
      <c r="AB2633" s="139">
        <v>38119</v>
      </c>
      <c r="AC2633" s="139">
        <v>38152</v>
      </c>
      <c r="AD2633" s="147">
        <f t="shared" si="300"/>
        <v>253</v>
      </c>
      <c r="AE2633" s="131">
        <v>60</v>
      </c>
      <c r="AG2633" s="147">
        <v>1</v>
      </c>
    </row>
    <row r="2634" spans="1:33" x14ac:dyDescent="0.25">
      <c r="A2634" s="147" t="s">
        <v>2147</v>
      </c>
      <c r="B2634" s="140" t="s">
        <v>7270</v>
      </c>
      <c r="C2634" s="147" t="s">
        <v>24</v>
      </c>
      <c r="D2634" s="140" t="s">
        <v>8484</v>
      </c>
      <c r="E2634" s="147" t="s">
        <v>418</v>
      </c>
      <c r="F2634" s="140" t="s">
        <v>8525</v>
      </c>
      <c r="G2634" s="147" t="s">
        <v>678</v>
      </c>
      <c r="H2634" s="140" t="s">
        <v>11418</v>
      </c>
      <c r="I2634" s="147" t="s">
        <v>3270</v>
      </c>
      <c r="J2634" s="147">
        <v>1</v>
      </c>
      <c r="K2634" s="132">
        <f t="shared" si="301"/>
        <v>628977.73</v>
      </c>
      <c r="L2634" s="132">
        <v>533702.37</v>
      </c>
      <c r="M2634" s="132">
        <v>95275.36</v>
      </c>
      <c r="N2634" s="132">
        <v>480332.14</v>
      </c>
      <c r="O2634" s="147" t="s">
        <v>29</v>
      </c>
      <c r="P2634" s="132">
        <v>98236.36</v>
      </c>
      <c r="Q2634" s="132">
        <f t="shared" si="302"/>
        <v>578568.5</v>
      </c>
      <c r="R2634" s="132">
        <v>480332.14</v>
      </c>
      <c r="S2634" s="132">
        <v>98236.36</v>
      </c>
      <c r="T2634" s="169">
        <f t="shared" si="296"/>
        <v>1</v>
      </c>
      <c r="U2634" s="169">
        <f t="shared" si="297"/>
        <v>1</v>
      </c>
      <c r="V2634" s="169">
        <f t="shared" si="298"/>
        <v>1.0310783396672549</v>
      </c>
      <c r="W2634" s="169">
        <f t="shared" si="299"/>
        <v>0.91985530234909907</v>
      </c>
      <c r="X2634" s="170">
        <v>1</v>
      </c>
      <c r="Y2634" s="139">
        <v>39862</v>
      </c>
      <c r="Z2634" s="139" t="s">
        <v>4516</v>
      </c>
      <c r="AA2634" s="139">
        <v>39945</v>
      </c>
      <c r="AB2634" s="139">
        <v>39994</v>
      </c>
      <c r="AC2634" s="139" t="s">
        <v>4516</v>
      </c>
      <c r="AD2634" s="147">
        <f t="shared" si="300"/>
        <v>49</v>
      </c>
      <c r="AE2634" s="131">
        <v>160</v>
      </c>
      <c r="AG2634" s="147">
        <v>1</v>
      </c>
    </row>
    <row r="2635" spans="1:33" x14ac:dyDescent="0.25">
      <c r="A2635" s="147" t="s">
        <v>2147</v>
      </c>
      <c r="B2635" s="140" t="s">
        <v>7270</v>
      </c>
      <c r="C2635" s="147" t="s">
        <v>24</v>
      </c>
      <c r="D2635" s="140" t="s">
        <v>8484</v>
      </c>
      <c r="E2635" s="147" t="s">
        <v>418</v>
      </c>
      <c r="F2635" s="140" t="s">
        <v>8525</v>
      </c>
      <c r="G2635" s="147" t="s">
        <v>2193</v>
      </c>
      <c r="H2635" s="140" t="s">
        <v>11419</v>
      </c>
      <c r="I2635" s="147" t="s">
        <v>3192</v>
      </c>
      <c r="J2635" s="147">
        <v>1</v>
      </c>
      <c r="K2635" s="132">
        <f t="shared" si="301"/>
        <v>602725</v>
      </c>
      <c r="L2635" s="132">
        <v>450600</v>
      </c>
      <c r="M2635" s="132">
        <v>152125</v>
      </c>
      <c r="N2635" s="132">
        <v>450600</v>
      </c>
      <c r="O2635" s="133" t="s">
        <v>4679</v>
      </c>
      <c r="P2635" s="132">
        <v>224965.01</v>
      </c>
      <c r="Q2635" s="132">
        <f t="shared" si="302"/>
        <v>675565.01</v>
      </c>
      <c r="R2635" s="132">
        <v>450600</v>
      </c>
      <c r="S2635" s="132">
        <v>224965.01</v>
      </c>
      <c r="T2635" s="169">
        <f t="shared" si="296"/>
        <v>1</v>
      </c>
      <c r="U2635" s="169">
        <f t="shared" si="297"/>
        <v>1</v>
      </c>
      <c r="V2635" s="169">
        <f t="shared" si="298"/>
        <v>1.4788168282662284</v>
      </c>
      <c r="W2635" s="169">
        <f t="shared" si="299"/>
        <v>1.1208511510224397</v>
      </c>
      <c r="X2635" s="170">
        <v>1</v>
      </c>
      <c r="Y2635" s="139">
        <v>37747</v>
      </c>
      <c r="Z2635" s="139">
        <v>37830</v>
      </c>
      <c r="AA2635" s="139">
        <v>37886</v>
      </c>
      <c r="AB2635" s="139">
        <v>38093</v>
      </c>
      <c r="AC2635" s="139">
        <v>38152</v>
      </c>
      <c r="AD2635" s="147">
        <f t="shared" si="300"/>
        <v>207</v>
      </c>
      <c r="AE2635" s="131">
        <v>50</v>
      </c>
      <c r="AG2635" s="147">
        <v>1</v>
      </c>
    </row>
    <row r="2636" spans="1:33" x14ac:dyDescent="0.25">
      <c r="A2636" s="147" t="s">
        <v>2147</v>
      </c>
      <c r="B2636" s="140" t="s">
        <v>7270</v>
      </c>
      <c r="C2636" s="147" t="s">
        <v>24</v>
      </c>
      <c r="D2636" s="140" t="s">
        <v>8484</v>
      </c>
      <c r="E2636" s="147" t="s">
        <v>418</v>
      </c>
      <c r="F2636" s="140" t="s">
        <v>8525</v>
      </c>
      <c r="G2636" s="147" t="s">
        <v>2193</v>
      </c>
      <c r="H2636" s="140" t="s">
        <v>11419</v>
      </c>
      <c r="I2636" s="147" t="s">
        <v>2260</v>
      </c>
      <c r="J2636" s="147">
        <v>1</v>
      </c>
      <c r="K2636" s="132">
        <f t="shared" si="301"/>
        <v>537326.46</v>
      </c>
      <c r="L2636" s="132">
        <v>156205.53</v>
      </c>
      <c r="M2636" s="132">
        <v>381120.93</v>
      </c>
      <c r="N2636" s="132">
        <v>140584.98000000001</v>
      </c>
      <c r="O2636" s="133" t="s">
        <v>4753</v>
      </c>
      <c r="P2636" s="132">
        <v>361642.78</v>
      </c>
      <c r="Q2636" s="132">
        <f t="shared" si="302"/>
        <v>502227.76</v>
      </c>
      <c r="R2636" s="132">
        <v>140584.98000000001</v>
      </c>
      <c r="S2636" s="132">
        <v>361642.78</v>
      </c>
      <c r="T2636" s="169">
        <f t="shared" si="296"/>
        <v>1</v>
      </c>
      <c r="U2636" s="169">
        <f t="shared" si="297"/>
        <v>1</v>
      </c>
      <c r="V2636" s="169">
        <f t="shared" si="298"/>
        <v>0.94889246833019647</v>
      </c>
      <c r="W2636" s="169">
        <f t="shared" si="299"/>
        <v>0.93467900315201313</v>
      </c>
      <c r="X2636" s="170">
        <v>1</v>
      </c>
      <c r="Y2636" s="139">
        <v>38735</v>
      </c>
      <c r="Z2636" s="139">
        <v>38747</v>
      </c>
      <c r="AA2636" s="139">
        <v>38790</v>
      </c>
      <c r="AB2636" s="139">
        <v>39083</v>
      </c>
      <c r="AC2636" s="139" t="s">
        <v>4516</v>
      </c>
      <c r="AD2636" s="147">
        <f t="shared" si="300"/>
        <v>293</v>
      </c>
      <c r="AE2636" s="131">
        <v>21</v>
      </c>
      <c r="AG2636" s="147">
        <v>1</v>
      </c>
    </row>
    <row r="2637" spans="1:33" x14ac:dyDescent="0.25">
      <c r="A2637" s="147" t="s">
        <v>2147</v>
      </c>
      <c r="B2637" s="140" t="s">
        <v>7270</v>
      </c>
      <c r="C2637" s="147" t="s">
        <v>24</v>
      </c>
      <c r="D2637" s="140" t="s">
        <v>8484</v>
      </c>
      <c r="E2637" s="147" t="s">
        <v>418</v>
      </c>
      <c r="F2637" s="140" t="s">
        <v>8525</v>
      </c>
      <c r="G2637" s="147" t="s">
        <v>104</v>
      </c>
      <c r="H2637" s="140" t="s">
        <v>11420</v>
      </c>
      <c r="I2637" s="147" t="s">
        <v>3192</v>
      </c>
      <c r="J2637" s="147">
        <v>1</v>
      </c>
      <c r="K2637" s="132">
        <f t="shared" si="301"/>
        <v>352000</v>
      </c>
      <c r="L2637" s="132">
        <v>248160</v>
      </c>
      <c r="M2637" s="132">
        <v>103840</v>
      </c>
      <c r="N2637" s="132">
        <v>248160</v>
      </c>
      <c r="O2637" s="133" t="s">
        <v>4679</v>
      </c>
      <c r="P2637" s="132">
        <v>120010.1</v>
      </c>
      <c r="Q2637" s="132">
        <f t="shared" si="302"/>
        <v>368170.1</v>
      </c>
      <c r="R2637" s="132">
        <v>248160</v>
      </c>
      <c r="S2637" s="132">
        <v>120010.1</v>
      </c>
      <c r="T2637" s="169">
        <f t="shared" si="296"/>
        <v>1</v>
      </c>
      <c r="U2637" s="169">
        <f t="shared" si="297"/>
        <v>1</v>
      </c>
      <c r="V2637" s="169">
        <f t="shared" si="298"/>
        <v>1.1557213020030817</v>
      </c>
      <c r="W2637" s="169">
        <f t="shared" si="299"/>
        <v>1.045937784090909</v>
      </c>
      <c r="X2637" s="170">
        <v>1</v>
      </c>
      <c r="Y2637" s="139">
        <v>37747</v>
      </c>
      <c r="Z2637" s="139">
        <v>37830</v>
      </c>
      <c r="AA2637" s="139">
        <v>37886</v>
      </c>
      <c r="AB2637" s="139">
        <v>38065</v>
      </c>
      <c r="AC2637" s="139">
        <v>38152</v>
      </c>
      <c r="AD2637" s="147">
        <f t="shared" si="300"/>
        <v>179</v>
      </c>
      <c r="AE2637" s="131">
        <v>24</v>
      </c>
      <c r="AG2637" s="147">
        <v>1</v>
      </c>
    </row>
    <row r="2638" spans="1:33" x14ac:dyDescent="0.25">
      <c r="A2638" s="147" t="s">
        <v>2147</v>
      </c>
      <c r="B2638" s="140" t="s">
        <v>7270</v>
      </c>
      <c r="C2638" s="147" t="s">
        <v>24</v>
      </c>
      <c r="D2638" s="140" t="s">
        <v>8484</v>
      </c>
      <c r="E2638" s="147" t="s">
        <v>418</v>
      </c>
      <c r="F2638" s="140" t="s">
        <v>8525</v>
      </c>
      <c r="G2638" s="147" t="s">
        <v>2222</v>
      </c>
      <c r="H2638" s="140" t="s">
        <v>11421</v>
      </c>
      <c r="I2638" s="147" t="s">
        <v>5027</v>
      </c>
      <c r="J2638" s="147">
        <v>1</v>
      </c>
      <c r="K2638" s="132">
        <f t="shared" si="301"/>
        <v>1737381.4</v>
      </c>
      <c r="L2638" s="132">
        <v>954800</v>
      </c>
      <c r="M2638" s="132">
        <v>782581.4</v>
      </c>
      <c r="N2638" s="132">
        <v>954800</v>
      </c>
      <c r="O2638" s="133" t="s">
        <v>4679</v>
      </c>
      <c r="P2638" s="132">
        <v>823435.39</v>
      </c>
      <c r="Q2638" s="132">
        <f t="shared" si="302"/>
        <v>1778235.3900000001</v>
      </c>
      <c r="R2638" s="132">
        <v>954800</v>
      </c>
      <c r="S2638" s="132">
        <v>823435.39</v>
      </c>
      <c r="T2638" s="169">
        <f t="shared" si="296"/>
        <v>1</v>
      </c>
      <c r="U2638" s="169">
        <f t="shared" si="297"/>
        <v>1</v>
      </c>
      <c r="V2638" s="169">
        <f t="shared" si="298"/>
        <v>1.0522041413199956</v>
      </c>
      <c r="W2638" s="169">
        <f t="shared" si="299"/>
        <v>1.0235146928590351</v>
      </c>
      <c r="X2638" s="170">
        <v>1</v>
      </c>
      <c r="Y2638" s="139">
        <v>38324</v>
      </c>
      <c r="Z2638" s="139">
        <v>38371</v>
      </c>
      <c r="AA2638" s="139">
        <v>38425</v>
      </c>
      <c r="AB2638" s="139">
        <v>38620</v>
      </c>
      <c r="AC2638" s="139">
        <v>38748</v>
      </c>
      <c r="AD2638" s="147">
        <f t="shared" si="300"/>
        <v>195</v>
      </c>
      <c r="AE2638" s="131">
        <v>589</v>
      </c>
      <c r="AG2638" s="147">
        <v>1</v>
      </c>
    </row>
    <row r="2639" spans="1:33" x14ac:dyDescent="0.25">
      <c r="A2639" s="147" t="s">
        <v>2147</v>
      </c>
      <c r="B2639" s="140" t="s">
        <v>7270</v>
      </c>
      <c r="C2639" s="147" t="s">
        <v>24</v>
      </c>
      <c r="D2639" s="140" t="s">
        <v>8484</v>
      </c>
      <c r="E2639" s="147" t="s">
        <v>418</v>
      </c>
      <c r="F2639" s="140" t="s">
        <v>8525</v>
      </c>
      <c r="G2639" s="147" t="s">
        <v>2222</v>
      </c>
      <c r="H2639" s="140" t="s">
        <v>11421</v>
      </c>
      <c r="I2639" s="147" t="s">
        <v>2262</v>
      </c>
      <c r="J2639" s="147">
        <v>1</v>
      </c>
      <c r="K2639" s="132">
        <f t="shared" si="301"/>
        <v>644306.88</v>
      </c>
      <c r="L2639" s="132">
        <v>350682</v>
      </c>
      <c r="M2639" s="132">
        <v>293624.88</v>
      </c>
      <c r="N2639" s="132">
        <v>350682</v>
      </c>
      <c r="O2639" s="133" t="s">
        <v>4679</v>
      </c>
      <c r="P2639" s="132">
        <v>249525.14</v>
      </c>
      <c r="Q2639" s="132">
        <f t="shared" si="302"/>
        <v>600207.14</v>
      </c>
      <c r="R2639" s="132">
        <v>350682</v>
      </c>
      <c r="S2639" s="132">
        <v>249525.14</v>
      </c>
      <c r="T2639" s="169">
        <f t="shared" si="296"/>
        <v>1</v>
      </c>
      <c r="U2639" s="169">
        <f t="shared" si="297"/>
        <v>1</v>
      </c>
      <c r="V2639" s="169">
        <f t="shared" si="298"/>
        <v>0.84980925322132106</v>
      </c>
      <c r="W2639" s="169">
        <f t="shared" si="299"/>
        <v>0.93155475850265634</v>
      </c>
      <c r="X2639" s="170">
        <v>1</v>
      </c>
      <c r="Y2639" s="139">
        <v>38735</v>
      </c>
      <c r="Z2639" s="139">
        <v>38747</v>
      </c>
      <c r="AA2639" s="139">
        <v>38790</v>
      </c>
      <c r="AB2639" s="139">
        <v>39083</v>
      </c>
      <c r="AC2639" s="139" t="s">
        <v>4516</v>
      </c>
      <c r="AD2639" s="147">
        <f t="shared" si="300"/>
        <v>293</v>
      </c>
      <c r="AE2639" s="131">
        <v>632</v>
      </c>
      <c r="AG2639" s="147">
        <v>1</v>
      </c>
    </row>
    <row r="2640" spans="1:33" x14ac:dyDescent="0.25">
      <c r="A2640" s="147" t="s">
        <v>2147</v>
      </c>
      <c r="B2640" s="140" t="s">
        <v>7270</v>
      </c>
      <c r="C2640" s="147" t="s">
        <v>24</v>
      </c>
      <c r="D2640" s="140" t="s">
        <v>8484</v>
      </c>
      <c r="E2640" s="147" t="s">
        <v>418</v>
      </c>
      <c r="F2640" s="140" t="s">
        <v>8525</v>
      </c>
      <c r="G2640" s="147" t="s">
        <v>913</v>
      </c>
      <c r="H2640" s="140" t="s">
        <v>11422</v>
      </c>
      <c r="I2640" s="147" t="s">
        <v>3267</v>
      </c>
      <c r="J2640" s="147">
        <v>1</v>
      </c>
      <c r="K2640" s="132">
        <f t="shared" si="301"/>
        <v>426250</v>
      </c>
      <c r="L2640" s="132">
        <v>332100</v>
      </c>
      <c r="M2640" s="132">
        <v>94150</v>
      </c>
      <c r="N2640" s="132">
        <v>332100</v>
      </c>
      <c r="O2640" s="133" t="s">
        <v>4679</v>
      </c>
      <c r="P2640" s="132">
        <v>125455.01</v>
      </c>
      <c r="Q2640" s="132">
        <f t="shared" si="302"/>
        <v>457555.01</v>
      </c>
      <c r="R2640" s="132">
        <v>332100</v>
      </c>
      <c r="S2640" s="132">
        <v>125455.01</v>
      </c>
      <c r="T2640" s="169">
        <f t="shared" ref="T2640:T2708" si="303">R2640/N2640</f>
        <v>1</v>
      </c>
      <c r="U2640" s="169">
        <f t="shared" ref="U2640:U2708" si="304">S2640/P2640</f>
        <v>1</v>
      </c>
      <c r="V2640" s="169">
        <f t="shared" ref="V2640:V2708" si="305">P2640/M2640</f>
        <v>1.3325014338821031</v>
      </c>
      <c r="W2640" s="169">
        <f t="shared" ref="W2640:W2708" si="306">Q2640/K2640</f>
        <v>1.0734428387096775</v>
      </c>
      <c r="X2640" s="170">
        <v>1</v>
      </c>
      <c r="Y2640" s="139">
        <v>37747</v>
      </c>
      <c r="Z2640" s="139">
        <v>37830</v>
      </c>
      <c r="AA2640" s="139">
        <v>37868</v>
      </c>
      <c r="AB2640" s="139">
        <v>38084</v>
      </c>
      <c r="AC2640" s="139">
        <v>38152</v>
      </c>
      <c r="AD2640" s="147">
        <f t="shared" ref="AD2640:AD2708" si="307">AB2640-AA2640</f>
        <v>216</v>
      </c>
      <c r="AE2640" s="131">
        <v>148</v>
      </c>
      <c r="AG2640" s="147">
        <v>1</v>
      </c>
    </row>
    <row r="2641" spans="1:34" x14ac:dyDescent="0.25">
      <c r="A2641" s="147" t="s">
        <v>2147</v>
      </c>
      <c r="B2641" s="140" t="s">
        <v>7270</v>
      </c>
      <c r="C2641" s="147" t="s">
        <v>24</v>
      </c>
      <c r="D2641" s="140" t="s">
        <v>8484</v>
      </c>
      <c r="E2641" s="147" t="s">
        <v>418</v>
      </c>
      <c r="F2641" s="140" t="s">
        <v>8525</v>
      </c>
      <c r="G2641" s="147" t="s">
        <v>913</v>
      </c>
      <c r="H2641" s="140" t="s">
        <v>11422</v>
      </c>
      <c r="I2641" s="147" t="s">
        <v>3370</v>
      </c>
      <c r="J2641" s="147">
        <v>1</v>
      </c>
      <c r="K2641" s="132">
        <f t="shared" si="301"/>
        <v>1171650</v>
      </c>
      <c r="L2641" s="132">
        <v>741053</v>
      </c>
      <c r="M2641" s="132">
        <v>430597</v>
      </c>
      <c r="N2641" s="132">
        <v>741053</v>
      </c>
      <c r="O2641" s="133" t="s">
        <v>4679</v>
      </c>
      <c r="P2641" s="132">
        <v>331107.98</v>
      </c>
      <c r="Q2641" s="132">
        <f t="shared" si="302"/>
        <v>1072160.98</v>
      </c>
      <c r="R2641" s="132">
        <v>741053</v>
      </c>
      <c r="S2641" s="132">
        <v>331107.98</v>
      </c>
      <c r="T2641" s="169">
        <f t="shared" si="303"/>
        <v>1</v>
      </c>
      <c r="U2641" s="169">
        <f t="shared" si="304"/>
        <v>1</v>
      </c>
      <c r="V2641" s="169">
        <f t="shared" si="305"/>
        <v>0.76895096807455687</v>
      </c>
      <c r="W2641" s="169">
        <f t="shared" si="306"/>
        <v>0.91508639952204152</v>
      </c>
      <c r="X2641" s="170">
        <v>1</v>
      </c>
      <c r="Y2641" s="139">
        <v>38324</v>
      </c>
      <c r="Z2641" s="139">
        <v>38371</v>
      </c>
      <c r="AA2641" s="139">
        <v>38425</v>
      </c>
      <c r="AB2641" s="139">
        <v>38681</v>
      </c>
      <c r="AC2641" s="139">
        <v>38748</v>
      </c>
      <c r="AD2641" s="147">
        <f t="shared" si="307"/>
        <v>256</v>
      </c>
      <c r="AE2641" s="131">
        <v>122</v>
      </c>
      <c r="AG2641" s="147">
        <v>1</v>
      </c>
    </row>
    <row r="2642" spans="1:34" x14ac:dyDescent="0.25">
      <c r="A2642" s="147" t="s">
        <v>2147</v>
      </c>
      <c r="B2642" s="140" t="s">
        <v>7270</v>
      </c>
      <c r="C2642" s="147" t="s">
        <v>24</v>
      </c>
      <c r="D2642" s="140" t="s">
        <v>8484</v>
      </c>
      <c r="E2642" s="147" t="s">
        <v>418</v>
      </c>
      <c r="F2642" s="140" t="s">
        <v>8525</v>
      </c>
      <c r="G2642" s="147" t="s">
        <v>913</v>
      </c>
      <c r="H2642" s="140" t="s">
        <v>11422</v>
      </c>
      <c r="I2642" s="147" t="s">
        <v>4298</v>
      </c>
      <c r="J2642" s="147">
        <v>1</v>
      </c>
      <c r="K2642" s="132">
        <f t="shared" si="301"/>
        <v>506109.98</v>
      </c>
      <c r="L2642" s="132">
        <v>421224.68</v>
      </c>
      <c r="M2642" s="132">
        <v>84885.3</v>
      </c>
      <c r="N2642" s="132">
        <v>336979.74</v>
      </c>
      <c r="O2642" s="147" t="s">
        <v>29</v>
      </c>
      <c r="P2642" s="132">
        <v>94859.42</v>
      </c>
      <c r="Q2642" s="132">
        <f t="shared" si="302"/>
        <v>431839.16</v>
      </c>
      <c r="R2642" s="132">
        <v>336979.74</v>
      </c>
      <c r="S2642" s="132">
        <v>94859.42</v>
      </c>
      <c r="T2642" s="169">
        <f t="shared" si="303"/>
        <v>1</v>
      </c>
      <c r="U2642" s="169">
        <f t="shared" si="304"/>
        <v>1</v>
      </c>
      <c r="V2642" s="169">
        <f t="shared" si="305"/>
        <v>1.117501145663619</v>
      </c>
      <c r="W2642" s="169">
        <f t="shared" si="306"/>
        <v>0.85325161934170912</v>
      </c>
      <c r="X2642" s="170">
        <v>1</v>
      </c>
      <c r="Y2642" s="139">
        <v>39862</v>
      </c>
      <c r="Z2642" s="139" t="s">
        <v>4516</v>
      </c>
      <c r="AA2642" s="139">
        <v>39951</v>
      </c>
      <c r="AB2642" s="139">
        <v>39994</v>
      </c>
      <c r="AC2642" s="139" t="s">
        <v>4516</v>
      </c>
      <c r="AD2642" s="147">
        <f t="shared" si="307"/>
        <v>43</v>
      </c>
      <c r="AE2642" s="131">
        <v>127</v>
      </c>
      <c r="AG2642" s="147">
        <v>1</v>
      </c>
    </row>
    <row r="2643" spans="1:34" x14ac:dyDescent="0.25">
      <c r="A2643" s="147" t="s">
        <v>2147</v>
      </c>
      <c r="B2643" s="140" t="s">
        <v>7270</v>
      </c>
      <c r="C2643" s="147" t="s">
        <v>24</v>
      </c>
      <c r="D2643" s="140" t="s">
        <v>8484</v>
      </c>
      <c r="E2643" s="147" t="s">
        <v>418</v>
      </c>
      <c r="F2643" s="140" t="s">
        <v>8525</v>
      </c>
      <c r="G2643" s="147" t="s">
        <v>5025</v>
      </c>
      <c r="H2643" s="140" t="s">
        <v>11423</v>
      </c>
      <c r="I2643" s="147" t="s">
        <v>4297</v>
      </c>
      <c r="J2643" s="147">
        <v>1</v>
      </c>
      <c r="K2643" s="132">
        <f t="shared" si="301"/>
        <v>552267.83000000007</v>
      </c>
      <c r="L2643" s="132">
        <v>435029.39</v>
      </c>
      <c r="M2643" s="132">
        <v>117238.44</v>
      </c>
      <c r="N2643" s="132">
        <v>391526.45</v>
      </c>
      <c r="O2643" s="147" t="s">
        <v>29</v>
      </c>
      <c r="P2643" s="132">
        <v>122318.44</v>
      </c>
      <c r="Q2643" s="132">
        <f t="shared" si="302"/>
        <v>513844.89</v>
      </c>
      <c r="R2643" s="132">
        <v>391526.45</v>
      </c>
      <c r="S2643" s="132">
        <v>122318.44</v>
      </c>
      <c r="T2643" s="169">
        <f t="shared" si="303"/>
        <v>1</v>
      </c>
      <c r="U2643" s="169">
        <f t="shared" si="304"/>
        <v>1</v>
      </c>
      <c r="V2643" s="169">
        <f t="shared" si="305"/>
        <v>1.0433304980857814</v>
      </c>
      <c r="W2643" s="169">
        <f t="shared" si="306"/>
        <v>0.93042698141588287</v>
      </c>
      <c r="X2643" s="170">
        <v>1</v>
      </c>
      <c r="Y2643" s="139">
        <v>39862</v>
      </c>
      <c r="Z2643" s="139" t="s">
        <v>4516</v>
      </c>
      <c r="AA2643" s="139">
        <v>39947</v>
      </c>
      <c r="AB2643" s="139">
        <v>40025</v>
      </c>
      <c r="AC2643" s="139" t="s">
        <v>4516</v>
      </c>
      <c r="AD2643" s="147">
        <f t="shared" si="307"/>
        <v>78</v>
      </c>
      <c r="AE2643" s="131">
        <v>527</v>
      </c>
      <c r="AG2643" s="147">
        <v>1</v>
      </c>
    </row>
    <row r="2644" spans="1:34" x14ac:dyDescent="0.25">
      <c r="A2644" s="147" t="s">
        <v>2147</v>
      </c>
      <c r="B2644" s="140" t="s">
        <v>7270</v>
      </c>
      <c r="C2644" s="147" t="s">
        <v>24</v>
      </c>
      <c r="D2644" s="140" t="s">
        <v>8484</v>
      </c>
      <c r="E2644" s="147" t="s">
        <v>418</v>
      </c>
      <c r="F2644" s="140" t="s">
        <v>8525</v>
      </c>
      <c r="G2644" s="147" t="s">
        <v>5025</v>
      </c>
      <c r="H2644" s="140" t="s">
        <v>11423</v>
      </c>
      <c r="I2644" s="147" t="s">
        <v>5020</v>
      </c>
      <c r="J2644" s="147">
        <v>1</v>
      </c>
      <c r="K2644" s="132">
        <f t="shared" si="301"/>
        <v>354450</v>
      </c>
      <c r="L2644" s="132">
        <v>233300</v>
      </c>
      <c r="M2644" s="132">
        <v>121150</v>
      </c>
      <c r="N2644" s="132">
        <v>233300</v>
      </c>
      <c r="O2644" s="133" t="s">
        <v>4679</v>
      </c>
      <c r="P2644" s="132">
        <v>246545.71</v>
      </c>
      <c r="Q2644" s="132">
        <f t="shared" si="302"/>
        <v>479845.70999999996</v>
      </c>
      <c r="R2644" s="132">
        <v>233300</v>
      </c>
      <c r="S2644" s="132">
        <v>246545.71</v>
      </c>
      <c r="T2644" s="169">
        <f t="shared" si="303"/>
        <v>1</v>
      </c>
      <c r="U2644" s="169">
        <f t="shared" si="304"/>
        <v>1</v>
      </c>
      <c r="V2644" s="169">
        <f t="shared" si="305"/>
        <v>2.0350450680973999</v>
      </c>
      <c r="W2644" s="169">
        <f t="shared" si="306"/>
        <v>1.3537754549301735</v>
      </c>
      <c r="X2644" s="170">
        <v>1</v>
      </c>
      <c r="Y2644" s="139">
        <v>37747</v>
      </c>
      <c r="Z2644" s="139">
        <v>37830</v>
      </c>
      <c r="AA2644" s="139">
        <v>37868</v>
      </c>
      <c r="AB2644" s="139">
        <v>38063</v>
      </c>
      <c r="AC2644" s="139">
        <v>38152</v>
      </c>
      <c r="AD2644" s="147">
        <f t="shared" si="307"/>
        <v>195</v>
      </c>
      <c r="AE2644" s="131">
        <v>84</v>
      </c>
      <c r="AG2644" s="147">
        <v>1</v>
      </c>
    </row>
    <row r="2645" spans="1:34" x14ac:dyDescent="0.25">
      <c r="A2645" s="147" t="s">
        <v>2147</v>
      </c>
      <c r="B2645" s="140" t="s">
        <v>7270</v>
      </c>
      <c r="C2645" s="147" t="s">
        <v>24</v>
      </c>
      <c r="D2645" s="140" t="s">
        <v>8484</v>
      </c>
      <c r="E2645" s="147" t="s">
        <v>418</v>
      </c>
      <c r="F2645" s="140" t="s">
        <v>8525</v>
      </c>
      <c r="G2645" s="147" t="s">
        <v>2194</v>
      </c>
      <c r="H2645" s="140" t="s">
        <v>11424</v>
      </c>
      <c r="I2645" s="147" t="s">
        <v>3192</v>
      </c>
      <c r="J2645" s="147">
        <v>1</v>
      </c>
      <c r="K2645" s="132">
        <f t="shared" si="301"/>
        <v>564118</v>
      </c>
      <c r="L2645" s="132">
        <v>445490</v>
      </c>
      <c r="M2645" s="132">
        <v>118628</v>
      </c>
      <c r="N2645" s="132">
        <v>445490</v>
      </c>
      <c r="O2645" s="133" t="s">
        <v>4679</v>
      </c>
      <c r="P2645" s="132">
        <v>119390.01</v>
      </c>
      <c r="Q2645" s="132">
        <f t="shared" si="302"/>
        <v>564880.01</v>
      </c>
      <c r="R2645" s="132">
        <v>445490</v>
      </c>
      <c r="S2645" s="132">
        <v>119390.01</v>
      </c>
      <c r="T2645" s="169">
        <f t="shared" si="303"/>
        <v>1</v>
      </c>
      <c r="U2645" s="169">
        <f t="shared" si="304"/>
        <v>1</v>
      </c>
      <c r="V2645" s="169">
        <f t="shared" si="305"/>
        <v>1.006423525643187</v>
      </c>
      <c r="W2645" s="169">
        <f t="shared" si="306"/>
        <v>1.0013507989463197</v>
      </c>
      <c r="X2645" s="170">
        <v>1</v>
      </c>
      <c r="Y2645" s="139">
        <v>37747</v>
      </c>
      <c r="Z2645" s="139">
        <v>37830</v>
      </c>
      <c r="AA2645" s="139">
        <v>37879</v>
      </c>
      <c r="AB2645" s="139">
        <v>38058</v>
      </c>
      <c r="AC2645" s="139">
        <v>38152</v>
      </c>
      <c r="AD2645" s="147">
        <f t="shared" si="307"/>
        <v>179</v>
      </c>
      <c r="AE2645" s="131">
        <v>42</v>
      </c>
      <c r="AG2645" s="147">
        <v>1</v>
      </c>
    </row>
    <row r="2646" spans="1:34" x14ac:dyDescent="0.25">
      <c r="A2646" s="147" t="s">
        <v>2147</v>
      </c>
      <c r="B2646" s="140" t="s">
        <v>7270</v>
      </c>
      <c r="C2646" s="147" t="s">
        <v>24</v>
      </c>
      <c r="D2646" s="140" t="s">
        <v>8484</v>
      </c>
      <c r="E2646" s="147" t="s">
        <v>418</v>
      </c>
      <c r="F2646" s="140" t="s">
        <v>8525</v>
      </c>
      <c r="G2646" s="147" t="s">
        <v>2194</v>
      </c>
      <c r="H2646" s="140" t="s">
        <v>11424</v>
      </c>
      <c r="I2646" s="147" t="s">
        <v>4297</v>
      </c>
      <c r="J2646" s="147">
        <v>1</v>
      </c>
      <c r="K2646" s="132">
        <f t="shared" si="301"/>
        <v>639545.68999999994</v>
      </c>
      <c r="L2646" s="132">
        <v>452731.99</v>
      </c>
      <c r="M2646" s="132">
        <v>186813.7</v>
      </c>
      <c r="N2646" s="132">
        <v>359849.35</v>
      </c>
      <c r="O2646" s="147" t="s">
        <v>29</v>
      </c>
      <c r="P2646" s="132">
        <v>173216.85</v>
      </c>
      <c r="Q2646" s="132">
        <f t="shared" si="302"/>
        <v>533066.19999999995</v>
      </c>
      <c r="R2646" s="132">
        <v>359849.35</v>
      </c>
      <c r="S2646" s="132">
        <v>173216.85</v>
      </c>
      <c r="T2646" s="169">
        <f t="shared" si="303"/>
        <v>1</v>
      </c>
      <c r="U2646" s="169">
        <f t="shared" si="304"/>
        <v>1</v>
      </c>
      <c r="V2646" s="169">
        <f t="shared" si="305"/>
        <v>0.92721706170371876</v>
      </c>
      <c r="W2646" s="169">
        <f t="shared" si="306"/>
        <v>0.8335076106915833</v>
      </c>
      <c r="X2646" s="170">
        <v>1</v>
      </c>
      <c r="Y2646" s="139">
        <v>39862</v>
      </c>
      <c r="Z2646" s="139" t="s">
        <v>4516</v>
      </c>
      <c r="AA2646" s="139">
        <v>39961</v>
      </c>
      <c r="AB2646" s="139">
        <v>40025</v>
      </c>
      <c r="AC2646" s="139" t="s">
        <v>4516</v>
      </c>
      <c r="AD2646" s="147">
        <f t="shared" si="307"/>
        <v>64</v>
      </c>
      <c r="AE2646" s="131">
        <v>589</v>
      </c>
      <c r="AG2646" s="147">
        <v>1</v>
      </c>
    </row>
    <row r="2647" spans="1:34" x14ac:dyDescent="0.25">
      <c r="A2647" s="147" t="s">
        <v>2147</v>
      </c>
      <c r="B2647" s="140" t="s">
        <v>7270</v>
      </c>
      <c r="C2647" s="147" t="s">
        <v>24</v>
      </c>
      <c r="D2647" s="140" t="s">
        <v>8484</v>
      </c>
      <c r="E2647" s="147" t="s">
        <v>418</v>
      </c>
      <c r="F2647" s="140" t="s">
        <v>8525</v>
      </c>
      <c r="G2647" s="147" t="s">
        <v>2195</v>
      </c>
      <c r="H2647" s="140" t="s">
        <v>11425</v>
      </c>
      <c r="I2647" s="147" t="s">
        <v>5020</v>
      </c>
      <c r="J2647" s="147">
        <v>1</v>
      </c>
      <c r="K2647" s="132">
        <f t="shared" si="301"/>
        <v>481537</v>
      </c>
      <c r="L2647" s="132">
        <v>259700</v>
      </c>
      <c r="M2647" s="132">
        <v>221837</v>
      </c>
      <c r="N2647" s="132">
        <v>259700</v>
      </c>
      <c r="O2647" s="133" t="s">
        <v>4679</v>
      </c>
      <c r="P2647" s="132">
        <v>126975.01</v>
      </c>
      <c r="Q2647" s="132">
        <f t="shared" si="302"/>
        <v>386675.01</v>
      </c>
      <c r="R2647" s="132">
        <v>259700</v>
      </c>
      <c r="S2647" s="132">
        <v>126975.01</v>
      </c>
      <c r="T2647" s="169">
        <f t="shared" si="303"/>
        <v>1</v>
      </c>
      <c r="U2647" s="169">
        <f t="shared" si="304"/>
        <v>1</v>
      </c>
      <c r="V2647" s="169">
        <f t="shared" si="305"/>
        <v>0.57237976532318768</v>
      </c>
      <c r="W2647" s="169">
        <f t="shared" si="306"/>
        <v>0.80300165927021183</v>
      </c>
      <c r="X2647" s="170">
        <v>1</v>
      </c>
      <c r="Y2647" s="139">
        <v>37747</v>
      </c>
      <c r="Z2647" s="139">
        <v>37830</v>
      </c>
      <c r="AA2647" s="139">
        <v>37870</v>
      </c>
      <c r="AB2647" s="139">
        <v>38034</v>
      </c>
      <c r="AC2647" s="139">
        <v>38152</v>
      </c>
      <c r="AD2647" s="147">
        <f t="shared" si="307"/>
        <v>164</v>
      </c>
      <c r="AE2647" s="131">
        <v>45</v>
      </c>
      <c r="AG2647" s="147">
        <v>1</v>
      </c>
    </row>
    <row r="2648" spans="1:34" x14ac:dyDescent="0.25">
      <c r="A2648" s="147" t="s">
        <v>2147</v>
      </c>
      <c r="B2648" s="140" t="s">
        <v>7270</v>
      </c>
      <c r="C2648" s="147" t="s">
        <v>24</v>
      </c>
      <c r="D2648" s="140" t="s">
        <v>8484</v>
      </c>
      <c r="E2648" s="147" t="s">
        <v>418</v>
      </c>
      <c r="F2648" s="140" t="s">
        <v>8525</v>
      </c>
      <c r="G2648" s="147" t="s">
        <v>2195</v>
      </c>
      <c r="H2648" s="140" t="s">
        <v>11425</v>
      </c>
      <c r="I2648" s="147" t="s">
        <v>5027</v>
      </c>
      <c r="J2648" s="147">
        <v>1</v>
      </c>
      <c r="K2648" s="132">
        <f t="shared" si="301"/>
        <v>2387315.4500000002</v>
      </c>
      <c r="L2648" s="132">
        <v>1504840</v>
      </c>
      <c r="M2648" s="132">
        <v>882475.45</v>
      </c>
      <c r="N2648" s="132">
        <v>1504840</v>
      </c>
      <c r="O2648" s="133" t="s">
        <v>4679</v>
      </c>
      <c r="P2648" s="132">
        <v>336877.01</v>
      </c>
      <c r="Q2648" s="132">
        <f t="shared" si="302"/>
        <v>1841717.01</v>
      </c>
      <c r="R2648" s="132">
        <v>1504840</v>
      </c>
      <c r="S2648" s="132">
        <v>336877.01</v>
      </c>
      <c r="T2648" s="169">
        <f t="shared" si="303"/>
        <v>1</v>
      </c>
      <c r="U2648" s="169">
        <f t="shared" si="304"/>
        <v>1</v>
      </c>
      <c r="V2648" s="169">
        <f t="shared" si="305"/>
        <v>0.38174094248174273</v>
      </c>
      <c r="W2648" s="169">
        <f t="shared" si="306"/>
        <v>0.77145942736641693</v>
      </c>
      <c r="X2648" s="170">
        <v>1</v>
      </c>
      <c r="Y2648" s="139">
        <v>38324</v>
      </c>
      <c r="Z2648" s="139">
        <v>38371</v>
      </c>
      <c r="AA2648" s="139">
        <v>38425</v>
      </c>
      <c r="AB2648" s="139">
        <v>38632</v>
      </c>
      <c r="AC2648" s="139">
        <v>38748</v>
      </c>
      <c r="AD2648" s="147">
        <f t="shared" si="307"/>
        <v>207</v>
      </c>
      <c r="AE2648" s="131">
        <v>88</v>
      </c>
      <c r="AG2648" s="147">
        <v>1</v>
      </c>
    </row>
    <row r="2649" spans="1:34" x14ac:dyDescent="0.25">
      <c r="A2649" s="147" t="s">
        <v>2147</v>
      </c>
      <c r="B2649" s="140" t="s">
        <v>7270</v>
      </c>
      <c r="C2649" s="147" t="s">
        <v>24</v>
      </c>
      <c r="D2649" s="140" t="s">
        <v>8484</v>
      </c>
      <c r="E2649" s="147" t="s">
        <v>2408</v>
      </c>
      <c r="F2649" s="140" t="s">
        <v>8541</v>
      </c>
      <c r="G2649" s="147" t="s">
        <v>2781</v>
      </c>
      <c r="H2649" s="140" t="s">
        <v>11428</v>
      </c>
      <c r="I2649" s="147" t="s">
        <v>3267</v>
      </c>
      <c r="J2649" s="147">
        <v>1</v>
      </c>
      <c r="K2649" s="132">
        <f t="shared" si="301"/>
        <v>551660.64</v>
      </c>
      <c r="L2649" s="132">
        <v>435562.64</v>
      </c>
      <c r="M2649" s="132">
        <v>116098</v>
      </c>
      <c r="N2649" s="132">
        <v>435562.64</v>
      </c>
      <c r="O2649" s="133" t="s">
        <v>5086</v>
      </c>
      <c r="P2649" s="132">
        <v>114431</v>
      </c>
      <c r="Q2649" s="132">
        <f t="shared" si="302"/>
        <v>549993.64</v>
      </c>
      <c r="R2649" s="132">
        <v>435562.64</v>
      </c>
      <c r="S2649" s="132">
        <v>114431</v>
      </c>
      <c r="T2649" s="169">
        <f t="shared" si="303"/>
        <v>1</v>
      </c>
      <c r="U2649" s="169">
        <f t="shared" si="304"/>
        <v>1</v>
      </c>
      <c r="V2649" s="169">
        <f t="shared" si="305"/>
        <v>0.98564144085169425</v>
      </c>
      <c r="W2649" s="169">
        <f t="shared" si="306"/>
        <v>0.9969782147227324</v>
      </c>
      <c r="X2649" s="170">
        <v>1</v>
      </c>
      <c r="Y2649" s="139">
        <v>38915</v>
      </c>
      <c r="Z2649" s="139">
        <v>38939</v>
      </c>
      <c r="AA2649" s="139">
        <v>39042</v>
      </c>
      <c r="AB2649" s="139">
        <v>39141</v>
      </c>
      <c r="AC2649" s="139" t="s">
        <v>4516</v>
      </c>
      <c r="AD2649" s="147">
        <f t="shared" si="307"/>
        <v>99</v>
      </c>
      <c r="AE2649" s="131">
        <v>178</v>
      </c>
      <c r="AG2649" s="147">
        <v>1</v>
      </c>
    </row>
    <row r="2650" spans="1:34" x14ac:dyDescent="0.25">
      <c r="A2650" s="147" t="s">
        <v>2147</v>
      </c>
      <c r="B2650" s="140" t="s">
        <v>7270</v>
      </c>
      <c r="C2650" s="147" t="s">
        <v>24</v>
      </c>
      <c r="D2650" s="140" t="s">
        <v>8484</v>
      </c>
      <c r="E2650" s="147" t="s">
        <v>2408</v>
      </c>
      <c r="F2650" s="140" t="s">
        <v>8541</v>
      </c>
      <c r="G2650" s="147" t="s">
        <v>2781</v>
      </c>
      <c r="H2650" s="140" t="s">
        <v>11428</v>
      </c>
      <c r="I2650" s="147" t="s">
        <v>3192</v>
      </c>
      <c r="J2650" s="147">
        <v>1</v>
      </c>
      <c r="K2650" s="132">
        <f t="shared" si="301"/>
        <v>635740.01</v>
      </c>
      <c r="L2650" s="132">
        <v>547510.01</v>
      </c>
      <c r="M2650" s="132">
        <v>88230</v>
      </c>
      <c r="N2650" s="132">
        <v>492759.01</v>
      </c>
      <c r="O2650" s="147" t="s">
        <v>181</v>
      </c>
      <c r="P2650" s="132">
        <v>88650</v>
      </c>
      <c r="Q2650" s="132">
        <f t="shared" si="302"/>
        <v>581409.01</v>
      </c>
      <c r="R2650" s="132">
        <v>492759.01</v>
      </c>
      <c r="S2650" s="132">
        <v>88650</v>
      </c>
      <c r="T2650" s="169">
        <f t="shared" si="303"/>
        <v>1</v>
      </c>
      <c r="U2650" s="169">
        <f t="shared" si="304"/>
        <v>1</v>
      </c>
      <c r="V2650" s="169">
        <f t="shared" si="305"/>
        <v>1.0047602856171369</v>
      </c>
      <c r="W2650" s="169">
        <f t="shared" si="306"/>
        <v>0.91453896381321043</v>
      </c>
      <c r="X2650" s="170">
        <v>1</v>
      </c>
      <c r="Y2650" s="139">
        <v>39853</v>
      </c>
      <c r="Z2650" s="139" t="s">
        <v>4516</v>
      </c>
      <c r="AA2650" s="139">
        <v>39903</v>
      </c>
      <c r="AB2650" s="139">
        <v>40025</v>
      </c>
      <c r="AC2650" s="139" t="s">
        <v>4516</v>
      </c>
      <c r="AD2650" s="147">
        <f t="shared" si="307"/>
        <v>122</v>
      </c>
      <c r="AE2650" s="131">
        <v>170</v>
      </c>
      <c r="AG2650" s="147">
        <v>1</v>
      </c>
    </row>
    <row r="2651" spans="1:34" x14ac:dyDescent="0.25">
      <c r="A2651" s="147" t="s">
        <v>2147</v>
      </c>
      <c r="B2651" s="140" t="s">
        <v>7270</v>
      </c>
      <c r="C2651" s="147" t="s">
        <v>24</v>
      </c>
      <c r="D2651" s="140" t="s">
        <v>8484</v>
      </c>
      <c r="E2651" s="147" t="s">
        <v>2408</v>
      </c>
      <c r="F2651" s="140" t="s">
        <v>8541</v>
      </c>
      <c r="G2651" s="147" t="s">
        <v>5130</v>
      </c>
      <c r="H2651" s="140" t="s">
        <v>11429</v>
      </c>
      <c r="I2651" s="147" t="s">
        <v>2640</v>
      </c>
      <c r="J2651" s="147">
        <v>2</v>
      </c>
      <c r="K2651" s="132">
        <f t="shared" si="301"/>
        <v>4979654.04</v>
      </c>
      <c r="L2651" s="132">
        <v>4590848.54</v>
      </c>
      <c r="M2651" s="132">
        <v>388805.5</v>
      </c>
      <c r="N2651" s="132">
        <v>3672678.83</v>
      </c>
      <c r="O2651" s="133" t="s">
        <v>4753</v>
      </c>
      <c r="P2651" s="132">
        <v>267883.5</v>
      </c>
      <c r="Q2651" s="132">
        <f t="shared" si="302"/>
        <v>3940562.33</v>
      </c>
      <c r="R2651" s="132">
        <v>3672678.83</v>
      </c>
      <c r="S2651" s="132">
        <v>267883.5</v>
      </c>
      <c r="T2651" s="169">
        <f t="shared" si="303"/>
        <v>1</v>
      </c>
      <c r="U2651" s="169">
        <f t="shared" si="304"/>
        <v>1</v>
      </c>
      <c r="V2651" s="169">
        <f t="shared" si="305"/>
        <v>0.68899102507551979</v>
      </c>
      <c r="W2651" s="169">
        <f t="shared" si="306"/>
        <v>0.79133255008213388</v>
      </c>
      <c r="X2651" s="170">
        <v>1</v>
      </c>
      <c r="Y2651" s="139">
        <v>38915</v>
      </c>
      <c r="Z2651" s="139">
        <v>38939</v>
      </c>
      <c r="AA2651" s="139">
        <v>39227</v>
      </c>
      <c r="AB2651" s="171">
        <v>39869</v>
      </c>
      <c r="AC2651" s="139" t="s">
        <v>4584</v>
      </c>
      <c r="AD2651" s="147">
        <f t="shared" si="307"/>
        <v>642</v>
      </c>
      <c r="AE2651" s="131">
        <v>451</v>
      </c>
      <c r="AG2651" s="147">
        <v>1</v>
      </c>
      <c r="AH2651" s="147" t="s">
        <v>5021</v>
      </c>
    </row>
    <row r="2652" spans="1:34" s="194" customFormat="1" x14ac:dyDescent="0.25">
      <c r="A2652" s="194" t="s">
        <v>2147</v>
      </c>
      <c r="B2652" s="195" t="s">
        <v>7270</v>
      </c>
      <c r="C2652" s="194" t="s">
        <v>24</v>
      </c>
      <c r="D2652" s="195" t="s">
        <v>8484</v>
      </c>
      <c r="E2652" s="194" t="s">
        <v>2408</v>
      </c>
      <c r="F2652" s="195" t="s">
        <v>8541</v>
      </c>
      <c r="G2652" s="194" t="s">
        <v>2451</v>
      </c>
      <c r="H2652" s="195" t="s">
        <v>11430</v>
      </c>
      <c r="I2652" s="194" t="s">
        <v>2640</v>
      </c>
      <c r="J2652" s="194">
        <v>2</v>
      </c>
      <c r="K2652" s="196">
        <f>L2652+M2652</f>
        <v>4979654.04</v>
      </c>
      <c r="L2652" s="196">
        <v>4590848.54</v>
      </c>
      <c r="M2652" s="196">
        <v>388805.5</v>
      </c>
      <c r="N2652" s="196">
        <v>3672678.83</v>
      </c>
      <c r="O2652" s="134" t="s">
        <v>4753</v>
      </c>
      <c r="P2652" s="196">
        <v>267883.5</v>
      </c>
      <c r="Q2652" s="196">
        <f>R2652+S2652</f>
        <v>3940562.33</v>
      </c>
      <c r="R2652" s="196">
        <v>3672678.83</v>
      </c>
      <c r="S2652" s="196">
        <v>267883.5</v>
      </c>
      <c r="T2652" s="197">
        <f>R2652/N2652</f>
        <v>1</v>
      </c>
      <c r="U2652" s="197">
        <f>S2652/P2652</f>
        <v>1</v>
      </c>
      <c r="V2652" s="197">
        <f>P2652/M2652</f>
        <v>0.68899102507551979</v>
      </c>
      <c r="W2652" s="197">
        <f>Q2652/K2652</f>
        <v>0.79133255008213388</v>
      </c>
      <c r="X2652" s="198">
        <v>1</v>
      </c>
      <c r="Y2652" s="199">
        <v>38915</v>
      </c>
      <c r="Z2652" s="199">
        <v>38939</v>
      </c>
      <c r="AA2652" s="199">
        <v>39227</v>
      </c>
      <c r="AB2652" s="199">
        <v>39869</v>
      </c>
      <c r="AC2652" s="199" t="s">
        <v>4584</v>
      </c>
      <c r="AD2652" s="194">
        <f>AB2652-AA2652</f>
        <v>642</v>
      </c>
      <c r="AE2652" s="200">
        <v>451</v>
      </c>
      <c r="AG2652" s="194">
        <v>1</v>
      </c>
      <c r="AH2652" s="194" t="s">
        <v>5021</v>
      </c>
    </row>
    <row r="2653" spans="1:34" x14ac:dyDescent="0.25">
      <c r="A2653" s="147" t="s">
        <v>2147</v>
      </c>
      <c r="B2653" s="140" t="s">
        <v>7270</v>
      </c>
      <c r="C2653" s="147" t="s">
        <v>24</v>
      </c>
      <c r="D2653" s="140" t="s">
        <v>8484</v>
      </c>
      <c r="E2653" s="147" t="s">
        <v>2408</v>
      </c>
      <c r="F2653" s="140" t="s">
        <v>8541</v>
      </c>
      <c r="G2653" s="147" t="s">
        <v>2409</v>
      </c>
      <c r="H2653" s="140" t="s">
        <v>11431</v>
      </c>
      <c r="I2653" s="147" t="s">
        <v>1671</v>
      </c>
      <c r="J2653" s="147">
        <v>1</v>
      </c>
      <c r="K2653" s="132">
        <f t="shared" si="301"/>
        <v>3567842.55</v>
      </c>
      <c r="L2653" s="132">
        <v>1275242.55</v>
      </c>
      <c r="M2653" s="132">
        <v>2292600</v>
      </c>
      <c r="N2653" s="132">
        <v>1275242.55</v>
      </c>
      <c r="O2653" s="133" t="s">
        <v>4679</v>
      </c>
      <c r="P2653" s="132">
        <v>141500</v>
      </c>
      <c r="Q2653" s="132">
        <f t="shared" si="302"/>
        <v>1416742.55</v>
      </c>
      <c r="R2653" s="132">
        <v>1275242.55</v>
      </c>
      <c r="S2653" s="132">
        <v>141500</v>
      </c>
      <c r="T2653" s="169">
        <f t="shared" si="303"/>
        <v>1</v>
      </c>
      <c r="U2653" s="169">
        <f t="shared" si="304"/>
        <v>1</v>
      </c>
      <c r="V2653" s="169">
        <f t="shared" si="305"/>
        <v>6.1720317543400509E-2</v>
      </c>
      <c r="W2653" s="169">
        <f t="shared" si="306"/>
        <v>0.39708662311906118</v>
      </c>
      <c r="X2653" s="170">
        <v>1</v>
      </c>
      <c r="Y2653" s="139">
        <v>37990</v>
      </c>
      <c r="Z2653" s="139">
        <v>38050</v>
      </c>
      <c r="AA2653" s="139">
        <v>38166</v>
      </c>
      <c r="AB2653" s="139">
        <v>38868</v>
      </c>
      <c r="AC2653" s="139">
        <v>38497</v>
      </c>
      <c r="AD2653" s="147">
        <f t="shared" si="307"/>
        <v>702</v>
      </c>
      <c r="AE2653" s="131">
        <v>146</v>
      </c>
      <c r="AG2653" s="147">
        <v>1</v>
      </c>
      <c r="AH2653" s="147" t="s">
        <v>5021</v>
      </c>
    </row>
    <row r="2654" spans="1:34" x14ac:dyDescent="0.25">
      <c r="A2654" s="147" t="s">
        <v>2147</v>
      </c>
      <c r="B2654" s="140" t="s">
        <v>7270</v>
      </c>
      <c r="C2654" s="147" t="s">
        <v>24</v>
      </c>
      <c r="D2654" s="140" t="s">
        <v>8484</v>
      </c>
      <c r="E2654" s="147" t="s">
        <v>2408</v>
      </c>
      <c r="F2654" s="140" t="s">
        <v>8541</v>
      </c>
      <c r="G2654" s="147" t="s">
        <v>2409</v>
      </c>
      <c r="H2654" s="140" t="s">
        <v>11431</v>
      </c>
      <c r="I2654" s="147" t="s">
        <v>4316</v>
      </c>
      <c r="J2654" s="147">
        <v>1</v>
      </c>
      <c r="K2654" s="132">
        <f t="shared" si="301"/>
        <v>908883.88</v>
      </c>
      <c r="L2654" s="132">
        <v>809638.88</v>
      </c>
      <c r="M2654" s="132">
        <v>99245</v>
      </c>
      <c r="N2654" s="132">
        <v>728674.99</v>
      </c>
      <c r="O2654" s="147" t="s">
        <v>181</v>
      </c>
      <c r="P2654" s="132">
        <v>99332.5</v>
      </c>
      <c r="Q2654" s="132">
        <f t="shared" si="302"/>
        <v>828007.49</v>
      </c>
      <c r="R2654" s="132">
        <v>728674.99</v>
      </c>
      <c r="S2654" s="132">
        <v>99332.5</v>
      </c>
      <c r="T2654" s="169">
        <f t="shared" si="303"/>
        <v>1</v>
      </c>
      <c r="U2654" s="169">
        <f t="shared" si="304"/>
        <v>1</v>
      </c>
      <c r="V2654" s="169">
        <f t="shared" si="305"/>
        <v>1.000881656506625</v>
      </c>
      <c r="W2654" s="169">
        <f t="shared" si="306"/>
        <v>0.91101570642885643</v>
      </c>
      <c r="X2654" s="170">
        <v>1</v>
      </c>
      <c r="Y2654" s="139">
        <v>39853</v>
      </c>
      <c r="Z2654" s="139" t="s">
        <v>4516</v>
      </c>
      <c r="AA2654" s="139">
        <v>39898</v>
      </c>
      <c r="AB2654" s="139">
        <v>39994</v>
      </c>
      <c r="AC2654" s="139" t="s">
        <v>4516</v>
      </c>
      <c r="AD2654" s="147">
        <f t="shared" si="307"/>
        <v>96</v>
      </c>
      <c r="AE2654" s="131">
        <v>169</v>
      </c>
      <c r="AG2654" s="147">
        <v>1</v>
      </c>
      <c r="AH2654" s="147" t="s">
        <v>5021</v>
      </c>
    </row>
    <row r="2655" spans="1:34" x14ac:dyDescent="0.25">
      <c r="A2655" s="147" t="s">
        <v>2147</v>
      </c>
      <c r="B2655" s="140" t="s">
        <v>7270</v>
      </c>
      <c r="C2655" s="147" t="s">
        <v>24</v>
      </c>
      <c r="D2655" s="140" t="s">
        <v>8484</v>
      </c>
      <c r="E2655" s="147" t="s">
        <v>2408</v>
      </c>
      <c r="F2655" s="140" t="s">
        <v>8541</v>
      </c>
      <c r="G2655" s="147" t="s">
        <v>2410</v>
      </c>
      <c r="H2655" s="140" t="s">
        <v>11432</v>
      </c>
      <c r="I2655" s="147" t="s">
        <v>5038</v>
      </c>
      <c r="J2655" s="147">
        <v>1</v>
      </c>
      <c r="K2655" s="132">
        <f t="shared" si="301"/>
        <v>864285.5</v>
      </c>
      <c r="L2655" s="132">
        <v>563737.5</v>
      </c>
      <c r="M2655" s="132">
        <v>300548</v>
      </c>
      <c r="N2655" s="132">
        <v>563737.5</v>
      </c>
      <c r="O2655" s="133" t="s">
        <v>4679</v>
      </c>
      <c r="P2655" s="132">
        <v>197145.58</v>
      </c>
      <c r="Q2655" s="132">
        <f t="shared" si="302"/>
        <v>760883.08</v>
      </c>
      <c r="R2655" s="132">
        <v>563737.5</v>
      </c>
      <c r="S2655" s="132">
        <v>197145.58</v>
      </c>
      <c r="T2655" s="169">
        <f t="shared" si="303"/>
        <v>1</v>
      </c>
      <c r="U2655" s="169">
        <f t="shared" si="304"/>
        <v>1</v>
      </c>
      <c r="V2655" s="169">
        <f t="shared" si="305"/>
        <v>0.65595372452985878</v>
      </c>
      <c r="W2655" s="169">
        <f t="shared" si="306"/>
        <v>0.88036080670102645</v>
      </c>
      <c r="X2655" s="170">
        <v>1</v>
      </c>
      <c r="Y2655" s="139">
        <v>37990</v>
      </c>
      <c r="Z2655" s="139">
        <v>38050</v>
      </c>
      <c r="AA2655" s="139">
        <v>38110</v>
      </c>
      <c r="AB2655" s="139">
        <v>38467</v>
      </c>
      <c r="AC2655" s="139">
        <v>38477</v>
      </c>
      <c r="AD2655" s="147">
        <f t="shared" si="307"/>
        <v>357</v>
      </c>
      <c r="AE2655" s="131">
        <v>59</v>
      </c>
      <c r="AG2655" s="147">
        <v>1</v>
      </c>
      <c r="AH2655" s="147" t="s">
        <v>5021</v>
      </c>
    </row>
    <row r="2656" spans="1:34" x14ac:dyDescent="0.25">
      <c r="A2656" s="147" t="s">
        <v>2147</v>
      </c>
      <c r="B2656" s="140" t="s">
        <v>7270</v>
      </c>
      <c r="C2656" s="147" t="s">
        <v>24</v>
      </c>
      <c r="D2656" s="140" t="s">
        <v>8484</v>
      </c>
      <c r="E2656" s="147" t="s">
        <v>2408</v>
      </c>
      <c r="F2656" s="140" t="s">
        <v>8541</v>
      </c>
      <c r="G2656" s="147" t="s">
        <v>2410</v>
      </c>
      <c r="H2656" s="140" t="s">
        <v>11432</v>
      </c>
      <c r="I2656" s="147" t="s">
        <v>3267</v>
      </c>
      <c r="J2656" s="147">
        <v>1</v>
      </c>
      <c r="K2656" s="132">
        <f t="shared" si="301"/>
        <v>821724.51</v>
      </c>
      <c r="L2656" s="132">
        <v>671233.05</v>
      </c>
      <c r="M2656" s="132">
        <v>150491.46</v>
      </c>
      <c r="N2656" s="132">
        <v>604109.74</v>
      </c>
      <c r="O2656" s="133" t="s">
        <v>4699</v>
      </c>
      <c r="P2656" s="132">
        <v>236040.73</v>
      </c>
      <c r="Q2656" s="132">
        <f t="shared" si="302"/>
        <v>840150.47</v>
      </c>
      <c r="R2656" s="132">
        <v>604109.74</v>
      </c>
      <c r="S2656" s="132">
        <v>236040.73</v>
      </c>
      <c r="T2656" s="169">
        <f t="shared" si="303"/>
        <v>1</v>
      </c>
      <c r="U2656" s="169">
        <f t="shared" si="304"/>
        <v>1</v>
      </c>
      <c r="V2656" s="169">
        <f t="shared" si="305"/>
        <v>1.5684659448449767</v>
      </c>
      <c r="W2656" s="169">
        <f t="shared" si="306"/>
        <v>1.0224235248867044</v>
      </c>
      <c r="X2656" s="170">
        <v>1</v>
      </c>
      <c r="Y2656" s="139">
        <v>38539</v>
      </c>
      <c r="Z2656" s="139">
        <v>38582</v>
      </c>
      <c r="AA2656" s="139">
        <v>38646</v>
      </c>
      <c r="AB2656" s="139">
        <v>38868</v>
      </c>
      <c r="AC2656" s="139">
        <v>38878</v>
      </c>
      <c r="AD2656" s="147">
        <f t="shared" si="307"/>
        <v>222</v>
      </c>
      <c r="AE2656" s="131">
        <v>59</v>
      </c>
      <c r="AG2656" s="147">
        <v>1</v>
      </c>
      <c r="AH2656" s="147" t="s">
        <v>5021</v>
      </c>
    </row>
    <row r="2657" spans="1:34" x14ac:dyDescent="0.25">
      <c r="A2657" s="147" t="s">
        <v>2147</v>
      </c>
      <c r="B2657" s="140" t="s">
        <v>7270</v>
      </c>
      <c r="C2657" s="147" t="s">
        <v>24</v>
      </c>
      <c r="D2657" s="140" t="s">
        <v>8484</v>
      </c>
      <c r="E2657" s="147" t="s">
        <v>2408</v>
      </c>
      <c r="F2657" s="140" t="s">
        <v>8541</v>
      </c>
      <c r="G2657" s="147" t="s">
        <v>2410</v>
      </c>
      <c r="H2657" s="140" t="s">
        <v>11432</v>
      </c>
      <c r="I2657" s="147" t="s">
        <v>4316</v>
      </c>
      <c r="J2657" s="147">
        <v>1</v>
      </c>
      <c r="K2657" s="132">
        <f t="shared" si="301"/>
        <v>736764.34</v>
      </c>
      <c r="L2657" s="132">
        <v>656166.34</v>
      </c>
      <c r="M2657" s="132">
        <v>80598</v>
      </c>
      <c r="N2657" s="132">
        <v>590549.71</v>
      </c>
      <c r="O2657" s="147" t="s">
        <v>181</v>
      </c>
      <c r="P2657" s="132">
        <v>75927.199999999997</v>
      </c>
      <c r="Q2657" s="132">
        <f t="shared" si="302"/>
        <v>666476.90999999992</v>
      </c>
      <c r="R2657" s="132">
        <v>590549.71</v>
      </c>
      <c r="S2657" s="132">
        <v>75927.199999999997</v>
      </c>
      <c r="T2657" s="169">
        <f t="shared" si="303"/>
        <v>1</v>
      </c>
      <c r="U2657" s="169">
        <f t="shared" si="304"/>
        <v>1</v>
      </c>
      <c r="V2657" s="169">
        <f t="shared" si="305"/>
        <v>0.94204818978138416</v>
      </c>
      <c r="W2657" s="169">
        <f t="shared" si="306"/>
        <v>0.90459984803281868</v>
      </c>
      <c r="X2657" s="170">
        <v>1</v>
      </c>
      <c r="Y2657" s="139">
        <v>39853</v>
      </c>
      <c r="Z2657" s="139" t="s">
        <v>4516</v>
      </c>
      <c r="AA2657" s="139">
        <v>39896</v>
      </c>
      <c r="AB2657" s="139">
        <v>39994</v>
      </c>
      <c r="AC2657" s="139" t="s">
        <v>4516</v>
      </c>
      <c r="AD2657" s="147">
        <f t="shared" si="307"/>
        <v>98</v>
      </c>
      <c r="AE2657" s="131">
        <v>62</v>
      </c>
      <c r="AG2657" s="147">
        <v>1</v>
      </c>
      <c r="AH2657" s="147" t="s">
        <v>5021</v>
      </c>
    </row>
    <row r="2658" spans="1:34" x14ac:dyDescent="0.25">
      <c r="A2658" s="147" t="s">
        <v>2147</v>
      </c>
      <c r="B2658" s="140" t="s">
        <v>7270</v>
      </c>
      <c r="C2658" s="147" t="s">
        <v>24</v>
      </c>
      <c r="D2658" s="140" t="s">
        <v>8484</v>
      </c>
      <c r="E2658" s="147" t="s">
        <v>2408</v>
      </c>
      <c r="F2658" s="140" t="s">
        <v>8541</v>
      </c>
      <c r="G2658" s="147" t="s">
        <v>2411</v>
      </c>
      <c r="H2658" s="140" t="s">
        <v>11433</v>
      </c>
      <c r="I2658" s="147" t="s">
        <v>5033</v>
      </c>
      <c r="J2658" s="147">
        <v>1</v>
      </c>
      <c r="K2658" s="132">
        <f t="shared" si="301"/>
        <v>1259484.73</v>
      </c>
      <c r="L2658" s="132">
        <v>997108</v>
      </c>
      <c r="M2658" s="132">
        <v>262376.73</v>
      </c>
      <c r="N2658" s="132">
        <v>997108</v>
      </c>
      <c r="O2658" s="133" t="s">
        <v>4679</v>
      </c>
      <c r="P2658" s="132">
        <v>156414.23000000001</v>
      </c>
      <c r="Q2658" s="132">
        <f t="shared" si="302"/>
        <v>1153522.23</v>
      </c>
      <c r="R2658" s="132">
        <v>997108</v>
      </c>
      <c r="S2658" s="132">
        <v>156414.23000000001</v>
      </c>
      <c r="T2658" s="169">
        <f t="shared" si="303"/>
        <v>1</v>
      </c>
      <c r="U2658" s="169">
        <f t="shared" si="304"/>
        <v>1</v>
      </c>
      <c r="V2658" s="169">
        <f t="shared" si="305"/>
        <v>0.59614368240659155</v>
      </c>
      <c r="W2658" s="169">
        <f t="shared" si="306"/>
        <v>0.91586837261615706</v>
      </c>
      <c r="X2658" s="170">
        <v>1</v>
      </c>
      <c r="Y2658" s="139">
        <v>37990</v>
      </c>
      <c r="Z2658" s="139">
        <v>38050</v>
      </c>
      <c r="AA2658" s="139">
        <v>38131</v>
      </c>
      <c r="AB2658" s="139">
        <v>38472</v>
      </c>
      <c r="AC2658" s="139">
        <v>38474</v>
      </c>
      <c r="AD2658" s="147">
        <f t="shared" si="307"/>
        <v>341</v>
      </c>
      <c r="AE2658" s="131">
        <v>143</v>
      </c>
      <c r="AG2658" s="147">
        <v>1</v>
      </c>
      <c r="AH2658" s="147" t="s">
        <v>5021</v>
      </c>
    </row>
    <row r="2659" spans="1:34" x14ac:dyDescent="0.25">
      <c r="A2659" s="147" t="s">
        <v>2147</v>
      </c>
      <c r="B2659" s="140" t="s">
        <v>7270</v>
      </c>
      <c r="C2659" s="147" t="s">
        <v>24</v>
      </c>
      <c r="D2659" s="140" t="s">
        <v>8484</v>
      </c>
      <c r="E2659" s="147" t="s">
        <v>2408</v>
      </c>
      <c r="F2659" s="140" t="s">
        <v>8541</v>
      </c>
      <c r="G2659" s="147" t="s">
        <v>2411</v>
      </c>
      <c r="H2659" s="140" t="s">
        <v>11433</v>
      </c>
      <c r="I2659" s="147" t="s">
        <v>3192</v>
      </c>
      <c r="J2659" s="147">
        <v>1</v>
      </c>
      <c r="K2659" s="132">
        <f t="shared" ref="K2659:K2726" si="308">L2659+M2659</f>
        <v>681007.58</v>
      </c>
      <c r="L2659" s="132">
        <v>600437.57999999996</v>
      </c>
      <c r="M2659" s="132">
        <v>80570</v>
      </c>
      <c r="N2659" s="132">
        <v>540393.81999999995</v>
      </c>
      <c r="O2659" s="147" t="s">
        <v>181</v>
      </c>
      <c r="P2659" s="132">
        <v>80725</v>
      </c>
      <c r="Q2659" s="132">
        <f t="shared" ref="Q2659:Q2726" si="309">R2659+S2659</f>
        <v>621118.81999999995</v>
      </c>
      <c r="R2659" s="132">
        <v>540393.81999999995</v>
      </c>
      <c r="S2659" s="132">
        <v>80725</v>
      </c>
      <c r="T2659" s="169">
        <f t="shared" si="303"/>
        <v>1</v>
      </c>
      <c r="U2659" s="169">
        <f t="shared" si="304"/>
        <v>1</v>
      </c>
      <c r="V2659" s="169">
        <f t="shared" si="305"/>
        <v>1.0019237929750529</v>
      </c>
      <c r="W2659" s="169">
        <f t="shared" si="306"/>
        <v>0.91205859999385031</v>
      </c>
      <c r="X2659" s="170">
        <v>1</v>
      </c>
      <c r="Y2659" s="139">
        <v>39853</v>
      </c>
      <c r="Z2659" s="139" t="s">
        <v>4516</v>
      </c>
      <c r="AA2659" s="139">
        <v>39902</v>
      </c>
      <c r="AB2659" s="139">
        <v>39994</v>
      </c>
      <c r="AC2659" s="139">
        <v>40006</v>
      </c>
      <c r="AD2659" s="147">
        <f t="shared" si="307"/>
        <v>92</v>
      </c>
      <c r="AE2659" s="131">
        <v>157</v>
      </c>
      <c r="AG2659" s="147">
        <v>1</v>
      </c>
      <c r="AH2659" s="147" t="s">
        <v>5021</v>
      </c>
    </row>
    <row r="2660" spans="1:34" x14ac:dyDescent="0.25">
      <c r="A2660" s="147" t="s">
        <v>2147</v>
      </c>
      <c r="B2660" s="140" t="s">
        <v>7270</v>
      </c>
      <c r="C2660" s="147" t="s">
        <v>24</v>
      </c>
      <c r="D2660" s="140" t="s">
        <v>8484</v>
      </c>
      <c r="E2660" s="147" t="s">
        <v>2408</v>
      </c>
      <c r="F2660" s="140" t="s">
        <v>8541</v>
      </c>
      <c r="G2660" s="147" t="s">
        <v>5057</v>
      </c>
      <c r="H2660" s="140" t="s">
        <v>11434</v>
      </c>
      <c r="I2660" s="147" t="s">
        <v>1379</v>
      </c>
      <c r="J2660" s="147">
        <v>1</v>
      </c>
      <c r="K2660" s="132">
        <f t="shared" si="308"/>
        <v>1544354.0499999998</v>
      </c>
      <c r="L2660" s="132">
        <v>754061.35</v>
      </c>
      <c r="M2660" s="132">
        <v>790292.7</v>
      </c>
      <c r="N2660" s="132">
        <v>754061.35</v>
      </c>
      <c r="O2660" s="133" t="s">
        <v>4679</v>
      </c>
      <c r="P2660" s="132">
        <v>1069606.45</v>
      </c>
      <c r="Q2660" s="132">
        <f t="shared" si="309"/>
        <v>1823667.7999999998</v>
      </c>
      <c r="R2660" s="132">
        <v>754061.35</v>
      </c>
      <c r="S2660" s="132">
        <v>1069606.45</v>
      </c>
      <c r="T2660" s="169">
        <f t="shared" si="303"/>
        <v>1</v>
      </c>
      <c r="U2660" s="169">
        <f t="shared" si="304"/>
        <v>1</v>
      </c>
      <c r="V2660" s="169">
        <f t="shared" si="305"/>
        <v>1.3534307605270808</v>
      </c>
      <c r="W2660" s="169">
        <f t="shared" si="306"/>
        <v>1.1808612150821245</v>
      </c>
      <c r="X2660" s="170">
        <v>1</v>
      </c>
      <c r="Y2660" s="139">
        <v>37990</v>
      </c>
      <c r="Z2660" s="139">
        <v>38050</v>
      </c>
      <c r="AA2660" s="139">
        <v>38124</v>
      </c>
      <c r="AB2660" s="139">
        <v>38371</v>
      </c>
      <c r="AC2660" s="139">
        <v>38416</v>
      </c>
      <c r="AD2660" s="147">
        <f t="shared" si="307"/>
        <v>247</v>
      </c>
      <c r="AE2660" s="131">
        <v>300</v>
      </c>
      <c r="AG2660" s="147">
        <v>1</v>
      </c>
      <c r="AH2660" s="147" t="s">
        <v>5021</v>
      </c>
    </row>
    <row r="2661" spans="1:34" x14ac:dyDescent="0.25">
      <c r="A2661" s="147" t="s">
        <v>2147</v>
      </c>
      <c r="B2661" s="140" t="s">
        <v>7270</v>
      </c>
      <c r="C2661" s="147" t="s">
        <v>24</v>
      </c>
      <c r="D2661" s="140" t="s">
        <v>8484</v>
      </c>
      <c r="E2661" s="147" t="s">
        <v>2408</v>
      </c>
      <c r="F2661" s="140" t="s">
        <v>8541</v>
      </c>
      <c r="G2661" s="147" t="s">
        <v>5057</v>
      </c>
      <c r="H2661" s="140" t="s">
        <v>11434</v>
      </c>
      <c r="I2661" s="147" t="s">
        <v>3192</v>
      </c>
      <c r="J2661" s="147">
        <v>1</v>
      </c>
      <c r="K2661" s="132">
        <f t="shared" si="308"/>
        <v>510012.5</v>
      </c>
      <c r="L2661" s="132">
        <v>448214.54</v>
      </c>
      <c r="M2661" s="132">
        <v>61797.96</v>
      </c>
      <c r="N2661" s="132">
        <v>448214.54000000004</v>
      </c>
      <c r="O2661" s="133" t="s">
        <v>5086</v>
      </c>
      <c r="P2661" s="132">
        <v>67752.960000000006</v>
      </c>
      <c r="Q2661" s="132">
        <f t="shared" si="309"/>
        <v>515967.5</v>
      </c>
      <c r="R2661" s="132">
        <v>448214.54</v>
      </c>
      <c r="S2661" s="132">
        <v>67752.960000000006</v>
      </c>
      <c r="T2661" s="169">
        <f t="shared" si="303"/>
        <v>0.99999999999999989</v>
      </c>
      <c r="U2661" s="169">
        <f t="shared" si="304"/>
        <v>1</v>
      </c>
      <c r="V2661" s="169">
        <f t="shared" si="305"/>
        <v>1.0963624041958668</v>
      </c>
      <c r="W2661" s="169">
        <f t="shared" si="306"/>
        <v>1.0116761844072448</v>
      </c>
      <c r="X2661" s="170">
        <v>1</v>
      </c>
      <c r="Y2661" s="139">
        <v>38915</v>
      </c>
      <c r="Z2661" s="139">
        <v>38939</v>
      </c>
      <c r="AA2661" s="139">
        <v>39049</v>
      </c>
      <c r="AB2661" s="139">
        <v>39233</v>
      </c>
      <c r="AC2661" s="139">
        <v>39256</v>
      </c>
      <c r="AD2661" s="147">
        <f t="shared" si="307"/>
        <v>184</v>
      </c>
      <c r="AE2661" s="131">
        <v>240</v>
      </c>
      <c r="AG2661" s="147">
        <v>1</v>
      </c>
      <c r="AH2661" s="147" t="s">
        <v>5021</v>
      </c>
    </row>
    <row r="2662" spans="1:34" x14ac:dyDescent="0.25">
      <c r="A2662" s="147" t="s">
        <v>2147</v>
      </c>
      <c r="B2662" s="140" t="s">
        <v>7270</v>
      </c>
      <c r="C2662" s="147" t="s">
        <v>24</v>
      </c>
      <c r="D2662" s="140" t="s">
        <v>8484</v>
      </c>
      <c r="E2662" s="147" t="s">
        <v>2408</v>
      </c>
      <c r="F2662" s="140" t="s">
        <v>8541</v>
      </c>
      <c r="G2662" s="147" t="s">
        <v>2412</v>
      </c>
      <c r="H2662" s="140" t="s">
        <v>11435</v>
      </c>
      <c r="I2662" s="147" t="s">
        <v>1671</v>
      </c>
      <c r="J2662" s="147">
        <v>1</v>
      </c>
      <c r="K2662" s="132">
        <f t="shared" si="308"/>
        <v>2551281.5</v>
      </c>
      <c r="L2662" s="132">
        <v>305275</v>
      </c>
      <c r="M2662" s="132">
        <v>2246006.5</v>
      </c>
      <c r="N2662" s="132">
        <v>305275</v>
      </c>
      <c r="O2662" s="133" t="s">
        <v>4679</v>
      </c>
      <c r="P2662" s="132">
        <v>357491.5</v>
      </c>
      <c r="Q2662" s="132">
        <f t="shared" si="309"/>
        <v>662766.5</v>
      </c>
      <c r="R2662" s="132">
        <v>305275</v>
      </c>
      <c r="S2662" s="132">
        <v>357491.5</v>
      </c>
      <c r="T2662" s="169">
        <f t="shared" si="303"/>
        <v>1</v>
      </c>
      <c r="U2662" s="169">
        <f t="shared" si="304"/>
        <v>1</v>
      </c>
      <c r="V2662" s="169">
        <f t="shared" si="305"/>
        <v>0.15916761594412127</v>
      </c>
      <c r="W2662" s="169">
        <f t="shared" si="306"/>
        <v>0.25977788025351184</v>
      </c>
      <c r="X2662" s="170">
        <v>1</v>
      </c>
      <c r="Y2662" s="139">
        <v>37990</v>
      </c>
      <c r="Z2662" s="139">
        <v>38050</v>
      </c>
      <c r="AA2662" s="139">
        <v>38257</v>
      </c>
      <c r="AB2662" s="139">
        <v>38656</v>
      </c>
      <c r="AC2662" s="139" t="s">
        <v>4516</v>
      </c>
      <c r="AD2662" s="147">
        <f t="shared" si="307"/>
        <v>399</v>
      </c>
      <c r="AE2662" s="131">
        <v>210</v>
      </c>
      <c r="AG2662" s="147">
        <v>1</v>
      </c>
      <c r="AH2662" s="147" t="s">
        <v>5021</v>
      </c>
    </row>
    <row r="2663" spans="1:34" x14ac:dyDescent="0.25">
      <c r="A2663" s="147" t="s">
        <v>2147</v>
      </c>
      <c r="B2663" s="140" t="s">
        <v>7270</v>
      </c>
      <c r="C2663" s="147" t="s">
        <v>24</v>
      </c>
      <c r="D2663" s="140" t="s">
        <v>8484</v>
      </c>
      <c r="E2663" s="147" t="s">
        <v>2408</v>
      </c>
      <c r="F2663" s="140" t="s">
        <v>8541</v>
      </c>
      <c r="G2663" s="147" t="s">
        <v>2412</v>
      </c>
      <c r="H2663" s="140" t="s">
        <v>11435</v>
      </c>
      <c r="I2663" s="147" t="s">
        <v>4317</v>
      </c>
      <c r="J2663" s="147">
        <v>1</v>
      </c>
      <c r="K2663" s="132">
        <f t="shared" si="308"/>
        <v>972111.08</v>
      </c>
      <c r="L2663" s="132">
        <v>875206.08</v>
      </c>
      <c r="M2663" s="132">
        <v>96905</v>
      </c>
      <c r="N2663" s="132">
        <v>787685.47</v>
      </c>
      <c r="O2663" s="147" t="s">
        <v>181</v>
      </c>
      <c r="P2663" s="132">
        <v>96932.5</v>
      </c>
      <c r="Q2663" s="132">
        <f t="shared" si="309"/>
        <v>884617.97</v>
      </c>
      <c r="R2663" s="132">
        <v>787685.47</v>
      </c>
      <c r="S2663" s="132">
        <v>96932.5</v>
      </c>
      <c r="T2663" s="169">
        <f t="shared" si="303"/>
        <v>1</v>
      </c>
      <c r="U2663" s="169">
        <f t="shared" si="304"/>
        <v>1</v>
      </c>
      <c r="V2663" s="169">
        <f t="shared" si="305"/>
        <v>1.0002837830865281</v>
      </c>
      <c r="W2663" s="169">
        <f t="shared" si="306"/>
        <v>0.90999679789679999</v>
      </c>
      <c r="X2663" s="170">
        <v>1</v>
      </c>
      <c r="Y2663" s="139">
        <v>39853</v>
      </c>
      <c r="Z2663" s="139" t="s">
        <v>4516</v>
      </c>
      <c r="AA2663" s="139">
        <v>39900</v>
      </c>
      <c r="AB2663" s="139">
        <v>39994</v>
      </c>
      <c r="AC2663" s="139" t="s">
        <v>4516</v>
      </c>
      <c r="AD2663" s="147">
        <f t="shared" si="307"/>
        <v>94</v>
      </c>
      <c r="AE2663" s="131">
        <v>228</v>
      </c>
      <c r="AG2663" s="147">
        <v>1</v>
      </c>
      <c r="AH2663" s="147" t="s">
        <v>5021</v>
      </c>
    </row>
    <row r="2664" spans="1:34" x14ac:dyDescent="0.25">
      <c r="A2664" s="147" t="s">
        <v>2147</v>
      </c>
      <c r="B2664" s="140" t="s">
        <v>7270</v>
      </c>
      <c r="C2664" s="147" t="s">
        <v>24</v>
      </c>
      <c r="D2664" s="140" t="s">
        <v>8484</v>
      </c>
      <c r="E2664" s="147" t="s">
        <v>2408</v>
      </c>
      <c r="F2664" s="140" t="s">
        <v>8541</v>
      </c>
      <c r="G2664" s="147" t="s">
        <v>2620</v>
      </c>
      <c r="H2664" s="140" t="s">
        <v>11436</v>
      </c>
      <c r="I2664" s="147" t="s">
        <v>5098</v>
      </c>
      <c r="J2664" s="147">
        <v>1</v>
      </c>
      <c r="K2664" s="132">
        <f t="shared" si="308"/>
        <v>1257614.6399999999</v>
      </c>
      <c r="L2664" s="132">
        <v>999310.22</v>
      </c>
      <c r="M2664" s="132">
        <v>258304.42</v>
      </c>
      <c r="N2664" s="132">
        <v>999310.22</v>
      </c>
      <c r="O2664" s="133" t="s">
        <v>4679</v>
      </c>
      <c r="P2664" s="132">
        <v>202489.21</v>
      </c>
      <c r="Q2664" s="132">
        <f t="shared" si="309"/>
        <v>1201799.43</v>
      </c>
      <c r="R2664" s="132">
        <v>999310.22</v>
      </c>
      <c r="S2664" s="132">
        <v>202489.21</v>
      </c>
      <c r="T2664" s="169">
        <f t="shared" si="303"/>
        <v>1</v>
      </c>
      <c r="U2664" s="169">
        <f t="shared" si="304"/>
        <v>1</v>
      </c>
      <c r="V2664" s="169">
        <f t="shared" si="305"/>
        <v>0.78391693800671314</v>
      </c>
      <c r="W2664" s="169">
        <f t="shared" si="306"/>
        <v>0.95561819318515573</v>
      </c>
      <c r="X2664" s="170">
        <v>1</v>
      </c>
      <c r="Y2664" s="139">
        <v>38539</v>
      </c>
      <c r="Z2664" s="139">
        <v>38582</v>
      </c>
      <c r="AA2664" s="139">
        <v>38649</v>
      </c>
      <c r="AB2664" s="139">
        <v>38898</v>
      </c>
      <c r="AC2664" s="139">
        <v>38941</v>
      </c>
      <c r="AD2664" s="147">
        <f t="shared" si="307"/>
        <v>249</v>
      </c>
      <c r="AE2664" s="131">
        <v>134</v>
      </c>
      <c r="AG2664" s="147">
        <v>1</v>
      </c>
      <c r="AH2664" s="147" t="s">
        <v>5021</v>
      </c>
    </row>
    <row r="2665" spans="1:34" x14ac:dyDescent="0.25">
      <c r="A2665" s="147" t="s">
        <v>2147</v>
      </c>
      <c r="B2665" s="140" t="s">
        <v>7270</v>
      </c>
      <c r="C2665" s="147" t="s">
        <v>24</v>
      </c>
      <c r="D2665" s="140" t="s">
        <v>8484</v>
      </c>
      <c r="E2665" s="147" t="s">
        <v>2408</v>
      </c>
      <c r="F2665" s="140" t="s">
        <v>8541</v>
      </c>
      <c r="G2665" s="147" t="s">
        <v>2620</v>
      </c>
      <c r="H2665" s="140" t="s">
        <v>11436</v>
      </c>
      <c r="I2665" s="147" t="s">
        <v>4318</v>
      </c>
      <c r="J2665" s="147">
        <v>1</v>
      </c>
      <c r="K2665" s="132">
        <f t="shared" si="308"/>
        <v>736164.34</v>
      </c>
      <c r="L2665" s="132">
        <v>656166.34</v>
      </c>
      <c r="M2665" s="132">
        <v>79998</v>
      </c>
      <c r="N2665" s="132">
        <v>624888.01</v>
      </c>
      <c r="O2665" s="147" t="s">
        <v>181</v>
      </c>
      <c r="P2665" s="132">
        <v>80058</v>
      </c>
      <c r="Q2665" s="132">
        <f t="shared" si="309"/>
        <v>704946.01</v>
      </c>
      <c r="R2665" s="132">
        <v>624888.01</v>
      </c>
      <c r="S2665" s="132">
        <v>80058</v>
      </c>
      <c r="T2665" s="169">
        <f t="shared" si="303"/>
        <v>1</v>
      </c>
      <c r="U2665" s="169">
        <f t="shared" si="304"/>
        <v>1</v>
      </c>
      <c r="V2665" s="169">
        <f t="shared" si="305"/>
        <v>1.0007500187504688</v>
      </c>
      <c r="W2665" s="169">
        <f t="shared" si="306"/>
        <v>0.95759325967894615</v>
      </c>
      <c r="X2665" s="170">
        <v>1</v>
      </c>
      <c r="Y2665" s="139">
        <v>39853</v>
      </c>
      <c r="Z2665" s="139" t="s">
        <v>4516</v>
      </c>
      <c r="AA2665" s="139">
        <v>39896</v>
      </c>
      <c r="AB2665" s="139">
        <v>39994</v>
      </c>
      <c r="AC2665" s="139" t="s">
        <v>4516</v>
      </c>
      <c r="AD2665" s="147">
        <f t="shared" si="307"/>
        <v>98</v>
      </c>
      <c r="AE2665" s="131">
        <v>123</v>
      </c>
      <c r="AG2665" s="147">
        <v>1</v>
      </c>
      <c r="AH2665" s="147" t="s">
        <v>5021</v>
      </c>
    </row>
    <row r="2666" spans="1:34" x14ac:dyDescent="0.25">
      <c r="A2666" s="147" t="s">
        <v>2147</v>
      </c>
      <c r="B2666" s="140" t="s">
        <v>7270</v>
      </c>
      <c r="C2666" s="147" t="s">
        <v>24</v>
      </c>
      <c r="D2666" s="140" t="s">
        <v>8484</v>
      </c>
      <c r="E2666" s="147" t="s">
        <v>2408</v>
      </c>
      <c r="F2666" s="140" t="s">
        <v>8541</v>
      </c>
      <c r="G2666" s="147" t="s">
        <v>2413</v>
      </c>
      <c r="H2666" s="140" t="s">
        <v>11437</v>
      </c>
      <c r="I2666" s="147" t="s">
        <v>1671</v>
      </c>
      <c r="J2666" s="147">
        <v>1</v>
      </c>
      <c r="K2666" s="132">
        <f t="shared" si="308"/>
        <v>5316300.5999999996</v>
      </c>
      <c r="L2666" s="132">
        <v>2104531.7999999998</v>
      </c>
      <c r="M2666" s="132">
        <v>3211768.8</v>
      </c>
      <c r="N2666" s="132">
        <v>2104531.7999999998</v>
      </c>
      <c r="O2666" s="133" t="s">
        <v>4679</v>
      </c>
      <c r="P2666" s="132">
        <v>266110.67</v>
      </c>
      <c r="Q2666" s="132">
        <f t="shared" si="309"/>
        <v>2370642.4699999997</v>
      </c>
      <c r="R2666" s="132">
        <v>2104531.7999999998</v>
      </c>
      <c r="S2666" s="132">
        <v>266110.67</v>
      </c>
      <c r="T2666" s="169">
        <f t="shared" si="303"/>
        <v>1</v>
      </c>
      <c r="U2666" s="169">
        <f t="shared" si="304"/>
        <v>1</v>
      </c>
      <c r="V2666" s="169">
        <f t="shared" si="305"/>
        <v>8.2854864895630098E-2</v>
      </c>
      <c r="W2666" s="169">
        <f t="shared" si="306"/>
        <v>0.44591956858120474</v>
      </c>
      <c r="X2666" s="170">
        <v>1</v>
      </c>
      <c r="Y2666" s="139">
        <v>37990</v>
      </c>
      <c r="Z2666" s="139">
        <v>38050</v>
      </c>
      <c r="AA2666" s="139">
        <v>38124</v>
      </c>
      <c r="AB2666" s="139">
        <v>38868</v>
      </c>
      <c r="AC2666" s="139" t="s">
        <v>4516</v>
      </c>
      <c r="AD2666" s="147">
        <f t="shared" si="307"/>
        <v>744</v>
      </c>
      <c r="AE2666" s="131">
        <v>249</v>
      </c>
      <c r="AG2666" s="147">
        <v>1</v>
      </c>
      <c r="AH2666" s="147" t="s">
        <v>5021</v>
      </c>
    </row>
    <row r="2667" spans="1:34" x14ac:dyDescent="0.25">
      <c r="A2667" s="147" t="s">
        <v>2147</v>
      </c>
      <c r="B2667" s="140" t="s">
        <v>7270</v>
      </c>
      <c r="C2667" s="147" t="s">
        <v>24</v>
      </c>
      <c r="D2667" s="140" t="s">
        <v>8484</v>
      </c>
      <c r="E2667" s="147" t="s">
        <v>2408</v>
      </c>
      <c r="F2667" s="140" t="s">
        <v>8541</v>
      </c>
      <c r="G2667" s="147" t="s">
        <v>2413</v>
      </c>
      <c r="H2667" s="140" t="s">
        <v>11437</v>
      </c>
      <c r="I2667" s="147" t="s">
        <v>3267</v>
      </c>
      <c r="J2667" s="147">
        <v>1</v>
      </c>
      <c r="K2667" s="132">
        <f t="shared" si="308"/>
        <v>681784.52</v>
      </c>
      <c r="L2667" s="132">
        <v>609834.52</v>
      </c>
      <c r="M2667" s="132">
        <v>71950</v>
      </c>
      <c r="N2667" s="132">
        <v>548851.07000000007</v>
      </c>
      <c r="O2667" s="147" t="s">
        <v>181</v>
      </c>
      <c r="P2667" s="132">
        <v>86375</v>
      </c>
      <c r="Q2667" s="132">
        <f t="shared" si="309"/>
        <v>635226.06999999995</v>
      </c>
      <c r="R2667" s="132">
        <v>548851.06999999995</v>
      </c>
      <c r="S2667" s="132">
        <v>86375</v>
      </c>
      <c r="T2667" s="169">
        <f t="shared" si="303"/>
        <v>0.99999999999999978</v>
      </c>
      <c r="U2667" s="169">
        <f t="shared" si="304"/>
        <v>1</v>
      </c>
      <c r="V2667" s="169">
        <f t="shared" si="305"/>
        <v>1.200486448922863</v>
      </c>
      <c r="W2667" s="169">
        <f t="shared" si="306"/>
        <v>0.9317109018550318</v>
      </c>
      <c r="X2667" s="170">
        <v>1</v>
      </c>
      <c r="Y2667" s="139">
        <v>39853</v>
      </c>
      <c r="Z2667" s="139" t="s">
        <v>4516</v>
      </c>
      <c r="AA2667" s="139">
        <v>39900</v>
      </c>
      <c r="AB2667" s="139">
        <v>39994</v>
      </c>
      <c r="AC2667" s="139" t="s">
        <v>4516</v>
      </c>
      <c r="AD2667" s="147">
        <f t="shared" si="307"/>
        <v>94</v>
      </c>
      <c r="AE2667" s="131">
        <v>309</v>
      </c>
      <c r="AG2667" s="147">
        <v>1</v>
      </c>
      <c r="AH2667" s="147" t="s">
        <v>5021</v>
      </c>
    </row>
    <row r="2668" spans="1:34" x14ac:dyDescent="0.25">
      <c r="A2668" s="147" t="s">
        <v>2147</v>
      </c>
      <c r="B2668" s="140" t="s">
        <v>7270</v>
      </c>
      <c r="C2668" s="147" t="s">
        <v>24</v>
      </c>
      <c r="D2668" s="140" t="s">
        <v>8484</v>
      </c>
      <c r="E2668" s="147" t="s">
        <v>2408</v>
      </c>
      <c r="F2668" s="140" t="s">
        <v>8541</v>
      </c>
      <c r="G2668" s="147" t="s">
        <v>2782</v>
      </c>
      <c r="H2668" s="140" t="s">
        <v>11438</v>
      </c>
      <c r="I2668" s="147" t="s">
        <v>3253</v>
      </c>
      <c r="J2668" s="147">
        <v>1</v>
      </c>
      <c r="K2668" s="132">
        <f t="shared" si="308"/>
        <v>640730.01</v>
      </c>
      <c r="L2668" s="132">
        <v>123790.7</v>
      </c>
      <c r="M2668" s="132">
        <v>516939.31</v>
      </c>
      <c r="N2668" s="132">
        <v>123790.7</v>
      </c>
      <c r="O2668" s="133" t="s">
        <v>5086</v>
      </c>
      <c r="P2668" s="132">
        <v>520208.56</v>
      </c>
      <c r="Q2668" s="132">
        <f t="shared" si="309"/>
        <v>643999.26</v>
      </c>
      <c r="R2668" s="132">
        <v>123790.7</v>
      </c>
      <c r="S2668" s="132">
        <v>520208.56</v>
      </c>
      <c r="T2668" s="169">
        <f t="shared" si="303"/>
        <v>1</v>
      </c>
      <c r="U2668" s="169">
        <f t="shared" si="304"/>
        <v>1</v>
      </c>
      <c r="V2668" s="169">
        <f t="shared" si="305"/>
        <v>1.0063242433623398</v>
      </c>
      <c r="W2668" s="169">
        <f t="shared" si="306"/>
        <v>1.0051023831395067</v>
      </c>
      <c r="X2668" s="170">
        <v>1</v>
      </c>
      <c r="Y2668" s="139">
        <v>38915</v>
      </c>
      <c r="Z2668" s="139">
        <v>38939</v>
      </c>
      <c r="AA2668" s="139">
        <v>39006</v>
      </c>
      <c r="AB2668" s="139">
        <v>39355</v>
      </c>
      <c r="AC2668" s="139" t="s">
        <v>4516</v>
      </c>
      <c r="AD2668" s="147">
        <f t="shared" si="307"/>
        <v>349</v>
      </c>
      <c r="AE2668" s="131">
        <v>77</v>
      </c>
      <c r="AG2668" s="147">
        <v>1</v>
      </c>
      <c r="AH2668" s="147" t="s">
        <v>5021</v>
      </c>
    </row>
    <row r="2669" spans="1:34" x14ac:dyDescent="0.25">
      <c r="A2669" s="147" t="s">
        <v>2147</v>
      </c>
      <c r="B2669" s="140" t="s">
        <v>7270</v>
      </c>
      <c r="C2669" s="147" t="s">
        <v>24</v>
      </c>
      <c r="D2669" s="140" t="s">
        <v>8484</v>
      </c>
      <c r="E2669" s="147" t="s">
        <v>2408</v>
      </c>
      <c r="F2669" s="140" t="s">
        <v>8541</v>
      </c>
      <c r="G2669" s="147" t="s">
        <v>2782</v>
      </c>
      <c r="H2669" s="140" t="s">
        <v>11438</v>
      </c>
      <c r="I2669" s="147" t="s">
        <v>4319</v>
      </c>
      <c r="J2669" s="147">
        <v>1</v>
      </c>
      <c r="K2669" s="132">
        <f t="shared" si="308"/>
        <v>889408.22</v>
      </c>
      <c r="L2669" s="132">
        <v>769718.22</v>
      </c>
      <c r="M2669" s="132">
        <v>119690</v>
      </c>
      <c r="N2669" s="132">
        <v>692746.39999999991</v>
      </c>
      <c r="O2669" s="147" t="s">
        <v>181</v>
      </c>
      <c r="P2669" s="132">
        <v>149750.65</v>
      </c>
      <c r="Q2669" s="132">
        <f t="shared" si="309"/>
        <v>842497.05</v>
      </c>
      <c r="R2669" s="132">
        <v>692746.4</v>
      </c>
      <c r="S2669" s="132">
        <v>149750.65</v>
      </c>
      <c r="T2669" s="169">
        <f t="shared" si="303"/>
        <v>1.0000000000000002</v>
      </c>
      <c r="U2669" s="169">
        <f t="shared" si="304"/>
        <v>1</v>
      </c>
      <c r="V2669" s="169">
        <f t="shared" si="305"/>
        <v>1.2511542317653939</v>
      </c>
      <c r="W2669" s="169">
        <f t="shared" si="306"/>
        <v>0.94725574944652535</v>
      </c>
      <c r="X2669" s="170">
        <v>1</v>
      </c>
      <c r="Y2669" s="139">
        <v>39857</v>
      </c>
      <c r="Z2669" s="139" t="s">
        <v>4516</v>
      </c>
      <c r="AA2669" s="139">
        <v>39901</v>
      </c>
      <c r="AB2669" s="139">
        <v>40025</v>
      </c>
      <c r="AC2669" s="139" t="s">
        <v>4516</v>
      </c>
      <c r="AD2669" s="147">
        <f t="shared" si="307"/>
        <v>124</v>
      </c>
      <c r="AE2669" s="131">
        <v>350</v>
      </c>
      <c r="AG2669" s="147">
        <v>1</v>
      </c>
      <c r="AH2669" s="147" t="s">
        <v>5021</v>
      </c>
    </row>
    <row r="2670" spans="1:34" x14ac:dyDescent="0.25">
      <c r="A2670" s="147" t="s">
        <v>2147</v>
      </c>
      <c r="B2670" s="140" t="s">
        <v>7270</v>
      </c>
      <c r="C2670" s="147" t="s">
        <v>24</v>
      </c>
      <c r="D2670" s="140" t="s">
        <v>8484</v>
      </c>
      <c r="E2670" s="147" t="s">
        <v>2408</v>
      </c>
      <c r="F2670" s="140" t="s">
        <v>8541</v>
      </c>
      <c r="G2670" s="147" t="s">
        <v>2414</v>
      </c>
      <c r="H2670" s="140" t="s">
        <v>11439</v>
      </c>
      <c r="I2670" s="147" t="s">
        <v>5033</v>
      </c>
      <c r="J2670" s="147">
        <v>1</v>
      </c>
      <c r="K2670" s="132">
        <f t="shared" si="308"/>
        <v>1137679.5</v>
      </c>
      <c r="L2670" s="132">
        <v>370867.5</v>
      </c>
      <c r="M2670" s="132">
        <v>766812</v>
      </c>
      <c r="N2670" s="132">
        <v>370867.5</v>
      </c>
      <c r="O2670" s="133" t="s">
        <v>4679</v>
      </c>
      <c r="P2670" s="132">
        <v>1000267.67</v>
      </c>
      <c r="Q2670" s="132">
        <f t="shared" si="309"/>
        <v>1371135.17</v>
      </c>
      <c r="R2670" s="132">
        <v>370867.5</v>
      </c>
      <c r="S2670" s="132">
        <v>1000267.67</v>
      </c>
      <c r="T2670" s="169">
        <f t="shared" si="303"/>
        <v>1</v>
      </c>
      <c r="U2670" s="169">
        <f t="shared" si="304"/>
        <v>1</v>
      </c>
      <c r="V2670" s="169">
        <f t="shared" si="305"/>
        <v>1.3044496825819105</v>
      </c>
      <c r="W2670" s="169">
        <f t="shared" si="306"/>
        <v>1.205203372303008</v>
      </c>
      <c r="X2670" s="170">
        <v>1</v>
      </c>
      <c r="Y2670" s="139">
        <v>37990</v>
      </c>
      <c r="Z2670" s="139">
        <v>38050</v>
      </c>
      <c r="AA2670" s="139">
        <v>38114</v>
      </c>
      <c r="AB2670" s="139">
        <v>38411</v>
      </c>
      <c r="AC2670" s="139">
        <v>38431</v>
      </c>
      <c r="AD2670" s="147">
        <f t="shared" si="307"/>
        <v>297</v>
      </c>
      <c r="AE2670" s="131">
        <v>42</v>
      </c>
      <c r="AG2670" s="147">
        <v>1</v>
      </c>
      <c r="AH2670" s="147" t="s">
        <v>5021</v>
      </c>
    </row>
    <row r="2671" spans="1:34" x14ac:dyDescent="0.25">
      <c r="A2671" s="147" t="s">
        <v>2147</v>
      </c>
      <c r="B2671" s="140" t="s">
        <v>7270</v>
      </c>
      <c r="C2671" s="147" t="s">
        <v>24</v>
      </c>
      <c r="D2671" s="140" t="s">
        <v>8484</v>
      </c>
      <c r="E2671" s="147" t="s">
        <v>2408</v>
      </c>
      <c r="F2671" s="140" t="s">
        <v>8541</v>
      </c>
      <c r="G2671" s="147" t="s">
        <v>2414</v>
      </c>
      <c r="H2671" s="140" t="s">
        <v>11439</v>
      </c>
      <c r="I2671" s="147" t="s">
        <v>3267</v>
      </c>
      <c r="J2671" s="147">
        <v>1</v>
      </c>
      <c r="K2671" s="132">
        <f t="shared" si="308"/>
        <v>551378.63</v>
      </c>
      <c r="L2671" s="132">
        <v>506157.96</v>
      </c>
      <c r="M2671" s="132">
        <v>45220.67</v>
      </c>
      <c r="N2671" s="132">
        <v>504357.95999999996</v>
      </c>
      <c r="O2671" s="133" t="s">
        <v>4699</v>
      </c>
      <c r="P2671" s="132">
        <v>41393.46</v>
      </c>
      <c r="Q2671" s="132">
        <f t="shared" si="309"/>
        <v>545751.42000000004</v>
      </c>
      <c r="R2671" s="132">
        <v>504357.96</v>
      </c>
      <c r="S2671" s="132">
        <v>41393.46</v>
      </c>
      <c r="T2671" s="169">
        <f t="shared" si="303"/>
        <v>1.0000000000000002</v>
      </c>
      <c r="U2671" s="169">
        <f t="shared" si="304"/>
        <v>1</v>
      </c>
      <c r="V2671" s="169">
        <f t="shared" si="305"/>
        <v>0.91536591563105985</v>
      </c>
      <c r="W2671" s="169">
        <f t="shared" si="306"/>
        <v>0.98979429072178593</v>
      </c>
      <c r="X2671" s="170">
        <v>1</v>
      </c>
      <c r="Y2671" s="139">
        <v>38915</v>
      </c>
      <c r="Z2671" s="139">
        <v>38939</v>
      </c>
      <c r="AA2671" s="139">
        <v>39024</v>
      </c>
      <c r="AB2671" s="139">
        <v>39355</v>
      </c>
      <c r="AC2671" s="139">
        <v>39409</v>
      </c>
      <c r="AD2671" s="147">
        <f t="shared" si="307"/>
        <v>331</v>
      </c>
      <c r="AE2671" s="131">
        <v>47</v>
      </c>
      <c r="AG2671" s="147">
        <v>1</v>
      </c>
      <c r="AH2671" s="147" t="s">
        <v>5021</v>
      </c>
    </row>
    <row r="2672" spans="1:34" x14ac:dyDescent="0.25">
      <c r="A2672" s="147" t="s">
        <v>2147</v>
      </c>
      <c r="B2672" s="140" t="s">
        <v>7270</v>
      </c>
      <c r="C2672" s="147" t="s">
        <v>24</v>
      </c>
      <c r="D2672" s="140" t="s">
        <v>8484</v>
      </c>
      <c r="E2672" s="147" t="s">
        <v>2408</v>
      </c>
      <c r="F2672" s="140" t="s">
        <v>8541</v>
      </c>
      <c r="G2672" s="147" t="s">
        <v>2414</v>
      </c>
      <c r="H2672" s="140" t="s">
        <v>11439</v>
      </c>
      <c r="I2672" s="147" t="s">
        <v>2628</v>
      </c>
      <c r="J2672" s="147">
        <v>1</v>
      </c>
      <c r="K2672" s="132">
        <f t="shared" si="308"/>
        <v>505003.15</v>
      </c>
      <c r="L2672" s="132">
        <v>407811.15</v>
      </c>
      <c r="M2672" s="132">
        <v>97192</v>
      </c>
      <c r="N2672" s="132">
        <v>367030.02999999997</v>
      </c>
      <c r="O2672" s="147" t="s">
        <v>181</v>
      </c>
      <c r="P2672" s="132">
        <v>128372</v>
      </c>
      <c r="Q2672" s="132">
        <f t="shared" si="309"/>
        <v>495402.03</v>
      </c>
      <c r="R2672" s="132">
        <v>367030.03</v>
      </c>
      <c r="S2672" s="132">
        <v>128372</v>
      </c>
      <c r="T2672" s="169">
        <f t="shared" si="303"/>
        <v>1.0000000000000002</v>
      </c>
      <c r="U2672" s="169">
        <f t="shared" si="304"/>
        <v>1</v>
      </c>
      <c r="V2672" s="169">
        <f t="shared" si="305"/>
        <v>1.3208082969791752</v>
      </c>
      <c r="W2672" s="169">
        <f t="shared" si="306"/>
        <v>0.98098799977782314</v>
      </c>
      <c r="X2672" s="170">
        <v>1</v>
      </c>
      <c r="Y2672" s="139">
        <v>39857</v>
      </c>
      <c r="Z2672" s="139" t="s">
        <v>4516</v>
      </c>
      <c r="AA2672" s="139">
        <v>39934</v>
      </c>
      <c r="AB2672" s="139">
        <v>39994</v>
      </c>
      <c r="AC2672" s="139" t="s">
        <v>4516</v>
      </c>
      <c r="AD2672" s="147">
        <f t="shared" si="307"/>
        <v>60</v>
      </c>
      <c r="AE2672" s="131">
        <v>42</v>
      </c>
      <c r="AG2672" s="147">
        <v>1</v>
      </c>
      <c r="AH2672" s="147" t="s">
        <v>5021</v>
      </c>
    </row>
    <row r="2673" spans="1:34" x14ac:dyDescent="0.25">
      <c r="A2673" s="147" t="s">
        <v>2147</v>
      </c>
      <c r="B2673" s="140" t="s">
        <v>7270</v>
      </c>
      <c r="C2673" s="147" t="s">
        <v>24</v>
      </c>
      <c r="D2673" s="140" t="s">
        <v>8484</v>
      </c>
      <c r="E2673" s="147" t="s">
        <v>2408</v>
      </c>
      <c r="F2673" s="140" t="s">
        <v>8541</v>
      </c>
      <c r="G2673" s="147" t="s">
        <v>2415</v>
      </c>
      <c r="H2673" s="140" t="s">
        <v>11440</v>
      </c>
      <c r="I2673" s="147" t="s">
        <v>3267</v>
      </c>
      <c r="J2673" s="147">
        <v>1</v>
      </c>
      <c r="K2673" s="132">
        <f t="shared" si="308"/>
        <v>549422.19999999995</v>
      </c>
      <c r="L2673" s="132">
        <v>333116.2</v>
      </c>
      <c r="M2673" s="132">
        <v>216306</v>
      </c>
      <c r="N2673" s="132">
        <v>333116.2</v>
      </c>
      <c r="O2673" s="133" t="s">
        <v>4679</v>
      </c>
      <c r="P2673" s="132">
        <v>339127</v>
      </c>
      <c r="Q2673" s="132">
        <f t="shared" si="309"/>
        <v>672243.19999999995</v>
      </c>
      <c r="R2673" s="132">
        <v>333116.2</v>
      </c>
      <c r="S2673" s="132">
        <v>339127</v>
      </c>
      <c r="T2673" s="169">
        <f t="shared" si="303"/>
        <v>1</v>
      </c>
      <c r="U2673" s="169">
        <f t="shared" si="304"/>
        <v>1</v>
      </c>
      <c r="V2673" s="169">
        <f t="shared" si="305"/>
        <v>1.5678113413405084</v>
      </c>
      <c r="W2673" s="169">
        <f t="shared" si="306"/>
        <v>1.2235457540667269</v>
      </c>
      <c r="X2673" s="170">
        <v>1</v>
      </c>
      <c r="Y2673" s="139">
        <v>37990</v>
      </c>
      <c r="Z2673" s="139">
        <v>38050</v>
      </c>
      <c r="AA2673" s="139">
        <v>38103</v>
      </c>
      <c r="AB2673" s="139">
        <v>38411</v>
      </c>
      <c r="AC2673" s="139">
        <v>38402</v>
      </c>
      <c r="AD2673" s="147">
        <f t="shared" si="307"/>
        <v>308</v>
      </c>
      <c r="AE2673" s="131">
        <v>241</v>
      </c>
      <c r="AG2673" s="147">
        <v>1</v>
      </c>
      <c r="AH2673" s="147" t="s">
        <v>5021</v>
      </c>
    </row>
    <row r="2674" spans="1:34" x14ac:dyDescent="0.25">
      <c r="A2674" s="147" t="s">
        <v>2147</v>
      </c>
      <c r="B2674" s="140" t="s">
        <v>7270</v>
      </c>
      <c r="C2674" s="147" t="s">
        <v>24</v>
      </c>
      <c r="D2674" s="140" t="s">
        <v>8484</v>
      </c>
      <c r="E2674" s="147" t="s">
        <v>2408</v>
      </c>
      <c r="F2674" s="140" t="s">
        <v>8541</v>
      </c>
      <c r="G2674" s="147" t="s">
        <v>2415</v>
      </c>
      <c r="H2674" s="140" t="s">
        <v>11440</v>
      </c>
      <c r="I2674" s="147" t="s">
        <v>2640</v>
      </c>
      <c r="J2674" s="147">
        <v>1</v>
      </c>
      <c r="K2674" s="132">
        <f t="shared" si="308"/>
        <v>1112583.72</v>
      </c>
      <c r="L2674" s="132">
        <v>942746.15</v>
      </c>
      <c r="M2674" s="132">
        <v>169837.57</v>
      </c>
      <c r="N2674" s="132">
        <v>925918.43</v>
      </c>
      <c r="O2674" s="133" t="s">
        <v>4699</v>
      </c>
      <c r="P2674" s="132">
        <v>162327.64000000001</v>
      </c>
      <c r="Q2674" s="132">
        <f t="shared" si="309"/>
        <v>1088246.07</v>
      </c>
      <c r="R2674" s="132">
        <v>925918.43</v>
      </c>
      <c r="S2674" s="132">
        <v>162327.64000000001</v>
      </c>
      <c r="T2674" s="169">
        <f t="shared" si="303"/>
        <v>1</v>
      </c>
      <c r="U2674" s="169">
        <f t="shared" si="304"/>
        <v>1</v>
      </c>
      <c r="V2674" s="169">
        <f t="shared" si="305"/>
        <v>0.95578169188360385</v>
      </c>
      <c r="W2674" s="169">
        <f t="shared" si="306"/>
        <v>0.97812510684589205</v>
      </c>
      <c r="X2674" s="170">
        <v>1</v>
      </c>
      <c r="Y2674" s="139">
        <v>38915</v>
      </c>
      <c r="Z2674" s="139">
        <v>38939</v>
      </c>
      <c r="AA2674" s="139">
        <v>39057</v>
      </c>
      <c r="AB2674" s="139">
        <v>39447</v>
      </c>
      <c r="AC2674" s="139" t="s">
        <v>4516</v>
      </c>
      <c r="AD2674" s="147">
        <f t="shared" si="307"/>
        <v>390</v>
      </c>
      <c r="AE2674" s="131">
        <v>347</v>
      </c>
      <c r="AG2674" s="147">
        <v>1</v>
      </c>
      <c r="AH2674" s="147" t="s">
        <v>5021</v>
      </c>
    </row>
    <row r="2675" spans="1:34" x14ac:dyDescent="0.25">
      <c r="A2675" s="147" t="s">
        <v>2147</v>
      </c>
      <c r="B2675" s="140" t="s">
        <v>7270</v>
      </c>
      <c r="C2675" s="147" t="s">
        <v>24</v>
      </c>
      <c r="D2675" s="140" t="s">
        <v>8484</v>
      </c>
      <c r="E2675" s="147" t="s">
        <v>2408</v>
      </c>
      <c r="F2675" s="140" t="s">
        <v>8541</v>
      </c>
      <c r="G2675" s="147" t="s">
        <v>2415</v>
      </c>
      <c r="H2675" s="140" t="s">
        <v>11440</v>
      </c>
      <c r="I2675" s="147" t="s">
        <v>3192</v>
      </c>
      <c r="J2675" s="147">
        <v>1</v>
      </c>
      <c r="K2675" s="132">
        <f t="shared" si="308"/>
        <v>636940.01</v>
      </c>
      <c r="L2675" s="132">
        <v>560750.01</v>
      </c>
      <c r="M2675" s="132">
        <v>76190</v>
      </c>
      <c r="N2675" s="132">
        <v>504675.01</v>
      </c>
      <c r="O2675" s="147" t="s">
        <v>181</v>
      </c>
      <c r="P2675" s="132">
        <v>76935</v>
      </c>
      <c r="Q2675" s="132">
        <f t="shared" si="309"/>
        <v>581610.01</v>
      </c>
      <c r="R2675" s="132">
        <v>504675.01</v>
      </c>
      <c r="S2675" s="132">
        <v>76935</v>
      </c>
      <c r="T2675" s="169">
        <f t="shared" si="303"/>
        <v>1</v>
      </c>
      <c r="U2675" s="169">
        <f t="shared" si="304"/>
        <v>1</v>
      </c>
      <c r="V2675" s="169">
        <f t="shared" si="305"/>
        <v>1.0097781861136632</v>
      </c>
      <c r="W2675" s="169">
        <f t="shared" si="306"/>
        <v>0.9131315365162882</v>
      </c>
      <c r="X2675" s="170">
        <v>1</v>
      </c>
      <c r="Y2675" s="139">
        <v>39853</v>
      </c>
      <c r="Z2675" s="139" t="s">
        <v>4516</v>
      </c>
      <c r="AA2675" s="139">
        <v>39899</v>
      </c>
      <c r="AB2675" s="139">
        <v>39994</v>
      </c>
      <c r="AC2675" s="139">
        <v>40001</v>
      </c>
      <c r="AD2675" s="147">
        <f t="shared" si="307"/>
        <v>95</v>
      </c>
      <c r="AE2675" s="131">
        <v>373</v>
      </c>
      <c r="AG2675" s="147">
        <v>1</v>
      </c>
      <c r="AH2675" s="147" t="s">
        <v>5021</v>
      </c>
    </row>
    <row r="2676" spans="1:34" x14ac:dyDescent="0.25">
      <c r="A2676" s="147" t="s">
        <v>2147</v>
      </c>
      <c r="B2676" s="140" t="s">
        <v>7270</v>
      </c>
      <c r="C2676" s="147" t="s">
        <v>24</v>
      </c>
      <c r="D2676" s="140" t="s">
        <v>8484</v>
      </c>
      <c r="E2676" s="147" t="s">
        <v>2408</v>
      </c>
      <c r="F2676" s="140" t="s">
        <v>8541</v>
      </c>
      <c r="G2676" s="147" t="s">
        <v>5058</v>
      </c>
      <c r="H2676" s="140" t="s">
        <v>11441</v>
      </c>
      <c r="I2676" s="147" t="s">
        <v>4317</v>
      </c>
      <c r="J2676" s="147">
        <v>1</v>
      </c>
      <c r="K2676" s="132">
        <f t="shared" si="308"/>
        <v>962290.33</v>
      </c>
      <c r="L2676" s="132">
        <v>881270.33</v>
      </c>
      <c r="M2676" s="132">
        <v>81020</v>
      </c>
      <c r="N2676" s="132">
        <v>793143.3</v>
      </c>
      <c r="O2676" s="147" t="s">
        <v>181</v>
      </c>
      <c r="P2676" s="132">
        <v>82095</v>
      </c>
      <c r="Q2676" s="132">
        <f t="shared" si="309"/>
        <v>875238.3</v>
      </c>
      <c r="R2676" s="132">
        <v>793143.3</v>
      </c>
      <c r="S2676" s="132">
        <v>82095</v>
      </c>
      <c r="T2676" s="169">
        <f t="shared" si="303"/>
        <v>1</v>
      </c>
      <c r="U2676" s="169">
        <f t="shared" si="304"/>
        <v>1</v>
      </c>
      <c r="V2676" s="169">
        <f t="shared" si="305"/>
        <v>1.0132683288077018</v>
      </c>
      <c r="W2676" s="169">
        <f t="shared" si="306"/>
        <v>0.90953662602013274</v>
      </c>
      <c r="X2676" s="170">
        <v>1</v>
      </c>
      <c r="Y2676" s="139">
        <v>39853</v>
      </c>
      <c r="Z2676" s="139" t="s">
        <v>4516</v>
      </c>
      <c r="AA2676" s="139">
        <v>39900</v>
      </c>
      <c r="AB2676" s="139">
        <v>39994</v>
      </c>
      <c r="AC2676" s="139" t="s">
        <v>4516</v>
      </c>
      <c r="AD2676" s="147">
        <f t="shared" si="307"/>
        <v>94</v>
      </c>
      <c r="AE2676" s="131">
        <v>237</v>
      </c>
      <c r="AG2676" s="147">
        <v>1</v>
      </c>
      <c r="AH2676" s="147" t="s">
        <v>5021</v>
      </c>
    </row>
    <row r="2677" spans="1:34" x14ac:dyDescent="0.25">
      <c r="A2677" s="147" t="s">
        <v>2147</v>
      </c>
      <c r="B2677" s="140" t="s">
        <v>7270</v>
      </c>
      <c r="C2677" s="147" t="s">
        <v>24</v>
      </c>
      <c r="D2677" s="140" t="s">
        <v>8484</v>
      </c>
      <c r="E2677" s="147" t="s">
        <v>2408</v>
      </c>
      <c r="F2677" s="140" t="s">
        <v>8541</v>
      </c>
      <c r="G2677" s="147" t="s">
        <v>5058</v>
      </c>
      <c r="H2677" s="140" t="s">
        <v>11441</v>
      </c>
      <c r="I2677" s="147" t="s">
        <v>1671</v>
      </c>
      <c r="J2677" s="147">
        <v>1</v>
      </c>
      <c r="K2677" s="132">
        <f t="shared" si="308"/>
        <v>2347809</v>
      </c>
      <c r="L2677" s="132">
        <v>343387</v>
      </c>
      <c r="M2677" s="132">
        <v>2004422</v>
      </c>
      <c r="N2677" s="132">
        <v>309048.3</v>
      </c>
      <c r="O2677" s="133" t="s">
        <v>4699</v>
      </c>
      <c r="P2677" s="132">
        <v>101000</v>
      </c>
      <c r="Q2677" s="132">
        <f t="shared" si="309"/>
        <v>372396.79999999999</v>
      </c>
      <c r="R2677" s="132">
        <v>309048.3</v>
      </c>
      <c r="S2677" s="132">
        <v>63348.5</v>
      </c>
      <c r="T2677" s="169">
        <f t="shared" si="303"/>
        <v>1</v>
      </c>
      <c r="U2677" s="169">
        <f t="shared" si="304"/>
        <v>0.62721287128712866</v>
      </c>
      <c r="V2677" s="169">
        <f t="shared" si="305"/>
        <v>5.0388590825684414E-2</v>
      </c>
      <c r="W2677" s="169">
        <f t="shared" si="306"/>
        <v>0.15861460621370818</v>
      </c>
      <c r="X2677" s="170">
        <v>1</v>
      </c>
      <c r="Y2677" s="139">
        <v>37990</v>
      </c>
      <c r="Z2677" s="139">
        <v>38050</v>
      </c>
      <c r="AA2677" s="139">
        <v>38518</v>
      </c>
      <c r="AB2677" s="139">
        <v>39508</v>
      </c>
      <c r="AC2677" s="139" t="s">
        <v>4516</v>
      </c>
      <c r="AD2677" s="147">
        <f t="shared" si="307"/>
        <v>990</v>
      </c>
      <c r="AE2677" s="131">
        <v>214</v>
      </c>
      <c r="AG2677" s="147">
        <v>1</v>
      </c>
      <c r="AH2677" s="147" t="s">
        <v>5021</v>
      </c>
    </row>
    <row r="2678" spans="1:34" x14ac:dyDescent="0.25">
      <c r="A2678" s="147" t="s">
        <v>2147</v>
      </c>
      <c r="B2678" s="140" t="s">
        <v>7270</v>
      </c>
      <c r="C2678" s="147" t="s">
        <v>24</v>
      </c>
      <c r="D2678" s="140" t="s">
        <v>8484</v>
      </c>
      <c r="E2678" s="147" t="s">
        <v>2408</v>
      </c>
      <c r="F2678" s="140" t="s">
        <v>8541</v>
      </c>
      <c r="G2678" s="147" t="s">
        <v>2416</v>
      </c>
      <c r="H2678" s="140" t="s">
        <v>11442</v>
      </c>
      <c r="I2678" s="147" t="s">
        <v>5033</v>
      </c>
      <c r="J2678" s="147">
        <v>1</v>
      </c>
      <c r="K2678" s="132">
        <f t="shared" si="308"/>
        <v>1301646.8999999999</v>
      </c>
      <c r="L2678" s="132">
        <v>446228.2</v>
      </c>
      <c r="M2678" s="132">
        <v>855418.7</v>
      </c>
      <c r="N2678" s="132">
        <v>446228.2</v>
      </c>
      <c r="O2678" s="133" t="s">
        <v>4679</v>
      </c>
      <c r="P2678" s="132">
        <v>1160896.42</v>
      </c>
      <c r="Q2678" s="132">
        <f t="shared" si="309"/>
        <v>1607124.6199999999</v>
      </c>
      <c r="R2678" s="132">
        <v>446228.2</v>
      </c>
      <c r="S2678" s="132">
        <v>1160896.42</v>
      </c>
      <c r="T2678" s="169">
        <f t="shared" si="303"/>
        <v>1</v>
      </c>
      <c r="U2678" s="169">
        <f t="shared" si="304"/>
        <v>1</v>
      </c>
      <c r="V2678" s="169">
        <f t="shared" si="305"/>
        <v>1.3571090040467901</v>
      </c>
      <c r="W2678" s="169">
        <f t="shared" si="306"/>
        <v>1.2346855510507497</v>
      </c>
      <c r="X2678" s="170">
        <v>1</v>
      </c>
      <c r="Y2678" s="139">
        <v>37990</v>
      </c>
      <c r="Z2678" s="139">
        <v>38050</v>
      </c>
      <c r="AA2678" s="139">
        <v>38122</v>
      </c>
      <c r="AB2678" s="139">
        <v>38898</v>
      </c>
      <c r="AC2678" s="139" t="s">
        <v>4516</v>
      </c>
      <c r="AD2678" s="147">
        <f t="shared" si="307"/>
        <v>776</v>
      </c>
      <c r="AE2678" s="131">
        <v>144</v>
      </c>
      <c r="AG2678" s="147">
        <v>1</v>
      </c>
      <c r="AH2678" s="147" t="s">
        <v>5021</v>
      </c>
    </row>
    <row r="2679" spans="1:34" x14ac:dyDescent="0.25">
      <c r="A2679" s="147" t="s">
        <v>2147</v>
      </c>
      <c r="B2679" s="140" t="s">
        <v>7270</v>
      </c>
      <c r="C2679" s="147" t="s">
        <v>24</v>
      </c>
      <c r="D2679" s="140" t="s">
        <v>8484</v>
      </c>
      <c r="E2679" s="147" t="s">
        <v>2408</v>
      </c>
      <c r="F2679" s="140" t="s">
        <v>8541</v>
      </c>
      <c r="G2679" s="147" t="s">
        <v>2416</v>
      </c>
      <c r="H2679" s="140" t="s">
        <v>11442</v>
      </c>
      <c r="I2679" s="147" t="s">
        <v>5109</v>
      </c>
      <c r="J2679" s="147">
        <v>1</v>
      </c>
      <c r="K2679" s="132">
        <f t="shared" si="308"/>
        <v>1804533.92</v>
      </c>
      <c r="L2679" s="132">
        <v>1635458.81</v>
      </c>
      <c r="M2679" s="132">
        <v>169075.11</v>
      </c>
      <c r="N2679" s="132">
        <v>1593245.31</v>
      </c>
      <c r="O2679" s="133" t="s">
        <v>4699</v>
      </c>
      <c r="P2679" s="132">
        <v>119706.64</v>
      </c>
      <c r="Q2679" s="132">
        <f t="shared" si="309"/>
        <v>1712951.95</v>
      </c>
      <c r="R2679" s="132">
        <v>1593245.31</v>
      </c>
      <c r="S2679" s="132">
        <v>119706.64</v>
      </c>
      <c r="T2679" s="169">
        <f t="shared" si="303"/>
        <v>1</v>
      </c>
      <c r="U2679" s="169">
        <f t="shared" si="304"/>
        <v>1</v>
      </c>
      <c r="V2679" s="169">
        <f t="shared" si="305"/>
        <v>0.70800864775424377</v>
      </c>
      <c r="W2679" s="169">
        <f t="shared" si="306"/>
        <v>0.94924896174852735</v>
      </c>
      <c r="X2679" s="170">
        <v>1</v>
      </c>
      <c r="Y2679" s="139">
        <v>38915</v>
      </c>
      <c r="Z2679" s="139">
        <v>38939</v>
      </c>
      <c r="AA2679" s="139">
        <v>39167</v>
      </c>
      <c r="AB2679" s="139">
        <v>39447</v>
      </c>
      <c r="AC2679" s="139" t="s">
        <v>4516</v>
      </c>
      <c r="AD2679" s="147">
        <f t="shared" si="307"/>
        <v>280</v>
      </c>
      <c r="AE2679" s="131">
        <v>130</v>
      </c>
      <c r="AG2679" s="147">
        <v>1</v>
      </c>
      <c r="AH2679" s="147" t="s">
        <v>5021</v>
      </c>
    </row>
    <row r="2680" spans="1:34" x14ac:dyDescent="0.25">
      <c r="A2680" s="147" t="s">
        <v>2147</v>
      </c>
      <c r="B2680" s="140" t="s">
        <v>7270</v>
      </c>
      <c r="C2680" s="147" t="s">
        <v>24</v>
      </c>
      <c r="D2680" s="140" t="s">
        <v>8484</v>
      </c>
      <c r="E2680" s="147" t="s">
        <v>2408</v>
      </c>
      <c r="F2680" s="140" t="s">
        <v>8541</v>
      </c>
      <c r="G2680" s="147" t="s">
        <v>2416</v>
      </c>
      <c r="H2680" s="140" t="s">
        <v>11442</v>
      </c>
      <c r="I2680" s="147" t="s">
        <v>243</v>
      </c>
      <c r="J2680" s="147">
        <v>1</v>
      </c>
      <c r="K2680" s="132">
        <f t="shared" si="308"/>
        <v>2404455.2799999998</v>
      </c>
      <c r="L2680" s="132">
        <v>2201141.2799999998</v>
      </c>
      <c r="M2680" s="132">
        <v>203314</v>
      </c>
      <c r="N2680" s="132">
        <v>1760913.02</v>
      </c>
      <c r="O2680" s="147" t="s">
        <v>181</v>
      </c>
      <c r="P2680" s="132">
        <v>241998.38</v>
      </c>
      <c r="Q2680" s="132">
        <f t="shared" si="309"/>
        <v>2002911.4</v>
      </c>
      <c r="R2680" s="132">
        <v>1760913.02</v>
      </c>
      <c r="S2680" s="132">
        <v>241998.38</v>
      </c>
      <c r="T2680" s="169">
        <f t="shared" si="303"/>
        <v>1</v>
      </c>
      <c r="U2680" s="169">
        <f t="shared" si="304"/>
        <v>1</v>
      </c>
      <c r="V2680" s="169">
        <f t="shared" si="305"/>
        <v>1.1902691403444918</v>
      </c>
      <c r="W2680" s="169">
        <f t="shared" si="306"/>
        <v>0.83300006311616659</v>
      </c>
      <c r="X2680" s="170">
        <v>1</v>
      </c>
      <c r="Y2680" s="139">
        <v>39857</v>
      </c>
      <c r="Z2680" s="139" t="s">
        <v>4516</v>
      </c>
      <c r="AA2680" s="139">
        <v>39987</v>
      </c>
      <c r="AB2680" s="139">
        <v>40053</v>
      </c>
      <c r="AC2680" s="139" t="s">
        <v>4516</v>
      </c>
      <c r="AD2680" s="147">
        <f t="shared" si="307"/>
        <v>66</v>
      </c>
      <c r="AE2680" s="131">
        <v>153</v>
      </c>
      <c r="AG2680" s="147">
        <v>1</v>
      </c>
      <c r="AH2680" s="147" t="s">
        <v>5021</v>
      </c>
    </row>
    <row r="2681" spans="1:34" x14ac:dyDescent="0.25">
      <c r="A2681" s="147" t="s">
        <v>2147</v>
      </c>
      <c r="B2681" s="140" t="s">
        <v>7270</v>
      </c>
      <c r="C2681" s="147" t="s">
        <v>24</v>
      </c>
      <c r="D2681" s="140" t="s">
        <v>8484</v>
      </c>
      <c r="E2681" s="147" t="s">
        <v>2408</v>
      </c>
      <c r="F2681" s="140" t="s">
        <v>8541</v>
      </c>
      <c r="G2681" s="147" t="s">
        <v>2417</v>
      </c>
      <c r="H2681" s="140" t="s">
        <v>11443</v>
      </c>
      <c r="I2681" s="147" t="s">
        <v>5059</v>
      </c>
      <c r="J2681" s="147">
        <v>1</v>
      </c>
      <c r="K2681" s="132">
        <f t="shared" si="308"/>
        <v>2206050.02</v>
      </c>
      <c r="L2681" s="132">
        <v>1058081.1000000001</v>
      </c>
      <c r="M2681" s="132">
        <v>1147968.92</v>
      </c>
      <c r="N2681" s="132">
        <v>1058081.1000000001</v>
      </c>
      <c r="O2681" s="133" t="s">
        <v>4679</v>
      </c>
      <c r="P2681" s="132">
        <v>1227293.92</v>
      </c>
      <c r="Q2681" s="132">
        <f t="shared" si="309"/>
        <v>2285375.02</v>
      </c>
      <c r="R2681" s="132">
        <v>1058081.1000000001</v>
      </c>
      <c r="S2681" s="132">
        <v>1227293.92</v>
      </c>
      <c r="T2681" s="169">
        <f t="shared" si="303"/>
        <v>1</v>
      </c>
      <c r="U2681" s="169">
        <f t="shared" si="304"/>
        <v>1</v>
      </c>
      <c r="V2681" s="169">
        <f t="shared" si="305"/>
        <v>1.069100302820045</v>
      </c>
      <c r="W2681" s="169">
        <f t="shared" si="306"/>
        <v>1.0359579335376992</v>
      </c>
      <c r="X2681" s="170">
        <v>1</v>
      </c>
      <c r="Y2681" s="139">
        <v>37990</v>
      </c>
      <c r="Z2681" s="139">
        <v>38050</v>
      </c>
      <c r="AA2681" s="139">
        <v>38096</v>
      </c>
      <c r="AB2681" s="139">
        <v>38383</v>
      </c>
      <c r="AC2681" s="139">
        <v>38366</v>
      </c>
      <c r="AD2681" s="147">
        <f t="shared" si="307"/>
        <v>287</v>
      </c>
      <c r="AE2681" s="131">
        <v>158</v>
      </c>
      <c r="AG2681" s="147">
        <v>1</v>
      </c>
      <c r="AH2681" s="147" t="s">
        <v>5021</v>
      </c>
    </row>
    <row r="2682" spans="1:34" x14ac:dyDescent="0.25">
      <c r="A2682" s="147" t="s">
        <v>2147</v>
      </c>
      <c r="B2682" s="140" t="s">
        <v>7270</v>
      </c>
      <c r="C2682" s="147" t="s">
        <v>24</v>
      </c>
      <c r="D2682" s="140" t="s">
        <v>8484</v>
      </c>
      <c r="E2682" s="147" t="s">
        <v>2408</v>
      </c>
      <c r="F2682" s="140" t="s">
        <v>8541</v>
      </c>
      <c r="G2682" s="147" t="s">
        <v>2417</v>
      </c>
      <c r="H2682" s="140" t="s">
        <v>11443</v>
      </c>
      <c r="I2682" s="147" t="s">
        <v>3267</v>
      </c>
      <c r="J2682" s="147">
        <v>1</v>
      </c>
      <c r="K2682" s="132">
        <f t="shared" si="308"/>
        <v>966954.55999999994</v>
      </c>
      <c r="L2682" s="132">
        <v>790177.44</v>
      </c>
      <c r="M2682" s="132">
        <v>176777.12</v>
      </c>
      <c r="N2682" s="132">
        <v>790177.44</v>
      </c>
      <c r="O2682" s="133" t="s">
        <v>4679</v>
      </c>
      <c r="P2682" s="132">
        <v>182390.12</v>
      </c>
      <c r="Q2682" s="132">
        <f t="shared" si="309"/>
        <v>972567.55999999994</v>
      </c>
      <c r="R2682" s="132">
        <v>790177.44</v>
      </c>
      <c r="S2682" s="132">
        <v>182390.12</v>
      </c>
      <c r="T2682" s="169">
        <f t="shared" si="303"/>
        <v>1</v>
      </c>
      <c r="U2682" s="169">
        <f t="shared" si="304"/>
        <v>1</v>
      </c>
      <c r="V2682" s="169">
        <f t="shared" si="305"/>
        <v>1.0317518466190647</v>
      </c>
      <c r="W2682" s="169">
        <f t="shared" si="306"/>
        <v>1.0058048229277703</v>
      </c>
      <c r="X2682" s="170">
        <v>1</v>
      </c>
      <c r="Y2682" s="139">
        <v>38539</v>
      </c>
      <c r="Z2682" s="139">
        <v>38582</v>
      </c>
      <c r="AA2682" s="139">
        <v>38642</v>
      </c>
      <c r="AB2682" s="139">
        <v>38898</v>
      </c>
      <c r="AC2682" s="139">
        <v>38978</v>
      </c>
      <c r="AD2682" s="147">
        <f t="shared" si="307"/>
        <v>256</v>
      </c>
      <c r="AE2682" s="131">
        <v>158</v>
      </c>
      <c r="AG2682" s="147">
        <v>1</v>
      </c>
      <c r="AH2682" s="147" t="s">
        <v>5021</v>
      </c>
    </row>
    <row r="2683" spans="1:34" x14ac:dyDescent="0.25">
      <c r="A2683" s="147" t="s">
        <v>2147</v>
      </c>
      <c r="B2683" s="140" t="s">
        <v>7270</v>
      </c>
      <c r="C2683" s="147" t="s">
        <v>24</v>
      </c>
      <c r="D2683" s="140" t="s">
        <v>8484</v>
      </c>
      <c r="E2683" s="147" t="s">
        <v>2408</v>
      </c>
      <c r="F2683" s="140" t="s">
        <v>8541</v>
      </c>
      <c r="G2683" s="147" t="s">
        <v>2417</v>
      </c>
      <c r="H2683" s="140" t="s">
        <v>11443</v>
      </c>
      <c r="I2683" s="147" t="s">
        <v>2607</v>
      </c>
      <c r="J2683" s="147">
        <v>1</v>
      </c>
      <c r="K2683" s="132">
        <f t="shared" si="308"/>
        <v>857760.11</v>
      </c>
      <c r="L2683" s="132">
        <v>642010.71</v>
      </c>
      <c r="M2683" s="132">
        <v>215749.4</v>
      </c>
      <c r="N2683" s="132">
        <v>642010.71</v>
      </c>
      <c r="O2683" s="133" t="s">
        <v>5086</v>
      </c>
      <c r="P2683" s="132">
        <v>213928.34</v>
      </c>
      <c r="Q2683" s="132">
        <f t="shared" si="309"/>
        <v>855939.04999999993</v>
      </c>
      <c r="R2683" s="132">
        <v>642010.71</v>
      </c>
      <c r="S2683" s="132">
        <v>213928.34</v>
      </c>
      <c r="T2683" s="169">
        <f t="shared" si="303"/>
        <v>1</v>
      </c>
      <c r="U2683" s="169">
        <f t="shared" si="304"/>
        <v>1</v>
      </c>
      <c r="V2683" s="169">
        <f t="shared" si="305"/>
        <v>0.99155937397740157</v>
      </c>
      <c r="W2683" s="169">
        <f t="shared" si="306"/>
        <v>0.99787695886207617</v>
      </c>
      <c r="X2683" s="170">
        <v>1</v>
      </c>
      <c r="Y2683" s="139">
        <v>38915</v>
      </c>
      <c r="Z2683" s="139">
        <v>38939</v>
      </c>
      <c r="AA2683" s="139">
        <v>39029</v>
      </c>
      <c r="AB2683" s="139">
        <v>39263</v>
      </c>
      <c r="AC2683" s="139">
        <v>39242</v>
      </c>
      <c r="AD2683" s="147">
        <f t="shared" si="307"/>
        <v>234</v>
      </c>
      <c r="AE2683" s="131">
        <v>158</v>
      </c>
      <c r="AG2683" s="147">
        <v>1</v>
      </c>
      <c r="AH2683" s="147" t="s">
        <v>5021</v>
      </c>
    </row>
    <row r="2684" spans="1:34" x14ac:dyDescent="0.25">
      <c r="A2684" s="147" t="s">
        <v>2147</v>
      </c>
      <c r="B2684" s="140" t="s">
        <v>7270</v>
      </c>
      <c r="C2684" s="147" t="s">
        <v>24</v>
      </c>
      <c r="D2684" s="140" t="s">
        <v>8484</v>
      </c>
      <c r="E2684" s="147" t="s">
        <v>2408</v>
      </c>
      <c r="F2684" s="140" t="s">
        <v>8541</v>
      </c>
      <c r="G2684" s="147" t="s">
        <v>2417</v>
      </c>
      <c r="H2684" s="140" t="s">
        <v>11443</v>
      </c>
      <c r="I2684" s="147" t="s">
        <v>3192</v>
      </c>
      <c r="J2684" s="147">
        <v>1</v>
      </c>
      <c r="K2684" s="132">
        <f t="shared" si="308"/>
        <v>636540.01</v>
      </c>
      <c r="L2684" s="132">
        <v>573550.01</v>
      </c>
      <c r="M2684" s="132">
        <v>62990</v>
      </c>
      <c r="N2684" s="132">
        <v>547075.25</v>
      </c>
      <c r="O2684" s="147" t="s">
        <v>181</v>
      </c>
      <c r="P2684" s="132">
        <v>60291</v>
      </c>
      <c r="Q2684" s="132">
        <f t="shared" si="309"/>
        <v>607366.25</v>
      </c>
      <c r="R2684" s="132">
        <v>547075.25</v>
      </c>
      <c r="S2684" s="132">
        <v>60291</v>
      </c>
      <c r="T2684" s="169">
        <f t="shared" si="303"/>
        <v>1</v>
      </c>
      <c r="U2684" s="169">
        <f t="shared" si="304"/>
        <v>1</v>
      </c>
      <c r="V2684" s="169">
        <f t="shared" si="305"/>
        <v>0.95715192887759959</v>
      </c>
      <c r="W2684" s="169">
        <f t="shared" si="306"/>
        <v>0.95416822266993084</v>
      </c>
      <c r="X2684" s="170">
        <v>1</v>
      </c>
      <c r="Y2684" s="139">
        <v>39853</v>
      </c>
      <c r="Z2684" s="139" t="s">
        <v>4516</v>
      </c>
      <c r="AA2684" s="139">
        <v>39889</v>
      </c>
      <c r="AB2684" s="139">
        <v>39933</v>
      </c>
      <c r="AC2684" s="139">
        <v>39933</v>
      </c>
      <c r="AD2684" s="147">
        <f t="shared" si="307"/>
        <v>44</v>
      </c>
      <c r="AE2684" s="131">
        <v>186</v>
      </c>
      <c r="AG2684" s="147">
        <v>1</v>
      </c>
      <c r="AH2684" s="147" t="s">
        <v>5021</v>
      </c>
    </row>
    <row r="2685" spans="1:34" x14ac:dyDescent="0.25">
      <c r="A2685" s="147" t="s">
        <v>2147</v>
      </c>
      <c r="B2685" s="140" t="s">
        <v>7270</v>
      </c>
      <c r="C2685" s="147" t="s">
        <v>24</v>
      </c>
      <c r="D2685" s="140" t="s">
        <v>8484</v>
      </c>
      <c r="E2685" s="147" t="s">
        <v>2408</v>
      </c>
      <c r="F2685" s="140" t="s">
        <v>8541</v>
      </c>
      <c r="G2685" s="147" t="s">
        <v>2418</v>
      </c>
      <c r="H2685" s="140" t="s">
        <v>11444</v>
      </c>
      <c r="I2685" s="147" t="s">
        <v>5060</v>
      </c>
      <c r="J2685" s="147">
        <v>1</v>
      </c>
      <c r="K2685" s="132">
        <f t="shared" si="308"/>
        <v>1604061.7999999998</v>
      </c>
      <c r="L2685" s="132">
        <v>781372.6</v>
      </c>
      <c r="M2685" s="132">
        <v>822689.2</v>
      </c>
      <c r="N2685" s="132">
        <v>781372.6</v>
      </c>
      <c r="O2685" s="133" t="s">
        <v>4679</v>
      </c>
      <c r="P2685" s="132">
        <v>591854.1</v>
      </c>
      <c r="Q2685" s="132">
        <f t="shared" si="309"/>
        <v>1373226.7</v>
      </c>
      <c r="R2685" s="132">
        <v>781372.6</v>
      </c>
      <c r="S2685" s="132">
        <v>591854.1</v>
      </c>
      <c r="T2685" s="169">
        <f t="shared" si="303"/>
        <v>1</v>
      </c>
      <c r="U2685" s="169">
        <f t="shared" si="304"/>
        <v>1</v>
      </c>
      <c r="V2685" s="169">
        <f t="shared" si="305"/>
        <v>0.71941396580871608</v>
      </c>
      <c r="W2685" s="169">
        <f t="shared" si="306"/>
        <v>0.85609338742434993</v>
      </c>
      <c r="X2685" s="170">
        <v>1</v>
      </c>
      <c r="Y2685" s="139">
        <v>37990</v>
      </c>
      <c r="Z2685" s="139">
        <v>38050</v>
      </c>
      <c r="AA2685" s="139">
        <v>38245</v>
      </c>
      <c r="AB2685" s="139">
        <v>38686</v>
      </c>
      <c r="AC2685" s="139">
        <v>39211</v>
      </c>
      <c r="AD2685" s="147">
        <f t="shared" si="307"/>
        <v>441</v>
      </c>
      <c r="AE2685" s="131">
        <v>168</v>
      </c>
      <c r="AG2685" s="147">
        <v>1</v>
      </c>
      <c r="AH2685" s="147" t="s">
        <v>5021</v>
      </c>
    </row>
    <row r="2686" spans="1:34" x14ac:dyDescent="0.25">
      <c r="A2686" s="147" t="s">
        <v>2147</v>
      </c>
      <c r="B2686" s="140" t="s">
        <v>7270</v>
      </c>
      <c r="C2686" s="147" t="s">
        <v>24</v>
      </c>
      <c r="D2686" s="140" t="s">
        <v>8484</v>
      </c>
      <c r="E2686" s="147" t="s">
        <v>2408</v>
      </c>
      <c r="F2686" s="140" t="s">
        <v>8541</v>
      </c>
      <c r="G2686" s="147" t="s">
        <v>2418</v>
      </c>
      <c r="H2686" s="140" t="s">
        <v>11444</v>
      </c>
      <c r="I2686" s="147" t="s">
        <v>4320</v>
      </c>
      <c r="J2686" s="147">
        <v>1</v>
      </c>
      <c r="K2686" s="132">
        <f t="shared" si="308"/>
        <v>2752723.08</v>
      </c>
      <c r="L2686" s="132">
        <v>2324883.08</v>
      </c>
      <c r="M2686" s="132">
        <v>427840</v>
      </c>
      <c r="N2686" s="132">
        <v>2092394.77</v>
      </c>
      <c r="O2686" s="147" t="s">
        <v>181</v>
      </c>
      <c r="P2686" s="132">
        <v>428090</v>
      </c>
      <c r="Q2686" s="132">
        <f t="shared" si="309"/>
        <v>2520484.77</v>
      </c>
      <c r="R2686" s="132">
        <v>2092394.77</v>
      </c>
      <c r="S2686" s="132">
        <v>428090</v>
      </c>
      <c r="T2686" s="169">
        <f t="shared" si="303"/>
        <v>1</v>
      </c>
      <c r="U2686" s="169">
        <f t="shared" si="304"/>
        <v>1</v>
      </c>
      <c r="V2686" s="169">
        <f t="shared" si="305"/>
        <v>1.000584330590875</v>
      </c>
      <c r="W2686" s="169">
        <f t="shared" si="306"/>
        <v>0.91563324633438969</v>
      </c>
      <c r="X2686" s="170">
        <v>1</v>
      </c>
      <c r="Y2686" s="139">
        <v>39857</v>
      </c>
      <c r="Z2686" s="139" t="s">
        <v>4516</v>
      </c>
      <c r="AA2686" s="139">
        <v>39941</v>
      </c>
      <c r="AB2686" s="139">
        <v>40025</v>
      </c>
      <c r="AC2686" s="139" t="s">
        <v>4516</v>
      </c>
      <c r="AD2686" s="147">
        <f t="shared" si="307"/>
        <v>84</v>
      </c>
      <c r="AE2686" s="131">
        <v>187</v>
      </c>
      <c r="AG2686" s="147">
        <v>1</v>
      </c>
      <c r="AH2686" s="147" t="s">
        <v>5021</v>
      </c>
    </row>
    <row r="2687" spans="1:34" x14ac:dyDescent="0.25">
      <c r="A2687" s="147" t="s">
        <v>2147</v>
      </c>
      <c r="B2687" s="140" t="s">
        <v>7270</v>
      </c>
      <c r="C2687" s="147" t="s">
        <v>24</v>
      </c>
      <c r="D2687" s="140" t="s">
        <v>8484</v>
      </c>
      <c r="E2687" s="147" t="s">
        <v>2408</v>
      </c>
      <c r="F2687" s="140" t="s">
        <v>8541</v>
      </c>
      <c r="G2687" s="147" t="s">
        <v>2419</v>
      </c>
      <c r="H2687" s="140" t="s">
        <v>11445</v>
      </c>
      <c r="I2687" s="147" t="s">
        <v>5033</v>
      </c>
      <c r="J2687" s="147">
        <v>1</v>
      </c>
      <c r="K2687" s="132">
        <f t="shared" si="308"/>
        <v>470400</v>
      </c>
      <c r="L2687" s="132">
        <v>273600</v>
      </c>
      <c r="M2687" s="132">
        <v>196800</v>
      </c>
      <c r="N2687" s="132">
        <v>273600</v>
      </c>
      <c r="O2687" s="133" t="s">
        <v>4679</v>
      </c>
      <c r="P2687" s="132">
        <v>194187.75</v>
      </c>
      <c r="Q2687" s="132">
        <f t="shared" si="309"/>
        <v>467787.75</v>
      </c>
      <c r="R2687" s="132">
        <v>273600</v>
      </c>
      <c r="S2687" s="132">
        <v>194187.75</v>
      </c>
      <c r="T2687" s="169">
        <f t="shared" si="303"/>
        <v>1</v>
      </c>
      <c r="U2687" s="169">
        <f t="shared" si="304"/>
        <v>1</v>
      </c>
      <c r="V2687" s="169">
        <f t="shared" si="305"/>
        <v>0.98672637195121948</v>
      </c>
      <c r="W2687" s="169">
        <f t="shared" si="306"/>
        <v>0.99444674744897954</v>
      </c>
      <c r="X2687" s="170">
        <v>1</v>
      </c>
      <c r="Y2687" s="139">
        <v>37990</v>
      </c>
      <c r="Z2687" s="139">
        <v>38050</v>
      </c>
      <c r="AA2687" s="139">
        <v>38170</v>
      </c>
      <c r="AB2687" s="139">
        <v>38472</v>
      </c>
      <c r="AC2687" s="139">
        <v>38506</v>
      </c>
      <c r="AD2687" s="147">
        <f t="shared" si="307"/>
        <v>302</v>
      </c>
      <c r="AE2687" s="131">
        <v>98</v>
      </c>
      <c r="AG2687" s="147">
        <v>1</v>
      </c>
      <c r="AH2687" s="147" t="s">
        <v>5021</v>
      </c>
    </row>
    <row r="2688" spans="1:34" x14ac:dyDescent="0.25">
      <c r="A2688" s="147" t="s">
        <v>2147</v>
      </c>
      <c r="B2688" s="140" t="s">
        <v>7270</v>
      </c>
      <c r="C2688" s="147" t="s">
        <v>24</v>
      </c>
      <c r="D2688" s="140" t="s">
        <v>8484</v>
      </c>
      <c r="E2688" s="147" t="s">
        <v>2408</v>
      </c>
      <c r="F2688" s="140" t="s">
        <v>8541</v>
      </c>
      <c r="G2688" s="147" t="s">
        <v>2419</v>
      </c>
      <c r="H2688" s="140" t="s">
        <v>11445</v>
      </c>
      <c r="I2688" s="147" t="s">
        <v>3192</v>
      </c>
      <c r="J2688" s="147">
        <v>1</v>
      </c>
      <c r="K2688" s="132">
        <f t="shared" si="308"/>
        <v>698934.54999999993</v>
      </c>
      <c r="L2688" s="132">
        <v>609485.59</v>
      </c>
      <c r="M2688" s="132">
        <v>89448.959999999992</v>
      </c>
      <c r="N2688" s="132">
        <v>609485.59000000008</v>
      </c>
      <c r="O2688" s="133" t="s">
        <v>4679</v>
      </c>
      <c r="P2688" s="132">
        <v>96424.48</v>
      </c>
      <c r="Q2688" s="132">
        <f t="shared" si="309"/>
        <v>705910.07</v>
      </c>
      <c r="R2688" s="132">
        <v>609485.59</v>
      </c>
      <c r="S2688" s="132">
        <v>96424.48</v>
      </c>
      <c r="T2688" s="169">
        <f t="shared" si="303"/>
        <v>0.99999999999999978</v>
      </c>
      <c r="U2688" s="169">
        <f t="shared" si="304"/>
        <v>1</v>
      </c>
      <c r="V2688" s="169">
        <f t="shared" si="305"/>
        <v>1.077983243181363</v>
      </c>
      <c r="W2688" s="169">
        <f t="shared" si="306"/>
        <v>1.0099802191778902</v>
      </c>
      <c r="X2688" s="170">
        <v>1</v>
      </c>
      <c r="Y2688" s="139">
        <v>38539</v>
      </c>
      <c r="Z2688" s="139">
        <v>38582</v>
      </c>
      <c r="AA2688" s="139">
        <v>38664</v>
      </c>
      <c r="AB2688" s="139">
        <v>38898</v>
      </c>
      <c r="AC2688" s="139">
        <v>38933</v>
      </c>
      <c r="AD2688" s="147">
        <f t="shared" si="307"/>
        <v>234</v>
      </c>
      <c r="AE2688" s="131">
        <v>99</v>
      </c>
      <c r="AG2688" s="147">
        <v>1</v>
      </c>
      <c r="AH2688" s="147" t="s">
        <v>5021</v>
      </c>
    </row>
    <row r="2689" spans="1:34" x14ac:dyDescent="0.25">
      <c r="A2689" s="147" t="s">
        <v>2147</v>
      </c>
      <c r="B2689" s="140" t="s">
        <v>7270</v>
      </c>
      <c r="C2689" s="147" t="s">
        <v>24</v>
      </c>
      <c r="D2689" s="140" t="s">
        <v>8484</v>
      </c>
      <c r="E2689" s="147" t="s">
        <v>2408</v>
      </c>
      <c r="F2689" s="140" t="s">
        <v>8541</v>
      </c>
      <c r="G2689" s="147" t="s">
        <v>2419</v>
      </c>
      <c r="H2689" s="140" t="s">
        <v>11445</v>
      </c>
      <c r="I2689" s="147" t="s">
        <v>4321</v>
      </c>
      <c r="J2689" s="147">
        <v>1</v>
      </c>
      <c r="K2689" s="132">
        <f t="shared" si="308"/>
        <v>1016300.99</v>
      </c>
      <c r="L2689" s="132">
        <v>702544.99</v>
      </c>
      <c r="M2689" s="132">
        <v>313756</v>
      </c>
      <c r="N2689" s="132">
        <v>632290.49</v>
      </c>
      <c r="O2689" s="147" t="s">
        <v>181</v>
      </c>
      <c r="P2689" s="132">
        <v>314230.2</v>
      </c>
      <c r="Q2689" s="132">
        <f t="shared" si="309"/>
        <v>946520.69</v>
      </c>
      <c r="R2689" s="132">
        <v>632290.49</v>
      </c>
      <c r="S2689" s="132">
        <v>314230.2</v>
      </c>
      <c r="T2689" s="169">
        <f t="shared" si="303"/>
        <v>1</v>
      </c>
      <c r="U2689" s="169">
        <f t="shared" si="304"/>
        <v>1</v>
      </c>
      <c r="V2689" s="169">
        <f t="shared" si="305"/>
        <v>1.0015113655197032</v>
      </c>
      <c r="W2689" s="169">
        <f t="shared" si="306"/>
        <v>0.93133894320028154</v>
      </c>
      <c r="X2689" s="170">
        <v>1</v>
      </c>
      <c r="Y2689" s="139">
        <v>39857</v>
      </c>
      <c r="Z2689" s="139" t="s">
        <v>4516</v>
      </c>
      <c r="AA2689" s="139">
        <v>39940</v>
      </c>
      <c r="AB2689" s="139">
        <v>40056</v>
      </c>
      <c r="AC2689" s="139" t="s">
        <v>4516</v>
      </c>
      <c r="AD2689" s="147">
        <f t="shared" si="307"/>
        <v>116</v>
      </c>
      <c r="AE2689" s="131">
        <v>77</v>
      </c>
      <c r="AG2689" s="147">
        <v>1</v>
      </c>
      <c r="AH2689" s="147" t="s">
        <v>5021</v>
      </c>
    </row>
    <row r="2690" spans="1:34" x14ac:dyDescent="0.25">
      <c r="A2690" s="147" t="s">
        <v>2147</v>
      </c>
      <c r="B2690" s="140" t="s">
        <v>7270</v>
      </c>
      <c r="C2690" s="147" t="s">
        <v>24</v>
      </c>
      <c r="D2690" s="140" t="s">
        <v>8484</v>
      </c>
      <c r="E2690" s="147" t="s">
        <v>2408</v>
      </c>
      <c r="F2690" s="140" t="s">
        <v>8541</v>
      </c>
      <c r="G2690" s="147" t="s">
        <v>11447</v>
      </c>
      <c r="H2690" s="140" t="s">
        <v>11446</v>
      </c>
      <c r="I2690" s="147" t="s">
        <v>4010</v>
      </c>
      <c r="J2690" s="147">
        <v>1</v>
      </c>
      <c r="K2690" s="132">
        <f t="shared" si="308"/>
        <v>229474.24000000002</v>
      </c>
      <c r="L2690" s="132">
        <v>180400.39</v>
      </c>
      <c r="M2690" s="132">
        <v>49073.85</v>
      </c>
      <c r="N2690" s="132">
        <v>180400.39</v>
      </c>
      <c r="O2690" s="133" t="s">
        <v>5086</v>
      </c>
      <c r="P2690" s="132">
        <v>67760.3</v>
      </c>
      <c r="Q2690" s="132">
        <f t="shared" si="309"/>
        <v>248160.69</v>
      </c>
      <c r="R2690" s="132">
        <v>180400.39</v>
      </c>
      <c r="S2690" s="132">
        <v>67760.3</v>
      </c>
      <c r="T2690" s="169">
        <f t="shared" si="303"/>
        <v>1</v>
      </c>
      <c r="U2690" s="169">
        <f t="shared" si="304"/>
        <v>1</v>
      </c>
      <c r="V2690" s="169">
        <f t="shared" si="305"/>
        <v>1.3807822292320657</v>
      </c>
      <c r="W2690" s="169">
        <f t="shared" si="306"/>
        <v>1.0814315802941541</v>
      </c>
      <c r="X2690" s="170">
        <v>1</v>
      </c>
      <c r="Y2690" s="139">
        <v>38915</v>
      </c>
      <c r="Z2690" s="139">
        <v>38939</v>
      </c>
      <c r="AA2690" s="139">
        <v>39029</v>
      </c>
      <c r="AB2690" s="139">
        <v>39256</v>
      </c>
      <c r="AC2690" s="139">
        <v>39256</v>
      </c>
      <c r="AD2690" s="147">
        <f t="shared" si="307"/>
        <v>227</v>
      </c>
      <c r="AE2690" s="131">
        <v>52</v>
      </c>
      <c r="AG2690" s="147">
        <v>1</v>
      </c>
      <c r="AH2690" s="147" t="s">
        <v>5021</v>
      </c>
    </row>
    <row r="2691" spans="1:34" x14ac:dyDescent="0.25">
      <c r="A2691" s="147" t="s">
        <v>2147</v>
      </c>
      <c r="B2691" s="140" t="s">
        <v>7270</v>
      </c>
      <c r="C2691" s="147" t="s">
        <v>24</v>
      </c>
      <c r="D2691" s="140" t="s">
        <v>8484</v>
      </c>
      <c r="E2691" s="147" t="s">
        <v>2408</v>
      </c>
      <c r="F2691" s="140" t="s">
        <v>8541</v>
      </c>
      <c r="G2691" s="147" t="s">
        <v>11448</v>
      </c>
      <c r="H2691" s="140" t="s">
        <v>11446</v>
      </c>
      <c r="I2691" s="147" t="s">
        <v>4441</v>
      </c>
      <c r="J2691" s="147">
        <v>2</v>
      </c>
      <c r="K2691" s="132">
        <f t="shared" si="308"/>
        <v>1754350.25</v>
      </c>
      <c r="L2691" s="132">
        <v>1513520.25</v>
      </c>
      <c r="M2691" s="132">
        <v>240830</v>
      </c>
      <c r="N2691" s="132">
        <v>1319844.4099999999</v>
      </c>
      <c r="P2691" s="132">
        <v>240904.94</v>
      </c>
      <c r="Q2691" s="132">
        <f t="shared" si="309"/>
        <v>1560749.3499999999</v>
      </c>
      <c r="R2691" s="132">
        <v>1319844.4099999999</v>
      </c>
      <c r="S2691" s="132">
        <v>240904.94</v>
      </c>
      <c r="T2691" s="169">
        <f t="shared" si="303"/>
        <v>1</v>
      </c>
      <c r="U2691" s="169">
        <f t="shared" si="304"/>
        <v>1</v>
      </c>
      <c r="V2691" s="169">
        <f t="shared" si="305"/>
        <v>1.0003111738570776</v>
      </c>
      <c r="W2691" s="169">
        <f t="shared" si="306"/>
        <v>0.88964524045298243</v>
      </c>
      <c r="X2691" s="170">
        <v>1</v>
      </c>
      <c r="Y2691" s="139">
        <v>39857</v>
      </c>
      <c r="Z2691" s="139" t="s">
        <v>4516</v>
      </c>
      <c r="AA2691" s="139">
        <v>39924</v>
      </c>
      <c r="AB2691" s="139">
        <v>39989</v>
      </c>
      <c r="AC2691" s="139" t="s">
        <v>4516</v>
      </c>
      <c r="AD2691" s="147">
        <f t="shared" si="307"/>
        <v>65</v>
      </c>
      <c r="AE2691" s="131">
        <v>206</v>
      </c>
      <c r="AG2691" s="147">
        <v>1</v>
      </c>
      <c r="AH2691" s="147" t="s">
        <v>5021</v>
      </c>
    </row>
    <row r="2692" spans="1:34" x14ac:dyDescent="0.25">
      <c r="A2692" s="147" t="s">
        <v>2147</v>
      </c>
      <c r="B2692" s="140" t="s">
        <v>7270</v>
      </c>
      <c r="C2692" s="147" t="s">
        <v>24</v>
      </c>
      <c r="D2692" s="140" t="s">
        <v>8484</v>
      </c>
      <c r="E2692" s="147" t="s">
        <v>2408</v>
      </c>
      <c r="F2692" s="140" t="s">
        <v>8541</v>
      </c>
      <c r="G2692" s="147" t="s">
        <v>2621</v>
      </c>
      <c r="H2692" s="140" t="s">
        <v>11449</v>
      </c>
      <c r="I2692" s="147" t="s">
        <v>3267</v>
      </c>
      <c r="J2692" s="147">
        <v>1</v>
      </c>
      <c r="K2692" s="132">
        <f t="shared" si="308"/>
        <v>858510.39</v>
      </c>
      <c r="L2692" s="132">
        <v>643894.65</v>
      </c>
      <c r="M2692" s="132">
        <v>214615.74</v>
      </c>
      <c r="N2692" s="132">
        <v>643894.64999999991</v>
      </c>
      <c r="O2692" s="133" t="s">
        <v>4679</v>
      </c>
      <c r="P2692" s="132">
        <v>221546.9</v>
      </c>
      <c r="Q2692" s="132">
        <f t="shared" si="309"/>
        <v>865441.55</v>
      </c>
      <c r="R2692" s="132">
        <v>643894.65</v>
      </c>
      <c r="S2692" s="132">
        <v>221546.9</v>
      </c>
      <c r="T2692" s="169">
        <f t="shared" si="303"/>
        <v>1.0000000000000002</v>
      </c>
      <c r="U2692" s="169">
        <f t="shared" si="304"/>
        <v>1</v>
      </c>
      <c r="V2692" s="169">
        <f t="shared" si="305"/>
        <v>1.032295674119708</v>
      </c>
      <c r="W2692" s="169">
        <f t="shared" si="306"/>
        <v>1.0080734724713116</v>
      </c>
      <c r="X2692" s="170">
        <v>1</v>
      </c>
      <c r="Y2692" s="139">
        <v>38539</v>
      </c>
      <c r="Z2692" s="139">
        <v>38582</v>
      </c>
      <c r="AA2692" s="139">
        <v>38658</v>
      </c>
      <c r="AB2692" s="139">
        <v>38898</v>
      </c>
      <c r="AC2692" s="139">
        <v>38906</v>
      </c>
      <c r="AD2692" s="147">
        <f t="shared" si="307"/>
        <v>240</v>
      </c>
      <c r="AE2692" s="131">
        <v>209</v>
      </c>
      <c r="AG2692" s="147">
        <v>1</v>
      </c>
      <c r="AH2692" s="147" t="s">
        <v>5021</v>
      </c>
    </row>
    <row r="2693" spans="1:34" x14ac:dyDescent="0.25">
      <c r="A2693" s="147" t="s">
        <v>2147</v>
      </c>
      <c r="B2693" s="140" t="s">
        <v>7270</v>
      </c>
      <c r="C2693" s="147" t="s">
        <v>24</v>
      </c>
      <c r="D2693" s="140" t="s">
        <v>8484</v>
      </c>
      <c r="E2693" s="147" t="s">
        <v>2408</v>
      </c>
      <c r="F2693" s="140" t="s">
        <v>8541</v>
      </c>
      <c r="G2693" s="147" t="s">
        <v>2621</v>
      </c>
      <c r="H2693" s="140" t="s">
        <v>11449</v>
      </c>
      <c r="I2693" s="147" t="s">
        <v>4322</v>
      </c>
      <c r="J2693" s="147">
        <v>1</v>
      </c>
      <c r="K2693" s="132">
        <f t="shared" si="308"/>
        <v>1019585.65</v>
      </c>
      <c r="L2693" s="132">
        <v>952015.65</v>
      </c>
      <c r="M2693" s="132">
        <v>67570</v>
      </c>
      <c r="N2693" s="132">
        <v>856814.09000000008</v>
      </c>
      <c r="O2693" s="147" t="s">
        <v>181</v>
      </c>
      <c r="P2693" s="132">
        <v>68905</v>
      </c>
      <c r="Q2693" s="132">
        <f t="shared" si="309"/>
        <v>925719.09</v>
      </c>
      <c r="R2693" s="132">
        <v>856814.09</v>
      </c>
      <c r="S2693" s="132">
        <v>68905</v>
      </c>
      <c r="T2693" s="169">
        <f t="shared" si="303"/>
        <v>0.99999999999999989</v>
      </c>
      <c r="U2693" s="169">
        <f t="shared" si="304"/>
        <v>1</v>
      </c>
      <c r="V2693" s="169">
        <f t="shared" si="305"/>
        <v>1.0197572887376054</v>
      </c>
      <c r="W2693" s="169">
        <f t="shared" si="306"/>
        <v>0.90793656226919239</v>
      </c>
      <c r="X2693" s="170">
        <v>1</v>
      </c>
      <c r="Y2693" s="139">
        <v>39857</v>
      </c>
      <c r="Z2693" s="139" t="s">
        <v>4516</v>
      </c>
      <c r="AA2693" s="139">
        <v>39945</v>
      </c>
      <c r="AB2693" s="139">
        <v>39994</v>
      </c>
      <c r="AC2693" s="139" t="s">
        <v>4516</v>
      </c>
      <c r="AD2693" s="147">
        <f t="shared" si="307"/>
        <v>49</v>
      </c>
      <c r="AE2693" s="131">
        <v>219</v>
      </c>
      <c r="AG2693" s="147">
        <v>1</v>
      </c>
      <c r="AH2693" s="147" t="s">
        <v>5021</v>
      </c>
    </row>
    <row r="2694" spans="1:34" x14ac:dyDescent="0.25">
      <c r="A2694" s="147" t="s">
        <v>2147</v>
      </c>
      <c r="B2694" s="140" t="s">
        <v>7270</v>
      </c>
      <c r="C2694" s="147" t="s">
        <v>24</v>
      </c>
      <c r="D2694" s="140" t="s">
        <v>8484</v>
      </c>
      <c r="E2694" s="147" t="s">
        <v>2408</v>
      </c>
      <c r="F2694" s="140" t="s">
        <v>8541</v>
      </c>
      <c r="G2694" s="147" t="s">
        <v>2420</v>
      </c>
      <c r="H2694" s="140" t="s">
        <v>11450</v>
      </c>
      <c r="I2694" s="147" t="s">
        <v>5038</v>
      </c>
      <c r="J2694" s="147">
        <v>1</v>
      </c>
      <c r="K2694" s="132">
        <f t="shared" si="308"/>
        <v>1120050.55</v>
      </c>
      <c r="L2694" s="132">
        <v>662676.85</v>
      </c>
      <c r="M2694" s="132">
        <v>457373.7</v>
      </c>
      <c r="N2694" s="132">
        <v>662676.84999999986</v>
      </c>
      <c r="O2694" s="133" t="s">
        <v>4679</v>
      </c>
      <c r="P2694" s="132">
        <v>498444.7</v>
      </c>
      <c r="Q2694" s="132">
        <f t="shared" si="309"/>
        <v>1161121.55</v>
      </c>
      <c r="R2694" s="132">
        <v>662676.85</v>
      </c>
      <c r="S2694" s="132">
        <v>498444.7</v>
      </c>
      <c r="T2694" s="169">
        <f t="shared" si="303"/>
        <v>1.0000000000000002</v>
      </c>
      <c r="U2694" s="169">
        <f t="shared" si="304"/>
        <v>1</v>
      </c>
      <c r="V2694" s="169">
        <f t="shared" si="305"/>
        <v>1.0897974675850404</v>
      </c>
      <c r="W2694" s="169">
        <f t="shared" si="306"/>
        <v>1.0366688807036433</v>
      </c>
      <c r="X2694" s="170">
        <v>1</v>
      </c>
      <c r="Y2694" s="139">
        <v>37990</v>
      </c>
      <c r="Z2694" s="139">
        <v>38050</v>
      </c>
      <c r="AA2694" s="139">
        <v>38121</v>
      </c>
      <c r="AB2694" s="139">
        <v>38472</v>
      </c>
      <c r="AC2694" s="139">
        <v>38487</v>
      </c>
      <c r="AD2694" s="147">
        <f t="shared" si="307"/>
        <v>351</v>
      </c>
      <c r="AE2694" s="131">
        <v>253</v>
      </c>
      <c r="AG2694" s="147">
        <v>1</v>
      </c>
      <c r="AH2694" s="147" t="s">
        <v>5021</v>
      </c>
    </row>
    <row r="2695" spans="1:34" x14ac:dyDescent="0.25">
      <c r="A2695" s="147" t="s">
        <v>2147</v>
      </c>
      <c r="B2695" s="140" t="s">
        <v>7270</v>
      </c>
      <c r="C2695" s="147" t="s">
        <v>24</v>
      </c>
      <c r="D2695" s="140" t="s">
        <v>8484</v>
      </c>
      <c r="E2695" s="147" t="s">
        <v>2408</v>
      </c>
      <c r="F2695" s="140" t="s">
        <v>8541</v>
      </c>
      <c r="G2695" s="147" t="s">
        <v>1382</v>
      </c>
      <c r="H2695" s="140" t="s">
        <v>11451</v>
      </c>
      <c r="I2695" s="147" t="s">
        <v>5061</v>
      </c>
      <c r="J2695" s="147">
        <v>1</v>
      </c>
      <c r="K2695" s="132">
        <f t="shared" si="308"/>
        <v>2048394.2</v>
      </c>
      <c r="L2695" s="132">
        <v>872932.2</v>
      </c>
      <c r="M2695" s="132">
        <v>1175462</v>
      </c>
      <c r="N2695" s="132">
        <v>872932.2</v>
      </c>
      <c r="O2695" s="133" t="s">
        <v>4679</v>
      </c>
      <c r="P2695" s="132">
        <v>1229901</v>
      </c>
      <c r="Q2695" s="132">
        <f t="shared" si="309"/>
        <v>2102833.2000000002</v>
      </c>
      <c r="R2695" s="132">
        <v>872932.2</v>
      </c>
      <c r="S2695" s="132">
        <v>1229901</v>
      </c>
      <c r="T2695" s="169">
        <f t="shared" si="303"/>
        <v>1</v>
      </c>
      <c r="U2695" s="169">
        <f t="shared" si="304"/>
        <v>1</v>
      </c>
      <c r="V2695" s="169">
        <f t="shared" si="305"/>
        <v>1.0463128540097426</v>
      </c>
      <c r="W2695" s="169">
        <f t="shared" si="306"/>
        <v>1.0265764275255223</v>
      </c>
      <c r="X2695" s="170">
        <v>1</v>
      </c>
      <c r="Y2695" s="139">
        <v>37990</v>
      </c>
      <c r="Z2695" s="139">
        <v>38050</v>
      </c>
      <c r="AA2695" s="139">
        <v>38126</v>
      </c>
      <c r="AB2695" s="139">
        <v>38597</v>
      </c>
      <c r="AC2695" s="139">
        <v>39370</v>
      </c>
      <c r="AD2695" s="147">
        <f t="shared" si="307"/>
        <v>471</v>
      </c>
      <c r="AE2695" s="131">
        <v>371</v>
      </c>
      <c r="AG2695" s="147">
        <v>1</v>
      </c>
      <c r="AH2695" s="147" t="s">
        <v>5021</v>
      </c>
    </row>
    <row r="2696" spans="1:34" x14ac:dyDescent="0.25">
      <c r="A2696" s="147" t="s">
        <v>2147</v>
      </c>
      <c r="B2696" s="140" t="s">
        <v>7270</v>
      </c>
      <c r="C2696" s="147" t="s">
        <v>24</v>
      </c>
      <c r="D2696" s="140" t="s">
        <v>8484</v>
      </c>
      <c r="E2696" s="147" t="s">
        <v>2408</v>
      </c>
      <c r="F2696" s="140" t="s">
        <v>8541</v>
      </c>
      <c r="G2696" s="147" t="s">
        <v>1382</v>
      </c>
      <c r="H2696" s="140" t="s">
        <v>11451</v>
      </c>
      <c r="I2696" s="147" t="s">
        <v>4323</v>
      </c>
      <c r="J2696" s="147">
        <v>1</v>
      </c>
      <c r="K2696" s="132">
        <f t="shared" si="308"/>
        <v>1616106.97</v>
      </c>
      <c r="L2696" s="132">
        <v>1468409.97</v>
      </c>
      <c r="M2696" s="132">
        <v>147697</v>
      </c>
      <c r="N2696" s="132">
        <v>1321568.97</v>
      </c>
      <c r="O2696" s="147" t="s">
        <v>181</v>
      </c>
      <c r="P2696" s="132">
        <v>252458.6</v>
      </c>
      <c r="Q2696" s="132">
        <f t="shared" si="309"/>
        <v>1574027.57</v>
      </c>
      <c r="R2696" s="132">
        <v>1321568.97</v>
      </c>
      <c r="S2696" s="132">
        <v>252458.6</v>
      </c>
      <c r="T2696" s="169">
        <f t="shared" si="303"/>
        <v>1</v>
      </c>
      <c r="U2696" s="169">
        <f t="shared" si="304"/>
        <v>1</v>
      </c>
      <c r="V2696" s="169">
        <f t="shared" si="305"/>
        <v>1.7093007982558888</v>
      </c>
      <c r="W2696" s="169">
        <f t="shared" si="306"/>
        <v>0.97396249086160436</v>
      </c>
      <c r="X2696" s="170">
        <v>1</v>
      </c>
      <c r="Y2696" s="139">
        <v>39857</v>
      </c>
      <c r="Z2696" s="139" t="s">
        <v>4516</v>
      </c>
      <c r="AA2696" s="139">
        <v>39906</v>
      </c>
      <c r="AB2696" s="139">
        <v>39994</v>
      </c>
      <c r="AC2696" s="139" t="s">
        <v>4516</v>
      </c>
      <c r="AD2696" s="147">
        <f t="shared" si="307"/>
        <v>88</v>
      </c>
      <c r="AE2696" s="131">
        <v>448</v>
      </c>
      <c r="AG2696" s="147">
        <v>1</v>
      </c>
      <c r="AH2696" s="147" t="s">
        <v>5021</v>
      </c>
    </row>
    <row r="2697" spans="1:34" x14ac:dyDescent="0.25">
      <c r="A2697" s="147" t="s">
        <v>2147</v>
      </c>
      <c r="B2697" s="140" t="s">
        <v>7270</v>
      </c>
      <c r="C2697" s="147" t="s">
        <v>24</v>
      </c>
      <c r="D2697" s="140" t="s">
        <v>8484</v>
      </c>
      <c r="E2697" s="147" t="s">
        <v>2408</v>
      </c>
      <c r="F2697" s="140" t="s">
        <v>8541</v>
      </c>
      <c r="G2697" s="147" t="s">
        <v>5206</v>
      </c>
      <c r="H2697" s="140" t="s">
        <v>11452</v>
      </c>
      <c r="I2697" s="147" t="s">
        <v>4441</v>
      </c>
      <c r="J2697" s="147">
        <v>1</v>
      </c>
      <c r="K2697" s="132">
        <f t="shared" si="308"/>
        <v>521798.29</v>
      </c>
      <c r="L2697" s="132">
        <v>399908.29</v>
      </c>
      <c r="M2697" s="132">
        <v>121890</v>
      </c>
      <c r="N2697" s="132">
        <v>383404.25</v>
      </c>
      <c r="P2697" s="132">
        <v>128472</v>
      </c>
      <c r="Q2697" s="132">
        <f t="shared" si="309"/>
        <v>511876.25</v>
      </c>
      <c r="R2697" s="132">
        <v>383404.25</v>
      </c>
      <c r="S2697" s="132">
        <v>128472</v>
      </c>
      <c r="T2697" s="169">
        <f t="shared" si="303"/>
        <v>1</v>
      </c>
      <c r="U2697" s="169">
        <f t="shared" si="304"/>
        <v>1</v>
      </c>
      <c r="V2697" s="169">
        <f t="shared" si="305"/>
        <v>1.0539995077528919</v>
      </c>
      <c r="W2697" s="169">
        <f t="shared" si="306"/>
        <v>0.98098491277156163</v>
      </c>
      <c r="X2697" s="170">
        <v>1</v>
      </c>
      <c r="Y2697" s="139">
        <v>39857</v>
      </c>
      <c r="Z2697" s="139" t="s">
        <v>4516</v>
      </c>
      <c r="AA2697" s="139">
        <v>39916</v>
      </c>
      <c r="AB2697" s="139">
        <v>39994</v>
      </c>
      <c r="AC2697" s="139" t="s">
        <v>4516</v>
      </c>
      <c r="AD2697" s="147">
        <f t="shared" si="307"/>
        <v>78</v>
      </c>
      <c r="AE2697" s="131">
        <v>288</v>
      </c>
      <c r="AG2697" s="147">
        <v>1</v>
      </c>
      <c r="AH2697" s="147" t="s">
        <v>5021</v>
      </c>
    </row>
    <row r="2698" spans="1:34" x14ac:dyDescent="0.25">
      <c r="A2698" s="147" t="s">
        <v>2147</v>
      </c>
      <c r="B2698" s="140" t="s">
        <v>7270</v>
      </c>
      <c r="C2698" s="147" t="s">
        <v>24</v>
      </c>
      <c r="D2698" s="140" t="s">
        <v>8484</v>
      </c>
      <c r="E2698" s="147" t="s">
        <v>2408</v>
      </c>
      <c r="F2698" s="140" t="s">
        <v>8541</v>
      </c>
      <c r="G2698" s="147" t="s">
        <v>853</v>
      </c>
      <c r="H2698" s="140" t="s">
        <v>11453</v>
      </c>
      <c r="I2698" s="147" t="s">
        <v>3253</v>
      </c>
      <c r="J2698" s="147">
        <v>1</v>
      </c>
      <c r="K2698" s="132">
        <f t="shared" si="308"/>
        <v>2123919.91</v>
      </c>
      <c r="L2698" s="132">
        <v>1740412.87</v>
      </c>
      <c r="M2698" s="132">
        <v>383507.04</v>
      </c>
      <c r="N2698" s="132">
        <v>1653392.22</v>
      </c>
      <c r="O2698" s="133" t="s">
        <v>4679</v>
      </c>
      <c r="P2698" s="132">
        <v>204299.05</v>
      </c>
      <c r="Q2698" s="132">
        <f t="shared" si="309"/>
        <v>1857691.27</v>
      </c>
      <c r="R2698" s="132">
        <v>1653392.22</v>
      </c>
      <c r="S2698" s="132">
        <v>204299.05</v>
      </c>
      <c r="T2698" s="169">
        <f t="shared" si="303"/>
        <v>1</v>
      </c>
      <c r="U2698" s="169">
        <f t="shared" si="304"/>
        <v>1</v>
      </c>
      <c r="V2698" s="169">
        <f t="shared" si="305"/>
        <v>0.53271264590084189</v>
      </c>
      <c r="W2698" s="169">
        <f t="shared" si="306"/>
        <v>0.87465222264430864</v>
      </c>
      <c r="X2698" s="170">
        <v>1</v>
      </c>
      <c r="Y2698" s="139">
        <v>38539</v>
      </c>
      <c r="Z2698" s="139">
        <v>38582</v>
      </c>
      <c r="AA2698" s="139">
        <v>38671</v>
      </c>
      <c r="AB2698" s="139">
        <v>39263</v>
      </c>
      <c r="AC2698" s="139" t="s">
        <v>4516</v>
      </c>
      <c r="AD2698" s="147">
        <f t="shared" si="307"/>
        <v>592</v>
      </c>
      <c r="AE2698" s="131">
        <v>135</v>
      </c>
      <c r="AG2698" s="147">
        <v>1</v>
      </c>
      <c r="AH2698" s="147" t="s">
        <v>5021</v>
      </c>
    </row>
    <row r="2699" spans="1:34" x14ac:dyDescent="0.25">
      <c r="A2699" s="147" t="s">
        <v>2147</v>
      </c>
      <c r="B2699" s="140" t="s">
        <v>7270</v>
      </c>
      <c r="C2699" s="147" t="s">
        <v>24</v>
      </c>
      <c r="D2699" s="140" t="s">
        <v>8484</v>
      </c>
      <c r="E2699" s="147" t="s">
        <v>2408</v>
      </c>
      <c r="F2699" s="140" t="s">
        <v>8541</v>
      </c>
      <c r="G2699" s="147" t="s">
        <v>5132</v>
      </c>
      <c r="H2699" s="140" t="s">
        <v>11454</v>
      </c>
      <c r="I2699" s="147" t="s">
        <v>5133</v>
      </c>
      <c r="J2699" s="147">
        <v>5</v>
      </c>
      <c r="K2699" s="132">
        <f t="shared" si="308"/>
        <v>1508358.83</v>
      </c>
      <c r="L2699" s="132">
        <v>1368623</v>
      </c>
      <c r="M2699" s="132">
        <v>139735.82999999999</v>
      </c>
      <c r="N2699" s="132">
        <v>1368623</v>
      </c>
      <c r="O2699" s="133" t="s">
        <v>4753</v>
      </c>
      <c r="P2699" s="132">
        <v>118694.06</v>
      </c>
      <c r="Q2699" s="132">
        <f t="shared" si="309"/>
        <v>1487317.06</v>
      </c>
      <c r="R2699" s="132">
        <v>1368623</v>
      </c>
      <c r="S2699" s="132">
        <v>118694.06</v>
      </c>
      <c r="T2699" s="169">
        <f t="shared" si="303"/>
        <v>1</v>
      </c>
      <c r="U2699" s="169">
        <f t="shared" si="304"/>
        <v>1</v>
      </c>
      <c r="V2699" s="169">
        <f t="shared" si="305"/>
        <v>0.84941750444392117</v>
      </c>
      <c r="W2699" s="169">
        <f t="shared" si="306"/>
        <v>0.98604989105941054</v>
      </c>
      <c r="X2699" s="170">
        <v>1</v>
      </c>
      <c r="Y2699" s="139">
        <v>38915</v>
      </c>
      <c r="Z2699" s="139">
        <v>38939</v>
      </c>
      <c r="AA2699" s="139">
        <v>39195</v>
      </c>
      <c r="AB2699" s="139">
        <v>39416</v>
      </c>
      <c r="AC2699" s="139" t="s">
        <v>4516</v>
      </c>
      <c r="AD2699" s="147">
        <f t="shared" si="307"/>
        <v>221</v>
      </c>
      <c r="AE2699" s="131">
        <v>258</v>
      </c>
      <c r="AG2699" s="147">
        <v>1</v>
      </c>
      <c r="AH2699" s="147" t="s">
        <v>5021</v>
      </c>
    </row>
    <row r="2700" spans="1:34" s="194" customFormat="1" x14ac:dyDescent="0.25">
      <c r="A2700" s="194" t="s">
        <v>2147</v>
      </c>
      <c r="B2700" s="195" t="s">
        <v>7270</v>
      </c>
      <c r="C2700" s="194" t="s">
        <v>24</v>
      </c>
      <c r="D2700" s="195" t="s">
        <v>8484</v>
      </c>
      <c r="E2700" s="194" t="s">
        <v>2408</v>
      </c>
      <c r="F2700" s="195" t="s">
        <v>8541</v>
      </c>
      <c r="G2700" s="194" t="s">
        <v>897</v>
      </c>
      <c r="H2700" s="195" t="s">
        <v>11455</v>
      </c>
      <c r="I2700" s="194" t="s">
        <v>5133</v>
      </c>
      <c r="J2700" s="194">
        <v>5</v>
      </c>
      <c r="K2700" s="196">
        <f>L2700+M2700</f>
        <v>1508358.83</v>
      </c>
      <c r="L2700" s="196">
        <v>1368623</v>
      </c>
      <c r="M2700" s="196">
        <v>139735.82999999999</v>
      </c>
      <c r="N2700" s="196">
        <v>1368623</v>
      </c>
      <c r="O2700" s="134" t="s">
        <v>4753</v>
      </c>
      <c r="P2700" s="196">
        <v>118694.06</v>
      </c>
      <c r="Q2700" s="196">
        <f>R2700+S2700</f>
        <v>1487317.06</v>
      </c>
      <c r="R2700" s="196">
        <v>1368623</v>
      </c>
      <c r="S2700" s="196">
        <v>118694.06</v>
      </c>
      <c r="T2700" s="197">
        <f>R2700/N2700</f>
        <v>1</v>
      </c>
      <c r="U2700" s="197">
        <f>S2700/P2700</f>
        <v>1</v>
      </c>
      <c r="V2700" s="197">
        <f>P2700/M2700</f>
        <v>0.84941750444392117</v>
      </c>
      <c r="W2700" s="197">
        <f>Q2700/K2700</f>
        <v>0.98604989105941054</v>
      </c>
      <c r="X2700" s="198">
        <v>1</v>
      </c>
      <c r="Y2700" s="199">
        <v>38915</v>
      </c>
      <c r="Z2700" s="199">
        <v>38939</v>
      </c>
      <c r="AA2700" s="199">
        <v>39195</v>
      </c>
      <c r="AB2700" s="199">
        <v>39416</v>
      </c>
      <c r="AC2700" s="199" t="s">
        <v>4516</v>
      </c>
      <c r="AD2700" s="194">
        <f>AB2700-AA2700</f>
        <v>221</v>
      </c>
      <c r="AE2700" s="200">
        <v>258</v>
      </c>
      <c r="AG2700" s="194">
        <v>1</v>
      </c>
      <c r="AH2700" s="194" t="s">
        <v>5021</v>
      </c>
    </row>
    <row r="2701" spans="1:34" s="194" customFormat="1" x14ac:dyDescent="0.25">
      <c r="A2701" s="194" t="s">
        <v>2147</v>
      </c>
      <c r="B2701" s="195" t="s">
        <v>7270</v>
      </c>
      <c r="C2701" s="194" t="s">
        <v>24</v>
      </c>
      <c r="D2701" s="195" t="s">
        <v>8484</v>
      </c>
      <c r="E2701" s="194" t="s">
        <v>2408</v>
      </c>
      <c r="F2701" s="195" t="s">
        <v>8541</v>
      </c>
      <c r="G2701" s="194" t="s">
        <v>11426</v>
      </c>
      <c r="H2701" s="195" t="s">
        <v>11456</v>
      </c>
      <c r="I2701" s="194" t="s">
        <v>5133</v>
      </c>
      <c r="J2701" s="194">
        <v>5</v>
      </c>
      <c r="K2701" s="196">
        <f>L2701+M2701</f>
        <v>1508358.83</v>
      </c>
      <c r="L2701" s="196">
        <v>1368623</v>
      </c>
      <c r="M2701" s="196">
        <v>139735.82999999999</v>
      </c>
      <c r="N2701" s="196">
        <v>1368623</v>
      </c>
      <c r="O2701" s="134" t="s">
        <v>4753</v>
      </c>
      <c r="P2701" s="196">
        <v>118694.06</v>
      </c>
      <c r="Q2701" s="196">
        <f>R2701+S2701</f>
        <v>1487317.06</v>
      </c>
      <c r="R2701" s="196">
        <v>1368623</v>
      </c>
      <c r="S2701" s="196">
        <v>118694.06</v>
      </c>
      <c r="T2701" s="197">
        <f>R2701/N2701</f>
        <v>1</v>
      </c>
      <c r="U2701" s="197">
        <f>S2701/P2701</f>
        <v>1</v>
      </c>
      <c r="V2701" s="197">
        <f>P2701/M2701</f>
        <v>0.84941750444392117</v>
      </c>
      <c r="W2701" s="197">
        <f>Q2701/K2701</f>
        <v>0.98604989105941054</v>
      </c>
      <c r="X2701" s="198">
        <v>1</v>
      </c>
      <c r="Y2701" s="199">
        <v>38915</v>
      </c>
      <c r="Z2701" s="199">
        <v>38939</v>
      </c>
      <c r="AA2701" s="199">
        <v>39195</v>
      </c>
      <c r="AB2701" s="199">
        <v>39416</v>
      </c>
      <c r="AC2701" s="199" t="s">
        <v>4516</v>
      </c>
      <c r="AD2701" s="194">
        <f>AB2701-AA2701</f>
        <v>221</v>
      </c>
      <c r="AE2701" s="200">
        <v>258</v>
      </c>
      <c r="AG2701" s="194">
        <v>1</v>
      </c>
      <c r="AH2701" s="194" t="s">
        <v>5021</v>
      </c>
    </row>
    <row r="2702" spans="1:34" s="194" customFormat="1" x14ac:dyDescent="0.25">
      <c r="A2702" s="194" t="s">
        <v>2147</v>
      </c>
      <c r="B2702" s="195" t="s">
        <v>7270</v>
      </c>
      <c r="C2702" s="194" t="s">
        <v>24</v>
      </c>
      <c r="D2702" s="195" t="s">
        <v>8484</v>
      </c>
      <c r="E2702" s="194" t="s">
        <v>2408</v>
      </c>
      <c r="F2702" s="195" t="s">
        <v>8541</v>
      </c>
      <c r="G2702" s="194" t="s">
        <v>5206</v>
      </c>
      <c r="H2702" s="195" t="s">
        <v>11452</v>
      </c>
      <c r="I2702" s="194" t="s">
        <v>5133</v>
      </c>
      <c r="J2702" s="194">
        <v>5</v>
      </c>
      <c r="K2702" s="196">
        <f>L2702+M2702</f>
        <v>1508358.83</v>
      </c>
      <c r="L2702" s="196">
        <v>1368623</v>
      </c>
      <c r="M2702" s="196">
        <v>139735.82999999999</v>
      </c>
      <c r="N2702" s="196">
        <v>1368623</v>
      </c>
      <c r="O2702" s="134" t="s">
        <v>4753</v>
      </c>
      <c r="P2702" s="196">
        <v>118694.06</v>
      </c>
      <c r="Q2702" s="196">
        <f>R2702+S2702</f>
        <v>1487317.06</v>
      </c>
      <c r="R2702" s="196">
        <v>1368623</v>
      </c>
      <c r="S2702" s="196">
        <v>118694.06</v>
      </c>
      <c r="T2702" s="197">
        <f>R2702/N2702</f>
        <v>1</v>
      </c>
      <c r="U2702" s="197">
        <f>S2702/P2702</f>
        <v>1</v>
      </c>
      <c r="V2702" s="197">
        <f>P2702/M2702</f>
        <v>0.84941750444392117</v>
      </c>
      <c r="W2702" s="197">
        <f>Q2702/K2702</f>
        <v>0.98604989105941054</v>
      </c>
      <c r="X2702" s="198">
        <v>1</v>
      </c>
      <c r="Y2702" s="199">
        <v>38915</v>
      </c>
      <c r="Z2702" s="199">
        <v>38939</v>
      </c>
      <c r="AA2702" s="199">
        <v>39195</v>
      </c>
      <c r="AB2702" s="199">
        <v>39416</v>
      </c>
      <c r="AC2702" s="199" t="s">
        <v>4516</v>
      </c>
      <c r="AD2702" s="194">
        <f>AB2702-AA2702</f>
        <v>221</v>
      </c>
      <c r="AE2702" s="200">
        <v>258</v>
      </c>
      <c r="AG2702" s="194">
        <v>1</v>
      </c>
      <c r="AH2702" s="194" t="s">
        <v>5021</v>
      </c>
    </row>
    <row r="2703" spans="1:34" s="194" customFormat="1" x14ac:dyDescent="0.25">
      <c r="A2703" s="194" t="s">
        <v>11427</v>
      </c>
      <c r="B2703" s="195" t="s">
        <v>7270</v>
      </c>
      <c r="C2703" s="194" t="s">
        <v>24</v>
      </c>
      <c r="D2703" s="195" t="s">
        <v>8484</v>
      </c>
      <c r="E2703" s="194" t="s">
        <v>2408</v>
      </c>
      <c r="F2703" s="195" t="s">
        <v>8541</v>
      </c>
      <c r="G2703" s="194" t="s">
        <v>2622</v>
      </c>
      <c r="H2703" s="195" t="s">
        <v>11457</v>
      </c>
      <c r="I2703" s="194" t="s">
        <v>5133</v>
      </c>
      <c r="J2703" s="194">
        <v>5</v>
      </c>
      <c r="K2703" s="196">
        <f>L2703+M2703</f>
        <v>1508358.83</v>
      </c>
      <c r="L2703" s="196">
        <v>1368623</v>
      </c>
      <c r="M2703" s="196">
        <v>139735.82999999999</v>
      </c>
      <c r="N2703" s="196">
        <v>1368623</v>
      </c>
      <c r="O2703" s="134" t="s">
        <v>4753</v>
      </c>
      <c r="P2703" s="196">
        <v>118694.06</v>
      </c>
      <c r="Q2703" s="196">
        <f>R2703+S2703</f>
        <v>1487317.06</v>
      </c>
      <c r="R2703" s="196">
        <v>1368623</v>
      </c>
      <c r="S2703" s="196">
        <v>118694.06</v>
      </c>
      <c r="T2703" s="197">
        <f>R2703/N2703</f>
        <v>1</v>
      </c>
      <c r="U2703" s="197">
        <f>S2703/P2703</f>
        <v>1</v>
      </c>
      <c r="V2703" s="197">
        <f>P2703/M2703</f>
        <v>0.84941750444392117</v>
      </c>
      <c r="W2703" s="197">
        <f>Q2703/K2703</f>
        <v>0.98604989105941054</v>
      </c>
      <c r="X2703" s="198">
        <v>1</v>
      </c>
      <c r="Y2703" s="199">
        <v>38915</v>
      </c>
      <c r="Z2703" s="199">
        <v>38939</v>
      </c>
      <c r="AA2703" s="199">
        <v>39195</v>
      </c>
      <c r="AB2703" s="199">
        <v>39416</v>
      </c>
      <c r="AC2703" s="199" t="s">
        <v>4516</v>
      </c>
      <c r="AD2703" s="194">
        <f>AB2703-AA2703</f>
        <v>221</v>
      </c>
      <c r="AE2703" s="200">
        <v>258</v>
      </c>
      <c r="AG2703" s="194">
        <v>1</v>
      </c>
      <c r="AH2703" s="194" t="s">
        <v>5021</v>
      </c>
    </row>
    <row r="2704" spans="1:34" x14ac:dyDescent="0.25">
      <c r="A2704" s="147" t="s">
        <v>2147</v>
      </c>
      <c r="B2704" s="140" t="s">
        <v>7270</v>
      </c>
      <c r="C2704" s="147" t="s">
        <v>24</v>
      </c>
      <c r="D2704" s="140" t="s">
        <v>8484</v>
      </c>
      <c r="E2704" s="147" t="s">
        <v>2408</v>
      </c>
      <c r="F2704" s="140" t="s">
        <v>8541</v>
      </c>
      <c r="G2704" s="147" t="s">
        <v>2783</v>
      </c>
      <c r="H2704" s="140" t="s">
        <v>11458</v>
      </c>
      <c r="I2704" s="147" t="s">
        <v>5131</v>
      </c>
      <c r="J2704" s="147">
        <v>1</v>
      </c>
      <c r="K2704" s="132">
        <f t="shared" si="308"/>
        <v>2225995.3000000003</v>
      </c>
      <c r="L2704" s="132">
        <v>1873639.35</v>
      </c>
      <c r="M2704" s="132">
        <v>352355.95</v>
      </c>
      <c r="N2704" s="132">
        <v>1873639.35</v>
      </c>
      <c r="O2704" s="133" t="s">
        <v>5086</v>
      </c>
      <c r="P2704" s="132">
        <v>339748.95</v>
      </c>
      <c r="Q2704" s="132">
        <f t="shared" si="309"/>
        <v>2213388.3000000003</v>
      </c>
      <c r="R2704" s="132">
        <v>1873639.35</v>
      </c>
      <c r="S2704" s="132">
        <v>339748.95</v>
      </c>
      <c r="T2704" s="169">
        <f t="shared" si="303"/>
        <v>1</v>
      </c>
      <c r="U2704" s="169">
        <f t="shared" si="304"/>
        <v>1</v>
      </c>
      <c r="V2704" s="169">
        <f t="shared" si="305"/>
        <v>0.96422083975025819</v>
      </c>
      <c r="W2704" s="169">
        <f t="shared" si="306"/>
        <v>0.99433646602937575</v>
      </c>
      <c r="X2704" s="170">
        <v>1</v>
      </c>
      <c r="Y2704" s="139">
        <v>38915</v>
      </c>
      <c r="Z2704" s="139">
        <v>38939</v>
      </c>
      <c r="AA2704" s="139">
        <v>39050</v>
      </c>
      <c r="AB2704" s="139">
        <v>39447</v>
      </c>
      <c r="AC2704" s="139" t="s">
        <v>4516</v>
      </c>
      <c r="AD2704" s="147">
        <f t="shared" si="307"/>
        <v>397</v>
      </c>
      <c r="AE2704" s="131">
        <v>750</v>
      </c>
      <c r="AG2704" s="147">
        <v>1</v>
      </c>
      <c r="AH2704" s="147" t="s">
        <v>5021</v>
      </c>
    </row>
    <row r="2705" spans="1:34" x14ac:dyDescent="0.25">
      <c r="A2705" s="147" t="s">
        <v>2147</v>
      </c>
      <c r="B2705" s="140" t="s">
        <v>7270</v>
      </c>
      <c r="C2705" s="147" t="s">
        <v>24</v>
      </c>
      <c r="D2705" s="140" t="s">
        <v>8484</v>
      </c>
      <c r="E2705" s="147" t="s">
        <v>2408</v>
      </c>
      <c r="F2705" s="140" t="s">
        <v>8541</v>
      </c>
      <c r="G2705" s="147" t="s">
        <v>2421</v>
      </c>
      <c r="H2705" s="140" t="s">
        <v>11459</v>
      </c>
      <c r="I2705" s="147" t="s">
        <v>5045</v>
      </c>
      <c r="J2705" s="147">
        <v>1</v>
      </c>
      <c r="K2705" s="132">
        <f t="shared" si="308"/>
        <v>633690</v>
      </c>
      <c r="L2705" s="132">
        <v>443583</v>
      </c>
      <c r="M2705" s="132">
        <v>190107</v>
      </c>
      <c r="N2705" s="132">
        <v>443583</v>
      </c>
      <c r="O2705" s="133" t="s">
        <v>4679</v>
      </c>
      <c r="P2705" s="132">
        <v>260517</v>
      </c>
      <c r="Q2705" s="132">
        <f t="shared" si="309"/>
        <v>704100</v>
      </c>
      <c r="R2705" s="132">
        <v>443583</v>
      </c>
      <c r="S2705" s="132">
        <v>260517</v>
      </c>
      <c r="T2705" s="169">
        <f t="shared" si="303"/>
        <v>1</v>
      </c>
      <c r="U2705" s="169">
        <f t="shared" si="304"/>
        <v>1</v>
      </c>
      <c r="V2705" s="169">
        <f t="shared" si="305"/>
        <v>1.3703703703703705</v>
      </c>
      <c r="W2705" s="169">
        <f t="shared" si="306"/>
        <v>1.1111111111111112</v>
      </c>
      <c r="X2705" s="170">
        <v>1</v>
      </c>
      <c r="Y2705" s="139">
        <v>37990</v>
      </c>
      <c r="Z2705" s="139">
        <v>38050</v>
      </c>
      <c r="AA2705" s="139">
        <v>38099</v>
      </c>
      <c r="AB2705" s="139">
        <v>38383</v>
      </c>
      <c r="AC2705" s="139">
        <v>38372</v>
      </c>
      <c r="AD2705" s="147">
        <f t="shared" si="307"/>
        <v>284</v>
      </c>
      <c r="AE2705" s="131">
        <v>154</v>
      </c>
      <c r="AG2705" s="147">
        <v>1</v>
      </c>
      <c r="AH2705" s="147" t="s">
        <v>5021</v>
      </c>
    </row>
    <row r="2706" spans="1:34" x14ac:dyDescent="0.25">
      <c r="A2706" s="147" t="s">
        <v>2147</v>
      </c>
      <c r="B2706" s="140" t="s">
        <v>7270</v>
      </c>
      <c r="C2706" s="147" t="s">
        <v>24</v>
      </c>
      <c r="D2706" s="140" t="s">
        <v>8484</v>
      </c>
      <c r="E2706" s="147" t="s">
        <v>2408</v>
      </c>
      <c r="F2706" s="140" t="s">
        <v>8541</v>
      </c>
      <c r="G2706" s="147" t="s">
        <v>2421</v>
      </c>
      <c r="H2706" s="140" t="s">
        <v>11459</v>
      </c>
      <c r="I2706" s="147" t="s">
        <v>3267</v>
      </c>
      <c r="J2706" s="147">
        <v>1</v>
      </c>
      <c r="K2706" s="132">
        <f t="shared" si="308"/>
        <v>778010.95</v>
      </c>
      <c r="L2706" s="132">
        <v>703332.97</v>
      </c>
      <c r="M2706" s="132">
        <v>74677.98</v>
      </c>
      <c r="N2706" s="132">
        <v>703332.97</v>
      </c>
      <c r="O2706" s="133" t="s">
        <v>4679</v>
      </c>
      <c r="P2706" s="132">
        <v>75930.53</v>
      </c>
      <c r="Q2706" s="132">
        <f t="shared" si="309"/>
        <v>779263.5</v>
      </c>
      <c r="R2706" s="132">
        <v>703332.97</v>
      </c>
      <c r="S2706" s="132">
        <v>75930.53</v>
      </c>
      <c r="T2706" s="169">
        <f t="shared" si="303"/>
        <v>1</v>
      </c>
      <c r="U2706" s="169">
        <f t="shared" si="304"/>
        <v>1</v>
      </c>
      <c r="V2706" s="169">
        <f t="shared" si="305"/>
        <v>1.0167726818534728</v>
      </c>
      <c r="W2706" s="169">
        <f t="shared" si="306"/>
        <v>1.0016099387804247</v>
      </c>
      <c r="X2706" s="170">
        <v>1</v>
      </c>
      <c r="Y2706" s="139">
        <v>38539</v>
      </c>
      <c r="Z2706" s="139">
        <v>38582</v>
      </c>
      <c r="AA2706" s="139">
        <v>38642</v>
      </c>
      <c r="AB2706" s="139">
        <v>38898</v>
      </c>
      <c r="AC2706" s="139">
        <v>38938</v>
      </c>
      <c r="AD2706" s="147">
        <f t="shared" si="307"/>
        <v>256</v>
      </c>
      <c r="AE2706" s="131">
        <v>154</v>
      </c>
      <c r="AG2706" s="147">
        <v>1</v>
      </c>
      <c r="AH2706" s="147" t="s">
        <v>5021</v>
      </c>
    </row>
    <row r="2707" spans="1:34" x14ac:dyDescent="0.25">
      <c r="A2707" s="147" t="s">
        <v>2147</v>
      </c>
      <c r="B2707" s="140" t="s">
        <v>7270</v>
      </c>
      <c r="C2707" s="147" t="s">
        <v>24</v>
      </c>
      <c r="D2707" s="140" t="s">
        <v>8484</v>
      </c>
      <c r="E2707" s="147" t="s">
        <v>2408</v>
      </c>
      <c r="F2707" s="140" t="s">
        <v>8541</v>
      </c>
      <c r="G2707" s="147" t="s">
        <v>2421</v>
      </c>
      <c r="H2707" s="140" t="s">
        <v>11459</v>
      </c>
      <c r="I2707" s="147" t="s">
        <v>2607</v>
      </c>
      <c r="J2707" s="147">
        <v>1</v>
      </c>
      <c r="K2707" s="132">
        <f t="shared" si="308"/>
        <v>1689554.22</v>
      </c>
      <c r="L2707" s="132">
        <v>1068690.1599999999</v>
      </c>
      <c r="M2707" s="132">
        <v>620864.06000000006</v>
      </c>
      <c r="N2707" s="132">
        <v>1035379.44</v>
      </c>
      <c r="O2707" s="133" t="s">
        <v>5086</v>
      </c>
      <c r="P2707" s="132">
        <v>45244.79</v>
      </c>
      <c r="Q2707" s="132">
        <f t="shared" si="309"/>
        <v>1080624.23</v>
      </c>
      <c r="R2707" s="132">
        <v>1035379.44</v>
      </c>
      <c r="S2707" s="132">
        <v>45244.79</v>
      </c>
      <c r="T2707" s="169">
        <f t="shared" si="303"/>
        <v>1</v>
      </c>
      <c r="U2707" s="169">
        <f t="shared" si="304"/>
        <v>1</v>
      </c>
      <c r="V2707" s="169">
        <f t="shared" si="305"/>
        <v>7.287390737354002E-2</v>
      </c>
      <c r="W2707" s="169">
        <f t="shared" si="306"/>
        <v>0.63959132959935427</v>
      </c>
      <c r="X2707" s="170">
        <v>1</v>
      </c>
      <c r="Y2707" s="139">
        <v>38915</v>
      </c>
      <c r="Z2707" s="139">
        <v>38939</v>
      </c>
      <c r="AA2707" s="139">
        <v>39051</v>
      </c>
      <c r="AB2707" s="139">
        <v>39355</v>
      </c>
      <c r="AC2707" s="139" t="s">
        <v>4516</v>
      </c>
      <c r="AD2707" s="147">
        <f t="shared" si="307"/>
        <v>304</v>
      </c>
      <c r="AE2707" s="131">
        <v>154</v>
      </c>
      <c r="AG2707" s="147">
        <v>1</v>
      </c>
      <c r="AH2707" s="147" t="s">
        <v>5021</v>
      </c>
    </row>
    <row r="2708" spans="1:34" x14ac:dyDescent="0.25">
      <c r="A2708" s="147" t="s">
        <v>2147</v>
      </c>
      <c r="B2708" s="140" t="s">
        <v>7270</v>
      </c>
      <c r="C2708" s="147" t="s">
        <v>24</v>
      </c>
      <c r="D2708" s="140" t="s">
        <v>8484</v>
      </c>
      <c r="E2708" s="147" t="s">
        <v>2408</v>
      </c>
      <c r="F2708" s="140" t="s">
        <v>8541</v>
      </c>
      <c r="G2708" s="147" t="s">
        <v>2421</v>
      </c>
      <c r="H2708" s="140" t="s">
        <v>11459</v>
      </c>
      <c r="I2708" s="147" t="s">
        <v>4316</v>
      </c>
      <c r="J2708" s="147">
        <v>1</v>
      </c>
      <c r="K2708" s="132">
        <f t="shared" si="308"/>
        <v>736764.34</v>
      </c>
      <c r="L2708" s="132">
        <v>656166.34</v>
      </c>
      <c r="M2708" s="132">
        <v>80598</v>
      </c>
      <c r="N2708" s="132">
        <v>624929.47</v>
      </c>
      <c r="O2708" s="147" t="s">
        <v>181</v>
      </c>
      <c r="P2708" s="132">
        <v>78143.199999999997</v>
      </c>
      <c r="Q2708" s="132">
        <f t="shared" si="309"/>
        <v>703072.66999999993</v>
      </c>
      <c r="R2708" s="132">
        <v>624929.47</v>
      </c>
      <c r="S2708" s="132">
        <v>78143.199999999997</v>
      </c>
      <c r="T2708" s="169">
        <f t="shared" si="303"/>
        <v>1</v>
      </c>
      <c r="U2708" s="169">
        <f t="shared" si="304"/>
        <v>1</v>
      </c>
      <c r="V2708" s="169">
        <f t="shared" si="305"/>
        <v>0.96954266855256954</v>
      </c>
      <c r="W2708" s="169">
        <f t="shared" si="306"/>
        <v>0.95427076451610016</v>
      </c>
      <c r="X2708" s="170">
        <v>1</v>
      </c>
      <c r="Y2708" s="139">
        <v>39853</v>
      </c>
      <c r="Z2708" s="139" t="s">
        <v>4516</v>
      </c>
      <c r="AA2708" s="139">
        <v>39904</v>
      </c>
      <c r="AB2708" s="139">
        <v>39994</v>
      </c>
      <c r="AC2708" s="139" t="s">
        <v>4516</v>
      </c>
      <c r="AD2708" s="147">
        <f t="shared" si="307"/>
        <v>90</v>
      </c>
      <c r="AE2708" s="131">
        <v>179</v>
      </c>
      <c r="AG2708" s="147">
        <v>1</v>
      </c>
      <c r="AH2708" s="147" t="s">
        <v>5021</v>
      </c>
    </row>
    <row r="2709" spans="1:34" x14ac:dyDescent="0.25">
      <c r="A2709" s="147" t="s">
        <v>2147</v>
      </c>
      <c r="B2709" s="140" t="s">
        <v>7270</v>
      </c>
      <c r="C2709" s="147" t="s">
        <v>24</v>
      </c>
      <c r="D2709" s="140" t="s">
        <v>8484</v>
      </c>
      <c r="E2709" s="147" t="s">
        <v>2408</v>
      </c>
      <c r="F2709" s="140" t="s">
        <v>8541</v>
      </c>
      <c r="G2709" s="147" t="s">
        <v>2622</v>
      </c>
      <c r="H2709" s="140" t="s">
        <v>11457</v>
      </c>
      <c r="I2709" s="147" t="s">
        <v>5099</v>
      </c>
      <c r="J2709" s="147">
        <v>1</v>
      </c>
      <c r="K2709" s="132">
        <f t="shared" si="308"/>
        <v>737344.5</v>
      </c>
      <c r="L2709" s="132">
        <v>504032.81</v>
      </c>
      <c r="M2709" s="132">
        <v>233311.69</v>
      </c>
      <c r="N2709" s="132">
        <v>403226.25</v>
      </c>
      <c r="O2709" s="133" t="s">
        <v>4753</v>
      </c>
      <c r="P2709" s="132">
        <v>223640.7</v>
      </c>
      <c r="Q2709" s="132">
        <f t="shared" si="309"/>
        <v>626866.94999999995</v>
      </c>
      <c r="R2709" s="132">
        <v>403226.25</v>
      </c>
      <c r="S2709" s="132">
        <v>223640.7</v>
      </c>
      <c r="T2709" s="169">
        <f t="shared" ref="T2709:T2773" si="310">R2709/N2709</f>
        <v>1</v>
      </c>
      <c r="U2709" s="169">
        <f t="shared" ref="U2709:U2773" si="311">S2709/P2709</f>
        <v>1</v>
      </c>
      <c r="V2709" s="169">
        <f t="shared" ref="V2709:V2773" si="312">P2709/M2709</f>
        <v>0.95854905512878508</v>
      </c>
      <c r="W2709" s="169">
        <f t="shared" ref="W2709:W2773" si="313">Q2709/K2709</f>
        <v>0.85016834057892876</v>
      </c>
      <c r="X2709" s="170">
        <v>1</v>
      </c>
      <c r="Y2709" s="139">
        <v>38539</v>
      </c>
      <c r="Z2709" s="139">
        <v>38582</v>
      </c>
      <c r="AA2709" s="139">
        <v>38642</v>
      </c>
      <c r="AB2709" s="139">
        <v>38748</v>
      </c>
      <c r="AC2709" s="139">
        <v>38807</v>
      </c>
      <c r="AD2709" s="147">
        <f t="shared" ref="AD2709:AD2773" si="314">AB2709-AA2709</f>
        <v>106</v>
      </c>
      <c r="AE2709" s="131">
        <v>29</v>
      </c>
      <c r="AG2709" s="147">
        <v>1</v>
      </c>
      <c r="AH2709" s="147" t="s">
        <v>5021</v>
      </c>
    </row>
    <row r="2710" spans="1:34" x14ac:dyDescent="0.25">
      <c r="A2710" s="147" t="s">
        <v>2147</v>
      </c>
      <c r="B2710" s="140" t="s">
        <v>7270</v>
      </c>
      <c r="C2710" s="147" t="s">
        <v>24</v>
      </c>
      <c r="D2710" s="140" t="s">
        <v>8484</v>
      </c>
      <c r="E2710" s="147" t="s">
        <v>2408</v>
      </c>
      <c r="F2710" s="140" t="s">
        <v>8541</v>
      </c>
      <c r="G2710" s="147" t="s">
        <v>2422</v>
      </c>
      <c r="H2710" s="140" t="s">
        <v>11460</v>
      </c>
      <c r="I2710" s="147" t="s">
        <v>5062</v>
      </c>
      <c r="J2710" s="147">
        <v>1</v>
      </c>
      <c r="K2710" s="132">
        <f t="shared" si="308"/>
        <v>848283.1</v>
      </c>
      <c r="L2710" s="132">
        <v>340670.5</v>
      </c>
      <c r="M2710" s="132">
        <v>507612.6</v>
      </c>
      <c r="N2710" s="132">
        <v>340670.5</v>
      </c>
      <c r="O2710" s="133" t="s">
        <v>4679</v>
      </c>
      <c r="P2710" s="132">
        <v>581000.80000000005</v>
      </c>
      <c r="Q2710" s="132">
        <f t="shared" si="309"/>
        <v>921671.3</v>
      </c>
      <c r="R2710" s="132">
        <v>340670.5</v>
      </c>
      <c r="S2710" s="132">
        <v>581000.80000000005</v>
      </c>
      <c r="T2710" s="169">
        <f t="shared" si="310"/>
        <v>1</v>
      </c>
      <c r="U2710" s="169">
        <f t="shared" si="311"/>
        <v>1</v>
      </c>
      <c r="V2710" s="169">
        <f t="shared" si="312"/>
        <v>1.1445752134600284</v>
      </c>
      <c r="W2710" s="169">
        <f t="shared" si="313"/>
        <v>1.0865138065346345</v>
      </c>
      <c r="X2710" s="170">
        <v>1</v>
      </c>
      <c r="Y2710" s="139">
        <v>37990</v>
      </c>
      <c r="Z2710" s="139">
        <v>38050</v>
      </c>
      <c r="AA2710" s="139">
        <v>38091</v>
      </c>
      <c r="AB2710" s="139">
        <v>38378</v>
      </c>
      <c r="AC2710" s="139">
        <v>38382</v>
      </c>
      <c r="AD2710" s="147">
        <f t="shared" si="314"/>
        <v>287</v>
      </c>
      <c r="AE2710" s="131">
        <v>374</v>
      </c>
      <c r="AG2710" s="147">
        <v>1</v>
      </c>
      <c r="AH2710" s="147" t="s">
        <v>5021</v>
      </c>
    </row>
    <row r="2711" spans="1:34" x14ac:dyDescent="0.25">
      <c r="A2711" s="147" t="s">
        <v>2147</v>
      </c>
      <c r="B2711" s="140" t="s">
        <v>7270</v>
      </c>
      <c r="C2711" s="147" t="s">
        <v>24</v>
      </c>
      <c r="D2711" s="140" t="s">
        <v>8484</v>
      </c>
      <c r="E2711" s="147" t="s">
        <v>2408</v>
      </c>
      <c r="F2711" s="140" t="s">
        <v>8541</v>
      </c>
      <c r="G2711" s="147" t="s">
        <v>2422</v>
      </c>
      <c r="H2711" s="140" t="s">
        <v>11460</v>
      </c>
      <c r="I2711" s="147" t="s">
        <v>3192</v>
      </c>
      <c r="J2711" s="147">
        <v>1</v>
      </c>
      <c r="K2711" s="132">
        <f t="shared" si="308"/>
        <v>327890.06</v>
      </c>
      <c r="L2711" s="132">
        <v>286697.77</v>
      </c>
      <c r="M2711" s="132">
        <v>41192.29</v>
      </c>
      <c r="N2711" s="132">
        <v>286697.77</v>
      </c>
      <c r="O2711" s="133" t="s">
        <v>4699</v>
      </c>
      <c r="P2711" s="132">
        <v>48361.94</v>
      </c>
      <c r="Q2711" s="132">
        <f t="shared" si="309"/>
        <v>335059.71000000002</v>
      </c>
      <c r="R2711" s="132">
        <v>286697.77</v>
      </c>
      <c r="S2711" s="132">
        <v>48361.94</v>
      </c>
      <c r="T2711" s="169">
        <f t="shared" si="310"/>
        <v>1</v>
      </c>
      <c r="U2711" s="169">
        <f t="shared" si="311"/>
        <v>1</v>
      </c>
      <c r="V2711" s="169">
        <f t="shared" si="312"/>
        <v>1.1740532026745782</v>
      </c>
      <c r="W2711" s="169">
        <f t="shared" si="313"/>
        <v>1.0218660181403487</v>
      </c>
      <c r="X2711" s="170">
        <v>1</v>
      </c>
      <c r="Y2711" s="139">
        <v>38915</v>
      </c>
      <c r="Z2711" s="139">
        <v>38939</v>
      </c>
      <c r="AA2711" s="139">
        <v>39055</v>
      </c>
      <c r="AB2711" s="139">
        <v>39416</v>
      </c>
      <c r="AC2711" s="139">
        <v>39436</v>
      </c>
      <c r="AD2711" s="147">
        <f t="shared" si="314"/>
        <v>361</v>
      </c>
      <c r="AE2711" s="131">
        <v>341</v>
      </c>
      <c r="AG2711" s="147">
        <v>1</v>
      </c>
      <c r="AH2711" s="147" t="s">
        <v>5021</v>
      </c>
    </row>
    <row r="2712" spans="1:34" x14ac:dyDescent="0.25">
      <c r="A2712" s="147" t="s">
        <v>2147</v>
      </c>
      <c r="B2712" s="140" t="s">
        <v>7270</v>
      </c>
      <c r="C2712" s="147" t="s">
        <v>24</v>
      </c>
      <c r="D2712" s="140" t="s">
        <v>8484</v>
      </c>
      <c r="E2712" s="147" t="s">
        <v>2408</v>
      </c>
      <c r="F2712" s="140" t="s">
        <v>8541</v>
      </c>
      <c r="G2712" s="147" t="s">
        <v>2422</v>
      </c>
      <c r="H2712" s="140" t="s">
        <v>11460</v>
      </c>
      <c r="I2712" s="147" t="s">
        <v>3128</v>
      </c>
      <c r="J2712" s="147">
        <v>1</v>
      </c>
      <c r="K2712" s="132">
        <f t="shared" si="308"/>
        <v>724840.7</v>
      </c>
      <c r="L2712" s="132">
        <v>623794.69999999995</v>
      </c>
      <c r="M2712" s="132">
        <v>101046</v>
      </c>
      <c r="N2712" s="132">
        <v>561415.23</v>
      </c>
      <c r="O2712" s="147" t="s">
        <v>181</v>
      </c>
      <c r="P2712" s="132">
        <v>99846</v>
      </c>
      <c r="Q2712" s="132">
        <f t="shared" si="309"/>
        <v>661261.23</v>
      </c>
      <c r="R2712" s="132">
        <v>561415.23</v>
      </c>
      <c r="S2712" s="132">
        <v>99846</v>
      </c>
      <c r="T2712" s="169">
        <f t="shared" si="310"/>
        <v>1</v>
      </c>
      <c r="U2712" s="169">
        <f t="shared" si="311"/>
        <v>1</v>
      </c>
      <c r="V2712" s="169">
        <f t="shared" si="312"/>
        <v>0.98812422065198025</v>
      </c>
      <c r="W2712" s="169">
        <f t="shared" si="313"/>
        <v>0.91228490618697322</v>
      </c>
      <c r="X2712" s="170">
        <v>1</v>
      </c>
      <c r="Y2712" s="139">
        <v>39853</v>
      </c>
      <c r="Z2712" s="139" t="s">
        <v>4516</v>
      </c>
      <c r="AA2712" s="139">
        <v>39898</v>
      </c>
      <c r="AB2712" s="139">
        <v>39994</v>
      </c>
      <c r="AC2712" s="139" t="s">
        <v>4516</v>
      </c>
      <c r="AD2712" s="147">
        <f t="shared" si="314"/>
        <v>96</v>
      </c>
      <c r="AE2712" s="131">
        <v>380</v>
      </c>
      <c r="AG2712" s="147">
        <v>1</v>
      </c>
      <c r="AH2712" s="147" t="s">
        <v>5021</v>
      </c>
    </row>
    <row r="2713" spans="1:34" x14ac:dyDescent="0.25">
      <c r="A2713" s="147" t="s">
        <v>2147</v>
      </c>
      <c r="B2713" s="140" t="s">
        <v>7270</v>
      </c>
      <c r="C2713" s="147" t="s">
        <v>24</v>
      </c>
      <c r="D2713" s="140" t="s">
        <v>8484</v>
      </c>
      <c r="E2713" s="147" t="s">
        <v>2408</v>
      </c>
      <c r="F2713" s="140" t="s">
        <v>8541</v>
      </c>
      <c r="G2713" s="147" t="s">
        <v>2423</v>
      </c>
      <c r="H2713" s="140" t="s">
        <v>11461</v>
      </c>
      <c r="I2713" s="147" t="s">
        <v>82</v>
      </c>
      <c r="J2713" s="147">
        <v>1</v>
      </c>
      <c r="K2713" s="132">
        <f t="shared" si="308"/>
        <v>1022065.05</v>
      </c>
      <c r="L2713" s="132">
        <v>742303.05</v>
      </c>
      <c r="M2713" s="132">
        <v>279762</v>
      </c>
      <c r="N2713" s="132">
        <v>661947.90999999992</v>
      </c>
      <c r="O2713" s="147" t="s">
        <v>181</v>
      </c>
      <c r="P2713" s="132">
        <v>336308.4</v>
      </c>
      <c r="Q2713" s="132">
        <f t="shared" si="309"/>
        <v>998256.31</v>
      </c>
      <c r="R2713" s="132">
        <v>661947.91</v>
      </c>
      <c r="S2713" s="132">
        <v>336308.4</v>
      </c>
      <c r="T2713" s="169">
        <f t="shared" si="310"/>
        <v>1.0000000000000002</v>
      </c>
      <c r="U2713" s="169">
        <f t="shared" si="311"/>
        <v>1</v>
      </c>
      <c r="V2713" s="169">
        <f t="shared" si="312"/>
        <v>1.2021232333197505</v>
      </c>
      <c r="W2713" s="169">
        <f t="shared" si="313"/>
        <v>0.97670525961141119</v>
      </c>
      <c r="X2713" s="170">
        <v>1</v>
      </c>
      <c r="Y2713" s="139">
        <v>39857</v>
      </c>
      <c r="Z2713" s="139" t="s">
        <v>4516</v>
      </c>
      <c r="AA2713" s="139">
        <v>39945</v>
      </c>
      <c r="AB2713" s="139">
        <v>40025</v>
      </c>
      <c r="AC2713" s="139" t="s">
        <v>4516</v>
      </c>
      <c r="AD2713" s="147">
        <f t="shared" si="314"/>
        <v>80</v>
      </c>
      <c r="AE2713" s="131">
        <v>158</v>
      </c>
      <c r="AG2713" s="147">
        <v>1</v>
      </c>
      <c r="AH2713" s="147" t="s">
        <v>5021</v>
      </c>
    </row>
    <row r="2714" spans="1:34" x14ac:dyDescent="0.25">
      <c r="A2714" s="147" t="s">
        <v>2147</v>
      </c>
      <c r="B2714" s="140" t="s">
        <v>7270</v>
      </c>
      <c r="C2714" s="147" t="s">
        <v>24</v>
      </c>
      <c r="D2714" s="140" t="s">
        <v>8484</v>
      </c>
      <c r="E2714" s="147" t="s">
        <v>2408</v>
      </c>
      <c r="F2714" s="140" t="s">
        <v>8541</v>
      </c>
      <c r="G2714" s="147" t="s">
        <v>2784</v>
      </c>
      <c r="H2714" s="140" t="s">
        <v>11461</v>
      </c>
      <c r="I2714" s="147" t="s">
        <v>5060</v>
      </c>
      <c r="J2714" s="147">
        <v>1</v>
      </c>
      <c r="K2714" s="132">
        <f t="shared" si="308"/>
        <v>1626286.6400000001</v>
      </c>
      <c r="L2714" s="132">
        <v>855941.6</v>
      </c>
      <c r="M2714" s="132">
        <v>770345.04</v>
      </c>
      <c r="N2714" s="132">
        <v>855941.6</v>
      </c>
      <c r="O2714" s="133" t="s">
        <v>4679</v>
      </c>
      <c r="P2714" s="132">
        <v>725117.04</v>
      </c>
      <c r="Q2714" s="132">
        <f t="shared" si="309"/>
        <v>1581058.6400000001</v>
      </c>
      <c r="R2714" s="132">
        <v>855941.6</v>
      </c>
      <c r="S2714" s="132">
        <v>725117.04</v>
      </c>
      <c r="T2714" s="169">
        <f t="shared" si="310"/>
        <v>1</v>
      </c>
      <c r="U2714" s="169">
        <f t="shared" si="311"/>
        <v>1</v>
      </c>
      <c r="V2714" s="169">
        <f t="shared" si="312"/>
        <v>0.94128864644860955</v>
      </c>
      <c r="W2714" s="169">
        <f t="shared" si="313"/>
        <v>0.97218940444594693</v>
      </c>
      <c r="X2714" s="170">
        <v>1</v>
      </c>
      <c r="Y2714" s="139">
        <v>37990</v>
      </c>
      <c r="Z2714" s="139">
        <v>38050</v>
      </c>
      <c r="AA2714" s="139">
        <v>38183</v>
      </c>
      <c r="AB2714" s="139">
        <v>38522</v>
      </c>
      <c r="AC2714" s="139">
        <v>38661</v>
      </c>
      <c r="AD2714" s="147">
        <f t="shared" si="314"/>
        <v>339</v>
      </c>
      <c r="AE2714" s="131">
        <v>148</v>
      </c>
      <c r="AG2714" s="147">
        <v>1</v>
      </c>
      <c r="AH2714" s="147" t="s">
        <v>5021</v>
      </c>
    </row>
    <row r="2715" spans="1:34" x14ac:dyDescent="0.25">
      <c r="A2715" s="147" t="s">
        <v>2147</v>
      </c>
      <c r="B2715" s="140" t="s">
        <v>7270</v>
      </c>
      <c r="C2715" s="147" t="s">
        <v>24</v>
      </c>
      <c r="D2715" s="140" t="s">
        <v>8484</v>
      </c>
      <c r="E2715" s="147" t="s">
        <v>2408</v>
      </c>
      <c r="F2715" s="140" t="s">
        <v>8541</v>
      </c>
      <c r="G2715" s="147" t="s">
        <v>2784</v>
      </c>
      <c r="H2715" s="140" t="s">
        <v>11461</v>
      </c>
      <c r="I2715" s="147" t="s">
        <v>2640</v>
      </c>
      <c r="J2715" s="147">
        <v>1</v>
      </c>
      <c r="K2715" s="132">
        <f t="shared" si="308"/>
        <v>491591.89</v>
      </c>
      <c r="L2715" s="132">
        <v>442955.95</v>
      </c>
      <c r="M2715" s="132">
        <v>48635.94</v>
      </c>
      <c r="N2715" s="132">
        <v>436048.56</v>
      </c>
      <c r="O2715" s="133" t="s">
        <v>5086</v>
      </c>
      <c r="P2715" s="132">
        <v>196711.84</v>
      </c>
      <c r="Q2715" s="132">
        <f t="shared" si="309"/>
        <v>632760.4</v>
      </c>
      <c r="R2715" s="132">
        <v>436048.56</v>
      </c>
      <c r="S2715" s="132">
        <v>196711.84</v>
      </c>
      <c r="T2715" s="169">
        <f t="shared" si="310"/>
        <v>1</v>
      </c>
      <c r="U2715" s="169">
        <f t="shared" si="311"/>
        <v>1</v>
      </c>
      <c r="V2715" s="169">
        <f t="shared" si="312"/>
        <v>4.0445777340789544</v>
      </c>
      <c r="W2715" s="169">
        <f t="shared" si="313"/>
        <v>1.2871660677721921</v>
      </c>
      <c r="X2715" s="170">
        <v>1</v>
      </c>
      <c r="Y2715" s="139">
        <v>38915</v>
      </c>
      <c r="Z2715" s="139">
        <v>38939</v>
      </c>
      <c r="AA2715" s="139">
        <v>39064</v>
      </c>
      <c r="AB2715" s="139">
        <v>39416</v>
      </c>
      <c r="AC2715" s="139" t="s">
        <v>4516</v>
      </c>
      <c r="AD2715" s="147">
        <f t="shared" si="314"/>
        <v>352</v>
      </c>
      <c r="AE2715" s="131">
        <v>148</v>
      </c>
      <c r="AG2715" s="147">
        <v>1</v>
      </c>
      <c r="AH2715" s="147" t="s">
        <v>5021</v>
      </c>
    </row>
    <row r="2716" spans="1:34" x14ac:dyDescent="0.25">
      <c r="A2716" s="147" t="s">
        <v>2147</v>
      </c>
      <c r="B2716" s="140" t="s">
        <v>7270</v>
      </c>
      <c r="C2716" s="147" t="s">
        <v>24</v>
      </c>
      <c r="D2716" s="140" t="s">
        <v>8484</v>
      </c>
      <c r="E2716" s="147" t="s">
        <v>2408</v>
      </c>
      <c r="F2716" s="140" t="s">
        <v>8541</v>
      </c>
      <c r="G2716" s="147" t="s">
        <v>2623</v>
      </c>
      <c r="H2716" s="140" t="s">
        <v>11462</v>
      </c>
      <c r="I2716" s="147" t="s">
        <v>3546</v>
      </c>
      <c r="J2716" s="147">
        <v>1</v>
      </c>
      <c r="K2716" s="132">
        <f t="shared" si="308"/>
        <v>767965.03</v>
      </c>
      <c r="L2716" s="132">
        <v>572048.65</v>
      </c>
      <c r="M2716" s="132">
        <v>195916.38</v>
      </c>
      <c r="N2716" s="132">
        <v>572048.65</v>
      </c>
      <c r="O2716" s="133" t="s">
        <v>4679</v>
      </c>
      <c r="P2716" s="132">
        <v>229377.28</v>
      </c>
      <c r="Q2716" s="132">
        <f t="shared" si="309"/>
        <v>801425.93</v>
      </c>
      <c r="R2716" s="132">
        <v>572048.65</v>
      </c>
      <c r="S2716" s="132">
        <v>229377.28</v>
      </c>
      <c r="T2716" s="169">
        <f t="shared" si="310"/>
        <v>1</v>
      </c>
      <c r="U2716" s="169">
        <f t="shared" si="311"/>
        <v>1</v>
      </c>
      <c r="V2716" s="169">
        <f t="shared" si="312"/>
        <v>1.1707917428854084</v>
      </c>
      <c r="W2716" s="169">
        <f t="shared" si="313"/>
        <v>1.0435708641577079</v>
      </c>
      <c r="X2716" s="170">
        <v>1</v>
      </c>
      <c r="Y2716" s="139">
        <v>38539</v>
      </c>
      <c r="Z2716" s="139">
        <v>38582</v>
      </c>
      <c r="AA2716" s="139">
        <v>38642</v>
      </c>
      <c r="AB2716" s="139">
        <v>38898</v>
      </c>
      <c r="AC2716" s="139">
        <v>38927</v>
      </c>
      <c r="AD2716" s="147">
        <f t="shared" si="314"/>
        <v>256</v>
      </c>
      <c r="AE2716" s="131">
        <v>210</v>
      </c>
      <c r="AG2716" s="147">
        <v>1</v>
      </c>
      <c r="AH2716" s="147" t="s">
        <v>5021</v>
      </c>
    </row>
    <row r="2717" spans="1:34" x14ac:dyDescent="0.25">
      <c r="A2717" s="147" t="s">
        <v>2147</v>
      </c>
      <c r="B2717" s="140" t="s">
        <v>7270</v>
      </c>
      <c r="C2717" s="147" t="s">
        <v>24</v>
      </c>
      <c r="D2717" s="140" t="s">
        <v>8484</v>
      </c>
      <c r="E2717" s="147" t="s">
        <v>2408</v>
      </c>
      <c r="F2717" s="140" t="s">
        <v>8541</v>
      </c>
      <c r="G2717" s="147" t="s">
        <v>2623</v>
      </c>
      <c r="H2717" s="140" t="s">
        <v>11462</v>
      </c>
      <c r="I2717" s="147" t="s">
        <v>4720</v>
      </c>
      <c r="J2717" s="147">
        <v>1</v>
      </c>
      <c r="K2717" s="132">
        <f t="shared" si="308"/>
        <v>1369724.21</v>
      </c>
      <c r="L2717" s="132">
        <v>1151297.22</v>
      </c>
      <c r="M2717" s="132">
        <v>218426.99</v>
      </c>
      <c r="N2717" s="132">
        <v>1151297.22</v>
      </c>
      <c r="O2717" s="133" t="s">
        <v>5086</v>
      </c>
      <c r="P2717" s="132">
        <v>194973.95</v>
      </c>
      <c r="Q2717" s="132">
        <f t="shared" si="309"/>
        <v>1346271.17</v>
      </c>
      <c r="R2717" s="132">
        <v>1151297.22</v>
      </c>
      <c r="S2717" s="132">
        <v>194973.95</v>
      </c>
      <c r="T2717" s="169">
        <f t="shared" si="310"/>
        <v>1</v>
      </c>
      <c r="U2717" s="169">
        <f t="shared" si="311"/>
        <v>1</v>
      </c>
      <c r="V2717" s="169">
        <f t="shared" si="312"/>
        <v>0.8926275548639846</v>
      </c>
      <c r="W2717" s="169">
        <f t="shared" si="313"/>
        <v>0.98287754583822384</v>
      </c>
      <c r="X2717" s="170">
        <v>1</v>
      </c>
      <c r="Y2717" s="139">
        <v>38915</v>
      </c>
      <c r="Z2717" s="139">
        <v>38939</v>
      </c>
      <c r="AA2717" s="139">
        <v>39034</v>
      </c>
      <c r="AB2717" s="139">
        <v>39233</v>
      </c>
      <c r="AC2717" s="139">
        <v>39253</v>
      </c>
      <c r="AD2717" s="147">
        <f t="shared" si="314"/>
        <v>199</v>
      </c>
      <c r="AE2717" s="131">
        <v>190</v>
      </c>
      <c r="AG2717" s="147">
        <v>1</v>
      </c>
      <c r="AH2717" s="147" t="s">
        <v>5021</v>
      </c>
    </row>
    <row r="2718" spans="1:34" x14ac:dyDescent="0.25">
      <c r="A2718" s="147" t="s">
        <v>2147</v>
      </c>
      <c r="B2718" s="140" t="s">
        <v>7270</v>
      </c>
      <c r="C2718" s="147" t="s">
        <v>24</v>
      </c>
      <c r="D2718" s="140" t="s">
        <v>8484</v>
      </c>
      <c r="E2718" s="147" t="s">
        <v>2408</v>
      </c>
      <c r="F2718" s="140" t="s">
        <v>8541</v>
      </c>
      <c r="G2718" s="147" t="s">
        <v>2623</v>
      </c>
      <c r="H2718" s="140" t="s">
        <v>11462</v>
      </c>
      <c r="I2718" s="147" t="s">
        <v>243</v>
      </c>
      <c r="J2718" s="147">
        <v>1</v>
      </c>
      <c r="K2718" s="132">
        <f t="shared" si="308"/>
        <v>2865094.35</v>
      </c>
      <c r="L2718" s="132">
        <v>2661788.35</v>
      </c>
      <c r="M2718" s="132">
        <v>203306</v>
      </c>
      <c r="N2718" s="132">
        <v>2395609.5100000002</v>
      </c>
      <c r="P2718" s="132">
        <v>204329</v>
      </c>
      <c r="Q2718" s="132">
        <f t="shared" si="309"/>
        <v>2599938.5099999998</v>
      </c>
      <c r="R2718" s="132">
        <v>2395609.5099999998</v>
      </c>
      <c r="S2718" s="132">
        <v>204329</v>
      </c>
      <c r="T2718" s="169">
        <f t="shared" si="310"/>
        <v>0.99999999999999978</v>
      </c>
      <c r="U2718" s="169">
        <f t="shared" si="311"/>
        <v>1</v>
      </c>
      <c r="V2718" s="169">
        <f t="shared" si="312"/>
        <v>1.0050318239501048</v>
      </c>
      <c r="W2718" s="169">
        <f t="shared" si="313"/>
        <v>0.90745301633783881</v>
      </c>
      <c r="X2718" s="170">
        <v>1</v>
      </c>
      <c r="Y2718" s="139">
        <v>39857</v>
      </c>
      <c r="Z2718" s="139" t="s">
        <v>4516</v>
      </c>
      <c r="AA2718" s="139">
        <v>39938</v>
      </c>
      <c r="AB2718" s="139">
        <v>40056</v>
      </c>
      <c r="AC2718" s="139" t="s">
        <v>4516</v>
      </c>
      <c r="AD2718" s="147">
        <f t="shared" si="314"/>
        <v>118</v>
      </c>
      <c r="AE2718" s="131">
        <v>288</v>
      </c>
      <c r="AG2718" s="147">
        <v>1</v>
      </c>
      <c r="AH2718" s="147" t="s">
        <v>5021</v>
      </c>
    </row>
    <row r="2719" spans="1:34" x14ac:dyDescent="0.25">
      <c r="A2719" s="147" t="s">
        <v>2147</v>
      </c>
      <c r="B2719" s="140" t="s">
        <v>7270</v>
      </c>
      <c r="C2719" s="147" t="s">
        <v>24</v>
      </c>
      <c r="D2719" s="140" t="s">
        <v>8484</v>
      </c>
      <c r="E2719" s="147" t="s">
        <v>2408</v>
      </c>
      <c r="F2719" s="140" t="s">
        <v>8541</v>
      </c>
      <c r="G2719" s="147" t="s">
        <v>2424</v>
      </c>
      <c r="H2719" s="140" t="s">
        <v>11463</v>
      </c>
      <c r="I2719" s="147" t="s">
        <v>5038</v>
      </c>
      <c r="J2719" s="147">
        <v>1</v>
      </c>
      <c r="K2719" s="132">
        <f t="shared" si="308"/>
        <v>1153306.45</v>
      </c>
      <c r="L2719" s="132">
        <v>906522.15</v>
      </c>
      <c r="M2719" s="132">
        <v>246784.3</v>
      </c>
      <c r="N2719" s="132">
        <v>906522.14999999991</v>
      </c>
      <c r="O2719" s="133" t="s">
        <v>4679</v>
      </c>
      <c r="P2719" s="132">
        <v>367046.3</v>
      </c>
      <c r="Q2719" s="132">
        <f t="shared" si="309"/>
        <v>1273568.45</v>
      </c>
      <c r="R2719" s="132">
        <v>906522.15</v>
      </c>
      <c r="S2719" s="132">
        <v>367046.3</v>
      </c>
      <c r="T2719" s="169">
        <f t="shared" si="310"/>
        <v>1.0000000000000002</v>
      </c>
      <c r="U2719" s="169">
        <f t="shared" si="311"/>
        <v>1</v>
      </c>
      <c r="V2719" s="169">
        <f t="shared" si="312"/>
        <v>1.4873162514795308</v>
      </c>
      <c r="W2719" s="169">
        <f t="shared" si="313"/>
        <v>1.1042758409961204</v>
      </c>
      <c r="X2719" s="170">
        <v>1</v>
      </c>
      <c r="Y2719" s="139">
        <v>37990</v>
      </c>
      <c r="Z2719" s="139">
        <v>38050</v>
      </c>
      <c r="AA2719" s="139">
        <v>38121</v>
      </c>
      <c r="AB2719" s="139">
        <v>38472</v>
      </c>
      <c r="AC2719" s="139">
        <v>39463</v>
      </c>
      <c r="AD2719" s="147">
        <f t="shared" si="314"/>
        <v>351</v>
      </c>
      <c r="AE2719" s="131">
        <v>175</v>
      </c>
      <c r="AG2719" s="147">
        <v>1</v>
      </c>
      <c r="AH2719" s="147" t="s">
        <v>5021</v>
      </c>
    </row>
    <row r="2720" spans="1:34" x14ac:dyDescent="0.25">
      <c r="A2720" s="147" t="s">
        <v>2147</v>
      </c>
      <c r="B2720" s="140" t="s">
        <v>7270</v>
      </c>
      <c r="C2720" s="147" t="s">
        <v>24</v>
      </c>
      <c r="D2720" s="140" t="s">
        <v>8484</v>
      </c>
      <c r="E2720" s="147" t="s">
        <v>2408</v>
      </c>
      <c r="F2720" s="140" t="s">
        <v>8541</v>
      </c>
      <c r="G2720" s="147" t="s">
        <v>2424</v>
      </c>
      <c r="H2720" s="140" t="s">
        <v>11463</v>
      </c>
      <c r="I2720" s="147" t="s">
        <v>3267</v>
      </c>
      <c r="J2720" s="147">
        <v>1</v>
      </c>
      <c r="K2720" s="132">
        <f t="shared" si="308"/>
        <v>896832.78</v>
      </c>
      <c r="L2720" s="132">
        <v>752994.29</v>
      </c>
      <c r="M2720" s="132">
        <v>143838.49</v>
      </c>
      <c r="N2720" s="132">
        <v>752994.29</v>
      </c>
      <c r="O2720" s="133" t="s">
        <v>5086</v>
      </c>
      <c r="P2720" s="132">
        <v>123819.19</v>
      </c>
      <c r="Q2720" s="132">
        <f t="shared" si="309"/>
        <v>876813.48</v>
      </c>
      <c r="R2720" s="132">
        <v>752994.29</v>
      </c>
      <c r="S2720" s="132">
        <v>123819.19</v>
      </c>
      <c r="T2720" s="169">
        <f t="shared" si="310"/>
        <v>1</v>
      </c>
      <c r="U2720" s="169">
        <f t="shared" si="311"/>
        <v>1</v>
      </c>
      <c r="V2720" s="169">
        <f t="shared" si="312"/>
        <v>0.86082098053170619</v>
      </c>
      <c r="W2720" s="169">
        <f t="shared" si="313"/>
        <v>0.97767777845943582</v>
      </c>
      <c r="X2720" s="170">
        <v>1</v>
      </c>
      <c r="Y2720" s="139">
        <v>38915</v>
      </c>
      <c r="Z2720" s="139">
        <v>38939</v>
      </c>
      <c r="AA2720" s="139">
        <v>39049</v>
      </c>
      <c r="AB2720" s="139">
        <v>39260</v>
      </c>
      <c r="AC2720" s="139">
        <v>39256</v>
      </c>
      <c r="AD2720" s="147">
        <f t="shared" si="314"/>
        <v>211</v>
      </c>
      <c r="AE2720" s="131">
        <v>287</v>
      </c>
      <c r="AG2720" s="147">
        <v>1</v>
      </c>
      <c r="AH2720" s="147" t="s">
        <v>5021</v>
      </c>
    </row>
    <row r="2721" spans="1:34" x14ac:dyDescent="0.25">
      <c r="A2721" s="147" t="s">
        <v>2147</v>
      </c>
      <c r="B2721" s="140" t="s">
        <v>7270</v>
      </c>
      <c r="C2721" s="147" t="s">
        <v>24</v>
      </c>
      <c r="D2721" s="140" t="s">
        <v>8484</v>
      </c>
      <c r="E2721" s="147" t="s">
        <v>2408</v>
      </c>
      <c r="F2721" s="140" t="s">
        <v>8541</v>
      </c>
      <c r="G2721" s="147" t="s">
        <v>2425</v>
      </c>
      <c r="H2721" s="140" t="s">
        <v>11464</v>
      </c>
      <c r="I2721" s="147" t="s">
        <v>1671</v>
      </c>
      <c r="J2721" s="147">
        <v>1</v>
      </c>
      <c r="K2721" s="132">
        <f t="shared" si="308"/>
        <v>629370</v>
      </c>
      <c r="L2721" s="132">
        <v>283350</v>
      </c>
      <c r="M2721" s="132">
        <v>346020</v>
      </c>
      <c r="N2721" s="132">
        <v>283350</v>
      </c>
      <c r="O2721" s="133" t="s">
        <v>4679</v>
      </c>
      <c r="P2721" s="132">
        <v>46520</v>
      </c>
      <c r="Q2721" s="132">
        <f t="shared" si="309"/>
        <v>323870</v>
      </c>
      <c r="R2721" s="132">
        <v>283350</v>
      </c>
      <c r="S2721" s="132">
        <v>40520</v>
      </c>
      <c r="T2721" s="169">
        <f t="shared" si="310"/>
        <v>1</v>
      </c>
      <c r="U2721" s="169">
        <f t="shared" si="311"/>
        <v>0.87102321582115216</v>
      </c>
      <c r="V2721" s="169">
        <f t="shared" si="312"/>
        <v>0.1344430957748107</v>
      </c>
      <c r="W2721" s="169">
        <f t="shared" si="313"/>
        <v>0.51459395903840344</v>
      </c>
      <c r="X2721" s="170">
        <v>1</v>
      </c>
      <c r="Y2721" s="139">
        <v>37990</v>
      </c>
      <c r="Z2721" s="139">
        <v>38050</v>
      </c>
      <c r="AA2721" s="139">
        <v>38162</v>
      </c>
      <c r="AB2721" s="139">
        <v>39172</v>
      </c>
      <c r="AC2721" s="139" t="s">
        <v>4516</v>
      </c>
      <c r="AD2721" s="147">
        <f t="shared" si="314"/>
        <v>1010</v>
      </c>
      <c r="AE2721" s="131">
        <v>250</v>
      </c>
      <c r="AG2721" s="147">
        <v>1</v>
      </c>
      <c r="AH2721" s="147" t="s">
        <v>5021</v>
      </c>
    </row>
    <row r="2722" spans="1:34" x14ac:dyDescent="0.25">
      <c r="A2722" s="147" t="s">
        <v>2147</v>
      </c>
      <c r="B2722" s="140" t="s">
        <v>7270</v>
      </c>
      <c r="C2722" s="147" t="s">
        <v>24</v>
      </c>
      <c r="D2722" s="140" t="s">
        <v>8484</v>
      </c>
      <c r="E2722" s="147" t="s">
        <v>2408</v>
      </c>
      <c r="F2722" s="140" t="s">
        <v>8541</v>
      </c>
      <c r="G2722" s="147" t="s">
        <v>2426</v>
      </c>
      <c r="H2722" s="140" t="s">
        <v>11465</v>
      </c>
      <c r="I2722" s="147" t="s">
        <v>5033</v>
      </c>
      <c r="J2722" s="147">
        <v>1</v>
      </c>
      <c r="K2722" s="132">
        <f t="shared" si="308"/>
        <v>322560</v>
      </c>
      <c r="L2722" s="132">
        <v>220280</v>
      </c>
      <c r="M2722" s="132">
        <v>102280</v>
      </c>
      <c r="N2722" s="132">
        <v>220280</v>
      </c>
      <c r="O2722" s="133" t="s">
        <v>4679</v>
      </c>
      <c r="P2722" s="132">
        <v>109478</v>
      </c>
      <c r="Q2722" s="132">
        <f t="shared" si="309"/>
        <v>329758</v>
      </c>
      <c r="R2722" s="132">
        <v>220280</v>
      </c>
      <c r="S2722" s="132">
        <v>109478</v>
      </c>
      <c r="T2722" s="169">
        <f t="shared" si="310"/>
        <v>1</v>
      </c>
      <c r="U2722" s="169">
        <f t="shared" si="311"/>
        <v>1</v>
      </c>
      <c r="V2722" s="169">
        <f t="shared" si="312"/>
        <v>1.0703754399687133</v>
      </c>
      <c r="W2722" s="169">
        <f t="shared" si="313"/>
        <v>1.0223152281746031</v>
      </c>
      <c r="X2722" s="170">
        <v>1</v>
      </c>
      <c r="Y2722" s="139">
        <v>37990</v>
      </c>
      <c r="Z2722" s="139">
        <v>38050</v>
      </c>
      <c r="AA2722" s="139">
        <v>38098</v>
      </c>
      <c r="AB2722" s="139">
        <v>38351</v>
      </c>
      <c r="AC2722" s="139">
        <v>38403</v>
      </c>
      <c r="AD2722" s="147">
        <f t="shared" si="314"/>
        <v>253</v>
      </c>
      <c r="AE2722" s="131">
        <v>166</v>
      </c>
      <c r="AG2722" s="147">
        <v>1</v>
      </c>
      <c r="AH2722" s="147" t="s">
        <v>5021</v>
      </c>
    </row>
    <row r="2723" spans="1:34" x14ac:dyDescent="0.25">
      <c r="A2723" s="147" t="s">
        <v>2147</v>
      </c>
      <c r="B2723" s="140" t="s">
        <v>7270</v>
      </c>
      <c r="C2723" s="147" t="s">
        <v>24</v>
      </c>
      <c r="D2723" s="140" t="s">
        <v>8484</v>
      </c>
      <c r="E2723" s="147" t="s">
        <v>2408</v>
      </c>
      <c r="F2723" s="140" t="s">
        <v>8541</v>
      </c>
      <c r="G2723" s="147" t="s">
        <v>2426</v>
      </c>
      <c r="H2723" s="140" t="s">
        <v>11465</v>
      </c>
      <c r="I2723" s="147" t="s">
        <v>3192</v>
      </c>
      <c r="J2723" s="147">
        <v>1</v>
      </c>
      <c r="K2723" s="132">
        <f t="shared" si="308"/>
        <v>739328.49</v>
      </c>
      <c r="L2723" s="132">
        <v>642233.37</v>
      </c>
      <c r="M2723" s="132">
        <v>97095.12</v>
      </c>
      <c r="N2723" s="132">
        <v>642233.37</v>
      </c>
      <c r="O2723" s="133" t="s">
        <v>4679</v>
      </c>
      <c r="P2723" s="132">
        <v>88670.48</v>
      </c>
      <c r="Q2723" s="132">
        <f t="shared" si="309"/>
        <v>730903.85</v>
      </c>
      <c r="R2723" s="132">
        <v>642233.37</v>
      </c>
      <c r="S2723" s="132">
        <v>88670.48</v>
      </c>
      <c r="T2723" s="169">
        <f t="shared" si="310"/>
        <v>1</v>
      </c>
      <c r="U2723" s="169">
        <f t="shared" si="311"/>
        <v>1</v>
      </c>
      <c r="V2723" s="169">
        <f t="shared" si="312"/>
        <v>0.91323312644342991</v>
      </c>
      <c r="W2723" s="169">
        <f t="shared" si="313"/>
        <v>0.98860501101479259</v>
      </c>
      <c r="X2723" s="170">
        <v>1</v>
      </c>
      <c r="Y2723" s="139">
        <v>38539</v>
      </c>
      <c r="Z2723" s="139">
        <v>38582</v>
      </c>
      <c r="AA2723" s="139">
        <v>38663</v>
      </c>
      <c r="AB2723" s="139">
        <v>38898</v>
      </c>
      <c r="AC2723" s="139">
        <v>38937</v>
      </c>
      <c r="AD2723" s="147">
        <f t="shared" si="314"/>
        <v>235</v>
      </c>
      <c r="AE2723" s="131">
        <v>166</v>
      </c>
      <c r="AG2723" s="147">
        <v>1</v>
      </c>
      <c r="AH2723" s="147" t="s">
        <v>5021</v>
      </c>
    </row>
    <row r="2724" spans="1:34" x14ac:dyDescent="0.25">
      <c r="A2724" s="147" t="s">
        <v>2147</v>
      </c>
      <c r="B2724" s="140" t="s">
        <v>7270</v>
      </c>
      <c r="C2724" s="147" t="s">
        <v>24</v>
      </c>
      <c r="D2724" s="140" t="s">
        <v>8484</v>
      </c>
      <c r="E2724" s="147" t="s">
        <v>2408</v>
      </c>
      <c r="F2724" s="140" t="s">
        <v>8541</v>
      </c>
      <c r="G2724" s="147" t="s">
        <v>2426</v>
      </c>
      <c r="H2724" s="140" t="s">
        <v>11465</v>
      </c>
      <c r="I2724" s="147" t="s">
        <v>4324</v>
      </c>
      <c r="J2724" s="147">
        <v>1</v>
      </c>
      <c r="K2724" s="132">
        <f t="shared" si="308"/>
        <v>1611662.33</v>
      </c>
      <c r="L2724" s="132">
        <v>1257848.33</v>
      </c>
      <c r="M2724" s="132">
        <v>353814</v>
      </c>
      <c r="N2724" s="132">
        <v>1132063.5</v>
      </c>
      <c r="O2724" s="147" t="s">
        <v>181</v>
      </c>
      <c r="P2724" s="132">
        <v>365064.2</v>
      </c>
      <c r="Q2724" s="132">
        <f t="shared" si="309"/>
        <v>1497127.7</v>
      </c>
      <c r="R2724" s="132">
        <v>1132063.5</v>
      </c>
      <c r="S2724" s="132">
        <v>365064.2</v>
      </c>
      <c r="T2724" s="169">
        <f t="shared" si="310"/>
        <v>1</v>
      </c>
      <c r="U2724" s="169">
        <f t="shared" si="311"/>
        <v>1</v>
      </c>
      <c r="V2724" s="169">
        <f t="shared" si="312"/>
        <v>1.0317969328517245</v>
      </c>
      <c r="W2724" s="169">
        <f t="shared" si="313"/>
        <v>0.92893385427703079</v>
      </c>
      <c r="X2724" s="170">
        <v>1</v>
      </c>
      <c r="Y2724" s="139">
        <v>39857</v>
      </c>
      <c r="Z2724" s="139" t="s">
        <v>4516</v>
      </c>
      <c r="AA2724" s="139">
        <v>39918</v>
      </c>
      <c r="AB2724" s="139">
        <v>40025</v>
      </c>
      <c r="AC2724" s="139" t="s">
        <v>4516</v>
      </c>
      <c r="AD2724" s="147">
        <f t="shared" si="314"/>
        <v>107</v>
      </c>
      <c r="AE2724" s="131">
        <v>181</v>
      </c>
      <c r="AG2724" s="147">
        <v>1</v>
      </c>
      <c r="AH2724" s="147" t="s">
        <v>5021</v>
      </c>
    </row>
    <row r="2725" spans="1:34" x14ac:dyDescent="0.25">
      <c r="A2725" s="147" t="s">
        <v>2147</v>
      </c>
      <c r="B2725" s="140" t="s">
        <v>7270</v>
      </c>
      <c r="C2725" s="147" t="s">
        <v>24</v>
      </c>
      <c r="D2725" s="140" t="s">
        <v>8484</v>
      </c>
      <c r="E2725" s="147" t="s">
        <v>2408</v>
      </c>
      <c r="F2725" s="140" t="s">
        <v>8541</v>
      </c>
      <c r="G2725" s="147" t="s">
        <v>844</v>
      </c>
      <c r="H2725" s="140" t="s">
        <v>11466</v>
      </c>
      <c r="I2725" s="147" t="s">
        <v>5033</v>
      </c>
      <c r="J2725" s="147">
        <v>1</v>
      </c>
      <c r="K2725" s="132">
        <f t="shared" si="308"/>
        <v>1154187</v>
      </c>
      <c r="L2725" s="132">
        <v>220219</v>
      </c>
      <c r="M2725" s="132">
        <v>933968</v>
      </c>
      <c r="N2725" s="132">
        <v>220219</v>
      </c>
      <c r="O2725" s="133" t="s">
        <v>4679</v>
      </c>
      <c r="P2725" s="132">
        <v>116768</v>
      </c>
      <c r="Q2725" s="132">
        <f t="shared" si="309"/>
        <v>316317.5</v>
      </c>
      <c r="R2725" s="132">
        <v>220219</v>
      </c>
      <c r="S2725" s="132">
        <v>96098.5</v>
      </c>
      <c r="T2725" s="169">
        <f t="shared" si="310"/>
        <v>1</v>
      </c>
      <c r="U2725" s="169">
        <f t="shared" si="311"/>
        <v>0.82298660591942996</v>
      </c>
      <c r="V2725" s="169">
        <f t="shared" si="312"/>
        <v>0.12502355541089202</v>
      </c>
      <c r="W2725" s="169">
        <f t="shared" si="313"/>
        <v>0.27406087575063659</v>
      </c>
      <c r="X2725" s="170">
        <v>1</v>
      </c>
      <c r="Y2725" s="139">
        <v>37990</v>
      </c>
      <c r="Z2725" s="139">
        <v>38050</v>
      </c>
      <c r="AA2725" s="139">
        <v>38162</v>
      </c>
      <c r="AB2725" s="139">
        <v>39536</v>
      </c>
      <c r="AC2725" s="139" t="s">
        <v>4516</v>
      </c>
      <c r="AD2725" s="147">
        <f t="shared" si="314"/>
        <v>1374</v>
      </c>
      <c r="AE2725" s="131">
        <v>167</v>
      </c>
      <c r="AG2725" s="147">
        <v>1</v>
      </c>
      <c r="AH2725" s="147" t="s">
        <v>5021</v>
      </c>
    </row>
    <row r="2726" spans="1:34" x14ac:dyDescent="0.25">
      <c r="A2726" s="147" t="s">
        <v>2147</v>
      </c>
      <c r="B2726" s="140" t="s">
        <v>7270</v>
      </c>
      <c r="C2726" s="147" t="s">
        <v>24</v>
      </c>
      <c r="D2726" s="140" t="s">
        <v>8484</v>
      </c>
      <c r="E2726" s="147" t="s">
        <v>2408</v>
      </c>
      <c r="F2726" s="140" t="s">
        <v>8541</v>
      </c>
      <c r="G2726" s="147" t="s">
        <v>844</v>
      </c>
      <c r="H2726" s="140" t="s">
        <v>11466</v>
      </c>
      <c r="I2726" s="147" t="s">
        <v>2607</v>
      </c>
      <c r="J2726" s="147">
        <v>1</v>
      </c>
      <c r="K2726" s="132">
        <f t="shared" si="308"/>
        <v>1324500.3600000001</v>
      </c>
      <c r="L2726" s="132">
        <v>1086570.3600000001</v>
      </c>
      <c r="M2726" s="132">
        <v>237930</v>
      </c>
      <c r="N2726" s="132">
        <v>977913.32000000007</v>
      </c>
      <c r="O2726" s="147" t="s">
        <v>181</v>
      </c>
      <c r="P2726" s="132">
        <v>239095</v>
      </c>
      <c r="Q2726" s="132">
        <f t="shared" si="309"/>
        <v>1217008.3199999998</v>
      </c>
      <c r="R2726" s="132">
        <v>977913.32</v>
      </c>
      <c r="S2726" s="132">
        <v>239095</v>
      </c>
      <c r="T2726" s="169">
        <f t="shared" si="310"/>
        <v>0.99999999999999989</v>
      </c>
      <c r="U2726" s="169">
        <f t="shared" si="311"/>
        <v>1</v>
      </c>
      <c r="V2726" s="169">
        <f t="shared" si="312"/>
        <v>1.0048963981002816</v>
      </c>
      <c r="W2726" s="169">
        <f t="shared" si="313"/>
        <v>0.9188433289667054</v>
      </c>
      <c r="X2726" s="170">
        <v>1</v>
      </c>
      <c r="Y2726" s="139">
        <v>39857</v>
      </c>
      <c r="Z2726" s="139" t="s">
        <v>4516</v>
      </c>
      <c r="AA2726" s="139">
        <v>39965</v>
      </c>
      <c r="AB2726" s="139">
        <v>40025</v>
      </c>
      <c r="AC2726" s="139" t="s">
        <v>4516</v>
      </c>
      <c r="AD2726" s="147">
        <f t="shared" si="314"/>
        <v>60</v>
      </c>
      <c r="AE2726" s="131">
        <v>180</v>
      </c>
      <c r="AG2726" s="147">
        <v>1</v>
      </c>
      <c r="AH2726" s="147" t="s">
        <v>5021</v>
      </c>
    </row>
    <row r="2727" spans="1:34" x14ac:dyDescent="0.25">
      <c r="A2727" s="147" t="s">
        <v>2147</v>
      </c>
      <c r="B2727" s="140" t="s">
        <v>7270</v>
      </c>
      <c r="C2727" s="147" t="s">
        <v>24</v>
      </c>
      <c r="D2727" s="140" t="s">
        <v>8484</v>
      </c>
      <c r="E2727" s="147" t="s">
        <v>2408</v>
      </c>
      <c r="F2727" s="140" t="s">
        <v>8541</v>
      </c>
      <c r="G2727" s="147" t="s">
        <v>2427</v>
      </c>
      <c r="H2727" s="140" t="s">
        <v>11467</v>
      </c>
      <c r="I2727" s="147" t="s">
        <v>4754</v>
      </c>
      <c r="J2727" s="147">
        <v>1</v>
      </c>
      <c r="K2727" s="132">
        <f t="shared" ref="K2727:K2791" si="315">L2727+M2727</f>
        <v>387219</v>
      </c>
      <c r="L2727" s="132">
        <v>301609.56</v>
      </c>
      <c r="M2727" s="132">
        <v>85609.44</v>
      </c>
      <c r="N2727" s="132">
        <v>301609.56</v>
      </c>
      <c r="O2727" s="133" t="s">
        <v>4679</v>
      </c>
      <c r="P2727" s="132">
        <v>166288.01999999999</v>
      </c>
      <c r="Q2727" s="132">
        <f t="shared" ref="Q2727:Q2791" si="316">R2727+S2727</f>
        <v>467897.57999999996</v>
      </c>
      <c r="R2727" s="132">
        <v>301609.56</v>
      </c>
      <c r="S2727" s="132">
        <v>166288.01999999999</v>
      </c>
      <c r="T2727" s="169">
        <f t="shared" si="310"/>
        <v>1</v>
      </c>
      <c r="U2727" s="169">
        <f t="shared" si="311"/>
        <v>1</v>
      </c>
      <c r="V2727" s="169">
        <f t="shared" si="312"/>
        <v>1.9424028471626491</v>
      </c>
      <c r="W2727" s="169">
        <f t="shared" si="313"/>
        <v>1.2083538772632541</v>
      </c>
      <c r="X2727" s="170">
        <v>1</v>
      </c>
      <c r="Y2727" s="139">
        <v>37990</v>
      </c>
      <c r="Z2727" s="139">
        <v>38050</v>
      </c>
      <c r="AA2727" s="139">
        <v>38111</v>
      </c>
      <c r="AB2727" s="139">
        <v>38411</v>
      </c>
      <c r="AC2727" s="139">
        <v>38448</v>
      </c>
      <c r="AD2727" s="147">
        <f t="shared" si="314"/>
        <v>300</v>
      </c>
      <c r="AE2727" s="131">
        <v>95</v>
      </c>
      <c r="AG2727" s="147">
        <v>1</v>
      </c>
      <c r="AH2727" s="147" t="s">
        <v>5021</v>
      </c>
    </row>
    <row r="2728" spans="1:34" x14ac:dyDescent="0.25">
      <c r="A2728" s="147" t="s">
        <v>2147</v>
      </c>
      <c r="B2728" s="140" t="s">
        <v>7270</v>
      </c>
      <c r="C2728" s="147" t="s">
        <v>24</v>
      </c>
      <c r="D2728" s="140" t="s">
        <v>8484</v>
      </c>
      <c r="E2728" s="147" t="s">
        <v>2408</v>
      </c>
      <c r="F2728" s="140" t="s">
        <v>8541</v>
      </c>
      <c r="G2728" s="147" t="s">
        <v>2427</v>
      </c>
      <c r="H2728" s="140" t="s">
        <v>11467</v>
      </c>
      <c r="I2728" s="147" t="s">
        <v>3192</v>
      </c>
      <c r="J2728" s="147">
        <v>1</v>
      </c>
      <c r="K2728" s="132">
        <f t="shared" si="315"/>
        <v>651062.67999999993</v>
      </c>
      <c r="L2728" s="132">
        <v>582024.57999999996</v>
      </c>
      <c r="M2728" s="132">
        <v>69038.100000000006</v>
      </c>
      <c r="N2728" s="132">
        <v>582024.57999999996</v>
      </c>
      <c r="O2728" s="133" t="s">
        <v>4679</v>
      </c>
      <c r="P2728" s="132">
        <v>84046.1</v>
      </c>
      <c r="Q2728" s="132">
        <f t="shared" si="316"/>
        <v>666070.67999999993</v>
      </c>
      <c r="R2728" s="132">
        <v>582024.57999999996</v>
      </c>
      <c r="S2728" s="132">
        <v>84046.1</v>
      </c>
      <c r="T2728" s="169">
        <f t="shared" si="310"/>
        <v>1</v>
      </c>
      <c r="U2728" s="169">
        <f t="shared" si="311"/>
        <v>1</v>
      </c>
      <c r="V2728" s="169">
        <f t="shared" si="312"/>
        <v>1.2173872108299619</v>
      </c>
      <c r="W2728" s="169">
        <f t="shared" si="313"/>
        <v>1.0230515439773018</v>
      </c>
      <c r="X2728" s="170">
        <v>1</v>
      </c>
      <c r="Y2728" s="139">
        <v>38539</v>
      </c>
      <c r="Z2728" s="139">
        <v>38582</v>
      </c>
      <c r="AA2728" s="139">
        <v>38636</v>
      </c>
      <c r="AB2728" s="139">
        <v>38898</v>
      </c>
      <c r="AC2728" s="139">
        <v>38990</v>
      </c>
      <c r="AD2728" s="147">
        <f t="shared" si="314"/>
        <v>262</v>
      </c>
      <c r="AE2728" s="131">
        <v>95</v>
      </c>
      <c r="AG2728" s="147">
        <v>1</v>
      </c>
      <c r="AH2728" s="147" t="s">
        <v>5021</v>
      </c>
    </row>
    <row r="2729" spans="1:34" x14ac:dyDescent="0.25">
      <c r="A2729" s="147" t="s">
        <v>2147</v>
      </c>
      <c r="B2729" s="140" t="s">
        <v>7270</v>
      </c>
      <c r="C2729" s="147" t="s">
        <v>24</v>
      </c>
      <c r="D2729" s="140" t="s">
        <v>8484</v>
      </c>
      <c r="E2729" s="147" t="s">
        <v>2408</v>
      </c>
      <c r="F2729" s="140" t="s">
        <v>8541</v>
      </c>
      <c r="G2729" s="147" t="s">
        <v>2427</v>
      </c>
      <c r="H2729" s="140" t="s">
        <v>11467</v>
      </c>
      <c r="I2729" s="147" t="s">
        <v>2640</v>
      </c>
      <c r="J2729" s="147">
        <v>1</v>
      </c>
      <c r="K2729" s="132">
        <f t="shared" si="315"/>
        <v>552963.67999999993</v>
      </c>
      <c r="L2729" s="132">
        <v>427347.49</v>
      </c>
      <c r="M2729" s="132">
        <v>125616.19</v>
      </c>
      <c r="N2729" s="132">
        <v>427347.49</v>
      </c>
      <c r="O2729" s="133" t="s">
        <v>5086</v>
      </c>
      <c r="P2729" s="132">
        <v>145610.82999999999</v>
      </c>
      <c r="Q2729" s="132">
        <f t="shared" si="316"/>
        <v>572958.31999999995</v>
      </c>
      <c r="R2729" s="132">
        <v>427347.49</v>
      </c>
      <c r="S2729" s="132">
        <v>145610.82999999999</v>
      </c>
      <c r="T2729" s="169">
        <f t="shared" si="310"/>
        <v>1</v>
      </c>
      <c r="U2729" s="169">
        <f t="shared" si="311"/>
        <v>1</v>
      </c>
      <c r="V2729" s="169">
        <f t="shared" si="312"/>
        <v>1.159172476095637</v>
      </c>
      <c r="W2729" s="169">
        <f t="shared" si="313"/>
        <v>1.036159047552635</v>
      </c>
      <c r="X2729" s="170">
        <v>1</v>
      </c>
      <c r="Y2729" s="139">
        <v>38915</v>
      </c>
      <c r="Z2729" s="139">
        <v>38939</v>
      </c>
      <c r="AA2729" s="139">
        <v>39013</v>
      </c>
      <c r="AB2729" s="139">
        <v>40177</v>
      </c>
      <c r="AC2729" s="139" t="s">
        <v>4516</v>
      </c>
      <c r="AD2729" s="147">
        <f t="shared" si="314"/>
        <v>1164</v>
      </c>
      <c r="AE2729" s="131">
        <v>95</v>
      </c>
      <c r="AG2729" s="147">
        <v>1</v>
      </c>
      <c r="AH2729" s="147" t="s">
        <v>5021</v>
      </c>
    </row>
    <row r="2730" spans="1:34" x14ac:dyDescent="0.25">
      <c r="A2730" s="147" t="s">
        <v>2147</v>
      </c>
      <c r="B2730" s="140" t="s">
        <v>7270</v>
      </c>
      <c r="C2730" s="147" t="s">
        <v>24</v>
      </c>
      <c r="D2730" s="140" t="s">
        <v>8484</v>
      </c>
      <c r="E2730" s="147" t="s">
        <v>2408</v>
      </c>
      <c r="F2730" s="140" t="s">
        <v>8541</v>
      </c>
      <c r="G2730" s="147" t="s">
        <v>2427</v>
      </c>
      <c r="H2730" s="140" t="s">
        <v>11467</v>
      </c>
      <c r="I2730" s="147" t="s">
        <v>3059</v>
      </c>
      <c r="J2730" s="147">
        <v>1</v>
      </c>
      <c r="K2730" s="132">
        <f t="shared" si="315"/>
        <v>1320464.33</v>
      </c>
      <c r="L2730" s="132">
        <v>1137176.73</v>
      </c>
      <c r="M2730" s="132">
        <v>183287.6</v>
      </c>
      <c r="N2730" s="132">
        <v>1023459.05</v>
      </c>
      <c r="O2730" s="147" t="s">
        <v>181</v>
      </c>
      <c r="P2730" s="132">
        <v>183287.6</v>
      </c>
      <c r="Q2730" s="132">
        <f t="shared" si="316"/>
        <v>1206746.6500000001</v>
      </c>
      <c r="R2730" s="132">
        <v>1023459.05</v>
      </c>
      <c r="S2730" s="132">
        <v>183287.6</v>
      </c>
      <c r="T2730" s="169">
        <f t="shared" si="310"/>
        <v>1</v>
      </c>
      <c r="U2730" s="169">
        <f t="shared" si="311"/>
        <v>1</v>
      </c>
      <c r="V2730" s="169">
        <f t="shared" si="312"/>
        <v>1</v>
      </c>
      <c r="W2730" s="169">
        <f t="shared" si="313"/>
        <v>0.91388053625045673</v>
      </c>
      <c r="X2730" s="170">
        <v>1</v>
      </c>
      <c r="Y2730" s="139">
        <v>39857</v>
      </c>
      <c r="Z2730" s="139" t="s">
        <v>4516</v>
      </c>
      <c r="AA2730" s="139">
        <v>39931</v>
      </c>
      <c r="AB2730" s="139">
        <v>40025</v>
      </c>
      <c r="AC2730" s="139" t="s">
        <v>4516</v>
      </c>
      <c r="AD2730" s="147">
        <f t="shared" si="314"/>
        <v>94</v>
      </c>
      <c r="AE2730" s="131">
        <v>104</v>
      </c>
      <c r="AG2730" s="147">
        <v>1</v>
      </c>
      <c r="AH2730" s="147" t="s">
        <v>5021</v>
      </c>
    </row>
    <row r="2731" spans="1:34" x14ac:dyDescent="0.25">
      <c r="A2731" s="147" t="s">
        <v>2147</v>
      </c>
      <c r="B2731" s="140" t="s">
        <v>7270</v>
      </c>
      <c r="C2731" s="147" t="s">
        <v>24</v>
      </c>
      <c r="D2731" s="140" t="s">
        <v>8484</v>
      </c>
      <c r="E2731" s="147" t="s">
        <v>2408</v>
      </c>
      <c r="F2731" s="140" t="s">
        <v>8541</v>
      </c>
      <c r="G2731" s="147" t="s">
        <v>2624</v>
      </c>
      <c r="H2731" s="140" t="s">
        <v>11468</v>
      </c>
      <c r="I2731" s="147" t="s">
        <v>3267</v>
      </c>
      <c r="J2731" s="147">
        <v>1</v>
      </c>
      <c r="K2731" s="132">
        <f t="shared" si="315"/>
        <v>835913.45</v>
      </c>
      <c r="L2731" s="132">
        <v>680020.95</v>
      </c>
      <c r="M2731" s="132">
        <v>155892.5</v>
      </c>
      <c r="N2731" s="132">
        <v>680020.95</v>
      </c>
      <c r="O2731" s="133" t="s">
        <v>4679</v>
      </c>
      <c r="P2731" s="132">
        <v>156722.54999999999</v>
      </c>
      <c r="Q2731" s="132">
        <f t="shared" si="316"/>
        <v>836743.5</v>
      </c>
      <c r="R2731" s="132">
        <v>680020.95</v>
      </c>
      <c r="S2731" s="132">
        <v>156722.54999999999</v>
      </c>
      <c r="T2731" s="169">
        <f t="shared" si="310"/>
        <v>1</v>
      </c>
      <c r="U2731" s="169">
        <f t="shared" si="311"/>
        <v>1</v>
      </c>
      <c r="V2731" s="169">
        <f t="shared" si="312"/>
        <v>1.0053245024616322</v>
      </c>
      <c r="W2731" s="169">
        <f t="shared" si="313"/>
        <v>1.0009929855776338</v>
      </c>
      <c r="X2731" s="170">
        <v>1</v>
      </c>
      <c r="Y2731" s="139">
        <v>38539</v>
      </c>
      <c r="Z2731" s="139">
        <v>38582</v>
      </c>
      <c r="AA2731" s="139">
        <v>38643</v>
      </c>
      <c r="AB2731" s="139">
        <v>38898</v>
      </c>
      <c r="AC2731" s="139">
        <v>38829</v>
      </c>
      <c r="AD2731" s="147">
        <f t="shared" si="314"/>
        <v>255</v>
      </c>
      <c r="AE2731" s="131">
        <v>512</v>
      </c>
      <c r="AG2731" s="147">
        <v>1</v>
      </c>
      <c r="AH2731" s="147" t="s">
        <v>5021</v>
      </c>
    </row>
    <row r="2732" spans="1:34" x14ac:dyDescent="0.25">
      <c r="A2732" s="147" t="s">
        <v>2147</v>
      </c>
      <c r="B2732" s="140" t="s">
        <v>7270</v>
      </c>
      <c r="C2732" s="147" t="s">
        <v>24</v>
      </c>
      <c r="D2732" s="140" t="s">
        <v>8484</v>
      </c>
      <c r="E2732" s="147" t="s">
        <v>2408</v>
      </c>
      <c r="F2732" s="140" t="s">
        <v>8541</v>
      </c>
      <c r="G2732" s="147" t="s">
        <v>2624</v>
      </c>
      <c r="H2732" s="140" t="s">
        <v>11468</v>
      </c>
      <c r="I2732" s="147" t="s">
        <v>3577</v>
      </c>
      <c r="J2732" s="147">
        <v>1</v>
      </c>
      <c r="K2732" s="132">
        <f t="shared" si="315"/>
        <v>446663.43000000005</v>
      </c>
      <c r="L2732" s="132">
        <v>374549.34</v>
      </c>
      <c r="M2732" s="132">
        <v>72114.09</v>
      </c>
      <c r="N2732" s="132">
        <v>359974.5</v>
      </c>
      <c r="O2732" s="133" t="s">
        <v>5086</v>
      </c>
      <c r="P2732" s="132">
        <v>76062.58</v>
      </c>
      <c r="Q2732" s="132">
        <f t="shared" si="316"/>
        <v>436037.08</v>
      </c>
      <c r="R2732" s="132">
        <v>359974.5</v>
      </c>
      <c r="S2732" s="132">
        <v>76062.58</v>
      </c>
      <c r="T2732" s="169">
        <f t="shared" si="310"/>
        <v>1</v>
      </c>
      <c r="U2732" s="169">
        <f t="shared" si="311"/>
        <v>1</v>
      </c>
      <c r="V2732" s="169">
        <f t="shared" si="312"/>
        <v>1.0547533775993014</v>
      </c>
      <c r="W2732" s="169">
        <f t="shared" si="313"/>
        <v>0.97620949178669036</v>
      </c>
      <c r="X2732" s="170">
        <v>1</v>
      </c>
      <c r="Y2732" s="139">
        <v>38915</v>
      </c>
      <c r="Z2732" s="139">
        <v>38939</v>
      </c>
      <c r="AA2732" s="139">
        <v>39043</v>
      </c>
      <c r="AB2732" s="139">
        <v>39233</v>
      </c>
      <c r="AC2732" s="139">
        <v>39275</v>
      </c>
      <c r="AD2732" s="147">
        <f t="shared" si="314"/>
        <v>190</v>
      </c>
      <c r="AE2732" s="131">
        <v>512</v>
      </c>
      <c r="AG2732" s="147">
        <v>1</v>
      </c>
      <c r="AH2732" s="147" t="s">
        <v>5021</v>
      </c>
    </row>
    <row r="2733" spans="1:34" x14ac:dyDescent="0.25">
      <c r="A2733" s="147" t="s">
        <v>2147</v>
      </c>
      <c r="B2733" s="140" t="s">
        <v>7270</v>
      </c>
      <c r="C2733" s="147" t="s">
        <v>24</v>
      </c>
      <c r="D2733" s="140" t="s">
        <v>8484</v>
      </c>
      <c r="E2733" s="147" t="s">
        <v>2408</v>
      </c>
      <c r="F2733" s="140" t="s">
        <v>8541</v>
      </c>
      <c r="G2733" s="147" t="s">
        <v>2624</v>
      </c>
      <c r="H2733" s="140" t="s">
        <v>11468</v>
      </c>
      <c r="I2733" s="147" t="s">
        <v>4316</v>
      </c>
      <c r="J2733" s="147">
        <v>1</v>
      </c>
      <c r="K2733" s="132">
        <f t="shared" si="315"/>
        <v>786872.74</v>
      </c>
      <c r="L2733" s="132">
        <v>706612.74</v>
      </c>
      <c r="M2733" s="132">
        <v>80260</v>
      </c>
      <c r="N2733" s="132">
        <v>635951.47</v>
      </c>
      <c r="O2733" s="147" t="s">
        <v>181</v>
      </c>
      <c r="P2733" s="132">
        <v>84850</v>
      </c>
      <c r="Q2733" s="132">
        <f t="shared" si="316"/>
        <v>720801.47</v>
      </c>
      <c r="R2733" s="132">
        <v>635951.47</v>
      </c>
      <c r="S2733" s="132">
        <v>84850</v>
      </c>
      <c r="T2733" s="169">
        <f t="shared" si="310"/>
        <v>1</v>
      </c>
      <c r="U2733" s="169">
        <f t="shared" si="311"/>
        <v>1</v>
      </c>
      <c r="V2733" s="169">
        <f t="shared" si="312"/>
        <v>1.0571891353102416</v>
      </c>
      <c r="W2733" s="169">
        <f t="shared" si="313"/>
        <v>0.91603309322928128</v>
      </c>
      <c r="X2733" s="170">
        <v>1</v>
      </c>
      <c r="Y2733" s="139">
        <v>39853</v>
      </c>
      <c r="Z2733" s="139" t="s">
        <v>4516</v>
      </c>
      <c r="AA2733" s="139">
        <v>39901</v>
      </c>
      <c r="AB2733" s="139">
        <v>39964</v>
      </c>
      <c r="AC2733" s="139">
        <v>39982</v>
      </c>
      <c r="AD2733" s="147">
        <f t="shared" si="314"/>
        <v>63</v>
      </c>
      <c r="AE2733" s="131">
        <v>551</v>
      </c>
      <c r="AG2733" s="147">
        <v>1</v>
      </c>
      <c r="AH2733" s="147" t="s">
        <v>5021</v>
      </c>
    </row>
    <row r="2734" spans="1:34" x14ac:dyDescent="0.25">
      <c r="A2734" s="147" t="s">
        <v>2147</v>
      </c>
      <c r="B2734" s="140" t="s">
        <v>7270</v>
      </c>
      <c r="C2734" s="147" t="s">
        <v>24</v>
      </c>
      <c r="D2734" s="140" t="s">
        <v>8484</v>
      </c>
      <c r="E2734" s="147" t="s">
        <v>2408</v>
      </c>
      <c r="F2734" s="140" t="s">
        <v>8541</v>
      </c>
      <c r="G2734" s="147" t="s">
        <v>2785</v>
      </c>
      <c r="H2734" s="140" t="s">
        <v>11469</v>
      </c>
      <c r="I2734" s="147" t="s">
        <v>5134</v>
      </c>
      <c r="J2734" s="147">
        <v>1</v>
      </c>
      <c r="K2734" s="132">
        <f t="shared" si="315"/>
        <v>288441.8</v>
      </c>
      <c r="L2734" s="132">
        <v>259288.76</v>
      </c>
      <c r="M2734" s="132">
        <v>29153.040000000001</v>
      </c>
      <c r="N2734" s="132">
        <v>259288.76</v>
      </c>
      <c r="O2734" s="133" t="s">
        <v>5086</v>
      </c>
      <c r="P2734" s="132">
        <v>28380.86</v>
      </c>
      <c r="Q2734" s="132">
        <f t="shared" si="316"/>
        <v>287669.62</v>
      </c>
      <c r="R2734" s="132">
        <v>259288.76</v>
      </c>
      <c r="S2734" s="132">
        <v>28380.86</v>
      </c>
      <c r="T2734" s="169">
        <f t="shared" si="310"/>
        <v>1</v>
      </c>
      <c r="U2734" s="169">
        <f t="shared" si="311"/>
        <v>1</v>
      </c>
      <c r="V2734" s="169">
        <f t="shared" si="312"/>
        <v>0.97351288236149647</v>
      </c>
      <c r="W2734" s="169">
        <f t="shared" si="313"/>
        <v>0.99732292615009344</v>
      </c>
      <c r="X2734" s="170">
        <v>1</v>
      </c>
      <c r="Y2734" s="139">
        <v>38915</v>
      </c>
      <c r="Z2734" s="139">
        <v>38939</v>
      </c>
      <c r="AA2734" s="139">
        <v>38998</v>
      </c>
      <c r="AB2734" s="139">
        <v>39168</v>
      </c>
      <c r="AC2734" s="139">
        <v>39168</v>
      </c>
      <c r="AD2734" s="147">
        <f t="shared" si="314"/>
        <v>170</v>
      </c>
      <c r="AE2734" s="131">
        <v>54</v>
      </c>
      <c r="AG2734" s="147">
        <v>1</v>
      </c>
      <c r="AH2734" s="147" t="s">
        <v>5021</v>
      </c>
    </row>
    <row r="2735" spans="1:34" x14ac:dyDescent="0.25">
      <c r="A2735" s="147" t="s">
        <v>2147</v>
      </c>
      <c r="B2735" s="140" t="s">
        <v>7270</v>
      </c>
      <c r="C2735" s="147" t="s">
        <v>24</v>
      </c>
      <c r="D2735" s="140" t="s">
        <v>8484</v>
      </c>
      <c r="E2735" s="147" t="s">
        <v>2408</v>
      </c>
      <c r="F2735" s="140" t="s">
        <v>8541</v>
      </c>
      <c r="G2735" s="147" t="s">
        <v>897</v>
      </c>
      <c r="H2735" s="140" t="s">
        <v>11455</v>
      </c>
      <c r="I2735" s="147" t="s">
        <v>5063</v>
      </c>
      <c r="J2735" s="147">
        <v>1</v>
      </c>
      <c r="K2735" s="132">
        <f t="shared" si="315"/>
        <v>1612037.5</v>
      </c>
      <c r="L2735" s="132">
        <v>1011074.01</v>
      </c>
      <c r="M2735" s="132">
        <v>600963.49</v>
      </c>
      <c r="N2735" s="132">
        <v>1011074.01</v>
      </c>
      <c r="O2735" s="133" t="s">
        <v>4679</v>
      </c>
      <c r="P2735" s="132">
        <v>684514.01</v>
      </c>
      <c r="Q2735" s="132">
        <f t="shared" si="316"/>
        <v>1695588.02</v>
      </c>
      <c r="R2735" s="132">
        <v>1011074.01</v>
      </c>
      <c r="S2735" s="132">
        <v>684514.01</v>
      </c>
      <c r="T2735" s="169">
        <f t="shared" si="310"/>
        <v>1</v>
      </c>
      <c r="U2735" s="169">
        <f t="shared" si="311"/>
        <v>1</v>
      </c>
      <c r="V2735" s="169">
        <f t="shared" si="312"/>
        <v>1.1390276138072881</v>
      </c>
      <c r="W2735" s="169">
        <f t="shared" si="313"/>
        <v>1.0518291416918031</v>
      </c>
      <c r="X2735" s="170">
        <v>1</v>
      </c>
      <c r="Y2735" s="139">
        <v>37990</v>
      </c>
      <c r="Z2735" s="139">
        <v>38050</v>
      </c>
      <c r="AA2735" s="139">
        <v>38093</v>
      </c>
      <c r="AB2735" s="139">
        <v>38283</v>
      </c>
      <c r="AC2735" s="139">
        <v>38395</v>
      </c>
      <c r="AD2735" s="147">
        <f t="shared" si="314"/>
        <v>190</v>
      </c>
      <c r="AE2735" s="131">
        <v>273</v>
      </c>
      <c r="AG2735" s="147">
        <v>1</v>
      </c>
      <c r="AH2735" s="147" t="s">
        <v>5021</v>
      </c>
    </row>
    <row r="2736" spans="1:34" x14ac:dyDescent="0.25">
      <c r="A2736" s="147" t="s">
        <v>2147</v>
      </c>
      <c r="B2736" s="140" t="s">
        <v>7270</v>
      </c>
      <c r="C2736" s="147" t="s">
        <v>24</v>
      </c>
      <c r="D2736" s="140" t="s">
        <v>8484</v>
      </c>
      <c r="E2736" s="147" t="s">
        <v>2408</v>
      </c>
      <c r="F2736" s="140" t="s">
        <v>8541</v>
      </c>
      <c r="G2736" s="147" t="s">
        <v>897</v>
      </c>
      <c r="H2736" s="140" t="s">
        <v>11455</v>
      </c>
      <c r="I2736" s="147" t="s">
        <v>2625</v>
      </c>
      <c r="J2736" s="147">
        <v>1</v>
      </c>
      <c r="K2736" s="132">
        <f t="shared" si="315"/>
        <v>1707604.54</v>
      </c>
      <c r="L2736" s="132">
        <v>1060220.18</v>
      </c>
      <c r="M2736" s="132">
        <v>647384.36</v>
      </c>
      <c r="N2736" s="132">
        <v>1060220.18</v>
      </c>
      <c r="O2736" s="133" t="s">
        <v>4679</v>
      </c>
      <c r="P2736" s="132">
        <v>619572.18000000005</v>
      </c>
      <c r="Q2736" s="132">
        <f t="shared" si="316"/>
        <v>1679792.3599999999</v>
      </c>
      <c r="R2736" s="132">
        <v>1060220.18</v>
      </c>
      <c r="S2736" s="132">
        <v>619572.18000000005</v>
      </c>
      <c r="T2736" s="169">
        <f t="shared" si="310"/>
        <v>1</v>
      </c>
      <c r="U2736" s="169">
        <f t="shared" si="311"/>
        <v>1</v>
      </c>
      <c r="V2736" s="169">
        <f t="shared" si="312"/>
        <v>0.95703915367989434</v>
      </c>
      <c r="W2736" s="169">
        <f t="shared" si="313"/>
        <v>0.98371275119706569</v>
      </c>
      <c r="X2736" s="170">
        <v>1</v>
      </c>
      <c r="Y2736" s="139">
        <v>38539</v>
      </c>
      <c r="Z2736" s="139">
        <v>38582</v>
      </c>
      <c r="AA2736" s="139">
        <v>38636</v>
      </c>
      <c r="AB2736" s="139">
        <v>38898</v>
      </c>
      <c r="AC2736" s="139">
        <v>38903</v>
      </c>
      <c r="AD2736" s="147">
        <f t="shared" si="314"/>
        <v>262</v>
      </c>
      <c r="AE2736" s="131">
        <v>273</v>
      </c>
      <c r="AG2736" s="147">
        <v>1</v>
      </c>
      <c r="AH2736" s="147" t="s">
        <v>5021</v>
      </c>
    </row>
    <row r="2737" spans="1:34" x14ac:dyDescent="0.25">
      <c r="A2737" s="147" t="s">
        <v>2147</v>
      </c>
      <c r="B2737" s="140" t="s">
        <v>7270</v>
      </c>
      <c r="C2737" s="147" t="s">
        <v>24</v>
      </c>
      <c r="D2737" s="140" t="s">
        <v>8484</v>
      </c>
      <c r="E2737" s="147" t="s">
        <v>2408</v>
      </c>
      <c r="F2737" s="140" t="s">
        <v>8541</v>
      </c>
      <c r="G2737" s="147" t="s">
        <v>363</v>
      </c>
      <c r="H2737" s="140" t="s">
        <v>11470</v>
      </c>
      <c r="I2737" s="147" t="s">
        <v>4441</v>
      </c>
      <c r="J2737" s="147">
        <v>1</v>
      </c>
      <c r="K2737" s="132">
        <f t="shared" si="315"/>
        <v>358298.76</v>
      </c>
      <c r="L2737" s="132">
        <v>209792.36</v>
      </c>
      <c r="M2737" s="132">
        <v>148506.4</v>
      </c>
      <c r="N2737" s="132">
        <v>188813.12</v>
      </c>
      <c r="P2737" s="132">
        <v>149481.4</v>
      </c>
      <c r="Q2737" s="132">
        <f t="shared" si="316"/>
        <v>338294.52</v>
      </c>
      <c r="R2737" s="132">
        <v>188813.12</v>
      </c>
      <c r="S2737" s="132">
        <v>149481.4</v>
      </c>
      <c r="T2737" s="169">
        <f t="shared" si="310"/>
        <v>1</v>
      </c>
      <c r="U2737" s="169">
        <f t="shared" si="311"/>
        <v>1</v>
      </c>
      <c r="V2737" s="169">
        <f t="shared" si="312"/>
        <v>1.0065653736135278</v>
      </c>
      <c r="W2737" s="169">
        <f t="shared" si="313"/>
        <v>0.94416882715418837</v>
      </c>
      <c r="X2737" s="170">
        <v>1</v>
      </c>
      <c r="Y2737" s="139">
        <v>39857</v>
      </c>
      <c r="Z2737" s="139" t="s">
        <v>4516</v>
      </c>
      <c r="AA2737" s="139">
        <v>39916</v>
      </c>
      <c r="AB2737" s="139">
        <v>39994</v>
      </c>
      <c r="AC2737" s="139">
        <v>40001</v>
      </c>
      <c r="AD2737" s="147">
        <f t="shared" si="314"/>
        <v>78</v>
      </c>
      <c r="AE2737" s="131">
        <v>99</v>
      </c>
      <c r="AG2737" s="147">
        <v>1</v>
      </c>
      <c r="AH2737" s="147" t="s">
        <v>5021</v>
      </c>
    </row>
    <row r="2738" spans="1:34" x14ac:dyDescent="0.25">
      <c r="A2738" s="147" t="s">
        <v>2147</v>
      </c>
      <c r="B2738" s="140" t="s">
        <v>7270</v>
      </c>
      <c r="C2738" s="147" t="s">
        <v>24</v>
      </c>
      <c r="D2738" s="140" t="s">
        <v>8484</v>
      </c>
      <c r="E2738" s="147" t="s">
        <v>2408</v>
      </c>
      <c r="F2738" s="140" t="s">
        <v>8541</v>
      </c>
      <c r="G2738" s="147" t="s">
        <v>2428</v>
      </c>
      <c r="H2738" s="140" t="s">
        <v>11471</v>
      </c>
      <c r="I2738" s="147" t="s">
        <v>3267</v>
      </c>
      <c r="J2738" s="147">
        <v>1</v>
      </c>
      <c r="K2738" s="132">
        <f t="shared" si="315"/>
        <v>452702.4</v>
      </c>
      <c r="L2738" s="132">
        <v>315716.2</v>
      </c>
      <c r="M2738" s="132">
        <v>136986.20000000001</v>
      </c>
      <c r="N2738" s="132">
        <v>315716.2</v>
      </c>
      <c r="O2738" s="133" t="s">
        <v>4679</v>
      </c>
      <c r="P2738" s="132">
        <v>138745.70000000001</v>
      </c>
      <c r="Q2738" s="132">
        <f t="shared" si="316"/>
        <v>454461.9</v>
      </c>
      <c r="R2738" s="132">
        <v>315716.2</v>
      </c>
      <c r="S2738" s="132">
        <v>138745.70000000001</v>
      </c>
      <c r="T2738" s="169">
        <f t="shared" si="310"/>
        <v>1</v>
      </c>
      <c r="U2738" s="169">
        <f t="shared" si="311"/>
        <v>1</v>
      </c>
      <c r="V2738" s="169">
        <f t="shared" si="312"/>
        <v>1.012844359504826</v>
      </c>
      <c r="W2738" s="169">
        <f t="shared" si="313"/>
        <v>1.0038866593152587</v>
      </c>
      <c r="X2738" s="170">
        <v>1</v>
      </c>
      <c r="Y2738" s="139">
        <v>37990</v>
      </c>
      <c r="Z2738" s="139">
        <v>38050</v>
      </c>
      <c r="AA2738" s="139">
        <v>38106</v>
      </c>
      <c r="AB2738" s="139">
        <v>38411</v>
      </c>
      <c r="AC2738" s="139">
        <v>38410</v>
      </c>
      <c r="AD2738" s="147">
        <f t="shared" si="314"/>
        <v>305</v>
      </c>
      <c r="AE2738" s="131">
        <v>110</v>
      </c>
      <c r="AG2738" s="147">
        <v>1</v>
      </c>
      <c r="AH2738" s="147" t="s">
        <v>5021</v>
      </c>
    </row>
    <row r="2739" spans="1:34" x14ac:dyDescent="0.25">
      <c r="A2739" s="147" t="s">
        <v>2147</v>
      </c>
      <c r="B2739" s="140" t="s">
        <v>7270</v>
      </c>
      <c r="C2739" s="147" t="s">
        <v>24</v>
      </c>
      <c r="D2739" s="140" t="s">
        <v>8484</v>
      </c>
      <c r="E2739" s="147" t="s">
        <v>2408</v>
      </c>
      <c r="F2739" s="140" t="s">
        <v>8541</v>
      </c>
      <c r="G2739" s="147" t="s">
        <v>1003</v>
      </c>
      <c r="H2739" s="140" t="s">
        <v>11472</v>
      </c>
      <c r="I2739" s="147" t="s">
        <v>5100</v>
      </c>
      <c r="J2739" s="147">
        <v>1</v>
      </c>
      <c r="K2739" s="132">
        <f t="shared" si="315"/>
        <v>3794571.21</v>
      </c>
      <c r="L2739" s="132">
        <v>2638756.98</v>
      </c>
      <c r="M2739" s="132">
        <v>1155814.23</v>
      </c>
      <c r="N2739" s="132">
        <v>2374881.2799999998</v>
      </c>
      <c r="O2739" s="133" t="s">
        <v>4699</v>
      </c>
      <c r="P2739" s="132">
        <v>1136356.6599999999</v>
      </c>
      <c r="Q2739" s="132">
        <f t="shared" si="316"/>
        <v>3449444.87</v>
      </c>
      <c r="R2739" s="132">
        <v>2374881.2799999998</v>
      </c>
      <c r="S2739" s="132">
        <v>1074563.5900000001</v>
      </c>
      <c r="T2739" s="169">
        <f t="shared" si="310"/>
        <v>1</v>
      </c>
      <c r="U2739" s="169">
        <f t="shared" si="311"/>
        <v>0.94562176456113711</v>
      </c>
      <c r="V2739" s="169">
        <f t="shared" si="312"/>
        <v>0.98316548672358872</v>
      </c>
      <c r="W2739" s="169">
        <f t="shared" si="313"/>
        <v>0.90904734134637577</v>
      </c>
      <c r="X2739" s="170">
        <v>1</v>
      </c>
      <c r="Y2739" s="139">
        <v>38539</v>
      </c>
      <c r="Z2739" s="139">
        <v>38582</v>
      </c>
      <c r="AA2739" s="139">
        <v>38650</v>
      </c>
      <c r="AB2739" s="139">
        <v>38898</v>
      </c>
      <c r="AC2739" s="139">
        <v>38964</v>
      </c>
      <c r="AD2739" s="147">
        <f t="shared" si="314"/>
        <v>248</v>
      </c>
      <c r="AE2739" s="131">
        <v>121</v>
      </c>
      <c r="AG2739" s="147">
        <v>1</v>
      </c>
      <c r="AH2739" s="147" t="s">
        <v>5021</v>
      </c>
    </row>
    <row r="2740" spans="1:34" x14ac:dyDescent="0.25">
      <c r="A2740" s="147" t="s">
        <v>2147</v>
      </c>
      <c r="B2740" s="140" t="s">
        <v>7270</v>
      </c>
      <c r="C2740" s="147" t="s">
        <v>24</v>
      </c>
      <c r="D2740" s="140" t="s">
        <v>8484</v>
      </c>
      <c r="E2740" s="147" t="s">
        <v>2408</v>
      </c>
      <c r="F2740" s="140" t="s">
        <v>8541</v>
      </c>
      <c r="G2740" s="147" t="s">
        <v>204</v>
      </c>
      <c r="H2740" s="140" t="s">
        <v>11473</v>
      </c>
      <c r="I2740" s="147" t="s">
        <v>5033</v>
      </c>
      <c r="J2740" s="147">
        <v>1</v>
      </c>
      <c r="K2740" s="132">
        <f t="shared" si="315"/>
        <v>955975.3</v>
      </c>
      <c r="L2740" s="132">
        <v>596991.5</v>
      </c>
      <c r="M2740" s="132">
        <v>358983.8</v>
      </c>
      <c r="N2740" s="132">
        <v>596991.5</v>
      </c>
      <c r="O2740" s="133" t="s">
        <v>4679</v>
      </c>
      <c r="P2740" s="132">
        <v>580328.80000000005</v>
      </c>
      <c r="Q2740" s="132">
        <f t="shared" si="316"/>
        <v>1177320.3</v>
      </c>
      <c r="R2740" s="132">
        <v>596991.5</v>
      </c>
      <c r="S2740" s="132">
        <v>580328.80000000005</v>
      </c>
      <c r="T2740" s="169">
        <f t="shared" si="310"/>
        <v>1</v>
      </c>
      <c r="U2740" s="169">
        <f t="shared" si="311"/>
        <v>1</v>
      </c>
      <c r="V2740" s="169">
        <f t="shared" si="312"/>
        <v>1.6165877123145949</v>
      </c>
      <c r="W2740" s="169">
        <f t="shared" si="313"/>
        <v>1.2315384089944583</v>
      </c>
      <c r="X2740" s="170">
        <v>1</v>
      </c>
      <c r="Y2740" s="139">
        <v>37990</v>
      </c>
      <c r="Z2740" s="139">
        <v>38050</v>
      </c>
      <c r="AA2740" s="139">
        <v>38185</v>
      </c>
      <c r="AB2740" s="139">
        <v>38378</v>
      </c>
      <c r="AC2740" s="139">
        <v>38410</v>
      </c>
      <c r="AD2740" s="147">
        <f t="shared" si="314"/>
        <v>193</v>
      </c>
      <c r="AE2740" s="131">
        <v>138</v>
      </c>
      <c r="AG2740" s="147">
        <v>1</v>
      </c>
      <c r="AH2740" s="147" t="s">
        <v>5021</v>
      </c>
    </row>
    <row r="2741" spans="1:34" x14ac:dyDescent="0.25">
      <c r="A2741" s="147" t="s">
        <v>2147</v>
      </c>
      <c r="B2741" s="140" t="s">
        <v>7270</v>
      </c>
      <c r="C2741" s="147" t="s">
        <v>24</v>
      </c>
      <c r="D2741" s="140" t="s">
        <v>8484</v>
      </c>
      <c r="E2741" s="147" t="s">
        <v>2408</v>
      </c>
      <c r="F2741" s="140" t="s">
        <v>8541</v>
      </c>
      <c r="G2741" s="147" t="s">
        <v>204</v>
      </c>
      <c r="H2741" s="140" t="s">
        <v>11473</v>
      </c>
      <c r="I2741" s="147" t="s">
        <v>3267</v>
      </c>
      <c r="J2741" s="147">
        <v>1</v>
      </c>
      <c r="K2741" s="132">
        <f t="shared" si="315"/>
        <v>581648.67999999993</v>
      </c>
      <c r="L2741" s="132">
        <v>488726.23</v>
      </c>
      <c r="M2741" s="132">
        <v>92922.45</v>
      </c>
      <c r="N2741" s="132">
        <v>488726.23</v>
      </c>
      <c r="O2741" s="133" t="s">
        <v>5086</v>
      </c>
      <c r="P2741" s="132">
        <v>88975.45</v>
      </c>
      <c r="Q2741" s="132">
        <f t="shared" si="316"/>
        <v>577701.67999999993</v>
      </c>
      <c r="R2741" s="132">
        <v>488726.23</v>
      </c>
      <c r="S2741" s="132">
        <v>88975.45</v>
      </c>
      <c r="T2741" s="169">
        <f t="shared" si="310"/>
        <v>1</v>
      </c>
      <c r="U2741" s="169">
        <f t="shared" si="311"/>
        <v>1</v>
      </c>
      <c r="V2741" s="169">
        <f t="shared" si="312"/>
        <v>0.95752372004827679</v>
      </c>
      <c r="W2741" s="169">
        <f t="shared" si="313"/>
        <v>0.99321411681016791</v>
      </c>
      <c r="X2741" s="170">
        <v>1</v>
      </c>
      <c r="Y2741" s="139">
        <v>38915</v>
      </c>
      <c r="Z2741" s="139">
        <v>38939</v>
      </c>
      <c r="AA2741" s="139">
        <v>39021</v>
      </c>
      <c r="AB2741" s="139">
        <v>39202</v>
      </c>
      <c r="AC2741" s="139">
        <v>39211</v>
      </c>
      <c r="AD2741" s="147">
        <f t="shared" si="314"/>
        <v>181</v>
      </c>
      <c r="AE2741" s="131">
        <v>135</v>
      </c>
      <c r="AG2741" s="147">
        <v>1</v>
      </c>
      <c r="AH2741" s="147" t="s">
        <v>5021</v>
      </c>
    </row>
    <row r="2742" spans="1:34" x14ac:dyDescent="0.25">
      <c r="A2742" s="147" t="s">
        <v>2147</v>
      </c>
      <c r="B2742" s="140" t="s">
        <v>7270</v>
      </c>
      <c r="C2742" s="147" t="s">
        <v>24</v>
      </c>
      <c r="D2742" s="140" t="s">
        <v>8484</v>
      </c>
      <c r="E2742" s="147" t="s">
        <v>2408</v>
      </c>
      <c r="F2742" s="140" t="s">
        <v>8541</v>
      </c>
      <c r="G2742" s="147" t="s">
        <v>204</v>
      </c>
      <c r="H2742" s="140" t="s">
        <v>11473</v>
      </c>
      <c r="I2742" s="147" t="s">
        <v>4325</v>
      </c>
      <c r="J2742" s="147">
        <v>1</v>
      </c>
      <c r="K2742" s="132">
        <f t="shared" si="315"/>
        <v>1190379.06</v>
      </c>
      <c r="L2742" s="132">
        <v>939099.06</v>
      </c>
      <c r="M2742" s="132">
        <v>251280</v>
      </c>
      <c r="N2742" s="132">
        <v>845189.16</v>
      </c>
      <c r="O2742" s="147" t="s">
        <v>181</v>
      </c>
      <c r="P2742" s="132">
        <v>251405</v>
      </c>
      <c r="Q2742" s="132">
        <f t="shared" si="316"/>
        <v>1096594.1600000001</v>
      </c>
      <c r="R2742" s="132">
        <v>845189.16</v>
      </c>
      <c r="S2742" s="132">
        <v>251405</v>
      </c>
      <c r="T2742" s="169">
        <f t="shared" si="310"/>
        <v>1</v>
      </c>
      <c r="U2742" s="169">
        <f t="shared" si="311"/>
        <v>1</v>
      </c>
      <c r="V2742" s="169">
        <f t="shared" si="312"/>
        <v>1.0004974530404329</v>
      </c>
      <c r="W2742" s="169">
        <f t="shared" si="313"/>
        <v>0.92121425590265349</v>
      </c>
      <c r="X2742" s="170">
        <v>1</v>
      </c>
      <c r="Y2742" s="139">
        <v>39857</v>
      </c>
      <c r="Z2742" s="139" t="s">
        <v>4516</v>
      </c>
      <c r="AA2742" s="139">
        <v>39915</v>
      </c>
      <c r="AB2742" s="139">
        <v>39994</v>
      </c>
      <c r="AC2742" s="139" t="s">
        <v>4516</v>
      </c>
      <c r="AD2742" s="147">
        <f t="shared" si="314"/>
        <v>79</v>
      </c>
      <c r="AE2742" s="131">
        <v>145</v>
      </c>
      <c r="AG2742" s="147">
        <v>1</v>
      </c>
      <c r="AH2742" s="147" t="s">
        <v>5021</v>
      </c>
    </row>
    <row r="2743" spans="1:34" x14ac:dyDescent="0.25">
      <c r="A2743" s="147" t="s">
        <v>2147</v>
      </c>
      <c r="B2743" s="140" t="s">
        <v>7270</v>
      </c>
      <c r="C2743" s="147" t="s">
        <v>24</v>
      </c>
      <c r="D2743" s="140" t="s">
        <v>8484</v>
      </c>
      <c r="E2743" s="147" t="s">
        <v>2408</v>
      </c>
      <c r="F2743" s="140" t="s">
        <v>8541</v>
      </c>
      <c r="G2743" s="147" t="s">
        <v>2626</v>
      </c>
      <c r="H2743" s="140" t="s">
        <v>11474</v>
      </c>
      <c r="I2743" s="147" t="s">
        <v>3192</v>
      </c>
      <c r="J2743" s="147">
        <v>1</v>
      </c>
      <c r="K2743" s="132">
        <f t="shared" si="315"/>
        <v>685426.95000000007</v>
      </c>
      <c r="L2743" s="132">
        <v>554243.43000000005</v>
      </c>
      <c r="M2743" s="132">
        <v>131183.52000000002</v>
      </c>
      <c r="N2743" s="132">
        <v>554243.42999999993</v>
      </c>
      <c r="O2743" s="133" t="s">
        <v>4679</v>
      </c>
      <c r="P2743" s="132">
        <v>119966.76</v>
      </c>
      <c r="Q2743" s="132">
        <f t="shared" si="316"/>
        <v>674210.19000000006</v>
      </c>
      <c r="R2743" s="132">
        <v>554243.43000000005</v>
      </c>
      <c r="S2743" s="132">
        <v>119966.76</v>
      </c>
      <c r="T2743" s="169">
        <f t="shared" si="310"/>
        <v>1.0000000000000002</v>
      </c>
      <c r="U2743" s="169">
        <f t="shared" si="311"/>
        <v>1</v>
      </c>
      <c r="V2743" s="169">
        <f t="shared" si="312"/>
        <v>0.91449566226001544</v>
      </c>
      <c r="W2743" s="169">
        <f t="shared" si="313"/>
        <v>0.98363536770767479</v>
      </c>
      <c r="X2743" s="170">
        <v>1</v>
      </c>
      <c r="Y2743" s="139">
        <v>38539</v>
      </c>
      <c r="Z2743" s="139">
        <v>38582</v>
      </c>
      <c r="AA2743" s="139">
        <v>38638</v>
      </c>
      <c r="AB2743" s="139">
        <v>38898</v>
      </c>
      <c r="AC2743" s="139">
        <v>38996</v>
      </c>
      <c r="AD2743" s="147">
        <f t="shared" si="314"/>
        <v>260</v>
      </c>
      <c r="AE2743" s="131">
        <v>227</v>
      </c>
      <c r="AG2743" s="147">
        <v>1</v>
      </c>
      <c r="AH2743" s="147" t="s">
        <v>5021</v>
      </c>
    </row>
    <row r="2744" spans="1:34" x14ac:dyDescent="0.25">
      <c r="A2744" s="147" t="s">
        <v>2147</v>
      </c>
      <c r="B2744" s="140" t="s">
        <v>7270</v>
      </c>
      <c r="C2744" s="147" t="s">
        <v>24</v>
      </c>
      <c r="D2744" s="140" t="s">
        <v>8484</v>
      </c>
      <c r="E2744" s="147" t="s">
        <v>2408</v>
      </c>
      <c r="F2744" s="140" t="s">
        <v>8541</v>
      </c>
      <c r="G2744" s="147" t="s">
        <v>2626</v>
      </c>
      <c r="H2744" s="140" t="s">
        <v>11474</v>
      </c>
      <c r="I2744" s="147" t="s">
        <v>3128</v>
      </c>
      <c r="J2744" s="147">
        <v>1</v>
      </c>
      <c r="K2744" s="132">
        <f t="shared" si="315"/>
        <v>725540.7</v>
      </c>
      <c r="L2744" s="132">
        <v>617601.71</v>
      </c>
      <c r="M2744" s="132">
        <v>107938.99</v>
      </c>
      <c r="N2744" s="132">
        <v>567904.81999999995</v>
      </c>
      <c r="O2744" s="147" t="s">
        <v>181</v>
      </c>
      <c r="P2744" s="132">
        <v>113485.48</v>
      </c>
      <c r="Q2744" s="132">
        <f t="shared" si="316"/>
        <v>681390.29999999993</v>
      </c>
      <c r="R2744" s="132">
        <v>567904.81999999995</v>
      </c>
      <c r="S2744" s="132">
        <v>113485.48</v>
      </c>
      <c r="T2744" s="169">
        <f t="shared" si="310"/>
        <v>1</v>
      </c>
      <c r="U2744" s="169">
        <f t="shared" si="311"/>
        <v>1</v>
      </c>
      <c r="V2744" s="169">
        <f t="shared" si="312"/>
        <v>1.0513854168915235</v>
      </c>
      <c r="W2744" s="169">
        <f t="shared" si="313"/>
        <v>0.9391482793453213</v>
      </c>
      <c r="X2744" s="170">
        <v>1</v>
      </c>
      <c r="Y2744" s="139">
        <v>39853</v>
      </c>
      <c r="Z2744" s="139" t="s">
        <v>4516</v>
      </c>
      <c r="AA2744" s="139">
        <v>39892</v>
      </c>
      <c r="AB2744" s="139">
        <v>39994</v>
      </c>
      <c r="AC2744" s="139" t="s">
        <v>4516</v>
      </c>
      <c r="AD2744" s="147">
        <f t="shared" si="314"/>
        <v>102</v>
      </c>
      <c r="AE2744" s="131">
        <v>238</v>
      </c>
      <c r="AG2744" s="147">
        <v>1</v>
      </c>
      <c r="AH2744" s="147" t="s">
        <v>5021</v>
      </c>
    </row>
    <row r="2745" spans="1:34" x14ac:dyDescent="0.25">
      <c r="A2745" s="147" t="s">
        <v>2147</v>
      </c>
      <c r="B2745" s="140" t="s">
        <v>7270</v>
      </c>
      <c r="C2745" s="147" t="s">
        <v>24</v>
      </c>
      <c r="D2745" s="140" t="s">
        <v>8484</v>
      </c>
      <c r="E2745" s="147" t="s">
        <v>2408</v>
      </c>
      <c r="F2745" s="140" t="s">
        <v>8541</v>
      </c>
      <c r="G2745" s="147" t="s">
        <v>2627</v>
      </c>
      <c r="H2745" s="140" t="s">
        <v>11475</v>
      </c>
      <c r="I2745" s="147" t="s">
        <v>4326</v>
      </c>
      <c r="J2745" s="147">
        <v>1</v>
      </c>
      <c r="K2745" s="132">
        <f t="shared" si="315"/>
        <v>736764.34</v>
      </c>
      <c r="L2745" s="132">
        <v>647549.34</v>
      </c>
      <c r="M2745" s="132">
        <v>89215</v>
      </c>
      <c r="N2745" s="132">
        <v>582794.40999999992</v>
      </c>
      <c r="O2745" s="147" t="s">
        <v>181</v>
      </c>
      <c r="P2745" s="132">
        <v>101477.5</v>
      </c>
      <c r="Q2745" s="132">
        <f t="shared" si="316"/>
        <v>684271.91</v>
      </c>
      <c r="R2745" s="132">
        <v>582794.41</v>
      </c>
      <c r="S2745" s="132">
        <v>101477.5</v>
      </c>
      <c r="T2745" s="169">
        <f t="shared" si="310"/>
        <v>1.0000000000000002</v>
      </c>
      <c r="U2745" s="169">
        <f t="shared" si="311"/>
        <v>1</v>
      </c>
      <c r="V2745" s="169">
        <f t="shared" si="312"/>
        <v>1.1374488594967214</v>
      </c>
      <c r="W2745" s="169">
        <f t="shared" si="313"/>
        <v>0.92875275423889281</v>
      </c>
      <c r="X2745" s="170">
        <v>1</v>
      </c>
      <c r="Y2745" s="139">
        <v>39853</v>
      </c>
      <c r="Z2745" s="139" t="s">
        <v>4516</v>
      </c>
      <c r="AA2745" s="139">
        <v>39902</v>
      </c>
      <c r="AB2745" s="139">
        <v>40025</v>
      </c>
      <c r="AC2745" s="139" t="s">
        <v>4516</v>
      </c>
      <c r="AD2745" s="147">
        <f t="shared" si="314"/>
        <v>123</v>
      </c>
      <c r="AE2745" s="131">
        <v>177</v>
      </c>
      <c r="AG2745" s="147">
        <v>1</v>
      </c>
      <c r="AH2745" s="147" t="s">
        <v>5021</v>
      </c>
    </row>
    <row r="2746" spans="1:34" x14ac:dyDescent="0.25">
      <c r="A2746" s="147" t="s">
        <v>2147</v>
      </c>
      <c r="B2746" s="140" t="s">
        <v>7270</v>
      </c>
      <c r="C2746" s="147" t="s">
        <v>24</v>
      </c>
      <c r="D2746" s="140" t="s">
        <v>8484</v>
      </c>
      <c r="E2746" s="147" t="s">
        <v>2408</v>
      </c>
      <c r="F2746" s="140" t="s">
        <v>8541</v>
      </c>
      <c r="G2746" s="147" t="s">
        <v>2627</v>
      </c>
      <c r="H2746" s="140" t="s">
        <v>11475</v>
      </c>
      <c r="I2746" s="147" t="s">
        <v>2628</v>
      </c>
      <c r="J2746" s="147">
        <v>1</v>
      </c>
      <c r="K2746" s="132">
        <f t="shared" si="315"/>
        <v>2497130.83</v>
      </c>
      <c r="L2746" s="132">
        <v>1616358.35</v>
      </c>
      <c r="M2746" s="132">
        <v>880772.48</v>
      </c>
      <c r="N2746" s="132">
        <v>1454722.52</v>
      </c>
      <c r="O2746" s="133" t="s">
        <v>4699</v>
      </c>
      <c r="P2746" s="132">
        <v>722713.08</v>
      </c>
      <c r="Q2746" s="132">
        <f t="shared" si="316"/>
        <v>2105535.6</v>
      </c>
      <c r="R2746" s="132">
        <v>1454722.52</v>
      </c>
      <c r="S2746" s="132">
        <v>650813.07999999996</v>
      </c>
      <c r="T2746" s="169">
        <f t="shared" si="310"/>
        <v>1</v>
      </c>
      <c r="U2746" s="169">
        <f t="shared" si="311"/>
        <v>0.90051376958612672</v>
      </c>
      <c r="V2746" s="169">
        <f t="shared" si="312"/>
        <v>0.82054457468970876</v>
      </c>
      <c r="W2746" s="169">
        <f t="shared" si="313"/>
        <v>0.84318193292259347</v>
      </c>
      <c r="X2746" s="170">
        <v>1</v>
      </c>
      <c r="Y2746" s="139">
        <v>38539</v>
      </c>
      <c r="Z2746" s="139">
        <v>38582</v>
      </c>
      <c r="AA2746" s="139">
        <v>38667</v>
      </c>
      <c r="AB2746" s="139">
        <v>38898</v>
      </c>
      <c r="AC2746" s="139">
        <v>38976</v>
      </c>
      <c r="AD2746" s="147">
        <f t="shared" si="314"/>
        <v>231</v>
      </c>
      <c r="AE2746" s="131">
        <v>178</v>
      </c>
      <c r="AG2746" s="147">
        <v>1</v>
      </c>
      <c r="AH2746" s="147" t="s">
        <v>5021</v>
      </c>
    </row>
    <row r="2747" spans="1:34" x14ac:dyDescent="0.25">
      <c r="A2747" s="147" t="s">
        <v>2147</v>
      </c>
      <c r="B2747" s="140" t="s">
        <v>7270</v>
      </c>
      <c r="C2747" s="147" t="s">
        <v>24</v>
      </c>
      <c r="D2747" s="140" t="s">
        <v>8484</v>
      </c>
      <c r="E2747" s="147" t="s">
        <v>2408</v>
      </c>
      <c r="F2747" s="140" t="s">
        <v>8541</v>
      </c>
      <c r="G2747" s="147" t="s">
        <v>4327</v>
      </c>
      <c r="H2747" s="140" t="s">
        <v>11476</v>
      </c>
      <c r="I2747" s="147" t="s">
        <v>3267</v>
      </c>
      <c r="J2747" s="147">
        <v>1</v>
      </c>
      <c r="K2747" s="132">
        <f t="shared" si="315"/>
        <v>552995.4</v>
      </c>
      <c r="L2747" s="132">
        <v>269116.2</v>
      </c>
      <c r="M2747" s="132">
        <v>283879.2</v>
      </c>
      <c r="N2747" s="132">
        <v>269116.2</v>
      </c>
      <c r="O2747" s="133" t="s">
        <v>4679</v>
      </c>
      <c r="P2747" s="132">
        <v>268441.7</v>
      </c>
      <c r="Q2747" s="132">
        <f t="shared" si="316"/>
        <v>537557.9</v>
      </c>
      <c r="R2747" s="132">
        <v>269116.2</v>
      </c>
      <c r="S2747" s="132">
        <v>268441.7</v>
      </c>
      <c r="T2747" s="169">
        <f t="shared" si="310"/>
        <v>1</v>
      </c>
      <c r="U2747" s="169">
        <f t="shared" si="311"/>
        <v>1</v>
      </c>
      <c r="V2747" s="169">
        <f t="shared" si="312"/>
        <v>0.94561947476250463</v>
      </c>
      <c r="W2747" s="169">
        <f t="shared" si="313"/>
        <v>0.9720838545854088</v>
      </c>
      <c r="X2747" s="170">
        <v>1</v>
      </c>
      <c r="Y2747" s="139">
        <v>37990</v>
      </c>
      <c r="Z2747" s="139">
        <v>38050</v>
      </c>
      <c r="AA2747" s="139">
        <v>38089</v>
      </c>
      <c r="AB2747" s="139">
        <v>38551</v>
      </c>
      <c r="AC2747" s="139" t="s">
        <v>4516</v>
      </c>
      <c r="AD2747" s="147">
        <f t="shared" si="314"/>
        <v>462</v>
      </c>
      <c r="AE2747" s="131">
        <v>146</v>
      </c>
      <c r="AG2747" s="147">
        <v>1</v>
      </c>
      <c r="AH2747" s="147" t="s">
        <v>5021</v>
      </c>
    </row>
    <row r="2748" spans="1:34" x14ac:dyDescent="0.25">
      <c r="A2748" s="147" t="s">
        <v>2147</v>
      </c>
      <c r="B2748" s="140" t="s">
        <v>7270</v>
      </c>
      <c r="C2748" s="147" t="s">
        <v>24</v>
      </c>
      <c r="D2748" s="140" t="s">
        <v>8484</v>
      </c>
      <c r="E2748" s="147" t="s">
        <v>2408</v>
      </c>
      <c r="F2748" s="140" t="s">
        <v>8541</v>
      </c>
      <c r="G2748" s="147" t="s">
        <v>4327</v>
      </c>
      <c r="H2748" s="140" t="s">
        <v>11476</v>
      </c>
      <c r="I2748" s="147" t="s">
        <v>4326</v>
      </c>
      <c r="J2748" s="147">
        <v>1</v>
      </c>
      <c r="K2748" s="132">
        <f t="shared" si="315"/>
        <v>738764.34</v>
      </c>
      <c r="L2748" s="132">
        <v>649269.34</v>
      </c>
      <c r="M2748" s="132">
        <v>89495</v>
      </c>
      <c r="N2748" s="132">
        <v>584342.21</v>
      </c>
      <c r="O2748" s="147" t="s">
        <v>181</v>
      </c>
      <c r="P2748" s="132">
        <v>90045</v>
      </c>
      <c r="Q2748" s="132">
        <f t="shared" si="316"/>
        <v>674387.21</v>
      </c>
      <c r="R2748" s="132">
        <v>584342.21</v>
      </c>
      <c r="S2748" s="132">
        <v>90045</v>
      </c>
      <c r="T2748" s="169">
        <f t="shared" si="310"/>
        <v>1</v>
      </c>
      <c r="U2748" s="169">
        <f t="shared" si="311"/>
        <v>1</v>
      </c>
      <c r="V2748" s="169">
        <f t="shared" si="312"/>
        <v>1.0061455947259623</v>
      </c>
      <c r="W2748" s="169">
        <f t="shared" si="313"/>
        <v>0.91285836833976042</v>
      </c>
      <c r="X2748" s="170">
        <v>1</v>
      </c>
      <c r="Y2748" s="139">
        <v>39853</v>
      </c>
      <c r="Z2748" s="139" t="s">
        <v>4516</v>
      </c>
      <c r="AA2748" s="139">
        <v>39910</v>
      </c>
      <c r="AB2748" s="139">
        <v>40025</v>
      </c>
      <c r="AC2748" s="139" t="s">
        <v>4516</v>
      </c>
      <c r="AD2748" s="147">
        <f t="shared" si="314"/>
        <v>115</v>
      </c>
      <c r="AE2748" s="131">
        <v>42</v>
      </c>
      <c r="AG2748" s="147">
        <v>1</v>
      </c>
      <c r="AH2748" s="147" t="s">
        <v>5021</v>
      </c>
    </row>
    <row r="2749" spans="1:34" x14ac:dyDescent="0.25">
      <c r="A2749" s="147" t="s">
        <v>2147</v>
      </c>
      <c r="B2749" s="140" t="s">
        <v>7270</v>
      </c>
      <c r="C2749" s="147" t="s">
        <v>24</v>
      </c>
      <c r="D2749" s="140" t="s">
        <v>8484</v>
      </c>
      <c r="E2749" s="147" t="s">
        <v>2408</v>
      </c>
      <c r="F2749" s="140" t="s">
        <v>8541</v>
      </c>
      <c r="G2749" s="147" t="s">
        <v>501</v>
      </c>
      <c r="H2749" s="140" t="s">
        <v>11477</v>
      </c>
      <c r="I2749" s="147" t="s">
        <v>5038</v>
      </c>
      <c r="J2749" s="147">
        <v>1</v>
      </c>
      <c r="K2749" s="132">
        <f t="shared" si="315"/>
        <v>763506.55</v>
      </c>
      <c r="L2749" s="132">
        <v>512822.55</v>
      </c>
      <c r="M2749" s="132">
        <v>250684</v>
      </c>
      <c r="N2749" s="132">
        <v>512822.55</v>
      </c>
      <c r="O2749" s="133" t="s">
        <v>4679</v>
      </c>
      <c r="P2749" s="132">
        <v>274473</v>
      </c>
      <c r="Q2749" s="132">
        <f t="shared" si="316"/>
        <v>787295.55</v>
      </c>
      <c r="R2749" s="132">
        <v>512822.55</v>
      </c>
      <c r="S2749" s="132">
        <v>274473</v>
      </c>
      <c r="T2749" s="169">
        <f t="shared" si="310"/>
        <v>1</v>
      </c>
      <c r="U2749" s="169">
        <f t="shared" si="311"/>
        <v>1</v>
      </c>
      <c r="V2749" s="169">
        <f t="shared" si="312"/>
        <v>1.094896363549329</v>
      </c>
      <c r="W2749" s="169">
        <f t="shared" si="313"/>
        <v>1.0311575585042461</v>
      </c>
      <c r="X2749" s="170">
        <v>1</v>
      </c>
      <c r="Y2749" s="139">
        <v>37990</v>
      </c>
      <c r="Z2749" s="139">
        <v>38050</v>
      </c>
      <c r="AA2749" s="139">
        <v>38103</v>
      </c>
      <c r="AB2749" s="139">
        <v>38415</v>
      </c>
      <c r="AC2749" s="139">
        <v>38466</v>
      </c>
      <c r="AD2749" s="147">
        <f t="shared" si="314"/>
        <v>312</v>
      </c>
      <c r="AE2749" s="131">
        <v>169</v>
      </c>
      <c r="AG2749" s="147">
        <v>1</v>
      </c>
      <c r="AH2749" s="147" t="s">
        <v>5021</v>
      </c>
    </row>
    <row r="2750" spans="1:34" x14ac:dyDescent="0.25">
      <c r="A2750" s="147" t="s">
        <v>2147</v>
      </c>
      <c r="B2750" s="140" t="s">
        <v>7270</v>
      </c>
      <c r="C2750" s="147" t="s">
        <v>24</v>
      </c>
      <c r="D2750" s="140" t="s">
        <v>8484</v>
      </c>
      <c r="E2750" s="147" t="s">
        <v>2408</v>
      </c>
      <c r="F2750" s="140" t="s">
        <v>8541</v>
      </c>
      <c r="G2750" s="147" t="s">
        <v>501</v>
      </c>
      <c r="H2750" s="140" t="s">
        <v>11477</v>
      </c>
      <c r="I2750" s="147" t="s">
        <v>3267</v>
      </c>
      <c r="J2750" s="147">
        <v>1</v>
      </c>
      <c r="K2750" s="132">
        <f t="shared" si="315"/>
        <v>908056.62</v>
      </c>
      <c r="L2750" s="132">
        <v>683704.65</v>
      </c>
      <c r="M2750" s="132">
        <v>224351.97</v>
      </c>
      <c r="N2750" s="132">
        <v>683704.64999999991</v>
      </c>
      <c r="O2750" s="133" t="s">
        <v>4679</v>
      </c>
      <c r="P2750" s="132">
        <v>180787.13</v>
      </c>
      <c r="Q2750" s="132">
        <f t="shared" si="316"/>
        <v>833118.94000000006</v>
      </c>
      <c r="R2750" s="132">
        <v>683704.65</v>
      </c>
      <c r="S2750" s="132">
        <v>149414.29</v>
      </c>
      <c r="T2750" s="169">
        <f t="shared" si="310"/>
        <v>1.0000000000000002</v>
      </c>
      <c r="U2750" s="169">
        <f t="shared" si="311"/>
        <v>0.82646530203781654</v>
      </c>
      <c r="V2750" s="169">
        <f t="shared" si="312"/>
        <v>0.80581922235851111</v>
      </c>
      <c r="W2750" s="169">
        <f t="shared" si="313"/>
        <v>0.91747466143686074</v>
      </c>
      <c r="X2750" s="170">
        <v>1</v>
      </c>
      <c r="Y2750" s="139">
        <v>38539</v>
      </c>
      <c r="Z2750" s="139">
        <v>38582</v>
      </c>
      <c r="AA2750" s="139">
        <v>38661</v>
      </c>
      <c r="AB2750" s="139">
        <v>38898</v>
      </c>
      <c r="AC2750" s="139" t="s">
        <v>4516</v>
      </c>
      <c r="AD2750" s="147">
        <f t="shared" si="314"/>
        <v>237</v>
      </c>
      <c r="AE2750" s="131">
        <v>169</v>
      </c>
      <c r="AG2750" s="147">
        <v>1</v>
      </c>
      <c r="AH2750" s="147" t="s">
        <v>5021</v>
      </c>
    </row>
    <row r="2751" spans="1:34" x14ac:dyDescent="0.25">
      <c r="A2751" s="147" t="s">
        <v>2147</v>
      </c>
      <c r="B2751" s="140" t="s">
        <v>7270</v>
      </c>
      <c r="C2751" s="147" t="s">
        <v>24</v>
      </c>
      <c r="D2751" s="140" t="s">
        <v>8484</v>
      </c>
      <c r="E2751" s="147" t="s">
        <v>2408</v>
      </c>
      <c r="F2751" s="140" t="s">
        <v>8541</v>
      </c>
      <c r="G2751" s="147" t="s">
        <v>2429</v>
      </c>
      <c r="H2751" s="140" t="s">
        <v>11478</v>
      </c>
      <c r="I2751" s="147" t="s">
        <v>5045</v>
      </c>
      <c r="J2751" s="147">
        <v>1</v>
      </c>
      <c r="K2751" s="132">
        <f t="shared" si="315"/>
        <v>359144.95</v>
      </c>
      <c r="L2751" s="132">
        <v>251401.45</v>
      </c>
      <c r="M2751" s="132">
        <v>107743.5</v>
      </c>
      <c r="N2751" s="132">
        <v>251401.44999999998</v>
      </c>
      <c r="O2751" s="133" t="s">
        <v>4679</v>
      </c>
      <c r="P2751" s="132">
        <v>72822.5</v>
      </c>
      <c r="Q2751" s="132">
        <f t="shared" si="316"/>
        <v>324223.95</v>
      </c>
      <c r="R2751" s="132">
        <v>251401.45</v>
      </c>
      <c r="S2751" s="132">
        <v>72822.5</v>
      </c>
      <c r="T2751" s="169">
        <f t="shared" si="310"/>
        <v>1.0000000000000002</v>
      </c>
      <c r="U2751" s="169">
        <f t="shared" si="311"/>
        <v>1</v>
      </c>
      <c r="V2751" s="169">
        <f t="shared" si="312"/>
        <v>0.67588764055372252</v>
      </c>
      <c r="W2751" s="169">
        <f t="shared" si="313"/>
        <v>0.90276627862928327</v>
      </c>
      <c r="X2751" s="170">
        <v>1</v>
      </c>
      <c r="Y2751" s="139">
        <v>37990</v>
      </c>
      <c r="Z2751" s="139">
        <v>38050</v>
      </c>
      <c r="AA2751" s="139">
        <v>38122</v>
      </c>
      <c r="AB2751" s="139">
        <v>38366</v>
      </c>
      <c r="AC2751" s="139">
        <v>38407</v>
      </c>
      <c r="AD2751" s="147">
        <f t="shared" si="314"/>
        <v>244</v>
      </c>
      <c r="AE2751" s="131">
        <v>175</v>
      </c>
      <c r="AG2751" s="147">
        <v>1</v>
      </c>
      <c r="AH2751" s="147" t="s">
        <v>5021</v>
      </c>
    </row>
    <row r="2752" spans="1:34" x14ac:dyDescent="0.25">
      <c r="A2752" s="147" t="s">
        <v>2147</v>
      </c>
      <c r="B2752" s="140" t="s">
        <v>7270</v>
      </c>
      <c r="C2752" s="147" t="s">
        <v>24</v>
      </c>
      <c r="D2752" s="140" t="s">
        <v>8484</v>
      </c>
      <c r="E2752" s="147" t="s">
        <v>2408</v>
      </c>
      <c r="F2752" s="140" t="s">
        <v>8541</v>
      </c>
      <c r="G2752" s="147" t="s">
        <v>2429</v>
      </c>
      <c r="H2752" s="140" t="s">
        <v>11478</v>
      </c>
      <c r="I2752" s="147" t="s">
        <v>3267</v>
      </c>
      <c r="J2752" s="147">
        <v>1</v>
      </c>
      <c r="K2752" s="132">
        <f t="shared" si="315"/>
        <v>776913.45</v>
      </c>
      <c r="L2752" s="132">
        <v>227658.26</v>
      </c>
      <c r="M2752" s="132">
        <v>549255.18999999994</v>
      </c>
      <c r="N2752" s="132">
        <v>227658.26</v>
      </c>
      <c r="O2752" s="133" t="s">
        <v>4699</v>
      </c>
      <c r="P2752" s="132">
        <v>470158</v>
      </c>
      <c r="Q2752" s="132">
        <f t="shared" si="316"/>
        <v>697816.26</v>
      </c>
      <c r="R2752" s="132">
        <v>227658.26</v>
      </c>
      <c r="S2752" s="132">
        <v>470158</v>
      </c>
      <c r="T2752" s="169">
        <f t="shared" si="310"/>
        <v>1</v>
      </c>
      <c r="U2752" s="169">
        <f t="shared" si="311"/>
        <v>1</v>
      </c>
      <c r="V2752" s="169">
        <f t="shared" si="312"/>
        <v>0.85599191151930676</v>
      </c>
      <c r="W2752" s="169">
        <f t="shared" si="313"/>
        <v>0.89819047411265707</v>
      </c>
      <c r="X2752" s="170">
        <v>1</v>
      </c>
      <c r="Y2752" s="139">
        <v>38539</v>
      </c>
      <c r="Z2752" s="139">
        <v>38582</v>
      </c>
      <c r="AA2752" s="139">
        <v>38661</v>
      </c>
      <c r="AB2752" s="139">
        <v>39233</v>
      </c>
      <c r="AC2752" s="139" t="s">
        <v>4516</v>
      </c>
      <c r="AD2752" s="147">
        <f t="shared" si="314"/>
        <v>572</v>
      </c>
      <c r="AE2752" s="131">
        <v>175</v>
      </c>
      <c r="AG2752" s="147">
        <v>1</v>
      </c>
      <c r="AH2752" s="147" t="s">
        <v>5021</v>
      </c>
    </row>
    <row r="2753" spans="1:34" x14ac:dyDescent="0.25">
      <c r="A2753" s="147" t="s">
        <v>2147</v>
      </c>
      <c r="B2753" s="140" t="s">
        <v>7270</v>
      </c>
      <c r="C2753" s="147" t="s">
        <v>24</v>
      </c>
      <c r="D2753" s="140" t="s">
        <v>8484</v>
      </c>
      <c r="E2753" s="147" t="s">
        <v>2408</v>
      </c>
      <c r="F2753" s="140" t="s">
        <v>8541</v>
      </c>
      <c r="G2753" s="147" t="s">
        <v>2629</v>
      </c>
      <c r="H2753" s="140" t="s">
        <v>11479</v>
      </c>
      <c r="I2753" s="147" t="s">
        <v>3192</v>
      </c>
      <c r="J2753" s="147">
        <v>1</v>
      </c>
      <c r="K2753" s="132">
        <f t="shared" si="315"/>
        <v>636890.01</v>
      </c>
      <c r="L2753" s="132">
        <v>560750.01</v>
      </c>
      <c r="M2753" s="132">
        <v>76140</v>
      </c>
      <c r="N2753" s="132">
        <v>504675.01</v>
      </c>
      <c r="O2753" s="147" t="s">
        <v>181</v>
      </c>
      <c r="P2753" s="132">
        <v>78050</v>
      </c>
      <c r="Q2753" s="132">
        <f t="shared" si="316"/>
        <v>582725.01</v>
      </c>
      <c r="R2753" s="132">
        <v>504675.01</v>
      </c>
      <c r="S2753" s="132">
        <v>78050</v>
      </c>
      <c r="T2753" s="169">
        <f t="shared" si="310"/>
        <v>1</v>
      </c>
      <c r="U2753" s="169">
        <f t="shared" si="311"/>
        <v>1</v>
      </c>
      <c r="V2753" s="169">
        <f t="shared" si="312"/>
        <v>1.0250853690570003</v>
      </c>
      <c r="W2753" s="169">
        <f t="shared" si="313"/>
        <v>0.91495391802424408</v>
      </c>
      <c r="X2753" s="170">
        <v>1</v>
      </c>
      <c r="Y2753" s="139">
        <v>39853</v>
      </c>
      <c r="Z2753" s="139" t="s">
        <v>4516</v>
      </c>
      <c r="AA2753" s="139">
        <v>39899</v>
      </c>
      <c r="AB2753" s="139">
        <v>39994</v>
      </c>
      <c r="AC2753" s="139" t="s">
        <v>4516</v>
      </c>
      <c r="AD2753" s="147">
        <f t="shared" si="314"/>
        <v>95</v>
      </c>
      <c r="AE2753" s="131">
        <v>169</v>
      </c>
      <c r="AG2753" s="147">
        <v>1</v>
      </c>
      <c r="AH2753" s="147" t="s">
        <v>5021</v>
      </c>
    </row>
    <row r="2754" spans="1:34" x14ac:dyDescent="0.25">
      <c r="A2754" s="147" t="s">
        <v>2147</v>
      </c>
      <c r="B2754" s="140" t="s">
        <v>7270</v>
      </c>
      <c r="C2754" s="147" t="s">
        <v>24</v>
      </c>
      <c r="D2754" s="140" t="s">
        <v>8484</v>
      </c>
      <c r="E2754" s="147" t="s">
        <v>2408</v>
      </c>
      <c r="F2754" s="140" t="s">
        <v>8541</v>
      </c>
      <c r="G2754" s="147" t="s">
        <v>2629</v>
      </c>
      <c r="H2754" s="140" t="s">
        <v>11479</v>
      </c>
      <c r="I2754" s="147" t="s">
        <v>5045</v>
      </c>
      <c r="J2754" s="147">
        <v>1</v>
      </c>
      <c r="K2754" s="132">
        <f t="shared" si="315"/>
        <v>446635.36</v>
      </c>
      <c r="L2754" s="132">
        <v>302330.88</v>
      </c>
      <c r="M2754" s="132">
        <v>144304.48000000001</v>
      </c>
      <c r="N2754" s="132">
        <v>302330.88000000006</v>
      </c>
      <c r="O2754" s="133" t="s">
        <v>4679</v>
      </c>
      <c r="P2754" s="132">
        <v>111275.66</v>
      </c>
      <c r="Q2754" s="132">
        <f t="shared" si="316"/>
        <v>413606.54000000004</v>
      </c>
      <c r="R2754" s="132">
        <v>302330.88</v>
      </c>
      <c r="S2754" s="132">
        <v>111275.66</v>
      </c>
      <c r="T2754" s="169">
        <f t="shared" si="310"/>
        <v>0.99999999999999978</v>
      </c>
      <c r="U2754" s="169">
        <f t="shared" si="311"/>
        <v>1</v>
      </c>
      <c r="V2754" s="169">
        <f t="shared" si="312"/>
        <v>0.77111715450552887</v>
      </c>
      <c r="W2754" s="169">
        <f t="shared" si="313"/>
        <v>0.92604969745342158</v>
      </c>
      <c r="X2754" s="170">
        <v>1</v>
      </c>
      <c r="Y2754" s="139">
        <v>37990</v>
      </c>
      <c r="Z2754" s="139">
        <v>38050</v>
      </c>
      <c r="AA2754" s="139">
        <v>38122</v>
      </c>
      <c r="AB2754" s="139">
        <v>38430</v>
      </c>
      <c r="AC2754" s="139">
        <v>38465</v>
      </c>
      <c r="AD2754" s="147">
        <f t="shared" si="314"/>
        <v>308</v>
      </c>
      <c r="AE2754" s="131">
        <v>157</v>
      </c>
      <c r="AG2754" s="147">
        <v>1</v>
      </c>
      <c r="AH2754" s="147" t="s">
        <v>5021</v>
      </c>
    </row>
    <row r="2755" spans="1:34" x14ac:dyDescent="0.25">
      <c r="A2755" s="147" t="s">
        <v>2147</v>
      </c>
      <c r="B2755" s="140" t="s">
        <v>7270</v>
      </c>
      <c r="C2755" s="147" t="s">
        <v>24</v>
      </c>
      <c r="D2755" s="140" t="s">
        <v>8484</v>
      </c>
      <c r="E2755" s="147" t="s">
        <v>2408</v>
      </c>
      <c r="F2755" s="140" t="s">
        <v>8541</v>
      </c>
      <c r="G2755" s="147" t="s">
        <v>2629</v>
      </c>
      <c r="H2755" s="140" t="s">
        <v>11479</v>
      </c>
      <c r="I2755" s="147" t="s">
        <v>2630</v>
      </c>
      <c r="J2755" s="147">
        <v>1</v>
      </c>
      <c r="K2755" s="132">
        <f t="shared" si="315"/>
        <v>2595424.75</v>
      </c>
      <c r="L2755" s="132">
        <v>2080851</v>
      </c>
      <c r="M2755" s="132">
        <v>514573.75</v>
      </c>
      <c r="N2755" s="132">
        <v>2080851</v>
      </c>
      <c r="O2755" s="133" t="s">
        <v>4679</v>
      </c>
      <c r="P2755" s="132">
        <v>657822.14</v>
      </c>
      <c r="Q2755" s="132">
        <f t="shared" si="316"/>
        <v>2738673.14</v>
      </c>
      <c r="R2755" s="132">
        <v>2080851</v>
      </c>
      <c r="S2755" s="132">
        <v>657822.14</v>
      </c>
      <c r="T2755" s="169">
        <f t="shared" si="310"/>
        <v>1</v>
      </c>
      <c r="U2755" s="169">
        <f t="shared" si="311"/>
        <v>1</v>
      </c>
      <c r="V2755" s="169">
        <f t="shared" si="312"/>
        <v>1.2783826225103787</v>
      </c>
      <c r="W2755" s="169">
        <f t="shared" si="313"/>
        <v>1.0551926577721047</v>
      </c>
      <c r="X2755" s="170">
        <v>1</v>
      </c>
      <c r="Y2755" s="139">
        <v>38539</v>
      </c>
      <c r="Z2755" s="139">
        <v>38582</v>
      </c>
      <c r="AA2755" s="139">
        <v>38667</v>
      </c>
      <c r="AB2755" s="139">
        <v>39233</v>
      </c>
      <c r="AC2755" s="139">
        <v>38910</v>
      </c>
      <c r="AD2755" s="147">
        <f t="shared" si="314"/>
        <v>566</v>
      </c>
      <c r="AE2755" s="131">
        <v>157</v>
      </c>
      <c r="AG2755" s="147">
        <v>1</v>
      </c>
      <c r="AH2755" s="147" t="s">
        <v>5021</v>
      </c>
    </row>
    <row r="2756" spans="1:34" x14ac:dyDescent="0.25">
      <c r="A2756" s="147" t="s">
        <v>2147</v>
      </c>
      <c r="B2756" s="140" t="s">
        <v>7270</v>
      </c>
      <c r="C2756" s="147" t="s">
        <v>24</v>
      </c>
      <c r="D2756" s="140" t="s">
        <v>8484</v>
      </c>
      <c r="E2756" s="147" t="s">
        <v>830</v>
      </c>
      <c r="F2756" s="140" t="s">
        <v>8554</v>
      </c>
      <c r="G2756" s="147" t="s">
        <v>882</v>
      </c>
      <c r="H2756" s="140" t="s">
        <v>9899</v>
      </c>
      <c r="I2756" s="147" t="s">
        <v>3577</v>
      </c>
      <c r="J2756" s="147">
        <v>1</v>
      </c>
      <c r="K2756" s="132">
        <f t="shared" si="315"/>
        <v>2274715</v>
      </c>
      <c r="L2756" s="132">
        <v>1337942.6499999999</v>
      </c>
      <c r="M2756" s="132">
        <v>936772.35</v>
      </c>
      <c r="N2756" s="132">
        <v>1070354.1200000001</v>
      </c>
      <c r="O2756" s="133" t="s">
        <v>4753</v>
      </c>
      <c r="P2756" s="132">
        <v>869110</v>
      </c>
      <c r="Q2756" s="132">
        <f t="shared" si="316"/>
        <v>1939464.12</v>
      </c>
      <c r="R2756" s="132">
        <v>1070354.1200000001</v>
      </c>
      <c r="S2756" s="132">
        <v>869110</v>
      </c>
      <c r="T2756" s="169">
        <f t="shared" si="310"/>
        <v>1</v>
      </c>
      <c r="U2756" s="169">
        <f t="shared" si="311"/>
        <v>1</v>
      </c>
      <c r="V2756" s="169">
        <f t="shared" si="312"/>
        <v>0.92777076522380275</v>
      </c>
      <c r="W2756" s="169">
        <f t="shared" si="313"/>
        <v>0.85261851264883737</v>
      </c>
      <c r="X2756" s="170">
        <v>1</v>
      </c>
      <c r="Y2756" s="139">
        <v>38894</v>
      </c>
      <c r="Z2756" s="139">
        <v>38929</v>
      </c>
      <c r="AA2756" s="139">
        <v>39146</v>
      </c>
      <c r="AB2756" s="139">
        <v>39661</v>
      </c>
      <c r="AC2756" s="139" t="s">
        <v>4516</v>
      </c>
      <c r="AD2756" s="147">
        <f t="shared" si="314"/>
        <v>515</v>
      </c>
      <c r="AE2756" s="131">
        <v>257</v>
      </c>
      <c r="AG2756" s="147">
        <v>1</v>
      </c>
      <c r="AH2756" s="147" t="s">
        <v>5021</v>
      </c>
    </row>
    <row r="2757" spans="1:34" x14ac:dyDescent="0.25">
      <c r="A2757" s="147" t="s">
        <v>2147</v>
      </c>
      <c r="B2757" s="140" t="s">
        <v>7270</v>
      </c>
      <c r="C2757" s="147" t="s">
        <v>24</v>
      </c>
      <c r="D2757" s="140" t="s">
        <v>8484</v>
      </c>
      <c r="E2757" s="147" t="s">
        <v>830</v>
      </c>
      <c r="F2757" s="140" t="s">
        <v>8554</v>
      </c>
      <c r="G2757" s="147" t="s">
        <v>2786</v>
      </c>
      <c r="H2757" s="140" t="s">
        <v>11480</v>
      </c>
      <c r="I2757" s="147" t="s">
        <v>3577</v>
      </c>
      <c r="J2757" s="147">
        <v>1</v>
      </c>
      <c r="K2757" s="132">
        <f t="shared" si="315"/>
        <v>1627008.91</v>
      </c>
      <c r="L2757" s="132">
        <v>1442117.19</v>
      </c>
      <c r="M2757" s="132">
        <v>184891.72</v>
      </c>
      <c r="N2757" s="132">
        <v>1200526.68</v>
      </c>
      <c r="O2757" s="133" t="s">
        <v>4753</v>
      </c>
      <c r="P2757" s="132">
        <v>255431.44</v>
      </c>
      <c r="Q2757" s="132">
        <f t="shared" si="316"/>
        <v>1455958.1199999999</v>
      </c>
      <c r="R2757" s="132">
        <v>1200526.68</v>
      </c>
      <c r="S2757" s="132">
        <v>255431.44</v>
      </c>
      <c r="T2757" s="169">
        <f t="shared" si="310"/>
        <v>1</v>
      </c>
      <c r="U2757" s="169">
        <f t="shared" si="311"/>
        <v>1</v>
      </c>
      <c r="V2757" s="169">
        <f t="shared" si="312"/>
        <v>1.3815190858736131</v>
      </c>
      <c r="W2757" s="169">
        <f t="shared" si="313"/>
        <v>0.89486794513006074</v>
      </c>
      <c r="X2757" s="170">
        <v>1</v>
      </c>
      <c r="Y2757" s="139">
        <v>38894</v>
      </c>
      <c r="Z2757" s="139">
        <v>38929</v>
      </c>
      <c r="AA2757" s="139">
        <v>39083</v>
      </c>
      <c r="AB2757" s="139">
        <v>39417</v>
      </c>
      <c r="AC2757" s="139" t="s">
        <v>4516</v>
      </c>
      <c r="AD2757" s="147">
        <f t="shared" si="314"/>
        <v>334</v>
      </c>
      <c r="AE2757" s="131">
        <v>1192</v>
      </c>
      <c r="AG2757" s="147">
        <v>1</v>
      </c>
      <c r="AH2757" s="147" t="s">
        <v>5021</v>
      </c>
    </row>
    <row r="2758" spans="1:34" x14ac:dyDescent="0.25">
      <c r="A2758" s="147" t="s">
        <v>2147</v>
      </c>
      <c r="B2758" s="140" t="s">
        <v>7270</v>
      </c>
      <c r="C2758" s="147" t="s">
        <v>24</v>
      </c>
      <c r="D2758" s="140" t="s">
        <v>8484</v>
      </c>
      <c r="E2758" s="147" t="s">
        <v>830</v>
      </c>
      <c r="F2758" s="140" t="s">
        <v>8554</v>
      </c>
      <c r="G2758" s="147" t="s">
        <v>2358</v>
      </c>
      <c r="H2758" s="140" t="s">
        <v>11481</v>
      </c>
      <c r="I2758" s="147" t="s">
        <v>2607</v>
      </c>
      <c r="J2758" s="147">
        <v>1</v>
      </c>
      <c r="K2758" s="132">
        <f t="shared" si="315"/>
        <v>1548222.4</v>
      </c>
      <c r="L2758" s="132">
        <v>1366127.94</v>
      </c>
      <c r="M2758" s="132">
        <v>182094.46</v>
      </c>
      <c r="N2758" s="132">
        <v>1092902.3500000001</v>
      </c>
      <c r="O2758" s="133" t="s">
        <v>4753</v>
      </c>
      <c r="P2758" s="132">
        <v>191555.9</v>
      </c>
      <c r="Q2758" s="132">
        <f t="shared" si="316"/>
        <v>1284458.25</v>
      </c>
      <c r="R2758" s="132">
        <v>1092902.3500000001</v>
      </c>
      <c r="S2758" s="132">
        <v>191555.9</v>
      </c>
      <c r="T2758" s="169">
        <f t="shared" si="310"/>
        <v>1</v>
      </c>
      <c r="U2758" s="169">
        <f t="shared" si="311"/>
        <v>1</v>
      </c>
      <c r="V2758" s="169">
        <f t="shared" si="312"/>
        <v>1.0519589667911917</v>
      </c>
      <c r="W2758" s="169">
        <f t="shared" si="313"/>
        <v>0.82963419854925236</v>
      </c>
      <c r="X2758" s="170">
        <v>1</v>
      </c>
      <c r="Y2758" s="139">
        <v>38894</v>
      </c>
      <c r="Z2758" s="139">
        <v>38929</v>
      </c>
      <c r="AA2758" s="139">
        <v>39146</v>
      </c>
      <c r="AB2758" s="139">
        <v>39569</v>
      </c>
      <c r="AC2758" s="139" t="s">
        <v>4516</v>
      </c>
      <c r="AD2758" s="147">
        <f t="shared" si="314"/>
        <v>423</v>
      </c>
      <c r="AE2758" s="131">
        <v>62</v>
      </c>
      <c r="AG2758" s="147">
        <v>1</v>
      </c>
      <c r="AH2758" s="147" t="s">
        <v>5021</v>
      </c>
    </row>
    <row r="2759" spans="1:34" x14ac:dyDescent="0.25">
      <c r="A2759" s="147" t="s">
        <v>2147</v>
      </c>
      <c r="B2759" s="140" t="s">
        <v>7270</v>
      </c>
      <c r="C2759" s="147" t="s">
        <v>24</v>
      </c>
      <c r="D2759" s="140" t="s">
        <v>8484</v>
      </c>
      <c r="E2759" s="147" t="s">
        <v>830</v>
      </c>
      <c r="F2759" s="140" t="s">
        <v>8554</v>
      </c>
      <c r="G2759" s="147" t="s">
        <v>865</v>
      </c>
      <c r="H2759" s="140" t="s">
        <v>9900</v>
      </c>
      <c r="I2759" s="147" t="s">
        <v>5064</v>
      </c>
      <c r="J2759" s="147">
        <v>1</v>
      </c>
      <c r="K2759" s="132">
        <f t="shared" si="315"/>
        <v>4140718.62</v>
      </c>
      <c r="L2759" s="132">
        <v>1329331.04</v>
      </c>
      <c r="M2759" s="132">
        <v>2811387.58</v>
      </c>
      <c r="N2759" s="132">
        <v>1329331.04</v>
      </c>
      <c r="O2759" s="133" t="s">
        <v>4679</v>
      </c>
      <c r="P2759" s="132">
        <v>2811770.49</v>
      </c>
      <c r="Q2759" s="132">
        <f t="shared" si="316"/>
        <v>4141101.5300000003</v>
      </c>
      <c r="R2759" s="132">
        <v>1329331.04</v>
      </c>
      <c r="S2759" s="132">
        <v>2811770.49</v>
      </c>
      <c r="T2759" s="169">
        <f t="shared" si="310"/>
        <v>1</v>
      </c>
      <c r="U2759" s="169">
        <f t="shared" si="311"/>
        <v>1</v>
      </c>
      <c r="V2759" s="169">
        <f t="shared" si="312"/>
        <v>1.0001361996484313</v>
      </c>
      <c r="W2759" s="169">
        <f t="shared" si="313"/>
        <v>1.0000924742865045</v>
      </c>
      <c r="X2759" s="170">
        <v>1</v>
      </c>
      <c r="Y2759" s="139">
        <v>38036</v>
      </c>
      <c r="Z2759" s="139">
        <v>38105</v>
      </c>
      <c r="AA2759" s="139">
        <v>38201</v>
      </c>
      <c r="AB2759" s="139">
        <v>38564</v>
      </c>
      <c r="AC2759" s="139" t="s">
        <v>4516</v>
      </c>
      <c r="AD2759" s="147">
        <f t="shared" si="314"/>
        <v>363</v>
      </c>
      <c r="AE2759" s="131">
        <v>198</v>
      </c>
      <c r="AG2759" s="147">
        <v>1</v>
      </c>
      <c r="AH2759" s="147" t="s">
        <v>5021</v>
      </c>
    </row>
    <row r="2760" spans="1:34" x14ac:dyDescent="0.25">
      <c r="A2760" s="147" t="s">
        <v>2147</v>
      </c>
      <c r="B2760" s="140" t="s">
        <v>7270</v>
      </c>
      <c r="C2760" s="147" t="s">
        <v>24</v>
      </c>
      <c r="D2760" s="140" t="s">
        <v>8484</v>
      </c>
      <c r="E2760" s="147" t="s">
        <v>830</v>
      </c>
      <c r="F2760" s="140" t="s">
        <v>8554</v>
      </c>
      <c r="G2760" s="147" t="s">
        <v>2787</v>
      </c>
      <c r="H2760" s="140" t="s">
        <v>11482</v>
      </c>
      <c r="I2760" s="147" t="s">
        <v>3577</v>
      </c>
      <c r="J2760" s="147">
        <v>1</v>
      </c>
      <c r="K2760" s="132">
        <f t="shared" si="315"/>
        <v>1752000</v>
      </c>
      <c r="L2760" s="132">
        <v>1607183.94</v>
      </c>
      <c r="M2760" s="132">
        <v>144816.06</v>
      </c>
      <c r="N2760" s="132">
        <v>1607183.94</v>
      </c>
      <c r="O2760" s="133" t="s">
        <v>4753</v>
      </c>
      <c r="P2760" s="132">
        <v>139185.35999999999</v>
      </c>
      <c r="Q2760" s="132">
        <f t="shared" si="316"/>
        <v>1746369.2999999998</v>
      </c>
      <c r="R2760" s="132">
        <v>1607183.94</v>
      </c>
      <c r="S2760" s="132">
        <v>139185.35999999999</v>
      </c>
      <c r="T2760" s="169">
        <f t="shared" si="310"/>
        <v>1</v>
      </c>
      <c r="U2760" s="169">
        <f t="shared" si="311"/>
        <v>1</v>
      </c>
      <c r="V2760" s="169">
        <f t="shared" si="312"/>
        <v>0.96111826271202228</v>
      </c>
      <c r="W2760" s="169">
        <f t="shared" si="313"/>
        <v>0.99678613013698625</v>
      </c>
      <c r="X2760" s="170">
        <v>1</v>
      </c>
      <c r="Y2760" s="139">
        <v>38894</v>
      </c>
      <c r="Z2760" s="139">
        <v>38929</v>
      </c>
      <c r="AA2760" s="139">
        <v>39264</v>
      </c>
      <c r="AB2760" s="139">
        <v>39814</v>
      </c>
      <c r="AC2760" s="139" t="s">
        <v>4584</v>
      </c>
      <c r="AD2760" s="147">
        <f t="shared" si="314"/>
        <v>550</v>
      </c>
      <c r="AE2760" s="131">
        <v>137</v>
      </c>
      <c r="AG2760" s="147">
        <v>1</v>
      </c>
      <c r="AH2760" s="147" t="s">
        <v>5021</v>
      </c>
    </row>
    <row r="2761" spans="1:34" x14ac:dyDescent="0.25">
      <c r="A2761" s="147" t="s">
        <v>2147</v>
      </c>
      <c r="B2761" s="140" t="s">
        <v>7270</v>
      </c>
      <c r="C2761" s="147" t="s">
        <v>24</v>
      </c>
      <c r="D2761" s="140" t="s">
        <v>8484</v>
      </c>
      <c r="E2761" s="147" t="s">
        <v>830</v>
      </c>
      <c r="F2761" s="140" t="s">
        <v>8554</v>
      </c>
      <c r="G2761" s="147" t="s">
        <v>863</v>
      </c>
      <c r="H2761" s="140" t="s">
        <v>9901</v>
      </c>
      <c r="I2761" s="147" t="s">
        <v>3192</v>
      </c>
      <c r="J2761" s="147">
        <v>1</v>
      </c>
      <c r="K2761" s="132">
        <f t="shared" si="315"/>
        <v>620000</v>
      </c>
      <c r="L2761" s="132">
        <v>498871</v>
      </c>
      <c r="M2761" s="132">
        <v>121129</v>
      </c>
      <c r="N2761" s="132">
        <v>448983.89999999997</v>
      </c>
      <c r="O2761" s="133" t="s">
        <v>4753</v>
      </c>
      <c r="P2761" s="132">
        <v>163100</v>
      </c>
      <c r="Q2761" s="132">
        <f t="shared" si="316"/>
        <v>612083.9</v>
      </c>
      <c r="R2761" s="132">
        <v>448983.9</v>
      </c>
      <c r="S2761" s="132">
        <v>163100</v>
      </c>
      <c r="T2761" s="169">
        <f t="shared" si="310"/>
        <v>1.0000000000000002</v>
      </c>
      <c r="U2761" s="169">
        <f t="shared" si="311"/>
        <v>1</v>
      </c>
      <c r="V2761" s="169">
        <f t="shared" si="312"/>
        <v>1.346498361251228</v>
      </c>
      <c r="W2761" s="169">
        <f t="shared" si="313"/>
        <v>0.98723209677419355</v>
      </c>
      <c r="X2761" s="170">
        <v>1</v>
      </c>
      <c r="Y2761" s="139">
        <v>38894</v>
      </c>
      <c r="Z2761" s="139">
        <v>38929</v>
      </c>
      <c r="AA2761" s="139">
        <v>39059</v>
      </c>
      <c r="AB2761" s="139">
        <v>39814</v>
      </c>
      <c r="AC2761" s="139" t="s">
        <v>4584</v>
      </c>
      <c r="AD2761" s="147">
        <f t="shared" si="314"/>
        <v>755</v>
      </c>
      <c r="AE2761" s="131">
        <v>103</v>
      </c>
      <c r="AG2761" s="147">
        <v>1</v>
      </c>
      <c r="AH2761" s="147" t="s">
        <v>5021</v>
      </c>
    </row>
    <row r="2762" spans="1:34" x14ac:dyDescent="0.25">
      <c r="A2762" s="147" t="s">
        <v>2147</v>
      </c>
      <c r="B2762" s="140" t="s">
        <v>7270</v>
      </c>
      <c r="C2762" s="147" t="s">
        <v>24</v>
      </c>
      <c r="D2762" s="140" t="s">
        <v>8484</v>
      </c>
      <c r="E2762" s="147" t="s">
        <v>830</v>
      </c>
      <c r="F2762" s="140" t="s">
        <v>8554</v>
      </c>
      <c r="G2762" s="147" t="s">
        <v>883</v>
      </c>
      <c r="H2762" s="140" t="s">
        <v>9902</v>
      </c>
      <c r="I2762" s="147" t="s">
        <v>5101</v>
      </c>
      <c r="J2762" s="147">
        <v>1</v>
      </c>
      <c r="K2762" s="132">
        <f t="shared" si="315"/>
        <v>4222218.5</v>
      </c>
      <c r="L2762" s="132">
        <v>4024818.5</v>
      </c>
      <c r="M2762" s="132">
        <v>197400</v>
      </c>
      <c r="N2762" s="132">
        <v>4024818.5</v>
      </c>
      <c r="O2762" s="133" t="s">
        <v>4679</v>
      </c>
      <c r="P2762" s="132">
        <v>397159</v>
      </c>
      <c r="Q2762" s="132">
        <f t="shared" si="316"/>
        <v>4421977.5</v>
      </c>
      <c r="R2762" s="132">
        <v>4024818.5</v>
      </c>
      <c r="S2762" s="132">
        <v>397159</v>
      </c>
      <c r="T2762" s="169">
        <f t="shared" si="310"/>
        <v>1</v>
      </c>
      <c r="U2762" s="169">
        <f t="shared" si="311"/>
        <v>1</v>
      </c>
      <c r="V2762" s="169">
        <f t="shared" si="312"/>
        <v>2.0119503546099291</v>
      </c>
      <c r="W2762" s="169">
        <f t="shared" si="313"/>
        <v>1.0473113838139831</v>
      </c>
      <c r="X2762" s="170">
        <v>1</v>
      </c>
      <c r="Y2762" s="139">
        <v>38544</v>
      </c>
      <c r="Z2762" s="139">
        <v>38574</v>
      </c>
      <c r="AA2762" s="139">
        <v>38691</v>
      </c>
      <c r="AB2762" s="139">
        <v>38929</v>
      </c>
      <c r="AC2762" s="139" t="s">
        <v>4516</v>
      </c>
      <c r="AD2762" s="147">
        <f t="shared" si="314"/>
        <v>238</v>
      </c>
      <c r="AE2762" s="131">
        <v>58</v>
      </c>
      <c r="AG2762" s="147">
        <v>1</v>
      </c>
      <c r="AH2762" s="147" t="s">
        <v>5021</v>
      </c>
    </row>
    <row r="2763" spans="1:34" x14ac:dyDescent="0.25">
      <c r="A2763" s="147" t="s">
        <v>2147</v>
      </c>
      <c r="B2763" s="140" t="s">
        <v>7270</v>
      </c>
      <c r="C2763" s="147" t="s">
        <v>24</v>
      </c>
      <c r="D2763" s="140" t="s">
        <v>8484</v>
      </c>
      <c r="E2763" s="147" t="s">
        <v>830</v>
      </c>
      <c r="F2763" s="140" t="s">
        <v>8554</v>
      </c>
      <c r="G2763" s="147" t="s">
        <v>5065</v>
      </c>
      <c r="H2763" s="140" t="s">
        <v>11483</v>
      </c>
      <c r="I2763" s="147" t="s">
        <v>5066</v>
      </c>
      <c r="J2763" s="147">
        <v>1</v>
      </c>
      <c r="K2763" s="132">
        <f t="shared" si="315"/>
        <v>627500</v>
      </c>
      <c r="L2763" s="132">
        <v>469250</v>
      </c>
      <c r="M2763" s="132">
        <v>158250</v>
      </c>
      <c r="N2763" s="132">
        <v>469250</v>
      </c>
      <c r="O2763" s="133" t="s">
        <v>4679</v>
      </c>
      <c r="P2763" s="132">
        <v>161935.1</v>
      </c>
      <c r="Q2763" s="132">
        <f t="shared" si="316"/>
        <v>631185.1</v>
      </c>
      <c r="R2763" s="132">
        <v>469250</v>
      </c>
      <c r="S2763" s="132">
        <v>161935.1</v>
      </c>
      <c r="T2763" s="169">
        <f t="shared" si="310"/>
        <v>1</v>
      </c>
      <c r="U2763" s="169">
        <f t="shared" si="311"/>
        <v>1</v>
      </c>
      <c r="V2763" s="169">
        <f t="shared" si="312"/>
        <v>1.0232865718799369</v>
      </c>
      <c r="W2763" s="169">
        <f t="shared" si="313"/>
        <v>1.0058726693227091</v>
      </c>
      <c r="X2763" s="170">
        <v>1</v>
      </c>
      <c r="Y2763" s="139">
        <v>38036</v>
      </c>
      <c r="Z2763" s="139">
        <v>38105</v>
      </c>
      <c r="AA2763" s="139">
        <v>38201</v>
      </c>
      <c r="AB2763" s="139">
        <v>38472</v>
      </c>
      <c r="AC2763" s="139" t="s">
        <v>4516</v>
      </c>
      <c r="AD2763" s="147">
        <f t="shared" si="314"/>
        <v>271</v>
      </c>
      <c r="AE2763" s="131">
        <v>95</v>
      </c>
      <c r="AG2763" s="147">
        <v>1</v>
      </c>
      <c r="AH2763" s="147" t="s">
        <v>5021</v>
      </c>
    </row>
    <row r="2764" spans="1:34" x14ac:dyDescent="0.25">
      <c r="A2764" s="147" t="s">
        <v>2147</v>
      </c>
      <c r="B2764" s="140" t="s">
        <v>7270</v>
      </c>
      <c r="C2764" s="147" t="s">
        <v>24</v>
      </c>
      <c r="D2764" s="140" t="s">
        <v>8484</v>
      </c>
      <c r="E2764" s="147" t="s">
        <v>830</v>
      </c>
      <c r="F2764" s="140" t="s">
        <v>8554</v>
      </c>
      <c r="G2764" s="147" t="s">
        <v>5067</v>
      </c>
      <c r="H2764" s="140" t="s">
        <v>11484</v>
      </c>
      <c r="I2764" s="147" t="s">
        <v>5068</v>
      </c>
      <c r="J2764" s="147">
        <v>1</v>
      </c>
      <c r="K2764" s="132">
        <f t="shared" si="315"/>
        <v>637500</v>
      </c>
      <c r="L2764" s="132">
        <v>430950</v>
      </c>
      <c r="M2764" s="132">
        <v>206550</v>
      </c>
      <c r="N2764" s="132">
        <v>430950</v>
      </c>
      <c r="O2764" s="133" t="s">
        <v>4679</v>
      </c>
      <c r="P2764" s="132">
        <v>195225.5</v>
      </c>
      <c r="Q2764" s="132">
        <f t="shared" si="316"/>
        <v>626175.5</v>
      </c>
      <c r="R2764" s="132">
        <v>430950</v>
      </c>
      <c r="S2764" s="132">
        <v>195225.5</v>
      </c>
      <c r="T2764" s="169">
        <f t="shared" si="310"/>
        <v>1</v>
      </c>
      <c r="U2764" s="169">
        <f t="shared" si="311"/>
        <v>1</v>
      </c>
      <c r="V2764" s="169">
        <f t="shared" si="312"/>
        <v>0.94517308157831037</v>
      </c>
      <c r="W2764" s="169">
        <f t="shared" si="313"/>
        <v>0.98223607843137251</v>
      </c>
      <c r="X2764" s="170">
        <v>1</v>
      </c>
      <c r="Y2764" s="139">
        <v>38036</v>
      </c>
      <c r="Z2764" s="139">
        <v>38105</v>
      </c>
      <c r="AA2764" s="139">
        <v>38208</v>
      </c>
      <c r="AB2764" s="139">
        <v>38533</v>
      </c>
      <c r="AC2764" s="139" t="s">
        <v>4516</v>
      </c>
      <c r="AD2764" s="147">
        <f t="shared" si="314"/>
        <v>325</v>
      </c>
      <c r="AE2764" s="131">
        <v>111</v>
      </c>
      <c r="AG2764" s="147">
        <v>1</v>
      </c>
      <c r="AH2764" s="147" t="s">
        <v>5021</v>
      </c>
    </row>
    <row r="2765" spans="1:34" x14ac:dyDescent="0.25">
      <c r="A2765" s="147" t="s">
        <v>2147</v>
      </c>
      <c r="B2765" s="140" t="s">
        <v>7270</v>
      </c>
      <c r="C2765" s="147" t="s">
        <v>24</v>
      </c>
      <c r="D2765" s="140" t="s">
        <v>8484</v>
      </c>
      <c r="E2765" s="147" t="s">
        <v>830</v>
      </c>
      <c r="F2765" s="140" t="s">
        <v>8554</v>
      </c>
      <c r="G2765" s="147" t="s">
        <v>5069</v>
      </c>
      <c r="H2765" s="140" t="s">
        <v>11485</v>
      </c>
      <c r="I2765" s="147" t="s">
        <v>5068</v>
      </c>
      <c r="J2765" s="147">
        <v>1</v>
      </c>
      <c r="K2765" s="132">
        <f t="shared" si="315"/>
        <v>617594</v>
      </c>
      <c r="L2765" s="132">
        <v>447194</v>
      </c>
      <c r="M2765" s="132">
        <v>170400</v>
      </c>
      <c r="N2765" s="132">
        <v>447194</v>
      </c>
      <c r="O2765" s="133" t="s">
        <v>4679</v>
      </c>
      <c r="P2765" s="132">
        <v>168239</v>
      </c>
      <c r="Q2765" s="132">
        <f t="shared" si="316"/>
        <v>615433</v>
      </c>
      <c r="R2765" s="132">
        <v>447194</v>
      </c>
      <c r="S2765" s="132">
        <v>168239</v>
      </c>
      <c r="T2765" s="169">
        <f t="shared" si="310"/>
        <v>1</v>
      </c>
      <c r="U2765" s="169">
        <f t="shared" si="311"/>
        <v>1</v>
      </c>
      <c r="V2765" s="169">
        <f t="shared" si="312"/>
        <v>0.98731807511737091</v>
      </c>
      <c r="W2765" s="169">
        <f t="shared" si="313"/>
        <v>0.99650093750910795</v>
      </c>
      <c r="X2765" s="170">
        <v>1</v>
      </c>
      <c r="Y2765" s="139">
        <v>38036</v>
      </c>
      <c r="Z2765" s="139">
        <v>38105</v>
      </c>
      <c r="AA2765" s="139">
        <v>38201</v>
      </c>
      <c r="AB2765" s="139">
        <v>38503</v>
      </c>
      <c r="AC2765" s="139" t="s">
        <v>4516</v>
      </c>
      <c r="AD2765" s="147">
        <f t="shared" si="314"/>
        <v>302</v>
      </c>
      <c r="AE2765" s="131">
        <v>87</v>
      </c>
      <c r="AG2765" s="147">
        <v>1</v>
      </c>
      <c r="AH2765" s="147" t="s">
        <v>5021</v>
      </c>
    </row>
    <row r="2766" spans="1:34" x14ac:dyDescent="0.25">
      <c r="A2766" s="147" t="s">
        <v>2147</v>
      </c>
      <c r="B2766" s="140" t="s">
        <v>7270</v>
      </c>
      <c r="C2766" s="147" t="s">
        <v>24</v>
      </c>
      <c r="D2766" s="140" t="s">
        <v>8484</v>
      </c>
      <c r="E2766" s="147" t="s">
        <v>830</v>
      </c>
      <c r="F2766" s="140" t="s">
        <v>8554</v>
      </c>
      <c r="G2766" s="147" t="s">
        <v>2631</v>
      </c>
      <c r="H2766" s="140" t="s">
        <v>11486</v>
      </c>
      <c r="I2766" s="147" t="s">
        <v>3192</v>
      </c>
      <c r="J2766" s="147">
        <v>1</v>
      </c>
      <c r="K2766" s="132">
        <f t="shared" si="315"/>
        <v>758840.05</v>
      </c>
      <c r="L2766" s="132">
        <v>682560.05</v>
      </c>
      <c r="M2766" s="132">
        <v>76280</v>
      </c>
      <c r="N2766" s="132">
        <v>682560.05</v>
      </c>
      <c r="O2766" s="133" t="s">
        <v>4679</v>
      </c>
      <c r="P2766" s="132">
        <v>77329.5</v>
      </c>
      <c r="Q2766" s="132">
        <f t="shared" si="316"/>
        <v>759889.55</v>
      </c>
      <c r="R2766" s="132">
        <v>682560.05</v>
      </c>
      <c r="S2766" s="132">
        <v>77329.5</v>
      </c>
      <c r="T2766" s="169">
        <f t="shared" si="310"/>
        <v>1</v>
      </c>
      <c r="U2766" s="169">
        <f t="shared" si="311"/>
        <v>1</v>
      </c>
      <c r="V2766" s="169">
        <f t="shared" si="312"/>
        <v>1.013758521237546</v>
      </c>
      <c r="W2766" s="169">
        <f t="shared" si="313"/>
        <v>1.0013830319050767</v>
      </c>
      <c r="X2766" s="170">
        <v>1</v>
      </c>
      <c r="Y2766" s="139">
        <v>38544</v>
      </c>
      <c r="Z2766" s="139">
        <v>38574</v>
      </c>
      <c r="AA2766" s="139">
        <v>38663</v>
      </c>
      <c r="AB2766" s="139">
        <v>38929</v>
      </c>
      <c r="AC2766" s="139" t="s">
        <v>4516</v>
      </c>
      <c r="AD2766" s="147">
        <f t="shared" si="314"/>
        <v>266</v>
      </c>
      <c r="AE2766" s="131">
        <v>101</v>
      </c>
      <c r="AG2766" s="147">
        <v>1</v>
      </c>
      <c r="AH2766" s="147" t="s">
        <v>5021</v>
      </c>
    </row>
    <row r="2767" spans="1:34" x14ac:dyDescent="0.25">
      <c r="A2767" s="147" t="s">
        <v>2147</v>
      </c>
      <c r="B2767" s="140" t="s">
        <v>7270</v>
      </c>
      <c r="C2767" s="147" t="s">
        <v>24</v>
      </c>
      <c r="D2767" s="140" t="s">
        <v>8484</v>
      </c>
      <c r="E2767" s="147" t="s">
        <v>830</v>
      </c>
      <c r="F2767" s="140" t="s">
        <v>8554</v>
      </c>
      <c r="G2767" s="147" t="s">
        <v>5070</v>
      </c>
      <c r="H2767" s="140" t="s">
        <v>9903</v>
      </c>
      <c r="I2767" s="147" t="s">
        <v>3192</v>
      </c>
      <c r="J2767" s="147">
        <v>1</v>
      </c>
      <c r="K2767" s="132">
        <f t="shared" si="315"/>
        <v>517440.06</v>
      </c>
      <c r="L2767" s="132">
        <v>323966.62</v>
      </c>
      <c r="M2767" s="132">
        <v>193473.44</v>
      </c>
      <c r="N2767" s="132">
        <v>323966.62</v>
      </c>
      <c r="O2767" s="133" t="s">
        <v>4679</v>
      </c>
      <c r="P2767" s="132">
        <v>194325.14</v>
      </c>
      <c r="Q2767" s="132">
        <f t="shared" si="316"/>
        <v>518291.76</v>
      </c>
      <c r="R2767" s="132">
        <v>323966.62</v>
      </c>
      <c r="S2767" s="132">
        <v>194325.14</v>
      </c>
      <c r="T2767" s="169">
        <f t="shared" si="310"/>
        <v>1</v>
      </c>
      <c r="U2767" s="169">
        <f t="shared" si="311"/>
        <v>1</v>
      </c>
      <c r="V2767" s="169">
        <f t="shared" si="312"/>
        <v>1.0044021546316642</v>
      </c>
      <c r="W2767" s="169">
        <f t="shared" si="313"/>
        <v>1.0016459877497694</v>
      </c>
      <c r="X2767" s="170">
        <v>1</v>
      </c>
      <c r="Y2767" s="139">
        <v>38036</v>
      </c>
      <c r="Z2767" s="139">
        <v>38105</v>
      </c>
      <c r="AA2767" s="139">
        <v>38183</v>
      </c>
      <c r="AB2767" s="139">
        <v>38442</v>
      </c>
      <c r="AC2767" s="139" t="s">
        <v>4516</v>
      </c>
      <c r="AD2767" s="147">
        <f t="shared" si="314"/>
        <v>259</v>
      </c>
      <c r="AE2767" s="131">
        <v>20</v>
      </c>
      <c r="AG2767" s="147">
        <v>1</v>
      </c>
      <c r="AH2767" s="147" t="s">
        <v>5021</v>
      </c>
    </row>
    <row r="2768" spans="1:34" x14ac:dyDescent="0.25">
      <c r="A2768" s="147" t="s">
        <v>2147</v>
      </c>
      <c r="B2768" s="140" t="s">
        <v>7270</v>
      </c>
      <c r="C2768" s="147" t="s">
        <v>24</v>
      </c>
      <c r="D2768" s="140" t="s">
        <v>8484</v>
      </c>
      <c r="E2768" s="147" t="s">
        <v>830</v>
      </c>
      <c r="F2768" s="140" t="s">
        <v>8554</v>
      </c>
      <c r="G2768" s="147" t="s">
        <v>857</v>
      </c>
      <c r="H2768" s="140" t="s">
        <v>9904</v>
      </c>
      <c r="I2768" s="147" t="s">
        <v>2607</v>
      </c>
      <c r="J2768" s="147">
        <v>1</v>
      </c>
      <c r="K2768" s="132">
        <f t="shared" si="315"/>
        <v>1140000</v>
      </c>
      <c r="L2768" s="132">
        <v>1029642.06</v>
      </c>
      <c r="M2768" s="132">
        <v>110357.94</v>
      </c>
      <c r="N2768" s="132">
        <v>823713.65</v>
      </c>
      <c r="O2768" s="133" t="s">
        <v>4753</v>
      </c>
      <c r="P2768" s="132">
        <v>260357.94</v>
      </c>
      <c r="Q2768" s="132">
        <f t="shared" si="316"/>
        <v>1084071.5900000001</v>
      </c>
      <c r="R2768" s="132">
        <v>823713.65</v>
      </c>
      <c r="S2768" s="132">
        <v>260357.94</v>
      </c>
      <c r="T2768" s="169">
        <f t="shared" si="310"/>
        <v>1</v>
      </c>
      <c r="U2768" s="169">
        <f t="shared" si="311"/>
        <v>1</v>
      </c>
      <c r="V2768" s="169">
        <f t="shared" si="312"/>
        <v>2.3592134829628026</v>
      </c>
      <c r="W2768" s="169">
        <f t="shared" si="313"/>
        <v>0.95093999122807027</v>
      </c>
      <c r="X2768" s="170">
        <v>1</v>
      </c>
      <c r="Y2768" s="139">
        <v>38894</v>
      </c>
      <c r="Z2768" s="139">
        <v>38929</v>
      </c>
      <c r="AA2768" s="139">
        <v>39234</v>
      </c>
      <c r="AB2768" s="171">
        <v>39933</v>
      </c>
      <c r="AC2768" s="139" t="s">
        <v>4584</v>
      </c>
      <c r="AD2768" s="147">
        <f t="shared" si="314"/>
        <v>699</v>
      </c>
      <c r="AE2768" s="131">
        <v>138</v>
      </c>
      <c r="AG2768" s="147">
        <v>1</v>
      </c>
      <c r="AH2768" s="147" t="s">
        <v>5021</v>
      </c>
    </row>
    <row r="2769" spans="1:34" x14ac:dyDescent="0.25">
      <c r="A2769" s="147" t="s">
        <v>2147</v>
      </c>
      <c r="B2769" s="140" t="s">
        <v>7270</v>
      </c>
      <c r="C2769" s="147" t="s">
        <v>24</v>
      </c>
      <c r="D2769" s="140" t="s">
        <v>8484</v>
      </c>
      <c r="E2769" s="147" t="s">
        <v>830</v>
      </c>
      <c r="F2769" s="140" t="s">
        <v>8554</v>
      </c>
      <c r="G2769" s="147" t="s">
        <v>888</v>
      </c>
      <c r="H2769" s="140" t="s">
        <v>11487</v>
      </c>
      <c r="I2769" s="147" t="s">
        <v>5101</v>
      </c>
      <c r="J2769" s="147">
        <v>1</v>
      </c>
      <c r="K2769" s="132">
        <f t="shared" si="315"/>
        <v>2598558.98</v>
      </c>
      <c r="L2769" s="132">
        <v>2300958.98</v>
      </c>
      <c r="M2769" s="132">
        <v>297600</v>
      </c>
      <c r="N2769" s="132">
        <v>2179598.33</v>
      </c>
      <c r="O2769" s="133" t="s">
        <v>4699</v>
      </c>
      <c r="P2769" s="132">
        <v>368401.62</v>
      </c>
      <c r="Q2769" s="132">
        <f t="shared" si="316"/>
        <v>2547999.9500000002</v>
      </c>
      <c r="R2769" s="132">
        <v>2179598.33</v>
      </c>
      <c r="S2769" s="132">
        <v>368401.62</v>
      </c>
      <c r="T2769" s="169">
        <f t="shared" si="310"/>
        <v>1</v>
      </c>
      <c r="U2769" s="169">
        <f t="shared" si="311"/>
        <v>1</v>
      </c>
      <c r="V2769" s="169">
        <f t="shared" si="312"/>
        <v>1.2379086693548387</v>
      </c>
      <c r="W2769" s="169">
        <f t="shared" si="313"/>
        <v>0.98054343565447966</v>
      </c>
      <c r="X2769" s="170">
        <v>1</v>
      </c>
      <c r="Y2769" s="139">
        <v>38544</v>
      </c>
      <c r="Z2769" s="139">
        <v>38574</v>
      </c>
      <c r="AA2769" s="139">
        <v>38677</v>
      </c>
      <c r="AB2769" s="139">
        <v>38929</v>
      </c>
      <c r="AC2769" s="139" t="s">
        <v>4516</v>
      </c>
      <c r="AD2769" s="147">
        <f t="shared" si="314"/>
        <v>252</v>
      </c>
      <c r="AE2769" s="131">
        <v>100</v>
      </c>
      <c r="AG2769" s="147">
        <v>1</v>
      </c>
      <c r="AH2769" s="147" t="s">
        <v>5021</v>
      </c>
    </row>
    <row r="2770" spans="1:34" x14ac:dyDescent="0.25">
      <c r="A2770" s="147" t="s">
        <v>2147</v>
      </c>
      <c r="B2770" s="140" t="s">
        <v>7270</v>
      </c>
      <c r="C2770" s="147" t="s">
        <v>24</v>
      </c>
      <c r="D2770" s="140" t="s">
        <v>8484</v>
      </c>
      <c r="E2770" s="147" t="s">
        <v>830</v>
      </c>
      <c r="F2770" s="140" t="s">
        <v>8554</v>
      </c>
      <c r="G2770" s="147" t="s">
        <v>5102</v>
      </c>
      <c r="H2770" s="140" t="s">
        <v>11488</v>
      </c>
      <c r="I2770" s="147" t="s">
        <v>3202</v>
      </c>
      <c r="J2770" s="147">
        <v>2</v>
      </c>
      <c r="K2770" s="132">
        <f t="shared" si="315"/>
        <v>2050840.35</v>
      </c>
      <c r="L2770" s="132">
        <v>1921600.35</v>
      </c>
      <c r="M2770" s="132">
        <v>129240</v>
      </c>
      <c r="N2770" s="132">
        <v>1921600.35</v>
      </c>
      <c r="O2770" s="133" t="s">
        <v>4679</v>
      </c>
      <c r="P2770" s="132">
        <v>143493.4</v>
      </c>
      <c r="Q2770" s="132">
        <f t="shared" si="316"/>
        <v>2065093.75</v>
      </c>
      <c r="R2770" s="132">
        <v>1921600.35</v>
      </c>
      <c r="S2770" s="132">
        <v>143493.4</v>
      </c>
      <c r="T2770" s="169">
        <f t="shared" si="310"/>
        <v>1</v>
      </c>
      <c r="U2770" s="169">
        <f t="shared" si="311"/>
        <v>1</v>
      </c>
      <c r="V2770" s="169">
        <f t="shared" si="312"/>
        <v>1.1102862890745899</v>
      </c>
      <c r="W2770" s="169">
        <f t="shared" si="313"/>
        <v>1.0069500290454105</v>
      </c>
      <c r="X2770" s="170">
        <v>1</v>
      </c>
      <c r="Y2770" s="139">
        <v>38544</v>
      </c>
      <c r="Z2770" s="139">
        <v>38574</v>
      </c>
      <c r="AA2770" s="139">
        <v>38678</v>
      </c>
      <c r="AB2770" s="139">
        <v>38929</v>
      </c>
      <c r="AC2770" s="139" t="s">
        <v>4516</v>
      </c>
      <c r="AD2770" s="147">
        <f t="shared" si="314"/>
        <v>251</v>
      </c>
      <c r="AE2770" s="131">
        <v>90</v>
      </c>
      <c r="AG2770" s="147">
        <v>1</v>
      </c>
      <c r="AH2770" s="147" t="s">
        <v>5021</v>
      </c>
    </row>
    <row r="2771" spans="1:34" s="194" customFormat="1" x14ac:dyDescent="0.25">
      <c r="A2771" s="194" t="s">
        <v>2147</v>
      </c>
      <c r="B2771" s="195" t="s">
        <v>7270</v>
      </c>
      <c r="C2771" s="194" t="s">
        <v>24</v>
      </c>
      <c r="D2771" s="195" t="s">
        <v>8484</v>
      </c>
      <c r="E2771" s="194" t="s">
        <v>830</v>
      </c>
      <c r="F2771" s="195" t="s">
        <v>8554</v>
      </c>
      <c r="G2771" s="194" t="s">
        <v>2057</v>
      </c>
      <c r="H2771" s="195" t="s">
        <v>9922</v>
      </c>
      <c r="I2771" s="194" t="s">
        <v>3202</v>
      </c>
      <c r="J2771" s="194">
        <v>2</v>
      </c>
      <c r="K2771" s="196">
        <f>L2771+M2771</f>
        <v>2050840.35</v>
      </c>
      <c r="L2771" s="196">
        <v>1921600.35</v>
      </c>
      <c r="M2771" s="196">
        <v>129240</v>
      </c>
      <c r="N2771" s="196">
        <v>1921600.35</v>
      </c>
      <c r="O2771" s="134" t="s">
        <v>4679</v>
      </c>
      <c r="P2771" s="196">
        <v>143493.4</v>
      </c>
      <c r="Q2771" s="196">
        <f>R2771+S2771</f>
        <v>2065093.75</v>
      </c>
      <c r="R2771" s="196">
        <v>1921600.35</v>
      </c>
      <c r="S2771" s="196">
        <v>143493.4</v>
      </c>
      <c r="T2771" s="197">
        <f>R2771/N2771</f>
        <v>1</v>
      </c>
      <c r="U2771" s="197">
        <f>S2771/P2771</f>
        <v>1</v>
      </c>
      <c r="V2771" s="197">
        <f>P2771/M2771</f>
        <v>1.1102862890745899</v>
      </c>
      <c r="W2771" s="197">
        <f>Q2771/K2771</f>
        <v>1.0069500290454105</v>
      </c>
      <c r="X2771" s="198">
        <v>1</v>
      </c>
      <c r="Y2771" s="199">
        <v>38544</v>
      </c>
      <c r="Z2771" s="199">
        <v>38574</v>
      </c>
      <c r="AA2771" s="199">
        <v>38678</v>
      </c>
      <c r="AB2771" s="199">
        <v>38929</v>
      </c>
      <c r="AC2771" s="199" t="s">
        <v>4516</v>
      </c>
      <c r="AD2771" s="194">
        <f>AB2771-AA2771</f>
        <v>251</v>
      </c>
      <c r="AE2771" s="200">
        <v>90</v>
      </c>
      <c r="AG2771" s="194">
        <v>1</v>
      </c>
      <c r="AH2771" s="194" t="s">
        <v>5021</v>
      </c>
    </row>
    <row r="2772" spans="1:34" x14ac:dyDescent="0.25">
      <c r="A2772" s="147" t="s">
        <v>2147</v>
      </c>
      <c r="B2772" s="140" t="s">
        <v>7270</v>
      </c>
      <c r="C2772" s="147" t="s">
        <v>24</v>
      </c>
      <c r="D2772" s="140" t="s">
        <v>8484</v>
      </c>
      <c r="E2772" s="147" t="s">
        <v>830</v>
      </c>
      <c r="F2772" s="140" t="s">
        <v>8554</v>
      </c>
      <c r="G2772" s="147" t="s">
        <v>2788</v>
      </c>
      <c r="H2772" s="140" t="s">
        <v>11489</v>
      </c>
      <c r="I2772" s="147" t="s">
        <v>5135</v>
      </c>
      <c r="J2772" s="147">
        <v>1</v>
      </c>
      <c r="K2772" s="132">
        <f t="shared" si="315"/>
        <v>1395165.18</v>
      </c>
      <c r="L2772" s="132">
        <v>1137597.42</v>
      </c>
      <c r="M2772" s="132">
        <v>257567.76</v>
      </c>
      <c r="N2772" s="132">
        <v>910077.94</v>
      </c>
      <c r="O2772" s="133" t="s">
        <v>4753</v>
      </c>
      <c r="P2772" s="132">
        <v>189622.07</v>
      </c>
      <c r="Q2772" s="132">
        <f t="shared" si="316"/>
        <v>1099700.01</v>
      </c>
      <c r="R2772" s="132">
        <v>910077.94</v>
      </c>
      <c r="S2772" s="132">
        <v>189622.07</v>
      </c>
      <c r="T2772" s="169">
        <f t="shared" si="310"/>
        <v>1</v>
      </c>
      <c r="U2772" s="169">
        <f t="shared" si="311"/>
        <v>1</v>
      </c>
      <c r="V2772" s="169">
        <f t="shared" si="312"/>
        <v>0.73620265983599809</v>
      </c>
      <c r="W2772" s="169">
        <f t="shared" si="313"/>
        <v>0.78822208707932351</v>
      </c>
      <c r="X2772" s="170">
        <v>1</v>
      </c>
      <c r="Y2772" s="139">
        <v>38894</v>
      </c>
      <c r="Z2772" s="139">
        <v>38929</v>
      </c>
      <c r="AA2772" s="139">
        <v>39069</v>
      </c>
      <c r="AB2772" s="171">
        <v>39902</v>
      </c>
      <c r="AC2772" s="139" t="s">
        <v>4584</v>
      </c>
      <c r="AD2772" s="147">
        <f t="shared" si="314"/>
        <v>833</v>
      </c>
      <c r="AE2772" s="131">
        <v>305</v>
      </c>
      <c r="AG2772" s="147">
        <v>1</v>
      </c>
      <c r="AH2772" s="147" t="s">
        <v>5021</v>
      </c>
    </row>
    <row r="2773" spans="1:34" x14ac:dyDescent="0.25">
      <c r="A2773" s="147" t="s">
        <v>2147</v>
      </c>
      <c r="B2773" s="140" t="s">
        <v>7270</v>
      </c>
      <c r="C2773" s="147" t="s">
        <v>24</v>
      </c>
      <c r="D2773" s="140" t="s">
        <v>8484</v>
      </c>
      <c r="E2773" s="147" t="s">
        <v>830</v>
      </c>
      <c r="F2773" s="140" t="s">
        <v>8554</v>
      </c>
      <c r="G2773" s="147" t="s">
        <v>867</v>
      </c>
      <c r="H2773" s="140" t="s">
        <v>9907</v>
      </c>
      <c r="I2773" s="147" t="s">
        <v>5071</v>
      </c>
      <c r="J2773" s="147">
        <v>1</v>
      </c>
      <c r="K2773" s="132">
        <f t="shared" si="315"/>
        <v>1495485</v>
      </c>
      <c r="L2773" s="132">
        <v>1137511</v>
      </c>
      <c r="M2773" s="132">
        <v>357974</v>
      </c>
      <c r="N2773" s="132">
        <v>1137511</v>
      </c>
      <c r="O2773" s="133" t="s">
        <v>4679</v>
      </c>
      <c r="P2773" s="132">
        <v>392367.25</v>
      </c>
      <c r="Q2773" s="132">
        <f t="shared" si="316"/>
        <v>1529878.25</v>
      </c>
      <c r="R2773" s="132">
        <v>1137511</v>
      </c>
      <c r="S2773" s="132">
        <v>392367.25</v>
      </c>
      <c r="T2773" s="169">
        <f t="shared" si="310"/>
        <v>1</v>
      </c>
      <c r="U2773" s="169">
        <f t="shared" si="311"/>
        <v>1</v>
      </c>
      <c r="V2773" s="169">
        <f t="shared" si="312"/>
        <v>1.0960775084223995</v>
      </c>
      <c r="W2773" s="169">
        <f t="shared" si="313"/>
        <v>1.0229980574863673</v>
      </c>
      <c r="X2773" s="170">
        <v>1</v>
      </c>
      <c r="Y2773" s="139">
        <v>38036</v>
      </c>
      <c r="Z2773" s="139">
        <v>38105</v>
      </c>
      <c r="AA2773" s="139">
        <v>38229</v>
      </c>
      <c r="AB2773" s="139">
        <v>38472</v>
      </c>
      <c r="AC2773" s="139" t="s">
        <v>4516</v>
      </c>
      <c r="AD2773" s="147">
        <f t="shared" si="314"/>
        <v>243</v>
      </c>
      <c r="AE2773" s="131">
        <v>248</v>
      </c>
      <c r="AG2773" s="147">
        <v>1</v>
      </c>
      <c r="AH2773" s="147" t="s">
        <v>5021</v>
      </c>
    </row>
    <row r="2774" spans="1:34" x14ac:dyDescent="0.25">
      <c r="A2774" s="147" t="s">
        <v>2147</v>
      </c>
      <c r="B2774" s="140" t="s">
        <v>7270</v>
      </c>
      <c r="C2774" s="147" t="s">
        <v>24</v>
      </c>
      <c r="D2774" s="140" t="s">
        <v>8484</v>
      </c>
      <c r="E2774" s="147" t="s">
        <v>830</v>
      </c>
      <c r="F2774" s="140" t="s">
        <v>8554</v>
      </c>
      <c r="G2774" s="147" t="s">
        <v>867</v>
      </c>
      <c r="H2774" s="140" t="s">
        <v>9907</v>
      </c>
      <c r="I2774" s="147" t="s">
        <v>5135</v>
      </c>
      <c r="J2774" s="147">
        <v>1</v>
      </c>
      <c r="K2774" s="132">
        <f t="shared" si="315"/>
        <v>1007000</v>
      </c>
      <c r="L2774" s="132">
        <v>908530.35</v>
      </c>
      <c r="M2774" s="132">
        <v>98469.65</v>
      </c>
      <c r="N2774" s="132">
        <v>847583.35000000009</v>
      </c>
      <c r="O2774" s="133" t="s">
        <v>4699</v>
      </c>
      <c r="P2774" s="132">
        <v>98469.65</v>
      </c>
      <c r="Q2774" s="132">
        <f t="shared" si="316"/>
        <v>946053</v>
      </c>
      <c r="R2774" s="132">
        <v>847583.35</v>
      </c>
      <c r="S2774" s="132">
        <v>98469.65</v>
      </c>
      <c r="T2774" s="169">
        <f t="shared" ref="T2774:T2837" si="317">R2774/N2774</f>
        <v>0.99999999999999989</v>
      </c>
      <c r="U2774" s="169">
        <f t="shared" ref="U2774:U2837" si="318">S2774/P2774</f>
        <v>1</v>
      </c>
      <c r="V2774" s="169">
        <f t="shared" ref="V2774:V2837" si="319">P2774/M2774</f>
        <v>1</v>
      </c>
      <c r="W2774" s="169">
        <f t="shared" ref="W2774:W2837" si="320">Q2774/K2774</f>
        <v>0.93947666335650448</v>
      </c>
      <c r="X2774" s="170">
        <v>1</v>
      </c>
      <c r="Y2774" s="139">
        <v>38894</v>
      </c>
      <c r="Z2774" s="139">
        <v>38929</v>
      </c>
      <c r="AA2774" s="139">
        <v>39034</v>
      </c>
      <c r="AB2774" s="171">
        <v>39933</v>
      </c>
      <c r="AC2774" s="139" t="s">
        <v>4584</v>
      </c>
      <c r="AD2774" s="147">
        <f t="shared" ref="AD2774:AD2837" si="321">AB2774-AA2774</f>
        <v>899</v>
      </c>
      <c r="AE2774" s="131">
        <v>157</v>
      </c>
      <c r="AG2774" s="147">
        <v>1</v>
      </c>
      <c r="AH2774" s="147" t="s">
        <v>5021</v>
      </c>
    </row>
    <row r="2775" spans="1:34" x14ac:dyDescent="0.25">
      <c r="A2775" s="147" t="s">
        <v>2147</v>
      </c>
      <c r="B2775" s="140" t="s">
        <v>7270</v>
      </c>
      <c r="C2775" s="147" t="s">
        <v>24</v>
      </c>
      <c r="D2775" s="140" t="s">
        <v>8484</v>
      </c>
      <c r="E2775" s="147" t="s">
        <v>830</v>
      </c>
      <c r="F2775" s="140" t="s">
        <v>8554</v>
      </c>
      <c r="G2775" s="147" t="s">
        <v>2789</v>
      </c>
      <c r="H2775" s="140" t="s">
        <v>11490</v>
      </c>
      <c r="I2775" s="147" t="s">
        <v>5136</v>
      </c>
      <c r="J2775" s="147">
        <v>1</v>
      </c>
      <c r="K2775" s="132">
        <f t="shared" si="315"/>
        <v>695963.77</v>
      </c>
      <c r="L2775" s="132">
        <v>593092.71</v>
      </c>
      <c r="M2775" s="132">
        <v>102871.06</v>
      </c>
      <c r="N2775" s="132">
        <v>559590.77999999991</v>
      </c>
      <c r="O2775" s="133" t="s">
        <v>4753</v>
      </c>
      <c r="P2775" s="132">
        <v>97553.06</v>
      </c>
      <c r="Q2775" s="132">
        <f t="shared" si="316"/>
        <v>657143.84000000008</v>
      </c>
      <c r="R2775" s="132">
        <v>559590.78</v>
      </c>
      <c r="S2775" s="132">
        <v>97553.06</v>
      </c>
      <c r="T2775" s="169">
        <f t="shared" si="317"/>
        <v>1.0000000000000002</v>
      </c>
      <c r="U2775" s="169">
        <f t="shared" si="318"/>
        <v>1</v>
      </c>
      <c r="V2775" s="169">
        <f t="shared" si="319"/>
        <v>0.9483042169488678</v>
      </c>
      <c r="W2775" s="169">
        <f t="shared" si="320"/>
        <v>0.94422133496977878</v>
      </c>
      <c r="X2775" s="170">
        <v>1</v>
      </c>
      <c r="Y2775" s="139">
        <v>38894</v>
      </c>
      <c r="Z2775" s="139">
        <v>38929</v>
      </c>
      <c r="AA2775" s="139">
        <v>39234</v>
      </c>
      <c r="AB2775" s="171">
        <v>39933</v>
      </c>
      <c r="AC2775" s="139" t="s">
        <v>4584</v>
      </c>
      <c r="AD2775" s="147">
        <f t="shared" si="321"/>
        <v>699</v>
      </c>
      <c r="AE2775" s="131">
        <v>84</v>
      </c>
      <c r="AG2775" s="147">
        <v>1</v>
      </c>
      <c r="AH2775" s="147" t="s">
        <v>5021</v>
      </c>
    </row>
    <row r="2776" spans="1:34" x14ac:dyDescent="0.25">
      <c r="A2776" s="147" t="s">
        <v>2147</v>
      </c>
      <c r="B2776" s="140" t="s">
        <v>7270</v>
      </c>
      <c r="C2776" s="147" t="s">
        <v>24</v>
      </c>
      <c r="D2776" s="140" t="s">
        <v>8484</v>
      </c>
      <c r="E2776" s="147" t="s">
        <v>830</v>
      </c>
      <c r="F2776" s="140" t="s">
        <v>8554</v>
      </c>
      <c r="G2776" s="147" t="s">
        <v>2430</v>
      </c>
      <c r="H2776" s="140" t="s">
        <v>11491</v>
      </c>
      <c r="I2776" s="147" t="s">
        <v>5064</v>
      </c>
      <c r="J2776" s="147">
        <v>1</v>
      </c>
      <c r="K2776" s="132">
        <f t="shared" si="315"/>
        <v>5015289.5999999996</v>
      </c>
      <c r="L2776" s="132">
        <v>1446613.44</v>
      </c>
      <c r="M2776" s="132">
        <v>3568676.16</v>
      </c>
      <c r="N2776" s="132">
        <v>1446613.4400000002</v>
      </c>
      <c r="O2776" s="133" t="s">
        <v>4679</v>
      </c>
      <c r="P2776" s="132">
        <v>3517905.91</v>
      </c>
      <c r="Q2776" s="132">
        <f t="shared" si="316"/>
        <v>4964519.3499999996</v>
      </c>
      <c r="R2776" s="132">
        <v>1446613.44</v>
      </c>
      <c r="S2776" s="132">
        <v>3517905.91</v>
      </c>
      <c r="T2776" s="169">
        <f t="shared" si="317"/>
        <v>0.99999999999999989</v>
      </c>
      <c r="U2776" s="169">
        <f t="shared" si="318"/>
        <v>1</v>
      </c>
      <c r="V2776" s="169">
        <f t="shared" si="319"/>
        <v>0.9857733658859088</v>
      </c>
      <c r="W2776" s="169">
        <f t="shared" si="320"/>
        <v>0.98987690561278852</v>
      </c>
      <c r="X2776" s="170">
        <v>1</v>
      </c>
      <c r="Y2776" s="139">
        <v>38036</v>
      </c>
      <c r="Z2776" s="139">
        <v>38105</v>
      </c>
      <c r="AA2776" s="139">
        <v>38260</v>
      </c>
      <c r="AB2776" s="139">
        <v>38533</v>
      </c>
      <c r="AC2776" s="139" t="s">
        <v>4516</v>
      </c>
      <c r="AD2776" s="147">
        <f t="shared" si="321"/>
        <v>273</v>
      </c>
      <c r="AE2776" s="131">
        <v>257</v>
      </c>
      <c r="AG2776" s="147">
        <v>1</v>
      </c>
      <c r="AH2776" s="147" t="s">
        <v>5021</v>
      </c>
    </row>
    <row r="2777" spans="1:34" x14ac:dyDescent="0.25">
      <c r="A2777" s="147" t="s">
        <v>2147</v>
      </c>
      <c r="B2777" s="140" t="s">
        <v>7270</v>
      </c>
      <c r="C2777" s="147" t="s">
        <v>24</v>
      </c>
      <c r="D2777" s="140" t="s">
        <v>8484</v>
      </c>
      <c r="E2777" s="147" t="s">
        <v>830</v>
      </c>
      <c r="F2777" s="140" t="s">
        <v>8554</v>
      </c>
      <c r="G2777" s="147" t="s">
        <v>2430</v>
      </c>
      <c r="H2777" s="140" t="s">
        <v>11491</v>
      </c>
      <c r="I2777" s="147" t="s">
        <v>5137</v>
      </c>
      <c r="J2777" s="147">
        <v>1</v>
      </c>
      <c r="K2777" s="132">
        <f t="shared" si="315"/>
        <v>703188.4</v>
      </c>
      <c r="L2777" s="132">
        <v>222355.84</v>
      </c>
      <c r="M2777" s="132">
        <v>480832.56</v>
      </c>
      <c r="N2777" s="132">
        <v>177884.67</v>
      </c>
      <c r="O2777" s="133" t="s">
        <v>4753</v>
      </c>
      <c r="P2777" s="132">
        <v>435172.27</v>
      </c>
      <c r="Q2777" s="132">
        <f t="shared" si="316"/>
        <v>613056.94000000006</v>
      </c>
      <c r="R2777" s="132">
        <v>177884.67</v>
      </c>
      <c r="S2777" s="132">
        <v>435172.27</v>
      </c>
      <c r="T2777" s="169">
        <f t="shared" si="317"/>
        <v>1</v>
      </c>
      <c r="U2777" s="169">
        <f t="shared" si="318"/>
        <v>1</v>
      </c>
      <c r="V2777" s="169">
        <f t="shared" si="319"/>
        <v>0.90503910550483524</v>
      </c>
      <c r="W2777" s="169">
        <f t="shared" si="320"/>
        <v>0.87182459210077989</v>
      </c>
      <c r="X2777" s="170">
        <v>1</v>
      </c>
      <c r="Y2777" s="139">
        <v>38894</v>
      </c>
      <c r="Z2777" s="139">
        <v>38929</v>
      </c>
      <c r="AA2777" s="139">
        <v>39101</v>
      </c>
      <c r="AB2777" s="139">
        <v>39508</v>
      </c>
      <c r="AC2777" s="139" t="s">
        <v>4516</v>
      </c>
      <c r="AD2777" s="147">
        <f t="shared" si="321"/>
        <v>407</v>
      </c>
      <c r="AE2777" s="131">
        <v>220</v>
      </c>
      <c r="AG2777" s="147">
        <v>1</v>
      </c>
      <c r="AH2777" s="147" t="s">
        <v>5021</v>
      </c>
    </row>
    <row r="2778" spans="1:34" x14ac:dyDescent="0.25">
      <c r="A2778" s="147" t="s">
        <v>2147</v>
      </c>
      <c r="B2778" s="140" t="s">
        <v>7270</v>
      </c>
      <c r="C2778" s="147" t="s">
        <v>24</v>
      </c>
      <c r="D2778" s="140" t="s">
        <v>8484</v>
      </c>
      <c r="E2778" s="147" t="s">
        <v>830</v>
      </c>
      <c r="F2778" s="140" t="s">
        <v>8554</v>
      </c>
      <c r="G2778" s="147" t="s">
        <v>5072</v>
      </c>
      <c r="H2778" s="140" t="s">
        <v>9908</v>
      </c>
      <c r="I2778" s="147" t="s">
        <v>5071</v>
      </c>
      <c r="J2778" s="147">
        <v>1</v>
      </c>
      <c r="K2778" s="132">
        <f t="shared" si="315"/>
        <v>1708163.33</v>
      </c>
      <c r="L2778" s="132">
        <v>1331607.33</v>
      </c>
      <c r="M2778" s="132">
        <v>376556</v>
      </c>
      <c r="N2778" s="132">
        <v>1331607.33</v>
      </c>
      <c r="O2778" s="133" t="s">
        <v>4679</v>
      </c>
      <c r="P2778" s="132">
        <v>225347.20000000001</v>
      </c>
      <c r="Q2778" s="132">
        <f t="shared" si="316"/>
        <v>1556954.53</v>
      </c>
      <c r="R2778" s="132">
        <v>1331607.33</v>
      </c>
      <c r="S2778" s="132">
        <v>225347.20000000001</v>
      </c>
      <c r="T2778" s="169">
        <f t="shared" si="317"/>
        <v>1</v>
      </c>
      <c r="U2778" s="169">
        <f t="shared" si="318"/>
        <v>1</v>
      </c>
      <c r="V2778" s="169">
        <f t="shared" si="319"/>
        <v>0.59844272830601564</v>
      </c>
      <c r="W2778" s="169">
        <f t="shared" si="320"/>
        <v>0.91147872258796236</v>
      </c>
      <c r="X2778" s="170">
        <v>1</v>
      </c>
      <c r="Y2778" s="139">
        <v>38036</v>
      </c>
      <c r="Z2778" s="139">
        <v>38105</v>
      </c>
      <c r="AA2778" s="139">
        <v>38229</v>
      </c>
      <c r="AB2778" s="139">
        <v>38442</v>
      </c>
      <c r="AC2778" s="139" t="s">
        <v>4516</v>
      </c>
      <c r="AD2778" s="147">
        <f t="shared" si="321"/>
        <v>213</v>
      </c>
      <c r="AE2778" s="131">
        <v>138</v>
      </c>
      <c r="AG2778" s="147">
        <v>1</v>
      </c>
      <c r="AH2778" s="147" t="s">
        <v>5021</v>
      </c>
    </row>
    <row r="2779" spans="1:34" x14ac:dyDescent="0.25">
      <c r="A2779" s="147" t="s">
        <v>2147</v>
      </c>
      <c r="B2779" s="140" t="s">
        <v>7270</v>
      </c>
      <c r="C2779" s="147" t="s">
        <v>24</v>
      </c>
      <c r="D2779" s="140" t="s">
        <v>8484</v>
      </c>
      <c r="E2779" s="147" t="s">
        <v>830</v>
      </c>
      <c r="F2779" s="140" t="s">
        <v>8554</v>
      </c>
      <c r="G2779" s="147" t="s">
        <v>2431</v>
      </c>
      <c r="H2779" s="140" t="s">
        <v>11492</v>
      </c>
      <c r="I2779" s="147" t="s">
        <v>5066</v>
      </c>
      <c r="J2779" s="147">
        <v>1</v>
      </c>
      <c r="K2779" s="132">
        <f t="shared" si="315"/>
        <v>1585382</v>
      </c>
      <c r="L2779" s="132">
        <v>1028322.14</v>
      </c>
      <c r="M2779" s="132">
        <v>557059.86</v>
      </c>
      <c r="N2779" s="132">
        <v>1028322.1399999999</v>
      </c>
      <c r="O2779" s="133" t="s">
        <v>4679</v>
      </c>
      <c r="P2779" s="132">
        <v>558272.80000000005</v>
      </c>
      <c r="Q2779" s="132">
        <f t="shared" si="316"/>
        <v>1586594.94</v>
      </c>
      <c r="R2779" s="132">
        <v>1028322.14</v>
      </c>
      <c r="S2779" s="132">
        <v>558272.80000000005</v>
      </c>
      <c r="T2779" s="169">
        <f t="shared" si="317"/>
        <v>1.0000000000000002</v>
      </c>
      <c r="U2779" s="169">
        <f t="shared" si="318"/>
        <v>1</v>
      </c>
      <c r="V2779" s="169">
        <f t="shared" si="319"/>
        <v>1.002177396159903</v>
      </c>
      <c r="W2779" s="169">
        <f t="shared" si="320"/>
        <v>1.0007650774387498</v>
      </c>
      <c r="X2779" s="170">
        <v>1</v>
      </c>
      <c r="Y2779" s="139">
        <v>38036</v>
      </c>
      <c r="Z2779" s="139">
        <v>38105</v>
      </c>
      <c r="AA2779" s="139">
        <v>38173</v>
      </c>
      <c r="AB2779" s="139">
        <v>38442</v>
      </c>
      <c r="AC2779" s="139" t="s">
        <v>4516</v>
      </c>
      <c r="AD2779" s="147">
        <f t="shared" si="321"/>
        <v>269</v>
      </c>
      <c r="AE2779" s="131">
        <v>104</v>
      </c>
      <c r="AG2779" s="147">
        <v>1</v>
      </c>
      <c r="AH2779" s="147" t="s">
        <v>5021</v>
      </c>
    </row>
    <row r="2780" spans="1:34" x14ac:dyDescent="0.25">
      <c r="A2780" s="147" t="s">
        <v>2147</v>
      </c>
      <c r="B2780" s="140" t="s">
        <v>7270</v>
      </c>
      <c r="C2780" s="147" t="s">
        <v>24</v>
      </c>
      <c r="D2780" s="140" t="s">
        <v>8484</v>
      </c>
      <c r="E2780" s="147" t="s">
        <v>830</v>
      </c>
      <c r="F2780" s="140" t="s">
        <v>8554</v>
      </c>
      <c r="G2780" s="147" t="s">
        <v>846</v>
      </c>
      <c r="H2780" s="140" t="s">
        <v>9910</v>
      </c>
      <c r="I2780" s="147" t="s">
        <v>5066</v>
      </c>
      <c r="J2780" s="147">
        <v>1</v>
      </c>
      <c r="K2780" s="132">
        <f t="shared" si="315"/>
        <v>1339015.4300000002</v>
      </c>
      <c r="L2780" s="132">
        <v>953556.41</v>
      </c>
      <c r="M2780" s="132">
        <v>385459.02</v>
      </c>
      <c r="N2780" s="132">
        <v>953556.41</v>
      </c>
      <c r="O2780" s="133" t="s">
        <v>4679</v>
      </c>
      <c r="P2780" s="132">
        <v>437321.53</v>
      </c>
      <c r="Q2780" s="132">
        <f t="shared" si="316"/>
        <v>1390877.94</v>
      </c>
      <c r="R2780" s="132">
        <v>953556.41</v>
      </c>
      <c r="S2780" s="132">
        <v>437321.53</v>
      </c>
      <c r="T2780" s="169">
        <f t="shared" si="317"/>
        <v>1</v>
      </c>
      <c r="U2780" s="169">
        <f t="shared" si="318"/>
        <v>1</v>
      </c>
      <c r="V2780" s="169">
        <f t="shared" si="319"/>
        <v>1.1345474027303863</v>
      </c>
      <c r="W2780" s="169">
        <f t="shared" si="320"/>
        <v>1.038731824023865</v>
      </c>
      <c r="X2780" s="170">
        <v>1</v>
      </c>
      <c r="Y2780" s="139">
        <v>38036</v>
      </c>
      <c r="Z2780" s="139">
        <v>38105</v>
      </c>
      <c r="AA2780" s="139">
        <v>38194</v>
      </c>
      <c r="AB2780" s="139">
        <v>38533</v>
      </c>
      <c r="AC2780" s="139" t="s">
        <v>4516</v>
      </c>
      <c r="AD2780" s="147">
        <f t="shared" si="321"/>
        <v>339</v>
      </c>
      <c r="AE2780" s="131">
        <v>160</v>
      </c>
      <c r="AG2780" s="147">
        <v>1</v>
      </c>
      <c r="AH2780" s="147" t="s">
        <v>5021</v>
      </c>
    </row>
    <row r="2781" spans="1:34" x14ac:dyDescent="0.25">
      <c r="A2781" s="147" t="s">
        <v>2147</v>
      </c>
      <c r="B2781" s="140" t="s">
        <v>7270</v>
      </c>
      <c r="C2781" s="147" t="s">
        <v>24</v>
      </c>
      <c r="D2781" s="140" t="s">
        <v>8484</v>
      </c>
      <c r="E2781" s="147" t="s">
        <v>830</v>
      </c>
      <c r="F2781" s="140" t="s">
        <v>8554</v>
      </c>
      <c r="G2781" s="147" t="s">
        <v>877</v>
      </c>
      <c r="H2781" s="140" t="s">
        <v>9911</v>
      </c>
      <c r="I2781" s="147" t="s">
        <v>5073</v>
      </c>
      <c r="J2781" s="147">
        <v>1</v>
      </c>
      <c r="K2781" s="132">
        <f t="shared" si="315"/>
        <v>1969607.64</v>
      </c>
      <c r="L2781" s="132">
        <v>1464087.64</v>
      </c>
      <c r="M2781" s="132">
        <v>505520</v>
      </c>
      <c r="N2781" s="132">
        <v>1464087.64</v>
      </c>
      <c r="O2781" s="133" t="s">
        <v>4679</v>
      </c>
      <c r="P2781" s="132">
        <v>144326.25</v>
      </c>
      <c r="Q2781" s="132">
        <f t="shared" si="316"/>
        <v>1608413.89</v>
      </c>
      <c r="R2781" s="132">
        <v>1464087.64</v>
      </c>
      <c r="S2781" s="132">
        <v>144326.25</v>
      </c>
      <c r="T2781" s="169">
        <f t="shared" si="317"/>
        <v>1</v>
      </c>
      <c r="U2781" s="169">
        <f t="shared" si="318"/>
        <v>1</v>
      </c>
      <c r="V2781" s="169">
        <f t="shared" si="319"/>
        <v>0.28550057366671944</v>
      </c>
      <c r="W2781" s="169">
        <f t="shared" si="320"/>
        <v>0.81661639472519509</v>
      </c>
      <c r="X2781" s="170">
        <v>1</v>
      </c>
      <c r="Y2781" s="139">
        <v>38036</v>
      </c>
      <c r="Z2781" s="139">
        <v>38105</v>
      </c>
      <c r="AA2781" s="139">
        <v>38249</v>
      </c>
      <c r="AB2781" s="139">
        <v>38503</v>
      </c>
      <c r="AC2781" s="139" t="s">
        <v>4516</v>
      </c>
      <c r="AD2781" s="147">
        <f t="shared" si="321"/>
        <v>254</v>
      </c>
      <c r="AE2781" s="131">
        <v>35</v>
      </c>
      <c r="AG2781" s="147">
        <v>1</v>
      </c>
      <c r="AH2781" s="147" t="s">
        <v>5021</v>
      </c>
    </row>
    <row r="2782" spans="1:34" x14ac:dyDescent="0.25">
      <c r="A2782" s="147" t="s">
        <v>2147</v>
      </c>
      <c r="B2782" s="140" t="s">
        <v>7270</v>
      </c>
      <c r="C2782" s="147" t="s">
        <v>24</v>
      </c>
      <c r="D2782" s="140" t="s">
        <v>8484</v>
      </c>
      <c r="E2782" s="147" t="s">
        <v>830</v>
      </c>
      <c r="F2782" s="140" t="s">
        <v>8554</v>
      </c>
      <c r="G2782" s="147" t="s">
        <v>2633</v>
      </c>
      <c r="H2782" s="140" t="s">
        <v>11493</v>
      </c>
      <c r="I2782" s="147" t="s">
        <v>5101</v>
      </c>
      <c r="J2782" s="147">
        <v>1</v>
      </c>
      <c r="K2782" s="132">
        <f t="shared" si="315"/>
        <v>3593002.73</v>
      </c>
      <c r="L2782" s="132">
        <v>3228852.73</v>
      </c>
      <c r="M2782" s="132">
        <v>364150</v>
      </c>
      <c r="N2782" s="132">
        <v>2905967.46</v>
      </c>
      <c r="O2782" s="133" t="s">
        <v>4699</v>
      </c>
      <c r="P2782" s="132">
        <v>476752.08</v>
      </c>
      <c r="Q2782" s="132">
        <f t="shared" si="316"/>
        <v>3382719.54</v>
      </c>
      <c r="R2782" s="132">
        <v>2905967.46</v>
      </c>
      <c r="S2782" s="132">
        <v>476752.08</v>
      </c>
      <c r="T2782" s="169">
        <f t="shared" si="317"/>
        <v>1</v>
      </c>
      <c r="U2782" s="169">
        <f t="shared" si="318"/>
        <v>1</v>
      </c>
      <c r="V2782" s="169">
        <f t="shared" si="319"/>
        <v>1.3092189482356171</v>
      </c>
      <c r="W2782" s="169">
        <f t="shared" si="320"/>
        <v>0.94147424708469396</v>
      </c>
      <c r="X2782" s="170">
        <v>1</v>
      </c>
      <c r="Y2782" s="139">
        <v>38544</v>
      </c>
      <c r="Z2782" s="139">
        <v>38574</v>
      </c>
      <c r="AA2782" s="139">
        <v>38677</v>
      </c>
      <c r="AB2782" s="139">
        <v>39203</v>
      </c>
      <c r="AC2782" s="139" t="s">
        <v>4516</v>
      </c>
      <c r="AD2782" s="147">
        <f t="shared" si="321"/>
        <v>526</v>
      </c>
      <c r="AE2782" s="131">
        <v>100</v>
      </c>
      <c r="AG2782" s="147">
        <v>1</v>
      </c>
      <c r="AH2782" s="147" t="s">
        <v>5021</v>
      </c>
    </row>
    <row r="2783" spans="1:34" x14ac:dyDescent="0.25">
      <c r="A2783" s="147" t="s">
        <v>2147</v>
      </c>
      <c r="B2783" s="140" t="s">
        <v>7270</v>
      </c>
      <c r="C2783" s="147" t="s">
        <v>24</v>
      </c>
      <c r="D2783" s="140" t="s">
        <v>8484</v>
      </c>
      <c r="E2783" s="147" t="s">
        <v>830</v>
      </c>
      <c r="F2783" s="140" t="s">
        <v>8554</v>
      </c>
      <c r="G2783" s="147" t="s">
        <v>878</v>
      </c>
      <c r="H2783" s="140" t="s">
        <v>9912</v>
      </c>
      <c r="I2783" s="147" t="s">
        <v>3253</v>
      </c>
      <c r="J2783" s="147">
        <v>1</v>
      </c>
      <c r="K2783" s="132">
        <f t="shared" si="315"/>
        <v>995000</v>
      </c>
      <c r="L2783" s="132">
        <v>669260.44999999995</v>
      </c>
      <c r="M2783" s="132">
        <v>325739.55</v>
      </c>
      <c r="N2783" s="132">
        <v>602334.41</v>
      </c>
      <c r="O2783" s="133" t="s">
        <v>4753</v>
      </c>
      <c r="P2783" s="132">
        <v>345308.4</v>
      </c>
      <c r="Q2783" s="132">
        <f t="shared" si="316"/>
        <v>947642.81</v>
      </c>
      <c r="R2783" s="132">
        <v>602334.41</v>
      </c>
      <c r="S2783" s="132">
        <v>345308.4</v>
      </c>
      <c r="T2783" s="169">
        <f t="shared" si="317"/>
        <v>1</v>
      </c>
      <c r="U2783" s="169">
        <f t="shared" si="318"/>
        <v>1</v>
      </c>
      <c r="V2783" s="169">
        <f t="shared" si="319"/>
        <v>1.0600751428556958</v>
      </c>
      <c r="W2783" s="169">
        <f t="shared" si="320"/>
        <v>0.95240483417085431</v>
      </c>
      <c r="X2783" s="170">
        <v>1</v>
      </c>
      <c r="Y2783" s="139">
        <v>38894</v>
      </c>
      <c r="Z2783" s="139">
        <v>38929</v>
      </c>
      <c r="AA2783" s="139">
        <v>39167</v>
      </c>
      <c r="AB2783" s="171">
        <v>39902</v>
      </c>
      <c r="AC2783" s="139" t="s">
        <v>4584</v>
      </c>
      <c r="AD2783" s="147">
        <f t="shared" si="321"/>
        <v>735</v>
      </c>
      <c r="AE2783" s="131">
        <v>135</v>
      </c>
      <c r="AG2783" s="147">
        <v>1</v>
      </c>
      <c r="AH2783" s="147" t="s">
        <v>5021</v>
      </c>
    </row>
    <row r="2784" spans="1:34" x14ac:dyDescent="0.25">
      <c r="A2784" s="147" t="s">
        <v>2147</v>
      </c>
      <c r="B2784" s="140" t="s">
        <v>7270</v>
      </c>
      <c r="C2784" s="147" t="s">
        <v>24</v>
      </c>
      <c r="D2784" s="140" t="s">
        <v>8484</v>
      </c>
      <c r="E2784" s="147" t="s">
        <v>830</v>
      </c>
      <c r="F2784" s="140" t="s">
        <v>8554</v>
      </c>
      <c r="G2784" s="147" t="s">
        <v>873</v>
      </c>
      <c r="H2784" s="140" t="s">
        <v>9913</v>
      </c>
      <c r="I2784" s="147" t="s">
        <v>3192</v>
      </c>
      <c r="J2784" s="147">
        <v>1</v>
      </c>
      <c r="K2784" s="132">
        <f t="shared" si="315"/>
        <v>623941.26</v>
      </c>
      <c r="L2784" s="132">
        <v>573405.26</v>
      </c>
      <c r="M2784" s="132">
        <v>50536</v>
      </c>
      <c r="N2784" s="132">
        <v>573405.26</v>
      </c>
      <c r="O2784" s="133" t="s">
        <v>4679</v>
      </c>
      <c r="P2784" s="132">
        <v>128961</v>
      </c>
      <c r="Q2784" s="132">
        <f t="shared" si="316"/>
        <v>702366.26</v>
      </c>
      <c r="R2784" s="132">
        <v>573405.26</v>
      </c>
      <c r="S2784" s="132">
        <v>128961</v>
      </c>
      <c r="T2784" s="169">
        <f t="shared" si="317"/>
        <v>1</v>
      </c>
      <c r="U2784" s="169">
        <f t="shared" si="318"/>
        <v>1</v>
      </c>
      <c r="V2784" s="169">
        <f t="shared" si="319"/>
        <v>2.551864017729935</v>
      </c>
      <c r="W2784" s="169">
        <f t="shared" si="320"/>
        <v>1.1256929217984397</v>
      </c>
      <c r="X2784" s="170">
        <v>1</v>
      </c>
      <c r="Y2784" s="139">
        <v>38544</v>
      </c>
      <c r="Z2784" s="139">
        <v>38574</v>
      </c>
      <c r="AA2784" s="139">
        <v>38664</v>
      </c>
      <c r="AB2784" s="139">
        <v>38929</v>
      </c>
      <c r="AC2784" s="139" t="s">
        <v>4516</v>
      </c>
      <c r="AD2784" s="147">
        <f t="shared" si="321"/>
        <v>265</v>
      </c>
      <c r="AE2784" s="131">
        <v>187</v>
      </c>
      <c r="AG2784" s="147">
        <v>1</v>
      </c>
      <c r="AH2784" s="147" t="s">
        <v>5021</v>
      </c>
    </row>
    <row r="2785" spans="1:34" x14ac:dyDescent="0.25">
      <c r="A2785" s="147" t="s">
        <v>2147</v>
      </c>
      <c r="B2785" s="140" t="s">
        <v>7270</v>
      </c>
      <c r="C2785" s="147" t="s">
        <v>24</v>
      </c>
      <c r="D2785" s="140" t="s">
        <v>8484</v>
      </c>
      <c r="E2785" s="147" t="s">
        <v>830</v>
      </c>
      <c r="F2785" s="140" t="s">
        <v>8554</v>
      </c>
      <c r="G2785" s="147" t="s">
        <v>855</v>
      </c>
      <c r="H2785" s="140" t="s">
        <v>9914</v>
      </c>
      <c r="I2785" s="147" t="s">
        <v>3267</v>
      </c>
      <c r="J2785" s="147">
        <v>1</v>
      </c>
      <c r="K2785" s="132">
        <f t="shared" si="315"/>
        <v>958289.16</v>
      </c>
      <c r="L2785" s="132">
        <v>841669.16</v>
      </c>
      <c r="M2785" s="132">
        <v>116620</v>
      </c>
      <c r="N2785" s="132">
        <v>841669.16</v>
      </c>
      <c r="O2785" s="133" t="s">
        <v>4679</v>
      </c>
      <c r="P2785" s="132">
        <v>111735</v>
      </c>
      <c r="Q2785" s="132">
        <f t="shared" si="316"/>
        <v>953404.16</v>
      </c>
      <c r="R2785" s="132">
        <v>841669.16</v>
      </c>
      <c r="S2785" s="132">
        <v>111735</v>
      </c>
      <c r="T2785" s="169">
        <f t="shared" si="317"/>
        <v>1</v>
      </c>
      <c r="U2785" s="169">
        <f t="shared" si="318"/>
        <v>1</v>
      </c>
      <c r="V2785" s="169">
        <f t="shared" si="319"/>
        <v>0.95811181615503349</v>
      </c>
      <c r="W2785" s="169">
        <f t="shared" si="320"/>
        <v>0.99490237372611001</v>
      </c>
      <c r="X2785" s="170">
        <v>1</v>
      </c>
      <c r="Y2785" s="139">
        <v>38544</v>
      </c>
      <c r="Z2785" s="139">
        <v>38574</v>
      </c>
      <c r="AA2785" s="139">
        <v>38656</v>
      </c>
      <c r="AB2785" s="139">
        <v>39021</v>
      </c>
      <c r="AC2785" s="139" t="s">
        <v>4516</v>
      </c>
      <c r="AD2785" s="147">
        <f t="shared" si="321"/>
        <v>365</v>
      </c>
      <c r="AE2785" s="131">
        <v>201</v>
      </c>
      <c r="AG2785" s="147">
        <v>1</v>
      </c>
      <c r="AH2785" s="147" t="s">
        <v>5021</v>
      </c>
    </row>
    <row r="2786" spans="1:34" x14ac:dyDescent="0.25">
      <c r="A2786" s="147" t="s">
        <v>2147</v>
      </c>
      <c r="B2786" s="140" t="s">
        <v>7270</v>
      </c>
      <c r="C2786" s="147" t="s">
        <v>24</v>
      </c>
      <c r="D2786" s="140" t="s">
        <v>8484</v>
      </c>
      <c r="E2786" s="147" t="s">
        <v>830</v>
      </c>
      <c r="F2786" s="140" t="s">
        <v>8554</v>
      </c>
      <c r="G2786" s="147" t="s">
        <v>2790</v>
      </c>
      <c r="H2786" s="140" t="s">
        <v>9916</v>
      </c>
      <c r="I2786" s="147" t="s">
        <v>1671</v>
      </c>
      <c r="J2786" s="147">
        <v>1</v>
      </c>
      <c r="K2786" s="132">
        <f t="shared" si="315"/>
        <v>1547000.0099999998</v>
      </c>
      <c r="L2786" s="132">
        <v>1195517.1299999999</v>
      </c>
      <c r="M2786" s="132">
        <v>351482.88</v>
      </c>
      <c r="N2786" s="132">
        <v>956413.7</v>
      </c>
      <c r="O2786" s="133" t="s">
        <v>4753</v>
      </c>
      <c r="P2786" s="132">
        <v>451482.88</v>
      </c>
      <c r="Q2786" s="132">
        <f t="shared" si="316"/>
        <v>1407896.58</v>
      </c>
      <c r="R2786" s="132">
        <v>956413.7</v>
      </c>
      <c r="S2786" s="132">
        <v>451482.88</v>
      </c>
      <c r="T2786" s="169">
        <f t="shared" si="317"/>
        <v>1</v>
      </c>
      <c r="U2786" s="169">
        <f t="shared" si="318"/>
        <v>1</v>
      </c>
      <c r="V2786" s="169">
        <f t="shared" si="319"/>
        <v>1.284508878497866</v>
      </c>
      <c r="W2786" s="169">
        <f t="shared" si="320"/>
        <v>0.9100818170001177</v>
      </c>
      <c r="X2786" s="170">
        <v>1</v>
      </c>
      <c r="Y2786" s="139">
        <v>38894</v>
      </c>
      <c r="Z2786" s="139">
        <v>38929</v>
      </c>
      <c r="AA2786" s="139">
        <v>39169</v>
      </c>
      <c r="AB2786" s="139">
        <v>40056</v>
      </c>
      <c r="AC2786" s="139" t="s">
        <v>4516</v>
      </c>
      <c r="AD2786" s="147">
        <f t="shared" si="321"/>
        <v>887</v>
      </c>
      <c r="AE2786" s="131">
        <v>161</v>
      </c>
      <c r="AF2786" s="147" t="s">
        <v>2822</v>
      </c>
      <c r="AG2786" s="147">
        <v>1</v>
      </c>
      <c r="AH2786" s="147" t="s">
        <v>5021</v>
      </c>
    </row>
    <row r="2787" spans="1:34" x14ac:dyDescent="0.25">
      <c r="A2787" s="147" t="s">
        <v>2147</v>
      </c>
      <c r="B2787" s="140" t="s">
        <v>7270</v>
      </c>
      <c r="C2787" s="147" t="s">
        <v>24</v>
      </c>
      <c r="D2787" s="140" t="s">
        <v>8484</v>
      </c>
      <c r="E2787" s="147" t="s">
        <v>830</v>
      </c>
      <c r="F2787" s="140" t="s">
        <v>8554</v>
      </c>
      <c r="G2787" s="147" t="s">
        <v>11495</v>
      </c>
      <c r="H2787" s="140" t="s">
        <v>11494</v>
      </c>
      <c r="I2787" s="147" t="s">
        <v>5138</v>
      </c>
      <c r="J2787" s="147">
        <v>1</v>
      </c>
      <c r="K2787" s="132">
        <f t="shared" si="315"/>
        <v>1877264.15</v>
      </c>
      <c r="L2787" s="132">
        <v>1386678.55</v>
      </c>
      <c r="M2787" s="132">
        <v>490585.59999999998</v>
      </c>
      <c r="N2787" s="132">
        <v>1248010.7000000002</v>
      </c>
      <c r="O2787" s="133" t="s">
        <v>4753</v>
      </c>
      <c r="P2787" s="132">
        <v>195851.68</v>
      </c>
      <c r="Q2787" s="132">
        <f t="shared" si="316"/>
        <v>1443862.38</v>
      </c>
      <c r="R2787" s="132">
        <v>1248010.7</v>
      </c>
      <c r="S2787" s="132">
        <v>195851.68</v>
      </c>
      <c r="T2787" s="169">
        <f t="shared" si="317"/>
        <v>0.99999999999999978</v>
      </c>
      <c r="U2787" s="169">
        <f t="shared" si="318"/>
        <v>1</v>
      </c>
      <c r="V2787" s="169">
        <f t="shared" si="319"/>
        <v>0.39922019724998042</v>
      </c>
      <c r="W2787" s="169">
        <f t="shared" si="320"/>
        <v>0.76913117421434807</v>
      </c>
      <c r="X2787" s="170">
        <v>1</v>
      </c>
      <c r="Y2787" s="139">
        <v>38894</v>
      </c>
      <c r="Z2787" s="139">
        <v>38929</v>
      </c>
      <c r="AA2787" s="139">
        <v>39234</v>
      </c>
      <c r="AB2787" s="139">
        <v>40056</v>
      </c>
      <c r="AC2787" s="139" t="s">
        <v>4516</v>
      </c>
      <c r="AD2787" s="147">
        <f t="shared" si="321"/>
        <v>822</v>
      </c>
      <c r="AE2787" s="131">
        <v>640</v>
      </c>
      <c r="AF2787" s="147" t="s">
        <v>2822</v>
      </c>
      <c r="AG2787" s="147">
        <v>1</v>
      </c>
      <c r="AH2787" s="147" t="s">
        <v>5021</v>
      </c>
    </row>
    <row r="2788" spans="1:34" x14ac:dyDescent="0.25">
      <c r="A2788" s="147" t="s">
        <v>2147</v>
      </c>
      <c r="B2788" s="140" t="s">
        <v>7270</v>
      </c>
      <c r="C2788" s="147" t="s">
        <v>24</v>
      </c>
      <c r="D2788" s="140" t="s">
        <v>8484</v>
      </c>
      <c r="E2788" s="147" t="s">
        <v>830</v>
      </c>
      <c r="F2788" s="140" t="s">
        <v>8554</v>
      </c>
      <c r="G2788" s="147" t="s">
        <v>2634</v>
      </c>
      <c r="H2788" s="140" t="s">
        <v>11496</v>
      </c>
      <c r="I2788" s="147" t="s">
        <v>3192</v>
      </c>
      <c r="J2788" s="147">
        <v>1</v>
      </c>
      <c r="K2788" s="132">
        <f t="shared" si="315"/>
        <v>642128.14</v>
      </c>
      <c r="L2788" s="132">
        <v>553688.14</v>
      </c>
      <c r="M2788" s="132">
        <v>88440</v>
      </c>
      <c r="N2788" s="132">
        <v>553688.14</v>
      </c>
      <c r="O2788" s="133" t="s">
        <v>4679</v>
      </c>
      <c r="P2788" s="132">
        <v>96155</v>
      </c>
      <c r="Q2788" s="132">
        <f t="shared" si="316"/>
        <v>649843.14</v>
      </c>
      <c r="R2788" s="132">
        <v>553688.14</v>
      </c>
      <c r="S2788" s="132">
        <v>96155</v>
      </c>
      <c r="T2788" s="169">
        <f t="shared" si="317"/>
        <v>1</v>
      </c>
      <c r="U2788" s="169">
        <f t="shared" si="318"/>
        <v>1</v>
      </c>
      <c r="V2788" s="169">
        <f t="shared" si="319"/>
        <v>1.0872342831298054</v>
      </c>
      <c r="W2788" s="169">
        <f t="shared" si="320"/>
        <v>1.0120147358749922</v>
      </c>
      <c r="X2788" s="170">
        <v>1</v>
      </c>
      <c r="Y2788" s="139">
        <v>38544</v>
      </c>
      <c r="Z2788" s="139">
        <v>38574</v>
      </c>
      <c r="AA2788" s="139">
        <v>38673</v>
      </c>
      <c r="AB2788" s="139">
        <v>39051</v>
      </c>
      <c r="AC2788" s="139" t="s">
        <v>4516</v>
      </c>
      <c r="AD2788" s="147">
        <f t="shared" si="321"/>
        <v>378</v>
      </c>
      <c r="AE2788" s="131">
        <v>82</v>
      </c>
      <c r="AG2788" s="147">
        <v>1</v>
      </c>
      <c r="AH2788" s="147" t="s">
        <v>5021</v>
      </c>
    </row>
    <row r="2789" spans="1:34" x14ac:dyDescent="0.25">
      <c r="A2789" s="147" t="s">
        <v>2147</v>
      </c>
      <c r="B2789" s="140" t="s">
        <v>7270</v>
      </c>
      <c r="C2789" s="147" t="s">
        <v>24</v>
      </c>
      <c r="D2789" s="140" t="s">
        <v>8484</v>
      </c>
      <c r="E2789" s="147" t="s">
        <v>830</v>
      </c>
      <c r="F2789" s="140" t="s">
        <v>8554</v>
      </c>
      <c r="G2789" s="147" t="s">
        <v>2791</v>
      </c>
      <c r="H2789" s="140" t="s">
        <v>11497</v>
      </c>
      <c r="I2789" s="147" t="s">
        <v>2607</v>
      </c>
      <c r="J2789" s="147">
        <v>1</v>
      </c>
      <c r="K2789" s="132">
        <f t="shared" si="315"/>
        <v>1177000.0099999998</v>
      </c>
      <c r="L2789" s="132">
        <v>1072695.3799999999</v>
      </c>
      <c r="M2789" s="132">
        <v>104304.63</v>
      </c>
      <c r="N2789" s="132">
        <v>858156.3</v>
      </c>
      <c r="O2789" s="133" t="s">
        <v>4753</v>
      </c>
      <c r="P2789" s="132">
        <v>195804.63</v>
      </c>
      <c r="Q2789" s="132">
        <f t="shared" si="316"/>
        <v>1053960.9300000002</v>
      </c>
      <c r="R2789" s="132">
        <v>858156.3</v>
      </c>
      <c r="S2789" s="132">
        <v>195804.63</v>
      </c>
      <c r="T2789" s="169">
        <f t="shared" si="317"/>
        <v>1</v>
      </c>
      <c r="U2789" s="169">
        <f t="shared" si="318"/>
        <v>1</v>
      </c>
      <c r="V2789" s="169">
        <f t="shared" si="319"/>
        <v>1.8772381436950594</v>
      </c>
      <c r="W2789" s="169">
        <f t="shared" si="320"/>
        <v>0.89546382416768233</v>
      </c>
      <c r="X2789" s="170">
        <v>1</v>
      </c>
      <c r="Y2789" s="139">
        <v>38894</v>
      </c>
      <c r="Z2789" s="139">
        <v>38929</v>
      </c>
      <c r="AA2789" s="139">
        <v>39044</v>
      </c>
      <c r="AB2789" s="171">
        <v>39902</v>
      </c>
      <c r="AC2789" s="139" t="s">
        <v>4584</v>
      </c>
      <c r="AD2789" s="147">
        <f t="shared" si="321"/>
        <v>858</v>
      </c>
      <c r="AE2789" s="131">
        <v>80</v>
      </c>
      <c r="AG2789" s="147">
        <v>1</v>
      </c>
      <c r="AH2789" s="147" t="s">
        <v>5021</v>
      </c>
    </row>
    <row r="2790" spans="1:34" x14ac:dyDescent="0.25">
      <c r="A2790" s="147" t="s">
        <v>2147</v>
      </c>
      <c r="B2790" s="140" t="s">
        <v>7270</v>
      </c>
      <c r="C2790" s="147" t="s">
        <v>24</v>
      </c>
      <c r="D2790" s="140" t="s">
        <v>8484</v>
      </c>
      <c r="E2790" s="147" t="s">
        <v>830</v>
      </c>
      <c r="F2790" s="140" t="s">
        <v>8554</v>
      </c>
      <c r="G2790" s="147" t="s">
        <v>2635</v>
      </c>
      <c r="H2790" s="140" t="s">
        <v>11498</v>
      </c>
      <c r="I2790" s="147" t="s">
        <v>2607</v>
      </c>
      <c r="J2790" s="147">
        <v>1</v>
      </c>
      <c r="K2790" s="132">
        <f t="shared" si="315"/>
        <v>3469307.54</v>
      </c>
      <c r="L2790" s="132">
        <v>3390085.04</v>
      </c>
      <c r="M2790" s="132">
        <v>79222.5</v>
      </c>
      <c r="N2790" s="132">
        <v>3390085.04</v>
      </c>
      <c r="O2790" s="133" t="s">
        <v>4679</v>
      </c>
      <c r="P2790" s="132">
        <v>204500</v>
      </c>
      <c r="Q2790" s="132">
        <f t="shared" si="316"/>
        <v>3594585.04</v>
      </c>
      <c r="R2790" s="132">
        <v>3390085.04</v>
      </c>
      <c r="S2790" s="132">
        <v>204500</v>
      </c>
      <c r="T2790" s="169">
        <f t="shared" si="317"/>
        <v>1</v>
      </c>
      <c r="U2790" s="169">
        <f t="shared" si="318"/>
        <v>1</v>
      </c>
      <c r="V2790" s="169">
        <f t="shared" si="319"/>
        <v>2.5813373725898576</v>
      </c>
      <c r="W2790" s="169">
        <f t="shared" si="320"/>
        <v>1.0361102319571243</v>
      </c>
      <c r="X2790" s="170">
        <v>1</v>
      </c>
      <c r="Y2790" s="139">
        <v>38544</v>
      </c>
      <c r="Z2790" s="139">
        <v>38574</v>
      </c>
      <c r="AA2790" s="139">
        <v>38684</v>
      </c>
      <c r="AB2790" s="171">
        <v>39902</v>
      </c>
      <c r="AC2790" s="139" t="s">
        <v>4584</v>
      </c>
      <c r="AD2790" s="147">
        <f t="shared" si="321"/>
        <v>1218</v>
      </c>
      <c r="AE2790" s="131">
        <v>51</v>
      </c>
      <c r="AG2790" s="147">
        <v>1</v>
      </c>
      <c r="AH2790" s="147" t="s">
        <v>5021</v>
      </c>
    </row>
    <row r="2791" spans="1:34" x14ac:dyDescent="0.25">
      <c r="A2791" s="147" t="s">
        <v>2147</v>
      </c>
      <c r="B2791" s="140" t="s">
        <v>7270</v>
      </c>
      <c r="C2791" s="147" t="s">
        <v>24</v>
      </c>
      <c r="D2791" s="140" t="s">
        <v>8484</v>
      </c>
      <c r="E2791" s="147" t="s">
        <v>830</v>
      </c>
      <c r="F2791" s="140" t="s">
        <v>8554</v>
      </c>
      <c r="G2791" s="147" t="s">
        <v>875</v>
      </c>
      <c r="H2791" s="140" t="s">
        <v>9917</v>
      </c>
      <c r="I2791" s="147" t="s">
        <v>3192</v>
      </c>
      <c r="J2791" s="147">
        <v>1</v>
      </c>
      <c r="K2791" s="132">
        <f t="shared" si="315"/>
        <v>571740.06000000006</v>
      </c>
      <c r="L2791" s="132">
        <v>372660.06</v>
      </c>
      <c r="M2791" s="132">
        <v>199080</v>
      </c>
      <c r="N2791" s="132">
        <v>372660.06000000006</v>
      </c>
      <c r="O2791" s="133" t="s">
        <v>4679</v>
      </c>
      <c r="P2791" s="132">
        <v>197300</v>
      </c>
      <c r="Q2791" s="132">
        <f t="shared" si="316"/>
        <v>569960.06000000006</v>
      </c>
      <c r="R2791" s="132">
        <v>372660.06</v>
      </c>
      <c r="S2791" s="132">
        <v>197300</v>
      </c>
      <c r="T2791" s="169">
        <f t="shared" si="317"/>
        <v>0.99999999999999989</v>
      </c>
      <c r="U2791" s="169">
        <f t="shared" si="318"/>
        <v>1</v>
      </c>
      <c r="V2791" s="169">
        <f t="shared" si="319"/>
        <v>0.9910588708057062</v>
      </c>
      <c r="W2791" s="169">
        <f t="shared" si="320"/>
        <v>0.99688669707698985</v>
      </c>
      <c r="X2791" s="170">
        <v>1</v>
      </c>
      <c r="Y2791" s="139">
        <v>38036</v>
      </c>
      <c r="Z2791" s="139">
        <v>38105</v>
      </c>
      <c r="AA2791" s="139">
        <v>38173</v>
      </c>
      <c r="AB2791" s="139">
        <v>38442</v>
      </c>
      <c r="AC2791" s="139" t="s">
        <v>4516</v>
      </c>
      <c r="AD2791" s="147">
        <f t="shared" si="321"/>
        <v>269</v>
      </c>
      <c r="AE2791" s="131">
        <v>76</v>
      </c>
      <c r="AG2791" s="147">
        <v>1</v>
      </c>
      <c r="AH2791" s="147" t="s">
        <v>5021</v>
      </c>
    </row>
    <row r="2792" spans="1:34" x14ac:dyDescent="0.25">
      <c r="A2792" s="147" t="s">
        <v>2147</v>
      </c>
      <c r="B2792" s="140" t="s">
        <v>7270</v>
      </c>
      <c r="C2792" s="147" t="s">
        <v>24</v>
      </c>
      <c r="D2792" s="140" t="s">
        <v>8484</v>
      </c>
      <c r="E2792" s="147" t="s">
        <v>830</v>
      </c>
      <c r="F2792" s="140" t="s">
        <v>8554</v>
      </c>
      <c r="G2792" s="147" t="s">
        <v>861</v>
      </c>
      <c r="H2792" s="140" t="s">
        <v>9918</v>
      </c>
      <c r="I2792" s="147" t="s">
        <v>3192</v>
      </c>
      <c r="J2792" s="147">
        <v>1</v>
      </c>
      <c r="K2792" s="132">
        <f t="shared" ref="K2792:K2855" si="322">L2792+M2792</f>
        <v>630200.13</v>
      </c>
      <c r="L2792" s="132">
        <v>557890.13</v>
      </c>
      <c r="M2792" s="132">
        <v>72310</v>
      </c>
      <c r="N2792" s="132">
        <v>502101.13</v>
      </c>
      <c r="O2792" s="133" t="s">
        <v>4699</v>
      </c>
      <c r="P2792" s="132">
        <v>45930</v>
      </c>
      <c r="Q2792" s="132">
        <f t="shared" ref="Q2792:Q2855" si="323">R2792+S2792</f>
        <v>548031.13</v>
      </c>
      <c r="R2792" s="132">
        <v>502101.13</v>
      </c>
      <c r="S2792" s="132">
        <v>45930</v>
      </c>
      <c r="T2792" s="169">
        <f t="shared" si="317"/>
        <v>1</v>
      </c>
      <c r="U2792" s="169">
        <f t="shared" si="318"/>
        <v>1</v>
      </c>
      <c r="V2792" s="169">
        <f t="shared" si="319"/>
        <v>0.63518185589821596</v>
      </c>
      <c r="W2792" s="169">
        <f t="shared" si="320"/>
        <v>0.86961443502082425</v>
      </c>
      <c r="X2792" s="170">
        <v>1</v>
      </c>
      <c r="Y2792" s="139">
        <v>38544</v>
      </c>
      <c r="Z2792" s="139">
        <v>38574</v>
      </c>
      <c r="AA2792" s="139">
        <v>38673</v>
      </c>
      <c r="AB2792" s="139">
        <v>38929</v>
      </c>
      <c r="AC2792" s="139" t="s">
        <v>4516</v>
      </c>
      <c r="AD2792" s="147">
        <f t="shared" si="321"/>
        <v>256</v>
      </c>
      <c r="AE2792" s="131">
        <v>120</v>
      </c>
      <c r="AG2792" s="147">
        <v>1</v>
      </c>
      <c r="AH2792" s="147" t="s">
        <v>5021</v>
      </c>
    </row>
    <row r="2793" spans="1:34" x14ac:dyDescent="0.25">
      <c r="A2793" s="147" t="s">
        <v>2147</v>
      </c>
      <c r="B2793" s="140" t="s">
        <v>7270</v>
      </c>
      <c r="C2793" s="147" t="s">
        <v>24</v>
      </c>
      <c r="D2793" s="140" t="s">
        <v>8484</v>
      </c>
      <c r="E2793" s="147" t="s">
        <v>830</v>
      </c>
      <c r="F2793" s="140" t="s">
        <v>8554</v>
      </c>
      <c r="G2793" s="147" t="s">
        <v>880</v>
      </c>
      <c r="H2793" s="140" t="s">
        <v>9919</v>
      </c>
      <c r="I2793" s="147" t="s">
        <v>5068</v>
      </c>
      <c r="J2793" s="147">
        <v>1</v>
      </c>
      <c r="K2793" s="132">
        <f t="shared" si="322"/>
        <v>614218</v>
      </c>
      <c r="L2793" s="132">
        <v>372547.5</v>
      </c>
      <c r="M2793" s="132">
        <v>241670.5</v>
      </c>
      <c r="N2793" s="132">
        <v>372547.5</v>
      </c>
      <c r="O2793" s="133" t="s">
        <v>4679</v>
      </c>
      <c r="P2793" s="132">
        <v>245176.8</v>
      </c>
      <c r="Q2793" s="132">
        <f t="shared" si="323"/>
        <v>617724.30000000005</v>
      </c>
      <c r="R2793" s="132">
        <v>372547.5</v>
      </c>
      <c r="S2793" s="132">
        <v>245176.8</v>
      </c>
      <c r="T2793" s="169">
        <f t="shared" si="317"/>
        <v>1</v>
      </c>
      <c r="U2793" s="169">
        <f t="shared" si="318"/>
        <v>1</v>
      </c>
      <c r="V2793" s="169">
        <f t="shared" si="319"/>
        <v>1.0145085974498336</v>
      </c>
      <c r="W2793" s="169">
        <f t="shared" si="320"/>
        <v>1.0057085595016755</v>
      </c>
      <c r="X2793" s="170">
        <v>1</v>
      </c>
      <c r="Y2793" s="139">
        <v>38036</v>
      </c>
      <c r="Z2793" s="139">
        <v>38105</v>
      </c>
      <c r="AA2793" s="139">
        <v>38196</v>
      </c>
      <c r="AB2793" s="139">
        <v>38503</v>
      </c>
      <c r="AC2793" s="139" t="s">
        <v>4516</v>
      </c>
      <c r="AD2793" s="147">
        <f t="shared" si="321"/>
        <v>307</v>
      </c>
      <c r="AE2793" s="131">
        <v>120</v>
      </c>
      <c r="AG2793" s="147">
        <v>1</v>
      </c>
      <c r="AH2793" s="147" t="s">
        <v>5021</v>
      </c>
    </row>
    <row r="2794" spans="1:34" x14ac:dyDescent="0.25">
      <c r="A2794" s="147" t="s">
        <v>2147</v>
      </c>
      <c r="B2794" s="140" t="s">
        <v>7270</v>
      </c>
      <c r="C2794" s="147" t="s">
        <v>24</v>
      </c>
      <c r="D2794" s="140" t="s">
        <v>8484</v>
      </c>
      <c r="E2794" s="147" t="s">
        <v>830</v>
      </c>
      <c r="F2794" s="140" t="s">
        <v>8554</v>
      </c>
      <c r="G2794" s="147" t="s">
        <v>881</v>
      </c>
      <c r="H2794" s="140" t="s">
        <v>9925</v>
      </c>
      <c r="I2794" s="147" t="s">
        <v>1671</v>
      </c>
      <c r="J2794" s="147">
        <v>1</v>
      </c>
      <c r="K2794" s="132">
        <f t="shared" si="322"/>
        <v>1204413.78</v>
      </c>
      <c r="L2794" s="132">
        <v>756815.4</v>
      </c>
      <c r="M2794" s="132">
        <v>447598.38</v>
      </c>
      <c r="N2794" s="132">
        <v>605452.31999999995</v>
      </c>
      <c r="O2794" s="133" t="s">
        <v>4753</v>
      </c>
      <c r="P2794" s="132">
        <v>427817.18</v>
      </c>
      <c r="Q2794" s="132">
        <f t="shared" si="323"/>
        <v>1033269.5</v>
      </c>
      <c r="R2794" s="132">
        <v>605452.31999999995</v>
      </c>
      <c r="S2794" s="132">
        <v>427817.18</v>
      </c>
      <c r="T2794" s="169">
        <f t="shared" si="317"/>
        <v>1</v>
      </c>
      <c r="U2794" s="169">
        <f t="shared" si="318"/>
        <v>1</v>
      </c>
      <c r="V2794" s="169">
        <f t="shared" si="319"/>
        <v>0.95580591690255889</v>
      </c>
      <c r="W2794" s="169">
        <f t="shared" si="320"/>
        <v>0.85790242286998741</v>
      </c>
      <c r="X2794" s="170">
        <v>1</v>
      </c>
      <c r="Y2794" s="139">
        <v>38894</v>
      </c>
      <c r="Z2794" s="139">
        <v>38929</v>
      </c>
      <c r="AA2794" s="139">
        <v>39062</v>
      </c>
      <c r="AB2794" s="139">
        <v>39661</v>
      </c>
      <c r="AC2794" s="139" t="s">
        <v>4516</v>
      </c>
      <c r="AD2794" s="147">
        <f t="shared" si="321"/>
        <v>599</v>
      </c>
      <c r="AE2794" s="131">
        <v>90</v>
      </c>
      <c r="AG2794" s="147">
        <v>1</v>
      </c>
      <c r="AH2794" s="147" t="s">
        <v>5021</v>
      </c>
    </row>
    <row r="2795" spans="1:34" x14ac:dyDescent="0.25">
      <c r="A2795" s="147" t="s">
        <v>2147</v>
      </c>
      <c r="B2795" s="140" t="s">
        <v>7270</v>
      </c>
      <c r="C2795" s="147" t="s">
        <v>24</v>
      </c>
      <c r="D2795" s="140" t="s">
        <v>8484</v>
      </c>
      <c r="E2795" s="147" t="s">
        <v>830</v>
      </c>
      <c r="F2795" s="140" t="s">
        <v>8554</v>
      </c>
      <c r="G2795" s="147" t="s">
        <v>1867</v>
      </c>
      <c r="H2795" s="140" t="s">
        <v>11499</v>
      </c>
      <c r="I2795" s="147" t="s">
        <v>5066</v>
      </c>
      <c r="J2795" s="147">
        <v>1</v>
      </c>
      <c r="K2795" s="132">
        <f t="shared" si="322"/>
        <v>663499</v>
      </c>
      <c r="L2795" s="132">
        <v>450649</v>
      </c>
      <c r="M2795" s="132">
        <v>212850</v>
      </c>
      <c r="N2795" s="132">
        <v>450649</v>
      </c>
      <c r="O2795" s="133" t="s">
        <v>4679</v>
      </c>
      <c r="P2795" s="132">
        <v>255833.5</v>
      </c>
      <c r="Q2795" s="132">
        <f t="shared" si="323"/>
        <v>706482.5</v>
      </c>
      <c r="R2795" s="132">
        <v>450649</v>
      </c>
      <c r="S2795" s="132">
        <v>255833.5</v>
      </c>
      <c r="T2795" s="169">
        <f t="shared" si="317"/>
        <v>1</v>
      </c>
      <c r="U2795" s="169">
        <f t="shared" si="318"/>
        <v>1</v>
      </c>
      <c r="V2795" s="169">
        <f t="shared" si="319"/>
        <v>1.201942682640357</v>
      </c>
      <c r="W2795" s="169">
        <f t="shared" si="320"/>
        <v>1.0647830667416229</v>
      </c>
      <c r="X2795" s="170">
        <v>1</v>
      </c>
      <c r="Y2795" s="139">
        <v>38036</v>
      </c>
      <c r="Z2795" s="139">
        <v>38105</v>
      </c>
      <c r="AA2795" s="139">
        <v>38201</v>
      </c>
      <c r="AB2795" s="139">
        <v>38503</v>
      </c>
      <c r="AC2795" s="139" t="s">
        <v>4516</v>
      </c>
      <c r="AD2795" s="147">
        <f t="shared" si="321"/>
        <v>302</v>
      </c>
      <c r="AE2795" s="131">
        <v>93</v>
      </c>
      <c r="AG2795" s="147">
        <v>1</v>
      </c>
      <c r="AH2795" s="147" t="s">
        <v>5021</v>
      </c>
    </row>
    <row r="2796" spans="1:34" x14ac:dyDescent="0.25">
      <c r="A2796" s="147" t="s">
        <v>2147</v>
      </c>
      <c r="B2796" s="140" t="s">
        <v>7270</v>
      </c>
      <c r="C2796" s="147" t="s">
        <v>24</v>
      </c>
      <c r="D2796" s="140" t="s">
        <v>8484</v>
      </c>
      <c r="E2796" s="147" t="s">
        <v>830</v>
      </c>
      <c r="F2796" s="140" t="s">
        <v>8554</v>
      </c>
      <c r="G2796" s="147" t="s">
        <v>1867</v>
      </c>
      <c r="H2796" s="140" t="s">
        <v>11499</v>
      </c>
      <c r="I2796" s="147" t="s">
        <v>1671</v>
      </c>
      <c r="J2796" s="147">
        <v>1</v>
      </c>
      <c r="K2796" s="132">
        <f t="shared" si="322"/>
        <v>2276509.11</v>
      </c>
      <c r="L2796" s="132">
        <v>1463953.68</v>
      </c>
      <c r="M2796" s="132">
        <v>812555.43</v>
      </c>
      <c r="N2796" s="132">
        <v>1171162.94</v>
      </c>
      <c r="O2796" s="133" t="s">
        <v>4753</v>
      </c>
      <c r="P2796" s="132">
        <v>769867.43</v>
      </c>
      <c r="Q2796" s="132">
        <f t="shared" si="323"/>
        <v>1941030.37</v>
      </c>
      <c r="R2796" s="132">
        <v>1171162.94</v>
      </c>
      <c r="S2796" s="132">
        <v>769867.43</v>
      </c>
      <c r="T2796" s="169">
        <f t="shared" si="317"/>
        <v>1</v>
      </c>
      <c r="U2796" s="169">
        <f t="shared" si="318"/>
        <v>1</v>
      </c>
      <c r="V2796" s="169">
        <f t="shared" si="319"/>
        <v>0.9474645071290706</v>
      </c>
      <c r="W2796" s="169">
        <f t="shared" si="320"/>
        <v>0.85263457171054335</v>
      </c>
      <c r="X2796" s="170">
        <v>1</v>
      </c>
      <c r="Y2796" s="139">
        <v>38894</v>
      </c>
      <c r="Z2796" s="139">
        <v>38929</v>
      </c>
      <c r="AA2796" s="139">
        <v>39066</v>
      </c>
      <c r="AB2796" s="139">
        <v>39479</v>
      </c>
      <c r="AC2796" s="139" t="s">
        <v>4516</v>
      </c>
      <c r="AD2796" s="147">
        <f t="shared" si="321"/>
        <v>413</v>
      </c>
      <c r="AE2796" s="131">
        <v>88</v>
      </c>
      <c r="AG2796" s="147">
        <v>1</v>
      </c>
      <c r="AH2796" s="147" t="s">
        <v>5021</v>
      </c>
    </row>
    <row r="2797" spans="1:34" x14ac:dyDescent="0.25">
      <c r="A2797" s="147" t="s">
        <v>2147</v>
      </c>
      <c r="B2797" s="140" t="s">
        <v>7270</v>
      </c>
      <c r="C2797" s="147" t="s">
        <v>24</v>
      </c>
      <c r="D2797" s="140" t="s">
        <v>8484</v>
      </c>
      <c r="E2797" s="147" t="s">
        <v>830</v>
      </c>
      <c r="F2797" s="140" t="s">
        <v>8554</v>
      </c>
      <c r="G2797" s="147" t="s">
        <v>2792</v>
      </c>
      <c r="H2797" s="140" t="s">
        <v>11500</v>
      </c>
      <c r="I2797" s="147" t="s">
        <v>5135</v>
      </c>
      <c r="J2797" s="147">
        <v>1</v>
      </c>
      <c r="K2797" s="132">
        <f t="shared" si="322"/>
        <v>1223775.3199999998</v>
      </c>
      <c r="L2797" s="132">
        <v>1009848.95</v>
      </c>
      <c r="M2797" s="132">
        <v>213926.37</v>
      </c>
      <c r="N2797" s="132">
        <v>908864.05</v>
      </c>
      <c r="O2797" s="133" t="s">
        <v>4699</v>
      </c>
      <c r="P2797" s="132">
        <v>178930.69</v>
      </c>
      <c r="Q2797" s="132">
        <f t="shared" si="323"/>
        <v>1087794.74</v>
      </c>
      <c r="R2797" s="132">
        <v>908864.05</v>
      </c>
      <c r="S2797" s="132">
        <v>178930.69</v>
      </c>
      <c r="T2797" s="169">
        <f t="shared" si="317"/>
        <v>1</v>
      </c>
      <c r="U2797" s="169">
        <f t="shared" si="318"/>
        <v>1</v>
      </c>
      <c r="V2797" s="169">
        <f t="shared" si="319"/>
        <v>0.83641250024482727</v>
      </c>
      <c r="W2797" s="169">
        <f t="shared" si="320"/>
        <v>0.88888435828236845</v>
      </c>
      <c r="X2797" s="170">
        <v>1</v>
      </c>
      <c r="Y2797" s="139">
        <v>38894</v>
      </c>
      <c r="Z2797" s="139">
        <v>38929</v>
      </c>
      <c r="AA2797" s="139">
        <v>39070</v>
      </c>
      <c r="AB2797" s="139">
        <v>39417</v>
      </c>
      <c r="AC2797" s="139" t="s">
        <v>4516</v>
      </c>
      <c r="AD2797" s="147">
        <f t="shared" si="321"/>
        <v>347</v>
      </c>
      <c r="AE2797" s="131">
        <v>340</v>
      </c>
      <c r="AG2797" s="147">
        <v>1</v>
      </c>
      <c r="AH2797" s="147" t="s">
        <v>5021</v>
      </c>
    </row>
    <row r="2798" spans="1:34" x14ac:dyDescent="0.25">
      <c r="A2798" s="147" t="s">
        <v>2147</v>
      </c>
      <c r="B2798" s="140" t="s">
        <v>7270</v>
      </c>
      <c r="C2798" s="147" t="s">
        <v>24</v>
      </c>
      <c r="D2798" s="140" t="s">
        <v>8484</v>
      </c>
      <c r="E2798" s="147" t="s">
        <v>830</v>
      </c>
      <c r="F2798" s="140" t="s">
        <v>8554</v>
      </c>
      <c r="G2798" s="147" t="s">
        <v>831</v>
      </c>
      <c r="H2798" s="140" t="s">
        <v>9926</v>
      </c>
      <c r="I2798" s="147" t="s">
        <v>5071</v>
      </c>
      <c r="J2798" s="147">
        <v>1</v>
      </c>
      <c r="K2798" s="132">
        <f t="shared" si="322"/>
        <v>1563957.9300000002</v>
      </c>
      <c r="L2798" s="132">
        <v>1255845.53</v>
      </c>
      <c r="M2798" s="132">
        <v>308112.40000000002</v>
      </c>
      <c r="N2798" s="132">
        <v>1255845.53</v>
      </c>
      <c r="O2798" s="133" t="s">
        <v>4679</v>
      </c>
      <c r="P2798" s="132">
        <v>322477.71999999997</v>
      </c>
      <c r="Q2798" s="132">
        <f t="shared" si="323"/>
        <v>1578323.25</v>
      </c>
      <c r="R2798" s="132">
        <v>1255845.53</v>
      </c>
      <c r="S2798" s="132">
        <v>322477.71999999997</v>
      </c>
      <c r="T2798" s="169">
        <f t="shared" si="317"/>
        <v>1</v>
      </c>
      <c r="U2798" s="169">
        <f t="shared" si="318"/>
        <v>1</v>
      </c>
      <c r="V2798" s="169">
        <f t="shared" si="319"/>
        <v>1.0466236347514737</v>
      </c>
      <c r="W2798" s="169">
        <f t="shared" si="320"/>
        <v>1.0091852342856817</v>
      </c>
      <c r="X2798" s="170">
        <v>1</v>
      </c>
      <c r="Y2798" s="139">
        <v>38036</v>
      </c>
      <c r="Z2798" s="139">
        <v>38105</v>
      </c>
      <c r="AA2798" s="139">
        <v>38236</v>
      </c>
      <c r="AB2798" s="139">
        <v>38503</v>
      </c>
      <c r="AC2798" s="139" t="s">
        <v>4516</v>
      </c>
      <c r="AD2798" s="147">
        <f t="shared" si="321"/>
        <v>267</v>
      </c>
      <c r="AE2798" s="131">
        <v>145</v>
      </c>
      <c r="AG2798" s="147">
        <v>1</v>
      </c>
      <c r="AH2798" s="147" t="s">
        <v>5021</v>
      </c>
    </row>
    <row r="2799" spans="1:34" x14ac:dyDescent="0.25">
      <c r="A2799" s="147" t="s">
        <v>2147</v>
      </c>
      <c r="B2799" s="140" t="s">
        <v>7270</v>
      </c>
      <c r="C2799" s="147" t="s">
        <v>24</v>
      </c>
      <c r="D2799" s="140" t="s">
        <v>8484</v>
      </c>
      <c r="E2799" s="147" t="s">
        <v>830</v>
      </c>
      <c r="F2799" s="140" t="s">
        <v>8554</v>
      </c>
      <c r="G2799" s="147" t="s">
        <v>844</v>
      </c>
      <c r="H2799" s="140" t="s">
        <v>9927</v>
      </c>
      <c r="I2799" s="147" t="s">
        <v>4720</v>
      </c>
      <c r="J2799" s="147">
        <v>1</v>
      </c>
      <c r="K2799" s="132">
        <f t="shared" si="322"/>
        <v>632472.99</v>
      </c>
      <c r="L2799" s="132">
        <v>431339.31</v>
      </c>
      <c r="M2799" s="132">
        <v>201133.68</v>
      </c>
      <c r="N2799" s="132">
        <v>431339.31</v>
      </c>
      <c r="O2799" s="133" t="s">
        <v>4679</v>
      </c>
      <c r="P2799" s="132">
        <v>102633.67</v>
      </c>
      <c r="Q2799" s="132">
        <f t="shared" si="323"/>
        <v>533972.98</v>
      </c>
      <c r="R2799" s="132">
        <v>431339.31</v>
      </c>
      <c r="S2799" s="132">
        <v>102633.67</v>
      </c>
      <c r="T2799" s="169">
        <f t="shared" si="317"/>
        <v>1</v>
      </c>
      <c r="U2799" s="169">
        <f t="shared" si="318"/>
        <v>1</v>
      </c>
      <c r="V2799" s="169">
        <f t="shared" si="319"/>
        <v>0.51027590207666862</v>
      </c>
      <c r="W2799" s="169">
        <f t="shared" si="320"/>
        <v>0.844262108331298</v>
      </c>
      <c r="X2799" s="170">
        <v>1</v>
      </c>
      <c r="Y2799" s="139">
        <v>38036</v>
      </c>
      <c r="Z2799" s="139">
        <v>38105</v>
      </c>
      <c r="AA2799" s="139">
        <v>38173</v>
      </c>
      <c r="AB2799" s="139">
        <v>38533</v>
      </c>
      <c r="AC2799" s="139" t="s">
        <v>4516</v>
      </c>
      <c r="AD2799" s="147">
        <f t="shared" si="321"/>
        <v>360</v>
      </c>
      <c r="AE2799" s="131">
        <v>235</v>
      </c>
      <c r="AG2799" s="147">
        <v>1</v>
      </c>
      <c r="AH2799" s="147" t="s">
        <v>5021</v>
      </c>
    </row>
    <row r="2800" spans="1:34" x14ac:dyDescent="0.25">
      <c r="A2800" s="147" t="s">
        <v>2147</v>
      </c>
      <c r="B2800" s="140" t="s">
        <v>7270</v>
      </c>
      <c r="C2800" s="147" t="s">
        <v>24</v>
      </c>
      <c r="D2800" s="140" t="s">
        <v>8484</v>
      </c>
      <c r="E2800" s="147" t="s">
        <v>830</v>
      </c>
      <c r="F2800" s="140" t="s">
        <v>8554</v>
      </c>
      <c r="G2800" s="147" t="s">
        <v>524</v>
      </c>
      <c r="H2800" s="140" t="s">
        <v>11501</v>
      </c>
      <c r="I2800" s="147" t="s">
        <v>5073</v>
      </c>
      <c r="J2800" s="147">
        <v>1</v>
      </c>
      <c r="K2800" s="132">
        <f t="shared" si="322"/>
        <v>4901081.9000000004</v>
      </c>
      <c r="L2800" s="132">
        <v>1572824.08</v>
      </c>
      <c r="M2800" s="132">
        <v>3328257.82</v>
      </c>
      <c r="N2800" s="132">
        <v>1572824.08</v>
      </c>
      <c r="O2800" s="133" t="s">
        <v>4679</v>
      </c>
      <c r="P2800" s="132">
        <v>3335720.31</v>
      </c>
      <c r="Q2800" s="132">
        <f t="shared" si="323"/>
        <v>4908544.3900000006</v>
      </c>
      <c r="R2800" s="132">
        <v>1572824.08</v>
      </c>
      <c r="S2800" s="132">
        <v>3335720.31</v>
      </c>
      <c r="T2800" s="169">
        <f t="shared" si="317"/>
        <v>1</v>
      </c>
      <c r="U2800" s="169">
        <f t="shared" si="318"/>
        <v>1</v>
      </c>
      <c r="V2800" s="169">
        <f t="shared" si="319"/>
        <v>1.0022421610354693</v>
      </c>
      <c r="W2800" s="169">
        <f t="shared" si="320"/>
        <v>1.0015226209543653</v>
      </c>
      <c r="X2800" s="170">
        <v>1</v>
      </c>
      <c r="Y2800" s="139">
        <v>38036</v>
      </c>
      <c r="Z2800" s="139">
        <v>38105</v>
      </c>
      <c r="AA2800" s="139">
        <v>38225</v>
      </c>
      <c r="AB2800" s="139">
        <v>38503</v>
      </c>
      <c r="AC2800" s="139" t="s">
        <v>4516</v>
      </c>
      <c r="AD2800" s="147">
        <f t="shared" si="321"/>
        <v>278</v>
      </c>
      <c r="AE2800" s="131">
        <v>243</v>
      </c>
      <c r="AG2800" s="147">
        <v>1</v>
      </c>
      <c r="AH2800" s="147" t="s">
        <v>5021</v>
      </c>
    </row>
    <row r="2801" spans="1:34" x14ac:dyDescent="0.25">
      <c r="A2801" s="147" t="s">
        <v>2147</v>
      </c>
      <c r="B2801" s="140" t="s">
        <v>7270</v>
      </c>
      <c r="C2801" s="147" t="s">
        <v>24</v>
      </c>
      <c r="D2801" s="140" t="s">
        <v>8484</v>
      </c>
      <c r="E2801" s="147" t="s">
        <v>830</v>
      </c>
      <c r="F2801" s="140" t="s">
        <v>8554</v>
      </c>
      <c r="G2801" s="147" t="s">
        <v>2245</v>
      </c>
      <c r="H2801" s="140" t="s">
        <v>11502</v>
      </c>
      <c r="I2801" s="147" t="s">
        <v>5071</v>
      </c>
      <c r="J2801" s="147">
        <v>1</v>
      </c>
      <c r="K2801" s="132">
        <f t="shared" si="322"/>
        <v>871737</v>
      </c>
      <c r="L2801" s="132">
        <v>663187</v>
      </c>
      <c r="M2801" s="132">
        <v>208550</v>
      </c>
      <c r="N2801" s="132">
        <v>663187</v>
      </c>
      <c r="O2801" s="133" t="s">
        <v>4679</v>
      </c>
      <c r="P2801" s="132">
        <v>216474</v>
      </c>
      <c r="Q2801" s="132">
        <f t="shared" si="323"/>
        <v>879661</v>
      </c>
      <c r="R2801" s="132">
        <v>663187</v>
      </c>
      <c r="S2801" s="132">
        <v>216474</v>
      </c>
      <c r="T2801" s="169">
        <f t="shared" si="317"/>
        <v>1</v>
      </c>
      <c r="U2801" s="169">
        <f t="shared" si="318"/>
        <v>1</v>
      </c>
      <c r="V2801" s="169">
        <f t="shared" si="319"/>
        <v>1.0379956844881324</v>
      </c>
      <c r="W2801" s="169">
        <f t="shared" si="320"/>
        <v>1.0090898975264329</v>
      </c>
      <c r="X2801" s="170">
        <v>1</v>
      </c>
      <c r="Y2801" s="139">
        <v>38036</v>
      </c>
      <c r="Z2801" s="139">
        <v>38105</v>
      </c>
      <c r="AA2801" s="139">
        <v>38237</v>
      </c>
      <c r="AB2801" s="139">
        <v>38472</v>
      </c>
      <c r="AC2801" s="139" t="s">
        <v>4516</v>
      </c>
      <c r="AD2801" s="147">
        <f t="shared" si="321"/>
        <v>235</v>
      </c>
      <c r="AE2801" s="131">
        <v>71</v>
      </c>
      <c r="AG2801" s="147">
        <v>1</v>
      </c>
      <c r="AH2801" s="147" t="s">
        <v>5021</v>
      </c>
    </row>
    <row r="2802" spans="1:34" x14ac:dyDescent="0.25">
      <c r="A2802" s="147" t="s">
        <v>2147</v>
      </c>
      <c r="B2802" s="140" t="s">
        <v>7270</v>
      </c>
      <c r="C2802" s="147" t="s">
        <v>24</v>
      </c>
      <c r="D2802" s="140" t="s">
        <v>8484</v>
      </c>
      <c r="E2802" s="147" t="s">
        <v>830</v>
      </c>
      <c r="F2802" s="140" t="s">
        <v>8554</v>
      </c>
      <c r="G2802" s="147" t="s">
        <v>1647</v>
      </c>
      <c r="H2802" s="140" t="s">
        <v>11503</v>
      </c>
      <c r="I2802" s="147" t="s">
        <v>3590</v>
      </c>
      <c r="J2802" s="147">
        <v>1</v>
      </c>
      <c r="K2802" s="132">
        <f t="shared" si="322"/>
        <v>508592.28</v>
      </c>
      <c r="L2802" s="132">
        <v>435196.03</v>
      </c>
      <c r="M2802" s="132">
        <v>73396.25</v>
      </c>
      <c r="N2802" s="132">
        <v>435196.02999999997</v>
      </c>
      <c r="O2802" s="133" t="s">
        <v>4679</v>
      </c>
      <c r="P2802" s="132">
        <v>68406.25</v>
      </c>
      <c r="Q2802" s="132">
        <f t="shared" si="323"/>
        <v>503602.28</v>
      </c>
      <c r="R2802" s="132">
        <v>435196.03</v>
      </c>
      <c r="S2802" s="132">
        <v>68406.25</v>
      </c>
      <c r="T2802" s="169">
        <f t="shared" si="317"/>
        <v>1.0000000000000002</v>
      </c>
      <c r="U2802" s="169">
        <f t="shared" si="318"/>
        <v>1</v>
      </c>
      <c r="V2802" s="169">
        <f t="shared" si="319"/>
        <v>0.93201287531719945</v>
      </c>
      <c r="W2802" s="169">
        <f t="shared" si="320"/>
        <v>0.99018860451440593</v>
      </c>
      <c r="X2802" s="170">
        <v>1</v>
      </c>
      <c r="Y2802" s="139">
        <v>38544</v>
      </c>
      <c r="Z2802" s="139">
        <v>38574</v>
      </c>
      <c r="AA2802" s="139">
        <v>38678</v>
      </c>
      <c r="AB2802" s="139">
        <v>39203</v>
      </c>
      <c r="AC2802" s="139" t="s">
        <v>4516</v>
      </c>
      <c r="AD2802" s="147">
        <f t="shared" si="321"/>
        <v>525</v>
      </c>
      <c r="AE2802" s="131">
        <v>60</v>
      </c>
      <c r="AG2802" s="147">
        <v>1</v>
      </c>
      <c r="AH2802" s="147" t="s">
        <v>5021</v>
      </c>
    </row>
    <row r="2803" spans="1:34" x14ac:dyDescent="0.25">
      <c r="A2803" s="147" t="s">
        <v>2147</v>
      </c>
      <c r="B2803" s="140" t="s">
        <v>7270</v>
      </c>
      <c r="C2803" s="147" t="s">
        <v>24</v>
      </c>
      <c r="D2803" s="140" t="s">
        <v>8484</v>
      </c>
      <c r="E2803" s="147" t="s">
        <v>830</v>
      </c>
      <c r="F2803" s="140" t="s">
        <v>8554</v>
      </c>
      <c r="G2803" s="147" t="s">
        <v>5074</v>
      </c>
      <c r="H2803" s="140" t="s">
        <v>9929</v>
      </c>
      <c r="I2803" s="147" t="s">
        <v>5073</v>
      </c>
      <c r="J2803" s="147">
        <v>1</v>
      </c>
      <c r="K2803" s="132">
        <f t="shared" si="322"/>
        <v>3289860</v>
      </c>
      <c r="L2803" s="132">
        <v>1701824</v>
      </c>
      <c r="M2803" s="132">
        <v>1588036</v>
      </c>
      <c r="N2803" s="132">
        <v>1701824</v>
      </c>
      <c r="O2803" s="133" t="s">
        <v>4679</v>
      </c>
      <c r="P2803" s="132">
        <v>1383140.07</v>
      </c>
      <c r="Q2803" s="132">
        <f t="shared" si="323"/>
        <v>3084964.0700000003</v>
      </c>
      <c r="R2803" s="132">
        <v>1701824</v>
      </c>
      <c r="S2803" s="132">
        <v>1383140.07</v>
      </c>
      <c r="T2803" s="169">
        <f t="shared" si="317"/>
        <v>1</v>
      </c>
      <c r="U2803" s="169">
        <f t="shared" si="318"/>
        <v>1</v>
      </c>
      <c r="V2803" s="169">
        <f t="shared" si="319"/>
        <v>0.87097526126611746</v>
      </c>
      <c r="W2803" s="169">
        <f t="shared" si="320"/>
        <v>0.93771895156632812</v>
      </c>
      <c r="X2803" s="170">
        <v>1</v>
      </c>
      <c r="Y2803" s="139">
        <v>38036</v>
      </c>
      <c r="Z2803" s="139">
        <v>38105</v>
      </c>
      <c r="AA2803" s="139">
        <v>38253</v>
      </c>
      <c r="AB2803" s="139">
        <v>38503</v>
      </c>
      <c r="AC2803" s="139" t="s">
        <v>4516</v>
      </c>
      <c r="AD2803" s="147">
        <f t="shared" si="321"/>
        <v>250</v>
      </c>
      <c r="AE2803" s="131">
        <v>94</v>
      </c>
      <c r="AG2803" s="147">
        <v>1</v>
      </c>
      <c r="AH2803" s="147" t="s">
        <v>5021</v>
      </c>
    </row>
    <row r="2804" spans="1:34" x14ac:dyDescent="0.25">
      <c r="A2804" s="147" t="s">
        <v>2147</v>
      </c>
      <c r="B2804" s="140" t="s">
        <v>7270</v>
      </c>
      <c r="C2804" s="147" t="s">
        <v>24</v>
      </c>
      <c r="D2804" s="140" t="s">
        <v>8484</v>
      </c>
      <c r="E2804" s="147" t="s">
        <v>830</v>
      </c>
      <c r="F2804" s="140" t="s">
        <v>8554</v>
      </c>
      <c r="G2804" s="147" t="s">
        <v>2432</v>
      </c>
      <c r="H2804" s="140" t="s">
        <v>11504</v>
      </c>
      <c r="I2804" s="147" t="s">
        <v>5075</v>
      </c>
      <c r="J2804" s="147">
        <v>1</v>
      </c>
      <c r="K2804" s="132">
        <f t="shared" si="322"/>
        <v>2084116.71</v>
      </c>
      <c r="L2804" s="132">
        <v>1015686.72</v>
      </c>
      <c r="M2804" s="132">
        <v>1068429.99</v>
      </c>
      <c r="N2804" s="132">
        <v>1015686.7200000001</v>
      </c>
      <c r="O2804" s="133" t="s">
        <v>4679</v>
      </c>
      <c r="P2804" s="132">
        <v>415188.05</v>
      </c>
      <c r="Q2804" s="132">
        <f t="shared" si="323"/>
        <v>1430874.77</v>
      </c>
      <c r="R2804" s="132">
        <v>1015686.72</v>
      </c>
      <c r="S2804" s="132">
        <v>415188.05</v>
      </c>
      <c r="T2804" s="169">
        <f t="shared" si="317"/>
        <v>0.99999999999999989</v>
      </c>
      <c r="U2804" s="169">
        <f t="shared" si="318"/>
        <v>1</v>
      </c>
      <c r="V2804" s="169">
        <f t="shared" si="319"/>
        <v>0.38859640209088475</v>
      </c>
      <c r="W2804" s="169">
        <f t="shared" si="320"/>
        <v>0.6865617281097468</v>
      </c>
      <c r="X2804" s="170">
        <v>1</v>
      </c>
      <c r="Y2804" s="139">
        <v>38036</v>
      </c>
      <c r="Z2804" s="139">
        <v>38105</v>
      </c>
      <c r="AA2804" s="139">
        <v>38260</v>
      </c>
      <c r="AB2804" s="139">
        <v>38595</v>
      </c>
      <c r="AC2804" s="139" t="s">
        <v>4516</v>
      </c>
      <c r="AD2804" s="147">
        <f t="shared" si="321"/>
        <v>335</v>
      </c>
      <c r="AE2804" s="131">
        <v>296</v>
      </c>
      <c r="AG2804" s="147">
        <v>1</v>
      </c>
      <c r="AH2804" s="147" t="s">
        <v>5021</v>
      </c>
    </row>
    <row r="2805" spans="1:34" x14ac:dyDescent="0.25">
      <c r="A2805" s="147" t="s">
        <v>2147</v>
      </c>
      <c r="B2805" s="140" t="s">
        <v>7270</v>
      </c>
      <c r="C2805" s="147" t="s">
        <v>24</v>
      </c>
      <c r="D2805" s="140" t="s">
        <v>8484</v>
      </c>
      <c r="E2805" s="147" t="s">
        <v>830</v>
      </c>
      <c r="F2805" s="140" t="s">
        <v>8554</v>
      </c>
      <c r="G2805" s="147" t="s">
        <v>2433</v>
      </c>
      <c r="H2805" s="140" t="s">
        <v>11505</v>
      </c>
      <c r="I2805" s="147" t="s">
        <v>3192</v>
      </c>
      <c r="J2805" s="147">
        <v>1</v>
      </c>
      <c r="K2805" s="132">
        <f t="shared" si="322"/>
        <v>494440.06</v>
      </c>
      <c r="L2805" s="132">
        <v>306075.06</v>
      </c>
      <c r="M2805" s="132">
        <v>188365</v>
      </c>
      <c r="N2805" s="132">
        <v>306075.06</v>
      </c>
      <c r="O2805" s="133" t="s">
        <v>4679</v>
      </c>
      <c r="P2805" s="132">
        <v>129776.44</v>
      </c>
      <c r="Q2805" s="132">
        <f t="shared" si="323"/>
        <v>435851.5</v>
      </c>
      <c r="R2805" s="132">
        <v>306075.06</v>
      </c>
      <c r="S2805" s="132">
        <v>129776.44</v>
      </c>
      <c r="T2805" s="169">
        <f t="shared" si="317"/>
        <v>1</v>
      </c>
      <c r="U2805" s="169">
        <f t="shared" si="318"/>
        <v>1</v>
      </c>
      <c r="V2805" s="169">
        <f t="shared" si="319"/>
        <v>0.68896259920898262</v>
      </c>
      <c r="W2805" s="169">
        <f t="shared" si="320"/>
        <v>0.88150523240370127</v>
      </c>
      <c r="X2805" s="170">
        <v>1</v>
      </c>
      <c r="Y2805" s="139">
        <v>38036</v>
      </c>
      <c r="Z2805" s="139">
        <v>38105</v>
      </c>
      <c r="AA2805" s="139">
        <v>38166</v>
      </c>
      <c r="AB2805" s="139">
        <v>38503</v>
      </c>
      <c r="AC2805" s="139" t="s">
        <v>4516</v>
      </c>
      <c r="AD2805" s="147">
        <f t="shared" si="321"/>
        <v>337</v>
      </c>
      <c r="AE2805" s="131">
        <v>78</v>
      </c>
      <c r="AG2805" s="147">
        <v>1</v>
      </c>
      <c r="AH2805" s="147" t="s">
        <v>5021</v>
      </c>
    </row>
    <row r="2806" spans="1:34" x14ac:dyDescent="0.25">
      <c r="A2806" s="147" t="s">
        <v>2147</v>
      </c>
      <c r="B2806" s="140" t="s">
        <v>7270</v>
      </c>
      <c r="C2806" s="147" t="s">
        <v>24</v>
      </c>
      <c r="D2806" s="140" t="s">
        <v>8484</v>
      </c>
      <c r="E2806" s="147" t="s">
        <v>830</v>
      </c>
      <c r="F2806" s="140" t="s">
        <v>8554</v>
      </c>
      <c r="G2806" s="147" t="s">
        <v>2434</v>
      </c>
      <c r="H2806" s="140" t="s">
        <v>11506</v>
      </c>
      <c r="I2806" s="147" t="s">
        <v>5073</v>
      </c>
      <c r="J2806" s="147">
        <v>1</v>
      </c>
      <c r="K2806" s="132">
        <f t="shared" si="322"/>
        <v>5502750</v>
      </c>
      <c r="L2806" s="132">
        <v>1061936</v>
      </c>
      <c r="M2806" s="132">
        <v>4440814</v>
      </c>
      <c r="N2806" s="132">
        <v>1061936</v>
      </c>
      <c r="O2806" s="133" t="s">
        <v>4679</v>
      </c>
      <c r="P2806" s="132">
        <v>4212239</v>
      </c>
      <c r="Q2806" s="132">
        <f t="shared" si="323"/>
        <v>5282237.92</v>
      </c>
      <c r="R2806" s="132">
        <v>1061936</v>
      </c>
      <c r="S2806" s="132">
        <v>4220301.92</v>
      </c>
      <c r="T2806" s="169">
        <f t="shared" si="317"/>
        <v>1</v>
      </c>
      <c r="U2806" s="169">
        <f t="shared" si="318"/>
        <v>1.001914164889504</v>
      </c>
      <c r="V2806" s="169">
        <f t="shared" si="319"/>
        <v>0.9485285805710395</v>
      </c>
      <c r="W2806" s="169">
        <f t="shared" si="320"/>
        <v>0.95992693107991456</v>
      </c>
      <c r="X2806" s="170">
        <v>1</v>
      </c>
      <c r="Y2806" s="139">
        <v>38036</v>
      </c>
      <c r="Z2806" s="139">
        <v>38105</v>
      </c>
      <c r="AA2806" s="139">
        <v>38243</v>
      </c>
      <c r="AB2806" s="139">
        <v>38595</v>
      </c>
      <c r="AC2806" s="139" t="s">
        <v>4516</v>
      </c>
      <c r="AD2806" s="147">
        <f t="shared" si="321"/>
        <v>352</v>
      </c>
      <c r="AE2806" s="131">
        <v>96</v>
      </c>
      <c r="AG2806" s="147">
        <v>1</v>
      </c>
      <c r="AH2806" s="147" t="s">
        <v>5021</v>
      </c>
    </row>
    <row r="2807" spans="1:34" x14ac:dyDescent="0.25">
      <c r="A2807" s="147" t="s">
        <v>2147</v>
      </c>
      <c r="B2807" s="140" t="s">
        <v>7270</v>
      </c>
      <c r="C2807" s="147" t="s">
        <v>24</v>
      </c>
      <c r="D2807" s="140" t="s">
        <v>8484</v>
      </c>
      <c r="E2807" s="147" t="s">
        <v>830</v>
      </c>
      <c r="F2807" s="140" t="s">
        <v>8554</v>
      </c>
      <c r="G2807" s="147" t="s">
        <v>2793</v>
      </c>
      <c r="H2807" s="140" t="s">
        <v>11507</v>
      </c>
      <c r="I2807" s="147" t="s">
        <v>3192</v>
      </c>
      <c r="J2807" s="147">
        <v>1</v>
      </c>
      <c r="K2807" s="132">
        <f t="shared" si="322"/>
        <v>610000</v>
      </c>
      <c r="L2807" s="132">
        <v>503832.5</v>
      </c>
      <c r="M2807" s="132">
        <v>106167.5</v>
      </c>
      <c r="N2807" s="132">
        <v>484654.54</v>
      </c>
      <c r="O2807" s="133" t="s">
        <v>4699</v>
      </c>
      <c r="P2807" s="132">
        <v>105660</v>
      </c>
      <c r="Q2807" s="132">
        <f t="shared" si="323"/>
        <v>590314.54</v>
      </c>
      <c r="R2807" s="132">
        <v>484654.54</v>
      </c>
      <c r="S2807" s="132">
        <v>105660</v>
      </c>
      <c r="T2807" s="169">
        <f t="shared" si="317"/>
        <v>1</v>
      </c>
      <c r="U2807" s="169">
        <f t="shared" si="318"/>
        <v>1</v>
      </c>
      <c r="V2807" s="169">
        <f t="shared" si="319"/>
        <v>0.99521981774083401</v>
      </c>
      <c r="W2807" s="169">
        <f t="shared" si="320"/>
        <v>0.96772875409836068</v>
      </c>
      <c r="X2807" s="170">
        <v>1</v>
      </c>
      <c r="Y2807" s="139">
        <v>38894</v>
      </c>
      <c r="Z2807" s="139">
        <v>38929</v>
      </c>
      <c r="AA2807" s="139">
        <v>39003</v>
      </c>
      <c r="AB2807" s="139">
        <v>39814</v>
      </c>
      <c r="AC2807" s="139" t="s">
        <v>4584</v>
      </c>
      <c r="AD2807" s="147">
        <f t="shared" si="321"/>
        <v>811</v>
      </c>
      <c r="AE2807" s="131">
        <v>107</v>
      </c>
      <c r="AG2807" s="147">
        <v>1</v>
      </c>
      <c r="AH2807" s="147" t="s">
        <v>5021</v>
      </c>
    </row>
    <row r="2808" spans="1:34" x14ac:dyDescent="0.25">
      <c r="A2808" s="147" t="s">
        <v>2147</v>
      </c>
      <c r="B2808" s="140" t="s">
        <v>7270</v>
      </c>
      <c r="C2808" s="147" t="s">
        <v>24</v>
      </c>
      <c r="D2808" s="140" t="s">
        <v>8484</v>
      </c>
      <c r="E2808" s="147" t="s">
        <v>830</v>
      </c>
      <c r="F2808" s="140" t="s">
        <v>8554</v>
      </c>
      <c r="G2808" s="147" t="s">
        <v>2435</v>
      </c>
      <c r="H2808" s="140" t="s">
        <v>11508</v>
      </c>
      <c r="I2808" s="147" t="s">
        <v>5066</v>
      </c>
      <c r="J2808" s="147">
        <v>1</v>
      </c>
      <c r="K2808" s="132">
        <f t="shared" si="322"/>
        <v>1557517</v>
      </c>
      <c r="L2808" s="132">
        <v>1021591</v>
      </c>
      <c r="M2808" s="132">
        <v>535926</v>
      </c>
      <c r="N2808" s="132">
        <v>1021591</v>
      </c>
      <c r="O2808" s="133" t="s">
        <v>4679</v>
      </c>
      <c r="P2808" s="132">
        <v>528284.1</v>
      </c>
      <c r="Q2808" s="132">
        <f t="shared" si="323"/>
        <v>1567092.25</v>
      </c>
      <c r="R2808" s="132">
        <v>1021591</v>
      </c>
      <c r="S2808" s="132">
        <v>545501.25</v>
      </c>
      <c r="T2808" s="169">
        <f t="shared" si="317"/>
        <v>1</v>
      </c>
      <c r="U2808" s="169">
        <f t="shared" si="318"/>
        <v>1.0325907026162628</v>
      </c>
      <c r="V2808" s="169">
        <f t="shared" si="319"/>
        <v>0.98574075525352378</v>
      </c>
      <c r="W2808" s="169">
        <f t="shared" si="320"/>
        <v>1.0061477659633891</v>
      </c>
      <c r="X2808" s="170">
        <v>1</v>
      </c>
      <c r="Y2808" s="139">
        <v>38036</v>
      </c>
      <c r="Z2808" s="139">
        <v>38105</v>
      </c>
      <c r="AA2808" s="139">
        <v>38180</v>
      </c>
      <c r="AB2808" s="139">
        <v>38533</v>
      </c>
      <c r="AC2808" s="139" t="s">
        <v>4516</v>
      </c>
      <c r="AD2808" s="147">
        <f t="shared" si="321"/>
        <v>353</v>
      </c>
      <c r="AE2808" s="131">
        <v>212</v>
      </c>
      <c r="AG2808" s="147">
        <v>1</v>
      </c>
      <c r="AH2808" s="147" t="s">
        <v>5021</v>
      </c>
    </row>
    <row r="2809" spans="1:34" x14ac:dyDescent="0.25">
      <c r="A2809" s="147" t="s">
        <v>2147</v>
      </c>
      <c r="B2809" s="140" t="s">
        <v>7270</v>
      </c>
      <c r="C2809" s="147" t="s">
        <v>24</v>
      </c>
      <c r="D2809" s="140" t="s">
        <v>8484</v>
      </c>
      <c r="E2809" s="147" t="s">
        <v>830</v>
      </c>
      <c r="F2809" s="140" t="s">
        <v>8554</v>
      </c>
      <c r="G2809" s="147" t="s">
        <v>871</v>
      </c>
      <c r="H2809" s="140" t="s">
        <v>9930</v>
      </c>
      <c r="I2809" s="147" t="s">
        <v>3267</v>
      </c>
      <c r="J2809" s="147">
        <v>1</v>
      </c>
      <c r="K2809" s="132">
        <f t="shared" si="322"/>
        <v>810060.75</v>
      </c>
      <c r="L2809" s="132">
        <v>733010.75</v>
      </c>
      <c r="M2809" s="132">
        <v>77050</v>
      </c>
      <c r="N2809" s="132">
        <v>733010.75</v>
      </c>
      <c r="O2809" s="133" t="s">
        <v>4679</v>
      </c>
      <c r="P2809" s="132">
        <v>72075</v>
      </c>
      <c r="Q2809" s="132">
        <f t="shared" si="323"/>
        <v>805085.75</v>
      </c>
      <c r="R2809" s="132">
        <v>733010.75</v>
      </c>
      <c r="S2809" s="132">
        <v>72075</v>
      </c>
      <c r="T2809" s="169">
        <f t="shared" si="317"/>
        <v>1</v>
      </c>
      <c r="U2809" s="169">
        <f t="shared" si="318"/>
        <v>1</v>
      </c>
      <c r="V2809" s="169">
        <f t="shared" si="319"/>
        <v>0.93543153796236211</v>
      </c>
      <c r="W2809" s="169">
        <f t="shared" si="320"/>
        <v>0.99385848530496013</v>
      </c>
      <c r="X2809" s="170">
        <v>1</v>
      </c>
      <c r="Y2809" s="139">
        <v>38544</v>
      </c>
      <c r="Z2809" s="139">
        <v>38574</v>
      </c>
      <c r="AA2809" s="139">
        <v>38656</v>
      </c>
      <c r="AB2809" s="139">
        <v>38990</v>
      </c>
      <c r="AC2809" s="139" t="s">
        <v>4516</v>
      </c>
      <c r="AD2809" s="147">
        <f t="shared" si="321"/>
        <v>334</v>
      </c>
      <c r="AE2809" s="131">
        <v>73</v>
      </c>
      <c r="AG2809" s="147">
        <v>1</v>
      </c>
      <c r="AH2809" s="147" t="s">
        <v>5021</v>
      </c>
    </row>
    <row r="2810" spans="1:34" x14ac:dyDescent="0.25">
      <c r="A2810" s="147" t="s">
        <v>2147</v>
      </c>
      <c r="B2810" s="140" t="s">
        <v>7270</v>
      </c>
      <c r="C2810" s="147" t="s">
        <v>24</v>
      </c>
      <c r="D2810" s="140" t="s">
        <v>8484</v>
      </c>
      <c r="E2810" s="147" t="s">
        <v>830</v>
      </c>
      <c r="F2810" s="140" t="s">
        <v>8554</v>
      </c>
      <c r="G2810" s="147" t="s">
        <v>821</v>
      </c>
      <c r="H2810" s="140" t="s">
        <v>9931</v>
      </c>
      <c r="I2810" s="147" t="s">
        <v>5068</v>
      </c>
      <c r="J2810" s="147">
        <v>1</v>
      </c>
      <c r="K2810" s="132">
        <f t="shared" si="322"/>
        <v>783999</v>
      </c>
      <c r="L2810" s="132">
        <v>362999</v>
      </c>
      <c r="M2810" s="132">
        <v>421000</v>
      </c>
      <c r="N2810" s="132">
        <v>362999</v>
      </c>
      <c r="O2810" s="133" t="s">
        <v>4679</v>
      </c>
      <c r="P2810" s="132">
        <v>257856</v>
      </c>
      <c r="Q2810" s="132">
        <f t="shared" si="323"/>
        <v>620855</v>
      </c>
      <c r="R2810" s="132">
        <v>362999</v>
      </c>
      <c r="S2810" s="132">
        <v>257856</v>
      </c>
      <c r="T2810" s="169">
        <f t="shared" si="317"/>
        <v>1</v>
      </c>
      <c r="U2810" s="169">
        <f t="shared" si="318"/>
        <v>1</v>
      </c>
      <c r="V2810" s="169">
        <f t="shared" si="319"/>
        <v>0.61248456057007128</v>
      </c>
      <c r="W2810" s="169">
        <f t="shared" si="320"/>
        <v>0.79190789784170645</v>
      </c>
      <c r="X2810" s="170">
        <v>1</v>
      </c>
      <c r="Y2810" s="139">
        <v>38036</v>
      </c>
      <c r="Z2810" s="139">
        <v>38105</v>
      </c>
      <c r="AA2810" s="139">
        <v>38195</v>
      </c>
      <c r="AB2810" s="139">
        <v>38503</v>
      </c>
      <c r="AC2810" s="139" t="s">
        <v>4516</v>
      </c>
      <c r="AD2810" s="147">
        <f t="shared" si="321"/>
        <v>308</v>
      </c>
      <c r="AE2810" s="131">
        <v>119</v>
      </c>
      <c r="AG2810" s="147">
        <v>1</v>
      </c>
      <c r="AH2810" s="147" t="s">
        <v>5021</v>
      </c>
    </row>
    <row r="2811" spans="1:34" x14ac:dyDescent="0.25">
      <c r="A2811" s="147" t="s">
        <v>2147</v>
      </c>
      <c r="B2811" s="140" t="s">
        <v>7270</v>
      </c>
      <c r="C2811" s="147" t="s">
        <v>24</v>
      </c>
      <c r="D2811" s="140" t="s">
        <v>8484</v>
      </c>
      <c r="E2811" s="147" t="s">
        <v>830</v>
      </c>
      <c r="F2811" s="140" t="s">
        <v>8554</v>
      </c>
      <c r="G2811" s="147" t="s">
        <v>821</v>
      </c>
      <c r="H2811" s="140" t="s">
        <v>9931</v>
      </c>
      <c r="I2811" s="147" t="s">
        <v>5137</v>
      </c>
      <c r="J2811" s="147">
        <v>1</v>
      </c>
      <c r="K2811" s="132">
        <f t="shared" si="322"/>
        <v>627431.17999999993</v>
      </c>
      <c r="L2811" s="132">
        <v>519747</v>
      </c>
      <c r="M2811" s="132">
        <v>107684.18</v>
      </c>
      <c r="N2811" s="132">
        <v>494779.68</v>
      </c>
      <c r="O2811" s="133" t="s">
        <v>4753</v>
      </c>
      <c r="P2811" s="132">
        <v>103061.82</v>
      </c>
      <c r="Q2811" s="132">
        <f t="shared" si="323"/>
        <v>597841.5</v>
      </c>
      <c r="R2811" s="132">
        <v>494779.68</v>
      </c>
      <c r="S2811" s="132">
        <v>103061.82</v>
      </c>
      <c r="T2811" s="169">
        <f t="shared" si="317"/>
        <v>1</v>
      </c>
      <c r="U2811" s="169">
        <f t="shared" si="318"/>
        <v>1</v>
      </c>
      <c r="V2811" s="169">
        <f t="shared" si="319"/>
        <v>0.95707484609159876</v>
      </c>
      <c r="W2811" s="169">
        <f t="shared" si="320"/>
        <v>0.95283995927649001</v>
      </c>
      <c r="X2811" s="170">
        <v>1</v>
      </c>
      <c r="Y2811" s="139">
        <v>38894</v>
      </c>
      <c r="Z2811" s="139">
        <v>38929</v>
      </c>
      <c r="AA2811" s="139">
        <v>39026</v>
      </c>
      <c r="AB2811" s="139">
        <v>39539</v>
      </c>
      <c r="AC2811" s="139" t="s">
        <v>4516</v>
      </c>
      <c r="AD2811" s="147">
        <f t="shared" si="321"/>
        <v>513</v>
      </c>
      <c r="AE2811" s="131">
        <v>114</v>
      </c>
      <c r="AG2811" s="147">
        <v>1</v>
      </c>
      <c r="AH2811" s="147" t="s">
        <v>5021</v>
      </c>
    </row>
    <row r="2812" spans="1:34" x14ac:dyDescent="0.25">
      <c r="A2812" s="147" t="s">
        <v>2147</v>
      </c>
      <c r="B2812" s="140" t="s">
        <v>7270</v>
      </c>
      <c r="C2812" s="147" t="s">
        <v>24</v>
      </c>
      <c r="D2812" s="140" t="s">
        <v>8484</v>
      </c>
      <c r="E2812" s="147" t="s">
        <v>830</v>
      </c>
      <c r="F2812" s="140" t="s">
        <v>8554</v>
      </c>
      <c r="G2812" s="147" t="s">
        <v>2436</v>
      </c>
      <c r="H2812" s="140" t="s">
        <v>11509</v>
      </c>
      <c r="I2812" s="147" t="s">
        <v>5073</v>
      </c>
      <c r="J2812" s="147">
        <v>1</v>
      </c>
      <c r="K2812" s="132">
        <f t="shared" si="322"/>
        <v>1295446.1200000001</v>
      </c>
      <c r="L2812" s="132">
        <v>948446.12</v>
      </c>
      <c r="M2812" s="132">
        <v>347000</v>
      </c>
      <c r="N2812" s="132">
        <v>948446.12</v>
      </c>
      <c r="O2812" s="133" t="s">
        <v>4679</v>
      </c>
      <c r="P2812" s="132">
        <v>139410.25</v>
      </c>
      <c r="Q2812" s="132">
        <f t="shared" si="323"/>
        <v>1087856.3700000001</v>
      </c>
      <c r="R2812" s="132">
        <v>948446.12</v>
      </c>
      <c r="S2812" s="132">
        <v>139410.25</v>
      </c>
      <c r="T2812" s="169">
        <f t="shared" si="317"/>
        <v>1</v>
      </c>
      <c r="U2812" s="169">
        <f t="shared" si="318"/>
        <v>1</v>
      </c>
      <c r="V2812" s="169">
        <f t="shared" si="319"/>
        <v>0.40175864553314122</v>
      </c>
      <c r="W2812" s="169">
        <f t="shared" si="320"/>
        <v>0.8397542384858121</v>
      </c>
      <c r="X2812" s="170">
        <v>1</v>
      </c>
      <c r="Y2812" s="139">
        <v>38036</v>
      </c>
      <c r="Z2812" s="139">
        <v>38105</v>
      </c>
      <c r="AA2812" s="139">
        <v>38224</v>
      </c>
      <c r="AB2812" s="139">
        <v>38503</v>
      </c>
      <c r="AC2812" s="139" t="s">
        <v>4516</v>
      </c>
      <c r="AD2812" s="147">
        <f t="shared" si="321"/>
        <v>279</v>
      </c>
      <c r="AE2812" s="131">
        <v>49</v>
      </c>
      <c r="AG2812" s="147">
        <v>1</v>
      </c>
      <c r="AH2812" s="147" t="s">
        <v>5021</v>
      </c>
    </row>
    <row r="2813" spans="1:34" x14ac:dyDescent="0.25">
      <c r="A2813" s="147" t="s">
        <v>2147</v>
      </c>
      <c r="B2813" s="140" t="s">
        <v>7270</v>
      </c>
      <c r="C2813" s="147" t="s">
        <v>24</v>
      </c>
      <c r="D2813" s="140" t="s">
        <v>8484</v>
      </c>
      <c r="E2813" s="147" t="s">
        <v>830</v>
      </c>
      <c r="F2813" s="140" t="s">
        <v>8554</v>
      </c>
      <c r="G2813" s="147" t="s">
        <v>2436</v>
      </c>
      <c r="H2813" s="140" t="s">
        <v>11509</v>
      </c>
      <c r="I2813" s="147" t="s">
        <v>3192</v>
      </c>
      <c r="J2813" s="147">
        <v>1</v>
      </c>
      <c r="K2813" s="132">
        <f t="shared" si="322"/>
        <v>636646.71</v>
      </c>
      <c r="L2813" s="132">
        <v>497390.79</v>
      </c>
      <c r="M2813" s="132">
        <v>139255.92000000001</v>
      </c>
      <c r="N2813" s="132">
        <v>471665.94</v>
      </c>
      <c r="O2813" s="133" t="s">
        <v>4753</v>
      </c>
      <c r="P2813" s="132">
        <v>125878.48</v>
      </c>
      <c r="Q2813" s="132">
        <f t="shared" si="323"/>
        <v>597544.42000000004</v>
      </c>
      <c r="R2813" s="132">
        <v>471665.94</v>
      </c>
      <c r="S2813" s="132">
        <v>125878.48</v>
      </c>
      <c r="T2813" s="169">
        <f t="shared" si="317"/>
        <v>1</v>
      </c>
      <c r="U2813" s="169">
        <f t="shared" si="318"/>
        <v>1</v>
      </c>
      <c r="V2813" s="169">
        <f t="shared" si="319"/>
        <v>0.90393629225960359</v>
      </c>
      <c r="W2813" s="169">
        <f t="shared" si="320"/>
        <v>0.93858086535937657</v>
      </c>
      <c r="X2813" s="170">
        <v>1</v>
      </c>
      <c r="Y2813" s="139">
        <v>38894</v>
      </c>
      <c r="Z2813" s="139">
        <v>38929</v>
      </c>
      <c r="AA2813" s="139">
        <v>39049</v>
      </c>
      <c r="AB2813" s="139">
        <v>39722</v>
      </c>
      <c r="AC2813" s="139" t="s">
        <v>4516</v>
      </c>
      <c r="AD2813" s="147">
        <f t="shared" si="321"/>
        <v>673</v>
      </c>
      <c r="AE2813" s="131">
        <v>50</v>
      </c>
      <c r="AG2813" s="147">
        <v>1</v>
      </c>
      <c r="AH2813" s="147" t="s">
        <v>5021</v>
      </c>
    </row>
    <row r="2814" spans="1:34" x14ac:dyDescent="0.25">
      <c r="A2814" s="147" t="s">
        <v>2147</v>
      </c>
      <c r="B2814" s="140" t="s">
        <v>7270</v>
      </c>
      <c r="C2814" s="147" t="s">
        <v>24</v>
      </c>
      <c r="D2814" s="140" t="s">
        <v>8484</v>
      </c>
      <c r="E2814" s="147" t="s">
        <v>830</v>
      </c>
      <c r="F2814" s="140" t="s">
        <v>8554</v>
      </c>
      <c r="G2814" s="147" t="s">
        <v>851</v>
      </c>
      <c r="H2814" s="140" t="s">
        <v>9933</v>
      </c>
      <c r="I2814" s="147" t="s">
        <v>2607</v>
      </c>
      <c r="J2814" s="147">
        <v>1</v>
      </c>
      <c r="K2814" s="132">
        <f t="shared" si="322"/>
        <v>1399742.9100000001</v>
      </c>
      <c r="L2814" s="132">
        <v>952189.92</v>
      </c>
      <c r="M2814" s="132">
        <v>447552.99</v>
      </c>
      <c r="N2814" s="132">
        <v>761751.93</v>
      </c>
      <c r="O2814" s="133" t="s">
        <v>4753</v>
      </c>
      <c r="P2814" s="132">
        <v>455911.23</v>
      </c>
      <c r="Q2814" s="132">
        <f t="shared" si="323"/>
        <v>1217663.1600000001</v>
      </c>
      <c r="R2814" s="132">
        <v>761751.93</v>
      </c>
      <c r="S2814" s="132">
        <v>455911.23</v>
      </c>
      <c r="T2814" s="169">
        <f t="shared" si="317"/>
        <v>1</v>
      </c>
      <c r="U2814" s="169">
        <f t="shared" si="318"/>
        <v>1</v>
      </c>
      <c r="V2814" s="169">
        <f t="shared" si="319"/>
        <v>1.0186754198648076</v>
      </c>
      <c r="W2814" s="169">
        <f t="shared" si="320"/>
        <v>0.86991914822415495</v>
      </c>
      <c r="X2814" s="170">
        <v>1</v>
      </c>
      <c r="Y2814" s="139">
        <v>38894</v>
      </c>
      <c r="Z2814" s="139">
        <v>38929</v>
      </c>
      <c r="AA2814" s="139">
        <v>39083</v>
      </c>
      <c r="AB2814" s="171">
        <v>39902</v>
      </c>
      <c r="AC2814" s="139" t="s">
        <v>4584</v>
      </c>
      <c r="AD2814" s="147">
        <f t="shared" si="321"/>
        <v>819</v>
      </c>
      <c r="AE2814" s="131">
        <v>90</v>
      </c>
      <c r="AG2814" s="147">
        <v>1</v>
      </c>
      <c r="AH2814" s="147" t="s">
        <v>5021</v>
      </c>
    </row>
    <row r="2815" spans="1:34" x14ac:dyDescent="0.25">
      <c r="A2815" s="147" t="s">
        <v>2147</v>
      </c>
      <c r="B2815" s="140" t="s">
        <v>7270</v>
      </c>
      <c r="C2815" s="147" t="s">
        <v>24</v>
      </c>
      <c r="D2815" s="140" t="s">
        <v>8484</v>
      </c>
      <c r="E2815" s="147" t="s">
        <v>830</v>
      </c>
      <c r="F2815" s="140" t="s">
        <v>8554</v>
      </c>
      <c r="G2815" s="147" t="s">
        <v>501</v>
      </c>
      <c r="H2815" s="140" t="s">
        <v>11510</v>
      </c>
      <c r="I2815" s="147" t="s">
        <v>2636</v>
      </c>
      <c r="J2815" s="147">
        <v>1</v>
      </c>
      <c r="K2815" s="132">
        <f t="shared" si="322"/>
        <v>2834562.6599999997</v>
      </c>
      <c r="L2815" s="132">
        <v>2656264.88</v>
      </c>
      <c r="M2815" s="132">
        <v>178297.78</v>
      </c>
      <c r="N2815" s="132">
        <v>2656264.88</v>
      </c>
      <c r="O2815" s="133" t="s">
        <v>4679</v>
      </c>
      <c r="P2815" s="132">
        <v>249150</v>
      </c>
      <c r="Q2815" s="132">
        <f t="shared" si="323"/>
        <v>2905414.88</v>
      </c>
      <c r="R2815" s="132">
        <v>2656264.88</v>
      </c>
      <c r="S2815" s="132">
        <v>249150</v>
      </c>
      <c r="T2815" s="169">
        <f t="shared" si="317"/>
        <v>1</v>
      </c>
      <c r="U2815" s="169">
        <f t="shared" si="318"/>
        <v>1</v>
      </c>
      <c r="V2815" s="169">
        <f t="shared" si="319"/>
        <v>1.3973813919612459</v>
      </c>
      <c r="W2815" s="169">
        <f t="shared" si="320"/>
        <v>1.0249958206956695</v>
      </c>
      <c r="X2815" s="170">
        <v>1</v>
      </c>
      <c r="Y2815" s="139">
        <v>38544</v>
      </c>
      <c r="Z2815" s="139">
        <v>38574</v>
      </c>
      <c r="AA2815" s="139">
        <v>38670</v>
      </c>
      <c r="AB2815" s="139">
        <v>39508</v>
      </c>
      <c r="AC2815" s="139" t="s">
        <v>4516</v>
      </c>
      <c r="AD2815" s="147">
        <f t="shared" si="321"/>
        <v>838</v>
      </c>
      <c r="AE2815" s="131">
        <v>120</v>
      </c>
      <c r="AG2815" s="147">
        <v>1</v>
      </c>
      <c r="AH2815" s="147" t="s">
        <v>5021</v>
      </c>
    </row>
    <row r="2816" spans="1:34" x14ac:dyDescent="0.25">
      <c r="A2816" s="147" t="s">
        <v>2147</v>
      </c>
      <c r="B2816" s="140" t="s">
        <v>7270</v>
      </c>
      <c r="C2816" s="147" t="s">
        <v>24</v>
      </c>
      <c r="D2816" s="140" t="s">
        <v>8484</v>
      </c>
      <c r="E2816" s="147" t="s">
        <v>830</v>
      </c>
      <c r="F2816" s="140" t="s">
        <v>8554</v>
      </c>
      <c r="G2816" s="147" t="s">
        <v>2794</v>
      </c>
      <c r="H2816" s="140" t="s">
        <v>11511</v>
      </c>
      <c r="I2816" s="147" t="s">
        <v>3253</v>
      </c>
      <c r="J2816" s="147">
        <v>1</v>
      </c>
      <c r="K2816" s="132">
        <f t="shared" si="322"/>
        <v>2411795.77</v>
      </c>
      <c r="L2816" s="132">
        <v>1728609.15</v>
      </c>
      <c r="M2816" s="132">
        <v>683186.62</v>
      </c>
      <c r="N2816" s="132">
        <v>1644599.8</v>
      </c>
      <c r="O2816" s="133" t="s">
        <v>4753</v>
      </c>
      <c r="P2816" s="132">
        <v>1192909.1499999999</v>
      </c>
      <c r="Q2816" s="132">
        <f t="shared" si="323"/>
        <v>2837508.95</v>
      </c>
      <c r="R2816" s="132">
        <v>1644599.8</v>
      </c>
      <c r="S2816" s="132">
        <v>1192909.1499999999</v>
      </c>
      <c r="T2816" s="169">
        <f t="shared" si="317"/>
        <v>1</v>
      </c>
      <c r="U2816" s="169">
        <f t="shared" si="318"/>
        <v>1</v>
      </c>
      <c r="V2816" s="169">
        <f t="shared" si="319"/>
        <v>1.746095598300798</v>
      </c>
      <c r="W2816" s="169">
        <f t="shared" si="320"/>
        <v>1.1765129474457947</v>
      </c>
      <c r="X2816" s="170">
        <v>1</v>
      </c>
      <c r="Y2816" s="139">
        <v>38894</v>
      </c>
      <c r="Z2816" s="139">
        <v>38929</v>
      </c>
      <c r="AA2816" s="139">
        <v>39167</v>
      </c>
      <c r="AB2816" s="171">
        <v>39933</v>
      </c>
      <c r="AC2816" s="139" t="s">
        <v>4584</v>
      </c>
      <c r="AD2816" s="147">
        <f t="shared" si="321"/>
        <v>766</v>
      </c>
      <c r="AE2816" s="131">
        <v>388</v>
      </c>
      <c r="AG2816" s="147">
        <v>1</v>
      </c>
      <c r="AH2816" s="147" t="s">
        <v>5021</v>
      </c>
    </row>
    <row r="2817" spans="1:34" x14ac:dyDescent="0.25">
      <c r="A2817" s="147" t="s">
        <v>2147</v>
      </c>
      <c r="B2817" s="140" t="s">
        <v>7270</v>
      </c>
      <c r="C2817" s="147" t="s">
        <v>24</v>
      </c>
      <c r="D2817" s="140" t="s">
        <v>8484</v>
      </c>
      <c r="E2817" s="147" t="s">
        <v>1306</v>
      </c>
      <c r="F2817" s="140" t="s">
        <v>8559</v>
      </c>
      <c r="G2817" s="147" t="s">
        <v>1311</v>
      </c>
      <c r="H2817" s="140" t="s">
        <v>9934</v>
      </c>
      <c r="I2817" s="147" t="s">
        <v>4124</v>
      </c>
      <c r="J2817" s="147">
        <v>1</v>
      </c>
      <c r="K2817" s="132">
        <f t="shared" si="322"/>
        <v>628664.08000000007</v>
      </c>
      <c r="L2817" s="132">
        <v>361502.28</v>
      </c>
      <c r="M2817" s="132">
        <v>267161.8</v>
      </c>
      <c r="N2817" s="132">
        <v>361502.28</v>
      </c>
      <c r="O2817" s="133" t="s">
        <v>4679</v>
      </c>
      <c r="P2817" s="132">
        <v>268481.8</v>
      </c>
      <c r="Q2817" s="132">
        <f t="shared" si="323"/>
        <v>629984.08000000007</v>
      </c>
      <c r="R2817" s="132">
        <v>361502.28</v>
      </c>
      <c r="S2817" s="132">
        <v>268481.8</v>
      </c>
      <c r="T2817" s="169">
        <f t="shared" si="317"/>
        <v>1</v>
      </c>
      <c r="U2817" s="169">
        <f t="shared" si="318"/>
        <v>1</v>
      </c>
      <c r="V2817" s="169">
        <f t="shared" si="319"/>
        <v>1.0049408261210997</v>
      </c>
      <c r="W2817" s="169">
        <f t="shared" si="320"/>
        <v>1.0020996905056194</v>
      </c>
      <c r="X2817" s="170">
        <v>1</v>
      </c>
      <c r="Y2817" s="139">
        <v>38022</v>
      </c>
      <c r="Z2817" s="139">
        <v>38104</v>
      </c>
      <c r="AA2817" s="139">
        <v>38231</v>
      </c>
      <c r="AB2817" s="139">
        <v>38533</v>
      </c>
      <c r="AC2817" s="139" t="s">
        <v>4516</v>
      </c>
      <c r="AD2817" s="147">
        <f t="shared" si="321"/>
        <v>302</v>
      </c>
      <c r="AE2817" s="131">
        <v>170</v>
      </c>
      <c r="AG2817" s="147">
        <v>1</v>
      </c>
      <c r="AH2817" s="147" t="s">
        <v>5021</v>
      </c>
    </row>
    <row r="2818" spans="1:34" x14ac:dyDescent="0.25">
      <c r="A2818" s="147" t="s">
        <v>2147</v>
      </c>
      <c r="B2818" s="140" t="s">
        <v>7270</v>
      </c>
      <c r="C2818" s="147" t="s">
        <v>24</v>
      </c>
      <c r="D2818" s="140" t="s">
        <v>8484</v>
      </c>
      <c r="E2818" s="147" t="s">
        <v>1306</v>
      </c>
      <c r="F2818" s="140" t="s">
        <v>8559</v>
      </c>
      <c r="G2818" s="147" t="s">
        <v>1329</v>
      </c>
      <c r="H2818" s="140" t="s">
        <v>9935</v>
      </c>
      <c r="I2818" s="147" t="s">
        <v>2607</v>
      </c>
      <c r="J2818" s="147">
        <v>1</v>
      </c>
      <c r="K2818" s="132">
        <f t="shared" si="322"/>
        <v>1407200.92</v>
      </c>
      <c r="L2818" s="132">
        <v>1118100</v>
      </c>
      <c r="M2818" s="132">
        <v>289100.92</v>
      </c>
      <c r="N2818" s="132">
        <v>1118100</v>
      </c>
      <c r="O2818" s="133" t="s">
        <v>4753</v>
      </c>
      <c r="P2818" s="132">
        <v>283487.92</v>
      </c>
      <c r="Q2818" s="132">
        <f t="shared" si="323"/>
        <v>1401587.92</v>
      </c>
      <c r="R2818" s="132">
        <v>1118100</v>
      </c>
      <c r="S2818" s="132">
        <v>283487.92</v>
      </c>
      <c r="T2818" s="169">
        <f t="shared" si="317"/>
        <v>1</v>
      </c>
      <c r="U2818" s="169">
        <f t="shared" si="318"/>
        <v>1</v>
      </c>
      <c r="V2818" s="169">
        <f t="shared" si="319"/>
        <v>0.98058463459749623</v>
      </c>
      <c r="W2818" s="169">
        <f t="shared" si="320"/>
        <v>0.99601123057821761</v>
      </c>
      <c r="X2818" s="170">
        <v>1</v>
      </c>
      <c r="Y2818" s="139">
        <v>38931</v>
      </c>
      <c r="Z2818" s="139">
        <v>38952</v>
      </c>
      <c r="AA2818" s="139">
        <v>39142</v>
      </c>
      <c r="AB2818" s="139">
        <v>39963</v>
      </c>
      <c r="AC2818" s="139" t="s">
        <v>4516</v>
      </c>
      <c r="AD2818" s="147">
        <f t="shared" si="321"/>
        <v>821</v>
      </c>
      <c r="AE2818" s="131">
        <v>171</v>
      </c>
      <c r="AG2818" s="147">
        <v>1</v>
      </c>
      <c r="AH2818" s="147" t="s">
        <v>5021</v>
      </c>
    </row>
    <row r="2819" spans="1:34" x14ac:dyDescent="0.25">
      <c r="A2819" s="147" t="s">
        <v>2147</v>
      </c>
      <c r="B2819" s="140" t="s">
        <v>7270</v>
      </c>
      <c r="C2819" s="147" t="s">
        <v>24</v>
      </c>
      <c r="D2819" s="140" t="s">
        <v>8484</v>
      </c>
      <c r="E2819" s="147" t="s">
        <v>1306</v>
      </c>
      <c r="F2819" s="140" t="s">
        <v>8559</v>
      </c>
      <c r="G2819" s="147" t="s">
        <v>1331</v>
      </c>
      <c r="H2819" s="140" t="s">
        <v>9936</v>
      </c>
      <c r="I2819" s="147" t="s">
        <v>3267</v>
      </c>
      <c r="J2819" s="147">
        <v>1</v>
      </c>
      <c r="K2819" s="132">
        <f t="shared" si="322"/>
        <v>740072.86</v>
      </c>
      <c r="L2819" s="132">
        <v>623000</v>
      </c>
      <c r="M2819" s="132">
        <v>117072.86</v>
      </c>
      <c r="N2819" s="132">
        <v>623000</v>
      </c>
      <c r="O2819" s="133" t="s">
        <v>4679</v>
      </c>
      <c r="P2819" s="132">
        <v>126897.16</v>
      </c>
      <c r="Q2819" s="132">
        <f t="shared" si="323"/>
        <v>749897.16</v>
      </c>
      <c r="R2819" s="132">
        <v>623000</v>
      </c>
      <c r="S2819" s="132">
        <v>126897.16</v>
      </c>
      <c r="T2819" s="169">
        <f t="shared" si="317"/>
        <v>1</v>
      </c>
      <c r="U2819" s="169">
        <f t="shared" si="318"/>
        <v>1</v>
      </c>
      <c r="V2819" s="169">
        <f t="shared" si="319"/>
        <v>1.083916118560698</v>
      </c>
      <c r="W2819" s="169">
        <f t="shared" si="320"/>
        <v>1.0132747740540033</v>
      </c>
      <c r="X2819" s="170">
        <v>1</v>
      </c>
      <c r="Y2819" s="139">
        <v>38586</v>
      </c>
      <c r="Z2819" s="139">
        <v>38615</v>
      </c>
      <c r="AA2819" s="139">
        <v>38672</v>
      </c>
      <c r="AB2819" s="139">
        <v>38929</v>
      </c>
      <c r="AC2819" s="139" t="s">
        <v>4516</v>
      </c>
      <c r="AD2819" s="147">
        <f t="shared" si="321"/>
        <v>257</v>
      </c>
      <c r="AE2819" s="131">
        <v>230</v>
      </c>
      <c r="AG2819" s="147">
        <v>1</v>
      </c>
      <c r="AH2819" s="147" t="s">
        <v>5021</v>
      </c>
    </row>
    <row r="2820" spans="1:34" x14ac:dyDescent="0.25">
      <c r="A2820" s="147" t="s">
        <v>2147</v>
      </c>
      <c r="B2820" s="140" t="s">
        <v>7270</v>
      </c>
      <c r="C2820" s="147" t="s">
        <v>24</v>
      </c>
      <c r="D2820" s="140" t="s">
        <v>8484</v>
      </c>
      <c r="E2820" s="147" t="s">
        <v>1306</v>
      </c>
      <c r="F2820" s="140" t="s">
        <v>8559</v>
      </c>
      <c r="G2820" s="147" t="s">
        <v>1331</v>
      </c>
      <c r="H2820" s="140" t="s">
        <v>9936</v>
      </c>
      <c r="I2820" s="147" t="s">
        <v>3253</v>
      </c>
      <c r="J2820" s="147">
        <v>1</v>
      </c>
      <c r="K2820" s="132">
        <f t="shared" si="322"/>
        <v>1657177.6</v>
      </c>
      <c r="L2820" s="132">
        <v>1402027.6</v>
      </c>
      <c r="M2820" s="132">
        <v>255150</v>
      </c>
      <c r="N2820" s="132">
        <v>1261824.8400000001</v>
      </c>
      <c r="O2820" s="133" t="s">
        <v>4753</v>
      </c>
      <c r="P2820" s="132">
        <v>113000</v>
      </c>
      <c r="Q2820" s="132">
        <f t="shared" si="323"/>
        <v>1374824.84</v>
      </c>
      <c r="R2820" s="132">
        <v>1261824.8400000001</v>
      </c>
      <c r="S2820" s="132">
        <v>113000</v>
      </c>
      <c r="T2820" s="169">
        <f t="shared" si="317"/>
        <v>1</v>
      </c>
      <c r="U2820" s="169">
        <f t="shared" si="318"/>
        <v>1</v>
      </c>
      <c r="V2820" s="169">
        <f t="shared" si="319"/>
        <v>0.44287673917303549</v>
      </c>
      <c r="W2820" s="169">
        <f t="shared" si="320"/>
        <v>0.82961828593386733</v>
      </c>
      <c r="X2820" s="170">
        <v>1</v>
      </c>
      <c r="Y2820" s="139">
        <v>38931</v>
      </c>
      <c r="Z2820" s="139">
        <v>38952</v>
      </c>
      <c r="AA2820" s="139">
        <v>39203</v>
      </c>
      <c r="AB2820" s="171">
        <v>39933</v>
      </c>
      <c r="AC2820" s="139" t="s">
        <v>4584</v>
      </c>
      <c r="AD2820" s="147">
        <f t="shared" si="321"/>
        <v>730</v>
      </c>
      <c r="AE2820" s="131">
        <v>190</v>
      </c>
      <c r="AG2820" s="147">
        <v>1</v>
      </c>
      <c r="AH2820" s="147" t="s">
        <v>5021</v>
      </c>
    </row>
    <row r="2821" spans="1:34" x14ac:dyDescent="0.25">
      <c r="A2821" s="147" t="s">
        <v>2147</v>
      </c>
      <c r="B2821" s="140" t="s">
        <v>7270</v>
      </c>
      <c r="C2821" s="147" t="s">
        <v>24</v>
      </c>
      <c r="D2821" s="140" t="s">
        <v>8484</v>
      </c>
      <c r="E2821" s="147" t="s">
        <v>1306</v>
      </c>
      <c r="F2821" s="140" t="s">
        <v>8559</v>
      </c>
      <c r="G2821" s="147" t="s">
        <v>1309</v>
      </c>
      <c r="H2821" s="140" t="s">
        <v>9937</v>
      </c>
      <c r="I2821" s="147" t="s">
        <v>4470</v>
      </c>
      <c r="J2821" s="147">
        <v>1</v>
      </c>
      <c r="K2821" s="132">
        <f t="shared" si="322"/>
        <v>680342.65999999992</v>
      </c>
      <c r="L2821" s="132">
        <v>439929.36</v>
      </c>
      <c r="M2821" s="132">
        <v>240413.3</v>
      </c>
      <c r="N2821" s="132">
        <v>439929.36</v>
      </c>
      <c r="O2821" s="133" t="s">
        <v>4679</v>
      </c>
      <c r="P2821" s="132">
        <v>259756.18</v>
      </c>
      <c r="Q2821" s="132">
        <f t="shared" si="323"/>
        <v>699685.54</v>
      </c>
      <c r="R2821" s="132">
        <v>439929.36</v>
      </c>
      <c r="S2821" s="132">
        <v>259756.18</v>
      </c>
      <c r="T2821" s="169">
        <f t="shared" si="317"/>
        <v>1</v>
      </c>
      <c r="U2821" s="169">
        <f t="shared" si="318"/>
        <v>1</v>
      </c>
      <c r="V2821" s="169">
        <f t="shared" si="319"/>
        <v>1.0804567800533498</v>
      </c>
      <c r="W2821" s="169">
        <f t="shared" si="320"/>
        <v>1.0284310850064879</v>
      </c>
      <c r="X2821" s="170">
        <v>1</v>
      </c>
      <c r="Y2821" s="139">
        <v>38586</v>
      </c>
      <c r="Z2821" s="139">
        <v>38615</v>
      </c>
      <c r="AA2821" s="139">
        <v>38677</v>
      </c>
      <c r="AB2821" s="139">
        <v>38837</v>
      </c>
      <c r="AC2821" s="139" t="s">
        <v>4516</v>
      </c>
      <c r="AD2821" s="147">
        <f t="shared" si="321"/>
        <v>160</v>
      </c>
      <c r="AE2821" s="131">
        <v>195</v>
      </c>
      <c r="AG2821" s="147">
        <v>1</v>
      </c>
      <c r="AH2821" s="147" t="s">
        <v>5021</v>
      </c>
    </row>
    <row r="2822" spans="1:34" x14ac:dyDescent="0.25">
      <c r="A2822" s="147" t="s">
        <v>2147</v>
      </c>
      <c r="B2822" s="140" t="s">
        <v>7270</v>
      </c>
      <c r="C2822" s="147" t="s">
        <v>24</v>
      </c>
      <c r="D2822" s="140" t="s">
        <v>8484</v>
      </c>
      <c r="E2822" s="147" t="s">
        <v>1306</v>
      </c>
      <c r="F2822" s="140" t="s">
        <v>8559</v>
      </c>
      <c r="G2822" s="147" t="s">
        <v>1309</v>
      </c>
      <c r="H2822" s="140" t="s">
        <v>9937</v>
      </c>
      <c r="I2822" s="147" t="s">
        <v>5115</v>
      </c>
      <c r="J2822" s="147">
        <v>1</v>
      </c>
      <c r="K2822" s="132">
        <f t="shared" si="322"/>
        <v>1619920</v>
      </c>
      <c r="L2822" s="132">
        <v>1205460</v>
      </c>
      <c r="M2822" s="132">
        <v>414460</v>
      </c>
      <c r="N2822" s="132">
        <v>1147608.17</v>
      </c>
      <c r="O2822" s="133" t="s">
        <v>4753</v>
      </c>
      <c r="P2822" s="132">
        <v>420840</v>
      </c>
      <c r="Q2822" s="132">
        <f t="shared" si="323"/>
        <v>1568448.17</v>
      </c>
      <c r="R2822" s="132">
        <v>1147608.17</v>
      </c>
      <c r="S2822" s="132">
        <v>420840</v>
      </c>
      <c r="T2822" s="169">
        <f t="shared" si="317"/>
        <v>1</v>
      </c>
      <c r="U2822" s="169">
        <f t="shared" si="318"/>
        <v>1</v>
      </c>
      <c r="V2822" s="169">
        <f t="shared" si="319"/>
        <v>1.0153935241036529</v>
      </c>
      <c r="W2822" s="169">
        <f t="shared" si="320"/>
        <v>0.96822569633068301</v>
      </c>
      <c r="X2822" s="170">
        <v>1</v>
      </c>
      <c r="Y2822" s="139">
        <v>38931</v>
      </c>
      <c r="Z2822" s="139">
        <v>38952</v>
      </c>
      <c r="AA2822" s="139">
        <v>39041</v>
      </c>
      <c r="AB2822" s="139">
        <v>40024</v>
      </c>
      <c r="AC2822" s="139" t="s">
        <v>4516</v>
      </c>
      <c r="AD2822" s="147">
        <f t="shared" si="321"/>
        <v>983</v>
      </c>
      <c r="AE2822" s="131">
        <v>200</v>
      </c>
      <c r="AG2822" s="147">
        <v>1</v>
      </c>
      <c r="AH2822" s="147" t="s">
        <v>5021</v>
      </c>
    </row>
    <row r="2823" spans="1:34" x14ac:dyDescent="0.25">
      <c r="A2823" s="147" t="s">
        <v>2147</v>
      </c>
      <c r="B2823" s="140" t="s">
        <v>7270</v>
      </c>
      <c r="C2823" s="147" t="s">
        <v>24</v>
      </c>
      <c r="D2823" s="140" t="s">
        <v>8484</v>
      </c>
      <c r="E2823" s="147" t="s">
        <v>1306</v>
      </c>
      <c r="F2823" s="140" t="s">
        <v>8559</v>
      </c>
      <c r="G2823" s="147" t="s">
        <v>2437</v>
      </c>
      <c r="H2823" s="140" t="s">
        <v>11512</v>
      </c>
      <c r="I2823" s="147" t="s">
        <v>5033</v>
      </c>
      <c r="J2823" s="147">
        <v>1</v>
      </c>
      <c r="K2823" s="132">
        <f t="shared" si="322"/>
        <v>1022687.5</v>
      </c>
      <c r="L2823" s="132">
        <v>942877.5</v>
      </c>
      <c r="M2823" s="132">
        <v>79810</v>
      </c>
      <c r="N2823" s="132">
        <v>942877.5</v>
      </c>
      <c r="O2823" s="133" t="s">
        <v>4679</v>
      </c>
      <c r="P2823" s="132">
        <v>130615</v>
      </c>
      <c r="Q2823" s="132">
        <f t="shared" si="323"/>
        <v>1073492.5</v>
      </c>
      <c r="R2823" s="132">
        <v>942877.5</v>
      </c>
      <c r="S2823" s="132">
        <v>130615</v>
      </c>
      <c r="T2823" s="169">
        <f t="shared" si="317"/>
        <v>1</v>
      </c>
      <c r="U2823" s="169">
        <f t="shared" si="318"/>
        <v>1</v>
      </c>
      <c r="V2823" s="169">
        <f t="shared" si="319"/>
        <v>1.6365743641147725</v>
      </c>
      <c r="W2823" s="169">
        <f t="shared" si="320"/>
        <v>1.0496779319195746</v>
      </c>
      <c r="X2823" s="170">
        <v>1</v>
      </c>
      <c r="Y2823" s="139">
        <v>38022</v>
      </c>
      <c r="Z2823" s="139">
        <v>38104</v>
      </c>
      <c r="AA2823" s="139">
        <v>38171</v>
      </c>
      <c r="AB2823" s="139">
        <v>38503</v>
      </c>
      <c r="AC2823" s="139" t="s">
        <v>4516</v>
      </c>
      <c r="AD2823" s="147">
        <f t="shared" si="321"/>
        <v>332</v>
      </c>
      <c r="AE2823" s="131">
        <v>160</v>
      </c>
      <c r="AG2823" s="147">
        <v>1</v>
      </c>
      <c r="AH2823" s="147" t="s">
        <v>5021</v>
      </c>
    </row>
    <row r="2824" spans="1:34" x14ac:dyDescent="0.25">
      <c r="A2824" s="147" t="s">
        <v>2147</v>
      </c>
      <c r="B2824" s="140" t="s">
        <v>7270</v>
      </c>
      <c r="C2824" s="147" t="s">
        <v>24</v>
      </c>
      <c r="D2824" s="140" t="s">
        <v>8484</v>
      </c>
      <c r="E2824" s="147" t="s">
        <v>1306</v>
      </c>
      <c r="F2824" s="140" t="s">
        <v>8559</v>
      </c>
      <c r="G2824" s="147" t="s">
        <v>1325</v>
      </c>
      <c r="H2824" s="140" t="s">
        <v>9938</v>
      </c>
      <c r="I2824" s="147" t="s">
        <v>5033</v>
      </c>
      <c r="J2824" s="147">
        <v>1</v>
      </c>
      <c r="K2824" s="132">
        <f t="shared" si="322"/>
        <v>1201565.6000000001</v>
      </c>
      <c r="L2824" s="132">
        <v>933890.6</v>
      </c>
      <c r="M2824" s="132">
        <v>267675</v>
      </c>
      <c r="N2824" s="132">
        <v>933890.60000000009</v>
      </c>
      <c r="O2824" s="133" t="s">
        <v>4679</v>
      </c>
      <c r="P2824" s="132">
        <v>753551.8</v>
      </c>
      <c r="Q2824" s="132">
        <f t="shared" si="323"/>
        <v>1687442.4</v>
      </c>
      <c r="R2824" s="132">
        <v>933890.6</v>
      </c>
      <c r="S2824" s="132">
        <v>753551.8</v>
      </c>
      <c r="T2824" s="169">
        <f t="shared" si="317"/>
        <v>0.99999999999999989</v>
      </c>
      <c r="U2824" s="169">
        <f t="shared" si="318"/>
        <v>1</v>
      </c>
      <c r="V2824" s="169">
        <f t="shared" si="319"/>
        <v>2.8151743719062297</v>
      </c>
      <c r="W2824" s="169">
        <f t="shared" si="320"/>
        <v>1.4043697655791743</v>
      </c>
      <c r="X2824" s="170">
        <v>1</v>
      </c>
      <c r="Y2824" s="139">
        <v>38022</v>
      </c>
      <c r="Z2824" s="139">
        <v>38104</v>
      </c>
      <c r="AA2824" s="139">
        <v>38189</v>
      </c>
      <c r="AB2824" s="139">
        <v>38503</v>
      </c>
      <c r="AC2824" s="139" t="s">
        <v>4516</v>
      </c>
      <c r="AD2824" s="147">
        <f t="shared" si="321"/>
        <v>314</v>
      </c>
      <c r="AE2824" s="131">
        <v>169</v>
      </c>
      <c r="AG2824" s="147">
        <v>1</v>
      </c>
      <c r="AH2824" s="147" t="s">
        <v>5021</v>
      </c>
    </row>
    <row r="2825" spans="1:34" x14ac:dyDescent="0.25">
      <c r="A2825" s="147" t="s">
        <v>2147</v>
      </c>
      <c r="B2825" s="140" t="s">
        <v>7270</v>
      </c>
      <c r="C2825" s="147" t="s">
        <v>24</v>
      </c>
      <c r="D2825" s="140" t="s">
        <v>8484</v>
      </c>
      <c r="E2825" s="147" t="s">
        <v>1306</v>
      </c>
      <c r="F2825" s="140" t="s">
        <v>8559</v>
      </c>
      <c r="G2825" s="147" t="s">
        <v>1315</v>
      </c>
      <c r="H2825" s="140" t="s">
        <v>9939</v>
      </c>
      <c r="I2825" s="147" t="s">
        <v>5139</v>
      </c>
      <c r="J2825" s="147">
        <v>1</v>
      </c>
      <c r="K2825" s="132">
        <f t="shared" si="322"/>
        <v>522200</v>
      </c>
      <c r="L2825" s="132">
        <v>392700</v>
      </c>
      <c r="M2825" s="132">
        <v>129500</v>
      </c>
      <c r="N2825" s="132">
        <v>392700</v>
      </c>
      <c r="O2825" s="133" t="s">
        <v>5113</v>
      </c>
      <c r="P2825" s="132">
        <v>196750</v>
      </c>
      <c r="Q2825" s="132">
        <f t="shared" si="323"/>
        <v>589450</v>
      </c>
      <c r="R2825" s="132">
        <v>392700</v>
      </c>
      <c r="S2825" s="132">
        <v>196750</v>
      </c>
      <c r="T2825" s="169">
        <f t="shared" si="317"/>
        <v>1</v>
      </c>
      <c r="U2825" s="169">
        <f t="shared" si="318"/>
        <v>1</v>
      </c>
      <c r="V2825" s="169">
        <f t="shared" si="319"/>
        <v>1.5193050193050193</v>
      </c>
      <c r="W2825" s="169">
        <f t="shared" si="320"/>
        <v>1.1287820758330143</v>
      </c>
      <c r="X2825" s="170">
        <v>1</v>
      </c>
      <c r="Y2825" s="139">
        <v>38931</v>
      </c>
      <c r="Z2825" s="139">
        <v>38952</v>
      </c>
      <c r="AA2825" s="139">
        <v>39002</v>
      </c>
      <c r="AB2825" s="139">
        <v>39113</v>
      </c>
      <c r="AC2825" s="139" t="s">
        <v>4516</v>
      </c>
      <c r="AD2825" s="147">
        <f t="shared" si="321"/>
        <v>111</v>
      </c>
      <c r="AE2825" s="131">
        <v>192</v>
      </c>
      <c r="AG2825" s="147">
        <v>1</v>
      </c>
      <c r="AH2825" s="147" t="s">
        <v>5021</v>
      </c>
    </row>
    <row r="2826" spans="1:34" x14ac:dyDescent="0.25">
      <c r="A2826" s="147" t="s">
        <v>2147</v>
      </c>
      <c r="B2826" s="140" t="s">
        <v>7270</v>
      </c>
      <c r="C2826" s="147" t="s">
        <v>24</v>
      </c>
      <c r="D2826" s="140" t="s">
        <v>8484</v>
      </c>
      <c r="E2826" s="147" t="s">
        <v>1306</v>
      </c>
      <c r="F2826" s="140" t="s">
        <v>8559</v>
      </c>
      <c r="G2826" s="147" t="s">
        <v>1334</v>
      </c>
      <c r="H2826" s="140" t="s">
        <v>9940</v>
      </c>
      <c r="I2826" s="147" t="s">
        <v>5033</v>
      </c>
      <c r="J2826" s="147">
        <v>1</v>
      </c>
      <c r="K2826" s="132">
        <f t="shared" si="322"/>
        <v>980603.5</v>
      </c>
      <c r="L2826" s="132">
        <v>923183.5</v>
      </c>
      <c r="M2826" s="132">
        <v>57420</v>
      </c>
      <c r="N2826" s="132">
        <v>923183.5</v>
      </c>
      <c r="O2826" s="133" t="s">
        <v>4679</v>
      </c>
      <c r="P2826" s="132">
        <v>386927</v>
      </c>
      <c r="Q2826" s="132">
        <f t="shared" si="323"/>
        <v>1310110.5</v>
      </c>
      <c r="R2826" s="132">
        <v>923183.5</v>
      </c>
      <c r="S2826" s="132">
        <v>386927</v>
      </c>
      <c r="T2826" s="169">
        <f t="shared" si="317"/>
        <v>1</v>
      </c>
      <c r="U2826" s="169">
        <f t="shared" si="318"/>
        <v>1</v>
      </c>
      <c r="V2826" s="169">
        <f t="shared" si="319"/>
        <v>6.7385405781957504</v>
      </c>
      <c r="W2826" s="169">
        <f t="shared" si="320"/>
        <v>1.336024703154741</v>
      </c>
      <c r="X2826" s="170">
        <v>1</v>
      </c>
      <c r="Y2826" s="139">
        <v>38022</v>
      </c>
      <c r="Z2826" s="139">
        <v>38104</v>
      </c>
      <c r="AA2826" s="139">
        <v>38238</v>
      </c>
      <c r="AB2826" s="139">
        <v>38503</v>
      </c>
      <c r="AC2826" s="139">
        <v>38636</v>
      </c>
      <c r="AD2826" s="147">
        <f t="shared" si="321"/>
        <v>265</v>
      </c>
      <c r="AE2826" s="131">
        <v>114</v>
      </c>
      <c r="AG2826" s="147">
        <v>1</v>
      </c>
      <c r="AH2826" s="147" t="s">
        <v>5021</v>
      </c>
    </row>
    <row r="2827" spans="1:34" x14ac:dyDescent="0.25">
      <c r="A2827" s="147" t="s">
        <v>2147</v>
      </c>
      <c r="B2827" s="140" t="s">
        <v>7270</v>
      </c>
      <c r="C2827" s="147" t="s">
        <v>24</v>
      </c>
      <c r="D2827" s="140" t="s">
        <v>8484</v>
      </c>
      <c r="E2827" s="147" t="s">
        <v>1306</v>
      </c>
      <c r="F2827" s="140" t="s">
        <v>8559</v>
      </c>
      <c r="G2827" s="147" t="s">
        <v>1334</v>
      </c>
      <c r="H2827" s="140" t="s">
        <v>9940</v>
      </c>
      <c r="I2827" s="147" t="s">
        <v>5103</v>
      </c>
      <c r="J2827" s="147">
        <v>1</v>
      </c>
      <c r="K2827" s="132">
        <f t="shared" si="322"/>
        <v>1480010.77</v>
      </c>
      <c r="L2827" s="132">
        <v>1329667.9099999999</v>
      </c>
      <c r="M2827" s="132">
        <v>150342.85999999999</v>
      </c>
      <c r="N2827" s="132">
        <v>1329667.9100000001</v>
      </c>
      <c r="O2827" s="133" t="s">
        <v>4679</v>
      </c>
      <c r="P2827" s="132">
        <v>151657.16</v>
      </c>
      <c r="Q2827" s="132">
        <f t="shared" si="323"/>
        <v>1481325.0699999998</v>
      </c>
      <c r="R2827" s="132">
        <v>1329667.9099999999</v>
      </c>
      <c r="S2827" s="132">
        <v>151657.16</v>
      </c>
      <c r="T2827" s="169">
        <f t="shared" si="317"/>
        <v>0.99999999999999978</v>
      </c>
      <c r="U2827" s="169">
        <f t="shared" si="318"/>
        <v>1</v>
      </c>
      <c r="V2827" s="169">
        <f t="shared" si="319"/>
        <v>1.008742018077879</v>
      </c>
      <c r="W2827" s="169">
        <f t="shared" si="320"/>
        <v>1.0008880340782924</v>
      </c>
      <c r="X2827" s="170">
        <v>1</v>
      </c>
      <c r="Y2827" s="139">
        <v>38586</v>
      </c>
      <c r="Z2827" s="139">
        <v>38615</v>
      </c>
      <c r="AA2827" s="139">
        <v>38691</v>
      </c>
      <c r="AB2827" s="139">
        <v>38898</v>
      </c>
      <c r="AC2827" s="139" t="s">
        <v>4516</v>
      </c>
      <c r="AD2827" s="147">
        <f t="shared" si="321"/>
        <v>207</v>
      </c>
      <c r="AE2827" s="131">
        <v>116</v>
      </c>
      <c r="AG2827" s="147">
        <v>1</v>
      </c>
      <c r="AH2827" s="147" t="s">
        <v>5021</v>
      </c>
    </row>
    <row r="2828" spans="1:34" x14ac:dyDescent="0.25">
      <c r="A2828" s="147" t="s">
        <v>2147</v>
      </c>
      <c r="B2828" s="140" t="s">
        <v>7270</v>
      </c>
      <c r="C2828" s="147" t="s">
        <v>24</v>
      </c>
      <c r="D2828" s="140" t="s">
        <v>8484</v>
      </c>
      <c r="E2828" s="147" t="s">
        <v>1306</v>
      </c>
      <c r="F2828" s="140" t="s">
        <v>8559</v>
      </c>
      <c r="G2828" s="147" t="s">
        <v>755</v>
      </c>
      <c r="H2828" s="140" t="s">
        <v>9941</v>
      </c>
      <c r="I2828" s="147" t="s">
        <v>3590</v>
      </c>
      <c r="J2828" s="147">
        <v>1</v>
      </c>
      <c r="K2828" s="132">
        <f t="shared" si="322"/>
        <v>336928.03</v>
      </c>
      <c r="L2828" s="132">
        <v>269500</v>
      </c>
      <c r="M2828" s="132">
        <v>67428.03</v>
      </c>
      <c r="N2828" s="132">
        <v>269500</v>
      </c>
      <c r="O2828" s="133" t="s">
        <v>4679</v>
      </c>
      <c r="P2828" s="132">
        <v>75475.66</v>
      </c>
      <c r="Q2828" s="132">
        <f t="shared" si="323"/>
        <v>344975.66000000003</v>
      </c>
      <c r="R2828" s="132">
        <v>269500</v>
      </c>
      <c r="S2828" s="132">
        <v>75475.66</v>
      </c>
      <c r="T2828" s="169">
        <f t="shared" si="317"/>
        <v>1</v>
      </c>
      <c r="U2828" s="169">
        <f t="shared" si="318"/>
        <v>1</v>
      </c>
      <c r="V2828" s="169">
        <f t="shared" si="319"/>
        <v>1.1193514032665643</v>
      </c>
      <c r="W2828" s="169">
        <f t="shared" si="320"/>
        <v>1.023885308681501</v>
      </c>
      <c r="X2828" s="170">
        <v>1</v>
      </c>
      <c r="Y2828" s="139">
        <v>38586</v>
      </c>
      <c r="Z2828" s="139">
        <v>38615</v>
      </c>
      <c r="AA2828" s="139">
        <v>38664</v>
      </c>
      <c r="AB2828" s="139">
        <v>38868</v>
      </c>
      <c r="AC2828" s="139" t="s">
        <v>4516</v>
      </c>
      <c r="AD2828" s="147">
        <f t="shared" si="321"/>
        <v>204</v>
      </c>
      <c r="AE2828" s="131">
        <v>65</v>
      </c>
      <c r="AG2828" s="147">
        <v>1</v>
      </c>
      <c r="AH2828" s="147" t="s">
        <v>5021</v>
      </c>
    </row>
    <row r="2829" spans="1:34" x14ac:dyDescent="0.25">
      <c r="A2829" s="147" t="s">
        <v>2147</v>
      </c>
      <c r="B2829" s="140" t="s">
        <v>7270</v>
      </c>
      <c r="C2829" s="147" t="s">
        <v>24</v>
      </c>
      <c r="D2829" s="140" t="s">
        <v>8484</v>
      </c>
      <c r="E2829" s="147" t="s">
        <v>1306</v>
      </c>
      <c r="F2829" s="140" t="s">
        <v>8559</v>
      </c>
      <c r="G2829" s="147" t="s">
        <v>2439</v>
      </c>
      <c r="H2829" s="140" t="s">
        <v>11513</v>
      </c>
      <c r="I2829" s="147" t="s">
        <v>5033</v>
      </c>
      <c r="J2829" s="147">
        <v>1</v>
      </c>
      <c r="K2829" s="132">
        <f t="shared" si="322"/>
        <v>1376691.2</v>
      </c>
      <c r="L2829" s="132">
        <v>1221581.2</v>
      </c>
      <c r="M2829" s="132">
        <v>155110</v>
      </c>
      <c r="N2829" s="132">
        <v>1221581.2000000002</v>
      </c>
      <c r="O2829" s="133" t="s">
        <v>4679</v>
      </c>
      <c r="P2829" s="132">
        <v>422910</v>
      </c>
      <c r="Q2829" s="132">
        <f t="shared" si="323"/>
        <v>1644491.2</v>
      </c>
      <c r="R2829" s="132">
        <v>1221581.2</v>
      </c>
      <c r="S2829" s="132">
        <v>422910</v>
      </c>
      <c r="T2829" s="169">
        <f t="shared" si="317"/>
        <v>0.99999999999999978</v>
      </c>
      <c r="U2829" s="169">
        <f t="shared" si="318"/>
        <v>1</v>
      </c>
      <c r="V2829" s="169">
        <f t="shared" si="319"/>
        <v>2.7265166655921602</v>
      </c>
      <c r="W2829" s="169">
        <f t="shared" si="320"/>
        <v>1.1945243784517545</v>
      </c>
      <c r="X2829" s="170">
        <v>1</v>
      </c>
      <c r="Y2829" s="139">
        <v>38022</v>
      </c>
      <c r="Z2829" s="139">
        <v>38104</v>
      </c>
      <c r="AA2829" s="139">
        <v>38258</v>
      </c>
      <c r="AB2829" s="139">
        <v>38533</v>
      </c>
      <c r="AC2829" s="139" t="s">
        <v>4516</v>
      </c>
      <c r="AD2829" s="147">
        <f t="shared" si="321"/>
        <v>275</v>
      </c>
      <c r="AE2829" s="131">
        <v>88</v>
      </c>
      <c r="AG2829" s="147">
        <v>1</v>
      </c>
      <c r="AH2829" s="147" t="s">
        <v>5021</v>
      </c>
    </row>
    <row r="2830" spans="1:34" x14ac:dyDescent="0.25">
      <c r="A2830" s="147" t="s">
        <v>2147</v>
      </c>
      <c r="B2830" s="140" t="s">
        <v>7270</v>
      </c>
      <c r="C2830" s="147" t="s">
        <v>24</v>
      </c>
      <c r="D2830" s="140" t="s">
        <v>8484</v>
      </c>
      <c r="E2830" s="147" t="s">
        <v>1306</v>
      </c>
      <c r="F2830" s="140" t="s">
        <v>8559</v>
      </c>
      <c r="G2830" s="147" t="s">
        <v>2439</v>
      </c>
      <c r="H2830" s="140" t="s">
        <v>11513</v>
      </c>
      <c r="I2830" s="147" t="s">
        <v>2607</v>
      </c>
      <c r="J2830" s="147">
        <v>1</v>
      </c>
      <c r="K2830" s="132">
        <f t="shared" si="322"/>
        <v>1083826.74</v>
      </c>
      <c r="L2830" s="132">
        <v>998733.89</v>
      </c>
      <c r="M2830" s="132">
        <v>85092.85</v>
      </c>
      <c r="N2830" s="132">
        <v>998733.89</v>
      </c>
      <c r="O2830" s="133" t="s">
        <v>4679</v>
      </c>
      <c r="P2830" s="132">
        <v>113773.36</v>
      </c>
      <c r="Q2830" s="132">
        <f t="shared" si="323"/>
        <v>1112507.25</v>
      </c>
      <c r="R2830" s="132">
        <v>998733.89</v>
      </c>
      <c r="S2830" s="132">
        <v>113773.36</v>
      </c>
      <c r="T2830" s="169">
        <f t="shared" si="317"/>
        <v>1</v>
      </c>
      <c r="U2830" s="169">
        <f t="shared" si="318"/>
        <v>1</v>
      </c>
      <c r="V2830" s="169">
        <f t="shared" si="319"/>
        <v>1.3370495875975477</v>
      </c>
      <c r="W2830" s="169">
        <f t="shared" si="320"/>
        <v>1.0264622646235873</v>
      </c>
      <c r="X2830" s="170">
        <v>1</v>
      </c>
      <c r="Y2830" s="139">
        <v>38586</v>
      </c>
      <c r="Z2830" s="139">
        <v>38615</v>
      </c>
      <c r="AA2830" s="139">
        <v>38692</v>
      </c>
      <c r="AB2830" s="139">
        <v>38898</v>
      </c>
      <c r="AC2830" s="139" t="s">
        <v>4516</v>
      </c>
      <c r="AD2830" s="147">
        <f t="shared" si="321"/>
        <v>206</v>
      </c>
      <c r="AE2830" s="131">
        <v>88</v>
      </c>
      <c r="AG2830" s="147">
        <v>1</v>
      </c>
      <c r="AH2830" s="147" t="s">
        <v>5021</v>
      </c>
    </row>
    <row r="2831" spans="1:34" x14ac:dyDescent="0.25">
      <c r="A2831" s="147" t="s">
        <v>2147</v>
      </c>
      <c r="B2831" s="140" t="s">
        <v>7270</v>
      </c>
      <c r="C2831" s="147" t="s">
        <v>24</v>
      </c>
      <c r="D2831" s="140" t="s">
        <v>8484</v>
      </c>
      <c r="E2831" s="147" t="s">
        <v>1306</v>
      </c>
      <c r="F2831" s="140" t="s">
        <v>8559</v>
      </c>
      <c r="G2831" s="147" t="s">
        <v>2440</v>
      </c>
      <c r="H2831" s="140" t="s">
        <v>11514</v>
      </c>
      <c r="I2831" s="147" t="s">
        <v>3535</v>
      </c>
      <c r="J2831" s="147">
        <v>1</v>
      </c>
      <c r="K2831" s="132">
        <f t="shared" si="322"/>
        <v>644839.75</v>
      </c>
      <c r="L2831" s="132">
        <v>465852.75</v>
      </c>
      <c r="M2831" s="132">
        <v>178987</v>
      </c>
      <c r="N2831" s="132">
        <v>465852.75</v>
      </c>
      <c r="O2831" s="133" t="s">
        <v>4679</v>
      </c>
      <c r="P2831" s="132">
        <v>219175</v>
      </c>
      <c r="Q2831" s="132">
        <f t="shared" si="323"/>
        <v>685027.75</v>
      </c>
      <c r="R2831" s="132">
        <v>465852.75</v>
      </c>
      <c r="S2831" s="132">
        <v>219175</v>
      </c>
      <c r="T2831" s="169">
        <f t="shared" si="317"/>
        <v>1</v>
      </c>
      <c r="U2831" s="169">
        <f t="shared" si="318"/>
        <v>1</v>
      </c>
      <c r="V2831" s="169">
        <f t="shared" si="319"/>
        <v>1.2245302731483292</v>
      </c>
      <c r="W2831" s="169">
        <f t="shared" si="320"/>
        <v>1.0623224607353998</v>
      </c>
      <c r="X2831" s="170">
        <v>1</v>
      </c>
      <c r="Y2831" s="139">
        <v>38022</v>
      </c>
      <c r="Z2831" s="139">
        <v>38104</v>
      </c>
      <c r="AA2831" s="139">
        <v>38173</v>
      </c>
      <c r="AB2831" s="139">
        <v>38472</v>
      </c>
      <c r="AC2831" s="139" t="s">
        <v>4516</v>
      </c>
      <c r="AD2831" s="147">
        <f t="shared" si="321"/>
        <v>299</v>
      </c>
      <c r="AE2831" s="131">
        <v>194</v>
      </c>
      <c r="AG2831" s="147">
        <v>1</v>
      </c>
      <c r="AH2831" s="147" t="s">
        <v>5021</v>
      </c>
    </row>
    <row r="2832" spans="1:34" x14ac:dyDescent="0.25">
      <c r="A2832" s="147" t="s">
        <v>2147</v>
      </c>
      <c r="B2832" s="140" t="s">
        <v>7270</v>
      </c>
      <c r="C2832" s="147" t="s">
        <v>24</v>
      </c>
      <c r="D2832" s="140" t="s">
        <v>8484</v>
      </c>
      <c r="E2832" s="147" t="s">
        <v>1306</v>
      </c>
      <c r="F2832" s="140" t="s">
        <v>8559</v>
      </c>
      <c r="G2832" s="147" t="s">
        <v>2441</v>
      </c>
      <c r="H2832" s="140" t="s">
        <v>11515</v>
      </c>
      <c r="I2832" s="147" t="s">
        <v>4124</v>
      </c>
      <c r="J2832" s="147">
        <v>1</v>
      </c>
      <c r="K2832" s="132">
        <f t="shared" si="322"/>
        <v>536967.52</v>
      </c>
      <c r="L2832" s="132">
        <v>371085.69</v>
      </c>
      <c r="M2832" s="132">
        <v>165881.82999999999</v>
      </c>
      <c r="N2832" s="132">
        <v>371085.69</v>
      </c>
      <c r="O2832" s="133" t="s">
        <v>4679</v>
      </c>
      <c r="P2832" s="132">
        <v>272632.83</v>
      </c>
      <c r="Q2832" s="132">
        <f t="shared" si="323"/>
        <v>643718.52</v>
      </c>
      <c r="R2832" s="132">
        <v>371085.69</v>
      </c>
      <c r="S2832" s="132">
        <v>272632.83</v>
      </c>
      <c r="T2832" s="169">
        <f t="shared" si="317"/>
        <v>1</v>
      </c>
      <c r="U2832" s="169">
        <f t="shared" si="318"/>
        <v>1</v>
      </c>
      <c r="V2832" s="169">
        <f t="shared" si="319"/>
        <v>1.6435364259002931</v>
      </c>
      <c r="W2832" s="169">
        <f t="shared" si="320"/>
        <v>1.1988034583544271</v>
      </c>
      <c r="X2832" s="170">
        <v>1</v>
      </c>
      <c r="Y2832" s="139">
        <v>38022</v>
      </c>
      <c r="Z2832" s="139">
        <v>38104</v>
      </c>
      <c r="AA2832" s="139">
        <v>38231</v>
      </c>
      <c r="AB2832" s="139">
        <v>38533</v>
      </c>
      <c r="AC2832" s="139" t="s">
        <v>4516</v>
      </c>
      <c r="AD2832" s="147">
        <f t="shared" si="321"/>
        <v>302</v>
      </c>
      <c r="AE2832" s="131">
        <v>179</v>
      </c>
      <c r="AG2832" s="147">
        <v>1</v>
      </c>
      <c r="AH2832" s="147" t="s">
        <v>5021</v>
      </c>
    </row>
    <row r="2833" spans="1:34" x14ac:dyDescent="0.25">
      <c r="A2833" s="147" t="s">
        <v>2147</v>
      </c>
      <c r="B2833" s="140" t="s">
        <v>7270</v>
      </c>
      <c r="C2833" s="147" t="s">
        <v>24</v>
      </c>
      <c r="D2833" s="140" t="s">
        <v>8484</v>
      </c>
      <c r="E2833" s="147" t="s">
        <v>1306</v>
      </c>
      <c r="F2833" s="140" t="s">
        <v>8559</v>
      </c>
      <c r="G2833" s="147" t="s">
        <v>1323</v>
      </c>
      <c r="H2833" s="140" t="s">
        <v>9942</v>
      </c>
      <c r="I2833" s="147" t="s">
        <v>5033</v>
      </c>
      <c r="J2833" s="147">
        <v>1</v>
      </c>
      <c r="K2833" s="132">
        <f t="shared" si="322"/>
        <v>1592142.8</v>
      </c>
      <c r="L2833" s="132">
        <v>1184042.8</v>
      </c>
      <c r="M2833" s="132">
        <v>408100</v>
      </c>
      <c r="N2833" s="132">
        <v>1184042.6000000001</v>
      </c>
      <c r="O2833" s="133" t="s">
        <v>4679</v>
      </c>
      <c r="P2833" s="132">
        <v>410570</v>
      </c>
      <c r="Q2833" s="132">
        <f t="shared" si="323"/>
        <v>1594612.6</v>
      </c>
      <c r="R2833" s="132">
        <v>1184042.6000000001</v>
      </c>
      <c r="S2833" s="132">
        <v>410570</v>
      </c>
      <c r="T2833" s="169">
        <f t="shared" si="317"/>
        <v>1</v>
      </c>
      <c r="U2833" s="169">
        <f t="shared" si="318"/>
        <v>1</v>
      </c>
      <c r="V2833" s="169">
        <f t="shared" si="319"/>
        <v>1.0060524381279099</v>
      </c>
      <c r="W2833" s="169">
        <f t="shared" si="320"/>
        <v>1.0015512427654103</v>
      </c>
      <c r="X2833" s="170">
        <v>1</v>
      </c>
      <c r="Y2833" s="139">
        <v>38022</v>
      </c>
      <c r="Z2833" s="139">
        <v>38104</v>
      </c>
      <c r="AA2833" s="139">
        <v>38256</v>
      </c>
      <c r="AB2833" s="139">
        <v>38625</v>
      </c>
      <c r="AC2833" s="139" t="s">
        <v>4516</v>
      </c>
      <c r="AD2833" s="147">
        <f t="shared" si="321"/>
        <v>369</v>
      </c>
      <c r="AE2833" s="131">
        <v>72</v>
      </c>
      <c r="AG2833" s="147">
        <v>1</v>
      </c>
      <c r="AH2833" s="147" t="s">
        <v>5021</v>
      </c>
    </row>
    <row r="2834" spans="1:34" x14ac:dyDescent="0.25">
      <c r="A2834" s="147" t="s">
        <v>2147</v>
      </c>
      <c r="B2834" s="140" t="s">
        <v>7270</v>
      </c>
      <c r="C2834" s="147" t="s">
        <v>24</v>
      </c>
      <c r="D2834" s="140" t="s">
        <v>8484</v>
      </c>
      <c r="E2834" s="147" t="s">
        <v>1306</v>
      </c>
      <c r="F2834" s="140" t="s">
        <v>8559</v>
      </c>
      <c r="G2834" s="147" t="s">
        <v>2442</v>
      </c>
      <c r="H2834" s="140" t="s">
        <v>11516</v>
      </c>
      <c r="I2834" s="147" t="s">
        <v>5076</v>
      </c>
      <c r="J2834" s="147">
        <v>1</v>
      </c>
      <c r="K2834" s="132">
        <f t="shared" si="322"/>
        <v>1239112.2</v>
      </c>
      <c r="L2834" s="132">
        <v>899500.2</v>
      </c>
      <c r="M2834" s="132">
        <v>339612</v>
      </c>
      <c r="N2834" s="132">
        <v>899500.2</v>
      </c>
      <c r="O2834" s="133" t="s">
        <v>4679</v>
      </c>
      <c r="P2834" s="132">
        <v>349532</v>
      </c>
      <c r="Q2834" s="132">
        <f t="shared" si="323"/>
        <v>1249032.2</v>
      </c>
      <c r="R2834" s="132">
        <v>899500.2</v>
      </c>
      <c r="S2834" s="132">
        <v>349532</v>
      </c>
      <c r="T2834" s="169">
        <f t="shared" si="317"/>
        <v>1</v>
      </c>
      <c r="U2834" s="169">
        <f t="shared" si="318"/>
        <v>1</v>
      </c>
      <c r="V2834" s="169">
        <f t="shared" si="319"/>
        <v>1.0292098041294182</v>
      </c>
      <c r="W2834" s="169">
        <f t="shared" si="320"/>
        <v>1.008005731845752</v>
      </c>
      <c r="X2834" s="170">
        <v>1</v>
      </c>
      <c r="Y2834" s="139">
        <v>38022</v>
      </c>
      <c r="Z2834" s="139">
        <v>38104</v>
      </c>
      <c r="AA2834" s="139">
        <v>38180</v>
      </c>
      <c r="AB2834" s="139">
        <v>38533</v>
      </c>
      <c r="AC2834" s="139" t="s">
        <v>4516</v>
      </c>
      <c r="AD2834" s="147">
        <f t="shared" si="321"/>
        <v>353</v>
      </c>
      <c r="AE2834" s="131">
        <v>167</v>
      </c>
      <c r="AG2834" s="147">
        <v>1</v>
      </c>
      <c r="AH2834" s="147" t="s">
        <v>5021</v>
      </c>
    </row>
    <row r="2835" spans="1:34" x14ac:dyDescent="0.25">
      <c r="A2835" s="147" t="s">
        <v>2147</v>
      </c>
      <c r="B2835" s="140" t="s">
        <v>7270</v>
      </c>
      <c r="C2835" s="147" t="s">
        <v>24</v>
      </c>
      <c r="D2835" s="140" t="s">
        <v>8484</v>
      </c>
      <c r="E2835" s="147" t="s">
        <v>1306</v>
      </c>
      <c r="F2835" s="140" t="s">
        <v>8559</v>
      </c>
      <c r="G2835" s="147" t="s">
        <v>2442</v>
      </c>
      <c r="H2835" s="140" t="s">
        <v>11516</v>
      </c>
      <c r="I2835" s="147" t="s">
        <v>3192</v>
      </c>
      <c r="J2835" s="147">
        <v>1</v>
      </c>
      <c r="K2835" s="132">
        <f t="shared" si="322"/>
        <v>766247.66</v>
      </c>
      <c r="L2835" s="132">
        <v>256307.09</v>
      </c>
      <c r="M2835" s="132">
        <v>509940.57</v>
      </c>
      <c r="N2835" s="132">
        <v>230676.38</v>
      </c>
      <c r="O2835" s="133" t="s">
        <v>4699</v>
      </c>
      <c r="P2835" s="132">
        <v>360548.03</v>
      </c>
      <c r="Q2835" s="132">
        <f t="shared" si="323"/>
        <v>591224.41</v>
      </c>
      <c r="R2835" s="132">
        <v>230676.38</v>
      </c>
      <c r="S2835" s="132">
        <v>360548.03</v>
      </c>
      <c r="T2835" s="169">
        <f t="shared" si="317"/>
        <v>1</v>
      </c>
      <c r="U2835" s="169">
        <f t="shared" si="318"/>
        <v>1</v>
      </c>
      <c r="V2835" s="169">
        <f t="shared" si="319"/>
        <v>0.70703931244380114</v>
      </c>
      <c r="W2835" s="169">
        <f t="shared" si="320"/>
        <v>0.77158396803456475</v>
      </c>
      <c r="X2835" s="170">
        <v>1</v>
      </c>
      <c r="Y2835" s="139">
        <v>38586</v>
      </c>
      <c r="Z2835" s="139">
        <v>38615</v>
      </c>
      <c r="AA2835" s="139">
        <v>38677</v>
      </c>
      <c r="AB2835" s="139">
        <v>39203</v>
      </c>
      <c r="AC2835" s="139" t="s">
        <v>4516</v>
      </c>
      <c r="AD2835" s="147">
        <f t="shared" si="321"/>
        <v>526</v>
      </c>
      <c r="AE2835" s="131">
        <v>167</v>
      </c>
      <c r="AG2835" s="147">
        <v>1</v>
      </c>
      <c r="AH2835" s="147" t="s">
        <v>5021</v>
      </c>
    </row>
    <row r="2836" spans="1:34" x14ac:dyDescent="0.25">
      <c r="A2836" s="147" t="s">
        <v>2147</v>
      </c>
      <c r="B2836" s="140" t="s">
        <v>7270</v>
      </c>
      <c r="C2836" s="147" t="s">
        <v>24</v>
      </c>
      <c r="D2836" s="140" t="s">
        <v>8484</v>
      </c>
      <c r="E2836" s="147" t="s">
        <v>1306</v>
      </c>
      <c r="F2836" s="140" t="s">
        <v>8559</v>
      </c>
      <c r="G2836" s="147" t="s">
        <v>2795</v>
      </c>
      <c r="H2836" s="140" t="s">
        <v>11517</v>
      </c>
      <c r="I2836" s="147" t="s">
        <v>3822</v>
      </c>
      <c r="J2836" s="147">
        <v>1</v>
      </c>
      <c r="K2836" s="132">
        <f t="shared" si="322"/>
        <v>532380</v>
      </c>
      <c r="L2836" s="132">
        <v>426000</v>
      </c>
      <c r="M2836" s="132">
        <v>106380</v>
      </c>
      <c r="N2836" s="132">
        <v>340800</v>
      </c>
      <c r="O2836" s="133" t="s">
        <v>4753</v>
      </c>
      <c r="P2836" s="132">
        <v>61198.93</v>
      </c>
      <c r="Q2836" s="132">
        <f t="shared" si="323"/>
        <v>401998.93</v>
      </c>
      <c r="R2836" s="132">
        <v>340800</v>
      </c>
      <c r="S2836" s="132">
        <v>61198.93</v>
      </c>
      <c r="T2836" s="169">
        <f t="shared" si="317"/>
        <v>1</v>
      </c>
      <c r="U2836" s="169">
        <f t="shared" si="318"/>
        <v>1</v>
      </c>
      <c r="V2836" s="169">
        <f t="shared" si="319"/>
        <v>0.57528605000940025</v>
      </c>
      <c r="W2836" s="169">
        <f t="shared" si="320"/>
        <v>0.75509773094406252</v>
      </c>
      <c r="X2836" s="170">
        <v>1</v>
      </c>
      <c r="Y2836" s="139">
        <v>38931</v>
      </c>
      <c r="Z2836" s="139">
        <v>38952</v>
      </c>
      <c r="AA2836" s="139">
        <v>39036</v>
      </c>
      <c r="AB2836" s="139">
        <v>39722</v>
      </c>
      <c r="AC2836" s="139" t="s">
        <v>4516</v>
      </c>
      <c r="AD2836" s="147">
        <f t="shared" si="321"/>
        <v>686</v>
      </c>
      <c r="AE2836" s="131">
        <v>200</v>
      </c>
      <c r="AG2836" s="147">
        <v>1</v>
      </c>
      <c r="AH2836" s="147" t="s">
        <v>5021</v>
      </c>
    </row>
    <row r="2837" spans="1:34" x14ac:dyDescent="0.25">
      <c r="A2837" s="147" t="s">
        <v>2147</v>
      </c>
      <c r="B2837" s="140" t="s">
        <v>7270</v>
      </c>
      <c r="C2837" s="147" t="s">
        <v>24</v>
      </c>
      <c r="D2837" s="140" t="s">
        <v>8484</v>
      </c>
      <c r="E2837" s="147" t="s">
        <v>1306</v>
      </c>
      <c r="F2837" s="140" t="s">
        <v>8559</v>
      </c>
      <c r="G2837" s="147" t="s">
        <v>1335</v>
      </c>
      <c r="H2837" s="140" t="s">
        <v>9944</v>
      </c>
      <c r="I2837" s="147" t="s">
        <v>4109</v>
      </c>
      <c r="J2837" s="147">
        <v>1</v>
      </c>
      <c r="K2837" s="132">
        <f t="shared" si="322"/>
        <v>660469.55000000005</v>
      </c>
      <c r="L2837" s="132">
        <v>585819.55000000005</v>
      </c>
      <c r="M2837" s="132">
        <v>74650</v>
      </c>
      <c r="N2837" s="132">
        <v>585819.55000000005</v>
      </c>
      <c r="O2837" s="133" t="s">
        <v>4679</v>
      </c>
      <c r="P2837" s="132">
        <v>65830</v>
      </c>
      <c r="Q2837" s="132">
        <f t="shared" si="323"/>
        <v>651649.55000000005</v>
      </c>
      <c r="R2837" s="132">
        <v>585819.55000000005</v>
      </c>
      <c r="S2837" s="132">
        <v>65830</v>
      </c>
      <c r="T2837" s="169">
        <f t="shared" si="317"/>
        <v>1</v>
      </c>
      <c r="U2837" s="169">
        <f t="shared" si="318"/>
        <v>1</v>
      </c>
      <c r="V2837" s="169">
        <f t="shared" si="319"/>
        <v>0.88184862692565302</v>
      </c>
      <c r="W2837" s="169">
        <f t="shared" si="320"/>
        <v>0.98664586429457646</v>
      </c>
      <c r="X2837" s="170">
        <v>1</v>
      </c>
      <c r="Y2837" s="139">
        <v>38022</v>
      </c>
      <c r="Z2837" s="139">
        <v>38104</v>
      </c>
      <c r="AA2837" s="139">
        <v>38173</v>
      </c>
      <c r="AB2837" s="139">
        <v>38503</v>
      </c>
      <c r="AC2837" s="139" t="s">
        <v>4516</v>
      </c>
      <c r="AD2837" s="147">
        <f t="shared" si="321"/>
        <v>330</v>
      </c>
      <c r="AE2837" s="131">
        <v>74</v>
      </c>
      <c r="AG2837" s="147">
        <v>1</v>
      </c>
      <c r="AH2837" s="147" t="s">
        <v>5021</v>
      </c>
    </row>
    <row r="2838" spans="1:34" x14ac:dyDescent="0.25">
      <c r="A2838" s="147" t="s">
        <v>2147</v>
      </c>
      <c r="B2838" s="140" t="s">
        <v>7270</v>
      </c>
      <c r="C2838" s="147" t="s">
        <v>24</v>
      </c>
      <c r="D2838" s="140" t="s">
        <v>8484</v>
      </c>
      <c r="E2838" s="147" t="s">
        <v>1306</v>
      </c>
      <c r="F2838" s="140" t="s">
        <v>8559</v>
      </c>
      <c r="G2838" s="147" t="s">
        <v>1335</v>
      </c>
      <c r="H2838" s="140" t="s">
        <v>9944</v>
      </c>
      <c r="I2838" s="147" t="s">
        <v>5140</v>
      </c>
      <c r="J2838" s="147">
        <v>1</v>
      </c>
      <c r="K2838" s="132">
        <f t="shared" si="322"/>
        <v>397910.2</v>
      </c>
      <c r="L2838" s="132">
        <v>309800</v>
      </c>
      <c r="M2838" s="132">
        <v>88110.2</v>
      </c>
      <c r="N2838" s="132">
        <v>309800</v>
      </c>
      <c r="O2838" s="133" t="s">
        <v>4753</v>
      </c>
      <c r="P2838" s="132">
        <v>77710.2</v>
      </c>
      <c r="Q2838" s="132">
        <f t="shared" si="323"/>
        <v>387510.2</v>
      </c>
      <c r="R2838" s="132">
        <v>309800</v>
      </c>
      <c r="S2838" s="132">
        <v>77710.2</v>
      </c>
      <c r="T2838" s="169">
        <f t="shared" ref="T2838:T2901" si="324">R2838/N2838</f>
        <v>1</v>
      </c>
      <c r="U2838" s="169">
        <f t="shared" ref="U2838:U2901" si="325">S2838/P2838</f>
        <v>1</v>
      </c>
      <c r="V2838" s="169">
        <f t="shared" ref="V2838:V2901" si="326">P2838/M2838</f>
        <v>0.88196599258655639</v>
      </c>
      <c r="W2838" s="169">
        <f t="shared" ref="W2838:W2901" si="327">Q2838/K2838</f>
        <v>0.97386344959239546</v>
      </c>
      <c r="X2838" s="170">
        <v>1</v>
      </c>
      <c r="Y2838" s="139">
        <v>38931</v>
      </c>
      <c r="Z2838" s="139">
        <v>38952</v>
      </c>
      <c r="AA2838" s="139">
        <v>39025</v>
      </c>
      <c r="AB2838" s="171">
        <v>39869</v>
      </c>
      <c r="AC2838" s="139" t="s">
        <v>4584</v>
      </c>
      <c r="AD2838" s="147">
        <f t="shared" ref="AD2838:AD2901" si="328">AB2838-AA2838</f>
        <v>844</v>
      </c>
      <c r="AE2838" s="131">
        <v>50</v>
      </c>
      <c r="AG2838" s="147">
        <v>1</v>
      </c>
      <c r="AH2838" s="147" t="s">
        <v>5021</v>
      </c>
    </row>
    <row r="2839" spans="1:34" x14ac:dyDescent="0.25">
      <c r="A2839" s="147" t="s">
        <v>2147</v>
      </c>
      <c r="B2839" s="140" t="s">
        <v>7270</v>
      </c>
      <c r="C2839" s="147" t="s">
        <v>24</v>
      </c>
      <c r="D2839" s="140" t="s">
        <v>8484</v>
      </c>
      <c r="E2839" s="147" t="s">
        <v>1306</v>
      </c>
      <c r="F2839" s="140" t="s">
        <v>8559</v>
      </c>
      <c r="G2839" s="147" t="s">
        <v>11518</v>
      </c>
      <c r="H2839" s="140" t="s">
        <v>11519</v>
      </c>
      <c r="I2839" s="147" t="s">
        <v>5115</v>
      </c>
      <c r="J2839" s="147">
        <v>1</v>
      </c>
      <c r="K2839" s="132">
        <f t="shared" si="322"/>
        <v>1563695</v>
      </c>
      <c r="L2839" s="132">
        <v>1161600</v>
      </c>
      <c r="M2839" s="132">
        <v>402095</v>
      </c>
      <c r="N2839" s="132">
        <v>1045440</v>
      </c>
      <c r="O2839" s="133" t="s">
        <v>4753</v>
      </c>
      <c r="P2839" s="132">
        <v>277000</v>
      </c>
      <c r="Q2839" s="132">
        <f t="shared" si="323"/>
        <v>1322440</v>
      </c>
      <c r="R2839" s="132">
        <v>1045440</v>
      </c>
      <c r="S2839" s="132">
        <v>277000</v>
      </c>
      <c r="T2839" s="169">
        <f t="shared" si="324"/>
        <v>1</v>
      </c>
      <c r="U2839" s="169">
        <f t="shared" si="325"/>
        <v>1</v>
      </c>
      <c r="V2839" s="169">
        <f t="shared" si="326"/>
        <v>0.68889192852435366</v>
      </c>
      <c r="W2839" s="169">
        <f t="shared" si="327"/>
        <v>0.84571479732300736</v>
      </c>
      <c r="X2839" s="170">
        <v>1</v>
      </c>
      <c r="Y2839" s="139">
        <v>38931</v>
      </c>
      <c r="Z2839" s="139">
        <v>38952</v>
      </c>
      <c r="AA2839" s="139">
        <v>39037</v>
      </c>
      <c r="AB2839" s="171">
        <v>39869</v>
      </c>
      <c r="AC2839" s="139" t="s">
        <v>4584</v>
      </c>
      <c r="AD2839" s="147">
        <f t="shared" si="328"/>
        <v>832</v>
      </c>
      <c r="AE2839" s="131">
        <v>190</v>
      </c>
      <c r="AG2839" s="147">
        <v>1</v>
      </c>
      <c r="AH2839" s="147" t="s">
        <v>5021</v>
      </c>
    </row>
    <row r="2840" spans="1:34" x14ac:dyDescent="0.25">
      <c r="A2840" s="147" t="s">
        <v>2147</v>
      </c>
      <c r="B2840" s="140" t="s">
        <v>7270</v>
      </c>
      <c r="C2840" s="147" t="s">
        <v>24</v>
      </c>
      <c r="D2840" s="140" t="s">
        <v>8484</v>
      </c>
      <c r="E2840" s="147" t="s">
        <v>1306</v>
      </c>
      <c r="F2840" s="140" t="s">
        <v>8559</v>
      </c>
      <c r="G2840" s="147" t="s">
        <v>11521</v>
      </c>
      <c r="H2840" s="140" t="s">
        <v>11520</v>
      </c>
      <c r="I2840" s="147" t="s">
        <v>3267</v>
      </c>
      <c r="J2840" s="147">
        <v>1</v>
      </c>
      <c r="K2840" s="132">
        <f t="shared" si="322"/>
        <v>457162.39</v>
      </c>
      <c r="L2840" s="132">
        <v>190986.55</v>
      </c>
      <c r="M2840" s="132">
        <v>266175.84000000003</v>
      </c>
      <c r="N2840" s="132">
        <v>190986.55000000002</v>
      </c>
      <c r="O2840" s="133" t="s">
        <v>4679</v>
      </c>
      <c r="P2840" s="132">
        <v>306960.84000000003</v>
      </c>
      <c r="Q2840" s="132">
        <f t="shared" si="323"/>
        <v>497947.39</v>
      </c>
      <c r="R2840" s="132">
        <v>190986.55</v>
      </c>
      <c r="S2840" s="132">
        <v>306960.84000000003</v>
      </c>
      <c r="T2840" s="169">
        <f t="shared" si="324"/>
        <v>0.99999999999999989</v>
      </c>
      <c r="U2840" s="169">
        <f t="shared" si="325"/>
        <v>1</v>
      </c>
      <c r="V2840" s="169">
        <f t="shared" si="326"/>
        <v>1.1532257773658194</v>
      </c>
      <c r="W2840" s="169">
        <f t="shared" si="327"/>
        <v>1.0892133755797366</v>
      </c>
      <c r="X2840" s="170">
        <v>1</v>
      </c>
      <c r="Y2840" s="139">
        <v>38022</v>
      </c>
      <c r="Z2840" s="139">
        <v>38104</v>
      </c>
      <c r="AA2840" s="139">
        <v>38171</v>
      </c>
      <c r="AB2840" s="139">
        <v>38503</v>
      </c>
      <c r="AC2840" s="139" t="s">
        <v>4516</v>
      </c>
      <c r="AD2840" s="147">
        <f t="shared" si="328"/>
        <v>332</v>
      </c>
      <c r="AE2840" s="131">
        <v>132</v>
      </c>
      <c r="AG2840" s="147">
        <v>1</v>
      </c>
      <c r="AH2840" s="147" t="s">
        <v>5021</v>
      </c>
    </row>
    <row r="2841" spans="1:34" x14ac:dyDescent="0.25">
      <c r="A2841" s="147" t="s">
        <v>2147</v>
      </c>
      <c r="B2841" s="140" t="s">
        <v>7270</v>
      </c>
      <c r="C2841" s="147" t="s">
        <v>24</v>
      </c>
      <c r="D2841" s="140" t="s">
        <v>8484</v>
      </c>
      <c r="E2841" s="147" t="s">
        <v>1306</v>
      </c>
      <c r="F2841" s="140" t="s">
        <v>8559</v>
      </c>
      <c r="G2841" s="147" t="s">
        <v>1317</v>
      </c>
      <c r="H2841" s="140" t="s">
        <v>9945</v>
      </c>
      <c r="I2841" s="147" t="s">
        <v>82</v>
      </c>
      <c r="J2841" s="147">
        <v>1</v>
      </c>
      <c r="K2841" s="132">
        <f t="shared" si="322"/>
        <v>2582204.06</v>
      </c>
      <c r="L2841" s="132">
        <v>2328500</v>
      </c>
      <c r="M2841" s="132">
        <v>253704.06</v>
      </c>
      <c r="N2841" s="132">
        <v>2328500</v>
      </c>
      <c r="O2841" s="133" t="s">
        <v>4679</v>
      </c>
      <c r="P2841" s="132">
        <v>263704.06</v>
      </c>
      <c r="Q2841" s="132">
        <f t="shared" si="323"/>
        <v>2591382.65</v>
      </c>
      <c r="R2841" s="132">
        <v>2328500</v>
      </c>
      <c r="S2841" s="132">
        <v>262882.65000000002</v>
      </c>
      <c r="T2841" s="169">
        <f t="shared" si="324"/>
        <v>1</v>
      </c>
      <c r="U2841" s="169">
        <f t="shared" si="325"/>
        <v>0.99688510673669573</v>
      </c>
      <c r="V2841" s="169">
        <f t="shared" si="326"/>
        <v>1.0394160030391315</v>
      </c>
      <c r="W2841" s="169">
        <f t="shared" si="327"/>
        <v>1.0035545564125554</v>
      </c>
      <c r="X2841" s="170">
        <v>1</v>
      </c>
      <c r="Y2841" s="139">
        <v>38586</v>
      </c>
      <c r="Z2841" s="139">
        <v>38615</v>
      </c>
      <c r="AA2841" s="139">
        <v>38746</v>
      </c>
      <c r="AB2841" s="139">
        <v>38959</v>
      </c>
      <c r="AC2841" s="139" t="s">
        <v>4516</v>
      </c>
      <c r="AD2841" s="147">
        <f t="shared" si="328"/>
        <v>213</v>
      </c>
      <c r="AE2841" s="131">
        <v>113</v>
      </c>
      <c r="AG2841" s="147">
        <v>1</v>
      </c>
      <c r="AH2841" s="147" t="s">
        <v>5021</v>
      </c>
    </row>
    <row r="2842" spans="1:34" x14ac:dyDescent="0.25">
      <c r="A2842" s="147" t="s">
        <v>2147</v>
      </c>
      <c r="B2842" s="140" t="s">
        <v>7270</v>
      </c>
      <c r="C2842" s="147" t="s">
        <v>24</v>
      </c>
      <c r="D2842" s="140" t="s">
        <v>8484</v>
      </c>
      <c r="E2842" s="147" t="s">
        <v>1306</v>
      </c>
      <c r="F2842" s="140" t="s">
        <v>8559</v>
      </c>
      <c r="G2842" s="147" t="s">
        <v>1312</v>
      </c>
      <c r="H2842" s="140" t="s">
        <v>9947</v>
      </c>
      <c r="I2842" s="147" t="s">
        <v>5030</v>
      </c>
      <c r="J2842" s="147">
        <v>1</v>
      </c>
      <c r="K2842" s="132">
        <f t="shared" si="322"/>
        <v>801864.05999999994</v>
      </c>
      <c r="L2842" s="132">
        <v>662821.19999999995</v>
      </c>
      <c r="M2842" s="132">
        <v>139042.85999999999</v>
      </c>
      <c r="N2842" s="132">
        <v>662821.19999999995</v>
      </c>
      <c r="O2842" s="133" t="s">
        <v>4679</v>
      </c>
      <c r="P2842" s="132">
        <v>166445.03</v>
      </c>
      <c r="Q2842" s="132">
        <f t="shared" si="323"/>
        <v>829266.23</v>
      </c>
      <c r="R2842" s="132">
        <v>662821.19999999995</v>
      </c>
      <c r="S2842" s="132">
        <v>166445.03</v>
      </c>
      <c r="T2842" s="169">
        <f t="shared" si="324"/>
        <v>1</v>
      </c>
      <c r="U2842" s="169">
        <f t="shared" si="325"/>
        <v>1</v>
      </c>
      <c r="V2842" s="169">
        <f t="shared" si="326"/>
        <v>1.197077145852725</v>
      </c>
      <c r="W2842" s="169">
        <f t="shared" si="327"/>
        <v>1.0341730866451353</v>
      </c>
      <c r="X2842" s="170">
        <v>1</v>
      </c>
      <c r="Y2842" s="139">
        <v>38586</v>
      </c>
      <c r="Z2842" s="139">
        <v>38615</v>
      </c>
      <c r="AA2842" s="139">
        <v>38691</v>
      </c>
      <c r="AB2842" s="139">
        <v>38929</v>
      </c>
      <c r="AC2842" s="139" t="s">
        <v>4516</v>
      </c>
      <c r="AD2842" s="147">
        <f t="shared" si="328"/>
        <v>238</v>
      </c>
      <c r="AE2842" s="131">
        <v>240</v>
      </c>
      <c r="AG2842" s="147">
        <v>1</v>
      </c>
      <c r="AH2842" s="147" t="s">
        <v>5021</v>
      </c>
    </row>
    <row r="2843" spans="1:34" x14ac:dyDescent="0.25">
      <c r="A2843" s="147" t="s">
        <v>2147</v>
      </c>
      <c r="B2843" s="140" t="s">
        <v>7270</v>
      </c>
      <c r="C2843" s="147" t="s">
        <v>24</v>
      </c>
      <c r="D2843" s="140" t="s">
        <v>8484</v>
      </c>
      <c r="E2843" s="147" t="s">
        <v>1306</v>
      </c>
      <c r="F2843" s="140" t="s">
        <v>8559</v>
      </c>
      <c r="G2843" s="147" t="s">
        <v>1312</v>
      </c>
      <c r="H2843" s="140" t="s">
        <v>9947</v>
      </c>
      <c r="I2843" s="147" t="s">
        <v>3192</v>
      </c>
      <c r="J2843" s="147">
        <v>1</v>
      </c>
      <c r="K2843" s="132">
        <f t="shared" si="322"/>
        <v>609700</v>
      </c>
      <c r="L2843" s="132">
        <v>494500</v>
      </c>
      <c r="M2843" s="132">
        <v>115200</v>
      </c>
      <c r="N2843" s="132">
        <v>395600</v>
      </c>
      <c r="O2843" s="133" t="s">
        <v>4753</v>
      </c>
      <c r="P2843" s="132">
        <v>68000</v>
      </c>
      <c r="Q2843" s="132">
        <f t="shared" si="323"/>
        <v>463600</v>
      </c>
      <c r="R2843" s="132">
        <v>395600</v>
      </c>
      <c r="S2843" s="132">
        <v>68000</v>
      </c>
      <c r="T2843" s="169">
        <f t="shared" si="324"/>
        <v>1</v>
      </c>
      <c r="U2843" s="169">
        <f t="shared" si="325"/>
        <v>1</v>
      </c>
      <c r="V2843" s="169">
        <f t="shared" si="326"/>
        <v>0.59027777777777779</v>
      </c>
      <c r="W2843" s="169">
        <f t="shared" si="327"/>
        <v>0.76037395440380517</v>
      </c>
      <c r="X2843" s="170">
        <v>1</v>
      </c>
      <c r="Y2843" s="139">
        <v>38931</v>
      </c>
      <c r="Z2843" s="139">
        <v>38952</v>
      </c>
      <c r="AA2843" s="139">
        <v>39057</v>
      </c>
      <c r="AB2843" s="139">
        <v>39783</v>
      </c>
      <c r="AC2843" s="139" t="s">
        <v>4516</v>
      </c>
      <c r="AD2843" s="147">
        <f t="shared" si="328"/>
        <v>726</v>
      </c>
      <c r="AE2843" s="131">
        <v>154</v>
      </c>
      <c r="AG2843" s="147">
        <v>1</v>
      </c>
      <c r="AH2843" s="147" t="s">
        <v>5021</v>
      </c>
    </row>
    <row r="2844" spans="1:34" x14ac:dyDescent="0.25">
      <c r="A2844" s="147" t="s">
        <v>2147</v>
      </c>
      <c r="B2844" s="140" t="s">
        <v>7270</v>
      </c>
      <c r="C2844" s="147" t="s">
        <v>24</v>
      </c>
      <c r="D2844" s="140" t="s">
        <v>8484</v>
      </c>
      <c r="E2844" s="147" t="s">
        <v>1306</v>
      </c>
      <c r="F2844" s="140" t="s">
        <v>8559</v>
      </c>
      <c r="G2844" s="147" t="s">
        <v>122</v>
      </c>
      <c r="H2844" s="140" t="s">
        <v>11522</v>
      </c>
      <c r="I2844" s="147" t="s">
        <v>3267</v>
      </c>
      <c r="J2844" s="147">
        <v>1</v>
      </c>
      <c r="K2844" s="132">
        <f t="shared" si="322"/>
        <v>739225.36</v>
      </c>
      <c r="L2844" s="132">
        <v>615822.5</v>
      </c>
      <c r="M2844" s="132">
        <v>123402.86</v>
      </c>
      <c r="N2844" s="132">
        <v>615822.5</v>
      </c>
      <c r="O2844" s="133" t="s">
        <v>4679</v>
      </c>
      <c r="P2844" s="132">
        <v>424673.84</v>
      </c>
      <c r="Q2844" s="132">
        <f t="shared" si="323"/>
        <v>1040496.3400000001</v>
      </c>
      <c r="R2844" s="132">
        <v>615822.5</v>
      </c>
      <c r="S2844" s="132">
        <v>424673.84</v>
      </c>
      <c r="T2844" s="169">
        <f t="shared" si="324"/>
        <v>1</v>
      </c>
      <c r="U2844" s="169">
        <f t="shared" si="325"/>
        <v>1</v>
      </c>
      <c r="V2844" s="169">
        <f t="shared" si="326"/>
        <v>3.4413614076691581</v>
      </c>
      <c r="W2844" s="169">
        <f t="shared" si="327"/>
        <v>1.4075495732451604</v>
      </c>
      <c r="X2844" s="170">
        <v>1</v>
      </c>
      <c r="Y2844" s="139">
        <v>38586</v>
      </c>
      <c r="Z2844" s="139">
        <v>38615</v>
      </c>
      <c r="AA2844" s="139">
        <v>38672</v>
      </c>
      <c r="AB2844" s="139">
        <v>38929</v>
      </c>
      <c r="AC2844" s="139" t="s">
        <v>4516</v>
      </c>
      <c r="AD2844" s="147">
        <f t="shared" si="328"/>
        <v>257</v>
      </c>
      <c r="AE2844" s="131">
        <v>114</v>
      </c>
      <c r="AG2844" s="147">
        <v>1</v>
      </c>
      <c r="AH2844" s="147" t="s">
        <v>5021</v>
      </c>
    </row>
    <row r="2845" spans="1:34" x14ac:dyDescent="0.25">
      <c r="A2845" s="147" t="s">
        <v>2147</v>
      </c>
      <c r="B2845" s="140" t="s">
        <v>7270</v>
      </c>
      <c r="C2845" s="147" t="s">
        <v>24</v>
      </c>
      <c r="D2845" s="140" t="s">
        <v>8484</v>
      </c>
      <c r="E2845" s="147" t="s">
        <v>1306</v>
      </c>
      <c r="F2845" s="140" t="s">
        <v>8559</v>
      </c>
      <c r="G2845" s="147" t="s">
        <v>1321</v>
      </c>
      <c r="H2845" s="140" t="s">
        <v>9948</v>
      </c>
      <c r="I2845" s="147" t="s">
        <v>4124</v>
      </c>
      <c r="J2845" s="147">
        <v>1</v>
      </c>
      <c r="K2845" s="132">
        <f t="shared" si="322"/>
        <v>1359234.53</v>
      </c>
      <c r="L2845" s="132">
        <v>954300</v>
      </c>
      <c r="M2845" s="132">
        <v>404934.53</v>
      </c>
      <c r="N2845" s="132">
        <v>954300</v>
      </c>
      <c r="O2845" s="133" t="s">
        <v>4679</v>
      </c>
      <c r="P2845" s="132">
        <v>406089.53</v>
      </c>
      <c r="Q2845" s="132">
        <f t="shared" si="323"/>
        <v>1363407.54</v>
      </c>
      <c r="R2845" s="132">
        <v>954300</v>
      </c>
      <c r="S2845" s="132">
        <v>409107.54</v>
      </c>
      <c r="T2845" s="169">
        <f t="shared" si="324"/>
        <v>1</v>
      </c>
      <c r="U2845" s="169">
        <f t="shared" si="325"/>
        <v>1.0074318833090821</v>
      </c>
      <c r="V2845" s="169">
        <f t="shared" si="326"/>
        <v>1.0028523129405635</v>
      </c>
      <c r="W2845" s="169">
        <f t="shared" si="327"/>
        <v>1.0030701177080896</v>
      </c>
      <c r="X2845" s="170">
        <v>1</v>
      </c>
      <c r="Y2845" s="139">
        <v>38586</v>
      </c>
      <c r="Z2845" s="139">
        <v>38615</v>
      </c>
      <c r="AA2845" s="139">
        <v>38712</v>
      </c>
      <c r="AB2845" s="139">
        <v>38898</v>
      </c>
      <c r="AC2845" s="139" t="s">
        <v>4516</v>
      </c>
      <c r="AD2845" s="147">
        <f t="shared" si="328"/>
        <v>186</v>
      </c>
      <c r="AE2845" s="131">
        <v>130</v>
      </c>
      <c r="AG2845" s="147">
        <v>1</v>
      </c>
      <c r="AH2845" s="147" t="s">
        <v>5021</v>
      </c>
    </row>
    <row r="2846" spans="1:34" x14ac:dyDescent="0.25">
      <c r="A2846" s="147" t="s">
        <v>2147</v>
      </c>
      <c r="B2846" s="140" t="s">
        <v>7270</v>
      </c>
      <c r="C2846" s="147" t="s">
        <v>24</v>
      </c>
      <c r="D2846" s="140" t="s">
        <v>8484</v>
      </c>
      <c r="E2846" s="147" t="s">
        <v>1306</v>
      </c>
      <c r="F2846" s="140" t="s">
        <v>8559</v>
      </c>
      <c r="G2846" s="147" t="s">
        <v>5077</v>
      </c>
      <c r="H2846" s="140" t="s">
        <v>9949</v>
      </c>
      <c r="I2846" s="147" t="s">
        <v>3267</v>
      </c>
      <c r="J2846" s="147">
        <v>1</v>
      </c>
      <c r="K2846" s="132">
        <f t="shared" si="322"/>
        <v>457162.39</v>
      </c>
      <c r="L2846" s="132">
        <v>402822.39</v>
      </c>
      <c r="M2846" s="132">
        <v>54340</v>
      </c>
      <c r="N2846" s="132">
        <v>402822.39</v>
      </c>
      <c r="O2846" s="133" t="s">
        <v>4679</v>
      </c>
      <c r="P2846" s="132">
        <v>62660</v>
      </c>
      <c r="Q2846" s="132">
        <f t="shared" si="323"/>
        <v>465482.39</v>
      </c>
      <c r="R2846" s="132">
        <v>402822.39</v>
      </c>
      <c r="S2846" s="132">
        <v>62660</v>
      </c>
      <c r="T2846" s="169">
        <f t="shared" si="324"/>
        <v>1</v>
      </c>
      <c r="U2846" s="169">
        <f t="shared" si="325"/>
        <v>1</v>
      </c>
      <c r="V2846" s="169">
        <f t="shared" si="326"/>
        <v>1.1531100478468899</v>
      </c>
      <c r="W2846" s="169">
        <f t="shared" si="327"/>
        <v>1.0181992223813512</v>
      </c>
      <c r="X2846" s="170">
        <v>1</v>
      </c>
      <c r="Y2846" s="139">
        <v>38022</v>
      </c>
      <c r="Z2846" s="139">
        <v>38104</v>
      </c>
      <c r="AA2846" s="139">
        <v>38190</v>
      </c>
      <c r="AB2846" s="139">
        <v>38503</v>
      </c>
      <c r="AC2846" s="139" t="s">
        <v>4516</v>
      </c>
      <c r="AD2846" s="147">
        <f t="shared" si="328"/>
        <v>313</v>
      </c>
      <c r="AE2846" s="131">
        <v>190</v>
      </c>
      <c r="AG2846" s="147">
        <v>1</v>
      </c>
      <c r="AH2846" s="147" t="s">
        <v>5021</v>
      </c>
    </row>
    <row r="2847" spans="1:34" x14ac:dyDescent="0.25">
      <c r="A2847" s="147" t="s">
        <v>2147</v>
      </c>
      <c r="B2847" s="140" t="s">
        <v>7270</v>
      </c>
      <c r="C2847" s="147" t="s">
        <v>24</v>
      </c>
      <c r="D2847" s="140" t="s">
        <v>8484</v>
      </c>
      <c r="E2847" s="147" t="s">
        <v>1306</v>
      </c>
      <c r="F2847" s="140" t="s">
        <v>8559</v>
      </c>
      <c r="G2847" s="147" t="s">
        <v>1336</v>
      </c>
      <c r="H2847" s="140" t="s">
        <v>9950</v>
      </c>
      <c r="I2847" s="147" t="s">
        <v>2607</v>
      </c>
      <c r="J2847" s="147">
        <v>1</v>
      </c>
      <c r="K2847" s="132">
        <f t="shared" si="322"/>
        <v>2305157</v>
      </c>
      <c r="L2847" s="132">
        <v>2050000</v>
      </c>
      <c r="M2847" s="132">
        <v>255157</v>
      </c>
      <c r="N2847" s="132">
        <v>1640000</v>
      </c>
      <c r="O2847" s="133" t="s">
        <v>4753</v>
      </c>
      <c r="P2847" s="132">
        <v>149047</v>
      </c>
      <c r="Q2847" s="132">
        <f t="shared" si="323"/>
        <v>1789047</v>
      </c>
      <c r="R2847" s="132">
        <v>1640000</v>
      </c>
      <c r="S2847" s="132">
        <v>149047</v>
      </c>
      <c r="T2847" s="169">
        <f t="shared" si="324"/>
        <v>1</v>
      </c>
      <c r="U2847" s="169">
        <f t="shared" si="325"/>
        <v>1</v>
      </c>
      <c r="V2847" s="169">
        <f t="shared" si="326"/>
        <v>0.58413839322456373</v>
      </c>
      <c r="W2847" s="169">
        <f t="shared" si="327"/>
        <v>0.77610635631325764</v>
      </c>
      <c r="X2847" s="170">
        <v>1</v>
      </c>
      <c r="Y2847" s="139">
        <v>38931</v>
      </c>
      <c r="Z2847" s="139">
        <v>38952</v>
      </c>
      <c r="AA2847" s="139">
        <v>39417</v>
      </c>
      <c r="AB2847" s="139">
        <v>40056</v>
      </c>
      <c r="AC2847" s="139" t="s">
        <v>4516</v>
      </c>
      <c r="AD2847" s="147">
        <f t="shared" si="328"/>
        <v>639</v>
      </c>
      <c r="AE2847" s="131">
        <v>143</v>
      </c>
      <c r="AF2847" s="147" t="s">
        <v>2822</v>
      </c>
      <c r="AG2847" s="147">
        <v>1</v>
      </c>
      <c r="AH2847" s="147" t="s">
        <v>5021</v>
      </c>
    </row>
    <row r="2848" spans="1:34" x14ac:dyDescent="0.25">
      <c r="A2848" s="147" t="s">
        <v>2147</v>
      </c>
      <c r="B2848" s="140" t="s">
        <v>7270</v>
      </c>
      <c r="C2848" s="147" t="s">
        <v>24</v>
      </c>
      <c r="D2848" s="140" t="s">
        <v>8484</v>
      </c>
      <c r="E2848" s="147" t="s">
        <v>1306</v>
      </c>
      <c r="F2848" s="140" t="s">
        <v>8559</v>
      </c>
      <c r="G2848" s="147" t="s">
        <v>11523</v>
      </c>
      <c r="H2848" s="140" t="s">
        <v>9946</v>
      </c>
      <c r="I2848" s="147" t="s">
        <v>5136</v>
      </c>
      <c r="J2848" s="147">
        <v>1</v>
      </c>
      <c r="K2848" s="132">
        <f t="shared" si="322"/>
        <v>470700</v>
      </c>
      <c r="L2848" s="132">
        <v>306612.40000000002</v>
      </c>
      <c r="M2848" s="132">
        <v>164087.6</v>
      </c>
      <c r="N2848" s="132">
        <v>306612.40000000002</v>
      </c>
      <c r="O2848" s="133" t="s">
        <v>5113</v>
      </c>
      <c r="P2848" s="132">
        <v>164087.6</v>
      </c>
      <c r="Q2848" s="132">
        <f t="shared" si="323"/>
        <v>383200</v>
      </c>
      <c r="R2848" s="132">
        <v>306612.40000000002</v>
      </c>
      <c r="S2848" s="132">
        <v>76587.600000000006</v>
      </c>
      <c r="T2848" s="169">
        <f t="shared" si="324"/>
        <v>1</v>
      </c>
      <c r="U2848" s="169">
        <f t="shared" si="325"/>
        <v>0.46674824910596535</v>
      </c>
      <c r="V2848" s="169">
        <f t="shared" si="326"/>
        <v>1</v>
      </c>
      <c r="W2848" s="169">
        <f t="shared" si="327"/>
        <v>0.81410664967070323</v>
      </c>
      <c r="X2848" s="170">
        <v>1</v>
      </c>
      <c r="Y2848" s="139">
        <v>38931</v>
      </c>
      <c r="Z2848" s="139">
        <v>38952</v>
      </c>
      <c r="AA2848" s="139">
        <v>39017</v>
      </c>
      <c r="AB2848" s="139">
        <v>39113</v>
      </c>
      <c r="AC2848" s="139" t="s">
        <v>4516</v>
      </c>
      <c r="AD2848" s="147">
        <f t="shared" si="328"/>
        <v>96</v>
      </c>
      <c r="AE2848" s="131">
        <v>523</v>
      </c>
      <c r="AG2848" s="147">
        <v>1</v>
      </c>
      <c r="AH2848" s="147" t="s">
        <v>5021</v>
      </c>
    </row>
    <row r="2849" spans="1:34" s="145" customFormat="1" x14ac:dyDescent="0.25">
      <c r="A2849" s="147" t="s">
        <v>2147</v>
      </c>
      <c r="B2849" s="140" t="s">
        <v>7270</v>
      </c>
      <c r="C2849" s="147" t="s">
        <v>24</v>
      </c>
      <c r="D2849" s="140" t="s">
        <v>8484</v>
      </c>
      <c r="E2849" s="147" t="s">
        <v>1306</v>
      </c>
      <c r="F2849" s="140" t="s">
        <v>8559</v>
      </c>
      <c r="G2849" s="147" t="s">
        <v>2637</v>
      </c>
      <c r="H2849" s="140" t="s">
        <v>11524</v>
      </c>
      <c r="I2849" s="147" t="s">
        <v>5104</v>
      </c>
      <c r="J2849" s="147">
        <v>1</v>
      </c>
      <c r="K2849" s="132">
        <f t="shared" si="322"/>
        <v>724621.99</v>
      </c>
      <c r="L2849" s="132">
        <v>587709.13</v>
      </c>
      <c r="M2849" s="132">
        <v>136912.85999999999</v>
      </c>
      <c r="N2849" s="132">
        <v>587709.13</v>
      </c>
      <c r="O2849" s="133" t="s">
        <v>4679</v>
      </c>
      <c r="P2849" s="132">
        <v>161610.74</v>
      </c>
      <c r="Q2849" s="132">
        <f t="shared" si="323"/>
        <v>749319.87</v>
      </c>
      <c r="R2849" s="132">
        <v>587709.13</v>
      </c>
      <c r="S2849" s="132">
        <v>161610.74</v>
      </c>
      <c r="T2849" s="169">
        <f t="shared" si="324"/>
        <v>1</v>
      </c>
      <c r="U2849" s="169">
        <f t="shared" si="325"/>
        <v>1</v>
      </c>
      <c r="V2849" s="169">
        <f t="shared" si="326"/>
        <v>1.1803912357100714</v>
      </c>
      <c r="W2849" s="169">
        <f t="shared" si="327"/>
        <v>1.0340838124440579</v>
      </c>
      <c r="X2849" s="170">
        <v>1</v>
      </c>
      <c r="Y2849" s="139">
        <v>38586</v>
      </c>
      <c r="Z2849" s="139">
        <v>38615</v>
      </c>
      <c r="AA2849" s="139">
        <v>38673</v>
      </c>
      <c r="AB2849" s="139">
        <v>38929</v>
      </c>
      <c r="AC2849" s="139" t="s">
        <v>4516</v>
      </c>
      <c r="AD2849" s="147">
        <f t="shared" si="328"/>
        <v>256</v>
      </c>
      <c r="AE2849" s="131">
        <v>150</v>
      </c>
      <c r="AF2849" s="147"/>
      <c r="AG2849" s="147">
        <v>1</v>
      </c>
      <c r="AH2849" s="147"/>
    </row>
    <row r="2850" spans="1:34" x14ac:dyDescent="0.25">
      <c r="A2850" s="147" t="s">
        <v>2147</v>
      </c>
      <c r="B2850" s="140" t="s">
        <v>7270</v>
      </c>
      <c r="C2850" s="147" t="s">
        <v>24</v>
      </c>
      <c r="D2850" s="140" t="s">
        <v>8484</v>
      </c>
      <c r="E2850" s="147" t="s">
        <v>1306</v>
      </c>
      <c r="F2850" s="140" t="s">
        <v>8559</v>
      </c>
      <c r="G2850" s="147" t="s">
        <v>2637</v>
      </c>
      <c r="H2850" s="140" t="s">
        <v>11524</v>
      </c>
      <c r="I2850" s="147" t="s">
        <v>5139</v>
      </c>
      <c r="J2850" s="147">
        <v>1</v>
      </c>
      <c r="K2850" s="132">
        <f t="shared" si="322"/>
        <v>499140</v>
      </c>
      <c r="L2850" s="132">
        <v>433200</v>
      </c>
      <c r="M2850" s="132">
        <v>65940</v>
      </c>
      <c r="N2850" s="132">
        <v>433200</v>
      </c>
      <c r="O2850" s="133" t="s">
        <v>5113</v>
      </c>
      <c r="P2850" s="132">
        <v>65940</v>
      </c>
      <c r="Q2850" s="132">
        <f t="shared" si="323"/>
        <v>496200</v>
      </c>
      <c r="R2850" s="132">
        <v>433200</v>
      </c>
      <c r="S2850" s="132">
        <v>63000</v>
      </c>
      <c r="T2850" s="169">
        <f t="shared" si="324"/>
        <v>1</v>
      </c>
      <c r="U2850" s="169">
        <f t="shared" si="325"/>
        <v>0.95541401273885351</v>
      </c>
      <c r="V2850" s="169">
        <f t="shared" si="326"/>
        <v>1</v>
      </c>
      <c r="W2850" s="169">
        <f t="shared" si="327"/>
        <v>0.99410986897463638</v>
      </c>
      <c r="X2850" s="170">
        <v>1</v>
      </c>
      <c r="Y2850" s="139">
        <v>38931</v>
      </c>
      <c r="Z2850" s="139">
        <v>38952</v>
      </c>
      <c r="AA2850" s="139">
        <v>39031</v>
      </c>
      <c r="AB2850" s="139">
        <v>39113</v>
      </c>
      <c r="AC2850" s="139" t="s">
        <v>4516</v>
      </c>
      <c r="AD2850" s="147">
        <f t="shared" si="328"/>
        <v>82</v>
      </c>
      <c r="AE2850" s="131">
        <v>150</v>
      </c>
      <c r="AG2850" s="147">
        <v>1</v>
      </c>
      <c r="AH2850" s="147" t="s">
        <v>5021</v>
      </c>
    </row>
    <row r="2851" spans="1:34" x14ac:dyDescent="0.25">
      <c r="A2851" s="147" t="s">
        <v>2147</v>
      </c>
      <c r="B2851" s="140" t="s">
        <v>7270</v>
      </c>
      <c r="C2851" s="147" t="s">
        <v>24</v>
      </c>
      <c r="D2851" s="140" t="s">
        <v>8484</v>
      </c>
      <c r="E2851" s="147" t="s">
        <v>1306</v>
      </c>
      <c r="F2851" s="140" t="s">
        <v>8559</v>
      </c>
      <c r="G2851" s="147" t="s">
        <v>377</v>
      </c>
      <c r="H2851" s="140" t="s">
        <v>11525</v>
      </c>
      <c r="I2851" s="147" t="s">
        <v>3590</v>
      </c>
      <c r="J2851" s="147">
        <v>1</v>
      </c>
      <c r="K2851" s="132">
        <f t="shared" si="322"/>
        <v>341720.38</v>
      </c>
      <c r="L2851" s="132">
        <v>233708.92</v>
      </c>
      <c r="M2851" s="132">
        <v>108011.46</v>
      </c>
      <c r="N2851" s="132">
        <v>233708.92</v>
      </c>
      <c r="O2851" s="133" t="s">
        <v>4679</v>
      </c>
      <c r="P2851" s="132">
        <v>155332.92000000001</v>
      </c>
      <c r="Q2851" s="132">
        <f t="shared" si="323"/>
        <v>389086.71999999997</v>
      </c>
      <c r="R2851" s="132">
        <v>233708.92</v>
      </c>
      <c r="S2851" s="132">
        <v>155377.79999999999</v>
      </c>
      <c r="T2851" s="169">
        <f t="shared" si="324"/>
        <v>1</v>
      </c>
      <c r="U2851" s="169">
        <f t="shared" si="325"/>
        <v>1.0002889278074472</v>
      </c>
      <c r="V2851" s="169">
        <f t="shared" si="326"/>
        <v>1.4381151777783581</v>
      </c>
      <c r="W2851" s="169">
        <f t="shared" si="327"/>
        <v>1.1386113991796449</v>
      </c>
      <c r="X2851" s="170">
        <v>1</v>
      </c>
      <c r="Y2851" s="139">
        <v>38586</v>
      </c>
      <c r="Z2851" s="139">
        <v>38615</v>
      </c>
      <c r="AA2851" s="139">
        <v>38664</v>
      </c>
      <c r="AB2851" s="139">
        <v>38868</v>
      </c>
      <c r="AC2851" s="139" t="s">
        <v>4516</v>
      </c>
      <c r="AD2851" s="147">
        <f t="shared" si="328"/>
        <v>204</v>
      </c>
      <c r="AE2851" s="131">
        <v>129</v>
      </c>
      <c r="AG2851" s="147">
        <v>1</v>
      </c>
      <c r="AH2851" s="147" t="s">
        <v>5021</v>
      </c>
    </row>
    <row r="2852" spans="1:34" x14ac:dyDescent="0.25">
      <c r="A2852" s="147" t="s">
        <v>2147</v>
      </c>
      <c r="B2852" s="140" t="s">
        <v>7270</v>
      </c>
      <c r="C2852" s="147" t="s">
        <v>24</v>
      </c>
      <c r="D2852" s="140" t="s">
        <v>8484</v>
      </c>
      <c r="E2852" s="147" t="s">
        <v>1306</v>
      </c>
      <c r="F2852" s="140" t="s">
        <v>8559</v>
      </c>
      <c r="G2852" s="147" t="s">
        <v>2443</v>
      </c>
      <c r="H2852" s="140" t="s">
        <v>11526</v>
      </c>
      <c r="I2852" s="147" t="s">
        <v>5078</v>
      </c>
      <c r="J2852" s="147">
        <v>1</v>
      </c>
      <c r="K2852" s="132">
        <f t="shared" si="322"/>
        <v>542082.96</v>
      </c>
      <c r="L2852" s="132">
        <v>492482.96</v>
      </c>
      <c r="M2852" s="132">
        <v>49600</v>
      </c>
      <c r="N2852" s="132">
        <v>492482.96</v>
      </c>
      <c r="O2852" s="133" t="s">
        <v>4679</v>
      </c>
      <c r="P2852" s="132">
        <v>224031</v>
      </c>
      <c r="Q2852" s="132">
        <f t="shared" si="323"/>
        <v>716513.96</v>
      </c>
      <c r="R2852" s="132">
        <v>492482.96</v>
      </c>
      <c r="S2852" s="132">
        <v>224031</v>
      </c>
      <c r="T2852" s="169">
        <f t="shared" si="324"/>
        <v>1</v>
      </c>
      <c r="U2852" s="169">
        <f t="shared" si="325"/>
        <v>1</v>
      </c>
      <c r="V2852" s="169">
        <f t="shared" si="326"/>
        <v>4.5167540322580644</v>
      </c>
      <c r="W2852" s="169">
        <f t="shared" si="327"/>
        <v>1.3217791608871086</v>
      </c>
      <c r="X2852" s="170">
        <v>1</v>
      </c>
      <c r="Y2852" s="139">
        <v>38022</v>
      </c>
      <c r="Z2852" s="139">
        <v>38104</v>
      </c>
      <c r="AA2852" s="139">
        <v>38180</v>
      </c>
      <c r="AB2852" s="139">
        <v>38503</v>
      </c>
      <c r="AC2852" s="139" t="s">
        <v>4516</v>
      </c>
      <c r="AD2852" s="147">
        <f t="shared" si="328"/>
        <v>323</v>
      </c>
      <c r="AE2852" s="131">
        <v>191</v>
      </c>
      <c r="AG2852" s="147">
        <v>1</v>
      </c>
      <c r="AH2852" s="147" t="s">
        <v>5021</v>
      </c>
    </row>
    <row r="2853" spans="1:34" x14ac:dyDescent="0.25">
      <c r="A2853" s="147" t="s">
        <v>2147</v>
      </c>
      <c r="B2853" s="140" t="s">
        <v>7270</v>
      </c>
      <c r="C2853" s="147" t="s">
        <v>24</v>
      </c>
      <c r="D2853" s="140" t="s">
        <v>8484</v>
      </c>
      <c r="E2853" s="147" t="s">
        <v>1306</v>
      </c>
      <c r="F2853" s="140" t="s">
        <v>8559</v>
      </c>
      <c r="G2853" s="147" t="s">
        <v>1319</v>
      </c>
      <c r="H2853" s="140" t="s">
        <v>9951</v>
      </c>
      <c r="I2853" s="147" t="s">
        <v>5079</v>
      </c>
      <c r="J2853" s="147">
        <v>1</v>
      </c>
      <c r="K2853" s="132">
        <f t="shared" si="322"/>
        <v>1187369.57</v>
      </c>
      <c r="L2853" s="132">
        <v>324372.03000000003</v>
      </c>
      <c r="M2853" s="132">
        <v>862997.54</v>
      </c>
      <c r="N2853" s="132">
        <v>324372.03000000003</v>
      </c>
      <c r="O2853" s="133" t="s">
        <v>4679</v>
      </c>
      <c r="P2853" s="132">
        <v>1067752.96</v>
      </c>
      <c r="Q2853" s="132">
        <f t="shared" si="323"/>
        <v>1392124.99</v>
      </c>
      <c r="R2853" s="132">
        <v>324372.03000000003</v>
      </c>
      <c r="S2853" s="132">
        <v>1067752.96</v>
      </c>
      <c r="T2853" s="169">
        <f t="shared" si="324"/>
        <v>1</v>
      </c>
      <c r="U2853" s="169">
        <f t="shared" si="325"/>
        <v>1</v>
      </c>
      <c r="V2853" s="169">
        <f t="shared" si="326"/>
        <v>1.237260722666718</v>
      </c>
      <c r="W2853" s="169">
        <f t="shared" si="327"/>
        <v>1.1724445574262106</v>
      </c>
      <c r="X2853" s="170">
        <v>1</v>
      </c>
      <c r="Y2853" s="139">
        <v>38022</v>
      </c>
      <c r="Z2853" s="139">
        <v>38104</v>
      </c>
      <c r="AA2853" s="139">
        <v>38220</v>
      </c>
      <c r="AB2853" s="139">
        <v>38533</v>
      </c>
      <c r="AC2853" s="139" t="s">
        <v>4516</v>
      </c>
      <c r="AD2853" s="147">
        <f t="shared" si="328"/>
        <v>313</v>
      </c>
      <c r="AE2853" s="131">
        <v>88</v>
      </c>
      <c r="AG2853" s="147">
        <v>1</v>
      </c>
      <c r="AH2853" s="147" t="s">
        <v>5021</v>
      </c>
    </row>
    <row r="2854" spans="1:34" x14ac:dyDescent="0.25">
      <c r="A2854" s="147" t="s">
        <v>2147</v>
      </c>
      <c r="B2854" s="140" t="s">
        <v>7270</v>
      </c>
      <c r="C2854" s="147" t="s">
        <v>24</v>
      </c>
      <c r="D2854" s="140" t="s">
        <v>8484</v>
      </c>
      <c r="E2854" s="147" t="s">
        <v>1255</v>
      </c>
      <c r="F2854" s="140" t="s">
        <v>8566</v>
      </c>
      <c r="G2854" s="147" t="s">
        <v>2638</v>
      </c>
      <c r="H2854" s="140" t="s">
        <v>11527</v>
      </c>
      <c r="I2854" s="147" t="s">
        <v>1671</v>
      </c>
      <c r="J2854" s="147">
        <v>1</v>
      </c>
      <c r="K2854" s="132">
        <f t="shared" si="322"/>
        <v>3712706.9400000004</v>
      </c>
      <c r="L2854" s="132">
        <v>2261447.1</v>
      </c>
      <c r="M2854" s="132">
        <v>1451259.84</v>
      </c>
      <c r="N2854" s="132">
        <v>2261447.1</v>
      </c>
      <c r="O2854" s="133" t="s">
        <v>4679</v>
      </c>
      <c r="P2854" s="132">
        <v>1222313</v>
      </c>
      <c r="Q2854" s="132">
        <f t="shared" si="323"/>
        <v>3483760.1</v>
      </c>
      <c r="R2854" s="132">
        <v>2261447.1</v>
      </c>
      <c r="S2854" s="132">
        <v>1222313</v>
      </c>
      <c r="T2854" s="169">
        <f t="shared" si="324"/>
        <v>1</v>
      </c>
      <c r="U2854" s="169">
        <f t="shared" si="325"/>
        <v>1</v>
      </c>
      <c r="V2854" s="169">
        <f t="shared" si="326"/>
        <v>0.84224269583591582</v>
      </c>
      <c r="W2854" s="169">
        <f t="shared" si="327"/>
        <v>0.93833425484425648</v>
      </c>
      <c r="X2854" s="170">
        <v>1</v>
      </c>
      <c r="Y2854" s="139">
        <v>38555</v>
      </c>
      <c r="Z2854" s="139">
        <v>38569</v>
      </c>
      <c r="AA2854" s="139">
        <v>38693</v>
      </c>
      <c r="AB2854" s="139">
        <v>39021</v>
      </c>
      <c r="AC2854" s="139">
        <v>39056</v>
      </c>
      <c r="AD2854" s="147">
        <f t="shared" si="328"/>
        <v>328</v>
      </c>
      <c r="AE2854" s="131">
        <v>162</v>
      </c>
      <c r="AG2854" s="147">
        <v>1</v>
      </c>
      <c r="AH2854" s="147" t="s">
        <v>5021</v>
      </c>
    </row>
    <row r="2855" spans="1:34" x14ac:dyDescent="0.25">
      <c r="A2855" s="147" t="s">
        <v>2147</v>
      </c>
      <c r="B2855" s="140" t="s">
        <v>7270</v>
      </c>
      <c r="C2855" s="147" t="s">
        <v>24</v>
      </c>
      <c r="D2855" s="140" t="s">
        <v>8484</v>
      </c>
      <c r="E2855" s="147" t="s">
        <v>1255</v>
      </c>
      <c r="F2855" s="140" t="s">
        <v>8566</v>
      </c>
      <c r="G2855" s="147" t="s">
        <v>2444</v>
      </c>
      <c r="H2855" s="140" t="s">
        <v>11528</v>
      </c>
      <c r="I2855" s="147" t="s">
        <v>5033</v>
      </c>
      <c r="J2855" s="147">
        <v>1</v>
      </c>
      <c r="K2855" s="132">
        <f t="shared" si="322"/>
        <v>665229.80000000005</v>
      </c>
      <c r="L2855" s="132">
        <v>409786.28</v>
      </c>
      <c r="M2855" s="132">
        <v>255443.52</v>
      </c>
      <c r="N2855" s="132">
        <v>409786.28</v>
      </c>
      <c r="O2855" s="133" t="s">
        <v>4679</v>
      </c>
      <c r="P2855" s="132">
        <v>304797.27</v>
      </c>
      <c r="Q2855" s="132">
        <f t="shared" si="323"/>
        <v>714583.55</v>
      </c>
      <c r="R2855" s="132">
        <v>409786.28</v>
      </c>
      <c r="S2855" s="132">
        <v>304797.27</v>
      </c>
      <c r="T2855" s="169">
        <f t="shared" si="324"/>
        <v>1</v>
      </c>
      <c r="U2855" s="169">
        <f t="shared" si="325"/>
        <v>1</v>
      </c>
      <c r="V2855" s="169">
        <f t="shared" si="326"/>
        <v>1.1932080719839753</v>
      </c>
      <c r="W2855" s="169">
        <f t="shared" si="327"/>
        <v>1.0741905278446635</v>
      </c>
      <c r="X2855" s="170">
        <v>1</v>
      </c>
      <c r="Y2855" s="139">
        <v>38012</v>
      </c>
      <c r="Z2855" s="139">
        <v>38099</v>
      </c>
      <c r="AA2855" s="139">
        <v>38181</v>
      </c>
      <c r="AB2855" s="139">
        <v>38411</v>
      </c>
      <c r="AC2855" s="139">
        <v>38513</v>
      </c>
      <c r="AD2855" s="147">
        <f t="shared" si="328"/>
        <v>230</v>
      </c>
      <c r="AE2855" s="131">
        <v>56</v>
      </c>
      <c r="AG2855" s="147">
        <v>1</v>
      </c>
      <c r="AH2855" s="147" t="s">
        <v>5021</v>
      </c>
    </row>
    <row r="2856" spans="1:34" x14ac:dyDescent="0.25">
      <c r="A2856" s="147" t="s">
        <v>2147</v>
      </c>
      <c r="B2856" s="140" t="s">
        <v>7270</v>
      </c>
      <c r="C2856" s="147" t="s">
        <v>24</v>
      </c>
      <c r="D2856" s="140" t="s">
        <v>8484</v>
      </c>
      <c r="E2856" s="147" t="s">
        <v>1255</v>
      </c>
      <c r="F2856" s="140" t="s">
        <v>8566</v>
      </c>
      <c r="G2856" s="147" t="s">
        <v>2444</v>
      </c>
      <c r="H2856" s="140" t="s">
        <v>11528</v>
      </c>
      <c r="I2856" s="147" t="s">
        <v>4328</v>
      </c>
      <c r="J2856" s="147">
        <v>1</v>
      </c>
      <c r="K2856" s="132">
        <f t="shared" ref="K2856:K2919" si="329">L2856+M2856</f>
        <v>1142884.56</v>
      </c>
      <c r="L2856" s="132">
        <v>1012226</v>
      </c>
      <c r="M2856" s="132">
        <v>130658.56</v>
      </c>
      <c r="N2856" s="132">
        <v>906527.40999999992</v>
      </c>
      <c r="O2856" s="147" t="s">
        <v>29</v>
      </c>
      <c r="P2856" s="132">
        <v>132017.35999999999</v>
      </c>
      <c r="Q2856" s="132">
        <f t="shared" ref="Q2856:Q2919" si="330">R2856+S2856</f>
        <v>1038544.77</v>
      </c>
      <c r="R2856" s="132">
        <v>906527.41</v>
      </c>
      <c r="S2856" s="132">
        <v>132017.35999999999</v>
      </c>
      <c r="T2856" s="169">
        <f t="shared" si="324"/>
        <v>1.0000000000000002</v>
      </c>
      <c r="U2856" s="169">
        <f t="shared" si="325"/>
        <v>1</v>
      </c>
      <c r="V2856" s="169">
        <f t="shared" si="326"/>
        <v>1.0103996247930482</v>
      </c>
      <c r="W2856" s="169">
        <f t="shared" si="327"/>
        <v>0.9087048739200746</v>
      </c>
      <c r="X2856" s="170">
        <v>1</v>
      </c>
      <c r="Y2856" s="139">
        <v>39863</v>
      </c>
      <c r="Z2856" s="139" t="s">
        <v>4516</v>
      </c>
      <c r="AA2856" s="139">
        <v>39944</v>
      </c>
      <c r="AB2856" s="139">
        <v>40056</v>
      </c>
      <c r="AC2856" s="139" t="s">
        <v>4516</v>
      </c>
      <c r="AD2856" s="147">
        <f t="shared" si="328"/>
        <v>112</v>
      </c>
      <c r="AE2856" s="131">
        <v>65</v>
      </c>
      <c r="AF2856" s="147" t="s">
        <v>2822</v>
      </c>
      <c r="AG2856" s="147">
        <v>1</v>
      </c>
      <c r="AH2856" s="147" t="s">
        <v>5021</v>
      </c>
    </row>
    <row r="2857" spans="1:34" x14ac:dyDescent="0.25">
      <c r="A2857" s="147" t="s">
        <v>2147</v>
      </c>
      <c r="B2857" s="140" t="s">
        <v>7270</v>
      </c>
      <c r="C2857" s="147" t="s">
        <v>24</v>
      </c>
      <c r="D2857" s="140" t="s">
        <v>8484</v>
      </c>
      <c r="E2857" s="147" t="s">
        <v>1255</v>
      </c>
      <c r="F2857" s="140" t="s">
        <v>8566</v>
      </c>
      <c r="G2857" s="147" t="s">
        <v>2445</v>
      </c>
      <c r="H2857" s="140" t="s">
        <v>11529</v>
      </c>
      <c r="I2857" s="147" t="s">
        <v>3362</v>
      </c>
      <c r="J2857" s="147">
        <v>1</v>
      </c>
      <c r="K2857" s="132">
        <f t="shared" si="329"/>
        <v>601536</v>
      </c>
      <c r="L2857" s="132">
        <v>560233</v>
      </c>
      <c r="M2857" s="132">
        <v>41303</v>
      </c>
      <c r="N2857" s="132">
        <v>560233</v>
      </c>
      <c r="O2857" s="133" t="s">
        <v>4679</v>
      </c>
      <c r="P2857" s="132">
        <v>94591</v>
      </c>
      <c r="Q2857" s="132">
        <f t="shared" si="330"/>
        <v>654824</v>
      </c>
      <c r="R2857" s="132">
        <v>560233</v>
      </c>
      <c r="S2857" s="132">
        <v>94591</v>
      </c>
      <c r="T2857" s="169">
        <f t="shared" si="324"/>
        <v>1</v>
      </c>
      <c r="U2857" s="169">
        <f t="shared" si="325"/>
        <v>1</v>
      </c>
      <c r="V2857" s="169">
        <f t="shared" si="326"/>
        <v>2.2901726266857128</v>
      </c>
      <c r="W2857" s="169">
        <f t="shared" si="327"/>
        <v>1.0885865517608255</v>
      </c>
      <c r="X2857" s="170">
        <v>1</v>
      </c>
      <c r="Y2857" s="139">
        <v>38012</v>
      </c>
      <c r="Z2857" s="139">
        <v>38099</v>
      </c>
      <c r="AA2857" s="139">
        <v>38162</v>
      </c>
      <c r="AB2857" s="139">
        <v>38365</v>
      </c>
      <c r="AC2857" s="139">
        <v>38383</v>
      </c>
      <c r="AD2857" s="147">
        <f t="shared" si="328"/>
        <v>203</v>
      </c>
      <c r="AE2857" s="131">
        <v>74</v>
      </c>
      <c r="AG2857" s="147">
        <v>1</v>
      </c>
      <c r="AH2857" s="147" t="s">
        <v>5021</v>
      </c>
    </row>
    <row r="2858" spans="1:34" x14ac:dyDescent="0.25">
      <c r="A2858" s="147" t="s">
        <v>2147</v>
      </c>
      <c r="B2858" s="140" t="s">
        <v>7270</v>
      </c>
      <c r="C2858" s="147" t="s">
        <v>24</v>
      </c>
      <c r="D2858" s="140" t="s">
        <v>8484</v>
      </c>
      <c r="E2858" s="147" t="s">
        <v>1255</v>
      </c>
      <c r="F2858" s="140" t="s">
        <v>8566</v>
      </c>
      <c r="G2858" s="147" t="s">
        <v>2446</v>
      </c>
      <c r="H2858" s="140" t="s">
        <v>11530</v>
      </c>
      <c r="I2858" s="147" t="s">
        <v>3362</v>
      </c>
      <c r="J2858" s="147">
        <v>1</v>
      </c>
      <c r="K2858" s="132">
        <f t="shared" si="329"/>
        <v>893114</v>
      </c>
      <c r="L2858" s="132">
        <v>833948</v>
      </c>
      <c r="M2858" s="132">
        <v>59166</v>
      </c>
      <c r="N2858" s="132">
        <v>833948</v>
      </c>
      <c r="O2858" s="133" t="s">
        <v>4679</v>
      </c>
      <c r="P2858" s="132">
        <v>66461</v>
      </c>
      <c r="Q2858" s="132">
        <f t="shared" si="330"/>
        <v>900409</v>
      </c>
      <c r="R2858" s="132">
        <v>833948</v>
      </c>
      <c r="S2858" s="132">
        <v>66461</v>
      </c>
      <c r="T2858" s="169">
        <f t="shared" si="324"/>
        <v>1</v>
      </c>
      <c r="U2858" s="169">
        <f t="shared" si="325"/>
        <v>1</v>
      </c>
      <c r="V2858" s="169">
        <f t="shared" si="326"/>
        <v>1.123297163911706</v>
      </c>
      <c r="W2858" s="169">
        <f t="shared" si="327"/>
        <v>1.0081680502153141</v>
      </c>
      <c r="X2858" s="170">
        <v>1</v>
      </c>
      <c r="Y2858" s="139">
        <v>38012</v>
      </c>
      <c r="Z2858" s="139">
        <v>38099</v>
      </c>
      <c r="AA2858" s="139">
        <v>38161</v>
      </c>
      <c r="AB2858" s="139">
        <v>38365</v>
      </c>
      <c r="AC2858" s="139">
        <v>38383</v>
      </c>
      <c r="AD2858" s="147">
        <f t="shared" si="328"/>
        <v>204</v>
      </c>
      <c r="AE2858" s="131">
        <v>144</v>
      </c>
      <c r="AG2858" s="147">
        <v>1</v>
      </c>
      <c r="AH2858" s="147" t="s">
        <v>5021</v>
      </c>
    </row>
    <row r="2859" spans="1:34" x14ac:dyDescent="0.25">
      <c r="A2859" s="147" t="s">
        <v>2147</v>
      </c>
      <c r="B2859" s="140" t="s">
        <v>7270</v>
      </c>
      <c r="C2859" s="147" t="s">
        <v>24</v>
      </c>
      <c r="D2859" s="140" t="s">
        <v>8484</v>
      </c>
      <c r="E2859" s="147" t="s">
        <v>1255</v>
      </c>
      <c r="F2859" s="140" t="s">
        <v>8566</v>
      </c>
      <c r="G2859" s="147" t="s">
        <v>982</v>
      </c>
      <c r="H2859" s="140" t="s">
        <v>11531</v>
      </c>
      <c r="I2859" s="147" t="s">
        <v>3502</v>
      </c>
      <c r="J2859" s="147">
        <v>1</v>
      </c>
      <c r="K2859" s="132">
        <f t="shared" si="329"/>
        <v>680967.5</v>
      </c>
      <c r="L2859" s="132">
        <v>544279.5</v>
      </c>
      <c r="M2859" s="132">
        <v>136688</v>
      </c>
      <c r="N2859" s="132">
        <v>544279.5</v>
      </c>
      <c r="O2859" s="133" t="s">
        <v>4679</v>
      </c>
      <c r="P2859" s="132">
        <v>137038</v>
      </c>
      <c r="Q2859" s="132">
        <f t="shared" si="330"/>
        <v>681317.5</v>
      </c>
      <c r="R2859" s="132">
        <v>544279.5</v>
      </c>
      <c r="S2859" s="132">
        <v>137038</v>
      </c>
      <c r="T2859" s="169">
        <f t="shared" si="324"/>
        <v>1</v>
      </c>
      <c r="U2859" s="169">
        <f t="shared" si="325"/>
        <v>1</v>
      </c>
      <c r="V2859" s="169">
        <f t="shared" si="326"/>
        <v>1.0025605759101019</v>
      </c>
      <c r="W2859" s="169">
        <f t="shared" si="327"/>
        <v>1.0005139746023122</v>
      </c>
      <c r="X2859" s="170">
        <v>1</v>
      </c>
      <c r="Y2859" s="139">
        <v>38012</v>
      </c>
      <c r="Z2859" s="139">
        <v>38099</v>
      </c>
      <c r="AA2859" s="139">
        <v>38159</v>
      </c>
      <c r="AB2859" s="139">
        <v>38411</v>
      </c>
      <c r="AC2859" s="139">
        <v>38513</v>
      </c>
      <c r="AD2859" s="147">
        <f t="shared" si="328"/>
        <v>252</v>
      </c>
      <c r="AE2859" s="131">
        <v>131</v>
      </c>
      <c r="AG2859" s="147">
        <v>1</v>
      </c>
      <c r="AH2859" s="147" t="s">
        <v>5021</v>
      </c>
    </row>
    <row r="2860" spans="1:34" x14ac:dyDescent="0.25">
      <c r="A2860" s="147" t="s">
        <v>2147</v>
      </c>
      <c r="B2860" s="140" t="s">
        <v>7270</v>
      </c>
      <c r="C2860" s="147" t="s">
        <v>24</v>
      </c>
      <c r="D2860" s="140" t="s">
        <v>8484</v>
      </c>
      <c r="E2860" s="147" t="s">
        <v>1255</v>
      </c>
      <c r="F2860" s="140" t="s">
        <v>8566</v>
      </c>
      <c r="G2860" s="147" t="s">
        <v>982</v>
      </c>
      <c r="H2860" s="140" t="s">
        <v>11531</v>
      </c>
      <c r="I2860" s="147" t="s">
        <v>4329</v>
      </c>
      <c r="J2860" s="147">
        <v>1</v>
      </c>
      <c r="K2860" s="132">
        <f t="shared" si="329"/>
        <v>1479711</v>
      </c>
      <c r="L2860" s="132">
        <v>1405936</v>
      </c>
      <c r="M2860" s="132">
        <v>73775</v>
      </c>
      <c r="N2860" s="132">
        <v>1265342</v>
      </c>
      <c r="O2860" s="147" t="s">
        <v>181</v>
      </c>
      <c r="P2860" s="132">
        <v>48338</v>
      </c>
      <c r="Q2860" s="132">
        <f t="shared" si="330"/>
        <v>1313680</v>
      </c>
      <c r="R2860" s="132">
        <v>1265342</v>
      </c>
      <c r="S2860" s="132">
        <v>48338</v>
      </c>
      <c r="T2860" s="169">
        <f t="shared" si="324"/>
        <v>1</v>
      </c>
      <c r="U2860" s="169">
        <f t="shared" si="325"/>
        <v>1</v>
      </c>
      <c r="V2860" s="169">
        <f t="shared" si="326"/>
        <v>0.65520840393087088</v>
      </c>
      <c r="W2860" s="169">
        <f t="shared" si="327"/>
        <v>0.88779498158762082</v>
      </c>
      <c r="X2860" s="170">
        <v>1</v>
      </c>
      <c r="Y2860" s="139">
        <v>39863</v>
      </c>
      <c r="Z2860" s="139" t="s">
        <v>4516</v>
      </c>
      <c r="AA2860" s="139">
        <v>39951</v>
      </c>
      <c r="AB2860" s="139">
        <v>40056</v>
      </c>
      <c r="AC2860" s="139" t="s">
        <v>4516</v>
      </c>
      <c r="AD2860" s="147">
        <f t="shared" si="328"/>
        <v>105</v>
      </c>
      <c r="AE2860" s="131">
        <v>168</v>
      </c>
      <c r="AF2860" s="147" t="s">
        <v>2822</v>
      </c>
      <c r="AG2860" s="147">
        <v>1</v>
      </c>
      <c r="AH2860" s="147" t="s">
        <v>5021</v>
      </c>
    </row>
    <row r="2861" spans="1:34" x14ac:dyDescent="0.25">
      <c r="A2861" s="147" t="s">
        <v>2147</v>
      </c>
      <c r="B2861" s="140" t="s">
        <v>7270</v>
      </c>
      <c r="C2861" s="147" t="s">
        <v>24</v>
      </c>
      <c r="D2861" s="140" t="s">
        <v>8484</v>
      </c>
      <c r="E2861" s="147" t="s">
        <v>1255</v>
      </c>
      <c r="F2861" s="140" t="s">
        <v>8566</v>
      </c>
      <c r="G2861" s="147" t="s">
        <v>2639</v>
      </c>
      <c r="H2861" s="140" t="s">
        <v>11532</v>
      </c>
      <c r="I2861" s="147" t="s">
        <v>2640</v>
      </c>
      <c r="J2861" s="147">
        <v>1</v>
      </c>
      <c r="K2861" s="132">
        <f t="shared" si="329"/>
        <v>2340675.41</v>
      </c>
      <c r="L2861" s="132">
        <v>2217685.1</v>
      </c>
      <c r="M2861" s="132">
        <v>122990.31</v>
      </c>
      <c r="N2861" s="132">
        <v>2217685.1</v>
      </c>
      <c r="O2861" s="133" t="s">
        <v>4679</v>
      </c>
      <c r="P2861" s="132">
        <v>173203.75</v>
      </c>
      <c r="Q2861" s="132">
        <f t="shared" si="330"/>
        <v>2390888.85</v>
      </c>
      <c r="R2861" s="132">
        <v>2217685.1</v>
      </c>
      <c r="S2861" s="132">
        <v>173203.75</v>
      </c>
      <c r="T2861" s="169">
        <f t="shared" si="324"/>
        <v>1</v>
      </c>
      <c r="U2861" s="169">
        <f t="shared" si="325"/>
        <v>1</v>
      </c>
      <c r="V2861" s="169">
        <f t="shared" si="326"/>
        <v>1.4082715134224801</v>
      </c>
      <c r="W2861" s="169">
        <f t="shared" si="327"/>
        <v>1.0214525430503838</v>
      </c>
      <c r="X2861" s="170">
        <v>1</v>
      </c>
      <c r="Y2861" s="139">
        <v>38555</v>
      </c>
      <c r="Z2861" s="139">
        <v>38569</v>
      </c>
      <c r="AA2861" s="139">
        <v>38684</v>
      </c>
      <c r="AB2861" s="139">
        <v>39021</v>
      </c>
      <c r="AC2861" s="139">
        <v>39044</v>
      </c>
      <c r="AD2861" s="147">
        <f t="shared" si="328"/>
        <v>337</v>
      </c>
      <c r="AE2861" s="131">
        <v>42</v>
      </c>
      <c r="AG2861" s="147">
        <v>1</v>
      </c>
      <c r="AH2861" s="147" t="s">
        <v>5021</v>
      </c>
    </row>
    <row r="2862" spans="1:34" x14ac:dyDescent="0.25">
      <c r="A2862" s="147" t="s">
        <v>2147</v>
      </c>
      <c r="B2862" s="140" t="s">
        <v>7270</v>
      </c>
      <c r="C2862" s="147" t="s">
        <v>24</v>
      </c>
      <c r="D2862" s="140" t="s">
        <v>8484</v>
      </c>
      <c r="E2862" s="147" t="s">
        <v>1255</v>
      </c>
      <c r="F2862" s="140" t="s">
        <v>8566</v>
      </c>
      <c r="G2862" s="147" t="s">
        <v>2641</v>
      </c>
      <c r="H2862" s="140" t="s">
        <v>11533</v>
      </c>
      <c r="I2862" s="147" t="s">
        <v>3253</v>
      </c>
      <c r="J2862" s="147">
        <v>1</v>
      </c>
      <c r="K2862" s="132">
        <f t="shared" si="329"/>
        <v>1828746.46</v>
      </c>
      <c r="L2862" s="132">
        <v>1556561.85</v>
      </c>
      <c r="M2862" s="132">
        <v>272184.61</v>
      </c>
      <c r="N2862" s="132">
        <v>1556561.85</v>
      </c>
      <c r="O2862" s="133" t="s">
        <v>4679</v>
      </c>
      <c r="P2862" s="132">
        <v>276433.75</v>
      </c>
      <c r="Q2862" s="132">
        <f t="shared" si="330"/>
        <v>1832995.6</v>
      </c>
      <c r="R2862" s="132">
        <v>1556561.85</v>
      </c>
      <c r="S2862" s="132">
        <v>276433.75</v>
      </c>
      <c r="T2862" s="169">
        <f t="shared" si="324"/>
        <v>1</v>
      </c>
      <c r="U2862" s="169">
        <f t="shared" si="325"/>
        <v>1</v>
      </c>
      <c r="V2862" s="169">
        <f t="shared" si="326"/>
        <v>1.0156112426782691</v>
      </c>
      <c r="W2862" s="169">
        <f t="shared" si="327"/>
        <v>1.0023235260288625</v>
      </c>
      <c r="X2862" s="170">
        <v>1</v>
      </c>
      <c r="Y2862" s="139">
        <v>38555</v>
      </c>
      <c r="Z2862" s="139">
        <v>38569</v>
      </c>
      <c r="AA2862" s="139">
        <v>38679</v>
      </c>
      <c r="AB2862" s="139">
        <v>39009</v>
      </c>
      <c r="AC2862" s="139">
        <v>39016</v>
      </c>
      <c r="AD2862" s="147">
        <f t="shared" si="328"/>
        <v>330</v>
      </c>
      <c r="AE2862" s="131">
        <v>66</v>
      </c>
      <c r="AG2862" s="147">
        <v>1</v>
      </c>
      <c r="AH2862" s="147" t="s">
        <v>5021</v>
      </c>
    </row>
    <row r="2863" spans="1:34" x14ac:dyDescent="0.25">
      <c r="A2863" s="147" t="s">
        <v>2147</v>
      </c>
      <c r="B2863" s="140" t="s">
        <v>7270</v>
      </c>
      <c r="C2863" s="147" t="s">
        <v>24</v>
      </c>
      <c r="D2863" s="140" t="s">
        <v>8484</v>
      </c>
      <c r="E2863" s="147" t="s">
        <v>1255</v>
      </c>
      <c r="F2863" s="140" t="s">
        <v>8566</v>
      </c>
      <c r="G2863" s="147" t="s">
        <v>2447</v>
      </c>
      <c r="H2863" s="140" t="s">
        <v>11534</v>
      </c>
      <c r="I2863" s="147" t="s">
        <v>4108</v>
      </c>
      <c r="J2863" s="147">
        <v>1</v>
      </c>
      <c r="K2863" s="132">
        <f t="shared" si="329"/>
        <v>469033.36</v>
      </c>
      <c r="L2863" s="132">
        <v>410693.76</v>
      </c>
      <c r="M2863" s="132">
        <v>58339.6</v>
      </c>
      <c r="N2863" s="132">
        <v>410693.76</v>
      </c>
      <c r="O2863" s="133" t="s">
        <v>4679</v>
      </c>
      <c r="P2863" s="132">
        <v>92019.6</v>
      </c>
      <c r="Q2863" s="132">
        <f t="shared" si="330"/>
        <v>502713.36</v>
      </c>
      <c r="R2863" s="132">
        <v>410693.76</v>
      </c>
      <c r="S2863" s="132">
        <v>92019.6</v>
      </c>
      <c r="T2863" s="169">
        <f t="shared" si="324"/>
        <v>1</v>
      </c>
      <c r="U2863" s="169">
        <f t="shared" si="325"/>
        <v>1</v>
      </c>
      <c r="V2863" s="169">
        <f t="shared" si="326"/>
        <v>1.5773094090463426</v>
      </c>
      <c r="W2863" s="169">
        <f t="shared" si="327"/>
        <v>1.0718072590828081</v>
      </c>
      <c r="X2863" s="170">
        <v>1</v>
      </c>
      <c r="Y2863" s="139">
        <v>38012</v>
      </c>
      <c r="Z2863" s="139">
        <v>38099</v>
      </c>
      <c r="AA2863" s="139">
        <v>38162</v>
      </c>
      <c r="AB2863" s="139">
        <v>38365</v>
      </c>
      <c r="AC2863" s="139">
        <v>38513</v>
      </c>
      <c r="AD2863" s="147">
        <f t="shared" si="328"/>
        <v>203</v>
      </c>
      <c r="AE2863" s="131">
        <v>122</v>
      </c>
      <c r="AG2863" s="147">
        <v>1</v>
      </c>
      <c r="AH2863" s="147" t="s">
        <v>5021</v>
      </c>
    </row>
    <row r="2864" spans="1:34" x14ac:dyDescent="0.25">
      <c r="A2864" s="147" t="s">
        <v>2147</v>
      </c>
      <c r="B2864" s="140" t="s">
        <v>7270</v>
      </c>
      <c r="C2864" s="147" t="s">
        <v>24</v>
      </c>
      <c r="D2864" s="140" t="s">
        <v>8484</v>
      </c>
      <c r="E2864" s="147" t="s">
        <v>1255</v>
      </c>
      <c r="F2864" s="140" t="s">
        <v>8566</v>
      </c>
      <c r="G2864" s="147" t="s">
        <v>2447</v>
      </c>
      <c r="H2864" s="140" t="s">
        <v>11534</v>
      </c>
      <c r="I2864" s="147" t="s">
        <v>5105</v>
      </c>
      <c r="J2864" s="147">
        <v>1</v>
      </c>
      <c r="K2864" s="132">
        <f t="shared" si="329"/>
        <v>213550</v>
      </c>
      <c r="L2864" s="132">
        <v>179750</v>
      </c>
      <c r="M2864" s="132">
        <v>33800</v>
      </c>
      <c r="N2864" s="132">
        <v>179750</v>
      </c>
      <c r="O2864" s="133" t="s">
        <v>4679</v>
      </c>
      <c r="P2864" s="132">
        <v>35000</v>
      </c>
      <c r="Q2864" s="132">
        <f t="shared" si="330"/>
        <v>214750</v>
      </c>
      <c r="R2864" s="132">
        <v>179750</v>
      </c>
      <c r="S2864" s="132">
        <v>35000</v>
      </c>
      <c r="T2864" s="169">
        <f t="shared" si="324"/>
        <v>1</v>
      </c>
      <c r="U2864" s="169">
        <f t="shared" si="325"/>
        <v>1</v>
      </c>
      <c r="V2864" s="169">
        <f t="shared" si="326"/>
        <v>1.0355029585798816</v>
      </c>
      <c r="W2864" s="169">
        <f t="shared" si="327"/>
        <v>1.0056192929056427</v>
      </c>
      <c r="X2864" s="170">
        <v>1</v>
      </c>
      <c r="Y2864" s="139">
        <v>38555</v>
      </c>
      <c r="Z2864" s="139">
        <v>38569</v>
      </c>
      <c r="AA2864" s="139">
        <v>38698</v>
      </c>
      <c r="AB2864" s="139">
        <v>38776</v>
      </c>
      <c r="AC2864" s="139">
        <v>38832</v>
      </c>
      <c r="AD2864" s="147">
        <f t="shared" si="328"/>
        <v>78</v>
      </c>
      <c r="AE2864" s="131">
        <v>122</v>
      </c>
      <c r="AG2864" s="147">
        <v>1</v>
      </c>
      <c r="AH2864" s="147" t="s">
        <v>5021</v>
      </c>
    </row>
    <row r="2865" spans="1:34" x14ac:dyDescent="0.25">
      <c r="A2865" s="147" t="s">
        <v>2147</v>
      </c>
      <c r="B2865" s="140" t="s">
        <v>7270</v>
      </c>
      <c r="C2865" s="147" t="s">
        <v>24</v>
      </c>
      <c r="D2865" s="140" t="s">
        <v>8484</v>
      </c>
      <c r="E2865" s="147" t="s">
        <v>1255</v>
      </c>
      <c r="F2865" s="140" t="s">
        <v>8566</v>
      </c>
      <c r="G2865" s="147" t="s">
        <v>2448</v>
      </c>
      <c r="H2865" s="140" t="s">
        <v>11535</v>
      </c>
      <c r="I2865" s="147" t="s">
        <v>5033</v>
      </c>
      <c r="J2865" s="147">
        <v>1</v>
      </c>
      <c r="K2865" s="132">
        <f t="shared" si="329"/>
        <v>620281</v>
      </c>
      <c r="L2865" s="132">
        <v>539501</v>
      </c>
      <c r="M2865" s="132">
        <v>80780</v>
      </c>
      <c r="N2865" s="132">
        <v>539401</v>
      </c>
      <c r="O2865" s="133" t="s">
        <v>4679</v>
      </c>
      <c r="P2865" s="132">
        <v>80775</v>
      </c>
      <c r="Q2865" s="132">
        <f t="shared" si="330"/>
        <v>620176</v>
      </c>
      <c r="R2865" s="132">
        <v>539401</v>
      </c>
      <c r="S2865" s="132">
        <v>80775</v>
      </c>
      <c r="T2865" s="169">
        <f t="shared" si="324"/>
        <v>1</v>
      </c>
      <c r="U2865" s="169">
        <f t="shared" si="325"/>
        <v>1</v>
      </c>
      <c r="V2865" s="169">
        <f t="shared" si="326"/>
        <v>0.99993810349096313</v>
      </c>
      <c r="W2865" s="169">
        <f t="shared" si="327"/>
        <v>0.99983072188250166</v>
      </c>
      <c r="X2865" s="170">
        <v>1</v>
      </c>
      <c r="Y2865" s="139">
        <v>38012</v>
      </c>
      <c r="Z2865" s="139">
        <v>38099</v>
      </c>
      <c r="AA2865" s="139">
        <v>38173</v>
      </c>
      <c r="AB2865" s="139">
        <v>38406</v>
      </c>
      <c r="AC2865" s="139">
        <v>38513</v>
      </c>
      <c r="AD2865" s="147">
        <f t="shared" si="328"/>
        <v>233</v>
      </c>
      <c r="AE2865" s="131">
        <v>106</v>
      </c>
      <c r="AG2865" s="147">
        <v>1</v>
      </c>
      <c r="AH2865" s="147" t="s">
        <v>5021</v>
      </c>
    </row>
    <row r="2866" spans="1:34" x14ac:dyDescent="0.25">
      <c r="A2866" s="147" t="s">
        <v>2147</v>
      </c>
      <c r="B2866" s="140" t="s">
        <v>7270</v>
      </c>
      <c r="C2866" s="147" t="s">
        <v>24</v>
      </c>
      <c r="D2866" s="140" t="s">
        <v>8484</v>
      </c>
      <c r="E2866" s="147" t="s">
        <v>1255</v>
      </c>
      <c r="F2866" s="140" t="s">
        <v>8566</v>
      </c>
      <c r="G2866" s="147" t="s">
        <v>2324</v>
      </c>
      <c r="H2866" s="140" t="s">
        <v>11536</v>
      </c>
      <c r="I2866" s="147" t="s">
        <v>5033</v>
      </c>
      <c r="J2866" s="147">
        <v>1</v>
      </c>
      <c r="K2866" s="132">
        <f t="shared" si="329"/>
        <v>480316</v>
      </c>
      <c r="L2866" s="132">
        <v>404070</v>
      </c>
      <c r="M2866" s="132">
        <v>76246</v>
      </c>
      <c r="N2866" s="132">
        <v>404070</v>
      </c>
      <c r="O2866" s="133" t="s">
        <v>4679</v>
      </c>
      <c r="P2866" s="132">
        <v>67686</v>
      </c>
      <c r="Q2866" s="132">
        <f t="shared" si="330"/>
        <v>471756</v>
      </c>
      <c r="R2866" s="132">
        <v>404070</v>
      </c>
      <c r="S2866" s="132">
        <v>67686</v>
      </c>
      <c r="T2866" s="169">
        <f t="shared" si="324"/>
        <v>1</v>
      </c>
      <c r="U2866" s="169">
        <f t="shared" si="325"/>
        <v>1</v>
      </c>
      <c r="V2866" s="169">
        <f t="shared" si="326"/>
        <v>0.88773181543949842</v>
      </c>
      <c r="W2866" s="169">
        <f t="shared" si="327"/>
        <v>0.9821783992205132</v>
      </c>
      <c r="X2866" s="170">
        <v>1</v>
      </c>
      <c r="Y2866" s="139">
        <v>38012</v>
      </c>
      <c r="Z2866" s="139">
        <v>38099</v>
      </c>
      <c r="AA2866" s="139">
        <v>38162</v>
      </c>
      <c r="AB2866" s="139">
        <v>38411</v>
      </c>
      <c r="AC2866" s="139">
        <v>38513</v>
      </c>
      <c r="AD2866" s="147">
        <f t="shared" si="328"/>
        <v>249</v>
      </c>
      <c r="AE2866" s="131">
        <v>138</v>
      </c>
      <c r="AG2866" s="147">
        <v>1</v>
      </c>
      <c r="AH2866" s="147" t="s">
        <v>5021</v>
      </c>
    </row>
    <row r="2867" spans="1:34" x14ac:dyDescent="0.25">
      <c r="A2867" s="147" t="s">
        <v>2147</v>
      </c>
      <c r="B2867" s="140" t="s">
        <v>7270</v>
      </c>
      <c r="C2867" s="147" t="s">
        <v>24</v>
      </c>
      <c r="D2867" s="140" t="s">
        <v>8484</v>
      </c>
      <c r="E2867" s="147" t="s">
        <v>1255</v>
      </c>
      <c r="F2867" s="140" t="s">
        <v>8566</v>
      </c>
      <c r="G2867" s="147" t="s">
        <v>2324</v>
      </c>
      <c r="H2867" s="140" t="s">
        <v>11536</v>
      </c>
      <c r="I2867" s="147" t="s">
        <v>4720</v>
      </c>
      <c r="J2867" s="147">
        <v>1</v>
      </c>
      <c r="K2867" s="132">
        <f t="shared" si="329"/>
        <v>952193.04999999993</v>
      </c>
      <c r="L2867" s="132">
        <v>769372.82</v>
      </c>
      <c r="M2867" s="132">
        <v>182820.23</v>
      </c>
      <c r="N2867" s="132">
        <v>727669.86</v>
      </c>
      <c r="O2867" s="133" t="s">
        <v>4699</v>
      </c>
      <c r="P2867" s="132">
        <v>80869.34</v>
      </c>
      <c r="Q2867" s="132">
        <f t="shared" si="330"/>
        <v>808539.2</v>
      </c>
      <c r="R2867" s="132">
        <v>727669.86</v>
      </c>
      <c r="S2867" s="132">
        <v>80869.34</v>
      </c>
      <c r="T2867" s="169">
        <f t="shared" si="324"/>
        <v>1</v>
      </c>
      <c r="U2867" s="169">
        <f t="shared" si="325"/>
        <v>1</v>
      </c>
      <c r="V2867" s="169">
        <f t="shared" si="326"/>
        <v>0.44234349776280224</v>
      </c>
      <c r="W2867" s="169">
        <f t="shared" si="327"/>
        <v>0.84913369195458843</v>
      </c>
      <c r="X2867" s="170">
        <v>1</v>
      </c>
      <c r="Y2867" s="139">
        <v>38895</v>
      </c>
      <c r="Z2867" s="139">
        <v>38916</v>
      </c>
      <c r="AA2867" s="139">
        <v>39140</v>
      </c>
      <c r="AB2867" s="139">
        <v>39692</v>
      </c>
      <c r="AC2867" s="139" t="s">
        <v>4516</v>
      </c>
      <c r="AD2867" s="147">
        <f t="shared" si="328"/>
        <v>552</v>
      </c>
      <c r="AE2867" s="131">
        <v>126</v>
      </c>
      <c r="AG2867" s="147">
        <v>1</v>
      </c>
      <c r="AH2867" s="147" t="s">
        <v>5021</v>
      </c>
    </row>
    <row r="2868" spans="1:34" x14ac:dyDescent="0.25">
      <c r="A2868" s="147" t="s">
        <v>2147</v>
      </c>
      <c r="B2868" s="140" t="s">
        <v>7270</v>
      </c>
      <c r="C2868" s="147" t="s">
        <v>24</v>
      </c>
      <c r="D2868" s="140" t="s">
        <v>8484</v>
      </c>
      <c r="E2868" s="147" t="s">
        <v>1255</v>
      </c>
      <c r="F2868" s="140" t="s">
        <v>8566</v>
      </c>
      <c r="G2868" s="147" t="s">
        <v>2796</v>
      </c>
      <c r="H2868" s="140" t="s">
        <v>11537</v>
      </c>
      <c r="I2868" s="147" t="s">
        <v>5085</v>
      </c>
      <c r="J2868" s="147">
        <v>1</v>
      </c>
      <c r="K2868" s="132">
        <f t="shared" si="329"/>
        <v>1012398.3</v>
      </c>
      <c r="L2868" s="132">
        <v>776890.13</v>
      </c>
      <c r="M2868" s="132">
        <v>235508.17</v>
      </c>
      <c r="N2868" s="132">
        <v>774237.82</v>
      </c>
      <c r="O2868" s="133" t="s">
        <v>4753</v>
      </c>
      <c r="P2868" s="132">
        <v>112496.08</v>
      </c>
      <c r="Q2868" s="132">
        <f t="shared" si="330"/>
        <v>886733.89999999991</v>
      </c>
      <c r="R2868" s="132">
        <v>774237.82</v>
      </c>
      <c r="S2868" s="132">
        <v>112496.08</v>
      </c>
      <c r="T2868" s="169">
        <f t="shared" si="324"/>
        <v>1</v>
      </c>
      <c r="U2868" s="169">
        <f t="shared" si="325"/>
        <v>1</v>
      </c>
      <c r="V2868" s="169">
        <f t="shared" si="326"/>
        <v>0.47767378940611699</v>
      </c>
      <c r="W2868" s="169">
        <f t="shared" si="327"/>
        <v>0.87587454463327319</v>
      </c>
      <c r="X2868" s="170">
        <v>1</v>
      </c>
      <c r="Y2868" s="139">
        <v>38895</v>
      </c>
      <c r="Z2868" s="139">
        <v>38916</v>
      </c>
      <c r="AA2868" s="139">
        <v>39043</v>
      </c>
      <c r="AB2868" s="139">
        <v>39508</v>
      </c>
      <c r="AC2868" s="139" t="s">
        <v>4516</v>
      </c>
      <c r="AD2868" s="147">
        <f t="shared" si="328"/>
        <v>465</v>
      </c>
      <c r="AE2868" s="131">
        <v>81</v>
      </c>
      <c r="AG2868" s="147">
        <v>1</v>
      </c>
      <c r="AH2868" s="147" t="s">
        <v>5021</v>
      </c>
    </row>
    <row r="2869" spans="1:34" x14ac:dyDescent="0.25">
      <c r="A2869" s="147" t="s">
        <v>2147</v>
      </c>
      <c r="B2869" s="140" t="s">
        <v>7270</v>
      </c>
      <c r="C2869" s="147" t="s">
        <v>24</v>
      </c>
      <c r="D2869" s="140" t="s">
        <v>8484</v>
      </c>
      <c r="E2869" s="147" t="s">
        <v>1255</v>
      </c>
      <c r="F2869" s="140" t="s">
        <v>8566</v>
      </c>
      <c r="G2869" s="147" t="s">
        <v>2796</v>
      </c>
      <c r="H2869" s="140" t="s">
        <v>11537</v>
      </c>
      <c r="I2869" s="147" t="s">
        <v>2227</v>
      </c>
      <c r="J2869" s="147">
        <v>1</v>
      </c>
      <c r="K2869" s="132">
        <f t="shared" si="329"/>
        <v>646307</v>
      </c>
      <c r="L2869" s="132">
        <v>583182</v>
      </c>
      <c r="M2869" s="132">
        <v>63125</v>
      </c>
      <c r="N2869" s="132">
        <v>524863.80000000005</v>
      </c>
      <c r="O2869" s="147" t="s">
        <v>29</v>
      </c>
      <c r="P2869" s="132">
        <v>63301.15</v>
      </c>
      <c r="Q2869" s="132">
        <f t="shared" si="330"/>
        <v>588164.95000000007</v>
      </c>
      <c r="R2869" s="132">
        <v>524863.80000000005</v>
      </c>
      <c r="S2869" s="132">
        <v>63301.15</v>
      </c>
      <c r="T2869" s="169">
        <f t="shared" si="324"/>
        <v>1</v>
      </c>
      <c r="U2869" s="169">
        <f t="shared" si="325"/>
        <v>1</v>
      </c>
      <c r="V2869" s="169">
        <f t="shared" si="326"/>
        <v>1.002790495049505</v>
      </c>
      <c r="W2869" s="169">
        <f t="shared" si="327"/>
        <v>0.91003957871414065</v>
      </c>
      <c r="X2869" s="170">
        <v>1</v>
      </c>
      <c r="Y2869" s="139">
        <v>39863</v>
      </c>
      <c r="Z2869" s="139" t="s">
        <v>4516</v>
      </c>
      <c r="AA2869" s="139">
        <v>39931</v>
      </c>
      <c r="AB2869" s="139">
        <v>40025</v>
      </c>
      <c r="AC2869" s="139" t="s">
        <v>4516</v>
      </c>
      <c r="AD2869" s="147">
        <f t="shared" si="328"/>
        <v>94</v>
      </c>
      <c r="AE2869" s="131">
        <v>148</v>
      </c>
      <c r="AG2869" s="147">
        <v>1</v>
      </c>
      <c r="AH2869" s="147" t="s">
        <v>5021</v>
      </c>
    </row>
    <row r="2870" spans="1:34" x14ac:dyDescent="0.25">
      <c r="A2870" s="147" t="s">
        <v>2147</v>
      </c>
      <c r="B2870" s="140" t="s">
        <v>7270</v>
      </c>
      <c r="C2870" s="147" t="s">
        <v>24</v>
      </c>
      <c r="D2870" s="140" t="s">
        <v>8484</v>
      </c>
      <c r="E2870" s="147" t="s">
        <v>1255</v>
      </c>
      <c r="F2870" s="140" t="s">
        <v>8566</v>
      </c>
      <c r="G2870" s="147" t="s">
        <v>2449</v>
      </c>
      <c r="H2870" s="140" t="s">
        <v>11538</v>
      </c>
      <c r="I2870" s="147" t="s">
        <v>5033</v>
      </c>
      <c r="J2870" s="147">
        <v>1</v>
      </c>
      <c r="K2870" s="132">
        <f t="shared" si="329"/>
        <v>317322</v>
      </c>
      <c r="L2870" s="132">
        <v>296644</v>
      </c>
      <c r="M2870" s="132">
        <v>20678</v>
      </c>
      <c r="N2870" s="132">
        <v>296644</v>
      </c>
      <c r="O2870" s="133" t="s">
        <v>4679</v>
      </c>
      <c r="P2870" s="132">
        <v>50548.75</v>
      </c>
      <c r="Q2870" s="132">
        <f t="shared" si="330"/>
        <v>347192.75</v>
      </c>
      <c r="R2870" s="132">
        <v>296644</v>
      </c>
      <c r="S2870" s="132">
        <v>50548.75</v>
      </c>
      <c r="T2870" s="169">
        <f t="shared" si="324"/>
        <v>1</v>
      </c>
      <c r="U2870" s="169">
        <f t="shared" si="325"/>
        <v>1</v>
      </c>
      <c r="V2870" s="169">
        <f t="shared" si="326"/>
        <v>2.4445666892349358</v>
      </c>
      <c r="W2870" s="169">
        <f t="shared" si="327"/>
        <v>1.0941338766300477</v>
      </c>
      <c r="X2870" s="170">
        <v>1</v>
      </c>
      <c r="Y2870" s="139">
        <v>38012</v>
      </c>
      <c r="Z2870" s="139">
        <v>38099</v>
      </c>
      <c r="AA2870" s="139">
        <v>38173</v>
      </c>
      <c r="AB2870" s="139">
        <v>38372</v>
      </c>
      <c r="AC2870" s="139">
        <v>38513</v>
      </c>
      <c r="AD2870" s="147">
        <f t="shared" si="328"/>
        <v>199</v>
      </c>
      <c r="AE2870" s="131">
        <v>109</v>
      </c>
      <c r="AG2870" s="147">
        <v>1</v>
      </c>
      <c r="AH2870" s="147" t="s">
        <v>5021</v>
      </c>
    </row>
    <row r="2871" spans="1:34" x14ac:dyDescent="0.25">
      <c r="A2871" s="147" t="s">
        <v>2147</v>
      </c>
      <c r="B2871" s="140" t="s">
        <v>7270</v>
      </c>
      <c r="C2871" s="147" t="s">
        <v>24</v>
      </c>
      <c r="D2871" s="140" t="s">
        <v>8484</v>
      </c>
      <c r="E2871" s="147" t="s">
        <v>1255</v>
      </c>
      <c r="F2871" s="140" t="s">
        <v>8566</v>
      </c>
      <c r="G2871" s="147" t="s">
        <v>2449</v>
      </c>
      <c r="H2871" s="140" t="s">
        <v>11538</v>
      </c>
      <c r="I2871" s="147" t="s">
        <v>5207</v>
      </c>
      <c r="J2871" s="147">
        <v>1</v>
      </c>
      <c r="K2871" s="132">
        <f t="shared" si="329"/>
        <v>1298636</v>
      </c>
      <c r="L2871" s="132">
        <v>1125611</v>
      </c>
      <c r="M2871" s="132">
        <v>173025</v>
      </c>
      <c r="N2871" s="132">
        <v>1013049.9</v>
      </c>
      <c r="P2871" s="132">
        <v>158692.1</v>
      </c>
      <c r="Q2871" s="132">
        <f t="shared" si="330"/>
        <v>1171742</v>
      </c>
      <c r="R2871" s="132">
        <v>1013049.9</v>
      </c>
      <c r="S2871" s="132">
        <v>158692.1</v>
      </c>
      <c r="T2871" s="169">
        <f t="shared" si="324"/>
        <v>1</v>
      </c>
      <c r="U2871" s="169">
        <f t="shared" si="325"/>
        <v>1</v>
      </c>
      <c r="V2871" s="169">
        <f t="shared" si="326"/>
        <v>0.91716283774021101</v>
      </c>
      <c r="W2871" s="169">
        <f t="shared" si="327"/>
        <v>0.90228670697562674</v>
      </c>
      <c r="X2871" s="170">
        <v>1</v>
      </c>
      <c r="Y2871" s="139">
        <v>39863</v>
      </c>
      <c r="Z2871" s="139" t="s">
        <v>4516</v>
      </c>
      <c r="AA2871" s="139">
        <v>39932</v>
      </c>
      <c r="AB2871" s="139">
        <v>40025</v>
      </c>
      <c r="AC2871" s="139" t="s">
        <v>4516</v>
      </c>
      <c r="AD2871" s="147">
        <f t="shared" si="328"/>
        <v>93</v>
      </c>
      <c r="AE2871" s="131">
        <v>107</v>
      </c>
      <c r="AF2871" s="147" t="s">
        <v>2822</v>
      </c>
      <c r="AG2871" s="147">
        <v>1</v>
      </c>
      <c r="AH2871" s="147" t="s">
        <v>5021</v>
      </c>
    </row>
    <row r="2872" spans="1:34" x14ac:dyDescent="0.25">
      <c r="A2872" s="147" t="s">
        <v>2147</v>
      </c>
      <c r="B2872" s="140" t="s">
        <v>7270</v>
      </c>
      <c r="C2872" s="147" t="s">
        <v>24</v>
      </c>
      <c r="D2872" s="140" t="s">
        <v>8484</v>
      </c>
      <c r="E2872" s="147" t="s">
        <v>1255</v>
      </c>
      <c r="F2872" s="140" t="s">
        <v>8566</v>
      </c>
      <c r="G2872" s="147" t="s">
        <v>2450</v>
      </c>
      <c r="H2872" s="140" t="s">
        <v>11539</v>
      </c>
      <c r="I2872" s="147" t="s">
        <v>4184</v>
      </c>
      <c r="J2872" s="147">
        <v>1</v>
      </c>
      <c r="K2872" s="132">
        <f t="shared" si="329"/>
        <v>198751.71999999997</v>
      </c>
      <c r="L2872" s="132">
        <v>164307.51999999999</v>
      </c>
      <c r="M2872" s="132">
        <v>34444.199999999997</v>
      </c>
      <c r="N2872" s="132">
        <v>164307.51999999999</v>
      </c>
      <c r="O2872" s="133" t="s">
        <v>4679</v>
      </c>
      <c r="P2872" s="132">
        <v>52903.02</v>
      </c>
      <c r="Q2872" s="132">
        <f t="shared" si="330"/>
        <v>217210.53999999998</v>
      </c>
      <c r="R2872" s="132">
        <v>164307.51999999999</v>
      </c>
      <c r="S2872" s="132">
        <v>52903.02</v>
      </c>
      <c r="T2872" s="169">
        <f t="shared" si="324"/>
        <v>1</v>
      </c>
      <c r="U2872" s="169">
        <f t="shared" si="325"/>
        <v>1</v>
      </c>
      <c r="V2872" s="169">
        <f t="shared" si="326"/>
        <v>1.5359050290034317</v>
      </c>
      <c r="W2872" s="169">
        <f t="shared" si="327"/>
        <v>1.0928737623000193</v>
      </c>
      <c r="X2872" s="170">
        <v>1</v>
      </c>
      <c r="Y2872" s="139">
        <v>38012</v>
      </c>
      <c r="Z2872" s="139">
        <v>38099</v>
      </c>
      <c r="AA2872" s="139">
        <v>38162</v>
      </c>
      <c r="AB2872" s="139">
        <v>38381</v>
      </c>
      <c r="AC2872" s="139">
        <v>38513</v>
      </c>
      <c r="AD2872" s="147">
        <f t="shared" si="328"/>
        <v>219</v>
      </c>
      <c r="AE2872" s="131">
        <v>88</v>
      </c>
      <c r="AG2872" s="147">
        <v>1</v>
      </c>
      <c r="AH2872" s="147" t="s">
        <v>5021</v>
      </c>
    </row>
    <row r="2873" spans="1:34" x14ac:dyDescent="0.25">
      <c r="A2873" s="147" t="s">
        <v>2147</v>
      </c>
      <c r="B2873" s="140" t="s">
        <v>7270</v>
      </c>
      <c r="C2873" s="147" t="s">
        <v>24</v>
      </c>
      <c r="D2873" s="140" t="s">
        <v>8484</v>
      </c>
      <c r="E2873" s="147" t="s">
        <v>1255</v>
      </c>
      <c r="F2873" s="140" t="s">
        <v>8566</v>
      </c>
      <c r="G2873" s="147" t="s">
        <v>2450</v>
      </c>
      <c r="H2873" s="140" t="s">
        <v>11539</v>
      </c>
      <c r="I2873" s="147" t="s">
        <v>2640</v>
      </c>
      <c r="J2873" s="147">
        <v>1</v>
      </c>
      <c r="K2873" s="132">
        <f t="shared" si="329"/>
        <v>1809893.6400000001</v>
      </c>
      <c r="L2873" s="132">
        <v>1466957.09</v>
      </c>
      <c r="M2873" s="132">
        <v>342936.55</v>
      </c>
      <c r="N2873" s="132">
        <v>1400166.81</v>
      </c>
      <c r="O2873" s="133" t="s">
        <v>4699</v>
      </c>
      <c r="P2873" s="132">
        <v>97673.43</v>
      </c>
      <c r="Q2873" s="132">
        <f t="shared" si="330"/>
        <v>1497840.24</v>
      </c>
      <c r="R2873" s="132">
        <v>1400166.81</v>
      </c>
      <c r="S2873" s="132">
        <v>97673.43</v>
      </c>
      <c r="T2873" s="169">
        <f t="shared" si="324"/>
        <v>1</v>
      </c>
      <c r="U2873" s="169">
        <f t="shared" si="325"/>
        <v>1</v>
      </c>
      <c r="V2873" s="169">
        <f t="shared" si="326"/>
        <v>0.28481487318864085</v>
      </c>
      <c r="W2873" s="169">
        <f t="shared" si="327"/>
        <v>0.82758467508621103</v>
      </c>
      <c r="X2873" s="170">
        <v>1</v>
      </c>
      <c r="Y2873" s="139">
        <v>38895</v>
      </c>
      <c r="Z2873" s="139">
        <v>38916</v>
      </c>
      <c r="AA2873" s="139">
        <v>39043</v>
      </c>
      <c r="AB2873" s="139">
        <v>39539</v>
      </c>
      <c r="AC2873" s="139" t="s">
        <v>4516</v>
      </c>
      <c r="AD2873" s="147">
        <f t="shared" si="328"/>
        <v>496</v>
      </c>
      <c r="AE2873" s="131">
        <v>87</v>
      </c>
      <c r="AG2873" s="147">
        <v>1</v>
      </c>
      <c r="AH2873" s="147" t="s">
        <v>5021</v>
      </c>
    </row>
    <row r="2874" spans="1:34" x14ac:dyDescent="0.25">
      <c r="A2874" s="147" t="s">
        <v>2147</v>
      </c>
      <c r="B2874" s="140" t="s">
        <v>7270</v>
      </c>
      <c r="C2874" s="147" t="s">
        <v>24</v>
      </c>
      <c r="D2874" s="140" t="s">
        <v>8484</v>
      </c>
      <c r="E2874" s="147" t="s">
        <v>1255</v>
      </c>
      <c r="F2874" s="140" t="s">
        <v>8566</v>
      </c>
      <c r="G2874" s="147" t="s">
        <v>2450</v>
      </c>
      <c r="H2874" s="140" t="s">
        <v>11539</v>
      </c>
      <c r="I2874" s="147" t="s">
        <v>42</v>
      </c>
      <c r="J2874" s="147">
        <v>1</v>
      </c>
      <c r="K2874" s="132">
        <f t="shared" si="329"/>
        <v>646307</v>
      </c>
      <c r="L2874" s="132">
        <v>583182</v>
      </c>
      <c r="M2874" s="132">
        <v>63125</v>
      </c>
      <c r="N2874" s="132">
        <v>524863.80000000005</v>
      </c>
      <c r="O2874" s="147" t="s">
        <v>181</v>
      </c>
      <c r="P2874" s="132">
        <v>74022.95</v>
      </c>
      <c r="Q2874" s="132">
        <f t="shared" si="330"/>
        <v>598886.75</v>
      </c>
      <c r="R2874" s="132">
        <v>524863.80000000005</v>
      </c>
      <c r="S2874" s="132">
        <v>74022.95</v>
      </c>
      <c r="T2874" s="169">
        <f t="shared" si="324"/>
        <v>1</v>
      </c>
      <c r="U2874" s="169">
        <f t="shared" si="325"/>
        <v>1</v>
      </c>
      <c r="V2874" s="169">
        <f t="shared" si="326"/>
        <v>1.1726407920792079</v>
      </c>
      <c r="W2874" s="169">
        <f t="shared" si="327"/>
        <v>0.9266289085527466</v>
      </c>
      <c r="X2874" s="170">
        <v>1</v>
      </c>
      <c r="Y2874" s="139">
        <v>39863</v>
      </c>
      <c r="Z2874" s="139" t="s">
        <v>4516</v>
      </c>
      <c r="AA2874" s="139">
        <v>39944</v>
      </c>
      <c r="AB2874" s="139">
        <v>40056</v>
      </c>
      <c r="AC2874" s="139" t="s">
        <v>4516</v>
      </c>
      <c r="AD2874" s="147">
        <f t="shared" si="328"/>
        <v>112</v>
      </c>
      <c r="AE2874" s="131">
        <v>70</v>
      </c>
      <c r="AG2874" s="147">
        <v>1</v>
      </c>
      <c r="AH2874" s="147" t="s">
        <v>5021</v>
      </c>
    </row>
    <row r="2875" spans="1:34" x14ac:dyDescent="0.25">
      <c r="A2875" s="147" t="s">
        <v>2147</v>
      </c>
      <c r="B2875" s="140" t="s">
        <v>7270</v>
      </c>
      <c r="C2875" s="147" t="s">
        <v>24</v>
      </c>
      <c r="D2875" s="140" t="s">
        <v>8484</v>
      </c>
      <c r="E2875" s="147" t="s">
        <v>1255</v>
      </c>
      <c r="F2875" s="140" t="s">
        <v>8566</v>
      </c>
      <c r="G2875" s="147" t="s">
        <v>2451</v>
      </c>
      <c r="H2875" s="140" t="s">
        <v>11540</v>
      </c>
      <c r="I2875" s="147" t="s">
        <v>5033</v>
      </c>
      <c r="J2875" s="147">
        <v>1</v>
      </c>
      <c r="K2875" s="132">
        <f t="shared" si="329"/>
        <v>387636.9</v>
      </c>
      <c r="L2875" s="132">
        <v>183351.42</v>
      </c>
      <c r="M2875" s="132">
        <v>204285.48</v>
      </c>
      <c r="N2875" s="132">
        <v>183351.42000000004</v>
      </c>
      <c r="O2875" s="133" t="s">
        <v>4679</v>
      </c>
      <c r="P2875" s="132">
        <v>185527.91</v>
      </c>
      <c r="Q2875" s="132">
        <f t="shared" si="330"/>
        <v>368879.33</v>
      </c>
      <c r="R2875" s="132">
        <v>183351.42</v>
      </c>
      <c r="S2875" s="132">
        <v>185527.91</v>
      </c>
      <c r="T2875" s="169">
        <f t="shared" si="324"/>
        <v>0.99999999999999989</v>
      </c>
      <c r="U2875" s="169">
        <f t="shared" si="325"/>
        <v>1</v>
      </c>
      <c r="V2875" s="169">
        <f t="shared" si="326"/>
        <v>0.90817962196823776</v>
      </c>
      <c r="W2875" s="169">
        <f t="shared" si="327"/>
        <v>0.95161046329696686</v>
      </c>
      <c r="X2875" s="170">
        <v>1</v>
      </c>
      <c r="Y2875" s="139">
        <v>38012</v>
      </c>
      <c r="Z2875" s="139">
        <v>38099</v>
      </c>
      <c r="AA2875" s="139">
        <v>38181</v>
      </c>
      <c r="AB2875" s="139">
        <v>38436</v>
      </c>
      <c r="AC2875" s="139">
        <v>38513</v>
      </c>
      <c r="AD2875" s="147">
        <f t="shared" si="328"/>
        <v>255</v>
      </c>
      <c r="AE2875" s="131">
        <v>46</v>
      </c>
      <c r="AG2875" s="147">
        <v>1</v>
      </c>
      <c r="AH2875" s="147" t="s">
        <v>5021</v>
      </c>
    </row>
    <row r="2876" spans="1:34" x14ac:dyDescent="0.25">
      <c r="A2876" s="147" t="s">
        <v>2147</v>
      </c>
      <c r="B2876" s="140" t="s">
        <v>7270</v>
      </c>
      <c r="C2876" s="147" t="s">
        <v>24</v>
      </c>
      <c r="D2876" s="140" t="s">
        <v>8484</v>
      </c>
      <c r="E2876" s="147" t="s">
        <v>1255</v>
      </c>
      <c r="F2876" s="140" t="s">
        <v>8566</v>
      </c>
      <c r="G2876" s="147" t="s">
        <v>4330</v>
      </c>
      <c r="H2876" s="140" t="s">
        <v>11541</v>
      </c>
      <c r="I2876" s="147" t="s">
        <v>4331</v>
      </c>
      <c r="J2876" s="147">
        <v>1</v>
      </c>
      <c r="K2876" s="132">
        <f t="shared" si="329"/>
        <v>1303444</v>
      </c>
      <c r="L2876" s="132">
        <v>1240619</v>
      </c>
      <c r="M2876" s="132">
        <v>62825</v>
      </c>
      <c r="N2876" s="132">
        <v>1116557.1000000001</v>
      </c>
      <c r="O2876" s="147" t="s">
        <v>181</v>
      </c>
      <c r="P2876" s="132">
        <v>51987.9</v>
      </c>
      <c r="Q2876" s="132">
        <f t="shared" si="330"/>
        <v>1168545</v>
      </c>
      <c r="R2876" s="132">
        <v>1116557.1000000001</v>
      </c>
      <c r="S2876" s="132">
        <v>51987.9</v>
      </c>
      <c r="T2876" s="169">
        <f t="shared" si="324"/>
        <v>1</v>
      </c>
      <c r="U2876" s="169">
        <f t="shared" si="325"/>
        <v>1</v>
      </c>
      <c r="V2876" s="169">
        <f t="shared" si="326"/>
        <v>0.82750338241146038</v>
      </c>
      <c r="W2876" s="169">
        <f t="shared" si="327"/>
        <v>0.89650571869600837</v>
      </c>
      <c r="X2876" s="170">
        <v>1</v>
      </c>
      <c r="Y2876" s="139">
        <v>39863</v>
      </c>
      <c r="Z2876" s="139" t="s">
        <v>4516</v>
      </c>
      <c r="AA2876" s="139">
        <v>39951</v>
      </c>
      <c r="AB2876" s="139">
        <v>40056</v>
      </c>
      <c r="AC2876" s="139" t="s">
        <v>4516</v>
      </c>
      <c r="AD2876" s="147">
        <f t="shared" si="328"/>
        <v>105</v>
      </c>
      <c r="AE2876" s="131">
        <v>181</v>
      </c>
      <c r="AF2876" s="147" t="s">
        <v>2822</v>
      </c>
      <c r="AG2876" s="147">
        <v>1</v>
      </c>
      <c r="AH2876" s="147" t="s">
        <v>5021</v>
      </c>
    </row>
    <row r="2877" spans="1:34" x14ac:dyDescent="0.25">
      <c r="A2877" s="147" t="s">
        <v>2147</v>
      </c>
      <c r="B2877" s="140" t="s">
        <v>7270</v>
      </c>
      <c r="C2877" s="147" t="s">
        <v>24</v>
      </c>
      <c r="D2877" s="140" t="s">
        <v>8484</v>
      </c>
      <c r="E2877" s="147" t="s">
        <v>1255</v>
      </c>
      <c r="F2877" s="140" t="s">
        <v>8566</v>
      </c>
      <c r="G2877" s="147" t="s">
        <v>2452</v>
      </c>
      <c r="H2877" s="140" t="s">
        <v>11542</v>
      </c>
      <c r="I2877" s="147" t="s">
        <v>4108</v>
      </c>
      <c r="J2877" s="147">
        <v>1</v>
      </c>
      <c r="K2877" s="132">
        <f t="shared" si="329"/>
        <v>1069170.7</v>
      </c>
      <c r="L2877" s="132">
        <v>984996.7</v>
      </c>
      <c r="M2877" s="132">
        <v>84174</v>
      </c>
      <c r="N2877" s="132">
        <v>984996.70000000007</v>
      </c>
      <c r="O2877" s="133" t="s">
        <v>4679</v>
      </c>
      <c r="P2877" s="132">
        <v>137213.5</v>
      </c>
      <c r="Q2877" s="132">
        <f t="shared" si="330"/>
        <v>1122210.2</v>
      </c>
      <c r="R2877" s="132">
        <v>984996.7</v>
      </c>
      <c r="S2877" s="132">
        <v>137213.5</v>
      </c>
      <c r="T2877" s="169">
        <f t="shared" si="324"/>
        <v>0.99999999999999989</v>
      </c>
      <c r="U2877" s="169">
        <f t="shared" si="325"/>
        <v>1</v>
      </c>
      <c r="V2877" s="169">
        <f t="shared" si="326"/>
        <v>1.6301173759118017</v>
      </c>
      <c r="W2877" s="169">
        <f t="shared" si="327"/>
        <v>1.0496080747442855</v>
      </c>
      <c r="X2877" s="170">
        <v>1</v>
      </c>
      <c r="Y2877" s="139">
        <v>38012</v>
      </c>
      <c r="Z2877" s="139">
        <v>38099</v>
      </c>
      <c r="AA2877" s="139">
        <v>38162</v>
      </c>
      <c r="AB2877" s="139">
        <v>38442</v>
      </c>
      <c r="AC2877" s="139">
        <v>38513</v>
      </c>
      <c r="AD2877" s="147">
        <f t="shared" si="328"/>
        <v>280</v>
      </c>
      <c r="AE2877" s="131">
        <v>190</v>
      </c>
      <c r="AG2877" s="147">
        <v>1</v>
      </c>
      <c r="AH2877" s="147" t="s">
        <v>5021</v>
      </c>
    </row>
    <row r="2878" spans="1:34" x14ac:dyDescent="0.25">
      <c r="A2878" s="147" t="s">
        <v>2147</v>
      </c>
      <c r="B2878" s="140" t="s">
        <v>7270</v>
      </c>
      <c r="C2878" s="147" t="s">
        <v>24</v>
      </c>
      <c r="D2878" s="140" t="s">
        <v>8484</v>
      </c>
      <c r="E2878" s="147" t="s">
        <v>1255</v>
      </c>
      <c r="F2878" s="140" t="s">
        <v>8566</v>
      </c>
      <c r="G2878" s="147" t="s">
        <v>2452</v>
      </c>
      <c r="H2878" s="140" t="s">
        <v>11542</v>
      </c>
      <c r="I2878" s="147" t="s">
        <v>3192</v>
      </c>
      <c r="J2878" s="147">
        <v>1</v>
      </c>
      <c r="K2878" s="132">
        <f t="shared" si="329"/>
        <v>675050</v>
      </c>
      <c r="L2878" s="132">
        <v>543588.32999999996</v>
      </c>
      <c r="M2878" s="132">
        <v>131461.67000000001</v>
      </c>
      <c r="N2878" s="132">
        <v>503870.66</v>
      </c>
      <c r="O2878" s="133" t="s">
        <v>4699</v>
      </c>
      <c r="P2878" s="132">
        <v>51529.08</v>
      </c>
      <c r="Q2878" s="132">
        <f t="shared" si="330"/>
        <v>555399.74</v>
      </c>
      <c r="R2878" s="132">
        <v>503870.66</v>
      </c>
      <c r="S2878" s="132">
        <v>51529.08</v>
      </c>
      <c r="T2878" s="169">
        <f t="shared" si="324"/>
        <v>1</v>
      </c>
      <c r="U2878" s="169">
        <f t="shared" si="325"/>
        <v>1</v>
      </c>
      <c r="V2878" s="169">
        <f t="shared" si="326"/>
        <v>0.39197037433040366</v>
      </c>
      <c r="W2878" s="169">
        <f t="shared" si="327"/>
        <v>0.82275348492704248</v>
      </c>
      <c r="X2878" s="170">
        <v>1</v>
      </c>
      <c r="Y2878" s="139">
        <v>38895</v>
      </c>
      <c r="Z2878" s="139">
        <v>38916</v>
      </c>
      <c r="AA2878" s="139">
        <v>39041</v>
      </c>
      <c r="AB2878" s="139">
        <v>39387</v>
      </c>
      <c r="AC2878" s="139" t="s">
        <v>4516</v>
      </c>
      <c r="AD2878" s="147">
        <f t="shared" si="328"/>
        <v>346</v>
      </c>
      <c r="AE2878" s="131">
        <v>45</v>
      </c>
      <c r="AG2878" s="147">
        <v>1</v>
      </c>
      <c r="AH2878" s="147" t="s">
        <v>5021</v>
      </c>
    </row>
    <row r="2879" spans="1:34" x14ac:dyDescent="0.25">
      <c r="A2879" s="147" t="s">
        <v>2147</v>
      </c>
      <c r="B2879" s="140" t="s">
        <v>7270</v>
      </c>
      <c r="C2879" s="147" t="s">
        <v>24</v>
      </c>
      <c r="D2879" s="140" t="s">
        <v>8484</v>
      </c>
      <c r="E2879" s="147" t="s">
        <v>1255</v>
      </c>
      <c r="F2879" s="140" t="s">
        <v>8566</v>
      </c>
      <c r="G2879" s="147" t="s">
        <v>11544</v>
      </c>
      <c r="H2879" s="140" t="s">
        <v>11543</v>
      </c>
      <c r="I2879" s="147" t="s">
        <v>2607</v>
      </c>
      <c r="J2879" s="147">
        <v>1</v>
      </c>
      <c r="K2879" s="132">
        <f t="shared" si="329"/>
        <v>905670</v>
      </c>
      <c r="L2879" s="132">
        <v>807733.09</v>
      </c>
      <c r="M2879" s="132">
        <v>97936.91</v>
      </c>
      <c r="N2879" s="132">
        <v>807733.09</v>
      </c>
      <c r="O2879" s="133" t="s">
        <v>5086</v>
      </c>
      <c r="P2879" s="132">
        <v>56789.27</v>
      </c>
      <c r="Q2879" s="132">
        <f t="shared" si="330"/>
        <v>864522.36</v>
      </c>
      <c r="R2879" s="132">
        <v>807733.09</v>
      </c>
      <c r="S2879" s="132">
        <v>56789.27</v>
      </c>
      <c r="T2879" s="169">
        <f t="shared" si="324"/>
        <v>1</v>
      </c>
      <c r="U2879" s="169">
        <f t="shared" si="325"/>
        <v>1</v>
      </c>
      <c r="V2879" s="169">
        <f t="shared" si="326"/>
        <v>0.57985564380170862</v>
      </c>
      <c r="W2879" s="169">
        <f t="shared" si="327"/>
        <v>0.95456663022955379</v>
      </c>
      <c r="X2879" s="170">
        <v>1</v>
      </c>
      <c r="Y2879" s="139">
        <v>38895</v>
      </c>
      <c r="Z2879" s="139">
        <v>38916</v>
      </c>
      <c r="AA2879" s="139">
        <v>39140</v>
      </c>
      <c r="AB2879" s="139">
        <v>39242</v>
      </c>
      <c r="AC2879" s="139">
        <v>39325</v>
      </c>
      <c r="AD2879" s="147">
        <f t="shared" si="328"/>
        <v>102</v>
      </c>
      <c r="AE2879" s="131">
        <v>48</v>
      </c>
      <c r="AG2879" s="147">
        <v>1</v>
      </c>
      <c r="AH2879" s="147" t="s">
        <v>5021</v>
      </c>
    </row>
    <row r="2880" spans="1:34" x14ac:dyDescent="0.25">
      <c r="A2880" s="147" t="s">
        <v>2147</v>
      </c>
      <c r="B2880" s="140" t="s">
        <v>7270</v>
      </c>
      <c r="C2880" s="147" t="s">
        <v>24</v>
      </c>
      <c r="D2880" s="140" t="s">
        <v>8484</v>
      </c>
      <c r="E2880" s="147" t="s">
        <v>1255</v>
      </c>
      <c r="F2880" s="140" t="s">
        <v>8566</v>
      </c>
      <c r="G2880" s="147" t="s">
        <v>2797</v>
      </c>
      <c r="H2880" s="140" t="s">
        <v>11545</v>
      </c>
      <c r="I2880" s="147" t="s">
        <v>3192</v>
      </c>
      <c r="J2880" s="147">
        <v>1</v>
      </c>
      <c r="K2880" s="132">
        <f t="shared" si="329"/>
        <v>664200.07999999996</v>
      </c>
      <c r="L2880" s="132">
        <v>499164.17</v>
      </c>
      <c r="M2880" s="132">
        <v>165035.91</v>
      </c>
      <c r="N2880" s="132">
        <v>494656.88</v>
      </c>
      <c r="O2880" s="133" t="s">
        <v>4699</v>
      </c>
      <c r="P2880" s="132">
        <v>99532.53</v>
      </c>
      <c r="Q2880" s="132">
        <f t="shared" si="330"/>
        <v>594189.41</v>
      </c>
      <c r="R2880" s="132">
        <v>494656.88</v>
      </c>
      <c r="S2880" s="132">
        <v>99532.53</v>
      </c>
      <c r="T2880" s="169">
        <f t="shared" si="324"/>
        <v>1</v>
      </c>
      <c r="U2880" s="169">
        <f t="shared" si="325"/>
        <v>1</v>
      </c>
      <c r="V2880" s="169">
        <f t="shared" si="326"/>
        <v>0.60309619888180699</v>
      </c>
      <c r="W2880" s="169">
        <f t="shared" si="327"/>
        <v>0.89459400546895462</v>
      </c>
      <c r="X2880" s="170">
        <v>1</v>
      </c>
      <c r="Y2880" s="139">
        <v>38895</v>
      </c>
      <c r="Z2880" s="139">
        <v>38916</v>
      </c>
      <c r="AA2880" s="139">
        <v>39029</v>
      </c>
      <c r="AB2880" s="139">
        <v>39395</v>
      </c>
      <c r="AC2880" s="139" t="s">
        <v>4516</v>
      </c>
      <c r="AD2880" s="147">
        <f t="shared" si="328"/>
        <v>366</v>
      </c>
      <c r="AE2880" s="131">
        <v>88</v>
      </c>
      <c r="AG2880" s="147">
        <v>1</v>
      </c>
      <c r="AH2880" s="147" t="s">
        <v>5021</v>
      </c>
    </row>
    <row r="2881" spans="1:34" x14ac:dyDescent="0.25">
      <c r="A2881" s="147" t="s">
        <v>2147</v>
      </c>
      <c r="B2881" s="140" t="s">
        <v>7270</v>
      </c>
      <c r="C2881" s="147" t="s">
        <v>24</v>
      </c>
      <c r="D2881" s="140" t="s">
        <v>8484</v>
      </c>
      <c r="E2881" s="147" t="s">
        <v>1255</v>
      </c>
      <c r="F2881" s="140" t="s">
        <v>8566</v>
      </c>
      <c r="G2881" s="147" t="s">
        <v>2797</v>
      </c>
      <c r="H2881" s="140" t="s">
        <v>11545</v>
      </c>
      <c r="I2881" s="147" t="s">
        <v>4331</v>
      </c>
      <c r="J2881" s="147">
        <v>1</v>
      </c>
      <c r="K2881" s="132">
        <f t="shared" si="329"/>
        <v>1153275</v>
      </c>
      <c r="L2881" s="132">
        <v>990700</v>
      </c>
      <c r="M2881" s="132">
        <v>162575</v>
      </c>
      <c r="N2881" s="132">
        <v>891630</v>
      </c>
      <c r="O2881" s="147" t="s">
        <v>181</v>
      </c>
      <c r="P2881" s="132">
        <v>146792.6</v>
      </c>
      <c r="Q2881" s="132">
        <f t="shared" si="330"/>
        <v>1038422.6</v>
      </c>
      <c r="R2881" s="132">
        <v>891630</v>
      </c>
      <c r="S2881" s="132">
        <v>146792.6</v>
      </c>
      <c r="T2881" s="169">
        <f t="shared" si="324"/>
        <v>1</v>
      </c>
      <c r="U2881" s="169">
        <f t="shared" si="325"/>
        <v>1</v>
      </c>
      <c r="V2881" s="169">
        <f t="shared" si="326"/>
        <v>0.90292234353375367</v>
      </c>
      <c r="W2881" s="169">
        <f t="shared" si="327"/>
        <v>0.90041195725217316</v>
      </c>
      <c r="X2881" s="170">
        <v>1</v>
      </c>
      <c r="Y2881" s="139">
        <v>39863</v>
      </c>
      <c r="Z2881" s="139" t="s">
        <v>4516</v>
      </c>
      <c r="AA2881" s="139">
        <v>39947</v>
      </c>
      <c r="AB2881" s="139">
        <v>40056</v>
      </c>
      <c r="AC2881" s="139" t="s">
        <v>4516</v>
      </c>
      <c r="AD2881" s="147">
        <f t="shared" si="328"/>
        <v>109</v>
      </c>
      <c r="AE2881" s="131">
        <v>176</v>
      </c>
      <c r="AG2881" s="147">
        <v>1</v>
      </c>
      <c r="AH2881" s="147" t="s">
        <v>5021</v>
      </c>
    </row>
    <row r="2882" spans="1:34" x14ac:dyDescent="0.25">
      <c r="A2882" s="147" t="s">
        <v>2147</v>
      </c>
      <c r="B2882" s="140" t="s">
        <v>7270</v>
      </c>
      <c r="C2882" s="147" t="s">
        <v>24</v>
      </c>
      <c r="D2882" s="140" t="s">
        <v>8484</v>
      </c>
      <c r="E2882" s="147" t="s">
        <v>1255</v>
      </c>
      <c r="F2882" s="140" t="s">
        <v>8566</v>
      </c>
      <c r="G2882" s="147" t="s">
        <v>2798</v>
      </c>
      <c r="H2882" s="140" t="s">
        <v>11546</v>
      </c>
      <c r="I2882" s="147" t="s">
        <v>3192</v>
      </c>
      <c r="J2882" s="147">
        <v>1</v>
      </c>
      <c r="K2882" s="132">
        <f t="shared" si="329"/>
        <v>666347.89</v>
      </c>
      <c r="L2882" s="132">
        <v>558517.92000000004</v>
      </c>
      <c r="M2882" s="132">
        <v>107829.97</v>
      </c>
      <c r="N2882" s="132">
        <v>530426.47</v>
      </c>
      <c r="O2882" s="133" t="s">
        <v>4699</v>
      </c>
      <c r="P2882" s="132">
        <v>84092.53</v>
      </c>
      <c r="Q2882" s="132">
        <f t="shared" si="330"/>
        <v>614519</v>
      </c>
      <c r="R2882" s="132">
        <v>530426.47</v>
      </c>
      <c r="S2882" s="132">
        <v>84092.53</v>
      </c>
      <c r="T2882" s="169">
        <f t="shared" si="324"/>
        <v>1</v>
      </c>
      <c r="U2882" s="169">
        <f t="shared" si="325"/>
        <v>1</v>
      </c>
      <c r="V2882" s="169">
        <f t="shared" si="326"/>
        <v>0.77986231471640022</v>
      </c>
      <c r="W2882" s="169">
        <f t="shared" si="327"/>
        <v>0.9222194730743426</v>
      </c>
      <c r="X2882" s="170">
        <v>1</v>
      </c>
      <c r="Y2882" s="139">
        <v>38895</v>
      </c>
      <c r="Z2882" s="139">
        <v>38916</v>
      </c>
      <c r="AA2882" s="139">
        <v>39043</v>
      </c>
      <c r="AB2882" s="139">
        <v>39539</v>
      </c>
      <c r="AC2882" s="139" t="s">
        <v>4516</v>
      </c>
      <c r="AD2882" s="147">
        <f t="shared" si="328"/>
        <v>496</v>
      </c>
      <c r="AE2882" s="131">
        <v>226</v>
      </c>
      <c r="AG2882" s="147">
        <v>1</v>
      </c>
      <c r="AH2882" s="147" t="s">
        <v>5021</v>
      </c>
    </row>
    <row r="2883" spans="1:34" x14ac:dyDescent="0.25">
      <c r="A2883" s="147" t="s">
        <v>2147</v>
      </c>
      <c r="B2883" s="140" t="s">
        <v>7270</v>
      </c>
      <c r="C2883" s="147" t="s">
        <v>24</v>
      </c>
      <c r="D2883" s="140" t="s">
        <v>8484</v>
      </c>
      <c r="E2883" s="147" t="s">
        <v>1255</v>
      </c>
      <c r="F2883" s="140" t="s">
        <v>8566</v>
      </c>
      <c r="G2883" s="147" t="s">
        <v>2798</v>
      </c>
      <c r="H2883" s="140" t="s">
        <v>11546</v>
      </c>
      <c r="I2883" s="147" t="s">
        <v>4331</v>
      </c>
      <c r="J2883" s="147">
        <v>1</v>
      </c>
      <c r="K2883" s="132">
        <f t="shared" si="329"/>
        <v>1479711</v>
      </c>
      <c r="L2883" s="132">
        <v>1405936</v>
      </c>
      <c r="M2883" s="132">
        <v>73775</v>
      </c>
      <c r="N2883" s="132">
        <v>1265342.3999999999</v>
      </c>
      <c r="O2883" s="147" t="s">
        <v>29</v>
      </c>
      <c r="P2883" s="132">
        <v>64232.5</v>
      </c>
      <c r="Q2883" s="132">
        <f t="shared" si="330"/>
        <v>1329574.8999999999</v>
      </c>
      <c r="R2883" s="132">
        <v>1265342.3999999999</v>
      </c>
      <c r="S2883" s="132">
        <v>64232.5</v>
      </c>
      <c r="T2883" s="169">
        <f t="shared" si="324"/>
        <v>1</v>
      </c>
      <c r="U2883" s="169">
        <f t="shared" si="325"/>
        <v>1</v>
      </c>
      <c r="V2883" s="169">
        <f t="shared" si="326"/>
        <v>0.87065401558793631</v>
      </c>
      <c r="W2883" s="169">
        <f t="shared" si="327"/>
        <v>0.89853687645763258</v>
      </c>
      <c r="X2883" s="170">
        <v>1</v>
      </c>
      <c r="Y2883" s="139">
        <v>39863</v>
      </c>
      <c r="Z2883" s="139" t="s">
        <v>4516</v>
      </c>
      <c r="AA2883" s="139">
        <v>39951</v>
      </c>
      <c r="AB2883" s="139">
        <v>40056</v>
      </c>
      <c r="AC2883" s="139" t="s">
        <v>4516</v>
      </c>
      <c r="AD2883" s="147">
        <f t="shared" si="328"/>
        <v>105</v>
      </c>
      <c r="AE2883" s="131">
        <v>224</v>
      </c>
      <c r="AF2883" s="147" t="s">
        <v>2822</v>
      </c>
      <c r="AG2883" s="147">
        <v>1</v>
      </c>
      <c r="AH2883" s="147" t="s">
        <v>5021</v>
      </c>
    </row>
    <row r="2884" spans="1:34" x14ac:dyDescent="0.25">
      <c r="A2884" s="147" t="s">
        <v>2147</v>
      </c>
      <c r="B2884" s="140" t="s">
        <v>7270</v>
      </c>
      <c r="C2884" s="147" t="s">
        <v>24</v>
      </c>
      <c r="D2884" s="140" t="s">
        <v>8484</v>
      </c>
      <c r="E2884" s="147" t="s">
        <v>1255</v>
      </c>
      <c r="F2884" s="140" t="s">
        <v>8566</v>
      </c>
      <c r="G2884" s="147" t="s">
        <v>2799</v>
      </c>
      <c r="H2884" s="140" t="s">
        <v>11547</v>
      </c>
      <c r="I2884" s="147" t="s">
        <v>2640</v>
      </c>
      <c r="J2884" s="147">
        <v>1</v>
      </c>
      <c r="K2884" s="132">
        <f t="shared" si="329"/>
        <v>1198267.99</v>
      </c>
      <c r="L2884" s="132">
        <v>1063306.73</v>
      </c>
      <c r="M2884" s="132">
        <v>134961.26</v>
      </c>
      <c r="N2884" s="132">
        <v>1039384.36</v>
      </c>
      <c r="O2884" s="133" t="s">
        <v>4753</v>
      </c>
      <c r="P2884" s="132">
        <v>87253.13</v>
      </c>
      <c r="Q2884" s="132">
        <f t="shared" si="330"/>
        <v>1126637.49</v>
      </c>
      <c r="R2884" s="132">
        <v>1039384.36</v>
      </c>
      <c r="S2884" s="132">
        <v>87253.13</v>
      </c>
      <c r="T2884" s="169">
        <f t="shared" si="324"/>
        <v>1</v>
      </c>
      <c r="U2884" s="169">
        <f t="shared" si="325"/>
        <v>1</v>
      </c>
      <c r="V2884" s="169">
        <f t="shared" si="326"/>
        <v>0.64650500447313541</v>
      </c>
      <c r="W2884" s="169">
        <f t="shared" si="327"/>
        <v>0.94022163606323161</v>
      </c>
      <c r="X2884" s="170">
        <v>1</v>
      </c>
      <c r="Y2884" s="139">
        <v>38895</v>
      </c>
      <c r="Z2884" s="139">
        <v>38916</v>
      </c>
      <c r="AA2884" s="139">
        <v>39140</v>
      </c>
      <c r="AB2884" s="139">
        <v>39692</v>
      </c>
      <c r="AC2884" s="139" t="s">
        <v>4516</v>
      </c>
      <c r="AD2884" s="147">
        <f t="shared" si="328"/>
        <v>552</v>
      </c>
      <c r="AE2884" s="131">
        <v>85</v>
      </c>
      <c r="AG2884" s="147">
        <v>1</v>
      </c>
      <c r="AH2884" s="147" t="s">
        <v>5021</v>
      </c>
    </row>
    <row r="2885" spans="1:34" x14ac:dyDescent="0.25">
      <c r="A2885" s="147" t="s">
        <v>2147</v>
      </c>
      <c r="B2885" s="140" t="s">
        <v>7270</v>
      </c>
      <c r="C2885" s="147" t="s">
        <v>24</v>
      </c>
      <c r="D2885" s="140" t="s">
        <v>8484</v>
      </c>
      <c r="E2885" s="147" t="s">
        <v>1255</v>
      </c>
      <c r="F2885" s="140" t="s">
        <v>8566</v>
      </c>
      <c r="G2885" s="147" t="s">
        <v>5106</v>
      </c>
      <c r="H2885" s="140" t="s">
        <v>11548</v>
      </c>
      <c r="I2885" s="147" t="s">
        <v>4332</v>
      </c>
      <c r="J2885" s="147">
        <v>1</v>
      </c>
      <c r="K2885" s="132">
        <f t="shared" si="329"/>
        <v>896393</v>
      </c>
      <c r="L2885" s="132">
        <v>818078</v>
      </c>
      <c r="M2885" s="132">
        <v>78315</v>
      </c>
      <c r="N2885" s="132">
        <v>736270.2</v>
      </c>
      <c r="O2885" s="147" t="s">
        <v>181</v>
      </c>
      <c r="P2885" s="132">
        <v>65200</v>
      </c>
      <c r="Q2885" s="132">
        <f t="shared" si="330"/>
        <v>801470.2</v>
      </c>
      <c r="R2885" s="132">
        <v>736270.2</v>
      </c>
      <c r="S2885" s="132">
        <v>65200</v>
      </c>
      <c r="T2885" s="169">
        <f t="shared" si="324"/>
        <v>1</v>
      </c>
      <c r="U2885" s="169">
        <f t="shared" si="325"/>
        <v>1</v>
      </c>
      <c r="V2885" s="169">
        <f t="shared" si="326"/>
        <v>0.83253527421311369</v>
      </c>
      <c r="W2885" s="169">
        <f t="shared" si="327"/>
        <v>0.89410582188839038</v>
      </c>
      <c r="X2885" s="170">
        <v>1</v>
      </c>
      <c r="Y2885" s="139">
        <v>39863</v>
      </c>
      <c r="Z2885" s="139" t="s">
        <v>4516</v>
      </c>
      <c r="AA2885" s="139">
        <v>39948</v>
      </c>
      <c r="AB2885" s="139">
        <v>40019</v>
      </c>
      <c r="AC2885" s="139" t="s">
        <v>4516</v>
      </c>
      <c r="AD2885" s="147">
        <f t="shared" si="328"/>
        <v>71</v>
      </c>
      <c r="AE2885" s="131">
        <v>58</v>
      </c>
      <c r="AF2885" s="147" t="s">
        <v>2822</v>
      </c>
      <c r="AG2885" s="147">
        <v>1</v>
      </c>
      <c r="AH2885" s="147" t="s">
        <v>5021</v>
      </c>
    </row>
    <row r="2886" spans="1:34" x14ac:dyDescent="0.25">
      <c r="A2886" s="147" t="s">
        <v>2147</v>
      </c>
      <c r="B2886" s="140" t="s">
        <v>7270</v>
      </c>
      <c r="C2886" s="147" t="s">
        <v>24</v>
      </c>
      <c r="D2886" s="140" t="s">
        <v>8484</v>
      </c>
      <c r="E2886" s="147" t="s">
        <v>1255</v>
      </c>
      <c r="F2886" s="140" t="s">
        <v>8566</v>
      </c>
      <c r="G2886" s="147" t="s">
        <v>5106</v>
      </c>
      <c r="H2886" s="140" t="s">
        <v>11548</v>
      </c>
      <c r="I2886" s="147" t="s">
        <v>2640</v>
      </c>
      <c r="J2886" s="147">
        <v>1</v>
      </c>
      <c r="K2886" s="132">
        <f t="shared" si="329"/>
        <v>1132577.53</v>
      </c>
      <c r="L2886" s="132">
        <v>1050486.17</v>
      </c>
      <c r="M2886" s="132">
        <v>82091.360000000001</v>
      </c>
      <c r="N2886" s="132">
        <v>1050486.17</v>
      </c>
      <c r="O2886" s="133" t="s">
        <v>4679</v>
      </c>
      <c r="P2886" s="132">
        <v>78151.289999999994</v>
      </c>
      <c r="Q2886" s="132">
        <f t="shared" si="330"/>
        <v>1128637.46</v>
      </c>
      <c r="R2886" s="132">
        <v>1050486.17</v>
      </c>
      <c r="S2886" s="132">
        <v>78151.289999999994</v>
      </c>
      <c r="T2886" s="169">
        <f t="shared" si="324"/>
        <v>1</v>
      </c>
      <c r="U2886" s="169">
        <f t="shared" si="325"/>
        <v>1</v>
      </c>
      <c r="V2886" s="169">
        <f t="shared" si="326"/>
        <v>0.95200384059905929</v>
      </c>
      <c r="W2886" s="169">
        <f t="shared" si="327"/>
        <v>0.99652114765158717</v>
      </c>
      <c r="X2886" s="170">
        <v>1</v>
      </c>
      <c r="Y2886" s="139">
        <v>38555</v>
      </c>
      <c r="Z2886" s="139">
        <v>38569</v>
      </c>
      <c r="AA2886" s="139">
        <v>38677</v>
      </c>
      <c r="AB2886" s="139">
        <v>38960</v>
      </c>
      <c r="AC2886" s="139">
        <v>39003</v>
      </c>
      <c r="AD2886" s="147">
        <f t="shared" si="328"/>
        <v>283</v>
      </c>
      <c r="AE2886" s="131">
        <v>54</v>
      </c>
      <c r="AG2886" s="147">
        <v>1</v>
      </c>
      <c r="AH2886" s="147" t="s">
        <v>5021</v>
      </c>
    </row>
    <row r="2887" spans="1:34" x14ac:dyDescent="0.25">
      <c r="A2887" s="147" t="s">
        <v>2147</v>
      </c>
      <c r="B2887" s="140" t="s">
        <v>7270</v>
      </c>
      <c r="C2887" s="147" t="s">
        <v>24</v>
      </c>
      <c r="D2887" s="140" t="s">
        <v>8484</v>
      </c>
      <c r="E2887" s="147" t="s">
        <v>1255</v>
      </c>
      <c r="F2887" s="140" t="s">
        <v>8566</v>
      </c>
      <c r="G2887" s="147" t="s">
        <v>2800</v>
      </c>
      <c r="H2887" s="140" t="s">
        <v>11549</v>
      </c>
      <c r="I2887" s="147" t="s">
        <v>5033</v>
      </c>
      <c r="J2887" s="147">
        <v>1</v>
      </c>
      <c r="K2887" s="132">
        <f t="shared" si="329"/>
        <v>431798.5</v>
      </c>
      <c r="L2887" s="132">
        <v>220862.48</v>
      </c>
      <c r="M2887" s="132">
        <v>210936.02</v>
      </c>
      <c r="N2887" s="132">
        <v>220862.48</v>
      </c>
      <c r="O2887" s="133" t="s">
        <v>4679</v>
      </c>
      <c r="P2887" s="132">
        <v>217007</v>
      </c>
      <c r="Q2887" s="132">
        <f t="shared" si="330"/>
        <v>437869.48</v>
      </c>
      <c r="R2887" s="132">
        <v>220862.48</v>
      </c>
      <c r="S2887" s="132">
        <v>217007</v>
      </c>
      <c r="T2887" s="169">
        <f t="shared" si="324"/>
        <v>1</v>
      </c>
      <c r="U2887" s="169">
        <f t="shared" si="325"/>
        <v>1</v>
      </c>
      <c r="V2887" s="169">
        <f t="shared" si="326"/>
        <v>1.0287811441592574</v>
      </c>
      <c r="W2887" s="169">
        <f t="shared" si="327"/>
        <v>1.0140597524076622</v>
      </c>
      <c r="X2887" s="170">
        <v>1</v>
      </c>
      <c r="Y2887" s="139">
        <v>38012</v>
      </c>
      <c r="Z2887" s="139">
        <v>38099</v>
      </c>
      <c r="AA2887" s="139">
        <v>38163</v>
      </c>
      <c r="AB2887" s="139">
        <v>38407</v>
      </c>
      <c r="AC2887" s="139">
        <v>38513</v>
      </c>
      <c r="AD2887" s="147">
        <f t="shared" si="328"/>
        <v>244</v>
      </c>
      <c r="AE2887" s="131">
        <v>60</v>
      </c>
      <c r="AG2887" s="147">
        <v>1</v>
      </c>
      <c r="AH2887" s="147" t="s">
        <v>5021</v>
      </c>
    </row>
    <row r="2888" spans="1:34" x14ac:dyDescent="0.25">
      <c r="A2888" s="147" t="s">
        <v>2147</v>
      </c>
      <c r="B2888" s="140" t="s">
        <v>7270</v>
      </c>
      <c r="C2888" s="147" t="s">
        <v>24</v>
      </c>
      <c r="D2888" s="140" t="s">
        <v>8484</v>
      </c>
      <c r="E2888" s="147" t="s">
        <v>1255</v>
      </c>
      <c r="F2888" s="140" t="s">
        <v>8566</v>
      </c>
      <c r="G2888" s="147" t="s">
        <v>2800</v>
      </c>
      <c r="H2888" s="140" t="s">
        <v>11549</v>
      </c>
      <c r="I2888" s="147" t="s">
        <v>4720</v>
      </c>
      <c r="J2888" s="147">
        <v>1</v>
      </c>
      <c r="K2888" s="132">
        <f t="shared" si="329"/>
        <v>999996.78</v>
      </c>
      <c r="L2888" s="132">
        <v>804806.39</v>
      </c>
      <c r="M2888" s="132">
        <v>195190.39</v>
      </c>
      <c r="N2888" s="132">
        <v>788071.25</v>
      </c>
      <c r="O2888" s="133" t="s">
        <v>4699</v>
      </c>
      <c r="P2888" s="132">
        <v>118271</v>
      </c>
      <c r="Q2888" s="132">
        <f t="shared" si="330"/>
        <v>906342.25</v>
      </c>
      <c r="R2888" s="132">
        <v>788071.25</v>
      </c>
      <c r="S2888" s="132">
        <v>118271</v>
      </c>
      <c r="T2888" s="169">
        <f t="shared" si="324"/>
        <v>1</v>
      </c>
      <c r="U2888" s="169">
        <f t="shared" si="325"/>
        <v>1</v>
      </c>
      <c r="V2888" s="169">
        <f t="shared" si="326"/>
        <v>0.60592634709116566</v>
      </c>
      <c r="W2888" s="169">
        <f t="shared" si="327"/>
        <v>0.90634516843144231</v>
      </c>
      <c r="X2888" s="170">
        <v>1</v>
      </c>
      <c r="Y2888" s="139">
        <v>38895</v>
      </c>
      <c r="Z2888" s="139">
        <v>38916</v>
      </c>
      <c r="AA2888" s="139">
        <v>39135</v>
      </c>
      <c r="AB2888" s="139">
        <v>39539</v>
      </c>
      <c r="AC2888" s="139" t="s">
        <v>4516</v>
      </c>
      <c r="AD2888" s="147">
        <f t="shared" si="328"/>
        <v>404</v>
      </c>
      <c r="AE2888" s="131">
        <v>33</v>
      </c>
      <c r="AG2888" s="147">
        <v>1</v>
      </c>
      <c r="AH2888" s="147" t="s">
        <v>5021</v>
      </c>
    </row>
    <row r="2889" spans="1:34" x14ac:dyDescent="0.25">
      <c r="A2889" s="147" t="s">
        <v>2147</v>
      </c>
      <c r="B2889" s="140" t="s">
        <v>7270</v>
      </c>
      <c r="C2889" s="147" t="s">
        <v>24</v>
      </c>
      <c r="D2889" s="140" t="s">
        <v>8484</v>
      </c>
      <c r="E2889" s="147" t="s">
        <v>1255</v>
      </c>
      <c r="F2889" s="140" t="s">
        <v>8566</v>
      </c>
      <c r="G2889" s="147" t="s">
        <v>130</v>
      </c>
      <c r="H2889" s="140" t="s">
        <v>11550</v>
      </c>
      <c r="I2889" s="147" t="s">
        <v>4108</v>
      </c>
      <c r="J2889" s="147">
        <v>1</v>
      </c>
      <c r="K2889" s="132">
        <f t="shared" si="329"/>
        <v>804350.92</v>
      </c>
      <c r="L2889" s="132">
        <v>742085.92</v>
      </c>
      <c r="M2889" s="132">
        <v>62265</v>
      </c>
      <c r="N2889" s="132">
        <v>742085.92</v>
      </c>
      <c r="O2889" s="133" t="s">
        <v>4679</v>
      </c>
      <c r="P2889" s="132">
        <v>99063</v>
      </c>
      <c r="Q2889" s="132">
        <f t="shared" si="330"/>
        <v>841148.92</v>
      </c>
      <c r="R2889" s="132">
        <v>742085.92</v>
      </c>
      <c r="S2889" s="132">
        <v>99063</v>
      </c>
      <c r="T2889" s="169">
        <f t="shared" si="324"/>
        <v>1</v>
      </c>
      <c r="U2889" s="169">
        <f t="shared" si="325"/>
        <v>1</v>
      </c>
      <c r="V2889" s="169">
        <f t="shared" si="326"/>
        <v>1.590990122861961</v>
      </c>
      <c r="W2889" s="169">
        <f t="shared" si="327"/>
        <v>1.0457486888931513</v>
      </c>
      <c r="X2889" s="170">
        <v>1</v>
      </c>
      <c r="Y2889" s="139">
        <v>38012</v>
      </c>
      <c r="Z2889" s="139">
        <v>38099</v>
      </c>
      <c r="AA2889" s="139">
        <v>38170</v>
      </c>
      <c r="AB2889" s="139">
        <v>38503</v>
      </c>
      <c r="AC2889" s="139">
        <v>38513</v>
      </c>
      <c r="AD2889" s="147">
        <f t="shared" si="328"/>
        <v>333</v>
      </c>
      <c r="AE2889" s="131">
        <v>152</v>
      </c>
      <c r="AG2889" s="147">
        <v>1</v>
      </c>
      <c r="AH2889" s="147" t="s">
        <v>5021</v>
      </c>
    </row>
    <row r="2890" spans="1:34" x14ac:dyDescent="0.25">
      <c r="A2890" s="147" t="s">
        <v>2147</v>
      </c>
      <c r="B2890" s="140" t="s">
        <v>7270</v>
      </c>
      <c r="C2890" s="147" t="s">
        <v>24</v>
      </c>
      <c r="D2890" s="140" t="s">
        <v>8484</v>
      </c>
      <c r="E2890" s="147" t="s">
        <v>1255</v>
      </c>
      <c r="F2890" s="140" t="s">
        <v>8566</v>
      </c>
      <c r="G2890" s="147" t="s">
        <v>130</v>
      </c>
      <c r="H2890" s="140" t="s">
        <v>11550</v>
      </c>
      <c r="I2890" s="147" t="s">
        <v>3267</v>
      </c>
      <c r="J2890" s="147">
        <v>1</v>
      </c>
      <c r="K2890" s="132">
        <f t="shared" si="329"/>
        <v>663381.77</v>
      </c>
      <c r="L2890" s="132">
        <v>532888.93000000005</v>
      </c>
      <c r="M2890" s="132">
        <v>130492.84</v>
      </c>
      <c r="N2890" s="132">
        <v>474992.54000000004</v>
      </c>
      <c r="O2890" s="133" t="s">
        <v>4753</v>
      </c>
      <c r="P2890" s="132">
        <v>86893.13</v>
      </c>
      <c r="Q2890" s="132">
        <f t="shared" si="330"/>
        <v>560386.61</v>
      </c>
      <c r="R2890" s="132">
        <v>474992.54</v>
      </c>
      <c r="S2890" s="132">
        <v>85394.07</v>
      </c>
      <c r="T2890" s="169">
        <f t="shared" si="324"/>
        <v>0.99999999999999989</v>
      </c>
      <c r="U2890" s="169">
        <f t="shared" si="325"/>
        <v>0.98274823337587225</v>
      </c>
      <c r="V2890" s="169">
        <f t="shared" si="326"/>
        <v>0.66588427380383486</v>
      </c>
      <c r="W2890" s="169">
        <f t="shared" si="327"/>
        <v>0.84474225150926285</v>
      </c>
      <c r="X2890" s="170">
        <v>1</v>
      </c>
      <c r="Y2890" s="139">
        <v>38895</v>
      </c>
      <c r="Z2890" s="139">
        <v>38916</v>
      </c>
      <c r="AA2890" s="139">
        <v>39024</v>
      </c>
      <c r="AB2890" s="139">
        <v>39539</v>
      </c>
      <c r="AC2890" s="139" t="s">
        <v>4516</v>
      </c>
      <c r="AD2890" s="147">
        <f t="shared" si="328"/>
        <v>515</v>
      </c>
      <c r="AE2890" s="131">
        <v>156</v>
      </c>
      <c r="AG2890" s="147">
        <v>1</v>
      </c>
      <c r="AH2890" s="147" t="s">
        <v>5021</v>
      </c>
    </row>
    <row r="2891" spans="1:34" x14ac:dyDescent="0.25">
      <c r="A2891" s="147" t="s">
        <v>2147</v>
      </c>
      <c r="B2891" s="140" t="s">
        <v>7270</v>
      </c>
      <c r="C2891" s="147" t="s">
        <v>24</v>
      </c>
      <c r="D2891" s="140" t="s">
        <v>8484</v>
      </c>
      <c r="E2891" s="147" t="s">
        <v>1255</v>
      </c>
      <c r="F2891" s="140" t="s">
        <v>8566</v>
      </c>
      <c r="G2891" s="147" t="s">
        <v>130</v>
      </c>
      <c r="H2891" s="140" t="s">
        <v>11550</v>
      </c>
      <c r="I2891" s="147" t="s">
        <v>4331</v>
      </c>
      <c r="J2891" s="147">
        <v>1</v>
      </c>
      <c r="K2891" s="132">
        <f t="shared" si="329"/>
        <v>1298636</v>
      </c>
      <c r="L2891" s="132">
        <v>1125611</v>
      </c>
      <c r="M2891" s="132">
        <v>173025</v>
      </c>
      <c r="N2891" s="132">
        <v>1013049.9</v>
      </c>
      <c r="O2891" s="147" t="s">
        <v>181</v>
      </c>
      <c r="P2891" s="132">
        <v>158485.29999999999</v>
      </c>
      <c r="Q2891" s="132">
        <f t="shared" si="330"/>
        <v>1171535.2</v>
      </c>
      <c r="R2891" s="132">
        <v>1013049.9</v>
      </c>
      <c r="S2891" s="132">
        <v>158485.29999999999</v>
      </c>
      <c r="T2891" s="169">
        <f t="shared" si="324"/>
        <v>1</v>
      </c>
      <c r="U2891" s="169">
        <f t="shared" si="325"/>
        <v>1</v>
      </c>
      <c r="V2891" s="169">
        <f t="shared" si="326"/>
        <v>0.91596763473486487</v>
      </c>
      <c r="W2891" s="169">
        <f t="shared" si="327"/>
        <v>0.90212746296883806</v>
      </c>
      <c r="X2891" s="170">
        <v>1</v>
      </c>
      <c r="Y2891" s="139">
        <v>39863</v>
      </c>
      <c r="Z2891" s="139" t="s">
        <v>4516</v>
      </c>
      <c r="AA2891" s="139">
        <v>39951</v>
      </c>
      <c r="AB2891" s="139">
        <v>40056</v>
      </c>
      <c r="AC2891" s="139" t="s">
        <v>4516</v>
      </c>
      <c r="AD2891" s="147">
        <f t="shared" si="328"/>
        <v>105</v>
      </c>
      <c r="AE2891" s="131">
        <v>155</v>
      </c>
      <c r="AF2891" s="147" t="s">
        <v>2822</v>
      </c>
      <c r="AG2891" s="147">
        <v>1</v>
      </c>
      <c r="AH2891" s="147" t="s">
        <v>5021</v>
      </c>
    </row>
    <row r="2892" spans="1:34" x14ac:dyDescent="0.25">
      <c r="A2892" s="147" t="s">
        <v>2147</v>
      </c>
      <c r="B2892" s="140" t="s">
        <v>7270</v>
      </c>
      <c r="C2892" s="147" t="s">
        <v>24</v>
      </c>
      <c r="D2892" s="140" t="s">
        <v>8484</v>
      </c>
      <c r="E2892" s="147" t="s">
        <v>1255</v>
      </c>
      <c r="F2892" s="140" t="s">
        <v>8566</v>
      </c>
      <c r="G2892" s="147" t="s">
        <v>2643</v>
      </c>
      <c r="H2892" s="140" t="s">
        <v>11551</v>
      </c>
      <c r="I2892" s="147" t="s">
        <v>5107</v>
      </c>
      <c r="J2892" s="147">
        <v>1</v>
      </c>
      <c r="K2892" s="132">
        <f t="shared" si="329"/>
        <v>590475</v>
      </c>
      <c r="L2892" s="132">
        <v>516369.6</v>
      </c>
      <c r="M2892" s="132">
        <v>74105.399999999994</v>
      </c>
      <c r="N2892" s="132">
        <v>516369.6</v>
      </c>
      <c r="O2892" s="133" t="s">
        <v>4679</v>
      </c>
      <c r="P2892" s="132">
        <v>77892.899999999994</v>
      </c>
      <c r="Q2892" s="132">
        <f t="shared" si="330"/>
        <v>594262.5</v>
      </c>
      <c r="R2892" s="132">
        <v>516369.6</v>
      </c>
      <c r="S2892" s="132">
        <v>77892.899999999994</v>
      </c>
      <c r="T2892" s="169">
        <f t="shared" si="324"/>
        <v>1</v>
      </c>
      <c r="U2892" s="169">
        <f t="shared" si="325"/>
        <v>1</v>
      </c>
      <c r="V2892" s="169">
        <f t="shared" si="326"/>
        <v>1.0511096357350476</v>
      </c>
      <c r="W2892" s="169">
        <f t="shared" si="327"/>
        <v>1.0064143274482409</v>
      </c>
      <c r="X2892" s="170">
        <v>1</v>
      </c>
      <c r="Y2892" s="139">
        <v>38555</v>
      </c>
      <c r="Z2892" s="139">
        <v>38569</v>
      </c>
      <c r="AA2892" s="139">
        <v>38741</v>
      </c>
      <c r="AB2892" s="139">
        <v>39021</v>
      </c>
      <c r="AC2892" s="139">
        <v>39038</v>
      </c>
      <c r="AD2892" s="147">
        <f t="shared" si="328"/>
        <v>280</v>
      </c>
      <c r="AE2892" s="131">
        <v>179</v>
      </c>
      <c r="AG2892" s="147">
        <v>1</v>
      </c>
      <c r="AH2892" s="147" t="s">
        <v>5021</v>
      </c>
    </row>
    <row r="2893" spans="1:34" x14ac:dyDescent="0.25">
      <c r="A2893" s="147" t="s">
        <v>2147</v>
      </c>
      <c r="B2893" s="140" t="s">
        <v>7270</v>
      </c>
      <c r="C2893" s="147" t="s">
        <v>24</v>
      </c>
      <c r="D2893" s="140" t="s">
        <v>8484</v>
      </c>
      <c r="E2893" s="147" t="s">
        <v>1255</v>
      </c>
      <c r="F2893" s="140" t="s">
        <v>8566</v>
      </c>
      <c r="G2893" s="147" t="s">
        <v>4333</v>
      </c>
      <c r="H2893" s="140" t="s">
        <v>11552</v>
      </c>
      <c r="I2893" s="147" t="s">
        <v>4331</v>
      </c>
      <c r="J2893" s="147">
        <v>1</v>
      </c>
      <c r="K2893" s="132">
        <f t="shared" si="329"/>
        <v>1298636</v>
      </c>
      <c r="L2893" s="132">
        <v>1125611</v>
      </c>
      <c r="M2893" s="132">
        <v>173025</v>
      </c>
      <c r="N2893" s="132">
        <v>1013049.9</v>
      </c>
      <c r="O2893" s="147" t="s">
        <v>181</v>
      </c>
      <c r="P2893" s="132">
        <v>161609.54999999999</v>
      </c>
      <c r="Q2893" s="132">
        <f t="shared" si="330"/>
        <v>1174659.45</v>
      </c>
      <c r="R2893" s="132">
        <v>1013049.9</v>
      </c>
      <c r="S2893" s="132">
        <v>161609.54999999999</v>
      </c>
      <c r="T2893" s="169">
        <f t="shared" si="324"/>
        <v>1</v>
      </c>
      <c r="U2893" s="169">
        <f t="shared" si="325"/>
        <v>1</v>
      </c>
      <c r="V2893" s="169">
        <f t="shared" si="326"/>
        <v>0.93402427394885124</v>
      </c>
      <c r="W2893" s="169">
        <f t="shared" si="327"/>
        <v>0.90453325643213334</v>
      </c>
      <c r="X2893" s="170">
        <v>1</v>
      </c>
      <c r="Y2893" s="139">
        <v>39863</v>
      </c>
      <c r="Z2893" s="139" t="s">
        <v>4516</v>
      </c>
      <c r="AA2893" s="139">
        <v>39937</v>
      </c>
      <c r="AB2893" s="139">
        <v>40025</v>
      </c>
      <c r="AC2893" s="139" t="s">
        <v>4516</v>
      </c>
      <c r="AD2893" s="147">
        <f t="shared" si="328"/>
        <v>88</v>
      </c>
      <c r="AE2893" s="131">
        <v>42</v>
      </c>
      <c r="AF2893" s="147" t="s">
        <v>2822</v>
      </c>
      <c r="AG2893" s="147">
        <v>1</v>
      </c>
      <c r="AH2893" s="147" t="s">
        <v>5021</v>
      </c>
    </row>
    <row r="2894" spans="1:34" x14ac:dyDescent="0.25">
      <c r="A2894" s="147" t="s">
        <v>2147</v>
      </c>
      <c r="B2894" s="140" t="s">
        <v>7270</v>
      </c>
      <c r="C2894" s="147" t="s">
        <v>24</v>
      </c>
      <c r="D2894" s="140" t="s">
        <v>8484</v>
      </c>
      <c r="E2894" s="147" t="s">
        <v>1255</v>
      </c>
      <c r="F2894" s="140" t="s">
        <v>8566</v>
      </c>
      <c r="G2894" s="147" t="s">
        <v>2801</v>
      </c>
      <c r="H2894" s="140" t="s">
        <v>11553</v>
      </c>
      <c r="I2894" s="147" t="s">
        <v>2607</v>
      </c>
      <c r="J2894" s="147">
        <v>1</v>
      </c>
      <c r="K2894" s="132">
        <f t="shared" si="329"/>
        <v>1532675.27</v>
      </c>
      <c r="L2894" s="132">
        <v>1258000.04</v>
      </c>
      <c r="M2894" s="132">
        <v>274675.23</v>
      </c>
      <c r="N2894" s="132">
        <v>1258000.04</v>
      </c>
      <c r="O2894" s="133" t="s">
        <v>4699</v>
      </c>
      <c r="P2894" s="132">
        <v>391620.18</v>
      </c>
      <c r="Q2894" s="132">
        <f t="shared" si="330"/>
        <v>1649620.22</v>
      </c>
      <c r="R2894" s="132">
        <v>1258000.04</v>
      </c>
      <c r="S2894" s="132">
        <v>391620.18</v>
      </c>
      <c r="T2894" s="169">
        <f t="shared" si="324"/>
        <v>1</v>
      </c>
      <c r="U2894" s="169">
        <f t="shared" si="325"/>
        <v>1</v>
      </c>
      <c r="V2894" s="169">
        <f t="shared" si="326"/>
        <v>1.4257571751191398</v>
      </c>
      <c r="W2894" s="169">
        <f t="shared" si="327"/>
        <v>1.0763011919674284</v>
      </c>
      <c r="X2894" s="170">
        <v>1</v>
      </c>
      <c r="Y2894" s="139">
        <v>38895</v>
      </c>
      <c r="Z2894" s="139">
        <v>38916</v>
      </c>
      <c r="AA2894" s="139">
        <v>39027</v>
      </c>
      <c r="AB2894" s="139">
        <v>39539</v>
      </c>
      <c r="AC2894" s="139" t="s">
        <v>4516</v>
      </c>
      <c r="AD2894" s="147">
        <f t="shared" si="328"/>
        <v>512</v>
      </c>
      <c r="AE2894" s="131">
        <v>200</v>
      </c>
      <c r="AG2894" s="147">
        <v>1</v>
      </c>
      <c r="AH2894" s="147" t="s">
        <v>5021</v>
      </c>
    </row>
    <row r="2895" spans="1:34" x14ac:dyDescent="0.25">
      <c r="A2895" s="147" t="s">
        <v>2147</v>
      </c>
      <c r="B2895" s="140" t="s">
        <v>7270</v>
      </c>
      <c r="C2895" s="147" t="s">
        <v>24</v>
      </c>
      <c r="D2895" s="140" t="s">
        <v>8484</v>
      </c>
      <c r="E2895" s="147" t="s">
        <v>1255</v>
      </c>
      <c r="F2895" s="140" t="s">
        <v>8566</v>
      </c>
      <c r="G2895" s="147" t="s">
        <v>2454</v>
      </c>
      <c r="H2895" s="140" t="s">
        <v>11554</v>
      </c>
      <c r="I2895" s="147" t="s">
        <v>5033</v>
      </c>
      <c r="J2895" s="147">
        <v>1</v>
      </c>
      <c r="K2895" s="132">
        <f t="shared" si="329"/>
        <v>803717.4</v>
      </c>
      <c r="L2895" s="132">
        <v>726333.4</v>
      </c>
      <c r="M2895" s="132">
        <v>77384</v>
      </c>
      <c r="N2895" s="132">
        <v>726333.4</v>
      </c>
      <c r="O2895" s="133" t="s">
        <v>4679</v>
      </c>
      <c r="P2895" s="132">
        <v>1211273.03</v>
      </c>
      <c r="Q2895" s="132">
        <f t="shared" si="330"/>
        <v>1937606.4300000002</v>
      </c>
      <c r="R2895" s="132">
        <v>726333.4</v>
      </c>
      <c r="S2895" s="132">
        <v>1211273.03</v>
      </c>
      <c r="T2895" s="169">
        <f t="shared" si="324"/>
        <v>1</v>
      </c>
      <c r="U2895" s="169">
        <f t="shared" si="325"/>
        <v>1</v>
      </c>
      <c r="V2895" s="169">
        <f t="shared" si="326"/>
        <v>15.652758063682416</v>
      </c>
      <c r="W2895" s="169">
        <f t="shared" si="327"/>
        <v>2.4108056264552693</v>
      </c>
      <c r="X2895" s="170">
        <v>1</v>
      </c>
      <c r="Y2895" s="139">
        <v>38012</v>
      </c>
      <c r="Z2895" s="139">
        <v>38099</v>
      </c>
      <c r="AA2895" s="139">
        <v>38180</v>
      </c>
      <c r="AB2895" s="139">
        <v>38380</v>
      </c>
      <c r="AC2895" s="139">
        <v>38513</v>
      </c>
      <c r="AD2895" s="147">
        <f t="shared" si="328"/>
        <v>200</v>
      </c>
      <c r="AE2895" s="131">
        <v>132</v>
      </c>
      <c r="AG2895" s="147">
        <v>1</v>
      </c>
      <c r="AH2895" s="147" t="s">
        <v>5021</v>
      </c>
    </row>
    <row r="2896" spans="1:34" x14ac:dyDescent="0.25">
      <c r="A2896" s="147" t="s">
        <v>2147</v>
      </c>
      <c r="B2896" s="140" t="s">
        <v>7270</v>
      </c>
      <c r="C2896" s="147" t="s">
        <v>24</v>
      </c>
      <c r="D2896" s="140" t="s">
        <v>8484</v>
      </c>
      <c r="E2896" s="147" t="s">
        <v>1255</v>
      </c>
      <c r="F2896" s="140" t="s">
        <v>8566</v>
      </c>
      <c r="G2896" s="147" t="s">
        <v>2454</v>
      </c>
      <c r="H2896" s="140" t="s">
        <v>11554</v>
      </c>
      <c r="I2896" s="147" t="s">
        <v>3253</v>
      </c>
      <c r="J2896" s="147">
        <v>1</v>
      </c>
      <c r="K2896" s="132">
        <f t="shared" si="329"/>
        <v>1564570.3399999999</v>
      </c>
      <c r="L2896" s="132">
        <v>1427559.15</v>
      </c>
      <c r="M2896" s="132">
        <v>137011.19</v>
      </c>
      <c r="N2896" s="132">
        <v>1427559.1500000001</v>
      </c>
      <c r="O2896" s="133" t="s">
        <v>4679</v>
      </c>
      <c r="P2896" s="132">
        <v>199765</v>
      </c>
      <c r="Q2896" s="132">
        <f t="shared" si="330"/>
        <v>1627324.15</v>
      </c>
      <c r="R2896" s="132">
        <v>1427559.15</v>
      </c>
      <c r="S2896" s="132">
        <v>199765</v>
      </c>
      <c r="T2896" s="169">
        <f t="shared" si="324"/>
        <v>0.99999999999999989</v>
      </c>
      <c r="U2896" s="169">
        <f t="shared" si="325"/>
        <v>1</v>
      </c>
      <c r="V2896" s="169">
        <f t="shared" si="326"/>
        <v>1.4580195967935174</v>
      </c>
      <c r="W2896" s="169">
        <f t="shared" si="327"/>
        <v>1.0401092928810092</v>
      </c>
      <c r="X2896" s="170">
        <v>1</v>
      </c>
      <c r="Y2896" s="139">
        <v>38555</v>
      </c>
      <c r="Z2896" s="139">
        <v>38569</v>
      </c>
      <c r="AA2896" s="139">
        <v>38698</v>
      </c>
      <c r="AB2896" s="139">
        <v>38960</v>
      </c>
      <c r="AC2896" s="139">
        <v>38975</v>
      </c>
      <c r="AD2896" s="147">
        <f t="shared" si="328"/>
        <v>262</v>
      </c>
      <c r="AE2896" s="131">
        <v>132</v>
      </c>
      <c r="AG2896" s="147">
        <v>1</v>
      </c>
      <c r="AH2896" s="147" t="s">
        <v>5021</v>
      </c>
    </row>
    <row r="2897" spans="1:34" x14ac:dyDescent="0.25">
      <c r="A2897" s="147" t="s">
        <v>2147</v>
      </c>
      <c r="B2897" s="140" t="s">
        <v>7270</v>
      </c>
      <c r="C2897" s="147" t="s">
        <v>24</v>
      </c>
      <c r="D2897" s="140" t="s">
        <v>8484</v>
      </c>
      <c r="E2897" s="147" t="s">
        <v>1255</v>
      </c>
      <c r="F2897" s="140" t="s">
        <v>8566</v>
      </c>
      <c r="G2897" s="147" t="s">
        <v>2454</v>
      </c>
      <c r="H2897" s="140" t="s">
        <v>11554</v>
      </c>
      <c r="I2897" s="147" t="s">
        <v>4331</v>
      </c>
      <c r="J2897" s="147">
        <v>1</v>
      </c>
      <c r="K2897" s="132">
        <f t="shared" si="329"/>
        <v>561363</v>
      </c>
      <c r="L2897" s="132">
        <v>445238</v>
      </c>
      <c r="M2897" s="132">
        <v>116125</v>
      </c>
      <c r="N2897" s="132">
        <v>400714</v>
      </c>
      <c r="O2897" s="147" t="s">
        <v>181</v>
      </c>
      <c r="P2897" s="132">
        <v>110125</v>
      </c>
      <c r="Q2897" s="132">
        <f t="shared" si="330"/>
        <v>510839</v>
      </c>
      <c r="R2897" s="132">
        <v>400714</v>
      </c>
      <c r="S2897" s="132">
        <v>110125</v>
      </c>
      <c r="T2897" s="169">
        <f t="shared" si="324"/>
        <v>1</v>
      </c>
      <c r="U2897" s="169">
        <f t="shared" si="325"/>
        <v>1</v>
      </c>
      <c r="V2897" s="169">
        <f t="shared" si="326"/>
        <v>0.94833153928955871</v>
      </c>
      <c r="W2897" s="169">
        <f t="shared" si="327"/>
        <v>0.90999763076654505</v>
      </c>
      <c r="X2897" s="170">
        <v>1</v>
      </c>
      <c r="Y2897" s="139">
        <v>39863</v>
      </c>
      <c r="Z2897" s="139" t="s">
        <v>4516</v>
      </c>
      <c r="AA2897" s="139">
        <v>39875</v>
      </c>
      <c r="AB2897" s="139">
        <v>40056</v>
      </c>
      <c r="AC2897" s="139" t="s">
        <v>4516</v>
      </c>
      <c r="AD2897" s="147">
        <f t="shared" si="328"/>
        <v>181</v>
      </c>
      <c r="AE2897" s="131">
        <v>142</v>
      </c>
      <c r="AF2897" s="147" t="s">
        <v>2822</v>
      </c>
      <c r="AG2897" s="147">
        <v>1</v>
      </c>
      <c r="AH2897" s="147" t="s">
        <v>5021</v>
      </c>
    </row>
    <row r="2898" spans="1:34" x14ac:dyDescent="0.25">
      <c r="A2898" s="147" t="s">
        <v>2147</v>
      </c>
      <c r="B2898" s="140" t="s">
        <v>7270</v>
      </c>
      <c r="C2898" s="147" t="s">
        <v>24</v>
      </c>
      <c r="D2898" s="140" t="s">
        <v>8484</v>
      </c>
      <c r="E2898" s="147" t="s">
        <v>1255</v>
      </c>
      <c r="F2898" s="140" t="s">
        <v>8566</v>
      </c>
      <c r="G2898" s="147" t="s">
        <v>11555</v>
      </c>
      <c r="H2898" s="140" t="s">
        <v>11556</v>
      </c>
      <c r="I2898" s="147" t="s">
        <v>4334</v>
      </c>
      <c r="J2898" s="147">
        <v>1</v>
      </c>
      <c r="K2898" s="132">
        <f t="shared" si="329"/>
        <v>1966192</v>
      </c>
      <c r="L2898" s="132">
        <v>1017327</v>
      </c>
      <c r="M2898" s="132">
        <v>948865</v>
      </c>
      <c r="N2898" s="132">
        <v>912594.3</v>
      </c>
      <c r="O2898" s="147" t="s">
        <v>29</v>
      </c>
      <c r="P2898" s="132">
        <v>982041.3</v>
      </c>
      <c r="Q2898" s="132">
        <f t="shared" si="330"/>
        <v>1894635.6</v>
      </c>
      <c r="R2898" s="132">
        <v>912594.3</v>
      </c>
      <c r="S2898" s="132">
        <v>982041.3</v>
      </c>
      <c r="T2898" s="169">
        <f t="shared" si="324"/>
        <v>1</v>
      </c>
      <c r="U2898" s="169">
        <f t="shared" si="325"/>
        <v>1</v>
      </c>
      <c r="V2898" s="169">
        <f t="shared" si="326"/>
        <v>1.0349641940634338</v>
      </c>
      <c r="W2898" s="169">
        <f t="shared" si="327"/>
        <v>0.96360660606899029</v>
      </c>
      <c r="X2898" s="170">
        <v>1</v>
      </c>
      <c r="Y2898" s="139">
        <v>39863</v>
      </c>
      <c r="Z2898" s="139" t="s">
        <v>4516</v>
      </c>
      <c r="AA2898" s="139">
        <v>39951</v>
      </c>
      <c r="AB2898" s="139">
        <v>40056</v>
      </c>
      <c r="AC2898" s="139" t="s">
        <v>4516</v>
      </c>
      <c r="AD2898" s="147">
        <f t="shared" si="328"/>
        <v>105</v>
      </c>
      <c r="AE2898" s="131">
        <v>320</v>
      </c>
      <c r="AF2898" s="147" t="s">
        <v>2822</v>
      </c>
      <c r="AG2898" s="147">
        <v>1</v>
      </c>
      <c r="AH2898" s="147" t="s">
        <v>5021</v>
      </c>
    </row>
    <row r="2899" spans="1:34" x14ac:dyDescent="0.25">
      <c r="A2899" s="147" t="s">
        <v>2147</v>
      </c>
      <c r="B2899" s="140" t="s">
        <v>7270</v>
      </c>
      <c r="C2899" s="147" t="s">
        <v>24</v>
      </c>
      <c r="D2899" s="140" t="s">
        <v>8484</v>
      </c>
      <c r="E2899" s="147" t="s">
        <v>1255</v>
      </c>
      <c r="F2899" s="140" t="s">
        <v>8566</v>
      </c>
      <c r="G2899" s="147" t="s">
        <v>4335</v>
      </c>
      <c r="H2899" s="140" t="s">
        <v>11557</v>
      </c>
      <c r="I2899" s="147" t="s">
        <v>4331</v>
      </c>
      <c r="J2899" s="147">
        <v>1</v>
      </c>
      <c r="K2899" s="132">
        <f t="shared" si="329"/>
        <v>1439643</v>
      </c>
      <c r="L2899" s="132">
        <v>1365868</v>
      </c>
      <c r="M2899" s="132">
        <v>73775</v>
      </c>
      <c r="N2899" s="132">
        <v>1229281.2</v>
      </c>
      <c r="O2899" s="147" t="s">
        <v>181</v>
      </c>
      <c r="P2899" s="132">
        <v>63807.5</v>
      </c>
      <c r="Q2899" s="132">
        <f t="shared" si="330"/>
        <v>1293088.7</v>
      </c>
      <c r="R2899" s="132">
        <v>1229281.2</v>
      </c>
      <c r="S2899" s="132">
        <v>63807.5</v>
      </c>
      <c r="T2899" s="169">
        <f t="shared" si="324"/>
        <v>1</v>
      </c>
      <c r="U2899" s="169">
        <f t="shared" si="325"/>
        <v>1</v>
      </c>
      <c r="V2899" s="169">
        <f t="shared" si="326"/>
        <v>0.86489325652321247</v>
      </c>
      <c r="W2899" s="169">
        <f t="shared" si="327"/>
        <v>0.89820094287264274</v>
      </c>
      <c r="X2899" s="170">
        <v>1</v>
      </c>
      <c r="Y2899" s="139">
        <v>39863</v>
      </c>
      <c r="Z2899" s="139" t="s">
        <v>4516</v>
      </c>
      <c r="AA2899" s="139">
        <v>39944</v>
      </c>
      <c r="AB2899" s="139">
        <v>40056</v>
      </c>
      <c r="AC2899" s="139" t="s">
        <v>4516</v>
      </c>
      <c r="AD2899" s="147">
        <f t="shared" si="328"/>
        <v>112</v>
      </c>
      <c r="AE2899" s="131">
        <v>95</v>
      </c>
      <c r="AF2899" s="147" t="s">
        <v>2822</v>
      </c>
      <c r="AG2899" s="147">
        <v>1</v>
      </c>
      <c r="AH2899" s="147" t="s">
        <v>5021</v>
      </c>
    </row>
    <row r="2900" spans="1:34" x14ac:dyDescent="0.25">
      <c r="A2900" s="147" t="s">
        <v>2147</v>
      </c>
      <c r="B2900" s="140" t="s">
        <v>7270</v>
      </c>
      <c r="C2900" s="147" t="s">
        <v>24</v>
      </c>
      <c r="D2900" s="140" t="s">
        <v>8484</v>
      </c>
      <c r="E2900" s="147" t="s">
        <v>1255</v>
      </c>
      <c r="F2900" s="140" t="s">
        <v>8566</v>
      </c>
      <c r="G2900" s="147" t="s">
        <v>2455</v>
      </c>
      <c r="H2900" s="140" t="s">
        <v>11558</v>
      </c>
      <c r="I2900" s="147" t="s">
        <v>5033</v>
      </c>
      <c r="J2900" s="147">
        <v>1</v>
      </c>
      <c r="K2900" s="132">
        <f t="shared" si="329"/>
        <v>795207</v>
      </c>
      <c r="L2900" s="132">
        <v>740371</v>
      </c>
      <c r="M2900" s="132">
        <v>54836</v>
      </c>
      <c r="N2900" s="132">
        <v>740371</v>
      </c>
      <c r="O2900" s="133" t="s">
        <v>4679</v>
      </c>
      <c r="P2900" s="132">
        <v>72251</v>
      </c>
      <c r="Q2900" s="132">
        <f t="shared" si="330"/>
        <v>812622</v>
      </c>
      <c r="R2900" s="132">
        <v>740371</v>
      </c>
      <c r="S2900" s="132">
        <v>72251</v>
      </c>
      <c r="T2900" s="169">
        <f t="shared" si="324"/>
        <v>1</v>
      </c>
      <c r="U2900" s="169">
        <f t="shared" si="325"/>
        <v>1</v>
      </c>
      <c r="V2900" s="169">
        <f t="shared" si="326"/>
        <v>1.3175833394120651</v>
      </c>
      <c r="W2900" s="169">
        <f t="shared" si="327"/>
        <v>1.0218999581241111</v>
      </c>
      <c r="X2900" s="170">
        <v>1</v>
      </c>
      <c r="Y2900" s="139">
        <v>38012</v>
      </c>
      <c r="Z2900" s="139">
        <v>38099</v>
      </c>
      <c r="AA2900" s="139">
        <v>38183</v>
      </c>
      <c r="AB2900" s="139">
        <v>38436</v>
      </c>
      <c r="AC2900" s="139">
        <v>38513</v>
      </c>
      <c r="AD2900" s="147">
        <f t="shared" si="328"/>
        <v>253</v>
      </c>
      <c r="AE2900" s="131">
        <v>109</v>
      </c>
      <c r="AG2900" s="147">
        <v>1</v>
      </c>
      <c r="AH2900" s="147" t="s">
        <v>5021</v>
      </c>
    </row>
    <row r="2901" spans="1:34" x14ac:dyDescent="0.25">
      <c r="A2901" s="147" t="s">
        <v>2147</v>
      </c>
      <c r="B2901" s="140" t="s">
        <v>7270</v>
      </c>
      <c r="C2901" s="147" t="s">
        <v>24</v>
      </c>
      <c r="D2901" s="140" t="s">
        <v>8484</v>
      </c>
      <c r="E2901" s="147" t="s">
        <v>1255</v>
      </c>
      <c r="F2901" s="140" t="s">
        <v>8566</v>
      </c>
      <c r="G2901" s="147" t="s">
        <v>2455</v>
      </c>
      <c r="H2901" s="140" t="s">
        <v>11558</v>
      </c>
      <c r="I2901" s="147" t="s">
        <v>3267</v>
      </c>
      <c r="J2901" s="147">
        <v>1</v>
      </c>
      <c r="K2901" s="132">
        <f t="shared" si="329"/>
        <v>839708.75</v>
      </c>
      <c r="L2901" s="132">
        <v>755953.75</v>
      </c>
      <c r="M2901" s="132">
        <v>83755</v>
      </c>
      <c r="N2901" s="132">
        <v>755953.75</v>
      </c>
      <c r="O2901" s="133" t="s">
        <v>4679</v>
      </c>
      <c r="P2901" s="132">
        <v>92495</v>
      </c>
      <c r="Q2901" s="132">
        <f t="shared" si="330"/>
        <v>848448.75</v>
      </c>
      <c r="R2901" s="132">
        <v>755953.75</v>
      </c>
      <c r="S2901" s="132">
        <v>92495</v>
      </c>
      <c r="T2901" s="169">
        <f t="shared" si="324"/>
        <v>1</v>
      </c>
      <c r="U2901" s="169">
        <f t="shared" si="325"/>
        <v>1</v>
      </c>
      <c r="V2901" s="169">
        <f t="shared" si="326"/>
        <v>1.1043519789863292</v>
      </c>
      <c r="W2901" s="169">
        <f t="shared" si="327"/>
        <v>1.0104083707595044</v>
      </c>
      <c r="X2901" s="170">
        <v>1</v>
      </c>
      <c r="Y2901" s="139">
        <v>38555</v>
      </c>
      <c r="Z2901" s="139">
        <v>38569</v>
      </c>
      <c r="AA2901" s="139">
        <v>38693</v>
      </c>
      <c r="AB2901" s="139">
        <v>39021</v>
      </c>
      <c r="AC2901" s="139">
        <v>39045</v>
      </c>
      <c r="AD2901" s="147">
        <f t="shared" si="328"/>
        <v>328</v>
      </c>
      <c r="AE2901" s="131">
        <v>109</v>
      </c>
      <c r="AG2901" s="147">
        <v>1</v>
      </c>
      <c r="AH2901" s="147" t="s">
        <v>5021</v>
      </c>
    </row>
    <row r="2902" spans="1:34" x14ac:dyDescent="0.25">
      <c r="A2902" s="147" t="s">
        <v>2147</v>
      </c>
      <c r="B2902" s="140" t="s">
        <v>7270</v>
      </c>
      <c r="C2902" s="147" t="s">
        <v>24</v>
      </c>
      <c r="D2902" s="140" t="s">
        <v>8484</v>
      </c>
      <c r="E2902" s="147" t="s">
        <v>1255</v>
      </c>
      <c r="F2902" s="140" t="s">
        <v>8566</v>
      </c>
      <c r="G2902" s="147" t="s">
        <v>11560</v>
      </c>
      <c r="H2902" s="140" t="s">
        <v>11559</v>
      </c>
      <c r="I2902" s="147" t="s">
        <v>4331</v>
      </c>
      <c r="J2902" s="147">
        <v>1</v>
      </c>
      <c r="K2902" s="132">
        <f t="shared" si="329"/>
        <v>1439643</v>
      </c>
      <c r="L2902" s="132">
        <v>1365868</v>
      </c>
      <c r="M2902" s="132">
        <v>73775</v>
      </c>
      <c r="N2902" s="132">
        <v>1229281.2</v>
      </c>
      <c r="O2902" s="147" t="s">
        <v>181</v>
      </c>
      <c r="P2902" s="132">
        <v>60470</v>
      </c>
      <c r="Q2902" s="132">
        <f t="shared" si="330"/>
        <v>1289751.2</v>
      </c>
      <c r="R2902" s="132">
        <v>1229281.2</v>
      </c>
      <c r="S2902" s="132">
        <v>60470</v>
      </c>
      <c r="T2902" s="169">
        <f t="shared" ref="T2902:T2965" si="331">R2902/N2902</f>
        <v>1</v>
      </c>
      <c r="U2902" s="169">
        <f t="shared" ref="U2902:U2965" si="332">S2902/P2902</f>
        <v>1</v>
      </c>
      <c r="V2902" s="169">
        <f t="shared" ref="V2902:V2965" si="333">P2902/M2902</f>
        <v>0.81965435445611656</v>
      </c>
      <c r="W2902" s="169">
        <f t="shared" ref="W2902:W2965" si="334">Q2902/K2902</f>
        <v>0.89588265979829718</v>
      </c>
      <c r="X2902" s="170">
        <v>1</v>
      </c>
      <c r="Y2902" s="139">
        <v>39863</v>
      </c>
      <c r="Z2902" s="139" t="s">
        <v>4516</v>
      </c>
      <c r="AA2902" s="139">
        <v>39951</v>
      </c>
      <c r="AB2902" s="139">
        <v>40056</v>
      </c>
      <c r="AC2902" s="139" t="s">
        <v>4516</v>
      </c>
      <c r="AD2902" s="147">
        <f t="shared" ref="AD2902:AD2965" si="335">AB2902-AA2902</f>
        <v>105</v>
      </c>
      <c r="AE2902" s="131">
        <v>47</v>
      </c>
      <c r="AF2902" s="147" t="s">
        <v>2822</v>
      </c>
      <c r="AG2902" s="147">
        <v>1</v>
      </c>
      <c r="AH2902" s="147" t="s">
        <v>5021</v>
      </c>
    </row>
    <row r="2903" spans="1:34" x14ac:dyDescent="0.25">
      <c r="A2903" s="147" t="s">
        <v>2147</v>
      </c>
      <c r="B2903" s="140" t="s">
        <v>7270</v>
      </c>
      <c r="C2903" s="147" t="s">
        <v>24</v>
      </c>
      <c r="D2903" s="140" t="s">
        <v>8484</v>
      </c>
      <c r="E2903" s="147" t="s">
        <v>1255</v>
      </c>
      <c r="F2903" s="140" t="s">
        <v>8566</v>
      </c>
      <c r="G2903" s="147" t="s">
        <v>5080</v>
      </c>
      <c r="H2903" s="140" t="s">
        <v>11561</v>
      </c>
      <c r="I2903" s="147" t="s">
        <v>3128</v>
      </c>
      <c r="J2903" s="147">
        <v>1</v>
      </c>
      <c r="K2903" s="132">
        <f t="shared" si="329"/>
        <v>446142.2</v>
      </c>
      <c r="L2903" s="132">
        <v>376692.2</v>
      </c>
      <c r="M2903" s="132">
        <v>69450</v>
      </c>
      <c r="N2903" s="132">
        <v>376692.19999999995</v>
      </c>
      <c r="O2903" s="133" t="s">
        <v>4679</v>
      </c>
      <c r="P2903" s="132">
        <v>76500</v>
      </c>
      <c r="Q2903" s="132">
        <f t="shared" si="330"/>
        <v>453192.2</v>
      </c>
      <c r="R2903" s="132">
        <v>376692.2</v>
      </c>
      <c r="S2903" s="132">
        <v>76500</v>
      </c>
      <c r="T2903" s="169">
        <f t="shared" si="331"/>
        <v>1.0000000000000002</v>
      </c>
      <c r="U2903" s="169">
        <f t="shared" si="332"/>
        <v>1</v>
      </c>
      <c r="V2903" s="169">
        <f t="shared" si="333"/>
        <v>1.1015118790496761</v>
      </c>
      <c r="W2903" s="169">
        <f t="shared" si="334"/>
        <v>1.0158021366281871</v>
      </c>
      <c r="X2903" s="170">
        <v>1</v>
      </c>
      <c r="Y2903" s="139">
        <v>38012</v>
      </c>
      <c r="Z2903" s="139">
        <v>38099</v>
      </c>
      <c r="AA2903" s="139">
        <v>38177</v>
      </c>
      <c r="AB2903" s="139">
        <v>38407</v>
      </c>
      <c r="AC2903" s="139">
        <v>38513</v>
      </c>
      <c r="AD2903" s="147">
        <f t="shared" si="335"/>
        <v>230</v>
      </c>
      <c r="AE2903" s="131">
        <v>68</v>
      </c>
      <c r="AG2903" s="147">
        <v>1</v>
      </c>
      <c r="AH2903" s="147" t="s">
        <v>5021</v>
      </c>
    </row>
    <row r="2904" spans="1:34" x14ac:dyDescent="0.25">
      <c r="A2904" s="147" t="s">
        <v>2147</v>
      </c>
      <c r="B2904" s="140" t="s">
        <v>7270</v>
      </c>
      <c r="C2904" s="147" t="s">
        <v>24</v>
      </c>
      <c r="D2904" s="140" t="s">
        <v>8484</v>
      </c>
      <c r="E2904" s="147" t="s">
        <v>1255</v>
      </c>
      <c r="F2904" s="140" t="s">
        <v>8566</v>
      </c>
      <c r="G2904" s="147" t="s">
        <v>5080</v>
      </c>
      <c r="H2904" s="140" t="s">
        <v>11561</v>
      </c>
      <c r="I2904" s="147" t="s">
        <v>4331</v>
      </c>
      <c r="J2904" s="147">
        <v>1</v>
      </c>
      <c r="K2904" s="132">
        <f t="shared" si="329"/>
        <v>1439643</v>
      </c>
      <c r="L2904" s="132">
        <v>1365868</v>
      </c>
      <c r="M2904" s="132">
        <v>73775</v>
      </c>
      <c r="N2904" s="132">
        <v>1229281.2</v>
      </c>
      <c r="O2904" s="147" t="s">
        <v>181</v>
      </c>
      <c r="P2904" s="132">
        <v>63557.5</v>
      </c>
      <c r="Q2904" s="132">
        <f t="shared" si="330"/>
        <v>1292838.7</v>
      </c>
      <c r="R2904" s="132">
        <v>1229281.2</v>
      </c>
      <c r="S2904" s="132">
        <v>63557.5</v>
      </c>
      <c r="T2904" s="169">
        <f t="shared" si="331"/>
        <v>1</v>
      </c>
      <c r="U2904" s="169">
        <f t="shared" si="332"/>
        <v>1</v>
      </c>
      <c r="V2904" s="169">
        <f t="shared" si="333"/>
        <v>0.86150457472043374</v>
      </c>
      <c r="W2904" s="169">
        <f t="shared" si="334"/>
        <v>0.89802728870977033</v>
      </c>
      <c r="X2904" s="170">
        <v>1</v>
      </c>
      <c r="Y2904" s="139">
        <v>39863</v>
      </c>
      <c r="Z2904" s="139" t="s">
        <v>4516</v>
      </c>
      <c r="AA2904" s="139">
        <v>39951</v>
      </c>
      <c r="AB2904" s="139">
        <v>40056</v>
      </c>
      <c r="AC2904" s="139" t="s">
        <v>4516</v>
      </c>
      <c r="AD2904" s="147">
        <f t="shared" si="335"/>
        <v>105</v>
      </c>
      <c r="AE2904" s="131">
        <v>65</v>
      </c>
      <c r="AF2904" s="147" t="s">
        <v>2822</v>
      </c>
      <c r="AG2904" s="147">
        <v>1</v>
      </c>
      <c r="AH2904" s="147" t="s">
        <v>5021</v>
      </c>
    </row>
    <row r="2905" spans="1:34" x14ac:dyDescent="0.25">
      <c r="A2905" s="147" t="s">
        <v>2147</v>
      </c>
      <c r="B2905" s="140" t="s">
        <v>7270</v>
      </c>
      <c r="C2905" s="147" t="s">
        <v>24</v>
      </c>
      <c r="D2905" s="140" t="s">
        <v>8484</v>
      </c>
      <c r="E2905" s="147" t="s">
        <v>1255</v>
      </c>
      <c r="F2905" s="140" t="s">
        <v>8566</v>
      </c>
      <c r="G2905" s="147" t="s">
        <v>2456</v>
      </c>
      <c r="H2905" s="140" t="s">
        <v>11562</v>
      </c>
      <c r="I2905" s="147" t="s">
        <v>5033</v>
      </c>
      <c r="J2905" s="147">
        <v>1</v>
      </c>
      <c r="K2905" s="132">
        <f t="shared" si="329"/>
        <v>279956</v>
      </c>
      <c r="L2905" s="132">
        <v>184193</v>
      </c>
      <c r="M2905" s="132">
        <v>95763</v>
      </c>
      <c r="N2905" s="132">
        <v>184193</v>
      </c>
      <c r="O2905" s="133" t="s">
        <v>4679</v>
      </c>
      <c r="P2905" s="132">
        <v>73093</v>
      </c>
      <c r="Q2905" s="132">
        <f t="shared" si="330"/>
        <v>257286</v>
      </c>
      <c r="R2905" s="132">
        <v>184193</v>
      </c>
      <c r="S2905" s="132">
        <v>73093</v>
      </c>
      <c r="T2905" s="169">
        <f t="shared" si="331"/>
        <v>1</v>
      </c>
      <c r="U2905" s="169">
        <f t="shared" si="332"/>
        <v>1</v>
      </c>
      <c r="V2905" s="169">
        <f t="shared" si="333"/>
        <v>0.76326973883441418</v>
      </c>
      <c r="W2905" s="169">
        <f t="shared" si="334"/>
        <v>0.91902298932689419</v>
      </c>
      <c r="X2905" s="170">
        <v>1</v>
      </c>
      <c r="Y2905" s="139">
        <v>38012</v>
      </c>
      <c r="Z2905" s="139">
        <v>38099</v>
      </c>
      <c r="AA2905" s="139">
        <v>38168</v>
      </c>
      <c r="AB2905" s="139">
        <v>38498</v>
      </c>
      <c r="AC2905" s="139">
        <v>38513</v>
      </c>
      <c r="AD2905" s="147">
        <f t="shared" si="335"/>
        <v>330</v>
      </c>
      <c r="AE2905" s="131">
        <v>108</v>
      </c>
      <c r="AG2905" s="147">
        <v>1</v>
      </c>
      <c r="AH2905" s="147" t="s">
        <v>5021</v>
      </c>
    </row>
    <row r="2906" spans="1:34" x14ac:dyDescent="0.25">
      <c r="A2906" s="147" t="s">
        <v>2147</v>
      </c>
      <c r="B2906" s="140" t="s">
        <v>7270</v>
      </c>
      <c r="C2906" s="147" t="s">
        <v>24</v>
      </c>
      <c r="D2906" s="140" t="s">
        <v>8484</v>
      </c>
      <c r="E2906" s="147" t="s">
        <v>1255</v>
      </c>
      <c r="F2906" s="140" t="s">
        <v>8566</v>
      </c>
      <c r="G2906" s="147" t="s">
        <v>2456</v>
      </c>
      <c r="H2906" s="140" t="s">
        <v>11562</v>
      </c>
      <c r="I2906" s="147" t="s">
        <v>3253</v>
      </c>
      <c r="J2906" s="147">
        <v>1</v>
      </c>
      <c r="K2906" s="132">
        <f t="shared" si="329"/>
        <v>1520572.88</v>
      </c>
      <c r="L2906" s="132">
        <v>1341514.75</v>
      </c>
      <c r="M2906" s="132">
        <v>179058.13</v>
      </c>
      <c r="N2906" s="132">
        <v>1073211.8</v>
      </c>
      <c r="O2906" s="133" t="s">
        <v>4753</v>
      </c>
      <c r="P2906" s="132">
        <v>70169.5</v>
      </c>
      <c r="Q2906" s="132">
        <f t="shared" si="330"/>
        <v>1120121.1000000001</v>
      </c>
      <c r="R2906" s="132">
        <v>1073211.8</v>
      </c>
      <c r="S2906" s="132">
        <v>46909.3</v>
      </c>
      <c r="T2906" s="169">
        <f t="shared" si="331"/>
        <v>1</v>
      </c>
      <c r="U2906" s="169">
        <f t="shared" si="332"/>
        <v>0.66851409800554373</v>
      </c>
      <c r="V2906" s="169">
        <f t="shared" si="333"/>
        <v>0.39188111704282846</v>
      </c>
      <c r="W2906" s="169">
        <f t="shared" si="334"/>
        <v>0.73664413901686854</v>
      </c>
      <c r="X2906" s="170">
        <v>1</v>
      </c>
      <c r="Y2906" s="139">
        <v>38895</v>
      </c>
      <c r="Z2906" s="139">
        <v>38916</v>
      </c>
      <c r="AA2906" s="139">
        <v>39139</v>
      </c>
      <c r="AB2906" s="139">
        <v>39248</v>
      </c>
      <c r="AC2906" s="139" t="s">
        <v>4516</v>
      </c>
      <c r="AD2906" s="147">
        <f t="shared" si="335"/>
        <v>109</v>
      </c>
      <c r="AE2906" s="131">
        <v>74</v>
      </c>
      <c r="AG2906" s="147">
        <v>1</v>
      </c>
      <c r="AH2906" s="147" t="s">
        <v>5021</v>
      </c>
    </row>
    <row r="2907" spans="1:34" x14ac:dyDescent="0.25">
      <c r="A2907" s="147" t="s">
        <v>2147</v>
      </c>
      <c r="B2907" s="140" t="s">
        <v>7270</v>
      </c>
      <c r="C2907" s="147" t="s">
        <v>24</v>
      </c>
      <c r="D2907" s="140" t="s">
        <v>8484</v>
      </c>
      <c r="E2907" s="147" t="s">
        <v>1255</v>
      </c>
      <c r="F2907" s="140" t="s">
        <v>8566</v>
      </c>
      <c r="G2907" s="147" t="s">
        <v>2456</v>
      </c>
      <c r="H2907" s="140" t="s">
        <v>11562</v>
      </c>
      <c r="I2907" s="147" t="s">
        <v>4331</v>
      </c>
      <c r="J2907" s="147">
        <v>1</v>
      </c>
      <c r="K2907" s="132">
        <f t="shared" si="329"/>
        <v>1289636</v>
      </c>
      <c r="L2907" s="132">
        <v>1125611</v>
      </c>
      <c r="M2907" s="132">
        <v>164025</v>
      </c>
      <c r="N2907" s="132">
        <v>1013049.9</v>
      </c>
      <c r="O2907" s="147" t="s">
        <v>181</v>
      </c>
      <c r="P2907" s="132">
        <v>173192.82</v>
      </c>
      <c r="Q2907" s="132">
        <f t="shared" si="330"/>
        <v>1186242.72</v>
      </c>
      <c r="R2907" s="132">
        <v>1013049.9</v>
      </c>
      <c r="S2907" s="132">
        <v>173192.82</v>
      </c>
      <c r="T2907" s="169">
        <f t="shared" si="331"/>
        <v>1</v>
      </c>
      <c r="U2907" s="169">
        <f t="shared" si="332"/>
        <v>1</v>
      </c>
      <c r="V2907" s="169">
        <f t="shared" si="333"/>
        <v>1.0558928212162781</v>
      </c>
      <c r="W2907" s="169">
        <f t="shared" si="334"/>
        <v>0.91982754823841761</v>
      </c>
      <c r="X2907" s="170">
        <v>1</v>
      </c>
      <c r="Y2907" s="139">
        <v>39863</v>
      </c>
      <c r="Z2907" s="139" t="s">
        <v>4516</v>
      </c>
      <c r="AA2907" s="139">
        <v>39955</v>
      </c>
      <c r="AB2907" s="139">
        <v>40025</v>
      </c>
      <c r="AC2907" s="139" t="s">
        <v>4516</v>
      </c>
      <c r="AD2907" s="147">
        <f t="shared" si="335"/>
        <v>70</v>
      </c>
      <c r="AE2907" s="131">
        <v>134</v>
      </c>
      <c r="AG2907" s="147">
        <v>1</v>
      </c>
      <c r="AH2907" s="147" t="s">
        <v>5021</v>
      </c>
    </row>
    <row r="2908" spans="1:34" x14ac:dyDescent="0.25">
      <c r="A2908" s="147" t="s">
        <v>2147</v>
      </c>
      <c r="B2908" s="140" t="s">
        <v>7270</v>
      </c>
      <c r="C2908" s="147" t="s">
        <v>24</v>
      </c>
      <c r="D2908" s="140" t="s">
        <v>8484</v>
      </c>
      <c r="E2908" s="147" t="s">
        <v>1255</v>
      </c>
      <c r="F2908" s="140" t="s">
        <v>8566</v>
      </c>
      <c r="G2908" s="147" t="s">
        <v>2210</v>
      </c>
      <c r="H2908" s="140" t="s">
        <v>11563</v>
      </c>
      <c r="I2908" s="147" t="s">
        <v>3128</v>
      </c>
      <c r="J2908" s="147">
        <v>1</v>
      </c>
      <c r="K2908" s="132">
        <f t="shared" si="329"/>
        <v>460177.21</v>
      </c>
      <c r="L2908" s="132">
        <v>410317.21</v>
      </c>
      <c r="M2908" s="132">
        <v>49860</v>
      </c>
      <c r="N2908" s="132">
        <v>410317.20999999996</v>
      </c>
      <c r="O2908" s="133" t="s">
        <v>4679</v>
      </c>
      <c r="P2908" s="132">
        <v>51060</v>
      </c>
      <c r="Q2908" s="132">
        <f t="shared" si="330"/>
        <v>461377.21</v>
      </c>
      <c r="R2908" s="132">
        <v>410317.21</v>
      </c>
      <c r="S2908" s="132">
        <v>51060</v>
      </c>
      <c r="T2908" s="169">
        <f t="shared" si="331"/>
        <v>1.0000000000000002</v>
      </c>
      <c r="U2908" s="169">
        <f t="shared" si="332"/>
        <v>1</v>
      </c>
      <c r="V2908" s="169">
        <f t="shared" si="333"/>
        <v>1.0240673886883274</v>
      </c>
      <c r="W2908" s="169">
        <f t="shared" si="334"/>
        <v>1.0026076910675346</v>
      </c>
      <c r="X2908" s="170">
        <v>1</v>
      </c>
      <c r="Y2908" s="139">
        <v>38012</v>
      </c>
      <c r="Z2908" s="139">
        <v>38099</v>
      </c>
      <c r="AA2908" s="139">
        <v>38176</v>
      </c>
      <c r="AB2908" s="139">
        <v>38407</v>
      </c>
      <c r="AC2908" s="139">
        <v>38513</v>
      </c>
      <c r="AD2908" s="147">
        <f t="shared" si="335"/>
        <v>231</v>
      </c>
      <c r="AE2908" s="131">
        <v>44</v>
      </c>
      <c r="AG2908" s="147">
        <v>1</v>
      </c>
      <c r="AH2908" s="147" t="s">
        <v>5021</v>
      </c>
    </row>
    <row r="2909" spans="1:34" x14ac:dyDescent="0.25">
      <c r="A2909" s="147" t="s">
        <v>2147</v>
      </c>
      <c r="B2909" s="140" t="s">
        <v>7270</v>
      </c>
      <c r="C2909" s="147" t="s">
        <v>24</v>
      </c>
      <c r="D2909" s="140" t="s">
        <v>8484</v>
      </c>
      <c r="E2909" s="147" t="s">
        <v>1255</v>
      </c>
      <c r="F2909" s="140" t="s">
        <v>8566</v>
      </c>
      <c r="G2909" s="147" t="s">
        <v>2457</v>
      </c>
      <c r="H2909" s="140" t="s">
        <v>11564</v>
      </c>
      <c r="I2909" s="147" t="s">
        <v>243</v>
      </c>
      <c r="J2909" s="147">
        <v>1</v>
      </c>
      <c r="K2909" s="132">
        <f t="shared" si="329"/>
        <v>1789732.25</v>
      </c>
      <c r="L2909" s="132">
        <v>1481613.5</v>
      </c>
      <c r="M2909" s="132">
        <v>308118.75</v>
      </c>
      <c r="N2909" s="132">
        <v>1481613.5</v>
      </c>
      <c r="O2909" s="133" t="s">
        <v>4679</v>
      </c>
      <c r="P2909" s="132">
        <v>330672.5</v>
      </c>
      <c r="Q2909" s="132">
        <f t="shared" si="330"/>
        <v>1812286</v>
      </c>
      <c r="R2909" s="132">
        <v>1481613.5</v>
      </c>
      <c r="S2909" s="132">
        <v>330672.5</v>
      </c>
      <c r="T2909" s="169">
        <f t="shared" si="331"/>
        <v>1</v>
      </c>
      <c r="U2909" s="169">
        <f t="shared" si="332"/>
        <v>1</v>
      </c>
      <c r="V2909" s="169">
        <f t="shared" si="333"/>
        <v>1.0731982393151991</v>
      </c>
      <c r="W2909" s="169">
        <f t="shared" si="334"/>
        <v>1.0126017453169323</v>
      </c>
      <c r="X2909" s="170">
        <v>1</v>
      </c>
      <c r="Y2909" s="139">
        <v>38012</v>
      </c>
      <c r="Z2909" s="139">
        <v>38099</v>
      </c>
      <c r="AA2909" s="139">
        <v>38163</v>
      </c>
      <c r="AB2909" s="139">
        <v>38411</v>
      </c>
      <c r="AC2909" s="139">
        <v>38513</v>
      </c>
      <c r="AD2909" s="147">
        <f t="shared" si="335"/>
        <v>248</v>
      </c>
      <c r="AE2909" s="131">
        <v>85</v>
      </c>
      <c r="AG2909" s="147">
        <v>1</v>
      </c>
      <c r="AH2909" s="147" t="s">
        <v>5021</v>
      </c>
    </row>
    <row r="2910" spans="1:34" x14ac:dyDescent="0.25">
      <c r="A2910" s="147" t="s">
        <v>2147</v>
      </c>
      <c r="B2910" s="140" t="s">
        <v>7270</v>
      </c>
      <c r="C2910" s="147" t="s">
        <v>24</v>
      </c>
      <c r="D2910" s="140" t="s">
        <v>8484</v>
      </c>
      <c r="E2910" s="147" t="s">
        <v>1255</v>
      </c>
      <c r="F2910" s="140" t="s">
        <v>8566</v>
      </c>
      <c r="G2910" s="147" t="s">
        <v>2457</v>
      </c>
      <c r="H2910" s="140" t="s">
        <v>11564</v>
      </c>
      <c r="I2910" s="147" t="s">
        <v>5108</v>
      </c>
      <c r="J2910" s="147">
        <v>1</v>
      </c>
      <c r="K2910" s="132">
        <f t="shared" si="329"/>
        <v>213550</v>
      </c>
      <c r="L2910" s="132">
        <v>202550</v>
      </c>
      <c r="M2910" s="132">
        <v>11000</v>
      </c>
      <c r="N2910" s="132">
        <v>202550</v>
      </c>
      <c r="O2910" s="133" t="s">
        <v>4679</v>
      </c>
      <c r="P2910" s="132">
        <v>13732.5</v>
      </c>
      <c r="Q2910" s="132">
        <f t="shared" si="330"/>
        <v>216282.5</v>
      </c>
      <c r="R2910" s="132">
        <v>202550</v>
      </c>
      <c r="S2910" s="132">
        <v>13732.5</v>
      </c>
      <c r="T2910" s="169">
        <f t="shared" si="331"/>
        <v>1</v>
      </c>
      <c r="U2910" s="169">
        <f t="shared" si="332"/>
        <v>1</v>
      </c>
      <c r="V2910" s="169">
        <f t="shared" si="333"/>
        <v>1.2484090909090908</v>
      </c>
      <c r="W2910" s="169">
        <f t="shared" si="334"/>
        <v>1.0127955982205572</v>
      </c>
      <c r="X2910" s="170">
        <v>1</v>
      </c>
      <c r="Y2910" s="139">
        <v>38555</v>
      </c>
      <c r="Z2910" s="139">
        <v>38569</v>
      </c>
      <c r="AA2910" s="139">
        <v>38705</v>
      </c>
      <c r="AB2910" s="139">
        <v>38835</v>
      </c>
      <c r="AC2910" s="139">
        <v>38926</v>
      </c>
      <c r="AD2910" s="147">
        <f t="shared" si="335"/>
        <v>130</v>
      </c>
      <c r="AE2910" s="131">
        <v>85</v>
      </c>
      <c r="AG2910" s="147">
        <v>1</v>
      </c>
      <c r="AH2910" s="147" t="s">
        <v>5021</v>
      </c>
    </row>
    <row r="2911" spans="1:34" x14ac:dyDescent="0.25">
      <c r="A2911" s="147" t="s">
        <v>2147</v>
      </c>
      <c r="B2911" s="140" t="s">
        <v>7270</v>
      </c>
      <c r="C2911" s="147" t="s">
        <v>24</v>
      </c>
      <c r="D2911" s="140" t="s">
        <v>8484</v>
      </c>
      <c r="E2911" s="147" t="s">
        <v>1255</v>
      </c>
      <c r="F2911" s="140" t="s">
        <v>8566</v>
      </c>
      <c r="G2911" s="147" t="s">
        <v>2458</v>
      </c>
      <c r="H2911" s="140" t="s">
        <v>11565</v>
      </c>
      <c r="I2911" s="147" t="s">
        <v>4108</v>
      </c>
      <c r="J2911" s="147">
        <v>1</v>
      </c>
      <c r="K2911" s="132">
        <f t="shared" si="329"/>
        <v>1309303.1399999999</v>
      </c>
      <c r="L2911" s="132">
        <v>1197218.1399999999</v>
      </c>
      <c r="M2911" s="132">
        <v>112085</v>
      </c>
      <c r="N2911" s="132">
        <v>1197218.1400000001</v>
      </c>
      <c r="O2911" s="133" t="s">
        <v>4679</v>
      </c>
      <c r="P2911" s="132">
        <v>167895.64</v>
      </c>
      <c r="Q2911" s="132">
        <f t="shared" si="330"/>
        <v>1365113.7799999998</v>
      </c>
      <c r="R2911" s="132">
        <v>1197218.1399999999</v>
      </c>
      <c r="S2911" s="132">
        <v>167895.64</v>
      </c>
      <c r="T2911" s="169">
        <f t="shared" si="331"/>
        <v>0.99999999999999978</v>
      </c>
      <c r="U2911" s="169">
        <f t="shared" si="332"/>
        <v>1</v>
      </c>
      <c r="V2911" s="169">
        <f t="shared" si="333"/>
        <v>1.4979313913547756</v>
      </c>
      <c r="W2911" s="169">
        <f t="shared" si="334"/>
        <v>1.0426262171799265</v>
      </c>
      <c r="X2911" s="170">
        <v>1</v>
      </c>
      <c r="Y2911" s="139">
        <v>38012</v>
      </c>
      <c r="Z2911" s="139">
        <v>38099</v>
      </c>
      <c r="AA2911" s="139">
        <v>38153</v>
      </c>
      <c r="AB2911" s="139">
        <v>38442</v>
      </c>
      <c r="AC2911" s="139">
        <v>38513</v>
      </c>
      <c r="AD2911" s="147">
        <f t="shared" si="335"/>
        <v>289</v>
      </c>
      <c r="AE2911" s="131">
        <v>154</v>
      </c>
      <c r="AG2911" s="147">
        <v>1</v>
      </c>
      <c r="AH2911" s="147" t="s">
        <v>5021</v>
      </c>
    </row>
    <row r="2912" spans="1:34" x14ac:dyDescent="0.25">
      <c r="A2912" s="147" t="s">
        <v>2147</v>
      </c>
      <c r="B2912" s="140" t="s">
        <v>7270</v>
      </c>
      <c r="C2912" s="147" t="s">
        <v>24</v>
      </c>
      <c r="D2912" s="140" t="s">
        <v>8484</v>
      </c>
      <c r="E2912" s="147" t="s">
        <v>1255</v>
      </c>
      <c r="F2912" s="140" t="s">
        <v>8566</v>
      </c>
      <c r="G2912" s="147" t="s">
        <v>2458</v>
      </c>
      <c r="H2912" s="140" t="s">
        <v>11565</v>
      </c>
      <c r="I2912" s="147" t="s">
        <v>5098</v>
      </c>
      <c r="J2912" s="147">
        <v>1</v>
      </c>
      <c r="K2912" s="132">
        <f t="shared" si="329"/>
        <v>954853.65999999992</v>
      </c>
      <c r="L2912" s="132">
        <v>743980.33</v>
      </c>
      <c r="M2912" s="132">
        <v>210873.33</v>
      </c>
      <c r="N2912" s="132">
        <v>743980.33000000007</v>
      </c>
      <c r="O2912" s="133" t="s">
        <v>4679</v>
      </c>
      <c r="P2912" s="132">
        <v>237902.53</v>
      </c>
      <c r="Q2912" s="132">
        <f t="shared" si="330"/>
        <v>981882.86</v>
      </c>
      <c r="R2912" s="132">
        <v>743980.33</v>
      </c>
      <c r="S2912" s="132">
        <v>237902.53</v>
      </c>
      <c r="T2912" s="169">
        <f t="shared" si="331"/>
        <v>0.99999999999999989</v>
      </c>
      <c r="U2912" s="169">
        <f t="shared" si="332"/>
        <v>1</v>
      </c>
      <c r="V2912" s="169">
        <f t="shared" si="333"/>
        <v>1.1281774229107115</v>
      </c>
      <c r="W2912" s="169">
        <f t="shared" si="334"/>
        <v>1.0283071648905866</v>
      </c>
      <c r="X2912" s="170">
        <v>1</v>
      </c>
      <c r="Y2912" s="139">
        <v>38555</v>
      </c>
      <c r="Z2912" s="139">
        <v>38569</v>
      </c>
      <c r="AA2912" s="139">
        <v>38693</v>
      </c>
      <c r="AB2912" s="139">
        <v>38989</v>
      </c>
      <c r="AC2912" s="139">
        <v>39031</v>
      </c>
      <c r="AD2912" s="147">
        <f t="shared" si="335"/>
        <v>296</v>
      </c>
      <c r="AE2912" s="131">
        <v>154</v>
      </c>
      <c r="AG2912" s="147">
        <v>1</v>
      </c>
      <c r="AH2912" s="147" t="s">
        <v>5021</v>
      </c>
    </row>
    <row r="2913" spans="1:34" x14ac:dyDescent="0.25">
      <c r="A2913" s="147" t="s">
        <v>2147</v>
      </c>
      <c r="B2913" s="140" t="s">
        <v>7270</v>
      </c>
      <c r="C2913" s="147" t="s">
        <v>24</v>
      </c>
      <c r="D2913" s="140" t="s">
        <v>8484</v>
      </c>
      <c r="E2913" s="147" t="s">
        <v>1255</v>
      </c>
      <c r="F2913" s="140" t="s">
        <v>8566</v>
      </c>
      <c r="G2913" s="147" t="s">
        <v>2458</v>
      </c>
      <c r="H2913" s="140" t="s">
        <v>11565</v>
      </c>
      <c r="I2913" s="147" t="s">
        <v>42</v>
      </c>
      <c r="J2913" s="147">
        <v>1</v>
      </c>
      <c r="K2913" s="132">
        <f t="shared" si="329"/>
        <v>646307</v>
      </c>
      <c r="L2913" s="132">
        <v>583182</v>
      </c>
      <c r="M2913" s="132">
        <v>63125</v>
      </c>
      <c r="N2913" s="132">
        <v>524863.80000000005</v>
      </c>
      <c r="O2913" s="147" t="s">
        <v>181</v>
      </c>
      <c r="P2913" s="132">
        <v>69183.94</v>
      </c>
      <c r="Q2913" s="132">
        <f t="shared" si="330"/>
        <v>594047.74</v>
      </c>
      <c r="R2913" s="132">
        <v>524863.80000000005</v>
      </c>
      <c r="S2913" s="132">
        <v>69183.94</v>
      </c>
      <c r="T2913" s="169">
        <f t="shared" si="331"/>
        <v>1</v>
      </c>
      <c r="U2913" s="169">
        <f t="shared" si="332"/>
        <v>1</v>
      </c>
      <c r="V2913" s="169">
        <f t="shared" si="333"/>
        <v>1.0959832079207921</v>
      </c>
      <c r="W2913" s="169">
        <f t="shared" si="334"/>
        <v>0.91914173914254371</v>
      </c>
      <c r="X2913" s="170">
        <v>1</v>
      </c>
      <c r="Y2913" s="139">
        <v>39863</v>
      </c>
      <c r="Z2913" s="139" t="s">
        <v>4516</v>
      </c>
      <c r="AA2913" s="139">
        <v>39951</v>
      </c>
      <c r="AB2913" s="139">
        <v>40056</v>
      </c>
      <c r="AC2913" s="139" t="s">
        <v>4516</v>
      </c>
      <c r="AD2913" s="147">
        <f t="shared" si="335"/>
        <v>105</v>
      </c>
      <c r="AE2913" s="131">
        <v>157</v>
      </c>
      <c r="AG2913" s="147">
        <v>1</v>
      </c>
      <c r="AH2913" s="147" t="s">
        <v>5021</v>
      </c>
    </row>
    <row r="2914" spans="1:34" x14ac:dyDescent="0.25">
      <c r="A2914" s="147" t="s">
        <v>2147</v>
      </c>
      <c r="B2914" s="140" t="s">
        <v>7270</v>
      </c>
      <c r="C2914" s="147" t="s">
        <v>24</v>
      </c>
      <c r="D2914" s="140" t="s">
        <v>8484</v>
      </c>
      <c r="E2914" s="147" t="s">
        <v>1255</v>
      </c>
      <c r="F2914" s="140" t="s">
        <v>8566</v>
      </c>
      <c r="G2914" s="147" t="s">
        <v>1003</v>
      </c>
      <c r="H2914" s="140" t="s">
        <v>11566</v>
      </c>
      <c r="I2914" s="147" t="s">
        <v>2640</v>
      </c>
      <c r="J2914" s="147">
        <v>1</v>
      </c>
      <c r="K2914" s="132">
        <f t="shared" si="329"/>
        <v>1120404.1000000001</v>
      </c>
      <c r="L2914" s="132">
        <v>991977.63</v>
      </c>
      <c r="M2914" s="132">
        <v>128426.47</v>
      </c>
      <c r="N2914" s="132">
        <v>985028.5</v>
      </c>
      <c r="O2914" s="133" t="s">
        <v>4699</v>
      </c>
      <c r="P2914" s="132">
        <v>60197</v>
      </c>
      <c r="Q2914" s="132">
        <f t="shared" si="330"/>
        <v>1045225.5</v>
      </c>
      <c r="R2914" s="132">
        <v>985028.5</v>
      </c>
      <c r="S2914" s="132">
        <v>60197</v>
      </c>
      <c r="T2914" s="169">
        <f t="shared" si="331"/>
        <v>1</v>
      </c>
      <c r="U2914" s="169">
        <f t="shared" si="332"/>
        <v>1</v>
      </c>
      <c r="V2914" s="169">
        <f t="shared" si="333"/>
        <v>0.46872735815287925</v>
      </c>
      <c r="W2914" s="169">
        <f t="shared" si="334"/>
        <v>0.93290045975376201</v>
      </c>
      <c r="X2914" s="170">
        <v>1</v>
      </c>
      <c r="Y2914" s="139">
        <v>38895</v>
      </c>
      <c r="Z2914" s="139">
        <v>38916</v>
      </c>
      <c r="AA2914" s="139">
        <v>39129</v>
      </c>
      <c r="AB2914" s="139">
        <v>39692</v>
      </c>
      <c r="AC2914" s="139" t="s">
        <v>4516</v>
      </c>
      <c r="AD2914" s="147">
        <f t="shared" si="335"/>
        <v>563</v>
      </c>
      <c r="AE2914" s="131">
        <v>76</v>
      </c>
      <c r="AG2914" s="147">
        <v>1</v>
      </c>
      <c r="AH2914" s="147" t="s">
        <v>5021</v>
      </c>
    </row>
    <row r="2915" spans="1:34" x14ac:dyDescent="0.25">
      <c r="A2915" s="147" t="s">
        <v>2147</v>
      </c>
      <c r="B2915" s="140" t="s">
        <v>7270</v>
      </c>
      <c r="C2915" s="147" t="s">
        <v>24</v>
      </c>
      <c r="D2915" s="140" t="s">
        <v>8484</v>
      </c>
      <c r="E2915" s="147" t="s">
        <v>1255</v>
      </c>
      <c r="F2915" s="140" t="s">
        <v>8566</v>
      </c>
      <c r="G2915" s="147" t="s">
        <v>2644</v>
      </c>
      <c r="H2915" s="140" t="s">
        <v>11567</v>
      </c>
      <c r="I2915" s="147" t="s">
        <v>1671</v>
      </c>
      <c r="J2915" s="147">
        <v>1</v>
      </c>
      <c r="K2915" s="132">
        <f t="shared" si="329"/>
        <v>2983498.8200000003</v>
      </c>
      <c r="L2915" s="132">
        <v>2421641.12</v>
      </c>
      <c r="M2915" s="132">
        <v>561857.69999999995</v>
      </c>
      <c r="N2915" s="132">
        <v>2421641.12</v>
      </c>
      <c r="O2915" s="133" t="s">
        <v>4679</v>
      </c>
      <c r="P2915" s="132">
        <v>521333.75</v>
      </c>
      <c r="Q2915" s="132">
        <f t="shared" si="330"/>
        <v>2942974.87</v>
      </c>
      <c r="R2915" s="132">
        <v>2421641.12</v>
      </c>
      <c r="S2915" s="132">
        <v>521333.75</v>
      </c>
      <c r="T2915" s="169">
        <f t="shared" si="331"/>
        <v>1</v>
      </c>
      <c r="U2915" s="169">
        <f t="shared" si="332"/>
        <v>1</v>
      </c>
      <c r="V2915" s="169">
        <f t="shared" si="333"/>
        <v>0.92787506516329676</v>
      </c>
      <c r="W2915" s="169">
        <f t="shared" si="334"/>
        <v>0.98641730650994519</v>
      </c>
      <c r="X2915" s="170">
        <v>1</v>
      </c>
      <c r="Y2915" s="139">
        <v>38555</v>
      </c>
      <c r="Z2915" s="139">
        <v>38569</v>
      </c>
      <c r="AA2915" s="139">
        <v>38684</v>
      </c>
      <c r="AB2915" s="139">
        <v>39021</v>
      </c>
      <c r="AC2915" s="139">
        <v>39048</v>
      </c>
      <c r="AD2915" s="147">
        <f t="shared" si="335"/>
        <v>337</v>
      </c>
      <c r="AE2915" s="131">
        <v>84</v>
      </c>
      <c r="AG2915" s="147">
        <v>1</v>
      </c>
      <c r="AH2915" s="147" t="s">
        <v>5021</v>
      </c>
    </row>
    <row r="2916" spans="1:34" x14ac:dyDescent="0.25">
      <c r="A2916" s="147" t="s">
        <v>2147</v>
      </c>
      <c r="B2916" s="140" t="s">
        <v>7270</v>
      </c>
      <c r="C2916" s="147" t="s">
        <v>24</v>
      </c>
      <c r="D2916" s="140" t="s">
        <v>8484</v>
      </c>
      <c r="E2916" s="147" t="s">
        <v>1255</v>
      </c>
      <c r="F2916" s="140" t="s">
        <v>8566</v>
      </c>
      <c r="G2916" s="147" t="s">
        <v>2459</v>
      </c>
      <c r="H2916" s="140" t="s">
        <v>11568</v>
      </c>
      <c r="I2916" s="147" t="s">
        <v>5033</v>
      </c>
      <c r="J2916" s="147">
        <v>1</v>
      </c>
      <c r="K2916" s="132">
        <f t="shared" si="329"/>
        <v>1027170.8</v>
      </c>
      <c r="L2916" s="132">
        <v>972150.8</v>
      </c>
      <c r="M2916" s="132">
        <v>55020</v>
      </c>
      <c r="N2916" s="132">
        <v>972150.79999999993</v>
      </c>
      <c r="O2916" s="133" t="s">
        <v>4679</v>
      </c>
      <c r="P2916" s="132">
        <v>55875</v>
      </c>
      <c r="Q2916" s="132">
        <f t="shared" si="330"/>
        <v>1028025.8</v>
      </c>
      <c r="R2916" s="132">
        <v>972150.8</v>
      </c>
      <c r="S2916" s="132">
        <v>55875</v>
      </c>
      <c r="T2916" s="169">
        <f t="shared" si="331"/>
        <v>1.0000000000000002</v>
      </c>
      <c r="U2916" s="169">
        <f t="shared" si="332"/>
        <v>1</v>
      </c>
      <c r="V2916" s="169">
        <f t="shared" si="333"/>
        <v>1.0155398037077425</v>
      </c>
      <c r="W2916" s="169">
        <f t="shared" si="334"/>
        <v>1.0008323834750754</v>
      </c>
      <c r="X2916" s="170">
        <v>1</v>
      </c>
      <c r="Y2916" s="139">
        <v>38012</v>
      </c>
      <c r="Z2916" s="139">
        <v>38099</v>
      </c>
      <c r="AA2916" s="139">
        <v>38177</v>
      </c>
      <c r="AB2916" s="139">
        <v>38411</v>
      </c>
      <c r="AC2916" s="139">
        <v>38513</v>
      </c>
      <c r="AD2916" s="147">
        <f t="shared" si="335"/>
        <v>234</v>
      </c>
      <c r="AE2916" s="131">
        <v>160</v>
      </c>
      <c r="AG2916" s="147">
        <v>1</v>
      </c>
      <c r="AH2916" s="147" t="s">
        <v>5021</v>
      </c>
    </row>
    <row r="2917" spans="1:34" x14ac:dyDescent="0.25">
      <c r="A2917" s="147" t="s">
        <v>2147</v>
      </c>
      <c r="B2917" s="140" t="s">
        <v>7270</v>
      </c>
      <c r="C2917" s="147" t="s">
        <v>24</v>
      </c>
      <c r="D2917" s="140" t="s">
        <v>8484</v>
      </c>
      <c r="E2917" s="147" t="s">
        <v>1255</v>
      </c>
      <c r="F2917" s="140" t="s">
        <v>8566</v>
      </c>
      <c r="G2917" s="147" t="s">
        <v>2459</v>
      </c>
      <c r="H2917" s="140" t="s">
        <v>11568</v>
      </c>
      <c r="I2917" s="147" t="s">
        <v>5109</v>
      </c>
      <c r="J2917" s="147">
        <v>1</v>
      </c>
      <c r="K2917" s="132">
        <f t="shared" si="329"/>
        <v>2033734.36</v>
      </c>
      <c r="L2917" s="132">
        <v>1502397.85</v>
      </c>
      <c r="M2917" s="132">
        <v>531336.51</v>
      </c>
      <c r="N2917" s="132">
        <v>1502397.85</v>
      </c>
      <c r="O2917" s="133" t="s">
        <v>4679</v>
      </c>
      <c r="P2917" s="132">
        <v>542535</v>
      </c>
      <c r="Q2917" s="132">
        <f t="shared" si="330"/>
        <v>2044932.85</v>
      </c>
      <c r="R2917" s="132">
        <v>1502397.85</v>
      </c>
      <c r="S2917" s="132">
        <v>542535</v>
      </c>
      <c r="T2917" s="169">
        <f t="shared" si="331"/>
        <v>1</v>
      </c>
      <c r="U2917" s="169">
        <f t="shared" si="332"/>
        <v>1</v>
      </c>
      <c r="V2917" s="169">
        <f t="shared" si="333"/>
        <v>1.0210760785100199</v>
      </c>
      <c r="W2917" s="169">
        <f t="shared" si="334"/>
        <v>1.0055063680981424</v>
      </c>
      <c r="X2917" s="170">
        <v>1</v>
      </c>
      <c r="Y2917" s="139">
        <v>38555</v>
      </c>
      <c r="Z2917" s="139">
        <v>38569</v>
      </c>
      <c r="AA2917" s="139">
        <v>38691</v>
      </c>
      <c r="AB2917" s="139">
        <v>39021</v>
      </c>
      <c r="AC2917" s="139">
        <v>39043</v>
      </c>
      <c r="AD2917" s="147">
        <f t="shared" si="335"/>
        <v>330</v>
      </c>
      <c r="AE2917" s="131">
        <v>160</v>
      </c>
      <c r="AG2917" s="147">
        <v>1</v>
      </c>
      <c r="AH2917" s="147" t="s">
        <v>5021</v>
      </c>
    </row>
    <row r="2918" spans="1:34" x14ac:dyDescent="0.25">
      <c r="A2918" s="147" t="s">
        <v>2147</v>
      </c>
      <c r="B2918" s="140" t="s">
        <v>7270</v>
      </c>
      <c r="C2918" s="147" t="s">
        <v>24</v>
      </c>
      <c r="D2918" s="140" t="s">
        <v>8484</v>
      </c>
      <c r="E2918" s="147" t="s">
        <v>1255</v>
      </c>
      <c r="F2918" s="140" t="s">
        <v>8566</v>
      </c>
      <c r="G2918" s="147" t="s">
        <v>2459</v>
      </c>
      <c r="H2918" s="140" t="s">
        <v>11568</v>
      </c>
      <c r="I2918" s="147" t="s">
        <v>4331</v>
      </c>
      <c r="J2918" s="147">
        <v>1</v>
      </c>
      <c r="K2918" s="132">
        <f t="shared" si="329"/>
        <v>1439643</v>
      </c>
      <c r="L2918" s="132">
        <v>1365868</v>
      </c>
      <c r="M2918" s="132">
        <v>73775</v>
      </c>
      <c r="N2918" s="132">
        <v>1229281.2</v>
      </c>
      <c r="O2918" s="147" t="s">
        <v>181</v>
      </c>
      <c r="P2918" s="132">
        <v>63707.5</v>
      </c>
      <c r="Q2918" s="132">
        <f t="shared" si="330"/>
        <v>1292988.7</v>
      </c>
      <c r="R2918" s="132">
        <v>1229281.2</v>
      </c>
      <c r="S2918" s="132">
        <v>63707.5</v>
      </c>
      <c r="T2918" s="169">
        <f t="shared" si="331"/>
        <v>1</v>
      </c>
      <c r="U2918" s="169">
        <f t="shared" si="332"/>
        <v>1</v>
      </c>
      <c r="V2918" s="169">
        <f t="shared" si="333"/>
        <v>0.863537783802101</v>
      </c>
      <c r="W2918" s="169">
        <f t="shared" si="334"/>
        <v>0.89813148120749375</v>
      </c>
      <c r="X2918" s="170">
        <v>1</v>
      </c>
      <c r="Y2918" s="139">
        <v>39863</v>
      </c>
      <c r="Z2918" s="139" t="s">
        <v>4516</v>
      </c>
      <c r="AA2918" s="139">
        <v>39951</v>
      </c>
      <c r="AB2918" s="139">
        <v>40056</v>
      </c>
      <c r="AC2918" s="139" t="s">
        <v>4516</v>
      </c>
      <c r="AD2918" s="147">
        <f t="shared" si="335"/>
        <v>105</v>
      </c>
      <c r="AE2918" s="131">
        <v>180</v>
      </c>
      <c r="AF2918" s="147" t="s">
        <v>2822</v>
      </c>
      <c r="AG2918" s="147">
        <v>1</v>
      </c>
      <c r="AH2918" s="147" t="s">
        <v>5021</v>
      </c>
    </row>
    <row r="2919" spans="1:34" x14ac:dyDescent="0.25">
      <c r="A2919" s="147" t="s">
        <v>2147</v>
      </c>
      <c r="B2919" s="140" t="s">
        <v>7270</v>
      </c>
      <c r="C2919" s="147" t="s">
        <v>24</v>
      </c>
      <c r="D2919" s="140" t="s">
        <v>8484</v>
      </c>
      <c r="E2919" s="147" t="s">
        <v>1255</v>
      </c>
      <c r="F2919" s="140" t="s">
        <v>8566</v>
      </c>
      <c r="G2919" s="147" t="s">
        <v>2460</v>
      </c>
      <c r="H2919" s="140" t="s">
        <v>11569</v>
      </c>
      <c r="I2919" s="147" t="s">
        <v>243</v>
      </c>
      <c r="J2919" s="147">
        <v>1</v>
      </c>
      <c r="K2919" s="132">
        <f t="shared" si="329"/>
        <v>3003671.81</v>
      </c>
      <c r="L2919" s="132">
        <v>1995830.17</v>
      </c>
      <c r="M2919" s="132">
        <v>1007841.64</v>
      </c>
      <c r="N2919" s="132">
        <v>1995830.17</v>
      </c>
      <c r="O2919" s="133" t="s">
        <v>4679</v>
      </c>
      <c r="P2919" s="132">
        <v>637794.65</v>
      </c>
      <c r="Q2919" s="132">
        <f t="shared" si="330"/>
        <v>2633624.8199999998</v>
      </c>
      <c r="R2919" s="132">
        <v>1995830.17</v>
      </c>
      <c r="S2919" s="132">
        <v>637794.65</v>
      </c>
      <c r="T2919" s="169">
        <f t="shared" si="331"/>
        <v>1</v>
      </c>
      <c r="U2919" s="169">
        <f t="shared" si="332"/>
        <v>1</v>
      </c>
      <c r="V2919" s="169">
        <f t="shared" si="333"/>
        <v>0.63283220764722525</v>
      </c>
      <c r="W2919" s="169">
        <f t="shared" si="334"/>
        <v>0.87680179013964898</v>
      </c>
      <c r="X2919" s="170">
        <v>1</v>
      </c>
      <c r="Y2919" s="139">
        <v>38012</v>
      </c>
      <c r="Z2919" s="139">
        <v>38099</v>
      </c>
      <c r="AA2919" s="139">
        <v>38182</v>
      </c>
      <c r="AB2919" s="139">
        <v>38771</v>
      </c>
      <c r="AC2919" s="139">
        <v>39141</v>
      </c>
      <c r="AD2919" s="147">
        <f t="shared" si="335"/>
        <v>589</v>
      </c>
      <c r="AE2919" s="131">
        <v>128</v>
      </c>
      <c r="AG2919" s="147">
        <v>1</v>
      </c>
      <c r="AH2919" s="147" t="s">
        <v>5021</v>
      </c>
    </row>
    <row r="2920" spans="1:34" x14ac:dyDescent="0.25">
      <c r="A2920" s="147" t="s">
        <v>2147</v>
      </c>
      <c r="B2920" s="140" t="s">
        <v>7270</v>
      </c>
      <c r="C2920" s="147" t="s">
        <v>24</v>
      </c>
      <c r="D2920" s="140" t="s">
        <v>8484</v>
      </c>
      <c r="E2920" s="147" t="s">
        <v>1255</v>
      </c>
      <c r="F2920" s="140" t="s">
        <v>8566</v>
      </c>
      <c r="G2920" s="147" t="s">
        <v>2802</v>
      </c>
      <c r="H2920" s="140" t="s">
        <v>11570</v>
      </c>
      <c r="I2920" s="147" t="s">
        <v>3267</v>
      </c>
      <c r="J2920" s="147">
        <v>1</v>
      </c>
      <c r="K2920" s="132">
        <f t="shared" ref="K2920:K2983" si="336">L2920+M2920</f>
        <v>673530</v>
      </c>
      <c r="L2920" s="132">
        <v>517800.37</v>
      </c>
      <c r="M2920" s="132">
        <v>155729.63</v>
      </c>
      <c r="N2920" s="132">
        <v>517800.37</v>
      </c>
      <c r="O2920" s="133" t="s">
        <v>5086</v>
      </c>
      <c r="P2920" s="132">
        <v>114081.66</v>
      </c>
      <c r="Q2920" s="132">
        <f t="shared" ref="Q2920:Q2983" si="337">R2920+S2920</f>
        <v>631882.03</v>
      </c>
      <c r="R2920" s="132">
        <v>517800.37</v>
      </c>
      <c r="S2920" s="132">
        <v>114081.66</v>
      </c>
      <c r="T2920" s="169">
        <f t="shared" si="331"/>
        <v>1</v>
      </c>
      <c r="U2920" s="169">
        <f t="shared" si="332"/>
        <v>1</v>
      </c>
      <c r="V2920" s="169">
        <f t="shared" si="333"/>
        <v>0.73256232612894545</v>
      </c>
      <c r="W2920" s="169">
        <f t="shared" si="334"/>
        <v>0.93816464003088207</v>
      </c>
      <c r="X2920" s="170">
        <v>1</v>
      </c>
      <c r="Y2920" s="139">
        <v>38895</v>
      </c>
      <c r="Z2920" s="139">
        <v>38916</v>
      </c>
      <c r="AA2920" s="139">
        <v>39021</v>
      </c>
      <c r="AB2920" s="139">
        <v>39356</v>
      </c>
      <c r="AC2920" s="139">
        <v>39358</v>
      </c>
      <c r="AD2920" s="147">
        <f t="shared" si="335"/>
        <v>335</v>
      </c>
      <c r="AE2920" s="131">
        <v>184</v>
      </c>
      <c r="AG2920" s="147">
        <v>1</v>
      </c>
      <c r="AH2920" s="147" t="s">
        <v>5021</v>
      </c>
    </row>
    <row r="2921" spans="1:34" x14ac:dyDescent="0.25">
      <c r="A2921" s="147" t="s">
        <v>2147</v>
      </c>
      <c r="B2921" s="140" t="s">
        <v>7270</v>
      </c>
      <c r="C2921" s="147" t="s">
        <v>24</v>
      </c>
      <c r="D2921" s="140" t="s">
        <v>8484</v>
      </c>
      <c r="E2921" s="147" t="s">
        <v>1255</v>
      </c>
      <c r="F2921" s="140" t="s">
        <v>8566</v>
      </c>
      <c r="G2921" s="147" t="s">
        <v>2802</v>
      </c>
      <c r="H2921" s="140" t="s">
        <v>11570</v>
      </c>
      <c r="I2921" s="147" t="s">
        <v>4331</v>
      </c>
      <c r="J2921" s="147">
        <v>1</v>
      </c>
      <c r="K2921" s="132">
        <f t="shared" si="336"/>
        <v>1298636</v>
      </c>
      <c r="L2921" s="132">
        <v>1125611</v>
      </c>
      <c r="M2921" s="132">
        <v>173025</v>
      </c>
      <c r="N2921" s="132">
        <v>1013049.9</v>
      </c>
      <c r="O2921" s="147" t="s">
        <v>181</v>
      </c>
      <c r="P2921" s="132">
        <v>164007.5</v>
      </c>
      <c r="Q2921" s="132">
        <f t="shared" si="337"/>
        <v>1177057.3999999999</v>
      </c>
      <c r="R2921" s="132">
        <v>1013049.9</v>
      </c>
      <c r="S2921" s="132">
        <v>164007.5</v>
      </c>
      <c r="T2921" s="169">
        <f t="shared" si="331"/>
        <v>1</v>
      </c>
      <c r="U2921" s="169">
        <f t="shared" si="332"/>
        <v>1</v>
      </c>
      <c r="V2921" s="169">
        <f t="shared" si="333"/>
        <v>0.94788325386504846</v>
      </c>
      <c r="W2921" s="169">
        <f t="shared" si="334"/>
        <v>0.90637977077487453</v>
      </c>
      <c r="X2921" s="170">
        <v>1</v>
      </c>
      <c r="Y2921" s="139">
        <v>39863</v>
      </c>
      <c r="Z2921" s="139" t="s">
        <v>4516</v>
      </c>
      <c r="AA2921" s="139">
        <v>39947</v>
      </c>
      <c r="AB2921" s="139">
        <v>40025</v>
      </c>
      <c r="AC2921" s="139" t="s">
        <v>4516</v>
      </c>
      <c r="AD2921" s="147">
        <f t="shared" si="335"/>
        <v>78</v>
      </c>
      <c r="AE2921" s="131">
        <v>211</v>
      </c>
      <c r="AF2921" s="147" t="s">
        <v>2822</v>
      </c>
      <c r="AG2921" s="147">
        <v>1</v>
      </c>
      <c r="AH2921" s="147" t="s">
        <v>5021</v>
      </c>
    </row>
    <row r="2922" spans="1:34" x14ac:dyDescent="0.25">
      <c r="A2922" s="147" t="s">
        <v>2147</v>
      </c>
      <c r="B2922" s="140" t="s">
        <v>7270</v>
      </c>
      <c r="C2922" s="147" t="s">
        <v>24</v>
      </c>
      <c r="D2922" s="140" t="s">
        <v>8484</v>
      </c>
      <c r="E2922" s="147" t="s">
        <v>1255</v>
      </c>
      <c r="F2922" s="140" t="s">
        <v>8566</v>
      </c>
      <c r="G2922" s="147" t="s">
        <v>2461</v>
      </c>
      <c r="H2922" s="140" t="s">
        <v>11570</v>
      </c>
      <c r="I2922" s="147" t="s">
        <v>4331</v>
      </c>
      <c r="J2922" s="147">
        <v>1</v>
      </c>
      <c r="K2922" s="132">
        <f t="shared" si="336"/>
        <v>1431163</v>
      </c>
      <c r="L2922" s="132">
        <v>1331388</v>
      </c>
      <c r="M2922" s="132">
        <v>99775</v>
      </c>
      <c r="N2922" s="132">
        <v>1198249.2</v>
      </c>
      <c r="O2922" s="147" t="s">
        <v>181</v>
      </c>
      <c r="P2922" s="132">
        <v>66850.7</v>
      </c>
      <c r="Q2922" s="132">
        <f t="shared" si="337"/>
        <v>1265099.8999999999</v>
      </c>
      <c r="R2922" s="132">
        <v>1198249.2</v>
      </c>
      <c r="S2922" s="132">
        <v>66850.7</v>
      </c>
      <c r="T2922" s="169">
        <f t="shared" si="331"/>
        <v>1</v>
      </c>
      <c r="U2922" s="169">
        <f t="shared" si="332"/>
        <v>1</v>
      </c>
      <c r="V2922" s="169">
        <f t="shared" si="333"/>
        <v>0.67001453269857181</v>
      </c>
      <c r="W2922" s="169">
        <f t="shared" si="334"/>
        <v>0.88396632668675745</v>
      </c>
      <c r="X2922" s="170">
        <v>1</v>
      </c>
      <c r="Y2922" s="139">
        <v>39863</v>
      </c>
      <c r="Z2922" s="139" t="s">
        <v>4516</v>
      </c>
      <c r="AA2922" s="139">
        <v>39951</v>
      </c>
      <c r="AB2922" s="139">
        <v>40025</v>
      </c>
      <c r="AC2922" s="139" t="s">
        <v>4516</v>
      </c>
      <c r="AD2922" s="147">
        <f t="shared" si="335"/>
        <v>74</v>
      </c>
      <c r="AE2922" s="131">
        <v>67</v>
      </c>
      <c r="AF2922" s="147" t="s">
        <v>2822</v>
      </c>
      <c r="AG2922" s="147">
        <v>1</v>
      </c>
      <c r="AH2922" s="147" t="s">
        <v>5021</v>
      </c>
    </row>
    <row r="2923" spans="1:34" x14ac:dyDescent="0.25">
      <c r="A2923" s="147" t="s">
        <v>2147</v>
      </c>
      <c r="B2923" s="140" t="s">
        <v>7270</v>
      </c>
      <c r="C2923" s="147" t="s">
        <v>24</v>
      </c>
      <c r="D2923" s="140" t="s">
        <v>8484</v>
      </c>
      <c r="E2923" s="147" t="s">
        <v>1255</v>
      </c>
      <c r="F2923" s="140" t="s">
        <v>8566</v>
      </c>
      <c r="G2923" s="147" t="s">
        <v>2461</v>
      </c>
      <c r="H2923" s="140" t="s">
        <v>11570</v>
      </c>
      <c r="I2923" s="147" t="s">
        <v>4108</v>
      </c>
      <c r="J2923" s="147">
        <v>1</v>
      </c>
      <c r="K2923" s="132">
        <f t="shared" si="336"/>
        <v>703705</v>
      </c>
      <c r="L2923" s="132">
        <v>620797</v>
      </c>
      <c r="M2923" s="132">
        <v>82908</v>
      </c>
      <c r="N2923" s="132">
        <v>620797</v>
      </c>
      <c r="O2923" s="133" t="s">
        <v>4679</v>
      </c>
      <c r="P2923" s="132">
        <v>100333</v>
      </c>
      <c r="Q2923" s="132">
        <f t="shared" si="337"/>
        <v>721130</v>
      </c>
      <c r="R2923" s="132">
        <v>620797</v>
      </c>
      <c r="S2923" s="132">
        <v>100333</v>
      </c>
      <c r="T2923" s="169">
        <f t="shared" si="331"/>
        <v>1</v>
      </c>
      <c r="U2923" s="169">
        <f t="shared" si="332"/>
        <v>1</v>
      </c>
      <c r="V2923" s="169">
        <f t="shared" si="333"/>
        <v>1.2101727215708979</v>
      </c>
      <c r="W2923" s="169">
        <f t="shared" si="334"/>
        <v>1.0247617964914275</v>
      </c>
      <c r="X2923" s="170">
        <v>1</v>
      </c>
      <c r="Y2923" s="139">
        <v>38012</v>
      </c>
      <c r="Z2923" s="139">
        <v>38099</v>
      </c>
      <c r="AA2923" s="139">
        <v>38147</v>
      </c>
      <c r="AB2923" s="139">
        <v>38446</v>
      </c>
      <c r="AC2923" s="139">
        <v>38513</v>
      </c>
      <c r="AD2923" s="147">
        <f t="shared" si="335"/>
        <v>299</v>
      </c>
      <c r="AE2923" s="131">
        <v>71</v>
      </c>
      <c r="AG2923" s="147">
        <v>1</v>
      </c>
      <c r="AH2923" s="147" t="s">
        <v>5021</v>
      </c>
    </row>
    <row r="2924" spans="1:34" x14ac:dyDescent="0.25">
      <c r="A2924" s="147" t="s">
        <v>2147</v>
      </c>
      <c r="B2924" s="140" t="s">
        <v>7270</v>
      </c>
      <c r="C2924" s="147" t="s">
        <v>24</v>
      </c>
      <c r="D2924" s="140" t="s">
        <v>8484</v>
      </c>
      <c r="E2924" s="147" t="s">
        <v>1255</v>
      </c>
      <c r="F2924" s="140" t="s">
        <v>8566</v>
      </c>
      <c r="G2924" s="147" t="s">
        <v>2461</v>
      </c>
      <c r="H2924" s="140" t="s">
        <v>11570</v>
      </c>
      <c r="I2924" s="147" t="s">
        <v>82</v>
      </c>
      <c r="J2924" s="147">
        <v>1</v>
      </c>
      <c r="K2924" s="132">
        <f t="shared" si="336"/>
        <v>1020200.76</v>
      </c>
      <c r="L2924" s="132">
        <v>900823.64</v>
      </c>
      <c r="M2924" s="132">
        <v>119377.12</v>
      </c>
      <c r="N2924" s="132">
        <v>900823.64</v>
      </c>
      <c r="O2924" s="133" t="s">
        <v>5086</v>
      </c>
      <c r="P2924" s="132">
        <v>84788.99</v>
      </c>
      <c r="Q2924" s="132">
        <f t="shared" si="337"/>
        <v>985612.63</v>
      </c>
      <c r="R2924" s="132">
        <v>900823.64</v>
      </c>
      <c r="S2924" s="132">
        <v>84788.99</v>
      </c>
      <c r="T2924" s="169">
        <f t="shared" si="331"/>
        <v>1</v>
      </c>
      <c r="U2924" s="169">
        <f t="shared" si="332"/>
        <v>1</v>
      </c>
      <c r="V2924" s="169">
        <f t="shared" si="333"/>
        <v>0.71026164812821757</v>
      </c>
      <c r="W2924" s="169">
        <f t="shared" si="334"/>
        <v>0.96609674158643044</v>
      </c>
      <c r="X2924" s="170">
        <v>1</v>
      </c>
      <c r="Y2924" s="139">
        <v>38895</v>
      </c>
      <c r="Z2924" s="139">
        <v>38916</v>
      </c>
      <c r="AA2924" s="139">
        <v>39037</v>
      </c>
      <c r="AB2924" s="139">
        <v>39325</v>
      </c>
      <c r="AC2924" s="139">
        <v>39337</v>
      </c>
      <c r="AD2924" s="147">
        <f t="shared" si="335"/>
        <v>288</v>
      </c>
      <c r="AE2924" s="131">
        <v>73</v>
      </c>
      <c r="AG2924" s="147">
        <v>1</v>
      </c>
      <c r="AH2924" s="147" t="s">
        <v>5021</v>
      </c>
    </row>
    <row r="2925" spans="1:34" x14ac:dyDescent="0.25">
      <c r="A2925" s="147" t="s">
        <v>2147</v>
      </c>
      <c r="B2925" s="140" t="s">
        <v>7270</v>
      </c>
      <c r="C2925" s="147" t="s">
        <v>24</v>
      </c>
      <c r="D2925" s="140" t="s">
        <v>8484</v>
      </c>
      <c r="E2925" s="147" t="s">
        <v>1255</v>
      </c>
      <c r="F2925" s="140" t="s">
        <v>8566</v>
      </c>
      <c r="G2925" s="147" t="s">
        <v>2803</v>
      </c>
      <c r="H2925" s="140" t="s">
        <v>11571</v>
      </c>
      <c r="I2925" s="147" t="s">
        <v>3267</v>
      </c>
      <c r="J2925" s="147">
        <v>1</v>
      </c>
      <c r="K2925" s="132">
        <f t="shared" si="336"/>
        <v>673531.73</v>
      </c>
      <c r="L2925" s="132">
        <v>532802.1</v>
      </c>
      <c r="M2925" s="132">
        <v>140729.63</v>
      </c>
      <c r="N2925" s="132">
        <v>504810</v>
      </c>
      <c r="O2925" s="133" t="s">
        <v>4699</v>
      </c>
      <c r="P2925" s="132">
        <v>60800</v>
      </c>
      <c r="Q2925" s="132">
        <f t="shared" si="337"/>
        <v>565610</v>
      </c>
      <c r="R2925" s="132">
        <v>504810</v>
      </c>
      <c r="S2925" s="132">
        <v>60800</v>
      </c>
      <c r="T2925" s="169">
        <f t="shared" si="331"/>
        <v>1</v>
      </c>
      <c r="U2925" s="169">
        <f t="shared" si="332"/>
        <v>1</v>
      </c>
      <c r="V2925" s="169">
        <f t="shared" si="333"/>
        <v>0.43203410681886961</v>
      </c>
      <c r="W2925" s="169">
        <f t="shared" si="334"/>
        <v>0.83976741526342047</v>
      </c>
      <c r="X2925" s="170">
        <v>1</v>
      </c>
      <c r="Y2925" s="139">
        <v>38895</v>
      </c>
      <c r="Z2925" s="139">
        <v>38916</v>
      </c>
      <c r="AA2925" s="139">
        <v>39044</v>
      </c>
      <c r="AB2925" s="139">
        <v>39539</v>
      </c>
      <c r="AC2925" s="139" t="s">
        <v>4516</v>
      </c>
      <c r="AD2925" s="147">
        <f t="shared" si="335"/>
        <v>495</v>
      </c>
      <c r="AE2925" s="131">
        <v>139</v>
      </c>
      <c r="AG2925" s="147">
        <v>1</v>
      </c>
      <c r="AH2925" s="147" t="s">
        <v>5021</v>
      </c>
    </row>
    <row r="2926" spans="1:34" x14ac:dyDescent="0.25">
      <c r="A2926" s="147" t="s">
        <v>2147</v>
      </c>
      <c r="B2926" s="140" t="s">
        <v>7270</v>
      </c>
      <c r="C2926" s="147" t="s">
        <v>24</v>
      </c>
      <c r="D2926" s="140" t="s">
        <v>8484</v>
      </c>
      <c r="E2926" s="147" t="s">
        <v>1255</v>
      </c>
      <c r="F2926" s="140" t="s">
        <v>8566</v>
      </c>
      <c r="G2926" s="147" t="s">
        <v>2803</v>
      </c>
      <c r="H2926" s="140" t="s">
        <v>11571</v>
      </c>
      <c r="I2926" s="147" t="s">
        <v>4331</v>
      </c>
      <c r="J2926" s="147">
        <v>1</v>
      </c>
      <c r="K2926" s="132">
        <f t="shared" si="336"/>
        <v>1298636</v>
      </c>
      <c r="L2926" s="132">
        <v>1125611</v>
      </c>
      <c r="M2926" s="132">
        <v>173025</v>
      </c>
      <c r="N2926" s="132">
        <v>1013049.9</v>
      </c>
      <c r="O2926" s="147" t="s">
        <v>181</v>
      </c>
      <c r="P2926" s="132">
        <v>166686.51</v>
      </c>
      <c r="Q2926" s="132">
        <f t="shared" si="337"/>
        <v>1179736.4100000001</v>
      </c>
      <c r="R2926" s="132">
        <v>1013049.9</v>
      </c>
      <c r="S2926" s="132">
        <v>166686.51</v>
      </c>
      <c r="T2926" s="169">
        <f t="shared" si="331"/>
        <v>1</v>
      </c>
      <c r="U2926" s="169">
        <f t="shared" si="332"/>
        <v>1</v>
      </c>
      <c r="V2926" s="169">
        <f t="shared" si="333"/>
        <v>0.96336662332032952</v>
      </c>
      <c r="W2926" s="169">
        <f t="shared" si="334"/>
        <v>0.90844271219956951</v>
      </c>
      <c r="X2926" s="170">
        <v>1</v>
      </c>
      <c r="Y2926" s="139">
        <v>39863</v>
      </c>
      <c r="Z2926" s="139" t="s">
        <v>4516</v>
      </c>
      <c r="AA2926" s="139">
        <v>39937</v>
      </c>
      <c r="AB2926" s="139">
        <v>40056</v>
      </c>
      <c r="AC2926" s="139" t="s">
        <v>4516</v>
      </c>
      <c r="AD2926" s="147">
        <f t="shared" si="335"/>
        <v>119</v>
      </c>
      <c r="AE2926" s="131">
        <v>137</v>
      </c>
      <c r="AF2926" s="147" t="s">
        <v>2822</v>
      </c>
      <c r="AG2926" s="147">
        <v>1</v>
      </c>
      <c r="AH2926" s="147" t="s">
        <v>5021</v>
      </c>
    </row>
    <row r="2927" spans="1:34" x14ac:dyDescent="0.25">
      <c r="A2927" s="147" t="s">
        <v>2147</v>
      </c>
      <c r="B2927" s="140" t="s">
        <v>7270</v>
      </c>
      <c r="C2927" s="147" t="s">
        <v>24</v>
      </c>
      <c r="D2927" s="140" t="s">
        <v>8484</v>
      </c>
      <c r="E2927" s="147" t="s">
        <v>1255</v>
      </c>
      <c r="F2927" s="140" t="s">
        <v>8566</v>
      </c>
      <c r="G2927" s="147" t="s">
        <v>4336</v>
      </c>
      <c r="H2927" s="140" t="s">
        <v>11572</v>
      </c>
      <c r="I2927" s="147" t="s">
        <v>5141</v>
      </c>
      <c r="J2927" s="147">
        <v>1</v>
      </c>
      <c r="K2927" s="132">
        <f t="shared" si="336"/>
        <v>1060957.27</v>
      </c>
      <c r="L2927" s="132">
        <v>872020.24</v>
      </c>
      <c r="M2927" s="132">
        <v>188937.03</v>
      </c>
      <c r="N2927" s="132">
        <v>697616.19</v>
      </c>
      <c r="O2927" s="133" t="s">
        <v>4753</v>
      </c>
      <c r="P2927" s="132">
        <v>55353.86</v>
      </c>
      <c r="Q2927" s="132">
        <f t="shared" si="337"/>
        <v>752970.04999999993</v>
      </c>
      <c r="R2927" s="132">
        <v>697616.19</v>
      </c>
      <c r="S2927" s="132">
        <v>55353.86</v>
      </c>
      <c r="T2927" s="169">
        <f t="shared" si="331"/>
        <v>1</v>
      </c>
      <c r="U2927" s="169">
        <f t="shared" si="332"/>
        <v>1</v>
      </c>
      <c r="V2927" s="169">
        <f t="shared" si="333"/>
        <v>0.29297517802624506</v>
      </c>
      <c r="W2927" s="169">
        <f t="shared" si="334"/>
        <v>0.70970817703148392</v>
      </c>
      <c r="X2927" s="170">
        <v>1</v>
      </c>
      <c r="Y2927" s="139">
        <v>38895</v>
      </c>
      <c r="Z2927" s="139">
        <v>38916</v>
      </c>
      <c r="AA2927" s="139">
        <v>39157</v>
      </c>
      <c r="AB2927" s="171">
        <v>40056</v>
      </c>
      <c r="AC2927" s="139" t="s">
        <v>4584</v>
      </c>
      <c r="AD2927" s="147">
        <f t="shared" si="335"/>
        <v>899</v>
      </c>
      <c r="AE2927" s="131">
        <v>100</v>
      </c>
      <c r="AF2927" s="147" t="s">
        <v>2822</v>
      </c>
      <c r="AG2927" s="147">
        <v>1</v>
      </c>
      <c r="AH2927" s="147" t="s">
        <v>5021</v>
      </c>
    </row>
    <row r="2928" spans="1:34" x14ac:dyDescent="0.25">
      <c r="A2928" s="147" t="s">
        <v>2147</v>
      </c>
      <c r="B2928" s="140" t="s">
        <v>7270</v>
      </c>
      <c r="C2928" s="147" t="s">
        <v>24</v>
      </c>
      <c r="D2928" s="140" t="s">
        <v>8484</v>
      </c>
      <c r="E2928" s="147" t="s">
        <v>1255</v>
      </c>
      <c r="F2928" s="140" t="s">
        <v>8566</v>
      </c>
      <c r="G2928" s="147" t="s">
        <v>4336</v>
      </c>
      <c r="H2928" s="140" t="s">
        <v>11572</v>
      </c>
      <c r="I2928" s="147" t="s">
        <v>4331</v>
      </c>
      <c r="J2928" s="147">
        <v>1</v>
      </c>
      <c r="K2928" s="132">
        <f t="shared" si="336"/>
        <v>1439643</v>
      </c>
      <c r="L2928" s="132">
        <v>1365868</v>
      </c>
      <c r="M2928" s="132">
        <v>73775</v>
      </c>
      <c r="N2928" s="132">
        <v>1229281</v>
      </c>
      <c r="O2928" s="147" t="s">
        <v>29</v>
      </c>
      <c r="P2928" s="132">
        <v>46662.55</v>
      </c>
      <c r="Q2928" s="132">
        <f t="shared" si="337"/>
        <v>1275943.55</v>
      </c>
      <c r="R2928" s="132">
        <v>1229281</v>
      </c>
      <c r="S2928" s="132">
        <v>46662.55</v>
      </c>
      <c r="T2928" s="169">
        <f t="shared" si="331"/>
        <v>1</v>
      </c>
      <c r="U2928" s="169">
        <f t="shared" si="332"/>
        <v>1</v>
      </c>
      <c r="V2928" s="169">
        <f t="shared" si="333"/>
        <v>0.6324981362250085</v>
      </c>
      <c r="W2928" s="169">
        <f t="shared" si="334"/>
        <v>0.88629163619036111</v>
      </c>
      <c r="X2928" s="170">
        <v>1</v>
      </c>
      <c r="Y2928" s="139">
        <v>39863</v>
      </c>
      <c r="Z2928" s="139" t="s">
        <v>4516</v>
      </c>
      <c r="AA2928" s="139">
        <v>39951</v>
      </c>
      <c r="AB2928" s="139">
        <v>40056</v>
      </c>
      <c r="AC2928" s="139" t="s">
        <v>4516</v>
      </c>
      <c r="AD2928" s="147">
        <f t="shared" si="335"/>
        <v>105</v>
      </c>
      <c r="AE2928" s="131">
        <v>104</v>
      </c>
      <c r="AF2928" s="147" t="s">
        <v>2822</v>
      </c>
      <c r="AG2928" s="147">
        <v>1</v>
      </c>
      <c r="AH2928" s="147" t="s">
        <v>5021</v>
      </c>
    </row>
    <row r="2929" spans="1:34" x14ac:dyDescent="0.25">
      <c r="A2929" s="147" t="s">
        <v>2147</v>
      </c>
      <c r="B2929" s="140" t="s">
        <v>7270</v>
      </c>
      <c r="C2929" s="147" t="s">
        <v>24</v>
      </c>
      <c r="D2929" s="140" t="s">
        <v>8484</v>
      </c>
      <c r="E2929" s="147" t="s">
        <v>1255</v>
      </c>
      <c r="F2929" s="140" t="s">
        <v>8566</v>
      </c>
      <c r="G2929" s="147" t="s">
        <v>2429</v>
      </c>
      <c r="H2929" s="140" t="s">
        <v>11573</v>
      </c>
      <c r="I2929" s="147" t="s">
        <v>2640</v>
      </c>
      <c r="J2929" s="147">
        <v>1</v>
      </c>
      <c r="K2929" s="132">
        <f t="shared" si="336"/>
        <v>868058.02</v>
      </c>
      <c r="L2929" s="132">
        <v>553178.86</v>
      </c>
      <c r="M2929" s="132">
        <v>314879.15999999997</v>
      </c>
      <c r="N2929" s="132">
        <v>521220.4</v>
      </c>
      <c r="O2929" s="133" t="s">
        <v>4753</v>
      </c>
      <c r="P2929" s="132">
        <v>269174.32</v>
      </c>
      <c r="Q2929" s="132">
        <f t="shared" si="337"/>
        <v>790394.72</v>
      </c>
      <c r="R2929" s="132">
        <v>521220.4</v>
      </c>
      <c r="S2929" s="132">
        <v>269174.32</v>
      </c>
      <c r="T2929" s="169">
        <f t="shared" si="331"/>
        <v>1</v>
      </c>
      <c r="U2929" s="169">
        <f t="shared" si="332"/>
        <v>1</v>
      </c>
      <c r="V2929" s="169">
        <f t="shared" si="333"/>
        <v>0.85484958737821848</v>
      </c>
      <c r="W2929" s="169">
        <f t="shared" si="334"/>
        <v>0.9105321324028548</v>
      </c>
      <c r="X2929" s="170">
        <v>1</v>
      </c>
      <c r="Y2929" s="139">
        <v>38895</v>
      </c>
      <c r="Z2929" s="139">
        <v>38916</v>
      </c>
      <c r="AA2929" s="139">
        <v>39043</v>
      </c>
      <c r="AB2929" s="139">
        <v>39692</v>
      </c>
      <c r="AC2929" s="139" t="s">
        <v>4516</v>
      </c>
      <c r="AD2929" s="147">
        <f t="shared" si="335"/>
        <v>649</v>
      </c>
      <c r="AE2929" s="131">
        <v>127</v>
      </c>
      <c r="AG2929" s="147">
        <v>1</v>
      </c>
      <c r="AH2929" s="147" t="s">
        <v>5021</v>
      </c>
    </row>
    <row r="2930" spans="1:34" x14ac:dyDescent="0.25">
      <c r="A2930" s="147" t="s">
        <v>2147</v>
      </c>
      <c r="B2930" s="140" t="s">
        <v>7270</v>
      </c>
      <c r="C2930" s="147" t="s">
        <v>24</v>
      </c>
      <c r="D2930" s="140" t="s">
        <v>8484</v>
      </c>
      <c r="E2930" s="147" t="s">
        <v>2462</v>
      </c>
      <c r="F2930" s="140" t="s">
        <v>8598</v>
      </c>
      <c r="G2930" s="147" t="s">
        <v>2463</v>
      </c>
      <c r="H2930" s="140" t="s">
        <v>11574</v>
      </c>
      <c r="I2930" s="147" t="s">
        <v>5081</v>
      </c>
      <c r="J2930" s="147">
        <v>1</v>
      </c>
      <c r="K2930" s="132">
        <f t="shared" si="336"/>
        <v>394172.8</v>
      </c>
      <c r="L2930" s="132">
        <v>312922.8</v>
      </c>
      <c r="M2930" s="132">
        <v>81250</v>
      </c>
      <c r="N2930" s="132">
        <v>312922.80000000005</v>
      </c>
      <c r="O2930" s="133" t="s">
        <v>4679</v>
      </c>
      <c r="P2930" s="132">
        <v>103650</v>
      </c>
      <c r="Q2930" s="132">
        <f t="shared" si="337"/>
        <v>416572.8</v>
      </c>
      <c r="R2930" s="132">
        <v>312922.8</v>
      </c>
      <c r="S2930" s="132">
        <v>103650</v>
      </c>
      <c r="T2930" s="169">
        <f t="shared" si="331"/>
        <v>0.99999999999999978</v>
      </c>
      <c r="U2930" s="169">
        <f t="shared" si="332"/>
        <v>1</v>
      </c>
      <c r="V2930" s="169">
        <f t="shared" si="333"/>
        <v>1.2756923076923077</v>
      </c>
      <c r="W2930" s="169">
        <f t="shared" si="334"/>
        <v>1.0568278683866568</v>
      </c>
      <c r="X2930" s="170">
        <v>1</v>
      </c>
      <c r="Y2930" s="139">
        <v>38020</v>
      </c>
      <c r="Z2930" s="139">
        <v>38103</v>
      </c>
      <c r="AA2930" s="139">
        <v>38171</v>
      </c>
      <c r="AB2930" s="139">
        <v>38357</v>
      </c>
      <c r="AC2930" s="139">
        <v>38408</v>
      </c>
      <c r="AD2930" s="147">
        <f t="shared" si="335"/>
        <v>186</v>
      </c>
      <c r="AE2930" s="131">
        <v>189</v>
      </c>
      <c r="AG2930" s="147">
        <v>1</v>
      </c>
      <c r="AH2930" s="147" t="s">
        <v>5021</v>
      </c>
    </row>
    <row r="2931" spans="1:34" x14ac:dyDescent="0.25">
      <c r="A2931" s="147" t="s">
        <v>2147</v>
      </c>
      <c r="B2931" s="140" t="s">
        <v>7270</v>
      </c>
      <c r="C2931" s="147" t="s">
        <v>24</v>
      </c>
      <c r="D2931" s="140" t="s">
        <v>8484</v>
      </c>
      <c r="E2931" s="147" t="s">
        <v>2462</v>
      </c>
      <c r="F2931" s="140" t="s">
        <v>8598</v>
      </c>
      <c r="G2931" s="147" t="s">
        <v>2463</v>
      </c>
      <c r="H2931" s="140" t="s">
        <v>11574</v>
      </c>
      <c r="I2931" s="147" t="s">
        <v>3192</v>
      </c>
      <c r="J2931" s="147">
        <v>1</v>
      </c>
      <c r="K2931" s="132">
        <f t="shared" si="336"/>
        <v>748610</v>
      </c>
      <c r="L2931" s="132">
        <v>624157</v>
      </c>
      <c r="M2931" s="132">
        <v>124453</v>
      </c>
      <c r="N2931" s="132">
        <v>624157</v>
      </c>
      <c r="O2931" s="133" t="s">
        <v>4679</v>
      </c>
      <c r="P2931" s="132">
        <v>140737.5</v>
      </c>
      <c r="Q2931" s="132">
        <f t="shared" si="337"/>
        <v>764894.5</v>
      </c>
      <c r="R2931" s="132">
        <v>624157</v>
      </c>
      <c r="S2931" s="132">
        <v>140737.5</v>
      </c>
      <c r="T2931" s="169">
        <f t="shared" si="331"/>
        <v>1</v>
      </c>
      <c r="U2931" s="169">
        <f t="shared" si="332"/>
        <v>1</v>
      </c>
      <c r="V2931" s="169">
        <f t="shared" si="333"/>
        <v>1.1308485934449148</v>
      </c>
      <c r="W2931" s="169">
        <f t="shared" si="334"/>
        <v>1.0217529821936655</v>
      </c>
      <c r="X2931" s="170">
        <v>1</v>
      </c>
      <c r="Y2931" s="139">
        <v>38575</v>
      </c>
      <c r="Z2931" s="139">
        <v>38600</v>
      </c>
      <c r="AA2931" s="139">
        <v>38645</v>
      </c>
      <c r="AB2931" s="139">
        <v>38898</v>
      </c>
      <c r="AC2931" s="139" t="s">
        <v>4516</v>
      </c>
      <c r="AD2931" s="147">
        <f t="shared" si="335"/>
        <v>253</v>
      </c>
      <c r="AE2931" s="131">
        <v>198</v>
      </c>
      <c r="AG2931" s="147">
        <v>1</v>
      </c>
      <c r="AH2931" s="147" t="s">
        <v>5021</v>
      </c>
    </row>
    <row r="2932" spans="1:34" x14ac:dyDescent="0.25">
      <c r="A2932" s="147" t="s">
        <v>2147</v>
      </c>
      <c r="B2932" s="140" t="s">
        <v>7270</v>
      </c>
      <c r="C2932" s="147" t="s">
        <v>24</v>
      </c>
      <c r="D2932" s="140" t="s">
        <v>8484</v>
      </c>
      <c r="E2932" s="147" t="s">
        <v>2462</v>
      </c>
      <c r="F2932" s="140" t="s">
        <v>8598</v>
      </c>
      <c r="G2932" s="147" t="s">
        <v>2463</v>
      </c>
      <c r="H2932" s="140" t="s">
        <v>11574</v>
      </c>
      <c r="I2932" s="147" t="s">
        <v>5142</v>
      </c>
      <c r="J2932" s="147">
        <v>1</v>
      </c>
      <c r="K2932" s="132">
        <f t="shared" si="336"/>
        <v>1262837.56</v>
      </c>
      <c r="L2932" s="132">
        <v>946900</v>
      </c>
      <c r="M2932" s="132">
        <v>315937.56</v>
      </c>
      <c r="N2932" s="132">
        <v>905856.53</v>
      </c>
      <c r="O2932" s="133" t="s">
        <v>4753</v>
      </c>
      <c r="P2932" s="132">
        <v>321983.57</v>
      </c>
      <c r="Q2932" s="132">
        <f t="shared" si="337"/>
        <v>1227840.1000000001</v>
      </c>
      <c r="R2932" s="132">
        <v>905856.53</v>
      </c>
      <c r="S2932" s="132">
        <v>321983.57</v>
      </c>
      <c r="T2932" s="169">
        <f t="shared" si="331"/>
        <v>1</v>
      </c>
      <c r="U2932" s="169">
        <f t="shared" si="332"/>
        <v>1</v>
      </c>
      <c r="V2932" s="169">
        <f t="shared" si="333"/>
        <v>1.0191367243578131</v>
      </c>
      <c r="W2932" s="169">
        <f t="shared" si="334"/>
        <v>0.97228664944048704</v>
      </c>
      <c r="X2932" s="170">
        <v>1</v>
      </c>
      <c r="Y2932" s="139">
        <v>38929</v>
      </c>
      <c r="Z2932" s="139">
        <v>38952</v>
      </c>
      <c r="AA2932" s="139">
        <v>39255</v>
      </c>
      <c r="AB2932" s="139">
        <v>39508</v>
      </c>
      <c r="AC2932" s="139" t="s">
        <v>4516</v>
      </c>
      <c r="AD2932" s="147">
        <f t="shared" si="335"/>
        <v>253</v>
      </c>
      <c r="AE2932" s="131">
        <v>199</v>
      </c>
      <c r="AG2932" s="147">
        <v>1</v>
      </c>
      <c r="AH2932" s="147" t="s">
        <v>5021</v>
      </c>
    </row>
    <row r="2933" spans="1:34" x14ac:dyDescent="0.25">
      <c r="A2933" s="147" t="s">
        <v>2147</v>
      </c>
      <c r="B2933" s="140" t="s">
        <v>7270</v>
      </c>
      <c r="C2933" s="147" t="s">
        <v>24</v>
      </c>
      <c r="D2933" s="140" t="s">
        <v>8484</v>
      </c>
      <c r="E2933" s="147" t="s">
        <v>2462</v>
      </c>
      <c r="F2933" s="140" t="s">
        <v>8598</v>
      </c>
      <c r="G2933" s="147" t="s">
        <v>2463</v>
      </c>
      <c r="H2933" s="140" t="s">
        <v>11574</v>
      </c>
      <c r="I2933" s="147" t="s">
        <v>4337</v>
      </c>
      <c r="J2933" s="147">
        <v>1</v>
      </c>
      <c r="K2933" s="132">
        <f t="shared" si="336"/>
        <v>893210.35</v>
      </c>
      <c r="L2933" s="132">
        <v>746410.35</v>
      </c>
      <c r="M2933" s="132">
        <v>146800</v>
      </c>
      <c r="N2933" s="132">
        <v>671769.31</v>
      </c>
      <c r="O2933" s="147" t="s">
        <v>181</v>
      </c>
      <c r="P2933" s="132">
        <v>199260</v>
      </c>
      <c r="Q2933" s="132">
        <f t="shared" si="337"/>
        <v>871029.31</v>
      </c>
      <c r="R2933" s="132">
        <v>671769.31</v>
      </c>
      <c r="S2933" s="132">
        <v>199260</v>
      </c>
      <c r="T2933" s="169">
        <f t="shared" si="331"/>
        <v>1</v>
      </c>
      <c r="U2933" s="169">
        <f t="shared" si="332"/>
        <v>1</v>
      </c>
      <c r="V2933" s="169">
        <f t="shared" si="333"/>
        <v>1.3573569482288828</v>
      </c>
      <c r="W2933" s="169">
        <f t="shared" si="334"/>
        <v>0.97516705891283062</v>
      </c>
      <c r="X2933" s="170">
        <v>1</v>
      </c>
      <c r="Y2933" s="139">
        <v>39855</v>
      </c>
      <c r="Z2933" s="139" t="s">
        <v>4516</v>
      </c>
      <c r="AA2933" s="139">
        <v>39959</v>
      </c>
      <c r="AB2933" s="139">
        <v>40043</v>
      </c>
      <c r="AC2933" s="139" t="s">
        <v>4516</v>
      </c>
      <c r="AD2933" s="147">
        <f t="shared" si="335"/>
        <v>84</v>
      </c>
      <c r="AE2933" s="131">
        <v>201</v>
      </c>
      <c r="AF2933" s="147" t="s">
        <v>2822</v>
      </c>
      <c r="AG2933" s="147">
        <v>1</v>
      </c>
      <c r="AH2933" s="147" t="s">
        <v>5021</v>
      </c>
    </row>
    <row r="2934" spans="1:34" x14ac:dyDescent="0.25">
      <c r="A2934" s="147" t="s">
        <v>2147</v>
      </c>
      <c r="B2934" s="140" t="s">
        <v>7270</v>
      </c>
      <c r="C2934" s="147" t="s">
        <v>24</v>
      </c>
      <c r="D2934" s="140" t="s">
        <v>8484</v>
      </c>
      <c r="E2934" s="147" t="s">
        <v>2462</v>
      </c>
      <c r="F2934" s="140" t="s">
        <v>8598</v>
      </c>
      <c r="G2934" s="147" t="s">
        <v>2464</v>
      </c>
      <c r="H2934" s="140" t="s">
        <v>11575</v>
      </c>
      <c r="I2934" s="147" t="s">
        <v>3192</v>
      </c>
      <c r="J2934" s="147">
        <v>1</v>
      </c>
      <c r="K2934" s="132">
        <f t="shared" si="336"/>
        <v>483750.02999999997</v>
      </c>
      <c r="L2934" s="132">
        <v>433025.98</v>
      </c>
      <c r="M2934" s="132">
        <v>50724.05</v>
      </c>
      <c r="N2934" s="132">
        <v>433025.98</v>
      </c>
      <c r="O2934" s="133" t="s">
        <v>4679</v>
      </c>
      <c r="P2934" s="132">
        <v>102994.05</v>
      </c>
      <c r="Q2934" s="132">
        <f t="shared" si="337"/>
        <v>536020.03</v>
      </c>
      <c r="R2934" s="132">
        <v>433025.98</v>
      </c>
      <c r="S2934" s="132">
        <v>102994.05</v>
      </c>
      <c r="T2934" s="169">
        <f t="shared" si="331"/>
        <v>1</v>
      </c>
      <c r="U2934" s="169">
        <f t="shared" si="332"/>
        <v>1</v>
      </c>
      <c r="V2934" s="169">
        <f t="shared" si="333"/>
        <v>2.0304776531053808</v>
      </c>
      <c r="W2934" s="169">
        <f t="shared" si="334"/>
        <v>1.1080516728856844</v>
      </c>
      <c r="X2934" s="170">
        <v>1</v>
      </c>
      <c r="Y2934" s="139">
        <v>38020</v>
      </c>
      <c r="Z2934" s="139">
        <v>38103</v>
      </c>
      <c r="AA2934" s="139">
        <v>38161</v>
      </c>
      <c r="AB2934" s="139">
        <v>38362</v>
      </c>
      <c r="AC2934" s="139">
        <v>38408</v>
      </c>
      <c r="AD2934" s="147">
        <f t="shared" si="335"/>
        <v>201</v>
      </c>
      <c r="AE2934" s="131">
        <v>86</v>
      </c>
      <c r="AG2934" s="147">
        <v>1</v>
      </c>
      <c r="AH2934" s="147" t="s">
        <v>5021</v>
      </c>
    </row>
    <row r="2935" spans="1:34" x14ac:dyDescent="0.25">
      <c r="A2935" s="147" t="s">
        <v>2147</v>
      </c>
      <c r="B2935" s="140" t="s">
        <v>7270</v>
      </c>
      <c r="C2935" s="147" t="s">
        <v>24</v>
      </c>
      <c r="D2935" s="140" t="s">
        <v>8484</v>
      </c>
      <c r="E2935" s="147" t="s">
        <v>2462</v>
      </c>
      <c r="F2935" s="140" t="s">
        <v>8598</v>
      </c>
      <c r="G2935" s="147" t="s">
        <v>2464</v>
      </c>
      <c r="H2935" s="140" t="s">
        <v>11575</v>
      </c>
      <c r="I2935" s="147" t="s">
        <v>3253</v>
      </c>
      <c r="J2935" s="147">
        <v>1</v>
      </c>
      <c r="K2935" s="132">
        <f t="shared" si="336"/>
        <v>595121.75</v>
      </c>
      <c r="L2935" s="132">
        <v>516249.75</v>
      </c>
      <c r="M2935" s="132">
        <v>78872</v>
      </c>
      <c r="N2935" s="132">
        <v>490463</v>
      </c>
      <c r="O2935" s="133" t="s">
        <v>4699</v>
      </c>
      <c r="P2935" s="132">
        <v>83633.8</v>
      </c>
      <c r="Q2935" s="132">
        <f t="shared" si="337"/>
        <v>574096.80000000005</v>
      </c>
      <c r="R2935" s="132">
        <v>490463</v>
      </c>
      <c r="S2935" s="132">
        <v>83633.8</v>
      </c>
      <c r="T2935" s="169">
        <f t="shared" si="331"/>
        <v>1</v>
      </c>
      <c r="U2935" s="169">
        <f t="shared" si="332"/>
        <v>1</v>
      </c>
      <c r="V2935" s="169">
        <f t="shared" si="333"/>
        <v>1.0603737701592455</v>
      </c>
      <c r="W2935" s="169">
        <f t="shared" si="334"/>
        <v>0.96467117862857477</v>
      </c>
      <c r="X2935" s="170">
        <v>1</v>
      </c>
      <c r="Y2935" s="139">
        <v>38929</v>
      </c>
      <c r="Z2935" s="139">
        <v>38952</v>
      </c>
      <c r="AA2935" s="139">
        <v>39168</v>
      </c>
      <c r="AB2935" s="139">
        <v>39508</v>
      </c>
      <c r="AC2935" s="139" t="s">
        <v>4516</v>
      </c>
      <c r="AD2935" s="147">
        <f t="shared" si="335"/>
        <v>340</v>
      </c>
      <c r="AE2935" s="131">
        <v>110</v>
      </c>
      <c r="AG2935" s="147">
        <v>1</v>
      </c>
      <c r="AH2935" s="147" t="s">
        <v>5021</v>
      </c>
    </row>
    <row r="2936" spans="1:34" x14ac:dyDescent="0.25">
      <c r="A2936" s="147" t="s">
        <v>2147</v>
      </c>
      <c r="B2936" s="140" t="s">
        <v>7270</v>
      </c>
      <c r="C2936" s="147" t="s">
        <v>24</v>
      </c>
      <c r="D2936" s="140" t="s">
        <v>8484</v>
      </c>
      <c r="E2936" s="147" t="s">
        <v>2462</v>
      </c>
      <c r="F2936" s="140" t="s">
        <v>8598</v>
      </c>
      <c r="G2936" s="147" t="s">
        <v>2464</v>
      </c>
      <c r="H2936" s="140" t="s">
        <v>11575</v>
      </c>
      <c r="I2936" s="147" t="s">
        <v>4337</v>
      </c>
      <c r="J2936" s="147">
        <v>1</v>
      </c>
      <c r="K2936" s="132">
        <f t="shared" si="336"/>
        <v>721740.45</v>
      </c>
      <c r="L2936" s="132">
        <v>590430.44999999995</v>
      </c>
      <c r="M2936" s="132">
        <v>131310</v>
      </c>
      <c r="N2936" s="132">
        <v>531387.40999999992</v>
      </c>
      <c r="O2936" s="147" t="s">
        <v>181</v>
      </c>
      <c r="P2936" s="132">
        <v>143620</v>
      </c>
      <c r="Q2936" s="132">
        <f t="shared" si="337"/>
        <v>675007.41</v>
      </c>
      <c r="R2936" s="132">
        <v>531387.41</v>
      </c>
      <c r="S2936" s="132">
        <v>143620</v>
      </c>
      <c r="T2936" s="169">
        <f t="shared" si="331"/>
        <v>1.0000000000000002</v>
      </c>
      <c r="U2936" s="169">
        <f t="shared" si="332"/>
        <v>1</v>
      </c>
      <c r="V2936" s="169">
        <f t="shared" si="333"/>
        <v>1.0937476201355572</v>
      </c>
      <c r="W2936" s="169">
        <f t="shared" si="334"/>
        <v>0.93524952079379797</v>
      </c>
      <c r="X2936" s="170">
        <v>1</v>
      </c>
      <c r="Y2936" s="139">
        <v>39855</v>
      </c>
      <c r="Z2936" s="139" t="s">
        <v>4516</v>
      </c>
      <c r="AA2936" s="139">
        <v>39961</v>
      </c>
      <c r="AB2936" s="139">
        <v>40040</v>
      </c>
      <c r="AC2936" s="139" t="s">
        <v>4516</v>
      </c>
      <c r="AD2936" s="147">
        <f t="shared" si="335"/>
        <v>79</v>
      </c>
      <c r="AE2936" s="131">
        <v>117</v>
      </c>
      <c r="AF2936" s="147" t="s">
        <v>2822</v>
      </c>
      <c r="AG2936" s="147">
        <v>1</v>
      </c>
      <c r="AH2936" s="147" t="s">
        <v>5021</v>
      </c>
    </row>
    <row r="2937" spans="1:34" x14ac:dyDescent="0.25">
      <c r="A2937" s="147" t="s">
        <v>2147</v>
      </c>
      <c r="B2937" s="140" t="s">
        <v>7270</v>
      </c>
      <c r="C2937" s="147" t="s">
        <v>24</v>
      </c>
      <c r="D2937" s="140" t="s">
        <v>8484</v>
      </c>
      <c r="E2937" s="147" t="s">
        <v>2462</v>
      </c>
      <c r="F2937" s="140" t="s">
        <v>8598</v>
      </c>
      <c r="G2937" s="147" t="s">
        <v>630</v>
      </c>
      <c r="H2937" s="140" t="s">
        <v>11576</v>
      </c>
      <c r="I2937" s="147" t="s">
        <v>82</v>
      </c>
      <c r="J2937" s="147">
        <v>1</v>
      </c>
      <c r="K2937" s="132">
        <f t="shared" si="336"/>
        <v>2803495</v>
      </c>
      <c r="L2937" s="132">
        <v>2198200</v>
      </c>
      <c r="M2937" s="132">
        <v>605295</v>
      </c>
      <c r="N2937" s="132">
        <v>2198200</v>
      </c>
      <c r="O2937" s="133" t="s">
        <v>4679</v>
      </c>
      <c r="P2937" s="132">
        <v>627626.25</v>
      </c>
      <c r="Q2937" s="132">
        <f t="shared" si="337"/>
        <v>2825826.25</v>
      </c>
      <c r="R2937" s="132">
        <v>2198200</v>
      </c>
      <c r="S2937" s="132">
        <v>627626.25</v>
      </c>
      <c r="T2937" s="169">
        <f t="shared" si="331"/>
        <v>1</v>
      </c>
      <c r="U2937" s="169">
        <f t="shared" si="332"/>
        <v>1</v>
      </c>
      <c r="V2937" s="169">
        <f t="shared" si="333"/>
        <v>1.0368931677942161</v>
      </c>
      <c r="W2937" s="169">
        <f t="shared" si="334"/>
        <v>1.0079655037729691</v>
      </c>
      <c r="X2937" s="170">
        <v>1</v>
      </c>
      <c r="Y2937" s="139">
        <v>38575</v>
      </c>
      <c r="Z2937" s="139">
        <v>38600</v>
      </c>
      <c r="AA2937" s="139">
        <v>38649</v>
      </c>
      <c r="AB2937" s="139">
        <v>38898</v>
      </c>
      <c r="AC2937" s="139" t="s">
        <v>4516</v>
      </c>
      <c r="AD2937" s="147">
        <f t="shared" si="335"/>
        <v>249</v>
      </c>
      <c r="AE2937" s="131">
        <v>231</v>
      </c>
      <c r="AG2937" s="147">
        <v>1</v>
      </c>
      <c r="AH2937" s="147" t="s">
        <v>5021</v>
      </c>
    </row>
    <row r="2938" spans="1:34" x14ac:dyDescent="0.25">
      <c r="A2938" s="147" t="s">
        <v>2147</v>
      </c>
      <c r="B2938" s="140" t="s">
        <v>7270</v>
      </c>
      <c r="C2938" s="147" t="s">
        <v>24</v>
      </c>
      <c r="D2938" s="140" t="s">
        <v>8484</v>
      </c>
      <c r="E2938" s="147" t="s">
        <v>2462</v>
      </c>
      <c r="F2938" s="140" t="s">
        <v>8598</v>
      </c>
      <c r="G2938" s="147" t="s">
        <v>630</v>
      </c>
      <c r="H2938" s="140" t="s">
        <v>11576</v>
      </c>
      <c r="I2938" s="147" t="s">
        <v>5143</v>
      </c>
      <c r="J2938" s="147">
        <v>1</v>
      </c>
      <c r="K2938" s="132">
        <f t="shared" si="336"/>
        <v>516329.5</v>
      </c>
      <c r="L2938" s="132">
        <v>336500</v>
      </c>
      <c r="M2938" s="132">
        <v>179829.5</v>
      </c>
      <c r="N2938" s="132">
        <v>319969.5</v>
      </c>
      <c r="O2938" s="133" t="s">
        <v>4699</v>
      </c>
      <c r="P2938" s="132">
        <v>180437.6</v>
      </c>
      <c r="Q2938" s="132">
        <f t="shared" si="337"/>
        <v>500407.1</v>
      </c>
      <c r="R2938" s="132">
        <v>319969.5</v>
      </c>
      <c r="S2938" s="132">
        <v>180437.6</v>
      </c>
      <c r="T2938" s="169">
        <f t="shared" si="331"/>
        <v>1</v>
      </c>
      <c r="U2938" s="169">
        <f t="shared" si="332"/>
        <v>1</v>
      </c>
      <c r="V2938" s="169">
        <f t="shared" si="333"/>
        <v>1.0033815363997565</v>
      </c>
      <c r="W2938" s="169">
        <f t="shared" si="334"/>
        <v>0.96916232754471709</v>
      </c>
      <c r="X2938" s="170">
        <v>1</v>
      </c>
      <c r="Y2938" s="139">
        <v>38929</v>
      </c>
      <c r="Z2938" s="139">
        <v>38952</v>
      </c>
      <c r="AA2938" s="139">
        <v>39071</v>
      </c>
      <c r="AB2938" s="139">
        <v>39508</v>
      </c>
      <c r="AC2938" s="139" t="s">
        <v>4516</v>
      </c>
      <c r="AD2938" s="147">
        <f t="shared" si="335"/>
        <v>437</v>
      </c>
      <c r="AE2938" s="131">
        <v>397</v>
      </c>
      <c r="AG2938" s="147">
        <v>1</v>
      </c>
      <c r="AH2938" s="147" t="s">
        <v>5021</v>
      </c>
    </row>
    <row r="2939" spans="1:34" x14ac:dyDescent="0.25">
      <c r="A2939" s="147" t="s">
        <v>2147</v>
      </c>
      <c r="B2939" s="140" t="s">
        <v>7270</v>
      </c>
      <c r="C2939" s="147" t="s">
        <v>24</v>
      </c>
      <c r="D2939" s="140" t="s">
        <v>8484</v>
      </c>
      <c r="E2939" s="147" t="s">
        <v>2462</v>
      </c>
      <c r="F2939" s="140" t="s">
        <v>8598</v>
      </c>
      <c r="G2939" s="147" t="s">
        <v>1377</v>
      </c>
      <c r="H2939" s="140" t="s">
        <v>11577</v>
      </c>
      <c r="I2939" s="147" t="s">
        <v>4470</v>
      </c>
      <c r="J2939" s="147">
        <v>1</v>
      </c>
      <c r="K2939" s="132">
        <f t="shared" si="336"/>
        <v>596010.11</v>
      </c>
      <c r="L2939" s="132">
        <v>503664.08</v>
      </c>
      <c r="M2939" s="132">
        <v>92346.03</v>
      </c>
      <c r="N2939" s="132">
        <v>503664.08000000007</v>
      </c>
      <c r="O2939" s="133" t="s">
        <v>4679</v>
      </c>
      <c r="P2939" s="132">
        <v>145896.03</v>
      </c>
      <c r="Q2939" s="132">
        <f t="shared" si="337"/>
        <v>649560.11</v>
      </c>
      <c r="R2939" s="132">
        <v>503664.08</v>
      </c>
      <c r="S2939" s="132">
        <v>145896.03</v>
      </c>
      <c r="T2939" s="169">
        <f t="shared" si="331"/>
        <v>0.99999999999999989</v>
      </c>
      <c r="U2939" s="169">
        <f t="shared" si="332"/>
        <v>1</v>
      </c>
      <c r="V2939" s="169">
        <f t="shared" si="333"/>
        <v>1.5798841596114095</v>
      </c>
      <c r="W2939" s="169">
        <f t="shared" si="334"/>
        <v>1.0898474691981315</v>
      </c>
      <c r="X2939" s="170">
        <v>1</v>
      </c>
      <c r="Y2939" s="139">
        <v>38020</v>
      </c>
      <c r="Z2939" s="139">
        <v>38103</v>
      </c>
      <c r="AA2939" s="139">
        <v>38145</v>
      </c>
      <c r="AB2939" s="139">
        <v>38426</v>
      </c>
      <c r="AC2939" s="139">
        <v>38521</v>
      </c>
      <c r="AD2939" s="147">
        <f t="shared" si="335"/>
        <v>281</v>
      </c>
      <c r="AE2939" s="131">
        <v>100</v>
      </c>
      <c r="AG2939" s="147">
        <v>1</v>
      </c>
      <c r="AH2939" s="147" t="s">
        <v>5021</v>
      </c>
    </row>
    <row r="2940" spans="1:34" x14ac:dyDescent="0.25">
      <c r="A2940" s="147" t="s">
        <v>2147</v>
      </c>
      <c r="B2940" s="140" t="s">
        <v>7270</v>
      </c>
      <c r="C2940" s="147" t="s">
        <v>24</v>
      </c>
      <c r="D2940" s="140" t="s">
        <v>8484</v>
      </c>
      <c r="E2940" s="147" t="s">
        <v>2462</v>
      </c>
      <c r="F2940" s="140" t="s">
        <v>8598</v>
      </c>
      <c r="G2940" s="147" t="s">
        <v>2465</v>
      </c>
      <c r="H2940" s="140" t="s">
        <v>11578</v>
      </c>
      <c r="I2940" s="147" t="s">
        <v>3192</v>
      </c>
      <c r="J2940" s="147">
        <v>1</v>
      </c>
      <c r="K2940" s="132">
        <f t="shared" si="336"/>
        <v>483752.03200000001</v>
      </c>
      <c r="L2940" s="132">
        <v>443337.98200000002</v>
      </c>
      <c r="M2940" s="132">
        <v>40414.050000000003</v>
      </c>
      <c r="N2940" s="132">
        <v>443337.98200000002</v>
      </c>
      <c r="O2940" s="133" t="s">
        <v>4679</v>
      </c>
      <c r="P2940" s="132">
        <v>90534.05</v>
      </c>
      <c r="Q2940" s="132">
        <f t="shared" si="337"/>
        <v>533872.03</v>
      </c>
      <c r="R2940" s="132">
        <v>443337.98</v>
      </c>
      <c r="S2940" s="132">
        <v>90534.05</v>
      </c>
      <c r="T2940" s="169">
        <f t="shared" si="331"/>
        <v>0.99999999548876906</v>
      </c>
      <c r="U2940" s="169">
        <f t="shared" si="332"/>
        <v>1</v>
      </c>
      <c r="V2940" s="169">
        <f t="shared" si="333"/>
        <v>2.240162765176962</v>
      </c>
      <c r="W2940" s="169">
        <f t="shared" si="334"/>
        <v>1.1036067958056661</v>
      </c>
      <c r="X2940" s="170">
        <v>1</v>
      </c>
      <c r="Y2940" s="139">
        <v>38020</v>
      </c>
      <c r="Z2940" s="139">
        <v>38103</v>
      </c>
      <c r="AA2940" s="139">
        <v>38148</v>
      </c>
      <c r="AB2940" s="139">
        <v>38321</v>
      </c>
      <c r="AC2940" s="139">
        <v>38408</v>
      </c>
      <c r="AD2940" s="147">
        <f t="shared" si="335"/>
        <v>173</v>
      </c>
      <c r="AE2940" s="131">
        <v>260</v>
      </c>
      <c r="AG2940" s="147">
        <v>1</v>
      </c>
      <c r="AH2940" s="147" t="s">
        <v>5021</v>
      </c>
    </row>
    <row r="2941" spans="1:34" x14ac:dyDescent="0.25">
      <c r="A2941" s="147" t="s">
        <v>2147</v>
      </c>
      <c r="B2941" s="140" t="s">
        <v>7270</v>
      </c>
      <c r="C2941" s="147" t="s">
        <v>24</v>
      </c>
      <c r="D2941" s="140" t="s">
        <v>8484</v>
      </c>
      <c r="E2941" s="147" t="s">
        <v>2462</v>
      </c>
      <c r="F2941" s="140" t="s">
        <v>8598</v>
      </c>
      <c r="G2941" s="147" t="s">
        <v>2465</v>
      </c>
      <c r="H2941" s="140" t="s">
        <v>11578</v>
      </c>
      <c r="I2941" s="147" t="s">
        <v>227</v>
      </c>
      <c r="J2941" s="147">
        <v>1</v>
      </c>
      <c r="K2941" s="132">
        <f t="shared" si="336"/>
        <v>810884.95</v>
      </c>
      <c r="L2941" s="132">
        <v>646719.94999999995</v>
      </c>
      <c r="M2941" s="132">
        <v>164165</v>
      </c>
      <c r="N2941" s="132">
        <v>582047.94999999995</v>
      </c>
      <c r="O2941" s="147" t="s">
        <v>181</v>
      </c>
      <c r="P2941" s="132">
        <v>154925</v>
      </c>
      <c r="Q2941" s="132">
        <f t="shared" si="337"/>
        <v>736972.95</v>
      </c>
      <c r="R2941" s="132">
        <v>582047.94999999995</v>
      </c>
      <c r="S2941" s="132">
        <v>154925</v>
      </c>
      <c r="T2941" s="169">
        <f t="shared" si="331"/>
        <v>1</v>
      </c>
      <c r="U2941" s="169">
        <f t="shared" si="332"/>
        <v>1</v>
      </c>
      <c r="V2941" s="169">
        <f t="shared" si="333"/>
        <v>0.94371516462096061</v>
      </c>
      <c r="W2941" s="169">
        <f t="shared" si="334"/>
        <v>0.90885020125234783</v>
      </c>
      <c r="X2941" s="170">
        <v>1</v>
      </c>
      <c r="Y2941" s="139">
        <v>39855</v>
      </c>
      <c r="Z2941" s="139" t="s">
        <v>4516</v>
      </c>
      <c r="AA2941" s="139">
        <v>39904</v>
      </c>
      <c r="AB2941" s="139">
        <v>39994</v>
      </c>
      <c r="AC2941" s="139" t="s">
        <v>4516</v>
      </c>
      <c r="AD2941" s="147">
        <f t="shared" si="335"/>
        <v>90</v>
      </c>
      <c r="AE2941" s="131">
        <v>304</v>
      </c>
      <c r="AG2941" s="147">
        <v>1</v>
      </c>
      <c r="AH2941" s="147" t="s">
        <v>5021</v>
      </c>
    </row>
    <row r="2942" spans="1:34" x14ac:dyDescent="0.25">
      <c r="A2942" s="147" t="s">
        <v>2147</v>
      </c>
      <c r="B2942" s="140" t="s">
        <v>7270</v>
      </c>
      <c r="C2942" s="147" t="s">
        <v>24</v>
      </c>
      <c r="D2942" s="140" t="s">
        <v>8484</v>
      </c>
      <c r="E2942" s="147" t="s">
        <v>2462</v>
      </c>
      <c r="F2942" s="140" t="s">
        <v>8598</v>
      </c>
      <c r="G2942" s="147" t="s">
        <v>5082</v>
      </c>
      <c r="H2942" s="140" t="s">
        <v>11579</v>
      </c>
      <c r="I2942" s="147" t="s">
        <v>3128</v>
      </c>
      <c r="J2942" s="147">
        <v>1</v>
      </c>
      <c r="K2942" s="132">
        <f t="shared" si="336"/>
        <v>560055.14</v>
      </c>
      <c r="L2942" s="132">
        <v>504323.92</v>
      </c>
      <c r="M2942" s="132">
        <v>55731.22</v>
      </c>
      <c r="N2942" s="132">
        <v>504323.92000000004</v>
      </c>
      <c r="O2942" s="133" t="s">
        <v>4679</v>
      </c>
      <c r="P2942" s="132">
        <v>96031.22</v>
      </c>
      <c r="Q2942" s="132">
        <f t="shared" si="337"/>
        <v>600355.14</v>
      </c>
      <c r="R2942" s="132">
        <v>504323.92</v>
      </c>
      <c r="S2942" s="132">
        <v>96031.22</v>
      </c>
      <c r="T2942" s="169">
        <f t="shared" si="331"/>
        <v>0.99999999999999989</v>
      </c>
      <c r="U2942" s="169">
        <f t="shared" si="332"/>
        <v>1</v>
      </c>
      <c r="V2942" s="169">
        <f t="shared" si="333"/>
        <v>1.7231135438987339</v>
      </c>
      <c r="W2942" s="169">
        <f t="shared" si="334"/>
        <v>1.0719572004999365</v>
      </c>
      <c r="X2942" s="170">
        <v>1</v>
      </c>
      <c r="Y2942" s="139">
        <v>38020</v>
      </c>
      <c r="Z2942" s="139">
        <v>38103</v>
      </c>
      <c r="AA2942" s="139">
        <v>38158</v>
      </c>
      <c r="AB2942" s="139">
        <v>38360</v>
      </c>
      <c r="AC2942" s="139">
        <v>38408</v>
      </c>
      <c r="AD2942" s="147">
        <f t="shared" si="335"/>
        <v>202</v>
      </c>
      <c r="AE2942" s="131">
        <v>179</v>
      </c>
      <c r="AG2942" s="147">
        <v>1</v>
      </c>
      <c r="AH2942" s="147" t="s">
        <v>5021</v>
      </c>
    </row>
    <row r="2943" spans="1:34" x14ac:dyDescent="0.25">
      <c r="A2943" s="147" t="s">
        <v>2147</v>
      </c>
      <c r="B2943" s="140" t="s">
        <v>7270</v>
      </c>
      <c r="C2943" s="147" t="s">
        <v>24</v>
      </c>
      <c r="D2943" s="140" t="s">
        <v>8484</v>
      </c>
      <c r="E2943" s="147" t="s">
        <v>2462</v>
      </c>
      <c r="F2943" s="140" t="s">
        <v>8598</v>
      </c>
      <c r="G2943" s="147" t="s">
        <v>2466</v>
      </c>
      <c r="H2943" s="140" t="s">
        <v>11579</v>
      </c>
      <c r="I2943" s="147" t="s">
        <v>4337</v>
      </c>
      <c r="J2943" s="147">
        <v>1</v>
      </c>
      <c r="K2943" s="132">
        <f t="shared" si="336"/>
        <v>757267.35</v>
      </c>
      <c r="L2943" s="132">
        <v>589852.35</v>
      </c>
      <c r="M2943" s="132">
        <v>167415</v>
      </c>
      <c r="N2943" s="132">
        <v>530867.11</v>
      </c>
      <c r="O2943" s="147" t="s">
        <v>181</v>
      </c>
      <c r="P2943" s="132">
        <v>180250.25</v>
      </c>
      <c r="Q2943" s="132">
        <f t="shared" si="337"/>
        <v>711117.36</v>
      </c>
      <c r="R2943" s="132">
        <v>530867.11</v>
      </c>
      <c r="S2943" s="132">
        <v>180250.25</v>
      </c>
      <c r="T2943" s="169">
        <f t="shared" si="331"/>
        <v>1</v>
      </c>
      <c r="U2943" s="169">
        <f t="shared" si="332"/>
        <v>1</v>
      </c>
      <c r="V2943" s="169">
        <f t="shared" si="333"/>
        <v>1.0766672639847086</v>
      </c>
      <c r="W2943" s="169">
        <f t="shared" si="334"/>
        <v>0.93905720350943434</v>
      </c>
      <c r="X2943" s="170">
        <v>1</v>
      </c>
      <c r="Y2943" s="139">
        <v>39855</v>
      </c>
      <c r="Z2943" s="139" t="s">
        <v>4516</v>
      </c>
      <c r="AA2943" s="139">
        <v>39963</v>
      </c>
      <c r="AB2943" s="139">
        <v>40056</v>
      </c>
      <c r="AC2943" s="139" t="s">
        <v>4516</v>
      </c>
      <c r="AD2943" s="147">
        <f t="shared" si="335"/>
        <v>93</v>
      </c>
      <c r="AE2943" s="131">
        <v>159</v>
      </c>
      <c r="AF2943" s="147" t="s">
        <v>2822</v>
      </c>
      <c r="AG2943" s="147">
        <v>1</v>
      </c>
      <c r="AH2943" s="147" t="s">
        <v>5021</v>
      </c>
    </row>
    <row r="2944" spans="1:34" x14ac:dyDescent="0.25">
      <c r="A2944" s="147" t="s">
        <v>2147</v>
      </c>
      <c r="B2944" s="140" t="s">
        <v>7270</v>
      </c>
      <c r="C2944" s="147" t="s">
        <v>24</v>
      </c>
      <c r="D2944" s="140" t="s">
        <v>8484</v>
      </c>
      <c r="E2944" s="147" t="s">
        <v>2462</v>
      </c>
      <c r="F2944" s="140" t="s">
        <v>8598</v>
      </c>
      <c r="G2944" s="147" t="s">
        <v>2467</v>
      </c>
      <c r="H2944" s="140" t="s">
        <v>11580</v>
      </c>
      <c r="I2944" s="147" t="s">
        <v>5068</v>
      </c>
      <c r="J2944" s="147">
        <v>1</v>
      </c>
      <c r="K2944" s="132">
        <f t="shared" si="336"/>
        <v>426418.04</v>
      </c>
      <c r="L2944" s="132">
        <v>362205.54</v>
      </c>
      <c r="M2944" s="132">
        <v>64212.5</v>
      </c>
      <c r="N2944" s="132">
        <v>362205.53599999996</v>
      </c>
      <c r="O2944" s="133" t="s">
        <v>4679</v>
      </c>
      <c r="P2944" s="132">
        <v>99398.5</v>
      </c>
      <c r="Q2944" s="132">
        <f t="shared" si="337"/>
        <v>461604.04</v>
      </c>
      <c r="R2944" s="132">
        <v>362205.54</v>
      </c>
      <c r="S2944" s="132">
        <v>99398.5</v>
      </c>
      <c r="T2944" s="169">
        <f t="shared" si="331"/>
        <v>1.0000000110434535</v>
      </c>
      <c r="U2944" s="169">
        <f t="shared" si="332"/>
        <v>1</v>
      </c>
      <c r="V2944" s="169">
        <f t="shared" si="333"/>
        <v>1.5479618454350788</v>
      </c>
      <c r="W2944" s="169">
        <f t="shared" si="334"/>
        <v>1.0825152706953955</v>
      </c>
      <c r="X2944" s="170">
        <v>1</v>
      </c>
      <c r="Y2944" s="139">
        <v>38020</v>
      </c>
      <c r="Z2944" s="139">
        <v>38103</v>
      </c>
      <c r="AA2944" s="139">
        <v>38159</v>
      </c>
      <c r="AB2944" s="139">
        <v>38357</v>
      </c>
      <c r="AC2944" s="139">
        <v>38408</v>
      </c>
      <c r="AD2944" s="147">
        <f t="shared" si="335"/>
        <v>198</v>
      </c>
      <c r="AE2944" s="131">
        <v>177</v>
      </c>
      <c r="AG2944" s="147">
        <v>1</v>
      </c>
      <c r="AH2944" s="147" t="s">
        <v>5021</v>
      </c>
    </row>
    <row r="2945" spans="1:34" x14ac:dyDescent="0.25">
      <c r="A2945" s="147" t="s">
        <v>2147</v>
      </c>
      <c r="B2945" s="140" t="s">
        <v>7270</v>
      </c>
      <c r="C2945" s="147" t="s">
        <v>24</v>
      </c>
      <c r="D2945" s="140" t="s">
        <v>8484</v>
      </c>
      <c r="E2945" s="147" t="s">
        <v>2462</v>
      </c>
      <c r="F2945" s="140" t="s">
        <v>8598</v>
      </c>
      <c r="G2945" s="147" t="s">
        <v>2467</v>
      </c>
      <c r="H2945" s="140" t="s">
        <v>11580</v>
      </c>
      <c r="I2945" s="147" t="s">
        <v>5110</v>
      </c>
      <c r="J2945" s="147">
        <v>1</v>
      </c>
      <c r="K2945" s="132">
        <f t="shared" si="336"/>
        <v>1404835</v>
      </c>
      <c r="L2945" s="132">
        <v>987343</v>
      </c>
      <c r="M2945" s="132">
        <v>417492</v>
      </c>
      <c r="N2945" s="132">
        <v>987343</v>
      </c>
      <c r="O2945" s="133" t="s">
        <v>4679</v>
      </c>
      <c r="P2945" s="132">
        <v>302665.15000000002</v>
      </c>
      <c r="Q2945" s="132">
        <f t="shared" si="337"/>
        <v>1290008.1499999999</v>
      </c>
      <c r="R2945" s="132">
        <v>987343</v>
      </c>
      <c r="S2945" s="132">
        <v>302665.15000000002</v>
      </c>
      <c r="T2945" s="169">
        <f t="shared" si="331"/>
        <v>1</v>
      </c>
      <c r="U2945" s="169">
        <f t="shared" si="332"/>
        <v>1</v>
      </c>
      <c r="V2945" s="169">
        <f t="shared" si="333"/>
        <v>0.72496035852184004</v>
      </c>
      <c r="W2945" s="169">
        <f t="shared" si="334"/>
        <v>0.91826310563162217</v>
      </c>
      <c r="X2945" s="170">
        <v>1</v>
      </c>
      <c r="Y2945" s="139">
        <v>38575</v>
      </c>
      <c r="Z2945" s="139">
        <v>38600</v>
      </c>
      <c r="AA2945" s="139">
        <v>38638</v>
      </c>
      <c r="AB2945" s="139">
        <v>38898</v>
      </c>
      <c r="AC2945" s="139" t="s">
        <v>4516</v>
      </c>
      <c r="AD2945" s="147">
        <f t="shared" si="335"/>
        <v>260</v>
      </c>
      <c r="AE2945" s="131">
        <v>177</v>
      </c>
      <c r="AG2945" s="147">
        <v>1</v>
      </c>
      <c r="AH2945" s="147" t="s">
        <v>5021</v>
      </c>
    </row>
    <row r="2946" spans="1:34" x14ac:dyDescent="0.25">
      <c r="A2946" s="147" t="s">
        <v>2147</v>
      </c>
      <c r="B2946" s="140" t="s">
        <v>7270</v>
      </c>
      <c r="C2946" s="147" t="s">
        <v>24</v>
      </c>
      <c r="D2946" s="140" t="s">
        <v>8484</v>
      </c>
      <c r="E2946" s="147" t="s">
        <v>2462</v>
      </c>
      <c r="F2946" s="140" t="s">
        <v>8598</v>
      </c>
      <c r="G2946" s="147" t="s">
        <v>2467</v>
      </c>
      <c r="H2946" s="140" t="s">
        <v>11580</v>
      </c>
      <c r="I2946" s="147" t="s">
        <v>1364</v>
      </c>
      <c r="J2946" s="147">
        <v>1</v>
      </c>
      <c r="K2946" s="132">
        <f t="shared" si="336"/>
        <v>601984.55000000005</v>
      </c>
      <c r="L2946" s="132">
        <v>473399.55</v>
      </c>
      <c r="M2946" s="132">
        <v>128585</v>
      </c>
      <c r="N2946" s="132">
        <v>426059.58999999997</v>
      </c>
      <c r="O2946" s="147" t="s">
        <v>181</v>
      </c>
      <c r="P2946" s="132">
        <v>133650</v>
      </c>
      <c r="Q2946" s="132">
        <f t="shared" si="337"/>
        <v>559709.59000000008</v>
      </c>
      <c r="R2946" s="132">
        <v>426059.59</v>
      </c>
      <c r="S2946" s="132">
        <v>133650</v>
      </c>
      <c r="T2946" s="169">
        <f t="shared" si="331"/>
        <v>1.0000000000000002</v>
      </c>
      <c r="U2946" s="169">
        <f t="shared" si="332"/>
        <v>1</v>
      </c>
      <c r="V2946" s="169">
        <f t="shared" si="333"/>
        <v>1.0393902865808609</v>
      </c>
      <c r="W2946" s="169">
        <f t="shared" si="334"/>
        <v>0.92977401164199325</v>
      </c>
      <c r="X2946" s="170">
        <v>1</v>
      </c>
      <c r="Y2946" s="139">
        <v>39855</v>
      </c>
      <c r="Z2946" s="139" t="s">
        <v>4516</v>
      </c>
      <c r="AA2946" s="139">
        <v>39965</v>
      </c>
      <c r="AB2946" s="139">
        <v>40056</v>
      </c>
      <c r="AC2946" s="139" t="s">
        <v>4516</v>
      </c>
      <c r="AD2946" s="147">
        <f t="shared" si="335"/>
        <v>91</v>
      </c>
      <c r="AE2946" s="131">
        <v>232</v>
      </c>
      <c r="AG2946" s="147">
        <v>1</v>
      </c>
      <c r="AH2946" s="147" t="s">
        <v>5021</v>
      </c>
    </row>
    <row r="2947" spans="1:34" x14ac:dyDescent="0.25">
      <c r="A2947" s="147" t="s">
        <v>2147</v>
      </c>
      <c r="B2947" s="140" t="s">
        <v>7270</v>
      </c>
      <c r="C2947" s="147" t="s">
        <v>24</v>
      </c>
      <c r="D2947" s="140" t="s">
        <v>8484</v>
      </c>
      <c r="E2947" s="147" t="s">
        <v>2462</v>
      </c>
      <c r="F2947" s="140" t="s">
        <v>8598</v>
      </c>
      <c r="G2947" s="147" t="s">
        <v>2645</v>
      </c>
      <c r="H2947" s="140" t="s">
        <v>11581</v>
      </c>
      <c r="I2947" s="147" t="s">
        <v>4470</v>
      </c>
      <c r="J2947" s="147">
        <v>1</v>
      </c>
      <c r="K2947" s="132">
        <f t="shared" si="336"/>
        <v>969366.69</v>
      </c>
      <c r="L2947" s="132">
        <v>710500</v>
      </c>
      <c r="M2947" s="132">
        <v>258866.69</v>
      </c>
      <c r="N2947" s="132">
        <v>710500</v>
      </c>
      <c r="O2947" s="133" t="s">
        <v>4679</v>
      </c>
      <c r="P2947" s="132">
        <v>261717.22</v>
      </c>
      <c r="Q2947" s="132">
        <f t="shared" si="337"/>
        <v>972217.22</v>
      </c>
      <c r="R2947" s="132">
        <v>710500</v>
      </c>
      <c r="S2947" s="132">
        <v>261717.22</v>
      </c>
      <c r="T2947" s="169">
        <f t="shared" si="331"/>
        <v>1</v>
      </c>
      <c r="U2947" s="169">
        <f t="shared" si="332"/>
        <v>1</v>
      </c>
      <c r="V2947" s="169">
        <f t="shared" si="333"/>
        <v>1.0110115751084081</v>
      </c>
      <c r="W2947" s="169">
        <f t="shared" si="334"/>
        <v>1.0029406106372398</v>
      </c>
      <c r="X2947" s="170">
        <v>1</v>
      </c>
      <c r="Y2947" s="139">
        <v>38575</v>
      </c>
      <c r="Z2947" s="139">
        <v>38600</v>
      </c>
      <c r="AA2947" s="139">
        <v>38669</v>
      </c>
      <c r="AB2947" s="139">
        <v>38898</v>
      </c>
      <c r="AC2947" s="139" t="s">
        <v>4516</v>
      </c>
      <c r="AD2947" s="147">
        <f t="shared" si="335"/>
        <v>229</v>
      </c>
      <c r="AE2947" s="131">
        <v>164</v>
      </c>
      <c r="AG2947" s="147">
        <v>1</v>
      </c>
      <c r="AH2947" s="147" t="s">
        <v>5021</v>
      </c>
    </row>
    <row r="2948" spans="1:34" x14ac:dyDescent="0.25">
      <c r="A2948" s="147" t="s">
        <v>2147</v>
      </c>
      <c r="B2948" s="140" t="s">
        <v>7270</v>
      </c>
      <c r="C2948" s="147" t="s">
        <v>24</v>
      </c>
      <c r="D2948" s="140" t="s">
        <v>8484</v>
      </c>
      <c r="E2948" s="147" t="s">
        <v>2462</v>
      </c>
      <c r="F2948" s="140" t="s">
        <v>8598</v>
      </c>
      <c r="G2948" s="147" t="s">
        <v>2645</v>
      </c>
      <c r="H2948" s="140" t="s">
        <v>11581</v>
      </c>
      <c r="I2948" s="147" t="s">
        <v>42</v>
      </c>
      <c r="J2948" s="147">
        <v>1</v>
      </c>
      <c r="K2948" s="132">
        <f t="shared" si="336"/>
        <v>677653.86</v>
      </c>
      <c r="L2948" s="132">
        <v>564478.86</v>
      </c>
      <c r="M2948" s="132">
        <v>113175</v>
      </c>
      <c r="N2948" s="132">
        <v>508030.97</v>
      </c>
      <c r="O2948" s="147" t="s">
        <v>181</v>
      </c>
      <c r="P2948" s="132">
        <v>102025</v>
      </c>
      <c r="Q2948" s="132">
        <f t="shared" si="337"/>
        <v>610055.97</v>
      </c>
      <c r="R2948" s="132">
        <v>508030.97</v>
      </c>
      <c r="S2948" s="132">
        <v>102025</v>
      </c>
      <c r="T2948" s="169">
        <f t="shared" si="331"/>
        <v>1</v>
      </c>
      <c r="U2948" s="169">
        <f t="shared" si="332"/>
        <v>1</v>
      </c>
      <c r="V2948" s="169">
        <f t="shared" si="333"/>
        <v>0.90148000883587365</v>
      </c>
      <c r="W2948" s="169">
        <f t="shared" si="334"/>
        <v>0.90024717043595082</v>
      </c>
      <c r="X2948" s="170">
        <v>1</v>
      </c>
      <c r="Y2948" s="139">
        <v>39855</v>
      </c>
      <c r="Z2948" s="139" t="s">
        <v>4516</v>
      </c>
      <c r="AA2948" s="139">
        <v>39920</v>
      </c>
      <c r="AB2948" s="139">
        <v>39994</v>
      </c>
      <c r="AC2948" s="139" t="s">
        <v>4516</v>
      </c>
      <c r="AD2948" s="147">
        <f t="shared" si="335"/>
        <v>74</v>
      </c>
      <c r="AE2948" s="131">
        <v>169</v>
      </c>
      <c r="AG2948" s="147">
        <v>1</v>
      </c>
      <c r="AH2948" s="147" t="s">
        <v>5021</v>
      </c>
    </row>
    <row r="2949" spans="1:34" x14ac:dyDescent="0.25">
      <c r="A2949" s="147" t="s">
        <v>2147</v>
      </c>
      <c r="B2949" s="140" t="s">
        <v>7270</v>
      </c>
      <c r="C2949" s="147" t="s">
        <v>24</v>
      </c>
      <c r="D2949" s="140" t="s">
        <v>8484</v>
      </c>
      <c r="E2949" s="147" t="s">
        <v>2462</v>
      </c>
      <c r="F2949" s="140" t="s">
        <v>8598</v>
      </c>
      <c r="G2949" s="147" t="s">
        <v>878</v>
      </c>
      <c r="H2949" s="140" t="s">
        <v>11582</v>
      </c>
      <c r="I2949" s="147" t="s">
        <v>5081</v>
      </c>
      <c r="J2949" s="147">
        <v>1</v>
      </c>
      <c r="K2949" s="132">
        <f t="shared" si="336"/>
        <v>606018.85000000009</v>
      </c>
      <c r="L2949" s="132">
        <v>462000.65</v>
      </c>
      <c r="M2949" s="132">
        <v>144018.20000000001</v>
      </c>
      <c r="N2949" s="132">
        <v>462000.64999999997</v>
      </c>
      <c r="O2949" s="133" t="s">
        <v>4679</v>
      </c>
      <c r="P2949" s="132">
        <v>178743.2</v>
      </c>
      <c r="Q2949" s="132">
        <f t="shared" si="337"/>
        <v>640743.85000000009</v>
      </c>
      <c r="R2949" s="132">
        <v>462000.65</v>
      </c>
      <c r="S2949" s="132">
        <v>178743.2</v>
      </c>
      <c r="T2949" s="169">
        <f t="shared" si="331"/>
        <v>1.0000000000000002</v>
      </c>
      <c r="U2949" s="169">
        <f t="shared" si="332"/>
        <v>1</v>
      </c>
      <c r="V2949" s="169">
        <f t="shared" si="333"/>
        <v>1.2411153590310113</v>
      </c>
      <c r="W2949" s="169">
        <f t="shared" si="334"/>
        <v>1.0573001978403807</v>
      </c>
      <c r="X2949" s="170">
        <v>1</v>
      </c>
      <c r="Y2949" s="139">
        <v>38020</v>
      </c>
      <c r="Z2949" s="139">
        <v>38103</v>
      </c>
      <c r="AA2949" s="139">
        <v>38157</v>
      </c>
      <c r="AB2949" s="139">
        <v>38358</v>
      </c>
      <c r="AC2949" s="139">
        <v>38408</v>
      </c>
      <c r="AD2949" s="147">
        <f t="shared" si="335"/>
        <v>201</v>
      </c>
      <c r="AE2949" s="131">
        <v>225</v>
      </c>
      <c r="AG2949" s="147">
        <v>1</v>
      </c>
      <c r="AH2949" s="147" t="s">
        <v>5021</v>
      </c>
    </row>
    <row r="2950" spans="1:34" x14ac:dyDescent="0.25">
      <c r="A2950" s="147" t="s">
        <v>2147</v>
      </c>
      <c r="B2950" s="140" t="s">
        <v>7270</v>
      </c>
      <c r="C2950" s="147" t="s">
        <v>24</v>
      </c>
      <c r="D2950" s="140" t="s">
        <v>8484</v>
      </c>
      <c r="E2950" s="147" t="s">
        <v>2462</v>
      </c>
      <c r="F2950" s="140" t="s">
        <v>8598</v>
      </c>
      <c r="G2950" s="147" t="s">
        <v>878</v>
      </c>
      <c r="H2950" s="140" t="s">
        <v>11582</v>
      </c>
      <c r="I2950" s="147" t="s">
        <v>3192</v>
      </c>
      <c r="J2950" s="147">
        <v>1</v>
      </c>
      <c r="K2950" s="132">
        <f t="shared" si="336"/>
        <v>511886.66000000003</v>
      </c>
      <c r="L2950" s="132">
        <v>362000</v>
      </c>
      <c r="M2950" s="132">
        <v>149886.66</v>
      </c>
      <c r="N2950" s="132">
        <v>325800</v>
      </c>
      <c r="O2950" s="133" t="s">
        <v>4699</v>
      </c>
      <c r="P2950" s="132">
        <v>146136.66</v>
      </c>
      <c r="Q2950" s="132">
        <f t="shared" si="337"/>
        <v>471936.66000000003</v>
      </c>
      <c r="R2950" s="132">
        <v>325800</v>
      </c>
      <c r="S2950" s="132">
        <v>146136.66</v>
      </c>
      <c r="T2950" s="169">
        <f t="shared" si="331"/>
        <v>1</v>
      </c>
      <c r="U2950" s="169">
        <f t="shared" si="332"/>
        <v>1</v>
      </c>
      <c r="V2950" s="169">
        <f t="shared" si="333"/>
        <v>0.97498109571592295</v>
      </c>
      <c r="W2950" s="169">
        <f t="shared" si="334"/>
        <v>0.92195537973191177</v>
      </c>
      <c r="X2950" s="170">
        <v>1</v>
      </c>
      <c r="Y2950" s="139">
        <v>38929</v>
      </c>
      <c r="Z2950" s="139">
        <v>38952</v>
      </c>
      <c r="AA2950" s="139">
        <v>39041</v>
      </c>
      <c r="AB2950" s="139">
        <v>39448</v>
      </c>
      <c r="AC2950" s="139" t="s">
        <v>4516</v>
      </c>
      <c r="AD2950" s="147">
        <f t="shared" si="335"/>
        <v>407</v>
      </c>
      <c r="AE2950" s="131">
        <v>225</v>
      </c>
      <c r="AG2950" s="147">
        <v>1</v>
      </c>
      <c r="AH2950" s="147" t="s">
        <v>5021</v>
      </c>
    </row>
    <row r="2951" spans="1:34" x14ac:dyDescent="0.25">
      <c r="A2951" s="147" t="s">
        <v>2147</v>
      </c>
      <c r="B2951" s="140" t="s">
        <v>7270</v>
      </c>
      <c r="C2951" s="147" t="s">
        <v>24</v>
      </c>
      <c r="D2951" s="140" t="s">
        <v>8484</v>
      </c>
      <c r="E2951" s="147" t="s">
        <v>2462</v>
      </c>
      <c r="F2951" s="140" t="s">
        <v>8598</v>
      </c>
      <c r="G2951" s="147" t="s">
        <v>878</v>
      </c>
      <c r="H2951" s="140" t="s">
        <v>11582</v>
      </c>
      <c r="I2951" s="147" t="s">
        <v>4338</v>
      </c>
      <c r="J2951" s="147">
        <v>1</v>
      </c>
      <c r="K2951" s="132">
        <f t="shared" si="336"/>
        <v>834124.97</v>
      </c>
      <c r="L2951" s="132">
        <v>627534.47</v>
      </c>
      <c r="M2951" s="132">
        <v>206590.5</v>
      </c>
      <c r="N2951" s="132">
        <v>564781.03</v>
      </c>
      <c r="O2951" s="147" t="s">
        <v>181</v>
      </c>
      <c r="P2951" s="132">
        <v>213215.5</v>
      </c>
      <c r="Q2951" s="132">
        <f t="shared" si="337"/>
        <v>777996.53</v>
      </c>
      <c r="R2951" s="132">
        <v>564781.03</v>
      </c>
      <c r="S2951" s="132">
        <v>213215.5</v>
      </c>
      <c r="T2951" s="169">
        <f t="shared" si="331"/>
        <v>1</v>
      </c>
      <c r="U2951" s="169">
        <f t="shared" si="332"/>
        <v>1</v>
      </c>
      <c r="V2951" s="169">
        <f t="shared" si="333"/>
        <v>1.0320682703222075</v>
      </c>
      <c r="W2951" s="169">
        <f t="shared" si="334"/>
        <v>0.93270979527204423</v>
      </c>
      <c r="X2951" s="170">
        <v>1</v>
      </c>
      <c r="Y2951" s="139">
        <v>39855</v>
      </c>
      <c r="Z2951" s="139" t="s">
        <v>4516</v>
      </c>
      <c r="AA2951" s="139">
        <v>39944</v>
      </c>
      <c r="AB2951" s="139">
        <v>39994</v>
      </c>
      <c r="AC2951" s="139" t="s">
        <v>4516</v>
      </c>
      <c r="AD2951" s="147">
        <f t="shared" si="335"/>
        <v>50</v>
      </c>
      <c r="AE2951" s="131">
        <v>238</v>
      </c>
      <c r="AF2951" s="147" t="s">
        <v>2822</v>
      </c>
      <c r="AG2951" s="147">
        <v>1</v>
      </c>
      <c r="AH2951" s="147" t="s">
        <v>5021</v>
      </c>
    </row>
    <row r="2952" spans="1:34" x14ac:dyDescent="0.25">
      <c r="A2952" s="147" t="s">
        <v>2147</v>
      </c>
      <c r="B2952" s="140" t="s">
        <v>7270</v>
      </c>
      <c r="C2952" s="147" t="s">
        <v>24</v>
      </c>
      <c r="D2952" s="140" t="s">
        <v>8484</v>
      </c>
      <c r="E2952" s="147" t="s">
        <v>2462</v>
      </c>
      <c r="F2952" s="140" t="s">
        <v>8598</v>
      </c>
      <c r="G2952" s="147" t="s">
        <v>2804</v>
      </c>
      <c r="H2952" s="140" t="s">
        <v>11583</v>
      </c>
      <c r="I2952" s="147" t="s">
        <v>5144</v>
      </c>
      <c r="J2952" s="147">
        <v>1</v>
      </c>
      <c r="K2952" s="132">
        <f t="shared" si="336"/>
        <v>1406488.9</v>
      </c>
      <c r="L2952" s="132">
        <v>1169138.1399999999</v>
      </c>
      <c r="M2952" s="132">
        <v>237350.76</v>
      </c>
      <c r="N2952" s="132">
        <v>1052224.33</v>
      </c>
      <c r="O2952" s="133" t="s">
        <v>4699</v>
      </c>
      <c r="P2952" s="132">
        <v>220494.46</v>
      </c>
      <c r="Q2952" s="132">
        <f t="shared" si="337"/>
        <v>1272718.79</v>
      </c>
      <c r="R2952" s="132">
        <v>1052224.33</v>
      </c>
      <c r="S2952" s="132">
        <v>220494.46</v>
      </c>
      <c r="T2952" s="169">
        <f t="shared" si="331"/>
        <v>1</v>
      </c>
      <c r="U2952" s="169">
        <f t="shared" si="332"/>
        <v>1</v>
      </c>
      <c r="V2952" s="169">
        <f t="shared" si="333"/>
        <v>0.92898147871951198</v>
      </c>
      <c r="W2952" s="169">
        <f t="shared" si="334"/>
        <v>0.9048907460272172</v>
      </c>
      <c r="X2952" s="170">
        <v>1</v>
      </c>
      <c r="Y2952" s="139">
        <v>38929</v>
      </c>
      <c r="Z2952" s="139">
        <v>38952</v>
      </c>
      <c r="AA2952" s="139">
        <v>39071</v>
      </c>
      <c r="AB2952" s="139">
        <v>39448</v>
      </c>
      <c r="AC2952" s="139" t="s">
        <v>4516</v>
      </c>
      <c r="AD2952" s="147">
        <f t="shared" si="335"/>
        <v>377</v>
      </c>
      <c r="AE2952" s="131">
        <v>278</v>
      </c>
      <c r="AG2952" s="147">
        <v>1</v>
      </c>
      <c r="AH2952" s="147" t="s">
        <v>5021</v>
      </c>
    </row>
    <row r="2953" spans="1:34" x14ac:dyDescent="0.25">
      <c r="A2953" s="147" t="s">
        <v>2147</v>
      </c>
      <c r="B2953" s="140" t="s">
        <v>7270</v>
      </c>
      <c r="C2953" s="147" t="s">
        <v>24</v>
      </c>
      <c r="D2953" s="140" t="s">
        <v>8484</v>
      </c>
      <c r="E2953" s="147" t="s">
        <v>2462</v>
      </c>
      <c r="F2953" s="140" t="s">
        <v>8598</v>
      </c>
      <c r="G2953" s="147" t="s">
        <v>2468</v>
      </c>
      <c r="H2953" s="140" t="s">
        <v>11584</v>
      </c>
      <c r="I2953" s="147" t="s">
        <v>3192</v>
      </c>
      <c r="J2953" s="147">
        <v>1</v>
      </c>
      <c r="K2953" s="132">
        <f t="shared" si="336"/>
        <v>495715.02999999997</v>
      </c>
      <c r="L2953" s="132">
        <v>439295.98</v>
      </c>
      <c r="M2953" s="132">
        <v>56419.05</v>
      </c>
      <c r="N2953" s="132">
        <v>439295.98</v>
      </c>
      <c r="O2953" s="133" t="s">
        <v>4679</v>
      </c>
      <c r="P2953" s="132">
        <v>102001.55</v>
      </c>
      <c r="Q2953" s="132">
        <f t="shared" si="337"/>
        <v>541297.53</v>
      </c>
      <c r="R2953" s="132">
        <v>439295.98</v>
      </c>
      <c r="S2953" s="132">
        <v>102001.55</v>
      </c>
      <c r="T2953" s="169">
        <f t="shared" si="331"/>
        <v>1</v>
      </c>
      <c r="U2953" s="169">
        <f t="shared" si="332"/>
        <v>1</v>
      </c>
      <c r="V2953" s="169">
        <f t="shared" si="333"/>
        <v>1.8079274642164305</v>
      </c>
      <c r="W2953" s="169">
        <f t="shared" si="334"/>
        <v>1.0919530319667734</v>
      </c>
      <c r="X2953" s="170">
        <v>1</v>
      </c>
      <c r="Y2953" s="139">
        <v>38020</v>
      </c>
      <c r="Z2953" s="139">
        <v>38103</v>
      </c>
      <c r="AA2953" s="139">
        <v>38154</v>
      </c>
      <c r="AB2953" s="139">
        <v>38359</v>
      </c>
      <c r="AC2953" s="139">
        <v>38388</v>
      </c>
      <c r="AD2953" s="147">
        <f t="shared" si="335"/>
        <v>205</v>
      </c>
      <c r="AE2953" s="131">
        <v>209</v>
      </c>
      <c r="AG2953" s="147">
        <v>1</v>
      </c>
      <c r="AH2953" s="147" t="s">
        <v>5021</v>
      </c>
    </row>
    <row r="2954" spans="1:34" x14ac:dyDescent="0.25">
      <c r="A2954" s="147" t="s">
        <v>2147</v>
      </c>
      <c r="B2954" s="140" t="s">
        <v>7270</v>
      </c>
      <c r="C2954" s="147" t="s">
        <v>24</v>
      </c>
      <c r="D2954" s="140" t="s">
        <v>8484</v>
      </c>
      <c r="E2954" s="147" t="s">
        <v>2462</v>
      </c>
      <c r="F2954" s="140" t="s">
        <v>8598</v>
      </c>
      <c r="G2954" s="147" t="s">
        <v>2468</v>
      </c>
      <c r="H2954" s="140" t="s">
        <v>11584</v>
      </c>
      <c r="I2954" s="147" t="s">
        <v>4470</v>
      </c>
      <c r="J2954" s="147">
        <v>1</v>
      </c>
      <c r="K2954" s="132">
        <f t="shared" si="336"/>
        <v>1110305.93</v>
      </c>
      <c r="L2954" s="132">
        <v>749400</v>
      </c>
      <c r="M2954" s="132">
        <v>360905.93</v>
      </c>
      <c r="N2954" s="132">
        <v>749400</v>
      </c>
      <c r="O2954" s="133" t="s">
        <v>4679</v>
      </c>
      <c r="P2954" s="132">
        <v>370737.5</v>
      </c>
      <c r="Q2954" s="132">
        <f t="shared" si="337"/>
        <v>1120137.5</v>
      </c>
      <c r="R2954" s="132">
        <v>749400</v>
      </c>
      <c r="S2954" s="132">
        <v>370737.5</v>
      </c>
      <c r="T2954" s="169">
        <f t="shared" si="331"/>
        <v>1</v>
      </c>
      <c r="U2954" s="169">
        <f t="shared" si="332"/>
        <v>1</v>
      </c>
      <c r="V2954" s="169">
        <f t="shared" si="333"/>
        <v>1.0272413645295326</v>
      </c>
      <c r="W2954" s="169">
        <f t="shared" si="334"/>
        <v>1.008854829767504</v>
      </c>
      <c r="X2954" s="170">
        <v>1</v>
      </c>
      <c r="Y2954" s="139">
        <v>38575</v>
      </c>
      <c r="Z2954" s="139">
        <v>38600</v>
      </c>
      <c r="AA2954" s="139">
        <v>38652</v>
      </c>
      <c r="AB2954" s="139">
        <v>38898</v>
      </c>
      <c r="AC2954" s="139" t="s">
        <v>4516</v>
      </c>
      <c r="AD2954" s="147">
        <f t="shared" si="335"/>
        <v>246</v>
      </c>
      <c r="AE2954" s="131">
        <v>223</v>
      </c>
      <c r="AG2954" s="147">
        <v>1</v>
      </c>
      <c r="AH2954" s="147" t="s">
        <v>5021</v>
      </c>
    </row>
    <row r="2955" spans="1:34" x14ac:dyDescent="0.25">
      <c r="A2955" s="147" t="s">
        <v>2147</v>
      </c>
      <c r="B2955" s="140" t="s">
        <v>7270</v>
      </c>
      <c r="C2955" s="147" t="s">
        <v>24</v>
      </c>
      <c r="D2955" s="140" t="s">
        <v>8484</v>
      </c>
      <c r="E2955" s="147" t="s">
        <v>2462</v>
      </c>
      <c r="F2955" s="140" t="s">
        <v>8598</v>
      </c>
      <c r="G2955" s="147" t="s">
        <v>5145</v>
      </c>
      <c r="H2955" s="140" t="s">
        <v>11584</v>
      </c>
      <c r="I2955" s="147" t="s">
        <v>4754</v>
      </c>
      <c r="J2955" s="147">
        <v>1</v>
      </c>
      <c r="K2955" s="132">
        <f t="shared" si="336"/>
        <v>551244.48</v>
      </c>
      <c r="L2955" s="132">
        <v>475600</v>
      </c>
      <c r="M2955" s="132">
        <v>75644.479999999996</v>
      </c>
      <c r="N2955" s="132">
        <v>428040</v>
      </c>
      <c r="O2955" s="133" t="s">
        <v>4699</v>
      </c>
      <c r="P2955" s="132">
        <v>71043.5</v>
      </c>
      <c r="Q2955" s="132">
        <f t="shared" si="337"/>
        <v>499083.5</v>
      </c>
      <c r="R2955" s="132">
        <v>428040</v>
      </c>
      <c r="S2955" s="132">
        <v>71043.5</v>
      </c>
      <c r="T2955" s="169">
        <f t="shared" si="331"/>
        <v>1</v>
      </c>
      <c r="U2955" s="169">
        <f t="shared" si="332"/>
        <v>1</v>
      </c>
      <c r="V2955" s="169">
        <f t="shared" si="333"/>
        <v>0.93917626243183905</v>
      </c>
      <c r="W2955" s="169">
        <f t="shared" si="334"/>
        <v>0.9053759595016716</v>
      </c>
      <c r="X2955" s="170">
        <v>1</v>
      </c>
      <c r="Y2955" s="139">
        <v>38929</v>
      </c>
      <c r="Z2955" s="139">
        <v>38952</v>
      </c>
      <c r="AA2955" s="139">
        <v>39034</v>
      </c>
      <c r="AB2955" s="139">
        <v>39448</v>
      </c>
      <c r="AC2955" s="139" t="s">
        <v>4516</v>
      </c>
      <c r="AD2955" s="147">
        <f t="shared" si="335"/>
        <v>414</v>
      </c>
      <c r="AE2955" s="131">
        <v>223</v>
      </c>
      <c r="AG2955" s="147">
        <v>1</v>
      </c>
      <c r="AH2955" s="147" t="s">
        <v>5021</v>
      </c>
    </row>
    <row r="2956" spans="1:34" x14ac:dyDescent="0.25">
      <c r="A2956" s="147" t="s">
        <v>2147</v>
      </c>
      <c r="B2956" s="140" t="s">
        <v>7270</v>
      </c>
      <c r="C2956" s="147" t="s">
        <v>24</v>
      </c>
      <c r="D2956" s="140" t="s">
        <v>8484</v>
      </c>
      <c r="E2956" s="147" t="s">
        <v>2462</v>
      </c>
      <c r="F2956" s="140" t="s">
        <v>8598</v>
      </c>
      <c r="G2956" s="147" t="s">
        <v>2805</v>
      </c>
      <c r="H2956" s="140" t="s">
        <v>11585</v>
      </c>
      <c r="I2956" s="147" t="s">
        <v>3128</v>
      </c>
      <c r="J2956" s="147">
        <v>1</v>
      </c>
      <c r="K2956" s="132">
        <f t="shared" si="336"/>
        <v>607905.14</v>
      </c>
      <c r="L2956" s="132">
        <v>499143.92</v>
      </c>
      <c r="M2956" s="132">
        <v>108761.22</v>
      </c>
      <c r="N2956" s="132">
        <v>499143.92000000004</v>
      </c>
      <c r="O2956" s="133" t="s">
        <v>4679</v>
      </c>
      <c r="P2956" s="132">
        <v>150011</v>
      </c>
      <c r="Q2956" s="132">
        <f t="shared" si="337"/>
        <v>649154.91999999993</v>
      </c>
      <c r="R2956" s="132">
        <v>499143.92</v>
      </c>
      <c r="S2956" s="132">
        <v>150011</v>
      </c>
      <c r="T2956" s="169">
        <f t="shared" si="331"/>
        <v>0.99999999999999989</v>
      </c>
      <c r="U2956" s="169">
        <f t="shared" si="332"/>
        <v>1</v>
      </c>
      <c r="V2956" s="169">
        <f t="shared" si="333"/>
        <v>1.3792691917210933</v>
      </c>
      <c r="W2956" s="169">
        <f t="shared" si="334"/>
        <v>1.0678556197106672</v>
      </c>
      <c r="X2956" s="170">
        <v>1</v>
      </c>
      <c r="Y2956" s="139">
        <v>38020</v>
      </c>
      <c r="Z2956" s="139">
        <v>38103</v>
      </c>
      <c r="AA2956" s="139">
        <v>38145</v>
      </c>
      <c r="AB2956" s="139">
        <v>38408</v>
      </c>
      <c r="AC2956" s="139">
        <v>38408</v>
      </c>
      <c r="AD2956" s="147">
        <f t="shared" si="335"/>
        <v>263</v>
      </c>
      <c r="AE2956" s="131">
        <v>185</v>
      </c>
      <c r="AG2956" s="147">
        <v>1</v>
      </c>
      <c r="AH2956" s="147" t="s">
        <v>5021</v>
      </c>
    </row>
    <row r="2957" spans="1:34" x14ac:dyDescent="0.25">
      <c r="A2957" s="147" t="s">
        <v>2147</v>
      </c>
      <c r="B2957" s="140" t="s">
        <v>7270</v>
      </c>
      <c r="C2957" s="147" t="s">
        <v>24</v>
      </c>
      <c r="D2957" s="140" t="s">
        <v>8484</v>
      </c>
      <c r="E2957" s="147" t="s">
        <v>2462</v>
      </c>
      <c r="F2957" s="140" t="s">
        <v>8598</v>
      </c>
      <c r="G2957" s="147" t="s">
        <v>2805</v>
      </c>
      <c r="H2957" s="140" t="s">
        <v>11585</v>
      </c>
      <c r="I2957" s="147" t="s">
        <v>4720</v>
      </c>
      <c r="J2957" s="147">
        <v>1</v>
      </c>
      <c r="K2957" s="132">
        <f t="shared" si="336"/>
        <v>956989.43999999994</v>
      </c>
      <c r="L2957" s="132">
        <v>811900</v>
      </c>
      <c r="M2957" s="132">
        <v>145089.44</v>
      </c>
      <c r="N2957" s="132">
        <v>811900</v>
      </c>
      <c r="O2957" s="133" t="s">
        <v>4699</v>
      </c>
      <c r="P2957" s="132">
        <v>147105</v>
      </c>
      <c r="Q2957" s="132">
        <f t="shared" si="337"/>
        <v>959005</v>
      </c>
      <c r="R2957" s="132">
        <v>811900</v>
      </c>
      <c r="S2957" s="132">
        <v>147105</v>
      </c>
      <c r="T2957" s="169">
        <f t="shared" si="331"/>
        <v>1</v>
      </c>
      <c r="U2957" s="169">
        <f t="shared" si="332"/>
        <v>1</v>
      </c>
      <c r="V2957" s="169">
        <f t="shared" si="333"/>
        <v>1.0138918449199334</v>
      </c>
      <c r="W2957" s="169">
        <f t="shared" si="334"/>
        <v>1.0021061465422232</v>
      </c>
      <c r="X2957" s="170">
        <v>1</v>
      </c>
      <c r="Y2957" s="139">
        <v>38929</v>
      </c>
      <c r="Z2957" s="139">
        <v>38952</v>
      </c>
      <c r="AA2957" s="139">
        <v>39146</v>
      </c>
      <c r="AB2957" s="139">
        <v>39508</v>
      </c>
      <c r="AC2957" s="139" t="s">
        <v>4516</v>
      </c>
      <c r="AD2957" s="147">
        <f t="shared" si="335"/>
        <v>362</v>
      </c>
      <c r="AE2957" s="131">
        <v>190</v>
      </c>
      <c r="AG2957" s="147">
        <v>1</v>
      </c>
      <c r="AH2957" s="147" t="s">
        <v>5021</v>
      </c>
    </row>
    <row r="2958" spans="1:34" x14ac:dyDescent="0.25">
      <c r="A2958" s="147" t="s">
        <v>2147</v>
      </c>
      <c r="B2958" s="140" t="s">
        <v>7270</v>
      </c>
      <c r="C2958" s="147" t="s">
        <v>24</v>
      </c>
      <c r="D2958" s="140" t="s">
        <v>8484</v>
      </c>
      <c r="E2958" s="147" t="s">
        <v>2462</v>
      </c>
      <c r="F2958" s="140" t="s">
        <v>8598</v>
      </c>
      <c r="G2958" s="147" t="s">
        <v>2805</v>
      </c>
      <c r="H2958" s="140" t="s">
        <v>11585</v>
      </c>
      <c r="I2958" s="147" t="s">
        <v>2342</v>
      </c>
      <c r="J2958" s="147">
        <v>1</v>
      </c>
      <c r="K2958" s="132">
        <f t="shared" si="336"/>
        <v>1155216.76</v>
      </c>
      <c r="L2958" s="132">
        <v>965441.76</v>
      </c>
      <c r="M2958" s="132">
        <v>189775</v>
      </c>
      <c r="N2958" s="132">
        <v>858114.7</v>
      </c>
      <c r="O2958" s="147" t="s">
        <v>29</v>
      </c>
      <c r="P2958" s="132">
        <v>187700</v>
      </c>
      <c r="Q2958" s="132">
        <f t="shared" si="337"/>
        <v>1045814.7</v>
      </c>
      <c r="R2958" s="132">
        <v>858114.7</v>
      </c>
      <c r="S2958" s="132">
        <v>187700</v>
      </c>
      <c r="T2958" s="169">
        <f t="shared" si="331"/>
        <v>1</v>
      </c>
      <c r="U2958" s="169">
        <f t="shared" si="332"/>
        <v>1</v>
      </c>
      <c r="V2958" s="169">
        <f t="shared" si="333"/>
        <v>0.98906599920959026</v>
      </c>
      <c r="W2958" s="169">
        <f t="shared" si="334"/>
        <v>0.90529737466759053</v>
      </c>
      <c r="X2958" s="170">
        <v>1</v>
      </c>
      <c r="Y2958" s="139">
        <v>39855</v>
      </c>
      <c r="Z2958" s="139" t="s">
        <v>4516</v>
      </c>
      <c r="AA2958" s="139">
        <v>39941</v>
      </c>
      <c r="AB2958" s="139">
        <v>40056</v>
      </c>
      <c r="AC2958" s="139" t="s">
        <v>4516</v>
      </c>
      <c r="AD2958" s="147">
        <f t="shared" si="335"/>
        <v>115</v>
      </c>
      <c r="AE2958" s="131">
        <v>192</v>
      </c>
      <c r="AG2958" s="147">
        <v>1</v>
      </c>
      <c r="AH2958" s="147" t="s">
        <v>5021</v>
      </c>
    </row>
    <row r="2959" spans="1:34" x14ac:dyDescent="0.25">
      <c r="A2959" s="147" t="s">
        <v>2147</v>
      </c>
      <c r="B2959" s="140" t="s">
        <v>7270</v>
      </c>
      <c r="C2959" s="147" t="s">
        <v>24</v>
      </c>
      <c r="D2959" s="140" t="s">
        <v>8484</v>
      </c>
      <c r="E2959" s="147" t="s">
        <v>2462</v>
      </c>
      <c r="F2959" s="140" t="s">
        <v>8598</v>
      </c>
      <c r="G2959" s="147" t="s">
        <v>2469</v>
      </c>
      <c r="H2959" s="140" t="s">
        <v>11586</v>
      </c>
      <c r="I2959" s="147" t="s">
        <v>3192</v>
      </c>
      <c r="J2959" s="147">
        <v>1</v>
      </c>
      <c r="K2959" s="132">
        <f t="shared" si="336"/>
        <v>487734.98</v>
      </c>
      <c r="L2959" s="132">
        <v>432148.44</v>
      </c>
      <c r="M2959" s="132">
        <v>55586.54</v>
      </c>
      <c r="N2959" s="132">
        <v>432148.43999999994</v>
      </c>
      <c r="O2959" s="133" t="s">
        <v>4679</v>
      </c>
      <c r="P2959" s="132">
        <v>94289.4</v>
      </c>
      <c r="Q2959" s="132">
        <f t="shared" si="337"/>
        <v>526437.84</v>
      </c>
      <c r="R2959" s="132">
        <v>432148.44</v>
      </c>
      <c r="S2959" s="132">
        <v>94289.4</v>
      </c>
      <c r="T2959" s="169">
        <f t="shared" si="331"/>
        <v>1.0000000000000002</v>
      </c>
      <c r="U2959" s="169">
        <f t="shared" si="332"/>
        <v>1</v>
      </c>
      <c r="V2959" s="169">
        <f t="shared" si="333"/>
        <v>1.6962631601103431</v>
      </c>
      <c r="W2959" s="169">
        <f t="shared" si="334"/>
        <v>1.0793522334608847</v>
      </c>
      <c r="X2959" s="170">
        <v>1</v>
      </c>
      <c r="Y2959" s="139">
        <v>38020</v>
      </c>
      <c r="Z2959" s="139">
        <v>38103</v>
      </c>
      <c r="AA2959" s="139">
        <v>38146</v>
      </c>
      <c r="AB2959" s="139">
        <v>38357</v>
      </c>
      <c r="AC2959" s="139">
        <v>38408</v>
      </c>
      <c r="AD2959" s="147">
        <f t="shared" si="335"/>
        <v>211</v>
      </c>
      <c r="AE2959" s="131">
        <v>135</v>
      </c>
      <c r="AG2959" s="147">
        <v>1</v>
      </c>
      <c r="AH2959" s="147" t="s">
        <v>5021</v>
      </c>
    </row>
    <row r="2960" spans="1:34" x14ac:dyDescent="0.25">
      <c r="A2960" s="147" t="s">
        <v>2147</v>
      </c>
      <c r="B2960" s="140" t="s">
        <v>7270</v>
      </c>
      <c r="C2960" s="147" t="s">
        <v>24</v>
      </c>
      <c r="D2960" s="140" t="s">
        <v>8484</v>
      </c>
      <c r="E2960" s="147" t="s">
        <v>2462</v>
      </c>
      <c r="F2960" s="140" t="s">
        <v>8598</v>
      </c>
      <c r="G2960" s="147" t="s">
        <v>2469</v>
      </c>
      <c r="H2960" s="140" t="s">
        <v>11586</v>
      </c>
      <c r="I2960" s="147" t="s">
        <v>4339</v>
      </c>
      <c r="J2960" s="147">
        <v>1</v>
      </c>
      <c r="K2960" s="132">
        <f t="shared" si="336"/>
        <v>589847.18999999994</v>
      </c>
      <c r="L2960" s="132">
        <v>435897.19</v>
      </c>
      <c r="M2960" s="132">
        <v>153950</v>
      </c>
      <c r="N2960" s="132">
        <v>392307.48</v>
      </c>
      <c r="O2960" s="147" t="s">
        <v>181</v>
      </c>
      <c r="P2960" s="132">
        <v>160795</v>
      </c>
      <c r="Q2960" s="132">
        <f t="shared" si="337"/>
        <v>553102.48</v>
      </c>
      <c r="R2960" s="132">
        <v>392307.48</v>
      </c>
      <c r="S2960" s="132">
        <v>160795</v>
      </c>
      <c r="T2960" s="169">
        <f t="shared" si="331"/>
        <v>1</v>
      </c>
      <c r="U2960" s="169">
        <f t="shared" si="332"/>
        <v>1</v>
      </c>
      <c r="V2960" s="169">
        <f t="shared" si="333"/>
        <v>1.0444624878207209</v>
      </c>
      <c r="W2960" s="169">
        <f t="shared" si="334"/>
        <v>0.93770469602474504</v>
      </c>
      <c r="X2960" s="170">
        <v>1</v>
      </c>
      <c r="Y2960" s="139">
        <v>39855</v>
      </c>
      <c r="Z2960" s="139" t="s">
        <v>4516</v>
      </c>
      <c r="AA2960" s="139">
        <v>39916</v>
      </c>
      <c r="AB2960" s="139">
        <v>39994</v>
      </c>
      <c r="AC2960" s="139" t="s">
        <v>4516</v>
      </c>
      <c r="AD2960" s="147">
        <f t="shared" si="335"/>
        <v>78</v>
      </c>
      <c r="AE2960" s="131">
        <v>147</v>
      </c>
      <c r="AF2960" s="147" t="s">
        <v>2822</v>
      </c>
      <c r="AG2960" s="147">
        <v>1</v>
      </c>
      <c r="AH2960" s="147" t="s">
        <v>5021</v>
      </c>
    </row>
    <row r="2961" spans="1:34" x14ac:dyDescent="0.25">
      <c r="A2961" s="147" t="s">
        <v>2147</v>
      </c>
      <c r="B2961" s="140" t="s">
        <v>7270</v>
      </c>
      <c r="C2961" s="147" t="s">
        <v>24</v>
      </c>
      <c r="D2961" s="140" t="s">
        <v>8484</v>
      </c>
      <c r="E2961" s="147" t="s">
        <v>2462</v>
      </c>
      <c r="F2961" s="140" t="s">
        <v>8598</v>
      </c>
      <c r="G2961" s="147" t="s">
        <v>11588</v>
      </c>
      <c r="H2961" s="140" t="s">
        <v>11587</v>
      </c>
      <c r="I2961" s="147" t="s">
        <v>3253</v>
      </c>
      <c r="J2961" s="147">
        <v>1</v>
      </c>
      <c r="K2961" s="132">
        <f t="shared" si="336"/>
        <v>535962.5</v>
      </c>
      <c r="L2961" s="132">
        <v>304212.11</v>
      </c>
      <c r="M2961" s="132">
        <v>231750.39</v>
      </c>
      <c r="N2961" s="132">
        <v>243369.68</v>
      </c>
      <c r="O2961" s="133" t="s">
        <v>4753</v>
      </c>
      <c r="P2961" s="132">
        <v>210955.39</v>
      </c>
      <c r="Q2961" s="132">
        <f t="shared" si="337"/>
        <v>454325.07</v>
      </c>
      <c r="R2961" s="132">
        <v>243369.68</v>
      </c>
      <c r="S2961" s="132">
        <v>210955.39</v>
      </c>
      <c r="T2961" s="169">
        <f t="shared" si="331"/>
        <v>1</v>
      </c>
      <c r="U2961" s="169">
        <f t="shared" si="332"/>
        <v>1</v>
      </c>
      <c r="V2961" s="169">
        <f t="shared" si="333"/>
        <v>0.91026983816510509</v>
      </c>
      <c r="W2961" s="169">
        <f t="shared" si="334"/>
        <v>0.84768070527322337</v>
      </c>
      <c r="X2961" s="170">
        <v>1</v>
      </c>
      <c r="Y2961" s="139">
        <v>38929</v>
      </c>
      <c r="Z2961" s="139">
        <v>38952</v>
      </c>
      <c r="AA2961" s="139">
        <v>39156</v>
      </c>
      <c r="AB2961" s="139">
        <v>39508</v>
      </c>
      <c r="AC2961" s="139" t="s">
        <v>4516</v>
      </c>
      <c r="AD2961" s="147">
        <f t="shared" si="335"/>
        <v>352</v>
      </c>
      <c r="AE2961" s="131">
        <v>408</v>
      </c>
      <c r="AG2961" s="147">
        <v>1</v>
      </c>
      <c r="AH2961" s="147" t="s">
        <v>5021</v>
      </c>
    </row>
    <row r="2962" spans="1:34" x14ac:dyDescent="0.25">
      <c r="A2962" s="147" t="s">
        <v>2147</v>
      </c>
      <c r="B2962" s="140" t="s">
        <v>7270</v>
      </c>
      <c r="C2962" s="147" t="s">
        <v>24</v>
      </c>
      <c r="D2962" s="140" t="s">
        <v>8484</v>
      </c>
      <c r="E2962" s="147" t="s">
        <v>2462</v>
      </c>
      <c r="F2962" s="140" t="s">
        <v>8598</v>
      </c>
      <c r="G2962" s="147" t="s">
        <v>2806</v>
      </c>
      <c r="H2962" s="140" t="s">
        <v>11589</v>
      </c>
      <c r="I2962" s="147" t="s">
        <v>5146</v>
      </c>
      <c r="J2962" s="147">
        <v>1</v>
      </c>
      <c r="K2962" s="132">
        <f t="shared" si="336"/>
        <v>1045650</v>
      </c>
      <c r="L2962" s="132">
        <v>696200</v>
      </c>
      <c r="M2962" s="132">
        <v>349450</v>
      </c>
      <c r="N2962" s="132">
        <v>626580</v>
      </c>
      <c r="O2962" s="133" t="s">
        <v>4699</v>
      </c>
      <c r="P2962" s="132">
        <v>332420</v>
      </c>
      <c r="Q2962" s="132">
        <f t="shared" si="337"/>
        <v>959000</v>
      </c>
      <c r="R2962" s="132">
        <v>626580</v>
      </c>
      <c r="S2962" s="132">
        <v>332420</v>
      </c>
      <c r="T2962" s="169">
        <f t="shared" si="331"/>
        <v>1</v>
      </c>
      <c r="U2962" s="169">
        <f t="shared" si="332"/>
        <v>1</v>
      </c>
      <c r="V2962" s="169">
        <f t="shared" si="333"/>
        <v>0.95126627557590504</v>
      </c>
      <c r="W2962" s="169">
        <f t="shared" si="334"/>
        <v>0.91713288385214942</v>
      </c>
      <c r="X2962" s="170">
        <v>1</v>
      </c>
      <c r="Y2962" s="139">
        <v>38929</v>
      </c>
      <c r="Z2962" s="139">
        <v>38952</v>
      </c>
      <c r="AA2962" s="139">
        <v>39157</v>
      </c>
      <c r="AB2962" s="139">
        <v>39508</v>
      </c>
      <c r="AC2962" s="139" t="s">
        <v>4516</v>
      </c>
      <c r="AD2962" s="147">
        <f t="shared" si="335"/>
        <v>351</v>
      </c>
      <c r="AE2962" s="131">
        <v>97</v>
      </c>
      <c r="AG2962" s="147">
        <v>1</v>
      </c>
      <c r="AH2962" s="147" t="s">
        <v>5021</v>
      </c>
    </row>
    <row r="2963" spans="1:34" x14ac:dyDescent="0.25">
      <c r="A2963" s="147" t="s">
        <v>2147</v>
      </c>
      <c r="B2963" s="140" t="s">
        <v>7270</v>
      </c>
      <c r="C2963" s="147" t="s">
        <v>24</v>
      </c>
      <c r="D2963" s="140" t="s">
        <v>8484</v>
      </c>
      <c r="E2963" s="147" t="s">
        <v>2462</v>
      </c>
      <c r="F2963" s="140" t="s">
        <v>8598</v>
      </c>
      <c r="G2963" s="147" t="s">
        <v>2806</v>
      </c>
      <c r="H2963" s="140" t="s">
        <v>11589</v>
      </c>
      <c r="I2963" s="147" t="s">
        <v>42</v>
      </c>
      <c r="J2963" s="147">
        <v>1</v>
      </c>
      <c r="K2963" s="132">
        <f t="shared" si="336"/>
        <v>677653.86</v>
      </c>
      <c r="L2963" s="132">
        <v>564478.86</v>
      </c>
      <c r="M2963" s="132">
        <v>113175</v>
      </c>
      <c r="N2963" s="132">
        <v>508030.97</v>
      </c>
      <c r="O2963" s="147" t="s">
        <v>181</v>
      </c>
      <c r="P2963" s="132">
        <v>105925</v>
      </c>
      <c r="Q2963" s="132">
        <f t="shared" si="337"/>
        <v>613955.97</v>
      </c>
      <c r="R2963" s="132">
        <v>508030.97</v>
      </c>
      <c r="S2963" s="132">
        <v>105925</v>
      </c>
      <c r="T2963" s="169">
        <f t="shared" si="331"/>
        <v>1</v>
      </c>
      <c r="U2963" s="169">
        <f t="shared" si="332"/>
        <v>1</v>
      </c>
      <c r="V2963" s="169">
        <f t="shared" si="333"/>
        <v>0.93593991605920035</v>
      </c>
      <c r="W2963" s="169">
        <f t="shared" si="334"/>
        <v>0.9060023210079553</v>
      </c>
      <c r="X2963" s="170">
        <v>1</v>
      </c>
      <c r="Y2963" s="139">
        <v>39855</v>
      </c>
      <c r="Z2963" s="139" t="s">
        <v>4516</v>
      </c>
      <c r="AA2963" s="139">
        <v>39932</v>
      </c>
      <c r="AB2963" s="139">
        <v>39994</v>
      </c>
      <c r="AC2963" s="139" t="s">
        <v>4516</v>
      </c>
      <c r="AD2963" s="147">
        <f t="shared" si="335"/>
        <v>62</v>
      </c>
      <c r="AE2963" s="131">
        <v>109</v>
      </c>
      <c r="AG2963" s="147">
        <v>1</v>
      </c>
      <c r="AH2963" s="147" t="s">
        <v>5021</v>
      </c>
    </row>
    <row r="2964" spans="1:34" x14ac:dyDescent="0.25">
      <c r="A2964" s="147" t="s">
        <v>2147</v>
      </c>
      <c r="B2964" s="140" t="s">
        <v>7270</v>
      </c>
      <c r="C2964" s="147" t="s">
        <v>24</v>
      </c>
      <c r="D2964" s="140" t="s">
        <v>8484</v>
      </c>
      <c r="E2964" s="147" t="s">
        <v>2462</v>
      </c>
      <c r="F2964" s="140" t="s">
        <v>8598</v>
      </c>
      <c r="G2964" s="147" t="s">
        <v>2470</v>
      </c>
      <c r="H2964" s="140" t="s">
        <v>11590</v>
      </c>
      <c r="I2964" s="147" t="s">
        <v>5068</v>
      </c>
      <c r="J2964" s="147">
        <v>1</v>
      </c>
      <c r="K2964" s="132">
        <f t="shared" si="336"/>
        <v>664463.41</v>
      </c>
      <c r="L2964" s="132">
        <v>612773.38</v>
      </c>
      <c r="M2964" s="132">
        <v>51690.03</v>
      </c>
      <c r="N2964" s="132">
        <v>612773.38</v>
      </c>
      <c r="O2964" s="133" t="s">
        <v>4679</v>
      </c>
      <c r="P2964" s="132">
        <v>123979.03</v>
      </c>
      <c r="Q2964" s="132">
        <f t="shared" si="337"/>
        <v>736752.41</v>
      </c>
      <c r="R2964" s="132">
        <v>612773.38</v>
      </c>
      <c r="S2964" s="132">
        <v>123979.03</v>
      </c>
      <c r="T2964" s="169">
        <f t="shared" si="331"/>
        <v>1</v>
      </c>
      <c r="U2964" s="169">
        <f t="shared" si="332"/>
        <v>1</v>
      </c>
      <c r="V2964" s="169">
        <f t="shared" si="333"/>
        <v>2.3985095384932067</v>
      </c>
      <c r="W2964" s="169">
        <f t="shared" si="334"/>
        <v>1.1087930485141386</v>
      </c>
      <c r="X2964" s="170">
        <v>1</v>
      </c>
      <c r="Y2964" s="139">
        <v>38020</v>
      </c>
      <c r="Z2964" s="139">
        <v>38103</v>
      </c>
      <c r="AA2964" s="139">
        <v>38153</v>
      </c>
      <c r="AB2964" s="139">
        <v>38385</v>
      </c>
      <c r="AC2964" s="139">
        <v>38408</v>
      </c>
      <c r="AD2964" s="147">
        <f t="shared" si="335"/>
        <v>232</v>
      </c>
      <c r="AE2964" s="131">
        <v>33</v>
      </c>
      <c r="AG2964" s="147">
        <v>1</v>
      </c>
      <c r="AH2964" s="147" t="s">
        <v>5021</v>
      </c>
    </row>
    <row r="2965" spans="1:34" x14ac:dyDescent="0.25">
      <c r="A2965" s="147" t="s">
        <v>2147</v>
      </c>
      <c r="B2965" s="140" t="s">
        <v>7270</v>
      </c>
      <c r="C2965" s="147" t="s">
        <v>24</v>
      </c>
      <c r="D2965" s="140" t="s">
        <v>8484</v>
      </c>
      <c r="E2965" s="147" t="s">
        <v>2462</v>
      </c>
      <c r="F2965" s="140" t="s">
        <v>8598</v>
      </c>
      <c r="G2965" s="147" t="s">
        <v>2470</v>
      </c>
      <c r="H2965" s="140" t="s">
        <v>11590</v>
      </c>
      <c r="I2965" s="147" t="s">
        <v>3192</v>
      </c>
      <c r="J2965" s="147">
        <v>1</v>
      </c>
      <c r="K2965" s="132">
        <f t="shared" si="336"/>
        <v>691600</v>
      </c>
      <c r="L2965" s="132">
        <v>602500</v>
      </c>
      <c r="M2965" s="132">
        <v>89100</v>
      </c>
      <c r="N2965" s="132">
        <v>602500</v>
      </c>
      <c r="O2965" s="133" t="s">
        <v>4679</v>
      </c>
      <c r="P2965" s="132">
        <v>98233.75</v>
      </c>
      <c r="Q2965" s="132">
        <f t="shared" si="337"/>
        <v>700733.75</v>
      </c>
      <c r="R2965" s="132">
        <v>602500</v>
      </c>
      <c r="S2965" s="132">
        <v>98233.75</v>
      </c>
      <c r="T2965" s="169">
        <f t="shared" si="331"/>
        <v>1</v>
      </c>
      <c r="U2965" s="169">
        <f t="shared" si="332"/>
        <v>1</v>
      </c>
      <c r="V2965" s="169">
        <f t="shared" si="333"/>
        <v>1.1025112233445566</v>
      </c>
      <c r="W2965" s="169">
        <f t="shared" si="334"/>
        <v>1.0132066946211684</v>
      </c>
      <c r="X2965" s="170">
        <v>1</v>
      </c>
      <c r="Y2965" s="139">
        <v>38575</v>
      </c>
      <c r="Z2965" s="139">
        <v>38600</v>
      </c>
      <c r="AA2965" s="139">
        <v>38649</v>
      </c>
      <c r="AB2965" s="139">
        <v>38898</v>
      </c>
      <c r="AC2965" s="139" t="s">
        <v>4516</v>
      </c>
      <c r="AD2965" s="147">
        <f t="shared" si="335"/>
        <v>249</v>
      </c>
      <c r="AE2965" s="131">
        <v>33</v>
      </c>
      <c r="AG2965" s="147">
        <v>1</v>
      </c>
      <c r="AH2965" s="147" t="s">
        <v>5021</v>
      </c>
    </row>
    <row r="2966" spans="1:34" x14ac:dyDescent="0.25">
      <c r="A2966" s="147" t="s">
        <v>2147</v>
      </c>
      <c r="B2966" s="140" t="s">
        <v>7270</v>
      </c>
      <c r="C2966" s="147" t="s">
        <v>24</v>
      </c>
      <c r="D2966" s="140" t="s">
        <v>8484</v>
      </c>
      <c r="E2966" s="147" t="s">
        <v>2462</v>
      </c>
      <c r="F2966" s="140" t="s">
        <v>8598</v>
      </c>
      <c r="G2966" s="147" t="s">
        <v>2470</v>
      </c>
      <c r="H2966" s="140" t="s">
        <v>11590</v>
      </c>
      <c r="I2966" s="147" t="s">
        <v>4340</v>
      </c>
      <c r="J2966" s="147">
        <v>1</v>
      </c>
      <c r="K2966" s="132">
        <f t="shared" si="336"/>
        <v>688817.55</v>
      </c>
      <c r="L2966" s="132">
        <v>604242.55000000005</v>
      </c>
      <c r="M2966" s="132">
        <v>84575</v>
      </c>
      <c r="N2966" s="132">
        <v>544638.29</v>
      </c>
      <c r="O2966" s="147" t="s">
        <v>29</v>
      </c>
      <c r="P2966" s="132">
        <v>90235</v>
      </c>
      <c r="Q2966" s="132">
        <f t="shared" si="337"/>
        <v>634873.29</v>
      </c>
      <c r="R2966" s="132">
        <v>544638.29</v>
      </c>
      <c r="S2966" s="132">
        <v>90235</v>
      </c>
      <c r="T2966" s="169">
        <f t="shared" ref="T2966:T3030" si="338">R2966/N2966</f>
        <v>1</v>
      </c>
      <c r="U2966" s="169">
        <f t="shared" ref="U2966:U3030" si="339">S2966/P2966</f>
        <v>1</v>
      </c>
      <c r="V2966" s="169">
        <f t="shared" ref="V2966:V3030" si="340">P2966/M2966</f>
        <v>1.0669228495418268</v>
      </c>
      <c r="W2966" s="169">
        <f t="shared" ref="W2966:W3030" si="341">Q2966/K2966</f>
        <v>0.92168570617865353</v>
      </c>
      <c r="X2966" s="170">
        <v>1</v>
      </c>
      <c r="Y2966" s="139">
        <v>39855</v>
      </c>
      <c r="Z2966" s="139" t="s">
        <v>4516</v>
      </c>
      <c r="AA2966" s="139">
        <v>39916</v>
      </c>
      <c r="AB2966" s="139">
        <v>39994</v>
      </c>
      <c r="AC2966" s="139" t="s">
        <v>4516</v>
      </c>
      <c r="AD2966" s="147">
        <f t="shared" ref="AD2966:AD3030" si="342">AB2966-AA2966</f>
        <v>78</v>
      </c>
      <c r="AE2966" s="131">
        <v>37</v>
      </c>
      <c r="AG2966" s="147">
        <v>1</v>
      </c>
      <c r="AH2966" s="147" t="s">
        <v>5021</v>
      </c>
    </row>
    <row r="2967" spans="1:34" x14ac:dyDescent="0.25">
      <c r="A2967" s="147" t="s">
        <v>2147</v>
      </c>
      <c r="B2967" s="140" t="s">
        <v>7270</v>
      </c>
      <c r="C2967" s="147" t="s">
        <v>24</v>
      </c>
      <c r="D2967" s="140" t="s">
        <v>8484</v>
      </c>
      <c r="E2967" s="147" t="s">
        <v>2462</v>
      </c>
      <c r="F2967" s="140" t="s">
        <v>8598</v>
      </c>
      <c r="G2967" s="147" t="s">
        <v>678</v>
      </c>
      <c r="H2967" s="140" t="s">
        <v>11591</v>
      </c>
      <c r="I2967" s="147" t="s">
        <v>5081</v>
      </c>
      <c r="J2967" s="147">
        <v>1</v>
      </c>
      <c r="K2967" s="132">
        <f t="shared" si="336"/>
        <v>452834</v>
      </c>
      <c r="L2967" s="132">
        <v>431316.86</v>
      </c>
      <c r="M2967" s="132">
        <v>21517.14</v>
      </c>
      <c r="N2967" s="132">
        <v>431316.86</v>
      </c>
      <c r="O2967" s="133" t="s">
        <v>4679</v>
      </c>
      <c r="P2967" s="132">
        <v>70792.14</v>
      </c>
      <c r="Q2967" s="132">
        <f t="shared" si="337"/>
        <v>502109</v>
      </c>
      <c r="R2967" s="132">
        <v>431316.86</v>
      </c>
      <c r="S2967" s="132">
        <v>70792.14</v>
      </c>
      <c r="T2967" s="169">
        <f t="shared" si="338"/>
        <v>1</v>
      </c>
      <c r="U2967" s="169">
        <f t="shared" si="339"/>
        <v>1</v>
      </c>
      <c r="V2967" s="169">
        <f t="shared" si="340"/>
        <v>3.2900348280487091</v>
      </c>
      <c r="W2967" s="169">
        <f t="shared" si="341"/>
        <v>1.1088147091428646</v>
      </c>
      <c r="X2967" s="170">
        <v>1</v>
      </c>
      <c r="Y2967" s="139">
        <v>38020</v>
      </c>
      <c r="Z2967" s="139">
        <v>38103</v>
      </c>
      <c r="AA2967" s="139">
        <v>38155</v>
      </c>
      <c r="AB2967" s="139">
        <v>38362</v>
      </c>
      <c r="AC2967" s="139">
        <v>38408</v>
      </c>
      <c r="AD2967" s="147">
        <f t="shared" si="342"/>
        <v>207</v>
      </c>
      <c r="AE2967" s="131">
        <v>90</v>
      </c>
      <c r="AG2967" s="147">
        <v>1</v>
      </c>
      <c r="AH2967" s="147" t="s">
        <v>5021</v>
      </c>
    </row>
    <row r="2968" spans="1:34" x14ac:dyDescent="0.25">
      <c r="A2968" s="147" t="s">
        <v>2147</v>
      </c>
      <c r="B2968" s="140" t="s">
        <v>7270</v>
      </c>
      <c r="C2968" s="147" t="s">
        <v>24</v>
      </c>
      <c r="D2968" s="140" t="s">
        <v>8484</v>
      </c>
      <c r="E2968" s="147" t="s">
        <v>2462</v>
      </c>
      <c r="F2968" s="140" t="s">
        <v>8598</v>
      </c>
      <c r="G2968" s="147" t="s">
        <v>678</v>
      </c>
      <c r="H2968" s="140" t="s">
        <v>11591</v>
      </c>
      <c r="I2968" s="147" t="s">
        <v>5111</v>
      </c>
      <c r="J2968" s="147">
        <v>1</v>
      </c>
      <c r="K2968" s="132">
        <f t="shared" si="336"/>
        <v>831925.15</v>
      </c>
      <c r="L2968" s="132">
        <v>721900</v>
      </c>
      <c r="M2968" s="132">
        <v>110025.15</v>
      </c>
      <c r="N2968" s="132">
        <v>721900</v>
      </c>
      <c r="O2968" s="133" t="s">
        <v>4679</v>
      </c>
      <c r="P2968" s="132">
        <v>131990</v>
      </c>
      <c r="Q2968" s="132">
        <f t="shared" si="337"/>
        <v>853890</v>
      </c>
      <c r="R2968" s="132">
        <v>721900</v>
      </c>
      <c r="S2968" s="132">
        <v>131990</v>
      </c>
      <c r="T2968" s="169">
        <f t="shared" si="338"/>
        <v>1</v>
      </c>
      <c r="U2968" s="169">
        <f t="shared" si="339"/>
        <v>1</v>
      </c>
      <c r="V2968" s="169">
        <f t="shared" si="340"/>
        <v>1.1996348107682653</v>
      </c>
      <c r="W2968" s="169">
        <f t="shared" si="341"/>
        <v>1.0264024353633256</v>
      </c>
      <c r="X2968" s="170">
        <v>1</v>
      </c>
      <c r="Y2968" s="139">
        <v>38575</v>
      </c>
      <c r="Z2968" s="139">
        <v>38600</v>
      </c>
      <c r="AA2968" s="139">
        <v>38681</v>
      </c>
      <c r="AB2968" s="139">
        <v>38898</v>
      </c>
      <c r="AC2968" s="139" t="s">
        <v>4516</v>
      </c>
      <c r="AD2968" s="147">
        <f t="shared" si="342"/>
        <v>217</v>
      </c>
      <c r="AE2968" s="131">
        <v>90</v>
      </c>
      <c r="AG2968" s="147">
        <v>1</v>
      </c>
      <c r="AH2968" s="147" t="s">
        <v>5021</v>
      </c>
    </row>
    <row r="2969" spans="1:34" x14ac:dyDescent="0.25">
      <c r="A2969" s="147" t="s">
        <v>2147</v>
      </c>
      <c r="B2969" s="140" t="s">
        <v>7270</v>
      </c>
      <c r="C2969" s="147" t="s">
        <v>24</v>
      </c>
      <c r="D2969" s="140" t="s">
        <v>8484</v>
      </c>
      <c r="E2969" s="147" t="s">
        <v>2462</v>
      </c>
      <c r="F2969" s="140" t="s">
        <v>8598</v>
      </c>
      <c r="G2969" s="147" t="s">
        <v>678</v>
      </c>
      <c r="H2969" s="140" t="s">
        <v>11591</v>
      </c>
      <c r="I2969" s="147" t="s">
        <v>4337</v>
      </c>
      <c r="J2969" s="147">
        <v>1</v>
      </c>
      <c r="K2969" s="132">
        <f t="shared" si="336"/>
        <v>1111813.95</v>
      </c>
      <c r="L2969" s="132">
        <v>1032888.95</v>
      </c>
      <c r="M2969" s="132">
        <v>78925</v>
      </c>
      <c r="N2969" s="132">
        <v>929600.05</v>
      </c>
      <c r="O2969" s="147" t="s">
        <v>181</v>
      </c>
      <c r="P2969" s="132">
        <v>142375</v>
      </c>
      <c r="Q2969" s="132">
        <f t="shared" si="337"/>
        <v>1071975.05</v>
      </c>
      <c r="R2969" s="132">
        <v>929600.05</v>
      </c>
      <c r="S2969" s="132">
        <v>142375</v>
      </c>
      <c r="T2969" s="169">
        <f t="shared" si="338"/>
        <v>1</v>
      </c>
      <c r="U2969" s="169">
        <f t="shared" si="339"/>
        <v>1</v>
      </c>
      <c r="V2969" s="169">
        <f t="shared" si="340"/>
        <v>1.8039277795375357</v>
      </c>
      <c r="W2969" s="169">
        <f t="shared" si="341"/>
        <v>0.96416765592840425</v>
      </c>
      <c r="X2969" s="170">
        <v>1</v>
      </c>
      <c r="Y2969" s="139">
        <v>39855</v>
      </c>
      <c r="Z2969" s="139" t="s">
        <v>4516</v>
      </c>
      <c r="AA2969" s="139">
        <v>39928</v>
      </c>
      <c r="AB2969" s="139">
        <v>40025</v>
      </c>
      <c r="AC2969" s="139" t="s">
        <v>4516</v>
      </c>
      <c r="AD2969" s="147">
        <f t="shared" si="342"/>
        <v>97</v>
      </c>
      <c r="AE2969" s="131">
        <v>94</v>
      </c>
      <c r="AG2969" s="147">
        <v>1</v>
      </c>
      <c r="AH2969" s="147" t="s">
        <v>5021</v>
      </c>
    </row>
    <row r="2970" spans="1:34" x14ac:dyDescent="0.25">
      <c r="A2970" s="147" t="s">
        <v>2147</v>
      </c>
      <c r="B2970" s="140" t="s">
        <v>7270</v>
      </c>
      <c r="C2970" s="147" t="s">
        <v>24</v>
      </c>
      <c r="D2970" s="140" t="s">
        <v>8484</v>
      </c>
      <c r="E2970" s="147" t="s">
        <v>2462</v>
      </c>
      <c r="F2970" s="140" t="s">
        <v>8598</v>
      </c>
      <c r="G2970" s="147" t="s">
        <v>2471</v>
      </c>
      <c r="H2970" s="140" t="s">
        <v>11592</v>
      </c>
      <c r="I2970" s="147" t="s">
        <v>5068</v>
      </c>
      <c r="J2970" s="147">
        <v>1</v>
      </c>
      <c r="K2970" s="132">
        <f t="shared" si="336"/>
        <v>768955.11</v>
      </c>
      <c r="L2970" s="132">
        <v>704956.6</v>
      </c>
      <c r="M2970" s="132">
        <v>63998.51</v>
      </c>
      <c r="N2970" s="132">
        <v>704956.6</v>
      </c>
      <c r="O2970" s="133" t="s">
        <v>4679</v>
      </c>
      <c r="P2970" s="132">
        <v>115183.5</v>
      </c>
      <c r="Q2970" s="132">
        <f t="shared" si="337"/>
        <v>820140.1</v>
      </c>
      <c r="R2970" s="132">
        <v>704956.6</v>
      </c>
      <c r="S2970" s="132">
        <v>115183.5</v>
      </c>
      <c r="T2970" s="169">
        <f t="shared" si="338"/>
        <v>1</v>
      </c>
      <c r="U2970" s="169">
        <f t="shared" si="339"/>
        <v>1</v>
      </c>
      <c r="V2970" s="169">
        <f t="shared" si="340"/>
        <v>1.7997840887233156</v>
      </c>
      <c r="W2970" s="169">
        <f t="shared" si="341"/>
        <v>1.0665643407974752</v>
      </c>
      <c r="X2970" s="170">
        <v>1</v>
      </c>
      <c r="Y2970" s="139">
        <v>38020</v>
      </c>
      <c r="Z2970" s="139">
        <v>38103</v>
      </c>
      <c r="AA2970" s="139">
        <v>38163</v>
      </c>
      <c r="AB2970" s="139">
        <v>38406</v>
      </c>
      <c r="AC2970" s="139">
        <v>38388</v>
      </c>
      <c r="AD2970" s="147">
        <f t="shared" si="342"/>
        <v>243</v>
      </c>
      <c r="AE2970" s="131">
        <v>197</v>
      </c>
      <c r="AG2970" s="147">
        <v>1</v>
      </c>
      <c r="AH2970" s="147" t="s">
        <v>5021</v>
      </c>
    </row>
    <row r="2971" spans="1:34" x14ac:dyDescent="0.25">
      <c r="A2971" s="147" t="s">
        <v>2147</v>
      </c>
      <c r="B2971" s="140" t="s">
        <v>7270</v>
      </c>
      <c r="C2971" s="147" t="s">
        <v>24</v>
      </c>
      <c r="D2971" s="140" t="s">
        <v>8484</v>
      </c>
      <c r="E2971" s="147" t="s">
        <v>2462</v>
      </c>
      <c r="F2971" s="140" t="s">
        <v>8598</v>
      </c>
      <c r="G2971" s="147" t="s">
        <v>2471</v>
      </c>
      <c r="H2971" s="140" t="s">
        <v>11592</v>
      </c>
      <c r="I2971" s="147" t="s">
        <v>2667</v>
      </c>
      <c r="J2971" s="147">
        <v>1</v>
      </c>
      <c r="K2971" s="132">
        <f t="shared" si="336"/>
        <v>552642.69999999995</v>
      </c>
      <c r="L2971" s="132">
        <v>382317.7</v>
      </c>
      <c r="M2971" s="132">
        <v>170325</v>
      </c>
      <c r="N2971" s="132">
        <v>344085.93</v>
      </c>
      <c r="O2971" s="147" t="s">
        <v>181</v>
      </c>
      <c r="P2971" s="132">
        <v>174050</v>
      </c>
      <c r="Q2971" s="132">
        <f t="shared" si="337"/>
        <v>518135.93</v>
      </c>
      <c r="R2971" s="132">
        <v>344085.93</v>
      </c>
      <c r="S2971" s="132">
        <v>174050</v>
      </c>
      <c r="T2971" s="169">
        <f t="shared" si="338"/>
        <v>1</v>
      </c>
      <c r="U2971" s="169">
        <f t="shared" si="339"/>
        <v>1</v>
      </c>
      <c r="V2971" s="169">
        <f t="shared" si="340"/>
        <v>1.0218699544987524</v>
      </c>
      <c r="W2971" s="169">
        <f t="shared" si="341"/>
        <v>0.93756043461715866</v>
      </c>
      <c r="X2971" s="170">
        <v>1</v>
      </c>
      <c r="Y2971" s="139">
        <v>39855</v>
      </c>
      <c r="Z2971" s="139" t="s">
        <v>4516</v>
      </c>
      <c r="AA2971" s="139">
        <v>39923</v>
      </c>
      <c r="AB2971" s="139">
        <v>39994</v>
      </c>
      <c r="AC2971" s="139" t="s">
        <v>4516</v>
      </c>
      <c r="AD2971" s="147">
        <f t="shared" si="342"/>
        <v>71</v>
      </c>
      <c r="AE2971" s="131">
        <v>208</v>
      </c>
      <c r="AG2971" s="147">
        <v>1</v>
      </c>
      <c r="AH2971" s="147" t="s">
        <v>5021</v>
      </c>
    </row>
    <row r="2972" spans="1:34" x14ac:dyDescent="0.25">
      <c r="A2972" s="147" t="s">
        <v>2147</v>
      </c>
      <c r="B2972" s="140" t="s">
        <v>7270</v>
      </c>
      <c r="C2972" s="147" t="s">
        <v>24</v>
      </c>
      <c r="D2972" s="140" t="s">
        <v>8484</v>
      </c>
      <c r="E2972" s="147" t="s">
        <v>2462</v>
      </c>
      <c r="F2972" s="140" t="s">
        <v>8598</v>
      </c>
      <c r="G2972" s="147" t="s">
        <v>1143</v>
      </c>
      <c r="H2972" s="140" t="s">
        <v>11593</v>
      </c>
      <c r="I2972" s="147" t="s">
        <v>5083</v>
      </c>
      <c r="J2972" s="147">
        <v>1</v>
      </c>
      <c r="K2972" s="132">
        <f t="shared" si="336"/>
        <v>1081365.29</v>
      </c>
      <c r="L2972" s="132">
        <v>821718.95</v>
      </c>
      <c r="M2972" s="132">
        <v>259646.34</v>
      </c>
      <c r="N2972" s="132">
        <v>821718.95000000007</v>
      </c>
      <c r="O2972" s="133" t="s">
        <v>4679</v>
      </c>
      <c r="P2972" s="132">
        <v>293369.65999999997</v>
      </c>
      <c r="Q2972" s="132">
        <f t="shared" si="337"/>
        <v>1115088.6099999999</v>
      </c>
      <c r="R2972" s="132">
        <v>821718.95</v>
      </c>
      <c r="S2972" s="132">
        <v>293369.65999999997</v>
      </c>
      <c r="T2972" s="169">
        <f t="shared" si="338"/>
        <v>0.99999999999999989</v>
      </c>
      <c r="U2972" s="169">
        <f t="shared" si="339"/>
        <v>1</v>
      </c>
      <c r="V2972" s="169">
        <f t="shared" si="340"/>
        <v>1.1298817460704433</v>
      </c>
      <c r="W2972" s="169">
        <f t="shared" si="341"/>
        <v>1.0311858724446388</v>
      </c>
      <c r="X2972" s="170">
        <v>1</v>
      </c>
      <c r="Y2972" s="139">
        <v>38020</v>
      </c>
      <c r="Z2972" s="139">
        <v>38103</v>
      </c>
      <c r="AA2972" s="139">
        <v>38258</v>
      </c>
      <c r="AB2972" s="139">
        <v>38517</v>
      </c>
      <c r="AC2972" s="139">
        <v>38521</v>
      </c>
      <c r="AD2972" s="147">
        <f t="shared" si="342"/>
        <v>259</v>
      </c>
      <c r="AE2972" s="131">
        <v>284</v>
      </c>
      <c r="AG2972" s="147">
        <v>1</v>
      </c>
      <c r="AH2972" s="147" t="s">
        <v>5021</v>
      </c>
    </row>
    <row r="2973" spans="1:34" x14ac:dyDescent="0.25">
      <c r="A2973" s="147" t="s">
        <v>2147</v>
      </c>
      <c r="B2973" s="140" t="s">
        <v>7270</v>
      </c>
      <c r="C2973" s="147" t="s">
        <v>24</v>
      </c>
      <c r="D2973" s="140" t="s">
        <v>8484</v>
      </c>
      <c r="E2973" s="147" t="s">
        <v>2462</v>
      </c>
      <c r="F2973" s="140" t="s">
        <v>8598</v>
      </c>
      <c r="G2973" s="147" t="s">
        <v>1143</v>
      </c>
      <c r="H2973" s="140" t="s">
        <v>11593</v>
      </c>
      <c r="I2973" s="147" t="s">
        <v>3253</v>
      </c>
      <c r="J2973" s="147">
        <v>1</v>
      </c>
      <c r="K2973" s="132">
        <f t="shared" si="336"/>
        <v>726891.61</v>
      </c>
      <c r="L2973" s="132">
        <v>594400</v>
      </c>
      <c r="M2973" s="132">
        <v>132491.60999999999</v>
      </c>
      <c r="N2973" s="132">
        <v>564960</v>
      </c>
      <c r="O2973" s="133" t="s">
        <v>4699</v>
      </c>
      <c r="P2973" s="132">
        <v>125999.98</v>
      </c>
      <c r="Q2973" s="132">
        <f t="shared" si="337"/>
        <v>690959.98</v>
      </c>
      <c r="R2973" s="132">
        <v>564960</v>
      </c>
      <c r="S2973" s="132">
        <v>125999.98</v>
      </c>
      <c r="T2973" s="169">
        <f t="shared" si="338"/>
        <v>1</v>
      </c>
      <c r="U2973" s="169">
        <f t="shared" si="339"/>
        <v>1</v>
      </c>
      <c r="V2973" s="169">
        <f t="shared" si="340"/>
        <v>0.95100346354006871</v>
      </c>
      <c r="W2973" s="169">
        <f t="shared" si="341"/>
        <v>0.95056810464492769</v>
      </c>
      <c r="X2973" s="170">
        <v>1</v>
      </c>
      <c r="Y2973" s="139">
        <v>38929</v>
      </c>
      <c r="Z2973" s="139">
        <v>38952</v>
      </c>
      <c r="AA2973" s="139">
        <v>39041</v>
      </c>
      <c r="AB2973" s="139">
        <v>39508</v>
      </c>
      <c r="AC2973" s="139" t="s">
        <v>4516</v>
      </c>
      <c r="AD2973" s="147">
        <f t="shared" si="342"/>
        <v>467</v>
      </c>
      <c r="AE2973" s="131">
        <v>309</v>
      </c>
      <c r="AG2973" s="147">
        <v>1</v>
      </c>
      <c r="AH2973" s="147" t="s">
        <v>5021</v>
      </c>
    </row>
    <row r="2974" spans="1:34" x14ac:dyDescent="0.25">
      <c r="A2974" s="147" t="s">
        <v>2147</v>
      </c>
      <c r="B2974" s="140" t="s">
        <v>7270</v>
      </c>
      <c r="C2974" s="147" t="s">
        <v>24</v>
      </c>
      <c r="D2974" s="140" t="s">
        <v>8484</v>
      </c>
      <c r="E2974" s="147" t="s">
        <v>2462</v>
      </c>
      <c r="F2974" s="140" t="s">
        <v>8598</v>
      </c>
      <c r="G2974" s="147" t="s">
        <v>1143</v>
      </c>
      <c r="H2974" s="140" t="s">
        <v>11593</v>
      </c>
      <c r="I2974" s="147" t="s">
        <v>4341</v>
      </c>
      <c r="J2974" s="147">
        <v>1</v>
      </c>
      <c r="K2974" s="132">
        <f t="shared" si="336"/>
        <v>830375.75</v>
      </c>
      <c r="L2974" s="132">
        <v>661960.75</v>
      </c>
      <c r="M2974" s="132">
        <v>168415</v>
      </c>
      <c r="N2974" s="132">
        <v>595765.57000000007</v>
      </c>
      <c r="O2974" s="147" t="s">
        <v>29</v>
      </c>
      <c r="P2974" s="132">
        <v>191450</v>
      </c>
      <c r="Q2974" s="132">
        <f t="shared" si="337"/>
        <v>787215.57</v>
      </c>
      <c r="R2974" s="132">
        <v>595765.56999999995</v>
      </c>
      <c r="S2974" s="132">
        <v>191450</v>
      </c>
      <c r="T2974" s="169">
        <f t="shared" si="338"/>
        <v>0.99999999999999978</v>
      </c>
      <c r="U2974" s="169">
        <f t="shared" si="339"/>
        <v>1</v>
      </c>
      <c r="V2974" s="169">
        <f t="shared" si="340"/>
        <v>1.1367752278597512</v>
      </c>
      <c r="W2974" s="169">
        <f t="shared" si="341"/>
        <v>0.94802331354209213</v>
      </c>
      <c r="X2974" s="170">
        <v>1</v>
      </c>
      <c r="Y2974" s="139">
        <v>39855</v>
      </c>
      <c r="Z2974" s="139" t="s">
        <v>4516</v>
      </c>
      <c r="AA2974" s="139">
        <v>39949</v>
      </c>
      <c r="AB2974" s="139">
        <v>40038</v>
      </c>
      <c r="AC2974" s="139" t="s">
        <v>4516</v>
      </c>
      <c r="AD2974" s="147">
        <f t="shared" si="342"/>
        <v>89</v>
      </c>
      <c r="AE2974" s="131">
        <v>330</v>
      </c>
      <c r="AF2974" s="147" t="s">
        <v>2822</v>
      </c>
      <c r="AG2974" s="147">
        <v>1</v>
      </c>
      <c r="AH2974" s="147" t="s">
        <v>5021</v>
      </c>
    </row>
    <row r="2975" spans="1:34" x14ac:dyDescent="0.25">
      <c r="A2975" s="147" t="s">
        <v>2147</v>
      </c>
      <c r="B2975" s="140" t="s">
        <v>7270</v>
      </c>
      <c r="C2975" s="147" t="s">
        <v>24</v>
      </c>
      <c r="D2975" s="140" t="s">
        <v>8484</v>
      </c>
      <c r="E2975" s="147" t="s">
        <v>2462</v>
      </c>
      <c r="F2975" s="140" t="s">
        <v>8598</v>
      </c>
      <c r="G2975" s="147" t="s">
        <v>2472</v>
      </c>
      <c r="H2975" s="140" t="s">
        <v>11594</v>
      </c>
      <c r="I2975" s="147" t="s">
        <v>3192</v>
      </c>
      <c r="J2975" s="147">
        <v>1</v>
      </c>
      <c r="K2975" s="132">
        <f t="shared" si="336"/>
        <v>483752.03200000001</v>
      </c>
      <c r="L2975" s="132">
        <v>443337.98200000002</v>
      </c>
      <c r="M2975" s="132">
        <v>40414.050000000003</v>
      </c>
      <c r="N2975" s="132">
        <v>443337.98200000002</v>
      </c>
      <c r="O2975" s="133" t="s">
        <v>4679</v>
      </c>
      <c r="P2975" s="132">
        <v>81319.05</v>
      </c>
      <c r="Q2975" s="132">
        <f t="shared" si="337"/>
        <v>524657.03</v>
      </c>
      <c r="R2975" s="132">
        <v>443337.98</v>
      </c>
      <c r="S2975" s="132">
        <v>81319.05</v>
      </c>
      <c r="T2975" s="169">
        <f t="shared" si="338"/>
        <v>0.99999999548876906</v>
      </c>
      <c r="U2975" s="169">
        <f t="shared" si="339"/>
        <v>1</v>
      </c>
      <c r="V2975" s="169">
        <f t="shared" si="340"/>
        <v>2.0121480029841106</v>
      </c>
      <c r="W2975" s="169">
        <f t="shared" si="341"/>
        <v>1.0845577802141408</v>
      </c>
      <c r="X2975" s="170">
        <v>1</v>
      </c>
      <c r="Y2975" s="139">
        <v>38020</v>
      </c>
      <c r="Z2975" s="139">
        <v>38103</v>
      </c>
      <c r="AA2975" s="139">
        <v>38148</v>
      </c>
      <c r="AB2975" s="139">
        <v>38321</v>
      </c>
      <c r="AC2975" s="139">
        <v>38408</v>
      </c>
      <c r="AD2975" s="147">
        <f t="shared" si="342"/>
        <v>173</v>
      </c>
      <c r="AE2975" s="131">
        <v>179</v>
      </c>
      <c r="AG2975" s="147">
        <v>1</v>
      </c>
      <c r="AH2975" s="147" t="s">
        <v>5021</v>
      </c>
    </row>
    <row r="2976" spans="1:34" x14ac:dyDescent="0.25">
      <c r="A2976" s="147" t="s">
        <v>2147</v>
      </c>
      <c r="B2976" s="140" t="s">
        <v>7270</v>
      </c>
      <c r="C2976" s="147" t="s">
        <v>24</v>
      </c>
      <c r="D2976" s="140" t="s">
        <v>8484</v>
      </c>
      <c r="E2976" s="147" t="s">
        <v>2462</v>
      </c>
      <c r="F2976" s="140" t="s">
        <v>8598</v>
      </c>
      <c r="G2976" s="147" t="s">
        <v>2472</v>
      </c>
      <c r="H2976" s="140" t="s">
        <v>11594</v>
      </c>
      <c r="I2976" s="147" t="s">
        <v>3253</v>
      </c>
      <c r="J2976" s="147">
        <v>1</v>
      </c>
      <c r="K2976" s="132">
        <f t="shared" si="336"/>
        <v>1154381.94</v>
      </c>
      <c r="L2976" s="132">
        <v>955600</v>
      </c>
      <c r="M2976" s="132">
        <v>198781.94</v>
      </c>
      <c r="N2976" s="132">
        <v>860040</v>
      </c>
      <c r="O2976" s="133" t="s">
        <v>4699</v>
      </c>
      <c r="P2976" s="132">
        <v>201068.57</v>
      </c>
      <c r="Q2976" s="132">
        <f t="shared" si="337"/>
        <v>1061108.57</v>
      </c>
      <c r="R2976" s="132">
        <v>860040</v>
      </c>
      <c r="S2976" s="132">
        <v>201068.57</v>
      </c>
      <c r="T2976" s="169">
        <f t="shared" si="338"/>
        <v>1</v>
      </c>
      <c r="U2976" s="169">
        <f t="shared" si="339"/>
        <v>1</v>
      </c>
      <c r="V2976" s="169">
        <f t="shared" si="340"/>
        <v>1.011503207987607</v>
      </c>
      <c r="W2976" s="169">
        <f t="shared" si="341"/>
        <v>0.91920059837387968</v>
      </c>
      <c r="X2976" s="170">
        <v>1</v>
      </c>
      <c r="Y2976" s="139">
        <v>38929</v>
      </c>
      <c r="Z2976" s="139">
        <v>38952</v>
      </c>
      <c r="AA2976" s="139">
        <v>39044</v>
      </c>
      <c r="AB2976" s="139">
        <v>39448</v>
      </c>
      <c r="AC2976" s="139" t="s">
        <v>4516</v>
      </c>
      <c r="AD2976" s="147">
        <f t="shared" si="342"/>
        <v>404</v>
      </c>
      <c r="AE2976" s="131">
        <v>166</v>
      </c>
      <c r="AG2976" s="147">
        <v>1</v>
      </c>
      <c r="AH2976" s="147" t="s">
        <v>5021</v>
      </c>
    </row>
    <row r="2977" spans="1:34" x14ac:dyDescent="0.25">
      <c r="A2977" s="147" t="s">
        <v>2147</v>
      </c>
      <c r="B2977" s="140" t="s">
        <v>7270</v>
      </c>
      <c r="C2977" s="147" t="s">
        <v>24</v>
      </c>
      <c r="D2977" s="140" t="s">
        <v>8484</v>
      </c>
      <c r="E2977" s="147" t="s">
        <v>2462</v>
      </c>
      <c r="F2977" s="140" t="s">
        <v>8598</v>
      </c>
      <c r="G2977" s="147" t="s">
        <v>2472</v>
      </c>
      <c r="H2977" s="140" t="s">
        <v>11594</v>
      </c>
      <c r="I2977" s="147" t="s">
        <v>4342</v>
      </c>
      <c r="J2977" s="147">
        <v>1</v>
      </c>
      <c r="K2977" s="132">
        <f t="shared" si="336"/>
        <v>834124.97</v>
      </c>
      <c r="L2977" s="132">
        <v>627534.47</v>
      </c>
      <c r="M2977" s="132">
        <v>206590.5</v>
      </c>
      <c r="N2977" s="132">
        <v>564781.03</v>
      </c>
      <c r="O2977" s="147" t="s">
        <v>181</v>
      </c>
      <c r="P2977" s="132">
        <v>138620</v>
      </c>
      <c r="Q2977" s="132">
        <f t="shared" si="337"/>
        <v>703401.03</v>
      </c>
      <c r="R2977" s="132">
        <v>564781.03</v>
      </c>
      <c r="S2977" s="132">
        <v>138620</v>
      </c>
      <c r="T2977" s="169">
        <f t="shared" si="338"/>
        <v>1</v>
      </c>
      <c r="U2977" s="169">
        <f t="shared" si="339"/>
        <v>1</v>
      </c>
      <c r="V2977" s="169">
        <f t="shared" si="340"/>
        <v>0.67098922748141854</v>
      </c>
      <c r="W2977" s="169">
        <f t="shared" si="341"/>
        <v>0.84328015021538083</v>
      </c>
      <c r="X2977" s="170">
        <v>1</v>
      </c>
      <c r="Y2977" s="139">
        <v>39855</v>
      </c>
      <c r="Z2977" s="139" t="s">
        <v>4516</v>
      </c>
      <c r="AA2977" s="139">
        <v>39925</v>
      </c>
      <c r="AB2977" s="139">
        <v>39994</v>
      </c>
      <c r="AC2977" s="139" t="s">
        <v>4516</v>
      </c>
      <c r="AD2977" s="147">
        <f t="shared" si="342"/>
        <v>69</v>
      </c>
      <c r="AE2977" s="131">
        <v>202</v>
      </c>
      <c r="AG2977" s="147">
        <v>1</v>
      </c>
      <c r="AH2977" s="147" t="s">
        <v>5021</v>
      </c>
    </row>
    <row r="2978" spans="1:34" x14ac:dyDescent="0.25">
      <c r="A2978" s="147" t="s">
        <v>2147</v>
      </c>
      <c r="B2978" s="140" t="s">
        <v>7270</v>
      </c>
      <c r="C2978" s="147" t="s">
        <v>24</v>
      </c>
      <c r="D2978" s="140" t="s">
        <v>8484</v>
      </c>
      <c r="E2978" s="147" t="s">
        <v>2462</v>
      </c>
      <c r="F2978" s="140" t="s">
        <v>8598</v>
      </c>
      <c r="G2978" s="147" t="s">
        <v>807</v>
      </c>
      <c r="H2978" s="140" t="s">
        <v>11595</v>
      </c>
      <c r="I2978" s="147" t="s">
        <v>3192</v>
      </c>
      <c r="J2978" s="147">
        <v>1</v>
      </c>
      <c r="K2978" s="132">
        <f t="shared" si="336"/>
        <v>543919.98</v>
      </c>
      <c r="L2978" s="132">
        <v>432019.98</v>
      </c>
      <c r="M2978" s="132">
        <v>111900</v>
      </c>
      <c r="N2978" s="132">
        <v>432019.98</v>
      </c>
      <c r="O2978" s="133" t="s">
        <v>4679</v>
      </c>
      <c r="P2978" s="132">
        <v>165575</v>
      </c>
      <c r="Q2978" s="132">
        <f t="shared" si="337"/>
        <v>597594.98</v>
      </c>
      <c r="R2978" s="132">
        <v>432019.98</v>
      </c>
      <c r="S2978" s="132">
        <v>165575</v>
      </c>
      <c r="T2978" s="169">
        <f t="shared" si="338"/>
        <v>1</v>
      </c>
      <c r="U2978" s="169">
        <f t="shared" si="339"/>
        <v>1</v>
      </c>
      <c r="V2978" s="169">
        <f t="shared" si="340"/>
        <v>1.4796693476318141</v>
      </c>
      <c r="W2978" s="169">
        <f t="shared" si="341"/>
        <v>1.0986817950684584</v>
      </c>
      <c r="X2978" s="170">
        <v>1</v>
      </c>
      <c r="Y2978" s="139">
        <v>38020</v>
      </c>
      <c r="Z2978" s="139">
        <v>38103</v>
      </c>
      <c r="AA2978" s="139">
        <v>38151</v>
      </c>
      <c r="AB2978" s="139">
        <v>38408</v>
      </c>
      <c r="AC2978" s="139">
        <v>38408</v>
      </c>
      <c r="AD2978" s="147">
        <f t="shared" si="342"/>
        <v>257</v>
      </c>
      <c r="AE2978" s="131">
        <v>110</v>
      </c>
      <c r="AG2978" s="147">
        <v>1</v>
      </c>
      <c r="AH2978" s="147" t="s">
        <v>5021</v>
      </c>
    </row>
    <row r="2979" spans="1:34" x14ac:dyDescent="0.25">
      <c r="A2979" s="147" t="s">
        <v>2147</v>
      </c>
      <c r="B2979" s="140" t="s">
        <v>7270</v>
      </c>
      <c r="C2979" s="147" t="s">
        <v>24</v>
      </c>
      <c r="D2979" s="140" t="s">
        <v>8484</v>
      </c>
      <c r="E2979" s="147" t="s">
        <v>2462</v>
      </c>
      <c r="F2979" s="140" t="s">
        <v>8598</v>
      </c>
      <c r="G2979" s="147" t="s">
        <v>807</v>
      </c>
      <c r="H2979" s="140" t="s">
        <v>11595</v>
      </c>
      <c r="I2979" s="147" t="s">
        <v>3253</v>
      </c>
      <c r="J2979" s="147">
        <v>1</v>
      </c>
      <c r="K2979" s="132">
        <f t="shared" si="336"/>
        <v>671640</v>
      </c>
      <c r="L2979" s="132">
        <v>600200</v>
      </c>
      <c r="M2979" s="132">
        <v>71440</v>
      </c>
      <c r="N2979" s="132">
        <v>600200</v>
      </c>
      <c r="O2979" s="133" t="s">
        <v>4679</v>
      </c>
      <c r="P2979" s="132">
        <v>77678.850000000006</v>
      </c>
      <c r="Q2979" s="132">
        <f t="shared" si="337"/>
        <v>677878.85</v>
      </c>
      <c r="R2979" s="132">
        <v>600200</v>
      </c>
      <c r="S2979" s="132">
        <v>77678.850000000006</v>
      </c>
      <c r="T2979" s="169">
        <f t="shared" si="338"/>
        <v>1</v>
      </c>
      <c r="U2979" s="169">
        <f t="shared" si="339"/>
        <v>1</v>
      </c>
      <c r="V2979" s="169">
        <f t="shared" si="340"/>
        <v>1.0873299272116461</v>
      </c>
      <c r="W2979" s="169">
        <f t="shared" si="341"/>
        <v>1.0092889792150557</v>
      </c>
      <c r="X2979" s="170">
        <v>1</v>
      </c>
      <c r="Y2979" s="139">
        <v>38575</v>
      </c>
      <c r="Z2979" s="139">
        <v>38600</v>
      </c>
      <c r="AA2979" s="139">
        <v>38644</v>
      </c>
      <c r="AB2979" s="139">
        <v>38898</v>
      </c>
      <c r="AC2979" s="139" t="s">
        <v>4516</v>
      </c>
      <c r="AD2979" s="147">
        <f t="shared" si="342"/>
        <v>254</v>
      </c>
      <c r="AE2979" s="131">
        <v>110</v>
      </c>
      <c r="AG2979" s="147">
        <v>1</v>
      </c>
      <c r="AH2979" s="147" t="s">
        <v>5021</v>
      </c>
    </row>
    <row r="2980" spans="1:34" x14ac:dyDescent="0.25">
      <c r="A2980" s="147" t="s">
        <v>2147</v>
      </c>
      <c r="B2980" s="140" t="s">
        <v>7270</v>
      </c>
      <c r="C2980" s="147" t="s">
        <v>24</v>
      </c>
      <c r="D2980" s="140" t="s">
        <v>8484</v>
      </c>
      <c r="E2980" s="147" t="s">
        <v>2462</v>
      </c>
      <c r="F2980" s="140" t="s">
        <v>8598</v>
      </c>
      <c r="G2980" s="147" t="s">
        <v>807</v>
      </c>
      <c r="H2980" s="140" t="s">
        <v>11595</v>
      </c>
      <c r="I2980" s="147" t="s">
        <v>4343</v>
      </c>
      <c r="J2980" s="147">
        <v>1</v>
      </c>
      <c r="K2980" s="132">
        <f t="shared" si="336"/>
        <v>589847.18999999994</v>
      </c>
      <c r="L2980" s="132">
        <v>470897.19</v>
      </c>
      <c r="M2980" s="132">
        <v>118950</v>
      </c>
      <c r="N2980" s="132">
        <v>423807.47</v>
      </c>
      <c r="O2980" s="147" t="s">
        <v>181</v>
      </c>
      <c r="P2980" s="132">
        <v>102945</v>
      </c>
      <c r="Q2980" s="132">
        <f t="shared" si="337"/>
        <v>526752.47</v>
      </c>
      <c r="R2980" s="132">
        <v>423807.47</v>
      </c>
      <c r="S2980" s="132">
        <v>102945</v>
      </c>
      <c r="T2980" s="169">
        <f t="shared" si="338"/>
        <v>1</v>
      </c>
      <c r="U2980" s="169">
        <f t="shared" si="339"/>
        <v>1</v>
      </c>
      <c r="V2980" s="169">
        <f t="shared" si="340"/>
        <v>0.86544766708701137</v>
      </c>
      <c r="W2980" s="169">
        <f t="shared" si="341"/>
        <v>0.8930320919219773</v>
      </c>
      <c r="X2980" s="170">
        <v>1</v>
      </c>
      <c r="Y2980" s="139">
        <v>39855</v>
      </c>
      <c r="Z2980" s="139" t="s">
        <v>4516</v>
      </c>
      <c r="AA2980" s="139">
        <v>39924</v>
      </c>
      <c r="AB2980" s="139">
        <v>39994</v>
      </c>
      <c r="AC2980" s="139" t="s">
        <v>4516</v>
      </c>
      <c r="AD2980" s="147">
        <f t="shared" si="342"/>
        <v>70</v>
      </c>
      <c r="AE2980" s="131">
        <v>132</v>
      </c>
      <c r="AG2980" s="147">
        <v>1</v>
      </c>
      <c r="AH2980" s="147" t="s">
        <v>5021</v>
      </c>
    </row>
    <row r="2981" spans="1:34" x14ac:dyDescent="0.25">
      <c r="A2981" s="147" t="s">
        <v>2147</v>
      </c>
      <c r="B2981" s="140" t="s">
        <v>7270</v>
      </c>
      <c r="C2981" s="147" t="s">
        <v>24</v>
      </c>
      <c r="D2981" s="140" t="s">
        <v>8484</v>
      </c>
      <c r="E2981" s="147" t="s">
        <v>2462</v>
      </c>
      <c r="F2981" s="140" t="s">
        <v>8598</v>
      </c>
      <c r="G2981" s="147" t="s">
        <v>2646</v>
      </c>
      <c r="H2981" s="140" t="s">
        <v>11596</v>
      </c>
      <c r="I2981" s="147" t="s">
        <v>4470</v>
      </c>
      <c r="J2981" s="147">
        <v>1</v>
      </c>
      <c r="K2981" s="132">
        <f t="shared" si="336"/>
        <v>924170.26</v>
      </c>
      <c r="L2981" s="132">
        <v>587400</v>
      </c>
      <c r="M2981" s="132">
        <v>336770.26</v>
      </c>
      <c r="N2981" s="132">
        <v>587400</v>
      </c>
      <c r="O2981" s="133" t="s">
        <v>4679</v>
      </c>
      <c r="P2981" s="132">
        <v>343438</v>
      </c>
      <c r="Q2981" s="132">
        <f t="shared" si="337"/>
        <v>930838</v>
      </c>
      <c r="R2981" s="132">
        <v>587400</v>
      </c>
      <c r="S2981" s="132">
        <v>343438</v>
      </c>
      <c r="T2981" s="169">
        <f t="shared" si="338"/>
        <v>1</v>
      </c>
      <c r="U2981" s="169">
        <f t="shared" si="339"/>
        <v>1</v>
      </c>
      <c r="V2981" s="169">
        <f t="shared" si="340"/>
        <v>1.0197990760823119</v>
      </c>
      <c r="W2981" s="169">
        <f t="shared" si="341"/>
        <v>1.0072148393955027</v>
      </c>
      <c r="X2981" s="170">
        <v>1</v>
      </c>
      <c r="Y2981" s="139">
        <v>38575</v>
      </c>
      <c r="Z2981" s="139">
        <v>38600</v>
      </c>
      <c r="AA2981" s="139">
        <v>38667</v>
      </c>
      <c r="AB2981" s="139">
        <v>38898</v>
      </c>
      <c r="AC2981" s="139" t="s">
        <v>4516</v>
      </c>
      <c r="AD2981" s="147">
        <f t="shared" si="342"/>
        <v>231</v>
      </c>
      <c r="AE2981" s="131">
        <v>135</v>
      </c>
      <c r="AG2981" s="147">
        <v>1</v>
      </c>
      <c r="AH2981" s="147" t="s">
        <v>5021</v>
      </c>
    </row>
    <row r="2982" spans="1:34" x14ac:dyDescent="0.25">
      <c r="A2982" s="147" t="s">
        <v>2147</v>
      </c>
      <c r="B2982" s="140" t="s">
        <v>7270</v>
      </c>
      <c r="C2982" s="147" t="s">
        <v>24</v>
      </c>
      <c r="D2982" s="140" t="s">
        <v>8484</v>
      </c>
      <c r="E2982" s="147" t="s">
        <v>2462</v>
      </c>
      <c r="F2982" s="140" t="s">
        <v>8598</v>
      </c>
      <c r="G2982" s="147" t="s">
        <v>2646</v>
      </c>
      <c r="H2982" s="140" t="s">
        <v>11596</v>
      </c>
      <c r="I2982" s="147" t="s">
        <v>4344</v>
      </c>
      <c r="J2982" s="147">
        <v>1</v>
      </c>
      <c r="K2982" s="132">
        <f t="shared" si="336"/>
        <v>672406.32000000007</v>
      </c>
      <c r="L2982" s="132">
        <v>505256.32</v>
      </c>
      <c r="M2982" s="132">
        <v>167150</v>
      </c>
      <c r="N2982" s="132">
        <v>454730.69</v>
      </c>
      <c r="O2982" s="147" t="s">
        <v>181</v>
      </c>
      <c r="P2982" s="132">
        <v>163400</v>
      </c>
      <c r="Q2982" s="132">
        <f t="shared" si="337"/>
        <v>618130.68999999994</v>
      </c>
      <c r="R2982" s="132">
        <v>454730.69</v>
      </c>
      <c r="S2982" s="132">
        <v>163400</v>
      </c>
      <c r="T2982" s="169">
        <f t="shared" si="338"/>
        <v>1</v>
      </c>
      <c r="U2982" s="169">
        <f t="shared" si="339"/>
        <v>1</v>
      </c>
      <c r="V2982" s="169">
        <f t="shared" si="340"/>
        <v>0.9775650613221657</v>
      </c>
      <c r="W2982" s="169">
        <f t="shared" si="341"/>
        <v>0.91928149931725789</v>
      </c>
      <c r="X2982" s="170">
        <v>1</v>
      </c>
      <c r="Y2982" s="139">
        <v>39855</v>
      </c>
      <c r="Z2982" s="139" t="s">
        <v>4516</v>
      </c>
      <c r="AA2982" s="139">
        <v>39923</v>
      </c>
      <c r="AB2982" s="139">
        <v>39994</v>
      </c>
      <c r="AC2982" s="139" t="s">
        <v>4516</v>
      </c>
      <c r="AD2982" s="147">
        <f t="shared" si="342"/>
        <v>71</v>
      </c>
      <c r="AE2982" s="131">
        <v>148</v>
      </c>
      <c r="AF2982" s="147" t="s">
        <v>2822</v>
      </c>
      <c r="AG2982" s="147">
        <v>1</v>
      </c>
      <c r="AH2982" s="147" t="s">
        <v>5021</v>
      </c>
    </row>
    <row r="2983" spans="1:34" x14ac:dyDescent="0.25">
      <c r="A2983" s="147" t="s">
        <v>2147</v>
      </c>
      <c r="B2983" s="140" t="s">
        <v>7270</v>
      </c>
      <c r="C2983" s="147" t="s">
        <v>24</v>
      </c>
      <c r="D2983" s="140" t="s">
        <v>8484</v>
      </c>
      <c r="E2983" s="147" t="s">
        <v>2462</v>
      </c>
      <c r="F2983" s="140" t="s">
        <v>8598</v>
      </c>
      <c r="G2983" s="147" t="s">
        <v>4345</v>
      </c>
      <c r="H2983" s="140" t="s">
        <v>11597</v>
      </c>
      <c r="I2983" s="147" t="s">
        <v>4337</v>
      </c>
      <c r="J2983" s="147">
        <v>1</v>
      </c>
      <c r="K2983" s="132">
        <f t="shared" si="336"/>
        <v>1026183.35</v>
      </c>
      <c r="L2983" s="132">
        <v>796408.35</v>
      </c>
      <c r="M2983" s="132">
        <v>229775</v>
      </c>
      <c r="N2983" s="132">
        <v>716767.51</v>
      </c>
      <c r="O2983" s="147" t="s">
        <v>181</v>
      </c>
      <c r="P2983" s="132">
        <v>258151.64</v>
      </c>
      <c r="Q2983" s="132">
        <f t="shared" si="337"/>
        <v>974919.15</v>
      </c>
      <c r="R2983" s="132">
        <v>716767.51</v>
      </c>
      <c r="S2983" s="132">
        <v>258151.64</v>
      </c>
      <c r="T2983" s="169">
        <f t="shared" si="338"/>
        <v>1</v>
      </c>
      <c r="U2983" s="169">
        <f t="shared" si="339"/>
        <v>1</v>
      </c>
      <c r="V2983" s="169">
        <f t="shared" si="340"/>
        <v>1.1234975084321619</v>
      </c>
      <c r="W2983" s="169">
        <f t="shared" si="341"/>
        <v>0.95004382014188793</v>
      </c>
      <c r="X2983" s="170">
        <v>1</v>
      </c>
      <c r="Y2983" s="139">
        <v>39855</v>
      </c>
      <c r="Z2983" s="139" t="s">
        <v>4516</v>
      </c>
      <c r="AA2983" s="139">
        <v>39930</v>
      </c>
      <c r="AB2983" s="139">
        <v>40025</v>
      </c>
      <c r="AC2983" s="139" t="s">
        <v>4516</v>
      </c>
      <c r="AD2983" s="147">
        <f t="shared" si="342"/>
        <v>95</v>
      </c>
      <c r="AE2983" s="131">
        <v>378</v>
      </c>
      <c r="AF2983" s="147" t="s">
        <v>2822</v>
      </c>
      <c r="AG2983" s="147">
        <v>1</v>
      </c>
      <c r="AH2983" s="147" t="s">
        <v>5021</v>
      </c>
    </row>
    <row r="2984" spans="1:34" x14ac:dyDescent="0.25">
      <c r="A2984" s="147" t="s">
        <v>2147</v>
      </c>
      <c r="B2984" s="140" t="s">
        <v>7270</v>
      </c>
      <c r="C2984" s="147" t="s">
        <v>24</v>
      </c>
      <c r="D2984" s="140" t="s">
        <v>8484</v>
      </c>
      <c r="E2984" s="147" t="s">
        <v>2462</v>
      </c>
      <c r="F2984" s="140" t="s">
        <v>8598</v>
      </c>
      <c r="G2984" s="147" t="s">
        <v>2807</v>
      </c>
      <c r="H2984" s="140" t="s">
        <v>11598</v>
      </c>
      <c r="I2984" s="147" t="s">
        <v>5146</v>
      </c>
      <c r="J2984" s="147">
        <v>1</v>
      </c>
      <c r="K2984" s="132">
        <f t="shared" ref="K2984:K3048" si="343">L2984+M2984</f>
        <v>413944.4</v>
      </c>
      <c r="L2984" s="132">
        <v>364200</v>
      </c>
      <c r="M2984" s="132">
        <v>49744.4</v>
      </c>
      <c r="N2984" s="132">
        <v>327780</v>
      </c>
      <c r="O2984" s="133" t="s">
        <v>4699</v>
      </c>
      <c r="P2984" s="132">
        <v>48704.5</v>
      </c>
      <c r="Q2984" s="132">
        <f t="shared" ref="Q2984:Q3048" si="344">R2984+S2984</f>
        <v>376484.5</v>
      </c>
      <c r="R2984" s="132">
        <v>327780</v>
      </c>
      <c r="S2984" s="132">
        <v>48704.5</v>
      </c>
      <c r="T2984" s="169">
        <f t="shared" si="338"/>
        <v>1</v>
      </c>
      <c r="U2984" s="169">
        <f t="shared" si="339"/>
        <v>1</v>
      </c>
      <c r="V2984" s="169">
        <f t="shared" si="340"/>
        <v>0.97909513432667794</v>
      </c>
      <c r="W2984" s="169">
        <f t="shared" si="341"/>
        <v>0.90950499632317761</v>
      </c>
      <c r="X2984" s="170">
        <v>1</v>
      </c>
      <c r="Y2984" s="139">
        <v>38929</v>
      </c>
      <c r="Z2984" s="139">
        <v>38952</v>
      </c>
      <c r="AA2984" s="139">
        <v>39153</v>
      </c>
      <c r="AB2984" s="139">
        <v>39508</v>
      </c>
      <c r="AC2984" s="139" t="s">
        <v>4516</v>
      </c>
      <c r="AD2984" s="147">
        <f t="shared" si="342"/>
        <v>355</v>
      </c>
      <c r="AE2984" s="131">
        <v>232</v>
      </c>
      <c r="AG2984" s="147">
        <v>1</v>
      </c>
      <c r="AH2984" s="147" t="s">
        <v>5021</v>
      </c>
    </row>
    <row r="2985" spans="1:34" x14ac:dyDescent="0.25">
      <c r="A2985" s="147" t="s">
        <v>2147</v>
      </c>
      <c r="B2985" s="140" t="s">
        <v>7270</v>
      </c>
      <c r="C2985" s="147" t="s">
        <v>24</v>
      </c>
      <c r="D2985" s="140" t="s">
        <v>8484</v>
      </c>
      <c r="E2985" s="147" t="s">
        <v>2462</v>
      </c>
      <c r="F2985" s="140" t="s">
        <v>8598</v>
      </c>
      <c r="G2985" s="147" t="s">
        <v>2807</v>
      </c>
      <c r="H2985" s="140" t="s">
        <v>11598</v>
      </c>
      <c r="I2985" s="147" t="s">
        <v>4341</v>
      </c>
      <c r="J2985" s="147">
        <v>1</v>
      </c>
      <c r="K2985" s="132">
        <f t="shared" si="343"/>
        <v>463238.45</v>
      </c>
      <c r="L2985" s="132">
        <v>370488.45</v>
      </c>
      <c r="M2985" s="132">
        <v>92750</v>
      </c>
      <c r="N2985" s="132">
        <v>333439.61</v>
      </c>
      <c r="O2985" s="147" t="s">
        <v>181</v>
      </c>
      <c r="P2985" s="132">
        <v>93600</v>
      </c>
      <c r="Q2985" s="132">
        <f t="shared" si="344"/>
        <v>427039.61</v>
      </c>
      <c r="R2985" s="132">
        <v>333439.61</v>
      </c>
      <c r="S2985" s="132">
        <v>93600</v>
      </c>
      <c r="T2985" s="169">
        <f t="shared" si="338"/>
        <v>1</v>
      </c>
      <c r="U2985" s="169">
        <f t="shared" si="339"/>
        <v>1</v>
      </c>
      <c r="V2985" s="169">
        <f t="shared" si="340"/>
        <v>1.0091644204851753</v>
      </c>
      <c r="W2985" s="169">
        <f t="shared" si="341"/>
        <v>0.92185700474561205</v>
      </c>
      <c r="X2985" s="170">
        <v>1</v>
      </c>
      <c r="Y2985" s="139">
        <v>39855</v>
      </c>
      <c r="Z2985" s="139" t="s">
        <v>4516</v>
      </c>
      <c r="AA2985" s="139">
        <v>39940</v>
      </c>
      <c r="AB2985" s="139">
        <v>39994</v>
      </c>
      <c r="AC2985" s="139" t="s">
        <v>4516</v>
      </c>
      <c r="AD2985" s="147">
        <f t="shared" si="342"/>
        <v>54</v>
      </c>
      <c r="AE2985" s="131">
        <v>239</v>
      </c>
      <c r="AF2985" s="147" t="s">
        <v>2822</v>
      </c>
      <c r="AG2985" s="147">
        <v>1</v>
      </c>
      <c r="AH2985" s="147" t="s">
        <v>5021</v>
      </c>
    </row>
    <row r="2986" spans="1:34" x14ac:dyDescent="0.25">
      <c r="A2986" s="147" t="s">
        <v>2147</v>
      </c>
      <c r="B2986" s="140" t="s">
        <v>7270</v>
      </c>
      <c r="C2986" s="147" t="s">
        <v>24</v>
      </c>
      <c r="D2986" s="140" t="s">
        <v>8484</v>
      </c>
      <c r="E2986" s="147" t="s">
        <v>2462</v>
      </c>
      <c r="F2986" s="140" t="s">
        <v>8598</v>
      </c>
      <c r="G2986" s="147" t="s">
        <v>2808</v>
      </c>
      <c r="H2986" s="140" t="s">
        <v>11599</v>
      </c>
      <c r="I2986" s="147" t="s">
        <v>3192</v>
      </c>
      <c r="J2986" s="147">
        <v>1</v>
      </c>
      <c r="K2986" s="132">
        <f t="shared" si="343"/>
        <v>500400.02999999997</v>
      </c>
      <c r="L2986" s="132">
        <v>422510.98</v>
      </c>
      <c r="M2986" s="132">
        <v>77889.05</v>
      </c>
      <c r="N2986" s="132">
        <v>422510.98</v>
      </c>
      <c r="O2986" s="133" t="s">
        <v>4679</v>
      </c>
      <c r="P2986" s="132">
        <v>133461.21</v>
      </c>
      <c r="Q2986" s="132">
        <f t="shared" si="344"/>
        <v>555972.18999999994</v>
      </c>
      <c r="R2986" s="132">
        <v>422510.98</v>
      </c>
      <c r="S2986" s="132">
        <v>133461.21</v>
      </c>
      <c r="T2986" s="169">
        <f t="shared" si="338"/>
        <v>1</v>
      </c>
      <c r="U2986" s="169">
        <f t="shared" si="339"/>
        <v>1</v>
      </c>
      <c r="V2986" s="169">
        <f t="shared" si="340"/>
        <v>1.7134784671272789</v>
      </c>
      <c r="W2986" s="169">
        <f t="shared" si="341"/>
        <v>1.1110554689615026</v>
      </c>
      <c r="X2986" s="170">
        <v>1</v>
      </c>
      <c r="Y2986" s="139">
        <v>38020</v>
      </c>
      <c r="Z2986" s="139">
        <v>38103</v>
      </c>
      <c r="AA2986" s="139">
        <v>38160</v>
      </c>
      <c r="AB2986" s="139">
        <v>38381</v>
      </c>
      <c r="AC2986" s="139">
        <v>38408</v>
      </c>
      <c r="AD2986" s="147">
        <f t="shared" si="342"/>
        <v>221</v>
      </c>
      <c r="AE2986" s="131">
        <v>159</v>
      </c>
      <c r="AG2986" s="147">
        <v>1</v>
      </c>
      <c r="AH2986" s="147" t="s">
        <v>5021</v>
      </c>
    </row>
    <row r="2987" spans="1:34" x14ac:dyDescent="0.25">
      <c r="A2987" s="147" t="s">
        <v>2147</v>
      </c>
      <c r="B2987" s="140" t="s">
        <v>7270</v>
      </c>
      <c r="C2987" s="147" t="s">
        <v>24</v>
      </c>
      <c r="D2987" s="140" t="s">
        <v>8484</v>
      </c>
      <c r="E2987" s="147" t="s">
        <v>2462</v>
      </c>
      <c r="F2987" s="140" t="s">
        <v>8598</v>
      </c>
      <c r="G2987" s="147" t="s">
        <v>2808</v>
      </c>
      <c r="H2987" s="140" t="s">
        <v>11599</v>
      </c>
      <c r="I2987" s="147" t="s">
        <v>4470</v>
      </c>
      <c r="J2987" s="147">
        <v>1</v>
      </c>
      <c r="K2987" s="132">
        <f t="shared" si="343"/>
        <v>1458224.5</v>
      </c>
      <c r="L2987" s="132">
        <v>918400</v>
      </c>
      <c r="M2987" s="132">
        <v>539824.5</v>
      </c>
      <c r="N2987" s="132">
        <v>918400</v>
      </c>
      <c r="O2987" s="133" t="s">
        <v>4679</v>
      </c>
      <c r="P2987" s="132">
        <v>515225</v>
      </c>
      <c r="Q2987" s="132">
        <f t="shared" si="344"/>
        <v>1433625</v>
      </c>
      <c r="R2987" s="132">
        <v>918400</v>
      </c>
      <c r="S2987" s="132">
        <v>515225</v>
      </c>
      <c r="T2987" s="169">
        <f t="shared" si="338"/>
        <v>1</v>
      </c>
      <c r="U2987" s="169">
        <f t="shared" si="339"/>
        <v>1</v>
      </c>
      <c r="V2987" s="169">
        <f t="shared" si="340"/>
        <v>0.95443056030246864</v>
      </c>
      <c r="W2987" s="169">
        <f t="shared" si="341"/>
        <v>0.98313051248281724</v>
      </c>
      <c r="X2987" s="170">
        <v>1</v>
      </c>
      <c r="Y2987" s="139">
        <v>38575</v>
      </c>
      <c r="Z2987" s="139">
        <v>38600</v>
      </c>
      <c r="AA2987" s="139">
        <v>38661</v>
      </c>
      <c r="AB2987" s="139">
        <v>38898</v>
      </c>
      <c r="AC2987" s="139" t="s">
        <v>4516</v>
      </c>
      <c r="AD2987" s="147">
        <f t="shared" si="342"/>
        <v>237</v>
      </c>
      <c r="AE2987" s="131">
        <v>159</v>
      </c>
      <c r="AG2987" s="147">
        <v>1</v>
      </c>
      <c r="AH2987" s="147" t="s">
        <v>5021</v>
      </c>
    </row>
    <row r="2988" spans="1:34" x14ac:dyDescent="0.25">
      <c r="A2988" s="147" t="s">
        <v>2147</v>
      </c>
      <c r="B2988" s="140" t="s">
        <v>7270</v>
      </c>
      <c r="C2988" s="147" t="s">
        <v>24</v>
      </c>
      <c r="D2988" s="140" t="s">
        <v>8484</v>
      </c>
      <c r="E2988" s="147" t="s">
        <v>2462</v>
      </c>
      <c r="F2988" s="140" t="s">
        <v>8598</v>
      </c>
      <c r="G2988" s="147" t="s">
        <v>2808</v>
      </c>
      <c r="H2988" s="140" t="s">
        <v>11599</v>
      </c>
      <c r="I2988" s="147" t="s">
        <v>2640</v>
      </c>
      <c r="J2988" s="147">
        <v>1</v>
      </c>
      <c r="K2988" s="132">
        <f t="shared" si="343"/>
        <v>1458134.6800000002</v>
      </c>
      <c r="L2988" s="132">
        <v>805500</v>
      </c>
      <c r="M2988" s="132">
        <v>652634.68000000005</v>
      </c>
      <c r="N2988" s="132">
        <v>724950</v>
      </c>
      <c r="O2988" s="133" t="s">
        <v>4753</v>
      </c>
      <c r="P2988" s="132">
        <v>209421.55</v>
      </c>
      <c r="Q2988" s="132">
        <f t="shared" si="344"/>
        <v>934371.55</v>
      </c>
      <c r="R2988" s="132">
        <v>724950</v>
      </c>
      <c r="S2988" s="132">
        <v>209421.55</v>
      </c>
      <c r="T2988" s="169">
        <f t="shared" si="338"/>
        <v>1</v>
      </c>
      <c r="U2988" s="169">
        <f t="shared" si="339"/>
        <v>1</v>
      </c>
      <c r="V2988" s="169">
        <f t="shared" si="340"/>
        <v>0.32088633414332191</v>
      </c>
      <c r="W2988" s="169">
        <f t="shared" si="341"/>
        <v>0.64079920930212009</v>
      </c>
      <c r="X2988" s="170">
        <v>1</v>
      </c>
      <c r="Y2988" s="139">
        <v>38929</v>
      </c>
      <c r="Z2988" s="139">
        <v>38952</v>
      </c>
      <c r="AA2988" s="139">
        <v>39279</v>
      </c>
      <c r="AB2988" s="139">
        <v>39508</v>
      </c>
      <c r="AC2988" s="139" t="s">
        <v>4516</v>
      </c>
      <c r="AD2988" s="147">
        <f t="shared" si="342"/>
        <v>229</v>
      </c>
      <c r="AE2988" s="131">
        <v>169</v>
      </c>
      <c r="AG2988" s="147">
        <v>1</v>
      </c>
      <c r="AH2988" s="147" t="s">
        <v>5021</v>
      </c>
    </row>
    <row r="2989" spans="1:34" x14ac:dyDescent="0.25">
      <c r="A2989" s="147" t="s">
        <v>2147</v>
      </c>
      <c r="B2989" s="140" t="s">
        <v>7270</v>
      </c>
      <c r="C2989" s="147" t="s">
        <v>24</v>
      </c>
      <c r="D2989" s="140" t="s">
        <v>8484</v>
      </c>
      <c r="E2989" s="147" t="s">
        <v>2462</v>
      </c>
      <c r="F2989" s="140" t="s">
        <v>8598</v>
      </c>
      <c r="G2989" s="147" t="s">
        <v>2808</v>
      </c>
      <c r="H2989" s="140" t="s">
        <v>11599</v>
      </c>
      <c r="I2989" s="147" t="s">
        <v>1364</v>
      </c>
      <c r="J2989" s="147">
        <v>1</v>
      </c>
      <c r="K2989" s="132">
        <f t="shared" si="343"/>
        <v>1019706.9</v>
      </c>
      <c r="L2989" s="132">
        <v>829781.9</v>
      </c>
      <c r="M2989" s="132">
        <v>189925</v>
      </c>
      <c r="N2989" s="132">
        <v>746803.71</v>
      </c>
      <c r="O2989" s="147" t="s">
        <v>181</v>
      </c>
      <c r="P2989" s="132">
        <v>198400</v>
      </c>
      <c r="Q2989" s="132">
        <f t="shared" si="344"/>
        <v>945203.71</v>
      </c>
      <c r="R2989" s="132">
        <v>746803.71</v>
      </c>
      <c r="S2989" s="132">
        <v>198400</v>
      </c>
      <c r="T2989" s="169">
        <f t="shared" si="338"/>
        <v>1</v>
      </c>
      <c r="U2989" s="169">
        <f t="shared" si="339"/>
        <v>1</v>
      </c>
      <c r="V2989" s="169">
        <f t="shared" si="340"/>
        <v>1.0446228774516257</v>
      </c>
      <c r="W2989" s="169">
        <f t="shared" si="341"/>
        <v>0.92693666189764912</v>
      </c>
      <c r="X2989" s="170">
        <v>1</v>
      </c>
      <c r="Y2989" s="139">
        <v>39855</v>
      </c>
      <c r="Z2989" s="139" t="s">
        <v>4516</v>
      </c>
      <c r="AA2989" s="139">
        <v>39964</v>
      </c>
      <c r="AB2989" s="139">
        <v>40056</v>
      </c>
      <c r="AC2989" s="139" t="s">
        <v>4516</v>
      </c>
      <c r="AD2989" s="147">
        <f t="shared" si="342"/>
        <v>92</v>
      </c>
      <c r="AE2989" s="131">
        <v>196</v>
      </c>
      <c r="AG2989" s="147">
        <v>1</v>
      </c>
      <c r="AH2989" s="147" t="s">
        <v>5021</v>
      </c>
    </row>
    <row r="2990" spans="1:34" x14ac:dyDescent="0.25">
      <c r="A2990" s="147" t="s">
        <v>2147</v>
      </c>
      <c r="B2990" s="140" t="s">
        <v>7270</v>
      </c>
      <c r="C2990" s="147" t="s">
        <v>24</v>
      </c>
      <c r="D2990" s="140" t="s">
        <v>8484</v>
      </c>
      <c r="E2990" s="147" t="s">
        <v>2462</v>
      </c>
      <c r="F2990" s="140" t="s">
        <v>8598</v>
      </c>
      <c r="G2990" s="147" t="s">
        <v>2809</v>
      </c>
      <c r="H2990" s="140" t="s">
        <v>11600</v>
      </c>
      <c r="I2990" s="147" t="s">
        <v>3192</v>
      </c>
      <c r="J2990" s="147">
        <v>1</v>
      </c>
      <c r="K2990" s="132">
        <f t="shared" si="343"/>
        <v>511973</v>
      </c>
      <c r="L2990" s="132">
        <v>361600</v>
      </c>
      <c r="M2990" s="132">
        <v>150373</v>
      </c>
      <c r="N2990" s="132">
        <v>344154.12</v>
      </c>
      <c r="O2990" s="133" t="s">
        <v>4699</v>
      </c>
      <c r="P2990" s="132">
        <v>154311</v>
      </c>
      <c r="Q2990" s="132">
        <f t="shared" si="344"/>
        <v>498465.12</v>
      </c>
      <c r="R2990" s="132">
        <v>344154.12</v>
      </c>
      <c r="S2990" s="132">
        <v>154311</v>
      </c>
      <c r="T2990" s="169">
        <f t="shared" si="338"/>
        <v>1</v>
      </c>
      <c r="U2990" s="169">
        <f t="shared" si="339"/>
        <v>1</v>
      </c>
      <c r="V2990" s="169">
        <f t="shared" si="340"/>
        <v>1.0261882119795442</v>
      </c>
      <c r="W2990" s="169">
        <f t="shared" si="341"/>
        <v>0.97361603053286017</v>
      </c>
      <c r="X2990" s="170">
        <v>1</v>
      </c>
      <c r="Y2990" s="139">
        <v>38929</v>
      </c>
      <c r="Z2990" s="139">
        <v>38952</v>
      </c>
      <c r="AA2990" s="139">
        <v>39064</v>
      </c>
      <c r="AB2990" s="139">
        <v>39448</v>
      </c>
      <c r="AC2990" s="139" t="s">
        <v>4516</v>
      </c>
      <c r="AD2990" s="147">
        <f t="shared" si="342"/>
        <v>384</v>
      </c>
      <c r="AE2990" s="131">
        <v>160</v>
      </c>
      <c r="AG2990" s="147">
        <v>1</v>
      </c>
      <c r="AH2990" s="147" t="s">
        <v>5021</v>
      </c>
    </row>
    <row r="2991" spans="1:34" x14ac:dyDescent="0.25">
      <c r="A2991" s="147" t="s">
        <v>2147</v>
      </c>
      <c r="B2991" s="140" t="s">
        <v>7270</v>
      </c>
      <c r="C2991" s="147" t="s">
        <v>24</v>
      </c>
      <c r="D2991" s="140" t="s">
        <v>8484</v>
      </c>
      <c r="E2991" s="147" t="s">
        <v>2462</v>
      </c>
      <c r="F2991" s="140" t="s">
        <v>8598</v>
      </c>
      <c r="G2991" s="147" t="s">
        <v>2809</v>
      </c>
      <c r="H2991" s="140" t="s">
        <v>11600</v>
      </c>
      <c r="I2991" s="147" t="s">
        <v>4337</v>
      </c>
      <c r="J2991" s="147">
        <v>1</v>
      </c>
      <c r="K2991" s="132">
        <f t="shared" si="343"/>
        <v>750307.5</v>
      </c>
      <c r="L2991" s="132">
        <v>595482.5</v>
      </c>
      <c r="M2991" s="132">
        <v>154825</v>
      </c>
      <c r="N2991" s="132">
        <v>535934.25</v>
      </c>
      <c r="O2991" s="147" t="s">
        <v>29</v>
      </c>
      <c r="P2991" s="132">
        <v>158700</v>
      </c>
      <c r="Q2991" s="132">
        <f t="shared" si="344"/>
        <v>694634.25</v>
      </c>
      <c r="R2991" s="132">
        <v>535934.25</v>
      </c>
      <c r="S2991" s="132">
        <v>158700</v>
      </c>
      <c r="T2991" s="169">
        <f t="shared" si="338"/>
        <v>1</v>
      </c>
      <c r="U2991" s="169">
        <f t="shared" si="339"/>
        <v>1</v>
      </c>
      <c r="V2991" s="169">
        <f t="shared" si="340"/>
        <v>1.025028257710318</v>
      </c>
      <c r="W2991" s="169">
        <f t="shared" si="341"/>
        <v>0.92579942223688283</v>
      </c>
      <c r="X2991" s="170">
        <v>1</v>
      </c>
      <c r="Y2991" s="139">
        <v>39855</v>
      </c>
      <c r="Z2991" s="139" t="s">
        <v>4516</v>
      </c>
      <c r="AA2991" s="139">
        <v>39951</v>
      </c>
      <c r="AB2991" s="139">
        <v>40025</v>
      </c>
      <c r="AC2991" s="139" t="s">
        <v>4516</v>
      </c>
      <c r="AD2991" s="147">
        <f t="shared" si="342"/>
        <v>74</v>
      </c>
      <c r="AE2991" s="131">
        <v>160</v>
      </c>
      <c r="AF2991" s="147" t="s">
        <v>2822</v>
      </c>
      <c r="AG2991" s="147">
        <v>1</v>
      </c>
      <c r="AH2991" s="147" t="s">
        <v>5021</v>
      </c>
    </row>
    <row r="2992" spans="1:34" x14ac:dyDescent="0.25">
      <c r="A2992" s="147" t="s">
        <v>2147</v>
      </c>
      <c r="B2992" s="140" t="s">
        <v>7270</v>
      </c>
      <c r="C2992" s="147" t="s">
        <v>24</v>
      </c>
      <c r="D2992" s="140" t="s">
        <v>8484</v>
      </c>
      <c r="E2992" s="147" t="s">
        <v>2462</v>
      </c>
      <c r="F2992" s="140" t="s">
        <v>8598</v>
      </c>
      <c r="G2992" s="147" t="s">
        <v>4346</v>
      </c>
      <c r="H2992" s="140" t="s">
        <v>11601</v>
      </c>
      <c r="I2992" s="147" t="s">
        <v>42</v>
      </c>
      <c r="J2992" s="147">
        <v>1</v>
      </c>
      <c r="K2992" s="132">
        <f t="shared" si="343"/>
        <v>677653.86</v>
      </c>
      <c r="L2992" s="132">
        <v>564478.86</v>
      </c>
      <c r="M2992" s="132">
        <v>113175</v>
      </c>
      <c r="N2992" s="132">
        <v>508030.97</v>
      </c>
      <c r="O2992" s="147" t="s">
        <v>181</v>
      </c>
      <c r="P2992" s="132">
        <v>108425</v>
      </c>
      <c r="Q2992" s="132">
        <f t="shared" si="344"/>
        <v>616455.97</v>
      </c>
      <c r="R2992" s="132">
        <v>508030.97</v>
      </c>
      <c r="S2992" s="132">
        <v>108425</v>
      </c>
      <c r="T2992" s="169">
        <f t="shared" si="338"/>
        <v>1</v>
      </c>
      <c r="U2992" s="169">
        <f t="shared" si="339"/>
        <v>1</v>
      </c>
      <c r="V2992" s="169">
        <f t="shared" si="340"/>
        <v>0.95802960017671746</v>
      </c>
      <c r="W2992" s="169">
        <f t="shared" si="341"/>
        <v>0.90969152009257348</v>
      </c>
      <c r="X2992" s="170">
        <v>1</v>
      </c>
      <c r="Y2992" s="139">
        <v>39855</v>
      </c>
      <c r="Z2992" s="139" t="s">
        <v>4516</v>
      </c>
      <c r="AA2992" s="139">
        <v>39923</v>
      </c>
      <c r="AB2992" s="139">
        <v>39994</v>
      </c>
      <c r="AC2992" s="139" t="s">
        <v>4516</v>
      </c>
      <c r="AD2992" s="147">
        <f t="shared" si="342"/>
        <v>71</v>
      </c>
      <c r="AE2992" s="131">
        <v>329</v>
      </c>
      <c r="AG2992" s="147">
        <v>1</v>
      </c>
      <c r="AH2992" s="147" t="s">
        <v>5021</v>
      </c>
    </row>
    <row r="2993" spans="1:34" x14ac:dyDescent="0.25">
      <c r="A2993" s="147" t="s">
        <v>2147</v>
      </c>
      <c r="B2993" s="140" t="s">
        <v>7270</v>
      </c>
      <c r="C2993" s="147" t="s">
        <v>24</v>
      </c>
      <c r="D2993" s="140" t="s">
        <v>8484</v>
      </c>
      <c r="E2993" s="147" t="s">
        <v>2462</v>
      </c>
      <c r="F2993" s="140" t="s">
        <v>8598</v>
      </c>
      <c r="G2993" s="147" t="s">
        <v>2473</v>
      </c>
      <c r="H2993" s="140" t="s">
        <v>11602</v>
      </c>
      <c r="I2993" s="147" t="s">
        <v>3192</v>
      </c>
      <c r="J2993" s="147">
        <v>1</v>
      </c>
      <c r="K2993" s="132">
        <f t="shared" si="343"/>
        <v>495710.02999999997</v>
      </c>
      <c r="L2993" s="132">
        <v>439295.98</v>
      </c>
      <c r="M2993" s="132">
        <v>56414.05</v>
      </c>
      <c r="N2993" s="132">
        <v>439295.98</v>
      </c>
      <c r="O2993" s="133" t="s">
        <v>4679</v>
      </c>
      <c r="P2993" s="132">
        <v>102639.05</v>
      </c>
      <c r="Q2993" s="132">
        <f t="shared" si="344"/>
        <v>541935.03</v>
      </c>
      <c r="R2993" s="132">
        <v>439295.98</v>
      </c>
      <c r="S2993" s="132">
        <v>102639.05</v>
      </c>
      <c r="T2993" s="169">
        <f t="shared" si="338"/>
        <v>1</v>
      </c>
      <c r="U2993" s="169">
        <f t="shared" si="339"/>
        <v>1</v>
      </c>
      <c r="V2993" s="169">
        <f t="shared" si="340"/>
        <v>1.8193880779699383</v>
      </c>
      <c r="W2993" s="169">
        <f t="shared" si="341"/>
        <v>1.0932500800921863</v>
      </c>
      <c r="X2993" s="170">
        <v>1</v>
      </c>
      <c r="Y2993" s="139">
        <v>38020</v>
      </c>
      <c r="Z2993" s="139">
        <v>38103</v>
      </c>
      <c r="AA2993" s="139">
        <v>38150</v>
      </c>
      <c r="AB2993" s="139">
        <v>38360</v>
      </c>
      <c r="AC2993" s="139">
        <v>38408</v>
      </c>
      <c r="AD2993" s="147">
        <f t="shared" si="342"/>
        <v>210</v>
      </c>
      <c r="AE2993" s="131">
        <v>267</v>
      </c>
      <c r="AG2993" s="147">
        <v>1</v>
      </c>
      <c r="AH2993" s="147" t="s">
        <v>5021</v>
      </c>
    </row>
    <row r="2994" spans="1:34" x14ac:dyDescent="0.25">
      <c r="A2994" s="147" t="s">
        <v>2147</v>
      </c>
      <c r="B2994" s="140" t="s">
        <v>7270</v>
      </c>
      <c r="C2994" s="147" t="s">
        <v>24</v>
      </c>
      <c r="D2994" s="140" t="s">
        <v>8484</v>
      </c>
      <c r="E2994" s="147" t="s">
        <v>2462</v>
      </c>
      <c r="F2994" s="140" t="s">
        <v>8598</v>
      </c>
      <c r="G2994" s="147" t="s">
        <v>2473</v>
      </c>
      <c r="H2994" s="140" t="s">
        <v>11602</v>
      </c>
      <c r="I2994" s="147" t="s">
        <v>4341</v>
      </c>
      <c r="J2994" s="147">
        <v>1</v>
      </c>
      <c r="K2994" s="132">
        <f t="shared" si="343"/>
        <v>1035561.5</v>
      </c>
      <c r="L2994" s="132">
        <v>808811.5</v>
      </c>
      <c r="M2994" s="132">
        <v>226750</v>
      </c>
      <c r="N2994" s="132">
        <v>714760.97</v>
      </c>
      <c r="O2994" s="147" t="s">
        <v>181</v>
      </c>
      <c r="P2994" s="132">
        <v>278098.03000000003</v>
      </c>
      <c r="Q2994" s="132">
        <f t="shared" si="344"/>
        <v>992859</v>
      </c>
      <c r="R2994" s="132">
        <v>714760.97</v>
      </c>
      <c r="S2994" s="132">
        <v>278098.03000000003</v>
      </c>
      <c r="T2994" s="169">
        <f t="shared" si="338"/>
        <v>1</v>
      </c>
      <c r="U2994" s="169">
        <f t="shared" si="339"/>
        <v>1</v>
      </c>
      <c r="V2994" s="169">
        <f t="shared" si="340"/>
        <v>1.2264521719955901</v>
      </c>
      <c r="W2994" s="169">
        <f t="shared" si="341"/>
        <v>0.95876391696678565</v>
      </c>
      <c r="X2994" s="170">
        <v>1</v>
      </c>
      <c r="Y2994" s="139">
        <v>39855</v>
      </c>
      <c r="Z2994" s="139" t="s">
        <v>4516</v>
      </c>
      <c r="AA2994" s="139">
        <v>39960</v>
      </c>
      <c r="AB2994" s="139">
        <v>40025</v>
      </c>
      <c r="AC2994" s="139" t="s">
        <v>4516</v>
      </c>
      <c r="AD2994" s="147">
        <f t="shared" si="342"/>
        <v>65</v>
      </c>
      <c r="AE2994" s="131">
        <v>295</v>
      </c>
      <c r="AF2994" s="147" t="s">
        <v>2822</v>
      </c>
      <c r="AG2994" s="147">
        <v>1</v>
      </c>
      <c r="AH2994" s="147" t="s">
        <v>5021</v>
      </c>
    </row>
    <row r="2995" spans="1:34" x14ac:dyDescent="0.25">
      <c r="A2995" s="147" t="s">
        <v>2147</v>
      </c>
      <c r="B2995" s="140" t="s">
        <v>7270</v>
      </c>
      <c r="C2995" s="147" t="s">
        <v>24</v>
      </c>
      <c r="D2995" s="140" t="s">
        <v>8484</v>
      </c>
      <c r="E2995" s="147" t="s">
        <v>1237</v>
      </c>
      <c r="F2995" s="140" t="s">
        <v>8608</v>
      </c>
      <c r="G2995" s="147" t="s">
        <v>2474</v>
      </c>
      <c r="H2995" s="140" t="s">
        <v>11603</v>
      </c>
      <c r="I2995" s="147" t="s">
        <v>3192</v>
      </c>
      <c r="J2995" s="147">
        <v>1</v>
      </c>
      <c r="K2995" s="132">
        <f t="shared" si="343"/>
        <v>401941.69</v>
      </c>
      <c r="L2995" s="132">
        <v>299781.69</v>
      </c>
      <c r="M2995" s="132">
        <v>102160</v>
      </c>
      <c r="N2995" s="132">
        <v>299781.69</v>
      </c>
      <c r="O2995" s="133" t="s">
        <v>4679</v>
      </c>
      <c r="P2995" s="132">
        <v>121683.35</v>
      </c>
      <c r="Q2995" s="132">
        <f t="shared" si="344"/>
        <v>421465.04000000004</v>
      </c>
      <c r="R2995" s="132">
        <v>299781.69</v>
      </c>
      <c r="S2995" s="132">
        <v>121683.35</v>
      </c>
      <c r="T2995" s="169">
        <f t="shared" si="338"/>
        <v>1</v>
      </c>
      <c r="U2995" s="169">
        <f t="shared" si="339"/>
        <v>1</v>
      </c>
      <c r="V2995" s="169">
        <f t="shared" si="340"/>
        <v>1.1911056186374316</v>
      </c>
      <c r="W2995" s="169">
        <f t="shared" si="341"/>
        <v>1.0485725927061709</v>
      </c>
      <c r="X2995" s="170">
        <v>1</v>
      </c>
      <c r="Y2995" s="139">
        <v>37970</v>
      </c>
      <c r="Z2995" s="139">
        <v>38022</v>
      </c>
      <c r="AA2995" s="139">
        <v>38105</v>
      </c>
      <c r="AB2995" s="139">
        <v>38352</v>
      </c>
      <c r="AC2995" s="139">
        <v>38388</v>
      </c>
      <c r="AD2995" s="147">
        <f t="shared" si="342"/>
        <v>247</v>
      </c>
      <c r="AE2995" s="131">
        <v>139</v>
      </c>
      <c r="AG2995" s="147">
        <v>1</v>
      </c>
      <c r="AH2995" s="147" t="s">
        <v>5021</v>
      </c>
    </row>
    <row r="2996" spans="1:34" x14ac:dyDescent="0.25">
      <c r="A2996" s="147" t="s">
        <v>2147</v>
      </c>
      <c r="B2996" s="140" t="s">
        <v>7270</v>
      </c>
      <c r="C2996" s="147" t="s">
        <v>24</v>
      </c>
      <c r="D2996" s="140" t="s">
        <v>8484</v>
      </c>
      <c r="E2996" s="147" t="s">
        <v>1237</v>
      </c>
      <c r="F2996" s="140" t="s">
        <v>8608</v>
      </c>
      <c r="G2996" s="147" t="s">
        <v>2474</v>
      </c>
      <c r="H2996" s="140" t="s">
        <v>11603</v>
      </c>
      <c r="I2996" s="147" t="s">
        <v>3267</v>
      </c>
      <c r="J2996" s="147">
        <v>1</v>
      </c>
      <c r="K2996" s="132">
        <f t="shared" si="343"/>
        <v>766476.51</v>
      </c>
      <c r="L2996" s="132">
        <v>570887.01</v>
      </c>
      <c r="M2996" s="132">
        <v>195589.5</v>
      </c>
      <c r="N2996" s="132">
        <v>570887.01</v>
      </c>
      <c r="O2996" s="133" t="s">
        <v>4679</v>
      </c>
      <c r="P2996" s="132">
        <v>209594.5</v>
      </c>
      <c r="Q2996" s="132">
        <f t="shared" si="344"/>
        <v>780481.51</v>
      </c>
      <c r="R2996" s="132">
        <v>570887.01</v>
      </c>
      <c r="S2996" s="132">
        <v>209594.5</v>
      </c>
      <c r="T2996" s="169">
        <f t="shared" si="338"/>
        <v>1</v>
      </c>
      <c r="U2996" s="169">
        <f t="shared" si="339"/>
        <v>1</v>
      </c>
      <c r="V2996" s="169">
        <f t="shared" si="340"/>
        <v>1.071604048274575</v>
      </c>
      <c r="W2996" s="169">
        <f t="shared" si="341"/>
        <v>1.0182719232974276</v>
      </c>
      <c r="X2996" s="170">
        <v>1</v>
      </c>
      <c r="Y2996" s="139">
        <v>38519</v>
      </c>
      <c r="Z2996" s="139">
        <v>38545</v>
      </c>
      <c r="AA2996" s="139">
        <v>38588</v>
      </c>
      <c r="AB2996" s="139">
        <v>38772</v>
      </c>
      <c r="AC2996" s="139" t="s">
        <v>4516</v>
      </c>
      <c r="AD2996" s="147">
        <f t="shared" si="342"/>
        <v>184</v>
      </c>
      <c r="AE2996" s="131">
        <v>139</v>
      </c>
      <c r="AG2996" s="147">
        <v>1</v>
      </c>
      <c r="AH2996" s="147" t="s">
        <v>5021</v>
      </c>
    </row>
    <row r="2997" spans="1:34" x14ac:dyDescent="0.25">
      <c r="A2997" s="147" t="s">
        <v>2147</v>
      </c>
      <c r="B2997" s="140" t="s">
        <v>7270</v>
      </c>
      <c r="C2997" s="147" t="s">
        <v>24</v>
      </c>
      <c r="D2997" s="140" t="s">
        <v>8484</v>
      </c>
      <c r="E2997" s="147" t="s">
        <v>1237</v>
      </c>
      <c r="F2997" s="140" t="s">
        <v>8608</v>
      </c>
      <c r="G2997" s="147" t="s">
        <v>630</v>
      </c>
      <c r="H2997" s="140" t="s">
        <v>11604</v>
      </c>
      <c r="I2997" s="147" t="s">
        <v>3267</v>
      </c>
      <c r="J2997" s="147">
        <v>1</v>
      </c>
      <c r="K2997" s="132">
        <f t="shared" si="343"/>
        <v>475482.77</v>
      </c>
      <c r="L2997" s="132">
        <v>363171.74</v>
      </c>
      <c r="M2997" s="132">
        <v>112311.03</v>
      </c>
      <c r="N2997" s="132">
        <v>363171.74</v>
      </c>
      <c r="O2997" s="133" t="s">
        <v>4679</v>
      </c>
      <c r="P2997" s="132">
        <v>124525</v>
      </c>
      <c r="Q2997" s="132">
        <f t="shared" si="344"/>
        <v>487696.74</v>
      </c>
      <c r="R2997" s="132">
        <v>363171.74</v>
      </c>
      <c r="S2997" s="132">
        <v>124525</v>
      </c>
      <c r="T2997" s="169">
        <f t="shared" si="338"/>
        <v>1</v>
      </c>
      <c r="U2997" s="169">
        <f t="shared" si="339"/>
        <v>1</v>
      </c>
      <c r="V2997" s="169">
        <f t="shared" si="340"/>
        <v>1.1087512953981458</v>
      </c>
      <c r="W2997" s="169">
        <f t="shared" si="341"/>
        <v>1.0256875133456465</v>
      </c>
      <c r="X2997" s="170">
        <v>1</v>
      </c>
      <c r="Y2997" s="139">
        <v>37970</v>
      </c>
      <c r="Z2997" s="139">
        <v>38022</v>
      </c>
      <c r="AA2997" s="139">
        <v>38110</v>
      </c>
      <c r="AB2997" s="139">
        <v>38352</v>
      </c>
      <c r="AC2997" s="139">
        <v>38416</v>
      </c>
      <c r="AD2997" s="147">
        <f t="shared" si="342"/>
        <v>242</v>
      </c>
      <c r="AE2997" s="131">
        <v>231</v>
      </c>
      <c r="AG2997" s="147">
        <v>1</v>
      </c>
      <c r="AH2997" s="147" t="s">
        <v>5021</v>
      </c>
    </row>
    <row r="2998" spans="1:34" x14ac:dyDescent="0.25">
      <c r="A2998" s="147" t="s">
        <v>2147</v>
      </c>
      <c r="B2998" s="140" t="s">
        <v>7270</v>
      </c>
      <c r="C2998" s="147" t="s">
        <v>24</v>
      </c>
      <c r="D2998" s="140" t="s">
        <v>8484</v>
      </c>
      <c r="E2998" s="147" t="s">
        <v>1237</v>
      </c>
      <c r="F2998" s="140" t="s">
        <v>8608</v>
      </c>
      <c r="G2998" s="147" t="s">
        <v>630</v>
      </c>
      <c r="H2998" s="140" t="s">
        <v>11604</v>
      </c>
      <c r="I2998" s="147" t="s">
        <v>3192</v>
      </c>
      <c r="J2998" s="147">
        <v>1</v>
      </c>
      <c r="K2998" s="132">
        <f t="shared" si="343"/>
        <v>710790</v>
      </c>
      <c r="L2998" s="132">
        <v>476001</v>
      </c>
      <c r="M2998" s="132">
        <v>234789</v>
      </c>
      <c r="N2998" s="132">
        <v>428400.89999999997</v>
      </c>
      <c r="O2998" s="133" t="s">
        <v>4699</v>
      </c>
      <c r="P2998" s="132">
        <v>160769.9</v>
      </c>
      <c r="Q2998" s="132">
        <f t="shared" si="344"/>
        <v>589170.80000000005</v>
      </c>
      <c r="R2998" s="132">
        <v>428400.9</v>
      </c>
      <c r="S2998" s="132">
        <v>160769.9</v>
      </c>
      <c r="T2998" s="169">
        <f t="shared" si="338"/>
        <v>1.0000000000000002</v>
      </c>
      <c r="U2998" s="169">
        <f t="shared" si="339"/>
        <v>1</v>
      </c>
      <c r="V2998" s="169">
        <f t="shared" si="340"/>
        <v>0.68474204498507163</v>
      </c>
      <c r="W2998" s="169">
        <f t="shared" si="341"/>
        <v>0.82889573573066599</v>
      </c>
      <c r="X2998" s="170">
        <v>1</v>
      </c>
      <c r="Y2998" s="139">
        <v>38895</v>
      </c>
      <c r="Z2998" s="139">
        <v>38939</v>
      </c>
      <c r="AA2998" s="139">
        <v>39018</v>
      </c>
      <c r="AB2998" s="139">
        <v>39356</v>
      </c>
      <c r="AC2998" s="139" t="s">
        <v>4516</v>
      </c>
      <c r="AD2998" s="147">
        <f t="shared" si="342"/>
        <v>338</v>
      </c>
      <c r="AE2998" s="131">
        <v>239</v>
      </c>
      <c r="AG2998" s="147">
        <v>1</v>
      </c>
      <c r="AH2998" s="147" t="s">
        <v>5021</v>
      </c>
    </row>
    <row r="2999" spans="1:34" x14ac:dyDescent="0.25">
      <c r="A2999" s="147" t="s">
        <v>2147</v>
      </c>
      <c r="B2999" s="140" t="s">
        <v>7270</v>
      </c>
      <c r="C2999" s="147" t="s">
        <v>24</v>
      </c>
      <c r="D2999" s="140" t="s">
        <v>8484</v>
      </c>
      <c r="E2999" s="147" t="s">
        <v>1237</v>
      </c>
      <c r="F2999" s="140" t="s">
        <v>8608</v>
      </c>
      <c r="G2999" s="147" t="s">
        <v>2647</v>
      </c>
      <c r="H2999" s="140" t="s">
        <v>11605</v>
      </c>
      <c r="I2999" s="147" t="s">
        <v>5112</v>
      </c>
      <c r="J2999" s="147">
        <v>1</v>
      </c>
      <c r="K2999" s="132">
        <f t="shared" si="343"/>
        <v>1121982.1200000001</v>
      </c>
      <c r="L2999" s="132">
        <v>868422.12</v>
      </c>
      <c r="M2999" s="132">
        <v>253560</v>
      </c>
      <c r="N2999" s="132">
        <v>868422.12</v>
      </c>
      <c r="O2999" s="133" t="s">
        <v>5113</v>
      </c>
      <c r="P2999" s="132">
        <v>256885</v>
      </c>
      <c r="Q2999" s="132">
        <f t="shared" si="344"/>
        <v>1125307.1200000001</v>
      </c>
      <c r="R2999" s="132">
        <v>868422.12</v>
      </c>
      <c r="S2999" s="132">
        <v>256885</v>
      </c>
      <c r="T2999" s="169">
        <f t="shared" si="338"/>
        <v>1</v>
      </c>
      <c r="U2999" s="169">
        <f t="shared" si="339"/>
        <v>1</v>
      </c>
      <c r="V2999" s="169">
        <f t="shared" si="340"/>
        <v>1.0131132670768259</v>
      </c>
      <c r="W2999" s="169">
        <f t="shared" si="341"/>
        <v>1.0029635053364307</v>
      </c>
      <c r="X2999" s="170">
        <v>1</v>
      </c>
      <c r="Y2999" s="139">
        <v>38519</v>
      </c>
      <c r="Z2999" s="139">
        <v>38545</v>
      </c>
      <c r="AA2999" s="139">
        <v>38617</v>
      </c>
      <c r="AB2999" s="139">
        <v>38716</v>
      </c>
      <c r="AC2999" s="139" t="s">
        <v>4516</v>
      </c>
      <c r="AD2999" s="147">
        <f t="shared" si="342"/>
        <v>99</v>
      </c>
      <c r="AE2999" s="131">
        <v>248</v>
      </c>
      <c r="AG2999" s="147">
        <v>1</v>
      </c>
      <c r="AH2999" s="147" t="s">
        <v>5021</v>
      </c>
    </row>
    <row r="3000" spans="1:34" x14ac:dyDescent="0.25">
      <c r="A3000" s="147" t="s">
        <v>2147</v>
      </c>
      <c r="B3000" s="140" t="s">
        <v>7270</v>
      </c>
      <c r="C3000" s="147" t="s">
        <v>24</v>
      </c>
      <c r="D3000" s="140" t="s">
        <v>8484</v>
      </c>
      <c r="E3000" s="147" t="s">
        <v>1237</v>
      </c>
      <c r="F3000" s="140" t="s">
        <v>8608</v>
      </c>
      <c r="G3000" s="147" t="s">
        <v>2475</v>
      </c>
      <c r="H3000" s="140" t="s">
        <v>11606</v>
      </c>
      <c r="I3000" s="147" t="s">
        <v>2476</v>
      </c>
      <c r="J3000" s="147">
        <v>1</v>
      </c>
      <c r="K3000" s="132">
        <f t="shared" si="343"/>
        <v>765867.08</v>
      </c>
      <c r="L3000" s="132">
        <v>539419.61</v>
      </c>
      <c r="M3000" s="132">
        <v>226447.47</v>
      </c>
      <c r="N3000" s="132">
        <v>539419.61</v>
      </c>
      <c r="O3000" s="133" t="s">
        <v>4679</v>
      </c>
      <c r="P3000" s="132">
        <v>423983</v>
      </c>
      <c r="Q3000" s="132">
        <f t="shared" si="344"/>
        <v>963402.61</v>
      </c>
      <c r="R3000" s="132">
        <v>539419.61</v>
      </c>
      <c r="S3000" s="132">
        <v>423983</v>
      </c>
      <c r="T3000" s="169">
        <f t="shared" si="338"/>
        <v>1</v>
      </c>
      <c r="U3000" s="169">
        <f t="shared" si="339"/>
        <v>1</v>
      </c>
      <c r="V3000" s="169">
        <f t="shared" si="340"/>
        <v>1.8723238550644881</v>
      </c>
      <c r="W3000" s="169">
        <f t="shared" si="341"/>
        <v>1.257924038202556</v>
      </c>
      <c r="X3000" s="170">
        <v>1</v>
      </c>
      <c r="Y3000" s="139">
        <v>37970</v>
      </c>
      <c r="Z3000" s="139">
        <v>38022</v>
      </c>
      <c r="AA3000" s="139">
        <v>38110</v>
      </c>
      <c r="AB3000" s="139">
        <v>38383</v>
      </c>
      <c r="AC3000" s="139">
        <v>38388</v>
      </c>
      <c r="AD3000" s="147">
        <f t="shared" si="342"/>
        <v>273</v>
      </c>
      <c r="AE3000" s="131">
        <v>285</v>
      </c>
      <c r="AG3000" s="147">
        <v>1</v>
      </c>
      <c r="AH3000" s="147" t="s">
        <v>5021</v>
      </c>
    </row>
    <row r="3001" spans="1:34" x14ac:dyDescent="0.25">
      <c r="A3001" s="147" t="s">
        <v>2147</v>
      </c>
      <c r="B3001" s="140" t="s">
        <v>7270</v>
      </c>
      <c r="C3001" s="147" t="s">
        <v>24</v>
      </c>
      <c r="D3001" s="140" t="s">
        <v>8484</v>
      </c>
      <c r="E3001" s="147" t="s">
        <v>1237</v>
      </c>
      <c r="F3001" s="140" t="s">
        <v>8608</v>
      </c>
      <c r="G3001" s="147" t="s">
        <v>2475</v>
      </c>
      <c r="H3001" s="140" t="s">
        <v>11606</v>
      </c>
      <c r="I3001" s="147" t="s">
        <v>3267</v>
      </c>
      <c r="J3001" s="147">
        <v>1</v>
      </c>
      <c r="K3001" s="132">
        <f t="shared" si="343"/>
        <v>738453.01</v>
      </c>
      <c r="L3001" s="132">
        <v>541160.51</v>
      </c>
      <c r="M3001" s="132">
        <v>197292.5</v>
      </c>
      <c r="N3001" s="132">
        <v>541160.51</v>
      </c>
      <c r="O3001" s="133" t="s">
        <v>4679</v>
      </c>
      <c r="P3001" s="132">
        <v>194227.5</v>
      </c>
      <c r="Q3001" s="132">
        <f t="shared" si="344"/>
        <v>735388.01</v>
      </c>
      <c r="R3001" s="132">
        <v>541160.51</v>
      </c>
      <c r="S3001" s="132">
        <v>194227.5</v>
      </c>
      <c r="T3001" s="169">
        <f t="shared" si="338"/>
        <v>1</v>
      </c>
      <c r="U3001" s="169">
        <f t="shared" si="339"/>
        <v>1</v>
      </c>
      <c r="V3001" s="169">
        <f t="shared" si="340"/>
        <v>0.98446469075104226</v>
      </c>
      <c r="W3001" s="169">
        <f t="shared" si="341"/>
        <v>0.99584943123192093</v>
      </c>
      <c r="X3001" s="170">
        <v>1</v>
      </c>
      <c r="Y3001" s="139">
        <v>38519</v>
      </c>
      <c r="Z3001" s="139">
        <v>38545</v>
      </c>
      <c r="AA3001" s="139">
        <v>38590</v>
      </c>
      <c r="AB3001" s="139">
        <v>38772</v>
      </c>
      <c r="AC3001" s="139" t="s">
        <v>4516</v>
      </c>
      <c r="AD3001" s="147">
        <f t="shared" si="342"/>
        <v>182</v>
      </c>
      <c r="AE3001" s="131">
        <v>285</v>
      </c>
      <c r="AG3001" s="147">
        <v>1</v>
      </c>
      <c r="AH3001" s="147" t="s">
        <v>5021</v>
      </c>
    </row>
    <row r="3002" spans="1:34" x14ac:dyDescent="0.25">
      <c r="A3002" s="147" t="s">
        <v>2147</v>
      </c>
      <c r="B3002" s="140" t="s">
        <v>7270</v>
      </c>
      <c r="C3002" s="147" t="s">
        <v>24</v>
      </c>
      <c r="D3002" s="140" t="s">
        <v>8484</v>
      </c>
      <c r="E3002" s="147" t="s">
        <v>1237</v>
      </c>
      <c r="F3002" s="140" t="s">
        <v>8608</v>
      </c>
      <c r="G3002" s="147" t="s">
        <v>2475</v>
      </c>
      <c r="H3002" s="140" t="s">
        <v>11606</v>
      </c>
      <c r="I3002" s="147" t="s">
        <v>4754</v>
      </c>
      <c r="J3002" s="147">
        <v>1</v>
      </c>
      <c r="K3002" s="132">
        <f t="shared" si="343"/>
        <v>712167</v>
      </c>
      <c r="L3002" s="132">
        <v>543000</v>
      </c>
      <c r="M3002" s="132">
        <v>169167</v>
      </c>
      <c r="N3002" s="132">
        <v>488700</v>
      </c>
      <c r="O3002" s="133" t="s">
        <v>4699</v>
      </c>
      <c r="P3002" s="132">
        <v>127786</v>
      </c>
      <c r="Q3002" s="132">
        <f t="shared" si="344"/>
        <v>603318.71</v>
      </c>
      <c r="R3002" s="132">
        <v>488700</v>
      </c>
      <c r="S3002" s="132">
        <v>114618.71</v>
      </c>
      <c r="T3002" s="169">
        <f t="shared" si="338"/>
        <v>1</v>
      </c>
      <c r="U3002" s="169">
        <f t="shared" si="339"/>
        <v>0.89695827398932593</v>
      </c>
      <c r="V3002" s="169">
        <f t="shared" si="340"/>
        <v>0.75538373323402319</v>
      </c>
      <c r="W3002" s="169">
        <f t="shared" si="341"/>
        <v>0.84715903713595264</v>
      </c>
      <c r="X3002" s="170">
        <v>1</v>
      </c>
      <c r="Y3002" s="139">
        <v>38895</v>
      </c>
      <c r="Z3002" s="139">
        <v>38939</v>
      </c>
      <c r="AA3002" s="139">
        <v>38994</v>
      </c>
      <c r="AB3002" s="139">
        <v>39203</v>
      </c>
      <c r="AC3002" s="139" t="s">
        <v>4516</v>
      </c>
      <c r="AD3002" s="147">
        <f t="shared" si="342"/>
        <v>209</v>
      </c>
      <c r="AE3002" s="131">
        <v>293</v>
      </c>
      <c r="AG3002" s="147">
        <v>1</v>
      </c>
      <c r="AH3002" s="147" t="s">
        <v>5021</v>
      </c>
    </row>
    <row r="3003" spans="1:34" x14ac:dyDescent="0.25">
      <c r="A3003" s="147" t="s">
        <v>2147</v>
      </c>
      <c r="B3003" s="140" t="s">
        <v>7270</v>
      </c>
      <c r="C3003" s="147" t="s">
        <v>24</v>
      </c>
      <c r="D3003" s="140" t="s">
        <v>8484</v>
      </c>
      <c r="E3003" s="147" t="s">
        <v>1237</v>
      </c>
      <c r="F3003" s="140" t="s">
        <v>8608</v>
      </c>
      <c r="G3003" s="147" t="s">
        <v>104</v>
      </c>
      <c r="H3003" s="140" t="s">
        <v>11607</v>
      </c>
      <c r="I3003" s="147" t="s">
        <v>3192</v>
      </c>
      <c r="J3003" s="147">
        <v>1</v>
      </c>
      <c r="K3003" s="132">
        <f t="shared" si="343"/>
        <v>400789.33</v>
      </c>
      <c r="L3003" s="132">
        <v>295390.89</v>
      </c>
      <c r="M3003" s="132">
        <v>105398.44</v>
      </c>
      <c r="N3003" s="132">
        <v>295390.89</v>
      </c>
      <c r="O3003" s="133" t="s">
        <v>4679</v>
      </c>
      <c r="P3003" s="132">
        <v>114998.35</v>
      </c>
      <c r="Q3003" s="132">
        <f t="shared" si="344"/>
        <v>410389.24</v>
      </c>
      <c r="R3003" s="132">
        <v>295390.89</v>
      </c>
      <c r="S3003" s="132">
        <v>114998.35</v>
      </c>
      <c r="T3003" s="169">
        <f t="shared" si="338"/>
        <v>1</v>
      </c>
      <c r="U3003" s="169">
        <f t="shared" si="339"/>
        <v>1</v>
      </c>
      <c r="V3003" s="169">
        <f t="shared" si="340"/>
        <v>1.0910820881219874</v>
      </c>
      <c r="W3003" s="169">
        <f t="shared" si="341"/>
        <v>1.0239525089153445</v>
      </c>
      <c r="X3003" s="170">
        <v>1</v>
      </c>
      <c r="Y3003" s="139">
        <v>37970</v>
      </c>
      <c r="Z3003" s="139">
        <v>38022</v>
      </c>
      <c r="AA3003" s="139">
        <v>38110</v>
      </c>
      <c r="AB3003" s="139">
        <v>38352</v>
      </c>
      <c r="AC3003" s="139">
        <v>38416</v>
      </c>
      <c r="AD3003" s="147">
        <f t="shared" si="342"/>
        <v>242</v>
      </c>
      <c r="AE3003" s="131">
        <v>743</v>
      </c>
      <c r="AG3003" s="147">
        <v>1</v>
      </c>
      <c r="AH3003" s="147" t="s">
        <v>5021</v>
      </c>
    </row>
    <row r="3004" spans="1:34" x14ac:dyDescent="0.25">
      <c r="A3004" s="147" t="s">
        <v>2147</v>
      </c>
      <c r="B3004" s="140" t="s">
        <v>7270</v>
      </c>
      <c r="C3004" s="147" t="s">
        <v>24</v>
      </c>
      <c r="D3004" s="140" t="s">
        <v>8484</v>
      </c>
      <c r="E3004" s="147" t="s">
        <v>1237</v>
      </c>
      <c r="F3004" s="140" t="s">
        <v>8608</v>
      </c>
      <c r="G3004" s="147" t="s">
        <v>2306</v>
      </c>
      <c r="H3004" s="140" t="s">
        <v>11608</v>
      </c>
      <c r="I3004" s="147" t="s">
        <v>3267</v>
      </c>
      <c r="J3004" s="147">
        <v>1</v>
      </c>
      <c r="K3004" s="132">
        <f t="shared" si="343"/>
        <v>738736</v>
      </c>
      <c r="L3004" s="132">
        <v>529764</v>
      </c>
      <c r="M3004" s="132">
        <v>208972</v>
      </c>
      <c r="N3004" s="132">
        <v>476787.60000000003</v>
      </c>
      <c r="O3004" s="133" t="s">
        <v>4699</v>
      </c>
      <c r="P3004" s="132">
        <v>155651.66999999998</v>
      </c>
      <c r="Q3004" s="132">
        <f t="shared" si="344"/>
        <v>620580.40999999992</v>
      </c>
      <c r="R3004" s="132">
        <v>476787.6</v>
      </c>
      <c r="S3004" s="132">
        <v>143792.81</v>
      </c>
      <c r="T3004" s="169">
        <f t="shared" si="338"/>
        <v>0.99999999999999989</v>
      </c>
      <c r="U3004" s="169">
        <f t="shared" si="339"/>
        <v>0.92381154664129217</v>
      </c>
      <c r="V3004" s="169">
        <f t="shared" si="340"/>
        <v>0.74484462033191046</v>
      </c>
      <c r="W3004" s="169">
        <f t="shared" si="341"/>
        <v>0.8400570839921162</v>
      </c>
      <c r="X3004" s="170">
        <v>1</v>
      </c>
      <c r="Y3004" s="139">
        <v>38895</v>
      </c>
      <c r="Z3004" s="139">
        <v>38939</v>
      </c>
      <c r="AA3004" s="139">
        <v>39015</v>
      </c>
      <c r="AB3004" s="139">
        <v>39203</v>
      </c>
      <c r="AC3004" s="139" t="s">
        <v>4516</v>
      </c>
      <c r="AD3004" s="147">
        <f t="shared" si="342"/>
        <v>188</v>
      </c>
      <c r="AE3004" s="131">
        <v>380</v>
      </c>
      <c r="AG3004" s="147">
        <v>1</v>
      </c>
      <c r="AH3004" s="147" t="s">
        <v>5021</v>
      </c>
    </row>
    <row r="3005" spans="1:34" x14ac:dyDescent="0.25">
      <c r="A3005" s="147" t="s">
        <v>2147</v>
      </c>
      <c r="B3005" s="140" t="s">
        <v>7270</v>
      </c>
      <c r="C3005" s="147" t="s">
        <v>24</v>
      </c>
      <c r="D3005" s="140" t="s">
        <v>8484</v>
      </c>
      <c r="E3005" s="147" t="s">
        <v>1237</v>
      </c>
      <c r="F3005" s="140" t="s">
        <v>8608</v>
      </c>
      <c r="G3005" s="147" t="s">
        <v>2462</v>
      </c>
      <c r="H3005" s="140" t="s">
        <v>11609</v>
      </c>
      <c r="I3005" s="147" t="s">
        <v>2476</v>
      </c>
      <c r="J3005" s="147">
        <v>1</v>
      </c>
      <c r="K3005" s="132">
        <f t="shared" si="343"/>
        <v>1045106.3300000001</v>
      </c>
      <c r="L3005" s="132">
        <v>622093</v>
      </c>
      <c r="M3005" s="132">
        <v>423013.33</v>
      </c>
      <c r="N3005" s="132">
        <v>622093</v>
      </c>
      <c r="O3005" s="133" t="s">
        <v>4679</v>
      </c>
      <c r="P3005" s="132">
        <v>485404.75</v>
      </c>
      <c r="Q3005" s="132">
        <f t="shared" si="344"/>
        <v>1107497.75</v>
      </c>
      <c r="R3005" s="132">
        <v>622093</v>
      </c>
      <c r="S3005" s="132">
        <v>485404.75</v>
      </c>
      <c r="T3005" s="169">
        <f t="shared" si="338"/>
        <v>1</v>
      </c>
      <c r="U3005" s="169">
        <f t="shared" si="339"/>
        <v>1</v>
      </c>
      <c r="V3005" s="169">
        <f t="shared" si="340"/>
        <v>1.1474927988675911</v>
      </c>
      <c r="W3005" s="169">
        <f t="shared" si="341"/>
        <v>1.0596986337265797</v>
      </c>
      <c r="X3005" s="170">
        <v>1</v>
      </c>
      <c r="Y3005" s="139">
        <v>37970</v>
      </c>
      <c r="Z3005" s="139">
        <v>38022</v>
      </c>
      <c r="AA3005" s="139">
        <v>38110</v>
      </c>
      <c r="AB3005" s="139">
        <v>38411</v>
      </c>
      <c r="AC3005" s="139">
        <v>38416</v>
      </c>
      <c r="AD3005" s="147">
        <f t="shared" si="342"/>
        <v>301</v>
      </c>
      <c r="AE3005" s="131">
        <v>227</v>
      </c>
      <c r="AG3005" s="147">
        <v>1</v>
      </c>
      <c r="AH3005" s="147" t="s">
        <v>5021</v>
      </c>
    </row>
    <row r="3006" spans="1:34" x14ac:dyDescent="0.25">
      <c r="A3006" s="147" t="s">
        <v>2147</v>
      </c>
      <c r="B3006" s="140" t="s">
        <v>7270</v>
      </c>
      <c r="C3006" s="147" t="s">
        <v>24</v>
      </c>
      <c r="D3006" s="140" t="s">
        <v>8484</v>
      </c>
      <c r="E3006" s="147" t="s">
        <v>1237</v>
      </c>
      <c r="F3006" s="140" t="s">
        <v>8608</v>
      </c>
      <c r="G3006" s="147" t="s">
        <v>2462</v>
      </c>
      <c r="H3006" s="140" t="s">
        <v>11609</v>
      </c>
      <c r="I3006" s="147" t="s">
        <v>3267</v>
      </c>
      <c r="J3006" s="147">
        <v>1</v>
      </c>
      <c r="K3006" s="132">
        <f t="shared" si="343"/>
        <v>740475.76</v>
      </c>
      <c r="L3006" s="132">
        <v>556163.26</v>
      </c>
      <c r="M3006" s="132">
        <v>184312.5</v>
      </c>
      <c r="N3006" s="132">
        <v>556163.26</v>
      </c>
      <c r="O3006" s="133" t="s">
        <v>4679</v>
      </c>
      <c r="P3006" s="132">
        <v>208180</v>
      </c>
      <c r="Q3006" s="132">
        <f t="shared" si="344"/>
        <v>764343.26</v>
      </c>
      <c r="R3006" s="132">
        <v>556163.26</v>
      </c>
      <c r="S3006" s="132">
        <v>208180</v>
      </c>
      <c r="T3006" s="169">
        <f t="shared" si="338"/>
        <v>1</v>
      </c>
      <c r="U3006" s="169">
        <f t="shared" si="339"/>
        <v>1</v>
      </c>
      <c r="V3006" s="169">
        <f t="shared" si="340"/>
        <v>1.1294947439810106</v>
      </c>
      <c r="W3006" s="169">
        <f t="shared" si="341"/>
        <v>1.0322326553944183</v>
      </c>
      <c r="X3006" s="170">
        <v>1</v>
      </c>
      <c r="Y3006" s="139">
        <v>38519</v>
      </c>
      <c r="Z3006" s="139">
        <v>38545</v>
      </c>
      <c r="AA3006" s="139">
        <v>38595</v>
      </c>
      <c r="AB3006" s="139">
        <v>38772</v>
      </c>
      <c r="AC3006" s="139" t="s">
        <v>4516</v>
      </c>
      <c r="AD3006" s="147">
        <f t="shared" si="342"/>
        <v>177</v>
      </c>
      <c r="AE3006" s="131">
        <v>227</v>
      </c>
      <c r="AG3006" s="147">
        <v>1</v>
      </c>
      <c r="AH3006" s="147" t="s">
        <v>5021</v>
      </c>
    </row>
    <row r="3007" spans="1:34" x14ac:dyDescent="0.25">
      <c r="A3007" s="147" t="s">
        <v>2147</v>
      </c>
      <c r="B3007" s="140" t="s">
        <v>7270</v>
      </c>
      <c r="C3007" s="147" t="s">
        <v>24</v>
      </c>
      <c r="D3007" s="140" t="s">
        <v>8484</v>
      </c>
      <c r="E3007" s="147" t="s">
        <v>1237</v>
      </c>
      <c r="F3007" s="140" t="s">
        <v>8608</v>
      </c>
      <c r="G3007" s="147" t="s">
        <v>2462</v>
      </c>
      <c r="H3007" s="140" t="s">
        <v>11609</v>
      </c>
      <c r="I3007" s="147" t="s">
        <v>4754</v>
      </c>
      <c r="J3007" s="147">
        <v>1</v>
      </c>
      <c r="K3007" s="132">
        <f t="shared" si="343"/>
        <v>671625</v>
      </c>
      <c r="L3007" s="132">
        <v>530668</v>
      </c>
      <c r="M3007" s="132">
        <v>140957</v>
      </c>
      <c r="N3007" s="132">
        <v>477601.2</v>
      </c>
      <c r="O3007" s="133" t="s">
        <v>4699</v>
      </c>
      <c r="P3007" s="132">
        <v>282425</v>
      </c>
      <c r="Q3007" s="132">
        <f t="shared" si="344"/>
        <v>558122.77</v>
      </c>
      <c r="R3007" s="132">
        <v>477601.2</v>
      </c>
      <c r="S3007" s="132">
        <v>80521.570000000007</v>
      </c>
      <c r="T3007" s="169">
        <f t="shared" si="338"/>
        <v>1</v>
      </c>
      <c r="U3007" s="169">
        <f t="shared" si="339"/>
        <v>0.28510779853058338</v>
      </c>
      <c r="V3007" s="169">
        <f t="shared" si="340"/>
        <v>2.00362521903843</v>
      </c>
      <c r="W3007" s="169">
        <f t="shared" si="341"/>
        <v>0.83100356597803837</v>
      </c>
      <c r="X3007" s="170">
        <v>1</v>
      </c>
      <c r="Y3007" s="139">
        <v>38895</v>
      </c>
      <c r="Z3007" s="139">
        <v>38939</v>
      </c>
      <c r="AA3007" s="139">
        <v>39018</v>
      </c>
      <c r="AB3007" s="139">
        <v>39203</v>
      </c>
      <c r="AC3007" s="139" t="s">
        <v>4516</v>
      </c>
      <c r="AD3007" s="147">
        <f t="shared" si="342"/>
        <v>185</v>
      </c>
      <c r="AE3007" s="131">
        <v>228</v>
      </c>
      <c r="AG3007" s="147">
        <v>1</v>
      </c>
      <c r="AH3007" s="147" t="s">
        <v>5021</v>
      </c>
    </row>
    <row r="3008" spans="1:34" x14ac:dyDescent="0.25">
      <c r="A3008" s="147" t="s">
        <v>2147</v>
      </c>
      <c r="B3008" s="140" t="s">
        <v>7270</v>
      </c>
      <c r="C3008" s="147" t="s">
        <v>24</v>
      </c>
      <c r="D3008" s="140" t="s">
        <v>8484</v>
      </c>
      <c r="E3008" s="147" t="s">
        <v>1237</v>
      </c>
      <c r="F3008" s="140" t="s">
        <v>8608</v>
      </c>
      <c r="G3008" s="147" t="s">
        <v>2477</v>
      </c>
      <c r="H3008" s="140" t="s">
        <v>11610</v>
      </c>
      <c r="I3008" s="147" t="s">
        <v>4209</v>
      </c>
      <c r="J3008" s="147">
        <v>1</v>
      </c>
      <c r="K3008" s="132">
        <f t="shared" si="343"/>
        <v>837841.39999999991</v>
      </c>
      <c r="L3008" s="132">
        <v>580143.06999999995</v>
      </c>
      <c r="M3008" s="132">
        <v>257698.33</v>
      </c>
      <c r="N3008" s="132">
        <v>580143.07000000007</v>
      </c>
      <c r="O3008" s="133" t="s">
        <v>4679</v>
      </c>
      <c r="P3008" s="132">
        <v>174507</v>
      </c>
      <c r="Q3008" s="132">
        <f t="shared" si="344"/>
        <v>754650.07</v>
      </c>
      <c r="R3008" s="132">
        <v>580143.06999999995</v>
      </c>
      <c r="S3008" s="132">
        <v>174507</v>
      </c>
      <c r="T3008" s="169">
        <f t="shared" si="338"/>
        <v>0.99999999999999978</v>
      </c>
      <c r="U3008" s="169">
        <f t="shared" si="339"/>
        <v>1</v>
      </c>
      <c r="V3008" s="169">
        <f t="shared" si="340"/>
        <v>0.67717551759066508</v>
      </c>
      <c r="W3008" s="169">
        <f t="shared" si="341"/>
        <v>0.90070754441114997</v>
      </c>
      <c r="X3008" s="170">
        <v>1</v>
      </c>
      <c r="Y3008" s="139">
        <v>37970</v>
      </c>
      <c r="Z3008" s="139">
        <v>38022</v>
      </c>
      <c r="AA3008" s="139">
        <v>38105</v>
      </c>
      <c r="AB3008" s="139">
        <v>38352</v>
      </c>
      <c r="AC3008" s="139">
        <v>38416</v>
      </c>
      <c r="AD3008" s="147">
        <f t="shared" si="342"/>
        <v>247</v>
      </c>
      <c r="AE3008" s="131">
        <v>285</v>
      </c>
      <c r="AG3008" s="147">
        <v>1</v>
      </c>
      <c r="AH3008" s="147" t="s">
        <v>5021</v>
      </c>
    </row>
    <row r="3009" spans="1:34" x14ac:dyDescent="0.25">
      <c r="A3009" s="147" t="s">
        <v>2147</v>
      </c>
      <c r="B3009" s="140" t="s">
        <v>7270</v>
      </c>
      <c r="C3009" s="147" t="s">
        <v>24</v>
      </c>
      <c r="D3009" s="140" t="s">
        <v>8484</v>
      </c>
      <c r="E3009" s="147" t="s">
        <v>1237</v>
      </c>
      <c r="F3009" s="140" t="s">
        <v>8608</v>
      </c>
      <c r="G3009" s="147" t="s">
        <v>2477</v>
      </c>
      <c r="H3009" s="140" t="s">
        <v>11610</v>
      </c>
      <c r="I3009" s="147" t="s">
        <v>3267</v>
      </c>
      <c r="J3009" s="147">
        <v>1</v>
      </c>
      <c r="K3009" s="132">
        <f t="shared" si="343"/>
        <v>738736</v>
      </c>
      <c r="L3009" s="132">
        <v>525739</v>
      </c>
      <c r="M3009" s="132">
        <v>212997</v>
      </c>
      <c r="N3009" s="132">
        <v>473165.10000000003</v>
      </c>
      <c r="O3009" s="133" t="s">
        <v>4699</v>
      </c>
      <c r="P3009" s="132">
        <v>156766.66999999998</v>
      </c>
      <c r="Q3009" s="132">
        <f t="shared" si="344"/>
        <v>616280.1</v>
      </c>
      <c r="R3009" s="132">
        <v>473165.1</v>
      </c>
      <c r="S3009" s="132">
        <v>143115</v>
      </c>
      <c r="T3009" s="169">
        <f t="shared" si="338"/>
        <v>0.99999999999999989</v>
      </c>
      <c r="U3009" s="169">
        <f t="shared" si="339"/>
        <v>0.91291726742680712</v>
      </c>
      <c r="V3009" s="169">
        <f t="shared" si="340"/>
        <v>0.73600412212378574</v>
      </c>
      <c r="W3009" s="169">
        <f t="shared" si="341"/>
        <v>0.83423591106971906</v>
      </c>
      <c r="X3009" s="170">
        <v>1</v>
      </c>
      <c r="Y3009" s="139">
        <v>38895</v>
      </c>
      <c r="Z3009" s="139">
        <v>38939</v>
      </c>
      <c r="AA3009" s="139">
        <v>39017</v>
      </c>
      <c r="AB3009" s="139">
        <v>39203</v>
      </c>
      <c r="AC3009" s="139" t="s">
        <v>4516</v>
      </c>
      <c r="AD3009" s="147">
        <f t="shared" si="342"/>
        <v>186</v>
      </c>
      <c r="AE3009" s="131">
        <v>300</v>
      </c>
      <c r="AG3009" s="147">
        <v>1</v>
      </c>
      <c r="AH3009" s="147" t="s">
        <v>5021</v>
      </c>
    </row>
    <row r="3010" spans="1:34" x14ac:dyDescent="0.25">
      <c r="A3010" s="147" t="s">
        <v>2147</v>
      </c>
      <c r="B3010" s="140" t="s">
        <v>7270</v>
      </c>
      <c r="C3010" s="147" t="s">
        <v>646</v>
      </c>
      <c r="D3010" s="140" t="s">
        <v>8488</v>
      </c>
      <c r="E3010" s="147" t="s">
        <v>2929</v>
      </c>
      <c r="F3010" s="140" t="s">
        <v>8522</v>
      </c>
      <c r="G3010" s="147" t="s">
        <v>2930</v>
      </c>
      <c r="H3010" s="140" t="s">
        <v>11618</v>
      </c>
      <c r="I3010" s="147" t="s">
        <v>490</v>
      </c>
      <c r="J3010" s="147">
        <v>1</v>
      </c>
      <c r="K3010" s="132">
        <f t="shared" si="343"/>
        <v>4630000</v>
      </c>
      <c r="L3010" s="132">
        <v>2823500</v>
      </c>
      <c r="M3010" s="132">
        <v>1806500</v>
      </c>
      <c r="N3010" s="132">
        <v>2823500</v>
      </c>
      <c r="O3010" s="133" t="s">
        <v>5086</v>
      </c>
      <c r="P3010" s="132">
        <v>3941231.36</v>
      </c>
      <c r="Q3010" s="132">
        <f t="shared" si="344"/>
        <v>6658731.3599999994</v>
      </c>
      <c r="R3010" s="132">
        <v>2823500</v>
      </c>
      <c r="S3010" s="132">
        <v>3835231.36</v>
      </c>
      <c r="T3010" s="169">
        <f t="shared" si="338"/>
        <v>1</v>
      </c>
      <c r="U3010" s="169">
        <f t="shared" si="339"/>
        <v>0.97310485218507958</v>
      </c>
      <c r="V3010" s="169">
        <f t="shared" si="340"/>
        <v>2.1816946360365348</v>
      </c>
      <c r="W3010" s="169">
        <f t="shared" si="341"/>
        <v>1.438170920086393</v>
      </c>
      <c r="X3010" s="170">
        <v>1</v>
      </c>
      <c r="Y3010" s="139">
        <v>38502</v>
      </c>
      <c r="Z3010" s="139">
        <v>38553</v>
      </c>
      <c r="AA3010" s="139">
        <v>38642</v>
      </c>
      <c r="AB3010" s="139">
        <v>39496</v>
      </c>
      <c r="AC3010" s="139" t="s">
        <v>4516</v>
      </c>
      <c r="AD3010" s="147">
        <f t="shared" si="342"/>
        <v>854</v>
      </c>
      <c r="AE3010" s="131">
        <v>250</v>
      </c>
      <c r="AG3010" s="147">
        <v>1</v>
      </c>
      <c r="AH3010" s="147" t="s">
        <v>5021</v>
      </c>
    </row>
    <row r="3011" spans="1:34" x14ac:dyDescent="0.25">
      <c r="A3011" s="147" t="s">
        <v>2147</v>
      </c>
      <c r="B3011" s="140" t="s">
        <v>7270</v>
      </c>
      <c r="C3011" s="147" t="s">
        <v>646</v>
      </c>
      <c r="D3011" s="140" t="s">
        <v>8488</v>
      </c>
      <c r="E3011" s="147" t="s">
        <v>2929</v>
      </c>
      <c r="F3011" s="140" t="s">
        <v>8522</v>
      </c>
      <c r="G3011" s="147" t="s">
        <v>2931</v>
      </c>
      <c r="H3011" s="140" t="s">
        <v>11619</v>
      </c>
      <c r="I3011" s="147" t="s">
        <v>490</v>
      </c>
      <c r="J3011" s="147">
        <v>1</v>
      </c>
      <c r="K3011" s="132">
        <f t="shared" si="343"/>
        <v>2782900</v>
      </c>
      <c r="L3011" s="132">
        <v>1567200</v>
      </c>
      <c r="M3011" s="132">
        <v>1215700</v>
      </c>
      <c r="N3011" s="132">
        <v>1567200</v>
      </c>
      <c r="O3011" s="133" t="s">
        <v>5086</v>
      </c>
      <c r="P3011" s="132">
        <v>2006636.93</v>
      </c>
      <c r="Q3011" s="132">
        <f t="shared" si="344"/>
        <v>3573836.9299999997</v>
      </c>
      <c r="R3011" s="132">
        <v>1567200</v>
      </c>
      <c r="S3011" s="132">
        <v>2006636.93</v>
      </c>
      <c r="T3011" s="169">
        <f t="shared" si="338"/>
        <v>1</v>
      </c>
      <c r="U3011" s="169">
        <f t="shared" si="339"/>
        <v>1</v>
      </c>
      <c r="V3011" s="169">
        <f t="shared" si="340"/>
        <v>1.6506020646541086</v>
      </c>
      <c r="W3011" s="169">
        <f t="shared" si="341"/>
        <v>1.2842132056487836</v>
      </c>
      <c r="X3011" s="170">
        <v>1</v>
      </c>
      <c r="Y3011" s="139">
        <v>38502</v>
      </c>
      <c r="Z3011" s="139">
        <v>38553</v>
      </c>
      <c r="AA3011" s="139">
        <v>38642</v>
      </c>
      <c r="AB3011" s="139">
        <v>39172</v>
      </c>
      <c r="AC3011" s="139">
        <v>39274</v>
      </c>
      <c r="AD3011" s="147">
        <f t="shared" si="342"/>
        <v>530</v>
      </c>
      <c r="AE3011" s="131">
        <v>178</v>
      </c>
      <c r="AG3011" s="147">
        <v>1</v>
      </c>
      <c r="AH3011" s="147" t="s">
        <v>5021</v>
      </c>
    </row>
    <row r="3012" spans="1:34" x14ac:dyDescent="0.25">
      <c r="A3012" s="147" t="s">
        <v>2147</v>
      </c>
      <c r="B3012" s="140" t="s">
        <v>7270</v>
      </c>
      <c r="C3012" s="147" t="s">
        <v>646</v>
      </c>
      <c r="D3012" s="140" t="s">
        <v>8488</v>
      </c>
      <c r="E3012" s="147" t="s">
        <v>2929</v>
      </c>
      <c r="F3012" s="140" t="s">
        <v>8522</v>
      </c>
      <c r="G3012" s="147" t="s">
        <v>469</v>
      </c>
      <c r="H3012" s="140" t="s">
        <v>11620</v>
      </c>
      <c r="I3012" s="147" t="s">
        <v>3190</v>
      </c>
      <c r="J3012" s="147">
        <v>1</v>
      </c>
      <c r="K3012" s="132">
        <f t="shared" si="343"/>
        <v>908000</v>
      </c>
      <c r="L3012" s="132">
        <v>575197.5</v>
      </c>
      <c r="M3012" s="132">
        <v>332802.5</v>
      </c>
      <c r="N3012" s="132">
        <v>517677.75</v>
      </c>
      <c r="O3012" s="133"/>
      <c r="P3012" s="132">
        <v>110396.25</v>
      </c>
      <c r="Q3012" s="132">
        <f t="shared" si="344"/>
        <v>557677.75</v>
      </c>
      <c r="R3012" s="132">
        <v>517677.75</v>
      </c>
      <c r="S3012" s="132">
        <v>40000</v>
      </c>
      <c r="T3012" s="169">
        <f t="shared" si="338"/>
        <v>1</v>
      </c>
      <c r="U3012" s="169">
        <f t="shared" si="339"/>
        <v>0.36233114802359684</v>
      </c>
      <c r="V3012" s="169">
        <f t="shared" si="340"/>
        <v>0.33171700933736975</v>
      </c>
      <c r="W3012" s="169">
        <f t="shared" si="341"/>
        <v>0.61418254405286343</v>
      </c>
      <c r="X3012" s="170">
        <v>1</v>
      </c>
      <c r="Y3012" s="139">
        <v>39316</v>
      </c>
      <c r="Z3012" s="139" t="s">
        <v>4516</v>
      </c>
      <c r="AA3012" s="171">
        <v>39661</v>
      </c>
      <c r="AB3012" s="139" t="s">
        <v>2822</v>
      </c>
      <c r="AC3012" s="139" t="s">
        <v>4584</v>
      </c>
      <c r="AD3012" s="147" t="e">
        <f t="shared" si="342"/>
        <v>#VALUE!</v>
      </c>
      <c r="AE3012" s="131">
        <v>626</v>
      </c>
      <c r="AF3012" s="147" t="s">
        <v>2822</v>
      </c>
      <c r="AG3012" s="147">
        <v>1</v>
      </c>
      <c r="AH3012" s="147" t="s">
        <v>5021</v>
      </c>
    </row>
    <row r="3013" spans="1:34" x14ac:dyDescent="0.25">
      <c r="A3013" s="147" t="s">
        <v>2147</v>
      </c>
      <c r="B3013" s="140" t="s">
        <v>7270</v>
      </c>
      <c r="C3013" s="147" t="s">
        <v>646</v>
      </c>
      <c r="D3013" s="140" t="s">
        <v>8488</v>
      </c>
      <c r="E3013" s="147" t="s">
        <v>2929</v>
      </c>
      <c r="F3013" s="140" t="s">
        <v>8522</v>
      </c>
      <c r="G3013" s="147" t="s">
        <v>3191</v>
      </c>
      <c r="H3013" s="140" t="s">
        <v>11621</v>
      </c>
      <c r="I3013" s="147" t="s">
        <v>42</v>
      </c>
      <c r="J3013" s="147">
        <v>1</v>
      </c>
      <c r="K3013" s="132">
        <f t="shared" si="343"/>
        <v>589900</v>
      </c>
      <c r="L3013" s="132">
        <v>473437.5</v>
      </c>
      <c r="M3013" s="132">
        <v>116462.5</v>
      </c>
      <c r="N3013" s="132">
        <v>426093.76</v>
      </c>
      <c r="O3013" s="133" t="s">
        <v>4753</v>
      </c>
      <c r="P3013" s="132">
        <v>78793.7</v>
      </c>
      <c r="Q3013" s="132">
        <f t="shared" si="344"/>
        <v>504887.46</v>
      </c>
      <c r="R3013" s="132">
        <v>426093.76</v>
      </c>
      <c r="S3013" s="132">
        <v>78793.7</v>
      </c>
      <c r="T3013" s="169">
        <f t="shared" si="338"/>
        <v>1</v>
      </c>
      <c r="U3013" s="169">
        <f t="shared" si="339"/>
        <v>1</v>
      </c>
      <c r="V3013" s="169">
        <f t="shared" si="340"/>
        <v>0.67655854888912736</v>
      </c>
      <c r="W3013" s="169">
        <f t="shared" si="341"/>
        <v>0.85588652313951519</v>
      </c>
      <c r="X3013" s="170">
        <v>1</v>
      </c>
      <c r="Y3013" s="139">
        <v>39316</v>
      </c>
      <c r="Z3013" s="139" t="s">
        <v>4516</v>
      </c>
      <c r="AA3013" s="139">
        <v>39722</v>
      </c>
      <c r="AB3013" s="139">
        <v>40024</v>
      </c>
      <c r="AC3013" s="139" t="s">
        <v>4516</v>
      </c>
      <c r="AD3013" s="147">
        <f t="shared" si="342"/>
        <v>302</v>
      </c>
      <c r="AE3013" s="131">
        <v>75</v>
      </c>
      <c r="AG3013" s="147">
        <v>1</v>
      </c>
      <c r="AH3013" s="147" t="s">
        <v>5021</v>
      </c>
    </row>
    <row r="3014" spans="1:34" x14ac:dyDescent="0.25">
      <c r="A3014" s="147" t="s">
        <v>2147</v>
      </c>
      <c r="B3014" s="140" t="s">
        <v>7270</v>
      </c>
      <c r="C3014" s="147" t="s">
        <v>646</v>
      </c>
      <c r="D3014" s="140" t="s">
        <v>8488</v>
      </c>
      <c r="E3014" s="147" t="s">
        <v>2929</v>
      </c>
      <c r="F3014" s="140" t="s">
        <v>8522</v>
      </c>
      <c r="G3014" s="147" t="s">
        <v>3193</v>
      </c>
      <c r="H3014" s="140" t="s">
        <v>11622</v>
      </c>
      <c r="I3014" s="147" t="s">
        <v>2342</v>
      </c>
      <c r="J3014" s="147">
        <v>1</v>
      </c>
      <c r="K3014" s="132">
        <f t="shared" si="343"/>
        <v>1046800</v>
      </c>
      <c r="L3014" s="132">
        <v>851435.44</v>
      </c>
      <c r="M3014" s="132">
        <v>195364.56</v>
      </c>
      <c r="N3014" s="132">
        <v>766291.9</v>
      </c>
      <c r="O3014" s="133"/>
      <c r="P3014" s="132">
        <v>210997.06</v>
      </c>
      <c r="Q3014" s="132">
        <f t="shared" si="344"/>
        <v>977288.96</v>
      </c>
      <c r="R3014" s="132">
        <v>766291.9</v>
      </c>
      <c r="S3014" s="132">
        <v>210997.06</v>
      </c>
      <c r="T3014" s="169">
        <f t="shared" si="338"/>
        <v>1</v>
      </c>
      <c r="U3014" s="169">
        <f t="shared" si="339"/>
        <v>1</v>
      </c>
      <c r="V3014" s="169">
        <f t="shared" si="340"/>
        <v>1.0800170716735933</v>
      </c>
      <c r="W3014" s="169">
        <f t="shared" si="341"/>
        <v>0.93359663737103549</v>
      </c>
      <c r="X3014" s="170">
        <v>1</v>
      </c>
      <c r="Y3014" s="139">
        <v>39316</v>
      </c>
      <c r="Z3014" s="139" t="s">
        <v>4516</v>
      </c>
      <c r="AA3014" s="139">
        <v>39722</v>
      </c>
      <c r="AB3014" s="139">
        <v>40024</v>
      </c>
      <c r="AC3014" s="139" t="s">
        <v>4516</v>
      </c>
      <c r="AD3014" s="147">
        <f t="shared" si="342"/>
        <v>302</v>
      </c>
      <c r="AE3014" s="131">
        <v>80</v>
      </c>
      <c r="AG3014" s="147">
        <v>1</v>
      </c>
      <c r="AH3014" s="147" t="s">
        <v>5021</v>
      </c>
    </row>
    <row r="3015" spans="1:34" x14ac:dyDescent="0.25">
      <c r="A3015" s="147" t="s">
        <v>2147</v>
      </c>
      <c r="B3015" s="140" t="s">
        <v>7270</v>
      </c>
      <c r="C3015" s="147" t="s">
        <v>646</v>
      </c>
      <c r="D3015" s="140" t="s">
        <v>8488</v>
      </c>
      <c r="E3015" s="147" t="s">
        <v>2929</v>
      </c>
      <c r="F3015" s="140" t="s">
        <v>8522</v>
      </c>
      <c r="G3015" s="147" t="s">
        <v>3074</v>
      </c>
      <c r="H3015" s="140" t="s">
        <v>11623</v>
      </c>
      <c r="I3015" s="147" t="s">
        <v>5148</v>
      </c>
      <c r="J3015" s="147">
        <v>1</v>
      </c>
      <c r="K3015" s="132">
        <f t="shared" si="343"/>
        <v>2334000</v>
      </c>
      <c r="L3015" s="132">
        <v>1006188</v>
      </c>
      <c r="M3015" s="132">
        <v>1327812</v>
      </c>
      <c r="N3015" s="132">
        <v>920201</v>
      </c>
      <c r="O3015" s="133" t="s">
        <v>4753</v>
      </c>
      <c r="P3015" s="132">
        <v>100700</v>
      </c>
      <c r="Q3015" s="132">
        <f t="shared" si="344"/>
        <v>983282.47</v>
      </c>
      <c r="R3015" s="132">
        <v>920201</v>
      </c>
      <c r="S3015" s="132">
        <v>63081.47</v>
      </c>
      <c r="T3015" s="169">
        <f t="shared" si="338"/>
        <v>1</v>
      </c>
      <c r="U3015" s="169">
        <f t="shared" si="339"/>
        <v>0.62642969215491562</v>
      </c>
      <c r="V3015" s="169">
        <f t="shared" si="340"/>
        <v>7.5839049503996045E-2</v>
      </c>
      <c r="W3015" s="169">
        <f t="shared" si="341"/>
        <v>0.42128640531276779</v>
      </c>
      <c r="X3015" s="170">
        <v>1</v>
      </c>
      <c r="Y3015" s="139">
        <v>38986</v>
      </c>
      <c r="Z3015" s="139">
        <v>39008</v>
      </c>
      <c r="AA3015" s="139">
        <v>39147</v>
      </c>
      <c r="AB3015" s="139">
        <v>40056</v>
      </c>
      <c r="AC3015" s="139" t="s">
        <v>4516</v>
      </c>
      <c r="AD3015" s="147">
        <f t="shared" si="342"/>
        <v>909</v>
      </c>
      <c r="AE3015" s="131">
        <v>290</v>
      </c>
      <c r="AF3015" s="147" t="s">
        <v>2822</v>
      </c>
      <c r="AG3015" s="147">
        <v>1</v>
      </c>
      <c r="AH3015" s="147" t="s">
        <v>5021</v>
      </c>
    </row>
    <row r="3016" spans="1:34" x14ac:dyDescent="0.25">
      <c r="A3016" s="147" t="s">
        <v>2147</v>
      </c>
      <c r="B3016" s="140" t="s">
        <v>7270</v>
      </c>
      <c r="C3016" s="147" t="s">
        <v>646</v>
      </c>
      <c r="D3016" s="140" t="s">
        <v>8488</v>
      </c>
      <c r="E3016" s="147" t="s">
        <v>2929</v>
      </c>
      <c r="F3016" s="140" t="s">
        <v>8522</v>
      </c>
      <c r="G3016" s="147" t="s">
        <v>3194</v>
      </c>
      <c r="H3016" s="140" t="s">
        <v>11624</v>
      </c>
      <c r="I3016" s="147" t="s">
        <v>5153</v>
      </c>
      <c r="J3016" s="147">
        <v>1</v>
      </c>
      <c r="K3016" s="132">
        <f t="shared" si="343"/>
        <v>386400</v>
      </c>
      <c r="L3016" s="132">
        <v>295127.5</v>
      </c>
      <c r="M3016" s="132">
        <v>91272.5</v>
      </c>
      <c r="N3016" s="132">
        <v>265614.75</v>
      </c>
      <c r="O3016" s="133"/>
      <c r="P3016" s="132">
        <v>65610</v>
      </c>
      <c r="Q3016" s="132">
        <f t="shared" si="344"/>
        <v>305614.75</v>
      </c>
      <c r="R3016" s="132">
        <v>265614.75</v>
      </c>
      <c r="S3016" s="132">
        <v>40000</v>
      </c>
      <c r="T3016" s="169">
        <f t="shared" si="338"/>
        <v>1</v>
      </c>
      <c r="U3016" s="169">
        <f t="shared" si="339"/>
        <v>0.60966316110349028</v>
      </c>
      <c r="V3016" s="169">
        <f t="shared" si="340"/>
        <v>0.71883645128598428</v>
      </c>
      <c r="W3016" s="169">
        <f t="shared" si="341"/>
        <v>0.79092844202898549</v>
      </c>
      <c r="X3016" s="170">
        <v>1</v>
      </c>
      <c r="Y3016" s="139">
        <v>39316</v>
      </c>
      <c r="Z3016" s="139" t="s">
        <v>4516</v>
      </c>
      <c r="AA3016" s="171">
        <v>39860</v>
      </c>
      <c r="AB3016" s="139">
        <v>40116</v>
      </c>
      <c r="AC3016" s="139" t="s">
        <v>4584</v>
      </c>
      <c r="AD3016" s="147">
        <f t="shared" si="342"/>
        <v>256</v>
      </c>
      <c r="AE3016" s="131">
        <v>902</v>
      </c>
      <c r="AG3016" s="147">
        <v>1</v>
      </c>
      <c r="AH3016" s="147" t="s">
        <v>5021</v>
      </c>
    </row>
    <row r="3017" spans="1:34" x14ac:dyDescent="0.25">
      <c r="A3017" s="147" t="s">
        <v>2147</v>
      </c>
      <c r="B3017" s="140" t="s">
        <v>7270</v>
      </c>
      <c r="C3017" s="147" t="s">
        <v>646</v>
      </c>
      <c r="D3017" s="140" t="s">
        <v>8488</v>
      </c>
      <c r="E3017" s="147" t="s">
        <v>2929</v>
      </c>
      <c r="F3017" s="140" t="s">
        <v>8522</v>
      </c>
      <c r="G3017" s="147" t="s">
        <v>3075</v>
      </c>
      <c r="H3017" s="140" t="s">
        <v>11625</v>
      </c>
      <c r="I3017" s="147" t="s">
        <v>5148</v>
      </c>
      <c r="J3017" s="147">
        <v>1</v>
      </c>
      <c r="K3017" s="132">
        <f t="shared" si="343"/>
        <v>1635000</v>
      </c>
      <c r="L3017" s="132">
        <v>666282.67000000004</v>
      </c>
      <c r="M3017" s="132">
        <v>968717.33</v>
      </c>
      <c r="N3017" s="132">
        <v>599654.41</v>
      </c>
      <c r="O3017" s="133" t="s">
        <v>4753</v>
      </c>
      <c r="P3017" s="132">
        <v>1710820</v>
      </c>
      <c r="Q3017" s="132">
        <f t="shared" si="344"/>
        <v>2296765.5699999998</v>
      </c>
      <c r="R3017" s="132">
        <v>599654.41</v>
      </c>
      <c r="S3017" s="132">
        <v>1697111.16</v>
      </c>
      <c r="T3017" s="169">
        <f t="shared" si="338"/>
        <v>1</v>
      </c>
      <c r="U3017" s="169">
        <f t="shared" si="339"/>
        <v>0.99198697700517879</v>
      </c>
      <c r="V3017" s="169">
        <f t="shared" si="340"/>
        <v>1.7660673005612484</v>
      </c>
      <c r="W3017" s="169">
        <f t="shared" si="341"/>
        <v>1.4047495840978592</v>
      </c>
      <c r="X3017" s="170">
        <v>1</v>
      </c>
      <c r="Y3017" s="139">
        <v>38986</v>
      </c>
      <c r="Z3017" s="139">
        <v>39008</v>
      </c>
      <c r="AA3017" s="139">
        <v>39086</v>
      </c>
      <c r="AB3017" s="139" t="s">
        <v>2822</v>
      </c>
      <c r="AC3017" s="139" t="s">
        <v>4584</v>
      </c>
      <c r="AD3017" s="147" t="e">
        <f t="shared" si="342"/>
        <v>#VALUE!</v>
      </c>
      <c r="AE3017" s="131">
        <v>2145</v>
      </c>
      <c r="AF3017" s="147" t="s">
        <v>2822</v>
      </c>
      <c r="AG3017" s="147">
        <v>1</v>
      </c>
      <c r="AH3017" s="147" t="s">
        <v>5021</v>
      </c>
    </row>
    <row r="3018" spans="1:34" x14ac:dyDescent="0.25">
      <c r="A3018" s="147" t="s">
        <v>2147</v>
      </c>
      <c r="B3018" s="140" t="s">
        <v>7270</v>
      </c>
      <c r="C3018" s="147" t="s">
        <v>646</v>
      </c>
      <c r="D3018" s="140" t="s">
        <v>8488</v>
      </c>
      <c r="E3018" s="147" t="s">
        <v>2929</v>
      </c>
      <c r="F3018" s="140" t="s">
        <v>8522</v>
      </c>
      <c r="G3018" s="147" t="s">
        <v>2932</v>
      </c>
      <c r="H3018" s="140" t="s">
        <v>11626</v>
      </c>
      <c r="I3018" s="147" t="s">
        <v>3253</v>
      </c>
      <c r="J3018" s="147">
        <v>1</v>
      </c>
      <c r="K3018" s="132">
        <f t="shared" si="343"/>
        <v>5501000</v>
      </c>
      <c r="L3018" s="132">
        <v>2023400</v>
      </c>
      <c r="M3018" s="132">
        <v>3477600</v>
      </c>
      <c r="N3018" s="132">
        <v>2023400</v>
      </c>
      <c r="O3018" s="133" t="s">
        <v>4699</v>
      </c>
      <c r="P3018" s="132">
        <v>610613.34</v>
      </c>
      <c r="Q3018" s="132">
        <f t="shared" si="344"/>
        <v>2634013.34</v>
      </c>
      <c r="R3018" s="132">
        <v>2023400</v>
      </c>
      <c r="S3018" s="132">
        <v>610613.34</v>
      </c>
      <c r="T3018" s="169">
        <f t="shared" si="338"/>
        <v>1</v>
      </c>
      <c r="U3018" s="169">
        <f t="shared" si="339"/>
        <v>1</v>
      </c>
      <c r="V3018" s="169">
        <f t="shared" si="340"/>
        <v>0.17558469634230503</v>
      </c>
      <c r="W3018" s="169">
        <f t="shared" si="341"/>
        <v>0.47882445737138701</v>
      </c>
      <c r="X3018" s="170">
        <v>1</v>
      </c>
      <c r="Y3018" s="139">
        <v>38502</v>
      </c>
      <c r="Z3018" s="139">
        <v>38553</v>
      </c>
      <c r="AA3018" s="139">
        <v>38642</v>
      </c>
      <c r="AB3018" s="139" t="s">
        <v>2822</v>
      </c>
      <c r="AC3018" s="139" t="s">
        <v>4584</v>
      </c>
      <c r="AD3018" s="147" t="e">
        <f t="shared" si="342"/>
        <v>#VALUE!</v>
      </c>
      <c r="AE3018" s="131">
        <v>1111</v>
      </c>
      <c r="AF3018" s="147" t="s">
        <v>2822</v>
      </c>
      <c r="AG3018" s="147">
        <v>1</v>
      </c>
      <c r="AH3018" s="147" t="s">
        <v>5021</v>
      </c>
    </row>
    <row r="3019" spans="1:34" x14ac:dyDescent="0.25">
      <c r="A3019" s="147" t="s">
        <v>2147</v>
      </c>
      <c r="B3019" s="140" t="s">
        <v>7270</v>
      </c>
      <c r="C3019" s="147" t="s">
        <v>646</v>
      </c>
      <c r="D3019" s="140" t="s">
        <v>8488</v>
      </c>
      <c r="E3019" s="147" t="s">
        <v>2929</v>
      </c>
      <c r="F3019" s="140" t="s">
        <v>8522</v>
      </c>
      <c r="G3019" s="147" t="s">
        <v>3195</v>
      </c>
      <c r="H3019" s="140" t="s">
        <v>11627</v>
      </c>
      <c r="I3019" s="147" t="s">
        <v>2342</v>
      </c>
      <c r="J3019" s="147">
        <v>1</v>
      </c>
      <c r="K3019" s="132">
        <f t="shared" si="343"/>
        <v>1051500</v>
      </c>
      <c r="L3019" s="132">
        <v>843503.96</v>
      </c>
      <c r="M3019" s="132">
        <v>207996.04</v>
      </c>
      <c r="N3019" s="132">
        <v>759153.56</v>
      </c>
      <c r="O3019" s="133"/>
      <c r="P3019" s="132">
        <v>194700.13</v>
      </c>
      <c r="Q3019" s="132">
        <f t="shared" si="344"/>
        <v>953853.69000000006</v>
      </c>
      <c r="R3019" s="132">
        <v>759153.56</v>
      </c>
      <c r="S3019" s="132">
        <v>194700.13</v>
      </c>
      <c r="T3019" s="169">
        <f t="shared" si="338"/>
        <v>1</v>
      </c>
      <c r="U3019" s="169">
        <f t="shared" si="339"/>
        <v>1</v>
      </c>
      <c r="V3019" s="169">
        <f t="shared" si="340"/>
        <v>0.93607613875725715</v>
      </c>
      <c r="W3019" s="169">
        <f t="shared" si="341"/>
        <v>0.90713617689015702</v>
      </c>
      <c r="X3019" s="170">
        <v>1</v>
      </c>
      <c r="Y3019" s="139">
        <v>39316</v>
      </c>
      <c r="Z3019" s="139" t="s">
        <v>4516</v>
      </c>
      <c r="AA3019" s="139">
        <v>39722</v>
      </c>
      <c r="AB3019" s="139">
        <v>40024</v>
      </c>
      <c r="AC3019" s="139" t="s">
        <v>4516</v>
      </c>
      <c r="AD3019" s="147">
        <f t="shared" si="342"/>
        <v>302</v>
      </c>
      <c r="AE3019" s="131">
        <v>66</v>
      </c>
      <c r="AG3019" s="147">
        <v>1</v>
      </c>
      <c r="AH3019" s="147" t="s">
        <v>5021</v>
      </c>
    </row>
    <row r="3020" spans="1:34" x14ac:dyDescent="0.25">
      <c r="A3020" s="147" t="s">
        <v>2147</v>
      </c>
      <c r="B3020" s="140" t="s">
        <v>7270</v>
      </c>
      <c r="C3020" s="147" t="s">
        <v>646</v>
      </c>
      <c r="D3020" s="140" t="s">
        <v>8488</v>
      </c>
      <c r="E3020" s="147" t="s">
        <v>2929</v>
      </c>
      <c r="F3020" s="140" t="s">
        <v>8522</v>
      </c>
      <c r="G3020" s="147" t="s">
        <v>2933</v>
      </c>
      <c r="H3020" s="140" t="s">
        <v>11628</v>
      </c>
      <c r="I3020" s="147" t="s">
        <v>490</v>
      </c>
      <c r="J3020" s="147">
        <v>1</v>
      </c>
      <c r="K3020" s="132">
        <f t="shared" si="343"/>
        <v>1722600</v>
      </c>
      <c r="L3020" s="132">
        <v>1085900</v>
      </c>
      <c r="M3020" s="132">
        <v>636700</v>
      </c>
      <c r="N3020" s="132">
        <v>1085900</v>
      </c>
      <c r="O3020" s="133" t="s">
        <v>5086</v>
      </c>
      <c r="P3020" s="132">
        <v>1375620</v>
      </c>
      <c r="Q3020" s="132">
        <f t="shared" si="344"/>
        <v>2461520</v>
      </c>
      <c r="R3020" s="132">
        <v>1085900</v>
      </c>
      <c r="S3020" s="132">
        <v>1375620</v>
      </c>
      <c r="T3020" s="169">
        <f t="shared" si="338"/>
        <v>1</v>
      </c>
      <c r="U3020" s="169">
        <f t="shared" si="339"/>
        <v>1</v>
      </c>
      <c r="V3020" s="169">
        <f t="shared" si="340"/>
        <v>2.1605465682425002</v>
      </c>
      <c r="W3020" s="169">
        <f t="shared" si="341"/>
        <v>1.428956228956229</v>
      </c>
      <c r="X3020" s="170">
        <v>1</v>
      </c>
      <c r="Y3020" s="139">
        <v>38502</v>
      </c>
      <c r="Z3020" s="139">
        <v>38553</v>
      </c>
      <c r="AA3020" s="139">
        <v>38642</v>
      </c>
      <c r="AB3020" s="139">
        <v>39232</v>
      </c>
      <c r="AC3020" s="139">
        <v>39292</v>
      </c>
      <c r="AD3020" s="147">
        <f t="shared" si="342"/>
        <v>590</v>
      </c>
      <c r="AE3020" s="131">
        <v>248</v>
      </c>
      <c r="AG3020" s="147">
        <v>1</v>
      </c>
      <c r="AH3020" s="147" t="s">
        <v>5021</v>
      </c>
    </row>
    <row r="3021" spans="1:34" x14ac:dyDescent="0.25">
      <c r="A3021" s="147" t="s">
        <v>2147</v>
      </c>
      <c r="B3021" s="140" t="s">
        <v>7270</v>
      </c>
      <c r="C3021" s="147" t="s">
        <v>646</v>
      </c>
      <c r="D3021" s="140" t="s">
        <v>8488</v>
      </c>
      <c r="E3021" s="147" t="s">
        <v>2929</v>
      </c>
      <c r="F3021" s="140" t="s">
        <v>8522</v>
      </c>
      <c r="G3021" s="147" t="s">
        <v>3196</v>
      </c>
      <c r="H3021" s="140" t="s">
        <v>11629</v>
      </c>
      <c r="I3021" s="147" t="s">
        <v>42</v>
      </c>
      <c r="J3021" s="147">
        <v>1</v>
      </c>
      <c r="K3021" s="132">
        <f t="shared" si="343"/>
        <v>589900</v>
      </c>
      <c r="L3021" s="132">
        <v>516862.5</v>
      </c>
      <c r="M3021" s="132">
        <v>73037.5</v>
      </c>
      <c r="N3021" s="132">
        <v>465176.24</v>
      </c>
      <c r="O3021" s="133"/>
      <c r="P3021" s="132">
        <v>69398.05</v>
      </c>
      <c r="Q3021" s="132">
        <f t="shared" si="344"/>
        <v>534574.29</v>
      </c>
      <c r="R3021" s="132">
        <v>465176.24</v>
      </c>
      <c r="S3021" s="132">
        <v>69398.05</v>
      </c>
      <c r="T3021" s="169">
        <f t="shared" si="338"/>
        <v>1</v>
      </c>
      <c r="U3021" s="169">
        <f t="shared" si="339"/>
        <v>1</v>
      </c>
      <c r="V3021" s="169">
        <f t="shared" si="340"/>
        <v>0.95017011809002228</v>
      </c>
      <c r="W3021" s="169">
        <f t="shared" si="341"/>
        <v>0.90621171384980514</v>
      </c>
      <c r="X3021" s="170">
        <v>1</v>
      </c>
      <c r="Y3021" s="139">
        <v>39316</v>
      </c>
      <c r="Z3021" s="139" t="s">
        <v>4516</v>
      </c>
      <c r="AA3021" s="139">
        <v>39722</v>
      </c>
      <c r="AB3021" s="139">
        <v>40056</v>
      </c>
      <c r="AC3021" s="139" t="s">
        <v>4516</v>
      </c>
      <c r="AD3021" s="147">
        <f t="shared" si="342"/>
        <v>334</v>
      </c>
      <c r="AE3021" s="131">
        <v>84</v>
      </c>
      <c r="AF3021" s="147" t="s">
        <v>2822</v>
      </c>
      <c r="AG3021" s="147">
        <v>1</v>
      </c>
      <c r="AH3021" s="147" t="s">
        <v>5021</v>
      </c>
    </row>
    <row r="3022" spans="1:34" x14ac:dyDescent="0.25">
      <c r="A3022" s="147" t="s">
        <v>2147</v>
      </c>
      <c r="B3022" s="140" t="s">
        <v>7270</v>
      </c>
      <c r="C3022" s="147" t="s">
        <v>646</v>
      </c>
      <c r="D3022" s="140" t="s">
        <v>8488</v>
      </c>
      <c r="E3022" s="147" t="s">
        <v>2929</v>
      </c>
      <c r="F3022" s="140" t="s">
        <v>8522</v>
      </c>
      <c r="G3022" s="147" t="s">
        <v>11631</v>
      </c>
      <c r="H3022" s="140" t="s">
        <v>11630</v>
      </c>
      <c r="I3022" s="147" t="s">
        <v>649</v>
      </c>
      <c r="J3022" s="147">
        <v>1</v>
      </c>
      <c r="K3022" s="132">
        <f t="shared" si="343"/>
        <v>489000</v>
      </c>
      <c r="L3022" s="132">
        <v>379552</v>
      </c>
      <c r="M3022" s="132">
        <v>109448</v>
      </c>
      <c r="N3022" s="132">
        <v>341596.8</v>
      </c>
      <c r="O3022" s="133" t="s">
        <v>4753</v>
      </c>
      <c r="P3022" s="132">
        <v>69900</v>
      </c>
      <c r="Q3022" s="132">
        <f t="shared" si="344"/>
        <v>411496.8</v>
      </c>
      <c r="R3022" s="132">
        <v>341596.8</v>
      </c>
      <c r="S3022" s="132">
        <v>69900</v>
      </c>
      <c r="T3022" s="169">
        <f t="shared" si="338"/>
        <v>1</v>
      </c>
      <c r="U3022" s="169">
        <f t="shared" si="339"/>
        <v>1</v>
      </c>
      <c r="V3022" s="169">
        <f t="shared" si="340"/>
        <v>0.63865945471822239</v>
      </c>
      <c r="W3022" s="169">
        <f t="shared" si="341"/>
        <v>0.84150674846625761</v>
      </c>
      <c r="X3022" s="170">
        <v>1</v>
      </c>
      <c r="Y3022" s="139">
        <v>38986</v>
      </c>
      <c r="Z3022" s="139">
        <v>39008</v>
      </c>
      <c r="AA3022" s="139">
        <v>39118</v>
      </c>
      <c r="AB3022" s="139">
        <v>39692</v>
      </c>
      <c r="AC3022" s="139" t="s">
        <v>4584</v>
      </c>
      <c r="AD3022" s="147">
        <f t="shared" si="342"/>
        <v>574</v>
      </c>
      <c r="AE3022" s="131">
        <v>533</v>
      </c>
      <c r="AG3022" s="147">
        <v>1</v>
      </c>
      <c r="AH3022" s="147" t="s">
        <v>5021</v>
      </c>
    </row>
    <row r="3023" spans="1:34" x14ac:dyDescent="0.25">
      <c r="A3023" s="147" t="s">
        <v>2147</v>
      </c>
      <c r="B3023" s="140" t="s">
        <v>7270</v>
      </c>
      <c r="C3023" s="147" t="s">
        <v>646</v>
      </c>
      <c r="D3023" s="140" t="s">
        <v>8488</v>
      </c>
      <c r="E3023" s="147" t="s">
        <v>2929</v>
      </c>
      <c r="F3023" s="140" t="s">
        <v>8522</v>
      </c>
      <c r="G3023" s="147" t="s">
        <v>3197</v>
      </c>
      <c r="H3023" s="140" t="s">
        <v>11632</v>
      </c>
      <c r="I3023" s="147" t="s">
        <v>2342</v>
      </c>
      <c r="J3023" s="147">
        <v>1</v>
      </c>
      <c r="K3023" s="132">
        <f t="shared" si="343"/>
        <v>1052400</v>
      </c>
      <c r="L3023" s="132">
        <v>892857.5</v>
      </c>
      <c r="M3023" s="132">
        <v>159542.5</v>
      </c>
      <c r="N3023" s="132">
        <v>803571.75</v>
      </c>
      <c r="O3023" s="133"/>
      <c r="P3023" s="132">
        <v>152325</v>
      </c>
      <c r="Q3023" s="132">
        <f t="shared" si="344"/>
        <v>952871.75</v>
      </c>
      <c r="R3023" s="132">
        <v>803571.75</v>
      </c>
      <c r="S3023" s="132">
        <v>149300</v>
      </c>
      <c r="T3023" s="169">
        <f t="shared" si="338"/>
        <v>1</v>
      </c>
      <c r="U3023" s="169">
        <f t="shared" si="339"/>
        <v>0.98014114557689147</v>
      </c>
      <c r="V3023" s="169">
        <f t="shared" si="340"/>
        <v>0.95476127050785842</v>
      </c>
      <c r="W3023" s="169">
        <f t="shared" si="341"/>
        <v>0.90542735651843409</v>
      </c>
      <c r="X3023" s="170">
        <v>1</v>
      </c>
      <c r="Y3023" s="139">
        <v>39316</v>
      </c>
      <c r="Z3023" s="139" t="s">
        <v>4516</v>
      </c>
      <c r="AA3023" s="139">
        <v>39783</v>
      </c>
      <c r="AB3023" s="139">
        <v>40024</v>
      </c>
      <c r="AC3023" s="139" t="s">
        <v>4516</v>
      </c>
      <c r="AD3023" s="147">
        <f t="shared" si="342"/>
        <v>241</v>
      </c>
      <c r="AE3023" s="131">
        <v>46</v>
      </c>
      <c r="AG3023" s="147">
        <v>1</v>
      </c>
      <c r="AH3023" s="147" t="s">
        <v>5021</v>
      </c>
    </row>
    <row r="3024" spans="1:34" x14ac:dyDescent="0.25">
      <c r="A3024" s="147" t="s">
        <v>2147</v>
      </c>
      <c r="B3024" s="140" t="s">
        <v>7270</v>
      </c>
      <c r="C3024" s="147" t="s">
        <v>646</v>
      </c>
      <c r="D3024" s="140" t="s">
        <v>8488</v>
      </c>
      <c r="E3024" s="147" t="s">
        <v>2929</v>
      </c>
      <c r="F3024" s="140" t="s">
        <v>8522</v>
      </c>
      <c r="G3024" s="147" t="s">
        <v>104</v>
      </c>
      <c r="H3024" s="140" t="s">
        <v>11633</v>
      </c>
      <c r="I3024" s="147" t="s">
        <v>3198</v>
      </c>
      <c r="J3024" s="147">
        <v>1</v>
      </c>
      <c r="K3024" s="132">
        <f t="shared" si="343"/>
        <v>789800</v>
      </c>
      <c r="L3024" s="132">
        <v>696067.5</v>
      </c>
      <c r="M3024" s="132">
        <v>93732.5</v>
      </c>
      <c r="N3024" s="132">
        <v>626460.75</v>
      </c>
      <c r="O3024" s="133"/>
      <c r="P3024" s="132">
        <v>126725</v>
      </c>
      <c r="Q3024" s="132">
        <f t="shared" si="344"/>
        <v>753185.75</v>
      </c>
      <c r="R3024" s="132">
        <v>626460.75</v>
      </c>
      <c r="S3024" s="132">
        <v>126725</v>
      </c>
      <c r="T3024" s="169">
        <f t="shared" si="338"/>
        <v>1</v>
      </c>
      <c r="U3024" s="169">
        <f t="shared" si="339"/>
        <v>1</v>
      </c>
      <c r="V3024" s="169">
        <f t="shared" si="340"/>
        <v>1.3519857039980796</v>
      </c>
      <c r="W3024" s="169">
        <f t="shared" si="341"/>
        <v>0.95364111167384147</v>
      </c>
      <c r="X3024" s="170">
        <v>1</v>
      </c>
      <c r="Y3024" s="139">
        <v>39316</v>
      </c>
      <c r="Z3024" s="139" t="s">
        <v>4516</v>
      </c>
      <c r="AA3024" s="139">
        <v>39783</v>
      </c>
      <c r="AB3024" s="139">
        <v>40055</v>
      </c>
      <c r="AC3024" s="139" t="s">
        <v>4516</v>
      </c>
      <c r="AD3024" s="147">
        <f t="shared" si="342"/>
        <v>272</v>
      </c>
      <c r="AE3024" s="131">
        <v>151</v>
      </c>
      <c r="AG3024" s="147">
        <v>1</v>
      </c>
      <c r="AH3024" s="147" t="s">
        <v>5021</v>
      </c>
    </row>
    <row r="3025" spans="1:34" x14ac:dyDescent="0.25">
      <c r="A3025" s="147" t="s">
        <v>2147</v>
      </c>
      <c r="B3025" s="140" t="s">
        <v>7270</v>
      </c>
      <c r="C3025" s="147" t="s">
        <v>646</v>
      </c>
      <c r="D3025" s="140" t="s">
        <v>8488</v>
      </c>
      <c r="E3025" s="147" t="s">
        <v>2929</v>
      </c>
      <c r="F3025" s="140" t="s">
        <v>8522</v>
      </c>
      <c r="G3025" s="147" t="s">
        <v>3076</v>
      </c>
      <c r="H3025" s="140" t="s">
        <v>11634</v>
      </c>
      <c r="I3025" s="147" t="s">
        <v>5149</v>
      </c>
      <c r="J3025" s="147">
        <v>1</v>
      </c>
      <c r="K3025" s="132">
        <f t="shared" si="343"/>
        <v>2460000</v>
      </c>
      <c r="L3025" s="132">
        <v>1051549</v>
      </c>
      <c r="M3025" s="132">
        <v>1408451</v>
      </c>
      <c r="N3025" s="132">
        <v>946394.1</v>
      </c>
      <c r="O3025" s="133" t="s">
        <v>4753</v>
      </c>
      <c r="P3025" s="132">
        <v>155275</v>
      </c>
      <c r="Q3025" s="132">
        <f t="shared" si="344"/>
        <v>1101669.1000000001</v>
      </c>
      <c r="R3025" s="132">
        <v>946394.1</v>
      </c>
      <c r="S3025" s="132">
        <v>155275</v>
      </c>
      <c r="T3025" s="169">
        <f t="shared" si="338"/>
        <v>1</v>
      </c>
      <c r="U3025" s="169">
        <f t="shared" si="339"/>
        <v>1</v>
      </c>
      <c r="V3025" s="169">
        <f t="shared" si="340"/>
        <v>0.11024522684850237</v>
      </c>
      <c r="W3025" s="169">
        <f t="shared" si="341"/>
        <v>0.44783296747967483</v>
      </c>
      <c r="X3025" s="170">
        <v>1</v>
      </c>
      <c r="Y3025" s="139">
        <v>38986</v>
      </c>
      <c r="Z3025" s="139">
        <v>39008</v>
      </c>
      <c r="AA3025" s="139">
        <v>39351</v>
      </c>
      <c r="AB3025" s="139" t="s">
        <v>2822</v>
      </c>
      <c r="AC3025" s="139" t="s">
        <v>4584</v>
      </c>
      <c r="AD3025" s="147" t="e">
        <f t="shared" si="342"/>
        <v>#VALUE!</v>
      </c>
      <c r="AE3025" s="131">
        <v>187</v>
      </c>
      <c r="AF3025" s="147" t="s">
        <v>2822</v>
      </c>
      <c r="AG3025" s="147">
        <v>1</v>
      </c>
      <c r="AH3025" s="147" t="s">
        <v>5021</v>
      </c>
    </row>
    <row r="3026" spans="1:34" x14ac:dyDescent="0.25">
      <c r="A3026" s="147" t="s">
        <v>2147</v>
      </c>
      <c r="B3026" s="140" t="s">
        <v>7270</v>
      </c>
      <c r="C3026" s="147" t="s">
        <v>646</v>
      </c>
      <c r="D3026" s="140" t="s">
        <v>8488</v>
      </c>
      <c r="E3026" s="147" t="s">
        <v>2929</v>
      </c>
      <c r="F3026" s="140" t="s">
        <v>8522</v>
      </c>
      <c r="G3026" s="147" t="s">
        <v>3077</v>
      </c>
      <c r="H3026" s="140" t="s">
        <v>11635</v>
      </c>
      <c r="I3026" s="147" t="s">
        <v>5148</v>
      </c>
      <c r="J3026" s="147">
        <v>1</v>
      </c>
      <c r="K3026" s="132">
        <f t="shared" si="343"/>
        <v>3265000</v>
      </c>
      <c r="L3026" s="132">
        <v>1666002.67</v>
      </c>
      <c r="M3026" s="132">
        <v>1598997.33</v>
      </c>
      <c r="N3026" s="132">
        <v>1499402.41</v>
      </c>
      <c r="O3026" s="133" t="s">
        <v>4753</v>
      </c>
      <c r="P3026" s="132">
        <v>1780785</v>
      </c>
      <c r="Q3026" s="132">
        <f t="shared" si="344"/>
        <v>3280187.41</v>
      </c>
      <c r="R3026" s="132">
        <v>1499402.41</v>
      </c>
      <c r="S3026" s="132">
        <v>1780785</v>
      </c>
      <c r="T3026" s="169">
        <f t="shared" si="338"/>
        <v>1</v>
      </c>
      <c r="U3026" s="169">
        <f t="shared" si="339"/>
        <v>1</v>
      </c>
      <c r="V3026" s="169">
        <f t="shared" si="340"/>
        <v>1.1136885388045019</v>
      </c>
      <c r="W3026" s="169">
        <f t="shared" si="341"/>
        <v>1.0046515803981624</v>
      </c>
      <c r="X3026" s="170">
        <v>1</v>
      </c>
      <c r="Y3026" s="139">
        <v>38986</v>
      </c>
      <c r="Z3026" s="139">
        <v>39008</v>
      </c>
      <c r="AA3026" s="139">
        <v>39226</v>
      </c>
      <c r="AB3026" s="139" t="s">
        <v>2822</v>
      </c>
      <c r="AC3026" s="139" t="s">
        <v>4584</v>
      </c>
      <c r="AD3026" s="147" t="e">
        <f t="shared" si="342"/>
        <v>#VALUE!</v>
      </c>
      <c r="AE3026" s="131">
        <v>611</v>
      </c>
      <c r="AF3026" s="147" t="s">
        <v>2822</v>
      </c>
      <c r="AG3026" s="147">
        <v>1</v>
      </c>
      <c r="AH3026" s="147" t="s">
        <v>5021</v>
      </c>
    </row>
    <row r="3027" spans="1:34" x14ac:dyDescent="0.25">
      <c r="A3027" s="147" t="s">
        <v>2147</v>
      </c>
      <c r="B3027" s="140" t="s">
        <v>7270</v>
      </c>
      <c r="C3027" s="147" t="s">
        <v>646</v>
      </c>
      <c r="D3027" s="140" t="s">
        <v>8488</v>
      </c>
      <c r="E3027" s="147" t="s">
        <v>2929</v>
      </c>
      <c r="F3027" s="140" t="s">
        <v>8522</v>
      </c>
      <c r="G3027" s="141" t="s">
        <v>5150</v>
      </c>
      <c r="H3027" s="142" t="s">
        <v>11636</v>
      </c>
      <c r="I3027" s="147" t="s">
        <v>5148</v>
      </c>
      <c r="J3027" s="147">
        <v>2</v>
      </c>
      <c r="K3027" s="132">
        <f t="shared" si="343"/>
        <v>5390000</v>
      </c>
      <c r="L3027" s="132">
        <v>2424909.33</v>
      </c>
      <c r="M3027" s="132">
        <v>2965090.67</v>
      </c>
      <c r="N3027" s="132">
        <v>2182418.39</v>
      </c>
      <c r="O3027" s="133" t="s">
        <v>4753</v>
      </c>
      <c r="P3027" s="132">
        <v>136500</v>
      </c>
      <c r="Q3027" s="132">
        <f t="shared" si="344"/>
        <v>2051549.8800000001</v>
      </c>
      <c r="R3027" s="132">
        <v>1915049.8800000001</v>
      </c>
      <c r="S3027" s="132">
        <v>136500</v>
      </c>
      <c r="T3027" s="169">
        <f t="shared" si="338"/>
        <v>0.8774898015774143</v>
      </c>
      <c r="U3027" s="169">
        <f t="shared" si="339"/>
        <v>1</v>
      </c>
      <c r="V3027" s="169">
        <f t="shared" si="340"/>
        <v>4.6035691717987159E-2</v>
      </c>
      <c r="W3027" s="169">
        <f t="shared" si="341"/>
        <v>0.38062149907235626</v>
      </c>
      <c r="X3027" s="170">
        <v>1</v>
      </c>
      <c r="Y3027" s="139">
        <v>38986</v>
      </c>
      <c r="Z3027" s="139">
        <v>39008</v>
      </c>
      <c r="AA3027" s="139">
        <v>39365</v>
      </c>
      <c r="AB3027" s="139" t="s">
        <v>2822</v>
      </c>
      <c r="AC3027" s="139" t="s">
        <v>4584</v>
      </c>
      <c r="AD3027" s="147" t="e">
        <f t="shared" si="342"/>
        <v>#VALUE!</v>
      </c>
      <c r="AE3027" s="131">
        <v>273</v>
      </c>
      <c r="AF3027" s="147" t="s">
        <v>2822</v>
      </c>
      <c r="AG3027" s="147">
        <v>1</v>
      </c>
      <c r="AH3027" s="147" t="s">
        <v>5021</v>
      </c>
    </row>
    <row r="3028" spans="1:34" s="194" customFormat="1" x14ac:dyDescent="0.25">
      <c r="A3028" s="194" t="s">
        <v>2147</v>
      </c>
      <c r="B3028" s="195" t="s">
        <v>7270</v>
      </c>
      <c r="C3028" s="194" t="s">
        <v>646</v>
      </c>
      <c r="D3028" s="195" t="s">
        <v>8488</v>
      </c>
      <c r="E3028" s="194" t="s">
        <v>2929</v>
      </c>
      <c r="F3028" s="195" t="s">
        <v>8522</v>
      </c>
      <c r="G3028" s="143" t="s">
        <v>11611</v>
      </c>
      <c r="H3028" s="144" t="s">
        <v>11637</v>
      </c>
      <c r="I3028" s="194" t="s">
        <v>5148</v>
      </c>
      <c r="J3028" s="194">
        <v>2</v>
      </c>
      <c r="K3028" s="196">
        <f>L3028+M3028</f>
        <v>5390000</v>
      </c>
      <c r="L3028" s="196">
        <v>2424909.33</v>
      </c>
      <c r="M3028" s="196">
        <v>2965090.67</v>
      </c>
      <c r="N3028" s="196">
        <v>2182418.39</v>
      </c>
      <c r="O3028" s="134" t="s">
        <v>4753</v>
      </c>
      <c r="P3028" s="196">
        <v>136500</v>
      </c>
      <c r="Q3028" s="196">
        <f>R3028+S3028</f>
        <v>2051549.8800000001</v>
      </c>
      <c r="R3028" s="196">
        <v>1915049.8800000001</v>
      </c>
      <c r="S3028" s="196">
        <v>136500</v>
      </c>
      <c r="T3028" s="197">
        <f>R3028/N3028</f>
        <v>0.8774898015774143</v>
      </c>
      <c r="U3028" s="197">
        <f>S3028/P3028</f>
        <v>1</v>
      </c>
      <c r="V3028" s="197">
        <f>P3028/M3028</f>
        <v>4.6035691717987159E-2</v>
      </c>
      <c r="W3028" s="197">
        <f>Q3028/K3028</f>
        <v>0.38062149907235626</v>
      </c>
      <c r="X3028" s="198">
        <v>1</v>
      </c>
      <c r="Y3028" s="199">
        <v>38986</v>
      </c>
      <c r="Z3028" s="199">
        <v>39008</v>
      </c>
      <c r="AA3028" s="199">
        <v>39365</v>
      </c>
      <c r="AB3028" s="199" t="s">
        <v>2822</v>
      </c>
      <c r="AC3028" s="199" t="s">
        <v>4584</v>
      </c>
      <c r="AD3028" s="194" t="e">
        <f>AB3028-AA3028</f>
        <v>#VALUE!</v>
      </c>
      <c r="AE3028" s="200">
        <v>273</v>
      </c>
      <c r="AF3028" s="194" t="s">
        <v>2822</v>
      </c>
      <c r="AG3028" s="194">
        <v>1</v>
      </c>
      <c r="AH3028" s="194" t="s">
        <v>5021</v>
      </c>
    </row>
    <row r="3029" spans="1:34" x14ac:dyDescent="0.25">
      <c r="A3029" s="147" t="s">
        <v>2147</v>
      </c>
      <c r="B3029" s="140" t="s">
        <v>7270</v>
      </c>
      <c r="C3029" s="147" t="s">
        <v>646</v>
      </c>
      <c r="D3029" s="140" t="s">
        <v>8488</v>
      </c>
      <c r="E3029" s="147" t="s">
        <v>2929</v>
      </c>
      <c r="F3029" s="140" t="s">
        <v>8522</v>
      </c>
      <c r="G3029" s="147" t="s">
        <v>3078</v>
      </c>
      <c r="H3029" s="140" t="s">
        <v>11638</v>
      </c>
      <c r="I3029" s="147" t="s">
        <v>649</v>
      </c>
      <c r="J3029" s="147">
        <v>1</v>
      </c>
      <c r="K3029" s="132">
        <f t="shared" si="343"/>
        <v>537872</v>
      </c>
      <c r="L3029" s="132">
        <v>305516.33</v>
      </c>
      <c r="M3029" s="132">
        <v>232355.66999999998</v>
      </c>
      <c r="N3029" s="132">
        <v>274964.69</v>
      </c>
      <c r="O3029" s="133" t="s">
        <v>4753</v>
      </c>
      <c r="P3029" s="132">
        <v>198150</v>
      </c>
      <c r="Q3029" s="132">
        <f t="shared" si="344"/>
        <v>466928.78</v>
      </c>
      <c r="R3029" s="132">
        <v>274964.69</v>
      </c>
      <c r="S3029" s="132">
        <v>191964.09</v>
      </c>
      <c r="T3029" s="169">
        <f t="shared" si="338"/>
        <v>1</v>
      </c>
      <c r="U3029" s="169">
        <f t="shared" si="339"/>
        <v>0.96878168054504166</v>
      </c>
      <c r="V3029" s="169">
        <f t="shared" si="340"/>
        <v>0.8527874529595082</v>
      </c>
      <c r="W3029" s="169">
        <f t="shared" si="341"/>
        <v>0.86810389832525214</v>
      </c>
      <c r="X3029" s="170">
        <v>1</v>
      </c>
      <c r="Y3029" s="139">
        <v>38986</v>
      </c>
      <c r="Z3029" s="139">
        <v>39008</v>
      </c>
      <c r="AA3029" s="139">
        <v>39168</v>
      </c>
      <c r="AB3029" s="139">
        <v>39812</v>
      </c>
      <c r="AC3029" s="139" t="s">
        <v>4516</v>
      </c>
      <c r="AD3029" s="147">
        <f t="shared" si="342"/>
        <v>644</v>
      </c>
      <c r="AE3029" s="131">
        <v>1047</v>
      </c>
      <c r="AG3029" s="147">
        <v>1</v>
      </c>
      <c r="AH3029" s="147" t="s">
        <v>5021</v>
      </c>
    </row>
    <row r="3030" spans="1:34" x14ac:dyDescent="0.25">
      <c r="A3030" s="147" t="s">
        <v>2147</v>
      </c>
      <c r="B3030" s="140" t="s">
        <v>7270</v>
      </c>
      <c r="C3030" s="147" t="s">
        <v>646</v>
      </c>
      <c r="D3030" s="140" t="s">
        <v>8488</v>
      </c>
      <c r="E3030" s="147" t="s">
        <v>1741</v>
      </c>
      <c r="F3030" s="140" t="s">
        <v>9969</v>
      </c>
      <c r="G3030" s="147" t="s">
        <v>9971</v>
      </c>
      <c r="H3030" s="140" t="s">
        <v>9970</v>
      </c>
      <c r="I3030" s="147" t="s">
        <v>4470</v>
      </c>
      <c r="J3030" s="147">
        <v>1</v>
      </c>
      <c r="K3030" s="132">
        <f t="shared" si="343"/>
        <v>1429000</v>
      </c>
      <c r="L3030" s="132">
        <v>1301000</v>
      </c>
      <c r="M3030" s="132">
        <v>128000</v>
      </c>
      <c r="N3030" s="132">
        <v>1170900</v>
      </c>
      <c r="O3030" s="133" t="s">
        <v>4753</v>
      </c>
      <c r="P3030" s="132">
        <v>105290.63</v>
      </c>
      <c r="Q3030" s="132">
        <f t="shared" si="344"/>
        <v>1276190.6299999999</v>
      </c>
      <c r="R3030" s="132">
        <v>1170900</v>
      </c>
      <c r="S3030" s="132">
        <v>105290.63</v>
      </c>
      <c r="T3030" s="169">
        <f t="shared" si="338"/>
        <v>1</v>
      </c>
      <c r="U3030" s="169">
        <f t="shared" si="339"/>
        <v>1</v>
      </c>
      <c r="V3030" s="169">
        <f t="shared" si="340"/>
        <v>0.82258304687500006</v>
      </c>
      <c r="W3030" s="169">
        <f t="shared" si="341"/>
        <v>0.89306552134359685</v>
      </c>
      <c r="X3030" s="170">
        <v>1</v>
      </c>
      <c r="Y3030" s="139">
        <v>39259</v>
      </c>
      <c r="Z3030" s="139" t="s">
        <v>4516</v>
      </c>
      <c r="AA3030" s="139">
        <v>39518</v>
      </c>
      <c r="AB3030" s="139">
        <v>39783</v>
      </c>
      <c r="AC3030" s="139" t="s">
        <v>4516</v>
      </c>
      <c r="AD3030" s="147">
        <f t="shared" si="342"/>
        <v>265</v>
      </c>
      <c r="AE3030" s="131">
        <v>353</v>
      </c>
      <c r="AG3030" s="147">
        <v>1</v>
      </c>
      <c r="AH3030" s="147" t="s">
        <v>5021</v>
      </c>
    </row>
    <row r="3031" spans="1:34" x14ac:dyDescent="0.25">
      <c r="A3031" s="147" t="s">
        <v>2147</v>
      </c>
      <c r="B3031" s="140" t="s">
        <v>7270</v>
      </c>
      <c r="C3031" s="147" t="s">
        <v>646</v>
      </c>
      <c r="D3031" s="140" t="s">
        <v>8488</v>
      </c>
      <c r="E3031" s="147" t="s">
        <v>1741</v>
      </c>
      <c r="F3031" s="140" t="s">
        <v>9969</v>
      </c>
      <c r="G3031" s="147" t="s">
        <v>397</v>
      </c>
      <c r="H3031" s="140" t="s">
        <v>9972</v>
      </c>
      <c r="I3031" s="147" t="s">
        <v>425</v>
      </c>
      <c r="J3031" s="147">
        <v>1</v>
      </c>
      <c r="K3031" s="132">
        <f t="shared" si="343"/>
        <v>911700</v>
      </c>
      <c r="L3031" s="132">
        <v>799000</v>
      </c>
      <c r="M3031" s="132">
        <v>112700</v>
      </c>
      <c r="N3031" s="132">
        <v>734298.25</v>
      </c>
      <c r="O3031" s="133" t="s">
        <v>4699</v>
      </c>
      <c r="P3031" s="132">
        <v>107308.63</v>
      </c>
      <c r="Q3031" s="132">
        <f t="shared" si="344"/>
        <v>841606.88</v>
      </c>
      <c r="R3031" s="132">
        <v>734298.25</v>
      </c>
      <c r="S3031" s="132">
        <v>107308.63</v>
      </c>
      <c r="T3031" s="169">
        <f t="shared" ref="T3031:T3104" si="345">R3031/N3031</f>
        <v>1</v>
      </c>
      <c r="U3031" s="169">
        <f t="shared" ref="U3031:U3104" si="346">S3031/P3031</f>
        <v>1</v>
      </c>
      <c r="V3031" s="169">
        <f t="shared" ref="V3031:V3104" si="347">P3031/M3031</f>
        <v>0.95216175687666371</v>
      </c>
      <c r="W3031" s="169">
        <f t="shared" ref="W3031:W3104" si="348">Q3031/K3031</f>
        <v>0.92311821871229571</v>
      </c>
      <c r="X3031" s="170">
        <v>1</v>
      </c>
      <c r="Y3031" s="139">
        <v>39259</v>
      </c>
      <c r="Z3031" s="139" t="s">
        <v>4516</v>
      </c>
      <c r="AA3031" s="139">
        <v>39381</v>
      </c>
      <c r="AB3031" s="139">
        <v>39549</v>
      </c>
      <c r="AC3031" s="139" t="s">
        <v>4516</v>
      </c>
      <c r="AD3031" s="147">
        <f t="shared" ref="AD3031:AD3104" si="349">AB3031-AA3031</f>
        <v>168</v>
      </c>
      <c r="AE3031" s="131">
        <v>253</v>
      </c>
      <c r="AG3031" s="147">
        <v>1</v>
      </c>
      <c r="AH3031" s="147" t="s">
        <v>5021</v>
      </c>
    </row>
    <row r="3032" spans="1:34" x14ac:dyDescent="0.25">
      <c r="A3032" s="147" t="s">
        <v>2147</v>
      </c>
      <c r="B3032" s="140" t="s">
        <v>7270</v>
      </c>
      <c r="C3032" s="147" t="s">
        <v>646</v>
      </c>
      <c r="D3032" s="140" t="s">
        <v>8488</v>
      </c>
      <c r="E3032" s="147" t="s">
        <v>1741</v>
      </c>
      <c r="F3032" s="140" t="s">
        <v>9969</v>
      </c>
      <c r="G3032" s="147" t="s">
        <v>397</v>
      </c>
      <c r="H3032" s="140" t="s">
        <v>9972</v>
      </c>
      <c r="I3032" s="147" t="s">
        <v>5189</v>
      </c>
      <c r="J3032" s="147">
        <v>1</v>
      </c>
      <c r="K3032" s="132">
        <f t="shared" si="343"/>
        <v>880708.01</v>
      </c>
      <c r="L3032" s="132">
        <v>614728.01</v>
      </c>
      <c r="M3032" s="132">
        <v>265980</v>
      </c>
      <c r="N3032" s="132">
        <v>580752.5</v>
      </c>
      <c r="O3032" s="133"/>
      <c r="P3032" s="132">
        <v>250026</v>
      </c>
      <c r="Q3032" s="132">
        <f t="shared" si="344"/>
        <v>830778.5</v>
      </c>
      <c r="R3032" s="132">
        <v>580752.5</v>
      </c>
      <c r="S3032" s="132">
        <v>250026</v>
      </c>
      <c r="T3032" s="169">
        <f t="shared" si="345"/>
        <v>1</v>
      </c>
      <c r="U3032" s="169">
        <f t="shared" si="346"/>
        <v>1</v>
      </c>
      <c r="V3032" s="169">
        <f t="shared" si="347"/>
        <v>0.94001804646965936</v>
      </c>
      <c r="W3032" s="169">
        <f t="shared" si="348"/>
        <v>0.94330753276559842</v>
      </c>
      <c r="X3032" s="170">
        <v>1</v>
      </c>
      <c r="Y3032" s="139">
        <v>39742</v>
      </c>
      <c r="Z3032" s="139" t="s">
        <v>4516</v>
      </c>
      <c r="AA3032" s="171">
        <v>39846</v>
      </c>
      <c r="AB3032" s="139">
        <v>39994</v>
      </c>
      <c r="AC3032" s="139" t="s">
        <v>4516</v>
      </c>
      <c r="AD3032" s="147">
        <f t="shared" si="349"/>
        <v>148</v>
      </c>
      <c r="AE3032" s="131">
        <v>487</v>
      </c>
      <c r="AG3032" s="147">
        <v>1</v>
      </c>
      <c r="AH3032" s="147" t="s">
        <v>5021</v>
      </c>
    </row>
    <row r="3033" spans="1:34" x14ac:dyDescent="0.25">
      <c r="A3033" s="147" t="s">
        <v>2147</v>
      </c>
      <c r="B3033" s="140" t="s">
        <v>7270</v>
      </c>
      <c r="C3033" s="147" t="s">
        <v>646</v>
      </c>
      <c r="D3033" s="140" t="s">
        <v>8488</v>
      </c>
      <c r="E3033" s="147" t="s">
        <v>1741</v>
      </c>
      <c r="F3033" s="140" t="s">
        <v>9969</v>
      </c>
      <c r="G3033" s="147" t="s">
        <v>215</v>
      </c>
      <c r="H3033" s="140" t="s">
        <v>11639</v>
      </c>
      <c r="I3033" s="147" t="s">
        <v>3790</v>
      </c>
      <c r="J3033" s="147">
        <v>1</v>
      </c>
      <c r="K3033" s="132">
        <f t="shared" si="343"/>
        <v>2636470.9299999997</v>
      </c>
      <c r="L3033" s="132">
        <v>1743280.14</v>
      </c>
      <c r="M3033" s="132">
        <v>893190.79</v>
      </c>
      <c r="N3033" s="132">
        <v>1568952.13</v>
      </c>
      <c r="O3033" s="133"/>
      <c r="P3033" s="132">
        <v>869440.79</v>
      </c>
      <c r="Q3033" s="132">
        <f t="shared" si="344"/>
        <v>2438392.92</v>
      </c>
      <c r="R3033" s="132">
        <v>1568952.13</v>
      </c>
      <c r="S3033" s="132">
        <v>869440.79</v>
      </c>
      <c r="T3033" s="169">
        <f t="shared" si="345"/>
        <v>1</v>
      </c>
      <c r="U3033" s="169">
        <f t="shared" si="346"/>
        <v>1</v>
      </c>
      <c r="V3033" s="169">
        <f t="shared" si="347"/>
        <v>0.97340993630263473</v>
      </c>
      <c r="W3033" s="169">
        <f t="shared" si="348"/>
        <v>0.92487001933300295</v>
      </c>
      <c r="X3033" s="170">
        <v>1</v>
      </c>
      <c r="Y3033" s="139">
        <v>39742</v>
      </c>
      <c r="Z3033" s="139" t="s">
        <v>4516</v>
      </c>
      <c r="AA3033" s="171">
        <v>39863</v>
      </c>
      <c r="AB3033" s="139">
        <v>39994</v>
      </c>
      <c r="AC3033" s="139" t="s">
        <v>4516</v>
      </c>
      <c r="AD3033" s="147">
        <f t="shared" si="349"/>
        <v>131</v>
      </c>
      <c r="AE3033" s="131">
        <v>820</v>
      </c>
      <c r="AG3033" s="147">
        <v>1</v>
      </c>
      <c r="AH3033" s="147" t="s">
        <v>5021</v>
      </c>
    </row>
    <row r="3034" spans="1:34" x14ac:dyDescent="0.25">
      <c r="A3034" s="147" t="s">
        <v>2147</v>
      </c>
      <c r="B3034" s="140" t="s">
        <v>7270</v>
      </c>
      <c r="C3034" s="147" t="s">
        <v>646</v>
      </c>
      <c r="D3034" s="140" t="s">
        <v>8488</v>
      </c>
      <c r="E3034" s="147" t="s">
        <v>1741</v>
      </c>
      <c r="F3034" s="140" t="s">
        <v>9969</v>
      </c>
      <c r="G3034" s="147" t="s">
        <v>1742</v>
      </c>
      <c r="H3034" s="140" t="s">
        <v>9973</v>
      </c>
      <c r="I3034" s="147" t="s">
        <v>803</v>
      </c>
      <c r="J3034" s="147">
        <v>1</v>
      </c>
      <c r="K3034" s="132">
        <f t="shared" si="343"/>
        <v>1333000</v>
      </c>
      <c r="L3034" s="132">
        <v>620850</v>
      </c>
      <c r="M3034" s="132">
        <v>712150</v>
      </c>
      <c r="N3034" s="132">
        <v>557643.6</v>
      </c>
      <c r="O3034" s="133"/>
      <c r="P3034" s="132">
        <v>705873.38</v>
      </c>
      <c r="Q3034" s="132">
        <f t="shared" si="344"/>
        <v>1263516.98</v>
      </c>
      <c r="R3034" s="132">
        <v>557643.6</v>
      </c>
      <c r="S3034" s="132">
        <v>705873.38</v>
      </c>
      <c r="T3034" s="169">
        <f t="shared" si="345"/>
        <v>1</v>
      </c>
      <c r="U3034" s="169">
        <f t="shared" si="346"/>
        <v>1</v>
      </c>
      <c r="V3034" s="169">
        <f t="shared" si="347"/>
        <v>0.99118637927402931</v>
      </c>
      <c r="W3034" s="169">
        <f t="shared" si="348"/>
        <v>0.94787470367591897</v>
      </c>
      <c r="X3034" s="170">
        <v>1</v>
      </c>
      <c r="Y3034" s="139">
        <v>39503</v>
      </c>
      <c r="Z3034" s="139" t="s">
        <v>4516</v>
      </c>
      <c r="AA3034" s="139">
        <v>39658</v>
      </c>
      <c r="AB3034" s="139">
        <v>39843</v>
      </c>
      <c r="AC3034" s="139" t="s">
        <v>4516</v>
      </c>
      <c r="AD3034" s="147">
        <f t="shared" si="349"/>
        <v>185</v>
      </c>
      <c r="AE3034" s="131">
        <v>748</v>
      </c>
      <c r="AG3034" s="147">
        <v>1</v>
      </c>
      <c r="AH3034" s="147" t="s">
        <v>5021</v>
      </c>
    </row>
    <row r="3035" spans="1:34" x14ac:dyDescent="0.25">
      <c r="A3035" s="147" t="s">
        <v>2147</v>
      </c>
      <c r="B3035" s="140" t="s">
        <v>7270</v>
      </c>
      <c r="C3035" s="147" t="s">
        <v>646</v>
      </c>
      <c r="D3035" s="140" t="s">
        <v>8488</v>
      </c>
      <c r="E3035" s="147" t="s">
        <v>1741</v>
      </c>
      <c r="F3035" s="140" t="s">
        <v>9969</v>
      </c>
      <c r="G3035" s="147" t="s">
        <v>2965</v>
      </c>
      <c r="H3035" s="140" t="s">
        <v>11640</v>
      </c>
      <c r="I3035" s="147" t="s">
        <v>4047</v>
      </c>
      <c r="J3035" s="147">
        <v>1</v>
      </c>
      <c r="K3035" s="132">
        <f t="shared" si="343"/>
        <v>1639300</v>
      </c>
      <c r="L3035" s="132">
        <v>1479150</v>
      </c>
      <c r="M3035" s="132">
        <v>160150</v>
      </c>
      <c r="N3035" s="132">
        <v>1435516.35</v>
      </c>
      <c r="O3035" s="133"/>
      <c r="P3035" s="132">
        <v>140875.5</v>
      </c>
      <c r="Q3035" s="132">
        <f t="shared" si="344"/>
        <v>1576391.85</v>
      </c>
      <c r="R3035" s="132">
        <v>1435516.35</v>
      </c>
      <c r="S3035" s="132">
        <v>140875.5</v>
      </c>
      <c r="T3035" s="169">
        <f t="shared" si="345"/>
        <v>1</v>
      </c>
      <c r="U3035" s="169">
        <f t="shared" si="346"/>
        <v>1</v>
      </c>
      <c r="V3035" s="169">
        <f t="shared" si="347"/>
        <v>0.87964720574461441</v>
      </c>
      <c r="W3035" s="169">
        <f t="shared" si="348"/>
        <v>0.96162499237479415</v>
      </c>
      <c r="X3035" s="170">
        <v>1</v>
      </c>
      <c r="Y3035" s="139">
        <v>39505</v>
      </c>
      <c r="Z3035" s="139" t="s">
        <v>4516</v>
      </c>
      <c r="AA3035" s="139">
        <v>39661</v>
      </c>
      <c r="AB3035" s="171">
        <v>39892</v>
      </c>
      <c r="AC3035" s="139" t="s">
        <v>4584</v>
      </c>
      <c r="AD3035" s="147">
        <f t="shared" si="349"/>
        <v>231</v>
      </c>
      <c r="AE3035" s="131">
        <v>400</v>
      </c>
      <c r="AG3035" s="147">
        <v>1</v>
      </c>
      <c r="AH3035" s="147" t="s">
        <v>5021</v>
      </c>
    </row>
    <row r="3036" spans="1:34" x14ac:dyDescent="0.25">
      <c r="A3036" s="147" t="s">
        <v>2147</v>
      </c>
      <c r="B3036" s="140" t="s">
        <v>7270</v>
      </c>
      <c r="C3036" s="147" t="s">
        <v>646</v>
      </c>
      <c r="D3036" s="140" t="s">
        <v>8488</v>
      </c>
      <c r="E3036" s="147" t="s">
        <v>1230</v>
      </c>
      <c r="F3036" s="140" t="s">
        <v>8538</v>
      </c>
      <c r="G3036" s="147" t="s">
        <v>1239</v>
      </c>
      <c r="H3036" s="140" t="s">
        <v>9952</v>
      </c>
      <c r="I3036" s="147" t="s">
        <v>5190</v>
      </c>
      <c r="J3036" s="147">
        <v>1</v>
      </c>
      <c r="K3036" s="132">
        <f t="shared" si="343"/>
        <v>1430000</v>
      </c>
      <c r="L3036" s="132">
        <v>990000</v>
      </c>
      <c r="M3036" s="132">
        <v>440000</v>
      </c>
      <c r="N3036" s="132">
        <v>891000</v>
      </c>
      <c r="O3036" s="133"/>
      <c r="P3036" s="132">
        <v>220000</v>
      </c>
      <c r="Q3036" s="132">
        <f t="shared" si="344"/>
        <v>1001000</v>
      </c>
      <c r="R3036" s="132">
        <v>891000</v>
      </c>
      <c r="S3036" s="132">
        <v>110000</v>
      </c>
      <c r="T3036" s="169">
        <f t="shared" si="345"/>
        <v>1</v>
      </c>
      <c r="U3036" s="169">
        <f t="shared" si="346"/>
        <v>0.5</v>
      </c>
      <c r="V3036" s="169">
        <f t="shared" si="347"/>
        <v>0.5</v>
      </c>
      <c r="W3036" s="169">
        <f t="shared" si="348"/>
        <v>0.7</v>
      </c>
      <c r="X3036" s="170">
        <v>1</v>
      </c>
      <c r="Y3036" s="139">
        <v>39776</v>
      </c>
      <c r="Z3036" s="139" t="s">
        <v>4516</v>
      </c>
      <c r="AA3036" s="171">
        <v>39916</v>
      </c>
      <c r="AB3036" s="139">
        <v>39994</v>
      </c>
      <c r="AC3036" s="139" t="s">
        <v>4516</v>
      </c>
      <c r="AD3036" s="147">
        <f t="shared" si="349"/>
        <v>78</v>
      </c>
      <c r="AE3036" s="131">
        <v>371</v>
      </c>
      <c r="AG3036" s="147">
        <v>1</v>
      </c>
      <c r="AH3036" s="147" t="s">
        <v>5021</v>
      </c>
    </row>
    <row r="3037" spans="1:34" x14ac:dyDescent="0.25">
      <c r="A3037" s="147" t="s">
        <v>2147</v>
      </c>
      <c r="B3037" s="140" t="s">
        <v>7270</v>
      </c>
      <c r="C3037" s="147" t="s">
        <v>646</v>
      </c>
      <c r="D3037" s="140" t="s">
        <v>8488</v>
      </c>
      <c r="E3037" s="147" t="s">
        <v>1230</v>
      </c>
      <c r="F3037" s="140" t="s">
        <v>8538</v>
      </c>
      <c r="G3037" s="147" t="s">
        <v>3785</v>
      </c>
      <c r="H3037" s="140" t="s">
        <v>11641</v>
      </c>
      <c r="I3037" s="147" t="s">
        <v>5182</v>
      </c>
      <c r="J3037" s="147">
        <v>1</v>
      </c>
      <c r="K3037" s="132">
        <f t="shared" si="343"/>
        <v>1734400</v>
      </c>
      <c r="L3037" s="132">
        <v>1008000</v>
      </c>
      <c r="M3037" s="132">
        <v>726400</v>
      </c>
      <c r="N3037" s="132">
        <v>907200</v>
      </c>
      <c r="O3037" s="133" t="s">
        <v>4753</v>
      </c>
      <c r="P3037" s="132">
        <v>733563.76</v>
      </c>
      <c r="Q3037" s="132">
        <f t="shared" si="344"/>
        <v>1640663.76</v>
      </c>
      <c r="R3037" s="132">
        <v>907200</v>
      </c>
      <c r="S3037" s="132">
        <v>733463.76</v>
      </c>
      <c r="T3037" s="169">
        <f t="shared" si="345"/>
        <v>1</v>
      </c>
      <c r="U3037" s="169">
        <f t="shared" si="346"/>
        <v>0.99986367919811092</v>
      </c>
      <c r="V3037" s="169">
        <f t="shared" si="347"/>
        <v>1.0098620044052864</v>
      </c>
      <c r="W3037" s="169">
        <f t="shared" si="348"/>
        <v>0.94595465867158668</v>
      </c>
      <c r="X3037" s="170">
        <v>1</v>
      </c>
      <c r="Y3037" s="139">
        <v>39295</v>
      </c>
      <c r="Z3037" s="139" t="s">
        <v>4516</v>
      </c>
      <c r="AA3037" s="139">
        <v>39503</v>
      </c>
      <c r="AB3037" s="139">
        <v>39562</v>
      </c>
      <c r="AC3037" s="139" t="s">
        <v>4516</v>
      </c>
      <c r="AD3037" s="147">
        <f t="shared" si="349"/>
        <v>59</v>
      </c>
      <c r="AE3037" s="131">
        <v>627</v>
      </c>
      <c r="AG3037" s="147">
        <v>1</v>
      </c>
      <c r="AH3037" s="147" t="s">
        <v>5021</v>
      </c>
    </row>
    <row r="3038" spans="1:34" x14ac:dyDescent="0.25">
      <c r="A3038" s="147" t="s">
        <v>2147</v>
      </c>
      <c r="B3038" s="140" t="s">
        <v>7270</v>
      </c>
      <c r="C3038" s="147" t="s">
        <v>646</v>
      </c>
      <c r="D3038" s="140" t="s">
        <v>8488</v>
      </c>
      <c r="E3038" s="147" t="s">
        <v>1230</v>
      </c>
      <c r="F3038" s="140" t="s">
        <v>8538</v>
      </c>
      <c r="G3038" s="147" t="s">
        <v>4198</v>
      </c>
      <c r="H3038" s="140" t="s">
        <v>11642</v>
      </c>
      <c r="I3038" s="147" t="s">
        <v>5191</v>
      </c>
      <c r="J3038" s="147">
        <v>1</v>
      </c>
      <c r="K3038" s="132">
        <f t="shared" si="343"/>
        <v>1300000</v>
      </c>
      <c r="L3038" s="132">
        <v>870000</v>
      </c>
      <c r="M3038" s="132">
        <v>430000</v>
      </c>
      <c r="N3038" s="132">
        <v>783000</v>
      </c>
      <c r="O3038" s="133"/>
      <c r="P3038" s="132">
        <v>129000</v>
      </c>
      <c r="Q3038" s="132">
        <f t="shared" si="344"/>
        <v>891415</v>
      </c>
      <c r="R3038" s="132">
        <v>783000</v>
      </c>
      <c r="S3038" s="132">
        <v>108415</v>
      </c>
      <c r="T3038" s="169">
        <f t="shared" si="345"/>
        <v>1</v>
      </c>
      <c r="U3038" s="169">
        <f t="shared" si="346"/>
        <v>0.84042635658914733</v>
      </c>
      <c r="V3038" s="169">
        <f t="shared" si="347"/>
        <v>0.3</v>
      </c>
      <c r="W3038" s="169">
        <f t="shared" si="348"/>
        <v>0.68570384615384616</v>
      </c>
      <c r="X3038" s="170">
        <v>1</v>
      </c>
      <c r="Y3038" s="139">
        <v>39776</v>
      </c>
      <c r="Z3038" s="139" t="s">
        <v>4516</v>
      </c>
      <c r="AA3038" s="171">
        <v>39899</v>
      </c>
      <c r="AB3038" s="139">
        <v>39989</v>
      </c>
      <c r="AC3038" s="139" t="s">
        <v>4516</v>
      </c>
      <c r="AD3038" s="147">
        <f t="shared" si="349"/>
        <v>90</v>
      </c>
      <c r="AE3038" s="131">
        <v>224</v>
      </c>
      <c r="AG3038" s="147">
        <v>1</v>
      </c>
      <c r="AH3038" s="147" t="s">
        <v>5021</v>
      </c>
    </row>
    <row r="3039" spans="1:34" x14ac:dyDescent="0.25">
      <c r="A3039" s="147" t="s">
        <v>2147</v>
      </c>
      <c r="B3039" s="140" t="s">
        <v>7270</v>
      </c>
      <c r="C3039" s="147" t="s">
        <v>646</v>
      </c>
      <c r="D3039" s="140" t="s">
        <v>8488</v>
      </c>
      <c r="E3039" s="147" t="s">
        <v>1230</v>
      </c>
      <c r="F3039" s="140" t="s">
        <v>8538</v>
      </c>
      <c r="G3039" s="147" t="s">
        <v>5185</v>
      </c>
      <c r="H3039" s="140" t="s">
        <v>11643</v>
      </c>
      <c r="I3039" s="147" t="s">
        <v>5186</v>
      </c>
      <c r="J3039" s="147">
        <v>1</v>
      </c>
      <c r="K3039" s="132">
        <f t="shared" si="343"/>
        <v>1697000</v>
      </c>
      <c r="L3039" s="132">
        <v>1340000</v>
      </c>
      <c r="M3039" s="132">
        <v>357000</v>
      </c>
      <c r="N3039" s="132">
        <v>1206000</v>
      </c>
      <c r="O3039" s="133" t="s">
        <v>4753</v>
      </c>
      <c r="P3039" s="132">
        <v>246644.03999999998</v>
      </c>
      <c r="Q3039" s="132">
        <f t="shared" si="344"/>
        <v>1391837.8599999999</v>
      </c>
      <c r="R3039" s="132">
        <v>1206000</v>
      </c>
      <c r="S3039" s="132">
        <v>185837.86</v>
      </c>
      <c r="T3039" s="169">
        <f t="shared" si="345"/>
        <v>1</v>
      </c>
      <c r="U3039" s="169">
        <f t="shared" si="346"/>
        <v>0.75346584494804736</v>
      </c>
      <c r="V3039" s="169">
        <f t="shared" si="347"/>
        <v>0.69087966386554611</v>
      </c>
      <c r="W3039" s="169">
        <f t="shared" si="348"/>
        <v>0.82017552150854445</v>
      </c>
      <c r="X3039" s="170">
        <v>1</v>
      </c>
      <c r="Y3039" s="139">
        <v>39520</v>
      </c>
      <c r="Z3039" s="139" t="s">
        <v>4516</v>
      </c>
      <c r="AA3039" s="139">
        <v>39683</v>
      </c>
      <c r="AB3039" s="139">
        <v>39966</v>
      </c>
      <c r="AC3039" s="139" t="s">
        <v>4516</v>
      </c>
      <c r="AD3039" s="147">
        <f t="shared" si="349"/>
        <v>283</v>
      </c>
      <c r="AE3039" s="131">
        <v>717</v>
      </c>
      <c r="AG3039" s="147">
        <v>1</v>
      </c>
      <c r="AH3039" s="147" t="s">
        <v>5021</v>
      </c>
    </row>
    <row r="3040" spans="1:34" x14ac:dyDescent="0.25">
      <c r="A3040" s="147" t="s">
        <v>2147</v>
      </c>
      <c r="B3040" s="140" t="s">
        <v>7270</v>
      </c>
      <c r="C3040" s="147" t="s">
        <v>646</v>
      </c>
      <c r="D3040" s="140" t="s">
        <v>8488</v>
      </c>
      <c r="E3040" s="147" t="s">
        <v>1230</v>
      </c>
      <c r="F3040" s="140" t="s">
        <v>8538</v>
      </c>
      <c r="G3040" s="147" t="s">
        <v>5187</v>
      </c>
      <c r="H3040" s="140" t="s">
        <v>9956</v>
      </c>
      <c r="I3040" s="147" t="s">
        <v>1671</v>
      </c>
      <c r="J3040" s="147">
        <v>1</v>
      </c>
      <c r="K3040" s="132">
        <f t="shared" si="343"/>
        <v>1530000</v>
      </c>
      <c r="L3040" s="132">
        <v>1050000</v>
      </c>
      <c r="M3040" s="132">
        <v>480000</v>
      </c>
      <c r="N3040" s="132">
        <v>840000</v>
      </c>
      <c r="O3040" s="133" t="s">
        <v>4753</v>
      </c>
      <c r="P3040" s="132">
        <v>501044.09</v>
      </c>
      <c r="Q3040" s="132">
        <f t="shared" si="344"/>
        <v>1292012.27</v>
      </c>
      <c r="R3040" s="132">
        <v>840000</v>
      </c>
      <c r="S3040" s="132">
        <v>452012.27</v>
      </c>
      <c r="T3040" s="169">
        <f t="shared" si="345"/>
        <v>1</v>
      </c>
      <c r="U3040" s="169">
        <f t="shared" si="346"/>
        <v>0.90214070781675115</v>
      </c>
      <c r="V3040" s="169">
        <f t="shared" si="347"/>
        <v>1.0438418541666667</v>
      </c>
      <c r="W3040" s="169">
        <f t="shared" si="348"/>
        <v>0.84445246405228758</v>
      </c>
      <c r="X3040" s="170">
        <v>1</v>
      </c>
      <c r="Y3040" s="139">
        <v>39520</v>
      </c>
      <c r="Z3040" s="139" t="s">
        <v>4516</v>
      </c>
      <c r="AA3040" s="139">
        <v>39702</v>
      </c>
      <c r="AB3040" s="171">
        <v>39846</v>
      </c>
      <c r="AC3040" s="139" t="s">
        <v>4584</v>
      </c>
      <c r="AD3040" s="147">
        <f t="shared" si="349"/>
        <v>144</v>
      </c>
      <c r="AE3040" s="131">
        <v>526</v>
      </c>
      <c r="AG3040" s="147">
        <v>1</v>
      </c>
      <c r="AH3040" s="147" t="s">
        <v>5021</v>
      </c>
    </row>
    <row r="3041" spans="1:34" x14ac:dyDescent="0.25">
      <c r="A3041" s="147" t="s">
        <v>2147</v>
      </c>
      <c r="B3041" s="140" t="s">
        <v>7270</v>
      </c>
      <c r="C3041" s="147" t="s">
        <v>646</v>
      </c>
      <c r="D3041" s="140" t="s">
        <v>8488</v>
      </c>
      <c r="E3041" s="147" t="s">
        <v>1230</v>
      </c>
      <c r="F3041" s="140" t="s">
        <v>8538</v>
      </c>
      <c r="G3041" s="147" t="s">
        <v>4199</v>
      </c>
      <c r="H3041" s="140" t="s">
        <v>11644</v>
      </c>
      <c r="I3041" s="147" t="s">
        <v>4200</v>
      </c>
      <c r="J3041" s="147">
        <v>1</v>
      </c>
      <c r="K3041" s="132">
        <f t="shared" si="343"/>
        <v>1725000</v>
      </c>
      <c r="L3041" s="132">
        <v>1310000</v>
      </c>
      <c r="M3041" s="132">
        <v>415000</v>
      </c>
      <c r="N3041" s="132">
        <v>1179000</v>
      </c>
      <c r="O3041" s="133"/>
      <c r="P3041" s="132">
        <v>299443.57</v>
      </c>
      <c r="Q3041" s="132">
        <f t="shared" si="344"/>
        <v>1478443.57</v>
      </c>
      <c r="R3041" s="132">
        <v>1179000</v>
      </c>
      <c r="S3041" s="132">
        <v>299443.57</v>
      </c>
      <c r="T3041" s="169">
        <f t="shared" si="345"/>
        <v>1</v>
      </c>
      <c r="U3041" s="169">
        <f t="shared" si="346"/>
        <v>1</v>
      </c>
      <c r="V3041" s="169">
        <f t="shared" si="347"/>
        <v>0.72155077108433741</v>
      </c>
      <c r="W3041" s="169">
        <f t="shared" si="348"/>
        <v>0.85706873623188407</v>
      </c>
      <c r="X3041" s="170">
        <v>1</v>
      </c>
      <c r="Y3041" s="139">
        <v>39776</v>
      </c>
      <c r="Z3041" s="139" t="s">
        <v>4516</v>
      </c>
      <c r="AA3041" s="171">
        <v>39899</v>
      </c>
      <c r="AB3041" s="139">
        <v>39989</v>
      </c>
      <c r="AC3041" s="139" t="s">
        <v>4516</v>
      </c>
      <c r="AD3041" s="147">
        <f t="shared" si="349"/>
        <v>90</v>
      </c>
      <c r="AE3041" s="131">
        <v>189</v>
      </c>
      <c r="AG3041" s="147">
        <v>1</v>
      </c>
      <c r="AH3041" s="147" t="s">
        <v>5021</v>
      </c>
    </row>
    <row r="3042" spans="1:34" x14ac:dyDescent="0.25">
      <c r="A3042" s="147" t="s">
        <v>2147</v>
      </c>
      <c r="B3042" s="140" t="s">
        <v>7270</v>
      </c>
      <c r="C3042" s="147" t="s">
        <v>646</v>
      </c>
      <c r="D3042" s="140" t="s">
        <v>8488</v>
      </c>
      <c r="E3042" s="147" t="s">
        <v>1230</v>
      </c>
      <c r="F3042" s="140" t="s">
        <v>8538</v>
      </c>
      <c r="G3042" s="147" t="s">
        <v>1234</v>
      </c>
      <c r="H3042" s="140" t="s">
        <v>9953</v>
      </c>
      <c r="I3042" s="147" t="s">
        <v>4200</v>
      </c>
      <c r="J3042" s="147">
        <v>1</v>
      </c>
      <c r="K3042" s="132">
        <f t="shared" si="343"/>
        <v>1585000</v>
      </c>
      <c r="L3042" s="132">
        <v>706800</v>
      </c>
      <c r="M3042" s="132">
        <v>878200</v>
      </c>
      <c r="N3042" s="132">
        <v>636120</v>
      </c>
      <c r="O3042" s="133"/>
      <c r="P3042" s="132">
        <v>612545</v>
      </c>
      <c r="Q3042" s="132">
        <f t="shared" si="344"/>
        <v>1248665</v>
      </c>
      <c r="R3042" s="132">
        <v>636120</v>
      </c>
      <c r="S3042" s="132">
        <v>612545</v>
      </c>
      <c r="T3042" s="169">
        <f t="shared" si="345"/>
        <v>1</v>
      </c>
      <c r="U3042" s="169">
        <f t="shared" si="346"/>
        <v>1</v>
      </c>
      <c r="V3042" s="169">
        <f t="shared" si="347"/>
        <v>0.69750056934639038</v>
      </c>
      <c r="W3042" s="169">
        <f t="shared" si="348"/>
        <v>0.78780126182965304</v>
      </c>
      <c r="X3042" s="170">
        <v>1</v>
      </c>
      <c r="Y3042" s="139">
        <v>39776</v>
      </c>
      <c r="Z3042" s="139" t="s">
        <v>4516</v>
      </c>
      <c r="AA3042" s="171">
        <v>39919</v>
      </c>
      <c r="AB3042" s="139">
        <v>39989</v>
      </c>
      <c r="AC3042" s="139" t="s">
        <v>4516</v>
      </c>
      <c r="AD3042" s="147">
        <f t="shared" si="349"/>
        <v>70</v>
      </c>
      <c r="AE3042" s="131">
        <v>1030</v>
      </c>
      <c r="AG3042" s="147">
        <v>1</v>
      </c>
      <c r="AH3042" s="147" t="s">
        <v>5021</v>
      </c>
    </row>
    <row r="3043" spans="1:34" x14ac:dyDescent="0.25">
      <c r="A3043" s="147" t="s">
        <v>2147</v>
      </c>
      <c r="B3043" s="140" t="s">
        <v>7270</v>
      </c>
      <c r="C3043" s="147" t="s">
        <v>646</v>
      </c>
      <c r="D3043" s="140" t="s">
        <v>8488</v>
      </c>
      <c r="E3043" s="147" t="s">
        <v>1230</v>
      </c>
      <c r="F3043" s="140" t="s">
        <v>8538</v>
      </c>
      <c r="G3043" s="147" t="s">
        <v>1233</v>
      </c>
      <c r="H3043" s="140" t="s">
        <v>9954</v>
      </c>
      <c r="I3043" s="147" t="s">
        <v>5183</v>
      </c>
      <c r="J3043" s="147">
        <v>1</v>
      </c>
      <c r="K3043" s="132">
        <f t="shared" si="343"/>
        <v>1349900</v>
      </c>
      <c r="L3043" s="132">
        <v>1033000</v>
      </c>
      <c r="M3043" s="132">
        <v>316900</v>
      </c>
      <c r="N3043" s="132">
        <v>991181.75</v>
      </c>
      <c r="O3043" s="133" t="s">
        <v>4753</v>
      </c>
      <c r="P3043" s="132">
        <v>347130.8</v>
      </c>
      <c r="Q3043" s="132">
        <f t="shared" si="344"/>
        <v>1323707.03</v>
      </c>
      <c r="R3043" s="132">
        <v>991181.75</v>
      </c>
      <c r="S3043" s="132">
        <v>332525.28000000003</v>
      </c>
      <c r="T3043" s="169">
        <f t="shared" si="345"/>
        <v>1</v>
      </c>
      <c r="U3043" s="169">
        <f t="shared" si="346"/>
        <v>0.95792502422717907</v>
      </c>
      <c r="V3043" s="169">
        <f t="shared" si="347"/>
        <v>1.0953953928684128</v>
      </c>
      <c r="W3043" s="169">
        <f t="shared" si="348"/>
        <v>0.9805963626935329</v>
      </c>
      <c r="X3043" s="170">
        <v>1</v>
      </c>
      <c r="Y3043" s="139">
        <v>39295</v>
      </c>
      <c r="Z3043" s="139" t="s">
        <v>4516</v>
      </c>
      <c r="AA3043" s="139">
        <v>39507</v>
      </c>
      <c r="AB3043" s="171">
        <v>39935</v>
      </c>
      <c r="AC3043" s="139" t="s">
        <v>4584</v>
      </c>
      <c r="AD3043" s="147">
        <f t="shared" si="349"/>
        <v>428</v>
      </c>
      <c r="AE3043" s="131">
        <v>173</v>
      </c>
      <c r="AG3043" s="147">
        <v>1</v>
      </c>
      <c r="AH3043" s="147" t="s">
        <v>5021</v>
      </c>
    </row>
    <row r="3044" spans="1:34" x14ac:dyDescent="0.25">
      <c r="A3044" s="147" t="s">
        <v>2147</v>
      </c>
      <c r="B3044" s="140" t="s">
        <v>7270</v>
      </c>
      <c r="C3044" s="147" t="s">
        <v>646</v>
      </c>
      <c r="D3044" s="140" t="s">
        <v>8488</v>
      </c>
      <c r="E3044" s="147" t="s">
        <v>1230</v>
      </c>
      <c r="F3044" s="140" t="s">
        <v>8538</v>
      </c>
      <c r="G3044" s="147" t="s">
        <v>1231</v>
      </c>
      <c r="H3044" s="140" t="s">
        <v>9955</v>
      </c>
      <c r="I3044" s="147" t="s">
        <v>5192</v>
      </c>
      <c r="J3044" s="147">
        <v>1</v>
      </c>
      <c r="K3044" s="132">
        <f t="shared" si="343"/>
        <v>816178.5</v>
      </c>
      <c r="L3044" s="132">
        <v>476000</v>
      </c>
      <c r="M3044" s="132">
        <v>340178.5</v>
      </c>
      <c r="N3044" s="132">
        <v>428400</v>
      </c>
      <c r="O3044" s="133"/>
      <c r="P3044" s="132">
        <v>343519.16</v>
      </c>
      <c r="Q3044" s="132">
        <f t="shared" si="344"/>
        <v>771919.15999999992</v>
      </c>
      <c r="R3044" s="132">
        <v>428400</v>
      </c>
      <c r="S3044" s="132">
        <v>343519.16</v>
      </c>
      <c r="T3044" s="169">
        <f t="shared" si="345"/>
        <v>1</v>
      </c>
      <c r="U3044" s="169">
        <f t="shared" si="346"/>
        <v>1</v>
      </c>
      <c r="V3044" s="169">
        <f t="shared" si="347"/>
        <v>1.0098203149229006</v>
      </c>
      <c r="W3044" s="169">
        <f t="shared" si="348"/>
        <v>0.94577247501618811</v>
      </c>
      <c r="X3044" s="170">
        <v>1</v>
      </c>
      <c r="Y3044" s="139">
        <v>39776</v>
      </c>
      <c r="Z3044" s="139" t="s">
        <v>4516</v>
      </c>
      <c r="AA3044" s="171">
        <v>39860</v>
      </c>
      <c r="AB3044" s="139">
        <v>39989</v>
      </c>
      <c r="AC3044" s="139" t="s">
        <v>4516</v>
      </c>
      <c r="AD3044" s="147">
        <f t="shared" si="349"/>
        <v>129</v>
      </c>
      <c r="AE3044" s="131">
        <v>348</v>
      </c>
      <c r="AG3044" s="147">
        <v>1</v>
      </c>
      <c r="AH3044" s="147" t="s">
        <v>5021</v>
      </c>
    </row>
    <row r="3045" spans="1:34" x14ac:dyDescent="0.25">
      <c r="A3045" s="147" t="s">
        <v>2147</v>
      </c>
      <c r="B3045" s="140" t="s">
        <v>7270</v>
      </c>
      <c r="C3045" s="147" t="s">
        <v>646</v>
      </c>
      <c r="D3045" s="140" t="s">
        <v>8488</v>
      </c>
      <c r="E3045" s="147" t="s">
        <v>1230</v>
      </c>
      <c r="F3045" s="140" t="s">
        <v>8538</v>
      </c>
      <c r="G3045" s="147" t="s">
        <v>9957</v>
      </c>
      <c r="H3045" s="140" t="s">
        <v>9958</v>
      </c>
      <c r="I3045" s="147" t="s">
        <v>5188</v>
      </c>
      <c r="J3045" s="147">
        <v>1</v>
      </c>
      <c r="K3045" s="132">
        <f t="shared" si="343"/>
        <v>868000</v>
      </c>
      <c r="L3045" s="132">
        <v>710000</v>
      </c>
      <c r="M3045" s="132">
        <v>158000</v>
      </c>
      <c r="N3045" s="132">
        <v>568000</v>
      </c>
      <c r="O3045" s="133"/>
      <c r="P3045" s="132">
        <v>153537.32</v>
      </c>
      <c r="Q3045" s="132">
        <f t="shared" si="344"/>
        <v>711462.98</v>
      </c>
      <c r="R3045" s="132">
        <v>568000</v>
      </c>
      <c r="S3045" s="132">
        <v>143462.98000000001</v>
      </c>
      <c r="T3045" s="169">
        <f t="shared" si="345"/>
        <v>1</v>
      </c>
      <c r="U3045" s="169">
        <f t="shared" si="346"/>
        <v>0.93438507328381137</v>
      </c>
      <c r="V3045" s="169">
        <f t="shared" si="347"/>
        <v>0.9717551898734178</v>
      </c>
      <c r="W3045" s="169">
        <f t="shared" si="348"/>
        <v>0.81965781105990776</v>
      </c>
      <c r="X3045" s="170">
        <v>1</v>
      </c>
      <c r="Y3045" s="139">
        <v>39520</v>
      </c>
      <c r="Z3045" s="139" t="s">
        <v>4516</v>
      </c>
      <c r="AA3045" s="139">
        <v>39685</v>
      </c>
      <c r="AB3045" s="139">
        <v>39735</v>
      </c>
      <c r="AC3045" s="139" t="s">
        <v>4516</v>
      </c>
      <c r="AD3045" s="147">
        <f t="shared" si="349"/>
        <v>50</v>
      </c>
      <c r="AE3045" s="131">
        <v>412</v>
      </c>
      <c r="AG3045" s="147">
        <v>1</v>
      </c>
      <c r="AH3045" s="147" t="s">
        <v>5021</v>
      </c>
    </row>
    <row r="3046" spans="1:34" x14ac:dyDescent="0.25">
      <c r="A3046" s="147" t="s">
        <v>2147</v>
      </c>
      <c r="B3046" s="140" t="s">
        <v>7270</v>
      </c>
      <c r="C3046" s="147" t="s">
        <v>646</v>
      </c>
      <c r="D3046" s="140" t="s">
        <v>8488</v>
      </c>
      <c r="E3046" s="147" t="s">
        <v>1230</v>
      </c>
      <c r="F3046" s="140" t="s">
        <v>8538</v>
      </c>
      <c r="G3046" s="147" t="s">
        <v>1237</v>
      </c>
      <c r="H3046" s="140" t="s">
        <v>9959</v>
      </c>
      <c r="I3046" s="147" t="s">
        <v>3546</v>
      </c>
      <c r="J3046" s="147">
        <v>1</v>
      </c>
      <c r="K3046" s="132">
        <f t="shared" si="343"/>
        <v>1607100</v>
      </c>
      <c r="L3046" s="132">
        <v>1262700</v>
      </c>
      <c r="M3046" s="132">
        <v>344400</v>
      </c>
      <c r="N3046" s="132">
        <v>1255612</v>
      </c>
      <c r="O3046" s="133" t="s">
        <v>4753</v>
      </c>
      <c r="P3046" s="132">
        <v>342862.16</v>
      </c>
      <c r="Q3046" s="132">
        <f t="shared" si="344"/>
        <v>1598474.16</v>
      </c>
      <c r="R3046" s="132">
        <v>1255612</v>
      </c>
      <c r="S3046" s="132">
        <v>342862.16</v>
      </c>
      <c r="T3046" s="169">
        <f t="shared" si="345"/>
        <v>1</v>
      </c>
      <c r="U3046" s="169">
        <f t="shared" si="346"/>
        <v>1</v>
      </c>
      <c r="V3046" s="169">
        <f t="shared" si="347"/>
        <v>0.99553472706155621</v>
      </c>
      <c r="W3046" s="169">
        <f t="shared" si="348"/>
        <v>0.994632667537801</v>
      </c>
      <c r="X3046" s="170">
        <v>1</v>
      </c>
      <c r="Y3046" s="139">
        <v>39295</v>
      </c>
      <c r="Z3046" s="139" t="s">
        <v>4516</v>
      </c>
      <c r="AA3046" s="139">
        <v>39430</v>
      </c>
      <c r="AB3046" s="171">
        <v>39912</v>
      </c>
      <c r="AC3046" s="139" t="s">
        <v>4584</v>
      </c>
      <c r="AD3046" s="147">
        <f t="shared" si="349"/>
        <v>482</v>
      </c>
      <c r="AE3046" s="131">
        <v>788</v>
      </c>
      <c r="AG3046" s="147">
        <v>1</v>
      </c>
      <c r="AH3046" s="147" t="s">
        <v>5021</v>
      </c>
    </row>
    <row r="3047" spans="1:34" x14ac:dyDescent="0.25">
      <c r="A3047" s="147" t="s">
        <v>2147</v>
      </c>
      <c r="B3047" s="140" t="s">
        <v>7270</v>
      </c>
      <c r="C3047" s="147" t="s">
        <v>646</v>
      </c>
      <c r="D3047" s="140" t="s">
        <v>8488</v>
      </c>
      <c r="E3047" s="147" t="s">
        <v>1230</v>
      </c>
      <c r="F3047" s="140" t="s">
        <v>8538</v>
      </c>
      <c r="G3047" s="147" t="s">
        <v>3786</v>
      </c>
      <c r="H3047" s="140" t="s">
        <v>11645</v>
      </c>
      <c r="I3047" s="147" t="s">
        <v>5183</v>
      </c>
      <c r="J3047" s="147">
        <v>1</v>
      </c>
      <c r="K3047" s="132">
        <f t="shared" si="343"/>
        <v>777400</v>
      </c>
      <c r="L3047" s="132">
        <v>596300</v>
      </c>
      <c r="M3047" s="132">
        <v>181100</v>
      </c>
      <c r="N3047" s="132">
        <v>572244</v>
      </c>
      <c r="O3047" s="133" t="s">
        <v>4753</v>
      </c>
      <c r="P3047" s="132">
        <v>194950.81999999998</v>
      </c>
      <c r="Q3047" s="132">
        <f t="shared" si="344"/>
        <v>764463.82000000007</v>
      </c>
      <c r="R3047" s="132">
        <v>572244</v>
      </c>
      <c r="S3047" s="132">
        <v>192219.82</v>
      </c>
      <c r="T3047" s="169">
        <f t="shared" si="345"/>
        <v>1</v>
      </c>
      <c r="U3047" s="169">
        <f t="shared" si="346"/>
        <v>0.98599133873866251</v>
      </c>
      <c r="V3047" s="169">
        <f t="shared" si="347"/>
        <v>1.0764816123688568</v>
      </c>
      <c r="W3047" s="169">
        <f t="shared" si="348"/>
        <v>0.98335968613326485</v>
      </c>
      <c r="X3047" s="170">
        <v>1</v>
      </c>
      <c r="Y3047" s="139">
        <v>39295</v>
      </c>
      <c r="Z3047" s="139" t="s">
        <v>4516</v>
      </c>
      <c r="AA3047" s="139">
        <v>39505</v>
      </c>
      <c r="AB3047" s="171">
        <v>39954</v>
      </c>
      <c r="AC3047" s="139" t="s">
        <v>4584</v>
      </c>
      <c r="AD3047" s="147">
        <f t="shared" si="349"/>
        <v>449</v>
      </c>
      <c r="AE3047" s="131">
        <v>382</v>
      </c>
      <c r="AG3047" s="147">
        <v>1</v>
      </c>
      <c r="AH3047" s="147" t="s">
        <v>5021</v>
      </c>
    </row>
    <row r="3048" spans="1:34" x14ac:dyDescent="0.25">
      <c r="A3048" s="147" t="s">
        <v>2147</v>
      </c>
      <c r="B3048" s="140" t="s">
        <v>7270</v>
      </c>
      <c r="C3048" s="147" t="s">
        <v>646</v>
      </c>
      <c r="D3048" s="140" t="s">
        <v>8488</v>
      </c>
      <c r="E3048" s="147" t="s">
        <v>1230</v>
      </c>
      <c r="F3048" s="140" t="s">
        <v>8538</v>
      </c>
      <c r="G3048" s="147" t="s">
        <v>4045</v>
      </c>
      <c r="H3048" s="140" t="s">
        <v>11646</v>
      </c>
      <c r="I3048" s="147" t="s">
        <v>3201</v>
      </c>
      <c r="J3048" s="147">
        <v>1</v>
      </c>
      <c r="K3048" s="132">
        <f t="shared" si="343"/>
        <v>1030000</v>
      </c>
      <c r="L3048" s="132">
        <v>800000</v>
      </c>
      <c r="M3048" s="132">
        <v>230000</v>
      </c>
      <c r="N3048" s="132">
        <v>764495.71</v>
      </c>
      <c r="O3048" s="133"/>
      <c r="P3048" s="132">
        <v>517246.25</v>
      </c>
      <c r="Q3048" s="132">
        <f t="shared" si="344"/>
        <v>1281741.96</v>
      </c>
      <c r="R3048" s="132">
        <v>764495.71</v>
      </c>
      <c r="S3048" s="132">
        <v>517246.25</v>
      </c>
      <c r="T3048" s="169">
        <f t="shared" si="345"/>
        <v>1</v>
      </c>
      <c r="U3048" s="169">
        <f t="shared" si="346"/>
        <v>1</v>
      </c>
      <c r="V3048" s="169">
        <f t="shared" si="347"/>
        <v>2.2488967391304349</v>
      </c>
      <c r="W3048" s="169">
        <f t="shared" si="348"/>
        <v>1.2444096699029126</v>
      </c>
      <c r="X3048" s="170">
        <v>1</v>
      </c>
      <c r="Y3048" s="139">
        <v>39520</v>
      </c>
      <c r="Z3048" s="139" t="s">
        <v>4516</v>
      </c>
      <c r="AA3048" s="171">
        <v>39846</v>
      </c>
      <c r="AB3048" s="139">
        <v>39982</v>
      </c>
      <c r="AC3048" s="139" t="s">
        <v>4516</v>
      </c>
      <c r="AD3048" s="147">
        <f t="shared" si="349"/>
        <v>136</v>
      </c>
      <c r="AE3048" s="131">
        <v>526</v>
      </c>
      <c r="AG3048" s="147">
        <v>1</v>
      </c>
      <c r="AH3048" s="147" t="s">
        <v>5021</v>
      </c>
    </row>
    <row r="3049" spans="1:34" x14ac:dyDescent="0.25">
      <c r="A3049" s="145" t="s">
        <v>2147</v>
      </c>
      <c r="B3049" s="140" t="s">
        <v>7270</v>
      </c>
      <c r="C3049" s="145" t="s">
        <v>646</v>
      </c>
      <c r="D3049" s="140" t="s">
        <v>8488</v>
      </c>
      <c r="E3049" s="145" t="s">
        <v>3787</v>
      </c>
      <c r="F3049" s="140" t="s">
        <v>8577</v>
      </c>
      <c r="G3049" s="145" t="s">
        <v>5193</v>
      </c>
      <c r="H3049" s="210" t="s">
        <v>11647</v>
      </c>
      <c r="I3049" s="145" t="s">
        <v>4201</v>
      </c>
      <c r="J3049" s="145">
        <v>8</v>
      </c>
      <c r="K3049" s="211">
        <f t="shared" ref="K3049:K3122" si="350">L3049+M3049</f>
        <v>2109000</v>
      </c>
      <c r="L3049" s="211">
        <v>1877740</v>
      </c>
      <c r="M3049" s="211">
        <v>231260</v>
      </c>
      <c r="N3049" s="211">
        <v>1689966</v>
      </c>
      <c r="O3049" s="212"/>
      <c r="P3049" s="211">
        <v>230421.05</v>
      </c>
      <c r="Q3049" s="211">
        <f t="shared" ref="Q3049:Q3122" si="351">R3049+S3049</f>
        <v>1920387.05</v>
      </c>
      <c r="R3049" s="211">
        <v>1689966</v>
      </c>
      <c r="S3049" s="211">
        <v>230421.05</v>
      </c>
      <c r="T3049" s="216">
        <f t="shared" si="345"/>
        <v>1</v>
      </c>
      <c r="U3049" s="216">
        <f t="shared" si="346"/>
        <v>1</v>
      </c>
      <c r="V3049" s="216">
        <f t="shared" si="347"/>
        <v>0.9963722649831358</v>
      </c>
      <c r="W3049" s="216">
        <f t="shared" si="348"/>
        <v>0.91056759127548603</v>
      </c>
      <c r="X3049" s="213">
        <v>1</v>
      </c>
      <c r="Y3049" s="171">
        <v>39777</v>
      </c>
      <c r="Z3049" s="171" t="s">
        <v>4516</v>
      </c>
      <c r="AA3049" s="171">
        <v>39875</v>
      </c>
      <c r="AB3049" s="139">
        <v>39994</v>
      </c>
      <c r="AC3049" s="139" t="s">
        <v>4516</v>
      </c>
      <c r="AD3049" s="145">
        <f t="shared" si="349"/>
        <v>119</v>
      </c>
      <c r="AE3049" s="214">
        <v>1699</v>
      </c>
      <c r="AF3049" s="171"/>
      <c r="AG3049" s="145">
        <v>1</v>
      </c>
      <c r="AH3049" s="147" t="s">
        <v>5021</v>
      </c>
    </row>
    <row r="3050" spans="1:34" s="194" customFormat="1" x14ac:dyDescent="0.25">
      <c r="A3050" s="194" t="s">
        <v>2147</v>
      </c>
      <c r="B3050" s="195" t="s">
        <v>7270</v>
      </c>
      <c r="C3050" s="194" t="s">
        <v>646</v>
      </c>
      <c r="D3050" s="195" t="s">
        <v>8488</v>
      </c>
      <c r="E3050" s="194" t="s">
        <v>3787</v>
      </c>
      <c r="F3050" s="195" t="s">
        <v>8577</v>
      </c>
      <c r="G3050" s="194" t="s">
        <v>11612</v>
      </c>
      <c r="H3050" s="195" t="s">
        <v>11648</v>
      </c>
      <c r="I3050" s="194" t="s">
        <v>4201</v>
      </c>
      <c r="J3050" s="194">
        <v>8</v>
      </c>
      <c r="K3050" s="196">
        <f t="shared" ref="K3050:K3056" si="352">L3050+M3050</f>
        <v>2109000</v>
      </c>
      <c r="L3050" s="196">
        <v>1877740</v>
      </c>
      <c r="M3050" s="196">
        <v>231260</v>
      </c>
      <c r="N3050" s="196">
        <v>1689966</v>
      </c>
      <c r="O3050" s="134"/>
      <c r="P3050" s="196">
        <v>230421.05</v>
      </c>
      <c r="Q3050" s="196">
        <f t="shared" ref="Q3050:Q3056" si="353">R3050+S3050</f>
        <v>1920387.05</v>
      </c>
      <c r="R3050" s="196">
        <v>1689966</v>
      </c>
      <c r="S3050" s="196">
        <v>230421.05</v>
      </c>
      <c r="T3050" s="197">
        <f t="shared" ref="T3050:T3056" si="354">R3050/N3050</f>
        <v>1</v>
      </c>
      <c r="U3050" s="197">
        <f t="shared" ref="U3050:U3056" si="355">S3050/P3050</f>
        <v>1</v>
      </c>
      <c r="V3050" s="197">
        <f t="shared" ref="V3050:V3056" si="356">P3050/M3050</f>
        <v>0.9963722649831358</v>
      </c>
      <c r="W3050" s="197">
        <f t="shared" ref="W3050:W3056" si="357">Q3050/K3050</f>
        <v>0.91056759127548603</v>
      </c>
      <c r="X3050" s="198">
        <v>1</v>
      </c>
      <c r="Y3050" s="199">
        <v>39777</v>
      </c>
      <c r="Z3050" s="199" t="s">
        <v>4516</v>
      </c>
      <c r="AA3050" s="199">
        <v>39875</v>
      </c>
      <c r="AB3050" s="199">
        <v>39994</v>
      </c>
      <c r="AC3050" s="199" t="s">
        <v>4516</v>
      </c>
      <c r="AD3050" s="194">
        <f t="shared" ref="AD3050:AD3056" si="358">AB3050-AA3050</f>
        <v>119</v>
      </c>
      <c r="AE3050" s="200">
        <v>1699</v>
      </c>
      <c r="AF3050" s="199"/>
      <c r="AG3050" s="194">
        <v>1</v>
      </c>
      <c r="AH3050" s="194" t="s">
        <v>5021</v>
      </c>
    </row>
    <row r="3051" spans="1:34" s="194" customFormat="1" x14ac:dyDescent="0.25">
      <c r="A3051" s="194" t="s">
        <v>2147</v>
      </c>
      <c r="B3051" s="195" t="s">
        <v>7270</v>
      </c>
      <c r="C3051" s="194" t="s">
        <v>646</v>
      </c>
      <c r="D3051" s="195" t="s">
        <v>8488</v>
      </c>
      <c r="E3051" s="194" t="s">
        <v>3787</v>
      </c>
      <c r="F3051" s="195" t="s">
        <v>8577</v>
      </c>
      <c r="G3051" s="194" t="s">
        <v>11613</v>
      </c>
      <c r="H3051" s="195" t="s">
        <v>11649</v>
      </c>
      <c r="I3051" s="194" t="s">
        <v>4201</v>
      </c>
      <c r="J3051" s="194">
        <v>8</v>
      </c>
      <c r="K3051" s="196">
        <f t="shared" si="352"/>
        <v>2109000</v>
      </c>
      <c r="L3051" s="196">
        <v>1877740</v>
      </c>
      <c r="M3051" s="196">
        <v>231260</v>
      </c>
      <c r="N3051" s="196">
        <v>1689966</v>
      </c>
      <c r="O3051" s="134"/>
      <c r="P3051" s="196">
        <v>230421.05</v>
      </c>
      <c r="Q3051" s="196">
        <f t="shared" si="353"/>
        <v>1920387.05</v>
      </c>
      <c r="R3051" s="196">
        <v>1689966</v>
      </c>
      <c r="S3051" s="196">
        <v>230421.05</v>
      </c>
      <c r="T3051" s="197">
        <f t="shared" si="354"/>
        <v>1</v>
      </c>
      <c r="U3051" s="197">
        <f t="shared" si="355"/>
        <v>1</v>
      </c>
      <c r="V3051" s="197">
        <f t="shared" si="356"/>
        <v>0.9963722649831358</v>
      </c>
      <c r="W3051" s="197">
        <f t="shared" si="357"/>
        <v>0.91056759127548603</v>
      </c>
      <c r="X3051" s="198">
        <v>1</v>
      </c>
      <c r="Y3051" s="199">
        <v>39777</v>
      </c>
      <c r="Z3051" s="199" t="s">
        <v>4516</v>
      </c>
      <c r="AA3051" s="199">
        <v>39875</v>
      </c>
      <c r="AB3051" s="199">
        <v>39994</v>
      </c>
      <c r="AC3051" s="199" t="s">
        <v>4516</v>
      </c>
      <c r="AD3051" s="194">
        <f t="shared" si="358"/>
        <v>119</v>
      </c>
      <c r="AE3051" s="200">
        <v>1699</v>
      </c>
      <c r="AF3051" s="199"/>
      <c r="AG3051" s="194">
        <v>1</v>
      </c>
      <c r="AH3051" s="194" t="s">
        <v>5021</v>
      </c>
    </row>
    <row r="3052" spans="1:34" s="194" customFormat="1" x14ac:dyDescent="0.25">
      <c r="A3052" s="194" t="s">
        <v>2147</v>
      </c>
      <c r="B3052" s="195" t="s">
        <v>7270</v>
      </c>
      <c r="C3052" s="194" t="s">
        <v>646</v>
      </c>
      <c r="D3052" s="195" t="s">
        <v>8488</v>
      </c>
      <c r="E3052" s="194" t="s">
        <v>3787</v>
      </c>
      <c r="F3052" s="195" t="s">
        <v>8577</v>
      </c>
      <c r="G3052" s="194" t="s">
        <v>11614</v>
      </c>
      <c r="H3052" s="195" t="s">
        <v>11650</v>
      </c>
      <c r="I3052" s="194" t="s">
        <v>4201</v>
      </c>
      <c r="J3052" s="194">
        <v>8</v>
      </c>
      <c r="K3052" s="196">
        <f t="shared" si="352"/>
        <v>2109000</v>
      </c>
      <c r="L3052" s="196">
        <v>1877740</v>
      </c>
      <c r="M3052" s="196">
        <v>231260</v>
      </c>
      <c r="N3052" s="196">
        <v>1689966</v>
      </c>
      <c r="O3052" s="134"/>
      <c r="P3052" s="196">
        <v>230421.05</v>
      </c>
      <c r="Q3052" s="196">
        <f t="shared" si="353"/>
        <v>1920387.05</v>
      </c>
      <c r="R3052" s="196">
        <v>1689966</v>
      </c>
      <c r="S3052" s="196">
        <v>230421.05</v>
      </c>
      <c r="T3052" s="197">
        <f t="shared" si="354"/>
        <v>1</v>
      </c>
      <c r="U3052" s="197">
        <f t="shared" si="355"/>
        <v>1</v>
      </c>
      <c r="V3052" s="197">
        <f t="shared" si="356"/>
        <v>0.9963722649831358</v>
      </c>
      <c r="W3052" s="197">
        <f t="shared" si="357"/>
        <v>0.91056759127548603</v>
      </c>
      <c r="X3052" s="198">
        <v>1</v>
      </c>
      <c r="Y3052" s="199">
        <v>39777</v>
      </c>
      <c r="Z3052" s="199" t="s">
        <v>4516</v>
      </c>
      <c r="AA3052" s="199">
        <v>39875</v>
      </c>
      <c r="AB3052" s="199">
        <v>39994</v>
      </c>
      <c r="AC3052" s="199" t="s">
        <v>4516</v>
      </c>
      <c r="AD3052" s="194">
        <f t="shared" si="358"/>
        <v>119</v>
      </c>
      <c r="AE3052" s="200">
        <v>1699</v>
      </c>
      <c r="AF3052" s="199"/>
      <c r="AG3052" s="194">
        <v>1</v>
      </c>
      <c r="AH3052" s="194" t="s">
        <v>5021</v>
      </c>
    </row>
    <row r="3053" spans="1:34" s="194" customFormat="1" x14ac:dyDescent="0.25">
      <c r="A3053" s="194" t="s">
        <v>2147</v>
      </c>
      <c r="B3053" s="195" t="s">
        <v>7270</v>
      </c>
      <c r="C3053" s="194" t="s">
        <v>646</v>
      </c>
      <c r="D3053" s="195" t="s">
        <v>8488</v>
      </c>
      <c r="E3053" s="194" t="s">
        <v>3787</v>
      </c>
      <c r="F3053" s="195" t="s">
        <v>8577</v>
      </c>
      <c r="G3053" s="194" t="s">
        <v>11615</v>
      </c>
      <c r="H3053" s="195" t="s">
        <v>11651</v>
      </c>
      <c r="I3053" s="194" t="s">
        <v>4201</v>
      </c>
      <c r="J3053" s="194">
        <v>8</v>
      </c>
      <c r="K3053" s="196">
        <f t="shared" si="352"/>
        <v>2109000</v>
      </c>
      <c r="L3053" s="196">
        <v>1877740</v>
      </c>
      <c r="M3053" s="196">
        <v>231260</v>
      </c>
      <c r="N3053" s="196">
        <v>1689966</v>
      </c>
      <c r="O3053" s="134"/>
      <c r="P3053" s="196">
        <v>230421.05</v>
      </c>
      <c r="Q3053" s="196">
        <f t="shared" si="353"/>
        <v>1920387.05</v>
      </c>
      <c r="R3053" s="196">
        <v>1689966</v>
      </c>
      <c r="S3053" s="196">
        <v>230421.05</v>
      </c>
      <c r="T3053" s="197">
        <f t="shared" si="354"/>
        <v>1</v>
      </c>
      <c r="U3053" s="197">
        <f t="shared" si="355"/>
        <v>1</v>
      </c>
      <c r="V3053" s="197">
        <f t="shared" si="356"/>
        <v>0.9963722649831358</v>
      </c>
      <c r="W3053" s="197">
        <f t="shared" si="357"/>
        <v>0.91056759127548603</v>
      </c>
      <c r="X3053" s="198">
        <v>1</v>
      </c>
      <c r="Y3053" s="199">
        <v>39777</v>
      </c>
      <c r="Z3053" s="199" t="s">
        <v>4516</v>
      </c>
      <c r="AA3053" s="199">
        <v>39875</v>
      </c>
      <c r="AB3053" s="199">
        <v>39994</v>
      </c>
      <c r="AC3053" s="199" t="s">
        <v>4516</v>
      </c>
      <c r="AD3053" s="194">
        <f t="shared" si="358"/>
        <v>119</v>
      </c>
      <c r="AE3053" s="200">
        <v>1699</v>
      </c>
      <c r="AF3053" s="199"/>
      <c r="AG3053" s="194">
        <v>1</v>
      </c>
      <c r="AH3053" s="194" t="s">
        <v>5021</v>
      </c>
    </row>
    <row r="3054" spans="1:34" s="194" customFormat="1" x14ac:dyDescent="0.25">
      <c r="A3054" s="194" t="s">
        <v>2147</v>
      </c>
      <c r="B3054" s="195" t="s">
        <v>7270</v>
      </c>
      <c r="C3054" s="194" t="s">
        <v>646</v>
      </c>
      <c r="D3054" s="195" t="s">
        <v>8488</v>
      </c>
      <c r="E3054" s="194" t="s">
        <v>3787</v>
      </c>
      <c r="F3054" s="195" t="s">
        <v>8577</v>
      </c>
      <c r="G3054" s="194" t="s">
        <v>11616</v>
      </c>
      <c r="H3054" s="195" t="s">
        <v>11652</v>
      </c>
      <c r="I3054" s="194" t="s">
        <v>4201</v>
      </c>
      <c r="J3054" s="194">
        <v>8</v>
      </c>
      <c r="K3054" s="196">
        <f t="shared" si="352"/>
        <v>2109000</v>
      </c>
      <c r="L3054" s="196">
        <v>1877740</v>
      </c>
      <c r="M3054" s="196">
        <v>231260</v>
      </c>
      <c r="N3054" s="196">
        <v>1689966</v>
      </c>
      <c r="O3054" s="134"/>
      <c r="P3054" s="196">
        <v>230421.05</v>
      </c>
      <c r="Q3054" s="196">
        <f t="shared" si="353"/>
        <v>1920387.05</v>
      </c>
      <c r="R3054" s="196">
        <v>1689966</v>
      </c>
      <c r="S3054" s="196">
        <v>230421.05</v>
      </c>
      <c r="T3054" s="197">
        <f t="shared" si="354"/>
        <v>1</v>
      </c>
      <c r="U3054" s="197">
        <f t="shared" si="355"/>
        <v>1</v>
      </c>
      <c r="V3054" s="197">
        <f t="shared" si="356"/>
        <v>0.9963722649831358</v>
      </c>
      <c r="W3054" s="197">
        <f t="shared" si="357"/>
        <v>0.91056759127548603</v>
      </c>
      <c r="X3054" s="198">
        <v>1</v>
      </c>
      <c r="Y3054" s="199">
        <v>39777</v>
      </c>
      <c r="Z3054" s="199" t="s">
        <v>4516</v>
      </c>
      <c r="AA3054" s="199">
        <v>39875</v>
      </c>
      <c r="AB3054" s="199">
        <v>39994</v>
      </c>
      <c r="AC3054" s="199" t="s">
        <v>4516</v>
      </c>
      <c r="AD3054" s="194">
        <f t="shared" si="358"/>
        <v>119</v>
      </c>
      <c r="AE3054" s="200">
        <v>1699</v>
      </c>
      <c r="AF3054" s="199"/>
      <c r="AG3054" s="194">
        <v>1</v>
      </c>
      <c r="AH3054" s="194" t="s">
        <v>5021</v>
      </c>
    </row>
    <row r="3055" spans="1:34" s="194" customFormat="1" x14ac:dyDescent="0.25">
      <c r="A3055" s="194" t="s">
        <v>2147</v>
      </c>
      <c r="B3055" s="195" t="s">
        <v>7270</v>
      </c>
      <c r="C3055" s="194" t="s">
        <v>646</v>
      </c>
      <c r="D3055" s="195" t="s">
        <v>8488</v>
      </c>
      <c r="E3055" s="194" t="s">
        <v>3787</v>
      </c>
      <c r="F3055" s="195" t="s">
        <v>8577</v>
      </c>
      <c r="G3055" s="194" t="s">
        <v>11617</v>
      </c>
      <c r="H3055" s="195" t="s">
        <v>11653</v>
      </c>
      <c r="I3055" s="194" t="s">
        <v>4201</v>
      </c>
      <c r="J3055" s="194">
        <v>8</v>
      </c>
      <c r="K3055" s="196">
        <f t="shared" si="352"/>
        <v>2109000</v>
      </c>
      <c r="L3055" s="196">
        <v>1877740</v>
      </c>
      <c r="M3055" s="196">
        <v>231260</v>
      </c>
      <c r="N3055" s="196">
        <v>1689966</v>
      </c>
      <c r="O3055" s="134"/>
      <c r="P3055" s="196">
        <v>230421.05</v>
      </c>
      <c r="Q3055" s="196">
        <f t="shared" si="353"/>
        <v>1920387.05</v>
      </c>
      <c r="R3055" s="196">
        <v>1689966</v>
      </c>
      <c r="S3055" s="196">
        <v>230421.05</v>
      </c>
      <c r="T3055" s="197">
        <f t="shared" si="354"/>
        <v>1</v>
      </c>
      <c r="U3055" s="197">
        <f t="shared" si="355"/>
        <v>1</v>
      </c>
      <c r="V3055" s="197">
        <f t="shared" si="356"/>
        <v>0.9963722649831358</v>
      </c>
      <c r="W3055" s="197">
        <f t="shared" si="357"/>
        <v>0.91056759127548603</v>
      </c>
      <c r="X3055" s="198">
        <v>1</v>
      </c>
      <c r="Y3055" s="199">
        <v>39777</v>
      </c>
      <c r="Z3055" s="199" t="s">
        <v>4516</v>
      </c>
      <c r="AA3055" s="199">
        <v>39875</v>
      </c>
      <c r="AB3055" s="199">
        <v>39994</v>
      </c>
      <c r="AC3055" s="199" t="s">
        <v>4516</v>
      </c>
      <c r="AD3055" s="194">
        <f t="shared" si="358"/>
        <v>119</v>
      </c>
      <c r="AE3055" s="200">
        <v>1699</v>
      </c>
      <c r="AF3055" s="199"/>
      <c r="AG3055" s="194">
        <v>1</v>
      </c>
      <c r="AH3055" s="194" t="s">
        <v>5021</v>
      </c>
    </row>
    <row r="3056" spans="1:34" s="194" customFormat="1" x14ac:dyDescent="0.25">
      <c r="A3056" s="194" t="s">
        <v>2147</v>
      </c>
      <c r="B3056" s="195" t="s">
        <v>7270</v>
      </c>
      <c r="C3056" s="194" t="s">
        <v>646</v>
      </c>
      <c r="D3056" s="195" t="s">
        <v>8488</v>
      </c>
      <c r="E3056" s="194" t="s">
        <v>3787</v>
      </c>
      <c r="F3056" s="195" t="s">
        <v>8577</v>
      </c>
      <c r="G3056" s="194" t="s">
        <v>7117</v>
      </c>
      <c r="H3056" s="195" t="s">
        <v>11654</v>
      </c>
      <c r="I3056" s="194" t="s">
        <v>4201</v>
      </c>
      <c r="J3056" s="194">
        <v>8</v>
      </c>
      <c r="K3056" s="196">
        <f t="shared" si="352"/>
        <v>2109000</v>
      </c>
      <c r="L3056" s="196">
        <v>1877740</v>
      </c>
      <c r="M3056" s="196">
        <v>231260</v>
      </c>
      <c r="N3056" s="196">
        <v>1689966</v>
      </c>
      <c r="O3056" s="134"/>
      <c r="P3056" s="196">
        <v>230421.05</v>
      </c>
      <c r="Q3056" s="196">
        <f t="shared" si="353"/>
        <v>1920387.05</v>
      </c>
      <c r="R3056" s="196">
        <v>1689966</v>
      </c>
      <c r="S3056" s="196">
        <v>230421.05</v>
      </c>
      <c r="T3056" s="197">
        <f t="shared" si="354"/>
        <v>1</v>
      </c>
      <c r="U3056" s="197">
        <f t="shared" si="355"/>
        <v>1</v>
      </c>
      <c r="V3056" s="197">
        <f t="shared" si="356"/>
        <v>0.9963722649831358</v>
      </c>
      <c r="W3056" s="197">
        <f t="shared" si="357"/>
        <v>0.91056759127548603</v>
      </c>
      <c r="X3056" s="198">
        <v>1</v>
      </c>
      <c r="Y3056" s="199">
        <v>39777</v>
      </c>
      <c r="Z3056" s="199" t="s">
        <v>4516</v>
      </c>
      <c r="AA3056" s="199">
        <v>39875</v>
      </c>
      <c r="AB3056" s="199">
        <v>39994</v>
      </c>
      <c r="AC3056" s="199" t="s">
        <v>4516</v>
      </c>
      <c r="AD3056" s="194">
        <f t="shared" si="358"/>
        <v>119</v>
      </c>
      <c r="AE3056" s="200">
        <v>1699</v>
      </c>
      <c r="AF3056" s="199"/>
      <c r="AG3056" s="194">
        <v>1</v>
      </c>
      <c r="AH3056" s="194" t="s">
        <v>5021</v>
      </c>
    </row>
    <row r="3057" spans="1:34" x14ac:dyDescent="0.25">
      <c r="A3057" s="147" t="s">
        <v>2147</v>
      </c>
      <c r="B3057" s="140" t="s">
        <v>7270</v>
      </c>
      <c r="C3057" s="147" t="s">
        <v>646</v>
      </c>
      <c r="D3057" s="140" t="s">
        <v>8488</v>
      </c>
      <c r="E3057" s="147" t="s">
        <v>3787</v>
      </c>
      <c r="F3057" s="140" t="s">
        <v>8577</v>
      </c>
      <c r="G3057" s="147" t="s">
        <v>11655</v>
      </c>
      <c r="H3057" s="140" t="s">
        <v>12505</v>
      </c>
      <c r="I3057" s="147" t="s">
        <v>3253</v>
      </c>
      <c r="J3057" s="147">
        <v>2</v>
      </c>
      <c r="K3057" s="132">
        <f t="shared" si="350"/>
        <v>6566999.9980870001</v>
      </c>
      <c r="L3057" s="132">
        <v>3824095</v>
      </c>
      <c r="M3057" s="132">
        <v>2742904.9980870001</v>
      </c>
      <c r="N3057" s="132">
        <v>3441685.5</v>
      </c>
      <c r="O3057" s="133"/>
      <c r="P3057" s="132">
        <v>2625956.6800000002</v>
      </c>
      <c r="Q3057" s="132">
        <f t="shared" si="351"/>
        <v>3468685.5</v>
      </c>
      <c r="R3057" s="132">
        <v>3441685.5</v>
      </c>
      <c r="S3057" s="132">
        <v>27000</v>
      </c>
      <c r="T3057" s="169">
        <f t="shared" si="345"/>
        <v>1</v>
      </c>
      <c r="U3057" s="169">
        <f t="shared" si="346"/>
        <v>1.0281967027727205E-2</v>
      </c>
      <c r="V3057" s="169">
        <f t="shared" si="347"/>
        <v>0.95736333625533376</v>
      </c>
      <c r="W3057" s="169">
        <f t="shared" si="348"/>
        <v>0.52819940627538375</v>
      </c>
      <c r="X3057" s="170">
        <v>1</v>
      </c>
      <c r="Y3057" s="139">
        <v>39505</v>
      </c>
      <c r="Z3057" s="139" t="s">
        <v>4516</v>
      </c>
      <c r="AA3057" s="171">
        <v>39835</v>
      </c>
      <c r="AB3057" s="139">
        <v>39994</v>
      </c>
      <c r="AC3057" s="139" t="s">
        <v>4516</v>
      </c>
      <c r="AD3057" s="147">
        <f t="shared" si="349"/>
        <v>159</v>
      </c>
      <c r="AE3057" s="131">
        <v>759</v>
      </c>
      <c r="AG3057" s="147">
        <v>1</v>
      </c>
      <c r="AH3057" s="147" t="s">
        <v>5021</v>
      </c>
    </row>
    <row r="3058" spans="1:34" s="194" customFormat="1" x14ac:dyDescent="0.25">
      <c r="A3058" s="194" t="s">
        <v>2147</v>
      </c>
      <c r="B3058" s="195" t="s">
        <v>7270</v>
      </c>
      <c r="C3058" s="194" t="s">
        <v>646</v>
      </c>
      <c r="D3058" s="195" t="s">
        <v>8488</v>
      </c>
      <c r="E3058" s="194" t="s">
        <v>3787</v>
      </c>
      <c r="F3058" s="195" t="s">
        <v>8577</v>
      </c>
      <c r="G3058" s="194" t="s">
        <v>7116</v>
      </c>
      <c r="H3058" s="195" t="s">
        <v>11656</v>
      </c>
      <c r="I3058" s="194" t="s">
        <v>3253</v>
      </c>
      <c r="J3058" s="194">
        <v>2</v>
      </c>
      <c r="K3058" s="196">
        <f>L3058+M3058</f>
        <v>6566999.9980870001</v>
      </c>
      <c r="L3058" s="196">
        <v>3824095</v>
      </c>
      <c r="M3058" s="196">
        <v>2742904.9980870001</v>
      </c>
      <c r="N3058" s="196">
        <v>3441685.5</v>
      </c>
      <c r="O3058" s="134"/>
      <c r="P3058" s="196">
        <v>2625956.6800000002</v>
      </c>
      <c r="Q3058" s="196">
        <f>R3058+S3058</f>
        <v>3468685.5</v>
      </c>
      <c r="R3058" s="196">
        <v>3441685.5</v>
      </c>
      <c r="S3058" s="196">
        <v>27000</v>
      </c>
      <c r="T3058" s="197">
        <f>R3058/N3058</f>
        <v>1</v>
      </c>
      <c r="U3058" s="197">
        <f>S3058/P3058</f>
        <v>1.0281967027727205E-2</v>
      </c>
      <c r="V3058" s="197">
        <f>P3058/M3058</f>
        <v>0.95736333625533376</v>
      </c>
      <c r="W3058" s="197">
        <f>Q3058/K3058</f>
        <v>0.52819940627538375</v>
      </c>
      <c r="X3058" s="198">
        <v>1</v>
      </c>
      <c r="Y3058" s="199">
        <v>39505</v>
      </c>
      <c r="Z3058" s="199" t="s">
        <v>4516</v>
      </c>
      <c r="AA3058" s="199">
        <v>39835</v>
      </c>
      <c r="AB3058" s="199">
        <v>39994</v>
      </c>
      <c r="AC3058" s="199" t="s">
        <v>4516</v>
      </c>
      <c r="AD3058" s="194">
        <f>AB3058-AA3058</f>
        <v>159</v>
      </c>
      <c r="AE3058" s="200">
        <v>759</v>
      </c>
      <c r="AG3058" s="194">
        <v>1</v>
      </c>
      <c r="AH3058" s="194" t="s">
        <v>5021</v>
      </c>
    </row>
    <row r="3059" spans="1:34" x14ac:dyDescent="0.25">
      <c r="A3059" s="147" t="s">
        <v>2147</v>
      </c>
      <c r="B3059" s="140" t="s">
        <v>7270</v>
      </c>
      <c r="C3059" s="147" t="s">
        <v>646</v>
      </c>
      <c r="D3059" s="140" t="s">
        <v>8488</v>
      </c>
      <c r="E3059" s="147" t="s">
        <v>3787</v>
      </c>
      <c r="F3059" s="140" t="s">
        <v>8577</v>
      </c>
      <c r="G3059" s="147" t="s">
        <v>4046</v>
      </c>
      <c r="H3059" s="140" t="s">
        <v>11657</v>
      </c>
      <c r="I3059" s="147" t="s">
        <v>3267</v>
      </c>
      <c r="J3059" s="147">
        <v>1</v>
      </c>
      <c r="K3059" s="132">
        <f t="shared" si="350"/>
        <v>751000</v>
      </c>
      <c r="L3059" s="132">
        <v>675905</v>
      </c>
      <c r="M3059" s="132">
        <v>75095</v>
      </c>
      <c r="N3059" s="132">
        <v>657729</v>
      </c>
      <c r="O3059" s="133" t="s">
        <v>4753</v>
      </c>
      <c r="P3059" s="132">
        <v>77673.8</v>
      </c>
      <c r="Q3059" s="132">
        <f t="shared" si="351"/>
        <v>725417.8</v>
      </c>
      <c r="R3059" s="132">
        <v>657729</v>
      </c>
      <c r="S3059" s="132">
        <v>67688.800000000003</v>
      </c>
      <c r="T3059" s="169">
        <f t="shared" si="345"/>
        <v>1</v>
      </c>
      <c r="U3059" s="169">
        <f t="shared" si="346"/>
        <v>0.87144957501757347</v>
      </c>
      <c r="V3059" s="169">
        <f t="shared" si="347"/>
        <v>1.034340502030761</v>
      </c>
      <c r="W3059" s="169">
        <f t="shared" si="348"/>
        <v>0.96593581890812252</v>
      </c>
      <c r="X3059" s="170">
        <v>1</v>
      </c>
      <c r="Y3059" s="139">
        <v>39505</v>
      </c>
      <c r="Z3059" s="139" t="s">
        <v>4516</v>
      </c>
      <c r="AA3059" s="139">
        <v>39678</v>
      </c>
      <c r="AB3059" s="171">
        <v>39903</v>
      </c>
      <c r="AC3059" s="139" t="s">
        <v>4584</v>
      </c>
      <c r="AD3059" s="147">
        <f t="shared" si="349"/>
        <v>225</v>
      </c>
      <c r="AE3059" s="131">
        <v>940</v>
      </c>
      <c r="AG3059" s="147">
        <v>1</v>
      </c>
      <c r="AH3059" s="147" t="s">
        <v>5021</v>
      </c>
    </row>
    <row r="3060" spans="1:34" x14ac:dyDescent="0.25">
      <c r="A3060" s="147" t="s">
        <v>2147</v>
      </c>
      <c r="B3060" s="140" t="s">
        <v>7270</v>
      </c>
      <c r="C3060" s="147" t="s">
        <v>646</v>
      </c>
      <c r="D3060" s="140" t="s">
        <v>8488</v>
      </c>
      <c r="E3060" s="147" t="s">
        <v>3787</v>
      </c>
      <c r="F3060" s="140" t="s">
        <v>8577</v>
      </c>
      <c r="G3060" s="147" t="s">
        <v>3788</v>
      </c>
      <c r="H3060" s="140" t="s">
        <v>11658</v>
      </c>
      <c r="I3060" s="147" t="s">
        <v>5184</v>
      </c>
      <c r="J3060" s="147">
        <v>1</v>
      </c>
      <c r="K3060" s="132">
        <f t="shared" si="350"/>
        <v>2551455</v>
      </c>
      <c r="L3060" s="132">
        <v>1632779</v>
      </c>
      <c r="M3060" s="132">
        <v>918676</v>
      </c>
      <c r="N3060" s="132">
        <v>1632778.9999999998</v>
      </c>
      <c r="O3060" s="133" t="s">
        <v>4753</v>
      </c>
      <c r="P3060" s="132">
        <v>847843.99</v>
      </c>
      <c r="Q3060" s="132">
        <f t="shared" si="351"/>
        <v>2781739.99</v>
      </c>
      <c r="R3060" s="132">
        <v>1632779</v>
      </c>
      <c r="S3060" s="132">
        <v>1148960.99</v>
      </c>
      <c r="T3060" s="169">
        <f t="shared" si="345"/>
        <v>1.0000000000000002</v>
      </c>
      <c r="U3060" s="169">
        <f t="shared" si="346"/>
        <v>1.3551561414028541</v>
      </c>
      <c r="V3060" s="169">
        <f t="shared" si="347"/>
        <v>0.92289772455141961</v>
      </c>
      <c r="W3060" s="169">
        <f t="shared" si="348"/>
        <v>1.0902563400099159</v>
      </c>
      <c r="X3060" s="170">
        <v>1</v>
      </c>
      <c r="Y3060" s="139">
        <v>39269</v>
      </c>
      <c r="Z3060" s="139" t="s">
        <v>4516</v>
      </c>
      <c r="AA3060" s="139">
        <v>39505</v>
      </c>
      <c r="AB3060" s="171">
        <v>39897</v>
      </c>
      <c r="AC3060" s="139" t="s">
        <v>4584</v>
      </c>
      <c r="AD3060" s="147">
        <f t="shared" si="349"/>
        <v>392</v>
      </c>
      <c r="AE3060" s="131">
        <v>335</v>
      </c>
      <c r="AG3060" s="147">
        <v>1</v>
      </c>
      <c r="AH3060" s="147" t="s">
        <v>5021</v>
      </c>
    </row>
    <row r="3061" spans="1:34" x14ac:dyDescent="0.25">
      <c r="A3061" s="147" t="s">
        <v>2147</v>
      </c>
      <c r="B3061" s="140" t="s">
        <v>7270</v>
      </c>
      <c r="C3061" s="147" t="s">
        <v>646</v>
      </c>
      <c r="D3061" s="140" t="s">
        <v>8488</v>
      </c>
      <c r="E3061" s="147" t="s">
        <v>3787</v>
      </c>
      <c r="F3061" s="140" t="s">
        <v>8577</v>
      </c>
      <c r="G3061" s="147" t="s">
        <v>4202</v>
      </c>
      <c r="H3061" s="140" t="s">
        <v>11659</v>
      </c>
      <c r="I3061" s="147" t="s">
        <v>5194</v>
      </c>
      <c r="J3061" s="147">
        <v>1</v>
      </c>
      <c r="K3061" s="132">
        <f t="shared" si="350"/>
        <v>3653720.4</v>
      </c>
      <c r="L3061" s="132">
        <v>2551074.84</v>
      </c>
      <c r="M3061" s="132">
        <v>1102645.56</v>
      </c>
      <c r="N3061" s="132">
        <v>2295967</v>
      </c>
      <c r="O3061" s="133"/>
      <c r="P3061" s="132">
        <v>174099.28</v>
      </c>
      <c r="Q3061" s="132">
        <f t="shared" si="351"/>
        <v>2470066.2799999998</v>
      </c>
      <c r="R3061" s="132">
        <v>2295967</v>
      </c>
      <c r="S3061" s="132">
        <v>174099.28</v>
      </c>
      <c r="T3061" s="169">
        <f t="shared" si="345"/>
        <v>1</v>
      </c>
      <c r="U3061" s="169">
        <f t="shared" si="346"/>
        <v>1</v>
      </c>
      <c r="V3061" s="169">
        <f t="shared" si="347"/>
        <v>0.15789233305396885</v>
      </c>
      <c r="W3061" s="169">
        <f t="shared" si="348"/>
        <v>0.67604140699983495</v>
      </c>
      <c r="X3061" s="170">
        <v>1</v>
      </c>
      <c r="Y3061" s="139">
        <v>39777</v>
      </c>
      <c r="Z3061" s="139" t="s">
        <v>4516</v>
      </c>
      <c r="AA3061" s="171">
        <v>39909</v>
      </c>
      <c r="AB3061" s="139">
        <v>40056</v>
      </c>
      <c r="AC3061" s="139" t="s">
        <v>4516</v>
      </c>
      <c r="AD3061" s="147">
        <f t="shared" si="349"/>
        <v>147</v>
      </c>
      <c r="AE3061" s="131">
        <v>350</v>
      </c>
      <c r="AF3061" s="147" t="s">
        <v>2822</v>
      </c>
      <c r="AG3061" s="147">
        <v>1</v>
      </c>
      <c r="AH3061" s="147" t="s">
        <v>5021</v>
      </c>
    </row>
    <row r="3062" spans="1:34" x14ac:dyDescent="0.25">
      <c r="A3062" s="147" t="s">
        <v>2147</v>
      </c>
      <c r="B3062" s="140" t="s">
        <v>7270</v>
      </c>
      <c r="C3062" s="147" t="s">
        <v>646</v>
      </c>
      <c r="D3062" s="140" t="s">
        <v>8488</v>
      </c>
      <c r="E3062" s="147" t="s">
        <v>3787</v>
      </c>
      <c r="F3062" s="140" t="s">
        <v>8577</v>
      </c>
      <c r="G3062" s="147" t="s">
        <v>1262</v>
      </c>
      <c r="H3062" s="140" t="s">
        <v>11660</v>
      </c>
      <c r="I3062" s="147" t="s">
        <v>3267</v>
      </c>
      <c r="J3062" s="147">
        <v>1</v>
      </c>
      <c r="K3062" s="132">
        <f t="shared" si="350"/>
        <v>689000</v>
      </c>
      <c r="L3062" s="132">
        <v>599410</v>
      </c>
      <c r="M3062" s="132">
        <v>89590</v>
      </c>
      <c r="N3062" s="132">
        <v>584820.5</v>
      </c>
      <c r="O3062" s="133" t="s">
        <v>4753</v>
      </c>
      <c r="P3062" s="132">
        <v>88790</v>
      </c>
      <c r="Q3062" s="132">
        <f t="shared" si="351"/>
        <v>688850.19</v>
      </c>
      <c r="R3062" s="132">
        <v>584820.5</v>
      </c>
      <c r="S3062" s="132">
        <v>104029.69</v>
      </c>
      <c r="T3062" s="169">
        <f t="shared" si="345"/>
        <v>1</v>
      </c>
      <c r="U3062" s="169">
        <f t="shared" si="346"/>
        <v>1.1716374591733303</v>
      </c>
      <c r="V3062" s="169">
        <f t="shared" si="347"/>
        <v>0.9910704319678536</v>
      </c>
      <c r="W3062" s="169">
        <f t="shared" si="348"/>
        <v>0.99978256894049333</v>
      </c>
      <c r="X3062" s="170">
        <v>1</v>
      </c>
      <c r="Y3062" s="139">
        <v>39269</v>
      </c>
      <c r="Z3062" s="139" t="s">
        <v>4516</v>
      </c>
      <c r="AA3062" s="139">
        <v>39455</v>
      </c>
      <c r="AB3062" s="171">
        <v>39869</v>
      </c>
      <c r="AC3062" s="139" t="s">
        <v>4584</v>
      </c>
      <c r="AD3062" s="147">
        <f t="shared" si="349"/>
        <v>414</v>
      </c>
      <c r="AE3062" s="131">
        <v>788</v>
      </c>
      <c r="AG3062" s="147">
        <v>1</v>
      </c>
      <c r="AH3062" s="147" t="s">
        <v>5021</v>
      </c>
    </row>
    <row r="3063" spans="1:34" x14ac:dyDescent="0.25">
      <c r="A3063" s="147" t="s">
        <v>2147</v>
      </c>
      <c r="B3063" s="140" t="s">
        <v>7270</v>
      </c>
      <c r="C3063" s="147" t="s">
        <v>646</v>
      </c>
      <c r="D3063" s="140" t="s">
        <v>8488</v>
      </c>
      <c r="E3063" s="147" t="s">
        <v>3787</v>
      </c>
      <c r="F3063" s="140" t="s">
        <v>8577</v>
      </c>
      <c r="G3063" s="147" t="s">
        <v>3789</v>
      </c>
      <c r="H3063" s="140" t="s">
        <v>11661</v>
      </c>
      <c r="I3063" s="147" t="s">
        <v>3546</v>
      </c>
      <c r="J3063" s="147">
        <v>1</v>
      </c>
      <c r="K3063" s="132">
        <f t="shared" si="350"/>
        <v>3650800</v>
      </c>
      <c r="L3063" s="132">
        <v>2267811</v>
      </c>
      <c r="M3063" s="132">
        <v>1382989</v>
      </c>
      <c r="N3063" s="132">
        <v>2267811</v>
      </c>
      <c r="O3063" s="133" t="s">
        <v>4753</v>
      </c>
      <c r="P3063" s="132">
        <v>1380791.5</v>
      </c>
      <c r="Q3063" s="132">
        <f t="shared" si="351"/>
        <v>4059296.08</v>
      </c>
      <c r="R3063" s="132">
        <v>2267811</v>
      </c>
      <c r="S3063" s="132">
        <v>1791485.08</v>
      </c>
      <c r="T3063" s="169">
        <f t="shared" si="345"/>
        <v>1</v>
      </c>
      <c r="U3063" s="169">
        <f t="shared" si="346"/>
        <v>1.2974334503073057</v>
      </c>
      <c r="V3063" s="169">
        <f t="shared" si="347"/>
        <v>0.99841105026865729</v>
      </c>
      <c r="W3063" s="169">
        <f t="shared" si="348"/>
        <v>1.1118922099265915</v>
      </c>
      <c r="X3063" s="170">
        <v>1</v>
      </c>
      <c r="Y3063" s="139">
        <v>39269</v>
      </c>
      <c r="Z3063" s="139" t="s">
        <v>4516</v>
      </c>
      <c r="AA3063" s="139">
        <v>39511</v>
      </c>
      <c r="AB3063" s="171">
        <v>39897</v>
      </c>
      <c r="AC3063" s="139" t="s">
        <v>4584</v>
      </c>
      <c r="AD3063" s="147">
        <f t="shared" si="349"/>
        <v>386</v>
      </c>
      <c r="AE3063" s="131">
        <v>1126</v>
      </c>
      <c r="AG3063" s="147">
        <v>1</v>
      </c>
      <c r="AH3063" s="147" t="s">
        <v>5021</v>
      </c>
    </row>
    <row r="3064" spans="1:34" x14ac:dyDescent="0.25">
      <c r="A3064" s="147" t="s">
        <v>4475</v>
      </c>
      <c r="B3064" s="140" t="s">
        <v>7268</v>
      </c>
      <c r="C3064" s="147" t="s">
        <v>2157</v>
      </c>
      <c r="D3064" s="140" t="s">
        <v>7276</v>
      </c>
      <c r="E3064" s="147" t="s">
        <v>2943</v>
      </c>
      <c r="F3064" s="140" t="s">
        <v>8511</v>
      </c>
      <c r="G3064" s="147" t="s">
        <v>5282</v>
      </c>
      <c r="H3064" s="140" t="s">
        <v>7604</v>
      </c>
      <c r="I3064" s="147" t="s">
        <v>5283</v>
      </c>
      <c r="J3064" s="147">
        <v>1</v>
      </c>
      <c r="K3064" s="132">
        <f t="shared" si="350"/>
        <v>543259</v>
      </c>
      <c r="L3064" s="132">
        <v>337929</v>
      </c>
      <c r="M3064" s="132">
        <v>205330</v>
      </c>
      <c r="N3064" s="132">
        <v>337375.51</v>
      </c>
      <c r="O3064" s="133"/>
      <c r="P3064" s="132">
        <v>182350</v>
      </c>
      <c r="Q3064" s="132">
        <f t="shared" si="351"/>
        <v>519725.51</v>
      </c>
      <c r="R3064" s="132">
        <v>337375.51</v>
      </c>
      <c r="S3064" s="132">
        <v>182350</v>
      </c>
      <c r="T3064" s="169">
        <f t="shared" si="345"/>
        <v>1</v>
      </c>
      <c r="U3064" s="169">
        <f t="shared" si="346"/>
        <v>1</v>
      </c>
      <c r="V3064" s="169">
        <f t="shared" si="347"/>
        <v>0.88808259874348605</v>
      </c>
      <c r="W3064" s="169">
        <f t="shared" si="348"/>
        <v>0.95668090174299925</v>
      </c>
      <c r="X3064" s="170">
        <v>1</v>
      </c>
      <c r="Y3064" s="139">
        <v>39134</v>
      </c>
      <c r="Z3064" s="139" t="s">
        <v>4584</v>
      </c>
      <c r="AA3064" s="139">
        <v>39430</v>
      </c>
      <c r="AB3064" s="139">
        <v>39690</v>
      </c>
      <c r="AC3064" s="139" t="s">
        <v>4516</v>
      </c>
      <c r="AD3064" s="147">
        <f t="shared" si="349"/>
        <v>260</v>
      </c>
      <c r="AE3064" s="131">
        <v>319</v>
      </c>
      <c r="AG3064" s="147">
        <v>1</v>
      </c>
      <c r="AH3064" s="147" t="s">
        <v>5021</v>
      </c>
    </row>
    <row r="3065" spans="1:34" x14ac:dyDescent="0.25">
      <c r="A3065" s="147" t="s">
        <v>4475</v>
      </c>
      <c r="B3065" s="140" t="s">
        <v>7268</v>
      </c>
      <c r="C3065" s="147" t="s">
        <v>2157</v>
      </c>
      <c r="D3065" s="140" t="s">
        <v>7276</v>
      </c>
      <c r="E3065" s="147" t="s">
        <v>2943</v>
      </c>
      <c r="F3065" s="140" t="s">
        <v>8511</v>
      </c>
      <c r="G3065" s="147" t="s">
        <v>5241</v>
      </c>
      <c r="H3065" s="140" t="s">
        <v>8919</v>
      </c>
      <c r="I3065" s="147" t="s">
        <v>5242</v>
      </c>
      <c r="J3065" s="147">
        <v>1</v>
      </c>
      <c r="K3065" s="132">
        <f t="shared" si="350"/>
        <v>975000</v>
      </c>
      <c r="L3065" s="132">
        <v>869250.38</v>
      </c>
      <c r="M3065" s="132">
        <v>105749.62</v>
      </c>
      <c r="N3065" s="132">
        <v>869250.38</v>
      </c>
      <c r="O3065" s="133" t="s">
        <v>4679</v>
      </c>
      <c r="P3065" s="132">
        <v>75639.62</v>
      </c>
      <c r="Q3065" s="132">
        <f t="shared" si="351"/>
        <v>944890</v>
      </c>
      <c r="R3065" s="132">
        <v>869250.38</v>
      </c>
      <c r="S3065" s="132">
        <v>75639.62</v>
      </c>
      <c r="T3065" s="169">
        <f t="shared" si="345"/>
        <v>1</v>
      </c>
      <c r="U3065" s="169">
        <f t="shared" si="346"/>
        <v>1</v>
      </c>
      <c r="V3065" s="169">
        <f t="shared" si="347"/>
        <v>0.71527084447206524</v>
      </c>
      <c r="W3065" s="169">
        <f t="shared" si="348"/>
        <v>0.96911794871794876</v>
      </c>
      <c r="X3065" s="170">
        <v>1</v>
      </c>
      <c r="Y3065" s="139">
        <v>38534</v>
      </c>
      <c r="Z3065" s="139">
        <v>38588</v>
      </c>
      <c r="AA3065" s="139">
        <v>38681</v>
      </c>
      <c r="AB3065" s="139">
        <v>38749</v>
      </c>
      <c r="AC3065" s="139">
        <v>38749</v>
      </c>
      <c r="AD3065" s="147">
        <f t="shared" si="349"/>
        <v>68</v>
      </c>
      <c r="AE3065" s="131">
        <v>115</v>
      </c>
      <c r="AG3065" s="147">
        <v>1</v>
      </c>
      <c r="AH3065" s="147" t="s">
        <v>5021</v>
      </c>
    </row>
    <row r="3066" spans="1:34" x14ac:dyDescent="0.25">
      <c r="A3066" s="147" t="s">
        <v>4475</v>
      </c>
      <c r="B3066" s="140" t="s">
        <v>7268</v>
      </c>
      <c r="C3066" s="147" t="s">
        <v>2157</v>
      </c>
      <c r="D3066" s="140" t="s">
        <v>7276</v>
      </c>
      <c r="E3066" s="147" t="s">
        <v>2943</v>
      </c>
      <c r="F3066" s="140" t="s">
        <v>8511</v>
      </c>
      <c r="G3066" s="147" t="s">
        <v>3210</v>
      </c>
      <c r="H3066" s="140" t="s">
        <v>7608</v>
      </c>
      <c r="I3066" s="147" t="s">
        <v>2495</v>
      </c>
      <c r="J3066" s="147">
        <v>1</v>
      </c>
      <c r="K3066" s="132">
        <f t="shared" si="350"/>
        <v>724886</v>
      </c>
      <c r="L3066" s="132">
        <v>472176</v>
      </c>
      <c r="M3066" s="132">
        <v>252710</v>
      </c>
      <c r="N3066" s="132">
        <v>459300.52999999997</v>
      </c>
      <c r="O3066" s="133"/>
      <c r="P3066" s="132">
        <v>215880</v>
      </c>
      <c r="Q3066" s="132">
        <f t="shared" si="351"/>
        <v>675180.53</v>
      </c>
      <c r="R3066" s="132">
        <v>459300.53</v>
      </c>
      <c r="S3066" s="132">
        <v>215880</v>
      </c>
      <c r="T3066" s="169">
        <f t="shared" si="345"/>
        <v>1.0000000000000002</v>
      </c>
      <c r="U3066" s="169">
        <f t="shared" si="346"/>
        <v>1</v>
      </c>
      <c r="V3066" s="169">
        <f t="shared" si="347"/>
        <v>0.8542598235131178</v>
      </c>
      <c r="W3066" s="169">
        <f t="shared" si="348"/>
        <v>0.9314299489850818</v>
      </c>
      <c r="X3066" s="170">
        <v>1</v>
      </c>
      <c r="Y3066" s="139">
        <v>39134</v>
      </c>
      <c r="Z3066" s="139" t="s">
        <v>4584</v>
      </c>
      <c r="AA3066" s="139">
        <v>39276</v>
      </c>
      <c r="AB3066" s="139">
        <v>39325</v>
      </c>
      <c r="AC3066" s="139" t="s">
        <v>4516</v>
      </c>
      <c r="AD3066" s="147">
        <f t="shared" si="349"/>
        <v>49</v>
      </c>
      <c r="AE3066" s="131">
        <v>311</v>
      </c>
      <c r="AG3066" s="147">
        <v>1</v>
      </c>
      <c r="AH3066" s="147" t="s">
        <v>5021</v>
      </c>
    </row>
    <row r="3067" spans="1:34" x14ac:dyDescent="0.25">
      <c r="A3067" s="147" t="s">
        <v>4475</v>
      </c>
      <c r="B3067" s="140" t="s">
        <v>7268</v>
      </c>
      <c r="C3067" s="147" t="s">
        <v>2157</v>
      </c>
      <c r="D3067" s="140" t="s">
        <v>7276</v>
      </c>
      <c r="E3067" s="147" t="s">
        <v>2943</v>
      </c>
      <c r="F3067" s="140" t="s">
        <v>8511</v>
      </c>
      <c r="G3067" s="147" t="s">
        <v>3211</v>
      </c>
      <c r="H3067" s="140" t="s">
        <v>7599</v>
      </c>
      <c r="I3067" s="147" t="s">
        <v>5283</v>
      </c>
      <c r="J3067" s="147">
        <v>1</v>
      </c>
      <c r="K3067" s="132">
        <f t="shared" si="350"/>
        <v>703777</v>
      </c>
      <c r="L3067" s="132">
        <v>491907</v>
      </c>
      <c r="M3067" s="132">
        <v>211870</v>
      </c>
      <c r="N3067" s="132">
        <v>477872.25</v>
      </c>
      <c r="O3067" s="133"/>
      <c r="P3067" s="132">
        <v>190850</v>
      </c>
      <c r="Q3067" s="132">
        <f t="shared" si="351"/>
        <v>668722.71</v>
      </c>
      <c r="R3067" s="132">
        <v>477872.25</v>
      </c>
      <c r="S3067" s="132">
        <v>190850.46</v>
      </c>
      <c r="T3067" s="169">
        <f t="shared" si="345"/>
        <v>1</v>
      </c>
      <c r="U3067" s="169">
        <f t="shared" si="346"/>
        <v>1.0000024102698455</v>
      </c>
      <c r="V3067" s="169">
        <f t="shared" si="347"/>
        <v>0.90078821919101337</v>
      </c>
      <c r="W3067" s="169">
        <f t="shared" si="348"/>
        <v>0.95019119692743581</v>
      </c>
      <c r="X3067" s="170">
        <v>1</v>
      </c>
      <c r="Y3067" s="139">
        <v>39134</v>
      </c>
      <c r="Z3067" s="139" t="s">
        <v>4584</v>
      </c>
      <c r="AA3067" s="139">
        <v>39349</v>
      </c>
      <c r="AB3067" s="139">
        <v>39428</v>
      </c>
      <c r="AC3067" s="139" t="s">
        <v>4516</v>
      </c>
      <c r="AD3067" s="147">
        <f t="shared" si="349"/>
        <v>79</v>
      </c>
      <c r="AE3067" s="131">
        <v>243</v>
      </c>
      <c r="AG3067" s="147">
        <v>1</v>
      </c>
      <c r="AH3067" s="147" t="s">
        <v>5021</v>
      </c>
    </row>
    <row r="3068" spans="1:34" x14ac:dyDescent="0.25">
      <c r="A3068" s="147" t="s">
        <v>4475</v>
      </c>
      <c r="B3068" s="140" t="s">
        <v>7268</v>
      </c>
      <c r="C3068" s="147" t="s">
        <v>2157</v>
      </c>
      <c r="D3068" s="140" t="s">
        <v>7276</v>
      </c>
      <c r="E3068" s="147" t="s">
        <v>2943</v>
      </c>
      <c r="F3068" s="140" t="s">
        <v>8511</v>
      </c>
      <c r="G3068" s="147" t="s">
        <v>3089</v>
      </c>
      <c r="H3068" s="140" t="s">
        <v>7609</v>
      </c>
      <c r="I3068" s="147" t="s">
        <v>5251</v>
      </c>
      <c r="J3068" s="147">
        <v>1</v>
      </c>
      <c r="K3068" s="132">
        <f t="shared" si="350"/>
        <v>1081112</v>
      </c>
      <c r="L3068" s="132">
        <v>974302</v>
      </c>
      <c r="M3068" s="132">
        <v>106810</v>
      </c>
      <c r="N3068" s="132">
        <v>974302</v>
      </c>
      <c r="O3068" s="133"/>
      <c r="P3068" s="132">
        <v>104910</v>
      </c>
      <c r="Q3068" s="132">
        <f t="shared" si="351"/>
        <v>1079212</v>
      </c>
      <c r="R3068" s="132">
        <v>974302</v>
      </c>
      <c r="S3068" s="132">
        <v>104910</v>
      </c>
      <c r="T3068" s="169">
        <f t="shared" si="345"/>
        <v>1</v>
      </c>
      <c r="U3068" s="169">
        <f t="shared" si="346"/>
        <v>1</v>
      </c>
      <c r="V3068" s="169">
        <f t="shared" si="347"/>
        <v>0.98221140342664548</v>
      </c>
      <c r="W3068" s="169">
        <f t="shared" si="348"/>
        <v>0.99824255026306252</v>
      </c>
      <c r="X3068" s="170">
        <v>1</v>
      </c>
      <c r="Y3068" s="139">
        <v>38854</v>
      </c>
      <c r="Z3068" s="139" t="s">
        <v>4584</v>
      </c>
      <c r="AA3068" s="139">
        <v>38980</v>
      </c>
      <c r="AB3068" s="139">
        <v>39069</v>
      </c>
      <c r="AC3068" s="139">
        <v>39091</v>
      </c>
      <c r="AD3068" s="147">
        <f t="shared" si="349"/>
        <v>89</v>
      </c>
      <c r="AE3068" s="131">
        <v>155</v>
      </c>
      <c r="AG3068" s="147">
        <v>1</v>
      </c>
      <c r="AH3068" s="147" t="s">
        <v>5021</v>
      </c>
    </row>
    <row r="3069" spans="1:34" x14ac:dyDescent="0.25">
      <c r="A3069" s="147" t="s">
        <v>4475</v>
      </c>
      <c r="B3069" s="140" t="s">
        <v>7268</v>
      </c>
      <c r="C3069" s="147" t="s">
        <v>2157</v>
      </c>
      <c r="D3069" s="140" t="s">
        <v>7276</v>
      </c>
      <c r="E3069" s="147" t="s">
        <v>2943</v>
      </c>
      <c r="F3069" s="140" t="s">
        <v>8511</v>
      </c>
      <c r="G3069" s="147" t="s">
        <v>3089</v>
      </c>
      <c r="H3069" s="140" t="s">
        <v>7609</v>
      </c>
      <c r="I3069" s="147" t="s">
        <v>5284</v>
      </c>
      <c r="J3069" s="147">
        <v>1</v>
      </c>
      <c r="K3069" s="132">
        <f t="shared" si="350"/>
        <v>741251</v>
      </c>
      <c r="L3069" s="132">
        <v>517576</v>
      </c>
      <c r="M3069" s="132">
        <v>223675</v>
      </c>
      <c r="N3069" s="132">
        <v>503778.45999999996</v>
      </c>
      <c r="O3069" s="133"/>
      <c r="P3069" s="132">
        <v>128615</v>
      </c>
      <c r="Q3069" s="132">
        <f t="shared" si="351"/>
        <v>632393.46</v>
      </c>
      <c r="R3069" s="132">
        <v>503778.46</v>
      </c>
      <c r="S3069" s="132">
        <v>128615</v>
      </c>
      <c r="T3069" s="169">
        <f t="shared" si="345"/>
        <v>1.0000000000000002</v>
      </c>
      <c r="U3069" s="169">
        <f t="shared" si="346"/>
        <v>1</v>
      </c>
      <c r="V3069" s="169">
        <f t="shared" si="347"/>
        <v>0.57500838269811105</v>
      </c>
      <c r="W3069" s="169">
        <f t="shared" si="348"/>
        <v>0.85314348311165844</v>
      </c>
      <c r="X3069" s="170">
        <v>1</v>
      </c>
      <c r="Y3069" s="139">
        <v>39134</v>
      </c>
      <c r="Z3069" s="139" t="s">
        <v>4584</v>
      </c>
      <c r="AA3069" s="139">
        <v>39283</v>
      </c>
      <c r="AB3069" s="139">
        <v>39349</v>
      </c>
      <c r="AC3069" s="139" t="s">
        <v>4516</v>
      </c>
      <c r="AD3069" s="147">
        <f t="shared" si="349"/>
        <v>66</v>
      </c>
      <c r="AE3069" s="131">
        <v>156</v>
      </c>
      <c r="AG3069" s="147">
        <v>1</v>
      </c>
      <c r="AH3069" s="147" t="s">
        <v>5021</v>
      </c>
    </row>
    <row r="3070" spans="1:34" x14ac:dyDescent="0.25">
      <c r="A3070" s="147" t="s">
        <v>4475</v>
      </c>
      <c r="B3070" s="140" t="s">
        <v>7268</v>
      </c>
      <c r="C3070" s="147" t="s">
        <v>2157</v>
      </c>
      <c r="D3070" s="140" t="s">
        <v>7276</v>
      </c>
      <c r="E3070" s="147" t="s">
        <v>2943</v>
      </c>
      <c r="F3070" s="140" t="s">
        <v>8511</v>
      </c>
      <c r="G3070" s="147" t="s">
        <v>3090</v>
      </c>
      <c r="H3070" s="140" t="s">
        <v>7600</v>
      </c>
      <c r="I3070" s="147" t="s">
        <v>5252</v>
      </c>
      <c r="J3070" s="147">
        <v>1</v>
      </c>
      <c r="K3070" s="132">
        <f t="shared" si="350"/>
        <v>961210</v>
      </c>
      <c r="L3070" s="132">
        <v>816080</v>
      </c>
      <c r="M3070" s="132">
        <v>145130</v>
      </c>
      <c r="N3070" s="132">
        <v>816080</v>
      </c>
      <c r="O3070" s="133"/>
      <c r="P3070" s="132">
        <v>144780</v>
      </c>
      <c r="Q3070" s="132">
        <f t="shared" si="351"/>
        <v>960860</v>
      </c>
      <c r="R3070" s="132">
        <v>816080</v>
      </c>
      <c r="S3070" s="132">
        <v>144780</v>
      </c>
      <c r="T3070" s="169">
        <f t="shared" si="345"/>
        <v>1</v>
      </c>
      <c r="U3070" s="169">
        <f t="shared" si="346"/>
        <v>1</v>
      </c>
      <c r="V3070" s="169">
        <f t="shared" si="347"/>
        <v>0.99758836904843928</v>
      </c>
      <c r="W3070" s="169">
        <f t="shared" si="348"/>
        <v>0.99963587561511014</v>
      </c>
      <c r="X3070" s="170">
        <v>1</v>
      </c>
      <c r="Y3070" s="139">
        <v>38854</v>
      </c>
      <c r="Z3070" s="139" t="s">
        <v>4584</v>
      </c>
      <c r="AA3070" s="139">
        <v>39008</v>
      </c>
      <c r="AB3070" s="139">
        <v>39135</v>
      </c>
      <c r="AC3070" s="139">
        <v>39141</v>
      </c>
      <c r="AD3070" s="147">
        <f t="shared" si="349"/>
        <v>127</v>
      </c>
      <c r="AE3070" s="131">
        <v>288</v>
      </c>
      <c r="AG3070" s="147">
        <v>1</v>
      </c>
      <c r="AH3070" s="147" t="s">
        <v>5021</v>
      </c>
    </row>
    <row r="3071" spans="1:34" x14ac:dyDescent="0.25">
      <c r="A3071" s="147" t="s">
        <v>4475</v>
      </c>
      <c r="B3071" s="140" t="s">
        <v>7268</v>
      </c>
      <c r="C3071" s="147" t="s">
        <v>2157</v>
      </c>
      <c r="D3071" s="140" t="s">
        <v>7276</v>
      </c>
      <c r="E3071" s="147" t="s">
        <v>2943</v>
      </c>
      <c r="F3071" s="140" t="s">
        <v>8511</v>
      </c>
      <c r="G3071" s="147" t="s">
        <v>2944</v>
      </c>
      <c r="H3071" s="140" t="s">
        <v>7601</v>
      </c>
      <c r="I3071" s="147" t="s">
        <v>5243</v>
      </c>
      <c r="J3071" s="147">
        <v>1</v>
      </c>
      <c r="K3071" s="132">
        <f t="shared" si="350"/>
        <v>3070472</v>
      </c>
      <c r="L3071" s="132">
        <v>2909258.1</v>
      </c>
      <c r="M3071" s="132">
        <v>161213.9</v>
      </c>
      <c r="N3071" s="132">
        <v>2909258.1</v>
      </c>
      <c r="O3071" s="133" t="s">
        <v>4679</v>
      </c>
      <c r="P3071" s="132">
        <v>113723.9</v>
      </c>
      <c r="Q3071" s="132">
        <f t="shared" si="351"/>
        <v>3022982</v>
      </c>
      <c r="R3071" s="132">
        <v>2909258.1</v>
      </c>
      <c r="S3071" s="132">
        <v>113723.9</v>
      </c>
      <c r="T3071" s="169">
        <f t="shared" si="345"/>
        <v>1</v>
      </c>
      <c r="U3071" s="169">
        <f t="shared" si="346"/>
        <v>1</v>
      </c>
      <c r="V3071" s="169">
        <f t="shared" si="347"/>
        <v>0.70542242325258553</v>
      </c>
      <c r="W3071" s="169">
        <f t="shared" si="348"/>
        <v>0.98453332256408788</v>
      </c>
      <c r="X3071" s="170">
        <v>1</v>
      </c>
      <c r="Y3071" s="139">
        <v>38534</v>
      </c>
      <c r="Z3071" s="139">
        <v>38588</v>
      </c>
      <c r="AA3071" s="139">
        <v>38653</v>
      </c>
      <c r="AB3071" s="139">
        <v>38749</v>
      </c>
      <c r="AC3071" s="139">
        <v>38749</v>
      </c>
      <c r="AD3071" s="147">
        <f t="shared" si="349"/>
        <v>96</v>
      </c>
      <c r="AE3071" s="131">
        <v>359</v>
      </c>
      <c r="AG3071" s="147">
        <v>1</v>
      </c>
      <c r="AH3071" s="147" t="s">
        <v>5021</v>
      </c>
    </row>
    <row r="3072" spans="1:34" x14ac:dyDescent="0.25">
      <c r="A3072" s="147" t="s">
        <v>4475</v>
      </c>
      <c r="B3072" s="140" t="s">
        <v>7268</v>
      </c>
      <c r="C3072" s="147" t="s">
        <v>2157</v>
      </c>
      <c r="D3072" s="140" t="s">
        <v>7276</v>
      </c>
      <c r="E3072" s="147" t="s">
        <v>2943</v>
      </c>
      <c r="F3072" s="140" t="s">
        <v>8511</v>
      </c>
      <c r="G3072" s="147" t="s">
        <v>2944</v>
      </c>
      <c r="H3072" s="140" t="s">
        <v>7601</v>
      </c>
      <c r="I3072" s="147" t="s">
        <v>5285</v>
      </c>
      <c r="J3072" s="147">
        <v>1</v>
      </c>
      <c r="K3072" s="132">
        <f t="shared" si="350"/>
        <v>1003039</v>
      </c>
      <c r="L3072" s="132">
        <v>182938</v>
      </c>
      <c r="M3072" s="132">
        <v>820101</v>
      </c>
      <c r="N3072" s="132">
        <v>182938</v>
      </c>
      <c r="O3072" s="133"/>
      <c r="P3072" s="132">
        <v>140166.96</v>
      </c>
      <c r="Q3072" s="132">
        <f t="shared" si="351"/>
        <v>323104.95999999996</v>
      </c>
      <c r="R3072" s="132">
        <v>182938</v>
      </c>
      <c r="S3072" s="132">
        <v>140166.96</v>
      </c>
      <c r="T3072" s="169">
        <f t="shared" si="345"/>
        <v>1</v>
      </c>
      <c r="U3072" s="169">
        <f t="shared" si="346"/>
        <v>1</v>
      </c>
      <c r="V3072" s="169">
        <f t="shared" si="347"/>
        <v>0.1709142654380375</v>
      </c>
      <c r="W3072" s="169">
        <f t="shared" si="348"/>
        <v>0.32212601902817334</v>
      </c>
      <c r="X3072" s="170">
        <v>1</v>
      </c>
      <c r="Y3072" s="139">
        <v>39134</v>
      </c>
      <c r="Z3072" s="139" t="s">
        <v>4584</v>
      </c>
      <c r="AA3072" s="139">
        <v>39459</v>
      </c>
      <c r="AB3072" s="139">
        <v>39647</v>
      </c>
      <c r="AC3072" s="139" t="s">
        <v>4516</v>
      </c>
      <c r="AD3072" s="147">
        <f t="shared" si="349"/>
        <v>188</v>
      </c>
      <c r="AE3072" s="131">
        <v>359</v>
      </c>
      <c r="AG3072" s="147">
        <v>1</v>
      </c>
      <c r="AH3072" s="147" t="s">
        <v>5021</v>
      </c>
    </row>
    <row r="3073" spans="1:34" x14ac:dyDescent="0.25">
      <c r="A3073" s="147" t="s">
        <v>4475</v>
      </c>
      <c r="B3073" s="140" t="s">
        <v>7268</v>
      </c>
      <c r="C3073" s="147" t="s">
        <v>2157</v>
      </c>
      <c r="D3073" s="140" t="s">
        <v>7276</v>
      </c>
      <c r="E3073" s="147" t="s">
        <v>2943</v>
      </c>
      <c r="F3073" s="140" t="s">
        <v>8511</v>
      </c>
      <c r="G3073" s="147" t="s">
        <v>3091</v>
      </c>
      <c r="H3073" s="140" t="s">
        <v>7602</v>
      </c>
      <c r="I3073" s="147" t="s">
        <v>5253</v>
      </c>
      <c r="J3073" s="147">
        <v>1</v>
      </c>
      <c r="K3073" s="132">
        <f t="shared" si="350"/>
        <v>950075</v>
      </c>
      <c r="L3073" s="132">
        <v>769735</v>
      </c>
      <c r="M3073" s="132">
        <v>180340</v>
      </c>
      <c r="N3073" s="132">
        <v>769735</v>
      </c>
      <c r="O3073" s="133"/>
      <c r="P3073" s="132">
        <v>176912.58</v>
      </c>
      <c r="Q3073" s="132">
        <f t="shared" si="351"/>
        <v>946647.58</v>
      </c>
      <c r="R3073" s="132">
        <v>769735</v>
      </c>
      <c r="S3073" s="132">
        <v>176912.58</v>
      </c>
      <c r="T3073" s="169">
        <f t="shared" si="345"/>
        <v>1</v>
      </c>
      <c r="U3073" s="169">
        <f t="shared" si="346"/>
        <v>1</v>
      </c>
      <c r="V3073" s="169">
        <f t="shared" si="347"/>
        <v>0.98099467672174778</v>
      </c>
      <c r="W3073" s="169">
        <f t="shared" si="348"/>
        <v>0.99639247427834643</v>
      </c>
      <c r="X3073" s="170">
        <v>1</v>
      </c>
      <c r="Y3073" s="139">
        <v>38854</v>
      </c>
      <c r="Z3073" s="139" t="s">
        <v>4584</v>
      </c>
      <c r="AA3073" s="139">
        <v>38982</v>
      </c>
      <c r="AB3073" s="139">
        <v>39027</v>
      </c>
      <c r="AC3073" s="139">
        <v>39045</v>
      </c>
      <c r="AD3073" s="147">
        <f t="shared" si="349"/>
        <v>45</v>
      </c>
      <c r="AE3073" s="131">
        <v>383</v>
      </c>
      <c r="AG3073" s="147">
        <v>1</v>
      </c>
      <c r="AH3073" s="147" t="s">
        <v>5021</v>
      </c>
    </row>
    <row r="3074" spans="1:34" x14ac:dyDescent="0.25">
      <c r="A3074" s="147" t="s">
        <v>4475</v>
      </c>
      <c r="B3074" s="140" t="s">
        <v>7268</v>
      </c>
      <c r="C3074" s="147" t="s">
        <v>2157</v>
      </c>
      <c r="D3074" s="140" t="s">
        <v>7276</v>
      </c>
      <c r="E3074" s="147" t="s">
        <v>2943</v>
      </c>
      <c r="F3074" s="140" t="s">
        <v>8511</v>
      </c>
      <c r="G3074" s="147" t="s">
        <v>3092</v>
      </c>
      <c r="H3074" s="140" t="s">
        <v>7607</v>
      </c>
      <c r="I3074" s="147" t="s">
        <v>5251</v>
      </c>
      <c r="J3074" s="147">
        <v>1</v>
      </c>
      <c r="K3074" s="132">
        <f t="shared" si="350"/>
        <v>1244756</v>
      </c>
      <c r="L3074" s="132">
        <v>1127606</v>
      </c>
      <c r="M3074" s="132">
        <v>117150</v>
      </c>
      <c r="N3074" s="132">
        <v>1014845.4</v>
      </c>
      <c r="O3074" s="133"/>
      <c r="P3074" s="132">
        <v>115060</v>
      </c>
      <c r="Q3074" s="132">
        <f t="shared" si="351"/>
        <v>1129905.3999999999</v>
      </c>
      <c r="R3074" s="132">
        <v>1014845.4</v>
      </c>
      <c r="S3074" s="132">
        <v>115060</v>
      </c>
      <c r="T3074" s="169">
        <f t="shared" si="345"/>
        <v>1</v>
      </c>
      <c r="U3074" s="169">
        <f t="shared" si="346"/>
        <v>1</v>
      </c>
      <c r="V3074" s="169">
        <f t="shared" si="347"/>
        <v>0.98215962441314553</v>
      </c>
      <c r="W3074" s="169">
        <f t="shared" si="348"/>
        <v>0.90773243912863233</v>
      </c>
      <c r="X3074" s="170">
        <v>1</v>
      </c>
      <c r="Y3074" s="139">
        <v>38854</v>
      </c>
      <c r="Z3074" s="139" t="s">
        <v>4584</v>
      </c>
      <c r="AA3074" s="139">
        <v>39020</v>
      </c>
      <c r="AB3074" s="139">
        <v>39187</v>
      </c>
      <c r="AC3074" s="139" t="s">
        <v>4516</v>
      </c>
      <c r="AD3074" s="147">
        <f t="shared" si="349"/>
        <v>167</v>
      </c>
      <c r="AE3074" s="131">
        <v>436</v>
      </c>
      <c r="AG3074" s="147">
        <v>1</v>
      </c>
      <c r="AH3074" s="147" t="s">
        <v>5021</v>
      </c>
    </row>
    <row r="3075" spans="1:34" s="172" customFormat="1" x14ac:dyDescent="0.25">
      <c r="A3075" s="147" t="s">
        <v>4475</v>
      </c>
      <c r="B3075" s="140" t="s">
        <v>7268</v>
      </c>
      <c r="C3075" s="147" t="s">
        <v>2157</v>
      </c>
      <c r="D3075" s="140" t="s">
        <v>7276</v>
      </c>
      <c r="E3075" s="147" t="s">
        <v>2943</v>
      </c>
      <c r="F3075" s="140" t="s">
        <v>8511</v>
      </c>
      <c r="G3075" s="147" t="s">
        <v>2945</v>
      </c>
      <c r="H3075" s="140" t="s">
        <v>7606</v>
      </c>
      <c r="I3075" s="147" t="s">
        <v>3192</v>
      </c>
      <c r="J3075" s="147">
        <v>1</v>
      </c>
      <c r="K3075" s="132">
        <f t="shared" si="350"/>
        <v>771142</v>
      </c>
      <c r="L3075" s="132">
        <v>639392.63</v>
      </c>
      <c r="M3075" s="132">
        <v>131749.37</v>
      </c>
      <c r="N3075" s="132">
        <v>639392.63</v>
      </c>
      <c r="O3075" s="133" t="s">
        <v>4679</v>
      </c>
      <c r="P3075" s="132">
        <v>103108.87</v>
      </c>
      <c r="Q3075" s="132">
        <f t="shared" si="351"/>
        <v>742501.5</v>
      </c>
      <c r="R3075" s="132">
        <v>639392.63</v>
      </c>
      <c r="S3075" s="132">
        <v>103108.87</v>
      </c>
      <c r="T3075" s="169">
        <f t="shared" si="345"/>
        <v>1</v>
      </c>
      <c r="U3075" s="169">
        <f t="shared" si="346"/>
        <v>1</v>
      </c>
      <c r="V3075" s="169">
        <f t="shared" si="347"/>
        <v>0.78261376126504434</v>
      </c>
      <c r="W3075" s="169">
        <f t="shared" si="348"/>
        <v>0.96285962896587141</v>
      </c>
      <c r="X3075" s="170">
        <v>1</v>
      </c>
      <c r="Y3075" s="139">
        <v>38534</v>
      </c>
      <c r="Z3075" s="139">
        <v>38588</v>
      </c>
      <c r="AA3075" s="139">
        <v>38644</v>
      </c>
      <c r="AB3075" s="139">
        <v>38686</v>
      </c>
      <c r="AC3075" s="139">
        <v>38686</v>
      </c>
      <c r="AD3075" s="147">
        <f t="shared" si="349"/>
        <v>42</v>
      </c>
      <c r="AE3075" s="131">
        <v>258</v>
      </c>
      <c r="AF3075" s="147"/>
      <c r="AG3075" s="147">
        <v>1</v>
      </c>
      <c r="AH3075" s="147"/>
    </row>
    <row r="3076" spans="1:34" x14ac:dyDescent="0.25">
      <c r="A3076" s="147" t="s">
        <v>4475</v>
      </c>
      <c r="B3076" s="140" t="s">
        <v>7268</v>
      </c>
      <c r="C3076" s="147" t="s">
        <v>2157</v>
      </c>
      <c r="D3076" s="140" t="s">
        <v>7276</v>
      </c>
      <c r="E3076" s="147" t="s">
        <v>2943</v>
      </c>
      <c r="F3076" s="140" t="s">
        <v>8511</v>
      </c>
      <c r="G3076" s="147" t="s">
        <v>2945</v>
      </c>
      <c r="H3076" s="140" t="s">
        <v>7606</v>
      </c>
      <c r="I3076" s="147" t="s">
        <v>5286</v>
      </c>
      <c r="J3076" s="147">
        <v>1</v>
      </c>
      <c r="K3076" s="132">
        <f t="shared" si="350"/>
        <v>398844</v>
      </c>
      <c r="L3076" s="132">
        <v>266731</v>
      </c>
      <c r="M3076" s="132">
        <v>132113</v>
      </c>
      <c r="N3076" s="132">
        <v>248028.21999999997</v>
      </c>
      <c r="O3076" s="133"/>
      <c r="P3076" s="132">
        <v>118093</v>
      </c>
      <c r="Q3076" s="132">
        <f t="shared" si="351"/>
        <v>366121.22</v>
      </c>
      <c r="R3076" s="132">
        <v>248028.22</v>
      </c>
      <c r="S3076" s="132">
        <v>118093</v>
      </c>
      <c r="T3076" s="169">
        <f t="shared" si="345"/>
        <v>1.0000000000000002</v>
      </c>
      <c r="U3076" s="169">
        <f t="shared" si="346"/>
        <v>1</v>
      </c>
      <c r="V3076" s="169">
        <f t="shared" si="347"/>
        <v>0.89387872503084476</v>
      </c>
      <c r="W3076" s="169">
        <f t="shared" si="348"/>
        <v>0.91795594267432878</v>
      </c>
      <c r="X3076" s="170">
        <v>1</v>
      </c>
      <c r="Y3076" s="139">
        <v>39134</v>
      </c>
      <c r="Z3076" s="139" t="s">
        <v>4584</v>
      </c>
      <c r="AA3076" s="139">
        <v>39317</v>
      </c>
      <c r="AB3076" s="139">
        <v>39375</v>
      </c>
      <c r="AC3076" s="139" t="s">
        <v>4516</v>
      </c>
      <c r="AD3076" s="147">
        <f t="shared" si="349"/>
        <v>58</v>
      </c>
      <c r="AE3076" s="131">
        <v>258</v>
      </c>
      <c r="AG3076" s="147">
        <v>1</v>
      </c>
      <c r="AH3076" s="147" t="s">
        <v>5021</v>
      </c>
    </row>
    <row r="3077" spans="1:34" x14ac:dyDescent="0.25">
      <c r="A3077" s="147" t="s">
        <v>4475</v>
      </c>
      <c r="B3077" s="140" t="s">
        <v>7268</v>
      </c>
      <c r="C3077" s="147" t="s">
        <v>2157</v>
      </c>
      <c r="D3077" s="140" t="s">
        <v>7276</v>
      </c>
      <c r="E3077" s="147" t="s">
        <v>2943</v>
      </c>
      <c r="F3077" s="140" t="s">
        <v>8511</v>
      </c>
      <c r="G3077" s="147" t="s">
        <v>3093</v>
      </c>
      <c r="H3077" s="140" t="s">
        <v>7611</v>
      </c>
      <c r="I3077" s="147" t="s">
        <v>5254</v>
      </c>
      <c r="J3077" s="147">
        <v>1</v>
      </c>
      <c r="K3077" s="132">
        <f t="shared" si="350"/>
        <v>608124</v>
      </c>
      <c r="L3077" s="132">
        <v>202524</v>
      </c>
      <c r="M3077" s="132">
        <v>405600</v>
      </c>
      <c r="N3077" s="132">
        <v>202524</v>
      </c>
      <c r="O3077" s="133"/>
      <c r="P3077" s="132">
        <v>398701</v>
      </c>
      <c r="Q3077" s="132">
        <f t="shared" si="351"/>
        <v>601225</v>
      </c>
      <c r="R3077" s="132">
        <v>202524</v>
      </c>
      <c r="S3077" s="132">
        <v>398701</v>
      </c>
      <c r="T3077" s="169">
        <f t="shared" si="345"/>
        <v>1</v>
      </c>
      <c r="U3077" s="169">
        <f t="shared" si="346"/>
        <v>1</v>
      </c>
      <c r="V3077" s="169">
        <f t="shared" si="347"/>
        <v>0.98299063116370811</v>
      </c>
      <c r="W3077" s="169">
        <f t="shared" si="348"/>
        <v>0.98865527425327726</v>
      </c>
      <c r="X3077" s="170">
        <v>1</v>
      </c>
      <c r="Y3077" s="139">
        <v>38854</v>
      </c>
      <c r="Z3077" s="139" t="s">
        <v>4584</v>
      </c>
      <c r="AA3077" s="139">
        <v>38995</v>
      </c>
      <c r="AB3077" s="139">
        <v>39113</v>
      </c>
      <c r="AC3077" s="139">
        <v>39101</v>
      </c>
      <c r="AD3077" s="147">
        <f t="shared" si="349"/>
        <v>118</v>
      </c>
      <c r="AE3077" s="131">
        <v>387</v>
      </c>
      <c r="AG3077" s="147">
        <v>1</v>
      </c>
      <c r="AH3077" s="147" t="s">
        <v>5021</v>
      </c>
    </row>
    <row r="3078" spans="1:34" x14ac:dyDescent="0.25">
      <c r="A3078" s="147" t="s">
        <v>4475</v>
      </c>
      <c r="B3078" s="140" t="s">
        <v>7268</v>
      </c>
      <c r="C3078" s="147" t="s">
        <v>2157</v>
      </c>
      <c r="D3078" s="140" t="s">
        <v>7276</v>
      </c>
      <c r="E3078" s="147" t="s">
        <v>2943</v>
      </c>
      <c r="F3078" s="140" t="s">
        <v>8511</v>
      </c>
      <c r="G3078" s="147" t="s">
        <v>3093</v>
      </c>
      <c r="H3078" s="140" t="s">
        <v>7611</v>
      </c>
      <c r="I3078" s="147" t="s">
        <v>5287</v>
      </c>
      <c r="J3078" s="147">
        <v>1</v>
      </c>
      <c r="K3078" s="132">
        <f t="shared" si="350"/>
        <v>548145</v>
      </c>
      <c r="L3078" s="132">
        <v>381885</v>
      </c>
      <c r="M3078" s="132">
        <v>166260</v>
      </c>
      <c r="N3078" s="132">
        <v>368286.29</v>
      </c>
      <c r="O3078" s="133"/>
      <c r="P3078" s="132">
        <v>116850</v>
      </c>
      <c r="Q3078" s="132">
        <f t="shared" si="351"/>
        <v>485136.29</v>
      </c>
      <c r="R3078" s="132">
        <v>368286.29</v>
      </c>
      <c r="S3078" s="132">
        <v>116850</v>
      </c>
      <c r="T3078" s="169">
        <f t="shared" si="345"/>
        <v>1</v>
      </c>
      <c r="U3078" s="169">
        <f t="shared" si="346"/>
        <v>1</v>
      </c>
      <c r="V3078" s="169">
        <f t="shared" si="347"/>
        <v>0.70281486827859974</v>
      </c>
      <c r="W3078" s="169">
        <f t="shared" si="348"/>
        <v>0.88505101752273574</v>
      </c>
      <c r="X3078" s="170">
        <v>1</v>
      </c>
      <c r="Y3078" s="139">
        <v>39134</v>
      </c>
      <c r="Z3078" s="139" t="s">
        <v>4584</v>
      </c>
      <c r="AA3078" s="139">
        <v>39353</v>
      </c>
      <c r="AB3078" s="139">
        <v>39583</v>
      </c>
      <c r="AC3078" s="139" t="s">
        <v>4516</v>
      </c>
      <c r="AD3078" s="147">
        <f t="shared" si="349"/>
        <v>230</v>
      </c>
      <c r="AE3078" s="131">
        <v>387</v>
      </c>
      <c r="AG3078" s="147">
        <v>1</v>
      </c>
      <c r="AH3078" s="147" t="s">
        <v>5021</v>
      </c>
    </row>
    <row r="3079" spans="1:34" x14ac:dyDescent="0.25">
      <c r="A3079" s="147" t="s">
        <v>4475</v>
      </c>
      <c r="B3079" s="140" t="s">
        <v>7268</v>
      </c>
      <c r="C3079" s="147" t="s">
        <v>2157</v>
      </c>
      <c r="D3079" s="140" t="s">
        <v>7276</v>
      </c>
      <c r="E3079" s="147" t="s">
        <v>2943</v>
      </c>
      <c r="F3079" s="140" t="s">
        <v>8511</v>
      </c>
      <c r="G3079" s="147" t="s">
        <v>104</v>
      </c>
      <c r="H3079" s="140" t="s">
        <v>7610</v>
      </c>
      <c r="I3079" s="147" t="s">
        <v>42</v>
      </c>
      <c r="J3079" s="147">
        <v>1</v>
      </c>
      <c r="K3079" s="132">
        <f t="shared" si="350"/>
        <v>708636</v>
      </c>
      <c r="L3079" s="132">
        <v>464836</v>
      </c>
      <c r="M3079" s="132">
        <v>243800</v>
      </c>
      <c r="N3079" s="132">
        <v>448375.1</v>
      </c>
      <c r="O3079" s="133"/>
      <c r="P3079" s="132">
        <v>222240</v>
      </c>
      <c r="Q3079" s="132">
        <f t="shared" si="351"/>
        <v>670615.1</v>
      </c>
      <c r="R3079" s="132">
        <v>448375.1</v>
      </c>
      <c r="S3079" s="132">
        <v>222240</v>
      </c>
      <c r="T3079" s="169">
        <f t="shared" si="345"/>
        <v>1</v>
      </c>
      <c r="U3079" s="169">
        <f t="shared" si="346"/>
        <v>1</v>
      </c>
      <c r="V3079" s="169">
        <f t="shared" si="347"/>
        <v>0.91156685808039373</v>
      </c>
      <c r="W3079" s="169">
        <f t="shared" si="348"/>
        <v>0.94634636117837645</v>
      </c>
      <c r="X3079" s="170">
        <v>1</v>
      </c>
      <c r="Y3079" s="139">
        <v>39134</v>
      </c>
      <c r="Z3079" s="139" t="s">
        <v>4584</v>
      </c>
      <c r="AA3079" s="139">
        <v>39283</v>
      </c>
      <c r="AB3079" s="139">
        <v>39339</v>
      </c>
      <c r="AC3079" s="139" t="s">
        <v>4516</v>
      </c>
      <c r="AD3079" s="147">
        <f t="shared" si="349"/>
        <v>56</v>
      </c>
      <c r="AE3079" s="131">
        <v>549</v>
      </c>
      <c r="AG3079" s="147">
        <v>1</v>
      </c>
      <c r="AH3079" s="147" t="s">
        <v>5021</v>
      </c>
    </row>
    <row r="3080" spans="1:34" x14ac:dyDescent="0.25">
      <c r="A3080" s="147" t="s">
        <v>4475</v>
      </c>
      <c r="B3080" s="140" t="s">
        <v>7268</v>
      </c>
      <c r="C3080" s="147" t="s">
        <v>2157</v>
      </c>
      <c r="D3080" s="140" t="s">
        <v>7276</v>
      </c>
      <c r="E3080" s="147" t="s">
        <v>2943</v>
      </c>
      <c r="F3080" s="140" t="s">
        <v>8511</v>
      </c>
      <c r="G3080" s="147" t="s">
        <v>3094</v>
      </c>
      <c r="H3080" s="140" t="s">
        <v>7605</v>
      </c>
      <c r="I3080" s="147" t="s">
        <v>5255</v>
      </c>
      <c r="J3080" s="147">
        <v>1</v>
      </c>
      <c r="K3080" s="132">
        <f t="shared" si="350"/>
        <v>797714</v>
      </c>
      <c r="L3080" s="132">
        <v>609753</v>
      </c>
      <c r="M3080" s="132">
        <v>187961</v>
      </c>
      <c r="N3080" s="132">
        <v>609753</v>
      </c>
      <c r="O3080" s="133"/>
      <c r="P3080" s="132">
        <v>174640</v>
      </c>
      <c r="Q3080" s="132">
        <f t="shared" si="351"/>
        <v>784393</v>
      </c>
      <c r="R3080" s="132">
        <v>609753</v>
      </c>
      <c r="S3080" s="132">
        <v>174640</v>
      </c>
      <c r="T3080" s="169">
        <f t="shared" si="345"/>
        <v>1</v>
      </c>
      <c r="U3080" s="169">
        <f t="shared" si="346"/>
        <v>1</v>
      </c>
      <c r="V3080" s="169">
        <f t="shared" si="347"/>
        <v>0.92912891504088613</v>
      </c>
      <c r="W3080" s="169">
        <f t="shared" si="348"/>
        <v>0.98330103270094293</v>
      </c>
      <c r="X3080" s="170">
        <v>1</v>
      </c>
      <c r="Y3080" s="139">
        <v>38854</v>
      </c>
      <c r="Z3080" s="139" t="s">
        <v>4584</v>
      </c>
      <c r="AA3080" s="139">
        <v>38981</v>
      </c>
      <c r="AB3080" s="139">
        <v>39113</v>
      </c>
      <c r="AC3080" s="139">
        <v>39108</v>
      </c>
      <c r="AD3080" s="147">
        <f t="shared" si="349"/>
        <v>132</v>
      </c>
      <c r="AE3080" s="131">
        <v>185</v>
      </c>
      <c r="AG3080" s="147">
        <v>1</v>
      </c>
      <c r="AH3080" s="147" t="s">
        <v>5021</v>
      </c>
    </row>
    <row r="3081" spans="1:34" x14ac:dyDescent="0.25">
      <c r="A3081" s="147" t="s">
        <v>4475</v>
      </c>
      <c r="B3081" s="140" t="s">
        <v>7268</v>
      </c>
      <c r="C3081" s="147" t="s">
        <v>2157</v>
      </c>
      <c r="D3081" s="140" t="s">
        <v>7276</v>
      </c>
      <c r="E3081" s="147" t="s">
        <v>2943</v>
      </c>
      <c r="F3081" s="140" t="s">
        <v>8511</v>
      </c>
      <c r="G3081" s="147" t="s">
        <v>3094</v>
      </c>
      <c r="H3081" s="140" t="s">
        <v>7605</v>
      </c>
      <c r="I3081" s="147" t="s">
        <v>5288</v>
      </c>
      <c r="J3081" s="147">
        <v>1</v>
      </c>
      <c r="K3081" s="132">
        <f t="shared" si="350"/>
        <v>494433</v>
      </c>
      <c r="L3081" s="132">
        <v>321283</v>
      </c>
      <c r="M3081" s="132">
        <v>173150</v>
      </c>
      <c r="N3081" s="132">
        <v>302847.93</v>
      </c>
      <c r="O3081" s="133"/>
      <c r="P3081" s="132">
        <v>142550</v>
      </c>
      <c r="Q3081" s="132">
        <f t="shared" si="351"/>
        <v>445397.93</v>
      </c>
      <c r="R3081" s="132">
        <v>302847.93</v>
      </c>
      <c r="S3081" s="132">
        <v>142550</v>
      </c>
      <c r="T3081" s="169">
        <f t="shared" si="345"/>
        <v>1</v>
      </c>
      <c r="U3081" s="169">
        <f t="shared" si="346"/>
        <v>1</v>
      </c>
      <c r="V3081" s="169">
        <f t="shared" si="347"/>
        <v>0.82327461738377128</v>
      </c>
      <c r="W3081" s="169">
        <f t="shared" si="348"/>
        <v>0.90082565281848093</v>
      </c>
      <c r="X3081" s="170">
        <v>1</v>
      </c>
      <c r="Y3081" s="139">
        <v>39134</v>
      </c>
      <c r="Z3081" s="139" t="s">
        <v>4584</v>
      </c>
      <c r="AA3081" s="139">
        <v>39384</v>
      </c>
      <c r="AB3081" s="139">
        <v>39500</v>
      </c>
      <c r="AC3081" s="139" t="s">
        <v>4516</v>
      </c>
      <c r="AD3081" s="147">
        <f t="shared" si="349"/>
        <v>116</v>
      </c>
      <c r="AE3081" s="131">
        <v>165</v>
      </c>
      <c r="AG3081" s="147">
        <v>1</v>
      </c>
      <c r="AH3081" s="147" t="s">
        <v>5021</v>
      </c>
    </row>
    <row r="3082" spans="1:34" x14ac:dyDescent="0.25">
      <c r="A3082" s="147" t="s">
        <v>4475</v>
      </c>
      <c r="B3082" s="140" t="s">
        <v>7268</v>
      </c>
      <c r="C3082" s="147" t="s">
        <v>2157</v>
      </c>
      <c r="D3082" s="140" t="s">
        <v>7276</v>
      </c>
      <c r="E3082" s="147" t="s">
        <v>2943</v>
      </c>
      <c r="F3082" s="140" t="s">
        <v>8511</v>
      </c>
      <c r="G3082" s="147" t="s">
        <v>3212</v>
      </c>
      <c r="H3082" s="140" t="s">
        <v>7603</v>
      </c>
      <c r="I3082" s="147" t="s">
        <v>5275</v>
      </c>
      <c r="J3082" s="147">
        <v>1</v>
      </c>
      <c r="K3082" s="132">
        <f t="shared" si="350"/>
        <v>1075079</v>
      </c>
      <c r="L3082" s="132">
        <v>495263</v>
      </c>
      <c r="M3082" s="132">
        <v>579816</v>
      </c>
      <c r="N3082" s="132">
        <v>495167.94</v>
      </c>
      <c r="O3082" s="133"/>
      <c r="P3082" s="132">
        <v>178100</v>
      </c>
      <c r="Q3082" s="132">
        <f t="shared" si="351"/>
        <v>673267.94</v>
      </c>
      <c r="R3082" s="132">
        <v>495167.94</v>
      </c>
      <c r="S3082" s="132">
        <v>178100</v>
      </c>
      <c r="T3082" s="169">
        <f t="shared" si="345"/>
        <v>1</v>
      </c>
      <c r="U3082" s="169">
        <f t="shared" si="346"/>
        <v>1</v>
      </c>
      <c r="V3082" s="169">
        <f t="shared" si="347"/>
        <v>0.30716641141327594</v>
      </c>
      <c r="W3082" s="169">
        <f t="shared" si="348"/>
        <v>0.62624973606590761</v>
      </c>
      <c r="X3082" s="170">
        <v>1</v>
      </c>
      <c r="Y3082" s="139">
        <v>39134</v>
      </c>
      <c r="Z3082" s="139" t="s">
        <v>4584</v>
      </c>
      <c r="AA3082" s="139">
        <v>39459</v>
      </c>
      <c r="AB3082" s="139">
        <v>39648</v>
      </c>
      <c r="AC3082" s="139" t="s">
        <v>4516</v>
      </c>
      <c r="AD3082" s="147">
        <f t="shared" si="349"/>
        <v>189</v>
      </c>
      <c r="AE3082" s="131">
        <v>224</v>
      </c>
      <c r="AG3082" s="147">
        <v>1</v>
      </c>
      <c r="AH3082" s="147" t="s">
        <v>5021</v>
      </c>
    </row>
    <row r="3083" spans="1:34" x14ac:dyDescent="0.25">
      <c r="A3083" s="147" t="s">
        <v>4475</v>
      </c>
      <c r="B3083" s="140" t="s">
        <v>7268</v>
      </c>
      <c r="C3083" s="147" t="s">
        <v>2157</v>
      </c>
      <c r="D3083" s="140" t="s">
        <v>7276</v>
      </c>
      <c r="E3083" s="147" t="s">
        <v>2943</v>
      </c>
      <c r="F3083" s="140" t="s">
        <v>8511</v>
      </c>
      <c r="G3083" s="147" t="s">
        <v>3213</v>
      </c>
      <c r="H3083" s="140" t="s">
        <v>7598</v>
      </c>
      <c r="I3083" s="147" t="s">
        <v>5289</v>
      </c>
      <c r="J3083" s="147">
        <v>1</v>
      </c>
      <c r="K3083" s="132">
        <f t="shared" si="350"/>
        <v>811326</v>
      </c>
      <c r="L3083" s="132">
        <v>567476</v>
      </c>
      <c r="M3083" s="132">
        <v>243850</v>
      </c>
      <c r="N3083" s="132">
        <v>549473.88</v>
      </c>
      <c r="O3083" s="133"/>
      <c r="P3083" s="132">
        <v>215300</v>
      </c>
      <c r="Q3083" s="132">
        <f t="shared" si="351"/>
        <v>764773.88</v>
      </c>
      <c r="R3083" s="132">
        <v>549473.88</v>
      </c>
      <c r="S3083" s="132">
        <v>215300</v>
      </c>
      <c r="T3083" s="169">
        <f t="shared" si="345"/>
        <v>1</v>
      </c>
      <c r="U3083" s="169">
        <f t="shared" si="346"/>
        <v>1</v>
      </c>
      <c r="V3083" s="169">
        <f t="shared" si="347"/>
        <v>0.88291982776296907</v>
      </c>
      <c r="W3083" s="169">
        <f t="shared" si="348"/>
        <v>0.94262217653569591</v>
      </c>
      <c r="X3083" s="170">
        <v>1</v>
      </c>
      <c r="Y3083" s="139">
        <v>39134</v>
      </c>
      <c r="Z3083" s="139" t="s">
        <v>4584</v>
      </c>
      <c r="AA3083" s="139">
        <v>39353</v>
      </c>
      <c r="AB3083" s="139">
        <v>39501</v>
      </c>
      <c r="AC3083" s="139" t="s">
        <v>4516</v>
      </c>
      <c r="AD3083" s="147">
        <f t="shared" si="349"/>
        <v>148</v>
      </c>
      <c r="AE3083" s="131">
        <v>161</v>
      </c>
      <c r="AG3083" s="147">
        <v>1</v>
      </c>
      <c r="AH3083" s="147" t="s">
        <v>5021</v>
      </c>
    </row>
    <row r="3084" spans="1:34" x14ac:dyDescent="0.25">
      <c r="A3084" s="147" t="s">
        <v>4475</v>
      </c>
      <c r="B3084" s="140" t="s">
        <v>7268</v>
      </c>
      <c r="C3084" s="147" t="s">
        <v>2157</v>
      </c>
      <c r="D3084" s="140" t="s">
        <v>7276</v>
      </c>
      <c r="E3084" s="147" t="s">
        <v>1325</v>
      </c>
      <c r="F3084" s="140" t="s">
        <v>7405</v>
      </c>
      <c r="G3084" s="147" t="s">
        <v>2298</v>
      </c>
      <c r="H3084" s="140" t="s">
        <v>7416</v>
      </c>
      <c r="I3084" s="147" t="s">
        <v>5256</v>
      </c>
      <c r="J3084" s="147">
        <v>1</v>
      </c>
      <c r="K3084" s="132">
        <f t="shared" si="350"/>
        <v>1394884.78</v>
      </c>
      <c r="L3084" s="132">
        <v>735679.77</v>
      </c>
      <c r="M3084" s="132">
        <v>659205.01</v>
      </c>
      <c r="N3084" s="132">
        <v>735679.77</v>
      </c>
      <c r="O3084" s="133"/>
      <c r="P3084" s="132">
        <v>1056410</v>
      </c>
      <c r="Q3084" s="132">
        <f t="shared" si="351"/>
        <v>1792089.77</v>
      </c>
      <c r="R3084" s="132">
        <v>735679.77</v>
      </c>
      <c r="S3084" s="132">
        <v>1056410</v>
      </c>
      <c r="T3084" s="169">
        <f t="shared" si="345"/>
        <v>1</v>
      </c>
      <c r="U3084" s="169">
        <f t="shared" si="346"/>
        <v>1</v>
      </c>
      <c r="V3084" s="169">
        <f t="shared" si="347"/>
        <v>1.6025515340060901</v>
      </c>
      <c r="W3084" s="169">
        <f t="shared" si="348"/>
        <v>1.2847582794616197</v>
      </c>
      <c r="X3084" s="170">
        <v>1</v>
      </c>
      <c r="Y3084" s="139">
        <v>38898</v>
      </c>
      <c r="Z3084" s="139" t="s">
        <v>4584</v>
      </c>
      <c r="AA3084" s="139">
        <v>38992</v>
      </c>
      <c r="AB3084" s="139">
        <v>39385</v>
      </c>
      <c r="AC3084" s="139" t="s">
        <v>4516</v>
      </c>
      <c r="AD3084" s="147">
        <f t="shared" si="349"/>
        <v>393</v>
      </c>
      <c r="AE3084" s="131">
        <v>65</v>
      </c>
      <c r="AG3084" s="147">
        <v>1</v>
      </c>
      <c r="AH3084" s="147" t="s">
        <v>5021</v>
      </c>
    </row>
    <row r="3085" spans="1:34" x14ac:dyDescent="0.25">
      <c r="A3085" s="147" t="s">
        <v>4475</v>
      </c>
      <c r="B3085" s="140" t="s">
        <v>7268</v>
      </c>
      <c r="C3085" s="147" t="s">
        <v>2157</v>
      </c>
      <c r="D3085" s="140" t="s">
        <v>7276</v>
      </c>
      <c r="E3085" s="147" t="s">
        <v>1325</v>
      </c>
      <c r="F3085" s="140" t="s">
        <v>7405</v>
      </c>
      <c r="G3085" s="147" t="s">
        <v>3214</v>
      </c>
      <c r="H3085" s="140" t="s">
        <v>7424</v>
      </c>
      <c r="I3085" s="147" t="s">
        <v>5290</v>
      </c>
      <c r="J3085" s="147">
        <v>1</v>
      </c>
      <c r="K3085" s="132">
        <f t="shared" si="350"/>
        <v>1414387</v>
      </c>
      <c r="L3085" s="132">
        <v>1152546.53</v>
      </c>
      <c r="M3085" s="132">
        <v>261840.47</v>
      </c>
      <c r="N3085" s="132">
        <v>1150476.42</v>
      </c>
      <c r="O3085" s="133"/>
      <c r="P3085" s="132">
        <v>293055.51</v>
      </c>
      <c r="Q3085" s="132">
        <f t="shared" si="351"/>
        <v>1443531.93</v>
      </c>
      <c r="R3085" s="132">
        <v>1150476.42</v>
      </c>
      <c r="S3085" s="132">
        <v>293055.51</v>
      </c>
      <c r="T3085" s="169">
        <f t="shared" si="345"/>
        <v>1</v>
      </c>
      <c r="U3085" s="169">
        <f t="shared" si="346"/>
        <v>1</v>
      </c>
      <c r="V3085" s="169">
        <f t="shared" si="347"/>
        <v>1.1192139626086066</v>
      </c>
      <c r="W3085" s="169">
        <f t="shared" si="348"/>
        <v>1.0206060505363808</v>
      </c>
      <c r="X3085" s="170">
        <v>1</v>
      </c>
      <c r="Y3085" s="139">
        <v>39136</v>
      </c>
      <c r="Z3085" s="139" t="s">
        <v>4584</v>
      </c>
      <c r="AA3085" s="139">
        <v>39270</v>
      </c>
      <c r="AB3085" s="139">
        <v>39568</v>
      </c>
      <c r="AC3085" s="139" t="s">
        <v>4516</v>
      </c>
      <c r="AD3085" s="147">
        <f t="shared" si="349"/>
        <v>298</v>
      </c>
      <c r="AE3085" s="131">
        <v>151</v>
      </c>
      <c r="AG3085" s="147">
        <v>1</v>
      </c>
      <c r="AH3085" s="147" t="s">
        <v>5021</v>
      </c>
    </row>
    <row r="3086" spans="1:34" x14ac:dyDescent="0.25">
      <c r="A3086" s="147" t="s">
        <v>4475</v>
      </c>
      <c r="B3086" s="140" t="s">
        <v>7268</v>
      </c>
      <c r="C3086" s="147" t="s">
        <v>2157</v>
      </c>
      <c r="D3086" s="140" t="s">
        <v>7276</v>
      </c>
      <c r="E3086" s="147" t="s">
        <v>1325</v>
      </c>
      <c r="F3086" s="140" t="s">
        <v>7405</v>
      </c>
      <c r="G3086" s="147" t="s">
        <v>1745</v>
      </c>
      <c r="H3086" s="140" t="s">
        <v>7406</v>
      </c>
      <c r="I3086" s="147" t="s">
        <v>3253</v>
      </c>
      <c r="J3086" s="147">
        <v>1</v>
      </c>
      <c r="K3086" s="132">
        <f t="shared" si="350"/>
        <v>1678108.0799999998</v>
      </c>
      <c r="L3086" s="132">
        <v>1074180.1399999999</v>
      </c>
      <c r="M3086" s="132">
        <v>603927.93999999994</v>
      </c>
      <c r="N3086" s="132">
        <v>1074180.1399999999</v>
      </c>
      <c r="O3086" s="133" t="s">
        <v>4699</v>
      </c>
      <c r="P3086" s="132">
        <v>615127.93999999994</v>
      </c>
      <c r="Q3086" s="132">
        <f t="shared" si="351"/>
        <v>1689308.0799999998</v>
      </c>
      <c r="R3086" s="132">
        <v>1074180.1399999999</v>
      </c>
      <c r="S3086" s="132">
        <v>615127.93999999994</v>
      </c>
      <c r="T3086" s="169">
        <f t="shared" si="345"/>
        <v>1</v>
      </c>
      <c r="U3086" s="169">
        <f t="shared" si="346"/>
        <v>1</v>
      </c>
      <c r="V3086" s="169">
        <f t="shared" si="347"/>
        <v>1.0185452588929733</v>
      </c>
      <c r="W3086" s="169">
        <f t="shared" si="348"/>
        <v>1.0066741827498977</v>
      </c>
      <c r="X3086" s="170">
        <v>1</v>
      </c>
      <c r="Y3086" s="139">
        <v>38511</v>
      </c>
      <c r="Z3086" s="139">
        <v>38580</v>
      </c>
      <c r="AA3086" s="139">
        <v>38846</v>
      </c>
      <c r="AB3086" s="139">
        <v>39260</v>
      </c>
      <c r="AC3086" s="139">
        <v>39267</v>
      </c>
      <c r="AD3086" s="147">
        <f t="shared" si="349"/>
        <v>414</v>
      </c>
      <c r="AE3086" s="131">
        <v>100</v>
      </c>
      <c r="AG3086" s="147">
        <v>1</v>
      </c>
      <c r="AH3086" s="147" t="s">
        <v>5021</v>
      </c>
    </row>
    <row r="3087" spans="1:34" x14ac:dyDescent="0.25">
      <c r="A3087" s="147" t="s">
        <v>4475</v>
      </c>
      <c r="B3087" s="140" t="s">
        <v>7268</v>
      </c>
      <c r="C3087" s="147" t="s">
        <v>2157</v>
      </c>
      <c r="D3087" s="140" t="s">
        <v>7276</v>
      </c>
      <c r="E3087" s="147" t="s">
        <v>1325</v>
      </c>
      <c r="F3087" s="140" t="s">
        <v>7405</v>
      </c>
      <c r="G3087" s="147" t="s">
        <v>5257</v>
      </c>
      <c r="H3087" s="140" t="s">
        <v>7413</v>
      </c>
      <c r="I3087" s="147" t="s">
        <v>5258</v>
      </c>
      <c r="J3087" s="147">
        <v>1</v>
      </c>
      <c r="K3087" s="132">
        <f t="shared" si="350"/>
        <v>973008</v>
      </c>
      <c r="L3087" s="132">
        <v>846607.46</v>
      </c>
      <c r="M3087" s="132">
        <v>126400.54</v>
      </c>
      <c r="N3087" s="132">
        <v>846607.46</v>
      </c>
      <c r="O3087" s="133"/>
      <c r="P3087" s="132">
        <v>133200</v>
      </c>
      <c r="Q3087" s="132">
        <f t="shared" si="351"/>
        <v>979807.46</v>
      </c>
      <c r="R3087" s="132">
        <v>846607.46</v>
      </c>
      <c r="S3087" s="132">
        <v>133200</v>
      </c>
      <c r="T3087" s="169">
        <f t="shared" si="345"/>
        <v>1</v>
      </c>
      <c r="U3087" s="169">
        <f t="shared" si="346"/>
        <v>1</v>
      </c>
      <c r="V3087" s="169">
        <f t="shared" si="347"/>
        <v>1.0537929663908081</v>
      </c>
      <c r="W3087" s="169">
        <f t="shared" si="348"/>
        <v>1.0069880823179254</v>
      </c>
      <c r="X3087" s="170">
        <v>1</v>
      </c>
      <c r="Y3087" s="139">
        <v>38898</v>
      </c>
      <c r="Z3087" s="139" t="s">
        <v>4584</v>
      </c>
      <c r="AA3087" s="139">
        <v>38992</v>
      </c>
      <c r="AB3087" s="139">
        <v>39167</v>
      </c>
      <c r="AC3087" s="139">
        <v>39184</v>
      </c>
      <c r="AD3087" s="147">
        <f t="shared" si="349"/>
        <v>175</v>
      </c>
      <c r="AE3087" s="131">
        <v>65</v>
      </c>
      <c r="AG3087" s="147">
        <v>1</v>
      </c>
      <c r="AH3087" s="147" t="s">
        <v>5021</v>
      </c>
    </row>
    <row r="3088" spans="1:34" x14ac:dyDescent="0.25">
      <c r="A3088" s="147" t="s">
        <v>4475</v>
      </c>
      <c r="B3088" s="140" t="s">
        <v>7268</v>
      </c>
      <c r="C3088" s="147" t="s">
        <v>2157</v>
      </c>
      <c r="D3088" s="140" t="s">
        <v>7276</v>
      </c>
      <c r="E3088" s="147" t="s">
        <v>1325</v>
      </c>
      <c r="F3088" s="140" t="s">
        <v>7405</v>
      </c>
      <c r="G3088" s="147" t="s">
        <v>3095</v>
      </c>
      <c r="H3088" s="140" t="s">
        <v>7431</v>
      </c>
      <c r="I3088" s="147" t="s">
        <v>5259</v>
      </c>
      <c r="J3088" s="147">
        <v>1</v>
      </c>
      <c r="K3088" s="132">
        <f t="shared" si="350"/>
        <v>1032879</v>
      </c>
      <c r="L3088" s="132">
        <v>658456.92000000004</v>
      </c>
      <c r="M3088" s="132">
        <v>374422.08</v>
      </c>
      <c r="N3088" s="132">
        <v>658456.91999999993</v>
      </c>
      <c r="O3088" s="133"/>
      <c r="P3088" s="132">
        <v>374422.08</v>
      </c>
      <c r="Q3088" s="132">
        <f t="shared" si="351"/>
        <v>1032879</v>
      </c>
      <c r="R3088" s="132">
        <v>658456.92000000004</v>
      </c>
      <c r="S3088" s="132">
        <v>374422.08</v>
      </c>
      <c r="T3088" s="169">
        <f t="shared" si="345"/>
        <v>1.0000000000000002</v>
      </c>
      <c r="U3088" s="169">
        <f t="shared" si="346"/>
        <v>1</v>
      </c>
      <c r="V3088" s="169">
        <f t="shared" si="347"/>
        <v>1</v>
      </c>
      <c r="W3088" s="169">
        <f t="shared" si="348"/>
        <v>1</v>
      </c>
      <c r="X3088" s="170">
        <v>1</v>
      </c>
      <c r="Y3088" s="139">
        <v>38898</v>
      </c>
      <c r="Z3088" s="139" t="s">
        <v>4584</v>
      </c>
      <c r="AA3088" s="139">
        <v>38992</v>
      </c>
      <c r="AB3088" s="139">
        <v>39772</v>
      </c>
      <c r="AC3088" s="139" t="s">
        <v>4516</v>
      </c>
      <c r="AD3088" s="147">
        <f t="shared" si="349"/>
        <v>780</v>
      </c>
      <c r="AE3088" s="131">
        <v>97</v>
      </c>
      <c r="AG3088" s="147">
        <v>1</v>
      </c>
      <c r="AH3088" s="147" t="s">
        <v>5021</v>
      </c>
    </row>
    <row r="3089" spans="1:34" x14ac:dyDescent="0.25">
      <c r="A3089" s="147" t="s">
        <v>4475</v>
      </c>
      <c r="B3089" s="140" t="s">
        <v>7268</v>
      </c>
      <c r="C3089" s="147" t="s">
        <v>2157</v>
      </c>
      <c r="D3089" s="140" t="s">
        <v>7276</v>
      </c>
      <c r="E3089" s="147" t="s">
        <v>1325</v>
      </c>
      <c r="F3089" s="140" t="s">
        <v>7405</v>
      </c>
      <c r="G3089" s="147" t="s">
        <v>1561</v>
      </c>
      <c r="H3089" s="140" t="s">
        <v>7415</v>
      </c>
      <c r="I3089" s="147" t="s">
        <v>420</v>
      </c>
      <c r="J3089" s="147">
        <v>1</v>
      </c>
      <c r="K3089" s="132">
        <f t="shared" si="350"/>
        <v>573969</v>
      </c>
      <c r="L3089" s="132">
        <v>480638.69</v>
      </c>
      <c r="M3089" s="132">
        <v>93330.31</v>
      </c>
      <c r="N3089" s="132">
        <v>469944.22000000003</v>
      </c>
      <c r="O3089" s="133"/>
      <c r="P3089" s="132">
        <v>93330.31</v>
      </c>
      <c r="Q3089" s="132">
        <f t="shared" si="351"/>
        <v>563274.53</v>
      </c>
      <c r="R3089" s="132">
        <v>469944.22</v>
      </c>
      <c r="S3089" s="132">
        <v>93330.31</v>
      </c>
      <c r="T3089" s="169">
        <f t="shared" si="345"/>
        <v>0.99999999999999989</v>
      </c>
      <c r="U3089" s="169">
        <f t="shared" si="346"/>
        <v>1</v>
      </c>
      <c r="V3089" s="169">
        <f t="shared" si="347"/>
        <v>1</v>
      </c>
      <c r="W3089" s="169">
        <f t="shared" si="348"/>
        <v>0.98136751287961554</v>
      </c>
      <c r="X3089" s="170">
        <v>1</v>
      </c>
      <c r="Y3089" s="139">
        <v>39136</v>
      </c>
      <c r="Z3089" s="139" t="s">
        <v>4584</v>
      </c>
      <c r="AA3089" s="139">
        <v>39242</v>
      </c>
      <c r="AB3089" s="139">
        <v>39421</v>
      </c>
      <c r="AC3089" s="139" t="s">
        <v>4516</v>
      </c>
      <c r="AD3089" s="147">
        <f t="shared" si="349"/>
        <v>179</v>
      </c>
      <c r="AE3089" s="131">
        <v>136</v>
      </c>
      <c r="AG3089" s="147">
        <v>1</v>
      </c>
      <c r="AH3089" s="147" t="s">
        <v>5021</v>
      </c>
    </row>
    <row r="3090" spans="1:34" x14ac:dyDescent="0.25">
      <c r="A3090" s="147" t="s">
        <v>4475</v>
      </c>
      <c r="B3090" s="140" t="s">
        <v>7268</v>
      </c>
      <c r="C3090" s="147" t="s">
        <v>2157</v>
      </c>
      <c r="D3090" s="140" t="s">
        <v>7276</v>
      </c>
      <c r="E3090" s="147" t="s">
        <v>1325</v>
      </c>
      <c r="F3090" s="140" t="s">
        <v>7405</v>
      </c>
      <c r="G3090" s="147" t="s">
        <v>3215</v>
      </c>
      <c r="H3090" s="140" t="s">
        <v>7426</v>
      </c>
      <c r="I3090" s="147" t="s">
        <v>5290</v>
      </c>
      <c r="J3090" s="147">
        <v>1</v>
      </c>
      <c r="K3090" s="132">
        <f t="shared" si="350"/>
        <v>1034797</v>
      </c>
      <c r="L3090" s="132">
        <v>894901.21</v>
      </c>
      <c r="M3090" s="132">
        <v>139895.79</v>
      </c>
      <c r="N3090" s="132">
        <v>861718.86</v>
      </c>
      <c r="O3090" s="133"/>
      <c r="P3090" s="132">
        <v>149289.32</v>
      </c>
      <c r="Q3090" s="132">
        <f t="shared" si="351"/>
        <v>1011008.1799999999</v>
      </c>
      <c r="R3090" s="132">
        <v>861718.86</v>
      </c>
      <c r="S3090" s="132">
        <v>149289.32</v>
      </c>
      <c r="T3090" s="169">
        <f t="shared" si="345"/>
        <v>1</v>
      </c>
      <c r="U3090" s="169">
        <f t="shared" si="346"/>
        <v>1</v>
      </c>
      <c r="V3090" s="169">
        <f t="shared" si="347"/>
        <v>1.067146623926281</v>
      </c>
      <c r="W3090" s="169">
        <f t="shared" si="348"/>
        <v>0.9770111239209236</v>
      </c>
      <c r="X3090" s="170">
        <v>1</v>
      </c>
      <c r="Y3090" s="139">
        <v>39136</v>
      </c>
      <c r="Z3090" s="139" t="s">
        <v>4584</v>
      </c>
      <c r="AA3090" s="139">
        <v>39435</v>
      </c>
      <c r="AB3090" s="139">
        <v>39650</v>
      </c>
      <c r="AC3090" s="139" t="s">
        <v>4516</v>
      </c>
      <c r="AD3090" s="147">
        <f t="shared" si="349"/>
        <v>215</v>
      </c>
      <c r="AE3090" s="131">
        <v>128</v>
      </c>
      <c r="AG3090" s="147">
        <v>1</v>
      </c>
      <c r="AH3090" s="147" t="s">
        <v>5021</v>
      </c>
    </row>
    <row r="3091" spans="1:34" x14ac:dyDescent="0.25">
      <c r="A3091" s="147" t="s">
        <v>4475</v>
      </c>
      <c r="B3091" s="140" t="s">
        <v>7268</v>
      </c>
      <c r="C3091" s="147" t="s">
        <v>2157</v>
      </c>
      <c r="D3091" s="140" t="s">
        <v>7276</v>
      </c>
      <c r="E3091" s="147" t="s">
        <v>1325</v>
      </c>
      <c r="F3091" s="140" t="s">
        <v>7405</v>
      </c>
      <c r="G3091" s="147" t="s">
        <v>3096</v>
      </c>
      <c r="H3091" s="140" t="s">
        <v>7430</v>
      </c>
      <c r="I3091" s="147" t="s">
        <v>5260</v>
      </c>
      <c r="J3091" s="147">
        <v>1</v>
      </c>
      <c r="K3091" s="132">
        <f t="shared" si="350"/>
        <v>1119707</v>
      </c>
      <c r="L3091" s="132">
        <v>795476.51</v>
      </c>
      <c r="M3091" s="132">
        <v>324230.49</v>
      </c>
      <c r="N3091" s="132">
        <v>795476.51</v>
      </c>
      <c r="O3091" s="133"/>
      <c r="P3091" s="132">
        <v>482648</v>
      </c>
      <c r="Q3091" s="132">
        <f t="shared" si="351"/>
        <v>1278124.51</v>
      </c>
      <c r="R3091" s="132">
        <v>795476.51</v>
      </c>
      <c r="S3091" s="132">
        <v>482648</v>
      </c>
      <c r="T3091" s="169">
        <f t="shared" si="345"/>
        <v>1</v>
      </c>
      <c r="U3091" s="169">
        <f t="shared" si="346"/>
        <v>1</v>
      </c>
      <c r="V3091" s="169">
        <f t="shared" si="347"/>
        <v>1.4885953507950471</v>
      </c>
      <c r="W3091" s="169">
        <f t="shared" si="348"/>
        <v>1.1414812178543137</v>
      </c>
      <c r="X3091" s="170">
        <v>1</v>
      </c>
      <c r="Y3091" s="139">
        <v>38898</v>
      </c>
      <c r="Z3091" s="139" t="s">
        <v>4584</v>
      </c>
      <c r="AA3091" s="139">
        <v>38995</v>
      </c>
      <c r="AB3091" s="139">
        <v>39123</v>
      </c>
      <c r="AC3091" s="139">
        <v>39135</v>
      </c>
      <c r="AD3091" s="147">
        <f t="shared" si="349"/>
        <v>128</v>
      </c>
      <c r="AE3091" s="131">
        <v>86</v>
      </c>
      <c r="AG3091" s="147">
        <v>1</v>
      </c>
      <c r="AH3091" s="147" t="s">
        <v>5021</v>
      </c>
    </row>
    <row r="3092" spans="1:34" x14ac:dyDescent="0.25">
      <c r="A3092" s="147" t="s">
        <v>4475</v>
      </c>
      <c r="B3092" s="140" t="s">
        <v>7268</v>
      </c>
      <c r="C3092" s="147" t="s">
        <v>2157</v>
      </c>
      <c r="D3092" s="140" t="s">
        <v>7276</v>
      </c>
      <c r="E3092" s="147" t="s">
        <v>1325</v>
      </c>
      <c r="F3092" s="140" t="s">
        <v>7405</v>
      </c>
      <c r="G3092" s="140" t="s">
        <v>11676</v>
      </c>
      <c r="H3092" s="140" t="s">
        <v>7436</v>
      </c>
      <c r="I3092" s="147" t="s">
        <v>5261</v>
      </c>
      <c r="J3092" s="147">
        <v>2</v>
      </c>
      <c r="K3092" s="132">
        <f t="shared" si="350"/>
        <v>1851676</v>
      </c>
      <c r="L3092" s="132">
        <v>1666713.85</v>
      </c>
      <c r="M3092" s="132">
        <v>184962.15</v>
      </c>
      <c r="N3092" s="132">
        <v>1666662.53</v>
      </c>
      <c r="O3092" s="133"/>
      <c r="P3092" s="132">
        <v>201487.15</v>
      </c>
      <c r="Q3092" s="132">
        <f t="shared" si="351"/>
        <v>1868149.68</v>
      </c>
      <c r="R3092" s="132">
        <v>1666662.53</v>
      </c>
      <c r="S3092" s="132">
        <v>201487.15</v>
      </c>
      <c r="T3092" s="169">
        <f t="shared" si="345"/>
        <v>1</v>
      </c>
      <c r="U3092" s="169">
        <f t="shared" si="346"/>
        <v>1</v>
      </c>
      <c r="V3092" s="169">
        <f t="shared" si="347"/>
        <v>1.0893426033380342</v>
      </c>
      <c r="W3092" s="169">
        <f t="shared" si="348"/>
        <v>1.008896632024177</v>
      </c>
      <c r="X3092" s="170">
        <v>1</v>
      </c>
      <c r="Y3092" s="139">
        <v>38898</v>
      </c>
      <c r="Z3092" s="139" t="s">
        <v>4584</v>
      </c>
      <c r="AA3092" s="139">
        <v>39055</v>
      </c>
      <c r="AB3092" s="139">
        <v>39472</v>
      </c>
      <c r="AC3092" s="139" t="s">
        <v>4516</v>
      </c>
      <c r="AD3092" s="147">
        <f t="shared" si="349"/>
        <v>417</v>
      </c>
      <c r="AE3092" s="131">
        <v>584</v>
      </c>
      <c r="AG3092" s="147">
        <v>1</v>
      </c>
      <c r="AH3092" s="147" t="s">
        <v>5021</v>
      </c>
    </row>
    <row r="3093" spans="1:34" s="194" customFormat="1" x14ac:dyDescent="0.25">
      <c r="A3093" s="194" t="s">
        <v>4475</v>
      </c>
      <c r="B3093" s="195" t="s">
        <v>7268</v>
      </c>
      <c r="C3093" s="194" t="s">
        <v>2157</v>
      </c>
      <c r="D3093" s="195" t="s">
        <v>7276</v>
      </c>
      <c r="E3093" s="194" t="s">
        <v>1325</v>
      </c>
      <c r="F3093" s="195" t="s">
        <v>7405</v>
      </c>
      <c r="G3093" s="140" t="s">
        <v>11676</v>
      </c>
      <c r="H3093" s="195" t="s">
        <v>7423</v>
      </c>
      <c r="I3093" s="194" t="s">
        <v>5261</v>
      </c>
      <c r="J3093" s="194">
        <v>2</v>
      </c>
      <c r="K3093" s="196">
        <f>L3093+M3093</f>
        <v>1851676</v>
      </c>
      <c r="L3093" s="196">
        <v>1666713.85</v>
      </c>
      <c r="M3093" s="196">
        <v>184962.15</v>
      </c>
      <c r="N3093" s="196">
        <v>1666662.53</v>
      </c>
      <c r="O3093" s="134"/>
      <c r="P3093" s="196">
        <v>201487.15</v>
      </c>
      <c r="Q3093" s="196">
        <f>R3093+S3093</f>
        <v>1868149.68</v>
      </c>
      <c r="R3093" s="196">
        <v>1666662.53</v>
      </c>
      <c r="S3093" s="196">
        <v>201487.15</v>
      </c>
      <c r="T3093" s="197">
        <f>R3093/N3093</f>
        <v>1</v>
      </c>
      <c r="U3093" s="197">
        <f>S3093/P3093</f>
        <v>1</v>
      </c>
      <c r="V3093" s="197">
        <f>P3093/M3093</f>
        <v>1.0893426033380342</v>
      </c>
      <c r="W3093" s="197">
        <f>Q3093/K3093</f>
        <v>1.008896632024177</v>
      </c>
      <c r="X3093" s="198">
        <v>1</v>
      </c>
      <c r="Y3093" s="199">
        <v>38898</v>
      </c>
      <c r="Z3093" s="199" t="s">
        <v>4584</v>
      </c>
      <c r="AA3093" s="199">
        <v>39055</v>
      </c>
      <c r="AB3093" s="199">
        <v>39472</v>
      </c>
      <c r="AC3093" s="199" t="s">
        <v>4516</v>
      </c>
      <c r="AD3093" s="194">
        <f>AB3093-AA3093</f>
        <v>417</v>
      </c>
      <c r="AE3093" s="200">
        <v>584</v>
      </c>
      <c r="AG3093" s="194">
        <v>1</v>
      </c>
      <c r="AH3093" s="194" t="s">
        <v>5021</v>
      </c>
    </row>
    <row r="3094" spans="1:34" s="194" customFormat="1" x14ac:dyDescent="0.25">
      <c r="A3094" s="194" t="s">
        <v>4475</v>
      </c>
      <c r="B3094" s="195" t="s">
        <v>7268</v>
      </c>
      <c r="C3094" s="194" t="s">
        <v>2157</v>
      </c>
      <c r="D3094" s="195" t="s">
        <v>7276</v>
      </c>
      <c r="E3094" s="194" t="s">
        <v>1325</v>
      </c>
      <c r="F3094" s="195" t="s">
        <v>7405</v>
      </c>
      <c r="G3094" s="140" t="s">
        <v>11675</v>
      </c>
      <c r="H3094" s="195" t="s">
        <v>7436</v>
      </c>
      <c r="I3094" s="194" t="s">
        <v>5261</v>
      </c>
      <c r="J3094" s="194">
        <v>2</v>
      </c>
      <c r="K3094" s="196">
        <f>L3094+M3094</f>
        <v>1851676</v>
      </c>
      <c r="L3094" s="196">
        <v>1666713.85</v>
      </c>
      <c r="M3094" s="196">
        <v>184962.15</v>
      </c>
      <c r="N3094" s="196">
        <v>1666662.53</v>
      </c>
      <c r="O3094" s="134"/>
      <c r="P3094" s="196">
        <v>201487.15</v>
      </c>
      <c r="Q3094" s="196">
        <f>R3094+S3094</f>
        <v>1868149.68</v>
      </c>
      <c r="R3094" s="196">
        <v>1666662.53</v>
      </c>
      <c r="S3094" s="196">
        <v>201487.15</v>
      </c>
      <c r="T3094" s="197">
        <f>R3094/N3094</f>
        <v>1</v>
      </c>
      <c r="U3094" s="197">
        <f>S3094/P3094</f>
        <v>1</v>
      </c>
      <c r="V3094" s="197">
        <f>P3094/M3094</f>
        <v>1.0893426033380342</v>
      </c>
      <c r="W3094" s="197">
        <f>Q3094/K3094</f>
        <v>1.008896632024177</v>
      </c>
      <c r="X3094" s="198">
        <v>1</v>
      </c>
      <c r="Y3094" s="199">
        <v>38898</v>
      </c>
      <c r="Z3094" s="199" t="s">
        <v>4584</v>
      </c>
      <c r="AA3094" s="199">
        <v>39055</v>
      </c>
      <c r="AB3094" s="199">
        <v>39472</v>
      </c>
      <c r="AC3094" s="199" t="s">
        <v>4516</v>
      </c>
      <c r="AD3094" s="194">
        <f>AB3094-AA3094</f>
        <v>417</v>
      </c>
      <c r="AE3094" s="200">
        <v>584</v>
      </c>
      <c r="AG3094" s="194">
        <v>1</v>
      </c>
      <c r="AH3094" s="194" t="s">
        <v>5021</v>
      </c>
    </row>
    <row r="3095" spans="1:34" x14ac:dyDescent="0.25">
      <c r="A3095" s="147" t="s">
        <v>4475</v>
      </c>
      <c r="B3095" s="140" t="s">
        <v>7268</v>
      </c>
      <c r="C3095" s="147" t="s">
        <v>2157</v>
      </c>
      <c r="D3095" s="140" t="s">
        <v>7276</v>
      </c>
      <c r="E3095" s="147" t="s">
        <v>1325</v>
      </c>
      <c r="F3095" s="140" t="s">
        <v>7405</v>
      </c>
      <c r="G3095" s="140" t="s">
        <v>3216</v>
      </c>
      <c r="H3095" s="140" t="s">
        <v>7437</v>
      </c>
      <c r="I3095" s="147" t="s">
        <v>420</v>
      </c>
      <c r="J3095" s="147">
        <v>1</v>
      </c>
      <c r="K3095" s="132">
        <f t="shared" si="350"/>
        <v>1149683</v>
      </c>
      <c r="L3095" s="132">
        <v>1026353.09</v>
      </c>
      <c r="M3095" s="132">
        <v>123329.91</v>
      </c>
      <c r="N3095" s="132">
        <v>1011740.34</v>
      </c>
      <c r="O3095" s="133"/>
      <c r="P3095" s="132">
        <v>123529.91</v>
      </c>
      <c r="Q3095" s="132">
        <f t="shared" si="351"/>
        <v>1135270.25</v>
      </c>
      <c r="R3095" s="132">
        <v>1011740.34</v>
      </c>
      <c r="S3095" s="132">
        <v>123529.91</v>
      </c>
      <c r="T3095" s="169">
        <f t="shared" si="345"/>
        <v>1</v>
      </c>
      <c r="U3095" s="169">
        <f t="shared" si="346"/>
        <v>1</v>
      </c>
      <c r="V3095" s="169">
        <f t="shared" si="347"/>
        <v>1.001621666633828</v>
      </c>
      <c r="W3095" s="169">
        <f t="shared" si="348"/>
        <v>0.98746371825972901</v>
      </c>
      <c r="X3095" s="170">
        <v>1</v>
      </c>
      <c r="Y3095" s="139">
        <v>39136</v>
      </c>
      <c r="Z3095" s="139" t="s">
        <v>4584</v>
      </c>
      <c r="AA3095" s="139">
        <v>39454</v>
      </c>
      <c r="AB3095" s="139">
        <v>39619</v>
      </c>
      <c r="AC3095" s="139" t="s">
        <v>4516</v>
      </c>
      <c r="AD3095" s="147">
        <f t="shared" si="349"/>
        <v>165</v>
      </c>
      <c r="AE3095" s="131">
        <v>210</v>
      </c>
      <c r="AG3095" s="147">
        <v>1</v>
      </c>
      <c r="AH3095" s="147" t="s">
        <v>5021</v>
      </c>
    </row>
    <row r="3096" spans="1:34" x14ac:dyDescent="0.25">
      <c r="A3096" s="147" t="s">
        <v>4475</v>
      </c>
      <c r="B3096" s="140" t="s">
        <v>7268</v>
      </c>
      <c r="C3096" s="147" t="s">
        <v>2157</v>
      </c>
      <c r="D3096" s="140" t="s">
        <v>7276</v>
      </c>
      <c r="E3096" s="147" t="s">
        <v>1325</v>
      </c>
      <c r="F3096" s="140" t="s">
        <v>7405</v>
      </c>
      <c r="G3096" s="140" t="s">
        <v>3097</v>
      </c>
      <c r="H3096" s="140" t="s">
        <v>7420</v>
      </c>
      <c r="I3096" s="147" t="s">
        <v>42</v>
      </c>
      <c r="J3096" s="147">
        <v>1</v>
      </c>
      <c r="K3096" s="132">
        <f t="shared" si="350"/>
        <v>628549</v>
      </c>
      <c r="L3096" s="132">
        <v>522648.98</v>
      </c>
      <c r="M3096" s="132">
        <v>105900.02</v>
      </c>
      <c r="N3096" s="132">
        <v>522648.98</v>
      </c>
      <c r="O3096" s="133"/>
      <c r="P3096" s="132">
        <v>94750</v>
      </c>
      <c r="Q3096" s="132">
        <f t="shared" si="351"/>
        <v>617398.98</v>
      </c>
      <c r="R3096" s="132">
        <v>522648.98</v>
      </c>
      <c r="S3096" s="132">
        <v>94750</v>
      </c>
      <c r="T3096" s="169">
        <f t="shared" si="345"/>
        <v>1</v>
      </c>
      <c r="U3096" s="169">
        <f t="shared" si="346"/>
        <v>1</v>
      </c>
      <c r="V3096" s="169">
        <f t="shared" si="347"/>
        <v>0.89471182347274336</v>
      </c>
      <c r="W3096" s="169">
        <f t="shared" si="348"/>
        <v>0.98226069884766343</v>
      </c>
      <c r="X3096" s="170">
        <v>1</v>
      </c>
      <c r="Y3096" s="139">
        <v>38898</v>
      </c>
      <c r="Z3096" s="139" t="s">
        <v>4584</v>
      </c>
      <c r="AA3096" s="139">
        <v>38992</v>
      </c>
      <c r="AB3096" s="139">
        <v>39167</v>
      </c>
      <c r="AC3096" s="139">
        <v>39120</v>
      </c>
      <c r="AD3096" s="147">
        <f t="shared" si="349"/>
        <v>175</v>
      </c>
      <c r="AE3096" s="131">
        <v>118</v>
      </c>
      <c r="AG3096" s="147">
        <v>1</v>
      </c>
    </row>
    <row r="3097" spans="1:34" x14ac:dyDescent="0.25">
      <c r="A3097" s="147" t="s">
        <v>4475</v>
      </c>
      <c r="B3097" s="140" t="s">
        <v>7268</v>
      </c>
      <c r="C3097" s="147" t="s">
        <v>2157</v>
      </c>
      <c r="D3097" s="140" t="s">
        <v>7276</v>
      </c>
      <c r="E3097" s="147" t="s">
        <v>1325</v>
      </c>
      <c r="F3097" s="140" t="s">
        <v>7405</v>
      </c>
      <c r="G3097" s="140" t="s">
        <v>3098</v>
      </c>
      <c r="H3097" s="140" t="s">
        <v>7435</v>
      </c>
      <c r="I3097" s="147" t="s">
        <v>5259</v>
      </c>
      <c r="J3097" s="147">
        <v>1</v>
      </c>
      <c r="K3097" s="132">
        <f t="shared" si="350"/>
        <v>982874</v>
      </c>
      <c r="L3097" s="132">
        <v>749747.32</v>
      </c>
      <c r="M3097" s="132">
        <v>233126.68</v>
      </c>
      <c r="N3097" s="132">
        <v>742481.71</v>
      </c>
      <c r="O3097" s="133"/>
      <c r="P3097" s="132">
        <v>242626.13</v>
      </c>
      <c r="Q3097" s="132">
        <f t="shared" si="351"/>
        <v>985107.84</v>
      </c>
      <c r="R3097" s="132">
        <v>742481.71</v>
      </c>
      <c r="S3097" s="132">
        <v>242626.13</v>
      </c>
      <c r="T3097" s="169">
        <f t="shared" si="345"/>
        <v>1</v>
      </c>
      <c r="U3097" s="169">
        <f t="shared" si="346"/>
        <v>1</v>
      </c>
      <c r="V3097" s="169">
        <f t="shared" si="347"/>
        <v>1.0407480173440466</v>
      </c>
      <c r="W3097" s="169">
        <f t="shared" si="348"/>
        <v>1.0022727633450472</v>
      </c>
      <c r="X3097" s="170">
        <v>1</v>
      </c>
      <c r="Y3097" s="139">
        <v>38898</v>
      </c>
      <c r="Z3097" s="139" t="s">
        <v>4584</v>
      </c>
      <c r="AA3097" s="139">
        <v>38992</v>
      </c>
      <c r="AB3097" s="139">
        <v>39263</v>
      </c>
      <c r="AC3097" s="139" t="s">
        <v>4516</v>
      </c>
      <c r="AD3097" s="147">
        <f t="shared" si="349"/>
        <v>271</v>
      </c>
      <c r="AE3097" s="131">
        <v>145</v>
      </c>
      <c r="AG3097" s="147">
        <v>1</v>
      </c>
    </row>
    <row r="3098" spans="1:34" x14ac:dyDescent="0.25">
      <c r="A3098" s="147" t="s">
        <v>4475</v>
      </c>
      <c r="B3098" s="140" t="s">
        <v>7268</v>
      </c>
      <c r="C3098" s="147" t="s">
        <v>2157</v>
      </c>
      <c r="D3098" s="140" t="s">
        <v>7276</v>
      </c>
      <c r="E3098" s="147" t="s">
        <v>1325</v>
      </c>
      <c r="F3098" s="140" t="s">
        <v>7405</v>
      </c>
      <c r="G3098" s="140" t="s">
        <v>11677</v>
      </c>
      <c r="H3098" s="140" t="s">
        <v>7432</v>
      </c>
      <c r="I3098" s="147" t="s">
        <v>3253</v>
      </c>
      <c r="J3098" s="147">
        <v>1</v>
      </c>
      <c r="K3098" s="132">
        <f t="shared" si="350"/>
        <v>1511915.6500000001</v>
      </c>
      <c r="L3098" s="132">
        <v>1379579.59</v>
      </c>
      <c r="M3098" s="132">
        <v>132336.06</v>
      </c>
      <c r="N3098" s="132">
        <v>1379579.5899999999</v>
      </c>
      <c r="O3098" s="133" t="s">
        <v>4679</v>
      </c>
      <c r="P3098" s="132">
        <v>155790.06</v>
      </c>
      <c r="Q3098" s="132">
        <f t="shared" si="351"/>
        <v>1535369.6500000001</v>
      </c>
      <c r="R3098" s="132">
        <v>1379579.59</v>
      </c>
      <c r="S3098" s="132">
        <v>155790.06</v>
      </c>
      <c r="T3098" s="169">
        <f t="shared" si="345"/>
        <v>1.0000000000000002</v>
      </c>
      <c r="U3098" s="169">
        <f t="shared" si="346"/>
        <v>1</v>
      </c>
      <c r="V3098" s="169">
        <f t="shared" si="347"/>
        <v>1.1772306051729211</v>
      </c>
      <c r="W3098" s="169">
        <f t="shared" si="348"/>
        <v>1.015512770173389</v>
      </c>
      <c r="X3098" s="170">
        <v>1</v>
      </c>
      <c r="Y3098" s="139">
        <v>38511</v>
      </c>
      <c r="Z3098" s="139">
        <v>38580</v>
      </c>
      <c r="AA3098" s="139">
        <v>38806</v>
      </c>
      <c r="AB3098" s="139">
        <v>38987</v>
      </c>
      <c r="AC3098" s="139">
        <v>38987</v>
      </c>
      <c r="AD3098" s="147">
        <f t="shared" si="349"/>
        <v>181</v>
      </c>
      <c r="AE3098" s="131">
        <v>69</v>
      </c>
      <c r="AG3098" s="147">
        <v>1</v>
      </c>
    </row>
    <row r="3099" spans="1:34" x14ac:dyDescent="0.25">
      <c r="A3099" s="147" t="s">
        <v>4475</v>
      </c>
      <c r="B3099" s="140" t="s">
        <v>7268</v>
      </c>
      <c r="C3099" s="147" t="s">
        <v>2157</v>
      </c>
      <c r="D3099" s="140" t="s">
        <v>7276</v>
      </c>
      <c r="E3099" s="147" t="s">
        <v>1325</v>
      </c>
      <c r="F3099" s="140" t="s">
        <v>7405</v>
      </c>
      <c r="G3099" s="140" t="s">
        <v>3099</v>
      </c>
      <c r="H3099" s="140" t="s">
        <v>7434</v>
      </c>
      <c r="I3099" s="147" t="s">
        <v>5262</v>
      </c>
      <c r="J3099" s="147">
        <v>1</v>
      </c>
      <c r="K3099" s="132">
        <f t="shared" si="350"/>
        <v>1002074</v>
      </c>
      <c r="L3099" s="132">
        <v>896435</v>
      </c>
      <c r="M3099" s="132">
        <v>105639</v>
      </c>
      <c r="N3099" s="132">
        <v>896435</v>
      </c>
      <c r="O3099" s="133"/>
      <c r="P3099" s="132">
        <v>144550.63</v>
      </c>
      <c r="Q3099" s="132">
        <f t="shared" si="351"/>
        <v>1040985.63</v>
      </c>
      <c r="R3099" s="132">
        <v>896435</v>
      </c>
      <c r="S3099" s="132">
        <v>144550.63</v>
      </c>
      <c r="T3099" s="169">
        <f t="shared" si="345"/>
        <v>1</v>
      </c>
      <c r="U3099" s="169">
        <f t="shared" si="346"/>
        <v>1</v>
      </c>
      <c r="V3099" s="169">
        <f t="shared" si="347"/>
        <v>1.3683453080775092</v>
      </c>
      <c r="W3099" s="169">
        <f t="shared" si="348"/>
        <v>1.0388310943104002</v>
      </c>
      <c r="X3099" s="170">
        <v>1</v>
      </c>
      <c r="Y3099" s="139">
        <v>38898</v>
      </c>
      <c r="Z3099" s="139" t="s">
        <v>4584</v>
      </c>
      <c r="AA3099" s="139">
        <v>38995</v>
      </c>
      <c r="AB3099" s="139">
        <v>39113</v>
      </c>
      <c r="AC3099" s="139">
        <v>39115</v>
      </c>
      <c r="AD3099" s="147">
        <f t="shared" si="349"/>
        <v>118</v>
      </c>
      <c r="AE3099" s="131">
        <v>92</v>
      </c>
      <c r="AG3099" s="147">
        <v>1</v>
      </c>
    </row>
    <row r="3100" spans="1:34" x14ac:dyDescent="0.25">
      <c r="A3100" s="147" t="s">
        <v>4475</v>
      </c>
      <c r="B3100" s="140" t="s">
        <v>7268</v>
      </c>
      <c r="C3100" s="147" t="s">
        <v>2157</v>
      </c>
      <c r="D3100" s="140" t="s">
        <v>7276</v>
      </c>
      <c r="E3100" s="147" t="s">
        <v>1325</v>
      </c>
      <c r="F3100" s="140" t="s">
        <v>7405</v>
      </c>
      <c r="G3100" s="140" t="s">
        <v>3100</v>
      </c>
      <c r="H3100" s="140" t="s">
        <v>7417</v>
      </c>
      <c r="I3100" s="147" t="s">
        <v>5259</v>
      </c>
      <c r="J3100" s="147">
        <v>1</v>
      </c>
      <c r="K3100" s="132">
        <f t="shared" si="350"/>
        <v>892706</v>
      </c>
      <c r="L3100" s="132">
        <v>750343.19</v>
      </c>
      <c r="M3100" s="132">
        <v>142362.81</v>
      </c>
      <c r="N3100" s="132">
        <v>694568.82</v>
      </c>
      <c r="O3100" s="133"/>
      <c r="P3100" s="132">
        <v>118703.55</v>
      </c>
      <c r="Q3100" s="132">
        <f t="shared" si="351"/>
        <v>813272.37</v>
      </c>
      <c r="R3100" s="132">
        <v>694568.82</v>
      </c>
      <c r="S3100" s="132">
        <v>118703.55</v>
      </c>
      <c r="T3100" s="169">
        <f t="shared" si="345"/>
        <v>1</v>
      </c>
      <c r="U3100" s="169">
        <f t="shared" si="346"/>
        <v>1</v>
      </c>
      <c r="V3100" s="169">
        <f t="shared" si="347"/>
        <v>0.83381010813147061</v>
      </c>
      <c r="W3100" s="169">
        <f t="shared" si="348"/>
        <v>0.91101927174232056</v>
      </c>
      <c r="X3100" s="170">
        <v>1</v>
      </c>
      <c r="Y3100" s="139">
        <v>38898</v>
      </c>
      <c r="Z3100" s="139" t="s">
        <v>4584</v>
      </c>
      <c r="AA3100" s="139">
        <v>38992</v>
      </c>
      <c r="AB3100" s="139">
        <v>39549</v>
      </c>
      <c r="AC3100" s="139" t="s">
        <v>4516</v>
      </c>
      <c r="AD3100" s="147">
        <f t="shared" si="349"/>
        <v>557</v>
      </c>
      <c r="AE3100" s="131">
        <v>70</v>
      </c>
      <c r="AG3100" s="147">
        <v>1</v>
      </c>
    </row>
    <row r="3101" spans="1:34" x14ac:dyDescent="0.25">
      <c r="A3101" s="147" t="s">
        <v>4475</v>
      </c>
      <c r="B3101" s="140" t="s">
        <v>7268</v>
      </c>
      <c r="C3101" s="147" t="s">
        <v>2157</v>
      </c>
      <c r="D3101" s="140" t="s">
        <v>7276</v>
      </c>
      <c r="E3101" s="147" t="s">
        <v>1325</v>
      </c>
      <c r="F3101" s="140" t="s">
        <v>7405</v>
      </c>
      <c r="G3101" s="140" t="s">
        <v>327</v>
      </c>
      <c r="H3101" s="140" t="s">
        <v>7407</v>
      </c>
      <c r="I3101" s="147" t="s">
        <v>3253</v>
      </c>
      <c r="J3101" s="147">
        <v>1</v>
      </c>
      <c r="K3101" s="132">
        <f t="shared" si="350"/>
        <v>1876900.25</v>
      </c>
      <c r="L3101" s="132">
        <v>1546655.34</v>
      </c>
      <c r="M3101" s="132">
        <v>330244.90999999997</v>
      </c>
      <c r="N3101" s="132">
        <v>1546655.34</v>
      </c>
      <c r="O3101" s="133" t="s">
        <v>4699</v>
      </c>
      <c r="P3101" s="132">
        <v>361324.91</v>
      </c>
      <c r="Q3101" s="132">
        <f t="shared" si="351"/>
        <v>1907980.25</v>
      </c>
      <c r="R3101" s="132">
        <v>1546655.34</v>
      </c>
      <c r="S3101" s="132">
        <v>361324.91</v>
      </c>
      <c r="T3101" s="169">
        <f t="shared" si="345"/>
        <v>1</v>
      </c>
      <c r="U3101" s="169">
        <f t="shared" si="346"/>
        <v>1</v>
      </c>
      <c r="V3101" s="169">
        <f t="shared" si="347"/>
        <v>1.0941119728385822</v>
      </c>
      <c r="W3101" s="169">
        <f t="shared" si="348"/>
        <v>1.0165592177847491</v>
      </c>
      <c r="X3101" s="170">
        <v>1</v>
      </c>
      <c r="Y3101" s="139">
        <v>38511</v>
      </c>
      <c r="Z3101" s="139">
        <v>38580</v>
      </c>
      <c r="AA3101" s="139">
        <v>38954</v>
      </c>
      <c r="AB3101" s="139">
        <v>39071</v>
      </c>
      <c r="AC3101" s="139">
        <v>39080</v>
      </c>
      <c r="AD3101" s="147">
        <f t="shared" si="349"/>
        <v>117</v>
      </c>
      <c r="AE3101" s="131">
        <v>108</v>
      </c>
      <c r="AG3101" s="147">
        <v>1</v>
      </c>
    </row>
    <row r="3102" spans="1:34" x14ac:dyDescent="0.25">
      <c r="A3102" s="147" t="s">
        <v>4475</v>
      </c>
      <c r="B3102" s="140" t="s">
        <v>7268</v>
      </c>
      <c r="C3102" s="147" t="s">
        <v>2157</v>
      </c>
      <c r="D3102" s="140" t="s">
        <v>7276</v>
      </c>
      <c r="E3102" s="147" t="s">
        <v>1325</v>
      </c>
      <c r="F3102" s="140" t="s">
        <v>7405</v>
      </c>
      <c r="G3102" s="140" t="s">
        <v>2946</v>
      </c>
      <c r="H3102" s="140" t="s">
        <v>7429</v>
      </c>
      <c r="I3102" s="147" t="s">
        <v>3253</v>
      </c>
      <c r="J3102" s="147">
        <v>1</v>
      </c>
      <c r="K3102" s="132">
        <f t="shared" si="350"/>
        <v>1241540.42</v>
      </c>
      <c r="L3102" s="132">
        <v>914755.5</v>
      </c>
      <c r="M3102" s="132">
        <v>326784.92</v>
      </c>
      <c r="N3102" s="132">
        <v>914755.5</v>
      </c>
      <c r="O3102" s="133" t="s">
        <v>4679</v>
      </c>
      <c r="P3102" s="132">
        <v>326784.92</v>
      </c>
      <c r="Q3102" s="132">
        <f t="shared" si="351"/>
        <v>1241540.42</v>
      </c>
      <c r="R3102" s="132">
        <v>914755.5</v>
      </c>
      <c r="S3102" s="132">
        <v>326784.92</v>
      </c>
      <c r="T3102" s="169">
        <f t="shared" si="345"/>
        <v>1</v>
      </c>
      <c r="U3102" s="169">
        <f t="shared" si="346"/>
        <v>1</v>
      </c>
      <c r="V3102" s="169">
        <f t="shared" si="347"/>
        <v>1</v>
      </c>
      <c r="W3102" s="169">
        <f t="shared" si="348"/>
        <v>1</v>
      </c>
      <c r="X3102" s="170">
        <v>1</v>
      </c>
      <c r="Y3102" s="139">
        <v>38511</v>
      </c>
      <c r="Z3102" s="139">
        <v>38580</v>
      </c>
      <c r="AA3102" s="139">
        <v>38806</v>
      </c>
      <c r="AB3102" s="139">
        <v>39055</v>
      </c>
      <c r="AC3102" s="139">
        <v>39057</v>
      </c>
      <c r="AD3102" s="147">
        <f t="shared" si="349"/>
        <v>249</v>
      </c>
      <c r="AE3102" s="131">
        <v>106</v>
      </c>
      <c r="AG3102" s="147">
        <v>1</v>
      </c>
    </row>
    <row r="3103" spans="1:34" x14ac:dyDescent="0.25">
      <c r="A3103" s="147" t="s">
        <v>4475</v>
      </c>
      <c r="B3103" s="140" t="s">
        <v>7268</v>
      </c>
      <c r="C3103" s="147" t="s">
        <v>2157</v>
      </c>
      <c r="D3103" s="140" t="s">
        <v>7276</v>
      </c>
      <c r="E3103" s="147" t="s">
        <v>1325</v>
      </c>
      <c r="F3103" s="140" t="s">
        <v>7405</v>
      </c>
      <c r="G3103" s="140" t="s">
        <v>3217</v>
      </c>
      <c r="H3103" s="140" t="s">
        <v>7418</v>
      </c>
      <c r="I3103" s="147" t="s">
        <v>5290</v>
      </c>
      <c r="J3103" s="147">
        <v>1</v>
      </c>
      <c r="K3103" s="132">
        <f t="shared" si="350"/>
        <v>1047405</v>
      </c>
      <c r="L3103" s="132">
        <v>923204.41</v>
      </c>
      <c r="M3103" s="132">
        <v>124200.59</v>
      </c>
      <c r="N3103" s="132">
        <v>914208.28</v>
      </c>
      <c r="O3103" s="133"/>
      <c r="P3103" s="132">
        <v>133300.57999999999</v>
      </c>
      <c r="Q3103" s="132">
        <f t="shared" si="351"/>
        <v>1047508.86</v>
      </c>
      <c r="R3103" s="132">
        <v>914208.28</v>
      </c>
      <c r="S3103" s="132">
        <v>133300.57999999999</v>
      </c>
      <c r="T3103" s="169">
        <f t="shared" si="345"/>
        <v>1</v>
      </c>
      <c r="U3103" s="169">
        <f t="shared" si="346"/>
        <v>1</v>
      </c>
      <c r="V3103" s="169">
        <f t="shared" si="347"/>
        <v>1.0732684925248743</v>
      </c>
      <c r="W3103" s="169">
        <f t="shared" si="348"/>
        <v>1.0000991593509674</v>
      </c>
      <c r="X3103" s="170">
        <v>1</v>
      </c>
      <c r="Y3103" s="139">
        <v>39136</v>
      </c>
      <c r="Z3103" s="139" t="s">
        <v>4584</v>
      </c>
      <c r="AA3103" s="139">
        <v>39270</v>
      </c>
      <c r="AB3103" s="139">
        <v>39568</v>
      </c>
      <c r="AC3103" s="139" t="s">
        <v>4516</v>
      </c>
      <c r="AD3103" s="147">
        <f t="shared" si="349"/>
        <v>298</v>
      </c>
      <c r="AE3103" s="131">
        <v>167</v>
      </c>
      <c r="AG3103" s="147">
        <v>1</v>
      </c>
    </row>
    <row r="3104" spans="1:34" x14ac:dyDescent="0.25">
      <c r="A3104" s="147" t="s">
        <v>4475</v>
      </c>
      <c r="B3104" s="140" t="s">
        <v>7268</v>
      </c>
      <c r="C3104" s="147" t="s">
        <v>2157</v>
      </c>
      <c r="D3104" s="140" t="s">
        <v>7276</v>
      </c>
      <c r="E3104" s="147" t="s">
        <v>1325</v>
      </c>
      <c r="F3104" s="140" t="s">
        <v>7405</v>
      </c>
      <c r="G3104" s="140" t="s">
        <v>11678</v>
      </c>
      <c r="H3104" s="140" t="s">
        <v>7440</v>
      </c>
      <c r="I3104" s="147" t="s">
        <v>420</v>
      </c>
      <c r="J3104" s="147">
        <v>1</v>
      </c>
      <c r="K3104" s="132">
        <f t="shared" si="350"/>
        <v>996371</v>
      </c>
      <c r="L3104" s="132">
        <v>896081.5</v>
      </c>
      <c r="M3104" s="132">
        <v>100289.5</v>
      </c>
      <c r="N3104" s="132">
        <v>880492.89999999991</v>
      </c>
      <c r="O3104" s="133"/>
      <c r="P3104" s="132">
        <v>100289.5</v>
      </c>
      <c r="Q3104" s="132">
        <f t="shared" si="351"/>
        <v>980782.4</v>
      </c>
      <c r="R3104" s="132">
        <v>880492.9</v>
      </c>
      <c r="S3104" s="132">
        <v>100289.5</v>
      </c>
      <c r="T3104" s="169">
        <f t="shared" si="345"/>
        <v>1.0000000000000002</v>
      </c>
      <c r="U3104" s="169">
        <f t="shared" si="346"/>
        <v>1</v>
      </c>
      <c r="V3104" s="169">
        <f t="shared" si="347"/>
        <v>1</v>
      </c>
      <c r="W3104" s="169">
        <f t="shared" si="348"/>
        <v>0.9843546229266007</v>
      </c>
      <c r="X3104" s="170">
        <v>1</v>
      </c>
      <c r="Y3104" s="139">
        <v>39136</v>
      </c>
      <c r="Z3104" s="139" t="s">
        <v>4584</v>
      </c>
      <c r="AA3104" s="139">
        <v>39227</v>
      </c>
      <c r="AB3104" s="139">
        <v>39431</v>
      </c>
      <c r="AC3104" s="139" t="s">
        <v>4516</v>
      </c>
      <c r="AD3104" s="147">
        <f t="shared" si="349"/>
        <v>204</v>
      </c>
      <c r="AE3104" s="131">
        <v>167</v>
      </c>
      <c r="AG3104" s="147">
        <v>1</v>
      </c>
    </row>
    <row r="3105" spans="1:34" x14ac:dyDescent="0.25">
      <c r="A3105" s="147" t="s">
        <v>4475</v>
      </c>
      <c r="B3105" s="140" t="s">
        <v>7268</v>
      </c>
      <c r="C3105" s="147" t="s">
        <v>2157</v>
      </c>
      <c r="D3105" s="140" t="s">
        <v>7276</v>
      </c>
      <c r="E3105" s="147" t="s">
        <v>1325</v>
      </c>
      <c r="F3105" s="140" t="s">
        <v>7405</v>
      </c>
      <c r="G3105" s="140" t="s">
        <v>3101</v>
      </c>
      <c r="H3105" s="140" t="s">
        <v>7438</v>
      </c>
      <c r="I3105" s="147" t="s">
        <v>5263</v>
      </c>
      <c r="J3105" s="147">
        <v>1</v>
      </c>
      <c r="K3105" s="132">
        <f t="shared" si="350"/>
        <v>617330</v>
      </c>
      <c r="L3105" s="132">
        <v>507072.14</v>
      </c>
      <c r="M3105" s="132">
        <v>110257.86</v>
      </c>
      <c r="N3105" s="132">
        <v>507072.14</v>
      </c>
      <c r="O3105" s="133"/>
      <c r="P3105" s="132">
        <v>120658.84</v>
      </c>
      <c r="Q3105" s="132">
        <f t="shared" si="351"/>
        <v>627730.98</v>
      </c>
      <c r="R3105" s="132">
        <v>507072.14</v>
      </c>
      <c r="S3105" s="132">
        <v>120658.84</v>
      </c>
      <c r="T3105" s="169">
        <f t="shared" ref="T3105:T3170" si="359">R3105/N3105</f>
        <v>1</v>
      </c>
      <c r="U3105" s="169">
        <f t="shared" ref="U3105:U3170" si="360">S3105/P3105</f>
        <v>1</v>
      </c>
      <c r="V3105" s="169">
        <f t="shared" ref="V3105:V3170" si="361">P3105/M3105</f>
        <v>1.0943332293951651</v>
      </c>
      <c r="W3105" s="169">
        <f t="shared" ref="W3105:W3170" si="362">Q3105/K3105</f>
        <v>1.0168483307145286</v>
      </c>
      <c r="X3105" s="170">
        <v>1</v>
      </c>
      <c r="Y3105" s="139">
        <v>38898</v>
      </c>
      <c r="Z3105" s="139" t="s">
        <v>4584</v>
      </c>
      <c r="AA3105" s="139">
        <v>38993</v>
      </c>
      <c r="AB3105" s="139">
        <v>39147</v>
      </c>
      <c r="AC3105" s="139">
        <v>39078</v>
      </c>
      <c r="AD3105" s="147">
        <f t="shared" ref="AD3105:AD3170" si="363">AB3105-AA3105</f>
        <v>154</v>
      </c>
      <c r="AE3105" s="131">
        <v>140</v>
      </c>
      <c r="AG3105" s="147">
        <v>1</v>
      </c>
    </row>
    <row r="3106" spans="1:34" x14ac:dyDescent="0.25">
      <c r="A3106" s="147" t="s">
        <v>4475</v>
      </c>
      <c r="B3106" s="140" t="s">
        <v>7268</v>
      </c>
      <c r="C3106" s="147" t="s">
        <v>2157</v>
      </c>
      <c r="D3106" s="140" t="s">
        <v>7276</v>
      </c>
      <c r="E3106" s="147" t="s">
        <v>1325</v>
      </c>
      <c r="F3106" s="140" t="s">
        <v>7405</v>
      </c>
      <c r="G3106" s="140" t="s">
        <v>3218</v>
      </c>
      <c r="H3106" s="140" t="s">
        <v>7414</v>
      </c>
      <c r="I3106" s="147" t="s">
        <v>5292</v>
      </c>
      <c r="J3106" s="147">
        <v>1</v>
      </c>
      <c r="K3106" s="132">
        <f t="shared" si="350"/>
        <v>1044405</v>
      </c>
      <c r="L3106" s="132">
        <v>829770</v>
      </c>
      <c r="M3106" s="132">
        <v>214635</v>
      </c>
      <c r="N3106" s="132">
        <v>791202.69</v>
      </c>
      <c r="O3106" s="133"/>
      <c r="P3106" s="132">
        <v>215635</v>
      </c>
      <c r="Q3106" s="132">
        <f t="shared" si="351"/>
        <v>1006837.69</v>
      </c>
      <c r="R3106" s="132">
        <v>791202.69</v>
      </c>
      <c r="S3106" s="132">
        <v>215635</v>
      </c>
      <c r="T3106" s="169">
        <f t="shared" si="359"/>
        <v>1</v>
      </c>
      <c r="U3106" s="169">
        <f t="shared" si="360"/>
        <v>1</v>
      </c>
      <c r="V3106" s="169">
        <f t="shared" si="361"/>
        <v>1.0046590723786895</v>
      </c>
      <c r="W3106" s="169">
        <f t="shared" si="362"/>
        <v>0.9640299404924334</v>
      </c>
      <c r="X3106" s="170">
        <v>1</v>
      </c>
      <c r="Y3106" s="139">
        <v>39136</v>
      </c>
      <c r="Z3106" s="139" t="s">
        <v>4584</v>
      </c>
      <c r="AA3106" s="139">
        <v>39227</v>
      </c>
      <c r="AB3106" s="139">
        <v>39619</v>
      </c>
      <c r="AC3106" s="139" t="s">
        <v>4516</v>
      </c>
      <c r="AD3106" s="147">
        <f t="shared" si="363"/>
        <v>392</v>
      </c>
      <c r="AE3106" s="131">
        <v>72</v>
      </c>
      <c r="AG3106" s="147">
        <v>1</v>
      </c>
    </row>
    <row r="3107" spans="1:34" x14ac:dyDescent="0.25">
      <c r="A3107" s="147" t="s">
        <v>4475</v>
      </c>
      <c r="B3107" s="140" t="s">
        <v>7268</v>
      </c>
      <c r="C3107" s="147" t="s">
        <v>2157</v>
      </c>
      <c r="D3107" s="140" t="s">
        <v>7276</v>
      </c>
      <c r="E3107" s="147" t="s">
        <v>1325</v>
      </c>
      <c r="F3107" s="140" t="s">
        <v>7405</v>
      </c>
      <c r="G3107" s="140" t="s">
        <v>3219</v>
      </c>
      <c r="H3107" s="140" t="s">
        <v>7422</v>
      </c>
      <c r="I3107" s="147" t="s">
        <v>5292</v>
      </c>
      <c r="J3107" s="147">
        <v>1</v>
      </c>
      <c r="K3107" s="132">
        <f t="shared" si="350"/>
        <v>1095729</v>
      </c>
      <c r="L3107" s="132">
        <v>857403.7</v>
      </c>
      <c r="M3107" s="132">
        <v>238325.3</v>
      </c>
      <c r="N3107" s="132">
        <v>842142.34</v>
      </c>
      <c r="O3107" s="133"/>
      <c r="P3107" s="132">
        <v>238325.3</v>
      </c>
      <c r="Q3107" s="132">
        <f t="shared" si="351"/>
        <v>1080467.6399999999</v>
      </c>
      <c r="R3107" s="132">
        <v>842142.34</v>
      </c>
      <c r="S3107" s="132">
        <v>238325.3</v>
      </c>
      <c r="T3107" s="169">
        <f t="shared" si="359"/>
        <v>1</v>
      </c>
      <c r="U3107" s="169">
        <f t="shared" si="360"/>
        <v>1</v>
      </c>
      <c r="V3107" s="169">
        <f t="shared" si="361"/>
        <v>1</v>
      </c>
      <c r="W3107" s="169">
        <f t="shared" si="362"/>
        <v>0.98607195757345101</v>
      </c>
      <c r="X3107" s="170">
        <v>1</v>
      </c>
      <c r="Y3107" s="139">
        <v>39136</v>
      </c>
      <c r="Z3107" s="139" t="s">
        <v>4584</v>
      </c>
      <c r="AA3107" s="139">
        <v>39241</v>
      </c>
      <c r="AB3107" s="139">
        <v>39706</v>
      </c>
      <c r="AC3107" s="139" t="s">
        <v>4516</v>
      </c>
      <c r="AD3107" s="147">
        <f t="shared" si="363"/>
        <v>465</v>
      </c>
      <c r="AE3107" s="131">
        <v>80</v>
      </c>
      <c r="AG3107" s="147">
        <v>1</v>
      </c>
    </row>
    <row r="3108" spans="1:34" x14ac:dyDescent="0.25">
      <c r="A3108" s="147" t="s">
        <v>4475</v>
      </c>
      <c r="B3108" s="140" t="s">
        <v>7268</v>
      </c>
      <c r="C3108" s="147" t="s">
        <v>2157</v>
      </c>
      <c r="D3108" s="140" t="s">
        <v>7276</v>
      </c>
      <c r="E3108" s="147" t="s">
        <v>1325</v>
      </c>
      <c r="F3108" s="140" t="s">
        <v>7405</v>
      </c>
      <c r="G3108" s="140" t="s">
        <v>2947</v>
      </c>
      <c r="H3108" s="140" t="s">
        <v>7425</v>
      </c>
      <c r="I3108" s="147" t="s">
        <v>3253</v>
      </c>
      <c r="J3108" s="147">
        <v>1</v>
      </c>
      <c r="K3108" s="132">
        <f t="shared" si="350"/>
        <v>1943606.71</v>
      </c>
      <c r="L3108" s="132">
        <v>1722561.59</v>
      </c>
      <c r="M3108" s="132">
        <v>221045.12</v>
      </c>
      <c r="N3108" s="132">
        <v>1722561.59</v>
      </c>
      <c r="O3108" s="133" t="s">
        <v>4753</v>
      </c>
      <c r="P3108" s="132">
        <v>256221.12</v>
      </c>
      <c r="Q3108" s="132">
        <f t="shared" si="351"/>
        <v>1978782.71</v>
      </c>
      <c r="R3108" s="132">
        <v>1722561.59</v>
      </c>
      <c r="S3108" s="132">
        <v>256221.12</v>
      </c>
      <c r="T3108" s="169">
        <f t="shared" si="359"/>
        <v>1</v>
      </c>
      <c r="U3108" s="169">
        <f t="shared" si="360"/>
        <v>1</v>
      </c>
      <c r="V3108" s="169">
        <f t="shared" si="361"/>
        <v>1.1591349313660486</v>
      </c>
      <c r="W3108" s="169">
        <f t="shared" si="362"/>
        <v>1.0180983116692368</v>
      </c>
      <c r="X3108" s="170">
        <v>1</v>
      </c>
      <c r="Y3108" s="139">
        <v>38511</v>
      </c>
      <c r="Z3108" s="139">
        <v>38580</v>
      </c>
      <c r="AA3108" s="139">
        <v>38806</v>
      </c>
      <c r="AB3108" s="139">
        <v>39421</v>
      </c>
      <c r="AC3108" s="139">
        <v>39447</v>
      </c>
      <c r="AD3108" s="147">
        <f t="shared" si="363"/>
        <v>615</v>
      </c>
      <c r="AE3108" s="131">
        <v>145</v>
      </c>
      <c r="AG3108" s="147">
        <v>1</v>
      </c>
    </row>
    <row r="3109" spans="1:34" x14ac:dyDescent="0.25">
      <c r="A3109" s="147" t="s">
        <v>4475</v>
      </c>
      <c r="B3109" s="140" t="s">
        <v>7268</v>
      </c>
      <c r="C3109" s="147" t="s">
        <v>2157</v>
      </c>
      <c r="D3109" s="140" t="s">
        <v>7276</v>
      </c>
      <c r="E3109" s="147" t="s">
        <v>1325</v>
      </c>
      <c r="F3109" s="140" t="s">
        <v>7405</v>
      </c>
      <c r="G3109" s="140" t="s">
        <v>3220</v>
      </c>
      <c r="H3109" s="140" t="s">
        <v>7427</v>
      </c>
      <c r="I3109" s="147" t="s">
        <v>1942</v>
      </c>
      <c r="J3109" s="147">
        <v>1</v>
      </c>
      <c r="K3109" s="132">
        <f t="shared" si="350"/>
        <v>1382500.69</v>
      </c>
      <c r="L3109" s="132">
        <v>1247932.69</v>
      </c>
      <c r="M3109" s="132">
        <v>134568</v>
      </c>
      <c r="N3109" s="132">
        <v>1231010.94</v>
      </c>
      <c r="O3109" s="133"/>
      <c r="P3109" s="132">
        <v>177426.62</v>
      </c>
      <c r="Q3109" s="132">
        <f t="shared" si="351"/>
        <v>1408437.56</v>
      </c>
      <c r="R3109" s="132">
        <v>1231010.94</v>
      </c>
      <c r="S3109" s="132">
        <v>177426.62</v>
      </c>
      <c r="T3109" s="169">
        <f t="shared" si="359"/>
        <v>1</v>
      </c>
      <c r="U3109" s="169">
        <f t="shared" si="360"/>
        <v>1</v>
      </c>
      <c r="V3109" s="169">
        <f t="shared" si="361"/>
        <v>1.3184904286308781</v>
      </c>
      <c r="W3109" s="169">
        <f t="shared" si="362"/>
        <v>1.018760836929492</v>
      </c>
      <c r="X3109" s="170">
        <v>1</v>
      </c>
      <c r="Y3109" s="139">
        <v>39136</v>
      </c>
      <c r="Z3109" s="139" t="s">
        <v>4584</v>
      </c>
      <c r="AA3109" s="139">
        <v>39240</v>
      </c>
      <c r="AB3109" s="139">
        <v>39421</v>
      </c>
      <c r="AC3109" s="139" t="s">
        <v>4516</v>
      </c>
      <c r="AD3109" s="147">
        <f t="shared" si="363"/>
        <v>181</v>
      </c>
      <c r="AE3109" s="131">
        <v>88</v>
      </c>
      <c r="AG3109" s="147">
        <v>1</v>
      </c>
    </row>
    <row r="3110" spans="1:34" x14ac:dyDescent="0.25">
      <c r="A3110" s="147" t="s">
        <v>4475</v>
      </c>
      <c r="B3110" s="140" t="s">
        <v>7268</v>
      </c>
      <c r="C3110" s="147" t="s">
        <v>2157</v>
      </c>
      <c r="D3110" s="140" t="s">
        <v>7276</v>
      </c>
      <c r="E3110" s="147" t="s">
        <v>1325</v>
      </c>
      <c r="F3110" s="140" t="s">
        <v>7405</v>
      </c>
      <c r="G3110" s="140" t="s">
        <v>3102</v>
      </c>
      <c r="H3110" s="140" t="s">
        <v>7412</v>
      </c>
      <c r="I3110" s="147" t="s">
        <v>5264</v>
      </c>
      <c r="J3110" s="147">
        <v>1</v>
      </c>
      <c r="K3110" s="132">
        <f t="shared" si="350"/>
        <v>924449.5</v>
      </c>
      <c r="L3110" s="132">
        <v>788466.71</v>
      </c>
      <c r="M3110" s="132">
        <v>135982.79</v>
      </c>
      <c r="N3110" s="132">
        <v>788466.71000000008</v>
      </c>
      <c r="O3110" s="133"/>
      <c r="P3110" s="132">
        <v>149800</v>
      </c>
      <c r="Q3110" s="132">
        <f t="shared" si="351"/>
        <v>938266.71</v>
      </c>
      <c r="R3110" s="132">
        <v>788466.71</v>
      </c>
      <c r="S3110" s="132">
        <v>149800</v>
      </c>
      <c r="T3110" s="169">
        <f t="shared" si="359"/>
        <v>0.99999999999999989</v>
      </c>
      <c r="U3110" s="169">
        <f t="shared" si="360"/>
        <v>1</v>
      </c>
      <c r="V3110" s="169">
        <f t="shared" si="361"/>
        <v>1.1016099904995329</v>
      </c>
      <c r="W3110" s="169">
        <f t="shared" si="362"/>
        <v>1.0149464194636917</v>
      </c>
      <c r="X3110" s="170">
        <v>1</v>
      </c>
      <c r="Y3110" s="139">
        <v>38898</v>
      </c>
      <c r="Z3110" s="139" t="s">
        <v>4584</v>
      </c>
      <c r="AA3110" s="139">
        <v>38995</v>
      </c>
      <c r="AB3110" s="139">
        <v>39184</v>
      </c>
      <c r="AC3110" s="139" t="s">
        <v>4516</v>
      </c>
      <c r="AD3110" s="147">
        <f t="shared" si="363"/>
        <v>189</v>
      </c>
      <c r="AE3110" s="131">
        <v>137</v>
      </c>
      <c r="AG3110" s="147">
        <v>1</v>
      </c>
    </row>
    <row r="3111" spans="1:34" x14ac:dyDescent="0.25">
      <c r="A3111" s="147" t="s">
        <v>4475</v>
      </c>
      <c r="B3111" s="140" t="s">
        <v>7268</v>
      </c>
      <c r="C3111" s="147" t="s">
        <v>2157</v>
      </c>
      <c r="D3111" s="140" t="s">
        <v>7276</v>
      </c>
      <c r="E3111" s="147" t="s">
        <v>1325</v>
      </c>
      <c r="F3111" s="140" t="s">
        <v>7405</v>
      </c>
      <c r="G3111" s="140" t="s">
        <v>3221</v>
      </c>
      <c r="H3111" s="140" t="s">
        <v>7439</v>
      </c>
      <c r="I3111" s="147" t="s">
        <v>5292</v>
      </c>
      <c r="J3111" s="147">
        <v>1</v>
      </c>
      <c r="K3111" s="132">
        <f t="shared" si="350"/>
        <v>1003330.1300000001</v>
      </c>
      <c r="L3111" s="132">
        <v>566020.67000000004</v>
      </c>
      <c r="M3111" s="132">
        <v>437309.46</v>
      </c>
      <c r="N3111" s="132">
        <v>540809.72</v>
      </c>
      <c r="O3111" s="133"/>
      <c r="P3111" s="132">
        <v>437409.46</v>
      </c>
      <c r="Q3111" s="132">
        <f t="shared" si="351"/>
        <v>978219.17999999993</v>
      </c>
      <c r="R3111" s="132">
        <v>540809.72</v>
      </c>
      <c r="S3111" s="132">
        <v>437409.46</v>
      </c>
      <c r="T3111" s="169">
        <f t="shared" si="359"/>
        <v>1</v>
      </c>
      <c r="U3111" s="169">
        <f t="shared" si="360"/>
        <v>1</v>
      </c>
      <c r="V3111" s="169">
        <f t="shared" si="361"/>
        <v>1.0002286710193737</v>
      </c>
      <c r="W3111" s="169">
        <f t="shared" si="362"/>
        <v>0.97497239517764689</v>
      </c>
      <c r="X3111" s="170">
        <v>1</v>
      </c>
      <c r="Y3111" s="139">
        <v>39136</v>
      </c>
      <c r="Z3111" s="139" t="s">
        <v>4584</v>
      </c>
      <c r="AA3111" s="139">
        <v>39223</v>
      </c>
      <c r="AB3111" s="139">
        <v>39548</v>
      </c>
      <c r="AC3111" s="139" t="s">
        <v>4516</v>
      </c>
      <c r="AD3111" s="147">
        <f t="shared" si="363"/>
        <v>325</v>
      </c>
      <c r="AE3111" s="131">
        <v>46</v>
      </c>
      <c r="AG3111" s="147">
        <v>1</v>
      </c>
    </row>
    <row r="3112" spans="1:34" x14ac:dyDescent="0.25">
      <c r="A3112" s="147" t="s">
        <v>4475</v>
      </c>
      <c r="B3112" s="140" t="s">
        <v>7268</v>
      </c>
      <c r="C3112" s="147" t="s">
        <v>2157</v>
      </c>
      <c r="D3112" s="140" t="s">
        <v>7276</v>
      </c>
      <c r="E3112" s="147" t="s">
        <v>1325</v>
      </c>
      <c r="F3112" s="140" t="s">
        <v>7405</v>
      </c>
      <c r="G3112" s="140" t="s">
        <v>3103</v>
      </c>
      <c r="H3112" s="140" t="s">
        <v>7409</v>
      </c>
      <c r="I3112" s="147" t="s">
        <v>5265</v>
      </c>
      <c r="J3112" s="147">
        <v>1</v>
      </c>
      <c r="K3112" s="132">
        <f t="shared" si="350"/>
        <v>890480</v>
      </c>
      <c r="L3112" s="132">
        <v>637352.15</v>
      </c>
      <c r="M3112" s="132">
        <v>253127.85</v>
      </c>
      <c r="N3112" s="132">
        <v>637352.15</v>
      </c>
      <c r="O3112" s="133"/>
      <c r="P3112" s="132">
        <v>263519.96999999997</v>
      </c>
      <c r="Q3112" s="132">
        <f t="shared" si="351"/>
        <v>900872.12</v>
      </c>
      <c r="R3112" s="132">
        <v>637352.15</v>
      </c>
      <c r="S3112" s="132">
        <v>263519.96999999997</v>
      </c>
      <c r="T3112" s="169">
        <f t="shared" si="359"/>
        <v>1</v>
      </c>
      <c r="U3112" s="169">
        <f t="shared" si="360"/>
        <v>1</v>
      </c>
      <c r="V3112" s="169">
        <f t="shared" si="361"/>
        <v>1.0410548266419517</v>
      </c>
      <c r="W3112" s="169">
        <f t="shared" si="362"/>
        <v>1.0116702452609829</v>
      </c>
      <c r="X3112" s="170">
        <v>1</v>
      </c>
      <c r="Y3112" s="139">
        <v>38898</v>
      </c>
      <c r="Z3112" s="139" t="s">
        <v>4584</v>
      </c>
      <c r="AA3112" s="139">
        <v>38992</v>
      </c>
      <c r="AB3112" s="139">
        <v>39097</v>
      </c>
      <c r="AC3112" s="139">
        <v>39115</v>
      </c>
      <c r="AD3112" s="147">
        <f t="shared" si="363"/>
        <v>105</v>
      </c>
      <c r="AE3112" s="131">
        <v>78</v>
      </c>
      <c r="AG3112" s="147">
        <v>1</v>
      </c>
    </row>
    <row r="3113" spans="1:34" x14ac:dyDescent="0.25">
      <c r="A3113" s="147" t="s">
        <v>4475</v>
      </c>
      <c r="B3113" s="140" t="s">
        <v>7268</v>
      </c>
      <c r="C3113" s="147" t="s">
        <v>2157</v>
      </c>
      <c r="D3113" s="140" t="s">
        <v>7276</v>
      </c>
      <c r="E3113" s="147" t="s">
        <v>1325</v>
      </c>
      <c r="F3113" s="140" t="s">
        <v>7405</v>
      </c>
      <c r="G3113" s="140" t="s">
        <v>2948</v>
      </c>
      <c r="H3113" s="140" t="s">
        <v>11679</v>
      </c>
      <c r="I3113" s="147" t="s">
        <v>3192</v>
      </c>
      <c r="J3113" s="147">
        <v>1</v>
      </c>
      <c r="K3113" s="132">
        <f t="shared" si="350"/>
        <v>698636.51</v>
      </c>
      <c r="L3113" s="132">
        <v>583597.44999999995</v>
      </c>
      <c r="M3113" s="132">
        <v>115039.06</v>
      </c>
      <c r="N3113" s="132">
        <v>583597.45000000007</v>
      </c>
      <c r="O3113" s="133" t="s">
        <v>4679</v>
      </c>
      <c r="P3113" s="132">
        <v>88398</v>
      </c>
      <c r="Q3113" s="132">
        <f t="shared" si="351"/>
        <v>671995.45</v>
      </c>
      <c r="R3113" s="132">
        <v>583597.44999999995</v>
      </c>
      <c r="S3113" s="132">
        <v>88398</v>
      </c>
      <c r="T3113" s="169">
        <f t="shared" si="359"/>
        <v>0.99999999999999978</v>
      </c>
      <c r="U3113" s="169">
        <f t="shared" si="360"/>
        <v>1</v>
      </c>
      <c r="V3113" s="169">
        <f t="shared" si="361"/>
        <v>0.76841726627460272</v>
      </c>
      <c r="W3113" s="169">
        <f t="shared" si="362"/>
        <v>0.9618670658938222</v>
      </c>
      <c r="X3113" s="170">
        <v>1</v>
      </c>
      <c r="Y3113" s="139">
        <v>38511</v>
      </c>
      <c r="Z3113" s="139">
        <v>38580</v>
      </c>
      <c r="AA3113" s="139">
        <v>38811</v>
      </c>
      <c r="AB3113" s="139">
        <v>38911</v>
      </c>
      <c r="AC3113" s="139">
        <v>38911</v>
      </c>
      <c r="AD3113" s="147">
        <f t="shared" si="363"/>
        <v>100</v>
      </c>
      <c r="AE3113" s="131">
        <v>84</v>
      </c>
      <c r="AG3113" s="147">
        <v>1</v>
      </c>
    </row>
    <row r="3114" spans="1:34" x14ac:dyDescent="0.25">
      <c r="A3114" s="147" t="s">
        <v>4475</v>
      </c>
      <c r="B3114" s="140" t="s">
        <v>7268</v>
      </c>
      <c r="C3114" s="147" t="s">
        <v>2157</v>
      </c>
      <c r="D3114" s="140" t="s">
        <v>7276</v>
      </c>
      <c r="E3114" s="147" t="s">
        <v>1325</v>
      </c>
      <c r="F3114" s="140" t="s">
        <v>7405</v>
      </c>
      <c r="G3114" s="140" t="s">
        <v>3222</v>
      </c>
      <c r="H3114" s="140" t="s">
        <v>7421</v>
      </c>
      <c r="I3114" s="147" t="s">
        <v>5293</v>
      </c>
      <c r="J3114" s="147">
        <v>1</v>
      </c>
      <c r="K3114" s="132">
        <f t="shared" si="350"/>
        <v>910667</v>
      </c>
      <c r="L3114" s="132">
        <v>788134.87</v>
      </c>
      <c r="M3114" s="132">
        <v>122532.13</v>
      </c>
      <c r="N3114" s="132">
        <v>582003.43000000005</v>
      </c>
      <c r="O3114" s="133"/>
      <c r="P3114" s="132">
        <v>105872.13</v>
      </c>
      <c r="Q3114" s="132">
        <f t="shared" si="351"/>
        <v>687876.56</v>
      </c>
      <c r="R3114" s="132">
        <v>582003.43000000005</v>
      </c>
      <c r="S3114" s="132">
        <v>105873.13</v>
      </c>
      <c r="T3114" s="169">
        <f t="shared" si="359"/>
        <v>1</v>
      </c>
      <c r="U3114" s="169">
        <f t="shared" si="360"/>
        <v>1.0000094453563937</v>
      </c>
      <c r="V3114" s="169">
        <f t="shared" si="361"/>
        <v>0.86403566150363986</v>
      </c>
      <c r="W3114" s="169">
        <f t="shared" si="362"/>
        <v>0.75535465763006682</v>
      </c>
      <c r="X3114" s="170">
        <v>1</v>
      </c>
      <c r="Y3114" s="139">
        <v>39136</v>
      </c>
      <c r="Z3114" s="139" t="s">
        <v>4584</v>
      </c>
      <c r="AA3114" s="139">
        <v>39622</v>
      </c>
      <c r="AB3114" s="139">
        <v>39841</v>
      </c>
      <c r="AC3114" s="139" t="s">
        <v>4516</v>
      </c>
      <c r="AD3114" s="147">
        <f t="shared" si="363"/>
        <v>219</v>
      </c>
      <c r="AE3114" s="131">
        <v>145</v>
      </c>
      <c r="AG3114" s="147">
        <v>1</v>
      </c>
    </row>
    <row r="3115" spans="1:34" x14ac:dyDescent="0.25">
      <c r="A3115" s="147" t="s">
        <v>4475</v>
      </c>
      <c r="B3115" s="140" t="s">
        <v>7268</v>
      </c>
      <c r="C3115" s="147" t="s">
        <v>2157</v>
      </c>
      <c r="D3115" s="140" t="s">
        <v>7276</v>
      </c>
      <c r="E3115" s="147" t="s">
        <v>1325</v>
      </c>
      <c r="F3115" s="140" t="s">
        <v>7405</v>
      </c>
      <c r="G3115" s="140" t="s">
        <v>2949</v>
      </c>
      <c r="H3115" s="140" t="s">
        <v>7419</v>
      </c>
      <c r="I3115" s="147" t="s">
        <v>3253</v>
      </c>
      <c r="J3115" s="147">
        <v>1</v>
      </c>
      <c r="K3115" s="132">
        <f t="shared" si="350"/>
        <v>2206555.96</v>
      </c>
      <c r="L3115" s="132">
        <v>1801297.25</v>
      </c>
      <c r="M3115" s="132">
        <v>405258.71</v>
      </c>
      <c r="N3115" s="132">
        <v>1801297.25</v>
      </c>
      <c r="O3115" s="133" t="s">
        <v>4679</v>
      </c>
      <c r="P3115" s="132">
        <v>233450</v>
      </c>
      <c r="Q3115" s="132">
        <f t="shared" si="351"/>
        <v>2034747.25</v>
      </c>
      <c r="R3115" s="132">
        <v>1801297.25</v>
      </c>
      <c r="S3115" s="132">
        <v>233450</v>
      </c>
      <c r="T3115" s="169">
        <f t="shared" si="359"/>
        <v>1</v>
      </c>
      <c r="U3115" s="169">
        <f t="shared" si="360"/>
        <v>1</v>
      </c>
      <c r="V3115" s="169">
        <f t="shared" si="361"/>
        <v>0.57605177690073583</v>
      </c>
      <c r="W3115" s="169">
        <f t="shared" si="362"/>
        <v>0.92213716166074489</v>
      </c>
      <c r="X3115" s="170">
        <v>1</v>
      </c>
      <c r="Y3115" s="139">
        <v>38511</v>
      </c>
      <c r="Z3115" s="139">
        <v>38580</v>
      </c>
      <c r="AA3115" s="139">
        <v>38846</v>
      </c>
      <c r="AB3115" s="139">
        <v>39094</v>
      </c>
      <c r="AC3115" s="139">
        <v>39100</v>
      </c>
      <c r="AD3115" s="147">
        <f t="shared" si="363"/>
        <v>248</v>
      </c>
      <c r="AE3115" s="131">
        <v>180</v>
      </c>
      <c r="AG3115" s="147">
        <v>1</v>
      </c>
      <c r="AH3115" s="147" t="s">
        <v>5021</v>
      </c>
    </row>
    <row r="3116" spans="1:34" x14ac:dyDescent="0.25">
      <c r="A3116" s="147" t="s">
        <v>4475</v>
      </c>
      <c r="B3116" s="140" t="s">
        <v>7268</v>
      </c>
      <c r="C3116" s="147" t="s">
        <v>2157</v>
      </c>
      <c r="D3116" s="140" t="s">
        <v>7276</v>
      </c>
      <c r="E3116" s="147" t="s">
        <v>1325</v>
      </c>
      <c r="F3116" s="140" t="s">
        <v>7405</v>
      </c>
      <c r="G3116" s="140" t="s">
        <v>104</v>
      </c>
      <c r="H3116" s="140" t="s">
        <v>7433</v>
      </c>
      <c r="I3116" s="147" t="s">
        <v>5266</v>
      </c>
      <c r="J3116" s="147">
        <v>1</v>
      </c>
      <c r="K3116" s="132">
        <f t="shared" si="350"/>
        <v>1200580</v>
      </c>
      <c r="L3116" s="132">
        <v>945000</v>
      </c>
      <c r="M3116" s="132">
        <v>255580</v>
      </c>
      <c r="N3116" s="132">
        <v>945000</v>
      </c>
      <c r="O3116" s="133"/>
      <c r="P3116" s="132">
        <v>384980</v>
      </c>
      <c r="Q3116" s="132">
        <f t="shared" si="351"/>
        <v>1329980</v>
      </c>
      <c r="R3116" s="132">
        <v>945000</v>
      </c>
      <c r="S3116" s="132">
        <v>384980</v>
      </c>
      <c r="T3116" s="169">
        <f t="shared" si="359"/>
        <v>1</v>
      </c>
      <c r="U3116" s="169">
        <f t="shared" si="360"/>
        <v>1</v>
      </c>
      <c r="V3116" s="169">
        <f t="shared" si="361"/>
        <v>1.5062993974489396</v>
      </c>
      <c r="W3116" s="169">
        <f t="shared" si="362"/>
        <v>1.1077812390677839</v>
      </c>
      <c r="X3116" s="170">
        <v>1</v>
      </c>
      <c r="Y3116" s="139">
        <v>38898</v>
      </c>
      <c r="Z3116" s="139" t="s">
        <v>4584</v>
      </c>
      <c r="AA3116" s="139">
        <v>38993</v>
      </c>
      <c r="AB3116" s="139">
        <v>39080</v>
      </c>
      <c r="AC3116" s="139">
        <v>39100</v>
      </c>
      <c r="AD3116" s="147">
        <f t="shared" si="363"/>
        <v>87</v>
      </c>
      <c r="AE3116" s="131">
        <v>101</v>
      </c>
      <c r="AG3116" s="147">
        <v>1</v>
      </c>
      <c r="AH3116" s="147" t="s">
        <v>5021</v>
      </c>
    </row>
    <row r="3117" spans="1:34" x14ac:dyDescent="0.25">
      <c r="A3117" s="147" t="s">
        <v>4475</v>
      </c>
      <c r="B3117" s="140" t="s">
        <v>7268</v>
      </c>
      <c r="C3117" s="147" t="s">
        <v>2157</v>
      </c>
      <c r="D3117" s="140" t="s">
        <v>7276</v>
      </c>
      <c r="E3117" s="147" t="s">
        <v>1325</v>
      </c>
      <c r="F3117" s="140" t="s">
        <v>7405</v>
      </c>
      <c r="G3117" s="140" t="s">
        <v>5294</v>
      </c>
      <c r="H3117" s="140" t="s">
        <v>7410</v>
      </c>
      <c r="I3117" s="147" t="s">
        <v>420</v>
      </c>
      <c r="J3117" s="147">
        <v>1</v>
      </c>
      <c r="K3117" s="132">
        <f t="shared" si="350"/>
        <v>999575</v>
      </c>
      <c r="L3117" s="132">
        <v>837012.04</v>
      </c>
      <c r="M3117" s="132">
        <v>162562.96</v>
      </c>
      <c r="N3117" s="132">
        <v>835410.01</v>
      </c>
      <c r="O3117" s="133"/>
      <c r="P3117" s="132">
        <v>162562.96</v>
      </c>
      <c r="Q3117" s="132">
        <f t="shared" si="351"/>
        <v>997972.97</v>
      </c>
      <c r="R3117" s="132">
        <v>835410.01</v>
      </c>
      <c r="S3117" s="132">
        <v>162562.96</v>
      </c>
      <c r="T3117" s="169">
        <f t="shared" si="359"/>
        <v>1</v>
      </c>
      <c r="U3117" s="169">
        <f t="shared" si="360"/>
        <v>1</v>
      </c>
      <c r="V3117" s="169">
        <f t="shared" si="361"/>
        <v>1</v>
      </c>
      <c r="W3117" s="169">
        <f t="shared" si="362"/>
        <v>0.99839728884776024</v>
      </c>
      <c r="X3117" s="170">
        <v>1</v>
      </c>
      <c r="Y3117" s="139">
        <v>39136</v>
      </c>
      <c r="Z3117" s="139" t="s">
        <v>4584</v>
      </c>
      <c r="AA3117" s="139">
        <v>39232</v>
      </c>
      <c r="AB3117" s="139">
        <v>39659</v>
      </c>
      <c r="AC3117" s="139" t="s">
        <v>4516</v>
      </c>
      <c r="AD3117" s="147">
        <f t="shared" si="363"/>
        <v>427</v>
      </c>
      <c r="AE3117" s="131">
        <v>91</v>
      </c>
      <c r="AG3117" s="147">
        <v>1</v>
      </c>
      <c r="AH3117" s="147" t="s">
        <v>5021</v>
      </c>
    </row>
    <row r="3118" spans="1:34" x14ac:dyDescent="0.25">
      <c r="A3118" s="147" t="s">
        <v>4475</v>
      </c>
      <c r="B3118" s="140" t="s">
        <v>7268</v>
      </c>
      <c r="C3118" s="147" t="s">
        <v>2157</v>
      </c>
      <c r="D3118" s="140" t="s">
        <v>7276</v>
      </c>
      <c r="E3118" s="147" t="s">
        <v>1325</v>
      </c>
      <c r="F3118" s="140" t="s">
        <v>7405</v>
      </c>
      <c r="G3118" s="140" t="s">
        <v>2950</v>
      </c>
      <c r="H3118" s="140" t="s">
        <v>11680</v>
      </c>
      <c r="I3118" s="147" t="s">
        <v>3253</v>
      </c>
      <c r="J3118" s="147">
        <v>1</v>
      </c>
      <c r="K3118" s="132">
        <f t="shared" si="350"/>
        <v>1207193.26</v>
      </c>
      <c r="L3118" s="132">
        <v>911623.26</v>
      </c>
      <c r="M3118" s="132">
        <v>295570</v>
      </c>
      <c r="N3118" s="132">
        <v>911623.26</v>
      </c>
      <c r="O3118" s="133" t="s">
        <v>4679</v>
      </c>
      <c r="P3118" s="132">
        <v>182726</v>
      </c>
      <c r="Q3118" s="132">
        <f t="shared" si="351"/>
        <v>1094349.26</v>
      </c>
      <c r="R3118" s="132">
        <v>911623.26</v>
      </c>
      <c r="S3118" s="132">
        <v>182726</v>
      </c>
      <c r="T3118" s="169">
        <f t="shared" si="359"/>
        <v>1</v>
      </c>
      <c r="U3118" s="169">
        <f t="shared" si="360"/>
        <v>1</v>
      </c>
      <c r="V3118" s="169">
        <f t="shared" si="361"/>
        <v>0.61821565111479515</v>
      </c>
      <c r="W3118" s="169">
        <f t="shared" si="362"/>
        <v>0.90652366631006542</v>
      </c>
      <c r="X3118" s="170">
        <v>1</v>
      </c>
      <c r="Y3118" s="139">
        <v>38511</v>
      </c>
      <c r="Z3118" s="139">
        <v>38580</v>
      </c>
      <c r="AA3118" s="139">
        <v>38792</v>
      </c>
      <c r="AB3118" s="139">
        <v>39051</v>
      </c>
      <c r="AC3118" s="139">
        <v>39057</v>
      </c>
      <c r="AD3118" s="147">
        <f t="shared" si="363"/>
        <v>259</v>
      </c>
      <c r="AE3118" s="131">
        <v>145</v>
      </c>
      <c r="AG3118" s="147">
        <v>1</v>
      </c>
      <c r="AH3118" s="147" t="s">
        <v>5021</v>
      </c>
    </row>
    <row r="3119" spans="1:34" x14ac:dyDescent="0.25">
      <c r="A3119" s="147" t="s">
        <v>4475</v>
      </c>
      <c r="B3119" s="140" t="s">
        <v>7268</v>
      </c>
      <c r="C3119" s="147" t="s">
        <v>2157</v>
      </c>
      <c r="D3119" s="140" t="s">
        <v>7276</v>
      </c>
      <c r="E3119" s="147" t="s">
        <v>1325</v>
      </c>
      <c r="F3119" s="140" t="s">
        <v>7405</v>
      </c>
      <c r="G3119" s="140" t="s">
        <v>2951</v>
      </c>
      <c r="H3119" s="140" t="s">
        <v>7428</v>
      </c>
      <c r="I3119" s="147" t="s">
        <v>3192</v>
      </c>
      <c r="J3119" s="147">
        <v>1</v>
      </c>
      <c r="K3119" s="132">
        <f t="shared" si="350"/>
        <v>680901.87</v>
      </c>
      <c r="L3119" s="132">
        <v>565749.88</v>
      </c>
      <c r="M3119" s="132">
        <v>115151.99</v>
      </c>
      <c r="N3119" s="132">
        <v>565749.88</v>
      </c>
      <c r="O3119" s="133" t="s">
        <v>4679</v>
      </c>
      <c r="P3119" s="132">
        <v>63200</v>
      </c>
      <c r="Q3119" s="132">
        <f t="shared" si="351"/>
        <v>628949.88</v>
      </c>
      <c r="R3119" s="132">
        <v>565749.88</v>
      </c>
      <c r="S3119" s="132">
        <v>63200</v>
      </c>
      <c r="T3119" s="169">
        <f t="shared" si="359"/>
        <v>1</v>
      </c>
      <c r="U3119" s="169">
        <f t="shared" si="360"/>
        <v>1</v>
      </c>
      <c r="V3119" s="169">
        <f t="shared" si="361"/>
        <v>0.54883984202096725</v>
      </c>
      <c r="W3119" s="169">
        <f t="shared" si="362"/>
        <v>0.9237012082225593</v>
      </c>
      <c r="X3119" s="170">
        <v>1</v>
      </c>
      <c r="Y3119" s="139">
        <v>38511</v>
      </c>
      <c r="Z3119" s="139">
        <v>38580</v>
      </c>
      <c r="AA3119" s="139">
        <v>38811</v>
      </c>
      <c r="AB3119" s="139">
        <v>38911</v>
      </c>
      <c r="AC3119" s="139">
        <v>38911</v>
      </c>
      <c r="AD3119" s="147">
        <f t="shared" si="363"/>
        <v>100</v>
      </c>
      <c r="AE3119" s="131">
        <v>113</v>
      </c>
      <c r="AG3119" s="147">
        <v>1</v>
      </c>
      <c r="AH3119" s="147" t="s">
        <v>5021</v>
      </c>
    </row>
    <row r="3120" spans="1:34" x14ac:dyDescent="0.25">
      <c r="A3120" s="147" t="s">
        <v>4475</v>
      </c>
      <c r="B3120" s="140" t="s">
        <v>7268</v>
      </c>
      <c r="C3120" s="147" t="s">
        <v>2157</v>
      </c>
      <c r="D3120" s="140" t="s">
        <v>7276</v>
      </c>
      <c r="E3120" s="147" t="s">
        <v>2952</v>
      </c>
      <c r="F3120" s="140" t="s">
        <v>7498</v>
      </c>
      <c r="G3120" s="140" t="s">
        <v>3104</v>
      </c>
      <c r="H3120" s="140" t="s">
        <v>7505</v>
      </c>
      <c r="I3120" s="147" t="s">
        <v>5267</v>
      </c>
      <c r="J3120" s="147">
        <v>1</v>
      </c>
      <c r="K3120" s="132">
        <f t="shared" si="350"/>
        <v>5230837</v>
      </c>
      <c r="L3120" s="132">
        <v>2849946.82</v>
      </c>
      <c r="M3120" s="132">
        <v>2380890.1800000002</v>
      </c>
      <c r="N3120" s="132">
        <v>2770469.4</v>
      </c>
      <c r="O3120" s="133"/>
      <c r="P3120" s="132">
        <v>477370</v>
      </c>
      <c r="Q3120" s="132">
        <f t="shared" si="351"/>
        <v>3247839.4</v>
      </c>
      <c r="R3120" s="132">
        <v>2770469.4</v>
      </c>
      <c r="S3120" s="132">
        <v>477370</v>
      </c>
      <c r="T3120" s="169">
        <f t="shared" si="359"/>
        <v>1</v>
      </c>
      <c r="U3120" s="169">
        <f t="shared" si="360"/>
        <v>1</v>
      </c>
      <c r="V3120" s="169">
        <f t="shared" si="361"/>
        <v>0.20050063795886627</v>
      </c>
      <c r="W3120" s="169">
        <f t="shared" si="362"/>
        <v>0.62090242919058647</v>
      </c>
      <c r="X3120" s="170">
        <v>1</v>
      </c>
      <c r="Y3120" s="139">
        <v>38833</v>
      </c>
      <c r="Z3120" s="139" t="s">
        <v>4584</v>
      </c>
      <c r="AA3120" s="139">
        <v>39035</v>
      </c>
      <c r="AB3120" s="139">
        <v>39624</v>
      </c>
      <c r="AC3120" s="139" t="s">
        <v>4516</v>
      </c>
      <c r="AD3120" s="147">
        <f t="shared" si="363"/>
        <v>589</v>
      </c>
      <c r="AE3120" s="131">
        <v>444</v>
      </c>
      <c r="AG3120" s="147">
        <v>1</v>
      </c>
      <c r="AH3120" s="147" t="s">
        <v>5021</v>
      </c>
    </row>
    <row r="3121" spans="1:34" x14ac:dyDescent="0.25">
      <c r="A3121" s="147" t="s">
        <v>4475</v>
      </c>
      <c r="B3121" s="140" t="s">
        <v>7268</v>
      </c>
      <c r="C3121" s="147" t="s">
        <v>2157</v>
      </c>
      <c r="D3121" s="140" t="s">
        <v>7276</v>
      </c>
      <c r="E3121" s="147" t="s">
        <v>2952</v>
      </c>
      <c r="F3121" s="140" t="s">
        <v>7498</v>
      </c>
      <c r="G3121" s="140" t="s">
        <v>3223</v>
      </c>
      <c r="H3121" s="140" t="s">
        <v>7504</v>
      </c>
      <c r="I3121" s="147" t="s">
        <v>2279</v>
      </c>
      <c r="J3121" s="147">
        <v>1</v>
      </c>
      <c r="K3121" s="132">
        <f t="shared" si="350"/>
        <v>815800</v>
      </c>
      <c r="L3121" s="132">
        <v>520450</v>
      </c>
      <c r="M3121" s="132">
        <v>295350</v>
      </c>
      <c r="N3121" s="132">
        <v>488920.03</v>
      </c>
      <c r="O3121" s="133"/>
      <c r="P3121" s="132">
        <v>150700</v>
      </c>
      <c r="Q3121" s="132">
        <f t="shared" si="351"/>
        <v>639620.03200000001</v>
      </c>
      <c r="R3121" s="132">
        <v>488920.03</v>
      </c>
      <c r="S3121" s="132">
        <v>150700.00199999998</v>
      </c>
      <c r="T3121" s="169">
        <f t="shared" si="359"/>
        <v>1</v>
      </c>
      <c r="U3121" s="169">
        <f t="shared" si="360"/>
        <v>1.0000000132714</v>
      </c>
      <c r="V3121" s="169">
        <f t="shared" si="361"/>
        <v>0.51024208566108009</v>
      </c>
      <c r="W3121" s="169">
        <f t="shared" si="362"/>
        <v>0.78404024515812698</v>
      </c>
      <c r="X3121" s="170">
        <v>1</v>
      </c>
      <c r="Y3121" s="139">
        <v>39141</v>
      </c>
      <c r="Z3121" s="139" t="s">
        <v>4584</v>
      </c>
      <c r="AA3121" s="139">
        <v>39587</v>
      </c>
      <c r="AB3121" s="139">
        <v>39746</v>
      </c>
      <c r="AC3121" s="139" t="s">
        <v>4516</v>
      </c>
      <c r="AD3121" s="147">
        <f t="shared" si="363"/>
        <v>159</v>
      </c>
      <c r="AE3121" s="131">
        <v>155</v>
      </c>
      <c r="AG3121" s="147">
        <v>1</v>
      </c>
      <c r="AH3121" s="147" t="s">
        <v>5021</v>
      </c>
    </row>
    <row r="3122" spans="1:34" x14ac:dyDescent="0.25">
      <c r="A3122" s="147" t="s">
        <v>4475</v>
      </c>
      <c r="B3122" s="140" t="s">
        <v>7268</v>
      </c>
      <c r="C3122" s="147" t="s">
        <v>2157</v>
      </c>
      <c r="D3122" s="140" t="s">
        <v>7276</v>
      </c>
      <c r="E3122" s="147" t="s">
        <v>2952</v>
      </c>
      <c r="F3122" s="140" t="s">
        <v>7498</v>
      </c>
      <c r="G3122" s="140" t="s">
        <v>3224</v>
      </c>
      <c r="H3122" s="140" t="s">
        <v>7506</v>
      </c>
      <c r="I3122" s="147" t="s">
        <v>5295</v>
      </c>
      <c r="J3122" s="147">
        <v>1</v>
      </c>
      <c r="K3122" s="132">
        <f t="shared" si="350"/>
        <v>786340</v>
      </c>
      <c r="L3122" s="132">
        <v>456205</v>
      </c>
      <c r="M3122" s="132">
        <v>330135</v>
      </c>
      <c r="N3122" s="132">
        <v>426695.67999999999</v>
      </c>
      <c r="O3122" s="133"/>
      <c r="P3122" s="132">
        <v>198500</v>
      </c>
      <c r="Q3122" s="132">
        <f t="shared" si="351"/>
        <v>625195.67999999993</v>
      </c>
      <c r="R3122" s="132">
        <v>426695.67999999999</v>
      </c>
      <c r="S3122" s="132">
        <v>198500</v>
      </c>
      <c r="T3122" s="169">
        <f t="shared" si="359"/>
        <v>1</v>
      </c>
      <c r="U3122" s="169">
        <f t="shared" si="360"/>
        <v>1</v>
      </c>
      <c r="V3122" s="169">
        <f t="shared" si="361"/>
        <v>0.60126917776061306</v>
      </c>
      <c r="W3122" s="169">
        <f t="shared" si="362"/>
        <v>0.79507042755042345</v>
      </c>
      <c r="X3122" s="170">
        <v>1</v>
      </c>
      <c r="Y3122" s="139">
        <v>39141</v>
      </c>
      <c r="Z3122" s="139" t="s">
        <v>4584</v>
      </c>
      <c r="AA3122" s="139">
        <v>39431</v>
      </c>
      <c r="AB3122" s="139">
        <v>39659</v>
      </c>
      <c r="AC3122" s="139" t="s">
        <v>4516</v>
      </c>
      <c r="AD3122" s="147">
        <f t="shared" si="363"/>
        <v>228</v>
      </c>
      <c r="AE3122" s="131">
        <v>132</v>
      </c>
      <c r="AG3122" s="147">
        <v>1</v>
      </c>
      <c r="AH3122" s="147" t="s">
        <v>5021</v>
      </c>
    </row>
    <row r="3123" spans="1:34" x14ac:dyDescent="0.25">
      <c r="A3123" s="147" t="s">
        <v>4475</v>
      </c>
      <c r="B3123" s="140" t="s">
        <v>7268</v>
      </c>
      <c r="C3123" s="147" t="s">
        <v>2157</v>
      </c>
      <c r="D3123" s="140" t="s">
        <v>7276</v>
      </c>
      <c r="E3123" s="147" t="s">
        <v>2952</v>
      </c>
      <c r="F3123" s="140" t="s">
        <v>7498</v>
      </c>
      <c r="G3123" s="140" t="s">
        <v>1413</v>
      </c>
      <c r="H3123" s="140" t="s">
        <v>7503</v>
      </c>
      <c r="I3123" s="147" t="s">
        <v>5295</v>
      </c>
      <c r="J3123" s="147">
        <v>1</v>
      </c>
      <c r="K3123" s="132">
        <f t="shared" ref="K3123:K3188" si="364">L3123+M3123</f>
        <v>813325</v>
      </c>
      <c r="L3123" s="132">
        <v>508585</v>
      </c>
      <c r="M3123" s="132">
        <v>304740</v>
      </c>
      <c r="N3123" s="132">
        <v>486020</v>
      </c>
      <c r="O3123" s="133"/>
      <c r="P3123" s="132">
        <v>171883.13</v>
      </c>
      <c r="Q3123" s="132">
        <f t="shared" ref="Q3123:Q3188" si="365">R3123+S3123</f>
        <v>657903.13</v>
      </c>
      <c r="R3123" s="132">
        <v>486020</v>
      </c>
      <c r="S3123" s="132">
        <v>171883.13</v>
      </c>
      <c r="T3123" s="169">
        <f t="shared" si="359"/>
        <v>1</v>
      </c>
      <c r="U3123" s="169">
        <f t="shared" si="360"/>
        <v>1</v>
      </c>
      <c r="V3123" s="169">
        <f t="shared" si="361"/>
        <v>0.56403206011682094</v>
      </c>
      <c r="W3123" s="169">
        <f t="shared" si="362"/>
        <v>0.808905578950604</v>
      </c>
      <c r="X3123" s="170">
        <v>1</v>
      </c>
      <c r="Y3123" s="139">
        <v>39141</v>
      </c>
      <c r="Z3123" s="139" t="s">
        <v>4584</v>
      </c>
      <c r="AA3123" s="139">
        <v>39590</v>
      </c>
      <c r="AB3123" s="139">
        <v>39627</v>
      </c>
      <c r="AC3123" s="139" t="s">
        <v>4516</v>
      </c>
      <c r="AD3123" s="147">
        <f t="shared" si="363"/>
        <v>37</v>
      </c>
      <c r="AE3123" s="131">
        <v>51</v>
      </c>
      <c r="AG3123" s="147">
        <v>1</v>
      </c>
      <c r="AH3123" s="147" t="s">
        <v>5021</v>
      </c>
    </row>
    <row r="3124" spans="1:34" x14ac:dyDescent="0.25">
      <c r="A3124" s="147" t="s">
        <v>4475</v>
      </c>
      <c r="B3124" s="140" t="s">
        <v>7268</v>
      </c>
      <c r="C3124" s="147" t="s">
        <v>2157</v>
      </c>
      <c r="D3124" s="140" t="s">
        <v>7276</v>
      </c>
      <c r="E3124" s="147" t="s">
        <v>2952</v>
      </c>
      <c r="F3124" s="140" t="s">
        <v>7498</v>
      </c>
      <c r="G3124" s="140" t="s">
        <v>3225</v>
      </c>
      <c r="H3124" s="140" t="s">
        <v>7507</v>
      </c>
      <c r="I3124" s="147" t="s">
        <v>5295</v>
      </c>
      <c r="J3124" s="147">
        <v>1</v>
      </c>
      <c r="K3124" s="132">
        <f t="shared" si="364"/>
        <v>1079990</v>
      </c>
      <c r="L3124" s="132">
        <v>726110</v>
      </c>
      <c r="M3124" s="132">
        <v>353880</v>
      </c>
      <c r="N3124" s="132">
        <v>714915</v>
      </c>
      <c r="O3124" s="133"/>
      <c r="P3124" s="132">
        <v>301947.89</v>
      </c>
      <c r="Q3124" s="132">
        <f t="shared" si="365"/>
        <v>1016862.89</v>
      </c>
      <c r="R3124" s="132">
        <v>714915</v>
      </c>
      <c r="S3124" s="132">
        <v>301947.89</v>
      </c>
      <c r="T3124" s="169">
        <f t="shared" si="359"/>
        <v>1</v>
      </c>
      <c r="U3124" s="169">
        <f t="shared" si="360"/>
        <v>1</v>
      </c>
      <c r="V3124" s="169">
        <f t="shared" si="361"/>
        <v>0.85324937832033465</v>
      </c>
      <c r="W3124" s="169">
        <f t="shared" si="362"/>
        <v>0.94154843100399077</v>
      </c>
      <c r="X3124" s="170">
        <v>1</v>
      </c>
      <c r="Y3124" s="139">
        <v>39141</v>
      </c>
      <c r="Z3124" s="139" t="s">
        <v>4584</v>
      </c>
      <c r="AA3124" s="139">
        <v>39436</v>
      </c>
      <c r="AB3124" s="139">
        <v>39746</v>
      </c>
      <c r="AC3124" s="139" t="s">
        <v>4516</v>
      </c>
      <c r="AD3124" s="147">
        <f t="shared" si="363"/>
        <v>310</v>
      </c>
      <c r="AE3124" s="131">
        <v>201</v>
      </c>
      <c r="AG3124" s="147">
        <v>1</v>
      </c>
      <c r="AH3124" s="147" t="s">
        <v>5021</v>
      </c>
    </row>
    <row r="3125" spans="1:34" x14ac:dyDescent="0.25">
      <c r="A3125" s="147" t="s">
        <v>4475</v>
      </c>
      <c r="B3125" s="140" t="s">
        <v>7268</v>
      </c>
      <c r="C3125" s="147" t="s">
        <v>2157</v>
      </c>
      <c r="D3125" s="140" t="s">
        <v>7276</v>
      </c>
      <c r="E3125" s="147" t="s">
        <v>2952</v>
      </c>
      <c r="F3125" s="140" t="s">
        <v>7498</v>
      </c>
      <c r="G3125" s="140" t="s">
        <v>3226</v>
      </c>
      <c r="H3125" s="140" t="s">
        <v>11681</v>
      </c>
      <c r="I3125" s="147" t="s">
        <v>5295</v>
      </c>
      <c r="J3125" s="147">
        <v>1</v>
      </c>
      <c r="K3125" s="132">
        <f t="shared" si="364"/>
        <v>815950</v>
      </c>
      <c r="L3125" s="132">
        <v>530145</v>
      </c>
      <c r="M3125" s="132">
        <v>285805</v>
      </c>
      <c r="N3125" s="132">
        <v>512454</v>
      </c>
      <c r="O3125" s="133"/>
      <c r="P3125" s="132">
        <v>234700</v>
      </c>
      <c r="Q3125" s="132">
        <f t="shared" si="365"/>
        <v>747154</v>
      </c>
      <c r="R3125" s="132">
        <v>512454</v>
      </c>
      <c r="S3125" s="132">
        <v>234700</v>
      </c>
      <c r="T3125" s="169">
        <f t="shared" si="359"/>
        <v>1</v>
      </c>
      <c r="U3125" s="169">
        <f t="shared" si="360"/>
        <v>1</v>
      </c>
      <c r="V3125" s="169">
        <f t="shared" si="361"/>
        <v>0.82118927240601114</v>
      </c>
      <c r="W3125" s="169">
        <f t="shared" si="362"/>
        <v>0.91568601017219198</v>
      </c>
      <c r="X3125" s="170">
        <v>1</v>
      </c>
      <c r="Y3125" s="139">
        <v>39141</v>
      </c>
      <c r="Z3125" s="139" t="s">
        <v>4584</v>
      </c>
      <c r="AA3125" s="139">
        <v>39436</v>
      </c>
      <c r="AB3125" s="139">
        <v>39659</v>
      </c>
      <c r="AC3125" s="139" t="s">
        <v>4516</v>
      </c>
      <c r="AD3125" s="147">
        <f t="shared" si="363"/>
        <v>223</v>
      </c>
      <c r="AE3125" s="131">
        <v>290</v>
      </c>
      <c r="AG3125" s="147">
        <v>1</v>
      </c>
      <c r="AH3125" s="147" t="s">
        <v>5021</v>
      </c>
    </row>
    <row r="3126" spans="1:34" x14ac:dyDescent="0.25">
      <c r="A3126" s="147" t="s">
        <v>4475</v>
      </c>
      <c r="B3126" s="140" t="s">
        <v>7268</v>
      </c>
      <c r="C3126" s="147" t="s">
        <v>2157</v>
      </c>
      <c r="D3126" s="140" t="s">
        <v>7276</v>
      </c>
      <c r="E3126" s="147" t="s">
        <v>2952</v>
      </c>
      <c r="F3126" s="140" t="s">
        <v>7498</v>
      </c>
      <c r="G3126" s="140" t="s">
        <v>3105</v>
      </c>
      <c r="H3126" s="140" t="s">
        <v>7501</v>
      </c>
      <c r="I3126" s="147" t="s">
        <v>5268</v>
      </c>
      <c r="J3126" s="147">
        <v>1</v>
      </c>
      <c r="K3126" s="132">
        <f t="shared" si="364"/>
        <v>374510</v>
      </c>
      <c r="L3126" s="132">
        <v>139508.43</v>
      </c>
      <c r="M3126" s="132">
        <v>235001.57</v>
      </c>
      <c r="N3126" s="132">
        <v>111606.74</v>
      </c>
      <c r="O3126" s="133"/>
      <c r="P3126" s="132">
        <v>172842.5</v>
      </c>
      <c r="Q3126" s="132">
        <f t="shared" si="365"/>
        <v>284449.24</v>
      </c>
      <c r="R3126" s="132">
        <v>111606.74</v>
      </c>
      <c r="S3126" s="132">
        <v>172842.5</v>
      </c>
      <c r="T3126" s="169">
        <f t="shared" si="359"/>
        <v>1</v>
      </c>
      <c r="U3126" s="169">
        <f t="shared" si="360"/>
        <v>1</v>
      </c>
      <c r="V3126" s="169">
        <f t="shared" si="361"/>
        <v>0.73549508626687043</v>
      </c>
      <c r="W3126" s="169">
        <f t="shared" si="362"/>
        <v>0.75952375103468528</v>
      </c>
      <c r="X3126" s="170">
        <v>1</v>
      </c>
      <c r="Y3126" s="139">
        <v>38833</v>
      </c>
      <c r="Z3126" s="139" t="s">
        <v>4584</v>
      </c>
      <c r="AA3126" s="139">
        <v>39066</v>
      </c>
      <c r="AB3126" s="139">
        <v>39477</v>
      </c>
      <c r="AC3126" s="139" t="s">
        <v>4516</v>
      </c>
      <c r="AD3126" s="147">
        <f t="shared" si="363"/>
        <v>411</v>
      </c>
      <c r="AE3126" s="131">
        <v>102</v>
      </c>
      <c r="AG3126" s="147">
        <v>1</v>
      </c>
      <c r="AH3126" s="147" t="s">
        <v>5021</v>
      </c>
    </row>
    <row r="3127" spans="1:34" x14ac:dyDescent="0.25">
      <c r="A3127" s="147" t="s">
        <v>4475</v>
      </c>
      <c r="B3127" s="140" t="s">
        <v>7268</v>
      </c>
      <c r="C3127" s="147" t="s">
        <v>2157</v>
      </c>
      <c r="D3127" s="140" t="s">
        <v>7276</v>
      </c>
      <c r="E3127" s="147" t="s">
        <v>2952</v>
      </c>
      <c r="F3127" s="140" t="s">
        <v>7498</v>
      </c>
      <c r="G3127" s="140" t="s">
        <v>3105</v>
      </c>
      <c r="H3127" s="140" t="s">
        <v>7501</v>
      </c>
      <c r="I3127" s="147" t="s">
        <v>5296</v>
      </c>
      <c r="J3127" s="147">
        <v>1</v>
      </c>
      <c r="K3127" s="132">
        <f t="shared" si="364"/>
        <v>392160</v>
      </c>
      <c r="L3127" s="132">
        <v>323360</v>
      </c>
      <c r="M3127" s="132">
        <v>68800</v>
      </c>
      <c r="N3127" s="132">
        <v>323360</v>
      </c>
      <c r="O3127" s="133"/>
      <c r="P3127" s="132">
        <v>150700</v>
      </c>
      <c r="Q3127" s="132">
        <f t="shared" si="365"/>
        <v>474060</v>
      </c>
      <c r="R3127" s="132">
        <v>323360</v>
      </c>
      <c r="S3127" s="132">
        <v>150700</v>
      </c>
      <c r="T3127" s="169">
        <f t="shared" si="359"/>
        <v>1</v>
      </c>
      <c r="U3127" s="169">
        <f t="shared" si="360"/>
        <v>1</v>
      </c>
      <c r="V3127" s="169">
        <f t="shared" si="361"/>
        <v>2.1904069767441858</v>
      </c>
      <c r="W3127" s="169">
        <f t="shared" si="362"/>
        <v>1.208843329253366</v>
      </c>
      <c r="X3127" s="170">
        <v>1</v>
      </c>
      <c r="Y3127" s="139">
        <v>39141</v>
      </c>
      <c r="Z3127" s="139" t="s">
        <v>4584</v>
      </c>
      <c r="AA3127" s="139">
        <v>39587</v>
      </c>
      <c r="AB3127" s="139">
        <v>39591</v>
      </c>
      <c r="AC3127" s="139" t="s">
        <v>4516</v>
      </c>
      <c r="AD3127" s="147">
        <f t="shared" si="363"/>
        <v>4</v>
      </c>
      <c r="AE3127" s="131">
        <v>102</v>
      </c>
      <c r="AG3127" s="147">
        <v>1</v>
      </c>
      <c r="AH3127" s="147" t="s">
        <v>5021</v>
      </c>
    </row>
    <row r="3128" spans="1:34" x14ac:dyDescent="0.25">
      <c r="A3128" s="147" t="s">
        <v>4475</v>
      </c>
      <c r="B3128" s="140" t="s">
        <v>7268</v>
      </c>
      <c r="C3128" s="147" t="s">
        <v>2157</v>
      </c>
      <c r="D3128" s="140" t="s">
        <v>7276</v>
      </c>
      <c r="E3128" s="147" t="s">
        <v>2952</v>
      </c>
      <c r="F3128" s="140" t="s">
        <v>7498</v>
      </c>
      <c r="G3128" s="140" t="s">
        <v>11682</v>
      </c>
      <c r="H3128" s="140" t="s">
        <v>7512</v>
      </c>
      <c r="I3128" s="147" t="s">
        <v>5295</v>
      </c>
      <c r="J3128" s="147">
        <v>1</v>
      </c>
      <c r="K3128" s="132">
        <f t="shared" si="364"/>
        <v>1163175</v>
      </c>
      <c r="L3128" s="132">
        <v>720410</v>
      </c>
      <c r="M3128" s="132">
        <v>442765</v>
      </c>
      <c r="N3128" s="132">
        <v>644839</v>
      </c>
      <c r="O3128" s="133"/>
      <c r="P3128" s="132">
        <v>485000</v>
      </c>
      <c r="Q3128" s="132">
        <f t="shared" si="365"/>
        <v>1129839</v>
      </c>
      <c r="R3128" s="132">
        <v>644839</v>
      </c>
      <c r="S3128" s="132">
        <v>485000</v>
      </c>
      <c r="T3128" s="169">
        <f t="shared" si="359"/>
        <v>1</v>
      </c>
      <c r="U3128" s="169">
        <f t="shared" si="360"/>
        <v>1</v>
      </c>
      <c r="V3128" s="169">
        <f t="shared" si="361"/>
        <v>1.0953892019468567</v>
      </c>
      <c r="W3128" s="169">
        <f t="shared" si="362"/>
        <v>0.97134051196079696</v>
      </c>
      <c r="X3128" s="170">
        <v>1</v>
      </c>
      <c r="Y3128" s="139">
        <v>39141</v>
      </c>
      <c r="Z3128" s="139" t="s">
        <v>4584</v>
      </c>
      <c r="AA3128" s="139">
        <v>39573</v>
      </c>
      <c r="AB3128" s="139">
        <v>39659</v>
      </c>
      <c r="AC3128" s="139" t="s">
        <v>4516</v>
      </c>
      <c r="AD3128" s="147">
        <f t="shared" si="363"/>
        <v>86</v>
      </c>
      <c r="AE3128" s="131">
        <v>204</v>
      </c>
      <c r="AG3128" s="147">
        <v>1</v>
      </c>
      <c r="AH3128" s="147" t="s">
        <v>5021</v>
      </c>
    </row>
    <row r="3129" spans="1:34" x14ac:dyDescent="0.25">
      <c r="A3129" s="147" t="s">
        <v>4475</v>
      </c>
      <c r="B3129" s="140" t="s">
        <v>7268</v>
      </c>
      <c r="C3129" s="147" t="s">
        <v>2157</v>
      </c>
      <c r="D3129" s="140" t="s">
        <v>7276</v>
      </c>
      <c r="E3129" s="147" t="s">
        <v>2952</v>
      </c>
      <c r="F3129" s="140" t="s">
        <v>7498</v>
      </c>
      <c r="G3129" s="140" t="s">
        <v>2953</v>
      </c>
      <c r="H3129" s="140" t="s">
        <v>11683</v>
      </c>
      <c r="I3129" s="147" t="s">
        <v>4811</v>
      </c>
      <c r="J3129" s="147">
        <v>1</v>
      </c>
      <c r="K3129" s="132">
        <f t="shared" si="364"/>
        <v>1476401</v>
      </c>
      <c r="L3129" s="132">
        <v>1249517.97</v>
      </c>
      <c r="M3129" s="132">
        <v>226883.03</v>
      </c>
      <c r="N3129" s="132">
        <v>1249517.97</v>
      </c>
      <c r="O3129" s="133" t="s">
        <v>4679</v>
      </c>
      <c r="P3129" s="132">
        <v>224088.57</v>
      </c>
      <c r="Q3129" s="132">
        <f t="shared" si="365"/>
        <v>1473606.54</v>
      </c>
      <c r="R3129" s="132">
        <v>1249517.97</v>
      </c>
      <c r="S3129" s="132">
        <v>224088.57</v>
      </c>
      <c r="T3129" s="169">
        <f t="shared" si="359"/>
        <v>1</v>
      </c>
      <c r="U3129" s="169">
        <f t="shared" si="360"/>
        <v>1</v>
      </c>
      <c r="V3129" s="169">
        <f t="shared" si="361"/>
        <v>0.98768325687469882</v>
      </c>
      <c r="W3129" s="169">
        <f t="shared" si="362"/>
        <v>0.99810724864044387</v>
      </c>
      <c r="X3129" s="170">
        <v>1</v>
      </c>
      <c r="Y3129" s="139">
        <v>38562</v>
      </c>
      <c r="Z3129" s="139">
        <v>38639</v>
      </c>
      <c r="AA3129" s="139">
        <v>38733</v>
      </c>
      <c r="AB3129" s="139">
        <v>38867</v>
      </c>
      <c r="AC3129" s="139">
        <v>38910</v>
      </c>
      <c r="AD3129" s="147">
        <f t="shared" si="363"/>
        <v>134</v>
      </c>
      <c r="AE3129" s="131">
        <v>166</v>
      </c>
      <c r="AG3129" s="147">
        <v>1</v>
      </c>
      <c r="AH3129" s="147" t="s">
        <v>5021</v>
      </c>
    </row>
    <row r="3130" spans="1:34" x14ac:dyDescent="0.25">
      <c r="A3130" s="147" t="s">
        <v>4475</v>
      </c>
      <c r="B3130" s="140" t="s">
        <v>7268</v>
      </c>
      <c r="C3130" s="147" t="s">
        <v>2157</v>
      </c>
      <c r="D3130" s="140" t="s">
        <v>7276</v>
      </c>
      <c r="E3130" s="147" t="s">
        <v>2952</v>
      </c>
      <c r="F3130" s="140" t="s">
        <v>7498</v>
      </c>
      <c r="G3130" s="140" t="s">
        <v>2954</v>
      </c>
      <c r="H3130" s="140" t="s">
        <v>7502</v>
      </c>
      <c r="I3130" s="147" t="s">
        <v>4124</v>
      </c>
      <c r="J3130" s="147">
        <v>1</v>
      </c>
      <c r="K3130" s="132">
        <f t="shared" si="364"/>
        <v>2492804</v>
      </c>
      <c r="L3130" s="132">
        <v>1371866.73</v>
      </c>
      <c r="M3130" s="132">
        <v>1120937.27</v>
      </c>
      <c r="N3130" s="132">
        <v>1371866.73</v>
      </c>
      <c r="O3130" s="133" t="s">
        <v>4679</v>
      </c>
      <c r="P3130" s="132">
        <v>213040</v>
      </c>
      <c r="Q3130" s="132">
        <f t="shared" si="365"/>
        <v>1584906.73</v>
      </c>
      <c r="R3130" s="132">
        <v>1371866.73</v>
      </c>
      <c r="S3130" s="132">
        <v>213040</v>
      </c>
      <c r="T3130" s="169">
        <f t="shared" si="359"/>
        <v>1</v>
      </c>
      <c r="U3130" s="169">
        <f t="shared" si="360"/>
        <v>1</v>
      </c>
      <c r="V3130" s="169">
        <f t="shared" si="361"/>
        <v>0.19005523832747573</v>
      </c>
      <c r="W3130" s="169">
        <f t="shared" si="362"/>
        <v>0.63579275787426526</v>
      </c>
      <c r="X3130" s="170">
        <v>1</v>
      </c>
      <c r="Y3130" s="139">
        <v>38562</v>
      </c>
      <c r="Z3130" s="139">
        <v>38639</v>
      </c>
      <c r="AA3130" s="139">
        <v>38728</v>
      </c>
      <c r="AB3130" s="139">
        <v>38960</v>
      </c>
      <c r="AC3130" s="139">
        <v>39050</v>
      </c>
      <c r="AD3130" s="147">
        <f t="shared" si="363"/>
        <v>232</v>
      </c>
      <c r="AE3130" s="131">
        <v>191</v>
      </c>
      <c r="AG3130" s="147">
        <v>1</v>
      </c>
      <c r="AH3130" s="147" t="s">
        <v>5021</v>
      </c>
    </row>
    <row r="3131" spans="1:34" x14ac:dyDescent="0.25">
      <c r="A3131" s="147" t="s">
        <v>4475</v>
      </c>
      <c r="B3131" s="140" t="s">
        <v>7268</v>
      </c>
      <c r="C3131" s="147" t="s">
        <v>2157</v>
      </c>
      <c r="D3131" s="140" t="s">
        <v>7276</v>
      </c>
      <c r="E3131" s="147" t="s">
        <v>2952</v>
      </c>
      <c r="F3131" s="140" t="s">
        <v>7498</v>
      </c>
      <c r="G3131" s="140" t="s">
        <v>779</v>
      </c>
      <c r="H3131" s="140" t="s">
        <v>11684</v>
      </c>
      <c r="I3131" s="147" t="s">
        <v>5297</v>
      </c>
      <c r="J3131" s="147">
        <v>1</v>
      </c>
      <c r="K3131" s="132">
        <f t="shared" si="364"/>
        <v>1029230</v>
      </c>
      <c r="L3131" s="132">
        <v>620546</v>
      </c>
      <c r="M3131" s="132">
        <v>408684</v>
      </c>
      <c r="N3131" s="132">
        <v>620546</v>
      </c>
      <c r="O3131" s="133"/>
      <c r="P3131" s="132">
        <v>511800</v>
      </c>
      <c r="Q3131" s="132">
        <f t="shared" si="365"/>
        <v>1132346.0020000001</v>
      </c>
      <c r="R3131" s="132">
        <v>620546</v>
      </c>
      <c r="S3131" s="132">
        <v>511800.00200000004</v>
      </c>
      <c r="T3131" s="169">
        <f t="shared" si="359"/>
        <v>1</v>
      </c>
      <c r="U3131" s="169">
        <f t="shared" si="360"/>
        <v>1.0000000039077765</v>
      </c>
      <c r="V3131" s="169">
        <f t="shared" si="361"/>
        <v>1.2523122999677012</v>
      </c>
      <c r="W3131" s="169">
        <f t="shared" si="362"/>
        <v>1.1001875207679528</v>
      </c>
      <c r="X3131" s="170">
        <v>1</v>
      </c>
      <c r="Y3131" s="139">
        <v>39141</v>
      </c>
      <c r="Z3131" s="139" t="s">
        <v>4584</v>
      </c>
      <c r="AA3131" s="139">
        <v>39702</v>
      </c>
      <c r="AB3131" s="139">
        <v>39897</v>
      </c>
      <c r="AC3131" s="139" t="s">
        <v>4584</v>
      </c>
      <c r="AD3131" s="147">
        <f t="shared" si="363"/>
        <v>195</v>
      </c>
      <c r="AE3131" s="131">
        <v>190</v>
      </c>
      <c r="AG3131" s="147">
        <v>1</v>
      </c>
      <c r="AH3131" s="147" t="s">
        <v>5021</v>
      </c>
    </row>
    <row r="3132" spans="1:34" x14ac:dyDescent="0.25">
      <c r="A3132" s="147" t="s">
        <v>4475</v>
      </c>
      <c r="B3132" s="140" t="s">
        <v>7268</v>
      </c>
      <c r="C3132" s="147" t="s">
        <v>2157</v>
      </c>
      <c r="D3132" s="140" t="s">
        <v>7276</v>
      </c>
      <c r="E3132" s="147" t="s">
        <v>2952</v>
      </c>
      <c r="F3132" s="140" t="s">
        <v>7498</v>
      </c>
      <c r="G3132" s="140" t="s">
        <v>1782</v>
      </c>
      <c r="H3132" s="140" t="s">
        <v>7515</v>
      </c>
      <c r="I3132" s="147" t="s">
        <v>42</v>
      </c>
      <c r="J3132" s="147">
        <v>1</v>
      </c>
      <c r="K3132" s="132">
        <f t="shared" si="364"/>
        <v>630941</v>
      </c>
      <c r="L3132" s="132">
        <v>470550</v>
      </c>
      <c r="M3132" s="132">
        <v>160391</v>
      </c>
      <c r="N3132" s="132">
        <v>465118.67</v>
      </c>
      <c r="O3132" s="133"/>
      <c r="P3132" s="132">
        <v>140000</v>
      </c>
      <c r="Q3132" s="132">
        <f t="shared" si="365"/>
        <v>605118.66999999993</v>
      </c>
      <c r="R3132" s="132">
        <v>465118.67</v>
      </c>
      <c r="S3132" s="132">
        <v>140000</v>
      </c>
      <c r="T3132" s="169">
        <f t="shared" si="359"/>
        <v>1</v>
      </c>
      <c r="U3132" s="169">
        <f t="shared" si="360"/>
        <v>1</v>
      </c>
      <c r="V3132" s="169">
        <f t="shared" si="361"/>
        <v>0.87286693143630256</v>
      </c>
      <c r="W3132" s="169">
        <f t="shared" si="362"/>
        <v>0.95907330479395048</v>
      </c>
      <c r="X3132" s="170">
        <v>1</v>
      </c>
      <c r="Y3132" s="139">
        <v>39141</v>
      </c>
      <c r="Z3132" s="139" t="s">
        <v>4584</v>
      </c>
      <c r="AA3132" s="139">
        <v>39583</v>
      </c>
      <c r="AB3132" s="139">
        <v>39743</v>
      </c>
      <c r="AC3132" s="139" t="s">
        <v>4516</v>
      </c>
      <c r="AD3132" s="147">
        <f t="shared" si="363"/>
        <v>160</v>
      </c>
      <c r="AE3132" s="131">
        <v>140</v>
      </c>
      <c r="AG3132" s="147">
        <v>1</v>
      </c>
      <c r="AH3132" s="147" t="s">
        <v>5021</v>
      </c>
    </row>
    <row r="3133" spans="1:34" x14ac:dyDescent="0.25">
      <c r="A3133" s="147" t="s">
        <v>4475</v>
      </c>
      <c r="B3133" s="140" t="s">
        <v>7268</v>
      </c>
      <c r="C3133" s="147" t="s">
        <v>2157</v>
      </c>
      <c r="D3133" s="140" t="s">
        <v>7276</v>
      </c>
      <c r="E3133" s="147" t="s">
        <v>1325</v>
      </c>
      <c r="F3133" s="140" t="s">
        <v>7405</v>
      </c>
      <c r="G3133" s="140" t="s">
        <v>11675</v>
      </c>
      <c r="H3133" s="140" t="s">
        <v>7423</v>
      </c>
      <c r="I3133" s="147" t="s">
        <v>5261</v>
      </c>
      <c r="J3133" s="147">
        <v>2</v>
      </c>
      <c r="K3133" s="132">
        <f t="shared" si="364"/>
        <v>1851676</v>
      </c>
      <c r="L3133" s="132">
        <v>1666713.85</v>
      </c>
      <c r="M3133" s="132">
        <v>184962.15</v>
      </c>
      <c r="N3133" s="132">
        <v>1666662.53</v>
      </c>
      <c r="O3133" s="133"/>
      <c r="P3133" s="132">
        <v>201487.15</v>
      </c>
      <c r="Q3133" s="132">
        <f t="shared" si="365"/>
        <v>1868149.68</v>
      </c>
      <c r="R3133" s="132">
        <v>1666662.53</v>
      </c>
      <c r="S3133" s="132">
        <v>201487.15</v>
      </c>
      <c r="T3133" s="169">
        <f t="shared" si="359"/>
        <v>1</v>
      </c>
      <c r="U3133" s="169">
        <f t="shared" si="360"/>
        <v>1</v>
      </c>
      <c r="V3133" s="169">
        <f t="shared" si="361"/>
        <v>1.0893426033380342</v>
      </c>
      <c r="W3133" s="169">
        <f t="shared" si="362"/>
        <v>1.008896632024177</v>
      </c>
      <c r="X3133" s="170">
        <v>1</v>
      </c>
      <c r="Y3133" s="139">
        <v>38898</v>
      </c>
      <c r="Z3133" s="139" t="s">
        <v>4584</v>
      </c>
      <c r="AA3133" s="139">
        <v>39055</v>
      </c>
      <c r="AB3133" s="139">
        <v>39472</v>
      </c>
      <c r="AC3133" s="139" t="s">
        <v>4516</v>
      </c>
      <c r="AD3133" s="147">
        <f t="shared" si="363"/>
        <v>417</v>
      </c>
      <c r="AE3133" s="131">
        <v>584</v>
      </c>
      <c r="AG3133" s="147">
        <v>1</v>
      </c>
      <c r="AH3133" s="147" t="s">
        <v>5021</v>
      </c>
    </row>
    <row r="3134" spans="1:34" x14ac:dyDescent="0.25">
      <c r="A3134" s="147" t="s">
        <v>4475</v>
      </c>
      <c r="B3134" s="140" t="s">
        <v>7268</v>
      </c>
      <c r="C3134" s="147" t="s">
        <v>2157</v>
      </c>
      <c r="D3134" s="140" t="s">
        <v>7276</v>
      </c>
      <c r="E3134" s="147" t="s">
        <v>2952</v>
      </c>
      <c r="F3134" s="140" t="s">
        <v>7498</v>
      </c>
      <c r="G3134" s="147" t="s">
        <v>12558</v>
      </c>
      <c r="H3134" s="140" t="s">
        <v>7498</v>
      </c>
      <c r="I3134" s="147" t="s">
        <v>5269</v>
      </c>
      <c r="J3134" s="147">
        <v>1</v>
      </c>
      <c r="K3134" s="132">
        <f t="shared" si="364"/>
        <v>1153932</v>
      </c>
      <c r="L3134" s="132">
        <v>858416.85</v>
      </c>
      <c r="M3134" s="132">
        <v>295515.15000000002</v>
      </c>
      <c r="N3134" s="132">
        <v>858416.85</v>
      </c>
      <c r="O3134" s="133"/>
      <c r="P3134" s="132">
        <v>161360</v>
      </c>
      <c r="Q3134" s="132">
        <f t="shared" si="365"/>
        <v>1019776.85</v>
      </c>
      <c r="R3134" s="132">
        <v>858416.85</v>
      </c>
      <c r="S3134" s="132">
        <v>161360</v>
      </c>
      <c r="T3134" s="169">
        <f t="shared" si="359"/>
        <v>1</v>
      </c>
      <c r="U3134" s="169">
        <f t="shared" si="360"/>
        <v>1</v>
      </c>
      <c r="V3134" s="169">
        <f t="shared" si="361"/>
        <v>0.54602953520318664</v>
      </c>
      <c r="W3134" s="169">
        <f t="shared" si="362"/>
        <v>0.88374085301386907</v>
      </c>
      <c r="X3134" s="170">
        <v>1</v>
      </c>
      <c r="Y3134" s="139">
        <v>38833</v>
      </c>
      <c r="Z3134" s="139" t="s">
        <v>4584</v>
      </c>
      <c r="AA3134" s="139">
        <v>39035</v>
      </c>
      <c r="AB3134" s="139">
        <v>39279</v>
      </c>
      <c r="AC3134" s="139" t="s">
        <v>4516</v>
      </c>
      <c r="AD3134" s="147">
        <f t="shared" si="363"/>
        <v>244</v>
      </c>
      <c r="AE3134" s="131">
        <v>473</v>
      </c>
      <c r="AG3134" s="147">
        <v>1</v>
      </c>
      <c r="AH3134" s="147" t="s">
        <v>5021</v>
      </c>
    </row>
    <row r="3135" spans="1:34" x14ac:dyDescent="0.25">
      <c r="A3135" s="147" t="s">
        <v>4475</v>
      </c>
      <c r="B3135" s="140" t="s">
        <v>7268</v>
      </c>
      <c r="C3135" s="147" t="s">
        <v>2157</v>
      </c>
      <c r="D3135" s="140" t="s">
        <v>7276</v>
      </c>
      <c r="E3135" s="147" t="s">
        <v>2952</v>
      </c>
      <c r="F3135" s="140" t="s">
        <v>7498</v>
      </c>
      <c r="G3135" s="147" t="s">
        <v>2955</v>
      </c>
      <c r="H3135" s="140" t="s">
        <v>7514</v>
      </c>
      <c r="I3135" s="147" t="s">
        <v>2956</v>
      </c>
      <c r="J3135" s="147">
        <v>1</v>
      </c>
      <c r="K3135" s="132">
        <f t="shared" si="364"/>
        <v>1647207</v>
      </c>
      <c r="L3135" s="132">
        <v>1332221.8500000001</v>
      </c>
      <c r="M3135" s="132">
        <v>314985.15000000002</v>
      </c>
      <c r="N3135" s="132">
        <v>1332221.8500000001</v>
      </c>
      <c r="O3135" s="133" t="s">
        <v>4753</v>
      </c>
      <c r="P3135" s="132">
        <v>345744.17</v>
      </c>
      <c r="Q3135" s="132">
        <f t="shared" si="365"/>
        <v>1677966.02</v>
      </c>
      <c r="R3135" s="132">
        <v>1332221.8500000001</v>
      </c>
      <c r="S3135" s="132">
        <v>345744.17</v>
      </c>
      <c r="T3135" s="169">
        <f t="shared" si="359"/>
        <v>1</v>
      </c>
      <c r="U3135" s="169">
        <f t="shared" si="360"/>
        <v>1</v>
      </c>
      <c r="V3135" s="169">
        <f t="shared" si="361"/>
        <v>1.097652286147458</v>
      </c>
      <c r="W3135" s="169">
        <f t="shared" si="362"/>
        <v>1.0186734393430821</v>
      </c>
      <c r="X3135" s="170">
        <v>1</v>
      </c>
      <c r="Y3135" s="139">
        <v>38562</v>
      </c>
      <c r="Z3135" s="139">
        <v>38639</v>
      </c>
      <c r="AA3135" s="139">
        <v>38723</v>
      </c>
      <c r="AB3135" s="139">
        <v>39036</v>
      </c>
      <c r="AC3135" s="139">
        <v>39069</v>
      </c>
      <c r="AD3135" s="147">
        <f t="shared" si="363"/>
        <v>313</v>
      </c>
      <c r="AE3135" s="131">
        <v>213</v>
      </c>
      <c r="AG3135" s="147">
        <v>1</v>
      </c>
      <c r="AH3135" s="147" t="s">
        <v>5021</v>
      </c>
    </row>
    <row r="3136" spans="1:34" x14ac:dyDescent="0.25">
      <c r="A3136" s="147" t="s">
        <v>4475</v>
      </c>
      <c r="B3136" s="140" t="s">
        <v>7268</v>
      </c>
      <c r="C3136" s="147" t="s">
        <v>2157</v>
      </c>
      <c r="D3136" s="140" t="s">
        <v>7276</v>
      </c>
      <c r="E3136" s="147" t="s">
        <v>2952</v>
      </c>
      <c r="F3136" s="140" t="s">
        <v>7498</v>
      </c>
      <c r="G3136" s="147" t="s">
        <v>3106</v>
      </c>
      <c r="H3136" s="140" t="s">
        <v>11685</v>
      </c>
      <c r="I3136" s="147" t="s">
        <v>4124</v>
      </c>
      <c r="J3136" s="147">
        <v>1</v>
      </c>
      <c r="K3136" s="132">
        <f t="shared" si="364"/>
        <v>1353770</v>
      </c>
      <c r="L3136" s="132">
        <v>906625</v>
      </c>
      <c r="M3136" s="132">
        <v>447145</v>
      </c>
      <c r="N3136" s="132">
        <v>867336.8</v>
      </c>
      <c r="O3136" s="133"/>
      <c r="P3136" s="132">
        <v>128120</v>
      </c>
      <c r="Q3136" s="132">
        <f t="shared" si="365"/>
        <v>995456.8</v>
      </c>
      <c r="R3136" s="132">
        <v>867336.8</v>
      </c>
      <c r="S3136" s="132">
        <v>128120</v>
      </c>
      <c r="T3136" s="169">
        <f t="shared" si="359"/>
        <v>1</v>
      </c>
      <c r="U3136" s="169">
        <f t="shared" si="360"/>
        <v>1</v>
      </c>
      <c r="V3136" s="169">
        <f t="shared" si="361"/>
        <v>0.28652897829563118</v>
      </c>
      <c r="W3136" s="169">
        <f t="shared" si="362"/>
        <v>0.73532195276893419</v>
      </c>
      <c r="X3136" s="170">
        <v>1</v>
      </c>
      <c r="Y3136" s="139">
        <v>38833</v>
      </c>
      <c r="Z3136" s="139" t="s">
        <v>4584</v>
      </c>
      <c r="AA3136" s="139">
        <v>39031</v>
      </c>
      <c r="AB3136" s="139">
        <v>39370</v>
      </c>
      <c r="AC3136" s="139" t="s">
        <v>4516</v>
      </c>
      <c r="AD3136" s="147">
        <f t="shared" si="363"/>
        <v>339</v>
      </c>
      <c r="AE3136" s="131">
        <v>50</v>
      </c>
      <c r="AG3136" s="147">
        <v>1</v>
      </c>
      <c r="AH3136" s="147" t="s">
        <v>5021</v>
      </c>
    </row>
    <row r="3137" spans="1:34" x14ac:dyDescent="0.25">
      <c r="A3137" s="147" t="s">
        <v>4475</v>
      </c>
      <c r="B3137" s="140" t="s">
        <v>7268</v>
      </c>
      <c r="C3137" s="147" t="s">
        <v>2157</v>
      </c>
      <c r="D3137" s="140" t="s">
        <v>7276</v>
      </c>
      <c r="E3137" s="147" t="s">
        <v>2952</v>
      </c>
      <c r="F3137" s="140" t="s">
        <v>7498</v>
      </c>
      <c r="G3137" s="147" t="s">
        <v>68</v>
      </c>
      <c r="H3137" s="140" t="s">
        <v>11686</v>
      </c>
      <c r="I3137" s="147" t="s">
        <v>5295</v>
      </c>
      <c r="J3137" s="147">
        <v>1</v>
      </c>
      <c r="K3137" s="132">
        <f t="shared" si="364"/>
        <v>645356</v>
      </c>
      <c r="L3137" s="132">
        <v>430205</v>
      </c>
      <c r="M3137" s="132">
        <v>215151</v>
      </c>
      <c r="N3137" s="132">
        <v>430143.68</v>
      </c>
      <c r="O3137" s="133"/>
      <c r="P3137" s="132">
        <v>157000</v>
      </c>
      <c r="Q3137" s="132">
        <f t="shared" si="365"/>
        <v>587143.67999999993</v>
      </c>
      <c r="R3137" s="132">
        <v>430143.68</v>
      </c>
      <c r="S3137" s="132">
        <v>157000</v>
      </c>
      <c r="T3137" s="169">
        <f t="shared" si="359"/>
        <v>1</v>
      </c>
      <c r="U3137" s="169">
        <f t="shared" si="360"/>
        <v>1</v>
      </c>
      <c r="V3137" s="169">
        <f t="shared" si="361"/>
        <v>0.72972005707619303</v>
      </c>
      <c r="W3137" s="169">
        <f t="shared" si="362"/>
        <v>0.90979812692529383</v>
      </c>
      <c r="X3137" s="170">
        <v>1</v>
      </c>
      <c r="Y3137" s="139">
        <v>39141</v>
      </c>
      <c r="Z3137" s="139" t="s">
        <v>4584</v>
      </c>
      <c r="AA3137" s="139">
        <v>39431</v>
      </c>
      <c r="AB3137" s="139">
        <v>39629</v>
      </c>
      <c r="AC3137" s="139" t="s">
        <v>4516</v>
      </c>
      <c r="AD3137" s="147">
        <f t="shared" si="363"/>
        <v>198</v>
      </c>
      <c r="AE3137" s="131">
        <v>204</v>
      </c>
      <c r="AG3137" s="147">
        <v>1</v>
      </c>
      <c r="AH3137" s="147" t="s">
        <v>5021</v>
      </c>
    </row>
    <row r="3138" spans="1:34" x14ac:dyDescent="0.25">
      <c r="A3138" s="147" t="s">
        <v>4475</v>
      </c>
      <c r="B3138" s="140" t="s">
        <v>7268</v>
      </c>
      <c r="C3138" s="147" t="s">
        <v>2157</v>
      </c>
      <c r="D3138" s="140" t="s">
        <v>7276</v>
      </c>
      <c r="E3138" s="147" t="s">
        <v>2952</v>
      </c>
      <c r="F3138" s="140" t="s">
        <v>7498</v>
      </c>
      <c r="G3138" s="147" t="s">
        <v>212</v>
      </c>
      <c r="H3138" s="140" t="s">
        <v>7513</v>
      </c>
      <c r="I3138" s="147" t="s">
        <v>5295</v>
      </c>
      <c r="J3138" s="147">
        <v>1</v>
      </c>
      <c r="K3138" s="132">
        <f t="shared" si="364"/>
        <v>807781</v>
      </c>
      <c r="L3138" s="132">
        <v>480640</v>
      </c>
      <c r="M3138" s="132">
        <v>327141</v>
      </c>
      <c r="N3138" s="132">
        <v>475970.12</v>
      </c>
      <c r="O3138" s="133"/>
      <c r="P3138" s="132">
        <v>307000</v>
      </c>
      <c r="Q3138" s="132">
        <f t="shared" si="365"/>
        <v>782970.12</v>
      </c>
      <c r="R3138" s="132">
        <v>475970.12</v>
      </c>
      <c r="S3138" s="132">
        <v>307000</v>
      </c>
      <c r="T3138" s="169">
        <f t="shared" si="359"/>
        <v>1</v>
      </c>
      <c r="U3138" s="169">
        <f t="shared" si="360"/>
        <v>1</v>
      </c>
      <c r="V3138" s="169">
        <f t="shared" si="361"/>
        <v>0.93843327494872242</v>
      </c>
      <c r="W3138" s="169">
        <f t="shared" si="362"/>
        <v>0.96928514040315383</v>
      </c>
      <c r="X3138" s="170">
        <v>1</v>
      </c>
      <c r="Y3138" s="139">
        <v>39141</v>
      </c>
      <c r="Z3138" s="139" t="s">
        <v>4584</v>
      </c>
      <c r="AA3138" s="139">
        <v>39431</v>
      </c>
      <c r="AB3138" s="139">
        <v>39629</v>
      </c>
      <c r="AC3138" s="139" t="s">
        <v>4516</v>
      </c>
      <c r="AD3138" s="147">
        <f t="shared" si="363"/>
        <v>198</v>
      </c>
      <c r="AE3138" s="131">
        <v>90</v>
      </c>
      <c r="AG3138" s="147">
        <v>1</v>
      </c>
      <c r="AH3138" s="147" t="s">
        <v>5021</v>
      </c>
    </row>
    <row r="3139" spans="1:34" x14ac:dyDescent="0.25">
      <c r="A3139" s="147" t="s">
        <v>4475</v>
      </c>
      <c r="B3139" s="140" t="s">
        <v>7268</v>
      </c>
      <c r="C3139" s="147" t="s">
        <v>2157</v>
      </c>
      <c r="D3139" s="140" t="s">
        <v>7276</v>
      </c>
      <c r="E3139" s="147" t="s">
        <v>2952</v>
      </c>
      <c r="F3139" s="140" t="s">
        <v>7498</v>
      </c>
      <c r="G3139" s="147" t="s">
        <v>5270</v>
      </c>
      <c r="H3139" s="140" t="s">
        <v>7510</v>
      </c>
      <c r="I3139" s="147" t="s">
        <v>5271</v>
      </c>
      <c r="J3139" s="147">
        <v>2</v>
      </c>
      <c r="K3139" s="132">
        <f t="shared" si="364"/>
        <v>2641776.21</v>
      </c>
      <c r="L3139" s="132">
        <v>2145502.9</v>
      </c>
      <c r="M3139" s="132">
        <v>496273.31</v>
      </c>
      <c r="N3139" s="132">
        <v>2126125.3200000003</v>
      </c>
      <c r="O3139" s="133"/>
      <c r="P3139" s="132">
        <v>360030</v>
      </c>
      <c r="Q3139" s="132">
        <f t="shared" si="365"/>
        <v>2486155.3199999998</v>
      </c>
      <c r="R3139" s="132">
        <v>2126125.3199999998</v>
      </c>
      <c r="S3139" s="132">
        <v>360030</v>
      </c>
      <c r="T3139" s="169">
        <f t="shared" si="359"/>
        <v>0.99999999999999978</v>
      </c>
      <c r="U3139" s="169">
        <f t="shared" si="360"/>
        <v>1</v>
      </c>
      <c r="V3139" s="169">
        <f t="shared" si="361"/>
        <v>0.72546718258936793</v>
      </c>
      <c r="W3139" s="169">
        <f t="shared" si="362"/>
        <v>0.94109232666608045</v>
      </c>
      <c r="X3139" s="170">
        <v>1</v>
      </c>
      <c r="Y3139" s="139">
        <v>38833</v>
      </c>
      <c r="Z3139" s="139" t="s">
        <v>4584</v>
      </c>
      <c r="AA3139" s="139">
        <v>39061</v>
      </c>
      <c r="AB3139" s="139">
        <v>39370</v>
      </c>
      <c r="AC3139" s="139" t="s">
        <v>4516</v>
      </c>
      <c r="AD3139" s="147">
        <f t="shared" si="363"/>
        <v>309</v>
      </c>
      <c r="AE3139" s="131">
        <v>147</v>
      </c>
      <c r="AG3139" s="147">
        <v>1</v>
      </c>
      <c r="AH3139" s="147" t="s">
        <v>5021</v>
      </c>
    </row>
    <row r="3140" spans="1:34" s="194" customFormat="1" x14ac:dyDescent="0.25">
      <c r="A3140" s="194" t="s">
        <v>4475</v>
      </c>
      <c r="B3140" s="195" t="s">
        <v>7268</v>
      </c>
      <c r="C3140" s="194" t="s">
        <v>2157</v>
      </c>
      <c r="D3140" s="195" t="s">
        <v>7276</v>
      </c>
      <c r="E3140" s="194" t="s">
        <v>2952</v>
      </c>
      <c r="F3140" s="140" t="s">
        <v>7498</v>
      </c>
      <c r="G3140" s="194" t="s">
        <v>7509</v>
      </c>
      <c r="H3140" s="195" t="s">
        <v>7511</v>
      </c>
      <c r="I3140" s="194" t="s">
        <v>5271</v>
      </c>
      <c r="J3140" s="194">
        <v>2</v>
      </c>
      <c r="K3140" s="196">
        <f>L3140+M3140</f>
        <v>2641776.21</v>
      </c>
      <c r="L3140" s="196">
        <v>2145502.9</v>
      </c>
      <c r="M3140" s="196">
        <v>496273.31</v>
      </c>
      <c r="N3140" s="196">
        <v>2126125.3200000003</v>
      </c>
      <c r="O3140" s="134"/>
      <c r="P3140" s="196">
        <v>360030</v>
      </c>
      <c r="Q3140" s="196">
        <f>R3140+S3140</f>
        <v>2486155.3199999998</v>
      </c>
      <c r="R3140" s="196">
        <v>2126125.3199999998</v>
      </c>
      <c r="S3140" s="196">
        <v>360030</v>
      </c>
      <c r="T3140" s="197">
        <f>R3140/N3140</f>
        <v>0.99999999999999978</v>
      </c>
      <c r="U3140" s="197">
        <f>S3140/P3140</f>
        <v>1</v>
      </c>
      <c r="V3140" s="197">
        <f>P3140/M3140</f>
        <v>0.72546718258936793</v>
      </c>
      <c r="W3140" s="197">
        <f>Q3140/K3140</f>
        <v>0.94109232666608045</v>
      </c>
      <c r="X3140" s="198">
        <v>1</v>
      </c>
      <c r="Y3140" s="199">
        <v>38833</v>
      </c>
      <c r="Z3140" s="199" t="s">
        <v>4584</v>
      </c>
      <c r="AA3140" s="199">
        <v>39061</v>
      </c>
      <c r="AB3140" s="199">
        <v>39370</v>
      </c>
      <c r="AC3140" s="199" t="s">
        <v>4516</v>
      </c>
      <c r="AD3140" s="194">
        <f>AB3140-AA3140</f>
        <v>309</v>
      </c>
      <c r="AE3140" s="200">
        <v>147</v>
      </c>
      <c r="AG3140" s="194">
        <v>1</v>
      </c>
      <c r="AH3140" s="194" t="s">
        <v>5021</v>
      </c>
    </row>
    <row r="3141" spans="1:34" x14ac:dyDescent="0.25">
      <c r="A3141" s="147" t="s">
        <v>4475</v>
      </c>
      <c r="B3141" s="140" t="s">
        <v>7268</v>
      </c>
      <c r="C3141" s="147" t="s">
        <v>2157</v>
      </c>
      <c r="D3141" s="140" t="s">
        <v>7276</v>
      </c>
      <c r="E3141" s="147" t="s">
        <v>2952</v>
      </c>
      <c r="F3141" s="140" t="s">
        <v>7498</v>
      </c>
      <c r="G3141" s="147" t="s">
        <v>3227</v>
      </c>
      <c r="H3141" s="140" t="s">
        <v>7499</v>
      </c>
      <c r="I3141" s="147" t="s">
        <v>616</v>
      </c>
      <c r="J3141" s="147">
        <v>1</v>
      </c>
      <c r="K3141" s="132">
        <f t="shared" si="364"/>
        <v>675120</v>
      </c>
      <c r="L3141" s="132">
        <v>510630</v>
      </c>
      <c r="M3141" s="132">
        <v>164490</v>
      </c>
      <c r="N3141" s="132">
        <v>510630</v>
      </c>
      <c r="O3141" s="133"/>
      <c r="P3141" s="132">
        <v>120800</v>
      </c>
      <c r="Q3141" s="132">
        <f t="shared" si="365"/>
        <v>631430</v>
      </c>
      <c r="R3141" s="132">
        <v>510630</v>
      </c>
      <c r="S3141" s="132">
        <v>120800</v>
      </c>
      <c r="T3141" s="169">
        <f t="shared" si="359"/>
        <v>1</v>
      </c>
      <c r="U3141" s="169">
        <f t="shared" si="360"/>
        <v>1</v>
      </c>
      <c r="V3141" s="169">
        <f t="shared" si="361"/>
        <v>0.73439114839807895</v>
      </c>
      <c r="W3141" s="169">
        <f t="shared" si="362"/>
        <v>0.93528557886005448</v>
      </c>
      <c r="X3141" s="170">
        <v>1</v>
      </c>
      <c r="Y3141" s="139">
        <v>39141</v>
      </c>
      <c r="Z3141" s="139" t="s">
        <v>4584</v>
      </c>
      <c r="AA3141" s="139">
        <v>39600</v>
      </c>
      <c r="AB3141" s="139">
        <v>39898</v>
      </c>
      <c r="AC3141" s="139" t="s">
        <v>4584</v>
      </c>
      <c r="AD3141" s="147">
        <f t="shared" si="363"/>
        <v>298</v>
      </c>
      <c r="AE3141" s="131">
        <v>52</v>
      </c>
      <c r="AG3141" s="147">
        <v>1</v>
      </c>
      <c r="AH3141" s="147" t="s">
        <v>5021</v>
      </c>
    </row>
    <row r="3142" spans="1:34" x14ac:dyDescent="0.25">
      <c r="A3142" s="147" t="s">
        <v>4475</v>
      </c>
      <c r="B3142" s="140" t="s">
        <v>7268</v>
      </c>
      <c r="C3142" s="147" t="s">
        <v>2157</v>
      </c>
      <c r="D3142" s="140" t="s">
        <v>7276</v>
      </c>
      <c r="E3142" s="147" t="s">
        <v>2952</v>
      </c>
      <c r="F3142" s="140" t="s">
        <v>7498</v>
      </c>
      <c r="G3142" s="147" t="s">
        <v>377</v>
      </c>
      <c r="H3142" s="140" t="s">
        <v>7500</v>
      </c>
      <c r="I3142" s="147" t="s">
        <v>616</v>
      </c>
      <c r="J3142" s="147">
        <v>1</v>
      </c>
      <c r="K3142" s="132">
        <f t="shared" si="364"/>
        <v>1227428</v>
      </c>
      <c r="L3142" s="132">
        <v>1018199.55</v>
      </c>
      <c r="M3142" s="132">
        <v>209228.45</v>
      </c>
      <c r="N3142" s="132">
        <v>1018199.55</v>
      </c>
      <c r="O3142" s="133" t="s">
        <v>4679</v>
      </c>
      <c r="P3142" s="132">
        <v>252056.29</v>
      </c>
      <c r="Q3142" s="132">
        <f t="shared" si="365"/>
        <v>1270255.8400000001</v>
      </c>
      <c r="R3142" s="132">
        <v>1018199.55</v>
      </c>
      <c r="S3142" s="132">
        <v>252056.29</v>
      </c>
      <c r="T3142" s="169">
        <f t="shared" si="359"/>
        <v>1</v>
      </c>
      <c r="U3142" s="169">
        <f t="shared" si="360"/>
        <v>1</v>
      </c>
      <c r="V3142" s="169">
        <f t="shared" si="361"/>
        <v>1.204694151297302</v>
      </c>
      <c r="W3142" s="169">
        <f t="shared" si="362"/>
        <v>1.0348923439908493</v>
      </c>
      <c r="X3142" s="170">
        <v>1</v>
      </c>
      <c r="Y3142" s="139">
        <v>38562</v>
      </c>
      <c r="Z3142" s="139">
        <v>38639</v>
      </c>
      <c r="AA3142" s="139">
        <v>38720</v>
      </c>
      <c r="AB3142" s="139">
        <v>38928</v>
      </c>
      <c r="AC3142" s="139">
        <v>38953</v>
      </c>
      <c r="AD3142" s="147">
        <f t="shared" si="363"/>
        <v>208</v>
      </c>
      <c r="AE3142" s="131">
        <v>154</v>
      </c>
      <c r="AG3142" s="147">
        <v>1</v>
      </c>
      <c r="AH3142" s="147" t="s">
        <v>5021</v>
      </c>
    </row>
    <row r="3143" spans="1:34" x14ac:dyDescent="0.25">
      <c r="A3143" s="147" t="s">
        <v>4475</v>
      </c>
      <c r="B3143" s="140" t="s">
        <v>7268</v>
      </c>
      <c r="C3143" s="147" t="s">
        <v>2157</v>
      </c>
      <c r="D3143" s="140" t="s">
        <v>7276</v>
      </c>
      <c r="E3143" s="147" t="s">
        <v>2952</v>
      </c>
      <c r="F3143" s="140" t="s">
        <v>7498</v>
      </c>
      <c r="G3143" s="147" t="s">
        <v>3228</v>
      </c>
      <c r="H3143" s="140" t="s">
        <v>11687</v>
      </c>
      <c r="I3143" s="147" t="s">
        <v>5295</v>
      </c>
      <c r="J3143" s="147">
        <v>1</v>
      </c>
      <c r="K3143" s="132">
        <f t="shared" si="364"/>
        <v>862185</v>
      </c>
      <c r="L3143" s="132">
        <v>602164</v>
      </c>
      <c r="M3143" s="132">
        <v>260021</v>
      </c>
      <c r="N3143" s="132">
        <v>575494</v>
      </c>
      <c r="O3143" s="133"/>
      <c r="P3143" s="132">
        <v>265359</v>
      </c>
      <c r="Q3143" s="132">
        <f t="shared" si="365"/>
        <v>840853</v>
      </c>
      <c r="R3143" s="132">
        <v>575494</v>
      </c>
      <c r="S3143" s="132">
        <v>265359</v>
      </c>
      <c r="T3143" s="169">
        <f t="shared" si="359"/>
        <v>1</v>
      </c>
      <c r="U3143" s="169">
        <f t="shared" si="360"/>
        <v>1</v>
      </c>
      <c r="V3143" s="169">
        <f t="shared" si="361"/>
        <v>1.0205291111102566</v>
      </c>
      <c r="W3143" s="169">
        <f t="shared" si="362"/>
        <v>0.975258210244901</v>
      </c>
      <c r="X3143" s="170">
        <v>1</v>
      </c>
      <c r="Y3143" s="139">
        <v>39141</v>
      </c>
      <c r="Z3143" s="139" t="s">
        <v>4584</v>
      </c>
      <c r="AA3143" s="139">
        <v>39563</v>
      </c>
      <c r="AB3143" s="139">
        <v>39627</v>
      </c>
      <c r="AC3143" s="139" t="s">
        <v>4516</v>
      </c>
      <c r="AD3143" s="147">
        <f t="shared" si="363"/>
        <v>64</v>
      </c>
      <c r="AE3143" s="131">
        <v>203</v>
      </c>
      <c r="AG3143" s="147">
        <v>1</v>
      </c>
      <c r="AH3143" s="147" t="s">
        <v>5021</v>
      </c>
    </row>
    <row r="3144" spans="1:34" x14ac:dyDescent="0.25">
      <c r="A3144" s="147" t="s">
        <v>4475</v>
      </c>
      <c r="B3144" s="140" t="s">
        <v>7268</v>
      </c>
      <c r="C3144" s="147" t="s">
        <v>2157</v>
      </c>
      <c r="D3144" s="140" t="s">
        <v>7276</v>
      </c>
      <c r="E3144" s="147" t="s">
        <v>2952</v>
      </c>
      <c r="F3144" s="140" t="s">
        <v>7498</v>
      </c>
      <c r="G3144" s="147" t="s">
        <v>2957</v>
      </c>
      <c r="H3144" s="140" t="s">
        <v>11688</v>
      </c>
      <c r="I3144" s="147" t="s">
        <v>5244</v>
      </c>
      <c r="J3144" s="147">
        <v>1</v>
      </c>
      <c r="K3144" s="132">
        <f t="shared" si="364"/>
        <v>2162224</v>
      </c>
      <c r="L3144" s="132">
        <v>1928193.9</v>
      </c>
      <c r="M3144" s="132">
        <v>234030.1</v>
      </c>
      <c r="N3144" s="132">
        <v>1928193.9000000001</v>
      </c>
      <c r="O3144" s="133" t="s">
        <v>4679</v>
      </c>
      <c r="P3144" s="132">
        <v>219530</v>
      </c>
      <c r="Q3144" s="132">
        <f t="shared" si="365"/>
        <v>2147723.9</v>
      </c>
      <c r="R3144" s="132">
        <v>1928193.9</v>
      </c>
      <c r="S3144" s="132">
        <v>219530</v>
      </c>
      <c r="T3144" s="169">
        <f t="shared" si="359"/>
        <v>0.99999999999999989</v>
      </c>
      <c r="U3144" s="169">
        <f t="shared" si="360"/>
        <v>1</v>
      </c>
      <c r="V3144" s="169">
        <f t="shared" si="361"/>
        <v>0.93804173052953443</v>
      </c>
      <c r="W3144" s="169">
        <f t="shared" si="362"/>
        <v>0.99329389554458736</v>
      </c>
      <c r="X3144" s="170">
        <v>1</v>
      </c>
      <c r="Y3144" s="139">
        <v>38562</v>
      </c>
      <c r="Z3144" s="139">
        <v>38639</v>
      </c>
      <c r="AA3144" s="139">
        <v>38723</v>
      </c>
      <c r="AB3144" s="139">
        <v>38813</v>
      </c>
      <c r="AC3144" s="139">
        <v>38910</v>
      </c>
      <c r="AD3144" s="147">
        <f t="shared" si="363"/>
        <v>90</v>
      </c>
      <c r="AE3144" s="131">
        <v>233</v>
      </c>
      <c r="AG3144" s="147">
        <v>1</v>
      </c>
      <c r="AH3144" s="147" t="s">
        <v>5021</v>
      </c>
    </row>
    <row r="3145" spans="1:34" x14ac:dyDescent="0.25">
      <c r="A3145" s="147" t="s">
        <v>4475</v>
      </c>
      <c r="B3145" s="140" t="s">
        <v>7268</v>
      </c>
      <c r="C3145" s="147" t="s">
        <v>2157</v>
      </c>
      <c r="D3145" s="140" t="s">
        <v>7276</v>
      </c>
      <c r="E3145" s="147" t="s">
        <v>1112</v>
      </c>
      <c r="F3145" s="140" t="s">
        <v>7535</v>
      </c>
      <c r="G3145" s="147" t="s">
        <v>73</v>
      </c>
      <c r="H3145" s="140" t="s">
        <v>7557</v>
      </c>
      <c r="I3145" s="147" t="s">
        <v>5335</v>
      </c>
      <c r="J3145" s="147">
        <v>1</v>
      </c>
      <c r="K3145" s="132">
        <f t="shared" si="364"/>
        <v>2067651</v>
      </c>
      <c r="L3145" s="132">
        <v>1573431</v>
      </c>
      <c r="M3145" s="132">
        <v>494220</v>
      </c>
      <c r="N3145" s="132">
        <v>1572911.72</v>
      </c>
      <c r="O3145" s="133"/>
      <c r="P3145" s="132">
        <v>476073</v>
      </c>
      <c r="Q3145" s="132">
        <f t="shared" si="365"/>
        <v>2048984.72</v>
      </c>
      <c r="R3145" s="132">
        <v>1572911.72</v>
      </c>
      <c r="S3145" s="132">
        <v>476073</v>
      </c>
      <c r="T3145" s="169">
        <f t="shared" si="359"/>
        <v>1</v>
      </c>
      <c r="U3145" s="169">
        <f t="shared" si="360"/>
        <v>1</v>
      </c>
      <c r="V3145" s="169">
        <f t="shared" si="361"/>
        <v>0.96328153453927401</v>
      </c>
      <c r="W3145" s="169">
        <f t="shared" si="362"/>
        <v>0.99097222887228065</v>
      </c>
      <c r="X3145" s="170">
        <v>1</v>
      </c>
      <c r="Y3145" s="139">
        <v>39161</v>
      </c>
      <c r="Z3145" s="139" t="s">
        <v>4584</v>
      </c>
      <c r="AA3145" s="139">
        <v>39482</v>
      </c>
      <c r="AB3145" s="139">
        <v>39659</v>
      </c>
      <c r="AC3145" s="139" t="s">
        <v>4516</v>
      </c>
      <c r="AD3145" s="147">
        <f t="shared" si="363"/>
        <v>177</v>
      </c>
      <c r="AE3145" s="131">
        <v>215</v>
      </c>
      <c r="AG3145" s="147">
        <v>1</v>
      </c>
      <c r="AH3145" s="147" t="s">
        <v>5021</v>
      </c>
    </row>
    <row r="3146" spans="1:34" x14ac:dyDescent="0.25">
      <c r="A3146" s="147" t="s">
        <v>4475</v>
      </c>
      <c r="B3146" s="140" t="s">
        <v>7268</v>
      </c>
      <c r="C3146" s="147" t="s">
        <v>2157</v>
      </c>
      <c r="D3146" s="140" t="s">
        <v>7276</v>
      </c>
      <c r="E3146" s="147" t="s">
        <v>1112</v>
      </c>
      <c r="F3146" s="140" t="s">
        <v>7535</v>
      </c>
      <c r="G3146" s="147" t="s">
        <v>3578</v>
      </c>
      <c r="H3146" s="140" t="s">
        <v>7554</v>
      </c>
      <c r="I3146" s="147" t="s">
        <v>2661</v>
      </c>
      <c r="J3146" s="147">
        <v>1</v>
      </c>
      <c r="K3146" s="132">
        <f t="shared" si="364"/>
        <v>1200135</v>
      </c>
      <c r="L3146" s="132">
        <v>882935</v>
      </c>
      <c r="M3146" s="132">
        <v>317200</v>
      </c>
      <c r="N3146" s="132">
        <v>771011</v>
      </c>
      <c r="O3146" s="133"/>
      <c r="P3146" s="132">
        <v>319220</v>
      </c>
      <c r="Q3146" s="132">
        <f t="shared" si="365"/>
        <v>1085296</v>
      </c>
      <c r="R3146" s="132">
        <v>771011</v>
      </c>
      <c r="S3146" s="132">
        <v>314285</v>
      </c>
      <c r="T3146" s="169">
        <f t="shared" si="359"/>
        <v>1</v>
      </c>
      <c r="U3146" s="169">
        <f t="shared" si="360"/>
        <v>0.98454044232817495</v>
      </c>
      <c r="V3146" s="169">
        <f t="shared" si="361"/>
        <v>1.0063682219419925</v>
      </c>
      <c r="W3146" s="169">
        <f t="shared" si="362"/>
        <v>0.90431159827852703</v>
      </c>
      <c r="X3146" s="170">
        <v>1</v>
      </c>
      <c r="Y3146" s="139">
        <v>39583</v>
      </c>
      <c r="Z3146" s="139" t="s">
        <v>4584</v>
      </c>
      <c r="AA3146" s="139">
        <v>39695</v>
      </c>
      <c r="AB3146" s="139">
        <v>39856</v>
      </c>
      <c r="AC3146" s="139" t="s">
        <v>4584</v>
      </c>
      <c r="AD3146" s="147">
        <f t="shared" si="363"/>
        <v>161</v>
      </c>
      <c r="AE3146" s="131">
        <v>426</v>
      </c>
      <c r="AG3146" s="147">
        <v>1</v>
      </c>
      <c r="AH3146" s="147" t="s">
        <v>5021</v>
      </c>
    </row>
    <row r="3147" spans="1:34" x14ac:dyDescent="0.25">
      <c r="A3147" s="147" t="s">
        <v>4475</v>
      </c>
      <c r="B3147" s="140" t="s">
        <v>7268</v>
      </c>
      <c r="C3147" s="147" t="s">
        <v>2157</v>
      </c>
      <c r="D3147" s="140" t="s">
        <v>7276</v>
      </c>
      <c r="E3147" s="147" t="s">
        <v>1112</v>
      </c>
      <c r="F3147" s="140" t="s">
        <v>7535</v>
      </c>
      <c r="G3147" s="147" t="s">
        <v>1325</v>
      </c>
      <c r="H3147" s="140" t="s">
        <v>11689</v>
      </c>
      <c r="I3147" s="147" t="s">
        <v>2264</v>
      </c>
      <c r="J3147" s="147">
        <v>1</v>
      </c>
      <c r="K3147" s="132">
        <f t="shared" si="364"/>
        <v>1081060</v>
      </c>
      <c r="L3147" s="132">
        <v>800570</v>
      </c>
      <c r="M3147" s="132">
        <v>280490</v>
      </c>
      <c r="N3147" s="132">
        <v>796946</v>
      </c>
      <c r="O3147" s="133"/>
      <c r="P3147" s="132">
        <v>274933.08</v>
      </c>
      <c r="Q3147" s="132">
        <f t="shared" si="365"/>
        <v>1071879.08</v>
      </c>
      <c r="R3147" s="132">
        <v>796946</v>
      </c>
      <c r="S3147" s="132">
        <v>274933.08</v>
      </c>
      <c r="T3147" s="169">
        <f t="shared" si="359"/>
        <v>1</v>
      </c>
      <c r="U3147" s="169">
        <f t="shared" si="360"/>
        <v>1</v>
      </c>
      <c r="V3147" s="169">
        <f t="shared" si="361"/>
        <v>0.98018852722022176</v>
      </c>
      <c r="W3147" s="169">
        <f t="shared" si="362"/>
        <v>0.99150748339592631</v>
      </c>
      <c r="X3147" s="170">
        <v>1</v>
      </c>
      <c r="Y3147" s="139">
        <v>39583</v>
      </c>
      <c r="Z3147" s="139" t="s">
        <v>4584</v>
      </c>
      <c r="AA3147" s="139">
        <v>39679</v>
      </c>
      <c r="AB3147" s="139">
        <v>39782</v>
      </c>
      <c r="AC3147" s="139" t="s">
        <v>4516</v>
      </c>
      <c r="AD3147" s="147">
        <f t="shared" si="363"/>
        <v>103</v>
      </c>
      <c r="AE3147" s="131">
        <v>445</v>
      </c>
      <c r="AG3147" s="147">
        <v>1</v>
      </c>
      <c r="AH3147" s="147" t="s">
        <v>5021</v>
      </c>
    </row>
    <row r="3148" spans="1:34" x14ac:dyDescent="0.25">
      <c r="A3148" s="147" t="s">
        <v>4475</v>
      </c>
      <c r="B3148" s="140" t="s">
        <v>7268</v>
      </c>
      <c r="C3148" s="147" t="s">
        <v>2157</v>
      </c>
      <c r="D3148" s="140" t="s">
        <v>7276</v>
      </c>
      <c r="E3148" s="147" t="s">
        <v>1112</v>
      </c>
      <c r="F3148" s="140" t="s">
        <v>7535</v>
      </c>
      <c r="G3148" s="147" t="s">
        <v>3309</v>
      </c>
      <c r="H3148" s="140" t="s">
        <v>7544</v>
      </c>
      <c r="I3148" s="147" t="s">
        <v>5306</v>
      </c>
      <c r="J3148" s="147">
        <v>1</v>
      </c>
      <c r="K3148" s="132">
        <f t="shared" si="364"/>
        <v>1483870</v>
      </c>
      <c r="L3148" s="132">
        <v>1021373</v>
      </c>
      <c r="M3148" s="132">
        <v>462497</v>
      </c>
      <c r="N3148" s="132">
        <v>919235.7</v>
      </c>
      <c r="O3148" s="133"/>
      <c r="P3148" s="132">
        <v>444934.55</v>
      </c>
      <c r="Q3148" s="132">
        <f t="shared" si="365"/>
        <v>1364170.25</v>
      </c>
      <c r="R3148" s="132">
        <v>919235.7</v>
      </c>
      <c r="S3148" s="132">
        <v>444934.55</v>
      </c>
      <c r="T3148" s="169">
        <f t="shared" si="359"/>
        <v>1</v>
      </c>
      <c r="U3148" s="169">
        <f t="shared" si="360"/>
        <v>1</v>
      </c>
      <c r="V3148" s="169">
        <f t="shared" si="361"/>
        <v>0.96202688882306264</v>
      </c>
      <c r="W3148" s="169">
        <f t="shared" si="362"/>
        <v>0.9193327245648204</v>
      </c>
      <c r="X3148" s="170">
        <v>1</v>
      </c>
      <c r="Y3148" s="139">
        <v>38889</v>
      </c>
      <c r="Z3148" s="139" t="s">
        <v>4584</v>
      </c>
      <c r="AA3148" s="139">
        <v>38996</v>
      </c>
      <c r="AB3148" s="139">
        <v>39450</v>
      </c>
      <c r="AC3148" s="139" t="s">
        <v>4516</v>
      </c>
      <c r="AD3148" s="147">
        <f t="shared" si="363"/>
        <v>454</v>
      </c>
      <c r="AE3148" s="131">
        <v>140</v>
      </c>
      <c r="AG3148" s="147">
        <v>1</v>
      </c>
      <c r="AH3148" s="147" t="s">
        <v>5021</v>
      </c>
    </row>
    <row r="3149" spans="1:34" x14ac:dyDescent="0.25">
      <c r="A3149" s="147" t="s">
        <v>4475</v>
      </c>
      <c r="B3149" s="140" t="s">
        <v>7268</v>
      </c>
      <c r="C3149" s="147" t="s">
        <v>2157</v>
      </c>
      <c r="D3149" s="140" t="s">
        <v>7276</v>
      </c>
      <c r="E3149" s="147" t="s">
        <v>1112</v>
      </c>
      <c r="F3149" s="140" t="s">
        <v>7535</v>
      </c>
      <c r="G3149" s="147" t="s">
        <v>3579</v>
      </c>
      <c r="H3149" s="140" t="s">
        <v>11690</v>
      </c>
      <c r="I3149" s="147" t="s">
        <v>320</v>
      </c>
      <c r="J3149" s="147">
        <v>1</v>
      </c>
      <c r="K3149" s="132">
        <f t="shared" si="364"/>
        <v>1195295</v>
      </c>
      <c r="L3149" s="132">
        <v>926220</v>
      </c>
      <c r="M3149" s="132">
        <v>269075</v>
      </c>
      <c r="N3149" s="132">
        <v>833598</v>
      </c>
      <c r="O3149" s="133"/>
      <c r="P3149" s="132">
        <v>247402.5</v>
      </c>
      <c r="Q3149" s="132">
        <f t="shared" si="365"/>
        <v>1081000.5</v>
      </c>
      <c r="R3149" s="132">
        <v>833598</v>
      </c>
      <c r="S3149" s="132">
        <v>247402.5</v>
      </c>
      <c r="T3149" s="169">
        <f t="shared" si="359"/>
        <v>1</v>
      </c>
      <c r="U3149" s="169">
        <f t="shared" si="360"/>
        <v>1</v>
      </c>
      <c r="V3149" s="169">
        <f t="shared" si="361"/>
        <v>0.9194555421350924</v>
      </c>
      <c r="W3149" s="169">
        <f t="shared" si="362"/>
        <v>0.90437967196382485</v>
      </c>
      <c r="X3149" s="170">
        <v>1</v>
      </c>
      <c r="Y3149" s="139">
        <v>39583</v>
      </c>
      <c r="Z3149" s="139" t="s">
        <v>4584</v>
      </c>
      <c r="AA3149" s="139">
        <v>39778</v>
      </c>
      <c r="AB3149" s="139">
        <v>40053</v>
      </c>
      <c r="AC3149" s="139" t="s">
        <v>4584</v>
      </c>
      <c r="AD3149" s="147">
        <f t="shared" si="363"/>
        <v>275</v>
      </c>
      <c r="AE3149" s="131">
        <v>110</v>
      </c>
      <c r="AG3149" s="147">
        <v>1</v>
      </c>
      <c r="AH3149" s="147" t="s">
        <v>5021</v>
      </c>
    </row>
    <row r="3150" spans="1:34" x14ac:dyDescent="0.25">
      <c r="A3150" s="147" t="s">
        <v>4475</v>
      </c>
      <c r="B3150" s="140" t="s">
        <v>7268</v>
      </c>
      <c r="C3150" s="147" t="s">
        <v>2157</v>
      </c>
      <c r="D3150" s="140" t="s">
        <v>7276</v>
      </c>
      <c r="E3150" s="147" t="s">
        <v>1112</v>
      </c>
      <c r="F3150" s="140" t="s">
        <v>7535</v>
      </c>
      <c r="G3150" s="147" t="s">
        <v>3310</v>
      </c>
      <c r="H3150" s="140" t="s">
        <v>7540</v>
      </c>
      <c r="I3150" s="147" t="s">
        <v>5307</v>
      </c>
      <c r="J3150" s="147">
        <v>1</v>
      </c>
      <c r="K3150" s="132">
        <f t="shared" si="364"/>
        <v>2122471</v>
      </c>
      <c r="L3150" s="132">
        <v>1484982</v>
      </c>
      <c r="M3150" s="132">
        <v>637489</v>
      </c>
      <c r="N3150" s="132">
        <v>1336483.8</v>
      </c>
      <c r="O3150" s="133"/>
      <c r="P3150" s="132">
        <v>657484</v>
      </c>
      <c r="Q3150" s="132">
        <f t="shared" si="365"/>
        <v>1993967.8</v>
      </c>
      <c r="R3150" s="132">
        <v>1336483.8</v>
      </c>
      <c r="S3150" s="132">
        <v>657484</v>
      </c>
      <c r="T3150" s="169">
        <f t="shared" si="359"/>
        <v>1</v>
      </c>
      <c r="U3150" s="169">
        <f t="shared" si="360"/>
        <v>1</v>
      </c>
      <c r="V3150" s="169">
        <f t="shared" si="361"/>
        <v>1.0313652470866164</v>
      </c>
      <c r="W3150" s="169">
        <f t="shared" si="362"/>
        <v>0.93945585122246666</v>
      </c>
      <c r="X3150" s="170">
        <v>1</v>
      </c>
      <c r="Y3150" s="139">
        <v>38889</v>
      </c>
      <c r="Z3150" s="139" t="s">
        <v>4584</v>
      </c>
      <c r="AA3150" s="139">
        <v>39057</v>
      </c>
      <c r="AB3150" s="139">
        <v>39564</v>
      </c>
      <c r="AC3150" s="139" t="s">
        <v>4516</v>
      </c>
      <c r="AD3150" s="147">
        <f t="shared" si="363"/>
        <v>507</v>
      </c>
      <c r="AE3150" s="131">
        <v>177</v>
      </c>
      <c r="AG3150" s="147">
        <v>1</v>
      </c>
      <c r="AH3150" s="147" t="s">
        <v>5021</v>
      </c>
    </row>
    <row r="3151" spans="1:34" x14ac:dyDescent="0.25">
      <c r="A3151" s="147" t="s">
        <v>4475</v>
      </c>
      <c r="B3151" s="140" t="s">
        <v>7268</v>
      </c>
      <c r="C3151" s="147" t="s">
        <v>2157</v>
      </c>
      <c r="D3151" s="140" t="s">
        <v>7276</v>
      </c>
      <c r="E3151" s="147" t="s">
        <v>1112</v>
      </c>
      <c r="F3151" s="140" t="s">
        <v>7535</v>
      </c>
      <c r="G3151" s="147" t="s">
        <v>1192</v>
      </c>
      <c r="H3151" s="140" t="s">
        <v>7545</v>
      </c>
      <c r="I3151" s="147" t="s">
        <v>5308</v>
      </c>
      <c r="J3151" s="147">
        <v>1</v>
      </c>
      <c r="K3151" s="132">
        <f t="shared" si="364"/>
        <v>1140679</v>
      </c>
      <c r="L3151" s="132">
        <v>699483</v>
      </c>
      <c r="M3151" s="132">
        <v>441196</v>
      </c>
      <c r="N3151" s="132">
        <v>699483</v>
      </c>
      <c r="O3151" s="133"/>
      <c r="P3151" s="132">
        <v>494727.25</v>
      </c>
      <c r="Q3151" s="132">
        <f t="shared" si="365"/>
        <v>1194210.25</v>
      </c>
      <c r="R3151" s="132">
        <v>699483</v>
      </c>
      <c r="S3151" s="132">
        <v>494727.25</v>
      </c>
      <c r="T3151" s="169">
        <f t="shared" si="359"/>
        <v>1</v>
      </c>
      <c r="U3151" s="169">
        <f t="shared" si="360"/>
        <v>1</v>
      </c>
      <c r="V3151" s="169">
        <f t="shared" si="361"/>
        <v>1.1213321290310883</v>
      </c>
      <c r="W3151" s="169">
        <f t="shared" si="362"/>
        <v>1.0469292851012424</v>
      </c>
      <c r="X3151" s="170">
        <v>1</v>
      </c>
      <c r="Y3151" s="139">
        <v>38889</v>
      </c>
      <c r="Z3151" s="139" t="s">
        <v>4584</v>
      </c>
      <c r="AA3151" s="139">
        <v>38986</v>
      </c>
      <c r="AB3151" s="139">
        <v>39253</v>
      </c>
      <c r="AC3151" s="139" t="s">
        <v>4516</v>
      </c>
      <c r="AD3151" s="147">
        <f t="shared" si="363"/>
        <v>267</v>
      </c>
      <c r="AE3151" s="131">
        <v>120</v>
      </c>
      <c r="AG3151" s="147">
        <v>1</v>
      </c>
      <c r="AH3151" s="147" t="s">
        <v>5021</v>
      </c>
    </row>
    <row r="3152" spans="1:34" x14ac:dyDescent="0.25">
      <c r="A3152" s="147" t="s">
        <v>4475</v>
      </c>
      <c r="B3152" s="140" t="s">
        <v>7268</v>
      </c>
      <c r="C3152" s="147" t="s">
        <v>2157</v>
      </c>
      <c r="D3152" s="140" t="s">
        <v>7276</v>
      </c>
      <c r="E3152" s="147" t="s">
        <v>1112</v>
      </c>
      <c r="F3152" s="140" t="s">
        <v>7535</v>
      </c>
      <c r="G3152" s="147" t="s">
        <v>2923</v>
      </c>
      <c r="H3152" s="140" t="s">
        <v>7547</v>
      </c>
      <c r="I3152" s="147" t="s">
        <v>5306</v>
      </c>
      <c r="J3152" s="147">
        <v>1</v>
      </c>
      <c r="K3152" s="132">
        <f t="shared" si="364"/>
        <v>1575921</v>
      </c>
      <c r="L3152" s="132">
        <v>1091657</v>
      </c>
      <c r="M3152" s="132">
        <v>484264</v>
      </c>
      <c r="N3152" s="132">
        <v>1091657</v>
      </c>
      <c r="O3152" s="133"/>
      <c r="P3152" s="132">
        <v>490396.48</v>
      </c>
      <c r="Q3152" s="132">
        <f t="shared" si="365"/>
        <v>1582053.48</v>
      </c>
      <c r="R3152" s="132">
        <v>1091657</v>
      </c>
      <c r="S3152" s="132">
        <v>490396.48</v>
      </c>
      <c r="T3152" s="169">
        <f t="shared" si="359"/>
        <v>1</v>
      </c>
      <c r="U3152" s="169">
        <f t="shared" si="360"/>
        <v>1</v>
      </c>
      <c r="V3152" s="169">
        <f t="shared" si="361"/>
        <v>1.0126635058563098</v>
      </c>
      <c r="W3152" s="169">
        <f t="shared" si="362"/>
        <v>1.0038913625746468</v>
      </c>
      <c r="X3152" s="170">
        <v>1</v>
      </c>
      <c r="Y3152" s="139">
        <v>38889</v>
      </c>
      <c r="Z3152" s="139" t="s">
        <v>4584</v>
      </c>
      <c r="AA3152" s="139">
        <v>38992</v>
      </c>
      <c r="AB3152" s="139">
        <v>39134</v>
      </c>
      <c r="AC3152" s="139">
        <v>39135</v>
      </c>
      <c r="AD3152" s="147">
        <f t="shared" si="363"/>
        <v>142</v>
      </c>
      <c r="AE3152" s="131">
        <v>155</v>
      </c>
      <c r="AG3152" s="147">
        <v>1</v>
      </c>
      <c r="AH3152" s="147" t="s">
        <v>5021</v>
      </c>
    </row>
    <row r="3153" spans="1:34" x14ac:dyDescent="0.25">
      <c r="A3153" s="147" t="s">
        <v>4475</v>
      </c>
      <c r="B3153" s="140" t="s">
        <v>7268</v>
      </c>
      <c r="C3153" s="147" t="s">
        <v>2157</v>
      </c>
      <c r="D3153" s="140" t="s">
        <v>7276</v>
      </c>
      <c r="E3153" s="147" t="s">
        <v>1112</v>
      </c>
      <c r="F3153" s="140" t="s">
        <v>7535</v>
      </c>
      <c r="G3153" s="147" t="s">
        <v>2923</v>
      </c>
      <c r="H3153" s="140" t="s">
        <v>7547</v>
      </c>
      <c r="I3153" s="147" t="s">
        <v>5336</v>
      </c>
      <c r="J3153" s="147">
        <v>1</v>
      </c>
      <c r="K3153" s="132">
        <f t="shared" si="364"/>
        <v>677279</v>
      </c>
      <c r="L3153" s="132">
        <v>266700.49</v>
      </c>
      <c r="M3153" s="132">
        <v>410578.51</v>
      </c>
      <c r="N3153" s="132">
        <v>240030.43000000002</v>
      </c>
      <c r="O3153" s="133"/>
      <c r="P3153" s="132">
        <v>410734.77</v>
      </c>
      <c r="Q3153" s="132">
        <f t="shared" si="365"/>
        <v>684893.75</v>
      </c>
      <c r="R3153" s="132">
        <v>240030.43</v>
      </c>
      <c r="S3153" s="132">
        <v>444863.32</v>
      </c>
      <c r="T3153" s="169">
        <f t="shared" si="359"/>
        <v>0.99999999999999989</v>
      </c>
      <c r="U3153" s="169">
        <f t="shared" si="360"/>
        <v>1.0830914558317037</v>
      </c>
      <c r="V3153" s="169">
        <f t="shared" si="361"/>
        <v>1.0003805849458609</v>
      </c>
      <c r="W3153" s="169">
        <f t="shared" si="362"/>
        <v>1.0112431509023607</v>
      </c>
      <c r="X3153" s="170">
        <v>1</v>
      </c>
      <c r="Y3153" s="139">
        <v>39161</v>
      </c>
      <c r="Z3153" s="139" t="s">
        <v>4584</v>
      </c>
      <c r="AA3153" s="139">
        <v>39269</v>
      </c>
      <c r="AB3153" s="139">
        <v>39794</v>
      </c>
      <c r="AC3153" s="139" t="s">
        <v>4516</v>
      </c>
      <c r="AD3153" s="147">
        <f t="shared" si="363"/>
        <v>525</v>
      </c>
      <c r="AE3153" s="131">
        <v>330</v>
      </c>
      <c r="AG3153" s="147">
        <v>1</v>
      </c>
      <c r="AH3153" s="147" t="s">
        <v>5021</v>
      </c>
    </row>
    <row r="3154" spans="1:34" x14ac:dyDescent="0.25">
      <c r="A3154" s="147" t="s">
        <v>4475</v>
      </c>
      <c r="B3154" s="140" t="s">
        <v>7268</v>
      </c>
      <c r="C3154" s="147" t="s">
        <v>2157</v>
      </c>
      <c r="D3154" s="140" t="s">
        <v>7276</v>
      </c>
      <c r="E3154" s="147" t="s">
        <v>1112</v>
      </c>
      <c r="F3154" s="140" t="s">
        <v>7535</v>
      </c>
      <c r="G3154" s="147" t="s">
        <v>491</v>
      </c>
      <c r="H3154" s="140" t="s">
        <v>7548</v>
      </c>
      <c r="I3154" s="147" t="s">
        <v>2342</v>
      </c>
      <c r="J3154" s="147">
        <v>1</v>
      </c>
      <c r="K3154" s="132">
        <f t="shared" si="364"/>
        <v>1274308</v>
      </c>
      <c r="L3154" s="132">
        <v>980088</v>
      </c>
      <c r="M3154" s="132">
        <v>294220</v>
      </c>
      <c r="N3154" s="132">
        <v>882079.20000000007</v>
      </c>
      <c r="O3154" s="133"/>
      <c r="P3154" s="132">
        <v>318320</v>
      </c>
      <c r="Q3154" s="132">
        <f t="shared" si="365"/>
        <v>1200399.2</v>
      </c>
      <c r="R3154" s="132">
        <v>882079.2</v>
      </c>
      <c r="S3154" s="132">
        <v>318320</v>
      </c>
      <c r="T3154" s="169">
        <f t="shared" si="359"/>
        <v>0.99999999999999989</v>
      </c>
      <c r="U3154" s="169">
        <f t="shared" si="360"/>
        <v>1</v>
      </c>
      <c r="V3154" s="169">
        <f t="shared" si="361"/>
        <v>1.0819114947998096</v>
      </c>
      <c r="W3154" s="169">
        <f t="shared" si="362"/>
        <v>0.94200083496297593</v>
      </c>
      <c r="X3154" s="170">
        <v>1</v>
      </c>
      <c r="Y3154" s="139">
        <v>39583</v>
      </c>
      <c r="Z3154" s="139" t="s">
        <v>4584</v>
      </c>
      <c r="AA3154" s="139">
        <v>39664</v>
      </c>
      <c r="AB3154" s="139">
        <v>39764</v>
      </c>
      <c r="AC3154" s="139" t="s">
        <v>4516</v>
      </c>
      <c r="AD3154" s="147">
        <f t="shared" si="363"/>
        <v>100</v>
      </c>
      <c r="AE3154" s="131">
        <v>470</v>
      </c>
      <c r="AG3154" s="147">
        <v>1</v>
      </c>
      <c r="AH3154" s="147" t="s">
        <v>5021</v>
      </c>
    </row>
    <row r="3155" spans="1:34" x14ac:dyDescent="0.25">
      <c r="A3155" s="147" t="s">
        <v>4475</v>
      </c>
      <c r="B3155" s="140" t="s">
        <v>7268</v>
      </c>
      <c r="C3155" s="147" t="s">
        <v>2157</v>
      </c>
      <c r="D3155" s="140" t="s">
        <v>7276</v>
      </c>
      <c r="E3155" s="147" t="s">
        <v>1112</v>
      </c>
      <c r="F3155" s="140" t="s">
        <v>7535</v>
      </c>
      <c r="G3155" s="147" t="s">
        <v>1443</v>
      </c>
      <c r="H3155" s="140" t="s">
        <v>7549</v>
      </c>
      <c r="I3155" s="147" t="s">
        <v>5307</v>
      </c>
      <c r="J3155" s="147">
        <v>1</v>
      </c>
      <c r="K3155" s="132">
        <f t="shared" si="364"/>
        <v>1604335</v>
      </c>
      <c r="L3155" s="132">
        <v>1111550</v>
      </c>
      <c r="M3155" s="132">
        <v>492785</v>
      </c>
      <c r="N3155" s="132">
        <v>1104231.8900000001</v>
      </c>
      <c r="O3155" s="133"/>
      <c r="P3155" s="132">
        <v>479627.5</v>
      </c>
      <c r="Q3155" s="132">
        <f t="shared" si="365"/>
        <v>1583859.39</v>
      </c>
      <c r="R3155" s="132">
        <v>1104231.8899999999</v>
      </c>
      <c r="S3155" s="132">
        <v>479627.5</v>
      </c>
      <c r="T3155" s="169">
        <f t="shared" si="359"/>
        <v>0.99999999999999978</v>
      </c>
      <c r="U3155" s="169">
        <f t="shared" si="360"/>
        <v>1</v>
      </c>
      <c r="V3155" s="169">
        <f t="shared" si="361"/>
        <v>0.97329971488580214</v>
      </c>
      <c r="W3155" s="169">
        <f t="shared" si="362"/>
        <v>0.98723732262900199</v>
      </c>
      <c r="X3155" s="170">
        <v>1</v>
      </c>
      <c r="Y3155" s="139">
        <v>38889</v>
      </c>
      <c r="Z3155" s="139" t="s">
        <v>4584</v>
      </c>
      <c r="AA3155" s="139">
        <v>39043</v>
      </c>
      <c r="AB3155" s="139">
        <v>39627</v>
      </c>
      <c r="AC3155" s="139" t="s">
        <v>4516</v>
      </c>
      <c r="AD3155" s="147">
        <f t="shared" si="363"/>
        <v>584</v>
      </c>
      <c r="AE3155" s="131">
        <v>125</v>
      </c>
      <c r="AG3155" s="147">
        <v>1</v>
      </c>
      <c r="AH3155" s="147" t="s">
        <v>5021</v>
      </c>
    </row>
    <row r="3156" spans="1:34" x14ac:dyDescent="0.25">
      <c r="A3156" s="147" t="s">
        <v>4475</v>
      </c>
      <c r="B3156" s="140" t="s">
        <v>7268</v>
      </c>
      <c r="C3156" s="147" t="s">
        <v>2157</v>
      </c>
      <c r="D3156" s="140" t="s">
        <v>7276</v>
      </c>
      <c r="E3156" s="147" t="s">
        <v>1112</v>
      </c>
      <c r="F3156" s="140" t="s">
        <v>7535</v>
      </c>
      <c r="G3156" s="147" t="s">
        <v>1035</v>
      </c>
      <c r="H3156" s="140" t="s">
        <v>7555</v>
      </c>
      <c r="I3156" s="147" t="s">
        <v>2661</v>
      </c>
      <c r="J3156" s="147">
        <v>1</v>
      </c>
      <c r="K3156" s="132">
        <f t="shared" si="364"/>
        <v>1156674</v>
      </c>
      <c r="L3156" s="132">
        <v>859117</v>
      </c>
      <c r="M3156" s="132">
        <v>297557</v>
      </c>
      <c r="N3156" s="132">
        <v>856406.30999999994</v>
      </c>
      <c r="O3156" s="133"/>
      <c r="P3156" s="132">
        <v>309588.01</v>
      </c>
      <c r="Q3156" s="132">
        <f t="shared" si="365"/>
        <v>1165994.32</v>
      </c>
      <c r="R3156" s="132">
        <v>856406.31</v>
      </c>
      <c r="S3156" s="132">
        <v>309588.01</v>
      </c>
      <c r="T3156" s="169">
        <f t="shared" si="359"/>
        <v>1.0000000000000002</v>
      </c>
      <c r="U3156" s="169">
        <f t="shared" si="360"/>
        <v>1</v>
      </c>
      <c r="V3156" s="169">
        <f t="shared" si="361"/>
        <v>1.0404326229932417</v>
      </c>
      <c r="W3156" s="169">
        <f t="shared" si="362"/>
        <v>1.0080578624573562</v>
      </c>
      <c r="X3156" s="170">
        <v>1</v>
      </c>
      <c r="Y3156" s="139">
        <v>39583</v>
      </c>
      <c r="Z3156" s="139" t="s">
        <v>4584</v>
      </c>
      <c r="AA3156" s="139">
        <v>39680</v>
      </c>
      <c r="AB3156" s="139">
        <v>39802</v>
      </c>
      <c r="AC3156" s="139" t="s">
        <v>4584</v>
      </c>
      <c r="AD3156" s="147">
        <f t="shared" si="363"/>
        <v>122</v>
      </c>
      <c r="AE3156" s="131">
        <v>276</v>
      </c>
      <c r="AG3156" s="147">
        <v>1</v>
      </c>
      <c r="AH3156" s="147" t="s">
        <v>5021</v>
      </c>
    </row>
    <row r="3157" spans="1:34" x14ac:dyDescent="0.25">
      <c r="A3157" s="147" t="s">
        <v>4475</v>
      </c>
      <c r="B3157" s="140" t="s">
        <v>7268</v>
      </c>
      <c r="C3157" s="147" t="s">
        <v>2157</v>
      </c>
      <c r="D3157" s="140" t="s">
        <v>7276</v>
      </c>
      <c r="E3157" s="147" t="s">
        <v>1112</v>
      </c>
      <c r="F3157" s="140" t="s">
        <v>7535</v>
      </c>
      <c r="G3157" s="147" t="s">
        <v>3311</v>
      </c>
      <c r="H3157" s="140" t="s">
        <v>7556</v>
      </c>
      <c r="I3157" s="147" t="s">
        <v>5306</v>
      </c>
      <c r="J3157" s="147">
        <v>1</v>
      </c>
      <c r="K3157" s="132">
        <f t="shared" si="364"/>
        <v>1227500</v>
      </c>
      <c r="L3157" s="132">
        <v>842415</v>
      </c>
      <c r="M3157" s="132">
        <v>385085</v>
      </c>
      <c r="N3157" s="132">
        <v>842415</v>
      </c>
      <c r="O3157" s="133"/>
      <c r="P3157" s="132">
        <v>371779.5</v>
      </c>
      <c r="Q3157" s="132">
        <f t="shared" si="365"/>
        <v>1214194.5</v>
      </c>
      <c r="R3157" s="132">
        <v>842415</v>
      </c>
      <c r="S3157" s="132">
        <v>371779.5</v>
      </c>
      <c r="T3157" s="169">
        <f t="shared" si="359"/>
        <v>1</v>
      </c>
      <c r="U3157" s="169">
        <f t="shared" si="360"/>
        <v>1</v>
      </c>
      <c r="V3157" s="169">
        <f t="shared" si="361"/>
        <v>0.96544788812859494</v>
      </c>
      <c r="W3157" s="169">
        <f t="shared" si="362"/>
        <v>0.98916048879837071</v>
      </c>
      <c r="X3157" s="170">
        <v>1</v>
      </c>
      <c r="Y3157" s="139">
        <v>38889</v>
      </c>
      <c r="Z3157" s="139" t="s">
        <v>4584</v>
      </c>
      <c r="AA3157" s="139">
        <v>38992</v>
      </c>
      <c r="AB3157" s="139">
        <v>39162</v>
      </c>
      <c r="AC3157" s="139">
        <v>39200</v>
      </c>
      <c r="AD3157" s="147">
        <f t="shared" si="363"/>
        <v>170</v>
      </c>
      <c r="AE3157" s="131">
        <v>89</v>
      </c>
      <c r="AG3157" s="147">
        <v>1</v>
      </c>
      <c r="AH3157" s="147" t="s">
        <v>5021</v>
      </c>
    </row>
    <row r="3158" spans="1:34" x14ac:dyDescent="0.25">
      <c r="A3158" s="147" t="s">
        <v>4475</v>
      </c>
      <c r="B3158" s="140" t="s">
        <v>7268</v>
      </c>
      <c r="C3158" s="147" t="s">
        <v>2157</v>
      </c>
      <c r="D3158" s="140" t="s">
        <v>7276</v>
      </c>
      <c r="E3158" s="147" t="s">
        <v>1112</v>
      </c>
      <c r="F3158" s="140" t="s">
        <v>7535</v>
      </c>
      <c r="G3158" s="147" t="s">
        <v>3311</v>
      </c>
      <c r="H3158" s="140" t="s">
        <v>7556</v>
      </c>
      <c r="I3158" s="147" t="s">
        <v>2661</v>
      </c>
      <c r="J3158" s="147">
        <v>1</v>
      </c>
      <c r="K3158" s="132">
        <f t="shared" si="364"/>
        <v>1241631</v>
      </c>
      <c r="L3158" s="132">
        <v>975821</v>
      </c>
      <c r="M3158" s="132">
        <v>265810</v>
      </c>
      <c r="N3158" s="132">
        <v>889948.38</v>
      </c>
      <c r="O3158" s="133"/>
      <c r="P3158" s="132">
        <v>258050</v>
      </c>
      <c r="Q3158" s="132">
        <f t="shared" si="365"/>
        <v>1147871.18</v>
      </c>
      <c r="R3158" s="132">
        <v>889948.38</v>
      </c>
      <c r="S3158" s="132">
        <v>257922.8</v>
      </c>
      <c r="T3158" s="169">
        <f t="shared" si="359"/>
        <v>1</v>
      </c>
      <c r="U3158" s="169">
        <f t="shared" si="360"/>
        <v>0.99950707227281532</v>
      </c>
      <c r="V3158" s="169">
        <f t="shared" si="361"/>
        <v>0.97080621496557695</v>
      </c>
      <c r="W3158" s="169">
        <f t="shared" si="362"/>
        <v>0.92448656645976135</v>
      </c>
      <c r="X3158" s="170">
        <v>1</v>
      </c>
      <c r="Y3158" s="139">
        <v>39583</v>
      </c>
      <c r="Z3158" s="139" t="s">
        <v>4584</v>
      </c>
      <c r="AA3158" s="139">
        <v>39701</v>
      </c>
      <c r="AB3158" s="139">
        <v>39975</v>
      </c>
      <c r="AC3158" s="139" t="s">
        <v>4584</v>
      </c>
      <c r="AD3158" s="147">
        <f t="shared" si="363"/>
        <v>274</v>
      </c>
      <c r="AE3158" s="131">
        <v>205</v>
      </c>
      <c r="AG3158" s="147">
        <v>1</v>
      </c>
      <c r="AH3158" s="147" t="s">
        <v>5021</v>
      </c>
    </row>
    <row r="3159" spans="1:34" x14ac:dyDescent="0.25">
      <c r="A3159" s="172" t="s">
        <v>4475</v>
      </c>
      <c r="B3159" s="140" t="s">
        <v>7268</v>
      </c>
      <c r="C3159" s="172" t="s">
        <v>2157</v>
      </c>
      <c r="D3159" s="140" t="s">
        <v>7276</v>
      </c>
      <c r="E3159" s="172" t="s">
        <v>1112</v>
      </c>
      <c r="F3159" s="140" t="s">
        <v>7535</v>
      </c>
      <c r="G3159" s="172" t="s">
        <v>3476</v>
      </c>
      <c r="H3159" s="173" t="s">
        <v>7543</v>
      </c>
      <c r="I3159" s="172" t="s">
        <v>5371</v>
      </c>
      <c r="J3159" s="172">
        <v>1</v>
      </c>
      <c r="K3159" s="174">
        <f t="shared" si="364"/>
        <v>446933</v>
      </c>
      <c r="L3159" s="174">
        <v>308592.09999999998</v>
      </c>
      <c r="M3159" s="174">
        <v>138340.9</v>
      </c>
      <c r="N3159" s="174">
        <v>308592.09999999998</v>
      </c>
      <c r="O3159" s="175"/>
      <c r="P3159" s="174">
        <v>145560</v>
      </c>
      <c r="Q3159" s="132">
        <f t="shared" si="365"/>
        <v>454152.1</v>
      </c>
      <c r="R3159" s="174">
        <v>308592.09999999998</v>
      </c>
      <c r="S3159" s="174">
        <v>145560</v>
      </c>
      <c r="T3159" s="169">
        <f t="shared" si="359"/>
        <v>1</v>
      </c>
      <c r="U3159" s="169">
        <f t="shared" si="360"/>
        <v>1</v>
      </c>
      <c r="V3159" s="169">
        <f t="shared" si="361"/>
        <v>1.0521834106905479</v>
      </c>
      <c r="W3159" s="169">
        <f t="shared" si="362"/>
        <v>1.0161525329299916</v>
      </c>
      <c r="X3159" s="176">
        <v>1</v>
      </c>
      <c r="Y3159" s="177">
        <v>39583</v>
      </c>
      <c r="Z3159" s="139" t="s">
        <v>4584</v>
      </c>
      <c r="AA3159" s="177">
        <v>39895</v>
      </c>
      <c r="AB3159" s="177">
        <v>40054</v>
      </c>
      <c r="AC3159" s="177" t="s">
        <v>4584</v>
      </c>
      <c r="AD3159" s="172">
        <f t="shared" si="363"/>
        <v>159</v>
      </c>
      <c r="AE3159" s="178">
        <v>174</v>
      </c>
      <c r="AF3159" s="172" t="s">
        <v>5372</v>
      </c>
      <c r="AG3159" s="172">
        <v>1</v>
      </c>
      <c r="AH3159" s="147" t="s">
        <v>5021</v>
      </c>
    </row>
    <row r="3160" spans="1:34" x14ac:dyDescent="0.25">
      <c r="A3160" s="147" t="s">
        <v>4475</v>
      </c>
      <c r="B3160" s="140" t="s">
        <v>7268</v>
      </c>
      <c r="C3160" s="147" t="s">
        <v>2157</v>
      </c>
      <c r="D3160" s="140" t="s">
        <v>7276</v>
      </c>
      <c r="E3160" s="147" t="s">
        <v>1112</v>
      </c>
      <c r="F3160" s="140" t="s">
        <v>7535</v>
      </c>
      <c r="G3160" s="147" t="s">
        <v>1414</v>
      </c>
      <c r="H3160" s="140" t="s">
        <v>7551</v>
      </c>
      <c r="I3160" s="147" t="s">
        <v>320</v>
      </c>
      <c r="J3160" s="147">
        <v>1</v>
      </c>
      <c r="K3160" s="132">
        <f t="shared" si="364"/>
        <v>1204060</v>
      </c>
      <c r="L3160" s="132">
        <v>943715</v>
      </c>
      <c r="M3160" s="132">
        <v>260345</v>
      </c>
      <c r="N3160" s="132">
        <v>922824</v>
      </c>
      <c r="O3160" s="133"/>
      <c r="P3160" s="132">
        <v>243575</v>
      </c>
      <c r="Q3160" s="132">
        <f t="shared" si="365"/>
        <v>1166399</v>
      </c>
      <c r="R3160" s="132">
        <v>922824</v>
      </c>
      <c r="S3160" s="132">
        <v>243575</v>
      </c>
      <c r="T3160" s="169">
        <f t="shared" si="359"/>
        <v>1</v>
      </c>
      <c r="U3160" s="169">
        <f t="shared" si="360"/>
        <v>1</v>
      </c>
      <c r="V3160" s="169">
        <f t="shared" si="361"/>
        <v>0.93558547312220319</v>
      </c>
      <c r="W3160" s="169">
        <f t="shared" si="362"/>
        <v>0.96872165838911684</v>
      </c>
      <c r="X3160" s="170">
        <v>1</v>
      </c>
      <c r="Y3160" s="139">
        <v>39583</v>
      </c>
      <c r="Z3160" s="139" t="s">
        <v>4584</v>
      </c>
      <c r="AA3160" s="139">
        <v>39764</v>
      </c>
      <c r="AB3160" s="139">
        <v>39975</v>
      </c>
      <c r="AC3160" s="139" t="s">
        <v>4584</v>
      </c>
      <c r="AD3160" s="147">
        <f t="shared" si="363"/>
        <v>211</v>
      </c>
      <c r="AE3160" s="131">
        <v>159</v>
      </c>
      <c r="AG3160" s="147">
        <v>1</v>
      </c>
      <c r="AH3160" s="147" t="s">
        <v>5021</v>
      </c>
    </row>
    <row r="3161" spans="1:34" x14ac:dyDescent="0.25">
      <c r="A3161" s="147" t="s">
        <v>4475</v>
      </c>
      <c r="B3161" s="140" t="s">
        <v>7268</v>
      </c>
      <c r="C3161" s="147" t="s">
        <v>2157</v>
      </c>
      <c r="D3161" s="140" t="s">
        <v>7276</v>
      </c>
      <c r="E3161" s="147" t="s">
        <v>1112</v>
      </c>
      <c r="F3161" s="140" t="s">
        <v>7535</v>
      </c>
      <c r="G3161" s="147" t="s">
        <v>3451</v>
      </c>
      <c r="H3161" s="140" t="s">
        <v>7552</v>
      </c>
      <c r="I3161" s="147" t="s">
        <v>2661</v>
      </c>
      <c r="J3161" s="147">
        <v>1</v>
      </c>
      <c r="K3161" s="132">
        <f t="shared" si="364"/>
        <v>1284813</v>
      </c>
      <c r="L3161" s="132">
        <v>860923</v>
      </c>
      <c r="M3161" s="132">
        <v>423890</v>
      </c>
      <c r="N3161" s="132">
        <v>855923</v>
      </c>
      <c r="O3161" s="133"/>
      <c r="P3161" s="132">
        <v>406261</v>
      </c>
      <c r="Q3161" s="132">
        <f t="shared" si="365"/>
        <v>1262184</v>
      </c>
      <c r="R3161" s="132">
        <v>855923</v>
      </c>
      <c r="S3161" s="132">
        <v>406261</v>
      </c>
      <c r="T3161" s="169">
        <f t="shared" si="359"/>
        <v>1</v>
      </c>
      <c r="U3161" s="169">
        <f t="shared" si="360"/>
        <v>1</v>
      </c>
      <c r="V3161" s="169">
        <f t="shared" si="361"/>
        <v>0.95841138031092976</v>
      </c>
      <c r="W3161" s="169">
        <f t="shared" si="362"/>
        <v>0.98238732017811148</v>
      </c>
      <c r="X3161" s="170">
        <v>1</v>
      </c>
      <c r="Y3161" s="139">
        <v>39161</v>
      </c>
      <c r="Z3161" s="139" t="s">
        <v>4584</v>
      </c>
      <c r="AA3161" s="139">
        <v>39257</v>
      </c>
      <c r="AB3161" s="139">
        <v>39627</v>
      </c>
      <c r="AC3161" s="139" t="s">
        <v>4516</v>
      </c>
      <c r="AD3161" s="147">
        <f t="shared" si="363"/>
        <v>370</v>
      </c>
      <c r="AE3161" s="131">
        <v>176</v>
      </c>
      <c r="AG3161" s="147">
        <v>1</v>
      </c>
      <c r="AH3161" s="147" t="s">
        <v>5021</v>
      </c>
    </row>
    <row r="3162" spans="1:34" x14ac:dyDescent="0.25">
      <c r="A3162" s="147" t="s">
        <v>4475</v>
      </c>
      <c r="B3162" s="140" t="s">
        <v>7268</v>
      </c>
      <c r="C3162" s="147" t="s">
        <v>2157</v>
      </c>
      <c r="D3162" s="140" t="s">
        <v>7276</v>
      </c>
      <c r="E3162" s="147" t="s">
        <v>1112</v>
      </c>
      <c r="F3162" s="140" t="s">
        <v>7535</v>
      </c>
      <c r="G3162" s="147" t="s">
        <v>3581</v>
      </c>
      <c r="H3162" s="140" t="s">
        <v>7553</v>
      </c>
      <c r="I3162" s="147" t="s">
        <v>2342</v>
      </c>
      <c r="J3162" s="147">
        <v>1</v>
      </c>
      <c r="K3162" s="132">
        <f t="shared" si="364"/>
        <v>1274308</v>
      </c>
      <c r="L3162" s="132">
        <v>822508.1</v>
      </c>
      <c r="M3162" s="132">
        <v>451799.9</v>
      </c>
      <c r="N3162" s="132">
        <v>740257.29</v>
      </c>
      <c r="O3162" s="133"/>
      <c r="P3162" s="132">
        <v>438676.9</v>
      </c>
      <c r="Q3162" s="132">
        <f t="shared" si="365"/>
        <v>1178934.19</v>
      </c>
      <c r="R3162" s="132">
        <v>740257.29</v>
      </c>
      <c r="S3162" s="132">
        <v>438676.9</v>
      </c>
      <c r="T3162" s="169">
        <f t="shared" si="359"/>
        <v>1</v>
      </c>
      <c r="U3162" s="169">
        <f t="shared" si="360"/>
        <v>1</v>
      </c>
      <c r="V3162" s="169">
        <f t="shared" si="361"/>
        <v>0.97095395550109687</v>
      </c>
      <c r="W3162" s="169">
        <f t="shared" si="362"/>
        <v>0.92515639076267275</v>
      </c>
      <c r="X3162" s="170">
        <v>1</v>
      </c>
      <c r="Y3162" s="139">
        <v>39583</v>
      </c>
      <c r="Z3162" s="139" t="s">
        <v>4584</v>
      </c>
      <c r="AA3162" s="139">
        <v>39666</v>
      </c>
      <c r="AB3162" s="139">
        <v>39762</v>
      </c>
      <c r="AC3162" s="139" t="s">
        <v>4516</v>
      </c>
      <c r="AD3162" s="147">
        <f t="shared" si="363"/>
        <v>96</v>
      </c>
      <c r="AE3162" s="131">
        <v>512</v>
      </c>
      <c r="AG3162" s="147">
        <v>1</v>
      </c>
      <c r="AH3162" s="147" t="s">
        <v>5021</v>
      </c>
    </row>
    <row r="3163" spans="1:34" x14ac:dyDescent="0.25">
      <c r="A3163" s="147" t="s">
        <v>4475</v>
      </c>
      <c r="B3163" s="140" t="s">
        <v>7268</v>
      </c>
      <c r="C3163" s="147" t="s">
        <v>2157</v>
      </c>
      <c r="D3163" s="140" t="s">
        <v>7276</v>
      </c>
      <c r="E3163" s="147" t="s">
        <v>1112</v>
      </c>
      <c r="F3163" s="140" t="s">
        <v>7535</v>
      </c>
      <c r="G3163" s="147" t="s">
        <v>3452</v>
      </c>
      <c r="H3163" s="140" t="s">
        <v>7546</v>
      </c>
      <c r="I3163" s="147" t="s">
        <v>5335</v>
      </c>
      <c r="J3163" s="147">
        <v>1</v>
      </c>
      <c r="K3163" s="132">
        <f t="shared" si="364"/>
        <v>2338155</v>
      </c>
      <c r="L3163" s="132">
        <v>1467455</v>
      </c>
      <c r="M3163" s="132">
        <v>870700</v>
      </c>
      <c r="N3163" s="132">
        <v>1403715.18</v>
      </c>
      <c r="O3163" s="133"/>
      <c r="P3163" s="132">
        <v>784474.25</v>
      </c>
      <c r="Q3163" s="132">
        <f t="shared" si="365"/>
        <v>2187649.4299999997</v>
      </c>
      <c r="R3163" s="132">
        <v>1403715.18</v>
      </c>
      <c r="S3163" s="132">
        <v>783934.25</v>
      </c>
      <c r="T3163" s="169">
        <f t="shared" si="359"/>
        <v>1</v>
      </c>
      <c r="U3163" s="169">
        <f t="shared" si="360"/>
        <v>0.99931164088559954</v>
      </c>
      <c r="V3163" s="169">
        <f t="shared" si="361"/>
        <v>0.90096962214310328</v>
      </c>
      <c r="W3163" s="169">
        <f t="shared" si="362"/>
        <v>0.93563062756746229</v>
      </c>
      <c r="X3163" s="170">
        <v>1</v>
      </c>
      <c r="Y3163" s="139">
        <v>39161</v>
      </c>
      <c r="Z3163" s="139" t="s">
        <v>4584</v>
      </c>
      <c r="AA3163" s="139">
        <v>39580</v>
      </c>
      <c r="AB3163" s="139">
        <v>39933</v>
      </c>
      <c r="AC3163" s="139" t="s">
        <v>4584</v>
      </c>
      <c r="AD3163" s="147">
        <f t="shared" si="363"/>
        <v>353</v>
      </c>
      <c r="AE3163" s="131">
        <v>162</v>
      </c>
      <c r="AG3163" s="147">
        <v>1</v>
      </c>
      <c r="AH3163" s="147" t="s">
        <v>5021</v>
      </c>
    </row>
    <row r="3164" spans="1:34" x14ac:dyDescent="0.25">
      <c r="A3164" s="147" t="s">
        <v>4475</v>
      </c>
      <c r="B3164" s="140" t="s">
        <v>7268</v>
      </c>
      <c r="C3164" s="147" t="s">
        <v>2157</v>
      </c>
      <c r="D3164" s="140" t="s">
        <v>7276</v>
      </c>
      <c r="E3164" s="147" t="s">
        <v>1112</v>
      </c>
      <c r="F3164" s="140" t="s">
        <v>7535</v>
      </c>
      <c r="G3164" s="147" t="s">
        <v>3453</v>
      </c>
      <c r="H3164" s="140" t="s">
        <v>7539</v>
      </c>
      <c r="I3164" s="147" t="s">
        <v>320</v>
      </c>
      <c r="J3164" s="147">
        <v>1</v>
      </c>
      <c r="K3164" s="132">
        <f t="shared" si="364"/>
        <v>1046989</v>
      </c>
      <c r="L3164" s="132">
        <v>627273</v>
      </c>
      <c r="M3164" s="132">
        <v>419716</v>
      </c>
      <c r="N3164" s="132">
        <v>618517.88000000012</v>
      </c>
      <c r="O3164" s="133"/>
      <c r="P3164" s="132">
        <v>422846</v>
      </c>
      <c r="Q3164" s="132">
        <f t="shared" si="365"/>
        <v>1041363.88</v>
      </c>
      <c r="R3164" s="132">
        <v>618517.88</v>
      </c>
      <c r="S3164" s="132">
        <v>422846</v>
      </c>
      <c r="T3164" s="169">
        <f t="shared" si="359"/>
        <v>0.99999999999999978</v>
      </c>
      <c r="U3164" s="169">
        <f t="shared" si="360"/>
        <v>1</v>
      </c>
      <c r="V3164" s="169">
        <f t="shared" si="361"/>
        <v>1.0074574235911902</v>
      </c>
      <c r="W3164" s="169">
        <f t="shared" si="362"/>
        <v>0.99462733610381771</v>
      </c>
      <c r="X3164" s="170">
        <v>1</v>
      </c>
      <c r="Y3164" s="139">
        <v>39161</v>
      </c>
      <c r="Z3164" s="139" t="s">
        <v>4584</v>
      </c>
      <c r="AA3164" s="139">
        <v>39264</v>
      </c>
      <c r="AB3164" s="139">
        <v>39532</v>
      </c>
      <c r="AC3164" s="139" t="s">
        <v>4516</v>
      </c>
      <c r="AD3164" s="147">
        <f t="shared" si="363"/>
        <v>268</v>
      </c>
      <c r="AE3164" s="131">
        <v>229</v>
      </c>
      <c r="AG3164" s="147">
        <v>1</v>
      </c>
      <c r="AH3164" s="147" t="s">
        <v>5021</v>
      </c>
    </row>
    <row r="3165" spans="1:34" x14ac:dyDescent="0.25">
      <c r="A3165" s="147" t="s">
        <v>4475</v>
      </c>
      <c r="B3165" s="140" t="s">
        <v>7268</v>
      </c>
      <c r="C3165" s="147" t="s">
        <v>2157</v>
      </c>
      <c r="D3165" s="140" t="s">
        <v>7276</v>
      </c>
      <c r="E3165" s="147" t="s">
        <v>1112</v>
      </c>
      <c r="F3165" s="140" t="s">
        <v>7535</v>
      </c>
      <c r="G3165" s="147" t="s">
        <v>3582</v>
      </c>
      <c r="H3165" s="140" t="s">
        <v>7536</v>
      </c>
      <c r="I3165" s="147" t="s">
        <v>320</v>
      </c>
      <c r="J3165" s="147">
        <v>1</v>
      </c>
      <c r="K3165" s="132">
        <f t="shared" si="364"/>
        <v>1234016</v>
      </c>
      <c r="L3165" s="132">
        <v>954136</v>
      </c>
      <c r="M3165" s="132">
        <v>279880</v>
      </c>
      <c r="N3165" s="132">
        <v>943715</v>
      </c>
      <c r="O3165" s="133"/>
      <c r="P3165" s="132">
        <v>243150</v>
      </c>
      <c r="Q3165" s="132">
        <f t="shared" si="365"/>
        <v>1186865</v>
      </c>
      <c r="R3165" s="132">
        <v>943715</v>
      </c>
      <c r="S3165" s="132">
        <v>243150</v>
      </c>
      <c r="T3165" s="169">
        <f t="shared" si="359"/>
        <v>1</v>
      </c>
      <c r="U3165" s="169">
        <f t="shared" si="360"/>
        <v>1</v>
      </c>
      <c r="V3165" s="169">
        <f t="shared" si="361"/>
        <v>0.86876518507931966</v>
      </c>
      <c r="W3165" s="169">
        <f t="shared" si="362"/>
        <v>0.96179060887379098</v>
      </c>
      <c r="X3165" s="170">
        <v>1</v>
      </c>
      <c r="Y3165" s="139">
        <v>39583</v>
      </c>
      <c r="Z3165" s="139" t="s">
        <v>4584</v>
      </c>
      <c r="AA3165" s="139">
        <v>39794</v>
      </c>
      <c r="AB3165" s="139">
        <v>39933</v>
      </c>
      <c r="AC3165" s="139" t="s">
        <v>4584</v>
      </c>
      <c r="AD3165" s="147">
        <f t="shared" si="363"/>
        <v>139</v>
      </c>
      <c r="AE3165" s="131">
        <v>140</v>
      </c>
      <c r="AG3165" s="147">
        <v>1</v>
      </c>
      <c r="AH3165" s="147" t="s">
        <v>5021</v>
      </c>
    </row>
    <row r="3166" spans="1:34" x14ac:dyDescent="0.25">
      <c r="A3166" s="147" t="s">
        <v>4475</v>
      </c>
      <c r="B3166" s="140" t="s">
        <v>7268</v>
      </c>
      <c r="C3166" s="147" t="s">
        <v>2157</v>
      </c>
      <c r="D3166" s="140" t="s">
        <v>7276</v>
      </c>
      <c r="E3166" s="147" t="s">
        <v>1112</v>
      </c>
      <c r="F3166" s="140" t="s">
        <v>7535</v>
      </c>
      <c r="G3166" s="147" t="s">
        <v>3454</v>
      </c>
      <c r="H3166" s="140" t="s">
        <v>11691</v>
      </c>
      <c r="I3166" s="147" t="s">
        <v>2352</v>
      </c>
      <c r="J3166" s="147">
        <v>1</v>
      </c>
      <c r="K3166" s="132">
        <f t="shared" si="364"/>
        <v>1196744</v>
      </c>
      <c r="L3166" s="132">
        <v>730949</v>
      </c>
      <c r="M3166" s="132">
        <v>465795</v>
      </c>
      <c r="N3166" s="132">
        <v>657854.1</v>
      </c>
      <c r="O3166" s="133"/>
      <c r="P3166" s="132">
        <v>468985.53</v>
      </c>
      <c r="Q3166" s="132">
        <f t="shared" si="365"/>
        <v>1126839.6299999999</v>
      </c>
      <c r="R3166" s="132">
        <v>657854.1</v>
      </c>
      <c r="S3166" s="132">
        <v>468985.53</v>
      </c>
      <c r="T3166" s="169">
        <f t="shared" si="359"/>
        <v>1</v>
      </c>
      <c r="U3166" s="169">
        <f t="shared" si="360"/>
        <v>1</v>
      </c>
      <c r="V3166" s="169">
        <f t="shared" si="361"/>
        <v>1.0068496441567643</v>
      </c>
      <c r="W3166" s="169">
        <f t="shared" si="362"/>
        <v>0.94158786674510164</v>
      </c>
      <c r="X3166" s="170">
        <v>1</v>
      </c>
      <c r="Y3166" s="139">
        <v>39161</v>
      </c>
      <c r="Z3166" s="139" t="s">
        <v>4584</v>
      </c>
      <c r="AA3166" s="139">
        <v>39266</v>
      </c>
      <c r="AB3166" s="139">
        <v>39568</v>
      </c>
      <c r="AC3166" s="139" t="s">
        <v>4516</v>
      </c>
      <c r="AD3166" s="147">
        <f t="shared" si="363"/>
        <v>302</v>
      </c>
      <c r="AE3166" s="131">
        <v>193</v>
      </c>
      <c r="AG3166" s="147">
        <v>1</v>
      </c>
      <c r="AH3166" s="147" t="s">
        <v>5021</v>
      </c>
    </row>
    <row r="3167" spans="1:34" x14ac:dyDescent="0.25">
      <c r="A3167" s="147" t="s">
        <v>4475</v>
      </c>
      <c r="B3167" s="140" t="s">
        <v>7268</v>
      </c>
      <c r="C3167" s="147" t="s">
        <v>2157</v>
      </c>
      <c r="D3167" s="140" t="s">
        <v>7276</v>
      </c>
      <c r="E3167" s="147" t="s">
        <v>1112</v>
      </c>
      <c r="F3167" s="140" t="s">
        <v>7535</v>
      </c>
      <c r="G3167" s="147" t="s">
        <v>3455</v>
      </c>
      <c r="H3167" s="140" t="s">
        <v>11692</v>
      </c>
      <c r="I3167" s="147" t="s">
        <v>5303</v>
      </c>
      <c r="J3167" s="147">
        <v>1</v>
      </c>
      <c r="K3167" s="132">
        <f t="shared" si="364"/>
        <v>1178738</v>
      </c>
      <c r="L3167" s="132">
        <v>682659</v>
      </c>
      <c r="M3167" s="132">
        <v>496079</v>
      </c>
      <c r="N3167" s="132">
        <v>614393.1</v>
      </c>
      <c r="O3167" s="133"/>
      <c r="P3167" s="132">
        <v>321881.02</v>
      </c>
      <c r="Q3167" s="132">
        <f t="shared" si="365"/>
        <v>936274.12</v>
      </c>
      <c r="R3167" s="132">
        <v>614393.1</v>
      </c>
      <c r="S3167" s="132">
        <v>321881.02</v>
      </c>
      <c r="T3167" s="169">
        <f t="shared" si="359"/>
        <v>1</v>
      </c>
      <c r="U3167" s="169">
        <f t="shared" si="360"/>
        <v>1</v>
      </c>
      <c r="V3167" s="169">
        <f t="shared" si="361"/>
        <v>0.64885032424271138</v>
      </c>
      <c r="W3167" s="169">
        <f t="shared" si="362"/>
        <v>0.79430214347887318</v>
      </c>
      <c r="X3167" s="170">
        <v>1</v>
      </c>
      <c r="Y3167" s="139">
        <v>39161</v>
      </c>
      <c r="Z3167" s="139" t="s">
        <v>4584</v>
      </c>
      <c r="AA3167" s="139">
        <v>39264</v>
      </c>
      <c r="AB3167" s="139">
        <v>39627</v>
      </c>
      <c r="AC3167" s="139" t="s">
        <v>4516</v>
      </c>
      <c r="AD3167" s="147">
        <f t="shared" si="363"/>
        <v>363</v>
      </c>
      <c r="AE3167" s="131">
        <v>190</v>
      </c>
      <c r="AG3167" s="147">
        <v>1</v>
      </c>
      <c r="AH3167" s="147" t="s">
        <v>5021</v>
      </c>
    </row>
    <row r="3168" spans="1:34" x14ac:dyDescent="0.25">
      <c r="A3168" s="147" t="s">
        <v>4475</v>
      </c>
      <c r="B3168" s="140" t="s">
        <v>7268</v>
      </c>
      <c r="C3168" s="147" t="s">
        <v>2157</v>
      </c>
      <c r="D3168" s="140" t="s">
        <v>7276</v>
      </c>
      <c r="E3168" s="147" t="s">
        <v>1112</v>
      </c>
      <c r="F3168" s="140" t="s">
        <v>7535</v>
      </c>
      <c r="G3168" s="147" t="s">
        <v>3456</v>
      </c>
      <c r="H3168" s="140" t="s">
        <v>11693</v>
      </c>
      <c r="I3168" s="147" t="s">
        <v>3588</v>
      </c>
      <c r="J3168" s="147">
        <v>1</v>
      </c>
      <c r="K3168" s="132">
        <f t="shared" si="364"/>
        <v>689776</v>
      </c>
      <c r="L3168" s="132">
        <v>321295</v>
      </c>
      <c r="M3168" s="132">
        <v>368481</v>
      </c>
      <c r="N3168" s="132">
        <v>289165.5</v>
      </c>
      <c r="O3168" s="133"/>
      <c r="P3168" s="132">
        <v>341120.38</v>
      </c>
      <c r="Q3168" s="132">
        <f t="shared" si="365"/>
        <v>630285.88</v>
      </c>
      <c r="R3168" s="132">
        <v>289165.5</v>
      </c>
      <c r="S3168" s="132">
        <v>341120.38</v>
      </c>
      <c r="T3168" s="169">
        <f t="shared" si="359"/>
        <v>1</v>
      </c>
      <c r="U3168" s="169">
        <f t="shared" si="360"/>
        <v>1</v>
      </c>
      <c r="V3168" s="169">
        <f t="shared" si="361"/>
        <v>0.92574754193567643</v>
      </c>
      <c r="W3168" s="169">
        <f t="shared" si="362"/>
        <v>0.91375443622277375</v>
      </c>
      <c r="X3168" s="170">
        <v>1</v>
      </c>
      <c r="Y3168" s="139">
        <v>39161</v>
      </c>
      <c r="Z3168" s="139" t="s">
        <v>4584</v>
      </c>
      <c r="AA3168" s="139">
        <v>39269</v>
      </c>
      <c r="AB3168" s="139">
        <v>39627</v>
      </c>
      <c r="AC3168" s="139" t="s">
        <v>4516</v>
      </c>
      <c r="AD3168" s="147">
        <f t="shared" si="363"/>
        <v>358</v>
      </c>
      <c r="AE3168" s="131">
        <v>180</v>
      </c>
      <c r="AG3168" s="147">
        <v>1</v>
      </c>
      <c r="AH3168" s="147" t="s">
        <v>5021</v>
      </c>
    </row>
    <row r="3169" spans="1:34" x14ac:dyDescent="0.25">
      <c r="A3169" s="147" t="s">
        <v>4475</v>
      </c>
      <c r="B3169" s="140" t="s">
        <v>7268</v>
      </c>
      <c r="C3169" s="147" t="s">
        <v>2157</v>
      </c>
      <c r="D3169" s="140" t="s">
        <v>7276</v>
      </c>
      <c r="E3169" s="147" t="s">
        <v>1112</v>
      </c>
      <c r="F3169" s="140" t="s">
        <v>7535</v>
      </c>
      <c r="G3169" s="147" t="s">
        <v>3457</v>
      </c>
      <c r="H3169" s="140" t="s">
        <v>7542</v>
      </c>
      <c r="I3169" s="147" t="s">
        <v>5337</v>
      </c>
      <c r="J3169" s="147">
        <v>1</v>
      </c>
      <c r="K3169" s="132">
        <f t="shared" si="364"/>
        <v>720256</v>
      </c>
      <c r="L3169" s="132">
        <v>319606</v>
      </c>
      <c r="M3169" s="132">
        <v>400650</v>
      </c>
      <c r="N3169" s="132">
        <v>319161</v>
      </c>
      <c r="O3169" s="133"/>
      <c r="P3169" s="132">
        <v>387533.75</v>
      </c>
      <c r="Q3169" s="132">
        <f t="shared" si="365"/>
        <v>706694.75</v>
      </c>
      <c r="R3169" s="132">
        <v>319161</v>
      </c>
      <c r="S3169" s="132">
        <v>387533.75</v>
      </c>
      <c r="T3169" s="169">
        <f t="shared" si="359"/>
        <v>1</v>
      </c>
      <c r="U3169" s="169">
        <f t="shared" si="360"/>
        <v>1</v>
      </c>
      <c r="V3169" s="169">
        <f t="shared" si="361"/>
        <v>0.96726257331835763</v>
      </c>
      <c r="W3169" s="169">
        <f t="shared" si="362"/>
        <v>0.98117162508885725</v>
      </c>
      <c r="X3169" s="170">
        <v>1</v>
      </c>
      <c r="Y3169" s="139">
        <v>39161</v>
      </c>
      <c r="Z3169" s="139" t="s">
        <v>4584</v>
      </c>
      <c r="AA3169" s="139">
        <v>39609</v>
      </c>
      <c r="AB3169" s="139">
        <v>39932</v>
      </c>
      <c r="AC3169" s="139" t="s">
        <v>4584</v>
      </c>
      <c r="AD3169" s="147">
        <f t="shared" si="363"/>
        <v>323</v>
      </c>
      <c r="AE3169" s="131">
        <v>521</v>
      </c>
      <c r="AG3169" s="147">
        <v>1</v>
      </c>
      <c r="AH3169" s="147" t="s">
        <v>5021</v>
      </c>
    </row>
    <row r="3170" spans="1:34" x14ac:dyDescent="0.25">
      <c r="A3170" s="147" t="s">
        <v>4475</v>
      </c>
      <c r="B3170" s="140" t="s">
        <v>7268</v>
      </c>
      <c r="C3170" s="147" t="s">
        <v>2157</v>
      </c>
      <c r="D3170" s="140" t="s">
        <v>7276</v>
      </c>
      <c r="E3170" s="147" t="s">
        <v>1112</v>
      </c>
      <c r="F3170" s="140" t="s">
        <v>7535</v>
      </c>
      <c r="G3170" s="147" t="s">
        <v>3583</v>
      </c>
      <c r="H3170" s="140" t="s">
        <v>11694</v>
      </c>
      <c r="I3170" s="147" t="s">
        <v>2342</v>
      </c>
      <c r="J3170" s="147">
        <v>1</v>
      </c>
      <c r="K3170" s="132">
        <f t="shared" si="364"/>
        <v>1274308</v>
      </c>
      <c r="L3170" s="132">
        <v>554889.9</v>
      </c>
      <c r="M3170" s="132">
        <v>719418.1</v>
      </c>
      <c r="N3170" s="132">
        <v>443911.92</v>
      </c>
      <c r="O3170" s="133"/>
      <c r="P3170" s="132">
        <v>718438.1</v>
      </c>
      <c r="Q3170" s="132">
        <f t="shared" si="365"/>
        <v>1162350.02</v>
      </c>
      <c r="R3170" s="132">
        <v>443911.92</v>
      </c>
      <c r="S3170" s="132">
        <v>718438.1</v>
      </c>
      <c r="T3170" s="169">
        <f t="shared" si="359"/>
        <v>1</v>
      </c>
      <c r="U3170" s="169">
        <f t="shared" si="360"/>
        <v>1</v>
      </c>
      <c r="V3170" s="169">
        <f t="shared" si="361"/>
        <v>0.99863778795668334</v>
      </c>
      <c r="W3170" s="169">
        <f t="shared" si="362"/>
        <v>0.91214213518238918</v>
      </c>
      <c r="X3170" s="170">
        <v>1</v>
      </c>
      <c r="Y3170" s="139">
        <v>39583</v>
      </c>
      <c r="Z3170" s="139" t="s">
        <v>4584</v>
      </c>
      <c r="AA3170" s="139">
        <v>39652</v>
      </c>
      <c r="AB3170" s="139">
        <v>39742</v>
      </c>
      <c r="AC3170" s="139" t="s">
        <v>4516</v>
      </c>
      <c r="AD3170" s="147">
        <f t="shared" si="363"/>
        <v>90</v>
      </c>
      <c r="AE3170" s="131">
        <v>513</v>
      </c>
      <c r="AG3170" s="147">
        <v>1</v>
      </c>
      <c r="AH3170" s="147" t="s">
        <v>5021</v>
      </c>
    </row>
    <row r="3171" spans="1:34" x14ac:dyDescent="0.25">
      <c r="A3171" s="147" t="s">
        <v>4475</v>
      </c>
      <c r="B3171" s="140" t="s">
        <v>7268</v>
      </c>
      <c r="C3171" s="147" t="s">
        <v>2157</v>
      </c>
      <c r="D3171" s="140" t="s">
        <v>7276</v>
      </c>
      <c r="E3171" s="147" t="s">
        <v>1112</v>
      </c>
      <c r="F3171" s="140" t="s">
        <v>7535</v>
      </c>
      <c r="G3171" s="147" t="s">
        <v>6480</v>
      </c>
      <c r="H3171" s="140" t="s">
        <v>7550</v>
      </c>
      <c r="I3171" s="147" t="s">
        <v>5306</v>
      </c>
      <c r="J3171" s="147">
        <v>1</v>
      </c>
      <c r="K3171" s="132">
        <f t="shared" si="364"/>
        <v>1387025</v>
      </c>
      <c r="L3171" s="132">
        <v>939441</v>
      </c>
      <c r="M3171" s="132">
        <v>447584</v>
      </c>
      <c r="N3171" s="132">
        <v>845496.9</v>
      </c>
      <c r="O3171" s="133"/>
      <c r="P3171" s="132">
        <v>553741</v>
      </c>
      <c r="Q3171" s="132">
        <f t="shared" si="365"/>
        <v>1399237.9</v>
      </c>
      <c r="R3171" s="132">
        <v>845496.9</v>
      </c>
      <c r="S3171" s="132">
        <v>553741</v>
      </c>
      <c r="T3171" s="169">
        <f t="shared" ref="T3171:T3237" si="366">R3171/N3171</f>
        <v>1</v>
      </c>
      <c r="U3171" s="169">
        <f t="shared" ref="U3171:U3237" si="367">S3171/P3171</f>
        <v>1</v>
      </c>
      <c r="V3171" s="169">
        <f t="shared" ref="V3171:V3237" si="368">P3171/M3171</f>
        <v>1.2371778258382784</v>
      </c>
      <c r="W3171" s="169">
        <f t="shared" ref="W3171:W3237" si="369">Q3171/K3171</f>
        <v>1.008805104450172</v>
      </c>
      <c r="X3171" s="170">
        <v>1</v>
      </c>
      <c r="Y3171" s="139">
        <v>38889</v>
      </c>
      <c r="Z3171" s="139" t="s">
        <v>4584</v>
      </c>
      <c r="AA3171" s="139">
        <v>38987</v>
      </c>
      <c r="AB3171" s="139">
        <v>39162</v>
      </c>
      <c r="AC3171" s="139" t="s">
        <v>4516</v>
      </c>
      <c r="AD3171" s="147">
        <f t="shared" ref="AD3171:AD3237" si="370">AB3171-AA3171</f>
        <v>175</v>
      </c>
      <c r="AE3171" s="131">
        <v>166</v>
      </c>
      <c r="AG3171" s="147">
        <v>1</v>
      </c>
      <c r="AH3171" s="147" t="s">
        <v>5021</v>
      </c>
    </row>
    <row r="3172" spans="1:34" x14ac:dyDescent="0.25">
      <c r="A3172" s="147" t="s">
        <v>4475</v>
      </c>
      <c r="B3172" s="140" t="s">
        <v>7268</v>
      </c>
      <c r="C3172" s="147" t="s">
        <v>2157</v>
      </c>
      <c r="D3172" s="140" t="s">
        <v>7276</v>
      </c>
      <c r="E3172" s="147" t="s">
        <v>1112</v>
      </c>
      <c r="F3172" s="140" t="s">
        <v>7535</v>
      </c>
      <c r="G3172" s="147" t="s">
        <v>3458</v>
      </c>
      <c r="H3172" s="140" t="s">
        <v>7541</v>
      </c>
      <c r="I3172" s="147" t="s">
        <v>320</v>
      </c>
      <c r="J3172" s="147">
        <v>1</v>
      </c>
      <c r="K3172" s="132">
        <f t="shared" si="364"/>
        <v>1332293</v>
      </c>
      <c r="L3172" s="132">
        <v>856072.51</v>
      </c>
      <c r="M3172" s="132">
        <v>476220.49</v>
      </c>
      <c r="N3172" s="132">
        <v>770465.26</v>
      </c>
      <c r="O3172" s="133"/>
      <c r="P3172" s="132">
        <v>476260.75</v>
      </c>
      <c r="Q3172" s="132">
        <f t="shared" si="365"/>
        <v>1246726.01</v>
      </c>
      <c r="R3172" s="132">
        <v>770465.26</v>
      </c>
      <c r="S3172" s="132">
        <v>476260.75</v>
      </c>
      <c r="T3172" s="169">
        <f t="shared" si="366"/>
        <v>1</v>
      </c>
      <c r="U3172" s="169">
        <f t="shared" si="367"/>
        <v>1</v>
      </c>
      <c r="V3172" s="169">
        <f t="shared" si="368"/>
        <v>1.000084540671486</v>
      </c>
      <c r="W3172" s="169">
        <f t="shared" si="369"/>
        <v>0.93577464566728186</v>
      </c>
      <c r="X3172" s="170">
        <v>1</v>
      </c>
      <c r="Y3172" s="139">
        <v>39161</v>
      </c>
      <c r="Z3172" s="139" t="s">
        <v>4584</v>
      </c>
      <c r="AA3172" s="139">
        <v>39260</v>
      </c>
      <c r="AB3172" s="139">
        <v>39598</v>
      </c>
      <c r="AC3172" s="139" t="s">
        <v>4516</v>
      </c>
      <c r="AD3172" s="147">
        <f t="shared" si="370"/>
        <v>338</v>
      </c>
      <c r="AE3172" s="131">
        <v>348</v>
      </c>
      <c r="AG3172" s="147">
        <v>1</v>
      </c>
      <c r="AH3172" s="147" t="s">
        <v>5021</v>
      </c>
    </row>
    <row r="3173" spans="1:34" x14ac:dyDescent="0.25">
      <c r="A3173" s="147" t="s">
        <v>4475</v>
      </c>
      <c r="B3173" s="140" t="s">
        <v>7268</v>
      </c>
      <c r="C3173" s="147" t="s">
        <v>2157</v>
      </c>
      <c r="D3173" s="140" t="s">
        <v>7276</v>
      </c>
      <c r="E3173" s="147" t="s">
        <v>1112</v>
      </c>
      <c r="F3173" s="140" t="s">
        <v>7535</v>
      </c>
      <c r="G3173" s="147" t="s">
        <v>611</v>
      </c>
      <c r="H3173" s="140" t="s">
        <v>11695</v>
      </c>
      <c r="I3173" s="147" t="s">
        <v>320</v>
      </c>
      <c r="J3173" s="147">
        <v>1</v>
      </c>
      <c r="K3173" s="132">
        <f t="shared" si="364"/>
        <v>1154666</v>
      </c>
      <c r="L3173" s="132">
        <v>686519</v>
      </c>
      <c r="M3173" s="132">
        <v>468147</v>
      </c>
      <c r="N3173" s="132">
        <v>635133.46</v>
      </c>
      <c r="O3173" s="133"/>
      <c r="P3173" s="132">
        <v>415510.38</v>
      </c>
      <c r="Q3173" s="132">
        <f t="shared" si="365"/>
        <v>1050643.8399999999</v>
      </c>
      <c r="R3173" s="132">
        <v>635133.46</v>
      </c>
      <c r="S3173" s="132">
        <v>415510.38</v>
      </c>
      <c r="T3173" s="169">
        <f t="shared" si="366"/>
        <v>1</v>
      </c>
      <c r="U3173" s="169">
        <f t="shared" si="367"/>
        <v>1</v>
      </c>
      <c r="V3173" s="169">
        <f t="shared" si="368"/>
        <v>0.88756390620894721</v>
      </c>
      <c r="W3173" s="169">
        <f t="shared" si="369"/>
        <v>0.90991147223526103</v>
      </c>
      <c r="X3173" s="170">
        <v>1</v>
      </c>
      <c r="Y3173" s="139">
        <v>39161</v>
      </c>
      <c r="Z3173" s="139" t="s">
        <v>4584</v>
      </c>
      <c r="AA3173" s="139">
        <v>39264</v>
      </c>
      <c r="AB3173" s="139">
        <v>39598</v>
      </c>
      <c r="AC3173" s="139" t="s">
        <v>4516</v>
      </c>
      <c r="AD3173" s="147">
        <f t="shared" si="370"/>
        <v>334</v>
      </c>
      <c r="AE3173" s="131">
        <v>154</v>
      </c>
      <c r="AG3173" s="147">
        <v>1</v>
      </c>
      <c r="AH3173" s="147" t="s">
        <v>5021</v>
      </c>
    </row>
    <row r="3174" spans="1:34" x14ac:dyDescent="0.25">
      <c r="A3174" s="147" t="s">
        <v>4475</v>
      </c>
      <c r="B3174" s="140" t="s">
        <v>7268</v>
      </c>
      <c r="C3174" s="147" t="s">
        <v>2157</v>
      </c>
      <c r="D3174" s="140" t="s">
        <v>7276</v>
      </c>
      <c r="E3174" s="147" t="s">
        <v>1112</v>
      </c>
      <c r="F3174" s="140" t="s">
        <v>7535</v>
      </c>
      <c r="G3174" s="147" t="s">
        <v>3313</v>
      </c>
      <c r="H3174" s="140" t="s">
        <v>7538</v>
      </c>
      <c r="I3174" s="147" t="s">
        <v>3162</v>
      </c>
      <c r="J3174" s="147">
        <v>1</v>
      </c>
      <c r="K3174" s="132">
        <f t="shared" si="364"/>
        <v>2166635</v>
      </c>
      <c r="L3174" s="132">
        <v>1509099</v>
      </c>
      <c r="M3174" s="132">
        <v>657536</v>
      </c>
      <c r="N3174" s="132">
        <v>1509099</v>
      </c>
      <c r="O3174" s="133"/>
      <c r="P3174" s="132">
        <v>668386</v>
      </c>
      <c r="Q3174" s="132">
        <f t="shared" si="365"/>
        <v>2177485</v>
      </c>
      <c r="R3174" s="132">
        <v>1509099</v>
      </c>
      <c r="S3174" s="132">
        <v>668386</v>
      </c>
      <c r="T3174" s="169">
        <f t="shared" si="366"/>
        <v>1</v>
      </c>
      <c r="U3174" s="169">
        <f t="shared" si="367"/>
        <v>1</v>
      </c>
      <c r="V3174" s="169">
        <f t="shared" si="368"/>
        <v>1.0165009976640063</v>
      </c>
      <c r="W3174" s="169">
        <f t="shared" si="369"/>
        <v>1.0050077654981111</v>
      </c>
      <c r="X3174" s="170">
        <v>1</v>
      </c>
      <c r="Y3174" s="139">
        <v>38889</v>
      </c>
      <c r="Z3174" s="139" t="s">
        <v>4584</v>
      </c>
      <c r="AA3174" s="139">
        <v>39062</v>
      </c>
      <c r="AB3174" s="139">
        <v>39161</v>
      </c>
      <c r="AC3174" s="139">
        <v>39259</v>
      </c>
      <c r="AD3174" s="147">
        <f t="shared" si="370"/>
        <v>99</v>
      </c>
      <c r="AE3174" s="131">
        <v>160</v>
      </c>
      <c r="AG3174" s="147">
        <v>1</v>
      </c>
      <c r="AH3174" s="147" t="s">
        <v>5021</v>
      </c>
    </row>
    <row r="3175" spans="1:34" x14ac:dyDescent="0.25">
      <c r="A3175" s="147" t="s">
        <v>4475</v>
      </c>
      <c r="B3175" s="140" t="s">
        <v>7268</v>
      </c>
      <c r="C3175" s="147" t="s">
        <v>2157</v>
      </c>
      <c r="D3175" s="140" t="s">
        <v>7276</v>
      </c>
      <c r="E3175" s="147" t="s">
        <v>1112</v>
      </c>
      <c r="F3175" s="140" t="s">
        <v>7535</v>
      </c>
      <c r="G3175" s="147" t="s">
        <v>3313</v>
      </c>
      <c r="H3175" s="140" t="s">
        <v>7538</v>
      </c>
      <c r="I3175" s="147" t="s">
        <v>5336</v>
      </c>
      <c r="J3175" s="147">
        <v>1</v>
      </c>
      <c r="K3175" s="132">
        <f t="shared" si="364"/>
        <v>697629</v>
      </c>
      <c r="L3175" s="132">
        <v>307117</v>
      </c>
      <c r="M3175" s="132">
        <v>390512</v>
      </c>
      <c r="N3175" s="132">
        <v>294992.14999999997</v>
      </c>
      <c r="O3175" s="133"/>
      <c r="P3175" s="132">
        <v>400128.25</v>
      </c>
      <c r="Q3175" s="132">
        <f t="shared" si="365"/>
        <v>695120.4</v>
      </c>
      <c r="R3175" s="132">
        <v>294992.15000000002</v>
      </c>
      <c r="S3175" s="132">
        <v>400128.25</v>
      </c>
      <c r="T3175" s="169">
        <f t="shared" si="366"/>
        <v>1.0000000000000002</v>
      </c>
      <c r="U3175" s="169">
        <f t="shared" si="367"/>
        <v>1</v>
      </c>
      <c r="V3175" s="169">
        <f t="shared" si="368"/>
        <v>1.0246247234399968</v>
      </c>
      <c r="W3175" s="169">
        <f t="shared" si="369"/>
        <v>0.99640410590729456</v>
      </c>
      <c r="X3175" s="170">
        <v>1</v>
      </c>
      <c r="Y3175" s="139">
        <v>39161</v>
      </c>
      <c r="Z3175" s="139" t="s">
        <v>4584</v>
      </c>
      <c r="AA3175" s="139">
        <v>39226</v>
      </c>
      <c r="AB3175" s="139">
        <v>39692</v>
      </c>
      <c r="AC3175" s="139" t="s">
        <v>4516</v>
      </c>
      <c r="AD3175" s="147">
        <f t="shared" si="370"/>
        <v>466</v>
      </c>
      <c r="AE3175" s="131">
        <v>200</v>
      </c>
      <c r="AG3175" s="147">
        <v>1</v>
      </c>
      <c r="AH3175" s="147" t="s">
        <v>5021</v>
      </c>
    </row>
    <row r="3176" spans="1:34" x14ac:dyDescent="0.25">
      <c r="A3176" s="172" t="s">
        <v>4475</v>
      </c>
      <c r="B3176" s="140" t="s">
        <v>7268</v>
      </c>
      <c r="C3176" s="172" t="s">
        <v>2157</v>
      </c>
      <c r="D3176" s="140" t="s">
        <v>7276</v>
      </c>
      <c r="E3176" s="172" t="s">
        <v>1112</v>
      </c>
      <c r="F3176" s="140" t="s">
        <v>7535</v>
      </c>
      <c r="G3176" s="172" t="s">
        <v>3584</v>
      </c>
      <c r="H3176" s="173" t="s">
        <v>7537</v>
      </c>
      <c r="I3176" s="172" t="s">
        <v>5373</v>
      </c>
      <c r="J3176" s="172">
        <v>1</v>
      </c>
      <c r="K3176" s="174">
        <f t="shared" si="364"/>
        <v>491193</v>
      </c>
      <c r="L3176" s="174">
        <v>308592.09999999998</v>
      </c>
      <c r="M3176" s="174">
        <v>182600.9</v>
      </c>
      <c r="N3176" s="174">
        <v>277732.89</v>
      </c>
      <c r="O3176" s="175"/>
      <c r="P3176" s="174">
        <v>160370</v>
      </c>
      <c r="Q3176" s="132">
        <f t="shared" si="365"/>
        <v>438102.89</v>
      </c>
      <c r="R3176" s="174">
        <v>277732.89</v>
      </c>
      <c r="S3176" s="174">
        <v>160370</v>
      </c>
      <c r="T3176" s="169">
        <f t="shared" si="366"/>
        <v>1</v>
      </c>
      <c r="U3176" s="169">
        <f t="shared" si="367"/>
        <v>1</v>
      </c>
      <c r="V3176" s="169">
        <f t="shared" si="368"/>
        <v>0.8782541597549629</v>
      </c>
      <c r="W3176" s="169">
        <f t="shared" si="369"/>
        <v>0.89191598821644447</v>
      </c>
      <c r="X3176" s="176">
        <v>1</v>
      </c>
      <c r="Y3176" s="177">
        <v>39583</v>
      </c>
      <c r="Z3176" s="139" t="s">
        <v>4584</v>
      </c>
      <c r="AA3176" s="177">
        <v>39876</v>
      </c>
      <c r="AB3176" s="177">
        <v>39994</v>
      </c>
      <c r="AC3176" s="177" t="s">
        <v>4584</v>
      </c>
      <c r="AD3176" s="172">
        <f t="shared" si="370"/>
        <v>118</v>
      </c>
      <c r="AE3176" s="178">
        <v>359</v>
      </c>
      <c r="AF3176" s="172" t="s">
        <v>5372</v>
      </c>
      <c r="AG3176" s="172">
        <v>1</v>
      </c>
      <c r="AH3176" s="147" t="s">
        <v>5021</v>
      </c>
    </row>
    <row r="3177" spans="1:34" x14ac:dyDescent="0.25">
      <c r="A3177" s="147" t="s">
        <v>4475</v>
      </c>
      <c r="B3177" s="140" t="s">
        <v>7268</v>
      </c>
      <c r="C3177" s="147" t="s">
        <v>2157</v>
      </c>
      <c r="D3177" s="140" t="s">
        <v>7276</v>
      </c>
      <c r="E3177" s="147" t="s">
        <v>1382</v>
      </c>
      <c r="F3177" s="140" t="s">
        <v>7558</v>
      </c>
      <c r="G3177" s="147" t="s">
        <v>725</v>
      </c>
      <c r="H3177" s="140" t="s">
        <v>11696</v>
      </c>
      <c r="I3177" s="147" t="s">
        <v>4347</v>
      </c>
      <c r="J3177" s="147">
        <v>1</v>
      </c>
      <c r="K3177" s="132">
        <f t="shared" si="364"/>
        <v>777723</v>
      </c>
      <c r="L3177" s="132">
        <v>550255</v>
      </c>
      <c r="M3177" s="132">
        <v>227468</v>
      </c>
      <c r="N3177" s="132">
        <v>495229.5</v>
      </c>
      <c r="O3177" s="147" t="s">
        <v>181</v>
      </c>
      <c r="P3177" s="132">
        <v>173790</v>
      </c>
      <c r="Q3177" s="132">
        <f t="shared" si="365"/>
        <v>669019.5</v>
      </c>
      <c r="R3177" s="132">
        <v>495229.5</v>
      </c>
      <c r="S3177" s="132">
        <v>173790</v>
      </c>
      <c r="T3177" s="169">
        <f t="shared" si="366"/>
        <v>1</v>
      </c>
      <c r="U3177" s="169">
        <f t="shared" si="367"/>
        <v>1</v>
      </c>
      <c r="V3177" s="169">
        <f t="shared" si="368"/>
        <v>0.76401955439886049</v>
      </c>
      <c r="W3177" s="169">
        <f t="shared" si="369"/>
        <v>0.86022851323671801</v>
      </c>
      <c r="X3177" s="170">
        <v>1</v>
      </c>
      <c r="Y3177" s="139">
        <v>39850</v>
      </c>
      <c r="Z3177" s="139" t="s">
        <v>4516</v>
      </c>
      <c r="AA3177" s="139">
        <v>39960</v>
      </c>
      <c r="AB3177" s="139">
        <v>40056</v>
      </c>
      <c r="AC3177" s="147" t="s">
        <v>4584</v>
      </c>
      <c r="AD3177" s="147">
        <f t="shared" si="370"/>
        <v>96</v>
      </c>
      <c r="AE3177" s="131">
        <v>23</v>
      </c>
      <c r="AG3177" s="147">
        <v>1</v>
      </c>
      <c r="AH3177" s="147" t="s">
        <v>5021</v>
      </c>
    </row>
    <row r="3178" spans="1:34" x14ac:dyDescent="0.25">
      <c r="A3178" s="147" t="s">
        <v>4475</v>
      </c>
      <c r="B3178" s="140" t="s">
        <v>7268</v>
      </c>
      <c r="C3178" s="147" t="s">
        <v>2157</v>
      </c>
      <c r="D3178" s="140" t="s">
        <v>7276</v>
      </c>
      <c r="E3178" s="147" t="s">
        <v>1382</v>
      </c>
      <c r="F3178" s="140" t="s">
        <v>7558</v>
      </c>
      <c r="G3178" s="147" t="s">
        <v>2810</v>
      </c>
      <c r="H3178" s="140" t="s">
        <v>7566</v>
      </c>
      <c r="I3178" s="147" t="s">
        <v>5232</v>
      </c>
      <c r="J3178" s="147">
        <v>1</v>
      </c>
      <c r="K3178" s="132">
        <f t="shared" si="364"/>
        <v>730225</v>
      </c>
      <c r="L3178" s="132">
        <v>580815</v>
      </c>
      <c r="M3178" s="132">
        <v>149410</v>
      </c>
      <c r="N3178" s="132">
        <v>580815</v>
      </c>
      <c r="O3178" s="133"/>
      <c r="P3178" s="132">
        <v>64910</v>
      </c>
      <c r="Q3178" s="132">
        <f t="shared" si="365"/>
        <v>645725</v>
      </c>
      <c r="R3178" s="132">
        <v>580815</v>
      </c>
      <c r="S3178" s="132">
        <v>64910</v>
      </c>
      <c r="T3178" s="169">
        <f t="shared" si="366"/>
        <v>1</v>
      </c>
      <c r="U3178" s="169">
        <f t="shared" si="367"/>
        <v>1</v>
      </c>
      <c r="V3178" s="169">
        <f t="shared" si="368"/>
        <v>0.43444213908038282</v>
      </c>
      <c r="W3178" s="169">
        <f t="shared" si="369"/>
        <v>0.88428224177479542</v>
      </c>
      <c r="X3178" s="170">
        <v>1</v>
      </c>
      <c r="Y3178" s="139">
        <v>38886</v>
      </c>
      <c r="Z3178" s="139" t="s">
        <v>4584</v>
      </c>
      <c r="AA3178" s="139">
        <v>38992</v>
      </c>
      <c r="AB3178" s="139">
        <v>39044</v>
      </c>
      <c r="AC3178" s="139">
        <v>39043</v>
      </c>
      <c r="AD3178" s="147">
        <f t="shared" si="370"/>
        <v>52</v>
      </c>
      <c r="AE3178" s="131">
        <v>175</v>
      </c>
      <c r="AG3178" s="147">
        <v>1</v>
      </c>
      <c r="AH3178" s="147" t="s">
        <v>5021</v>
      </c>
    </row>
    <row r="3179" spans="1:34" x14ac:dyDescent="0.25">
      <c r="A3179" s="147" t="s">
        <v>4475</v>
      </c>
      <c r="B3179" s="140" t="s">
        <v>7268</v>
      </c>
      <c r="C3179" s="147" t="s">
        <v>2157</v>
      </c>
      <c r="D3179" s="140" t="s">
        <v>7276</v>
      </c>
      <c r="E3179" s="147" t="s">
        <v>1382</v>
      </c>
      <c r="F3179" s="140" t="s">
        <v>7558</v>
      </c>
      <c r="G3179" s="147" t="s">
        <v>2810</v>
      </c>
      <c r="H3179" s="140" t="s">
        <v>7566</v>
      </c>
      <c r="I3179" s="147" t="s">
        <v>4348</v>
      </c>
      <c r="J3179" s="147">
        <v>1</v>
      </c>
      <c r="K3179" s="132">
        <f t="shared" si="364"/>
        <v>576884</v>
      </c>
      <c r="L3179" s="132">
        <v>539444</v>
      </c>
      <c r="M3179" s="132">
        <v>37440</v>
      </c>
      <c r="N3179" s="132">
        <v>539444</v>
      </c>
      <c r="O3179" s="147" t="s">
        <v>181</v>
      </c>
      <c r="P3179" s="132">
        <v>38380</v>
      </c>
      <c r="Q3179" s="132">
        <f t="shared" si="365"/>
        <v>577824</v>
      </c>
      <c r="R3179" s="132">
        <v>539444</v>
      </c>
      <c r="S3179" s="132">
        <v>38380</v>
      </c>
      <c r="T3179" s="169">
        <f t="shared" si="366"/>
        <v>1</v>
      </c>
      <c r="U3179" s="169">
        <f t="shared" si="367"/>
        <v>1</v>
      </c>
      <c r="V3179" s="169">
        <f t="shared" si="368"/>
        <v>1.0251068376068375</v>
      </c>
      <c r="W3179" s="169">
        <f t="shared" si="369"/>
        <v>1.0016294437009867</v>
      </c>
      <c r="X3179" s="170">
        <v>1</v>
      </c>
      <c r="Y3179" s="139">
        <v>39850</v>
      </c>
      <c r="Z3179" s="139" t="s">
        <v>4516</v>
      </c>
      <c r="AA3179" s="139">
        <v>39939</v>
      </c>
      <c r="AB3179" s="139">
        <v>39987</v>
      </c>
      <c r="AC3179" s="147" t="s">
        <v>4584</v>
      </c>
      <c r="AD3179" s="147">
        <f t="shared" si="370"/>
        <v>48</v>
      </c>
      <c r="AE3179" s="131">
        <v>109</v>
      </c>
      <c r="AG3179" s="147">
        <v>1</v>
      </c>
      <c r="AH3179" s="147" t="s">
        <v>5021</v>
      </c>
    </row>
    <row r="3180" spans="1:34" x14ac:dyDescent="0.25">
      <c r="A3180" s="147" t="s">
        <v>4475</v>
      </c>
      <c r="B3180" s="140" t="s">
        <v>7268</v>
      </c>
      <c r="C3180" s="147" t="s">
        <v>2157</v>
      </c>
      <c r="D3180" s="140" t="s">
        <v>7276</v>
      </c>
      <c r="E3180" s="147" t="s">
        <v>1382</v>
      </c>
      <c r="F3180" s="140" t="s">
        <v>7558</v>
      </c>
      <c r="G3180" s="147" t="s">
        <v>2648</v>
      </c>
      <c r="H3180" s="140" t="s">
        <v>7565</v>
      </c>
      <c r="I3180" s="147" t="s">
        <v>5229</v>
      </c>
      <c r="J3180" s="147">
        <v>1</v>
      </c>
      <c r="K3180" s="132">
        <f t="shared" si="364"/>
        <v>848372</v>
      </c>
      <c r="L3180" s="132">
        <v>341484.15</v>
      </c>
      <c r="M3180" s="132">
        <v>506887.85</v>
      </c>
      <c r="N3180" s="132">
        <v>273187.32</v>
      </c>
      <c r="O3180" s="133" t="s">
        <v>4753</v>
      </c>
      <c r="P3180" s="132">
        <v>187280</v>
      </c>
      <c r="Q3180" s="132">
        <f t="shared" si="365"/>
        <v>460467.32</v>
      </c>
      <c r="R3180" s="132">
        <v>273187.32</v>
      </c>
      <c r="S3180" s="132">
        <v>187280</v>
      </c>
      <c r="T3180" s="169">
        <f t="shared" si="366"/>
        <v>1</v>
      </c>
      <c r="U3180" s="169">
        <f t="shared" si="367"/>
        <v>1</v>
      </c>
      <c r="V3180" s="169">
        <f t="shared" si="368"/>
        <v>0.36947028815151123</v>
      </c>
      <c r="W3180" s="169">
        <f t="shared" si="369"/>
        <v>0.54276581499625165</v>
      </c>
      <c r="X3180" s="170">
        <v>1</v>
      </c>
      <c r="Y3180" s="139">
        <v>38540</v>
      </c>
      <c r="Z3180" s="139">
        <v>38594</v>
      </c>
      <c r="AA3180" s="139">
        <v>38316</v>
      </c>
      <c r="AB3180" s="139">
        <v>38890</v>
      </c>
      <c r="AC3180" s="139">
        <v>38890</v>
      </c>
      <c r="AD3180" s="147">
        <f t="shared" si="370"/>
        <v>574</v>
      </c>
      <c r="AE3180" s="131">
        <v>102</v>
      </c>
      <c r="AG3180" s="147">
        <v>1</v>
      </c>
      <c r="AH3180" s="147" t="s">
        <v>5021</v>
      </c>
    </row>
    <row r="3181" spans="1:34" x14ac:dyDescent="0.25">
      <c r="A3181" s="147" t="s">
        <v>4475</v>
      </c>
      <c r="B3181" s="140" t="s">
        <v>7268</v>
      </c>
      <c r="C3181" s="147" t="s">
        <v>2157</v>
      </c>
      <c r="D3181" s="140" t="s">
        <v>7276</v>
      </c>
      <c r="E3181" s="147" t="s">
        <v>1382</v>
      </c>
      <c r="F3181" s="140" t="s">
        <v>7558</v>
      </c>
      <c r="G3181" s="147" t="s">
        <v>2648</v>
      </c>
      <c r="H3181" s="140" t="s">
        <v>7565</v>
      </c>
      <c r="I3181" s="147" t="s">
        <v>4349</v>
      </c>
      <c r="J3181" s="147">
        <v>1</v>
      </c>
      <c r="K3181" s="132">
        <f t="shared" si="364"/>
        <v>543892</v>
      </c>
      <c r="L3181" s="132">
        <v>468642</v>
      </c>
      <c r="M3181" s="132">
        <v>75250</v>
      </c>
      <c r="N3181" s="132">
        <v>374913.6</v>
      </c>
      <c r="O3181" s="147" t="s">
        <v>181</v>
      </c>
      <c r="P3181" s="132">
        <v>59800</v>
      </c>
      <c r="Q3181" s="132">
        <f t="shared" si="365"/>
        <v>434713.59999999998</v>
      </c>
      <c r="R3181" s="132">
        <v>374913.6</v>
      </c>
      <c r="S3181" s="132">
        <v>59800</v>
      </c>
      <c r="T3181" s="169">
        <f t="shared" si="366"/>
        <v>1</v>
      </c>
      <c r="U3181" s="169">
        <f t="shared" si="367"/>
        <v>1</v>
      </c>
      <c r="V3181" s="169">
        <f t="shared" si="368"/>
        <v>0.79468438538205977</v>
      </c>
      <c r="W3181" s="169">
        <f t="shared" si="369"/>
        <v>0.79926455987585765</v>
      </c>
      <c r="X3181" s="170">
        <v>1</v>
      </c>
      <c r="Y3181" s="139">
        <v>39850</v>
      </c>
      <c r="Z3181" s="139" t="s">
        <v>4516</v>
      </c>
      <c r="AA3181" s="139">
        <v>39958</v>
      </c>
      <c r="AB3181" s="139">
        <v>40001</v>
      </c>
      <c r="AC3181" s="147" t="s">
        <v>4584</v>
      </c>
      <c r="AD3181" s="147">
        <f t="shared" si="370"/>
        <v>43</v>
      </c>
      <c r="AE3181" s="131">
        <v>105</v>
      </c>
      <c r="AG3181" s="147">
        <v>1</v>
      </c>
      <c r="AH3181" s="147" t="s">
        <v>5021</v>
      </c>
    </row>
    <row r="3182" spans="1:34" x14ac:dyDescent="0.25">
      <c r="A3182" s="147" t="s">
        <v>4475</v>
      </c>
      <c r="B3182" s="140" t="s">
        <v>7268</v>
      </c>
      <c r="C3182" s="147" t="s">
        <v>2157</v>
      </c>
      <c r="D3182" s="140" t="s">
        <v>7276</v>
      </c>
      <c r="E3182" s="147" t="s">
        <v>1382</v>
      </c>
      <c r="F3182" s="140" t="s">
        <v>7558</v>
      </c>
      <c r="G3182" s="147" t="s">
        <v>418</v>
      </c>
      <c r="H3182" s="140" t="s">
        <v>7568</v>
      </c>
      <c r="I3182" s="147" t="s">
        <v>4720</v>
      </c>
      <c r="J3182" s="147">
        <v>1</v>
      </c>
      <c r="K3182" s="132">
        <f t="shared" si="364"/>
        <v>925000</v>
      </c>
      <c r="L3182" s="132">
        <v>671350</v>
      </c>
      <c r="M3182" s="132">
        <v>253650</v>
      </c>
      <c r="N3182" s="132">
        <v>671350</v>
      </c>
      <c r="O3182" s="133" t="s">
        <v>4679</v>
      </c>
      <c r="P3182" s="132">
        <v>293154</v>
      </c>
      <c r="Q3182" s="132">
        <f t="shared" si="365"/>
        <v>964504</v>
      </c>
      <c r="R3182" s="132">
        <v>671350</v>
      </c>
      <c r="S3182" s="132">
        <v>293154</v>
      </c>
      <c r="T3182" s="169">
        <f t="shared" si="366"/>
        <v>1</v>
      </c>
      <c r="U3182" s="169">
        <f t="shared" si="367"/>
        <v>1</v>
      </c>
      <c r="V3182" s="169">
        <f t="shared" si="368"/>
        <v>1.1557421643997634</v>
      </c>
      <c r="W3182" s="169">
        <f t="shared" si="369"/>
        <v>1.0427070270270271</v>
      </c>
      <c r="X3182" s="170">
        <v>1</v>
      </c>
      <c r="Y3182" s="139">
        <v>37943</v>
      </c>
      <c r="Z3182" s="139">
        <v>38020</v>
      </c>
      <c r="AA3182" s="139">
        <v>38050</v>
      </c>
      <c r="AB3182" s="139">
        <v>38156</v>
      </c>
      <c r="AC3182" s="139">
        <v>38156</v>
      </c>
      <c r="AD3182" s="147">
        <f t="shared" si="370"/>
        <v>106</v>
      </c>
      <c r="AE3182" s="131">
        <v>267</v>
      </c>
      <c r="AG3182" s="147">
        <v>1</v>
      </c>
      <c r="AH3182" s="147" t="s">
        <v>5021</v>
      </c>
    </row>
    <row r="3183" spans="1:34" x14ac:dyDescent="0.25">
      <c r="A3183" s="147" t="s">
        <v>4475</v>
      </c>
      <c r="B3183" s="140" t="s">
        <v>7268</v>
      </c>
      <c r="C3183" s="147" t="s">
        <v>2157</v>
      </c>
      <c r="D3183" s="140" t="s">
        <v>7276</v>
      </c>
      <c r="E3183" s="147" t="s">
        <v>1382</v>
      </c>
      <c r="F3183" s="140" t="s">
        <v>7558</v>
      </c>
      <c r="G3183" s="147" t="s">
        <v>418</v>
      </c>
      <c r="H3183" s="140" t="s">
        <v>7568</v>
      </c>
      <c r="I3183" s="147" t="s">
        <v>4350</v>
      </c>
      <c r="J3183" s="147">
        <v>1</v>
      </c>
      <c r="K3183" s="132">
        <f t="shared" si="364"/>
        <v>529789</v>
      </c>
      <c r="L3183" s="132">
        <v>446039</v>
      </c>
      <c r="M3183" s="132">
        <v>83750</v>
      </c>
      <c r="N3183" s="132">
        <v>356831.2</v>
      </c>
      <c r="O3183" s="147" t="s">
        <v>181</v>
      </c>
      <c r="P3183" s="132">
        <v>77164.2</v>
      </c>
      <c r="Q3183" s="132">
        <f t="shared" si="365"/>
        <v>433995.4</v>
      </c>
      <c r="R3183" s="132">
        <v>356831.2</v>
      </c>
      <c r="S3183" s="132">
        <v>77164.2</v>
      </c>
      <c r="T3183" s="169">
        <f t="shared" si="366"/>
        <v>1</v>
      </c>
      <c r="U3183" s="169">
        <f t="shared" si="367"/>
        <v>1</v>
      </c>
      <c r="V3183" s="169">
        <f t="shared" si="368"/>
        <v>0.92136358208955216</v>
      </c>
      <c r="W3183" s="169">
        <f t="shared" si="369"/>
        <v>0.81918537379975809</v>
      </c>
      <c r="X3183" s="170">
        <v>1</v>
      </c>
      <c r="Y3183" s="139">
        <v>39850</v>
      </c>
      <c r="Z3183" s="139" t="s">
        <v>4516</v>
      </c>
      <c r="AA3183" s="139">
        <v>39931</v>
      </c>
      <c r="AB3183" s="139">
        <v>39984</v>
      </c>
      <c r="AC3183" s="147" t="s">
        <v>4584</v>
      </c>
      <c r="AD3183" s="147">
        <f t="shared" si="370"/>
        <v>53</v>
      </c>
      <c r="AE3183" s="131">
        <v>267</v>
      </c>
      <c r="AG3183" s="147">
        <v>1</v>
      </c>
      <c r="AH3183" s="147" t="s">
        <v>5021</v>
      </c>
    </row>
    <row r="3184" spans="1:34" x14ac:dyDescent="0.25">
      <c r="A3184" s="147" t="s">
        <v>4475</v>
      </c>
      <c r="B3184" s="140" t="s">
        <v>7268</v>
      </c>
      <c r="C3184" s="147" t="s">
        <v>2157</v>
      </c>
      <c r="D3184" s="140" t="s">
        <v>7276</v>
      </c>
      <c r="E3184" s="147" t="s">
        <v>1382</v>
      </c>
      <c r="F3184" s="140" t="s">
        <v>7558</v>
      </c>
      <c r="G3184" s="147" t="s">
        <v>476</v>
      </c>
      <c r="H3184" s="140" t="s">
        <v>7564</v>
      </c>
      <c r="I3184" s="147" t="s">
        <v>5222</v>
      </c>
      <c r="J3184" s="147">
        <v>1</v>
      </c>
      <c r="K3184" s="132">
        <f t="shared" si="364"/>
        <v>2461000</v>
      </c>
      <c r="L3184" s="132">
        <v>1778946.25</v>
      </c>
      <c r="M3184" s="132">
        <v>682053.75</v>
      </c>
      <c r="N3184" s="132">
        <v>1601051.62</v>
      </c>
      <c r="O3184" s="133" t="s">
        <v>4699</v>
      </c>
      <c r="P3184" s="132">
        <v>465175.25</v>
      </c>
      <c r="Q3184" s="132">
        <f t="shared" si="365"/>
        <v>2066226.87</v>
      </c>
      <c r="R3184" s="132">
        <v>1601051.62</v>
      </c>
      <c r="S3184" s="132">
        <v>465175.25</v>
      </c>
      <c r="T3184" s="169">
        <f t="shared" si="366"/>
        <v>1</v>
      </c>
      <c r="U3184" s="169">
        <f t="shared" si="367"/>
        <v>1</v>
      </c>
      <c r="V3184" s="169">
        <f t="shared" si="368"/>
        <v>0.68202139494138103</v>
      </c>
      <c r="W3184" s="169">
        <f t="shared" si="369"/>
        <v>0.83958832588378718</v>
      </c>
      <c r="X3184" s="170">
        <v>1</v>
      </c>
      <c r="Y3184" s="139">
        <v>37943</v>
      </c>
      <c r="Z3184" s="139">
        <v>38020</v>
      </c>
      <c r="AA3184" s="139">
        <v>38091</v>
      </c>
      <c r="AB3184" s="139">
        <v>38378</v>
      </c>
      <c r="AC3184" s="139">
        <v>38378</v>
      </c>
      <c r="AD3184" s="147">
        <f t="shared" si="370"/>
        <v>287</v>
      </c>
      <c r="AE3184" s="131">
        <v>111</v>
      </c>
      <c r="AG3184" s="147">
        <v>1</v>
      </c>
      <c r="AH3184" s="147" t="s">
        <v>5021</v>
      </c>
    </row>
    <row r="3185" spans="1:34" x14ac:dyDescent="0.25">
      <c r="A3185" s="147" t="s">
        <v>4475</v>
      </c>
      <c r="B3185" s="140" t="s">
        <v>7268</v>
      </c>
      <c r="C3185" s="147" t="s">
        <v>2157</v>
      </c>
      <c r="D3185" s="140" t="s">
        <v>7276</v>
      </c>
      <c r="E3185" s="147" t="s">
        <v>1382</v>
      </c>
      <c r="F3185" s="140" t="s">
        <v>7558</v>
      </c>
      <c r="G3185" s="147" t="s">
        <v>476</v>
      </c>
      <c r="H3185" s="140" t="s">
        <v>7564</v>
      </c>
      <c r="I3185" s="147" t="s">
        <v>42</v>
      </c>
      <c r="J3185" s="147">
        <v>1</v>
      </c>
      <c r="K3185" s="132">
        <f t="shared" si="364"/>
        <v>638275</v>
      </c>
      <c r="L3185" s="132">
        <v>568085</v>
      </c>
      <c r="M3185" s="132">
        <v>70190</v>
      </c>
      <c r="N3185" s="132">
        <v>511276.5</v>
      </c>
      <c r="O3185" s="147" t="s">
        <v>181</v>
      </c>
      <c r="P3185" s="132">
        <v>44298.5</v>
      </c>
      <c r="Q3185" s="132">
        <f t="shared" si="365"/>
        <v>555575</v>
      </c>
      <c r="R3185" s="132">
        <v>511276.5</v>
      </c>
      <c r="S3185" s="132">
        <v>44298.500000000007</v>
      </c>
      <c r="T3185" s="169">
        <f t="shared" si="366"/>
        <v>1</v>
      </c>
      <c r="U3185" s="169">
        <f t="shared" si="367"/>
        <v>1.0000000000000002</v>
      </c>
      <c r="V3185" s="169">
        <f t="shared" si="368"/>
        <v>0.63112266704658782</v>
      </c>
      <c r="W3185" s="169">
        <f t="shared" si="369"/>
        <v>0.87043202381418672</v>
      </c>
      <c r="X3185" s="170">
        <v>1</v>
      </c>
      <c r="Y3185" s="139">
        <v>39850</v>
      </c>
      <c r="Z3185" s="139" t="s">
        <v>4516</v>
      </c>
      <c r="AA3185" s="139">
        <v>39932</v>
      </c>
      <c r="AB3185" s="139">
        <v>39993</v>
      </c>
      <c r="AC3185" s="147" t="s">
        <v>4584</v>
      </c>
      <c r="AD3185" s="147">
        <f t="shared" si="370"/>
        <v>61</v>
      </c>
      <c r="AE3185" s="131">
        <v>54</v>
      </c>
      <c r="AG3185" s="147">
        <v>1</v>
      </c>
      <c r="AH3185" s="147" t="s">
        <v>5021</v>
      </c>
    </row>
    <row r="3186" spans="1:34" x14ac:dyDescent="0.25">
      <c r="A3186" s="147" t="s">
        <v>4475</v>
      </c>
      <c r="B3186" s="140" t="s">
        <v>7268</v>
      </c>
      <c r="C3186" s="147" t="s">
        <v>2157</v>
      </c>
      <c r="D3186" s="140" t="s">
        <v>7276</v>
      </c>
      <c r="E3186" s="147" t="s">
        <v>1382</v>
      </c>
      <c r="F3186" s="140" t="s">
        <v>7558</v>
      </c>
      <c r="G3186" s="147" t="s">
        <v>2811</v>
      </c>
      <c r="H3186" s="140" t="s">
        <v>7562</v>
      </c>
      <c r="I3186" s="147" t="s">
        <v>5233</v>
      </c>
      <c r="J3186" s="147">
        <v>1</v>
      </c>
      <c r="K3186" s="132">
        <f t="shared" si="364"/>
        <v>1352867</v>
      </c>
      <c r="L3186" s="132">
        <v>991551.16</v>
      </c>
      <c r="M3186" s="132">
        <v>361315.84000000003</v>
      </c>
      <c r="N3186" s="132">
        <v>991551.16</v>
      </c>
      <c r="O3186" s="133"/>
      <c r="P3186" s="132">
        <v>105560.84</v>
      </c>
      <c r="Q3186" s="132">
        <f t="shared" si="365"/>
        <v>1097112</v>
      </c>
      <c r="R3186" s="132">
        <v>991551.16</v>
      </c>
      <c r="S3186" s="132">
        <v>105560.84</v>
      </c>
      <c r="T3186" s="169">
        <f t="shared" si="366"/>
        <v>1</v>
      </c>
      <c r="U3186" s="169">
        <f t="shared" si="367"/>
        <v>1</v>
      </c>
      <c r="V3186" s="169">
        <f t="shared" si="368"/>
        <v>0.29215669039032438</v>
      </c>
      <c r="W3186" s="169">
        <f t="shared" si="369"/>
        <v>0.81095333096305844</v>
      </c>
      <c r="X3186" s="170">
        <v>1</v>
      </c>
      <c r="Y3186" s="139">
        <v>38886</v>
      </c>
      <c r="Z3186" s="139" t="s">
        <v>4584</v>
      </c>
      <c r="AA3186" s="139">
        <v>38975</v>
      </c>
      <c r="AB3186" s="139">
        <v>39056</v>
      </c>
      <c r="AC3186" s="139">
        <v>39056</v>
      </c>
      <c r="AD3186" s="147">
        <f t="shared" si="370"/>
        <v>81</v>
      </c>
      <c r="AE3186" s="131">
        <v>159</v>
      </c>
      <c r="AG3186" s="147">
        <v>1</v>
      </c>
      <c r="AH3186" s="147" t="s">
        <v>5021</v>
      </c>
    </row>
    <row r="3187" spans="1:34" x14ac:dyDescent="0.25">
      <c r="A3187" s="147" t="s">
        <v>4475</v>
      </c>
      <c r="B3187" s="140" t="s">
        <v>7268</v>
      </c>
      <c r="C3187" s="147" t="s">
        <v>2157</v>
      </c>
      <c r="D3187" s="140" t="s">
        <v>7276</v>
      </c>
      <c r="E3187" s="147" t="s">
        <v>1382</v>
      </c>
      <c r="F3187" s="140" t="s">
        <v>7558</v>
      </c>
      <c r="G3187" s="147" t="s">
        <v>2811</v>
      </c>
      <c r="H3187" s="140" t="s">
        <v>7562</v>
      </c>
      <c r="I3187" s="147" t="s">
        <v>4351</v>
      </c>
      <c r="J3187" s="147">
        <v>1</v>
      </c>
      <c r="K3187" s="132">
        <f t="shared" si="364"/>
        <v>509914</v>
      </c>
      <c r="L3187" s="132">
        <v>432824</v>
      </c>
      <c r="M3187" s="132">
        <v>77090</v>
      </c>
      <c r="N3187" s="132">
        <v>389541.60000000003</v>
      </c>
      <c r="O3187" s="147" t="s">
        <v>181</v>
      </c>
      <c r="P3187" s="132">
        <v>63930</v>
      </c>
      <c r="Q3187" s="132">
        <f t="shared" si="365"/>
        <v>453471.6</v>
      </c>
      <c r="R3187" s="132">
        <v>389541.6</v>
      </c>
      <c r="S3187" s="132">
        <v>63930</v>
      </c>
      <c r="T3187" s="169">
        <f t="shared" si="366"/>
        <v>0.99999999999999989</v>
      </c>
      <c r="U3187" s="169">
        <f t="shared" si="367"/>
        <v>1</v>
      </c>
      <c r="V3187" s="169">
        <f t="shared" si="368"/>
        <v>0.82929043974575167</v>
      </c>
      <c r="W3187" s="169">
        <f t="shared" si="369"/>
        <v>0.88930996207203561</v>
      </c>
      <c r="X3187" s="170">
        <v>1</v>
      </c>
      <c r="Y3187" s="139">
        <v>39850</v>
      </c>
      <c r="Z3187" s="139" t="s">
        <v>4516</v>
      </c>
      <c r="AA3187" s="139">
        <v>39955</v>
      </c>
      <c r="AB3187" s="139">
        <v>40001</v>
      </c>
      <c r="AC3187" s="147" t="s">
        <v>4584</v>
      </c>
      <c r="AD3187" s="147">
        <f t="shared" si="370"/>
        <v>46</v>
      </c>
      <c r="AE3187" s="131">
        <v>168</v>
      </c>
      <c r="AG3187" s="147">
        <v>1</v>
      </c>
      <c r="AH3187" s="147" t="s">
        <v>5021</v>
      </c>
    </row>
    <row r="3188" spans="1:34" x14ac:dyDescent="0.25">
      <c r="A3188" s="147" t="s">
        <v>4475</v>
      </c>
      <c r="B3188" s="140" t="s">
        <v>7268</v>
      </c>
      <c r="C3188" s="147" t="s">
        <v>2157</v>
      </c>
      <c r="D3188" s="140" t="s">
        <v>7276</v>
      </c>
      <c r="E3188" s="147" t="s">
        <v>1382</v>
      </c>
      <c r="F3188" s="140" t="s">
        <v>7558</v>
      </c>
      <c r="G3188" s="147" t="s">
        <v>2812</v>
      </c>
      <c r="H3188" s="140" t="s">
        <v>7567</v>
      </c>
      <c r="I3188" s="147" t="s">
        <v>5234</v>
      </c>
      <c r="J3188" s="147">
        <v>1</v>
      </c>
      <c r="K3188" s="132">
        <f t="shared" si="364"/>
        <v>355482</v>
      </c>
      <c r="L3188" s="132">
        <v>245680.35</v>
      </c>
      <c r="M3188" s="132">
        <v>109801.65</v>
      </c>
      <c r="N3188" s="132">
        <v>221112.32000000001</v>
      </c>
      <c r="O3188" s="133"/>
      <c r="P3188" s="132">
        <v>81000</v>
      </c>
      <c r="Q3188" s="132">
        <f t="shared" si="365"/>
        <v>302112.32</v>
      </c>
      <c r="R3188" s="132">
        <v>221112.32000000001</v>
      </c>
      <c r="S3188" s="132">
        <v>81000</v>
      </c>
      <c r="T3188" s="169">
        <f t="shared" si="366"/>
        <v>1</v>
      </c>
      <c r="U3188" s="169">
        <f t="shared" si="367"/>
        <v>1</v>
      </c>
      <c r="V3188" s="169">
        <f t="shared" si="368"/>
        <v>0.73769383246973064</v>
      </c>
      <c r="W3188" s="169">
        <f t="shared" si="369"/>
        <v>0.84986671617690912</v>
      </c>
      <c r="X3188" s="170">
        <v>1</v>
      </c>
      <c r="Y3188" s="139">
        <v>38886</v>
      </c>
      <c r="Z3188" s="139" t="s">
        <v>4584</v>
      </c>
      <c r="AA3188" s="139">
        <v>39009</v>
      </c>
      <c r="AB3188" s="139">
        <v>39058</v>
      </c>
      <c r="AC3188" s="139">
        <v>39043</v>
      </c>
      <c r="AD3188" s="147">
        <f t="shared" si="370"/>
        <v>49</v>
      </c>
      <c r="AE3188" s="131">
        <v>102</v>
      </c>
      <c r="AG3188" s="147">
        <v>1</v>
      </c>
      <c r="AH3188" s="147" t="s">
        <v>5021</v>
      </c>
    </row>
    <row r="3189" spans="1:34" x14ac:dyDescent="0.25">
      <c r="A3189" s="147" t="s">
        <v>4475</v>
      </c>
      <c r="B3189" s="140" t="s">
        <v>7268</v>
      </c>
      <c r="C3189" s="147" t="s">
        <v>2157</v>
      </c>
      <c r="D3189" s="140" t="s">
        <v>7276</v>
      </c>
      <c r="E3189" s="147" t="s">
        <v>1382</v>
      </c>
      <c r="F3189" s="140" t="s">
        <v>7558</v>
      </c>
      <c r="G3189" s="147" t="s">
        <v>5403</v>
      </c>
      <c r="H3189" s="140" t="s">
        <v>7567</v>
      </c>
      <c r="I3189" s="147" t="s">
        <v>4352</v>
      </c>
      <c r="J3189" s="147">
        <v>2</v>
      </c>
      <c r="K3189" s="132">
        <f t="shared" ref="K3189:K3257" si="371">L3189+M3189</f>
        <v>1754665</v>
      </c>
      <c r="L3189" s="132">
        <v>1354886</v>
      </c>
      <c r="M3189" s="132">
        <v>399779</v>
      </c>
      <c r="N3189" s="132">
        <v>1336948.1100000001</v>
      </c>
      <c r="O3189" s="147" t="s">
        <v>181</v>
      </c>
      <c r="P3189" s="132">
        <v>254144.09</v>
      </c>
      <c r="Q3189" s="132">
        <f t="shared" ref="Q3189:Q3257" si="372">R3189+S3189</f>
        <v>1591092.2000000002</v>
      </c>
      <c r="R3189" s="132">
        <v>1336948.1100000001</v>
      </c>
      <c r="S3189" s="132">
        <v>254144.09</v>
      </c>
      <c r="T3189" s="169">
        <f t="shared" si="366"/>
        <v>1</v>
      </c>
      <c r="U3189" s="169">
        <f t="shared" si="367"/>
        <v>1</v>
      </c>
      <c r="V3189" s="169">
        <f t="shared" si="368"/>
        <v>0.6357114555792075</v>
      </c>
      <c r="W3189" s="169">
        <f t="shared" si="369"/>
        <v>0.90677833090646942</v>
      </c>
      <c r="X3189" s="170">
        <v>1</v>
      </c>
      <c r="Y3189" s="139">
        <v>39850</v>
      </c>
      <c r="Z3189" s="139" t="s">
        <v>4516</v>
      </c>
      <c r="AA3189" s="139">
        <v>39963</v>
      </c>
      <c r="AB3189" s="139">
        <v>40037</v>
      </c>
      <c r="AC3189" s="147" t="s">
        <v>4584</v>
      </c>
      <c r="AD3189" s="147">
        <f t="shared" si="370"/>
        <v>74</v>
      </c>
      <c r="AE3189" s="131">
        <v>40</v>
      </c>
      <c r="AG3189" s="147">
        <v>1</v>
      </c>
      <c r="AH3189" s="147" t="s">
        <v>5021</v>
      </c>
    </row>
    <row r="3190" spans="1:34" s="194" customFormat="1" x14ac:dyDescent="0.25">
      <c r="A3190" s="194" t="s">
        <v>4475</v>
      </c>
      <c r="B3190" s="195" t="s">
        <v>7268</v>
      </c>
      <c r="C3190" s="194" t="s">
        <v>2157</v>
      </c>
      <c r="D3190" s="195" t="s">
        <v>7276</v>
      </c>
      <c r="E3190" s="194" t="s">
        <v>1382</v>
      </c>
      <c r="F3190" s="195" t="s">
        <v>7558</v>
      </c>
      <c r="G3190" s="194" t="s">
        <v>2649</v>
      </c>
      <c r="H3190" s="195" t="s">
        <v>7575</v>
      </c>
      <c r="I3190" s="194" t="s">
        <v>4352</v>
      </c>
      <c r="J3190" s="194">
        <v>2</v>
      </c>
      <c r="K3190" s="196">
        <f>L3190+M3190</f>
        <v>1754665</v>
      </c>
      <c r="L3190" s="196">
        <v>1354886</v>
      </c>
      <c r="M3190" s="196">
        <v>399779</v>
      </c>
      <c r="N3190" s="196">
        <v>1336948.1100000001</v>
      </c>
      <c r="O3190" s="194" t="s">
        <v>181</v>
      </c>
      <c r="P3190" s="196">
        <v>254144.09</v>
      </c>
      <c r="Q3190" s="196">
        <f>R3190+S3190</f>
        <v>1591092.2000000002</v>
      </c>
      <c r="R3190" s="196">
        <v>1336948.1100000001</v>
      </c>
      <c r="S3190" s="196">
        <v>254144.09</v>
      </c>
      <c r="T3190" s="197">
        <f>R3190/N3190</f>
        <v>1</v>
      </c>
      <c r="U3190" s="197">
        <f>S3190/P3190</f>
        <v>1</v>
      </c>
      <c r="V3190" s="197">
        <f>P3190/M3190</f>
        <v>0.6357114555792075</v>
      </c>
      <c r="W3190" s="197">
        <f>Q3190/K3190</f>
        <v>0.90677833090646942</v>
      </c>
      <c r="X3190" s="198">
        <v>1</v>
      </c>
      <c r="Y3190" s="199">
        <v>39850</v>
      </c>
      <c r="Z3190" s="199" t="s">
        <v>4516</v>
      </c>
      <c r="AA3190" s="199">
        <v>39963</v>
      </c>
      <c r="AB3190" s="199">
        <v>40037</v>
      </c>
      <c r="AC3190" s="194" t="s">
        <v>4584</v>
      </c>
      <c r="AD3190" s="194">
        <f>AB3190-AA3190</f>
        <v>74</v>
      </c>
      <c r="AE3190" s="200">
        <v>40</v>
      </c>
      <c r="AG3190" s="194">
        <v>1</v>
      </c>
      <c r="AH3190" s="194" t="s">
        <v>5021</v>
      </c>
    </row>
    <row r="3191" spans="1:34" x14ac:dyDescent="0.25">
      <c r="A3191" s="147" t="s">
        <v>4475</v>
      </c>
      <c r="B3191" s="140" t="s">
        <v>7268</v>
      </c>
      <c r="C3191" s="147" t="s">
        <v>2157</v>
      </c>
      <c r="D3191" s="140" t="s">
        <v>7276</v>
      </c>
      <c r="E3191" s="147" t="s">
        <v>1382</v>
      </c>
      <c r="F3191" s="140" t="s">
        <v>7558</v>
      </c>
      <c r="G3191" s="147" t="s">
        <v>2813</v>
      </c>
      <c r="H3191" s="140" t="s">
        <v>7560</v>
      </c>
      <c r="I3191" s="147" t="s">
        <v>5235</v>
      </c>
      <c r="J3191" s="147">
        <v>1</v>
      </c>
      <c r="K3191" s="132">
        <f t="shared" si="371"/>
        <v>771200</v>
      </c>
      <c r="L3191" s="132">
        <v>562195.01</v>
      </c>
      <c r="M3191" s="132">
        <v>209004.99</v>
      </c>
      <c r="N3191" s="132">
        <v>562195.01</v>
      </c>
      <c r="O3191" s="133"/>
      <c r="P3191" s="132">
        <v>175110.57</v>
      </c>
      <c r="Q3191" s="132">
        <f t="shared" si="372"/>
        <v>737305.58000000007</v>
      </c>
      <c r="R3191" s="132">
        <v>562195.01</v>
      </c>
      <c r="S3191" s="132">
        <v>175110.57</v>
      </c>
      <c r="T3191" s="169">
        <f t="shared" si="366"/>
        <v>1</v>
      </c>
      <c r="U3191" s="169">
        <f t="shared" si="367"/>
        <v>1</v>
      </c>
      <c r="V3191" s="169">
        <f t="shared" si="368"/>
        <v>0.83782961354176289</v>
      </c>
      <c r="W3191" s="169">
        <f t="shared" si="369"/>
        <v>0.95604976659751051</v>
      </c>
      <c r="X3191" s="170">
        <v>1</v>
      </c>
      <c r="Y3191" s="139">
        <v>38886</v>
      </c>
      <c r="Z3191" s="139" t="s">
        <v>4584</v>
      </c>
      <c r="AA3191" s="139">
        <v>38965</v>
      </c>
      <c r="AB3191" s="139">
        <v>39021</v>
      </c>
      <c r="AC3191" s="139">
        <v>39024</v>
      </c>
      <c r="AD3191" s="147">
        <f t="shared" si="370"/>
        <v>56</v>
      </c>
      <c r="AE3191" s="131">
        <v>127</v>
      </c>
      <c r="AG3191" s="147">
        <v>1</v>
      </c>
      <c r="AH3191" s="147" t="s">
        <v>5021</v>
      </c>
    </row>
    <row r="3192" spans="1:34" x14ac:dyDescent="0.25">
      <c r="A3192" s="147" t="s">
        <v>4475</v>
      </c>
      <c r="B3192" s="140" t="s">
        <v>7268</v>
      </c>
      <c r="C3192" s="147" t="s">
        <v>2157</v>
      </c>
      <c r="D3192" s="140" t="s">
        <v>7276</v>
      </c>
      <c r="E3192" s="147" t="s">
        <v>1382</v>
      </c>
      <c r="F3192" s="140" t="s">
        <v>7558</v>
      </c>
      <c r="G3192" s="147" t="s">
        <v>2813</v>
      </c>
      <c r="H3192" s="140" t="s">
        <v>7560</v>
      </c>
      <c r="I3192" s="147" t="s">
        <v>4353</v>
      </c>
      <c r="J3192" s="147">
        <v>1</v>
      </c>
      <c r="K3192" s="132">
        <f t="shared" si="371"/>
        <v>752641</v>
      </c>
      <c r="L3192" s="132">
        <v>657706</v>
      </c>
      <c r="M3192" s="132">
        <v>94935</v>
      </c>
      <c r="N3192" s="132">
        <v>656985.5</v>
      </c>
      <c r="O3192" s="147" t="s">
        <v>181</v>
      </c>
      <c r="P3192" s="132">
        <v>151375.26</v>
      </c>
      <c r="Q3192" s="132">
        <f t="shared" si="372"/>
        <v>808360.76</v>
      </c>
      <c r="R3192" s="132">
        <v>656985.5</v>
      </c>
      <c r="S3192" s="132">
        <v>151375.25999999998</v>
      </c>
      <c r="T3192" s="169">
        <f t="shared" si="366"/>
        <v>1</v>
      </c>
      <c r="U3192" s="169">
        <f t="shared" si="367"/>
        <v>0.99999999999999978</v>
      </c>
      <c r="V3192" s="169">
        <f t="shared" si="368"/>
        <v>1.5945147732659188</v>
      </c>
      <c r="W3192" s="169">
        <f t="shared" si="369"/>
        <v>1.0740323208541656</v>
      </c>
      <c r="X3192" s="170">
        <v>1</v>
      </c>
      <c r="Y3192" s="139">
        <v>39850</v>
      </c>
      <c r="Z3192" s="139" t="s">
        <v>4516</v>
      </c>
      <c r="AA3192" s="139">
        <v>39941</v>
      </c>
      <c r="AB3192" s="139">
        <v>39982</v>
      </c>
      <c r="AC3192" s="147" t="s">
        <v>4584</v>
      </c>
      <c r="AD3192" s="147">
        <f t="shared" si="370"/>
        <v>41</v>
      </c>
      <c r="AE3192" s="131">
        <v>132</v>
      </c>
      <c r="AG3192" s="147">
        <v>1</v>
      </c>
      <c r="AH3192" s="147" t="s">
        <v>5021</v>
      </c>
    </row>
    <row r="3193" spans="1:34" x14ac:dyDescent="0.25">
      <c r="A3193" s="147" t="s">
        <v>4475</v>
      </c>
      <c r="B3193" s="140" t="s">
        <v>7268</v>
      </c>
      <c r="C3193" s="147" t="s">
        <v>2157</v>
      </c>
      <c r="D3193" s="140" t="s">
        <v>7276</v>
      </c>
      <c r="E3193" s="147" t="s">
        <v>1382</v>
      </c>
      <c r="F3193" s="140" t="s">
        <v>7558</v>
      </c>
      <c r="G3193" s="147" t="s">
        <v>104</v>
      </c>
      <c r="H3193" s="140" t="s">
        <v>7563</v>
      </c>
      <c r="I3193" s="147" t="s">
        <v>5236</v>
      </c>
      <c r="J3193" s="147">
        <v>1</v>
      </c>
      <c r="K3193" s="132">
        <f t="shared" si="371"/>
        <v>510000</v>
      </c>
      <c r="L3193" s="132">
        <v>360000</v>
      </c>
      <c r="M3193" s="132">
        <v>150000</v>
      </c>
      <c r="N3193" s="132">
        <v>360000</v>
      </c>
      <c r="O3193" s="133"/>
      <c r="P3193" s="132">
        <v>151900</v>
      </c>
      <c r="Q3193" s="132">
        <f t="shared" si="372"/>
        <v>511900</v>
      </c>
      <c r="R3193" s="132">
        <v>360000</v>
      </c>
      <c r="S3193" s="132">
        <v>151900</v>
      </c>
      <c r="T3193" s="169">
        <f t="shared" si="366"/>
        <v>1</v>
      </c>
      <c r="U3193" s="169">
        <f t="shared" si="367"/>
        <v>1</v>
      </c>
      <c r="V3193" s="169">
        <f t="shared" si="368"/>
        <v>1.0126666666666666</v>
      </c>
      <c r="W3193" s="169">
        <f t="shared" si="369"/>
        <v>1.0037254901960784</v>
      </c>
      <c r="X3193" s="170">
        <v>1</v>
      </c>
      <c r="Y3193" s="139">
        <v>38886</v>
      </c>
      <c r="Z3193" s="139" t="s">
        <v>4584</v>
      </c>
      <c r="AA3193" s="139">
        <v>39121</v>
      </c>
      <c r="AB3193" s="139">
        <v>39121</v>
      </c>
      <c r="AC3193" s="139" t="s">
        <v>4516</v>
      </c>
      <c r="AD3193" s="147">
        <f t="shared" si="370"/>
        <v>0</v>
      </c>
      <c r="AE3193" s="131">
        <v>512</v>
      </c>
      <c r="AG3193" s="147">
        <v>1</v>
      </c>
      <c r="AH3193" s="147" t="s">
        <v>5021</v>
      </c>
    </row>
    <row r="3194" spans="1:34" x14ac:dyDescent="0.25">
      <c r="A3194" s="147" t="s">
        <v>4475</v>
      </c>
      <c r="B3194" s="140" t="s">
        <v>7268</v>
      </c>
      <c r="C3194" s="147" t="s">
        <v>2157</v>
      </c>
      <c r="D3194" s="140" t="s">
        <v>7276</v>
      </c>
      <c r="E3194" s="147" t="s">
        <v>1382</v>
      </c>
      <c r="F3194" s="140" t="s">
        <v>7558</v>
      </c>
      <c r="G3194" s="147" t="s">
        <v>104</v>
      </c>
      <c r="H3194" s="140" t="s">
        <v>7563</v>
      </c>
      <c r="I3194" s="147" t="s">
        <v>4348</v>
      </c>
      <c r="J3194" s="147">
        <v>1</v>
      </c>
      <c r="K3194" s="132">
        <f t="shared" si="371"/>
        <v>573884</v>
      </c>
      <c r="L3194" s="132">
        <v>538414</v>
      </c>
      <c r="M3194" s="132">
        <v>35470</v>
      </c>
      <c r="N3194" s="132">
        <v>538414</v>
      </c>
      <c r="O3194" s="147" t="s">
        <v>181</v>
      </c>
      <c r="P3194" s="132">
        <v>53500</v>
      </c>
      <c r="Q3194" s="132">
        <f t="shared" si="372"/>
        <v>591914</v>
      </c>
      <c r="R3194" s="132">
        <v>538414</v>
      </c>
      <c r="S3194" s="132">
        <v>53500</v>
      </c>
      <c r="T3194" s="169">
        <f t="shared" si="366"/>
        <v>1</v>
      </c>
      <c r="U3194" s="169">
        <f t="shared" si="367"/>
        <v>1</v>
      </c>
      <c r="V3194" s="169">
        <f t="shared" si="368"/>
        <v>1.5083168875105724</v>
      </c>
      <c r="W3194" s="169">
        <f t="shared" si="369"/>
        <v>1.0314174990067679</v>
      </c>
      <c r="X3194" s="170">
        <v>1</v>
      </c>
      <c r="Y3194" s="139">
        <v>39850</v>
      </c>
      <c r="Z3194" s="139" t="s">
        <v>4516</v>
      </c>
      <c r="AA3194" s="139">
        <v>39939</v>
      </c>
      <c r="AB3194" s="139">
        <v>39985</v>
      </c>
      <c r="AC3194" s="147" t="s">
        <v>4584</v>
      </c>
      <c r="AD3194" s="147">
        <f t="shared" si="370"/>
        <v>46</v>
      </c>
      <c r="AE3194" s="131">
        <v>523</v>
      </c>
      <c r="AG3194" s="147">
        <v>1</v>
      </c>
      <c r="AH3194" s="147" t="s">
        <v>5021</v>
      </c>
    </row>
    <row r="3195" spans="1:34" x14ac:dyDescent="0.25">
      <c r="A3195" s="147" t="s">
        <v>4475</v>
      </c>
      <c r="B3195" s="140" t="s">
        <v>7268</v>
      </c>
      <c r="C3195" s="147" t="s">
        <v>2157</v>
      </c>
      <c r="D3195" s="140" t="s">
        <v>7276</v>
      </c>
      <c r="E3195" s="147" t="s">
        <v>1382</v>
      </c>
      <c r="F3195" s="140" t="s">
        <v>7558</v>
      </c>
      <c r="G3195" s="147" t="s">
        <v>1261</v>
      </c>
      <c r="H3195" s="140" t="s">
        <v>7574</v>
      </c>
      <c r="I3195" s="147" t="s">
        <v>1488</v>
      </c>
      <c r="J3195" s="147">
        <v>1</v>
      </c>
      <c r="K3195" s="132">
        <f t="shared" si="371"/>
        <v>635456</v>
      </c>
      <c r="L3195" s="132">
        <v>422193.38</v>
      </c>
      <c r="M3195" s="132">
        <v>213262.62</v>
      </c>
      <c r="N3195" s="132">
        <v>422193.38</v>
      </c>
      <c r="O3195" s="133" t="s">
        <v>4679</v>
      </c>
      <c r="P3195" s="132">
        <v>190833.5</v>
      </c>
      <c r="Q3195" s="132">
        <f t="shared" si="372"/>
        <v>613026.88</v>
      </c>
      <c r="R3195" s="132">
        <v>422193.38</v>
      </c>
      <c r="S3195" s="132">
        <v>190833.5</v>
      </c>
      <c r="T3195" s="169">
        <f t="shared" si="366"/>
        <v>1</v>
      </c>
      <c r="U3195" s="169">
        <f t="shared" si="367"/>
        <v>1</v>
      </c>
      <c r="V3195" s="169">
        <f t="shared" si="368"/>
        <v>0.89482863898042708</v>
      </c>
      <c r="W3195" s="169">
        <f t="shared" si="369"/>
        <v>0.96470389767348175</v>
      </c>
      <c r="X3195" s="170">
        <v>1</v>
      </c>
      <c r="Y3195" s="139">
        <v>38540</v>
      </c>
      <c r="Z3195" s="139">
        <v>38594</v>
      </c>
      <c r="AA3195" s="139">
        <v>38640</v>
      </c>
      <c r="AB3195" s="139">
        <v>38793</v>
      </c>
      <c r="AC3195" s="139">
        <v>38793</v>
      </c>
      <c r="AD3195" s="147">
        <f t="shared" si="370"/>
        <v>153</v>
      </c>
      <c r="AE3195" s="131">
        <v>182</v>
      </c>
      <c r="AG3195" s="147">
        <v>1</v>
      </c>
      <c r="AH3195" s="147" t="s">
        <v>5021</v>
      </c>
    </row>
    <row r="3196" spans="1:34" x14ac:dyDescent="0.25">
      <c r="A3196" s="147" t="s">
        <v>4475</v>
      </c>
      <c r="B3196" s="140" t="s">
        <v>7268</v>
      </c>
      <c r="C3196" s="147" t="s">
        <v>2157</v>
      </c>
      <c r="D3196" s="140" t="s">
        <v>7276</v>
      </c>
      <c r="E3196" s="147" t="s">
        <v>1382</v>
      </c>
      <c r="F3196" s="140" t="s">
        <v>7558</v>
      </c>
      <c r="G3196" s="147" t="s">
        <v>1261</v>
      </c>
      <c r="H3196" s="140" t="s">
        <v>7574</v>
      </c>
      <c r="I3196" s="147" t="s">
        <v>2659</v>
      </c>
      <c r="J3196" s="147">
        <v>1</v>
      </c>
      <c r="K3196" s="132">
        <f t="shared" si="371"/>
        <v>200204</v>
      </c>
      <c r="L3196" s="132">
        <v>156684</v>
      </c>
      <c r="M3196" s="132">
        <v>43520</v>
      </c>
      <c r="N3196" s="132">
        <v>156016.45000000001</v>
      </c>
      <c r="O3196" s="147" t="s">
        <v>181</v>
      </c>
      <c r="P3196" s="132">
        <v>49012.35</v>
      </c>
      <c r="Q3196" s="132">
        <f t="shared" si="372"/>
        <v>205028.80000000002</v>
      </c>
      <c r="R3196" s="132">
        <v>156016.45000000001</v>
      </c>
      <c r="S3196" s="132">
        <v>49012.35</v>
      </c>
      <c r="T3196" s="169">
        <f t="shared" si="366"/>
        <v>1</v>
      </c>
      <c r="U3196" s="169">
        <f t="shared" si="367"/>
        <v>1</v>
      </c>
      <c r="V3196" s="169">
        <f t="shared" si="368"/>
        <v>1.1262028952205883</v>
      </c>
      <c r="W3196" s="169">
        <f t="shared" si="369"/>
        <v>1.0240994185930352</v>
      </c>
      <c r="X3196" s="170">
        <v>1</v>
      </c>
      <c r="Y3196" s="139">
        <v>39850</v>
      </c>
      <c r="Z3196" s="139" t="s">
        <v>4516</v>
      </c>
      <c r="AA3196" s="139">
        <v>39930</v>
      </c>
      <c r="AB3196" s="139">
        <v>39981</v>
      </c>
      <c r="AC3196" s="147" t="s">
        <v>4584</v>
      </c>
      <c r="AD3196" s="147">
        <f t="shared" si="370"/>
        <v>51</v>
      </c>
      <c r="AE3196" s="131">
        <v>215</v>
      </c>
      <c r="AG3196" s="147">
        <v>1</v>
      </c>
      <c r="AH3196" s="147" t="s">
        <v>5021</v>
      </c>
    </row>
    <row r="3197" spans="1:34" x14ac:dyDescent="0.25">
      <c r="A3197" s="147" t="s">
        <v>4475</v>
      </c>
      <c r="B3197" s="140" t="s">
        <v>7268</v>
      </c>
      <c r="C3197" s="147" t="s">
        <v>2157</v>
      </c>
      <c r="D3197" s="140" t="s">
        <v>7276</v>
      </c>
      <c r="E3197" s="147" t="s">
        <v>1382</v>
      </c>
      <c r="F3197" s="140" t="s">
        <v>7558</v>
      </c>
      <c r="G3197" s="147" t="s">
        <v>2814</v>
      </c>
      <c r="H3197" s="140" t="s">
        <v>7571</v>
      </c>
      <c r="I3197" s="147" t="s">
        <v>5237</v>
      </c>
      <c r="J3197" s="147">
        <v>1</v>
      </c>
      <c r="K3197" s="132">
        <f t="shared" si="371"/>
        <v>1347703</v>
      </c>
      <c r="L3197" s="132">
        <v>840228.15</v>
      </c>
      <c r="M3197" s="132">
        <v>507474.85</v>
      </c>
      <c r="N3197" s="132">
        <v>756205.34000000008</v>
      </c>
      <c r="O3197" s="133"/>
      <c r="P3197" s="132">
        <v>441924.25</v>
      </c>
      <c r="Q3197" s="132">
        <f t="shared" si="372"/>
        <v>1198129.5899999999</v>
      </c>
      <c r="R3197" s="132">
        <v>756205.34</v>
      </c>
      <c r="S3197" s="132">
        <v>441924.25</v>
      </c>
      <c r="T3197" s="169">
        <f t="shared" si="366"/>
        <v>0.99999999999999989</v>
      </c>
      <c r="U3197" s="169">
        <f t="shared" si="367"/>
        <v>1</v>
      </c>
      <c r="V3197" s="169">
        <f t="shared" si="368"/>
        <v>0.87082985491793341</v>
      </c>
      <c r="W3197" s="169">
        <f t="shared" si="369"/>
        <v>0.88901604433617787</v>
      </c>
      <c r="X3197" s="170">
        <v>1</v>
      </c>
      <c r="Y3197" s="139">
        <v>38886</v>
      </c>
      <c r="Z3197" s="139" t="s">
        <v>4584</v>
      </c>
      <c r="AA3197" s="139">
        <v>38980</v>
      </c>
      <c r="AB3197" s="139">
        <v>39058</v>
      </c>
      <c r="AC3197" s="139">
        <v>39028</v>
      </c>
      <c r="AD3197" s="147">
        <f t="shared" si="370"/>
        <v>78</v>
      </c>
      <c r="AE3197" s="131">
        <v>212</v>
      </c>
      <c r="AG3197" s="147">
        <v>1</v>
      </c>
      <c r="AH3197" s="147" t="s">
        <v>5021</v>
      </c>
    </row>
    <row r="3198" spans="1:34" x14ac:dyDescent="0.25">
      <c r="A3198" s="147" t="s">
        <v>4475</v>
      </c>
      <c r="B3198" s="140" t="s">
        <v>7268</v>
      </c>
      <c r="C3198" s="147" t="s">
        <v>2157</v>
      </c>
      <c r="D3198" s="140" t="s">
        <v>7276</v>
      </c>
      <c r="E3198" s="147" t="s">
        <v>1382</v>
      </c>
      <c r="F3198" s="140" t="s">
        <v>7558</v>
      </c>
      <c r="G3198" s="147" t="s">
        <v>2814</v>
      </c>
      <c r="H3198" s="140" t="s">
        <v>7571</v>
      </c>
      <c r="I3198" s="147" t="s">
        <v>643</v>
      </c>
      <c r="J3198" s="147">
        <v>1</v>
      </c>
      <c r="K3198" s="132">
        <f t="shared" si="371"/>
        <v>549824</v>
      </c>
      <c r="L3198" s="132">
        <v>459324</v>
      </c>
      <c r="M3198" s="132">
        <v>90500</v>
      </c>
      <c r="N3198" s="132">
        <v>413391.60000000003</v>
      </c>
      <c r="O3198" s="147" t="s">
        <v>29</v>
      </c>
      <c r="P3198" s="132">
        <v>115570</v>
      </c>
      <c r="Q3198" s="132">
        <f t="shared" si="372"/>
        <v>528961.6</v>
      </c>
      <c r="R3198" s="132">
        <v>413391.6</v>
      </c>
      <c r="S3198" s="132">
        <v>115570</v>
      </c>
      <c r="T3198" s="169">
        <f t="shared" si="366"/>
        <v>0.99999999999999989</v>
      </c>
      <c r="U3198" s="169">
        <f t="shared" si="367"/>
        <v>1</v>
      </c>
      <c r="V3198" s="169">
        <f t="shared" si="368"/>
        <v>1.2770165745856354</v>
      </c>
      <c r="W3198" s="169">
        <f t="shared" si="369"/>
        <v>0.96205622162728432</v>
      </c>
      <c r="X3198" s="170">
        <v>1</v>
      </c>
      <c r="Y3198" s="139">
        <v>39850</v>
      </c>
      <c r="Z3198" s="139" t="s">
        <v>4516</v>
      </c>
      <c r="AA3198" s="139">
        <v>39958</v>
      </c>
      <c r="AB3198" s="139">
        <v>39997</v>
      </c>
      <c r="AC3198" s="147" t="s">
        <v>4584</v>
      </c>
      <c r="AD3198" s="147">
        <f t="shared" si="370"/>
        <v>39</v>
      </c>
      <c r="AE3198" s="131">
        <v>78</v>
      </c>
      <c r="AG3198" s="147">
        <v>1</v>
      </c>
      <c r="AH3198" s="147" t="s">
        <v>5021</v>
      </c>
    </row>
    <row r="3199" spans="1:34" x14ac:dyDescent="0.25">
      <c r="A3199" s="147" t="s">
        <v>4475</v>
      </c>
      <c r="B3199" s="140" t="s">
        <v>7268</v>
      </c>
      <c r="C3199" s="147" t="s">
        <v>2157</v>
      </c>
      <c r="D3199" s="140" t="s">
        <v>7276</v>
      </c>
      <c r="E3199" s="147" t="s">
        <v>1382</v>
      </c>
      <c r="F3199" s="140" t="s">
        <v>7558</v>
      </c>
      <c r="G3199" s="147" t="s">
        <v>254</v>
      </c>
      <c r="H3199" s="140" t="s">
        <v>7572</v>
      </c>
      <c r="I3199" s="147" t="s">
        <v>142</v>
      </c>
      <c r="J3199" s="147">
        <v>1</v>
      </c>
      <c r="K3199" s="132">
        <f t="shared" si="371"/>
        <v>767765</v>
      </c>
      <c r="L3199" s="132">
        <v>532313.34</v>
      </c>
      <c r="M3199" s="132">
        <v>235451.66</v>
      </c>
      <c r="N3199" s="132">
        <v>479082</v>
      </c>
      <c r="O3199" s="133"/>
      <c r="P3199" s="132">
        <v>113901.3</v>
      </c>
      <c r="Q3199" s="132">
        <f t="shared" si="372"/>
        <v>592983.30000000005</v>
      </c>
      <c r="R3199" s="132">
        <v>479082</v>
      </c>
      <c r="S3199" s="132">
        <v>113901.3</v>
      </c>
      <c r="T3199" s="169">
        <f t="shared" si="366"/>
        <v>1</v>
      </c>
      <c r="U3199" s="169">
        <f t="shared" si="367"/>
        <v>1</v>
      </c>
      <c r="V3199" s="169">
        <f t="shared" si="368"/>
        <v>0.48375662333406355</v>
      </c>
      <c r="W3199" s="169">
        <f t="shared" si="369"/>
        <v>0.77235000293058431</v>
      </c>
      <c r="X3199" s="170">
        <v>1</v>
      </c>
      <c r="Y3199" s="139">
        <v>38886</v>
      </c>
      <c r="Z3199" s="139" t="s">
        <v>4584</v>
      </c>
      <c r="AA3199" s="139">
        <v>38980</v>
      </c>
      <c r="AB3199" s="139">
        <v>39044</v>
      </c>
      <c r="AC3199" s="139">
        <v>39044</v>
      </c>
      <c r="AD3199" s="147">
        <f t="shared" si="370"/>
        <v>64</v>
      </c>
      <c r="AE3199" s="131">
        <v>87</v>
      </c>
      <c r="AG3199" s="147">
        <v>1</v>
      </c>
      <c r="AH3199" s="147" t="s">
        <v>5021</v>
      </c>
    </row>
    <row r="3200" spans="1:34" x14ac:dyDescent="0.25">
      <c r="A3200" s="147" t="s">
        <v>4475</v>
      </c>
      <c r="B3200" s="140" t="s">
        <v>7268</v>
      </c>
      <c r="C3200" s="147" t="s">
        <v>2157</v>
      </c>
      <c r="D3200" s="140" t="s">
        <v>7276</v>
      </c>
      <c r="E3200" s="147" t="s">
        <v>1382</v>
      </c>
      <c r="F3200" s="140" t="s">
        <v>7558</v>
      </c>
      <c r="G3200" s="147" t="s">
        <v>254</v>
      </c>
      <c r="H3200" s="140" t="s">
        <v>7572</v>
      </c>
      <c r="I3200" s="147" t="s">
        <v>4350</v>
      </c>
      <c r="J3200" s="147">
        <v>1</v>
      </c>
      <c r="K3200" s="132">
        <f t="shared" si="371"/>
        <v>501516</v>
      </c>
      <c r="L3200" s="132">
        <v>424046</v>
      </c>
      <c r="M3200" s="132">
        <v>77470</v>
      </c>
      <c r="N3200" s="132">
        <v>381641.39999999997</v>
      </c>
      <c r="O3200" s="147" t="s">
        <v>181</v>
      </c>
      <c r="P3200" s="132">
        <v>73652.850000000006</v>
      </c>
      <c r="Q3200" s="132">
        <f t="shared" si="372"/>
        <v>455294.25</v>
      </c>
      <c r="R3200" s="132">
        <v>381641.4</v>
      </c>
      <c r="S3200" s="132">
        <v>73652.849999999991</v>
      </c>
      <c r="T3200" s="169">
        <f t="shared" si="366"/>
        <v>1.0000000000000002</v>
      </c>
      <c r="U3200" s="169">
        <f t="shared" si="367"/>
        <v>0.99999999999999978</v>
      </c>
      <c r="V3200" s="169">
        <f t="shared" si="368"/>
        <v>0.95072737834000265</v>
      </c>
      <c r="W3200" s="169">
        <f t="shared" si="369"/>
        <v>0.90783594142559754</v>
      </c>
      <c r="X3200" s="170">
        <v>1</v>
      </c>
      <c r="Y3200" s="139">
        <v>39850</v>
      </c>
      <c r="Z3200" s="139" t="s">
        <v>4516</v>
      </c>
      <c r="AA3200" s="139">
        <v>39934</v>
      </c>
      <c r="AB3200" s="139">
        <v>39991</v>
      </c>
      <c r="AC3200" s="147" t="s">
        <v>4584</v>
      </c>
      <c r="AD3200" s="147">
        <f t="shared" si="370"/>
        <v>57</v>
      </c>
      <c r="AE3200" s="131">
        <v>78</v>
      </c>
      <c r="AG3200" s="147">
        <v>1</v>
      </c>
      <c r="AH3200" s="147" t="s">
        <v>5021</v>
      </c>
    </row>
    <row r="3201" spans="1:34" x14ac:dyDescent="0.25">
      <c r="A3201" s="147" t="s">
        <v>4475</v>
      </c>
      <c r="B3201" s="140" t="s">
        <v>7268</v>
      </c>
      <c r="C3201" s="147" t="s">
        <v>2157</v>
      </c>
      <c r="D3201" s="140" t="s">
        <v>7276</v>
      </c>
      <c r="E3201" s="147" t="s">
        <v>1382</v>
      </c>
      <c r="F3201" s="140" t="s">
        <v>7558</v>
      </c>
      <c r="G3201" s="147" t="s">
        <v>1153</v>
      </c>
      <c r="H3201" s="140" t="s">
        <v>7559</v>
      </c>
      <c r="I3201" s="147" t="s">
        <v>1488</v>
      </c>
      <c r="J3201" s="147">
        <v>1</v>
      </c>
      <c r="K3201" s="132">
        <f t="shared" si="371"/>
        <v>644075</v>
      </c>
      <c r="L3201" s="132">
        <v>459545.43</v>
      </c>
      <c r="M3201" s="132">
        <v>184529.57</v>
      </c>
      <c r="N3201" s="132">
        <v>459545.43</v>
      </c>
      <c r="O3201" s="133" t="s">
        <v>4679</v>
      </c>
      <c r="P3201" s="132">
        <v>183125</v>
      </c>
      <c r="Q3201" s="132">
        <f t="shared" si="372"/>
        <v>642670.42999999993</v>
      </c>
      <c r="R3201" s="132">
        <v>459545.43</v>
      </c>
      <c r="S3201" s="132">
        <v>183125</v>
      </c>
      <c r="T3201" s="169">
        <f t="shared" si="366"/>
        <v>1</v>
      </c>
      <c r="U3201" s="169">
        <f t="shared" si="367"/>
        <v>1</v>
      </c>
      <c r="V3201" s="169">
        <f t="shared" si="368"/>
        <v>0.99238837439441274</v>
      </c>
      <c r="W3201" s="169">
        <f t="shared" si="369"/>
        <v>0.99781924465318472</v>
      </c>
      <c r="X3201" s="170">
        <v>1</v>
      </c>
      <c r="Y3201" s="139">
        <v>38540</v>
      </c>
      <c r="Z3201" s="139">
        <v>38594</v>
      </c>
      <c r="AA3201" s="139">
        <v>38640</v>
      </c>
      <c r="AB3201" s="139">
        <v>38751</v>
      </c>
      <c r="AC3201" s="139">
        <v>38751</v>
      </c>
      <c r="AD3201" s="147">
        <f t="shared" si="370"/>
        <v>111</v>
      </c>
      <c r="AE3201" s="131">
        <v>88</v>
      </c>
      <c r="AG3201" s="147">
        <v>1</v>
      </c>
      <c r="AH3201" s="147" t="s">
        <v>5021</v>
      </c>
    </row>
    <row r="3202" spans="1:34" x14ac:dyDescent="0.25">
      <c r="A3202" s="147" t="s">
        <v>4475</v>
      </c>
      <c r="B3202" s="140" t="s">
        <v>7268</v>
      </c>
      <c r="C3202" s="147" t="s">
        <v>2157</v>
      </c>
      <c r="D3202" s="140" t="s">
        <v>7276</v>
      </c>
      <c r="E3202" s="147" t="s">
        <v>1382</v>
      </c>
      <c r="F3202" s="140" t="s">
        <v>7558</v>
      </c>
      <c r="G3202" s="147" t="s">
        <v>1153</v>
      </c>
      <c r="H3202" s="140" t="s">
        <v>7559</v>
      </c>
      <c r="I3202" s="147" t="s">
        <v>4354</v>
      </c>
      <c r="J3202" s="147">
        <v>1</v>
      </c>
      <c r="K3202" s="132">
        <f t="shared" si="371"/>
        <v>638275</v>
      </c>
      <c r="L3202" s="132">
        <v>568085</v>
      </c>
      <c r="M3202" s="132">
        <v>70190</v>
      </c>
      <c r="N3202" s="132">
        <v>511276.5</v>
      </c>
      <c r="O3202" s="147" t="s">
        <v>181</v>
      </c>
      <c r="P3202" s="132">
        <v>43330</v>
      </c>
      <c r="Q3202" s="132">
        <f t="shared" si="372"/>
        <v>554606.5</v>
      </c>
      <c r="R3202" s="132">
        <v>511276.5</v>
      </c>
      <c r="S3202" s="132">
        <v>43330</v>
      </c>
      <c r="T3202" s="169">
        <f t="shared" si="366"/>
        <v>1</v>
      </c>
      <c r="U3202" s="169">
        <f t="shared" si="367"/>
        <v>1</v>
      </c>
      <c r="V3202" s="169">
        <f t="shared" si="368"/>
        <v>0.61732440518592391</v>
      </c>
      <c r="W3202" s="169">
        <f t="shared" si="369"/>
        <v>0.86891465277505775</v>
      </c>
      <c r="X3202" s="170">
        <v>1</v>
      </c>
      <c r="Y3202" s="139">
        <v>39850</v>
      </c>
      <c r="Z3202" s="139" t="s">
        <v>4516</v>
      </c>
      <c r="AA3202" s="139">
        <v>39951</v>
      </c>
      <c r="AB3202" s="139">
        <v>39993</v>
      </c>
      <c r="AC3202" s="147" t="s">
        <v>4584</v>
      </c>
      <c r="AD3202" s="147">
        <f t="shared" si="370"/>
        <v>42</v>
      </c>
      <c r="AE3202" s="131">
        <v>38</v>
      </c>
      <c r="AG3202" s="147">
        <v>1</v>
      </c>
      <c r="AH3202" s="147" t="s">
        <v>5021</v>
      </c>
    </row>
    <row r="3203" spans="1:34" x14ac:dyDescent="0.25">
      <c r="A3203" s="147" t="s">
        <v>4475</v>
      </c>
      <c r="B3203" s="140" t="s">
        <v>7268</v>
      </c>
      <c r="C3203" s="147" t="s">
        <v>2157</v>
      </c>
      <c r="D3203" s="140" t="s">
        <v>7276</v>
      </c>
      <c r="E3203" s="147" t="s">
        <v>1382</v>
      </c>
      <c r="F3203" s="140" t="s">
        <v>7558</v>
      </c>
      <c r="G3203" s="147" t="s">
        <v>1912</v>
      </c>
      <c r="H3203" s="140" t="s">
        <v>7570</v>
      </c>
      <c r="I3203" s="147" t="s">
        <v>2659</v>
      </c>
      <c r="J3203" s="147">
        <v>1</v>
      </c>
      <c r="K3203" s="132">
        <f t="shared" si="371"/>
        <v>320451</v>
      </c>
      <c r="L3203" s="132">
        <v>276931</v>
      </c>
      <c r="M3203" s="132">
        <v>43520</v>
      </c>
      <c r="N3203" s="132">
        <v>267511.55</v>
      </c>
      <c r="O3203" s="147" t="s">
        <v>181</v>
      </c>
      <c r="P3203" s="132">
        <v>56938.03</v>
      </c>
      <c r="Q3203" s="132">
        <f t="shared" si="372"/>
        <v>324449.57999999996</v>
      </c>
      <c r="R3203" s="132">
        <v>267511.55</v>
      </c>
      <c r="S3203" s="132">
        <v>56938.03</v>
      </c>
      <c r="T3203" s="169">
        <f t="shared" si="366"/>
        <v>1</v>
      </c>
      <c r="U3203" s="169">
        <f t="shared" si="367"/>
        <v>1</v>
      </c>
      <c r="V3203" s="169">
        <f t="shared" si="368"/>
        <v>1.3083187040441175</v>
      </c>
      <c r="W3203" s="169">
        <f t="shared" si="369"/>
        <v>1.0124779763520786</v>
      </c>
      <c r="X3203" s="170">
        <v>1</v>
      </c>
      <c r="Y3203" s="139">
        <v>39850</v>
      </c>
      <c r="Z3203" s="139" t="s">
        <v>4516</v>
      </c>
      <c r="AA3203" s="139">
        <v>39930</v>
      </c>
      <c r="AB3203" s="139">
        <v>39982</v>
      </c>
      <c r="AC3203" s="147" t="s">
        <v>4584</v>
      </c>
      <c r="AD3203" s="147">
        <f t="shared" si="370"/>
        <v>52</v>
      </c>
      <c r="AE3203" s="131">
        <v>176</v>
      </c>
      <c r="AG3203" s="147">
        <v>1</v>
      </c>
      <c r="AH3203" s="147" t="s">
        <v>5021</v>
      </c>
    </row>
    <row r="3204" spans="1:34" x14ac:dyDescent="0.25">
      <c r="A3204" s="147" t="s">
        <v>4475</v>
      </c>
      <c r="B3204" s="140" t="s">
        <v>7268</v>
      </c>
      <c r="C3204" s="147" t="s">
        <v>2157</v>
      </c>
      <c r="D3204" s="140" t="s">
        <v>7276</v>
      </c>
      <c r="E3204" s="147" t="s">
        <v>1382</v>
      </c>
      <c r="F3204" s="140" t="s">
        <v>7558</v>
      </c>
      <c r="G3204" s="147" t="s">
        <v>126</v>
      </c>
      <c r="H3204" s="140" t="s">
        <v>7570</v>
      </c>
      <c r="I3204" s="147" t="s">
        <v>5238</v>
      </c>
      <c r="J3204" s="147">
        <v>1</v>
      </c>
      <c r="K3204" s="132">
        <f t="shared" si="371"/>
        <v>1358007</v>
      </c>
      <c r="L3204" s="132">
        <v>987217</v>
      </c>
      <c r="M3204" s="132">
        <v>370790</v>
      </c>
      <c r="N3204" s="132">
        <v>888495.3</v>
      </c>
      <c r="O3204" s="133"/>
      <c r="P3204" s="132">
        <v>231700</v>
      </c>
      <c r="Q3204" s="132">
        <f t="shared" si="372"/>
        <v>1120195.3</v>
      </c>
      <c r="R3204" s="132">
        <v>888495.3</v>
      </c>
      <c r="S3204" s="132">
        <v>231700</v>
      </c>
      <c r="T3204" s="169">
        <f t="shared" si="366"/>
        <v>1</v>
      </c>
      <c r="U3204" s="169">
        <f t="shared" si="367"/>
        <v>1</v>
      </c>
      <c r="V3204" s="169">
        <f t="shared" si="368"/>
        <v>0.62488200868416088</v>
      </c>
      <c r="W3204" s="169">
        <f t="shared" si="369"/>
        <v>0.82488183050602837</v>
      </c>
      <c r="X3204" s="170">
        <v>1</v>
      </c>
      <c r="Y3204" s="139">
        <v>38886</v>
      </c>
      <c r="Z3204" s="139" t="s">
        <v>4584</v>
      </c>
      <c r="AA3204" s="139">
        <v>39009</v>
      </c>
      <c r="AB3204" s="139">
        <v>39631</v>
      </c>
      <c r="AC3204" s="139" t="s">
        <v>4516</v>
      </c>
      <c r="AD3204" s="147">
        <f t="shared" si="370"/>
        <v>622</v>
      </c>
      <c r="AE3204" s="131">
        <v>144</v>
      </c>
      <c r="AG3204" s="147">
        <v>1</v>
      </c>
      <c r="AH3204" s="147" t="s">
        <v>5021</v>
      </c>
    </row>
    <row r="3205" spans="1:34" x14ac:dyDescent="0.25">
      <c r="A3205" s="147" t="s">
        <v>4475</v>
      </c>
      <c r="B3205" s="140" t="s">
        <v>7268</v>
      </c>
      <c r="C3205" s="147" t="s">
        <v>2157</v>
      </c>
      <c r="D3205" s="140" t="s">
        <v>7276</v>
      </c>
      <c r="E3205" s="147" t="s">
        <v>1382</v>
      </c>
      <c r="F3205" s="140" t="s">
        <v>7558</v>
      </c>
      <c r="G3205" s="147" t="s">
        <v>2649</v>
      </c>
      <c r="H3205" s="140" t="s">
        <v>7575</v>
      </c>
      <c r="I3205" s="147" t="s">
        <v>1488</v>
      </c>
      <c r="J3205" s="147">
        <v>1</v>
      </c>
      <c r="K3205" s="132">
        <f t="shared" si="371"/>
        <v>669975</v>
      </c>
      <c r="L3205" s="132">
        <v>528445.43000000005</v>
      </c>
      <c r="M3205" s="132">
        <v>141529.57</v>
      </c>
      <c r="N3205" s="132">
        <v>528445.42999999993</v>
      </c>
      <c r="O3205" s="133" t="s">
        <v>4679</v>
      </c>
      <c r="P3205" s="132">
        <v>114190</v>
      </c>
      <c r="Q3205" s="132">
        <f t="shared" si="372"/>
        <v>642635.43000000005</v>
      </c>
      <c r="R3205" s="132">
        <v>528445.43000000005</v>
      </c>
      <c r="S3205" s="132">
        <v>114190</v>
      </c>
      <c r="T3205" s="169">
        <f t="shared" si="366"/>
        <v>1.0000000000000002</v>
      </c>
      <c r="U3205" s="169">
        <f t="shared" si="367"/>
        <v>1</v>
      </c>
      <c r="V3205" s="169">
        <f t="shared" si="368"/>
        <v>0.80682785936536083</v>
      </c>
      <c r="W3205" s="169">
        <f t="shared" si="369"/>
        <v>0.95919314899809704</v>
      </c>
      <c r="X3205" s="170">
        <v>1</v>
      </c>
      <c r="Y3205" s="139">
        <v>38540</v>
      </c>
      <c r="Z3205" s="139">
        <v>38594</v>
      </c>
      <c r="AA3205" s="139">
        <v>38640</v>
      </c>
      <c r="AB3205" s="139">
        <v>38751</v>
      </c>
      <c r="AC3205" s="139">
        <v>38751</v>
      </c>
      <c r="AD3205" s="147">
        <f t="shared" si="370"/>
        <v>111</v>
      </c>
      <c r="AE3205" s="131">
        <v>152</v>
      </c>
      <c r="AG3205" s="147">
        <v>1</v>
      </c>
      <c r="AH3205" s="147" t="s">
        <v>5021</v>
      </c>
    </row>
    <row r="3206" spans="1:34" x14ac:dyDescent="0.25">
      <c r="A3206" s="147" t="s">
        <v>4475</v>
      </c>
      <c r="B3206" s="140" t="s">
        <v>7268</v>
      </c>
      <c r="C3206" s="147" t="s">
        <v>2157</v>
      </c>
      <c r="D3206" s="140" t="s">
        <v>7276</v>
      </c>
      <c r="E3206" s="147" t="s">
        <v>1382</v>
      </c>
      <c r="F3206" s="140" t="s">
        <v>7558</v>
      </c>
      <c r="G3206" s="147" t="s">
        <v>5223</v>
      </c>
      <c r="H3206" s="140" t="s">
        <v>7575</v>
      </c>
      <c r="I3206" s="147" t="s">
        <v>3959</v>
      </c>
      <c r="J3206" s="147">
        <v>3</v>
      </c>
      <c r="K3206" s="132">
        <f t="shared" si="371"/>
        <v>3555545</v>
      </c>
      <c r="L3206" s="132">
        <v>2649703.75</v>
      </c>
      <c r="M3206" s="132">
        <v>905841.25</v>
      </c>
      <c r="N3206" s="132">
        <v>2649703.75</v>
      </c>
      <c r="O3206" s="133" t="s">
        <v>4679</v>
      </c>
      <c r="P3206" s="132">
        <v>1016602.5</v>
      </c>
      <c r="Q3206" s="132">
        <f t="shared" si="372"/>
        <v>3666306.25</v>
      </c>
      <c r="R3206" s="132">
        <v>2649703.75</v>
      </c>
      <c r="S3206" s="132">
        <v>1016602.5</v>
      </c>
      <c r="T3206" s="169">
        <f t="shared" si="366"/>
        <v>1</v>
      </c>
      <c r="U3206" s="169">
        <f t="shared" si="367"/>
        <v>1</v>
      </c>
      <c r="V3206" s="169">
        <f t="shared" si="368"/>
        <v>1.122274460342803</v>
      </c>
      <c r="W3206" s="169">
        <f t="shared" si="369"/>
        <v>1.0311516940440917</v>
      </c>
      <c r="X3206" s="170">
        <v>1</v>
      </c>
      <c r="Y3206" s="139">
        <v>37943</v>
      </c>
      <c r="Z3206" s="139">
        <v>38020</v>
      </c>
      <c r="AA3206" s="139">
        <v>38089</v>
      </c>
      <c r="AB3206" s="139">
        <v>38442</v>
      </c>
      <c r="AC3206" s="139">
        <v>38442</v>
      </c>
      <c r="AD3206" s="147">
        <f t="shared" si="370"/>
        <v>353</v>
      </c>
      <c r="AE3206" s="131">
        <v>531</v>
      </c>
      <c r="AG3206" s="147">
        <v>1</v>
      </c>
      <c r="AH3206" s="147" t="s">
        <v>5021</v>
      </c>
    </row>
    <row r="3207" spans="1:34" s="194" customFormat="1" x14ac:dyDescent="0.25">
      <c r="A3207" s="194" t="s">
        <v>4475</v>
      </c>
      <c r="B3207" s="195" t="s">
        <v>7268</v>
      </c>
      <c r="C3207" s="194" t="s">
        <v>2157</v>
      </c>
      <c r="D3207" s="195" t="s">
        <v>7276</v>
      </c>
      <c r="E3207" s="194" t="s">
        <v>1382</v>
      </c>
      <c r="F3207" s="195" t="s">
        <v>7558</v>
      </c>
      <c r="G3207" s="194" t="s">
        <v>2810</v>
      </c>
      <c r="H3207" s="195" t="s">
        <v>7566</v>
      </c>
      <c r="I3207" s="194" t="s">
        <v>3959</v>
      </c>
      <c r="J3207" s="194">
        <v>3</v>
      </c>
      <c r="K3207" s="196">
        <f>L3207+M3207</f>
        <v>3555545</v>
      </c>
      <c r="L3207" s="196">
        <v>2649703.75</v>
      </c>
      <c r="M3207" s="196">
        <v>905841.25</v>
      </c>
      <c r="N3207" s="196">
        <v>2649703.75</v>
      </c>
      <c r="O3207" s="134" t="s">
        <v>4679</v>
      </c>
      <c r="P3207" s="196">
        <v>1016602.5</v>
      </c>
      <c r="Q3207" s="196">
        <f>R3207+S3207</f>
        <v>3666306.25</v>
      </c>
      <c r="R3207" s="196">
        <v>2649703.75</v>
      </c>
      <c r="S3207" s="196">
        <v>1016602.5</v>
      </c>
      <c r="T3207" s="197">
        <f>R3207/N3207</f>
        <v>1</v>
      </c>
      <c r="U3207" s="197">
        <f>S3207/P3207</f>
        <v>1</v>
      </c>
      <c r="V3207" s="197">
        <f>P3207/M3207</f>
        <v>1.122274460342803</v>
      </c>
      <c r="W3207" s="197">
        <f>Q3207/K3207</f>
        <v>1.0311516940440917</v>
      </c>
      <c r="X3207" s="198">
        <v>1</v>
      </c>
      <c r="Y3207" s="199">
        <v>37943</v>
      </c>
      <c r="Z3207" s="199">
        <v>38020</v>
      </c>
      <c r="AA3207" s="199">
        <v>38089</v>
      </c>
      <c r="AB3207" s="199">
        <v>38442</v>
      </c>
      <c r="AC3207" s="199">
        <v>38442</v>
      </c>
      <c r="AD3207" s="194">
        <f>AB3207-AA3207</f>
        <v>353</v>
      </c>
      <c r="AE3207" s="200">
        <v>531</v>
      </c>
      <c r="AG3207" s="194">
        <v>1</v>
      </c>
      <c r="AH3207" s="194" t="s">
        <v>5021</v>
      </c>
    </row>
    <row r="3208" spans="1:34" s="194" customFormat="1" x14ac:dyDescent="0.25">
      <c r="A3208" s="194" t="s">
        <v>4475</v>
      </c>
      <c r="B3208" s="195" t="s">
        <v>7268</v>
      </c>
      <c r="C3208" s="194" t="s">
        <v>2157</v>
      </c>
      <c r="D3208" s="195" t="s">
        <v>7276</v>
      </c>
      <c r="E3208" s="194" t="s">
        <v>1382</v>
      </c>
      <c r="F3208" s="195" t="s">
        <v>7558</v>
      </c>
      <c r="G3208" s="194" t="s">
        <v>1261</v>
      </c>
      <c r="H3208" s="195" t="s">
        <v>7574</v>
      </c>
      <c r="I3208" s="194" t="s">
        <v>3959</v>
      </c>
      <c r="J3208" s="194">
        <v>3</v>
      </c>
      <c r="K3208" s="196">
        <f>L3208+M3208</f>
        <v>3555545</v>
      </c>
      <c r="L3208" s="196">
        <v>2649703.75</v>
      </c>
      <c r="M3208" s="196">
        <v>905841.25</v>
      </c>
      <c r="N3208" s="196">
        <v>2649703.75</v>
      </c>
      <c r="O3208" s="134" t="s">
        <v>4679</v>
      </c>
      <c r="P3208" s="196">
        <v>1016602.5</v>
      </c>
      <c r="Q3208" s="196">
        <f>R3208+S3208</f>
        <v>3666306.25</v>
      </c>
      <c r="R3208" s="196">
        <v>2649703.75</v>
      </c>
      <c r="S3208" s="196">
        <v>1016602.5</v>
      </c>
      <c r="T3208" s="197">
        <f>R3208/N3208</f>
        <v>1</v>
      </c>
      <c r="U3208" s="197">
        <f>S3208/P3208</f>
        <v>1</v>
      </c>
      <c r="V3208" s="197">
        <f>P3208/M3208</f>
        <v>1.122274460342803</v>
      </c>
      <c r="W3208" s="197">
        <f>Q3208/K3208</f>
        <v>1.0311516940440917</v>
      </c>
      <c r="X3208" s="198">
        <v>1</v>
      </c>
      <c r="Y3208" s="199">
        <v>37943</v>
      </c>
      <c r="Z3208" s="199">
        <v>38020</v>
      </c>
      <c r="AA3208" s="199">
        <v>38089</v>
      </c>
      <c r="AB3208" s="199">
        <v>38442</v>
      </c>
      <c r="AC3208" s="199">
        <v>38442</v>
      </c>
      <c r="AD3208" s="194">
        <f>AB3208-AA3208</f>
        <v>353</v>
      </c>
      <c r="AE3208" s="200">
        <v>531</v>
      </c>
      <c r="AG3208" s="194">
        <v>1</v>
      </c>
      <c r="AH3208" s="194" t="s">
        <v>5021</v>
      </c>
    </row>
    <row r="3209" spans="1:34" x14ac:dyDescent="0.25">
      <c r="A3209" s="147" t="s">
        <v>4475</v>
      </c>
      <c r="B3209" s="140" t="s">
        <v>7268</v>
      </c>
      <c r="C3209" s="147" t="s">
        <v>2157</v>
      </c>
      <c r="D3209" s="140" t="s">
        <v>7276</v>
      </c>
      <c r="E3209" s="147" t="s">
        <v>1382</v>
      </c>
      <c r="F3209" s="140" t="s">
        <v>7558</v>
      </c>
      <c r="G3209" s="147" t="s">
        <v>2650</v>
      </c>
      <c r="H3209" s="140" t="s">
        <v>7561</v>
      </c>
      <c r="I3209" s="147" t="s">
        <v>5230</v>
      </c>
      <c r="J3209" s="147">
        <v>1</v>
      </c>
      <c r="K3209" s="132">
        <f t="shared" si="371"/>
        <v>2328488</v>
      </c>
      <c r="L3209" s="132">
        <v>1401491.73</v>
      </c>
      <c r="M3209" s="132">
        <v>926996.27</v>
      </c>
      <c r="N3209" s="132">
        <v>1401491.73</v>
      </c>
      <c r="O3209" s="133" t="s">
        <v>4679</v>
      </c>
      <c r="P3209" s="132">
        <v>429306.95</v>
      </c>
      <c r="Q3209" s="132">
        <f t="shared" si="372"/>
        <v>1830798.68</v>
      </c>
      <c r="R3209" s="132">
        <v>1401491.73</v>
      </c>
      <c r="S3209" s="132">
        <v>429306.95</v>
      </c>
      <c r="T3209" s="169">
        <f t="shared" si="366"/>
        <v>1</v>
      </c>
      <c r="U3209" s="169">
        <f t="shared" si="367"/>
        <v>1</v>
      </c>
      <c r="V3209" s="169">
        <f t="shared" si="368"/>
        <v>0.46311615687515117</v>
      </c>
      <c r="W3209" s="169">
        <f t="shared" si="369"/>
        <v>0.78626073228635918</v>
      </c>
      <c r="X3209" s="170">
        <v>1</v>
      </c>
      <c r="Y3209" s="139">
        <v>38540</v>
      </c>
      <c r="Z3209" s="139">
        <v>38594</v>
      </c>
      <c r="AA3209" s="139">
        <v>38640</v>
      </c>
      <c r="AB3209" s="139">
        <v>39051</v>
      </c>
      <c r="AC3209" s="139">
        <v>39051</v>
      </c>
      <c r="AD3209" s="147">
        <f t="shared" si="370"/>
        <v>411</v>
      </c>
      <c r="AE3209" s="131">
        <v>148</v>
      </c>
      <c r="AG3209" s="147">
        <v>1</v>
      </c>
      <c r="AH3209" s="147" t="s">
        <v>5021</v>
      </c>
    </row>
    <row r="3210" spans="1:34" x14ac:dyDescent="0.25">
      <c r="A3210" s="147" t="s">
        <v>4475</v>
      </c>
      <c r="B3210" s="140" t="s">
        <v>7268</v>
      </c>
      <c r="C3210" s="147" t="s">
        <v>2157</v>
      </c>
      <c r="D3210" s="140" t="s">
        <v>7276</v>
      </c>
      <c r="E3210" s="147" t="s">
        <v>1382</v>
      </c>
      <c r="F3210" s="140" t="s">
        <v>7558</v>
      </c>
      <c r="G3210" s="147" t="s">
        <v>2650</v>
      </c>
      <c r="H3210" s="140" t="s">
        <v>7561</v>
      </c>
      <c r="I3210" s="147" t="s">
        <v>516</v>
      </c>
      <c r="J3210" s="147">
        <v>1</v>
      </c>
      <c r="K3210" s="132">
        <f t="shared" si="371"/>
        <v>704235</v>
      </c>
      <c r="L3210" s="132">
        <v>629745</v>
      </c>
      <c r="M3210" s="132">
        <v>74490</v>
      </c>
      <c r="N3210" s="132">
        <v>566770.5</v>
      </c>
      <c r="O3210" s="147" t="s">
        <v>181</v>
      </c>
      <c r="P3210" s="132">
        <v>29795.16</v>
      </c>
      <c r="Q3210" s="132">
        <f t="shared" si="372"/>
        <v>596565.66</v>
      </c>
      <c r="R3210" s="132">
        <v>566770.5</v>
      </c>
      <c r="S3210" s="132">
        <v>29795.16</v>
      </c>
      <c r="T3210" s="169">
        <f t="shared" si="366"/>
        <v>1</v>
      </c>
      <c r="U3210" s="169">
        <f t="shared" si="367"/>
        <v>1</v>
      </c>
      <c r="V3210" s="169">
        <f t="shared" si="368"/>
        <v>0.39998872331856627</v>
      </c>
      <c r="W3210" s="169">
        <f t="shared" si="369"/>
        <v>0.84711163177064475</v>
      </c>
      <c r="X3210" s="170">
        <v>1</v>
      </c>
      <c r="Y3210" s="139">
        <v>39850</v>
      </c>
      <c r="Z3210" s="139" t="s">
        <v>4516</v>
      </c>
      <c r="AA3210" s="139">
        <v>39931</v>
      </c>
      <c r="AB3210" s="139">
        <v>40001</v>
      </c>
      <c r="AC3210" s="147" t="s">
        <v>4584</v>
      </c>
      <c r="AD3210" s="147">
        <f t="shared" si="370"/>
        <v>70</v>
      </c>
      <c r="AE3210" s="131">
        <v>52</v>
      </c>
      <c r="AG3210" s="147">
        <v>1</v>
      </c>
      <c r="AH3210" s="147" t="s">
        <v>5021</v>
      </c>
    </row>
    <row r="3211" spans="1:34" x14ac:dyDescent="0.25">
      <c r="A3211" s="147" t="s">
        <v>4475</v>
      </c>
      <c r="B3211" s="140" t="s">
        <v>7268</v>
      </c>
      <c r="C3211" s="147" t="s">
        <v>2157</v>
      </c>
      <c r="D3211" s="140" t="s">
        <v>7276</v>
      </c>
      <c r="E3211" s="147" t="s">
        <v>1382</v>
      </c>
      <c r="F3211" s="140" t="s">
        <v>7558</v>
      </c>
      <c r="G3211" s="147" t="s">
        <v>2651</v>
      </c>
      <c r="H3211" s="140" t="s">
        <v>7569</v>
      </c>
      <c r="I3211" s="147" t="s">
        <v>2652</v>
      </c>
      <c r="J3211" s="147">
        <v>1</v>
      </c>
      <c r="K3211" s="132">
        <f t="shared" si="371"/>
        <v>2228734</v>
      </c>
      <c r="L3211" s="132">
        <v>1946839.88</v>
      </c>
      <c r="M3211" s="132">
        <v>281894.12</v>
      </c>
      <c r="N3211" s="132">
        <v>1946839.88</v>
      </c>
      <c r="O3211" s="133" t="s">
        <v>4753</v>
      </c>
      <c r="P3211" s="132">
        <v>133750</v>
      </c>
      <c r="Q3211" s="132">
        <f t="shared" si="372"/>
        <v>2080589.88</v>
      </c>
      <c r="R3211" s="132">
        <v>1946839.88</v>
      </c>
      <c r="S3211" s="132">
        <v>133750</v>
      </c>
      <c r="T3211" s="169">
        <f t="shared" si="366"/>
        <v>1</v>
      </c>
      <c r="U3211" s="169">
        <f t="shared" si="367"/>
        <v>1</v>
      </c>
      <c r="V3211" s="169">
        <f t="shared" si="368"/>
        <v>0.47446892471542151</v>
      </c>
      <c r="W3211" s="169">
        <f t="shared" si="369"/>
        <v>0.93352992326585404</v>
      </c>
      <c r="X3211" s="170">
        <v>1</v>
      </c>
      <c r="Y3211" s="139">
        <v>38540</v>
      </c>
      <c r="Z3211" s="139">
        <v>38594</v>
      </c>
      <c r="AA3211" s="139">
        <v>38671</v>
      </c>
      <c r="AB3211" s="139">
        <v>39051</v>
      </c>
      <c r="AC3211" s="139">
        <v>39057</v>
      </c>
      <c r="AD3211" s="147">
        <f t="shared" si="370"/>
        <v>380</v>
      </c>
      <c r="AE3211" s="131">
        <v>33</v>
      </c>
      <c r="AG3211" s="147">
        <v>1</v>
      </c>
      <c r="AH3211" s="147" t="s">
        <v>5021</v>
      </c>
    </row>
    <row r="3212" spans="1:34" x14ac:dyDescent="0.25">
      <c r="A3212" s="147" t="s">
        <v>4475</v>
      </c>
      <c r="B3212" s="140" t="s">
        <v>7268</v>
      </c>
      <c r="C3212" s="147" t="s">
        <v>2157</v>
      </c>
      <c r="D3212" s="140" t="s">
        <v>7276</v>
      </c>
      <c r="E3212" s="147" t="s">
        <v>1382</v>
      </c>
      <c r="F3212" s="140" t="s">
        <v>7558</v>
      </c>
      <c r="G3212" s="147" t="s">
        <v>2651</v>
      </c>
      <c r="H3212" s="140" t="s">
        <v>7569</v>
      </c>
      <c r="I3212" s="147" t="s">
        <v>4349</v>
      </c>
      <c r="J3212" s="147">
        <v>1</v>
      </c>
      <c r="K3212" s="132">
        <f t="shared" si="371"/>
        <v>494820</v>
      </c>
      <c r="L3212" s="132">
        <v>428890</v>
      </c>
      <c r="M3212" s="132">
        <v>65930</v>
      </c>
      <c r="N3212" s="132">
        <v>386001</v>
      </c>
      <c r="O3212" s="147" t="s">
        <v>181</v>
      </c>
      <c r="P3212" s="132">
        <v>57697.05</v>
      </c>
      <c r="Q3212" s="132">
        <f t="shared" si="372"/>
        <v>443698.05</v>
      </c>
      <c r="R3212" s="132">
        <v>386001</v>
      </c>
      <c r="S3212" s="132">
        <v>57697.05</v>
      </c>
      <c r="T3212" s="169">
        <f t="shared" si="366"/>
        <v>1</v>
      </c>
      <c r="U3212" s="169">
        <f t="shared" si="367"/>
        <v>1</v>
      </c>
      <c r="V3212" s="169">
        <f t="shared" si="368"/>
        <v>0.87512589109661765</v>
      </c>
      <c r="W3212" s="169">
        <f t="shared" si="369"/>
        <v>0.89668576452043169</v>
      </c>
      <c r="X3212" s="170">
        <v>1</v>
      </c>
      <c r="Y3212" s="139">
        <v>39850</v>
      </c>
      <c r="Z3212" s="139" t="s">
        <v>4516</v>
      </c>
      <c r="AA3212" s="139">
        <v>39937</v>
      </c>
      <c r="AB3212" s="139">
        <v>39990</v>
      </c>
      <c r="AC3212" s="147" t="s">
        <v>4584</v>
      </c>
      <c r="AD3212" s="147">
        <f t="shared" si="370"/>
        <v>53</v>
      </c>
      <c r="AE3212" s="131">
        <v>32</v>
      </c>
      <c r="AG3212" s="147">
        <v>1</v>
      </c>
      <c r="AH3212" s="147" t="s">
        <v>5021</v>
      </c>
    </row>
    <row r="3213" spans="1:34" x14ac:dyDescent="0.25">
      <c r="A3213" s="147" t="s">
        <v>4475</v>
      </c>
      <c r="B3213" s="140" t="s">
        <v>7268</v>
      </c>
      <c r="C3213" s="147" t="s">
        <v>2157</v>
      </c>
      <c r="D3213" s="140" t="s">
        <v>7276</v>
      </c>
      <c r="E3213" s="147" t="s">
        <v>2958</v>
      </c>
      <c r="F3213" s="140" t="s">
        <v>7576</v>
      </c>
      <c r="G3213" s="147" t="s">
        <v>3229</v>
      </c>
      <c r="H3213" s="140" t="s">
        <v>7582</v>
      </c>
      <c r="I3213" s="147" t="s">
        <v>49</v>
      </c>
      <c r="J3213" s="147">
        <v>1</v>
      </c>
      <c r="K3213" s="132">
        <f t="shared" si="371"/>
        <v>1031144</v>
      </c>
      <c r="L3213" s="132">
        <v>668464</v>
      </c>
      <c r="M3213" s="132">
        <v>362680</v>
      </c>
      <c r="N3213" s="132">
        <v>645069.43999999994</v>
      </c>
      <c r="O3213" s="133"/>
      <c r="P3213" s="132">
        <v>315130</v>
      </c>
      <c r="Q3213" s="132">
        <f t="shared" si="372"/>
        <v>960199.44</v>
      </c>
      <c r="R3213" s="132">
        <v>645069.43999999994</v>
      </c>
      <c r="S3213" s="132">
        <v>315130</v>
      </c>
      <c r="T3213" s="169">
        <f t="shared" si="366"/>
        <v>1</v>
      </c>
      <c r="U3213" s="169">
        <f t="shared" si="367"/>
        <v>1</v>
      </c>
      <c r="V3213" s="169">
        <f t="shared" si="368"/>
        <v>0.86889268776883199</v>
      </c>
      <c r="W3213" s="169">
        <f t="shared" si="369"/>
        <v>0.93119820316076118</v>
      </c>
      <c r="X3213" s="170">
        <v>1</v>
      </c>
      <c r="Y3213" s="139">
        <v>39139</v>
      </c>
      <c r="Z3213" s="139" t="s">
        <v>4584</v>
      </c>
      <c r="AA3213" s="139">
        <v>39234</v>
      </c>
      <c r="AB3213" s="139">
        <v>39421</v>
      </c>
      <c r="AC3213" s="139" t="s">
        <v>4516</v>
      </c>
      <c r="AD3213" s="147">
        <f t="shared" si="370"/>
        <v>187</v>
      </c>
      <c r="AE3213" s="131">
        <v>138</v>
      </c>
      <c r="AG3213" s="147">
        <v>1</v>
      </c>
      <c r="AH3213" s="147" t="s">
        <v>5021</v>
      </c>
    </row>
    <row r="3214" spans="1:34" x14ac:dyDescent="0.25">
      <c r="A3214" s="147" t="s">
        <v>4475</v>
      </c>
      <c r="B3214" s="140" t="s">
        <v>7268</v>
      </c>
      <c r="C3214" s="147" t="s">
        <v>2157</v>
      </c>
      <c r="D3214" s="140" t="s">
        <v>7276</v>
      </c>
      <c r="E3214" s="147" t="s">
        <v>2958</v>
      </c>
      <c r="F3214" s="140" t="s">
        <v>7576</v>
      </c>
      <c r="G3214" s="147" t="s">
        <v>5245</v>
      </c>
      <c r="H3214" s="140" t="s">
        <v>11697</v>
      </c>
      <c r="I3214" s="147" t="s">
        <v>2959</v>
      </c>
      <c r="J3214" s="147">
        <v>1</v>
      </c>
      <c r="K3214" s="132">
        <f t="shared" si="371"/>
        <v>3809995</v>
      </c>
      <c r="L3214" s="132">
        <v>2357303.65</v>
      </c>
      <c r="M3214" s="132">
        <v>1452691.35</v>
      </c>
      <c r="N3214" s="132">
        <v>2357303.65</v>
      </c>
      <c r="O3214" s="133" t="s">
        <v>4753</v>
      </c>
      <c r="P3214" s="132">
        <v>962480.35</v>
      </c>
      <c r="Q3214" s="132">
        <f t="shared" si="372"/>
        <v>3319784</v>
      </c>
      <c r="R3214" s="132">
        <v>2357303.65</v>
      </c>
      <c r="S3214" s="132">
        <v>962480.35</v>
      </c>
      <c r="T3214" s="169">
        <f t="shared" si="366"/>
        <v>1</v>
      </c>
      <c r="U3214" s="169">
        <f t="shared" si="367"/>
        <v>1</v>
      </c>
      <c r="V3214" s="169">
        <f t="shared" si="368"/>
        <v>0.66254979077282994</v>
      </c>
      <c r="W3214" s="169">
        <f t="shared" si="369"/>
        <v>0.87133552668704295</v>
      </c>
      <c r="X3214" s="170">
        <v>1</v>
      </c>
      <c r="Y3214" s="139">
        <v>38549</v>
      </c>
      <c r="Z3214" s="139">
        <v>38604</v>
      </c>
      <c r="AA3214" s="139">
        <v>38777</v>
      </c>
      <c r="AB3214" s="139">
        <v>39021</v>
      </c>
      <c r="AC3214" s="139">
        <v>39049</v>
      </c>
      <c r="AD3214" s="147">
        <f t="shared" si="370"/>
        <v>244</v>
      </c>
      <c r="AE3214" s="131">
        <v>279</v>
      </c>
      <c r="AG3214" s="147">
        <v>1</v>
      </c>
      <c r="AH3214" s="147" t="s">
        <v>5021</v>
      </c>
    </row>
    <row r="3215" spans="1:34" x14ac:dyDescent="0.25">
      <c r="A3215" s="147" t="s">
        <v>4475</v>
      </c>
      <c r="B3215" s="140" t="s">
        <v>7268</v>
      </c>
      <c r="C3215" s="147" t="s">
        <v>2157</v>
      </c>
      <c r="D3215" s="140" t="s">
        <v>7276</v>
      </c>
      <c r="E3215" s="147" t="s">
        <v>2958</v>
      </c>
      <c r="F3215" s="140" t="s">
        <v>7576</v>
      </c>
      <c r="G3215" s="147" t="s">
        <v>3230</v>
      </c>
      <c r="H3215" s="140" t="s">
        <v>7595</v>
      </c>
      <c r="I3215" s="147" t="s">
        <v>5298</v>
      </c>
      <c r="J3215" s="147">
        <v>1</v>
      </c>
      <c r="K3215" s="132">
        <f t="shared" si="371"/>
        <v>1026913</v>
      </c>
      <c r="L3215" s="132">
        <v>697662</v>
      </c>
      <c r="M3215" s="132">
        <v>329251</v>
      </c>
      <c r="N3215" s="132">
        <v>697662</v>
      </c>
      <c r="O3215" s="133"/>
      <c r="P3215" s="132">
        <v>316530</v>
      </c>
      <c r="Q3215" s="132">
        <f t="shared" si="372"/>
        <v>1014192</v>
      </c>
      <c r="R3215" s="132">
        <v>697662</v>
      </c>
      <c r="S3215" s="132">
        <v>316530</v>
      </c>
      <c r="T3215" s="169">
        <f t="shared" si="366"/>
        <v>1</v>
      </c>
      <c r="U3215" s="169">
        <f t="shared" si="367"/>
        <v>1</v>
      </c>
      <c r="V3215" s="169">
        <f t="shared" si="368"/>
        <v>0.96136382273706078</v>
      </c>
      <c r="W3215" s="169">
        <f t="shared" si="369"/>
        <v>0.98761238780695149</v>
      </c>
      <c r="X3215" s="170">
        <v>1</v>
      </c>
      <c r="Y3215" s="139">
        <v>39139</v>
      </c>
      <c r="Z3215" s="139" t="s">
        <v>4584</v>
      </c>
      <c r="AA3215" s="139">
        <v>39234</v>
      </c>
      <c r="AB3215" s="139">
        <v>39584</v>
      </c>
      <c r="AC3215" s="139" t="s">
        <v>4516</v>
      </c>
      <c r="AD3215" s="147">
        <f t="shared" si="370"/>
        <v>350</v>
      </c>
      <c r="AE3215" s="131">
        <v>129</v>
      </c>
      <c r="AG3215" s="147">
        <v>1</v>
      </c>
      <c r="AH3215" s="147" t="s">
        <v>5021</v>
      </c>
    </row>
    <row r="3216" spans="1:34" x14ac:dyDescent="0.25">
      <c r="A3216" s="147" t="s">
        <v>4475</v>
      </c>
      <c r="B3216" s="140" t="s">
        <v>7268</v>
      </c>
      <c r="C3216" s="147" t="s">
        <v>2157</v>
      </c>
      <c r="D3216" s="140" t="s">
        <v>7276</v>
      </c>
      <c r="E3216" s="147" t="s">
        <v>2958</v>
      </c>
      <c r="F3216" s="140" t="s">
        <v>7576</v>
      </c>
      <c r="G3216" s="147" t="s">
        <v>3231</v>
      </c>
      <c r="H3216" s="140" t="s">
        <v>7586</v>
      </c>
      <c r="I3216" s="147" t="s">
        <v>5299</v>
      </c>
      <c r="J3216" s="147">
        <v>1</v>
      </c>
      <c r="K3216" s="132">
        <f t="shared" si="371"/>
        <v>2163309</v>
      </c>
      <c r="L3216" s="132">
        <v>1050239</v>
      </c>
      <c r="M3216" s="132">
        <v>1113070</v>
      </c>
      <c r="N3216" s="132">
        <v>1050239</v>
      </c>
      <c r="O3216" s="133"/>
      <c r="P3216" s="132">
        <v>752281</v>
      </c>
      <c r="Q3216" s="132">
        <f t="shared" si="372"/>
        <v>1802520</v>
      </c>
      <c r="R3216" s="132">
        <v>1050239</v>
      </c>
      <c r="S3216" s="132">
        <v>752281</v>
      </c>
      <c r="T3216" s="169">
        <f t="shared" si="366"/>
        <v>1</v>
      </c>
      <c r="U3216" s="169">
        <f t="shared" si="367"/>
        <v>1</v>
      </c>
      <c r="V3216" s="169">
        <f t="shared" si="368"/>
        <v>0.67586135642861633</v>
      </c>
      <c r="W3216" s="169">
        <f t="shared" si="369"/>
        <v>0.83322354781494457</v>
      </c>
      <c r="X3216" s="170">
        <v>1</v>
      </c>
      <c r="Y3216" s="139">
        <v>39139</v>
      </c>
      <c r="Z3216" s="139" t="s">
        <v>4584</v>
      </c>
      <c r="AA3216" s="139">
        <v>39234</v>
      </c>
      <c r="AB3216" s="139">
        <v>39862</v>
      </c>
      <c r="AC3216" s="139" t="s">
        <v>4584</v>
      </c>
      <c r="AD3216" s="147">
        <f t="shared" si="370"/>
        <v>628</v>
      </c>
      <c r="AE3216" s="131">
        <v>218</v>
      </c>
      <c r="AG3216" s="147">
        <v>1</v>
      </c>
      <c r="AH3216" s="147" t="s">
        <v>5021</v>
      </c>
    </row>
    <row r="3217" spans="1:34" x14ac:dyDescent="0.25">
      <c r="A3217" s="147" t="s">
        <v>4475</v>
      </c>
      <c r="B3217" s="140" t="s">
        <v>7268</v>
      </c>
      <c r="C3217" s="147" t="s">
        <v>2157</v>
      </c>
      <c r="D3217" s="140" t="s">
        <v>7276</v>
      </c>
      <c r="E3217" s="147" t="s">
        <v>2958</v>
      </c>
      <c r="F3217" s="140" t="s">
        <v>7576</v>
      </c>
      <c r="G3217" s="147" t="s">
        <v>2960</v>
      </c>
      <c r="H3217" s="140" t="s">
        <v>11698</v>
      </c>
      <c r="I3217" s="147" t="s">
        <v>2961</v>
      </c>
      <c r="J3217" s="147">
        <v>1</v>
      </c>
      <c r="K3217" s="132">
        <f t="shared" si="371"/>
        <v>1510548</v>
      </c>
      <c r="L3217" s="132">
        <v>1138568.04</v>
      </c>
      <c r="M3217" s="132">
        <v>371979.96</v>
      </c>
      <c r="N3217" s="132">
        <v>1138568.04</v>
      </c>
      <c r="O3217" s="133" t="s">
        <v>4679</v>
      </c>
      <c r="P3217" s="132">
        <v>516059.81</v>
      </c>
      <c r="Q3217" s="132">
        <f t="shared" si="372"/>
        <v>1654627.85</v>
      </c>
      <c r="R3217" s="132">
        <v>1138568.04</v>
      </c>
      <c r="S3217" s="132">
        <v>516059.81</v>
      </c>
      <c r="T3217" s="169">
        <f t="shared" si="366"/>
        <v>1</v>
      </c>
      <c r="U3217" s="169">
        <f t="shared" si="367"/>
        <v>1</v>
      </c>
      <c r="V3217" s="169">
        <f t="shared" si="368"/>
        <v>1.3873322906965202</v>
      </c>
      <c r="W3217" s="169">
        <f t="shared" si="369"/>
        <v>1.0953825035682416</v>
      </c>
      <c r="X3217" s="170">
        <v>1</v>
      </c>
      <c r="Y3217" s="139">
        <v>38549</v>
      </c>
      <c r="Z3217" s="139">
        <v>38604</v>
      </c>
      <c r="AA3217" s="139">
        <v>38778</v>
      </c>
      <c r="AB3217" s="139">
        <v>39051</v>
      </c>
      <c r="AC3217" s="139">
        <v>39122</v>
      </c>
      <c r="AD3217" s="147">
        <f t="shared" si="370"/>
        <v>273</v>
      </c>
      <c r="AE3217" s="131">
        <v>75</v>
      </c>
      <c r="AG3217" s="147">
        <v>1</v>
      </c>
      <c r="AH3217" s="147" t="s">
        <v>5021</v>
      </c>
    </row>
    <row r="3218" spans="1:34" x14ac:dyDescent="0.25">
      <c r="A3218" s="147" t="s">
        <v>4475</v>
      </c>
      <c r="B3218" s="140" t="s">
        <v>7268</v>
      </c>
      <c r="C3218" s="147" t="s">
        <v>2157</v>
      </c>
      <c r="D3218" s="140" t="s">
        <v>7276</v>
      </c>
      <c r="E3218" s="147" t="s">
        <v>2958</v>
      </c>
      <c r="F3218" s="140" t="s">
        <v>7576</v>
      </c>
      <c r="G3218" s="147" t="s">
        <v>2962</v>
      </c>
      <c r="H3218" s="140" t="s">
        <v>11699</v>
      </c>
      <c r="I3218" s="147" t="s">
        <v>2963</v>
      </c>
      <c r="J3218" s="147">
        <v>1</v>
      </c>
      <c r="K3218" s="132">
        <f t="shared" si="371"/>
        <v>2105887</v>
      </c>
      <c r="L3218" s="132">
        <v>1838910.3</v>
      </c>
      <c r="M3218" s="132">
        <v>266976.7</v>
      </c>
      <c r="N3218" s="132">
        <v>1838910.3</v>
      </c>
      <c r="O3218" s="133" t="s">
        <v>4679</v>
      </c>
      <c r="P3218" s="132">
        <v>278379.86</v>
      </c>
      <c r="Q3218" s="132">
        <f t="shared" si="372"/>
        <v>2117290.16</v>
      </c>
      <c r="R3218" s="132">
        <v>1838910.3</v>
      </c>
      <c r="S3218" s="132">
        <v>278379.86</v>
      </c>
      <c r="T3218" s="169">
        <f t="shared" si="366"/>
        <v>1</v>
      </c>
      <c r="U3218" s="169">
        <f t="shared" si="367"/>
        <v>1</v>
      </c>
      <c r="V3218" s="169">
        <f t="shared" si="368"/>
        <v>1.0427121917380804</v>
      </c>
      <c r="W3218" s="169">
        <f t="shared" si="369"/>
        <v>1.0054148964308152</v>
      </c>
      <c r="X3218" s="170">
        <v>1</v>
      </c>
      <c r="Y3218" s="139">
        <v>38549</v>
      </c>
      <c r="Z3218" s="139">
        <v>38604</v>
      </c>
      <c r="AA3218" s="139">
        <v>38777</v>
      </c>
      <c r="AB3218" s="139">
        <v>39051</v>
      </c>
      <c r="AC3218" s="139">
        <v>39051</v>
      </c>
      <c r="AD3218" s="147">
        <f t="shared" si="370"/>
        <v>274</v>
      </c>
      <c r="AE3218" s="131">
        <v>165</v>
      </c>
      <c r="AG3218" s="147">
        <v>1</v>
      </c>
      <c r="AH3218" s="147" t="s">
        <v>5021</v>
      </c>
    </row>
    <row r="3219" spans="1:34" x14ac:dyDescent="0.25">
      <c r="A3219" s="147" t="s">
        <v>4475</v>
      </c>
      <c r="B3219" s="140" t="s">
        <v>7268</v>
      </c>
      <c r="C3219" s="147" t="s">
        <v>2157</v>
      </c>
      <c r="D3219" s="140" t="s">
        <v>7276</v>
      </c>
      <c r="E3219" s="147" t="s">
        <v>2958</v>
      </c>
      <c r="F3219" s="140" t="s">
        <v>7576</v>
      </c>
      <c r="G3219" s="147" t="s">
        <v>3232</v>
      </c>
      <c r="H3219" s="140" t="s">
        <v>7584</v>
      </c>
      <c r="I3219" s="147" t="s">
        <v>5274</v>
      </c>
      <c r="J3219" s="147">
        <v>1</v>
      </c>
      <c r="K3219" s="132">
        <f t="shared" si="371"/>
        <v>1313092</v>
      </c>
      <c r="L3219" s="132">
        <v>916912</v>
      </c>
      <c r="M3219" s="132">
        <v>396180</v>
      </c>
      <c r="N3219" s="132">
        <v>916912</v>
      </c>
      <c r="O3219" s="133"/>
      <c r="P3219" s="132">
        <v>399156.79</v>
      </c>
      <c r="Q3219" s="132">
        <f t="shared" si="372"/>
        <v>1316068.79</v>
      </c>
      <c r="R3219" s="132">
        <v>916912</v>
      </c>
      <c r="S3219" s="132">
        <v>399156.79</v>
      </c>
      <c r="T3219" s="169">
        <f t="shared" si="366"/>
        <v>1</v>
      </c>
      <c r="U3219" s="169">
        <f t="shared" si="367"/>
        <v>1</v>
      </c>
      <c r="V3219" s="169">
        <f t="shared" si="368"/>
        <v>1.0075137311323135</v>
      </c>
      <c r="W3219" s="169">
        <f t="shared" si="369"/>
        <v>1.0022670079476534</v>
      </c>
      <c r="X3219" s="170">
        <v>1</v>
      </c>
      <c r="Y3219" s="139">
        <v>39139</v>
      </c>
      <c r="Z3219" s="139" t="s">
        <v>4584</v>
      </c>
      <c r="AA3219" s="139">
        <v>39234</v>
      </c>
      <c r="AB3219" s="139">
        <v>39563</v>
      </c>
      <c r="AC3219" s="139" t="s">
        <v>4516</v>
      </c>
      <c r="AD3219" s="147">
        <f t="shared" si="370"/>
        <v>329</v>
      </c>
      <c r="AE3219" s="131">
        <v>173</v>
      </c>
      <c r="AG3219" s="147">
        <v>1</v>
      </c>
      <c r="AH3219" s="147" t="s">
        <v>5021</v>
      </c>
    </row>
    <row r="3220" spans="1:34" x14ac:dyDescent="0.25">
      <c r="A3220" s="147" t="s">
        <v>4475</v>
      </c>
      <c r="B3220" s="140" t="s">
        <v>7268</v>
      </c>
      <c r="C3220" s="147" t="s">
        <v>2157</v>
      </c>
      <c r="D3220" s="140" t="s">
        <v>7276</v>
      </c>
      <c r="E3220" s="147" t="s">
        <v>2958</v>
      </c>
      <c r="F3220" s="140" t="s">
        <v>7576</v>
      </c>
      <c r="G3220" s="147" t="s">
        <v>2952</v>
      </c>
      <c r="H3220" s="140" t="s">
        <v>11700</v>
      </c>
      <c r="I3220" s="147" t="s">
        <v>5272</v>
      </c>
      <c r="J3220" s="147">
        <v>1</v>
      </c>
      <c r="K3220" s="132">
        <f t="shared" si="371"/>
        <v>1083074</v>
      </c>
      <c r="L3220" s="132">
        <v>780994</v>
      </c>
      <c r="M3220" s="132">
        <v>302080</v>
      </c>
      <c r="N3220" s="132">
        <v>780994</v>
      </c>
      <c r="O3220" s="133"/>
      <c r="P3220" s="132">
        <v>293242.49</v>
      </c>
      <c r="Q3220" s="132">
        <f t="shared" si="372"/>
        <v>1074236.49</v>
      </c>
      <c r="R3220" s="132">
        <v>780994</v>
      </c>
      <c r="S3220" s="132">
        <v>293242.49</v>
      </c>
      <c r="T3220" s="169">
        <f t="shared" si="366"/>
        <v>1</v>
      </c>
      <c r="U3220" s="169">
        <f t="shared" si="367"/>
        <v>1</v>
      </c>
      <c r="V3220" s="169">
        <f t="shared" si="368"/>
        <v>0.9707444716631356</v>
      </c>
      <c r="W3220" s="169">
        <f t="shared" si="369"/>
        <v>0.9918403451657043</v>
      </c>
      <c r="X3220" s="170">
        <v>1</v>
      </c>
      <c r="Y3220" s="139">
        <v>38887</v>
      </c>
      <c r="Z3220" s="139" t="s">
        <v>4584</v>
      </c>
      <c r="AA3220" s="139">
        <v>38992</v>
      </c>
      <c r="AB3220" s="139">
        <v>39367</v>
      </c>
      <c r="AC3220" s="139">
        <v>39374</v>
      </c>
      <c r="AD3220" s="147">
        <f t="shared" si="370"/>
        <v>375</v>
      </c>
      <c r="AE3220" s="131">
        <v>111</v>
      </c>
      <c r="AG3220" s="147">
        <v>1</v>
      </c>
      <c r="AH3220" s="147" t="s">
        <v>5021</v>
      </c>
    </row>
    <row r="3221" spans="1:34" x14ac:dyDescent="0.25">
      <c r="A3221" s="147" t="s">
        <v>4475</v>
      </c>
      <c r="B3221" s="140" t="s">
        <v>7268</v>
      </c>
      <c r="C3221" s="147" t="s">
        <v>2157</v>
      </c>
      <c r="D3221" s="140" t="s">
        <v>7276</v>
      </c>
      <c r="E3221" s="147" t="s">
        <v>2958</v>
      </c>
      <c r="F3221" s="140" t="s">
        <v>7576</v>
      </c>
      <c r="G3221" s="147" t="s">
        <v>5273</v>
      </c>
      <c r="H3221" s="140" t="s">
        <v>7580</v>
      </c>
      <c r="I3221" s="147" t="s">
        <v>3587</v>
      </c>
      <c r="J3221" s="147">
        <v>1</v>
      </c>
      <c r="K3221" s="132">
        <f t="shared" si="371"/>
        <v>441557</v>
      </c>
      <c r="L3221" s="132">
        <v>227897</v>
      </c>
      <c r="M3221" s="132">
        <v>213660</v>
      </c>
      <c r="N3221" s="132">
        <v>227897</v>
      </c>
      <c r="O3221" s="133"/>
      <c r="P3221" s="132">
        <v>296503.28000000003</v>
      </c>
      <c r="Q3221" s="132">
        <f t="shared" si="372"/>
        <v>524400.28</v>
      </c>
      <c r="R3221" s="132">
        <v>227897</v>
      </c>
      <c r="S3221" s="132">
        <v>296503.28000000003</v>
      </c>
      <c r="T3221" s="169">
        <f t="shared" si="366"/>
        <v>1</v>
      </c>
      <c r="U3221" s="169">
        <f t="shared" si="367"/>
        <v>1</v>
      </c>
      <c r="V3221" s="169">
        <f t="shared" si="368"/>
        <v>1.3877341570719837</v>
      </c>
      <c r="W3221" s="169">
        <f t="shared" si="369"/>
        <v>1.1876162760413718</v>
      </c>
      <c r="X3221" s="170">
        <v>1</v>
      </c>
      <c r="Y3221" s="139">
        <v>38887</v>
      </c>
      <c r="Z3221" s="139" t="s">
        <v>4584</v>
      </c>
      <c r="AA3221" s="139">
        <v>38992</v>
      </c>
      <c r="AB3221" s="139">
        <v>39113</v>
      </c>
      <c r="AC3221" s="139">
        <v>39121</v>
      </c>
      <c r="AD3221" s="147">
        <f t="shared" si="370"/>
        <v>121</v>
      </c>
      <c r="AE3221" s="131">
        <v>132</v>
      </c>
      <c r="AG3221" s="147">
        <v>1</v>
      </c>
      <c r="AH3221" s="147" t="s">
        <v>5021</v>
      </c>
    </row>
    <row r="3222" spans="1:34" x14ac:dyDescent="0.25">
      <c r="A3222" s="147" t="s">
        <v>4475</v>
      </c>
      <c r="B3222" s="140" t="s">
        <v>7268</v>
      </c>
      <c r="C3222" s="147" t="s">
        <v>2157</v>
      </c>
      <c r="D3222" s="140" t="s">
        <v>7276</v>
      </c>
      <c r="E3222" s="147" t="s">
        <v>2958</v>
      </c>
      <c r="F3222" s="140" t="s">
        <v>7576</v>
      </c>
      <c r="G3222" s="147" t="s">
        <v>5273</v>
      </c>
      <c r="H3222" s="140" t="s">
        <v>7580</v>
      </c>
      <c r="I3222" s="147" t="s">
        <v>3233</v>
      </c>
      <c r="J3222" s="147">
        <v>1</v>
      </c>
      <c r="K3222" s="132">
        <f t="shared" si="371"/>
        <v>618577</v>
      </c>
      <c r="L3222" s="132">
        <v>370417</v>
      </c>
      <c r="M3222" s="132">
        <v>248160</v>
      </c>
      <c r="N3222" s="132">
        <v>370417</v>
      </c>
      <c r="O3222" s="133"/>
      <c r="P3222" s="132">
        <v>242310</v>
      </c>
      <c r="Q3222" s="132">
        <f t="shared" si="372"/>
        <v>612727</v>
      </c>
      <c r="R3222" s="132">
        <v>370417</v>
      </c>
      <c r="S3222" s="132">
        <v>242310</v>
      </c>
      <c r="T3222" s="169">
        <f t="shared" si="366"/>
        <v>1</v>
      </c>
      <c r="U3222" s="169">
        <f t="shared" si="367"/>
        <v>1</v>
      </c>
      <c r="V3222" s="169">
        <f t="shared" si="368"/>
        <v>0.97642649903288203</v>
      </c>
      <c r="W3222" s="169">
        <f t="shared" si="369"/>
        <v>0.99054281035344027</v>
      </c>
      <c r="X3222" s="170">
        <v>1</v>
      </c>
      <c r="Y3222" s="139">
        <v>39139</v>
      </c>
      <c r="Z3222" s="139" t="s">
        <v>4584</v>
      </c>
      <c r="AA3222" s="139">
        <v>39234</v>
      </c>
      <c r="AB3222" s="139">
        <v>39438</v>
      </c>
      <c r="AC3222" s="139" t="s">
        <v>4516</v>
      </c>
      <c r="AD3222" s="147">
        <f t="shared" si="370"/>
        <v>204</v>
      </c>
      <c r="AE3222" s="131">
        <v>128</v>
      </c>
      <c r="AG3222" s="147">
        <v>1</v>
      </c>
      <c r="AH3222" s="147" t="s">
        <v>5021</v>
      </c>
    </row>
    <row r="3223" spans="1:34" x14ac:dyDescent="0.25">
      <c r="A3223" s="147" t="s">
        <v>4475</v>
      </c>
      <c r="B3223" s="140" t="s">
        <v>7268</v>
      </c>
      <c r="C3223" s="147" t="s">
        <v>2157</v>
      </c>
      <c r="D3223" s="140" t="s">
        <v>7276</v>
      </c>
      <c r="E3223" s="147" t="s">
        <v>2958</v>
      </c>
      <c r="F3223" s="140" t="s">
        <v>7576</v>
      </c>
      <c r="G3223" s="147" t="s">
        <v>3107</v>
      </c>
      <c r="H3223" s="140" t="s">
        <v>7588</v>
      </c>
      <c r="I3223" s="147" t="s">
        <v>5274</v>
      </c>
      <c r="J3223" s="147">
        <v>1</v>
      </c>
      <c r="K3223" s="132">
        <f t="shared" si="371"/>
        <v>1439424</v>
      </c>
      <c r="L3223" s="132">
        <v>995119</v>
      </c>
      <c r="M3223" s="132">
        <v>444305</v>
      </c>
      <c r="N3223" s="132">
        <v>995119</v>
      </c>
      <c r="O3223" s="133"/>
      <c r="P3223" s="132">
        <v>238538.81</v>
      </c>
      <c r="Q3223" s="132">
        <f t="shared" si="372"/>
        <v>1233657.81</v>
      </c>
      <c r="R3223" s="132">
        <v>995119</v>
      </c>
      <c r="S3223" s="132">
        <v>238538.81</v>
      </c>
      <c r="T3223" s="169">
        <f t="shared" si="366"/>
        <v>1</v>
      </c>
      <c r="U3223" s="169">
        <f t="shared" si="367"/>
        <v>1</v>
      </c>
      <c r="V3223" s="169">
        <f t="shared" si="368"/>
        <v>0.53688076884122393</v>
      </c>
      <c r="W3223" s="169">
        <f t="shared" si="369"/>
        <v>0.85704963235294118</v>
      </c>
      <c r="X3223" s="170">
        <v>1</v>
      </c>
      <c r="Y3223" s="139">
        <v>38887</v>
      </c>
      <c r="Z3223" s="139" t="s">
        <v>4584</v>
      </c>
      <c r="AA3223" s="139">
        <v>39164</v>
      </c>
      <c r="AB3223" s="139">
        <v>40051</v>
      </c>
      <c r="AC3223" s="139" t="s">
        <v>4584</v>
      </c>
      <c r="AD3223" s="147">
        <f t="shared" si="370"/>
        <v>887</v>
      </c>
      <c r="AE3223" s="131">
        <v>138</v>
      </c>
      <c r="AG3223" s="147">
        <v>1</v>
      </c>
      <c r="AH3223" s="147" t="s">
        <v>5021</v>
      </c>
    </row>
    <row r="3224" spans="1:34" x14ac:dyDescent="0.25">
      <c r="A3224" s="147" t="s">
        <v>4475</v>
      </c>
      <c r="B3224" s="140" t="s">
        <v>7268</v>
      </c>
      <c r="C3224" s="147" t="s">
        <v>2157</v>
      </c>
      <c r="D3224" s="140" t="s">
        <v>7276</v>
      </c>
      <c r="E3224" s="147" t="s">
        <v>2958</v>
      </c>
      <c r="F3224" s="140" t="s">
        <v>7576</v>
      </c>
      <c r="G3224" s="147" t="s">
        <v>3108</v>
      </c>
      <c r="H3224" s="140" t="s">
        <v>7594</v>
      </c>
      <c r="I3224" s="147" t="s">
        <v>3587</v>
      </c>
      <c r="J3224" s="147">
        <v>1</v>
      </c>
      <c r="K3224" s="132">
        <f t="shared" si="371"/>
        <v>1233483</v>
      </c>
      <c r="L3224" s="132">
        <v>768223</v>
      </c>
      <c r="M3224" s="132">
        <v>465260</v>
      </c>
      <c r="N3224" s="132">
        <v>768223</v>
      </c>
      <c r="O3224" s="133"/>
      <c r="P3224" s="132">
        <v>563960.80000000005</v>
      </c>
      <c r="Q3224" s="132">
        <f t="shared" si="372"/>
        <v>1332183.8</v>
      </c>
      <c r="R3224" s="132">
        <v>768223</v>
      </c>
      <c r="S3224" s="132">
        <v>563960.80000000005</v>
      </c>
      <c r="T3224" s="169">
        <f t="shared" si="366"/>
        <v>1</v>
      </c>
      <c r="U3224" s="169">
        <f t="shared" si="367"/>
        <v>1</v>
      </c>
      <c r="V3224" s="169">
        <f t="shared" si="368"/>
        <v>1.2121411683789709</v>
      </c>
      <c r="W3224" s="169">
        <f t="shared" si="369"/>
        <v>1.0800179653874435</v>
      </c>
      <c r="X3224" s="170">
        <v>1</v>
      </c>
      <c r="Y3224" s="139">
        <v>38887</v>
      </c>
      <c r="Z3224" s="139" t="s">
        <v>4584</v>
      </c>
      <c r="AA3224" s="139">
        <v>38992</v>
      </c>
      <c r="AB3224" s="139">
        <v>39115</v>
      </c>
      <c r="AC3224" s="139">
        <v>39121</v>
      </c>
      <c r="AD3224" s="147">
        <f t="shared" si="370"/>
        <v>123</v>
      </c>
      <c r="AE3224" s="131">
        <v>255</v>
      </c>
      <c r="AG3224" s="147">
        <v>1</v>
      </c>
      <c r="AH3224" s="147" t="s">
        <v>5021</v>
      </c>
    </row>
    <row r="3225" spans="1:34" x14ac:dyDescent="0.25">
      <c r="A3225" s="147" t="s">
        <v>4475</v>
      </c>
      <c r="B3225" s="140" t="s">
        <v>7268</v>
      </c>
      <c r="C3225" s="147" t="s">
        <v>2157</v>
      </c>
      <c r="D3225" s="140" t="s">
        <v>7276</v>
      </c>
      <c r="E3225" s="147" t="s">
        <v>2958</v>
      </c>
      <c r="F3225" s="140" t="s">
        <v>7576</v>
      </c>
      <c r="G3225" s="147" t="s">
        <v>3109</v>
      </c>
      <c r="H3225" s="140" t="s">
        <v>7585</v>
      </c>
      <c r="I3225" s="147" t="s">
        <v>5275</v>
      </c>
      <c r="J3225" s="147">
        <v>1</v>
      </c>
      <c r="K3225" s="132">
        <f t="shared" si="371"/>
        <v>1941766</v>
      </c>
      <c r="L3225" s="132">
        <v>1239166</v>
      </c>
      <c r="M3225" s="132">
        <v>702600</v>
      </c>
      <c r="N3225" s="132">
        <v>1239166</v>
      </c>
      <c r="O3225" s="133"/>
      <c r="P3225" s="132">
        <v>176850</v>
      </c>
      <c r="Q3225" s="132">
        <f t="shared" si="372"/>
        <v>1416016</v>
      </c>
      <c r="R3225" s="132">
        <v>1239166</v>
      </c>
      <c r="S3225" s="132">
        <v>176850</v>
      </c>
      <c r="T3225" s="169">
        <f t="shared" si="366"/>
        <v>1</v>
      </c>
      <c r="U3225" s="169">
        <f t="shared" si="367"/>
        <v>1</v>
      </c>
      <c r="V3225" s="169">
        <f t="shared" si="368"/>
        <v>0.25170794192997437</v>
      </c>
      <c r="W3225" s="169">
        <f t="shared" si="369"/>
        <v>0.72924131949987792</v>
      </c>
      <c r="X3225" s="170">
        <v>1</v>
      </c>
      <c r="Y3225" s="139">
        <v>38887</v>
      </c>
      <c r="Z3225" s="139" t="s">
        <v>4584</v>
      </c>
      <c r="AA3225" s="139">
        <v>39164</v>
      </c>
      <c r="AB3225" s="139">
        <v>39711</v>
      </c>
      <c r="AC3225" s="139" t="s">
        <v>4516</v>
      </c>
      <c r="AD3225" s="147">
        <f t="shared" si="370"/>
        <v>547</v>
      </c>
      <c r="AE3225" s="131">
        <v>140</v>
      </c>
      <c r="AG3225" s="147">
        <v>1</v>
      </c>
      <c r="AH3225" s="147" t="s">
        <v>5021</v>
      </c>
    </row>
    <row r="3226" spans="1:34" x14ac:dyDescent="0.25">
      <c r="A3226" s="147" t="s">
        <v>4475</v>
      </c>
      <c r="B3226" s="140" t="s">
        <v>7268</v>
      </c>
      <c r="C3226" s="147" t="s">
        <v>2157</v>
      </c>
      <c r="D3226" s="140" t="s">
        <v>7276</v>
      </c>
      <c r="E3226" s="147" t="s">
        <v>2958</v>
      </c>
      <c r="F3226" s="140" t="s">
        <v>7576</v>
      </c>
      <c r="G3226" s="147" t="s">
        <v>3234</v>
      </c>
      <c r="H3226" s="140" t="s">
        <v>7585</v>
      </c>
      <c r="I3226" s="147" t="s">
        <v>5300</v>
      </c>
      <c r="J3226" s="147">
        <v>1</v>
      </c>
      <c r="K3226" s="132">
        <f t="shared" si="371"/>
        <v>1656352</v>
      </c>
      <c r="L3226" s="132">
        <v>991522</v>
      </c>
      <c r="M3226" s="132">
        <v>664830</v>
      </c>
      <c r="N3226" s="132">
        <v>991522</v>
      </c>
      <c r="O3226" s="133"/>
      <c r="P3226" s="132">
        <v>529280</v>
      </c>
      <c r="Q3226" s="132">
        <f t="shared" si="372"/>
        <v>1520802</v>
      </c>
      <c r="R3226" s="132">
        <v>991522</v>
      </c>
      <c r="S3226" s="132">
        <v>529280</v>
      </c>
      <c r="T3226" s="169">
        <f t="shared" si="366"/>
        <v>1</v>
      </c>
      <c r="U3226" s="169">
        <f t="shared" si="367"/>
        <v>1</v>
      </c>
      <c r="V3226" s="169">
        <f t="shared" si="368"/>
        <v>0.79611329211978998</v>
      </c>
      <c r="W3226" s="169">
        <f t="shared" si="369"/>
        <v>0.91816353045729415</v>
      </c>
      <c r="X3226" s="170">
        <v>1</v>
      </c>
      <c r="Y3226" s="139">
        <v>39139</v>
      </c>
      <c r="Z3226" s="139" t="s">
        <v>4584</v>
      </c>
      <c r="AA3226" s="139">
        <v>39234</v>
      </c>
      <c r="AB3226" s="139">
        <v>39711</v>
      </c>
      <c r="AC3226" s="139" t="s">
        <v>4516</v>
      </c>
      <c r="AD3226" s="147">
        <f t="shared" si="370"/>
        <v>477</v>
      </c>
      <c r="AE3226" s="131">
        <v>272</v>
      </c>
      <c r="AG3226" s="147">
        <v>1</v>
      </c>
      <c r="AH3226" s="147" t="s">
        <v>5021</v>
      </c>
    </row>
    <row r="3227" spans="1:34" x14ac:dyDescent="0.25">
      <c r="A3227" s="147" t="s">
        <v>4475</v>
      </c>
      <c r="B3227" s="140" t="s">
        <v>7268</v>
      </c>
      <c r="C3227" s="147" t="s">
        <v>2157</v>
      </c>
      <c r="D3227" s="140" t="s">
        <v>7276</v>
      </c>
      <c r="E3227" s="147" t="s">
        <v>2958</v>
      </c>
      <c r="F3227" s="140" t="s">
        <v>7576</v>
      </c>
      <c r="G3227" s="147" t="s">
        <v>11701</v>
      </c>
      <c r="H3227" s="140" t="s">
        <v>7587</v>
      </c>
      <c r="I3227" s="147" t="s">
        <v>5246</v>
      </c>
      <c r="J3227" s="147">
        <v>1</v>
      </c>
      <c r="K3227" s="132">
        <f t="shared" si="371"/>
        <v>693721</v>
      </c>
      <c r="L3227" s="132">
        <v>541961</v>
      </c>
      <c r="M3227" s="132">
        <v>151760</v>
      </c>
      <c r="N3227" s="132">
        <v>541961</v>
      </c>
      <c r="O3227" s="133" t="s">
        <v>4753</v>
      </c>
      <c r="P3227" s="132">
        <v>204760</v>
      </c>
      <c r="Q3227" s="132">
        <f t="shared" si="372"/>
        <v>746721</v>
      </c>
      <c r="R3227" s="132">
        <v>541961</v>
      </c>
      <c r="S3227" s="132">
        <v>204760</v>
      </c>
      <c r="T3227" s="169">
        <f t="shared" si="366"/>
        <v>1</v>
      </c>
      <c r="U3227" s="169">
        <f t="shared" si="367"/>
        <v>1</v>
      </c>
      <c r="V3227" s="169">
        <f t="shared" si="368"/>
        <v>1.3492356352134951</v>
      </c>
      <c r="W3227" s="169">
        <f t="shared" si="369"/>
        <v>1.0763995900369168</v>
      </c>
      <c r="X3227" s="170">
        <v>1</v>
      </c>
      <c r="Y3227" s="139">
        <v>38549</v>
      </c>
      <c r="Z3227" s="139">
        <v>38604</v>
      </c>
      <c r="AA3227" s="139">
        <v>38852</v>
      </c>
      <c r="AB3227" s="139">
        <v>39049</v>
      </c>
      <c r="AC3227" s="139">
        <v>39051</v>
      </c>
      <c r="AD3227" s="147">
        <f t="shared" si="370"/>
        <v>197</v>
      </c>
      <c r="AE3227" s="131">
        <v>73</v>
      </c>
      <c r="AG3227" s="147">
        <v>1</v>
      </c>
      <c r="AH3227" s="147" t="s">
        <v>5021</v>
      </c>
    </row>
    <row r="3228" spans="1:34" x14ac:dyDescent="0.25">
      <c r="A3228" s="147" t="s">
        <v>4475</v>
      </c>
      <c r="B3228" s="140" t="s">
        <v>7268</v>
      </c>
      <c r="C3228" s="147" t="s">
        <v>2157</v>
      </c>
      <c r="D3228" s="140" t="s">
        <v>7276</v>
      </c>
      <c r="E3228" s="147" t="s">
        <v>2958</v>
      </c>
      <c r="F3228" s="140" t="s">
        <v>7576</v>
      </c>
      <c r="G3228" s="147" t="s">
        <v>3235</v>
      </c>
      <c r="H3228" s="140" t="s">
        <v>7592</v>
      </c>
      <c r="I3228" s="147" t="s">
        <v>2591</v>
      </c>
      <c r="J3228" s="147">
        <v>1</v>
      </c>
      <c r="K3228" s="132">
        <f t="shared" si="371"/>
        <v>985189</v>
      </c>
      <c r="L3228" s="132">
        <v>670329</v>
      </c>
      <c r="M3228" s="132">
        <v>314860</v>
      </c>
      <c r="N3228" s="132">
        <v>670329</v>
      </c>
      <c r="O3228" s="133"/>
      <c r="P3228" s="132">
        <v>283960</v>
      </c>
      <c r="Q3228" s="132">
        <f t="shared" si="372"/>
        <v>954289</v>
      </c>
      <c r="R3228" s="132">
        <v>670329</v>
      </c>
      <c r="S3228" s="132">
        <v>283960</v>
      </c>
      <c r="T3228" s="169">
        <f t="shared" si="366"/>
        <v>1</v>
      </c>
      <c r="U3228" s="169">
        <f t="shared" si="367"/>
        <v>1</v>
      </c>
      <c r="V3228" s="169">
        <f t="shared" si="368"/>
        <v>0.9018611446357111</v>
      </c>
      <c r="W3228" s="169">
        <f t="shared" si="369"/>
        <v>0.96863545979502408</v>
      </c>
      <c r="X3228" s="170">
        <v>1</v>
      </c>
      <c r="Y3228" s="139">
        <v>39139</v>
      </c>
      <c r="Z3228" s="139" t="s">
        <v>4584</v>
      </c>
      <c r="AA3228" s="139">
        <v>39234</v>
      </c>
      <c r="AB3228" s="139">
        <v>39355</v>
      </c>
      <c r="AC3228" s="139">
        <v>39374</v>
      </c>
      <c r="AD3228" s="147">
        <f t="shared" si="370"/>
        <v>121</v>
      </c>
      <c r="AE3228" s="131">
        <v>340</v>
      </c>
      <c r="AG3228" s="147">
        <v>1</v>
      </c>
      <c r="AH3228" s="147" t="s">
        <v>5021</v>
      </c>
    </row>
    <row r="3229" spans="1:34" x14ac:dyDescent="0.25">
      <c r="A3229" s="147" t="s">
        <v>4475</v>
      </c>
      <c r="B3229" s="140" t="s">
        <v>7268</v>
      </c>
      <c r="C3229" s="147" t="s">
        <v>2157</v>
      </c>
      <c r="D3229" s="140" t="s">
        <v>7276</v>
      </c>
      <c r="E3229" s="147" t="s">
        <v>2958</v>
      </c>
      <c r="F3229" s="140" t="s">
        <v>7576</v>
      </c>
      <c r="G3229" s="147" t="s">
        <v>2965</v>
      </c>
      <c r="H3229" s="140" t="s">
        <v>11702</v>
      </c>
      <c r="I3229" s="147" t="s">
        <v>2966</v>
      </c>
      <c r="J3229" s="147">
        <v>1</v>
      </c>
      <c r="K3229" s="132">
        <f t="shared" si="371"/>
        <v>1146074</v>
      </c>
      <c r="L3229" s="132">
        <v>635714.94999999995</v>
      </c>
      <c r="M3229" s="132">
        <v>510359.05</v>
      </c>
      <c r="N3229" s="132">
        <v>635714.95000000007</v>
      </c>
      <c r="O3229" s="133" t="s">
        <v>4679</v>
      </c>
      <c r="P3229" s="132">
        <v>510617.5</v>
      </c>
      <c r="Q3229" s="132">
        <f t="shared" si="372"/>
        <v>1146332.45</v>
      </c>
      <c r="R3229" s="132">
        <v>635714.94999999995</v>
      </c>
      <c r="S3229" s="132">
        <v>510617.5</v>
      </c>
      <c r="T3229" s="169">
        <f t="shared" si="366"/>
        <v>0.99999999999999978</v>
      </c>
      <c r="U3229" s="169">
        <f t="shared" si="367"/>
        <v>1</v>
      </c>
      <c r="V3229" s="169">
        <f t="shared" si="368"/>
        <v>1.0005064081845909</v>
      </c>
      <c r="W3229" s="169">
        <f t="shared" si="369"/>
        <v>1.0002255089985463</v>
      </c>
      <c r="X3229" s="170">
        <v>1</v>
      </c>
      <c r="Y3229" s="139">
        <v>38549</v>
      </c>
      <c r="Z3229" s="139">
        <v>38604</v>
      </c>
      <c r="AA3229" s="139">
        <v>38782</v>
      </c>
      <c r="AB3229" s="139">
        <v>39006</v>
      </c>
      <c r="AC3229" s="139">
        <v>39049</v>
      </c>
      <c r="AD3229" s="147">
        <f t="shared" si="370"/>
        <v>224</v>
      </c>
      <c r="AE3229" s="131">
        <v>369</v>
      </c>
      <c r="AG3229" s="147">
        <v>1</v>
      </c>
      <c r="AH3229" s="147" t="s">
        <v>5021</v>
      </c>
    </row>
    <row r="3230" spans="1:34" x14ac:dyDescent="0.25">
      <c r="A3230" s="147" t="s">
        <v>4475</v>
      </c>
      <c r="B3230" s="140" t="s">
        <v>7268</v>
      </c>
      <c r="C3230" s="147" t="s">
        <v>2157</v>
      </c>
      <c r="D3230" s="140" t="s">
        <v>7276</v>
      </c>
      <c r="E3230" s="147" t="s">
        <v>2958</v>
      </c>
      <c r="F3230" s="140" t="s">
        <v>7576</v>
      </c>
      <c r="G3230" s="147" t="s">
        <v>104</v>
      </c>
      <c r="H3230" s="140" t="s">
        <v>7589</v>
      </c>
      <c r="I3230" s="147" t="s">
        <v>2967</v>
      </c>
      <c r="J3230" s="147">
        <v>1</v>
      </c>
      <c r="K3230" s="132">
        <f t="shared" si="371"/>
        <v>875003</v>
      </c>
      <c r="L3230" s="132">
        <v>687542.06</v>
      </c>
      <c r="M3230" s="132">
        <v>187460.94</v>
      </c>
      <c r="N3230" s="132">
        <v>687542.06</v>
      </c>
      <c r="O3230" s="133" t="s">
        <v>4679</v>
      </c>
      <c r="P3230" s="132">
        <v>189673.29</v>
      </c>
      <c r="Q3230" s="132">
        <f t="shared" si="372"/>
        <v>877215.35000000009</v>
      </c>
      <c r="R3230" s="132">
        <v>687542.06</v>
      </c>
      <c r="S3230" s="132">
        <v>189673.29</v>
      </c>
      <c r="T3230" s="169">
        <f t="shared" si="366"/>
        <v>1</v>
      </c>
      <c r="U3230" s="169">
        <f t="shared" si="367"/>
        <v>1</v>
      </c>
      <c r="V3230" s="169">
        <f t="shared" si="368"/>
        <v>1.0118016585215033</v>
      </c>
      <c r="W3230" s="169">
        <f t="shared" si="369"/>
        <v>1.0025283913312297</v>
      </c>
      <c r="X3230" s="170">
        <v>1</v>
      </c>
      <c r="Y3230" s="139">
        <v>38549</v>
      </c>
      <c r="Z3230" s="139">
        <v>38604</v>
      </c>
      <c r="AA3230" s="139">
        <v>38887</v>
      </c>
      <c r="AB3230" s="139">
        <v>39001</v>
      </c>
      <c r="AC3230" s="139">
        <v>39001</v>
      </c>
      <c r="AD3230" s="147">
        <f t="shared" si="370"/>
        <v>114</v>
      </c>
      <c r="AE3230" s="131">
        <v>421</v>
      </c>
      <c r="AG3230" s="147">
        <v>1</v>
      </c>
      <c r="AH3230" s="147" t="s">
        <v>5021</v>
      </c>
    </row>
    <row r="3231" spans="1:34" x14ac:dyDescent="0.25">
      <c r="A3231" s="147" t="s">
        <v>4475</v>
      </c>
      <c r="B3231" s="140" t="s">
        <v>7268</v>
      </c>
      <c r="C3231" s="147" t="s">
        <v>2157</v>
      </c>
      <c r="D3231" s="140" t="s">
        <v>7276</v>
      </c>
      <c r="E3231" s="147" t="s">
        <v>2958</v>
      </c>
      <c r="F3231" s="140" t="s">
        <v>7576</v>
      </c>
      <c r="G3231" s="147" t="s">
        <v>3106</v>
      </c>
      <c r="H3231" s="140" t="s">
        <v>7578</v>
      </c>
      <c r="I3231" s="147" t="s">
        <v>4260</v>
      </c>
      <c r="J3231" s="147">
        <v>1</v>
      </c>
      <c r="K3231" s="132">
        <f t="shared" si="371"/>
        <v>763476</v>
      </c>
      <c r="L3231" s="132">
        <v>521890</v>
      </c>
      <c r="M3231" s="132">
        <v>241586</v>
      </c>
      <c r="N3231" s="132">
        <v>521890</v>
      </c>
      <c r="O3231" s="133"/>
      <c r="P3231" s="132">
        <v>306082.07</v>
      </c>
      <c r="Q3231" s="132">
        <f t="shared" si="372"/>
        <v>827972.07000000007</v>
      </c>
      <c r="R3231" s="132">
        <v>521890</v>
      </c>
      <c r="S3231" s="132">
        <v>306082.07</v>
      </c>
      <c r="T3231" s="169">
        <f t="shared" si="366"/>
        <v>1</v>
      </c>
      <c r="U3231" s="169">
        <f t="shared" si="367"/>
        <v>1</v>
      </c>
      <c r="V3231" s="169">
        <f t="shared" si="368"/>
        <v>1.2669694022004587</v>
      </c>
      <c r="W3231" s="169">
        <f t="shared" si="369"/>
        <v>1.0844768794303947</v>
      </c>
      <c r="X3231" s="170">
        <v>1</v>
      </c>
      <c r="Y3231" s="139">
        <v>38887</v>
      </c>
      <c r="Z3231" s="139" t="s">
        <v>4584</v>
      </c>
      <c r="AA3231" s="139">
        <v>38992</v>
      </c>
      <c r="AB3231" s="139">
        <v>39051</v>
      </c>
      <c r="AC3231" s="139">
        <v>39058</v>
      </c>
      <c r="AD3231" s="147">
        <f t="shared" si="370"/>
        <v>59</v>
      </c>
      <c r="AE3231" s="131">
        <v>287</v>
      </c>
      <c r="AG3231" s="147">
        <v>1</v>
      </c>
      <c r="AH3231" s="147" t="s">
        <v>5021</v>
      </c>
    </row>
    <row r="3232" spans="1:34" x14ac:dyDescent="0.25">
      <c r="A3232" s="147" t="s">
        <v>4475</v>
      </c>
      <c r="B3232" s="140" t="s">
        <v>7268</v>
      </c>
      <c r="C3232" s="147" t="s">
        <v>2157</v>
      </c>
      <c r="D3232" s="140" t="s">
        <v>7276</v>
      </c>
      <c r="E3232" s="147" t="s">
        <v>2958</v>
      </c>
      <c r="F3232" s="140" t="s">
        <v>7576</v>
      </c>
      <c r="G3232" s="147" t="s">
        <v>3152</v>
      </c>
      <c r="H3232" s="140" t="s">
        <v>7583</v>
      </c>
      <c r="I3232" s="147" t="s">
        <v>2816</v>
      </c>
      <c r="J3232" s="147">
        <v>1</v>
      </c>
      <c r="K3232" s="132">
        <f t="shared" si="371"/>
        <v>1683560</v>
      </c>
      <c r="L3232" s="132">
        <v>1173380</v>
      </c>
      <c r="M3232" s="132">
        <v>510180</v>
      </c>
      <c r="N3232" s="132">
        <v>1173380</v>
      </c>
      <c r="O3232" s="133"/>
      <c r="P3232" s="132">
        <v>475388.52</v>
      </c>
      <c r="Q3232" s="132">
        <f t="shared" si="372"/>
        <v>1648768.52</v>
      </c>
      <c r="R3232" s="132">
        <v>1173380</v>
      </c>
      <c r="S3232" s="132">
        <v>475388.52</v>
      </c>
      <c r="T3232" s="169">
        <f t="shared" si="366"/>
        <v>1</v>
      </c>
      <c r="U3232" s="169">
        <f t="shared" si="367"/>
        <v>1</v>
      </c>
      <c r="V3232" s="169">
        <f t="shared" si="368"/>
        <v>0.93180548041867584</v>
      </c>
      <c r="W3232" s="169">
        <f t="shared" si="369"/>
        <v>0.97933457673026203</v>
      </c>
      <c r="X3232" s="170">
        <v>1</v>
      </c>
      <c r="Y3232" s="139">
        <v>39139</v>
      </c>
      <c r="Z3232" s="139" t="s">
        <v>4584</v>
      </c>
      <c r="AA3232" s="139">
        <v>39234</v>
      </c>
      <c r="AB3232" s="139">
        <v>39624</v>
      </c>
      <c r="AC3232" s="139" t="s">
        <v>4516</v>
      </c>
      <c r="AD3232" s="147">
        <f t="shared" si="370"/>
        <v>390</v>
      </c>
      <c r="AE3232" s="131">
        <v>185</v>
      </c>
      <c r="AG3232" s="147">
        <v>1</v>
      </c>
      <c r="AH3232" s="147" t="s">
        <v>5021</v>
      </c>
    </row>
    <row r="3233" spans="1:34" x14ac:dyDescent="0.25">
      <c r="A3233" s="147" t="s">
        <v>4475</v>
      </c>
      <c r="B3233" s="140" t="s">
        <v>7268</v>
      </c>
      <c r="C3233" s="147" t="s">
        <v>2157</v>
      </c>
      <c r="D3233" s="140" t="s">
        <v>7276</v>
      </c>
      <c r="E3233" s="147" t="s">
        <v>2958</v>
      </c>
      <c r="F3233" s="140" t="s">
        <v>7576</v>
      </c>
      <c r="G3233" s="147" t="s">
        <v>68</v>
      </c>
      <c r="H3233" s="140" t="s">
        <v>7590</v>
      </c>
      <c r="I3233" s="147" t="s">
        <v>5272</v>
      </c>
      <c r="J3233" s="147">
        <v>1</v>
      </c>
      <c r="K3233" s="132">
        <f t="shared" si="371"/>
        <v>1106547</v>
      </c>
      <c r="L3233" s="132">
        <v>779468</v>
      </c>
      <c r="M3233" s="132">
        <v>327079</v>
      </c>
      <c r="N3233" s="132">
        <v>779468</v>
      </c>
      <c r="O3233" s="133"/>
      <c r="P3233" s="132">
        <v>344529.74</v>
      </c>
      <c r="Q3233" s="132">
        <f t="shared" si="372"/>
        <v>1123997.74</v>
      </c>
      <c r="R3233" s="132">
        <v>779468</v>
      </c>
      <c r="S3233" s="132">
        <v>344529.74</v>
      </c>
      <c r="T3233" s="169">
        <f t="shared" si="366"/>
        <v>1</v>
      </c>
      <c r="U3233" s="169">
        <f t="shared" si="367"/>
        <v>1</v>
      </c>
      <c r="V3233" s="169">
        <f t="shared" si="368"/>
        <v>1.0533532877378249</v>
      </c>
      <c r="W3233" s="169">
        <f t="shared" si="369"/>
        <v>1.0157704462621109</v>
      </c>
      <c r="X3233" s="170">
        <v>1</v>
      </c>
      <c r="Y3233" s="139">
        <v>38887</v>
      </c>
      <c r="Z3233" s="139" t="s">
        <v>4584</v>
      </c>
      <c r="AA3233" s="139">
        <v>38992</v>
      </c>
      <c r="AB3233" s="139">
        <v>39416</v>
      </c>
      <c r="AC3233" s="139" t="s">
        <v>4516</v>
      </c>
      <c r="AD3233" s="147">
        <f t="shared" si="370"/>
        <v>424</v>
      </c>
      <c r="AE3233" s="131">
        <v>111</v>
      </c>
      <c r="AG3233" s="147">
        <v>1</v>
      </c>
      <c r="AH3233" s="147" t="s">
        <v>5021</v>
      </c>
    </row>
    <row r="3234" spans="1:34" x14ac:dyDescent="0.25">
      <c r="A3234" s="147" t="s">
        <v>4475</v>
      </c>
      <c r="B3234" s="140" t="s">
        <v>7268</v>
      </c>
      <c r="C3234" s="147" t="s">
        <v>2157</v>
      </c>
      <c r="D3234" s="140" t="s">
        <v>7276</v>
      </c>
      <c r="E3234" s="147" t="s">
        <v>2958</v>
      </c>
      <c r="F3234" s="140" t="s">
        <v>7576</v>
      </c>
      <c r="G3234" s="147" t="s">
        <v>126</v>
      </c>
      <c r="H3234" s="140" t="s">
        <v>7577</v>
      </c>
      <c r="I3234" s="147" t="s">
        <v>5272</v>
      </c>
      <c r="J3234" s="147">
        <v>1</v>
      </c>
      <c r="K3234" s="132">
        <f t="shared" si="371"/>
        <v>1100326</v>
      </c>
      <c r="L3234" s="132">
        <v>777246</v>
      </c>
      <c r="M3234" s="132">
        <v>323080</v>
      </c>
      <c r="N3234" s="132">
        <v>777246</v>
      </c>
      <c r="O3234" s="133"/>
      <c r="P3234" s="132">
        <v>260530</v>
      </c>
      <c r="Q3234" s="132">
        <f t="shared" si="372"/>
        <v>1037776</v>
      </c>
      <c r="R3234" s="132">
        <v>777246</v>
      </c>
      <c r="S3234" s="132">
        <v>260530</v>
      </c>
      <c r="T3234" s="169">
        <f t="shared" si="366"/>
        <v>1</v>
      </c>
      <c r="U3234" s="169">
        <f t="shared" si="367"/>
        <v>1</v>
      </c>
      <c r="V3234" s="169">
        <f t="shared" si="368"/>
        <v>0.8063947010028476</v>
      </c>
      <c r="W3234" s="169">
        <f t="shared" si="369"/>
        <v>0.94315321095747984</v>
      </c>
      <c r="X3234" s="170">
        <v>1</v>
      </c>
      <c r="Y3234" s="139">
        <v>38887</v>
      </c>
      <c r="Z3234" s="139" t="s">
        <v>4584</v>
      </c>
      <c r="AA3234" s="139">
        <v>38992</v>
      </c>
      <c r="AB3234" s="139">
        <v>39355</v>
      </c>
      <c r="AC3234" s="139">
        <v>39373</v>
      </c>
      <c r="AD3234" s="147">
        <f t="shared" si="370"/>
        <v>363</v>
      </c>
      <c r="AE3234" s="131">
        <v>111</v>
      </c>
      <c r="AG3234" s="147">
        <v>1</v>
      </c>
      <c r="AH3234" s="147" t="s">
        <v>5021</v>
      </c>
    </row>
    <row r="3235" spans="1:34" x14ac:dyDescent="0.25">
      <c r="A3235" s="147" t="s">
        <v>4475</v>
      </c>
      <c r="B3235" s="140" t="s">
        <v>7268</v>
      </c>
      <c r="C3235" s="147" t="s">
        <v>2157</v>
      </c>
      <c r="D3235" s="140" t="s">
        <v>7276</v>
      </c>
      <c r="E3235" s="147" t="s">
        <v>2958</v>
      </c>
      <c r="F3235" s="140" t="s">
        <v>7576</v>
      </c>
      <c r="G3235" s="147" t="s">
        <v>2489</v>
      </c>
      <c r="H3235" s="140" t="s">
        <v>7581</v>
      </c>
      <c r="I3235" s="147" t="s">
        <v>4260</v>
      </c>
      <c r="J3235" s="147">
        <v>1</v>
      </c>
      <c r="K3235" s="132">
        <f t="shared" si="371"/>
        <v>769591</v>
      </c>
      <c r="L3235" s="132">
        <v>520547</v>
      </c>
      <c r="M3235" s="132">
        <v>249044</v>
      </c>
      <c r="N3235" s="132">
        <v>520547</v>
      </c>
      <c r="O3235" s="133"/>
      <c r="P3235" s="132">
        <v>268248.17</v>
      </c>
      <c r="Q3235" s="132">
        <f t="shared" si="372"/>
        <v>788795.16999999993</v>
      </c>
      <c r="R3235" s="132">
        <v>520547</v>
      </c>
      <c r="S3235" s="132">
        <v>268248.17</v>
      </c>
      <c r="T3235" s="169">
        <f t="shared" si="366"/>
        <v>1</v>
      </c>
      <c r="U3235" s="169">
        <f t="shared" si="367"/>
        <v>1</v>
      </c>
      <c r="V3235" s="169">
        <f t="shared" si="368"/>
        <v>1.0771115545847318</v>
      </c>
      <c r="W3235" s="169">
        <f t="shared" si="369"/>
        <v>1.0249537351658218</v>
      </c>
      <c r="X3235" s="170">
        <v>1</v>
      </c>
      <c r="Y3235" s="139">
        <v>38887</v>
      </c>
      <c r="Z3235" s="139" t="s">
        <v>4584</v>
      </c>
      <c r="AA3235" s="139">
        <v>38992</v>
      </c>
      <c r="AB3235" s="139">
        <v>39051</v>
      </c>
      <c r="AC3235" s="139">
        <v>39058</v>
      </c>
      <c r="AD3235" s="147">
        <f t="shared" si="370"/>
        <v>59</v>
      </c>
      <c r="AE3235" s="131">
        <v>229</v>
      </c>
      <c r="AG3235" s="147">
        <v>1</v>
      </c>
      <c r="AH3235" s="147" t="s">
        <v>5021</v>
      </c>
    </row>
    <row r="3236" spans="1:34" x14ac:dyDescent="0.25">
      <c r="A3236" s="147" t="s">
        <v>4475</v>
      </c>
      <c r="B3236" s="140" t="s">
        <v>7268</v>
      </c>
      <c r="C3236" s="147" t="s">
        <v>2157</v>
      </c>
      <c r="D3236" s="140" t="s">
        <v>7276</v>
      </c>
      <c r="E3236" s="147" t="s">
        <v>2958</v>
      </c>
      <c r="F3236" s="140" t="s">
        <v>7576</v>
      </c>
      <c r="G3236" s="147" t="s">
        <v>377</v>
      </c>
      <c r="H3236" s="140" t="s">
        <v>7593</v>
      </c>
      <c r="I3236" s="147" t="s">
        <v>5274</v>
      </c>
      <c r="J3236" s="147">
        <v>1</v>
      </c>
      <c r="K3236" s="132">
        <f t="shared" si="371"/>
        <v>1102934</v>
      </c>
      <c r="L3236" s="132">
        <v>661075</v>
      </c>
      <c r="M3236" s="132">
        <v>441859</v>
      </c>
      <c r="N3236" s="132">
        <v>661075</v>
      </c>
      <c r="O3236" s="133"/>
      <c r="P3236" s="132">
        <v>375659</v>
      </c>
      <c r="Q3236" s="132">
        <f t="shared" si="372"/>
        <v>1036734</v>
      </c>
      <c r="R3236" s="132">
        <v>661075</v>
      </c>
      <c r="S3236" s="132">
        <v>375659</v>
      </c>
      <c r="T3236" s="169">
        <f t="shared" si="366"/>
        <v>1</v>
      </c>
      <c r="U3236" s="169">
        <f t="shared" si="367"/>
        <v>1</v>
      </c>
      <c r="V3236" s="169">
        <f t="shared" si="368"/>
        <v>0.8501784505917046</v>
      </c>
      <c r="W3236" s="169">
        <f t="shared" si="369"/>
        <v>0.9399782761253167</v>
      </c>
      <c r="X3236" s="170">
        <v>1</v>
      </c>
      <c r="Y3236" s="139">
        <v>39139</v>
      </c>
      <c r="Z3236" s="139" t="s">
        <v>4584</v>
      </c>
      <c r="AA3236" s="139">
        <v>39234</v>
      </c>
      <c r="AB3236" s="139">
        <v>39385</v>
      </c>
      <c r="AC3236" s="139" t="s">
        <v>4516</v>
      </c>
      <c r="AD3236" s="147">
        <f t="shared" si="370"/>
        <v>151</v>
      </c>
      <c r="AE3236" s="131">
        <v>155</v>
      </c>
      <c r="AG3236" s="147">
        <v>1</v>
      </c>
      <c r="AH3236" s="147" t="s">
        <v>5021</v>
      </c>
    </row>
    <row r="3237" spans="1:34" x14ac:dyDescent="0.25">
      <c r="A3237" s="147" t="s">
        <v>4475</v>
      </c>
      <c r="B3237" s="140" t="s">
        <v>7268</v>
      </c>
      <c r="C3237" s="147" t="s">
        <v>2157</v>
      </c>
      <c r="D3237" s="140" t="s">
        <v>7276</v>
      </c>
      <c r="E3237" s="147" t="s">
        <v>2958</v>
      </c>
      <c r="F3237" s="140" t="s">
        <v>7576</v>
      </c>
      <c r="G3237" s="147" t="s">
        <v>3110</v>
      </c>
      <c r="H3237" s="140" t="s">
        <v>7579</v>
      </c>
      <c r="I3237" s="147" t="s">
        <v>142</v>
      </c>
      <c r="J3237" s="147">
        <v>1</v>
      </c>
      <c r="K3237" s="132">
        <f t="shared" si="371"/>
        <v>923810</v>
      </c>
      <c r="L3237" s="132">
        <v>589450</v>
      </c>
      <c r="M3237" s="132">
        <v>334360</v>
      </c>
      <c r="N3237" s="132">
        <v>589450</v>
      </c>
      <c r="O3237" s="133"/>
      <c r="P3237" s="132">
        <v>523222.77</v>
      </c>
      <c r="Q3237" s="132">
        <f t="shared" si="372"/>
        <v>1112672.77</v>
      </c>
      <c r="R3237" s="132">
        <v>589450</v>
      </c>
      <c r="S3237" s="132">
        <v>523222.77</v>
      </c>
      <c r="T3237" s="169">
        <f t="shared" si="366"/>
        <v>1</v>
      </c>
      <c r="U3237" s="169">
        <f t="shared" si="367"/>
        <v>1</v>
      </c>
      <c r="V3237" s="169">
        <f t="shared" si="368"/>
        <v>1.5648485763847351</v>
      </c>
      <c r="W3237" s="169">
        <f t="shared" si="369"/>
        <v>1.2044389755469198</v>
      </c>
      <c r="X3237" s="170">
        <v>1</v>
      </c>
      <c r="Y3237" s="139">
        <v>38887</v>
      </c>
      <c r="Z3237" s="139" t="s">
        <v>4584</v>
      </c>
      <c r="AA3237" s="139">
        <v>38992</v>
      </c>
      <c r="AB3237" s="139">
        <v>39118</v>
      </c>
      <c r="AC3237" s="139">
        <v>39122</v>
      </c>
      <c r="AD3237" s="147">
        <f t="shared" si="370"/>
        <v>126</v>
      </c>
      <c r="AE3237" s="131">
        <v>284</v>
      </c>
      <c r="AG3237" s="147">
        <v>1</v>
      </c>
      <c r="AH3237" s="147" t="s">
        <v>5021</v>
      </c>
    </row>
    <row r="3238" spans="1:34" x14ac:dyDescent="0.25">
      <c r="A3238" s="147" t="s">
        <v>4475</v>
      </c>
      <c r="B3238" s="140" t="s">
        <v>7268</v>
      </c>
      <c r="C3238" s="147" t="s">
        <v>2157</v>
      </c>
      <c r="D3238" s="140" t="s">
        <v>7276</v>
      </c>
      <c r="E3238" s="147" t="s">
        <v>356</v>
      </c>
      <c r="F3238" s="140" t="s">
        <v>7479</v>
      </c>
      <c r="G3238" s="147" t="s">
        <v>2930</v>
      </c>
      <c r="H3238" s="140" t="s">
        <v>7486</v>
      </c>
      <c r="I3238" s="147" t="s">
        <v>5338</v>
      </c>
      <c r="J3238" s="147">
        <v>1</v>
      </c>
      <c r="K3238" s="132">
        <f t="shared" si="371"/>
        <v>1353900</v>
      </c>
      <c r="L3238" s="132">
        <v>1010460</v>
      </c>
      <c r="M3238" s="132">
        <v>343440</v>
      </c>
      <c r="N3238" s="132">
        <v>997725</v>
      </c>
      <c r="O3238" s="133"/>
      <c r="P3238" s="132">
        <v>340890.72</v>
      </c>
      <c r="Q3238" s="132">
        <f t="shared" si="372"/>
        <v>1338615.72</v>
      </c>
      <c r="R3238" s="132">
        <v>997725</v>
      </c>
      <c r="S3238" s="132">
        <v>340890.72</v>
      </c>
      <c r="T3238" s="169">
        <f t="shared" ref="T3238:T3303" si="373">R3238/N3238</f>
        <v>1</v>
      </c>
      <c r="U3238" s="169">
        <f t="shared" ref="U3238:U3303" si="374">S3238/P3238</f>
        <v>1</v>
      </c>
      <c r="V3238" s="169">
        <f t="shared" ref="V3238:V3303" si="375">P3238/M3238</f>
        <v>0.99257721872816207</v>
      </c>
      <c r="W3238" s="169">
        <f t="shared" ref="W3238:W3303" si="376">Q3238/K3238</f>
        <v>0.98871092399734095</v>
      </c>
      <c r="X3238" s="170">
        <v>1</v>
      </c>
      <c r="Y3238" s="139">
        <v>39130</v>
      </c>
      <c r="Z3238" s="139" t="s">
        <v>4584</v>
      </c>
      <c r="AA3238" s="139">
        <v>39286</v>
      </c>
      <c r="AB3238" s="139">
        <v>39522</v>
      </c>
      <c r="AC3238" s="139" t="s">
        <v>4516</v>
      </c>
      <c r="AD3238" s="147">
        <f t="shared" ref="AD3238:AD3303" si="377">AB3238-AA3238</f>
        <v>236</v>
      </c>
      <c r="AE3238" s="131">
        <v>442</v>
      </c>
      <c r="AG3238" s="147">
        <v>1</v>
      </c>
      <c r="AH3238" s="147" t="s">
        <v>5021</v>
      </c>
    </row>
    <row r="3239" spans="1:34" x14ac:dyDescent="0.25">
      <c r="A3239" s="147" t="s">
        <v>4475</v>
      </c>
      <c r="B3239" s="140" t="s">
        <v>7268</v>
      </c>
      <c r="C3239" s="147" t="s">
        <v>2157</v>
      </c>
      <c r="D3239" s="140" t="s">
        <v>7276</v>
      </c>
      <c r="E3239" s="147" t="s">
        <v>356</v>
      </c>
      <c r="F3239" s="140" t="s">
        <v>7479</v>
      </c>
      <c r="G3239" s="147" t="s">
        <v>3459</v>
      </c>
      <c r="H3239" s="140" t="s">
        <v>11703</v>
      </c>
      <c r="I3239" s="147" t="s">
        <v>1942</v>
      </c>
      <c r="J3239" s="147">
        <v>1</v>
      </c>
      <c r="K3239" s="132">
        <f t="shared" si="371"/>
        <v>896200</v>
      </c>
      <c r="L3239" s="132">
        <v>586785</v>
      </c>
      <c r="M3239" s="132">
        <v>309415</v>
      </c>
      <c r="N3239" s="132">
        <v>586785</v>
      </c>
      <c r="O3239" s="133"/>
      <c r="P3239" s="132">
        <v>286537.65000000002</v>
      </c>
      <c r="Q3239" s="132">
        <f t="shared" si="372"/>
        <v>873322.65</v>
      </c>
      <c r="R3239" s="132">
        <v>586785</v>
      </c>
      <c r="S3239" s="132">
        <v>286537.65000000002</v>
      </c>
      <c r="T3239" s="169">
        <f t="shared" si="373"/>
        <v>1</v>
      </c>
      <c r="U3239" s="169">
        <f t="shared" si="374"/>
        <v>1</v>
      </c>
      <c r="V3239" s="169">
        <f t="shared" si="375"/>
        <v>0.92606256968795964</v>
      </c>
      <c r="W3239" s="169">
        <f t="shared" si="376"/>
        <v>0.97447294130774387</v>
      </c>
      <c r="X3239" s="170">
        <v>1</v>
      </c>
      <c r="Y3239" s="139">
        <v>39130</v>
      </c>
      <c r="Z3239" s="139" t="s">
        <v>4584</v>
      </c>
      <c r="AA3239" s="139">
        <v>39600</v>
      </c>
      <c r="AB3239" s="139">
        <v>39801</v>
      </c>
      <c r="AC3239" s="139" t="s">
        <v>4516</v>
      </c>
      <c r="AD3239" s="147">
        <f t="shared" si="377"/>
        <v>201</v>
      </c>
      <c r="AE3239" s="131">
        <v>120</v>
      </c>
      <c r="AG3239" s="147">
        <v>1</v>
      </c>
      <c r="AH3239" s="147" t="s">
        <v>5021</v>
      </c>
    </row>
    <row r="3240" spans="1:34" x14ac:dyDescent="0.25">
      <c r="A3240" s="147" t="s">
        <v>4475</v>
      </c>
      <c r="B3240" s="140" t="s">
        <v>7268</v>
      </c>
      <c r="C3240" s="147" t="s">
        <v>2157</v>
      </c>
      <c r="D3240" s="140" t="s">
        <v>7276</v>
      </c>
      <c r="E3240" s="147" t="s">
        <v>356</v>
      </c>
      <c r="F3240" s="140" t="s">
        <v>7479</v>
      </c>
      <c r="G3240" s="147" t="s">
        <v>5374</v>
      </c>
      <c r="H3240" s="140" t="s">
        <v>7483</v>
      </c>
      <c r="I3240" s="147" t="s">
        <v>5375</v>
      </c>
      <c r="J3240" s="147">
        <v>3</v>
      </c>
      <c r="K3240" s="132">
        <f t="shared" si="371"/>
        <v>5200428</v>
      </c>
      <c r="L3240" s="132">
        <v>3005679</v>
      </c>
      <c r="M3240" s="132">
        <v>2194749</v>
      </c>
      <c r="N3240" s="132">
        <v>3005679</v>
      </c>
      <c r="O3240" s="133"/>
      <c r="P3240" s="132">
        <v>2135309.06</v>
      </c>
      <c r="Q3240" s="132">
        <f t="shared" si="372"/>
        <v>5140988.0600000005</v>
      </c>
      <c r="R3240" s="132">
        <v>3005679</v>
      </c>
      <c r="S3240" s="132">
        <v>2135309.06</v>
      </c>
      <c r="T3240" s="169">
        <f t="shared" si="373"/>
        <v>1</v>
      </c>
      <c r="U3240" s="169">
        <f t="shared" si="374"/>
        <v>1</v>
      </c>
      <c r="V3240" s="169">
        <f t="shared" si="375"/>
        <v>0.97291720374402724</v>
      </c>
      <c r="W3240" s="169">
        <f t="shared" si="376"/>
        <v>0.98857018306954747</v>
      </c>
      <c r="X3240" s="170">
        <v>1</v>
      </c>
      <c r="Y3240" s="139">
        <v>39584</v>
      </c>
      <c r="Z3240" s="139" t="s">
        <v>4584</v>
      </c>
      <c r="AA3240" s="139">
        <v>39645</v>
      </c>
      <c r="AB3240" s="139">
        <v>39974</v>
      </c>
      <c r="AC3240" s="139" t="s">
        <v>4584</v>
      </c>
      <c r="AD3240" s="147">
        <f t="shared" si="377"/>
        <v>329</v>
      </c>
      <c r="AE3240" s="131">
        <v>980</v>
      </c>
      <c r="AG3240" s="147">
        <v>1</v>
      </c>
      <c r="AH3240" s="147" t="s">
        <v>5021</v>
      </c>
    </row>
    <row r="3241" spans="1:34" s="194" customFormat="1" x14ac:dyDescent="0.25">
      <c r="A3241" s="194" t="s">
        <v>4475</v>
      </c>
      <c r="B3241" s="195" t="s">
        <v>7268</v>
      </c>
      <c r="C3241" s="194" t="s">
        <v>2157</v>
      </c>
      <c r="D3241" s="195" t="s">
        <v>7276</v>
      </c>
      <c r="E3241" s="194" t="s">
        <v>356</v>
      </c>
      <c r="F3241" s="195" t="s">
        <v>7479</v>
      </c>
      <c r="G3241" s="194" t="s">
        <v>266</v>
      </c>
      <c r="H3241" s="195" t="s">
        <v>7490</v>
      </c>
      <c r="I3241" s="194" t="s">
        <v>5375</v>
      </c>
      <c r="J3241" s="194">
        <v>3</v>
      </c>
      <c r="K3241" s="196">
        <f>L3241+M3241</f>
        <v>5200428</v>
      </c>
      <c r="L3241" s="196">
        <v>3005679</v>
      </c>
      <c r="M3241" s="196">
        <v>2194749</v>
      </c>
      <c r="N3241" s="196">
        <v>3005679</v>
      </c>
      <c r="O3241" s="134"/>
      <c r="P3241" s="196">
        <v>2135309.06</v>
      </c>
      <c r="Q3241" s="196">
        <f>R3241+S3241</f>
        <v>5140988.0600000005</v>
      </c>
      <c r="R3241" s="196">
        <v>3005679</v>
      </c>
      <c r="S3241" s="196">
        <v>2135309.06</v>
      </c>
      <c r="T3241" s="197">
        <f>R3241/N3241</f>
        <v>1</v>
      </c>
      <c r="U3241" s="197">
        <f>S3241/P3241</f>
        <v>1</v>
      </c>
      <c r="V3241" s="197">
        <f>P3241/M3241</f>
        <v>0.97291720374402724</v>
      </c>
      <c r="W3241" s="197">
        <f>Q3241/K3241</f>
        <v>0.98857018306954747</v>
      </c>
      <c r="X3241" s="198">
        <v>1</v>
      </c>
      <c r="Y3241" s="199">
        <v>39584</v>
      </c>
      <c r="Z3241" s="199" t="s">
        <v>4584</v>
      </c>
      <c r="AA3241" s="199">
        <v>39645</v>
      </c>
      <c r="AB3241" s="199">
        <v>39974</v>
      </c>
      <c r="AC3241" s="199" t="s">
        <v>4584</v>
      </c>
      <c r="AD3241" s="194">
        <f>AB3241-AA3241</f>
        <v>329</v>
      </c>
      <c r="AE3241" s="200">
        <v>980</v>
      </c>
      <c r="AG3241" s="194">
        <v>1</v>
      </c>
      <c r="AH3241" s="194" t="s">
        <v>5021</v>
      </c>
    </row>
    <row r="3242" spans="1:34" s="194" customFormat="1" x14ac:dyDescent="0.25">
      <c r="A3242" s="194" t="s">
        <v>4475</v>
      </c>
      <c r="B3242" s="195" t="s">
        <v>7268</v>
      </c>
      <c r="C3242" s="194" t="s">
        <v>2157</v>
      </c>
      <c r="D3242" s="195" t="s">
        <v>7276</v>
      </c>
      <c r="E3242" s="194" t="s">
        <v>356</v>
      </c>
      <c r="F3242" s="195" t="s">
        <v>7479</v>
      </c>
      <c r="G3242" s="194" t="s">
        <v>11704</v>
      </c>
      <c r="H3242" s="195" t="s">
        <v>7497</v>
      </c>
      <c r="I3242" s="194" t="s">
        <v>5375</v>
      </c>
      <c r="J3242" s="194">
        <v>3</v>
      </c>
      <c r="K3242" s="196">
        <f>L3242+M3242</f>
        <v>5200428</v>
      </c>
      <c r="L3242" s="196">
        <v>3005679</v>
      </c>
      <c r="M3242" s="196">
        <v>2194749</v>
      </c>
      <c r="N3242" s="196">
        <v>3005679</v>
      </c>
      <c r="O3242" s="134"/>
      <c r="P3242" s="196">
        <v>2135309.06</v>
      </c>
      <c r="Q3242" s="196">
        <f>R3242+S3242</f>
        <v>5140988.0600000005</v>
      </c>
      <c r="R3242" s="196">
        <v>3005679</v>
      </c>
      <c r="S3242" s="196">
        <v>2135309.06</v>
      </c>
      <c r="T3242" s="197">
        <f>R3242/N3242</f>
        <v>1</v>
      </c>
      <c r="U3242" s="197">
        <f>S3242/P3242</f>
        <v>1</v>
      </c>
      <c r="V3242" s="197">
        <f>P3242/M3242</f>
        <v>0.97291720374402724</v>
      </c>
      <c r="W3242" s="197">
        <f>Q3242/K3242</f>
        <v>0.98857018306954747</v>
      </c>
      <c r="X3242" s="198">
        <v>1</v>
      </c>
      <c r="Y3242" s="199">
        <v>39584</v>
      </c>
      <c r="Z3242" s="199" t="s">
        <v>4584</v>
      </c>
      <c r="AA3242" s="199">
        <v>39645</v>
      </c>
      <c r="AB3242" s="199">
        <v>39974</v>
      </c>
      <c r="AC3242" s="199" t="s">
        <v>4584</v>
      </c>
      <c r="AD3242" s="194">
        <f>AB3242-AA3242</f>
        <v>329</v>
      </c>
      <c r="AE3242" s="200">
        <v>980</v>
      </c>
      <c r="AG3242" s="194">
        <v>1</v>
      </c>
      <c r="AH3242" s="194" t="s">
        <v>5021</v>
      </c>
    </row>
    <row r="3243" spans="1:34" x14ac:dyDescent="0.25">
      <c r="A3243" s="147" t="s">
        <v>4475</v>
      </c>
      <c r="B3243" s="140" t="s">
        <v>7268</v>
      </c>
      <c r="C3243" s="147" t="s">
        <v>2157</v>
      </c>
      <c r="D3243" s="140" t="s">
        <v>7276</v>
      </c>
      <c r="E3243" s="147" t="s">
        <v>356</v>
      </c>
      <c r="F3243" s="140" t="s">
        <v>7479</v>
      </c>
      <c r="G3243" s="147" t="s">
        <v>3314</v>
      </c>
      <c r="H3243" s="140" t="s">
        <v>7484</v>
      </c>
      <c r="I3243" s="147" t="s">
        <v>5274</v>
      </c>
      <c r="J3243" s="147">
        <v>1</v>
      </c>
      <c r="K3243" s="132">
        <f t="shared" si="371"/>
        <v>1366617</v>
      </c>
      <c r="L3243" s="132">
        <v>1059506.1399999999</v>
      </c>
      <c r="M3243" s="132">
        <v>307110.86</v>
      </c>
      <c r="N3243" s="132">
        <v>953555.53</v>
      </c>
      <c r="O3243" s="133"/>
      <c r="P3243" s="132">
        <v>331945.82</v>
      </c>
      <c r="Q3243" s="132">
        <f t="shared" si="372"/>
        <v>1285501.3500000001</v>
      </c>
      <c r="R3243" s="132">
        <v>953555.53</v>
      </c>
      <c r="S3243" s="132">
        <v>331945.82</v>
      </c>
      <c r="T3243" s="169">
        <f t="shared" si="373"/>
        <v>1</v>
      </c>
      <c r="U3243" s="169">
        <f t="shared" si="374"/>
        <v>1</v>
      </c>
      <c r="V3243" s="169">
        <f t="shared" si="375"/>
        <v>1.080866433704103</v>
      </c>
      <c r="W3243" s="169">
        <f t="shared" si="376"/>
        <v>0.94064492831568769</v>
      </c>
      <c r="X3243" s="170">
        <v>1</v>
      </c>
      <c r="Y3243" s="139">
        <v>38913</v>
      </c>
      <c r="Z3243" s="139" t="s">
        <v>4584</v>
      </c>
      <c r="AA3243" s="139">
        <v>39015</v>
      </c>
      <c r="AB3243" s="139">
        <v>39577</v>
      </c>
      <c r="AC3243" s="139" t="s">
        <v>4516</v>
      </c>
      <c r="AD3243" s="147">
        <f t="shared" si="377"/>
        <v>562</v>
      </c>
      <c r="AE3243" s="131">
        <v>280</v>
      </c>
      <c r="AG3243" s="147">
        <v>1</v>
      </c>
      <c r="AH3243" s="147" t="s">
        <v>5021</v>
      </c>
    </row>
    <row r="3244" spans="1:34" x14ac:dyDescent="0.25">
      <c r="A3244" s="147" t="s">
        <v>4475</v>
      </c>
      <c r="B3244" s="140" t="s">
        <v>7268</v>
      </c>
      <c r="C3244" s="147" t="s">
        <v>2157</v>
      </c>
      <c r="D3244" s="140" t="s">
        <v>7276</v>
      </c>
      <c r="E3244" s="147" t="s">
        <v>356</v>
      </c>
      <c r="F3244" s="140" t="s">
        <v>7479</v>
      </c>
      <c r="G3244" s="147" t="s">
        <v>53</v>
      </c>
      <c r="H3244" s="140" t="s">
        <v>7489</v>
      </c>
      <c r="I3244" s="147" t="s">
        <v>5309</v>
      </c>
      <c r="J3244" s="147">
        <v>1</v>
      </c>
      <c r="K3244" s="132">
        <f t="shared" si="371"/>
        <v>1215369</v>
      </c>
      <c r="L3244" s="132">
        <v>940600.48</v>
      </c>
      <c r="M3244" s="132">
        <v>274768.52</v>
      </c>
      <c r="N3244" s="132">
        <v>912596.63</v>
      </c>
      <c r="O3244" s="133"/>
      <c r="P3244" s="132">
        <v>283591.56</v>
      </c>
      <c r="Q3244" s="132">
        <f t="shared" si="372"/>
        <v>1196188.19</v>
      </c>
      <c r="R3244" s="132">
        <v>912596.63</v>
      </c>
      <c r="S3244" s="132">
        <v>283591.56</v>
      </c>
      <c r="T3244" s="169">
        <f t="shared" si="373"/>
        <v>1</v>
      </c>
      <c r="U3244" s="169">
        <f t="shared" si="374"/>
        <v>1</v>
      </c>
      <c r="V3244" s="169">
        <f t="shared" si="375"/>
        <v>1.0321108109473385</v>
      </c>
      <c r="W3244" s="169">
        <f t="shared" si="376"/>
        <v>0.98421811811885929</v>
      </c>
      <c r="X3244" s="170">
        <v>1</v>
      </c>
      <c r="Y3244" s="139">
        <v>38913</v>
      </c>
      <c r="Z3244" s="139" t="s">
        <v>4584</v>
      </c>
      <c r="AA3244" s="139">
        <v>39029</v>
      </c>
      <c r="AB3244" s="139">
        <v>39498</v>
      </c>
      <c r="AC3244" s="139" t="s">
        <v>4516</v>
      </c>
      <c r="AD3244" s="147">
        <f t="shared" si="377"/>
        <v>469</v>
      </c>
      <c r="AE3244" s="131">
        <v>119</v>
      </c>
      <c r="AG3244" s="147">
        <v>1</v>
      </c>
      <c r="AH3244" s="147" t="s">
        <v>5021</v>
      </c>
    </row>
    <row r="3245" spans="1:34" x14ac:dyDescent="0.25">
      <c r="A3245" s="147" t="s">
        <v>4475</v>
      </c>
      <c r="B3245" s="140" t="s">
        <v>7268</v>
      </c>
      <c r="C3245" s="147" t="s">
        <v>2157</v>
      </c>
      <c r="D3245" s="140" t="s">
        <v>7276</v>
      </c>
      <c r="E3245" s="147" t="s">
        <v>356</v>
      </c>
      <c r="F3245" s="140" t="s">
        <v>7479</v>
      </c>
      <c r="G3245" s="147" t="s">
        <v>3316</v>
      </c>
      <c r="H3245" s="140" t="s">
        <v>7481</v>
      </c>
      <c r="I3245" s="147" t="s">
        <v>5309</v>
      </c>
      <c r="J3245" s="147">
        <v>1</v>
      </c>
      <c r="K3245" s="132">
        <f t="shared" si="371"/>
        <v>1189251</v>
      </c>
      <c r="L3245" s="132">
        <v>940071.93</v>
      </c>
      <c r="M3245" s="132">
        <v>249179.07</v>
      </c>
      <c r="N3245" s="132">
        <v>846064.73</v>
      </c>
      <c r="O3245" s="133"/>
      <c r="P3245" s="132">
        <v>236999.11</v>
      </c>
      <c r="Q3245" s="132">
        <f t="shared" si="372"/>
        <v>1083063.8399999999</v>
      </c>
      <c r="R3245" s="132">
        <v>846064.73</v>
      </c>
      <c r="S3245" s="132">
        <v>236999.11</v>
      </c>
      <c r="T3245" s="169">
        <f t="shared" si="373"/>
        <v>1</v>
      </c>
      <c r="U3245" s="169">
        <f t="shared" si="374"/>
        <v>1</v>
      </c>
      <c r="V3245" s="169">
        <f t="shared" si="375"/>
        <v>0.95111965061913095</v>
      </c>
      <c r="W3245" s="169">
        <f t="shared" si="376"/>
        <v>0.91071089282245699</v>
      </c>
      <c r="X3245" s="170">
        <v>1</v>
      </c>
      <c r="Y3245" s="139">
        <v>38913</v>
      </c>
      <c r="Z3245" s="139" t="s">
        <v>4584</v>
      </c>
      <c r="AA3245" s="139">
        <v>39028</v>
      </c>
      <c r="AB3245" s="139">
        <v>39629</v>
      </c>
      <c r="AC3245" s="139" t="s">
        <v>4516</v>
      </c>
      <c r="AD3245" s="147">
        <f t="shared" si="377"/>
        <v>601</v>
      </c>
      <c r="AE3245" s="131">
        <v>225</v>
      </c>
      <c r="AG3245" s="147">
        <v>1</v>
      </c>
      <c r="AH3245" s="147" t="s">
        <v>5021</v>
      </c>
    </row>
    <row r="3246" spans="1:34" x14ac:dyDescent="0.25">
      <c r="A3246" s="147" t="s">
        <v>4475</v>
      </c>
      <c r="B3246" s="140" t="s">
        <v>7268</v>
      </c>
      <c r="C3246" s="147" t="s">
        <v>2157</v>
      </c>
      <c r="D3246" s="140" t="s">
        <v>7276</v>
      </c>
      <c r="E3246" s="147" t="s">
        <v>356</v>
      </c>
      <c r="F3246" s="140" t="s">
        <v>7479</v>
      </c>
      <c r="G3246" s="147" t="s">
        <v>5339</v>
      </c>
      <c r="H3246" s="140" t="s">
        <v>7495</v>
      </c>
      <c r="I3246" s="147" t="s">
        <v>5292</v>
      </c>
      <c r="J3246" s="147">
        <v>1</v>
      </c>
      <c r="K3246" s="132">
        <f t="shared" si="371"/>
        <v>1183077</v>
      </c>
      <c r="L3246" s="132">
        <v>810657</v>
      </c>
      <c r="M3246" s="132">
        <v>372420</v>
      </c>
      <c r="N3246" s="132">
        <v>729591.29999999993</v>
      </c>
      <c r="O3246" s="133"/>
      <c r="P3246" s="132">
        <v>359920</v>
      </c>
      <c r="Q3246" s="132">
        <f t="shared" si="372"/>
        <v>1089511.3</v>
      </c>
      <c r="R3246" s="132">
        <v>729591.3</v>
      </c>
      <c r="S3246" s="132">
        <v>359920</v>
      </c>
      <c r="T3246" s="169">
        <f t="shared" si="373"/>
        <v>1.0000000000000002</v>
      </c>
      <c r="U3246" s="169">
        <f t="shared" si="374"/>
        <v>1</v>
      </c>
      <c r="V3246" s="169">
        <f t="shared" si="375"/>
        <v>0.96643574458944204</v>
      </c>
      <c r="W3246" s="169">
        <f t="shared" si="376"/>
        <v>0.92091326261942374</v>
      </c>
      <c r="X3246" s="170">
        <v>1</v>
      </c>
      <c r="Y3246" s="139">
        <v>39130</v>
      </c>
      <c r="Z3246" s="139" t="s">
        <v>4584</v>
      </c>
      <c r="AA3246" s="139">
        <v>39330</v>
      </c>
      <c r="AB3246" s="139">
        <v>39522</v>
      </c>
      <c r="AC3246" s="139" t="s">
        <v>4516</v>
      </c>
      <c r="AD3246" s="147">
        <f t="shared" si="377"/>
        <v>192</v>
      </c>
      <c r="AE3246" s="131">
        <v>314</v>
      </c>
      <c r="AG3246" s="147">
        <v>1</v>
      </c>
      <c r="AH3246" s="147" t="s">
        <v>5021</v>
      </c>
    </row>
    <row r="3247" spans="1:34" x14ac:dyDescent="0.25">
      <c r="A3247" s="147" t="s">
        <v>4475</v>
      </c>
      <c r="B3247" s="140" t="s">
        <v>7268</v>
      </c>
      <c r="C3247" s="147" t="s">
        <v>2157</v>
      </c>
      <c r="D3247" s="140" t="s">
        <v>7276</v>
      </c>
      <c r="E3247" s="147" t="s">
        <v>356</v>
      </c>
      <c r="F3247" s="140" t="s">
        <v>7479</v>
      </c>
      <c r="G3247" s="147" t="s">
        <v>418</v>
      </c>
      <c r="H3247" s="140" t="s">
        <v>7480</v>
      </c>
      <c r="I3247" s="147" t="s">
        <v>5274</v>
      </c>
      <c r="J3247" s="147">
        <v>1</v>
      </c>
      <c r="K3247" s="132">
        <f t="shared" si="371"/>
        <v>1192332</v>
      </c>
      <c r="L3247" s="132">
        <v>801582.37</v>
      </c>
      <c r="M3247" s="132">
        <v>390749.63</v>
      </c>
      <c r="N3247" s="132">
        <v>767751.1</v>
      </c>
      <c r="O3247" s="133"/>
      <c r="P3247" s="132">
        <v>395142.63</v>
      </c>
      <c r="Q3247" s="132">
        <f t="shared" si="372"/>
        <v>1162893.73</v>
      </c>
      <c r="R3247" s="132">
        <v>767751.1</v>
      </c>
      <c r="S3247" s="132">
        <v>395142.63</v>
      </c>
      <c r="T3247" s="169">
        <f t="shared" si="373"/>
        <v>1</v>
      </c>
      <c r="U3247" s="169">
        <f t="shared" si="374"/>
        <v>1</v>
      </c>
      <c r="V3247" s="169">
        <f t="shared" si="375"/>
        <v>1.011242493051113</v>
      </c>
      <c r="W3247" s="169">
        <f t="shared" si="376"/>
        <v>0.97531034141497497</v>
      </c>
      <c r="X3247" s="170">
        <v>1</v>
      </c>
      <c r="Y3247" s="139">
        <v>38913</v>
      </c>
      <c r="Z3247" s="139" t="s">
        <v>4584</v>
      </c>
      <c r="AA3247" s="139">
        <v>39015</v>
      </c>
      <c r="AB3247" s="139">
        <v>39284</v>
      </c>
      <c r="AC3247" s="139" t="s">
        <v>4516</v>
      </c>
      <c r="AD3247" s="147">
        <f t="shared" si="377"/>
        <v>269</v>
      </c>
      <c r="AE3247" s="131">
        <v>189</v>
      </c>
      <c r="AG3247" s="147">
        <v>1</v>
      </c>
      <c r="AH3247" s="147" t="s">
        <v>5021</v>
      </c>
    </row>
    <row r="3248" spans="1:34" x14ac:dyDescent="0.25">
      <c r="A3248" s="147" t="s">
        <v>4475</v>
      </c>
      <c r="B3248" s="140" t="s">
        <v>7268</v>
      </c>
      <c r="C3248" s="147" t="s">
        <v>2157</v>
      </c>
      <c r="D3248" s="140" t="s">
        <v>7276</v>
      </c>
      <c r="E3248" s="147" t="s">
        <v>356</v>
      </c>
      <c r="F3248" s="140" t="s">
        <v>7479</v>
      </c>
      <c r="G3248" s="147" t="s">
        <v>3317</v>
      </c>
      <c r="H3248" s="140" t="s">
        <v>7494</v>
      </c>
      <c r="I3248" s="147" t="s">
        <v>5274</v>
      </c>
      <c r="J3248" s="147">
        <v>1</v>
      </c>
      <c r="K3248" s="132">
        <f t="shared" si="371"/>
        <v>1400284.99</v>
      </c>
      <c r="L3248" s="132">
        <v>1016350.98</v>
      </c>
      <c r="M3248" s="132">
        <v>383934.01</v>
      </c>
      <c r="N3248" s="132">
        <v>986350.97</v>
      </c>
      <c r="O3248" s="133"/>
      <c r="P3248" s="132">
        <v>410899.81</v>
      </c>
      <c r="Q3248" s="132">
        <f t="shared" si="372"/>
        <v>1397250.78</v>
      </c>
      <c r="R3248" s="132">
        <v>986350.97</v>
      </c>
      <c r="S3248" s="132">
        <v>410899.81</v>
      </c>
      <c r="T3248" s="169">
        <f t="shared" si="373"/>
        <v>1</v>
      </c>
      <c r="U3248" s="169">
        <f t="shared" si="374"/>
        <v>1</v>
      </c>
      <c r="V3248" s="169">
        <f t="shared" si="375"/>
        <v>1.0702355073987844</v>
      </c>
      <c r="W3248" s="169">
        <f t="shared" si="376"/>
        <v>0.99783314823648861</v>
      </c>
      <c r="X3248" s="170">
        <v>1</v>
      </c>
      <c r="Y3248" s="139">
        <v>38913</v>
      </c>
      <c r="Z3248" s="139" t="s">
        <v>4584</v>
      </c>
      <c r="AA3248" s="139">
        <v>39013</v>
      </c>
      <c r="AB3248" s="139">
        <v>39629</v>
      </c>
      <c r="AC3248" s="139" t="s">
        <v>4516</v>
      </c>
      <c r="AD3248" s="147">
        <f t="shared" si="377"/>
        <v>616</v>
      </c>
      <c r="AE3248" s="131">
        <v>138</v>
      </c>
      <c r="AG3248" s="147">
        <v>1</v>
      </c>
      <c r="AH3248" s="147" t="s">
        <v>5021</v>
      </c>
    </row>
    <row r="3249" spans="1:34" x14ac:dyDescent="0.25">
      <c r="A3249" s="147" t="s">
        <v>4475</v>
      </c>
      <c r="B3249" s="140" t="s">
        <v>7268</v>
      </c>
      <c r="C3249" s="147" t="s">
        <v>2157</v>
      </c>
      <c r="D3249" s="140" t="s">
        <v>7276</v>
      </c>
      <c r="E3249" s="147" t="s">
        <v>356</v>
      </c>
      <c r="F3249" s="140" t="s">
        <v>7479</v>
      </c>
      <c r="G3249" s="147" t="s">
        <v>5376</v>
      </c>
      <c r="H3249" s="140" t="s">
        <v>7482</v>
      </c>
      <c r="I3249" s="147" t="s">
        <v>5377</v>
      </c>
      <c r="J3249" s="147">
        <v>1</v>
      </c>
      <c r="K3249" s="132">
        <f t="shared" si="371"/>
        <v>1014219</v>
      </c>
      <c r="L3249" s="132">
        <v>689219</v>
      </c>
      <c r="M3249" s="132">
        <v>325000</v>
      </c>
      <c r="N3249" s="132">
        <v>689219</v>
      </c>
      <c r="O3249" s="133"/>
      <c r="P3249" s="132">
        <v>228600</v>
      </c>
      <c r="Q3249" s="132">
        <f t="shared" si="372"/>
        <v>917819</v>
      </c>
      <c r="R3249" s="132">
        <v>689219</v>
      </c>
      <c r="S3249" s="132">
        <v>228600</v>
      </c>
      <c r="T3249" s="169">
        <f t="shared" si="373"/>
        <v>1</v>
      </c>
      <c r="U3249" s="169">
        <f t="shared" si="374"/>
        <v>1</v>
      </c>
      <c r="V3249" s="169">
        <f t="shared" si="375"/>
        <v>0.70338461538461539</v>
      </c>
      <c r="W3249" s="169">
        <f t="shared" si="376"/>
        <v>0.90495149469690472</v>
      </c>
      <c r="X3249" s="170">
        <v>1</v>
      </c>
      <c r="Y3249" s="139">
        <v>39584</v>
      </c>
      <c r="Z3249" s="139" t="s">
        <v>4584</v>
      </c>
      <c r="AA3249" s="139">
        <v>39661</v>
      </c>
      <c r="AB3249" s="139">
        <v>39717</v>
      </c>
      <c r="AC3249" s="139" t="s">
        <v>4516</v>
      </c>
      <c r="AD3249" s="147">
        <f t="shared" si="377"/>
        <v>56</v>
      </c>
      <c r="AE3249" s="131">
        <v>201</v>
      </c>
      <c r="AG3249" s="147">
        <v>1</v>
      </c>
      <c r="AH3249" s="147" t="s">
        <v>5021</v>
      </c>
    </row>
    <row r="3250" spans="1:34" x14ac:dyDescent="0.25">
      <c r="A3250" s="147" t="s">
        <v>4475</v>
      </c>
      <c r="B3250" s="140" t="s">
        <v>7268</v>
      </c>
      <c r="C3250" s="147" t="s">
        <v>2157</v>
      </c>
      <c r="D3250" s="140" t="s">
        <v>7276</v>
      </c>
      <c r="E3250" s="147" t="s">
        <v>356</v>
      </c>
      <c r="F3250" s="140" t="s">
        <v>7479</v>
      </c>
      <c r="G3250" s="147" t="s">
        <v>291</v>
      </c>
      <c r="H3250" s="140" t="s">
        <v>11705</v>
      </c>
      <c r="I3250" s="147" t="s">
        <v>5309</v>
      </c>
      <c r="J3250" s="147">
        <v>1</v>
      </c>
      <c r="K3250" s="132">
        <f t="shared" si="371"/>
        <v>1256653</v>
      </c>
      <c r="L3250" s="132">
        <v>940004.38</v>
      </c>
      <c r="M3250" s="132">
        <v>316648.62</v>
      </c>
      <c r="N3250" s="132">
        <v>912067.38</v>
      </c>
      <c r="O3250" s="133"/>
      <c r="P3250" s="132">
        <v>328695.06</v>
      </c>
      <c r="Q3250" s="132">
        <f t="shared" si="372"/>
        <v>1240762.44</v>
      </c>
      <c r="R3250" s="132">
        <v>912067.38</v>
      </c>
      <c r="S3250" s="132">
        <v>328695.06</v>
      </c>
      <c r="T3250" s="169">
        <f t="shared" si="373"/>
        <v>1</v>
      </c>
      <c r="U3250" s="169">
        <f t="shared" si="374"/>
        <v>1</v>
      </c>
      <c r="V3250" s="169">
        <f t="shared" si="375"/>
        <v>1.0380435575560063</v>
      </c>
      <c r="W3250" s="169">
        <f t="shared" si="376"/>
        <v>0.98735485452229055</v>
      </c>
      <c r="X3250" s="170">
        <v>1</v>
      </c>
      <c r="Y3250" s="139">
        <v>38913</v>
      </c>
      <c r="Z3250" s="139" t="s">
        <v>4584</v>
      </c>
      <c r="AA3250" s="139">
        <v>39028</v>
      </c>
      <c r="AB3250" s="139">
        <v>39777</v>
      </c>
      <c r="AC3250" s="139" t="s">
        <v>4516</v>
      </c>
      <c r="AD3250" s="147">
        <f t="shared" si="377"/>
        <v>749</v>
      </c>
      <c r="AE3250" s="131">
        <v>164</v>
      </c>
      <c r="AG3250" s="147">
        <v>1</v>
      </c>
      <c r="AH3250" s="147" t="s">
        <v>5021</v>
      </c>
    </row>
    <row r="3251" spans="1:34" x14ac:dyDescent="0.25">
      <c r="A3251" s="147" t="s">
        <v>4475</v>
      </c>
      <c r="B3251" s="140" t="s">
        <v>7268</v>
      </c>
      <c r="C3251" s="147" t="s">
        <v>2157</v>
      </c>
      <c r="D3251" s="140" t="s">
        <v>7276</v>
      </c>
      <c r="E3251" s="147" t="s">
        <v>356</v>
      </c>
      <c r="F3251" s="140" t="s">
        <v>7479</v>
      </c>
      <c r="G3251" s="147" t="s">
        <v>3586</v>
      </c>
      <c r="H3251" s="140" t="s">
        <v>7488</v>
      </c>
      <c r="I3251" s="147" t="s">
        <v>2972</v>
      </c>
      <c r="J3251" s="147">
        <v>1</v>
      </c>
      <c r="K3251" s="132">
        <f t="shared" si="371"/>
        <v>917679</v>
      </c>
      <c r="L3251" s="132">
        <v>638024</v>
      </c>
      <c r="M3251" s="132">
        <v>279655</v>
      </c>
      <c r="N3251" s="132">
        <v>638024</v>
      </c>
      <c r="O3251" s="133"/>
      <c r="P3251" s="132">
        <v>411971.34</v>
      </c>
      <c r="Q3251" s="132">
        <f t="shared" si="372"/>
        <v>1049995.3400000001</v>
      </c>
      <c r="R3251" s="132">
        <v>638024</v>
      </c>
      <c r="S3251" s="132">
        <v>411971.34</v>
      </c>
      <c r="T3251" s="169">
        <f t="shared" si="373"/>
        <v>1</v>
      </c>
      <c r="U3251" s="169">
        <f t="shared" si="374"/>
        <v>1</v>
      </c>
      <c r="V3251" s="169">
        <f t="shared" si="375"/>
        <v>1.4731413348590228</v>
      </c>
      <c r="W3251" s="169">
        <f t="shared" si="376"/>
        <v>1.1441858645561249</v>
      </c>
      <c r="X3251" s="170">
        <v>1</v>
      </c>
      <c r="Y3251" s="139">
        <v>39584</v>
      </c>
      <c r="Z3251" s="139" t="s">
        <v>4584</v>
      </c>
      <c r="AA3251" s="139">
        <v>39678</v>
      </c>
      <c r="AB3251" s="139">
        <v>39776</v>
      </c>
      <c r="AC3251" s="139" t="s">
        <v>4516</v>
      </c>
      <c r="AD3251" s="147">
        <f t="shared" si="377"/>
        <v>98</v>
      </c>
      <c r="AE3251" s="131">
        <v>442</v>
      </c>
      <c r="AG3251" s="147">
        <v>1</v>
      </c>
      <c r="AH3251" s="147" t="s">
        <v>5021</v>
      </c>
    </row>
    <row r="3252" spans="1:34" x14ac:dyDescent="0.25">
      <c r="A3252" s="147" t="s">
        <v>4475</v>
      </c>
      <c r="B3252" s="140" t="s">
        <v>7268</v>
      </c>
      <c r="C3252" s="147" t="s">
        <v>2157</v>
      </c>
      <c r="D3252" s="140" t="s">
        <v>7276</v>
      </c>
      <c r="E3252" s="147" t="s">
        <v>356</v>
      </c>
      <c r="F3252" s="140" t="s">
        <v>7479</v>
      </c>
      <c r="G3252" s="147" t="s">
        <v>293</v>
      </c>
      <c r="H3252" s="140" t="s">
        <v>11706</v>
      </c>
      <c r="I3252" s="147" t="s">
        <v>5292</v>
      </c>
      <c r="J3252" s="147">
        <v>1</v>
      </c>
      <c r="K3252" s="132">
        <f t="shared" si="371"/>
        <v>1319969</v>
      </c>
      <c r="L3252" s="132">
        <v>826744</v>
      </c>
      <c r="M3252" s="132">
        <v>493225</v>
      </c>
      <c r="N3252" s="132">
        <v>807204</v>
      </c>
      <c r="O3252" s="133"/>
      <c r="P3252" s="132">
        <v>493228.4</v>
      </c>
      <c r="Q3252" s="132">
        <f t="shared" si="372"/>
        <v>1300432.3999999999</v>
      </c>
      <c r="R3252" s="132">
        <v>807204</v>
      </c>
      <c r="S3252" s="132">
        <v>493228.4</v>
      </c>
      <c r="T3252" s="169">
        <f t="shared" si="373"/>
        <v>1</v>
      </c>
      <c r="U3252" s="169">
        <f t="shared" si="374"/>
        <v>1</v>
      </c>
      <c r="V3252" s="169">
        <f t="shared" si="375"/>
        <v>1.0000068934056465</v>
      </c>
      <c r="W3252" s="169">
        <f t="shared" si="376"/>
        <v>0.98519919785994969</v>
      </c>
      <c r="X3252" s="170">
        <v>1</v>
      </c>
      <c r="Y3252" s="139">
        <v>39130</v>
      </c>
      <c r="Z3252" s="139" t="s">
        <v>4584</v>
      </c>
      <c r="AA3252" s="139">
        <v>39256</v>
      </c>
      <c r="AB3252" s="139">
        <v>39493</v>
      </c>
      <c r="AC3252" s="139" t="s">
        <v>4516</v>
      </c>
      <c r="AD3252" s="147">
        <f t="shared" si="377"/>
        <v>237</v>
      </c>
      <c r="AE3252" s="131">
        <v>145</v>
      </c>
      <c r="AG3252" s="147">
        <v>1</v>
      </c>
      <c r="AH3252" s="147" t="s">
        <v>5021</v>
      </c>
    </row>
    <row r="3253" spans="1:34" x14ac:dyDescent="0.25">
      <c r="A3253" s="147" t="s">
        <v>4475</v>
      </c>
      <c r="B3253" s="140" t="s">
        <v>7268</v>
      </c>
      <c r="C3253" s="147" t="s">
        <v>2157</v>
      </c>
      <c r="D3253" s="140" t="s">
        <v>7276</v>
      </c>
      <c r="E3253" s="147" t="s">
        <v>356</v>
      </c>
      <c r="F3253" s="140" t="s">
        <v>7479</v>
      </c>
      <c r="G3253" s="147" t="s">
        <v>3906</v>
      </c>
      <c r="H3253" s="140" t="s">
        <v>7491</v>
      </c>
      <c r="I3253" s="147" t="s">
        <v>5378</v>
      </c>
      <c r="J3253" s="147">
        <v>1</v>
      </c>
      <c r="K3253" s="132">
        <f t="shared" si="371"/>
        <v>1460122</v>
      </c>
      <c r="L3253" s="132">
        <v>1110122</v>
      </c>
      <c r="M3253" s="132">
        <v>350000</v>
      </c>
      <c r="N3253" s="132">
        <v>1110122</v>
      </c>
      <c r="O3253" s="133"/>
      <c r="P3253" s="132">
        <v>332714</v>
      </c>
      <c r="Q3253" s="132">
        <f t="shared" si="372"/>
        <v>1442836</v>
      </c>
      <c r="R3253" s="132">
        <v>1110122</v>
      </c>
      <c r="S3253" s="132">
        <v>332714</v>
      </c>
      <c r="T3253" s="169">
        <f t="shared" si="373"/>
        <v>1</v>
      </c>
      <c r="U3253" s="169">
        <f t="shared" si="374"/>
        <v>1</v>
      </c>
      <c r="V3253" s="169">
        <f t="shared" si="375"/>
        <v>0.95061142857142855</v>
      </c>
      <c r="W3253" s="169">
        <f t="shared" si="376"/>
        <v>0.98816126323690756</v>
      </c>
      <c r="X3253" s="170">
        <v>1</v>
      </c>
      <c r="Y3253" s="139">
        <v>39584</v>
      </c>
      <c r="Z3253" s="139" t="s">
        <v>4584</v>
      </c>
      <c r="AA3253" s="139">
        <v>39657</v>
      </c>
      <c r="AB3253" s="139">
        <v>39776</v>
      </c>
      <c r="AC3253" s="139" t="s">
        <v>4516</v>
      </c>
      <c r="AD3253" s="147">
        <f t="shared" si="377"/>
        <v>119</v>
      </c>
      <c r="AE3253" s="131">
        <v>264</v>
      </c>
      <c r="AG3253" s="147">
        <v>1</v>
      </c>
      <c r="AH3253" s="147" t="s">
        <v>5021</v>
      </c>
    </row>
    <row r="3254" spans="1:34" x14ac:dyDescent="0.25">
      <c r="A3254" s="147" t="s">
        <v>4475</v>
      </c>
      <c r="B3254" s="140" t="s">
        <v>7268</v>
      </c>
      <c r="C3254" s="147" t="s">
        <v>2157</v>
      </c>
      <c r="D3254" s="140" t="s">
        <v>7276</v>
      </c>
      <c r="E3254" s="147" t="s">
        <v>356</v>
      </c>
      <c r="F3254" s="140" t="s">
        <v>7479</v>
      </c>
      <c r="G3254" s="147" t="s">
        <v>3907</v>
      </c>
      <c r="H3254" s="140" t="s">
        <v>7493</v>
      </c>
      <c r="I3254" s="147" t="s">
        <v>5379</v>
      </c>
      <c r="J3254" s="147">
        <v>1</v>
      </c>
      <c r="K3254" s="132">
        <f t="shared" si="371"/>
        <v>1496956</v>
      </c>
      <c r="L3254" s="132">
        <v>1156956</v>
      </c>
      <c r="M3254" s="132">
        <v>340000</v>
      </c>
      <c r="N3254" s="132">
        <v>1156956</v>
      </c>
      <c r="O3254" s="133"/>
      <c r="P3254" s="132">
        <v>312360.2</v>
      </c>
      <c r="Q3254" s="132">
        <f t="shared" si="372"/>
        <v>1469316.2</v>
      </c>
      <c r="R3254" s="132">
        <v>1156956</v>
      </c>
      <c r="S3254" s="132">
        <v>312360.2</v>
      </c>
      <c r="T3254" s="169">
        <f t="shared" si="373"/>
        <v>1</v>
      </c>
      <c r="U3254" s="169">
        <f t="shared" si="374"/>
        <v>1</v>
      </c>
      <c r="V3254" s="169">
        <f t="shared" si="375"/>
        <v>0.91870647058823529</v>
      </c>
      <c r="W3254" s="169">
        <f t="shared" si="376"/>
        <v>0.98153599705001349</v>
      </c>
      <c r="X3254" s="170">
        <v>1</v>
      </c>
      <c r="Y3254" s="139">
        <v>39584</v>
      </c>
      <c r="Z3254" s="139" t="s">
        <v>4584</v>
      </c>
      <c r="AA3254" s="139">
        <v>39654</v>
      </c>
      <c r="AB3254" s="139">
        <v>39841</v>
      </c>
      <c r="AC3254" s="139" t="s">
        <v>4516</v>
      </c>
      <c r="AD3254" s="147">
        <f t="shared" si="377"/>
        <v>187</v>
      </c>
      <c r="AE3254" s="131">
        <v>244</v>
      </c>
      <c r="AG3254" s="147">
        <v>1</v>
      </c>
      <c r="AH3254" s="147" t="s">
        <v>5021</v>
      </c>
    </row>
    <row r="3255" spans="1:34" x14ac:dyDescent="0.25">
      <c r="A3255" s="172" t="s">
        <v>4475</v>
      </c>
      <c r="B3255" s="140" t="s">
        <v>7268</v>
      </c>
      <c r="C3255" s="172" t="s">
        <v>2157</v>
      </c>
      <c r="D3255" s="140" t="s">
        <v>7276</v>
      </c>
      <c r="E3255" s="172" t="s">
        <v>356</v>
      </c>
      <c r="F3255" s="140" t="s">
        <v>7479</v>
      </c>
      <c r="G3255" s="172" t="s">
        <v>3907</v>
      </c>
      <c r="H3255" s="173" t="s">
        <v>7493</v>
      </c>
      <c r="I3255" s="172" t="s">
        <v>5380</v>
      </c>
      <c r="J3255" s="172">
        <v>1</v>
      </c>
      <c r="K3255" s="174">
        <f t="shared" si="371"/>
        <v>943380</v>
      </c>
      <c r="L3255" s="174">
        <v>575100.5</v>
      </c>
      <c r="M3255" s="174">
        <v>368279.5</v>
      </c>
      <c r="N3255" s="174">
        <v>560966.37</v>
      </c>
      <c r="O3255" s="175"/>
      <c r="P3255" s="174">
        <v>354589.5</v>
      </c>
      <c r="Q3255" s="132">
        <f t="shared" si="372"/>
        <v>915555.87</v>
      </c>
      <c r="R3255" s="174">
        <v>560966.37</v>
      </c>
      <c r="S3255" s="174">
        <v>354589.5</v>
      </c>
      <c r="T3255" s="169">
        <f t="shared" si="373"/>
        <v>1</v>
      </c>
      <c r="U3255" s="169">
        <f t="shared" si="374"/>
        <v>1</v>
      </c>
      <c r="V3255" s="169">
        <f t="shared" si="375"/>
        <v>0.96282714622996934</v>
      </c>
      <c r="W3255" s="169">
        <f t="shared" si="376"/>
        <v>0.97050591490173632</v>
      </c>
      <c r="X3255" s="176">
        <v>1</v>
      </c>
      <c r="Y3255" s="177">
        <v>39584</v>
      </c>
      <c r="Z3255" s="139" t="s">
        <v>4584</v>
      </c>
      <c r="AA3255" s="177">
        <v>39755</v>
      </c>
      <c r="AB3255" s="177">
        <v>39931</v>
      </c>
      <c r="AC3255" s="177" t="s">
        <v>4584</v>
      </c>
      <c r="AD3255" s="172">
        <f t="shared" si="377"/>
        <v>176</v>
      </c>
      <c r="AE3255" s="178">
        <v>244</v>
      </c>
      <c r="AF3255" s="172" t="s">
        <v>5372</v>
      </c>
      <c r="AG3255" s="172">
        <v>1</v>
      </c>
      <c r="AH3255" s="147" t="s">
        <v>5021</v>
      </c>
    </row>
    <row r="3256" spans="1:34" x14ac:dyDescent="0.25">
      <c r="A3256" s="147" t="s">
        <v>4475</v>
      </c>
      <c r="B3256" s="140" t="s">
        <v>7268</v>
      </c>
      <c r="C3256" s="147" t="s">
        <v>2157</v>
      </c>
      <c r="D3256" s="140" t="s">
        <v>7276</v>
      </c>
      <c r="E3256" s="147" t="s">
        <v>356</v>
      </c>
      <c r="F3256" s="140" t="s">
        <v>7479</v>
      </c>
      <c r="G3256" s="147" t="s">
        <v>68</v>
      </c>
      <c r="H3256" s="140" t="s">
        <v>7485</v>
      </c>
      <c r="I3256" s="147" t="s">
        <v>5292</v>
      </c>
      <c r="J3256" s="147">
        <v>1</v>
      </c>
      <c r="K3256" s="132">
        <f t="shared" si="371"/>
        <v>1278071</v>
      </c>
      <c r="L3256" s="132">
        <v>992000</v>
      </c>
      <c r="M3256" s="132">
        <v>286071</v>
      </c>
      <c r="N3256" s="132">
        <v>992000</v>
      </c>
      <c r="O3256" s="133"/>
      <c r="P3256" s="132">
        <v>274162</v>
      </c>
      <c r="Q3256" s="132">
        <f t="shared" si="372"/>
        <v>1266162</v>
      </c>
      <c r="R3256" s="132">
        <v>992000</v>
      </c>
      <c r="S3256" s="132">
        <v>274162</v>
      </c>
      <c r="T3256" s="169">
        <f t="shared" si="373"/>
        <v>1</v>
      </c>
      <c r="U3256" s="169">
        <f t="shared" si="374"/>
        <v>1</v>
      </c>
      <c r="V3256" s="169">
        <f t="shared" si="375"/>
        <v>0.95837047446263335</v>
      </c>
      <c r="W3256" s="169">
        <f t="shared" si="376"/>
        <v>0.99068205131013853</v>
      </c>
      <c r="X3256" s="170">
        <v>1</v>
      </c>
      <c r="Y3256" s="139">
        <v>39130</v>
      </c>
      <c r="Z3256" s="139" t="s">
        <v>4584</v>
      </c>
      <c r="AA3256" s="139">
        <v>39374</v>
      </c>
      <c r="AB3256" s="139">
        <v>39717</v>
      </c>
      <c r="AC3256" s="139" t="s">
        <v>4516</v>
      </c>
      <c r="AD3256" s="147">
        <f t="shared" si="377"/>
        <v>343</v>
      </c>
      <c r="AE3256" s="131">
        <v>194</v>
      </c>
      <c r="AG3256" s="147">
        <v>1</v>
      </c>
      <c r="AH3256" s="147" t="s">
        <v>5021</v>
      </c>
    </row>
    <row r="3257" spans="1:34" x14ac:dyDescent="0.25">
      <c r="A3257" s="147" t="s">
        <v>4475</v>
      </c>
      <c r="B3257" s="140" t="s">
        <v>7268</v>
      </c>
      <c r="C3257" s="147" t="s">
        <v>2157</v>
      </c>
      <c r="D3257" s="140" t="s">
        <v>7276</v>
      </c>
      <c r="E3257" s="147" t="s">
        <v>356</v>
      </c>
      <c r="F3257" s="140" t="s">
        <v>7479</v>
      </c>
      <c r="G3257" s="147" t="s">
        <v>1237</v>
      </c>
      <c r="H3257" s="140" t="s">
        <v>7492</v>
      </c>
      <c r="I3257" s="147" t="s">
        <v>5274</v>
      </c>
      <c r="J3257" s="147">
        <v>1</v>
      </c>
      <c r="K3257" s="132">
        <f t="shared" si="371"/>
        <v>1176933.99</v>
      </c>
      <c r="L3257" s="132">
        <v>901883.72</v>
      </c>
      <c r="M3257" s="132">
        <v>275050.27</v>
      </c>
      <c r="N3257" s="132">
        <v>811695.35</v>
      </c>
      <c r="O3257" s="133"/>
      <c r="P3257" s="132">
        <v>301942.39</v>
      </c>
      <c r="Q3257" s="132">
        <f t="shared" si="372"/>
        <v>1113637.74</v>
      </c>
      <c r="R3257" s="132">
        <v>811695.35</v>
      </c>
      <c r="S3257" s="132">
        <v>301942.39</v>
      </c>
      <c r="T3257" s="169">
        <f t="shared" si="373"/>
        <v>1</v>
      </c>
      <c r="U3257" s="169">
        <f t="shared" si="374"/>
        <v>1</v>
      </c>
      <c r="V3257" s="169">
        <f t="shared" si="375"/>
        <v>1.0977716546142637</v>
      </c>
      <c r="W3257" s="169">
        <f t="shared" si="376"/>
        <v>0.94621937123253619</v>
      </c>
      <c r="X3257" s="170">
        <v>1</v>
      </c>
      <c r="Y3257" s="139">
        <v>38913</v>
      </c>
      <c r="Z3257" s="139" t="s">
        <v>4584</v>
      </c>
      <c r="AA3257" s="139">
        <v>39015</v>
      </c>
      <c r="AB3257" s="139">
        <v>39133</v>
      </c>
      <c r="AC3257" s="139">
        <v>39301</v>
      </c>
      <c r="AD3257" s="147">
        <f t="shared" si="377"/>
        <v>118</v>
      </c>
      <c r="AE3257" s="131">
        <v>132</v>
      </c>
      <c r="AG3257" s="147">
        <v>1</v>
      </c>
      <c r="AH3257" s="147" t="s">
        <v>5021</v>
      </c>
    </row>
    <row r="3258" spans="1:34" x14ac:dyDescent="0.25">
      <c r="A3258" s="147" t="s">
        <v>4475</v>
      </c>
      <c r="B3258" s="140" t="s">
        <v>7268</v>
      </c>
      <c r="C3258" s="147" t="s">
        <v>2157</v>
      </c>
      <c r="D3258" s="140" t="s">
        <v>7276</v>
      </c>
      <c r="E3258" s="147" t="s">
        <v>356</v>
      </c>
      <c r="F3258" s="140" t="s">
        <v>7479</v>
      </c>
      <c r="G3258" s="147" t="s">
        <v>5340</v>
      </c>
      <c r="H3258" s="140" t="s">
        <v>11707</v>
      </c>
      <c r="I3258" s="147" t="s">
        <v>1942</v>
      </c>
      <c r="J3258" s="147">
        <v>1</v>
      </c>
      <c r="K3258" s="132">
        <f t="shared" ref="K3258:K3321" si="378">L3258+M3258</f>
        <v>1545169</v>
      </c>
      <c r="L3258" s="132">
        <v>1033544</v>
      </c>
      <c r="M3258" s="132">
        <v>511625</v>
      </c>
      <c r="N3258" s="132">
        <v>1033544</v>
      </c>
      <c r="O3258" s="133"/>
      <c r="P3258" s="132">
        <v>448328.5</v>
      </c>
      <c r="Q3258" s="132">
        <f t="shared" ref="Q3258:Q3321" si="379">R3258+S3258</f>
        <v>1481872.5</v>
      </c>
      <c r="R3258" s="132">
        <v>1033544</v>
      </c>
      <c r="S3258" s="132">
        <v>448328.5</v>
      </c>
      <c r="T3258" s="169">
        <f t="shared" si="373"/>
        <v>1</v>
      </c>
      <c r="U3258" s="169">
        <f t="shared" si="374"/>
        <v>1</v>
      </c>
      <c r="V3258" s="169">
        <f t="shared" si="375"/>
        <v>0.8762834107011972</v>
      </c>
      <c r="W3258" s="169">
        <f t="shared" si="376"/>
        <v>0.95903587245149235</v>
      </c>
      <c r="X3258" s="170">
        <v>1</v>
      </c>
      <c r="Y3258" s="139">
        <v>39130</v>
      </c>
      <c r="Z3258" s="139" t="s">
        <v>4584</v>
      </c>
      <c r="AA3258" s="139">
        <v>39600</v>
      </c>
      <c r="AB3258" s="139">
        <v>39801</v>
      </c>
      <c r="AC3258" s="139" t="s">
        <v>4516</v>
      </c>
      <c r="AD3258" s="147">
        <f t="shared" si="377"/>
        <v>201</v>
      </c>
      <c r="AE3258" s="131">
        <v>168</v>
      </c>
      <c r="AG3258" s="147">
        <v>1</v>
      </c>
      <c r="AH3258" s="147" t="s">
        <v>5021</v>
      </c>
    </row>
    <row r="3259" spans="1:34" x14ac:dyDescent="0.25">
      <c r="A3259" s="147" t="s">
        <v>4475</v>
      </c>
      <c r="B3259" s="140" t="s">
        <v>7268</v>
      </c>
      <c r="C3259" s="147" t="s">
        <v>2157</v>
      </c>
      <c r="D3259" s="140" t="s">
        <v>7276</v>
      </c>
      <c r="E3259" s="147" t="s">
        <v>356</v>
      </c>
      <c r="F3259" s="140" t="s">
        <v>7479</v>
      </c>
      <c r="G3259" s="147" t="s">
        <v>3461</v>
      </c>
      <c r="H3259" s="140" t="s">
        <v>7496</v>
      </c>
      <c r="I3259" s="147" t="s">
        <v>5292</v>
      </c>
      <c r="J3259" s="147">
        <v>1</v>
      </c>
      <c r="K3259" s="132">
        <f t="shared" si="378"/>
        <v>1095209</v>
      </c>
      <c r="L3259" s="132">
        <v>764355</v>
      </c>
      <c r="M3259" s="132">
        <v>330854</v>
      </c>
      <c r="N3259" s="132">
        <v>687919.5</v>
      </c>
      <c r="O3259" s="133"/>
      <c r="P3259" s="132">
        <v>339604</v>
      </c>
      <c r="Q3259" s="132">
        <f t="shared" si="379"/>
        <v>1027523.5</v>
      </c>
      <c r="R3259" s="132">
        <v>687919.5</v>
      </c>
      <c r="S3259" s="132">
        <v>339604</v>
      </c>
      <c r="T3259" s="169">
        <f t="shared" si="373"/>
        <v>1</v>
      </c>
      <c r="U3259" s="169">
        <f t="shared" si="374"/>
        <v>1</v>
      </c>
      <c r="V3259" s="169">
        <f t="shared" si="375"/>
        <v>1.0264467106336934</v>
      </c>
      <c r="W3259" s="169">
        <f t="shared" si="376"/>
        <v>0.93819855388332274</v>
      </c>
      <c r="X3259" s="170">
        <v>1</v>
      </c>
      <c r="Y3259" s="139">
        <v>39130</v>
      </c>
      <c r="Z3259" s="139" t="s">
        <v>4584</v>
      </c>
      <c r="AA3259" s="139">
        <v>39321</v>
      </c>
      <c r="AB3259" s="139">
        <v>39522</v>
      </c>
      <c r="AC3259" s="139" t="s">
        <v>4516</v>
      </c>
      <c r="AD3259" s="147">
        <f t="shared" si="377"/>
        <v>201</v>
      </c>
      <c r="AE3259" s="131">
        <v>303</v>
      </c>
      <c r="AG3259" s="147">
        <v>1</v>
      </c>
      <c r="AH3259" s="147" t="s">
        <v>5021</v>
      </c>
    </row>
    <row r="3260" spans="1:34" x14ac:dyDescent="0.25">
      <c r="A3260" s="147" t="s">
        <v>4475</v>
      </c>
      <c r="B3260" s="140" t="s">
        <v>7268</v>
      </c>
      <c r="C3260" s="147" t="s">
        <v>2157</v>
      </c>
      <c r="D3260" s="140" t="s">
        <v>7276</v>
      </c>
      <c r="E3260" s="147" t="s">
        <v>356</v>
      </c>
      <c r="F3260" s="140" t="s">
        <v>7479</v>
      </c>
      <c r="G3260" s="147" t="s">
        <v>3462</v>
      </c>
      <c r="H3260" s="140" t="s">
        <v>7487</v>
      </c>
      <c r="I3260" s="147" t="s">
        <v>5292</v>
      </c>
      <c r="J3260" s="147">
        <v>1</v>
      </c>
      <c r="K3260" s="132">
        <f t="shared" si="378"/>
        <v>835087</v>
      </c>
      <c r="L3260" s="132">
        <v>575455</v>
      </c>
      <c r="M3260" s="132">
        <v>259632</v>
      </c>
      <c r="N3260" s="132">
        <v>572125</v>
      </c>
      <c r="O3260" s="133"/>
      <c r="P3260" s="132">
        <v>296972.2</v>
      </c>
      <c r="Q3260" s="132">
        <f t="shared" si="379"/>
        <v>869097.2</v>
      </c>
      <c r="R3260" s="132">
        <v>572125</v>
      </c>
      <c r="S3260" s="132">
        <v>296972.2</v>
      </c>
      <c r="T3260" s="169">
        <f t="shared" si="373"/>
        <v>1</v>
      </c>
      <c r="U3260" s="169">
        <f t="shared" si="374"/>
        <v>1</v>
      </c>
      <c r="V3260" s="169">
        <f t="shared" si="375"/>
        <v>1.1438197140568189</v>
      </c>
      <c r="W3260" s="169">
        <f t="shared" si="376"/>
        <v>1.0407265350795785</v>
      </c>
      <c r="X3260" s="170">
        <v>1</v>
      </c>
      <c r="Y3260" s="139">
        <v>39130</v>
      </c>
      <c r="Z3260" s="139" t="s">
        <v>4584</v>
      </c>
      <c r="AA3260" s="139">
        <v>39255</v>
      </c>
      <c r="AB3260" s="139">
        <v>39345</v>
      </c>
      <c r="AC3260" s="139" t="s">
        <v>4516</v>
      </c>
      <c r="AD3260" s="147">
        <f t="shared" si="377"/>
        <v>90</v>
      </c>
      <c r="AE3260" s="131">
        <v>145</v>
      </c>
      <c r="AG3260" s="147">
        <v>1</v>
      </c>
      <c r="AH3260" s="147" t="s">
        <v>5021</v>
      </c>
    </row>
    <row r="3261" spans="1:34" x14ac:dyDescent="0.25">
      <c r="A3261" s="147" t="s">
        <v>4475</v>
      </c>
      <c r="B3261" s="140" t="s">
        <v>7268</v>
      </c>
      <c r="C3261" s="147" t="s">
        <v>2157</v>
      </c>
      <c r="D3261" s="140" t="s">
        <v>7276</v>
      </c>
      <c r="E3261" s="147" t="s">
        <v>908</v>
      </c>
      <c r="F3261" s="140" t="s">
        <v>7441</v>
      </c>
      <c r="G3261" s="147" t="s">
        <v>721</v>
      </c>
      <c r="H3261" s="140" t="s">
        <v>7442</v>
      </c>
      <c r="I3261" s="147" t="s">
        <v>5341</v>
      </c>
      <c r="J3261" s="147">
        <v>1</v>
      </c>
      <c r="K3261" s="132">
        <f t="shared" si="378"/>
        <v>1026839</v>
      </c>
      <c r="L3261" s="132">
        <v>390738.95</v>
      </c>
      <c r="M3261" s="132">
        <v>636100.05000000005</v>
      </c>
      <c r="N3261" s="132">
        <v>375811.36</v>
      </c>
      <c r="O3261" s="133"/>
      <c r="P3261" s="132">
        <v>644615.5</v>
      </c>
      <c r="Q3261" s="132">
        <f t="shared" si="379"/>
        <v>1020426.86</v>
      </c>
      <c r="R3261" s="132">
        <v>375811.36</v>
      </c>
      <c r="S3261" s="132">
        <v>644615.5</v>
      </c>
      <c r="T3261" s="169">
        <f t="shared" si="373"/>
        <v>1</v>
      </c>
      <c r="U3261" s="169">
        <f t="shared" si="374"/>
        <v>1</v>
      </c>
      <c r="V3261" s="169">
        <f t="shared" si="375"/>
        <v>1.0133869664056778</v>
      </c>
      <c r="W3261" s="169">
        <f t="shared" si="376"/>
        <v>0.9937554572820082</v>
      </c>
      <c r="X3261" s="170">
        <v>1</v>
      </c>
      <c r="Y3261" s="139">
        <v>39129</v>
      </c>
      <c r="Z3261" s="139" t="s">
        <v>4584</v>
      </c>
      <c r="AA3261" s="139">
        <v>39213</v>
      </c>
      <c r="AB3261" s="139">
        <v>39624</v>
      </c>
      <c r="AC3261" s="139" t="s">
        <v>4516</v>
      </c>
      <c r="AD3261" s="147">
        <f t="shared" si="377"/>
        <v>411</v>
      </c>
      <c r="AE3261" s="131">
        <v>72</v>
      </c>
      <c r="AG3261" s="147">
        <v>1</v>
      </c>
      <c r="AH3261" s="147" t="s">
        <v>5021</v>
      </c>
    </row>
    <row r="3262" spans="1:34" x14ac:dyDescent="0.25">
      <c r="A3262" s="147" t="s">
        <v>4475</v>
      </c>
      <c r="B3262" s="140" t="s">
        <v>7268</v>
      </c>
      <c r="C3262" s="147" t="s">
        <v>2157</v>
      </c>
      <c r="D3262" s="140" t="s">
        <v>7276</v>
      </c>
      <c r="E3262" s="147" t="s">
        <v>908</v>
      </c>
      <c r="F3262" s="140" t="s">
        <v>7441</v>
      </c>
      <c r="G3262" s="147" t="s">
        <v>630</v>
      </c>
      <c r="H3262" s="140" t="s">
        <v>7457</v>
      </c>
      <c r="I3262" s="147" t="s">
        <v>1514</v>
      </c>
      <c r="J3262" s="147">
        <v>1</v>
      </c>
      <c r="K3262" s="132">
        <f t="shared" si="378"/>
        <v>1274115</v>
      </c>
      <c r="L3262" s="132">
        <v>734274.26</v>
      </c>
      <c r="M3262" s="132">
        <v>539840.74</v>
      </c>
      <c r="N3262" s="132">
        <v>660846.84000000008</v>
      </c>
      <c r="O3262" s="133"/>
      <c r="P3262" s="132">
        <v>552930.38</v>
      </c>
      <c r="Q3262" s="132">
        <f t="shared" si="379"/>
        <v>1213777.22</v>
      </c>
      <c r="R3262" s="132">
        <v>660846.84</v>
      </c>
      <c r="S3262" s="132">
        <v>552930.38</v>
      </c>
      <c r="T3262" s="169">
        <f t="shared" si="373"/>
        <v>0.99999999999999978</v>
      </c>
      <c r="U3262" s="169">
        <f t="shared" si="374"/>
        <v>1</v>
      </c>
      <c r="V3262" s="169">
        <f t="shared" si="375"/>
        <v>1.0242472252094201</v>
      </c>
      <c r="W3262" s="169">
        <f t="shared" si="376"/>
        <v>0.95264337991468584</v>
      </c>
      <c r="X3262" s="170">
        <v>1</v>
      </c>
      <c r="Y3262" s="139">
        <v>39129</v>
      </c>
      <c r="Z3262" s="139" t="s">
        <v>4584</v>
      </c>
      <c r="AA3262" s="139">
        <v>39258</v>
      </c>
      <c r="AB3262" s="139">
        <v>39360</v>
      </c>
      <c r="AC3262" s="139">
        <v>39364</v>
      </c>
      <c r="AD3262" s="147">
        <f t="shared" si="377"/>
        <v>102</v>
      </c>
      <c r="AE3262" s="131">
        <v>204</v>
      </c>
      <c r="AG3262" s="147">
        <v>1</v>
      </c>
      <c r="AH3262" s="147" t="s">
        <v>5021</v>
      </c>
    </row>
    <row r="3263" spans="1:34" x14ac:dyDescent="0.25">
      <c r="A3263" s="147" t="s">
        <v>4475</v>
      </c>
      <c r="B3263" s="140" t="s">
        <v>7268</v>
      </c>
      <c r="C3263" s="147" t="s">
        <v>2157</v>
      </c>
      <c r="D3263" s="140" t="s">
        <v>7276</v>
      </c>
      <c r="E3263" s="147" t="s">
        <v>908</v>
      </c>
      <c r="F3263" s="140" t="s">
        <v>7441</v>
      </c>
      <c r="G3263" s="147" t="s">
        <v>738</v>
      </c>
      <c r="H3263" s="140" t="s">
        <v>11708</v>
      </c>
      <c r="I3263" s="147" t="s">
        <v>5342</v>
      </c>
      <c r="J3263" s="147">
        <v>1</v>
      </c>
      <c r="K3263" s="132">
        <f t="shared" si="378"/>
        <v>1436502</v>
      </c>
      <c r="L3263" s="132">
        <v>663387.42000000004</v>
      </c>
      <c r="M3263" s="132">
        <v>773114.58</v>
      </c>
      <c r="N3263" s="132">
        <v>650637.41999999993</v>
      </c>
      <c r="O3263" s="133"/>
      <c r="P3263" s="132">
        <v>829108.99</v>
      </c>
      <c r="Q3263" s="132">
        <f t="shared" si="379"/>
        <v>1479746.4100000001</v>
      </c>
      <c r="R3263" s="132">
        <v>650637.42000000004</v>
      </c>
      <c r="S3263" s="132">
        <v>829108.99</v>
      </c>
      <c r="T3263" s="169">
        <f t="shared" si="373"/>
        <v>1.0000000000000002</v>
      </c>
      <c r="U3263" s="169">
        <f t="shared" si="374"/>
        <v>1</v>
      </c>
      <c r="V3263" s="169">
        <f t="shared" si="375"/>
        <v>1.0724270521453625</v>
      </c>
      <c r="W3263" s="169">
        <f t="shared" si="376"/>
        <v>1.0301039678329722</v>
      </c>
      <c r="X3263" s="170">
        <v>1</v>
      </c>
      <c r="Y3263" s="139">
        <v>39129</v>
      </c>
      <c r="Z3263" s="139" t="s">
        <v>4584</v>
      </c>
      <c r="AA3263" s="139">
        <v>39241</v>
      </c>
      <c r="AB3263" s="139">
        <v>39624</v>
      </c>
      <c r="AC3263" s="139" t="s">
        <v>4516</v>
      </c>
      <c r="AD3263" s="147">
        <f t="shared" si="377"/>
        <v>383</v>
      </c>
      <c r="AE3263" s="131">
        <v>254</v>
      </c>
      <c r="AG3263" s="147">
        <v>1</v>
      </c>
      <c r="AH3263" s="147" t="s">
        <v>5021</v>
      </c>
    </row>
    <row r="3264" spans="1:34" x14ac:dyDescent="0.25">
      <c r="A3264" s="147" t="s">
        <v>4475</v>
      </c>
      <c r="B3264" s="140" t="s">
        <v>7268</v>
      </c>
      <c r="C3264" s="147" t="s">
        <v>2157</v>
      </c>
      <c r="D3264" s="140" t="s">
        <v>7276</v>
      </c>
      <c r="E3264" s="147" t="s">
        <v>908</v>
      </c>
      <c r="F3264" s="140" t="s">
        <v>7441</v>
      </c>
      <c r="G3264" s="147" t="s">
        <v>3318</v>
      </c>
      <c r="H3264" s="140" t="s">
        <v>7447</v>
      </c>
      <c r="I3264" s="147" t="s">
        <v>5310</v>
      </c>
      <c r="J3264" s="147">
        <v>1</v>
      </c>
      <c r="K3264" s="132">
        <f t="shared" si="378"/>
        <v>937392</v>
      </c>
      <c r="L3264" s="132">
        <v>450931.62</v>
      </c>
      <c r="M3264" s="132">
        <v>486460.38</v>
      </c>
      <c r="N3264" s="132">
        <v>450931.62</v>
      </c>
      <c r="O3264" s="133" t="s">
        <v>4753</v>
      </c>
      <c r="P3264" s="132">
        <v>472330</v>
      </c>
      <c r="Q3264" s="132">
        <f t="shared" si="379"/>
        <v>923261.62</v>
      </c>
      <c r="R3264" s="132">
        <v>450931.62</v>
      </c>
      <c r="S3264" s="132">
        <v>472330</v>
      </c>
      <c r="T3264" s="169">
        <f t="shared" si="373"/>
        <v>1</v>
      </c>
      <c r="U3264" s="169">
        <f t="shared" si="374"/>
        <v>1</v>
      </c>
      <c r="V3264" s="169">
        <f t="shared" si="375"/>
        <v>0.97095266011180603</v>
      </c>
      <c r="W3264" s="169">
        <f t="shared" si="376"/>
        <v>0.98492585812552269</v>
      </c>
      <c r="X3264" s="170">
        <v>1</v>
      </c>
      <c r="Y3264" s="139">
        <v>38877</v>
      </c>
      <c r="Z3264" s="139" t="s">
        <v>4584</v>
      </c>
      <c r="AA3264" s="139">
        <v>39003</v>
      </c>
      <c r="AB3264" s="139">
        <v>39164</v>
      </c>
      <c r="AC3264" s="139">
        <v>39170</v>
      </c>
      <c r="AD3264" s="147">
        <f t="shared" si="377"/>
        <v>161</v>
      </c>
      <c r="AE3264" s="131">
        <v>280</v>
      </c>
      <c r="AG3264" s="147">
        <v>1</v>
      </c>
      <c r="AH3264" s="147" t="s">
        <v>5021</v>
      </c>
    </row>
    <row r="3265" spans="1:34" x14ac:dyDescent="0.25">
      <c r="A3265" s="147" t="s">
        <v>4475</v>
      </c>
      <c r="B3265" s="140" t="s">
        <v>7268</v>
      </c>
      <c r="C3265" s="147" t="s">
        <v>2157</v>
      </c>
      <c r="D3265" s="140" t="s">
        <v>7276</v>
      </c>
      <c r="E3265" s="147" t="s">
        <v>908</v>
      </c>
      <c r="F3265" s="140" t="s">
        <v>7441</v>
      </c>
      <c r="G3265" s="147" t="s">
        <v>3463</v>
      </c>
      <c r="H3265" s="140" t="s">
        <v>11709</v>
      </c>
      <c r="I3265" s="147" t="s">
        <v>5342</v>
      </c>
      <c r="J3265" s="147">
        <v>1</v>
      </c>
      <c r="K3265" s="132">
        <f t="shared" si="378"/>
        <v>928929</v>
      </c>
      <c r="L3265" s="132">
        <v>404728.43</v>
      </c>
      <c r="M3265" s="132">
        <v>524200.57</v>
      </c>
      <c r="N3265" s="132">
        <v>323782.74</v>
      </c>
      <c r="O3265" s="133"/>
      <c r="P3265" s="132">
        <v>1086635</v>
      </c>
      <c r="Q3265" s="132">
        <f t="shared" si="379"/>
        <v>1410417.74</v>
      </c>
      <c r="R3265" s="132">
        <v>323782.74</v>
      </c>
      <c r="S3265" s="132">
        <v>1086635</v>
      </c>
      <c r="T3265" s="169">
        <f t="shared" si="373"/>
        <v>1</v>
      </c>
      <c r="U3265" s="169">
        <f t="shared" si="374"/>
        <v>1</v>
      </c>
      <c r="V3265" s="169">
        <f t="shared" si="375"/>
        <v>2.0729374636124489</v>
      </c>
      <c r="W3265" s="169">
        <f t="shared" si="376"/>
        <v>1.518326739718536</v>
      </c>
      <c r="X3265" s="170">
        <v>1</v>
      </c>
      <c r="Y3265" s="139">
        <v>39129</v>
      </c>
      <c r="Z3265" s="139" t="s">
        <v>4584</v>
      </c>
      <c r="AA3265" s="139">
        <v>39241</v>
      </c>
      <c r="AB3265" s="139">
        <v>39627</v>
      </c>
      <c r="AC3265" s="139" t="s">
        <v>4516</v>
      </c>
      <c r="AD3265" s="147">
        <f t="shared" si="377"/>
        <v>386</v>
      </c>
      <c r="AE3265" s="131">
        <v>149</v>
      </c>
      <c r="AG3265" s="147">
        <v>1</v>
      </c>
      <c r="AH3265" s="147" t="s">
        <v>5021</v>
      </c>
    </row>
    <row r="3266" spans="1:34" x14ac:dyDescent="0.25">
      <c r="A3266" s="147" t="s">
        <v>4475</v>
      </c>
      <c r="B3266" s="140" t="s">
        <v>7268</v>
      </c>
      <c r="C3266" s="147" t="s">
        <v>2157</v>
      </c>
      <c r="D3266" s="140" t="s">
        <v>7276</v>
      </c>
      <c r="E3266" s="147" t="s">
        <v>908</v>
      </c>
      <c r="F3266" s="140" t="s">
        <v>7441</v>
      </c>
      <c r="G3266" s="147" t="s">
        <v>3464</v>
      </c>
      <c r="H3266" s="140" t="s">
        <v>7444</v>
      </c>
      <c r="I3266" s="147" t="s">
        <v>2342</v>
      </c>
      <c r="J3266" s="147">
        <v>1</v>
      </c>
      <c r="K3266" s="132">
        <f t="shared" si="378"/>
        <v>1244216</v>
      </c>
      <c r="L3266" s="132">
        <v>636851.85</v>
      </c>
      <c r="M3266" s="132">
        <v>607364.15</v>
      </c>
      <c r="N3266" s="132">
        <v>573166.66</v>
      </c>
      <c r="O3266" s="133"/>
      <c r="P3266" s="132">
        <v>587472.15</v>
      </c>
      <c r="Q3266" s="132">
        <f t="shared" si="379"/>
        <v>1160638.81</v>
      </c>
      <c r="R3266" s="132">
        <v>573166.66</v>
      </c>
      <c r="S3266" s="132">
        <v>587472.15</v>
      </c>
      <c r="T3266" s="169">
        <f t="shared" si="373"/>
        <v>1</v>
      </c>
      <c r="U3266" s="169">
        <f t="shared" si="374"/>
        <v>1</v>
      </c>
      <c r="V3266" s="169">
        <f t="shared" si="375"/>
        <v>0.96724864317395087</v>
      </c>
      <c r="W3266" s="169">
        <f t="shared" si="376"/>
        <v>0.93282742707054089</v>
      </c>
      <c r="X3266" s="170">
        <v>1</v>
      </c>
      <c r="Y3266" s="139">
        <v>39129</v>
      </c>
      <c r="Z3266" s="139" t="s">
        <v>4584</v>
      </c>
      <c r="AA3266" s="139">
        <v>39184</v>
      </c>
      <c r="AB3266" s="139">
        <v>39355</v>
      </c>
      <c r="AC3266" s="139" t="s">
        <v>4516</v>
      </c>
      <c r="AD3266" s="147">
        <f t="shared" si="377"/>
        <v>171</v>
      </c>
      <c r="AE3266" s="131">
        <v>153</v>
      </c>
      <c r="AG3266" s="147">
        <v>1</v>
      </c>
      <c r="AH3266" s="147" t="s">
        <v>5021</v>
      </c>
    </row>
    <row r="3267" spans="1:34" x14ac:dyDescent="0.25">
      <c r="A3267" s="147" t="s">
        <v>4475</v>
      </c>
      <c r="B3267" s="140" t="s">
        <v>7268</v>
      </c>
      <c r="C3267" s="147" t="s">
        <v>2157</v>
      </c>
      <c r="D3267" s="140" t="s">
        <v>7276</v>
      </c>
      <c r="E3267" s="147" t="s">
        <v>908</v>
      </c>
      <c r="F3267" s="140" t="s">
        <v>7441</v>
      </c>
      <c r="G3267" s="147" t="s">
        <v>3464</v>
      </c>
      <c r="H3267" s="140" t="s">
        <v>7444</v>
      </c>
      <c r="I3267" s="147" t="s">
        <v>3128</v>
      </c>
      <c r="J3267" s="147">
        <v>1</v>
      </c>
      <c r="K3267" s="132">
        <f t="shared" si="378"/>
        <v>775631</v>
      </c>
      <c r="L3267" s="132">
        <v>406690.35</v>
      </c>
      <c r="M3267" s="132">
        <v>368940.65</v>
      </c>
      <c r="N3267" s="132">
        <v>366021.31000000006</v>
      </c>
      <c r="O3267" s="133"/>
      <c r="P3267" s="132">
        <v>356760</v>
      </c>
      <c r="Q3267" s="132">
        <f t="shared" si="379"/>
        <v>722781.31</v>
      </c>
      <c r="R3267" s="132">
        <v>366021.31</v>
      </c>
      <c r="S3267" s="132">
        <v>356760</v>
      </c>
      <c r="T3267" s="169">
        <f t="shared" si="373"/>
        <v>0.99999999999999989</v>
      </c>
      <c r="U3267" s="169">
        <f t="shared" si="374"/>
        <v>1</v>
      </c>
      <c r="V3267" s="169">
        <f t="shared" si="375"/>
        <v>0.96698479823245276</v>
      </c>
      <c r="W3267" s="169">
        <f t="shared" si="376"/>
        <v>0.93186232886514342</v>
      </c>
      <c r="X3267" s="170">
        <v>1</v>
      </c>
      <c r="Y3267" s="139">
        <v>39596</v>
      </c>
      <c r="Z3267" s="139" t="s">
        <v>4584</v>
      </c>
      <c r="AA3267" s="139">
        <v>39679</v>
      </c>
      <c r="AB3267" s="139">
        <v>39804</v>
      </c>
      <c r="AC3267" s="139" t="s">
        <v>4516</v>
      </c>
      <c r="AD3267" s="147">
        <f t="shared" si="377"/>
        <v>125</v>
      </c>
      <c r="AE3267" s="131">
        <v>184</v>
      </c>
      <c r="AG3267" s="147">
        <v>1</v>
      </c>
      <c r="AH3267" s="147" t="s">
        <v>5021</v>
      </c>
    </row>
    <row r="3268" spans="1:34" x14ac:dyDescent="0.25">
      <c r="A3268" s="147" t="s">
        <v>4475</v>
      </c>
      <c r="B3268" s="140" t="s">
        <v>7268</v>
      </c>
      <c r="C3268" s="147" t="s">
        <v>2157</v>
      </c>
      <c r="D3268" s="140" t="s">
        <v>7276</v>
      </c>
      <c r="E3268" s="147" t="s">
        <v>908</v>
      </c>
      <c r="F3268" s="140" t="s">
        <v>7441</v>
      </c>
      <c r="G3268" s="147" t="s">
        <v>3319</v>
      </c>
      <c r="H3268" s="140" t="s">
        <v>7451</v>
      </c>
      <c r="I3268" s="147" t="s">
        <v>5311</v>
      </c>
      <c r="J3268" s="147">
        <v>1</v>
      </c>
      <c r="K3268" s="132">
        <f t="shared" si="378"/>
        <v>1414471</v>
      </c>
      <c r="L3268" s="132">
        <v>789410.08</v>
      </c>
      <c r="M3268" s="132">
        <v>625060.92000000004</v>
      </c>
      <c r="N3268" s="132">
        <v>710469.07000000007</v>
      </c>
      <c r="O3268" s="133"/>
      <c r="P3268" s="132">
        <v>606749.32999999996</v>
      </c>
      <c r="Q3268" s="132">
        <f t="shared" si="379"/>
        <v>1317218.3999999999</v>
      </c>
      <c r="R3268" s="132">
        <v>710469.07</v>
      </c>
      <c r="S3268" s="132">
        <v>606749.32999999996</v>
      </c>
      <c r="T3268" s="169">
        <f t="shared" si="373"/>
        <v>0.99999999999999989</v>
      </c>
      <c r="U3268" s="169">
        <f t="shared" si="374"/>
        <v>1</v>
      </c>
      <c r="V3268" s="169">
        <f t="shared" si="375"/>
        <v>0.97070431150934844</v>
      </c>
      <c r="W3268" s="169">
        <f t="shared" si="376"/>
        <v>0.93124454301290016</v>
      </c>
      <c r="X3268" s="170">
        <v>1</v>
      </c>
      <c r="Y3268" s="139">
        <v>38877</v>
      </c>
      <c r="Z3268" s="139" t="s">
        <v>4584</v>
      </c>
      <c r="AA3268" s="139">
        <v>39003</v>
      </c>
      <c r="AB3268" s="139">
        <v>39168</v>
      </c>
      <c r="AC3268" s="139">
        <v>39170</v>
      </c>
      <c r="AD3268" s="147">
        <f t="shared" si="377"/>
        <v>165</v>
      </c>
      <c r="AE3268" s="131">
        <v>155</v>
      </c>
      <c r="AG3268" s="147">
        <v>1</v>
      </c>
      <c r="AH3268" s="147" t="s">
        <v>5021</v>
      </c>
    </row>
    <row r="3269" spans="1:34" x14ac:dyDescent="0.25">
      <c r="A3269" s="147" t="s">
        <v>4475</v>
      </c>
      <c r="B3269" s="140" t="s">
        <v>7268</v>
      </c>
      <c r="C3269" s="147" t="s">
        <v>2157</v>
      </c>
      <c r="D3269" s="140" t="s">
        <v>7276</v>
      </c>
      <c r="E3269" s="147" t="s">
        <v>908</v>
      </c>
      <c r="F3269" s="140" t="s">
        <v>7441</v>
      </c>
      <c r="G3269" s="147" t="s">
        <v>3319</v>
      </c>
      <c r="H3269" s="140" t="s">
        <v>7451</v>
      </c>
      <c r="I3269" s="147" t="s">
        <v>5381</v>
      </c>
      <c r="J3269" s="147">
        <v>1</v>
      </c>
      <c r="K3269" s="132">
        <f t="shared" si="378"/>
        <v>929022</v>
      </c>
      <c r="L3269" s="132">
        <v>530002</v>
      </c>
      <c r="M3269" s="132">
        <v>399020</v>
      </c>
      <c r="N3269" s="132">
        <v>477001.8</v>
      </c>
      <c r="O3269" s="133"/>
      <c r="P3269" s="132">
        <v>377560</v>
      </c>
      <c r="Q3269" s="132">
        <f t="shared" si="379"/>
        <v>854561.8</v>
      </c>
      <c r="R3269" s="132">
        <v>477001.8</v>
      </c>
      <c r="S3269" s="132">
        <v>377560</v>
      </c>
      <c r="T3269" s="169">
        <f t="shared" si="373"/>
        <v>1</v>
      </c>
      <c r="U3269" s="169">
        <f t="shared" si="374"/>
        <v>1</v>
      </c>
      <c r="V3269" s="169">
        <f t="shared" si="375"/>
        <v>0.94621823467495358</v>
      </c>
      <c r="W3269" s="169">
        <f t="shared" si="376"/>
        <v>0.91985098307682711</v>
      </c>
      <c r="X3269" s="170">
        <v>1</v>
      </c>
      <c r="Y3269" s="139">
        <v>39596</v>
      </c>
      <c r="Z3269" s="139" t="s">
        <v>4584</v>
      </c>
      <c r="AA3269" s="139">
        <v>39679</v>
      </c>
      <c r="AB3269" s="139">
        <v>39802</v>
      </c>
      <c r="AC3269" s="139" t="s">
        <v>4516</v>
      </c>
      <c r="AD3269" s="147">
        <f t="shared" si="377"/>
        <v>123</v>
      </c>
      <c r="AE3269" s="131">
        <v>150</v>
      </c>
      <c r="AG3269" s="147">
        <v>1</v>
      </c>
      <c r="AH3269" s="147" t="s">
        <v>5021</v>
      </c>
    </row>
    <row r="3270" spans="1:34" x14ac:dyDescent="0.25">
      <c r="A3270" s="147" t="s">
        <v>4475</v>
      </c>
      <c r="B3270" s="140" t="s">
        <v>7268</v>
      </c>
      <c r="C3270" s="147" t="s">
        <v>2157</v>
      </c>
      <c r="D3270" s="140" t="s">
        <v>7276</v>
      </c>
      <c r="E3270" s="147" t="s">
        <v>908</v>
      </c>
      <c r="F3270" s="140" t="s">
        <v>7441</v>
      </c>
      <c r="G3270" s="147" t="s">
        <v>11710</v>
      </c>
      <c r="H3270" s="140" t="s">
        <v>7454</v>
      </c>
      <c r="I3270" s="147" t="s">
        <v>5312</v>
      </c>
      <c r="J3270" s="147">
        <v>1</v>
      </c>
      <c r="K3270" s="132">
        <f t="shared" si="378"/>
        <v>978412</v>
      </c>
      <c r="L3270" s="132">
        <v>532351.57999999996</v>
      </c>
      <c r="M3270" s="132">
        <v>446060.42</v>
      </c>
      <c r="N3270" s="132">
        <v>532351.57999999996</v>
      </c>
      <c r="O3270" s="133" t="s">
        <v>4753</v>
      </c>
      <c r="P3270" s="132">
        <v>559990</v>
      </c>
      <c r="Q3270" s="132">
        <f t="shared" si="379"/>
        <v>1092341.58</v>
      </c>
      <c r="R3270" s="132">
        <v>532351.57999999996</v>
      </c>
      <c r="S3270" s="132">
        <v>559990</v>
      </c>
      <c r="T3270" s="169">
        <f t="shared" si="373"/>
        <v>1</v>
      </c>
      <c r="U3270" s="169">
        <f t="shared" si="374"/>
        <v>1</v>
      </c>
      <c r="V3270" s="169">
        <f t="shared" si="375"/>
        <v>1.2554128877877127</v>
      </c>
      <c r="W3270" s="169">
        <f t="shared" si="376"/>
        <v>1.1164433592392571</v>
      </c>
      <c r="X3270" s="170">
        <v>1</v>
      </c>
      <c r="Y3270" s="139">
        <v>38877</v>
      </c>
      <c r="Z3270" s="139" t="s">
        <v>4584</v>
      </c>
      <c r="AA3270" s="139">
        <v>39003</v>
      </c>
      <c r="AB3270" s="139">
        <v>39164</v>
      </c>
      <c r="AC3270" s="139">
        <v>39170</v>
      </c>
      <c r="AD3270" s="147">
        <f t="shared" si="377"/>
        <v>161</v>
      </c>
      <c r="AE3270" s="131">
        <v>271</v>
      </c>
      <c r="AG3270" s="147">
        <v>1</v>
      </c>
      <c r="AH3270" s="147" t="s">
        <v>5021</v>
      </c>
    </row>
    <row r="3271" spans="1:34" x14ac:dyDescent="0.25">
      <c r="A3271" s="147" t="s">
        <v>4475</v>
      </c>
      <c r="B3271" s="140" t="s">
        <v>7268</v>
      </c>
      <c r="C3271" s="147" t="s">
        <v>2157</v>
      </c>
      <c r="D3271" s="140" t="s">
        <v>7276</v>
      </c>
      <c r="E3271" s="147" t="s">
        <v>908</v>
      </c>
      <c r="F3271" s="140" t="s">
        <v>7441</v>
      </c>
      <c r="G3271" s="147" t="s">
        <v>739</v>
      </c>
      <c r="H3271" s="140" t="s">
        <v>7450</v>
      </c>
      <c r="I3271" s="147" t="s">
        <v>447</v>
      </c>
      <c r="J3271" s="147">
        <v>1</v>
      </c>
      <c r="K3271" s="132">
        <f t="shared" si="378"/>
        <v>1253650</v>
      </c>
      <c r="L3271" s="132">
        <v>747189.03</v>
      </c>
      <c r="M3271" s="132">
        <v>506460.97</v>
      </c>
      <c r="N3271" s="132">
        <v>747189.03</v>
      </c>
      <c r="O3271" s="133" t="s">
        <v>4753</v>
      </c>
      <c r="P3271" s="132">
        <v>660960</v>
      </c>
      <c r="Q3271" s="132">
        <f t="shared" si="379"/>
        <v>1408149.03</v>
      </c>
      <c r="R3271" s="132">
        <v>747189.03</v>
      </c>
      <c r="S3271" s="132">
        <v>660960</v>
      </c>
      <c r="T3271" s="169">
        <f t="shared" si="373"/>
        <v>1</v>
      </c>
      <c r="U3271" s="169">
        <f t="shared" si="374"/>
        <v>1</v>
      </c>
      <c r="V3271" s="169">
        <f t="shared" si="375"/>
        <v>1.3050561428257741</v>
      </c>
      <c r="W3271" s="169">
        <f t="shared" si="376"/>
        <v>1.1232393650540422</v>
      </c>
      <c r="X3271" s="170">
        <v>1</v>
      </c>
      <c r="Y3271" s="139">
        <v>38877</v>
      </c>
      <c r="Z3271" s="139" t="s">
        <v>4584</v>
      </c>
      <c r="AA3271" s="139">
        <v>39003</v>
      </c>
      <c r="AB3271" s="139">
        <v>39121</v>
      </c>
      <c r="AC3271" s="139">
        <v>39122</v>
      </c>
      <c r="AD3271" s="147">
        <f t="shared" si="377"/>
        <v>118</v>
      </c>
      <c r="AE3271" s="131">
        <v>151</v>
      </c>
      <c r="AG3271" s="147">
        <v>1</v>
      </c>
      <c r="AH3271" s="147" t="s">
        <v>5021</v>
      </c>
    </row>
    <row r="3272" spans="1:34" x14ac:dyDescent="0.25">
      <c r="A3272" s="147" t="s">
        <v>4475</v>
      </c>
      <c r="B3272" s="140" t="s">
        <v>7268</v>
      </c>
      <c r="C3272" s="147" t="s">
        <v>2157</v>
      </c>
      <c r="D3272" s="140" t="s">
        <v>7276</v>
      </c>
      <c r="E3272" s="147" t="s">
        <v>908</v>
      </c>
      <c r="F3272" s="140" t="s">
        <v>7441</v>
      </c>
      <c r="G3272" s="147" t="s">
        <v>739</v>
      </c>
      <c r="H3272" s="140" t="s">
        <v>7450</v>
      </c>
      <c r="I3272" s="147" t="s">
        <v>5382</v>
      </c>
      <c r="J3272" s="147">
        <v>1</v>
      </c>
      <c r="K3272" s="132">
        <f t="shared" si="378"/>
        <v>975873</v>
      </c>
      <c r="L3272" s="132">
        <v>567028</v>
      </c>
      <c r="M3272" s="132">
        <v>408845</v>
      </c>
      <c r="N3272" s="132">
        <v>567028</v>
      </c>
      <c r="O3272" s="133"/>
      <c r="P3272" s="132">
        <v>406792</v>
      </c>
      <c r="Q3272" s="132">
        <f t="shared" si="379"/>
        <v>973820</v>
      </c>
      <c r="R3272" s="132">
        <v>567028</v>
      </c>
      <c r="S3272" s="132">
        <v>406792</v>
      </c>
      <c r="T3272" s="169">
        <f t="shared" si="373"/>
        <v>1</v>
      </c>
      <c r="U3272" s="169">
        <f t="shared" si="374"/>
        <v>1</v>
      </c>
      <c r="V3272" s="169">
        <f t="shared" si="375"/>
        <v>0.99497853709841133</v>
      </c>
      <c r="W3272" s="169">
        <f t="shared" si="376"/>
        <v>0.99789624264632792</v>
      </c>
      <c r="X3272" s="170">
        <v>1</v>
      </c>
      <c r="Y3272" s="139">
        <v>39596</v>
      </c>
      <c r="Z3272" s="139" t="s">
        <v>4584</v>
      </c>
      <c r="AA3272" s="139">
        <v>39706</v>
      </c>
      <c r="AB3272" s="139">
        <v>39804</v>
      </c>
      <c r="AC3272" s="139" t="s">
        <v>4516</v>
      </c>
      <c r="AD3272" s="147">
        <f t="shared" si="377"/>
        <v>98</v>
      </c>
      <c r="AE3272" s="131">
        <v>163</v>
      </c>
      <c r="AG3272" s="147">
        <v>1</v>
      </c>
      <c r="AH3272" s="147" t="s">
        <v>5021</v>
      </c>
    </row>
    <row r="3273" spans="1:34" x14ac:dyDescent="0.25">
      <c r="A3273" s="147" t="s">
        <v>4475</v>
      </c>
      <c r="B3273" s="140" t="s">
        <v>7268</v>
      </c>
      <c r="C3273" s="147" t="s">
        <v>2157</v>
      </c>
      <c r="D3273" s="140" t="s">
        <v>7276</v>
      </c>
      <c r="E3273" s="147" t="s">
        <v>908</v>
      </c>
      <c r="F3273" s="140" t="s">
        <v>7441</v>
      </c>
      <c r="G3273" s="147" t="s">
        <v>3321</v>
      </c>
      <c r="H3273" s="140" t="s">
        <v>7452</v>
      </c>
      <c r="I3273" s="147" t="s">
        <v>2895</v>
      </c>
      <c r="J3273" s="147">
        <v>1</v>
      </c>
      <c r="K3273" s="132">
        <f t="shared" si="378"/>
        <v>1606628</v>
      </c>
      <c r="L3273" s="132">
        <v>1065907.69</v>
      </c>
      <c r="M3273" s="132">
        <v>540720.31000000006</v>
      </c>
      <c r="N3273" s="132">
        <v>1065907.69</v>
      </c>
      <c r="O3273" s="133" t="s">
        <v>4753</v>
      </c>
      <c r="P3273" s="132">
        <v>515995</v>
      </c>
      <c r="Q3273" s="132">
        <f t="shared" si="379"/>
        <v>1581902.69</v>
      </c>
      <c r="R3273" s="132">
        <v>1065907.69</v>
      </c>
      <c r="S3273" s="132">
        <v>515995</v>
      </c>
      <c r="T3273" s="169">
        <f t="shared" si="373"/>
        <v>1</v>
      </c>
      <c r="U3273" s="169">
        <f t="shared" si="374"/>
        <v>1</v>
      </c>
      <c r="V3273" s="169">
        <f t="shared" si="375"/>
        <v>0.95427338396073924</v>
      </c>
      <c r="W3273" s="169">
        <f t="shared" si="376"/>
        <v>0.98461043253323111</v>
      </c>
      <c r="X3273" s="170">
        <v>1</v>
      </c>
      <c r="Y3273" s="139">
        <v>38877</v>
      </c>
      <c r="Z3273" s="139" t="s">
        <v>4584</v>
      </c>
      <c r="AA3273" s="139">
        <v>39007</v>
      </c>
      <c r="AB3273" s="139">
        <v>39078</v>
      </c>
      <c r="AC3273" s="139">
        <v>39078</v>
      </c>
      <c r="AD3273" s="147">
        <f t="shared" si="377"/>
        <v>71</v>
      </c>
      <c r="AE3273" s="131">
        <v>484</v>
      </c>
      <c r="AG3273" s="147">
        <v>1</v>
      </c>
      <c r="AH3273" s="147" t="s">
        <v>5021</v>
      </c>
    </row>
    <row r="3274" spans="1:34" x14ac:dyDescent="0.25">
      <c r="A3274" s="172" t="s">
        <v>4475</v>
      </c>
      <c r="B3274" s="140" t="s">
        <v>7268</v>
      </c>
      <c r="C3274" s="172" t="s">
        <v>2157</v>
      </c>
      <c r="D3274" s="140" t="s">
        <v>7276</v>
      </c>
      <c r="E3274" s="172" t="s">
        <v>908</v>
      </c>
      <c r="F3274" s="140" t="s">
        <v>7441</v>
      </c>
      <c r="G3274" s="172" t="s">
        <v>3321</v>
      </c>
      <c r="H3274" s="173" t="s">
        <v>7452</v>
      </c>
      <c r="I3274" s="172" t="s">
        <v>5383</v>
      </c>
      <c r="J3274" s="172">
        <v>1</v>
      </c>
      <c r="K3274" s="174">
        <f t="shared" si="378"/>
        <v>688569</v>
      </c>
      <c r="L3274" s="174">
        <v>406288.18</v>
      </c>
      <c r="M3274" s="174">
        <v>282280.82</v>
      </c>
      <c r="N3274" s="174">
        <v>406288.18</v>
      </c>
      <c r="O3274" s="175"/>
      <c r="P3274" s="174">
        <v>285040</v>
      </c>
      <c r="Q3274" s="132">
        <f t="shared" si="379"/>
        <v>691328.17999999993</v>
      </c>
      <c r="R3274" s="174">
        <v>406288.18</v>
      </c>
      <c r="S3274" s="174">
        <v>285040</v>
      </c>
      <c r="T3274" s="169">
        <f t="shared" si="373"/>
        <v>1</v>
      </c>
      <c r="U3274" s="169">
        <f t="shared" si="374"/>
        <v>1</v>
      </c>
      <c r="V3274" s="169">
        <f t="shared" si="375"/>
        <v>1.0097745925493626</v>
      </c>
      <c r="W3274" s="169">
        <f t="shared" si="376"/>
        <v>1.0040071220168203</v>
      </c>
      <c r="X3274" s="176">
        <v>1</v>
      </c>
      <c r="Y3274" s="177">
        <v>39596</v>
      </c>
      <c r="Z3274" s="139" t="s">
        <v>4584</v>
      </c>
      <c r="AA3274" s="177">
        <v>39757</v>
      </c>
      <c r="AB3274" s="177">
        <v>39802</v>
      </c>
      <c r="AC3274" s="139" t="s">
        <v>4516</v>
      </c>
      <c r="AD3274" s="172">
        <f t="shared" si="377"/>
        <v>45</v>
      </c>
      <c r="AE3274" s="178">
        <v>525</v>
      </c>
      <c r="AF3274" s="172" t="s">
        <v>5372</v>
      </c>
      <c r="AG3274" s="172">
        <v>1</v>
      </c>
      <c r="AH3274" s="147" t="s">
        <v>5021</v>
      </c>
    </row>
    <row r="3275" spans="1:34" x14ac:dyDescent="0.25">
      <c r="A3275" s="147" t="s">
        <v>4475</v>
      </c>
      <c r="B3275" s="140" t="s">
        <v>7268</v>
      </c>
      <c r="C3275" s="147" t="s">
        <v>2157</v>
      </c>
      <c r="D3275" s="140" t="s">
        <v>7276</v>
      </c>
      <c r="E3275" s="147" t="s">
        <v>908</v>
      </c>
      <c r="F3275" s="140" t="s">
        <v>7441</v>
      </c>
      <c r="G3275" s="147" t="s">
        <v>3465</v>
      </c>
      <c r="H3275" s="140" t="s">
        <v>7445</v>
      </c>
      <c r="I3275" s="147" t="s">
        <v>1514</v>
      </c>
      <c r="J3275" s="147">
        <v>1</v>
      </c>
      <c r="K3275" s="132">
        <f t="shared" si="378"/>
        <v>1290635</v>
      </c>
      <c r="L3275" s="132">
        <v>600032.54</v>
      </c>
      <c r="M3275" s="132">
        <v>690602.46</v>
      </c>
      <c r="N3275" s="132">
        <v>597330.19000000006</v>
      </c>
      <c r="O3275" s="133"/>
      <c r="P3275" s="132">
        <v>635252</v>
      </c>
      <c r="Q3275" s="132">
        <f t="shared" si="379"/>
        <v>1232582.19</v>
      </c>
      <c r="R3275" s="132">
        <v>597330.18999999994</v>
      </c>
      <c r="S3275" s="132">
        <v>635252</v>
      </c>
      <c r="T3275" s="169">
        <f t="shared" si="373"/>
        <v>0.99999999999999978</v>
      </c>
      <c r="U3275" s="169">
        <f t="shared" si="374"/>
        <v>1</v>
      </c>
      <c r="V3275" s="169">
        <f t="shared" si="375"/>
        <v>0.91985192175539021</v>
      </c>
      <c r="W3275" s="169">
        <f t="shared" si="376"/>
        <v>0.95501996304144854</v>
      </c>
      <c r="X3275" s="170">
        <v>1</v>
      </c>
      <c r="Y3275" s="139">
        <v>39129</v>
      </c>
      <c r="Z3275" s="139" t="s">
        <v>4584</v>
      </c>
      <c r="AA3275" s="139">
        <v>39248</v>
      </c>
      <c r="AB3275" s="139">
        <v>39752</v>
      </c>
      <c r="AC3275" s="139" t="s">
        <v>4516</v>
      </c>
      <c r="AD3275" s="147">
        <f t="shared" si="377"/>
        <v>504</v>
      </c>
      <c r="AE3275" s="131">
        <v>176</v>
      </c>
      <c r="AG3275" s="147">
        <v>1</v>
      </c>
      <c r="AH3275" s="147" t="s">
        <v>5021</v>
      </c>
    </row>
    <row r="3276" spans="1:34" x14ac:dyDescent="0.25">
      <c r="A3276" s="147" t="s">
        <v>4475</v>
      </c>
      <c r="B3276" s="140" t="s">
        <v>7268</v>
      </c>
      <c r="C3276" s="147" t="s">
        <v>2157</v>
      </c>
      <c r="D3276" s="140" t="s">
        <v>7276</v>
      </c>
      <c r="E3276" s="147" t="s">
        <v>908</v>
      </c>
      <c r="F3276" s="140" t="s">
        <v>7441</v>
      </c>
      <c r="G3276" s="147" t="s">
        <v>3466</v>
      </c>
      <c r="H3276" s="140" t="s">
        <v>7453</v>
      </c>
      <c r="I3276" s="147" t="s">
        <v>5343</v>
      </c>
      <c r="J3276" s="147">
        <v>1</v>
      </c>
      <c r="K3276" s="132">
        <f t="shared" si="378"/>
        <v>1162403</v>
      </c>
      <c r="L3276" s="132">
        <v>521065.22</v>
      </c>
      <c r="M3276" s="132">
        <v>641337.78</v>
      </c>
      <c r="N3276" s="132">
        <v>416852.18</v>
      </c>
      <c r="O3276" s="133"/>
      <c r="P3276" s="132">
        <v>646154.66</v>
      </c>
      <c r="Q3276" s="132">
        <f t="shared" si="379"/>
        <v>1063006.8400000001</v>
      </c>
      <c r="R3276" s="132">
        <v>416852.18</v>
      </c>
      <c r="S3276" s="132">
        <v>646154.66</v>
      </c>
      <c r="T3276" s="169">
        <f t="shared" si="373"/>
        <v>1</v>
      </c>
      <c r="U3276" s="169">
        <f t="shared" si="374"/>
        <v>1</v>
      </c>
      <c r="V3276" s="169">
        <f t="shared" si="375"/>
        <v>1.0075106755756693</v>
      </c>
      <c r="W3276" s="169">
        <f t="shared" si="376"/>
        <v>0.91449079191984195</v>
      </c>
      <c r="X3276" s="170">
        <v>1</v>
      </c>
      <c r="Y3276" s="139">
        <v>39129</v>
      </c>
      <c r="Z3276" s="139" t="s">
        <v>4584</v>
      </c>
      <c r="AA3276" s="139">
        <v>39237</v>
      </c>
      <c r="AB3276" s="139">
        <v>39627</v>
      </c>
      <c r="AC3276" s="139" t="s">
        <v>4516</v>
      </c>
      <c r="AD3276" s="147">
        <f t="shared" si="377"/>
        <v>390</v>
      </c>
      <c r="AE3276" s="131">
        <v>194</v>
      </c>
      <c r="AG3276" s="147">
        <v>1</v>
      </c>
      <c r="AH3276" s="147" t="s">
        <v>5021</v>
      </c>
    </row>
    <row r="3277" spans="1:34" x14ac:dyDescent="0.25">
      <c r="A3277" s="147" t="s">
        <v>4475</v>
      </c>
      <c r="B3277" s="140" t="s">
        <v>7268</v>
      </c>
      <c r="C3277" s="147" t="s">
        <v>2157</v>
      </c>
      <c r="D3277" s="140" t="s">
        <v>7276</v>
      </c>
      <c r="E3277" s="147" t="s">
        <v>908</v>
      </c>
      <c r="F3277" s="140" t="s">
        <v>7441</v>
      </c>
      <c r="G3277" s="147" t="s">
        <v>3467</v>
      </c>
      <c r="H3277" s="140" t="s">
        <v>7446</v>
      </c>
      <c r="I3277" s="147" t="s">
        <v>1514</v>
      </c>
      <c r="J3277" s="147">
        <v>1</v>
      </c>
      <c r="K3277" s="132">
        <f t="shared" si="378"/>
        <v>789213</v>
      </c>
      <c r="L3277" s="132">
        <v>232012.95</v>
      </c>
      <c r="M3277" s="132">
        <v>557200.05000000005</v>
      </c>
      <c r="N3277" s="132">
        <v>208811.65</v>
      </c>
      <c r="O3277" s="133"/>
      <c r="P3277" s="132">
        <v>559569.55000000005</v>
      </c>
      <c r="Q3277" s="132">
        <f t="shared" si="379"/>
        <v>768381.20000000007</v>
      </c>
      <c r="R3277" s="132">
        <v>208811.65</v>
      </c>
      <c r="S3277" s="132">
        <v>559569.55000000005</v>
      </c>
      <c r="T3277" s="169">
        <f t="shared" si="373"/>
        <v>1</v>
      </c>
      <c r="U3277" s="169">
        <f t="shared" si="374"/>
        <v>1</v>
      </c>
      <c r="V3277" s="169">
        <f t="shared" si="375"/>
        <v>1.0042525121812176</v>
      </c>
      <c r="W3277" s="169">
        <f t="shared" si="376"/>
        <v>0.97360433748557118</v>
      </c>
      <c r="X3277" s="170">
        <v>1</v>
      </c>
      <c r="Y3277" s="139">
        <v>39129</v>
      </c>
      <c r="Z3277" s="139" t="s">
        <v>4584</v>
      </c>
      <c r="AA3277" s="139">
        <v>39248</v>
      </c>
      <c r="AB3277" s="139">
        <v>39493</v>
      </c>
      <c r="AC3277" s="139" t="s">
        <v>4516</v>
      </c>
      <c r="AD3277" s="147">
        <f t="shared" si="377"/>
        <v>245</v>
      </c>
      <c r="AE3277" s="131">
        <v>125</v>
      </c>
      <c r="AG3277" s="147">
        <v>1</v>
      </c>
      <c r="AH3277" s="147" t="s">
        <v>5021</v>
      </c>
    </row>
    <row r="3278" spans="1:34" x14ac:dyDescent="0.25">
      <c r="A3278" s="147" t="s">
        <v>4475</v>
      </c>
      <c r="B3278" s="140" t="s">
        <v>7268</v>
      </c>
      <c r="C3278" s="147" t="s">
        <v>2157</v>
      </c>
      <c r="D3278" s="140" t="s">
        <v>7276</v>
      </c>
      <c r="E3278" s="147" t="s">
        <v>908</v>
      </c>
      <c r="F3278" s="140" t="s">
        <v>7441</v>
      </c>
      <c r="G3278" s="147" t="s">
        <v>3467</v>
      </c>
      <c r="H3278" s="140" t="s">
        <v>7446</v>
      </c>
      <c r="I3278" s="147" t="s">
        <v>2342</v>
      </c>
      <c r="J3278" s="147">
        <v>1</v>
      </c>
      <c r="K3278" s="132">
        <f t="shared" si="378"/>
        <v>1287049</v>
      </c>
      <c r="L3278" s="132">
        <v>753297.33</v>
      </c>
      <c r="M3278" s="132">
        <v>533751.67000000004</v>
      </c>
      <c r="N3278" s="132">
        <v>753297.33</v>
      </c>
      <c r="O3278" s="133"/>
      <c r="P3278" s="132">
        <v>528677.65</v>
      </c>
      <c r="Q3278" s="132">
        <f t="shared" si="379"/>
        <v>1281974.98</v>
      </c>
      <c r="R3278" s="132">
        <v>753297.33</v>
      </c>
      <c r="S3278" s="132">
        <v>528677.65</v>
      </c>
      <c r="T3278" s="169">
        <f t="shared" si="373"/>
        <v>1</v>
      </c>
      <c r="U3278" s="169">
        <f t="shared" si="374"/>
        <v>1</v>
      </c>
      <c r="V3278" s="169">
        <f t="shared" si="375"/>
        <v>0.99049366908772385</v>
      </c>
      <c r="W3278" s="169">
        <f t="shared" si="376"/>
        <v>0.99605763261538605</v>
      </c>
      <c r="X3278" s="170">
        <v>1</v>
      </c>
      <c r="Y3278" s="139">
        <v>39596</v>
      </c>
      <c r="Z3278" s="139" t="s">
        <v>4584</v>
      </c>
      <c r="AA3278" s="139">
        <v>39706</v>
      </c>
      <c r="AB3278" s="139">
        <v>39859</v>
      </c>
      <c r="AC3278" s="139" t="s">
        <v>4584</v>
      </c>
      <c r="AD3278" s="147">
        <f t="shared" si="377"/>
        <v>153</v>
      </c>
      <c r="AE3278" s="131">
        <v>142</v>
      </c>
      <c r="AG3278" s="147">
        <v>1</v>
      </c>
      <c r="AH3278" s="147" t="s">
        <v>5021</v>
      </c>
    </row>
    <row r="3279" spans="1:34" x14ac:dyDescent="0.25">
      <c r="A3279" s="147" t="s">
        <v>4475</v>
      </c>
      <c r="B3279" s="140" t="s">
        <v>7268</v>
      </c>
      <c r="C3279" s="147" t="s">
        <v>2157</v>
      </c>
      <c r="D3279" s="140" t="s">
        <v>7276</v>
      </c>
      <c r="E3279" s="147" t="s">
        <v>908</v>
      </c>
      <c r="F3279" s="140" t="s">
        <v>7441</v>
      </c>
      <c r="G3279" s="147" t="s">
        <v>3468</v>
      </c>
      <c r="H3279" s="140" t="s">
        <v>7443</v>
      </c>
      <c r="I3279" s="147" t="s">
        <v>5344</v>
      </c>
      <c r="J3279" s="147">
        <v>1</v>
      </c>
      <c r="K3279" s="132">
        <f t="shared" si="378"/>
        <v>1388655</v>
      </c>
      <c r="L3279" s="132">
        <v>546166.76</v>
      </c>
      <c r="M3279" s="132">
        <v>842488.24</v>
      </c>
      <c r="N3279" s="132">
        <v>526484.57999999996</v>
      </c>
      <c r="O3279" s="133"/>
      <c r="P3279" s="132">
        <v>805550.72</v>
      </c>
      <c r="Q3279" s="132">
        <f t="shared" si="379"/>
        <v>1332035.2999999998</v>
      </c>
      <c r="R3279" s="132">
        <v>526484.57999999996</v>
      </c>
      <c r="S3279" s="132">
        <v>805550.72</v>
      </c>
      <c r="T3279" s="169">
        <f t="shared" si="373"/>
        <v>1</v>
      </c>
      <c r="U3279" s="169">
        <f t="shared" si="374"/>
        <v>1</v>
      </c>
      <c r="V3279" s="169">
        <f t="shared" si="375"/>
        <v>0.95615663430506759</v>
      </c>
      <c r="W3279" s="169">
        <f t="shared" si="376"/>
        <v>0.95922694981834933</v>
      </c>
      <c r="X3279" s="170">
        <v>1</v>
      </c>
      <c r="Y3279" s="139">
        <v>39129</v>
      </c>
      <c r="Z3279" s="139" t="s">
        <v>4584</v>
      </c>
      <c r="AA3279" s="139">
        <v>39219</v>
      </c>
      <c r="AB3279" s="139">
        <v>39623</v>
      </c>
      <c r="AC3279" s="139" t="s">
        <v>4516</v>
      </c>
      <c r="AD3279" s="147">
        <f t="shared" si="377"/>
        <v>404</v>
      </c>
      <c r="AE3279" s="131">
        <v>195</v>
      </c>
      <c r="AG3279" s="147">
        <v>1</v>
      </c>
      <c r="AH3279" s="147" t="s">
        <v>5021</v>
      </c>
    </row>
    <row r="3280" spans="1:34" x14ac:dyDescent="0.25">
      <c r="A3280" s="172" t="s">
        <v>4475</v>
      </c>
      <c r="B3280" s="140" t="s">
        <v>7268</v>
      </c>
      <c r="C3280" s="172" t="s">
        <v>2157</v>
      </c>
      <c r="D3280" s="140" t="s">
        <v>7276</v>
      </c>
      <c r="E3280" s="172" t="s">
        <v>908</v>
      </c>
      <c r="F3280" s="140" t="s">
        <v>7441</v>
      </c>
      <c r="G3280" s="172" t="s">
        <v>3468</v>
      </c>
      <c r="H3280" s="173" t="s">
        <v>7443</v>
      </c>
      <c r="I3280" s="172" t="s">
        <v>3591</v>
      </c>
      <c r="J3280" s="172">
        <v>1</v>
      </c>
      <c r="K3280" s="174">
        <f t="shared" si="378"/>
        <v>624150</v>
      </c>
      <c r="L3280" s="174">
        <v>317809.40000000002</v>
      </c>
      <c r="M3280" s="174">
        <v>306340.59999999998</v>
      </c>
      <c r="N3280" s="174">
        <v>286028.45999999996</v>
      </c>
      <c r="O3280" s="175"/>
      <c r="P3280" s="174">
        <v>326060</v>
      </c>
      <c r="Q3280" s="132">
        <f t="shared" si="379"/>
        <v>612088.46</v>
      </c>
      <c r="R3280" s="174">
        <v>286028.46000000002</v>
      </c>
      <c r="S3280" s="174">
        <v>326060</v>
      </c>
      <c r="T3280" s="169">
        <f t="shared" si="373"/>
        <v>1.0000000000000002</v>
      </c>
      <c r="U3280" s="169">
        <f t="shared" si="374"/>
        <v>1</v>
      </c>
      <c r="V3280" s="169">
        <f t="shared" si="375"/>
        <v>1.0643708342935936</v>
      </c>
      <c r="W3280" s="169">
        <f t="shared" si="376"/>
        <v>0.98067525434591041</v>
      </c>
      <c r="X3280" s="176">
        <v>1</v>
      </c>
      <c r="Y3280" s="177">
        <v>39596</v>
      </c>
      <c r="Z3280" s="139" t="s">
        <v>4584</v>
      </c>
      <c r="AA3280" s="177">
        <v>39760</v>
      </c>
      <c r="AB3280" s="177">
        <v>39889</v>
      </c>
      <c r="AC3280" s="177" t="s">
        <v>4584</v>
      </c>
      <c r="AD3280" s="172">
        <f t="shared" si="377"/>
        <v>129</v>
      </c>
      <c r="AE3280" s="178">
        <v>189</v>
      </c>
      <c r="AF3280" s="172" t="s">
        <v>5372</v>
      </c>
      <c r="AG3280" s="172">
        <v>1</v>
      </c>
      <c r="AH3280" s="147" t="s">
        <v>5021</v>
      </c>
    </row>
    <row r="3281" spans="1:34" x14ac:dyDescent="0.25">
      <c r="A3281" s="147" t="s">
        <v>4475</v>
      </c>
      <c r="B3281" s="140" t="s">
        <v>7268</v>
      </c>
      <c r="C3281" s="147" t="s">
        <v>2157</v>
      </c>
      <c r="D3281" s="140" t="s">
        <v>7276</v>
      </c>
      <c r="E3281" s="147" t="s">
        <v>908</v>
      </c>
      <c r="F3281" s="140" t="s">
        <v>7441</v>
      </c>
      <c r="G3281" s="147" t="s">
        <v>3469</v>
      </c>
      <c r="H3281" s="140" t="s">
        <v>7449</v>
      </c>
      <c r="I3281" s="147" t="s">
        <v>5341</v>
      </c>
      <c r="J3281" s="147">
        <v>1</v>
      </c>
      <c r="K3281" s="132">
        <f t="shared" si="378"/>
        <v>1287400</v>
      </c>
      <c r="L3281" s="132">
        <v>537199.55000000005</v>
      </c>
      <c r="M3281" s="132">
        <v>750200.45</v>
      </c>
      <c r="N3281" s="132">
        <v>518758.40000000002</v>
      </c>
      <c r="O3281" s="133"/>
      <c r="P3281" s="132">
        <v>748341.85</v>
      </c>
      <c r="Q3281" s="132">
        <f t="shared" si="379"/>
        <v>1267100.25</v>
      </c>
      <c r="R3281" s="132">
        <v>518758.40000000002</v>
      </c>
      <c r="S3281" s="132">
        <v>748341.85</v>
      </c>
      <c r="T3281" s="169">
        <f t="shared" si="373"/>
        <v>1</v>
      </c>
      <c r="U3281" s="169">
        <f t="shared" si="374"/>
        <v>1</v>
      </c>
      <c r="V3281" s="169">
        <f t="shared" si="375"/>
        <v>0.99752252881213288</v>
      </c>
      <c r="W3281" s="169">
        <f t="shared" si="376"/>
        <v>0.9842319791828491</v>
      </c>
      <c r="X3281" s="170">
        <v>1</v>
      </c>
      <c r="Y3281" s="139">
        <v>39129</v>
      </c>
      <c r="Z3281" s="139" t="s">
        <v>4584</v>
      </c>
      <c r="AA3281" s="139">
        <v>39248</v>
      </c>
      <c r="AB3281" s="139">
        <v>39624</v>
      </c>
      <c r="AC3281" s="139" t="s">
        <v>4516</v>
      </c>
      <c r="AD3281" s="147">
        <f t="shared" si="377"/>
        <v>376</v>
      </c>
      <c r="AE3281" s="131">
        <v>172</v>
      </c>
      <c r="AG3281" s="147">
        <v>1</v>
      </c>
      <c r="AH3281" s="147" t="s">
        <v>5021</v>
      </c>
    </row>
    <row r="3282" spans="1:34" x14ac:dyDescent="0.25">
      <c r="A3282" s="147" t="s">
        <v>4475</v>
      </c>
      <c r="B3282" s="140" t="s">
        <v>7268</v>
      </c>
      <c r="C3282" s="147" t="s">
        <v>2157</v>
      </c>
      <c r="D3282" s="140" t="s">
        <v>7276</v>
      </c>
      <c r="E3282" s="147" t="s">
        <v>908</v>
      </c>
      <c r="F3282" s="140" t="s">
        <v>7441</v>
      </c>
      <c r="G3282" s="147" t="s">
        <v>3322</v>
      </c>
      <c r="H3282" s="140" t="s">
        <v>7448</v>
      </c>
      <c r="I3282" s="147" t="s">
        <v>2816</v>
      </c>
      <c r="J3282" s="147">
        <v>1</v>
      </c>
      <c r="K3282" s="132">
        <f t="shared" si="378"/>
        <v>1472435</v>
      </c>
      <c r="L3282" s="132">
        <v>965414.14</v>
      </c>
      <c r="M3282" s="132">
        <v>507020.86</v>
      </c>
      <c r="N3282" s="132">
        <v>965414.14</v>
      </c>
      <c r="O3282" s="133" t="s">
        <v>4753</v>
      </c>
      <c r="P3282" s="132">
        <v>542700</v>
      </c>
      <c r="Q3282" s="132">
        <f t="shared" si="379"/>
        <v>1508114.1400000001</v>
      </c>
      <c r="R3282" s="132">
        <v>965414.14</v>
      </c>
      <c r="S3282" s="132">
        <v>542700</v>
      </c>
      <c r="T3282" s="169">
        <f t="shared" si="373"/>
        <v>1</v>
      </c>
      <c r="U3282" s="169">
        <f t="shared" si="374"/>
        <v>1</v>
      </c>
      <c r="V3282" s="169">
        <f t="shared" si="375"/>
        <v>1.0703701618903807</v>
      </c>
      <c r="W3282" s="169">
        <f t="shared" si="376"/>
        <v>1.024231385426182</v>
      </c>
      <c r="X3282" s="170">
        <v>1</v>
      </c>
      <c r="Y3282" s="139">
        <v>38877</v>
      </c>
      <c r="Z3282" s="139" t="s">
        <v>4584</v>
      </c>
      <c r="AA3282" s="139">
        <v>39007</v>
      </c>
      <c r="AB3282" s="139">
        <v>39079</v>
      </c>
      <c r="AC3282" s="139">
        <v>39079</v>
      </c>
      <c r="AD3282" s="147">
        <f t="shared" si="377"/>
        <v>72</v>
      </c>
      <c r="AE3282" s="131">
        <v>122</v>
      </c>
      <c r="AG3282" s="147">
        <v>1</v>
      </c>
      <c r="AH3282" s="147" t="s">
        <v>5021</v>
      </c>
    </row>
    <row r="3283" spans="1:34" x14ac:dyDescent="0.25">
      <c r="A3283" s="147" t="s">
        <v>4475</v>
      </c>
      <c r="B3283" s="140" t="s">
        <v>7268</v>
      </c>
      <c r="C3283" s="147" t="s">
        <v>2157</v>
      </c>
      <c r="D3283" s="140" t="s">
        <v>7276</v>
      </c>
      <c r="E3283" s="147" t="s">
        <v>908</v>
      </c>
      <c r="F3283" s="140" t="s">
        <v>7441</v>
      </c>
      <c r="G3283" s="147" t="s">
        <v>104</v>
      </c>
      <c r="H3283" s="140" t="s">
        <v>11711</v>
      </c>
      <c r="I3283" s="147" t="s">
        <v>5345</v>
      </c>
      <c r="J3283" s="147">
        <v>1</v>
      </c>
      <c r="K3283" s="132">
        <f t="shared" si="378"/>
        <v>1203861</v>
      </c>
      <c r="L3283" s="132">
        <v>622010.09</v>
      </c>
      <c r="M3283" s="132">
        <v>581850.91</v>
      </c>
      <c r="N3283" s="132">
        <v>559809.07999999996</v>
      </c>
      <c r="O3283" s="133"/>
      <c r="P3283" s="132">
        <v>553813.42000000004</v>
      </c>
      <c r="Q3283" s="132">
        <f t="shared" si="379"/>
        <v>1113622.5</v>
      </c>
      <c r="R3283" s="132">
        <v>559809.07999999996</v>
      </c>
      <c r="S3283" s="132">
        <v>553813.42000000004</v>
      </c>
      <c r="T3283" s="169">
        <f t="shared" si="373"/>
        <v>1</v>
      </c>
      <c r="U3283" s="169">
        <f t="shared" si="374"/>
        <v>1</v>
      </c>
      <c r="V3283" s="169">
        <f t="shared" si="375"/>
        <v>0.95181327464109322</v>
      </c>
      <c r="W3283" s="169">
        <f t="shared" si="376"/>
        <v>0.92504242599436315</v>
      </c>
      <c r="X3283" s="170">
        <v>1</v>
      </c>
      <c r="Y3283" s="139">
        <v>39129</v>
      </c>
      <c r="Z3283" s="139" t="s">
        <v>4584</v>
      </c>
      <c r="AA3283" s="139">
        <v>39199</v>
      </c>
      <c r="AB3283" s="139">
        <v>39377</v>
      </c>
      <c r="AC3283" s="139">
        <v>39380</v>
      </c>
      <c r="AD3283" s="147">
        <f t="shared" si="377"/>
        <v>178</v>
      </c>
      <c r="AE3283" s="131">
        <v>446</v>
      </c>
      <c r="AG3283" s="147">
        <v>1</v>
      </c>
      <c r="AH3283" s="147" t="s">
        <v>5021</v>
      </c>
    </row>
    <row r="3284" spans="1:34" x14ac:dyDescent="0.25">
      <c r="A3284" s="147" t="s">
        <v>4475</v>
      </c>
      <c r="B3284" s="140" t="s">
        <v>7268</v>
      </c>
      <c r="C3284" s="147" t="s">
        <v>2157</v>
      </c>
      <c r="D3284" s="140" t="s">
        <v>7276</v>
      </c>
      <c r="E3284" s="147" t="s">
        <v>908</v>
      </c>
      <c r="F3284" s="140" t="s">
        <v>7441</v>
      </c>
      <c r="G3284" s="147" t="s">
        <v>104</v>
      </c>
      <c r="H3284" s="140" t="s">
        <v>11711</v>
      </c>
      <c r="I3284" s="147" t="s">
        <v>5384</v>
      </c>
      <c r="J3284" s="147">
        <v>1</v>
      </c>
      <c r="K3284" s="132">
        <f t="shared" si="378"/>
        <v>4654963</v>
      </c>
      <c r="L3284" s="132">
        <v>2537213</v>
      </c>
      <c r="M3284" s="132">
        <v>2117750</v>
      </c>
      <c r="N3284" s="132">
        <v>2283491.6999999997</v>
      </c>
      <c r="O3284" s="133"/>
      <c r="P3284" s="132">
        <v>2337652</v>
      </c>
      <c r="Q3284" s="132">
        <f t="shared" si="379"/>
        <v>2630312.4500000002</v>
      </c>
      <c r="R3284" s="132">
        <v>1879164.45</v>
      </c>
      <c r="S3284" s="132">
        <v>751148</v>
      </c>
      <c r="T3284" s="169">
        <f t="shared" si="373"/>
        <v>0.82293465310165137</v>
      </c>
      <c r="U3284" s="169">
        <f t="shared" si="374"/>
        <v>0.32132584319650659</v>
      </c>
      <c r="V3284" s="169">
        <f t="shared" si="375"/>
        <v>1.1038375634517767</v>
      </c>
      <c r="W3284" s="169">
        <f t="shared" si="376"/>
        <v>0.56505550097820334</v>
      </c>
      <c r="X3284" s="170">
        <v>1</v>
      </c>
      <c r="Y3284" s="139">
        <v>39596</v>
      </c>
      <c r="Z3284" s="139" t="s">
        <v>4584</v>
      </c>
      <c r="AA3284" s="139">
        <v>39909</v>
      </c>
      <c r="AB3284" s="139">
        <v>40329</v>
      </c>
      <c r="AC3284" s="139" t="s">
        <v>4584</v>
      </c>
      <c r="AD3284" s="147">
        <f t="shared" si="377"/>
        <v>420</v>
      </c>
      <c r="AE3284" s="131">
        <v>520</v>
      </c>
      <c r="AG3284" s="147">
        <v>1</v>
      </c>
      <c r="AH3284" s="147" t="s">
        <v>5021</v>
      </c>
    </row>
    <row r="3285" spans="1:34" x14ac:dyDescent="0.25">
      <c r="A3285" s="147" t="s">
        <v>4475</v>
      </c>
      <c r="B3285" s="140" t="s">
        <v>7268</v>
      </c>
      <c r="C3285" s="147" t="s">
        <v>2157</v>
      </c>
      <c r="D3285" s="140" t="s">
        <v>7276</v>
      </c>
      <c r="E3285" s="147" t="s">
        <v>908</v>
      </c>
      <c r="F3285" s="140" t="s">
        <v>7441</v>
      </c>
      <c r="G3285" s="147" t="s">
        <v>398</v>
      </c>
      <c r="H3285" s="140" t="s">
        <v>7455</v>
      </c>
      <c r="I3285" s="147" t="s">
        <v>5310</v>
      </c>
      <c r="J3285" s="147">
        <v>1</v>
      </c>
      <c r="K3285" s="132">
        <f t="shared" si="378"/>
        <v>1976414</v>
      </c>
      <c r="L3285" s="132">
        <v>1149991.02</v>
      </c>
      <c r="M3285" s="132">
        <v>826422.98</v>
      </c>
      <c r="N3285" s="132">
        <v>1149991.02</v>
      </c>
      <c r="O3285" s="133"/>
      <c r="P3285" s="132">
        <v>1126162.81</v>
      </c>
      <c r="Q3285" s="132">
        <f t="shared" si="379"/>
        <v>2276153.83</v>
      </c>
      <c r="R3285" s="132">
        <v>1149991.02</v>
      </c>
      <c r="S3285" s="132">
        <v>1126162.81</v>
      </c>
      <c r="T3285" s="169">
        <f t="shared" si="373"/>
        <v>1</v>
      </c>
      <c r="U3285" s="169">
        <f t="shared" si="374"/>
        <v>1</v>
      </c>
      <c r="V3285" s="169">
        <f t="shared" si="375"/>
        <v>1.3626954202072166</v>
      </c>
      <c r="W3285" s="169">
        <f t="shared" si="376"/>
        <v>1.1516584227798428</v>
      </c>
      <c r="X3285" s="170">
        <v>1</v>
      </c>
      <c r="Y3285" s="139">
        <v>38877</v>
      </c>
      <c r="Z3285" s="139" t="s">
        <v>4584</v>
      </c>
      <c r="AA3285" s="139">
        <v>39111</v>
      </c>
      <c r="AB3285" s="139">
        <v>39281</v>
      </c>
      <c r="AC3285" s="139">
        <v>39283</v>
      </c>
      <c r="AD3285" s="147">
        <f t="shared" si="377"/>
        <v>170</v>
      </c>
      <c r="AE3285" s="131">
        <v>267</v>
      </c>
      <c r="AG3285" s="147">
        <v>1</v>
      </c>
      <c r="AH3285" s="147" t="s">
        <v>5021</v>
      </c>
    </row>
    <row r="3286" spans="1:34" x14ac:dyDescent="0.25">
      <c r="A3286" s="147" t="s">
        <v>4475</v>
      </c>
      <c r="B3286" s="140" t="s">
        <v>7268</v>
      </c>
      <c r="C3286" s="147" t="s">
        <v>2157</v>
      </c>
      <c r="D3286" s="140" t="s">
        <v>7276</v>
      </c>
      <c r="E3286" s="147" t="s">
        <v>908</v>
      </c>
      <c r="F3286" s="140" t="s">
        <v>7441</v>
      </c>
      <c r="G3286" s="147" t="s">
        <v>2814</v>
      </c>
      <c r="H3286" s="140" t="s">
        <v>7456</v>
      </c>
      <c r="I3286" s="147" t="s">
        <v>142</v>
      </c>
      <c r="J3286" s="147">
        <v>1</v>
      </c>
      <c r="K3286" s="132">
        <f t="shared" si="378"/>
        <v>822832</v>
      </c>
      <c r="L3286" s="132">
        <v>411531.98</v>
      </c>
      <c r="M3286" s="132">
        <v>411300.02</v>
      </c>
      <c r="N3286" s="132">
        <v>329225.58</v>
      </c>
      <c r="O3286" s="133"/>
      <c r="P3286" s="132">
        <v>352930.62</v>
      </c>
      <c r="Q3286" s="132">
        <f t="shared" si="379"/>
        <v>682156.2</v>
      </c>
      <c r="R3286" s="132">
        <v>329225.58</v>
      </c>
      <c r="S3286" s="132">
        <v>352930.62</v>
      </c>
      <c r="T3286" s="169">
        <f t="shared" si="373"/>
        <v>1</v>
      </c>
      <c r="U3286" s="169">
        <f t="shared" si="374"/>
        <v>1</v>
      </c>
      <c r="V3286" s="169">
        <f t="shared" si="375"/>
        <v>0.85808558920079792</v>
      </c>
      <c r="W3286" s="169">
        <f t="shared" si="376"/>
        <v>0.82903460244618576</v>
      </c>
      <c r="X3286" s="170">
        <v>1</v>
      </c>
      <c r="Y3286" s="139">
        <v>39129</v>
      </c>
      <c r="Z3286" s="139" t="s">
        <v>4584</v>
      </c>
      <c r="AA3286" s="139">
        <v>39184</v>
      </c>
      <c r="AB3286" s="139">
        <v>39360</v>
      </c>
      <c r="AC3286" s="139" t="s">
        <v>4516</v>
      </c>
      <c r="AD3286" s="147">
        <f t="shared" si="377"/>
        <v>176</v>
      </c>
      <c r="AE3286" s="131">
        <v>165</v>
      </c>
      <c r="AG3286" s="147">
        <v>1</v>
      </c>
      <c r="AH3286" s="147" t="s">
        <v>5021</v>
      </c>
    </row>
    <row r="3287" spans="1:34" x14ac:dyDescent="0.25">
      <c r="A3287" s="147" t="s">
        <v>4475</v>
      </c>
      <c r="B3287" s="140" t="s">
        <v>7268</v>
      </c>
      <c r="C3287" s="147" t="s">
        <v>2157</v>
      </c>
      <c r="D3287" s="140" t="s">
        <v>7276</v>
      </c>
      <c r="E3287" s="147" t="s">
        <v>908</v>
      </c>
      <c r="F3287" s="140" t="s">
        <v>7441</v>
      </c>
      <c r="G3287" s="147" t="s">
        <v>266</v>
      </c>
      <c r="H3287" s="140" t="s">
        <v>11712</v>
      </c>
      <c r="I3287" s="147" t="s">
        <v>5313</v>
      </c>
      <c r="J3287" s="147">
        <v>1</v>
      </c>
      <c r="K3287" s="132">
        <f t="shared" si="378"/>
        <v>910878</v>
      </c>
      <c r="L3287" s="132">
        <v>446878</v>
      </c>
      <c r="M3287" s="132">
        <v>464000</v>
      </c>
      <c r="N3287" s="132">
        <v>357502.4</v>
      </c>
      <c r="O3287" s="133"/>
      <c r="P3287" s="132">
        <v>487754</v>
      </c>
      <c r="Q3287" s="132">
        <f t="shared" si="379"/>
        <v>845256.4</v>
      </c>
      <c r="R3287" s="132">
        <v>357502.4</v>
      </c>
      <c r="S3287" s="132">
        <v>487754</v>
      </c>
      <c r="T3287" s="169">
        <f t="shared" si="373"/>
        <v>1</v>
      </c>
      <c r="U3287" s="169">
        <f t="shared" si="374"/>
        <v>1</v>
      </c>
      <c r="V3287" s="169">
        <f t="shared" si="375"/>
        <v>1.0511939655172413</v>
      </c>
      <c r="W3287" s="169">
        <f t="shared" si="376"/>
        <v>0.92795786043795114</v>
      </c>
      <c r="X3287" s="170">
        <v>1</v>
      </c>
      <c r="Y3287" s="139">
        <v>38877</v>
      </c>
      <c r="Z3287" s="139" t="s">
        <v>4584</v>
      </c>
      <c r="AA3287" s="139">
        <v>39372</v>
      </c>
      <c r="AB3287" s="139">
        <v>39372</v>
      </c>
      <c r="AC3287" s="139" t="s">
        <v>4516</v>
      </c>
      <c r="AD3287" s="147">
        <f t="shared" si="377"/>
        <v>0</v>
      </c>
      <c r="AE3287" s="131">
        <v>423</v>
      </c>
      <c r="AG3287" s="147">
        <v>1</v>
      </c>
      <c r="AH3287" s="147" t="s">
        <v>5021</v>
      </c>
    </row>
    <row r="3288" spans="1:34" x14ac:dyDescent="0.25">
      <c r="A3288" s="147" t="s">
        <v>4475</v>
      </c>
      <c r="B3288" s="140" t="s">
        <v>7268</v>
      </c>
      <c r="C3288" s="147" t="s">
        <v>2157</v>
      </c>
      <c r="D3288" s="140" t="s">
        <v>7276</v>
      </c>
      <c r="E3288" s="147" t="s">
        <v>908</v>
      </c>
      <c r="F3288" s="140" t="s">
        <v>7441</v>
      </c>
      <c r="G3288" s="147" t="s">
        <v>266</v>
      </c>
      <c r="H3288" s="140" t="s">
        <v>11712</v>
      </c>
      <c r="I3288" s="147" t="s">
        <v>3591</v>
      </c>
      <c r="J3288" s="147">
        <v>1</v>
      </c>
      <c r="K3288" s="132">
        <f t="shared" si="378"/>
        <v>918294</v>
      </c>
      <c r="L3288" s="132">
        <v>474073.32</v>
      </c>
      <c r="M3288" s="132">
        <v>444220.68</v>
      </c>
      <c r="N3288" s="132">
        <v>426665.99</v>
      </c>
      <c r="O3288" s="133"/>
      <c r="P3288" s="132">
        <v>453850.42</v>
      </c>
      <c r="Q3288" s="132">
        <f t="shared" si="379"/>
        <v>880516.40999999992</v>
      </c>
      <c r="R3288" s="132">
        <v>426665.99</v>
      </c>
      <c r="S3288" s="132">
        <v>453850.42</v>
      </c>
      <c r="T3288" s="169">
        <f t="shared" si="373"/>
        <v>1</v>
      </c>
      <c r="U3288" s="169">
        <f t="shared" si="374"/>
        <v>1</v>
      </c>
      <c r="V3288" s="169">
        <f t="shared" si="375"/>
        <v>1.0216778291366353</v>
      </c>
      <c r="W3288" s="169">
        <f t="shared" si="376"/>
        <v>0.95886111637449434</v>
      </c>
      <c r="X3288" s="170">
        <v>1</v>
      </c>
      <c r="Y3288" s="139">
        <v>39596</v>
      </c>
      <c r="Z3288" s="139" t="s">
        <v>4584</v>
      </c>
      <c r="AA3288" s="139">
        <v>39679</v>
      </c>
      <c r="AB3288" s="139">
        <v>39973</v>
      </c>
      <c r="AC3288" s="139" t="s">
        <v>4584</v>
      </c>
      <c r="AD3288" s="147">
        <f t="shared" si="377"/>
        <v>294</v>
      </c>
      <c r="AE3288" s="131">
        <v>520</v>
      </c>
      <c r="AG3288" s="147">
        <v>1</v>
      </c>
      <c r="AH3288" s="147" t="s">
        <v>5021</v>
      </c>
    </row>
    <row r="3289" spans="1:34" x14ac:dyDescent="0.25">
      <c r="A3289" s="147" t="s">
        <v>4475</v>
      </c>
      <c r="B3289" s="140" t="s">
        <v>7268</v>
      </c>
      <c r="C3289" s="147" t="s">
        <v>2157</v>
      </c>
      <c r="D3289" s="140" t="s">
        <v>7276</v>
      </c>
      <c r="E3289" s="147" t="s">
        <v>908</v>
      </c>
      <c r="F3289" s="140" t="s">
        <v>7441</v>
      </c>
      <c r="G3289" s="147" t="s">
        <v>212</v>
      </c>
      <c r="H3289" s="140" t="s">
        <v>7458</v>
      </c>
      <c r="I3289" s="147" t="s">
        <v>142</v>
      </c>
      <c r="J3289" s="147">
        <v>1</v>
      </c>
      <c r="K3289" s="132">
        <f t="shared" si="378"/>
        <v>618147</v>
      </c>
      <c r="L3289" s="132">
        <v>151926.84</v>
      </c>
      <c r="M3289" s="132">
        <v>466220.16</v>
      </c>
      <c r="N3289" s="132">
        <v>151926.84</v>
      </c>
      <c r="O3289" s="133"/>
      <c r="P3289" s="132">
        <v>462785.6</v>
      </c>
      <c r="Q3289" s="132">
        <f t="shared" si="379"/>
        <v>614712.43999999994</v>
      </c>
      <c r="R3289" s="132">
        <v>151926.84</v>
      </c>
      <c r="S3289" s="132">
        <v>462785.6</v>
      </c>
      <c r="T3289" s="169">
        <f t="shared" si="373"/>
        <v>1</v>
      </c>
      <c r="U3289" s="169">
        <f t="shared" si="374"/>
        <v>1</v>
      </c>
      <c r="V3289" s="169">
        <f t="shared" si="375"/>
        <v>0.99263317999805067</v>
      </c>
      <c r="W3289" s="169">
        <f t="shared" si="376"/>
        <v>0.99444378117179233</v>
      </c>
      <c r="X3289" s="170">
        <v>1</v>
      </c>
      <c r="Y3289" s="139">
        <v>38877</v>
      </c>
      <c r="Z3289" s="139" t="s">
        <v>4584</v>
      </c>
      <c r="AA3289" s="139">
        <v>39029</v>
      </c>
      <c r="AB3289" s="139">
        <v>39100</v>
      </c>
      <c r="AC3289" s="139">
        <v>39108</v>
      </c>
      <c r="AD3289" s="147">
        <f t="shared" si="377"/>
        <v>71</v>
      </c>
      <c r="AE3289" s="131">
        <v>147</v>
      </c>
      <c r="AG3289" s="147">
        <v>1</v>
      </c>
      <c r="AH3289" s="147" t="s">
        <v>5021</v>
      </c>
    </row>
    <row r="3290" spans="1:34" x14ac:dyDescent="0.25">
      <c r="A3290" s="147" t="s">
        <v>4475</v>
      </c>
      <c r="B3290" s="140" t="s">
        <v>7268</v>
      </c>
      <c r="C3290" s="147" t="s">
        <v>2157</v>
      </c>
      <c r="D3290" s="140" t="s">
        <v>7276</v>
      </c>
      <c r="E3290" s="147" t="s">
        <v>908</v>
      </c>
      <c r="F3290" s="140" t="s">
        <v>7441</v>
      </c>
      <c r="G3290" s="147" t="s">
        <v>212</v>
      </c>
      <c r="H3290" s="140" t="s">
        <v>7458</v>
      </c>
      <c r="I3290" s="147" t="s">
        <v>5385</v>
      </c>
      <c r="J3290" s="147">
        <v>1</v>
      </c>
      <c r="K3290" s="132">
        <f t="shared" si="378"/>
        <v>2565076</v>
      </c>
      <c r="L3290" s="132">
        <v>1031696</v>
      </c>
      <c r="M3290" s="132">
        <v>1533380</v>
      </c>
      <c r="N3290" s="132">
        <v>928526.4</v>
      </c>
      <c r="O3290" s="133"/>
      <c r="P3290" s="132">
        <v>1462600</v>
      </c>
      <c r="Q3290" s="132">
        <f t="shared" si="379"/>
        <v>2391126.4</v>
      </c>
      <c r="R3290" s="132">
        <v>928526.4</v>
      </c>
      <c r="S3290" s="132">
        <v>1462600</v>
      </c>
      <c r="T3290" s="169">
        <f t="shared" si="373"/>
        <v>1</v>
      </c>
      <c r="U3290" s="169">
        <f t="shared" si="374"/>
        <v>1</v>
      </c>
      <c r="V3290" s="169">
        <f t="shared" si="375"/>
        <v>0.95384053528805646</v>
      </c>
      <c r="W3290" s="169">
        <f t="shared" si="376"/>
        <v>0.93218540113431336</v>
      </c>
      <c r="X3290" s="170">
        <v>1</v>
      </c>
      <c r="Y3290" s="139">
        <v>39596</v>
      </c>
      <c r="Z3290" s="139" t="s">
        <v>4584</v>
      </c>
      <c r="AA3290" s="139">
        <v>39872</v>
      </c>
      <c r="AB3290" s="139">
        <v>40053</v>
      </c>
      <c r="AC3290" s="139" t="s">
        <v>4584</v>
      </c>
      <c r="AD3290" s="147">
        <f t="shared" si="377"/>
        <v>181</v>
      </c>
      <c r="AE3290" s="131">
        <v>147</v>
      </c>
      <c r="AG3290" s="147">
        <v>1</v>
      </c>
      <c r="AH3290" s="147" t="s">
        <v>5021</v>
      </c>
    </row>
    <row r="3291" spans="1:34" x14ac:dyDescent="0.25">
      <c r="A3291" s="147" t="s">
        <v>4475</v>
      </c>
      <c r="B3291" s="140" t="s">
        <v>7268</v>
      </c>
      <c r="C3291" s="147" t="s">
        <v>2157</v>
      </c>
      <c r="D3291" s="140" t="s">
        <v>7276</v>
      </c>
      <c r="E3291" s="147" t="s">
        <v>254</v>
      </c>
      <c r="F3291" s="140" t="s">
        <v>7516</v>
      </c>
      <c r="G3291" s="147" t="s">
        <v>3592</v>
      </c>
      <c r="H3291" s="140" t="s">
        <v>7522</v>
      </c>
      <c r="I3291" s="147" t="s">
        <v>3595</v>
      </c>
      <c r="J3291" s="147">
        <v>1</v>
      </c>
      <c r="K3291" s="132">
        <f t="shared" si="378"/>
        <v>1254630</v>
      </c>
      <c r="L3291" s="132">
        <v>873974.7</v>
      </c>
      <c r="M3291" s="132">
        <v>380655.3</v>
      </c>
      <c r="N3291" s="132">
        <v>819458.28</v>
      </c>
      <c r="O3291" s="133"/>
      <c r="P3291" s="132">
        <v>384029.8</v>
      </c>
      <c r="Q3291" s="132">
        <f t="shared" si="379"/>
        <v>1203488.08</v>
      </c>
      <c r="R3291" s="132">
        <v>819458.28</v>
      </c>
      <c r="S3291" s="132">
        <v>384029.8</v>
      </c>
      <c r="T3291" s="169">
        <f t="shared" si="373"/>
        <v>1</v>
      </c>
      <c r="U3291" s="169">
        <f t="shared" si="374"/>
        <v>1</v>
      </c>
      <c r="V3291" s="169">
        <f t="shared" si="375"/>
        <v>1.008864975740519</v>
      </c>
      <c r="W3291" s="169">
        <f t="shared" si="376"/>
        <v>0.95923744849079018</v>
      </c>
      <c r="X3291" s="170">
        <v>1</v>
      </c>
      <c r="Y3291" s="139">
        <v>39587</v>
      </c>
      <c r="Z3291" s="139" t="s">
        <v>4584</v>
      </c>
      <c r="AA3291" s="139">
        <v>39675</v>
      </c>
      <c r="AB3291" s="139">
        <v>39742</v>
      </c>
      <c r="AC3291" s="139" t="s">
        <v>4516</v>
      </c>
      <c r="AD3291" s="147">
        <f t="shared" si="377"/>
        <v>67</v>
      </c>
      <c r="AE3291" s="131">
        <v>35</v>
      </c>
      <c r="AG3291" s="147">
        <v>1</v>
      </c>
      <c r="AH3291" s="147" t="s">
        <v>5021</v>
      </c>
    </row>
    <row r="3292" spans="1:34" x14ac:dyDescent="0.25">
      <c r="A3292" s="147" t="s">
        <v>4475</v>
      </c>
      <c r="B3292" s="140" t="s">
        <v>7268</v>
      </c>
      <c r="C3292" s="147" t="s">
        <v>2157</v>
      </c>
      <c r="D3292" s="140" t="s">
        <v>7276</v>
      </c>
      <c r="E3292" s="147" t="s">
        <v>254</v>
      </c>
      <c r="F3292" s="140" t="s">
        <v>7516</v>
      </c>
      <c r="G3292" s="147" t="s">
        <v>3323</v>
      </c>
      <c r="H3292" s="140" t="s">
        <v>7525</v>
      </c>
      <c r="I3292" s="147" t="s">
        <v>5314</v>
      </c>
      <c r="J3292" s="147">
        <v>1</v>
      </c>
      <c r="K3292" s="132">
        <f t="shared" si="378"/>
        <v>1050370</v>
      </c>
      <c r="L3292" s="132">
        <v>664750.01</v>
      </c>
      <c r="M3292" s="132">
        <v>385619.99</v>
      </c>
      <c r="N3292" s="132">
        <v>664750</v>
      </c>
      <c r="O3292" s="133" t="s">
        <v>4753</v>
      </c>
      <c r="P3292" s="132">
        <v>385620</v>
      </c>
      <c r="Q3292" s="132">
        <f t="shared" si="379"/>
        <v>1050370</v>
      </c>
      <c r="R3292" s="132">
        <v>664750</v>
      </c>
      <c r="S3292" s="132">
        <v>385620</v>
      </c>
      <c r="T3292" s="169">
        <f t="shared" si="373"/>
        <v>1</v>
      </c>
      <c r="U3292" s="169">
        <f t="shared" si="374"/>
        <v>1</v>
      </c>
      <c r="V3292" s="169">
        <f t="shared" si="375"/>
        <v>1.0000000259322657</v>
      </c>
      <c r="W3292" s="169">
        <f t="shared" si="376"/>
        <v>1</v>
      </c>
      <c r="X3292" s="170">
        <v>1</v>
      </c>
      <c r="Y3292" s="139">
        <v>38890</v>
      </c>
      <c r="Z3292" s="139" t="s">
        <v>4584</v>
      </c>
      <c r="AA3292" s="139">
        <v>38990</v>
      </c>
      <c r="AB3292" s="139">
        <v>39164</v>
      </c>
      <c r="AC3292" s="139">
        <v>39164</v>
      </c>
      <c r="AD3292" s="147">
        <f t="shared" si="377"/>
        <v>174</v>
      </c>
      <c r="AE3292" s="131">
        <v>187</v>
      </c>
      <c r="AG3292" s="147">
        <v>1</v>
      </c>
      <c r="AH3292" s="147" t="s">
        <v>5021</v>
      </c>
    </row>
    <row r="3293" spans="1:34" x14ac:dyDescent="0.25">
      <c r="A3293" s="147" t="s">
        <v>4475</v>
      </c>
      <c r="B3293" s="140" t="s">
        <v>7268</v>
      </c>
      <c r="C3293" s="147" t="s">
        <v>2157</v>
      </c>
      <c r="D3293" s="140" t="s">
        <v>7276</v>
      </c>
      <c r="E3293" s="147" t="s">
        <v>254</v>
      </c>
      <c r="F3293" s="140" t="s">
        <v>7516</v>
      </c>
      <c r="G3293" s="147" t="s">
        <v>3323</v>
      </c>
      <c r="H3293" s="140" t="s">
        <v>7525</v>
      </c>
      <c r="I3293" s="147" t="s">
        <v>3596</v>
      </c>
      <c r="J3293" s="147">
        <v>1</v>
      </c>
      <c r="K3293" s="132">
        <f t="shared" si="378"/>
        <v>654578</v>
      </c>
      <c r="L3293" s="132">
        <v>458068</v>
      </c>
      <c r="M3293" s="132">
        <v>196510</v>
      </c>
      <c r="N3293" s="132">
        <v>453068</v>
      </c>
      <c r="O3293" s="133"/>
      <c r="P3293" s="132">
        <v>200670</v>
      </c>
      <c r="Q3293" s="132">
        <f t="shared" si="379"/>
        <v>653738</v>
      </c>
      <c r="R3293" s="132">
        <v>453068</v>
      </c>
      <c r="S3293" s="132">
        <v>200670</v>
      </c>
      <c r="T3293" s="169">
        <f t="shared" si="373"/>
        <v>1</v>
      </c>
      <c r="U3293" s="169">
        <f t="shared" si="374"/>
        <v>1</v>
      </c>
      <c r="V3293" s="169">
        <f t="shared" si="375"/>
        <v>1.0211694061370922</v>
      </c>
      <c r="W3293" s="169">
        <f t="shared" si="376"/>
        <v>0.99871673047367926</v>
      </c>
      <c r="X3293" s="170">
        <v>1</v>
      </c>
      <c r="Y3293" s="139">
        <v>39163</v>
      </c>
      <c r="Z3293" s="139" t="s">
        <v>4584</v>
      </c>
      <c r="AA3293" s="139">
        <v>39272</v>
      </c>
      <c r="AB3293" s="139">
        <v>39342</v>
      </c>
      <c r="AC3293" s="139">
        <v>39374</v>
      </c>
      <c r="AD3293" s="147">
        <f t="shared" si="377"/>
        <v>70</v>
      </c>
      <c r="AE3293" s="131">
        <v>170</v>
      </c>
      <c r="AG3293" s="147">
        <v>1</v>
      </c>
      <c r="AH3293" s="147" t="s">
        <v>5021</v>
      </c>
    </row>
    <row r="3294" spans="1:34" x14ac:dyDescent="0.25">
      <c r="A3294" s="147" t="s">
        <v>4475</v>
      </c>
      <c r="B3294" s="140" t="s">
        <v>7268</v>
      </c>
      <c r="C3294" s="147" t="s">
        <v>2157</v>
      </c>
      <c r="D3294" s="140" t="s">
        <v>7276</v>
      </c>
      <c r="E3294" s="147" t="s">
        <v>254</v>
      </c>
      <c r="F3294" s="140" t="s">
        <v>7516</v>
      </c>
      <c r="G3294" s="147" t="s">
        <v>3323</v>
      </c>
      <c r="H3294" s="140" t="s">
        <v>7525</v>
      </c>
      <c r="I3294" s="147" t="s">
        <v>5386</v>
      </c>
      <c r="J3294" s="147">
        <v>1</v>
      </c>
      <c r="K3294" s="132">
        <f t="shared" si="378"/>
        <v>544344</v>
      </c>
      <c r="L3294" s="132">
        <v>278921.2</v>
      </c>
      <c r="M3294" s="132">
        <v>265422.8</v>
      </c>
      <c r="N3294" s="132">
        <v>278921.2</v>
      </c>
      <c r="O3294" s="133"/>
      <c r="P3294" s="132">
        <v>263067.8</v>
      </c>
      <c r="Q3294" s="132">
        <f t="shared" si="379"/>
        <v>541989</v>
      </c>
      <c r="R3294" s="132">
        <v>278921.2</v>
      </c>
      <c r="S3294" s="132">
        <v>263067.8</v>
      </c>
      <c r="T3294" s="169">
        <f t="shared" si="373"/>
        <v>1</v>
      </c>
      <c r="U3294" s="169">
        <f t="shared" si="374"/>
        <v>1</v>
      </c>
      <c r="V3294" s="169">
        <f t="shared" si="375"/>
        <v>0.99112736358745368</v>
      </c>
      <c r="W3294" s="169">
        <f t="shared" si="376"/>
        <v>0.99567369163617125</v>
      </c>
      <c r="X3294" s="170">
        <v>1</v>
      </c>
      <c r="Y3294" s="139">
        <v>39587</v>
      </c>
      <c r="Z3294" s="139" t="s">
        <v>4584</v>
      </c>
      <c r="AA3294" s="139">
        <v>39671</v>
      </c>
      <c r="AB3294" s="139">
        <v>39799</v>
      </c>
      <c r="AC3294" s="139" t="s">
        <v>4516</v>
      </c>
      <c r="AD3294" s="147">
        <f t="shared" si="377"/>
        <v>128</v>
      </c>
      <c r="AE3294" s="131">
        <v>170</v>
      </c>
      <c r="AG3294" s="147">
        <v>1</v>
      </c>
      <c r="AH3294" s="147" t="s">
        <v>5021</v>
      </c>
    </row>
    <row r="3295" spans="1:34" x14ac:dyDescent="0.25">
      <c r="A3295" s="147" t="s">
        <v>4475</v>
      </c>
      <c r="B3295" s="140" t="s">
        <v>7268</v>
      </c>
      <c r="C3295" s="147" t="s">
        <v>2157</v>
      </c>
      <c r="D3295" s="140" t="s">
        <v>7276</v>
      </c>
      <c r="E3295" s="147" t="s">
        <v>254</v>
      </c>
      <c r="F3295" s="140" t="s">
        <v>7516</v>
      </c>
      <c r="G3295" s="147" t="s">
        <v>3324</v>
      </c>
      <c r="H3295" s="140" t="s">
        <v>7529</v>
      </c>
      <c r="I3295" s="147" t="s">
        <v>5315</v>
      </c>
      <c r="J3295" s="147">
        <v>1</v>
      </c>
      <c r="K3295" s="132">
        <f t="shared" si="378"/>
        <v>925960</v>
      </c>
      <c r="L3295" s="132">
        <v>693640</v>
      </c>
      <c r="M3295" s="132">
        <v>232320</v>
      </c>
      <c r="N3295" s="132">
        <v>693640</v>
      </c>
      <c r="O3295" s="133" t="s">
        <v>4753</v>
      </c>
      <c r="P3295" s="132">
        <v>232320</v>
      </c>
      <c r="Q3295" s="132">
        <f t="shared" si="379"/>
        <v>925960</v>
      </c>
      <c r="R3295" s="132">
        <v>693640</v>
      </c>
      <c r="S3295" s="132">
        <v>232320</v>
      </c>
      <c r="T3295" s="169">
        <f t="shared" si="373"/>
        <v>1</v>
      </c>
      <c r="U3295" s="169">
        <f t="shared" si="374"/>
        <v>1</v>
      </c>
      <c r="V3295" s="169">
        <f t="shared" si="375"/>
        <v>1</v>
      </c>
      <c r="W3295" s="169">
        <f t="shared" si="376"/>
        <v>1</v>
      </c>
      <c r="X3295" s="170">
        <v>1</v>
      </c>
      <c r="Y3295" s="139">
        <v>38890</v>
      </c>
      <c r="Z3295" s="139" t="s">
        <v>4584</v>
      </c>
      <c r="AA3295" s="139">
        <v>38995</v>
      </c>
      <c r="AB3295" s="139">
        <v>39157</v>
      </c>
      <c r="AC3295" s="139">
        <v>39156</v>
      </c>
      <c r="AD3295" s="147">
        <f t="shared" si="377"/>
        <v>162</v>
      </c>
      <c r="AE3295" s="131">
        <v>124</v>
      </c>
      <c r="AG3295" s="147">
        <v>1</v>
      </c>
      <c r="AH3295" s="147" t="s">
        <v>5021</v>
      </c>
    </row>
    <row r="3296" spans="1:34" x14ac:dyDescent="0.25">
      <c r="A3296" s="147" t="s">
        <v>4475</v>
      </c>
      <c r="B3296" s="140" t="s">
        <v>7268</v>
      </c>
      <c r="C3296" s="147" t="s">
        <v>2157</v>
      </c>
      <c r="D3296" s="140" t="s">
        <v>7276</v>
      </c>
      <c r="E3296" s="147" t="s">
        <v>254</v>
      </c>
      <c r="F3296" s="140" t="s">
        <v>7516</v>
      </c>
      <c r="G3296" s="147" t="s">
        <v>3324</v>
      </c>
      <c r="H3296" s="140" t="s">
        <v>7529</v>
      </c>
      <c r="I3296" s="147" t="s">
        <v>5346</v>
      </c>
      <c r="J3296" s="147">
        <v>1</v>
      </c>
      <c r="K3296" s="132">
        <f t="shared" si="378"/>
        <v>670502</v>
      </c>
      <c r="L3296" s="132">
        <v>450596.67</v>
      </c>
      <c r="M3296" s="132">
        <v>219905.33</v>
      </c>
      <c r="N3296" s="132">
        <v>449225.56000000006</v>
      </c>
      <c r="O3296" s="133"/>
      <c r="P3296" s="132">
        <v>225232</v>
      </c>
      <c r="Q3296" s="132">
        <f t="shared" si="379"/>
        <v>674457.56</v>
      </c>
      <c r="R3296" s="132">
        <v>449225.56</v>
      </c>
      <c r="S3296" s="132">
        <v>225232</v>
      </c>
      <c r="T3296" s="169">
        <f t="shared" si="373"/>
        <v>0.99999999999999989</v>
      </c>
      <c r="U3296" s="169">
        <f t="shared" si="374"/>
        <v>1</v>
      </c>
      <c r="V3296" s="169">
        <f t="shared" si="375"/>
        <v>1.0242225597715162</v>
      </c>
      <c r="W3296" s="169">
        <f t="shared" si="376"/>
        <v>1.0058994007474997</v>
      </c>
      <c r="X3296" s="170">
        <v>1</v>
      </c>
      <c r="Y3296" s="139">
        <v>39163</v>
      </c>
      <c r="Z3296" s="139" t="s">
        <v>4584</v>
      </c>
      <c r="AA3296" s="139">
        <v>39261</v>
      </c>
      <c r="AB3296" s="139">
        <v>39345</v>
      </c>
      <c r="AC3296" s="139">
        <v>39346</v>
      </c>
      <c r="AD3296" s="147">
        <f t="shared" si="377"/>
        <v>84</v>
      </c>
      <c r="AE3296" s="131">
        <v>120</v>
      </c>
      <c r="AG3296" s="147">
        <v>1</v>
      </c>
      <c r="AH3296" s="147" t="s">
        <v>5021</v>
      </c>
    </row>
    <row r="3297" spans="1:34" x14ac:dyDescent="0.25">
      <c r="A3297" s="147" t="s">
        <v>4475</v>
      </c>
      <c r="B3297" s="140" t="s">
        <v>7268</v>
      </c>
      <c r="C3297" s="147" t="s">
        <v>2157</v>
      </c>
      <c r="D3297" s="140" t="s">
        <v>7276</v>
      </c>
      <c r="E3297" s="147" t="s">
        <v>254</v>
      </c>
      <c r="F3297" s="140" t="s">
        <v>7516</v>
      </c>
      <c r="G3297" s="147" t="s">
        <v>3470</v>
      </c>
      <c r="H3297" s="140" t="s">
        <v>7520</v>
      </c>
      <c r="I3297" s="147" t="s">
        <v>5316</v>
      </c>
      <c r="J3297" s="147">
        <v>1</v>
      </c>
      <c r="K3297" s="132">
        <f t="shared" si="378"/>
        <v>492048</v>
      </c>
      <c r="L3297" s="132">
        <v>235828.01</v>
      </c>
      <c r="M3297" s="132">
        <v>256219.99</v>
      </c>
      <c r="N3297" s="132">
        <v>235828.01</v>
      </c>
      <c r="O3297" s="133" t="s">
        <v>4753</v>
      </c>
      <c r="P3297" s="132">
        <v>256220</v>
      </c>
      <c r="Q3297" s="132">
        <f t="shared" si="379"/>
        <v>492048.01</v>
      </c>
      <c r="R3297" s="132">
        <v>235828.01</v>
      </c>
      <c r="S3297" s="132">
        <v>256220</v>
      </c>
      <c r="T3297" s="169">
        <f t="shared" si="373"/>
        <v>1</v>
      </c>
      <c r="U3297" s="169">
        <f t="shared" si="374"/>
        <v>1</v>
      </c>
      <c r="V3297" s="169">
        <f t="shared" si="375"/>
        <v>1.000000039028961</v>
      </c>
      <c r="W3297" s="169">
        <f t="shared" si="376"/>
        <v>1.0000000203232204</v>
      </c>
      <c r="X3297" s="170">
        <v>1</v>
      </c>
      <c r="Y3297" s="139">
        <v>38890</v>
      </c>
      <c r="Z3297" s="139" t="s">
        <v>4584</v>
      </c>
      <c r="AA3297" s="139">
        <v>38995</v>
      </c>
      <c r="AB3297" s="139">
        <v>39157</v>
      </c>
      <c r="AC3297" s="139">
        <v>39156</v>
      </c>
      <c r="AD3297" s="147">
        <f t="shared" si="377"/>
        <v>162</v>
      </c>
      <c r="AE3297" s="131">
        <v>104</v>
      </c>
      <c r="AG3297" s="147">
        <v>1</v>
      </c>
      <c r="AH3297" s="147" t="s">
        <v>5021</v>
      </c>
    </row>
    <row r="3298" spans="1:34" x14ac:dyDescent="0.25">
      <c r="A3298" s="147" t="s">
        <v>4475</v>
      </c>
      <c r="B3298" s="140" t="s">
        <v>7268</v>
      </c>
      <c r="C3298" s="147" t="s">
        <v>2157</v>
      </c>
      <c r="D3298" s="140" t="s">
        <v>7276</v>
      </c>
      <c r="E3298" s="147" t="s">
        <v>254</v>
      </c>
      <c r="F3298" s="140" t="s">
        <v>7516</v>
      </c>
      <c r="G3298" s="147" t="s">
        <v>3470</v>
      </c>
      <c r="H3298" s="140" t="s">
        <v>7520</v>
      </c>
      <c r="I3298" s="147" t="s">
        <v>5347</v>
      </c>
      <c r="J3298" s="147">
        <v>1</v>
      </c>
      <c r="K3298" s="132">
        <f t="shared" si="378"/>
        <v>545658</v>
      </c>
      <c r="L3298" s="132">
        <v>374418.2</v>
      </c>
      <c r="M3298" s="132">
        <v>171239.8</v>
      </c>
      <c r="N3298" s="132">
        <v>336976.38</v>
      </c>
      <c r="O3298" s="133"/>
      <c r="P3298" s="132">
        <v>182239.8</v>
      </c>
      <c r="Q3298" s="132">
        <f t="shared" si="379"/>
        <v>519216.18</v>
      </c>
      <c r="R3298" s="132">
        <v>336976.38</v>
      </c>
      <c r="S3298" s="132">
        <v>182239.8</v>
      </c>
      <c r="T3298" s="169">
        <f t="shared" si="373"/>
        <v>1</v>
      </c>
      <c r="U3298" s="169">
        <f t="shared" si="374"/>
        <v>1</v>
      </c>
      <c r="V3298" s="169">
        <f t="shared" si="375"/>
        <v>1.0642374027533319</v>
      </c>
      <c r="W3298" s="169">
        <f t="shared" si="376"/>
        <v>0.95154140505591411</v>
      </c>
      <c r="X3298" s="170">
        <v>1</v>
      </c>
      <c r="Y3298" s="139">
        <v>39163</v>
      </c>
      <c r="Z3298" s="139" t="s">
        <v>4584</v>
      </c>
      <c r="AA3298" s="139">
        <v>39401</v>
      </c>
      <c r="AB3298" s="139">
        <v>39563</v>
      </c>
      <c r="AC3298" s="139" t="s">
        <v>4516</v>
      </c>
      <c r="AD3298" s="147">
        <f t="shared" si="377"/>
        <v>162</v>
      </c>
      <c r="AE3298" s="131">
        <v>263</v>
      </c>
      <c r="AG3298" s="147">
        <v>1</v>
      </c>
      <c r="AH3298" s="147" t="s">
        <v>5021</v>
      </c>
    </row>
    <row r="3299" spans="1:34" x14ac:dyDescent="0.25">
      <c r="A3299" s="147" t="s">
        <v>4475</v>
      </c>
      <c r="B3299" s="140" t="s">
        <v>7268</v>
      </c>
      <c r="C3299" s="147" t="s">
        <v>2157</v>
      </c>
      <c r="D3299" s="140" t="s">
        <v>7276</v>
      </c>
      <c r="E3299" s="147" t="s">
        <v>254</v>
      </c>
      <c r="F3299" s="140" t="s">
        <v>7516</v>
      </c>
      <c r="G3299" s="147" t="s">
        <v>3593</v>
      </c>
      <c r="H3299" s="140" t="s">
        <v>7531</v>
      </c>
      <c r="I3299" s="147" t="s">
        <v>5387</v>
      </c>
      <c r="J3299" s="147">
        <v>1</v>
      </c>
      <c r="K3299" s="132">
        <f t="shared" si="378"/>
        <v>733543</v>
      </c>
      <c r="L3299" s="132">
        <v>510238.7</v>
      </c>
      <c r="M3299" s="132">
        <v>223304.3</v>
      </c>
      <c r="N3299" s="132">
        <v>508635</v>
      </c>
      <c r="O3299" s="133"/>
      <c r="P3299" s="132">
        <v>228168.7</v>
      </c>
      <c r="Q3299" s="132">
        <f t="shared" si="379"/>
        <v>736803.7</v>
      </c>
      <c r="R3299" s="132">
        <v>508635</v>
      </c>
      <c r="S3299" s="132">
        <v>228168.7</v>
      </c>
      <c r="T3299" s="169">
        <f t="shared" si="373"/>
        <v>1</v>
      </c>
      <c r="U3299" s="169">
        <f t="shared" si="374"/>
        <v>1</v>
      </c>
      <c r="V3299" s="169">
        <f t="shared" si="375"/>
        <v>1.021783727406951</v>
      </c>
      <c r="W3299" s="169">
        <f t="shared" si="376"/>
        <v>1.0044451381854915</v>
      </c>
      <c r="X3299" s="170">
        <v>1</v>
      </c>
      <c r="Y3299" s="139">
        <v>39587</v>
      </c>
      <c r="Z3299" s="139" t="s">
        <v>4584</v>
      </c>
      <c r="AA3299" s="139">
        <v>39658</v>
      </c>
      <c r="AB3299" s="139">
        <v>39786</v>
      </c>
      <c r="AC3299" s="139" t="s">
        <v>4516</v>
      </c>
      <c r="AD3299" s="147">
        <f t="shared" si="377"/>
        <v>128</v>
      </c>
      <c r="AE3299" s="131">
        <v>308</v>
      </c>
      <c r="AG3299" s="147">
        <v>1</v>
      </c>
      <c r="AH3299" s="147" t="s">
        <v>5021</v>
      </c>
    </row>
    <row r="3300" spans="1:34" x14ac:dyDescent="0.25">
      <c r="A3300" s="147" t="s">
        <v>4475</v>
      </c>
      <c r="B3300" s="140" t="s">
        <v>7268</v>
      </c>
      <c r="C3300" s="147" t="s">
        <v>2157</v>
      </c>
      <c r="D3300" s="140" t="s">
        <v>7276</v>
      </c>
      <c r="E3300" s="147" t="s">
        <v>254</v>
      </c>
      <c r="F3300" s="140" t="s">
        <v>7516</v>
      </c>
      <c r="G3300" s="147" t="s">
        <v>3326</v>
      </c>
      <c r="H3300" s="140" t="s">
        <v>7517</v>
      </c>
      <c r="I3300" s="147" t="s">
        <v>5317</v>
      </c>
      <c r="J3300" s="147">
        <v>1</v>
      </c>
      <c r="K3300" s="132">
        <f t="shared" si="378"/>
        <v>1019396</v>
      </c>
      <c r="L3300" s="132">
        <v>595051.09</v>
      </c>
      <c r="M3300" s="132">
        <v>424344.91</v>
      </c>
      <c r="N3300" s="132">
        <v>595051.09</v>
      </c>
      <c r="O3300" s="133" t="s">
        <v>4753</v>
      </c>
      <c r="P3300" s="132">
        <v>443047.51</v>
      </c>
      <c r="Q3300" s="132">
        <f t="shared" si="379"/>
        <v>1038098.6</v>
      </c>
      <c r="R3300" s="132">
        <v>595051.09</v>
      </c>
      <c r="S3300" s="132">
        <v>443047.51</v>
      </c>
      <c r="T3300" s="169">
        <f t="shared" si="373"/>
        <v>1</v>
      </c>
      <c r="U3300" s="169">
        <f t="shared" si="374"/>
        <v>1</v>
      </c>
      <c r="V3300" s="169">
        <f t="shared" si="375"/>
        <v>1.0440740528736401</v>
      </c>
      <c r="W3300" s="169">
        <f t="shared" si="376"/>
        <v>1.0183467465047931</v>
      </c>
      <c r="X3300" s="170">
        <v>1</v>
      </c>
      <c r="Y3300" s="139">
        <v>38890</v>
      </c>
      <c r="Z3300" s="139" t="s">
        <v>4584</v>
      </c>
      <c r="AA3300" s="139">
        <v>38999</v>
      </c>
      <c r="AB3300" s="139">
        <v>39066</v>
      </c>
      <c r="AC3300" s="139">
        <v>39069</v>
      </c>
      <c r="AD3300" s="147">
        <f t="shared" si="377"/>
        <v>67</v>
      </c>
      <c r="AE3300" s="131">
        <v>275</v>
      </c>
      <c r="AG3300" s="147">
        <v>1</v>
      </c>
      <c r="AH3300" s="147" t="s">
        <v>5021</v>
      </c>
    </row>
    <row r="3301" spans="1:34" x14ac:dyDescent="0.25">
      <c r="A3301" s="147" t="s">
        <v>4475</v>
      </c>
      <c r="B3301" s="140" t="s">
        <v>7268</v>
      </c>
      <c r="C3301" s="147" t="s">
        <v>2157</v>
      </c>
      <c r="D3301" s="140" t="s">
        <v>7276</v>
      </c>
      <c r="E3301" s="147" t="s">
        <v>254</v>
      </c>
      <c r="F3301" s="140" t="s">
        <v>7516</v>
      </c>
      <c r="G3301" s="147" t="s">
        <v>3326</v>
      </c>
      <c r="H3301" s="140" t="s">
        <v>7517</v>
      </c>
      <c r="I3301" s="147" t="s">
        <v>5387</v>
      </c>
      <c r="J3301" s="147">
        <v>1</v>
      </c>
      <c r="K3301" s="132">
        <f t="shared" si="378"/>
        <v>682160</v>
      </c>
      <c r="L3301" s="132">
        <v>475940.3</v>
      </c>
      <c r="M3301" s="132">
        <v>206219.7</v>
      </c>
      <c r="N3301" s="132">
        <v>473729</v>
      </c>
      <c r="O3301" s="133"/>
      <c r="P3301" s="132">
        <v>251044.2</v>
      </c>
      <c r="Q3301" s="132">
        <f t="shared" si="379"/>
        <v>724773.2</v>
      </c>
      <c r="R3301" s="132">
        <v>473729</v>
      </c>
      <c r="S3301" s="132">
        <v>251044.2</v>
      </c>
      <c r="T3301" s="169">
        <f t="shared" si="373"/>
        <v>1</v>
      </c>
      <c r="U3301" s="169">
        <f t="shared" si="374"/>
        <v>1</v>
      </c>
      <c r="V3301" s="169">
        <f t="shared" si="375"/>
        <v>1.2173628416683759</v>
      </c>
      <c r="W3301" s="169">
        <f t="shared" si="376"/>
        <v>1.0624680426879325</v>
      </c>
      <c r="X3301" s="170">
        <v>1</v>
      </c>
      <c r="Y3301" s="139">
        <v>39587</v>
      </c>
      <c r="Z3301" s="139" t="s">
        <v>4584</v>
      </c>
      <c r="AA3301" s="139">
        <v>39664</v>
      </c>
      <c r="AB3301" s="139">
        <v>39769</v>
      </c>
      <c r="AC3301" s="139" t="s">
        <v>4516</v>
      </c>
      <c r="AD3301" s="147">
        <f t="shared" si="377"/>
        <v>105</v>
      </c>
      <c r="AE3301" s="131">
        <v>264</v>
      </c>
      <c r="AG3301" s="147">
        <v>1</v>
      </c>
      <c r="AH3301" s="147" t="s">
        <v>5021</v>
      </c>
    </row>
    <row r="3302" spans="1:34" x14ac:dyDescent="0.25">
      <c r="A3302" s="147" t="s">
        <v>4475</v>
      </c>
      <c r="B3302" s="140" t="s">
        <v>7268</v>
      </c>
      <c r="C3302" s="147" t="s">
        <v>2157</v>
      </c>
      <c r="D3302" s="140" t="s">
        <v>7276</v>
      </c>
      <c r="E3302" s="147" t="s">
        <v>254</v>
      </c>
      <c r="F3302" s="140" t="s">
        <v>7516</v>
      </c>
      <c r="G3302" s="147" t="s">
        <v>3594</v>
      </c>
      <c r="H3302" s="140" t="s">
        <v>7528</v>
      </c>
      <c r="I3302" s="147" t="s">
        <v>5388</v>
      </c>
      <c r="J3302" s="147">
        <v>1</v>
      </c>
      <c r="K3302" s="132">
        <f t="shared" si="378"/>
        <v>710477</v>
      </c>
      <c r="L3302" s="132">
        <v>494917.25</v>
      </c>
      <c r="M3302" s="132">
        <v>215559.75</v>
      </c>
      <c r="N3302" s="132">
        <v>494917.25</v>
      </c>
      <c r="O3302" s="133"/>
      <c r="P3302" s="132">
        <v>225888.18</v>
      </c>
      <c r="Q3302" s="132">
        <f t="shared" si="379"/>
        <v>720805.42999999993</v>
      </c>
      <c r="R3302" s="132">
        <v>494917.25</v>
      </c>
      <c r="S3302" s="132">
        <v>225888.18</v>
      </c>
      <c r="T3302" s="169">
        <f t="shared" si="373"/>
        <v>1</v>
      </c>
      <c r="U3302" s="169">
        <f t="shared" si="374"/>
        <v>1</v>
      </c>
      <c r="V3302" s="169">
        <f t="shared" si="375"/>
        <v>1.0479144645510119</v>
      </c>
      <c r="W3302" s="169">
        <f t="shared" si="376"/>
        <v>1.0145373178864339</v>
      </c>
      <c r="X3302" s="170">
        <v>1</v>
      </c>
      <c r="Y3302" s="139">
        <v>39587</v>
      </c>
      <c r="Z3302" s="139" t="s">
        <v>4584</v>
      </c>
      <c r="AA3302" s="139">
        <v>39701</v>
      </c>
      <c r="AB3302" s="139">
        <v>39980</v>
      </c>
      <c r="AC3302" s="139" t="s">
        <v>4584</v>
      </c>
      <c r="AD3302" s="147">
        <f t="shared" si="377"/>
        <v>279</v>
      </c>
      <c r="AE3302" s="131">
        <v>213</v>
      </c>
      <c r="AG3302" s="147">
        <v>1</v>
      </c>
      <c r="AH3302" s="147" t="s">
        <v>5021</v>
      </c>
    </row>
    <row r="3303" spans="1:34" x14ac:dyDescent="0.25">
      <c r="A3303" s="147" t="s">
        <v>4475</v>
      </c>
      <c r="B3303" s="140" t="s">
        <v>7268</v>
      </c>
      <c r="C3303" s="147" t="s">
        <v>2157</v>
      </c>
      <c r="D3303" s="140" t="s">
        <v>7276</v>
      </c>
      <c r="E3303" s="147" t="s">
        <v>254</v>
      </c>
      <c r="F3303" s="140" t="s">
        <v>7516</v>
      </c>
      <c r="G3303" s="147" t="s">
        <v>3327</v>
      </c>
      <c r="H3303" s="140" t="s">
        <v>7521</v>
      </c>
      <c r="I3303" s="147" t="s">
        <v>5318</v>
      </c>
      <c r="J3303" s="147">
        <v>1</v>
      </c>
      <c r="K3303" s="132">
        <f t="shared" si="378"/>
        <v>549353</v>
      </c>
      <c r="L3303" s="132">
        <v>270020</v>
      </c>
      <c r="M3303" s="132">
        <v>279333</v>
      </c>
      <c r="N3303" s="132">
        <v>270020</v>
      </c>
      <c r="O3303" s="133" t="s">
        <v>4753</v>
      </c>
      <c r="P3303" s="132">
        <v>280333</v>
      </c>
      <c r="Q3303" s="132">
        <f t="shared" si="379"/>
        <v>550353</v>
      </c>
      <c r="R3303" s="132">
        <v>270020</v>
      </c>
      <c r="S3303" s="132">
        <v>280333</v>
      </c>
      <c r="T3303" s="169">
        <f t="shared" si="373"/>
        <v>1</v>
      </c>
      <c r="U3303" s="169">
        <f t="shared" si="374"/>
        <v>1</v>
      </c>
      <c r="V3303" s="169">
        <f t="shared" si="375"/>
        <v>1.0035799565393275</v>
      </c>
      <c r="W3303" s="169">
        <f t="shared" si="376"/>
        <v>1.0018203231801774</v>
      </c>
      <c r="X3303" s="170">
        <v>1</v>
      </c>
      <c r="Y3303" s="139">
        <v>38890</v>
      </c>
      <c r="Z3303" s="139" t="s">
        <v>4584</v>
      </c>
      <c r="AA3303" s="139">
        <v>38995</v>
      </c>
      <c r="AB3303" s="139">
        <v>39031</v>
      </c>
      <c r="AC3303" s="139">
        <v>39033</v>
      </c>
      <c r="AD3303" s="147">
        <f t="shared" si="377"/>
        <v>36</v>
      </c>
      <c r="AE3303" s="131">
        <v>273</v>
      </c>
      <c r="AG3303" s="147">
        <v>1</v>
      </c>
      <c r="AH3303" s="147" t="s">
        <v>5021</v>
      </c>
    </row>
    <row r="3304" spans="1:34" x14ac:dyDescent="0.25">
      <c r="A3304" s="172" t="s">
        <v>4475</v>
      </c>
      <c r="B3304" s="140" t="s">
        <v>7268</v>
      </c>
      <c r="C3304" s="172" t="s">
        <v>2157</v>
      </c>
      <c r="D3304" s="140" t="s">
        <v>7276</v>
      </c>
      <c r="E3304" s="172" t="s">
        <v>254</v>
      </c>
      <c r="F3304" s="140" t="s">
        <v>7516</v>
      </c>
      <c r="G3304" s="172" t="s">
        <v>3327</v>
      </c>
      <c r="H3304" s="173" t="s">
        <v>7521</v>
      </c>
      <c r="I3304" s="172" t="s">
        <v>3595</v>
      </c>
      <c r="J3304" s="172">
        <v>1</v>
      </c>
      <c r="K3304" s="174">
        <f t="shared" si="378"/>
        <v>400024</v>
      </c>
      <c r="L3304" s="174">
        <v>219806.88</v>
      </c>
      <c r="M3304" s="174">
        <v>180217.12</v>
      </c>
      <c r="N3304" s="174">
        <v>197826.19</v>
      </c>
      <c r="O3304" s="175"/>
      <c r="P3304" s="174">
        <v>184879.62</v>
      </c>
      <c r="Q3304" s="132">
        <f t="shared" si="379"/>
        <v>382705.81</v>
      </c>
      <c r="R3304" s="174">
        <v>197826.19</v>
      </c>
      <c r="S3304" s="174">
        <v>184879.62</v>
      </c>
      <c r="T3304" s="169">
        <f t="shared" ref="T3304:T3367" si="380">R3304/N3304</f>
        <v>1</v>
      </c>
      <c r="U3304" s="169">
        <f t="shared" ref="U3304:U3367" si="381">S3304/P3304</f>
        <v>1</v>
      </c>
      <c r="V3304" s="169">
        <f t="shared" ref="V3304:V3367" si="382">P3304/M3304</f>
        <v>1.0258715709140176</v>
      </c>
      <c r="W3304" s="169">
        <f t="shared" ref="W3304:W3367" si="383">Q3304/K3304</f>
        <v>0.95670712257264567</v>
      </c>
      <c r="X3304" s="176">
        <v>1</v>
      </c>
      <c r="Y3304" s="177">
        <v>39587</v>
      </c>
      <c r="Z3304" s="139" t="s">
        <v>4584</v>
      </c>
      <c r="AA3304" s="177">
        <v>39769</v>
      </c>
      <c r="AB3304" s="177">
        <v>39854</v>
      </c>
      <c r="AC3304" s="177" t="s">
        <v>4584</v>
      </c>
      <c r="AD3304" s="172">
        <f t="shared" ref="AD3304:AD3367" si="384">AB3304-AA3304</f>
        <v>85</v>
      </c>
      <c r="AE3304" s="178">
        <v>15</v>
      </c>
      <c r="AF3304" s="172" t="s">
        <v>5372</v>
      </c>
      <c r="AG3304" s="172">
        <v>1</v>
      </c>
      <c r="AH3304" s="147" t="s">
        <v>5021</v>
      </c>
    </row>
    <row r="3305" spans="1:34" x14ac:dyDescent="0.25">
      <c r="A3305" s="147" t="s">
        <v>4475</v>
      </c>
      <c r="B3305" s="140" t="s">
        <v>7268</v>
      </c>
      <c r="C3305" s="147" t="s">
        <v>2157</v>
      </c>
      <c r="D3305" s="140" t="s">
        <v>7276</v>
      </c>
      <c r="E3305" s="147" t="s">
        <v>254</v>
      </c>
      <c r="F3305" s="140" t="s">
        <v>7516</v>
      </c>
      <c r="G3305" s="147" t="s">
        <v>120</v>
      </c>
      <c r="H3305" s="140" t="s">
        <v>7526</v>
      </c>
      <c r="I3305" s="147" t="s">
        <v>3595</v>
      </c>
      <c r="J3305" s="147">
        <v>1</v>
      </c>
      <c r="K3305" s="132">
        <f t="shared" si="378"/>
        <v>1020988</v>
      </c>
      <c r="L3305" s="132">
        <v>684657.85</v>
      </c>
      <c r="M3305" s="132">
        <v>336330.15</v>
      </c>
      <c r="N3305" s="132">
        <v>616192.07000000007</v>
      </c>
      <c r="O3305" s="133"/>
      <c r="P3305" s="132">
        <v>336330.15</v>
      </c>
      <c r="Q3305" s="132">
        <f t="shared" si="379"/>
        <v>952522.22</v>
      </c>
      <c r="R3305" s="132">
        <v>616192.06999999995</v>
      </c>
      <c r="S3305" s="132">
        <v>336330.15</v>
      </c>
      <c r="T3305" s="169">
        <f t="shared" si="380"/>
        <v>0.99999999999999978</v>
      </c>
      <c r="U3305" s="169">
        <f t="shared" si="381"/>
        <v>1</v>
      </c>
      <c r="V3305" s="169">
        <f t="shared" si="382"/>
        <v>1</v>
      </c>
      <c r="W3305" s="169">
        <f t="shared" si="383"/>
        <v>0.93294164084200792</v>
      </c>
      <c r="X3305" s="170">
        <v>1</v>
      </c>
      <c r="Y3305" s="139">
        <v>39587</v>
      </c>
      <c r="Z3305" s="139" t="s">
        <v>4584</v>
      </c>
      <c r="AA3305" s="139">
        <v>39678</v>
      </c>
      <c r="AB3305" s="139">
        <v>39769</v>
      </c>
      <c r="AC3305" s="139" t="s">
        <v>4516</v>
      </c>
      <c r="AD3305" s="147">
        <f t="shared" si="384"/>
        <v>91</v>
      </c>
      <c r="AE3305" s="131">
        <v>30</v>
      </c>
      <c r="AG3305" s="147">
        <v>1</v>
      </c>
      <c r="AH3305" s="147" t="s">
        <v>5021</v>
      </c>
    </row>
    <row r="3306" spans="1:34" x14ac:dyDescent="0.25">
      <c r="A3306" s="147" t="s">
        <v>4475</v>
      </c>
      <c r="B3306" s="140" t="s">
        <v>7268</v>
      </c>
      <c r="C3306" s="147" t="s">
        <v>2157</v>
      </c>
      <c r="D3306" s="140" t="s">
        <v>7276</v>
      </c>
      <c r="E3306" s="147" t="s">
        <v>254</v>
      </c>
      <c r="F3306" s="140" t="s">
        <v>7516</v>
      </c>
      <c r="G3306" s="147" t="s">
        <v>3328</v>
      </c>
      <c r="H3306" s="140" t="s">
        <v>7518</v>
      </c>
      <c r="I3306" s="147" t="s">
        <v>5319</v>
      </c>
      <c r="J3306" s="147">
        <v>1</v>
      </c>
      <c r="K3306" s="132">
        <f t="shared" si="378"/>
        <v>681532</v>
      </c>
      <c r="L3306" s="132">
        <v>413288</v>
      </c>
      <c r="M3306" s="132">
        <v>268244</v>
      </c>
      <c r="N3306" s="132">
        <v>413288</v>
      </c>
      <c r="O3306" s="133" t="s">
        <v>4753</v>
      </c>
      <c r="P3306" s="132">
        <v>268244</v>
      </c>
      <c r="Q3306" s="132">
        <f t="shared" si="379"/>
        <v>681532</v>
      </c>
      <c r="R3306" s="132">
        <v>413288</v>
      </c>
      <c r="S3306" s="132">
        <v>268244</v>
      </c>
      <c r="T3306" s="169">
        <f t="shared" si="380"/>
        <v>1</v>
      </c>
      <c r="U3306" s="169">
        <f t="shared" si="381"/>
        <v>1</v>
      </c>
      <c r="V3306" s="169">
        <f t="shared" si="382"/>
        <v>1</v>
      </c>
      <c r="W3306" s="169">
        <f t="shared" si="383"/>
        <v>1</v>
      </c>
      <c r="X3306" s="170">
        <v>1</v>
      </c>
      <c r="Y3306" s="139">
        <v>38890</v>
      </c>
      <c r="Z3306" s="139" t="s">
        <v>4584</v>
      </c>
      <c r="AA3306" s="139">
        <v>38991</v>
      </c>
      <c r="AB3306" s="139">
        <v>39040</v>
      </c>
      <c r="AC3306" s="139">
        <v>39042</v>
      </c>
      <c r="AD3306" s="147">
        <f t="shared" si="384"/>
        <v>49</v>
      </c>
      <c r="AE3306" s="131">
        <v>195</v>
      </c>
      <c r="AG3306" s="147">
        <v>1</v>
      </c>
      <c r="AH3306" s="147" t="s">
        <v>5021</v>
      </c>
    </row>
    <row r="3307" spans="1:34" x14ac:dyDescent="0.25">
      <c r="A3307" s="147" t="s">
        <v>4475</v>
      </c>
      <c r="B3307" s="140" t="s">
        <v>7268</v>
      </c>
      <c r="C3307" s="147" t="s">
        <v>2157</v>
      </c>
      <c r="D3307" s="140" t="s">
        <v>7276</v>
      </c>
      <c r="E3307" s="147" t="s">
        <v>254</v>
      </c>
      <c r="F3307" s="140" t="s">
        <v>7516</v>
      </c>
      <c r="G3307" s="147" t="s">
        <v>3328</v>
      </c>
      <c r="H3307" s="140" t="s">
        <v>7518</v>
      </c>
      <c r="I3307" s="147" t="s">
        <v>5348</v>
      </c>
      <c r="J3307" s="147">
        <v>1</v>
      </c>
      <c r="K3307" s="132">
        <f t="shared" si="378"/>
        <v>500119</v>
      </c>
      <c r="L3307" s="132">
        <v>327416.71000000002</v>
      </c>
      <c r="M3307" s="132">
        <v>172702.29</v>
      </c>
      <c r="N3307" s="132">
        <v>325951.84999999998</v>
      </c>
      <c r="O3307" s="133"/>
      <c r="P3307" s="132">
        <v>179344.91</v>
      </c>
      <c r="Q3307" s="132">
        <f t="shared" si="379"/>
        <v>505296.76</v>
      </c>
      <c r="R3307" s="132">
        <v>325951.84999999998</v>
      </c>
      <c r="S3307" s="132">
        <v>179344.91</v>
      </c>
      <c r="T3307" s="169">
        <f t="shared" si="380"/>
        <v>1</v>
      </c>
      <c r="U3307" s="169">
        <f t="shared" si="381"/>
        <v>1</v>
      </c>
      <c r="V3307" s="169">
        <f t="shared" si="382"/>
        <v>1.0384628368274675</v>
      </c>
      <c r="W3307" s="169">
        <f t="shared" si="383"/>
        <v>1.0103530559726785</v>
      </c>
      <c r="X3307" s="170">
        <v>1</v>
      </c>
      <c r="Y3307" s="139">
        <v>39163</v>
      </c>
      <c r="Z3307" s="139" t="s">
        <v>4584</v>
      </c>
      <c r="AA3307" s="139">
        <v>39268</v>
      </c>
      <c r="AB3307" s="139">
        <v>39374</v>
      </c>
      <c r="AC3307" s="139" t="s">
        <v>4516</v>
      </c>
      <c r="AD3307" s="147">
        <f t="shared" si="384"/>
        <v>106</v>
      </c>
      <c r="AE3307" s="131">
        <v>190</v>
      </c>
      <c r="AG3307" s="147">
        <v>1</v>
      </c>
      <c r="AH3307" s="147" t="s">
        <v>5021</v>
      </c>
    </row>
    <row r="3308" spans="1:34" x14ac:dyDescent="0.25">
      <c r="A3308" s="147" t="s">
        <v>4475</v>
      </c>
      <c r="B3308" s="140" t="s">
        <v>7268</v>
      </c>
      <c r="C3308" s="147" t="s">
        <v>2157</v>
      </c>
      <c r="D3308" s="140" t="s">
        <v>7276</v>
      </c>
      <c r="E3308" s="147" t="s">
        <v>254</v>
      </c>
      <c r="F3308" s="140" t="s">
        <v>7516</v>
      </c>
      <c r="G3308" s="147" t="s">
        <v>3137</v>
      </c>
      <c r="H3308" s="140" t="s">
        <v>7533</v>
      </c>
      <c r="I3308" s="147" t="s">
        <v>5320</v>
      </c>
      <c r="J3308" s="147">
        <v>1</v>
      </c>
      <c r="K3308" s="132">
        <f t="shared" si="378"/>
        <v>1058809</v>
      </c>
      <c r="L3308" s="132">
        <v>604329.41</v>
      </c>
      <c r="M3308" s="132">
        <v>454479.59</v>
      </c>
      <c r="N3308" s="132">
        <v>604329.41</v>
      </c>
      <c r="O3308" s="133" t="s">
        <v>4753</v>
      </c>
      <c r="P3308" s="132">
        <v>512679.6</v>
      </c>
      <c r="Q3308" s="132">
        <f t="shared" si="379"/>
        <v>1117009.01</v>
      </c>
      <c r="R3308" s="132">
        <v>604329.41</v>
      </c>
      <c r="S3308" s="132">
        <v>512679.6</v>
      </c>
      <c r="T3308" s="169">
        <f t="shared" si="380"/>
        <v>1</v>
      </c>
      <c r="U3308" s="169">
        <f t="shared" si="381"/>
        <v>1</v>
      </c>
      <c r="V3308" s="169">
        <f t="shared" si="382"/>
        <v>1.1280585779440611</v>
      </c>
      <c r="W3308" s="169">
        <f t="shared" si="383"/>
        <v>1.0549674303864058</v>
      </c>
      <c r="X3308" s="170">
        <v>1</v>
      </c>
      <c r="Y3308" s="139">
        <v>38890</v>
      </c>
      <c r="Z3308" s="139" t="s">
        <v>4584</v>
      </c>
      <c r="AA3308" s="139">
        <v>38995</v>
      </c>
      <c r="AB3308" s="139">
        <v>39157</v>
      </c>
      <c r="AC3308" s="139">
        <v>39175</v>
      </c>
      <c r="AD3308" s="147">
        <f t="shared" si="384"/>
        <v>162</v>
      </c>
      <c r="AE3308" s="131">
        <v>258</v>
      </c>
      <c r="AG3308" s="147">
        <v>1</v>
      </c>
      <c r="AH3308" s="147" t="s">
        <v>5021</v>
      </c>
    </row>
    <row r="3309" spans="1:34" x14ac:dyDescent="0.25">
      <c r="A3309" s="147" t="s">
        <v>4475</v>
      </c>
      <c r="B3309" s="140" t="s">
        <v>7268</v>
      </c>
      <c r="C3309" s="147" t="s">
        <v>2157</v>
      </c>
      <c r="D3309" s="140" t="s">
        <v>7276</v>
      </c>
      <c r="E3309" s="147" t="s">
        <v>254</v>
      </c>
      <c r="F3309" s="140" t="s">
        <v>7516</v>
      </c>
      <c r="G3309" s="147" t="s">
        <v>3137</v>
      </c>
      <c r="H3309" s="140" t="s">
        <v>7533</v>
      </c>
      <c r="I3309" s="147" t="s">
        <v>5349</v>
      </c>
      <c r="J3309" s="147">
        <v>1</v>
      </c>
      <c r="K3309" s="132">
        <f t="shared" si="378"/>
        <v>688565</v>
      </c>
      <c r="L3309" s="132">
        <v>481944.4</v>
      </c>
      <c r="M3309" s="132">
        <v>206620.6</v>
      </c>
      <c r="N3309" s="132">
        <v>478845.68000000005</v>
      </c>
      <c r="O3309" s="133"/>
      <c r="P3309" s="132">
        <v>225773</v>
      </c>
      <c r="Q3309" s="132">
        <f t="shared" si="379"/>
        <v>704618.67999999993</v>
      </c>
      <c r="R3309" s="132">
        <v>478845.68</v>
      </c>
      <c r="S3309" s="132">
        <v>225773</v>
      </c>
      <c r="T3309" s="169">
        <f t="shared" si="380"/>
        <v>0.99999999999999989</v>
      </c>
      <c r="U3309" s="169">
        <f t="shared" si="381"/>
        <v>1</v>
      </c>
      <c r="V3309" s="169">
        <f t="shared" si="382"/>
        <v>1.0926935649204388</v>
      </c>
      <c r="W3309" s="169">
        <f t="shared" si="383"/>
        <v>1.0233146906973196</v>
      </c>
      <c r="X3309" s="170">
        <v>1</v>
      </c>
      <c r="Y3309" s="139">
        <v>39163</v>
      </c>
      <c r="Z3309" s="139" t="s">
        <v>4584</v>
      </c>
      <c r="AA3309" s="139">
        <v>39265</v>
      </c>
      <c r="AB3309" s="139">
        <v>39522</v>
      </c>
      <c r="AC3309" s="139" t="s">
        <v>4516</v>
      </c>
      <c r="AD3309" s="147">
        <f t="shared" si="384"/>
        <v>257</v>
      </c>
      <c r="AE3309" s="131">
        <v>86</v>
      </c>
      <c r="AG3309" s="147">
        <v>1</v>
      </c>
      <c r="AH3309" s="147" t="s">
        <v>5021</v>
      </c>
    </row>
    <row r="3310" spans="1:34" x14ac:dyDescent="0.25">
      <c r="A3310" s="147" t="s">
        <v>4475</v>
      </c>
      <c r="B3310" s="140" t="s">
        <v>7268</v>
      </c>
      <c r="C3310" s="147" t="s">
        <v>2157</v>
      </c>
      <c r="D3310" s="140" t="s">
        <v>7276</v>
      </c>
      <c r="E3310" s="147" t="s">
        <v>254</v>
      </c>
      <c r="F3310" s="140" t="s">
        <v>7516</v>
      </c>
      <c r="G3310" s="147" t="s">
        <v>1100</v>
      </c>
      <c r="H3310" s="140" t="s">
        <v>7524</v>
      </c>
      <c r="I3310" s="147" t="s">
        <v>5350</v>
      </c>
      <c r="J3310" s="147">
        <v>1</v>
      </c>
      <c r="K3310" s="132">
        <f t="shared" si="378"/>
        <v>1018719</v>
      </c>
      <c r="L3310" s="132">
        <v>653081.4</v>
      </c>
      <c r="M3310" s="132">
        <v>365637.6</v>
      </c>
      <c r="N3310" s="132">
        <v>607759.53</v>
      </c>
      <c r="O3310" s="133"/>
      <c r="P3310" s="132">
        <v>389604</v>
      </c>
      <c r="Q3310" s="132">
        <f t="shared" si="379"/>
        <v>997363.53</v>
      </c>
      <c r="R3310" s="132">
        <v>607759.53</v>
      </c>
      <c r="S3310" s="132">
        <v>389604</v>
      </c>
      <c r="T3310" s="169">
        <f t="shared" si="380"/>
        <v>1</v>
      </c>
      <c r="U3310" s="169">
        <f t="shared" si="381"/>
        <v>1</v>
      </c>
      <c r="V3310" s="169">
        <f t="shared" si="382"/>
        <v>1.0655468693591688</v>
      </c>
      <c r="W3310" s="169">
        <f t="shared" si="383"/>
        <v>0.97903693756570753</v>
      </c>
      <c r="X3310" s="170">
        <v>1</v>
      </c>
      <c r="Y3310" s="139">
        <v>39163</v>
      </c>
      <c r="Z3310" s="139" t="s">
        <v>4584</v>
      </c>
      <c r="AA3310" s="139">
        <v>39356</v>
      </c>
      <c r="AB3310" s="139">
        <v>39507</v>
      </c>
      <c r="AC3310" s="139" t="s">
        <v>4516</v>
      </c>
      <c r="AD3310" s="147">
        <f t="shared" si="384"/>
        <v>151</v>
      </c>
      <c r="AE3310" s="131">
        <v>389</v>
      </c>
      <c r="AG3310" s="147">
        <v>1</v>
      </c>
      <c r="AH3310" s="147" t="s">
        <v>5021</v>
      </c>
    </row>
    <row r="3311" spans="1:34" x14ac:dyDescent="0.25">
      <c r="A3311" s="147" t="s">
        <v>4475</v>
      </c>
      <c r="B3311" s="140" t="s">
        <v>7268</v>
      </c>
      <c r="C3311" s="147" t="s">
        <v>2157</v>
      </c>
      <c r="D3311" s="140" t="s">
        <v>7276</v>
      </c>
      <c r="E3311" s="147" t="s">
        <v>254</v>
      </c>
      <c r="F3311" s="140" t="s">
        <v>7516</v>
      </c>
      <c r="G3311" s="147" t="s">
        <v>1100</v>
      </c>
      <c r="H3311" s="140" t="s">
        <v>7524</v>
      </c>
      <c r="I3311" s="147" t="s">
        <v>5389</v>
      </c>
      <c r="J3311" s="147">
        <v>1</v>
      </c>
      <c r="K3311" s="132">
        <f t="shared" si="378"/>
        <v>427143</v>
      </c>
      <c r="L3311" s="132">
        <v>295983</v>
      </c>
      <c r="M3311" s="132">
        <v>131160</v>
      </c>
      <c r="N3311" s="132">
        <v>266384.7</v>
      </c>
      <c r="O3311" s="133"/>
      <c r="P3311" s="132">
        <v>131160</v>
      </c>
      <c r="Q3311" s="132">
        <f t="shared" si="379"/>
        <v>397544.7</v>
      </c>
      <c r="R3311" s="132">
        <v>266384.7</v>
      </c>
      <c r="S3311" s="132">
        <v>131160</v>
      </c>
      <c r="T3311" s="169">
        <f t="shared" si="380"/>
        <v>1</v>
      </c>
      <c r="U3311" s="169">
        <f t="shared" si="381"/>
        <v>1</v>
      </c>
      <c r="V3311" s="169">
        <f t="shared" si="382"/>
        <v>1</v>
      </c>
      <c r="W3311" s="169">
        <f t="shared" si="383"/>
        <v>0.9307063442453698</v>
      </c>
      <c r="X3311" s="170">
        <v>1</v>
      </c>
      <c r="Y3311" s="139">
        <v>39587</v>
      </c>
      <c r="Z3311" s="139" t="s">
        <v>4584</v>
      </c>
      <c r="AA3311" s="139">
        <v>39701</v>
      </c>
      <c r="AB3311" s="139">
        <v>39811</v>
      </c>
      <c r="AC3311" s="139" t="s">
        <v>4516</v>
      </c>
      <c r="AD3311" s="147">
        <f t="shared" si="384"/>
        <v>110</v>
      </c>
      <c r="AE3311" s="131">
        <v>389</v>
      </c>
      <c r="AG3311" s="147">
        <v>1</v>
      </c>
      <c r="AH3311" s="147" t="s">
        <v>5021</v>
      </c>
    </row>
    <row r="3312" spans="1:34" x14ac:dyDescent="0.25">
      <c r="A3312" s="147" t="s">
        <v>4475</v>
      </c>
      <c r="B3312" s="140" t="s">
        <v>7268</v>
      </c>
      <c r="C3312" s="147" t="s">
        <v>2157</v>
      </c>
      <c r="D3312" s="140" t="s">
        <v>7276</v>
      </c>
      <c r="E3312" s="147" t="s">
        <v>254</v>
      </c>
      <c r="F3312" s="140" t="s">
        <v>7516</v>
      </c>
      <c r="G3312" s="147" t="s">
        <v>104</v>
      </c>
      <c r="H3312" s="140" t="s">
        <v>7534</v>
      </c>
      <c r="I3312" s="147" t="s">
        <v>5350</v>
      </c>
      <c r="J3312" s="147">
        <v>1</v>
      </c>
      <c r="K3312" s="132">
        <f t="shared" si="378"/>
        <v>1048824</v>
      </c>
      <c r="L3312" s="132">
        <v>725489.8</v>
      </c>
      <c r="M3312" s="132">
        <v>323334.2</v>
      </c>
      <c r="N3312" s="132">
        <v>723742.26</v>
      </c>
      <c r="O3312" s="133"/>
      <c r="P3312" s="132">
        <v>325121.74</v>
      </c>
      <c r="Q3312" s="132">
        <f t="shared" si="379"/>
        <v>1048864</v>
      </c>
      <c r="R3312" s="132">
        <v>723742.26</v>
      </c>
      <c r="S3312" s="132">
        <v>325121.74</v>
      </c>
      <c r="T3312" s="169">
        <f t="shared" si="380"/>
        <v>1</v>
      </c>
      <c r="U3312" s="169">
        <f t="shared" si="381"/>
        <v>1</v>
      </c>
      <c r="V3312" s="169">
        <f t="shared" si="382"/>
        <v>1.005528459408253</v>
      </c>
      <c r="W3312" s="169">
        <f t="shared" si="383"/>
        <v>1.0000381379526022</v>
      </c>
      <c r="X3312" s="170">
        <v>1</v>
      </c>
      <c r="Y3312" s="139">
        <v>39163</v>
      </c>
      <c r="Z3312" s="139" t="s">
        <v>4584</v>
      </c>
      <c r="AA3312" s="139">
        <v>39259</v>
      </c>
      <c r="AB3312" s="139">
        <v>39325</v>
      </c>
      <c r="AC3312" s="139" t="s">
        <v>4516</v>
      </c>
      <c r="AD3312" s="147">
        <f t="shared" si="384"/>
        <v>66</v>
      </c>
      <c r="AE3312" s="131">
        <v>347</v>
      </c>
      <c r="AG3312" s="147">
        <v>1</v>
      </c>
      <c r="AH3312" s="147" t="s">
        <v>5021</v>
      </c>
    </row>
    <row r="3313" spans="1:34" s="218" customFormat="1" x14ac:dyDescent="0.25">
      <c r="A3313" s="147" t="s">
        <v>4475</v>
      </c>
      <c r="B3313" s="140" t="s">
        <v>7268</v>
      </c>
      <c r="C3313" s="147" t="s">
        <v>2157</v>
      </c>
      <c r="D3313" s="140" t="s">
        <v>7276</v>
      </c>
      <c r="E3313" s="147" t="s">
        <v>254</v>
      </c>
      <c r="F3313" s="140" t="s">
        <v>7516</v>
      </c>
      <c r="G3313" s="147" t="s">
        <v>104</v>
      </c>
      <c r="H3313" s="140" t="s">
        <v>7534</v>
      </c>
      <c r="I3313" s="147" t="s">
        <v>3596</v>
      </c>
      <c r="J3313" s="147">
        <v>1</v>
      </c>
      <c r="K3313" s="132">
        <f t="shared" si="378"/>
        <v>387981</v>
      </c>
      <c r="L3313" s="132">
        <v>269498.25</v>
      </c>
      <c r="M3313" s="132">
        <v>118482.75</v>
      </c>
      <c r="N3313" s="132">
        <v>269498.25</v>
      </c>
      <c r="O3313" s="133"/>
      <c r="P3313" s="132">
        <v>118482.75</v>
      </c>
      <c r="Q3313" s="132">
        <f t="shared" si="379"/>
        <v>387981</v>
      </c>
      <c r="R3313" s="132">
        <v>269498.25</v>
      </c>
      <c r="S3313" s="132">
        <v>118482.75</v>
      </c>
      <c r="T3313" s="169">
        <f t="shared" si="380"/>
        <v>1</v>
      </c>
      <c r="U3313" s="169">
        <f t="shared" si="381"/>
        <v>1</v>
      </c>
      <c r="V3313" s="169">
        <f t="shared" si="382"/>
        <v>1</v>
      </c>
      <c r="W3313" s="169">
        <f t="shared" si="383"/>
        <v>1</v>
      </c>
      <c r="X3313" s="170">
        <v>1</v>
      </c>
      <c r="Y3313" s="139">
        <v>39587</v>
      </c>
      <c r="Z3313" s="139" t="s">
        <v>4584</v>
      </c>
      <c r="AA3313" s="139">
        <v>39668</v>
      </c>
      <c r="AB3313" s="139">
        <v>39718</v>
      </c>
      <c r="AC3313" s="139" t="s">
        <v>4516</v>
      </c>
      <c r="AD3313" s="147">
        <f t="shared" si="384"/>
        <v>50</v>
      </c>
      <c r="AE3313" s="131">
        <v>347</v>
      </c>
      <c r="AF3313" s="147"/>
      <c r="AG3313" s="147">
        <v>1</v>
      </c>
      <c r="AH3313" s="147" t="s">
        <v>5021</v>
      </c>
    </row>
    <row r="3314" spans="1:34" x14ac:dyDescent="0.25">
      <c r="A3314" s="172" t="s">
        <v>4475</v>
      </c>
      <c r="B3314" s="140" t="s">
        <v>7268</v>
      </c>
      <c r="C3314" s="172" t="s">
        <v>2157</v>
      </c>
      <c r="D3314" s="140" t="s">
        <v>7276</v>
      </c>
      <c r="E3314" s="172" t="s">
        <v>254</v>
      </c>
      <c r="F3314" s="140" t="s">
        <v>7516</v>
      </c>
      <c r="G3314" s="172" t="s">
        <v>104</v>
      </c>
      <c r="H3314" s="173" t="s">
        <v>7534</v>
      </c>
      <c r="I3314" s="172" t="s">
        <v>5391</v>
      </c>
      <c r="J3314" s="172">
        <v>1</v>
      </c>
      <c r="K3314" s="132">
        <f t="shared" si="378"/>
        <v>797750</v>
      </c>
      <c r="L3314" s="174">
        <v>300000</v>
      </c>
      <c r="M3314" s="174">
        <v>497750</v>
      </c>
      <c r="N3314" s="174">
        <v>300000</v>
      </c>
      <c r="O3314" s="175"/>
      <c r="P3314" s="174">
        <v>485410</v>
      </c>
      <c r="Q3314" s="132">
        <f t="shared" si="379"/>
        <v>785410</v>
      </c>
      <c r="R3314" s="174">
        <v>300000</v>
      </c>
      <c r="S3314" s="174">
        <v>485410</v>
      </c>
      <c r="T3314" s="169">
        <f t="shared" si="380"/>
        <v>1</v>
      </c>
      <c r="U3314" s="169">
        <f t="shared" si="381"/>
        <v>1</v>
      </c>
      <c r="V3314" s="169">
        <f t="shared" si="382"/>
        <v>0.97520843797086887</v>
      </c>
      <c r="W3314" s="169">
        <f t="shared" si="383"/>
        <v>0.9845314948292071</v>
      </c>
      <c r="X3314" s="176">
        <v>1</v>
      </c>
      <c r="Y3314" s="177" t="s">
        <v>4584</v>
      </c>
      <c r="Z3314" s="177" t="s">
        <v>4584</v>
      </c>
      <c r="AA3314" s="177">
        <v>39935</v>
      </c>
      <c r="AB3314" s="177">
        <v>40010</v>
      </c>
      <c r="AC3314" s="177" t="s">
        <v>4584</v>
      </c>
      <c r="AD3314" s="147">
        <f t="shared" si="384"/>
        <v>75</v>
      </c>
      <c r="AE3314" s="178">
        <v>347</v>
      </c>
      <c r="AF3314" s="172" t="s">
        <v>5392</v>
      </c>
      <c r="AG3314" s="172">
        <v>1</v>
      </c>
      <c r="AH3314" s="147" t="s">
        <v>5021</v>
      </c>
    </row>
    <row r="3315" spans="1:34" x14ac:dyDescent="0.25">
      <c r="A3315" s="147" t="s">
        <v>4475</v>
      </c>
      <c r="B3315" s="140" t="s">
        <v>7268</v>
      </c>
      <c r="C3315" s="147" t="s">
        <v>2157</v>
      </c>
      <c r="D3315" s="140" t="s">
        <v>7276</v>
      </c>
      <c r="E3315" s="147" t="s">
        <v>254</v>
      </c>
      <c r="F3315" s="140" t="s">
        <v>7516</v>
      </c>
      <c r="G3315" s="147" t="s">
        <v>266</v>
      </c>
      <c r="H3315" s="140" t="s">
        <v>7530</v>
      </c>
      <c r="I3315" s="147" t="s">
        <v>5393</v>
      </c>
      <c r="J3315" s="147">
        <v>1</v>
      </c>
      <c r="K3315" s="132">
        <f t="shared" si="378"/>
        <v>942103</v>
      </c>
      <c r="L3315" s="132">
        <v>652783</v>
      </c>
      <c r="M3315" s="132">
        <v>289320</v>
      </c>
      <c r="N3315" s="132">
        <v>650337.5</v>
      </c>
      <c r="O3315" s="133"/>
      <c r="P3315" s="132">
        <v>321760.5</v>
      </c>
      <c r="Q3315" s="132">
        <f t="shared" si="379"/>
        <v>972098</v>
      </c>
      <c r="R3315" s="132">
        <v>650337.5</v>
      </c>
      <c r="S3315" s="132">
        <v>321760.5</v>
      </c>
      <c r="T3315" s="169">
        <f t="shared" si="380"/>
        <v>1</v>
      </c>
      <c r="U3315" s="169">
        <f t="shared" si="381"/>
        <v>1</v>
      </c>
      <c r="V3315" s="169">
        <f t="shared" si="382"/>
        <v>1.1121267109083368</v>
      </c>
      <c r="W3315" s="169">
        <f t="shared" si="383"/>
        <v>1.0318383446395989</v>
      </c>
      <c r="X3315" s="170">
        <v>1</v>
      </c>
      <c r="Y3315" s="139">
        <v>39587</v>
      </c>
      <c r="Z3315" s="139" t="s">
        <v>4584</v>
      </c>
      <c r="AA3315" s="139">
        <v>39699</v>
      </c>
      <c r="AB3315" s="139">
        <v>39862</v>
      </c>
      <c r="AC3315" s="139" t="s">
        <v>4584</v>
      </c>
      <c r="AD3315" s="147">
        <f t="shared" si="384"/>
        <v>163</v>
      </c>
      <c r="AE3315" s="131">
        <v>245</v>
      </c>
      <c r="AG3315" s="147">
        <v>1</v>
      </c>
      <c r="AH3315" s="147" t="s">
        <v>5021</v>
      </c>
    </row>
    <row r="3316" spans="1:34" x14ac:dyDescent="0.25">
      <c r="A3316" s="147" t="s">
        <v>4475</v>
      </c>
      <c r="B3316" s="140" t="s">
        <v>7268</v>
      </c>
      <c r="C3316" s="147" t="s">
        <v>2157</v>
      </c>
      <c r="D3316" s="140" t="s">
        <v>7276</v>
      </c>
      <c r="E3316" s="147" t="s">
        <v>254</v>
      </c>
      <c r="F3316" s="140" t="s">
        <v>7516</v>
      </c>
      <c r="G3316" s="147" t="s">
        <v>68</v>
      </c>
      <c r="H3316" s="140" t="s">
        <v>7527</v>
      </c>
      <c r="I3316" s="147" t="s">
        <v>5321</v>
      </c>
      <c r="J3316" s="147">
        <v>1</v>
      </c>
      <c r="K3316" s="132">
        <f t="shared" si="378"/>
        <v>1119994</v>
      </c>
      <c r="L3316" s="132">
        <v>835994</v>
      </c>
      <c r="M3316" s="132">
        <v>284000</v>
      </c>
      <c r="N3316" s="132">
        <v>835994</v>
      </c>
      <c r="O3316" s="133" t="s">
        <v>4753</v>
      </c>
      <c r="P3316" s="132">
        <v>284000</v>
      </c>
      <c r="Q3316" s="132">
        <f t="shared" si="379"/>
        <v>1119994</v>
      </c>
      <c r="R3316" s="132">
        <v>835994</v>
      </c>
      <c r="S3316" s="132">
        <v>284000</v>
      </c>
      <c r="T3316" s="169">
        <f t="shared" si="380"/>
        <v>1</v>
      </c>
      <c r="U3316" s="169">
        <f t="shared" si="381"/>
        <v>1</v>
      </c>
      <c r="V3316" s="169">
        <f t="shared" si="382"/>
        <v>1</v>
      </c>
      <c r="W3316" s="169">
        <f t="shared" si="383"/>
        <v>1</v>
      </c>
      <c r="X3316" s="170">
        <v>1</v>
      </c>
      <c r="Y3316" s="139">
        <v>38890</v>
      </c>
      <c r="Z3316" s="139" t="s">
        <v>4584</v>
      </c>
      <c r="AA3316" s="139">
        <v>38995</v>
      </c>
      <c r="AB3316" s="139">
        <v>39141</v>
      </c>
      <c r="AC3316" s="139">
        <v>39141</v>
      </c>
      <c r="AD3316" s="147">
        <f t="shared" si="384"/>
        <v>146</v>
      </c>
      <c r="AE3316" s="131">
        <v>122</v>
      </c>
      <c r="AG3316" s="147">
        <v>1</v>
      </c>
      <c r="AH3316" s="147" t="s">
        <v>5021</v>
      </c>
    </row>
    <row r="3317" spans="1:34" x14ac:dyDescent="0.25">
      <c r="A3317" s="147" t="s">
        <v>4475</v>
      </c>
      <c r="B3317" s="140" t="s">
        <v>7268</v>
      </c>
      <c r="C3317" s="147" t="s">
        <v>2157</v>
      </c>
      <c r="D3317" s="140" t="s">
        <v>7276</v>
      </c>
      <c r="E3317" s="147" t="s">
        <v>254</v>
      </c>
      <c r="F3317" s="140" t="s">
        <v>7516</v>
      </c>
      <c r="G3317" s="147" t="s">
        <v>68</v>
      </c>
      <c r="H3317" s="140" t="s">
        <v>7527</v>
      </c>
      <c r="I3317" s="147" t="s">
        <v>5351</v>
      </c>
      <c r="J3317" s="147">
        <v>1</v>
      </c>
      <c r="K3317" s="132">
        <f t="shared" si="378"/>
        <v>827728</v>
      </c>
      <c r="L3317" s="132">
        <v>642107.81000000006</v>
      </c>
      <c r="M3317" s="132">
        <v>185620.19</v>
      </c>
      <c r="N3317" s="132">
        <v>577897.03</v>
      </c>
      <c r="O3317" s="133"/>
      <c r="P3317" s="132">
        <v>233759.86</v>
      </c>
      <c r="Q3317" s="132">
        <f t="shared" si="379"/>
        <v>811656.89</v>
      </c>
      <c r="R3317" s="132">
        <v>577897.03</v>
      </c>
      <c r="S3317" s="132">
        <v>233759.86</v>
      </c>
      <c r="T3317" s="169">
        <f t="shared" si="380"/>
        <v>1</v>
      </c>
      <c r="U3317" s="169">
        <f t="shared" si="381"/>
        <v>1</v>
      </c>
      <c r="V3317" s="169">
        <f t="shared" si="382"/>
        <v>1.2593450098289414</v>
      </c>
      <c r="W3317" s="169">
        <f t="shared" si="383"/>
        <v>0.98058406867956627</v>
      </c>
      <c r="X3317" s="170">
        <v>1</v>
      </c>
      <c r="Y3317" s="139">
        <v>39163</v>
      </c>
      <c r="Z3317" s="139" t="s">
        <v>4584</v>
      </c>
      <c r="AA3317" s="139">
        <v>39406</v>
      </c>
      <c r="AB3317" s="139">
        <v>39619</v>
      </c>
      <c r="AC3317" s="139" t="s">
        <v>4516</v>
      </c>
      <c r="AD3317" s="147">
        <f t="shared" si="384"/>
        <v>213</v>
      </c>
      <c r="AE3317" s="131">
        <v>113</v>
      </c>
      <c r="AG3317" s="147">
        <v>1</v>
      </c>
      <c r="AH3317" s="147" t="s">
        <v>5021</v>
      </c>
    </row>
    <row r="3318" spans="1:34" x14ac:dyDescent="0.25">
      <c r="A3318" s="147" t="s">
        <v>4475</v>
      </c>
      <c r="B3318" s="140" t="s">
        <v>7268</v>
      </c>
      <c r="C3318" s="147" t="s">
        <v>2157</v>
      </c>
      <c r="D3318" s="140" t="s">
        <v>7276</v>
      </c>
      <c r="E3318" s="147" t="s">
        <v>254</v>
      </c>
      <c r="F3318" s="140" t="s">
        <v>7516</v>
      </c>
      <c r="G3318" s="147" t="s">
        <v>68</v>
      </c>
      <c r="H3318" s="140" t="s">
        <v>7527</v>
      </c>
      <c r="I3318" s="147" t="s">
        <v>3596</v>
      </c>
      <c r="J3318" s="147">
        <v>1</v>
      </c>
      <c r="K3318" s="132">
        <f t="shared" si="378"/>
        <v>309184</v>
      </c>
      <c r="L3318" s="132">
        <v>209644</v>
      </c>
      <c r="M3318" s="132">
        <v>99540</v>
      </c>
      <c r="N3318" s="132">
        <v>205550</v>
      </c>
      <c r="O3318" s="133"/>
      <c r="P3318" s="132">
        <v>99540</v>
      </c>
      <c r="Q3318" s="132">
        <f t="shared" si="379"/>
        <v>305090</v>
      </c>
      <c r="R3318" s="132">
        <v>205550</v>
      </c>
      <c r="S3318" s="132">
        <v>99540</v>
      </c>
      <c r="T3318" s="169">
        <f t="shared" si="380"/>
        <v>1</v>
      </c>
      <c r="U3318" s="169">
        <f t="shared" si="381"/>
        <v>1</v>
      </c>
      <c r="V3318" s="169">
        <f t="shared" si="382"/>
        <v>1</v>
      </c>
      <c r="W3318" s="169">
        <f t="shared" si="383"/>
        <v>0.98675869385220449</v>
      </c>
      <c r="X3318" s="170">
        <v>1</v>
      </c>
      <c r="Y3318" s="139">
        <v>39587</v>
      </c>
      <c r="Z3318" s="139" t="s">
        <v>4584</v>
      </c>
      <c r="AA3318" s="139">
        <v>39675</v>
      </c>
      <c r="AB3318" s="139">
        <v>39718</v>
      </c>
      <c r="AC3318" s="139" t="s">
        <v>4516</v>
      </c>
      <c r="AD3318" s="147">
        <f t="shared" si="384"/>
        <v>43</v>
      </c>
      <c r="AE3318" s="131">
        <v>113</v>
      </c>
      <c r="AG3318" s="147">
        <v>1</v>
      </c>
      <c r="AH3318" s="147" t="s">
        <v>5021</v>
      </c>
    </row>
    <row r="3319" spans="1:34" x14ac:dyDescent="0.25">
      <c r="A3319" s="147" t="s">
        <v>4475</v>
      </c>
      <c r="B3319" s="140" t="s">
        <v>7268</v>
      </c>
      <c r="C3319" s="147" t="s">
        <v>2157</v>
      </c>
      <c r="D3319" s="140" t="s">
        <v>7276</v>
      </c>
      <c r="E3319" s="147" t="s">
        <v>254</v>
      </c>
      <c r="F3319" s="140" t="s">
        <v>7516</v>
      </c>
      <c r="G3319" s="147" t="s">
        <v>212</v>
      </c>
      <c r="H3319" s="140" t="s">
        <v>7532</v>
      </c>
      <c r="I3319" s="147" t="s">
        <v>5322</v>
      </c>
      <c r="J3319" s="147">
        <v>1</v>
      </c>
      <c r="K3319" s="132">
        <f t="shared" si="378"/>
        <v>1190539</v>
      </c>
      <c r="L3319" s="132">
        <v>934019.2</v>
      </c>
      <c r="M3319" s="132">
        <v>256519.8</v>
      </c>
      <c r="N3319" s="132">
        <v>934019.2</v>
      </c>
      <c r="O3319" s="133" t="s">
        <v>4753</v>
      </c>
      <c r="P3319" s="132">
        <v>385720</v>
      </c>
      <c r="Q3319" s="132">
        <f t="shared" si="379"/>
        <v>1319739.2</v>
      </c>
      <c r="R3319" s="132">
        <v>934019.2</v>
      </c>
      <c r="S3319" s="132">
        <v>385720</v>
      </c>
      <c r="T3319" s="169">
        <f t="shared" si="380"/>
        <v>1</v>
      </c>
      <c r="U3319" s="169">
        <f t="shared" si="381"/>
        <v>1</v>
      </c>
      <c r="V3319" s="169">
        <f t="shared" si="382"/>
        <v>1.5036656039806675</v>
      </c>
      <c r="W3319" s="169">
        <f t="shared" si="383"/>
        <v>1.1085224423559412</v>
      </c>
      <c r="X3319" s="170">
        <v>1</v>
      </c>
      <c r="Y3319" s="139">
        <v>38890</v>
      </c>
      <c r="Z3319" s="139" t="s">
        <v>4584</v>
      </c>
      <c r="AA3319" s="139">
        <v>38989</v>
      </c>
      <c r="AB3319" s="139">
        <v>39126</v>
      </c>
      <c r="AC3319" s="139">
        <v>39127</v>
      </c>
      <c r="AD3319" s="147">
        <f t="shared" si="384"/>
        <v>137</v>
      </c>
      <c r="AE3319" s="131">
        <v>80</v>
      </c>
      <c r="AG3319" s="147">
        <v>1</v>
      </c>
      <c r="AH3319" s="147" t="s">
        <v>5021</v>
      </c>
    </row>
    <row r="3320" spans="1:34" x14ac:dyDescent="0.25">
      <c r="A3320" s="147" t="s">
        <v>4475</v>
      </c>
      <c r="B3320" s="140" t="s">
        <v>7268</v>
      </c>
      <c r="C3320" s="147" t="s">
        <v>2157</v>
      </c>
      <c r="D3320" s="140" t="s">
        <v>7276</v>
      </c>
      <c r="E3320" s="147" t="s">
        <v>254</v>
      </c>
      <c r="F3320" s="140" t="s">
        <v>7516</v>
      </c>
      <c r="G3320" s="147" t="s">
        <v>212</v>
      </c>
      <c r="H3320" s="140" t="s">
        <v>7532</v>
      </c>
      <c r="I3320" s="147" t="s">
        <v>3596</v>
      </c>
      <c r="J3320" s="147">
        <v>1</v>
      </c>
      <c r="K3320" s="132">
        <f t="shared" si="378"/>
        <v>522692</v>
      </c>
      <c r="L3320" s="132">
        <v>360232</v>
      </c>
      <c r="M3320" s="132">
        <v>162460</v>
      </c>
      <c r="N3320" s="132">
        <v>348871.86</v>
      </c>
      <c r="O3320" s="133"/>
      <c r="P3320" s="132">
        <v>163120</v>
      </c>
      <c r="Q3320" s="132">
        <f t="shared" si="379"/>
        <v>511991.86</v>
      </c>
      <c r="R3320" s="132">
        <v>348871.86</v>
      </c>
      <c r="S3320" s="132">
        <v>163120</v>
      </c>
      <c r="T3320" s="169">
        <f t="shared" si="380"/>
        <v>1</v>
      </c>
      <c r="U3320" s="169">
        <f t="shared" si="381"/>
        <v>1</v>
      </c>
      <c r="V3320" s="169">
        <f t="shared" si="382"/>
        <v>1.0040625384710082</v>
      </c>
      <c r="W3320" s="169">
        <f t="shared" si="383"/>
        <v>0.97952878559457579</v>
      </c>
      <c r="X3320" s="170">
        <v>1</v>
      </c>
      <c r="Y3320" s="139">
        <v>39163</v>
      </c>
      <c r="Z3320" s="139" t="s">
        <v>4584</v>
      </c>
      <c r="AA3320" s="139">
        <v>39263</v>
      </c>
      <c r="AB3320" s="139">
        <v>39340</v>
      </c>
      <c r="AC3320" s="139">
        <v>39373</v>
      </c>
      <c r="AD3320" s="147">
        <f t="shared" si="384"/>
        <v>77</v>
      </c>
      <c r="AE3320" s="131">
        <v>147</v>
      </c>
      <c r="AG3320" s="147">
        <v>1</v>
      </c>
      <c r="AH3320" s="147" t="s">
        <v>5021</v>
      </c>
    </row>
    <row r="3321" spans="1:34" x14ac:dyDescent="0.25">
      <c r="A3321" s="147" t="s">
        <v>4475</v>
      </c>
      <c r="B3321" s="140" t="s">
        <v>7268</v>
      </c>
      <c r="C3321" s="147" t="s">
        <v>2157</v>
      </c>
      <c r="D3321" s="140" t="s">
        <v>7276</v>
      </c>
      <c r="E3321" s="147" t="s">
        <v>254</v>
      </c>
      <c r="F3321" s="140" t="s">
        <v>7516</v>
      </c>
      <c r="G3321" s="147" t="s">
        <v>212</v>
      </c>
      <c r="H3321" s="140" t="s">
        <v>7532</v>
      </c>
      <c r="I3321" s="147" t="s">
        <v>3597</v>
      </c>
      <c r="J3321" s="147">
        <v>1</v>
      </c>
      <c r="K3321" s="132">
        <f t="shared" si="378"/>
        <v>444849</v>
      </c>
      <c r="L3321" s="132">
        <v>301489</v>
      </c>
      <c r="M3321" s="132">
        <v>143360</v>
      </c>
      <c r="N3321" s="132">
        <v>299377.8</v>
      </c>
      <c r="O3321" s="133"/>
      <c r="P3321" s="132">
        <v>143360</v>
      </c>
      <c r="Q3321" s="132">
        <f t="shared" si="379"/>
        <v>442737.8</v>
      </c>
      <c r="R3321" s="132">
        <v>299377.8</v>
      </c>
      <c r="S3321" s="132">
        <v>143360</v>
      </c>
      <c r="T3321" s="169">
        <f t="shared" si="380"/>
        <v>1</v>
      </c>
      <c r="U3321" s="169">
        <f t="shared" si="381"/>
        <v>1</v>
      </c>
      <c r="V3321" s="169">
        <f t="shared" si="382"/>
        <v>1</v>
      </c>
      <c r="W3321" s="169">
        <f t="shared" si="383"/>
        <v>0.99525411993732704</v>
      </c>
      <c r="X3321" s="170">
        <v>1</v>
      </c>
      <c r="Y3321" s="139">
        <v>39587</v>
      </c>
      <c r="Z3321" s="139" t="s">
        <v>4584</v>
      </c>
      <c r="AA3321" s="139">
        <v>39701</v>
      </c>
      <c r="AB3321" s="139">
        <v>39760</v>
      </c>
      <c r="AC3321" s="139" t="s">
        <v>4516</v>
      </c>
      <c r="AD3321" s="147">
        <f t="shared" si="384"/>
        <v>59</v>
      </c>
      <c r="AE3321" s="131">
        <v>170</v>
      </c>
      <c r="AG3321" s="147">
        <v>1</v>
      </c>
      <c r="AH3321" s="147" t="s">
        <v>5021</v>
      </c>
    </row>
    <row r="3322" spans="1:34" x14ac:dyDescent="0.25">
      <c r="A3322" s="147" t="s">
        <v>4475</v>
      </c>
      <c r="B3322" s="140" t="s">
        <v>7268</v>
      </c>
      <c r="C3322" s="147" t="s">
        <v>2157</v>
      </c>
      <c r="D3322" s="140" t="s">
        <v>7276</v>
      </c>
      <c r="E3322" s="147" t="s">
        <v>254</v>
      </c>
      <c r="F3322" s="140" t="s">
        <v>7516</v>
      </c>
      <c r="G3322" s="147" t="s">
        <v>126</v>
      </c>
      <c r="H3322" s="140" t="s">
        <v>7519</v>
      </c>
      <c r="I3322" s="147" t="s">
        <v>4124</v>
      </c>
      <c r="J3322" s="147">
        <v>1</v>
      </c>
      <c r="K3322" s="132">
        <f t="shared" ref="K3322:K3385" si="385">L3322+M3322</f>
        <v>662112.93000000005</v>
      </c>
      <c r="L3322" s="132">
        <v>153080.28</v>
      </c>
      <c r="M3322" s="132">
        <v>509032.65</v>
      </c>
      <c r="N3322" s="132">
        <v>153080.28</v>
      </c>
      <c r="O3322" s="133"/>
      <c r="P3322" s="132">
        <v>420580.72</v>
      </c>
      <c r="Q3322" s="132">
        <f t="shared" ref="Q3322:Q3385" si="386">R3322+S3322</f>
        <v>573661</v>
      </c>
      <c r="R3322" s="132">
        <v>153080.28</v>
      </c>
      <c r="S3322" s="132">
        <v>420580.72</v>
      </c>
      <c r="T3322" s="169">
        <f t="shared" si="380"/>
        <v>1</v>
      </c>
      <c r="U3322" s="169">
        <f t="shared" si="381"/>
        <v>1</v>
      </c>
      <c r="V3322" s="169">
        <f t="shared" si="382"/>
        <v>0.8262352522966846</v>
      </c>
      <c r="W3322" s="169">
        <f t="shared" si="383"/>
        <v>0.8664096017578149</v>
      </c>
      <c r="X3322" s="170">
        <v>1</v>
      </c>
      <c r="Y3322" s="139">
        <v>38890</v>
      </c>
      <c r="Z3322" s="139" t="s">
        <v>4584</v>
      </c>
      <c r="AA3322" s="139">
        <v>39069</v>
      </c>
      <c r="AB3322" s="139">
        <v>39080</v>
      </c>
      <c r="AC3322" s="139">
        <v>39127</v>
      </c>
      <c r="AD3322" s="147">
        <f t="shared" si="384"/>
        <v>11</v>
      </c>
      <c r="AE3322" s="131">
        <v>42</v>
      </c>
      <c r="AG3322" s="147">
        <v>1</v>
      </c>
      <c r="AH3322" s="147" t="s">
        <v>5021</v>
      </c>
    </row>
    <row r="3323" spans="1:34" x14ac:dyDescent="0.25">
      <c r="A3323" s="147" t="s">
        <v>4475</v>
      </c>
      <c r="B3323" s="140" t="s">
        <v>7268</v>
      </c>
      <c r="C3323" s="147" t="s">
        <v>2157</v>
      </c>
      <c r="D3323" s="140" t="s">
        <v>7276</v>
      </c>
      <c r="E3323" s="147" t="s">
        <v>254</v>
      </c>
      <c r="F3323" s="140" t="s">
        <v>7516</v>
      </c>
      <c r="G3323" s="147" t="s">
        <v>126</v>
      </c>
      <c r="H3323" s="140" t="s">
        <v>7519</v>
      </c>
      <c r="I3323" s="147" t="s">
        <v>5352</v>
      </c>
      <c r="J3323" s="147">
        <v>1</v>
      </c>
      <c r="K3323" s="132">
        <f t="shared" si="385"/>
        <v>631022</v>
      </c>
      <c r="L3323" s="132">
        <v>441202</v>
      </c>
      <c r="M3323" s="132">
        <v>189820</v>
      </c>
      <c r="N3323" s="132">
        <v>397081.8</v>
      </c>
      <c r="O3323" s="133"/>
      <c r="P3323" s="132">
        <v>197820</v>
      </c>
      <c r="Q3323" s="132">
        <f t="shared" si="386"/>
        <v>594901.80000000005</v>
      </c>
      <c r="R3323" s="132">
        <v>397081.8</v>
      </c>
      <c r="S3323" s="132">
        <v>197820</v>
      </c>
      <c r="T3323" s="169">
        <f t="shared" si="380"/>
        <v>1</v>
      </c>
      <c r="U3323" s="169">
        <f t="shared" si="381"/>
        <v>1</v>
      </c>
      <c r="V3323" s="169">
        <f t="shared" si="382"/>
        <v>1.0421451901801706</v>
      </c>
      <c r="W3323" s="169">
        <f t="shared" si="383"/>
        <v>0.94275920649359302</v>
      </c>
      <c r="X3323" s="170">
        <v>1</v>
      </c>
      <c r="Y3323" s="139">
        <v>39163</v>
      </c>
      <c r="Z3323" s="139" t="s">
        <v>4584</v>
      </c>
      <c r="AA3323" s="139">
        <v>39349</v>
      </c>
      <c r="AB3323" s="139">
        <v>39426</v>
      </c>
      <c r="AC3323" s="139" t="s">
        <v>4516</v>
      </c>
      <c r="AD3323" s="147">
        <f t="shared" si="384"/>
        <v>77</v>
      </c>
      <c r="AE3323" s="131">
        <v>125</v>
      </c>
      <c r="AG3323" s="147">
        <v>1</v>
      </c>
      <c r="AH3323" s="147" t="s">
        <v>5021</v>
      </c>
    </row>
    <row r="3324" spans="1:34" x14ac:dyDescent="0.25">
      <c r="A3324" s="147" t="s">
        <v>4475</v>
      </c>
      <c r="B3324" s="140" t="s">
        <v>7268</v>
      </c>
      <c r="C3324" s="147" t="s">
        <v>2157</v>
      </c>
      <c r="D3324" s="140" t="s">
        <v>7276</v>
      </c>
      <c r="E3324" s="147" t="s">
        <v>254</v>
      </c>
      <c r="F3324" s="140" t="s">
        <v>7516</v>
      </c>
      <c r="G3324" s="147" t="s">
        <v>3471</v>
      </c>
      <c r="H3324" s="140" t="s">
        <v>7523</v>
      </c>
      <c r="I3324" s="147" t="s">
        <v>5353</v>
      </c>
      <c r="J3324" s="147">
        <v>1</v>
      </c>
      <c r="K3324" s="132">
        <f t="shared" si="385"/>
        <v>717763</v>
      </c>
      <c r="L3324" s="132">
        <v>485443.01</v>
      </c>
      <c r="M3324" s="132">
        <v>232319.99</v>
      </c>
      <c r="N3324" s="132">
        <v>480773.17</v>
      </c>
      <c r="O3324" s="133"/>
      <c r="P3324" s="132">
        <v>243120</v>
      </c>
      <c r="Q3324" s="132">
        <f t="shared" si="386"/>
        <v>723893.16999999993</v>
      </c>
      <c r="R3324" s="132">
        <v>480773.17</v>
      </c>
      <c r="S3324" s="132">
        <v>243120</v>
      </c>
      <c r="T3324" s="169">
        <f t="shared" si="380"/>
        <v>1</v>
      </c>
      <c r="U3324" s="169">
        <f t="shared" si="381"/>
        <v>1</v>
      </c>
      <c r="V3324" s="169">
        <f t="shared" si="382"/>
        <v>1.0464876483508803</v>
      </c>
      <c r="W3324" s="169">
        <f t="shared" si="383"/>
        <v>1.0085406603572487</v>
      </c>
      <c r="X3324" s="170">
        <v>1</v>
      </c>
      <c r="Y3324" s="139">
        <v>39163</v>
      </c>
      <c r="Z3324" s="139" t="s">
        <v>4584</v>
      </c>
      <c r="AA3324" s="139">
        <v>39272</v>
      </c>
      <c r="AB3324" s="139">
        <v>39355</v>
      </c>
      <c r="AC3324" s="139">
        <v>39373</v>
      </c>
      <c r="AD3324" s="147">
        <f t="shared" si="384"/>
        <v>83</v>
      </c>
      <c r="AE3324" s="131">
        <v>179</v>
      </c>
      <c r="AG3324" s="147">
        <v>1</v>
      </c>
      <c r="AH3324" s="147" t="s">
        <v>5021</v>
      </c>
    </row>
    <row r="3325" spans="1:34" x14ac:dyDescent="0.25">
      <c r="A3325" s="147" t="s">
        <v>4475</v>
      </c>
      <c r="B3325" s="140" t="s">
        <v>7268</v>
      </c>
      <c r="C3325" s="147" t="s">
        <v>2157</v>
      </c>
      <c r="D3325" s="140" t="s">
        <v>7276</v>
      </c>
      <c r="E3325" s="147" t="s">
        <v>254</v>
      </c>
      <c r="F3325" s="140" t="s">
        <v>7516</v>
      </c>
      <c r="G3325" s="147" t="s">
        <v>3471</v>
      </c>
      <c r="H3325" s="140" t="s">
        <v>7523</v>
      </c>
      <c r="I3325" s="147" t="s">
        <v>5394</v>
      </c>
      <c r="J3325" s="147">
        <v>1</v>
      </c>
      <c r="K3325" s="132">
        <f t="shared" si="385"/>
        <v>503613</v>
      </c>
      <c r="L3325" s="132">
        <v>351952.75</v>
      </c>
      <c r="M3325" s="132">
        <v>151660.25</v>
      </c>
      <c r="N3325" s="132">
        <v>351952.75</v>
      </c>
      <c r="O3325" s="133"/>
      <c r="P3325" s="132">
        <v>151660.25</v>
      </c>
      <c r="Q3325" s="132">
        <f t="shared" si="386"/>
        <v>503613</v>
      </c>
      <c r="R3325" s="132">
        <v>351952.75</v>
      </c>
      <c r="S3325" s="132">
        <v>151660.25</v>
      </c>
      <c r="T3325" s="169">
        <f t="shared" si="380"/>
        <v>1</v>
      </c>
      <c r="U3325" s="169">
        <f t="shared" si="381"/>
        <v>1</v>
      </c>
      <c r="V3325" s="169">
        <f t="shared" si="382"/>
        <v>1</v>
      </c>
      <c r="W3325" s="169">
        <f t="shared" si="383"/>
        <v>1</v>
      </c>
      <c r="X3325" s="170">
        <v>1</v>
      </c>
      <c r="Y3325" s="139">
        <v>39587</v>
      </c>
      <c r="Z3325" s="139" t="s">
        <v>4584</v>
      </c>
      <c r="AA3325" s="139">
        <v>39675</v>
      </c>
      <c r="AB3325" s="139">
        <v>39903</v>
      </c>
      <c r="AC3325" s="139" t="s">
        <v>4584</v>
      </c>
      <c r="AD3325" s="147">
        <f t="shared" si="384"/>
        <v>228</v>
      </c>
      <c r="AE3325" s="131">
        <v>179</v>
      </c>
      <c r="AG3325" s="147">
        <v>1</v>
      </c>
      <c r="AH3325" s="147" t="s">
        <v>5021</v>
      </c>
    </row>
    <row r="3326" spans="1:34" x14ac:dyDescent="0.25">
      <c r="A3326" s="147" t="s">
        <v>4475</v>
      </c>
      <c r="B3326" s="140" t="s">
        <v>7268</v>
      </c>
      <c r="C3326" s="147" t="s">
        <v>2157</v>
      </c>
      <c r="D3326" s="140" t="s">
        <v>7276</v>
      </c>
      <c r="E3326" s="147" t="s">
        <v>2968</v>
      </c>
      <c r="F3326" s="140" t="s">
        <v>7364</v>
      </c>
      <c r="G3326" s="147" t="s">
        <v>630</v>
      </c>
      <c r="H3326" s="140" t="s">
        <v>7365</v>
      </c>
      <c r="I3326" s="147" t="s">
        <v>5301</v>
      </c>
      <c r="J3326" s="147">
        <v>1</v>
      </c>
      <c r="K3326" s="132">
        <f t="shared" si="385"/>
        <v>1551955</v>
      </c>
      <c r="L3326" s="132">
        <v>1141838.79</v>
      </c>
      <c r="M3326" s="132">
        <v>410116.21</v>
      </c>
      <c r="N3326" s="132">
        <v>1141378.99</v>
      </c>
      <c r="O3326" s="133"/>
      <c r="P3326" s="132">
        <v>423965.8</v>
      </c>
      <c r="Q3326" s="132">
        <f t="shared" si="386"/>
        <v>1582039.79</v>
      </c>
      <c r="R3326" s="132">
        <v>1141378.99</v>
      </c>
      <c r="S3326" s="132">
        <v>440660.8</v>
      </c>
      <c r="T3326" s="169">
        <f t="shared" si="380"/>
        <v>1</v>
      </c>
      <c r="U3326" s="169">
        <f t="shared" si="381"/>
        <v>1.0393781762585568</v>
      </c>
      <c r="V3326" s="169">
        <f t="shared" si="382"/>
        <v>1.0337699160928069</v>
      </c>
      <c r="W3326" s="169">
        <f t="shared" si="383"/>
        <v>1.0193850917069116</v>
      </c>
      <c r="X3326" s="170">
        <v>1</v>
      </c>
      <c r="Y3326" s="139">
        <v>39155</v>
      </c>
      <c r="Z3326" s="139" t="s">
        <v>4584</v>
      </c>
      <c r="AA3326" s="139">
        <v>39461</v>
      </c>
      <c r="AB3326" s="139">
        <v>39731</v>
      </c>
      <c r="AC3326" s="139" t="s">
        <v>4516</v>
      </c>
      <c r="AD3326" s="147">
        <f t="shared" si="384"/>
        <v>270</v>
      </c>
      <c r="AE3326" s="131">
        <v>508</v>
      </c>
      <c r="AF3326" s="147" t="s">
        <v>2822</v>
      </c>
      <c r="AG3326" s="147">
        <v>1</v>
      </c>
      <c r="AH3326" s="147" t="s">
        <v>5021</v>
      </c>
    </row>
    <row r="3327" spans="1:34" x14ac:dyDescent="0.25">
      <c r="A3327" s="147" t="s">
        <v>4475</v>
      </c>
      <c r="B3327" s="140" t="s">
        <v>7268</v>
      </c>
      <c r="C3327" s="147" t="s">
        <v>2157</v>
      </c>
      <c r="D3327" s="140" t="s">
        <v>7276</v>
      </c>
      <c r="E3327" s="147" t="s">
        <v>2968</v>
      </c>
      <c r="F3327" s="140" t="s">
        <v>7364</v>
      </c>
      <c r="G3327" s="147" t="s">
        <v>3111</v>
      </c>
      <c r="H3327" s="140" t="s">
        <v>7366</v>
      </c>
      <c r="I3327" s="147" t="s">
        <v>5276</v>
      </c>
      <c r="J3327" s="147">
        <v>1</v>
      </c>
      <c r="K3327" s="132">
        <f t="shared" si="385"/>
        <v>1764749.01</v>
      </c>
      <c r="L3327" s="132">
        <v>1256595.3500000001</v>
      </c>
      <c r="M3327" s="132">
        <v>508153.66</v>
      </c>
      <c r="N3327" s="132">
        <v>1256595.3500000001</v>
      </c>
      <c r="O3327" s="133"/>
      <c r="P3327" s="132">
        <v>560210.48</v>
      </c>
      <c r="Q3327" s="132">
        <f t="shared" si="386"/>
        <v>1816805.83</v>
      </c>
      <c r="R3327" s="132">
        <v>1256595.3500000001</v>
      </c>
      <c r="S3327" s="132">
        <v>560210.48</v>
      </c>
      <c r="T3327" s="169">
        <f t="shared" si="380"/>
        <v>1</v>
      </c>
      <c r="U3327" s="169">
        <f t="shared" si="381"/>
        <v>1</v>
      </c>
      <c r="V3327" s="169">
        <f t="shared" si="382"/>
        <v>1.1024430681066038</v>
      </c>
      <c r="W3327" s="169">
        <f t="shared" si="383"/>
        <v>1.0294981437615314</v>
      </c>
      <c r="X3327" s="170">
        <v>1</v>
      </c>
      <c r="Y3327" s="139">
        <v>38886</v>
      </c>
      <c r="Z3327" s="139" t="s">
        <v>4584</v>
      </c>
      <c r="AA3327" s="139">
        <v>39009</v>
      </c>
      <c r="AB3327" s="139">
        <v>39235</v>
      </c>
      <c r="AC3327" s="139" t="s">
        <v>4516</v>
      </c>
      <c r="AD3327" s="147">
        <f t="shared" si="384"/>
        <v>226</v>
      </c>
      <c r="AE3327" s="131">
        <v>246</v>
      </c>
      <c r="AG3327" s="147">
        <v>1</v>
      </c>
      <c r="AH3327" s="147" t="s">
        <v>5021</v>
      </c>
    </row>
    <row r="3328" spans="1:34" x14ac:dyDescent="0.25">
      <c r="A3328" s="147" t="s">
        <v>4475</v>
      </c>
      <c r="B3328" s="140" t="s">
        <v>7268</v>
      </c>
      <c r="C3328" s="147" t="s">
        <v>2157</v>
      </c>
      <c r="D3328" s="140" t="s">
        <v>7276</v>
      </c>
      <c r="E3328" s="147" t="s">
        <v>2968</v>
      </c>
      <c r="F3328" s="140" t="s">
        <v>7364</v>
      </c>
      <c r="G3328" s="147" t="s">
        <v>403</v>
      </c>
      <c r="H3328" s="140" t="s">
        <v>7367</v>
      </c>
      <c r="I3328" s="147" t="s">
        <v>4276</v>
      </c>
      <c r="J3328" s="147">
        <v>1</v>
      </c>
      <c r="K3328" s="132">
        <f t="shared" si="385"/>
        <v>1152772</v>
      </c>
      <c r="L3328" s="132">
        <v>797352</v>
      </c>
      <c r="M3328" s="132">
        <v>355420</v>
      </c>
      <c r="N3328" s="132">
        <v>793956.84</v>
      </c>
      <c r="O3328" s="133"/>
      <c r="P3328" s="132">
        <v>455620</v>
      </c>
      <c r="Q3328" s="132">
        <f t="shared" si="386"/>
        <v>1260511.83</v>
      </c>
      <c r="R3328" s="132">
        <v>793956.84</v>
      </c>
      <c r="S3328" s="132">
        <v>466554.99</v>
      </c>
      <c r="T3328" s="169">
        <f t="shared" si="380"/>
        <v>1</v>
      </c>
      <c r="U3328" s="169">
        <f t="shared" si="381"/>
        <v>1.0240002414292613</v>
      </c>
      <c r="V3328" s="169">
        <f t="shared" si="382"/>
        <v>1.2819199819931348</v>
      </c>
      <c r="W3328" s="169">
        <f t="shared" si="383"/>
        <v>1.0934615257830691</v>
      </c>
      <c r="X3328" s="170">
        <v>1</v>
      </c>
      <c r="Y3328" s="139">
        <v>39155</v>
      </c>
      <c r="Z3328" s="139" t="s">
        <v>4584</v>
      </c>
      <c r="AA3328" s="139">
        <v>39265</v>
      </c>
      <c r="AB3328" s="139">
        <v>39458</v>
      </c>
      <c r="AC3328" s="139" t="s">
        <v>4516</v>
      </c>
      <c r="AD3328" s="147">
        <f t="shared" si="384"/>
        <v>193</v>
      </c>
      <c r="AE3328" s="131">
        <v>140</v>
      </c>
      <c r="AG3328" s="147">
        <v>1</v>
      </c>
      <c r="AH3328" s="147" t="s">
        <v>5021</v>
      </c>
    </row>
    <row r="3329" spans="1:34" x14ac:dyDescent="0.25">
      <c r="A3329" s="147" t="s">
        <v>4475</v>
      </c>
      <c r="B3329" s="140" t="s">
        <v>7268</v>
      </c>
      <c r="C3329" s="147" t="s">
        <v>2157</v>
      </c>
      <c r="D3329" s="140" t="s">
        <v>7276</v>
      </c>
      <c r="E3329" s="147" t="s">
        <v>2968</v>
      </c>
      <c r="F3329" s="140" t="s">
        <v>7364</v>
      </c>
      <c r="G3329" s="147" t="s">
        <v>3112</v>
      </c>
      <c r="H3329" s="140" t="s">
        <v>7368</v>
      </c>
      <c r="I3329" s="147" t="s">
        <v>5277</v>
      </c>
      <c r="J3329" s="147">
        <v>1</v>
      </c>
      <c r="K3329" s="132">
        <f t="shared" si="385"/>
        <v>958594.01</v>
      </c>
      <c r="L3329" s="132">
        <v>678199.66</v>
      </c>
      <c r="M3329" s="132">
        <v>280394.34999999998</v>
      </c>
      <c r="N3329" s="132">
        <v>678199.65999999992</v>
      </c>
      <c r="O3329" s="133"/>
      <c r="P3329" s="132">
        <v>380394.35</v>
      </c>
      <c r="Q3329" s="132">
        <f t="shared" si="386"/>
        <v>1058594.01</v>
      </c>
      <c r="R3329" s="132">
        <v>678199.66</v>
      </c>
      <c r="S3329" s="132">
        <v>380394.35</v>
      </c>
      <c r="T3329" s="169">
        <f t="shared" si="380"/>
        <v>1.0000000000000002</v>
      </c>
      <c r="U3329" s="169">
        <f t="shared" si="381"/>
        <v>1</v>
      </c>
      <c r="V3329" s="169">
        <f t="shared" si="382"/>
        <v>1.3566405671155641</v>
      </c>
      <c r="W3329" s="169">
        <f t="shared" si="383"/>
        <v>1.1043194501079763</v>
      </c>
      <c r="X3329" s="170">
        <v>1</v>
      </c>
      <c r="Y3329" s="139">
        <v>38886</v>
      </c>
      <c r="Z3329" s="139" t="s">
        <v>4584</v>
      </c>
      <c r="AA3329" s="139">
        <v>39006</v>
      </c>
      <c r="AB3329" s="139">
        <v>39220</v>
      </c>
      <c r="AC3329" s="139">
        <v>39220</v>
      </c>
      <c r="AD3329" s="147">
        <f t="shared" si="384"/>
        <v>214</v>
      </c>
      <c r="AE3329" s="131">
        <v>459</v>
      </c>
      <c r="AG3329" s="147">
        <v>1</v>
      </c>
      <c r="AH3329" s="147" t="s">
        <v>5021</v>
      </c>
    </row>
    <row r="3330" spans="1:34" x14ac:dyDescent="0.25">
      <c r="A3330" s="147" t="s">
        <v>4475</v>
      </c>
      <c r="B3330" s="140" t="s">
        <v>7268</v>
      </c>
      <c r="C3330" s="147" t="s">
        <v>2157</v>
      </c>
      <c r="D3330" s="140" t="s">
        <v>7276</v>
      </c>
      <c r="E3330" s="147" t="s">
        <v>2968</v>
      </c>
      <c r="F3330" s="140" t="s">
        <v>7364</v>
      </c>
      <c r="G3330" s="147" t="s">
        <v>3236</v>
      </c>
      <c r="H3330" s="140" t="s">
        <v>7369</v>
      </c>
      <c r="I3330" s="147" t="s">
        <v>5302</v>
      </c>
      <c r="J3330" s="147">
        <v>1</v>
      </c>
      <c r="K3330" s="132">
        <f t="shared" si="385"/>
        <v>1227487.97</v>
      </c>
      <c r="L3330" s="132">
        <v>748899.97</v>
      </c>
      <c r="M3330" s="132">
        <v>478588</v>
      </c>
      <c r="N3330" s="132">
        <v>740619.69</v>
      </c>
      <c r="O3330" s="133"/>
      <c r="P3330" s="132">
        <v>763188.55</v>
      </c>
      <c r="Q3330" s="132">
        <f t="shared" si="386"/>
        <v>1516207.5</v>
      </c>
      <c r="R3330" s="132">
        <v>740619.69</v>
      </c>
      <c r="S3330" s="132">
        <v>775587.81</v>
      </c>
      <c r="T3330" s="169">
        <f t="shared" si="380"/>
        <v>1</v>
      </c>
      <c r="U3330" s="169">
        <f t="shared" si="381"/>
        <v>1.0162466535956285</v>
      </c>
      <c r="V3330" s="169">
        <f t="shared" si="382"/>
        <v>1.5946671249592552</v>
      </c>
      <c r="W3330" s="169">
        <f t="shared" si="383"/>
        <v>1.2352116982458086</v>
      </c>
      <c r="X3330" s="170">
        <v>1</v>
      </c>
      <c r="Y3330" s="139">
        <v>39155</v>
      </c>
      <c r="Z3330" s="139" t="s">
        <v>4584</v>
      </c>
      <c r="AA3330" s="139">
        <v>39360</v>
      </c>
      <c r="AB3330" s="139">
        <v>39619</v>
      </c>
      <c r="AC3330" s="139" t="s">
        <v>4516</v>
      </c>
      <c r="AD3330" s="147">
        <f t="shared" si="384"/>
        <v>259</v>
      </c>
      <c r="AE3330" s="131">
        <v>656</v>
      </c>
      <c r="AG3330" s="147">
        <v>1</v>
      </c>
      <c r="AH3330" s="147" t="s">
        <v>5021</v>
      </c>
    </row>
    <row r="3331" spans="1:34" x14ac:dyDescent="0.25">
      <c r="A3331" s="147" t="s">
        <v>4475</v>
      </c>
      <c r="B3331" s="140" t="s">
        <v>7268</v>
      </c>
      <c r="C3331" s="147" t="s">
        <v>2157</v>
      </c>
      <c r="D3331" s="140" t="s">
        <v>7276</v>
      </c>
      <c r="E3331" s="147" t="s">
        <v>2968</v>
      </c>
      <c r="F3331" s="140" t="s">
        <v>7364</v>
      </c>
      <c r="G3331" s="147" t="s">
        <v>3113</v>
      </c>
      <c r="H3331" s="140" t="s">
        <v>7370</v>
      </c>
      <c r="I3331" s="147" t="s">
        <v>5275</v>
      </c>
      <c r="J3331" s="147">
        <v>1</v>
      </c>
      <c r="K3331" s="132">
        <f t="shared" si="385"/>
        <v>2067659</v>
      </c>
      <c r="L3331" s="132">
        <v>1180000</v>
      </c>
      <c r="M3331" s="132">
        <v>887659</v>
      </c>
      <c r="N3331" s="132">
        <v>1180000</v>
      </c>
      <c r="O3331" s="133"/>
      <c r="P3331" s="132">
        <v>830658.99</v>
      </c>
      <c r="Q3331" s="132">
        <f t="shared" si="386"/>
        <v>2027353.99</v>
      </c>
      <c r="R3331" s="132">
        <v>1180000</v>
      </c>
      <c r="S3331" s="132">
        <v>847353.99</v>
      </c>
      <c r="T3331" s="169">
        <f t="shared" si="380"/>
        <v>1</v>
      </c>
      <c r="U3331" s="169">
        <f t="shared" si="381"/>
        <v>1.0200985003485004</v>
      </c>
      <c r="V3331" s="169">
        <f t="shared" si="382"/>
        <v>0.93578614084913236</v>
      </c>
      <c r="W3331" s="169">
        <f t="shared" si="383"/>
        <v>0.98050693562139601</v>
      </c>
      <c r="X3331" s="170">
        <v>1</v>
      </c>
      <c r="Y3331" s="139">
        <v>38886</v>
      </c>
      <c r="Z3331" s="139" t="s">
        <v>4584</v>
      </c>
      <c r="AA3331" s="139">
        <v>39006</v>
      </c>
      <c r="AB3331" s="139">
        <v>39230</v>
      </c>
      <c r="AC3331" s="139">
        <v>39233</v>
      </c>
      <c r="AD3331" s="147">
        <f t="shared" si="384"/>
        <v>224</v>
      </c>
      <c r="AE3331" s="131">
        <v>224</v>
      </c>
      <c r="AG3331" s="147">
        <v>1</v>
      </c>
      <c r="AH3331" s="147" t="s">
        <v>5021</v>
      </c>
    </row>
    <row r="3332" spans="1:34" x14ac:dyDescent="0.25">
      <c r="A3332" s="147" t="s">
        <v>4475</v>
      </c>
      <c r="B3332" s="140" t="s">
        <v>7268</v>
      </c>
      <c r="C3332" s="147" t="s">
        <v>2157</v>
      </c>
      <c r="D3332" s="140" t="s">
        <v>7276</v>
      </c>
      <c r="E3332" s="147" t="s">
        <v>2968</v>
      </c>
      <c r="F3332" s="140" t="s">
        <v>7364</v>
      </c>
      <c r="G3332" s="147" t="s">
        <v>2969</v>
      </c>
      <c r="H3332" s="140" t="s">
        <v>7371</v>
      </c>
      <c r="I3332" s="147" t="s">
        <v>3253</v>
      </c>
      <c r="J3332" s="147">
        <v>1</v>
      </c>
      <c r="K3332" s="132">
        <f t="shared" si="385"/>
        <v>779586</v>
      </c>
      <c r="L3332" s="132">
        <v>457545.87</v>
      </c>
      <c r="M3332" s="132">
        <v>322040.13</v>
      </c>
      <c r="N3332" s="132">
        <v>457545.87</v>
      </c>
      <c r="O3332" s="133" t="s">
        <v>4679</v>
      </c>
      <c r="P3332" s="132">
        <v>343040.13</v>
      </c>
      <c r="Q3332" s="132">
        <f t="shared" si="386"/>
        <v>800586</v>
      </c>
      <c r="R3332" s="132">
        <v>457545.87</v>
      </c>
      <c r="S3332" s="132">
        <v>343040.13</v>
      </c>
      <c r="T3332" s="169">
        <f t="shared" si="380"/>
        <v>1</v>
      </c>
      <c r="U3332" s="169">
        <f t="shared" si="381"/>
        <v>1</v>
      </c>
      <c r="V3332" s="169">
        <f t="shared" si="382"/>
        <v>1.065209264447881</v>
      </c>
      <c r="W3332" s="169">
        <f t="shared" si="383"/>
        <v>1.026937374452594</v>
      </c>
      <c r="X3332" s="170">
        <v>1</v>
      </c>
      <c r="Y3332" s="139">
        <v>38529</v>
      </c>
      <c r="Z3332" s="139">
        <v>38588</v>
      </c>
      <c r="AA3332" s="139">
        <v>38652</v>
      </c>
      <c r="AB3332" s="139">
        <v>38750</v>
      </c>
      <c r="AC3332" s="139">
        <v>38750</v>
      </c>
      <c r="AD3332" s="147">
        <f t="shared" si="384"/>
        <v>98</v>
      </c>
      <c r="AE3332" s="131">
        <v>381</v>
      </c>
      <c r="AG3332" s="147">
        <v>1</v>
      </c>
      <c r="AH3332" s="147" t="s">
        <v>5021</v>
      </c>
    </row>
    <row r="3333" spans="1:34" x14ac:dyDescent="0.25">
      <c r="A3333" s="147" t="s">
        <v>4475</v>
      </c>
      <c r="B3333" s="140" t="s">
        <v>7268</v>
      </c>
      <c r="C3333" s="147" t="s">
        <v>2157</v>
      </c>
      <c r="D3333" s="140" t="s">
        <v>7276</v>
      </c>
      <c r="E3333" s="147" t="s">
        <v>2968</v>
      </c>
      <c r="F3333" s="140" t="s">
        <v>7364</v>
      </c>
      <c r="G3333" s="147" t="s">
        <v>130</v>
      </c>
      <c r="H3333" s="140" t="s">
        <v>7372</v>
      </c>
      <c r="I3333" s="147" t="s">
        <v>5247</v>
      </c>
      <c r="J3333" s="147">
        <v>1</v>
      </c>
      <c r="K3333" s="132">
        <f t="shared" si="385"/>
        <v>1681870</v>
      </c>
      <c r="L3333" s="132">
        <v>1191202.81</v>
      </c>
      <c r="M3333" s="132">
        <v>490667.19</v>
      </c>
      <c r="N3333" s="132">
        <v>1125984.45</v>
      </c>
      <c r="O3333" s="133" t="s">
        <v>4753</v>
      </c>
      <c r="P3333" s="132">
        <v>490672</v>
      </c>
      <c r="Q3333" s="132">
        <f t="shared" si="386"/>
        <v>1616656.45</v>
      </c>
      <c r="R3333" s="132">
        <v>1125984.45</v>
      </c>
      <c r="S3333" s="132">
        <v>490672</v>
      </c>
      <c r="T3333" s="169">
        <f t="shared" si="380"/>
        <v>1</v>
      </c>
      <c r="U3333" s="169">
        <f t="shared" si="381"/>
        <v>1</v>
      </c>
      <c r="V3333" s="169">
        <f t="shared" si="382"/>
        <v>1.0000098029786748</v>
      </c>
      <c r="W3333" s="169">
        <f t="shared" si="383"/>
        <v>0.96122557034729195</v>
      </c>
      <c r="X3333" s="170">
        <v>1</v>
      </c>
      <c r="Y3333" s="139">
        <v>38529</v>
      </c>
      <c r="Z3333" s="139">
        <v>38588</v>
      </c>
      <c r="AA3333" s="139">
        <v>38668</v>
      </c>
      <c r="AB3333" s="139">
        <v>39639</v>
      </c>
      <c r="AC3333" s="139" t="s">
        <v>4516</v>
      </c>
      <c r="AD3333" s="147">
        <f t="shared" si="384"/>
        <v>971</v>
      </c>
      <c r="AE3333" s="131">
        <v>231</v>
      </c>
      <c r="AG3333" s="147">
        <v>1</v>
      </c>
      <c r="AH3333" s="147" t="s">
        <v>5021</v>
      </c>
    </row>
    <row r="3334" spans="1:34" x14ac:dyDescent="0.25">
      <c r="A3334" s="147" t="s">
        <v>4475</v>
      </c>
      <c r="B3334" s="140" t="s">
        <v>7268</v>
      </c>
      <c r="C3334" s="147" t="s">
        <v>2157</v>
      </c>
      <c r="D3334" s="140" t="s">
        <v>7276</v>
      </c>
      <c r="E3334" s="147" t="s">
        <v>2968</v>
      </c>
      <c r="F3334" s="140" t="s">
        <v>7364</v>
      </c>
      <c r="G3334" s="147" t="s">
        <v>2964</v>
      </c>
      <c r="H3334" s="140" t="s">
        <v>7373</v>
      </c>
      <c r="I3334" s="147" t="s">
        <v>3114</v>
      </c>
      <c r="J3334" s="147">
        <v>1</v>
      </c>
      <c r="K3334" s="132">
        <f t="shared" si="385"/>
        <v>1307567.99</v>
      </c>
      <c r="L3334" s="132">
        <v>820000</v>
      </c>
      <c r="M3334" s="132">
        <v>487567.99</v>
      </c>
      <c r="N3334" s="132">
        <v>820000</v>
      </c>
      <c r="O3334" s="133"/>
      <c r="P3334" s="132">
        <v>486343.13</v>
      </c>
      <c r="Q3334" s="132">
        <f t="shared" si="386"/>
        <v>1306343.1299999999</v>
      </c>
      <c r="R3334" s="132">
        <v>820000</v>
      </c>
      <c r="S3334" s="132">
        <v>486343.13</v>
      </c>
      <c r="T3334" s="169">
        <f t="shared" si="380"/>
        <v>1</v>
      </c>
      <c r="U3334" s="169">
        <f t="shared" si="381"/>
        <v>1</v>
      </c>
      <c r="V3334" s="169">
        <f t="shared" si="382"/>
        <v>0.99748781703245126</v>
      </c>
      <c r="W3334" s="169">
        <f t="shared" si="383"/>
        <v>0.99906325329973844</v>
      </c>
      <c r="X3334" s="170">
        <v>1</v>
      </c>
      <c r="Y3334" s="139">
        <v>38886</v>
      </c>
      <c r="Z3334" s="139" t="s">
        <v>4584</v>
      </c>
      <c r="AA3334" s="139">
        <v>39006</v>
      </c>
      <c r="AB3334" s="139">
        <v>39230</v>
      </c>
      <c r="AC3334" s="139">
        <v>39233</v>
      </c>
      <c r="AD3334" s="147">
        <f t="shared" si="384"/>
        <v>224</v>
      </c>
      <c r="AE3334" s="131">
        <v>231</v>
      </c>
      <c r="AG3334" s="147">
        <v>1</v>
      </c>
      <c r="AH3334" s="147" t="s">
        <v>5021</v>
      </c>
    </row>
    <row r="3335" spans="1:34" x14ac:dyDescent="0.25">
      <c r="A3335" s="147" t="s">
        <v>4475</v>
      </c>
      <c r="B3335" s="140" t="s">
        <v>7268</v>
      </c>
      <c r="C3335" s="147" t="s">
        <v>2157</v>
      </c>
      <c r="D3335" s="140" t="s">
        <v>7276</v>
      </c>
      <c r="E3335" s="147" t="s">
        <v>2968</v>
      </c>
      <c r="F3335" s="140" t="s">
        <v>7364</v>
      </c>
      <c r="G3335" s="147" t="s">
        <v>2970</v>
      </c>
      <c r="H3335" s="140" t="s">
        <v>7374</v>
      </c>
      <c r="I3335" s="147" t="s">
        <v>5248</v>
      </c>
      <c r="J3335" s="147">
        <v>1</v>
      </c>
      <c r="K3335" s="132">
        <f t="shared" si="385"/>
        <v>943059</v>
      </c>
      <c r="L3335" s="132">
        <v>720838.35</v>
      </c>
      <c r="M3335" s="132">
        <v>222220.65</v>
      </c>
      <c r="N3335" s="132">
        <v>720838.35000000009</v>
      </c>
      <c r="O3335" s="133" t="s">
        <v>4679</v>
      </c>
      <c r="P3335" s="132">
        <v>264836.5</v>
      </c>
      <c r="Q3335" s="132">
        <f t="shared" si="386"/>
        <v>985674.85</v>
      </c>
      <c r="R3335" s="132">
        <v>720838.35</v>
      </c>
      <c r="S3335" s="132">
        <v>264836.5</v>
      </c>
      <c r="T3335" s="169">
        <f t="shared" si="380"/>
        <v>0.99999999999999989</v>
      </c>
      <c r="U3335" s="169">
        <f t="shared" si="381"/>
        <v>1</v>
      </c>
      <c r="V3335" s="169">
        <f t="shared" si="382"/>
        <v>1.1917726817917238</v>
      </c>
      <c r="W3335" s="169">
        <f t="shared" si="383"/>
        <v>1.0451889542435839</v>
      </c>
      <c r="X3335" s="170">
        <v>1</v>
      </c>
      <c r="Y3335" s="139">
        <v>38529</v>
      </c>
      <c r="Z3335" s="139">
        <v>38588</v>
      </c>
      <c r="AA3335" s="139">
        <v>38649</v>
      </c>
      <c r="AB3335" s="139">
        <v>38855</v>
      </c>
      <c r="AC3335" s="139">
        <v>38855</v>
      </c>
      <c r="AD3335" s="147">
        <f t="shared" si="384"/>
        <v>206</v>
      </c>
      <c r="AE3335" s="131">
        <v>281</v>
      </c>
      <c r="AG3335" s="147">
        <v>1</v>
      </c>
      <c r="AH3335" s="147" t="s">
        <v>5021</v>
      </c>
    </row>
    <row r="3336" spans="1:34" x14ac:dyDescent="0.25">
      <c r="A3336" s="147" t="s">
        <v>4475</v>
      </c>
      <c r="B3336" s="140" t="s">
        <v>7268</v>
      </c>
      <c r="C3336" s="147" t="s">
        <v>2157</v>
      </c>
      <c r="D3336" s="140" t="s">
        <v>7276</v>
      </c>
      <c r="E3336" s="147" t="s">
        <v>2968</v>
      </c>
      <c r="F3336" s="140" t="s">
        <v>7364</v>
      </c>
      <c r="G3336" s="147" t="s">
        <v>104</v>
      </c>
      <c r="H3336" s="140" t="s">
        <v>11713</v>
      </c>
      <c r="I3336" s="147" t="s">
        <v>5303</v>
      </c>
      <c r="J3336" s="147">
        <v>1</v>
      </c>
      <c r="K3336" s="132">
        <f t="shared" si="385"/>
        <v>1272428</v>
      </c>
      <c r="L3336" s="132">
        <v>937763.91</v>
      </c>
      <c r="M3336" s="132">
        <v>334664.09000000003</v>
      </c>
      <c r="N3336" s="132">
        <v>845987.52</v>
      </c>
      <c r="O3336" s="133"/>
      <c r="P3336" s="132">
        <v>334745.59000000003</v>
      </c>
      <c r="Q3336" s="132">
        <f t="shared" si="386"/>
        <v>1180733.1100000001</v>
      </c>
      <c r="R3336" s="132">
        <v>845987.52</v>
      </c>
      <c r="S3336" s="132">
        <v>334745.59000000003</v>
      </c>
      <c r="T3336" s="169">
        <f t="shared" si="380"/>
        <v>1</v>
      </c>
      <c r="U3336" s="169">
        <f t="shared" si="381"/>
        <v>1</v>
      </c>
      <c r="V3336" s="169">
        <f t="shared" si="382"/>
        <v>1.0002435277713841</v>
      </c>
      <c r="W3336" s="169">
        <f t="shared" si="383"/>
        <v>0.9279370699167262</v>
      </c>
      <c r="X3336" s="170">
        <v>1</v>
      </c>
      <c r="Y3336" s="139">
        <v>39155</v>
      </c>
      <c r="Z3336" s="139" t="s">
        <v>4584</v>
      </c>
      <c r="AA3336" s="139">
        <v>39428</v>
      </c>
      <c r="AB3336" s="139">
        <v>39568</v>
      </c>
      <c r="AC3336" s="139" t="s">
        <v>4516</v>
      </c>
      <c r="AD3336" s="147">
        <f t="shared" si="384"/>
        <v>140</v>
      </c>
      <c r="AE3336" s="131">
        <v>788</v>
      </c>
      <c r="AG3336" s="147">
        <v>1</v>
      </c>
      <c r="AH3336" s="147" t="s">
        <v>5021</v>
      </c>
    </row>
    <row r="3337" spans="1:34" x14ac:dyDescent="0.25">
      <c r="A3337" s="147" t="s">
        <v>4475</v>
      </c>
      <c r="B3337" s="140" t="s">
        <v>7268</v>
      </c>
      <c r="C3337" s="147" t="s">
        <v>2157</v>
      </c>
      <c r="D3337" s="140" t="s">
        <v>7276</v>
      </c>
      <c r="E3337" s="147" t="s">
        <v>2968</v>
      </c>
      <c r="F3337" s="140" t="s">
        <v>7364</v>
      </c>
      <c r="G3337" s="147" t="s">
        <v>398</v>
      </c>
      <c r="H3337" s="140" t="s">
        <v>7376</v>
      </c>
      <c r="I3337" s="147" t="s">
        <v>5304</v>
      </c>
      <c r="J3337" s="147">
        <v>1</v>
      </c>
      <c r="K3337" s="132">
        <f t="shared" si="385"/>
        <v>758750</v>
      </c>
      <c r="L3337" s="132">
        <v>548750</v>
      </c>
      <c r="M3337" s="132">
        <v>210000</v>
      </c>
      <c r="N3337" s="132">
        <v>510125</v>
      </c>
      <c r="O3337" s="133"/>
      <c r="P3337" s="132">
        <v>160100</v>
      </c>
      <c r="Q3337" s="132">
        <f t="shared" si="386"/>
        <v>670225</v>
      </c>
      <c r="R3337" s="132">
        <v>510125</v>
      </c>
      <c r="S3337" s="132">
        <v>160100</v>
      </c>
      <c r="T3337" s="169">
        <f t="shared" si="380"/>
        <v>1</v>
      </c>
      <c r="U3337" s="169">
        <f t="shared" si="381"/>
        <v>1</v>
      </c>
      <c r="V3337" s="169">
        <f t="shared" si="382"/>
        <v>0.76238095238095238</v>
      </c>
      <c r="W3337" s="169">
        <f t="shared" si="383"/>
        <v>0.88332784184514002</v>
      </c>
      <c r="X3337" s="170">
        <v>1</v>
      </c>
      <c r="Y3337" s="139">
        <v>39155</v>
      </c>
      <c r="Z3337" s="139" t="s">
        <v>4584</v>
      </c>
      <c r="AA3337" s="139">
        <v>39536</v>
      </c>
      <c r="AB3337" s="139">
        <v>39536</v>
      </c>
      <c r="AC3337" s="139" t="s">
        <v>4516</v>
      </c>
      <c r="AD3337" s="147">
        <f t="shared" si="384"/>
        <v>0</v>
      </c>
      <c r="AE3337" s="131">
        <v>230</v>
      </c>
      <c r="AG3337" s="147">
        <v>1</v>
      </c>
      <c r="AH3337" s="147" t="s">
        <v>5021</v>
      </c>
    </row>
    <row r="3338" spans="1:34" x14ac:dyDescent="0.25">
      <c r="A3338" s="147" t="s">
        <v>4475</v>
      </c>
      <c r="B3338" s="140" t="s">
        <v>7268</v>
      </c>
      <c r="C3338" s="147" t="s">
        <v>2157</v>
      </c>
      <c r="D3338" s="140" t="s">
        <v>7276</v>
      </c>
      <c r="E3338" s="147" t="s">
        <v>2968</v>
      </c>
      <c r="F3338" s="140" t="s">
        <v>7364</v>
      </c>
      <c r="G3338" s="147" t="s">
        <v>3237</v>
      </c>
      <c r="H3338" s="140" t="s">
        <v>7377</v>
      </c>
      <c r="I3338" s="147" t="s">
        <v>3238</v>
      </c>
      <c r="J3338" s="147">
        <v>1</v>
      </c>
      <c r="K3338" s="132">
        <f t="shared" si="385"/>
        <v>430625</v>
      </c>
      <c r="L3338" s="132">
        <v>300625</v>
      </c>
      <c r="M3338" s="132">
        <v>130000</v>
      </c>
      <c r="N3338" s="132">
        <v>293375</v>
      </c>
      <c r="O3338" s="133"/>
      <c r="P3338" s="132">
        <v>154600</v>
      </c>
      <c r="Q3338" s="132">
        <f t="shared" si="386"/>
        <v>447975</v>
      </c>
      <c r="R3338" s="132">
        <v>293375</v>
      </c>
      <c r="S3338" s="132">
        <v>154600</v>
      </c>
      <c r="T3338" s="169">
        <f t="shared" si="380"/>
        <v>1</v>
      </c>
      <c r="U3338" s="169">
        <f t="shared" si="381"/>
        <v>1</v>
      </c>
      <c r="V3338" s="169">
        <f t="shared" si="382"/>
        <v>1.1892307692307693</v>
      </c>
      <c r="W3338" s="169">
        <f t="shared" si="383"/>
        <v>1.0402902757619739</v>
      </c>
      <c r="X3338" s="170">
        <v>1</v>
      </c>
      <c r="Y3338" s="139">
        <v>39155</v>
      </c>
      <c r="Z3338" s="139" t="s">
        <v>4584</v>
      </c>
      <c r="AA3338" s="139">
        <v>39433</v>
      </c>
      <c r="AB3338" s="139">
        <v>39437</v>
      </c>
      <c r="AC3338" s="139">
        <v>39437</v>
      </c>
      <c r="AD3338" s="147">
        <f t="shared" si="384"/>
        <v>4</v>
      </c>
      <c r="AE3338" s="131">
        <v>126</v>
      </c>
      <c r="AG3338" s="147">
        <v>1</v>
      </c>
      <c r="AH3338" s="147" t="s">
        <v>5021</v>
      </c>
    </row>
    <row r="3339" spans="1:34" x14ac:dyDescent="0.25">
      <c r="A3339" s="147" t="s">
        <v>4475</v>
      </c>
      <c r="B3339" s="140" t="s">
        <v>7268</v>
      </c>
      <c r="C3339" s="147" t="s">
        <v>2157</v>
      </c>
      <c r="D3339" s="140" t="s">
        <v>7276</v>
      </c>
      <c r="E3339" s="147" t="s">
        <v>2968</v>
      </c>
      <c r="F3339" s="140" t="s">
        <v>7364</v>
      </c>
      <c r="G3339" s="147" t="s">
        <v>1116</v>
      </c>
      <c r="H3339" s="140" t="s">
        <v>7378</v>
      </c>
      <c r="I3339" s="147" t="s">
        <v>3253</v>
      </c>
      <c r="J3339" s="147">
        <v>1</v>
      </c>
      <c r="K3339" s="132">
        <f t="shared" si="385"/>
        <v>2540014</v>
      </c>
      <c r="L3339" s="132">
        <v>2214944.71</v>
      </c>
      <c r="M3339" s="132">
        <v>325069.28999999998</v>
      </c>
      <c r="N3339" s="132">
        <v>2214944.71</v>
      </c>
      <c r="O3339" s="133" t="s">
        <v>4679</v>
      </c>
      <c r="P3339" s="132">
        <v>344981.99</v>
      </c>
      <c r="Q3339" s="132">
        <f t="shared" si="386"/>
        <v>2576371.7000000002</v>
      </c>
      <c r="R3339" s="132">
        <v>2214944.71</v>
      </c>
      <c r="S3339" s="132">
        <v>361426.99</v>
      </c>
      <c r="T3339" s="169">
        <f t="shared" si="380"/>
        <v>1</v>
      </c>
      <c r="U3339" s="169">
        <f t="shared" si="381"/>
        <v>1.0476691551347361</v>
      </c>
      <c r="V3339" s="169">
        <f t="shared" si="382"/>
        <v>1.0612567862070268</v>
      </c>
      <c r="W3339" s="169">
        <f t="shared" si="383"/>
        <v>1.0143139762221784</v>
      </c>
      <c r="X3339" s="170">
        <v>1</v>
      </c>
      <c r="Y3339" s="139">
        <v>38529</v>
      </c>
      <c r="Z3339" s="139">
        <v>38588</v>
      </c>
      <c r="AA3339" s="139">
        <v>38646</v>
      </c>
      <c r="AB3339" s="139">
        <v>39688</v>
      </c>
      <c r="AC3339" s="139" t="s">
        <v>4516</v>
      </c>
      <c r="AD3339" s="147">
        <f t="shared" si="384"/>
        <v>1042</v>
      </c>
      <c r="AE3339" s="131">
        <v>737</v>
      </c>
      <c r="AG3339" s="147">
        <v>1</v>
      </c>
      <c r="AH3339" s="147" t="s">
        <v>5021</v>
      </c>
    </row>
    <row r="3340" spans="1:34" x14ac:dyDescent="0.25">
      <c r="A3340" s="147" t="s">
        <v>4475</v>
      </c>
      <c r="B3340" s="140" t="s">
        <v>7268</v>
      </c>
      <c r="C3340" s="147" t="s">
        <v>2157</v>
      </c>
      <c r="D3340" s="140" t="s">
        <v>7276</v>
      </c>
      <c r="E3340" s="147" t="s">
        <v>2968</v>
      </c>
      <c r="F3340" s="140" t="s">
        <v>7364</v>
      </c>
      <c r="G3340" s="147" t="s">
        <v>2814</v>
      </c>
      <c r="H3340" s="140" t="s">
        <v>11714</v>
      </c>
      <c r="I3340" s="147" t="s">
        <v>2971</v>
      </c>
      <c r="J3340" s="147">
        <v>1</v>
      </c>
      <c r="K3340" s="132">
        <f t="shared" si="385"/>
        <v>1444311.3</v>
      </c>
      <c r="L3340" s="132">
        <v>1160546.3</v>
      </c>
      <c r="M3340" s="132">
        <v>283765</v>
      </c>
      <c r="N3340" s="132">
        <v>1153566.5</v>
      </c>
      <c r="O3340" s="133"/>
      <c r="P3340" s="132">
        <v>191965</v>
      </c>
      <c r="Q3340" s="132">
        <f t="shared" si="386"/>
        <v>1345531.5</v>
      </c>
      <c r="R3340" s="132">
        <v>1153566.5</v>
      </c>
      <c r="S3340" s="132">
        <v>191965</v>
      </c>
      <c r="T3340" s="169">
        <f t="shared" si="380"/>
        <v>1</v>
      </c>
      <c r="U3340" s="169">
        <f t="shared" si="381"/>
        <v>1</v>
      </c>
      <c r="V3340" s="169">
        <f t="shared" si="382"/>
        <v>0.67649287262347368</v>
      </c>
      <c r="W3340" s="169">
        <f t="shared" si="383"/>
        <v>0.93160768042180375</v>
      </c>
      <c r="X3340" s="170">
        <v>1</v>
      </c>
      <c r="Y3340" s="139">
        <v>39155</v>
      </c>
      <c r="Z3340" s="139" t="s">
        <v>4584</v>
      </c>
      <c r="AA3340" s="139">
        <v>39433</v>
      </c>
      <c r="AB3340" s="139">
        <v>40025</v>
      </c>
      <c r="AC3340" s="139" t="s">
        <v>4584</v>
      </c>
      <c r="AD3340" s="147">
        <f t="shared" si="384"/>
        <v>592</v>
      </c>
      <c r="AE3340" s="131">
        <v>310</v>
      </c>
      <c r="AF3340" s="147" t="s">
        <v>2822</v>
      </c>
      <c r="AG3340" s="147">
        <v>1</v>
      </c>
      <c r="AH3340" s="147" t="s">
        <v>5021</v>
      </c>
    </row>
    <row r="3341" spans="1:34" x14ac:dyDescent="0.25">
      <c r="A3341" s="147" t="s">
        <v>4475</v>
      </c>
      <c r="B3341" s="140" t="s">
        <v>7268</v>
      </c>
      <c r="C3341" s="147" t="s">
        <v>2157</v>
      </c>
      <c r="D3341" s="140" t="s">
        <v>7276</v>
      </c>
      <c r="E3341" s="147" t="s">
        <v>2968</v>
      </c>
      <c r="F3341" s="140" t="s">
        <v>7364</v>
      </c>
      <c r="G3341" s="147" t="s">
        <v>904</v>
      </c>
      <c r="H3341" s="140" t="s">
        <v>7384</v>
      </c>
      <c r="I3341" s="147" t="s">
        <v>5278</v>
      </c>
      <c r="J3341" s="147">
        <v>1</v>
      </c>
      <c r="K3341" s="132">
        <f t="shared" si="385"/>
        <v>1122605.01</v>
      </c>
      <c r="L3341" s="132">
        <v>697019.5</v>
      </c>
      <c r="M3341" s="132">
        <v>425585.51</v>
      </c>
      <c r="N3341" s="132">
        <v>697019.5</v>
      </c>
      <c r="O3341" s="133"/>
      <c r="P3341" s="132">
        <v>573572.47</v>
      </c>
      <c r="Q3341" s="132">
        <f t="shared" si="386"/>
        <v>1270591.97</v>
      </c>
      <c r="R3341" s="132">
        <v>697019.5</v>
      </c>
      <c r="S3341" s="132">
        <v>573572.47</v>
      </c>
      <c r="T3341" s="169">
        <f t="shared" si="380"/>
        <v>1</v>
      </c>
      <c r="U3341" s="169">
        <f t="shared" si="381"/>
        <v>1</v>
      </c>
      <c r="V3341" s="169">
        <f t="shared" si="382"/>
        <v>1.3477255604872449</v>
      </c>
      <c r="W3341" s="169">
        <f t="shared" si="383"/>
        <v>1.1318246032057171</v>
      </c>
      <c r="X3341" s="170">
        <v>1</v>
      </c>
      <c r="Y3341" s="139">
        <v>38886</v>
      </c>
      <c r="Z3341" s="139" t="s">
        <v>4584</v>
      </c>
      <c r="AA3341" s="139">
        <v>39024</v>
      </c>
      <c r="AB3341" s="139">
        <v>39246</v>
      </c>
      <c r="AC3341" s="139">
        <v>39276</v>
      </c>
      <c r="AD3341" s="147">
        <f t="shared" si="384"/>
        <v>222</v>
      </c>
      <c r="AE3341" s="131">
        <v>890</v>
      </c>
      <c r="AG3341" s="147">
        <v>1</v>
      </c>
      <c r="AH3341" s="147" t="s">
        <v>5021</v>
      </c>
    </row>
    <row r="3342" spans="1:34" x14ac:dyDescent="0.25">
      <c r="A3342" s="147" t="s">
        <v>4475</v>
      </c>
      <c r="B3342" s="140" t="s">
        <v>7268</v>
      </c>
      <c r="C3342" s="147" t="s">
        <v>2157</v>
      </c>
      <c r="D3342" s="140" t="s">
        <v>7276</v>
      </c>
      <c r="E3342" s="147" t="s">
        <v>2968</v>
      </c>
      <c r="F3342" s="140" t="s">
        <v>7364</v>
      </c>
      <c r="G3342" s="147" t="s">
        <v>266</v>
      </c>
      <c r="H3342" s="140" t="s">
        <v>11715</v>
      </c>
      <c r="I3342" s="147" t="s">
        <v>5279</v>
      </c>
      <c r="J3342" s="147">
        <v>1</v>
      </c>
      <c r="K3342" s="132">
        <f t="shared" si="385"/>
        <v>1199414</v>
      </c>
      <c r="L3342" s="132">
        <v>695514</v>
      </c>
      <c r="M3342" s="132">
        <v>503900</v>
      </c>
      <c r="N3342" s="132">
        <v>695514</v>
      </c>
      <c r="O3342" s="133"/>
      <c r="P3342" s="132">
        <v>507216.07</v>
      </c>
      <c r="Q3342" s="132">
        <f t="shared" si="386"/>
        <v>1202730.07</v>
      </c>
      <c r="R3342" s="132">
        <v>695514</v>
      </c>
      <c r="S3342" s="132">
        <v>507216.07</v>
      </c>
      <c r="T3342" s="169">
        <f t="shared" si="380"/>
        <v>1</v>
      </c>
      <c r="U3342" s="169">
        <f t="shared" si="381"/>
        <v>1</v>
      </c>
      <c r="V3342" s="169">
        <f t="shared" si="382"/>
        <v>1.0065808096844613</v>
      </c>
      <c r="W3342" s="169">
        <f t="shared" si="383"/>
        <v>1.002764741782237</v>
      </c>
      <c r="X3342" s="170">
        <v>1</v>
      </c>
      <c r="Y3342" s="139">
        <v>38886</v>
      </c>
      <c r="Z3342" s="139" t="s">
        <v>4584</v>
      </c>
      <c r="AA3342" s="139">
        <v>39024</v>
      </c>
      <c r="AB3342" s="139">
        <v>39269</v>
      </c>
      <c r="AC3342" s="139">
        <v>39310</v>
      </c>
      <c r="AD3342" s="147">
        <f t="shared" si="384"/>
        <v>245</v>
      </c>
      <c r="AE3342" s="131">
        <v>590</v>
      </c>
      <c r="AG3342" s="147">
        <v>1</v>
      </c>
      <c r="AH3342" s="147" t="s">
        <v>5021</v>
      </c>
    </row>
    <row r="3343" spans="1:34" x14ac:dyDescent="0.25">
      <c r="A3343" s="147" t="s">
        <v>4475</v>
      </c>
      <c r="B3343" s="140" t="s">
        <v>7268</v>
      </c>
      <c r="C3343" s="147" t="s">
        <v>2157</v>
      </c>
      <c r="D3343" s="140" t="s">
        <v>7276</v>
      </c>
      <c r="E3343" s="147" t="s">
        <v>2968</v>
      </c>
      <c r="F3343" s="140" t="s">
        <v>7364</v>
      </c>
      <c r="G3343" s="147" t="s">
        <v>68</v>
      </c>
      <c r="H3343" s="140" t="s">
        <v>11716</v>
      </c>
      <c r="I3343" s="147" t="s">
        <v>5280</v>
      </c>
      <c r="J3343" s="147">
        <v>1</v>
      </c>
      <c r="K3343" s="132">
        <f t="shared" si="385"/>
        <v>1406765.99</v>
      </c>
      <c r="L3343" s="132">
        <v>965005.63</v>
      </c>
      <c r="M3343" s="132">
        <v>441760.36</v>
      </c>
      <c r="N3343" s="132">
        <v>868505.07000000007</v>
      </c>
      <c r="O3343" s="133"/>
      <c r="P3343" s="132">
        <v>442000.37</v>
      </c>
      <c r="Q3343" s="132">
        <f t="shared" si="386"/>
        <v>1310505.83</v>
      </c>
      <c r="R3343" s="132">
        <v>868505.07</v>
      </c>
      <c r="S3343" s="132">
        <v>442000.76</v>
      </c>
      <c r="T3343" s="169">
        <f t="shared" si="380"/>
        <v>0.99999999999999989</v>
      </c>
      <c r="U3343" s="169">
        <f t="shared" si="381"/>
        <v>1.0000008823522026</v>
      </c>
      <c r="V3343" s="169">
        <f t="shared" si="382"/>
        <v>1.0005433036137512</v>
      </c>
      <c r="W3343" s="169">
        <f t="shared" si="383"/>
        <v>0.93157343816649996</v>
      </c>
      <c r="X3343" s="170">
        <v>1</v>
      </c>
      <c r="Y3343" s="139">
        <v>38886</v>
      </c>
      <c r="Z3343" s="139" t="s">
        <v>4584</v>
      </c>
      <c r="AA3343" s="139">
        <v>39024</v>
      </c>
      <c r="AB3343" s="139">
        <v>39230</v>
      </c>
      <c r="AC3343" s="139">
        <v>39232</v>
      </c>
      <c r="AD3343" s="147">
        <f t="shared" si="384"/>
        <v>206</v>
      </c>
      <c r="AE3343" s="131">
        <v>910</v>
      </c>
      <c r="AG3343" s="147">
        <v>1</v>
      </c>
      <c r="AH3343" s="147" t="s">
        <v>5021</v>
      </c>
    </row>
    <row r="3344" spans="1:34" x14ac:dyDescent="0.25">
      <c r="A3344" s="147" t="s">
        <v>4475</v>
      </c>
      <c r="B3344" s="140" t="s">
        <v>7268</v>
      </c>
      <c r="C3344" s="147" t="s">
        <v>2157</v>
      </c>
      <c r="D3344" s="140" t="s">
        <v>7276</v>
      </c>
      <c r="E3344" s="147" t="s">
        <v>2968</v>
      </c>
      <c r="F3344" s="140" t="s">
        <v>7364</v>
      </c>
      <c r="G3344" s="147" t="s">
        <v>363</v>
      </c>
      <c r="H3344" s="140" t="s">
        <v>7379</v>
      </c>
      <c r="I3344" s="147" t="s">
        <v>5249</v>
      </c>
      <c r="J3344" s="147">
        <v>1</v>
      </c>
      <c r="K3344" s="132">
        <f t="shared" si="385"/>
        <v>829504.51</v>
      </c>
      <c r="L3344" s="132">
        <v>639144.47</v>
      </c>
      <c r="M3344" s="132">
        <v>190360.04</v>
      </c>
      <c r="N3344" s="132">
        <v>639144.47</v>
      </c>
      <c r="O3344" s="133" t="s">
        <v>4679</v>
      </c>
      <c r="P3344" s="132">
        <v>198440.04</v>
      </c>
      <c r="Q3344" s="132">
        <f t="shared" si="386"/>
        <v>846679.51</v>
      </c>
      <c r="R3344" s="132">
        <v>639144.47</v>
      </c>
      <c r="S3344" s="132">
        <v>207535.04</v>
      </c>
      <c r="T3344" s="169">
        <f t="shared" si="380"/>
        <v>1</v>
      </c>
      <c r="U3344" s="169">
        <f t="shared" si="381"/>
        <v>1.0458324842103439</v>
      </c>
      <c r="V3344" s="169">
        <f t="shared" si="382"/>
        <v>1.0424458830750403</v>
      </c>
      <c r="W3344" s="169">
        <f t="shared" si="383"/>
        <v>1.0207051315489533</v>
      </c>
      <c r="X3344" s="170">
        <v>1</v>
      </c>
      <c r="Y3344" s="139">
        <v>38529</v>
      </c>
      <c r="Z3344" s="139">
        <v>38588</v>
      </c>
      <c r="AA3344" s="139">
        <v>38668</v>
      </c>
      <c r="AB3344" s="139">
        <v>38750</v>
      </c>
      <c r="AC3344" s="139">
        <v>38750</v>
      </c>
      <c r="AD3344" s="147">
        <f t="shared" si="384"/>
        <v>82</v>
      </c>
      <c r="AE3344" s="131">
        <v>234</v>
      </c>
      <c r="AG3344" s="147">
        <v>1</v>
      </c>
      <c r="AH3344" s="147" t="s">
        <v>5021</v>
      </c>
    </row>
    <row r="3345" spans="1:34" x14ac:dyDescent="0.25">
      <c r="A3345" s="147" t="s">
        <v>4475</v>
      </c>
      <c r="B3345" s="140" t="s">
        <v>7268</v>
      </c>
      <c r="C3345" s="147" t="s">
        <v>2157</v>
      </c>
      <c r="D3345" s="140" t="s">
        <v>7276</v>
      </c>
      <c r="E3345" s="147" t="s">
        <v>2968</v>
      </c>
      <c r="F3345" s="140" t="s">
        <v>7364</v>
      </c>
      <c r="G3345" s="147" t="s">
        <v>220</v>
      </c>
      <c r="H3345" s="140" t="s">
        <v>7380</v>
      </c>
      <c r="I3345" s="147" t="s">
        <v>5281</v>
      </c>
      <c r="J3345" s="147">
        <v>1</v>
      </c>
      <c r="K3345" s="132">
        <f t="shared" si="385"/>
        <v>627666</v>
      </c>
      <c r="L3345" s="132">
        <v>407666</v>
      </c>
      <c r="M3345" s="132">
        <v>220000</v>
      </c>
      <c r="N3345" s="132">
        <v>407666</v>
      </c>
      <c r="O3345" s="133"/>
      <c r="P3345" s="132">
        <v>230870</v>
      </c>
      <c r="Q3345" s="132">
        <f t="shared" si="386"/>
        <v>649081</v>
      </c>
      <c r="R3345" s="132">
        <v>407666</v>
      </c>
      <c r="S3345" s="132">
        <v>241415</v>
      </c>
      <c r="T3345" s="169">
        <f t="shared" si="380"/>
        <v>1</v>
      </c>
      <c r="U3345" s="169">
        <f t="shared" si="381"/>
        <v>1.0456750552258847</v>
      </c>
      <c r="V3345" s="169">
        <f t="shared" si="382"/>
        <v>1.049409090909091</v>
      </c>
      <c r="W3345" s="169">
        <f t="shared" si="383"/>
        <v>1.0341184642787724</v>
      </c>
      <c r="X3345" s="170">
        <v>1</v>
      </c>
      <c r="Y3345" s="139">
        <v>38886</v>
      </c>
      <c r="Z3345" s="139" t="s">
        <v>4584</v>
      </c>
      <c r="AA3345" s="139">
        <v>39134</v>
      </c>
      <c r="AB3345" s="139">
        <v>39134</v>
      </c>
      <c r="AC3345" s="139">
        <v>39169</v>
      </c>
      <c r="AD3345" s="147">
        <f t="shared" si="384"/>
        <v>0</v>
      </c>
      <c r="AE3345" s="131">
        <v>435</v>
      </c>
      <c r="AG3345" s="147">
        <v>1</v>
      </c>
      <c r="AH3345" s="147" t="s">
        <v>5021</v>
      </c>
    </row>
    <row r="3346" spans="1:34" x14ac:dyDescent="0.25">
      <c r="A3346" s="147" t="s">
        <v>4475</v>
      </c>
      <c r="B3346" s="140" t="s">
        <v>7268</v>
      </c>
      <c r="C3346" s="147" t="s">
        <v>2157</v>
      </c>
      <c r="D3346" s="140" t="s">
        <v>7276</v>
      </c>
      <c r="E3346" s="147" t="s">
        <v>2968</v>
      </c>
      <c r="F3346" s="140" t="s">
        <v>7364</v>
      </c>
      <c r="G3346" s="147" t="s">
        <v>2973</v>
      </c>
      <c r="H3346" s="140" t="s">
        <v>11717</v>
      </c>
      <c r="I3346" s="147" t="s">
        <v>3638</v>
      </c>
      <c r="J3346" s="147">
        <v>1</v>
      </c>
      <c r="K3346" s="132">
        <f t="shared" si="385"/>
        <v>681710.96</v>
      </c>
      <c r="L3346" s="132">
        <v>485245.16</v>
      </c>
      <c r="M3346" s="132">
        <v>196465.8</v>
      </c>
      <c r="N3346" s="132">
        <v>485245.16000000003</v>
      </c>
      <c r="O3346" s="133" t="s">
        <v>4679</v>
      </c>
      <c r="P3346" s="132">
        <v>201455.8</v>
      </c>
      <c r="Q3346" s="132">
        <f t="shared" si="386"/>
        <v>689450.96</v>
      </c>
      <c r="R3346" s="132">
        <v>485245.16</v>
      </c>
      <c r="S3346" s="132">
        <v>204205.8</v>
      </c>
      <c r="T3346" s="169">
        <f t="shared" si="380"/>
        <v>0.99999999999999989</v>
      </c>
      <c r="U3346" s="169">
        <f t="shared" si="381"/>
        <v>1.013650637013181</v>
      </c>
      <c r="V3346" s="169">
        <f t="shared" si="382"/>
        <v>1.0253988225940596</v>
      </c>
      <c r="W3346" s="169">
        <f t="shared" si="383"/>
        <v>1.0113537854811663</v>
      </c>
      <c r="X3346" s="170">
        <v>1</v>
      </c>
      <c r="Y3346" s="139">
        <v>38529</v>
      </c>
      <c r="Z3346" s="139">
        <v>38588</v>
      </c>
      <c r="AA3346" s="139">
        <v>38652</v>
      </c>
      <c r="AB3346" s="139">
        <v>38750</v>
      </c>
      <c r="AC3346" s="139">
        <v>38750</v>
      </c>
      <c r="AD3346" s="147">
        <f t="shared" si="384"/>
        <v>98</v>
      </c>
      <c r="AE3346" s="131">
        <v>300</v>
      </c>
      <c r="AG3346" s="147">
        <v>1</v>
      </c>
      <c r="AH3346" s="147" t="s">
        <v>5021</v>
      </c>
    </row>
    <row r="3347" spans="1:34" x14ac:dyDescent="0.25">
      <c r="A3347" s="147" t="s">
        <v>4475</v>
      </c>
      <c r="B3347" s="140" t="s">
        <v>7268</v>
      </c>
      <c r="C3347" s="147" t="s">
        <v>2157</v>
      </c>
      <c r="D3347" s="140" t="s">
        <v>7276</v>
      </c>
      <c r="E3347" s="147" t="s">
        <v>2968</v>
      </c>
      <c r="F3347" s="140" t="s">
        <v>7364</v>
      </c>
      <c r="G3347" s="147" t="s">
        <v>126</v>
      </c>
      <c r="H3347" s="140" t="s">
        <v>7381</v>
      </c>
      <c r="I3347" s="147" t="s">
        <v>5303</v>
      </c>
      <c r="J3347" s="147">
        <v>1</v>
      </c>
      <c r="K3347" s="132">
        <f t="shared" si="385"/>
        <v>1240746.83</v>
      </c>
      <c r="L3347" s="132">
        <v>868566.83</v>
      </c>
      <c r="M3347" s="132">
        <v>372180</v>
      </c>
      <c r="N3347" s="132">
        <v>826210.9</v>
      </c>
      <c r="O3347" s="133"/>
      <c r="P3347" s="132">
        <v>513280</v>
      </c>
      <c r="Q3347" s="132">
        <f t="shared" si="386"/>
        <v>1339490.8999999999</v>
      </c>
      <c r="R3347" s="132">
        <v>826210.9</v>
      </c>
      <c r="S3347" s="132">
        <v>513280</v>
      </c>
      <c r="T3347" s="169">
        <f t="shared" si="380"/>
        <v>1</v>
      </c>
      <c r="U3347" s="169">
        <f t="shared" si="381"/>
        <v>1</v>
      </c>
      <c r="V3347" s="169">
        <f t="shared" si="382"/>
        <v>1.3791176312536944</v>
      </c>
      <c r="W3347" s="169">
        <f t="shared" si="383"/>
        <v>1.0795843822546778</v>
      </c>
      <c r="X3347" s="170">
        <v>1</v>
      </c>
      <c r="Y3347" s="139">
        <v>39155</v>
      </c>
      <c r="Z3347" s="139" t="s">
        <v>4584</v>
      </c>
      <c r="AA3347" s="139">
        <v>39421</v>
      </c>
      <c r="AB3347" s="139">
        <v>39688</v>
      </c>
      <c r="AC3347" s="139" t="s">
        <v>4516</v>
      </c>
      <c r="AD3347" s="147">
        <f t="shared" si="384"/>
        <v>267</v>
      </c>
      <c r="AE3347" s="131">
        <v>578</v>
      </c>
      <c r="AG3347" s="147">
        <v>1</v>
      </c>
      <c r="AH3347" s="147" t="s">
        <v>5021</v>
      </c>
    </row>
    <row r="3348" spans="1:34" x14ac:dyDescent="0.25">
      <c r="A3348" s="147" t="s">
        <v>4475</v>
      </c>
      <c r="B3348" s="140" t="s">
        <v>7268</v>
      </c>
      <c r="C3348" s="147" t="s">
        <v>2157</v>
      </c>
      <c r="D3348" s="140" t="s">
        <v>7276</v>
      </c>
      <c r="E3348" s="147" t="s">
        <v>2968</v>
      </c>
      <c r="F3348" s="140" t="s">
        <v>7364</v>
      </c>
      <c r="G3348" s="147" t="s">
        <v>2974</v>
      </c>
      <c r="H3348" s="140" t="s">
        <v>7382</v>
      </c>
      <c r="I3348" s="147" t="s">
        <v>5250</v>
      </c>
      <c r="J3348" s="147">
        <v>1</v>
      </c>
      <c r="K3348" s="132">
        <f t="shared" si="385"/>
        <v>2510278</v>
      </c>
      <c r="L3348" s="132">
        <v>1791078.64</v>
      </c>
      <c r="M3348" s="132">
        <v>719199.36</v>
      </c>
      <c r="N3348" s="132">
        <v>1791078.64</v>
      </c>
      <c r="O3348" s="133" t="s">
        <v>4679</v>
      </c>
      <c r="P3348" s="132">
        <v>726409.16</v>
      </c>
      <c r="Q3348" s="132">
        <f t="shared" si="386"/>
        <v>2534082.7999999998</v>
      </c>
      <c r="R3348" s="132">
        <v>1791078.64</v>
      </c>
      <c r="S3348" s="132">
        <v>743004.16000000003</v>
      </c>
      <c r="T3348" s="169">
        <f t="shared" si="380"/>
        <v>1</v>
      </c>
      <c r="U3348" s="169">
        <f t="shared" si="381"/>
        <v>1.0228452515659356</v>
      </c>
      <c r="V3348" s="169">
        <f t="shared" si="382"/>
        <v>1.0100247586427218</v>
      </c>
      <c r="W3348" s="169">
        <f t="shared" si="383"/>
        <v>1.0094829337627147</v>
      </c>
      <c r="X3348" s="170">
        <v>1</v>
      </c>
      <c r="Y3348" s="139">
        <v>38529</v>
      </c>
      <c r="Z3348" s="139">
        <v>38588</v>
      </c>
      <c r="AA3348" s="139">
        <v>38691</v>
      </c>
      <c r="AB3348" s="139">
        <v>38855</v>
      </c>
      <c r="AC3348" s="139">
        <v>38855</v>
      </c>
      <c r="AD3348" s="147">
        <f t="shared" si="384"/>
        <v>164</v>
      </c>
      <c r="AE3348" s="131">
        <v>328</v>
      </c>
      <c r="AG3348" s="147">
        <v>1</v>
      </c>
      <c r="AH3348" s="147" t="s">
        <v>5021</v>
      </c>
    </row>
    <row r="3349" spans="1:34" x14ac:dyDescent="0.25">
      <c r="A3349" s="147" t="s">
        <v>4475</v>
      </c>
      <c r="B3349" s="140" t="s">
        <v>7268</v>
      </c>
      <c r="C3349" s="147" t="s">
        <v>2157</v>
      </c>
      <c r="D3349" s="140" t="s">
        <v>7276</v>
      </c>
      <c r="E3349" s="147" t="s">
        <v>2968</v>
      </c>
      <c r="F3349" s="140" t="s">
        <v>7364</v>
      </c>
      <c r="G3349" s="147" t="s">
        <v>5305</v>
      </c>
      <c r="H3349" s="140" t="s">
        <v>7383</v>
      </c>
      <c r="I3349" s="147" t="s">
        <v>4276</v>
      </c>
      <c r="J3349" s="147">
        <v>1</v>
      </c>
      <c r="K3349" s="132">
        <f t="shared" si="385"/>
        <v>1495432</v>
      </c>
      <c r="L3349" s="132">
        <v>995657.2</v>
      </c>
      <c r="M3349" s="132">
        <v>499774.8</v>
      </c>
      <c r="N3349" s="132">
        <v>995657.2</v>
      </c>
      <c r="O3349" s="133"/>
      <c r="P3349" s="132">
        <v>420254.8</v>
      </c>
      <c r="Q3349" s="132">
        <f t="shared" si="386"/>
        <v>1429232.1</v>
      </c>
      <c r="R3349" s="132">
        <v>995657.2</v>
      </c>
      <c r="S3349" s="132">
        <v>433574.9</v>
      </c>
      <c r="T3349" s="169">
        <f t="shared" si="380"/>
        <v>1</v>
      </c>
      <c r="U3349" s="169">
        <f t="shared" si="381"/>
        <v>1.0316952953303569</v>
      </c>
      <c r="V3349" s="169">
        <f t="shared" si="382"/>
        <v>0.84088833610658242</v>
      </c>
      <c r="W3349" s="169">
        <f t="shared" si="383"/>
        <v>0.95573192228065207</v>
      </c>
      <c r="X3349" s="170">
        <v>1</v>
      </c>
      <c r="Y3349" s="139">
        <v>39155</v>
      </c>
      <c r="Z3349" s="139" t="s">
        <v>4584</v>
      </c>
      <c r="AA3349" s="139">
        <v>39600</v>
      </c>
      <c r="AB3349" s="139">
        <v>39787</v>
      </c>
      <c r="AC3349" s="139" t="s">
        <v>4516</v>
      </c>
      <c r="AD3349" s="147">
        <f t="shared" si="384"/>
        <v>187</v>
      </c>
      <c r="AE3349" s="131">
        <v>327</v>
      </c>
      <c r="AF3349" s="147" t="s">
        <v>2822</v>
      </c>
      <c r="AG3349" s="147">
        <v>1</v>
      </c>
      <c r="AH3349" s="147" t="s">
        <v>5021</v>
      </c>
    </row>
    <row r="3350" spans="1:34" x14ac:dyDescent="0.25">
      <c r="A3350" s="147" t="s">
        <v>4475</v>
      </c>
      <c r="B3350" s="140" t="s">
        <v>7268</v>
      </c>
      <c r="C3350" s="147" t="s">
        <v>2157</v>
      </c>
      <c r="D3350" s="140" t="s">
        <v>7276</v>
      </c>
      <c r="E3350" s="147" t="s">
        <v>2968</v>
      </c>
      <c r="F3350" s="140" t="s">
        <v>7364</v>
      </c>
      <c r="G3350" s="147" t="s">
        <v>3115</v>
      </c>
      <c r="H3350" s="140" t="s">
        <v>11718</v>
      </c>
      <c r="I3350" s="147" t="s">
        <v>2816</v>
      </c>
      <c r="J3350" s="147">
        <v>1</v>
      </c>
      <c r="K3350" s="132">
        <f t="shared" si="385"/>
        <v>1368957</v>
      </c>
      <c r="L3350" s="132">
        <v>799999.86</v>
      </c>
      <c r="M3350" s="132">
        <v>568957.14</v>
      </c>
      <c r="N3350" s="132">
        <v>788911.71</v>
      </c>
      <c r="O3350" s="133"/>
      <c r="P3350" s="132">
        <v>568937.14</v>
      </c>
      <c r="Q3350" s="132">
        <f t="shared" si="386"/>
        <v>1357848.85</v>
      </c>
      <c r="R3350" s="132">
        <v>788911.71</v>
      </c>
      <c r="S3350" s="132">
        <v>568937.14</v>
      </c>
      <c r="T3350" s="169">
        <f t="shared" si="380"/>
        <v>1</v>
      </c>
      <c r="U3350" s="169">
        <f t="shared" si="381"/>
        <v>1</v>
      </c>
      <c r="V3350" s="169">
        <f t="shared" si="382"/>
        <v>0.99996484796728269</v>
      </c>
      <c r="W3350" s="169">
        <f t="shared" si="383"/>
        <v>0.99188568377239028</v>
      </c>
      <c r="X3350" s="170">
        <v>1</v>
      </c>
      <c r="Y3350" s="139">
        <v>38886</v>
      </c>
      <c r="Z3350" s="139" t="s">
        <v>4584</v>
      </c>
      <c r="AA3350" s="139">
        <v>39001</v>
      </c>
      <c r="AB3350" s="139">
        <v>39953</v>
      </c>
      <c r="AC3350" s="139" t="s">
        <v>4584</v>
      </c>
      <c r="AD3350" s="147">
        <f t="shared" si="384"/>
        <v>952</v>
      </c>
      <c r="AE3350" s="131">
        <v>289</v>
      </c>
      <c r="AG3350" s="147">
        <v>1</v>
      </c>
      <c r="AH3350" s="147" t="s">
        <v>5021</v>
      </c>
    </row>
    <row r="3351" spans="1:34" x14ac:dyDescent="0.25">
      <c r="A3351" s="147" t="s">
        <v>4475</v>
      </c>
      <c r="B3351" s="140" t="s">
        <v>7268</v>
      </c>
      <c r="C3351" s="147" t="s">
        <v>2157</v>
      </c>
      <c r="D3351" s="140" t="s">
        <v>7276</v>
      </c>
      <c r="E3351" s="147" t="s">
        <v>1152</v>
      </c>
      <c r="F3351" s="140" t="s">
        <v>7385</v>
      </c>
      <c r="G3351" s="147" t="s">
        <v>3472</v>
      </c>
      <c r="H3351" s="140" t="s">
        <v>7390</v>
      </c>
      <c r="I3351" s="147" t="s">
        <v>5354</v>
      </c>
      <c r="J3351" s="147">
        <v>1</v>
      </c>
      <c r="K3351" s="132">
        <f t="shared" si="385"/>
        <v>1779551</v>
      </c>
      <c r="L3351" s="132">
        <v>1382670.52</v>
      </c>
      <c r="M3351" s="132">
        <v>396880.48</v>
      </c>
      <c r="N3351" s="132">
        <v>1370340.51</v>
      </c>
      <c r="O3351" s="133"/>
      <c r="P3351" s="132">
        <v>413170</v>
      </c>
      <c r="Q3351" s="132">
        <f t="shared" si="386"/>
        <v>1783510.51</v>
      </c>
      <c r="R3351" s="132">
        <v>1370340.51</v>
      </c>
      <c r="S3351" s="132">
        <v>413170</v>
      </c>
      <c r="T3351" s="169">
        <f t="shared" si="380"/>
        <v>1</v>
      </c>
      <c r="U3351" s="169">
        <f t="shared" si="381"/>
        <v>1</v>
      </c>
      <c r="V3351" s="169">
        <f t="shared" si="382"/>
        <v>1.0410438931136146</v>
      </c>
      <c r="W3351" s="169">
        <f t="shared" si="383"/>
        <v>1.002225005071504</v>
      </c>
      <c r="X3351" s="170">
        <v>1</v>
      </c>
      <c r="Y3351" s="139">
        <v>39155</v>
      </c>
      <c r="Z3351" s="139" t="s">
        <v>4584</v>
      </c>
      <c r="AA3351" s="139">
        <v>39293</v>
      </c>
      <c r="AB3351" s="139">
        <v>39977</v>
      </c>
      <c r="AC3351" s="139" t="s">
        <v>4584</v>
      </c>
      <c r="AD3351" s="147">
        <f t="shared" si="384"/>
        <v>684</v>
      </c>
      <c r="AE3351" s="131">
        <v>202</v>
      </c>
      <c r="AG3351" s="147">
        <v>1</v>
      </c>
      <c r="AH3351" s="147" t="s">
        <v>5021</v>
      </c>
    </row>
    <row r="3352" spans="1:34" x14ac:dyDescent="0.25">
      <c r="A3352" s="147" t="s">
        <v>4475</v>
      </c>
      <c r="B3352" s="140" t="s">
        <v>7268</v>
      </c>
      <c r="C3352" s="147" t="s">
        <v>2157</v>
      </c>
      <c r="D3352" s="140" t="s">
        <v>7276</v>
      </c>
      <c r="E3352" s="147" t="s">
        <v>1152</v>
      </c>
      <c r="F3352" s="140" t="s">
        <v>7385</v>
      </c>
      <c r="G3352" s="147" t="s">
        <v>3473</v>
      </c>
      <c r="H3352" s="140" t="s">
        <v>7397</v>
      </c>
      <c r="I3352" s="147" t="s">
        <v>5355</v>
      </c>
      <c r="J3352" s="147">
        <v>1</v>
      </c>
      <c r="K3352" s="132">
        <f t="shared" si="385"/>
        <v>785718</v>
      </c>
      <c r="L3352" s="132">
        <v>555422.85</v>
      </c>
      <c r="M3352" s="132">
        <v>230295.15</v>
      </c>
      <c r="N3352" s="132">
        <v>539148.69000000006</v>
      </c>
      <c r="O3352" s="133"/>
      <c r="P3352" s="132">
        <v>224524.3</v>
      </c>
      <c r="Q3352" s="132">
        <f t="shared" si="386"/>
        <v>763672.99</v>
      </c>
      <c r="R3352" s="132">
        <v>539148.68999999994</v>
      </c>
      <c r="S3352" s="132">
        <v>224524.3</v>
      </c>
      <c r="T3352" s="169">
        <f t="shared" si="380"/>
        <v>0.99999999999999978</v>
      </c>
      <c r="U3352" s="169">
        <f t="shared" si="381"/>
        <v>1</v>
      </c>
      <c r="V3352" s="169">
        <f t="shared" si="382"/>
        <v>0.97494150441292404</v>
      </c>
      <c r="W3352" s="169">
        <f t="shared" si="383"/>
        <v>0.97194284717926782</v>
      </c>
      <c r="X3352" s="170">
        <v>1</v>
      </c>
      <c r="Y3352" s="139">
        <v>39155</v>
      </c>
      <c r="Z3352" s="139" t="s">
        <v>4584</v>
      </c>
      <c r="AA3352" s="139">
        <v>39282</v>
      </c>
      <c r="AB3352" s="139">
        <v>39627</v>
      </c>
      <c r="AC3352" s="139" t="s">
        <v>4516</v>
      </c>
      <c r="AD3352" s="147">
        <f t="shared" si="384"/>
        <v>345</v>
      </c>
      <c r="AE3352" s="131">
        <v>182</v>
      </c>
      <c r="AG3352" s="147">
        <v>1</v>
      </c>
      <c r="AH3352" s="147" t="s">
        <v>5021</v>
      </c>
    </row>
    <row r="3353" spans="1:34" x14ac:dyDescent="0.25">
      <c r="A3353" s="147" t="s">
        <v>4475</v>
      </c>
      <c r="B3353" s="140" t="s">
        <v>7268</v>
      </c>
      <c r="C3353" s="147" t="s">
        <v>2157</v>
      </c>
      <c r="D3353" s="140" t="s">
        <v>7276</v>
      </c>
      <c r="E3353" s="147" t="s">
        <v>1152</v>
      </c>
      <c r="F3353" s="140" t="s">
        <v>7385</v>
      </c>
      <c r="G3353" s="147" t="s">
        <v>3329</v>
      </c>
      <c r="H3353" s="140" t="s">
        <v>7393</v>
      </c>
      <c r="I3353" s="147" t="s">
        <v>5323</v>
      </c>
      <c r="J3353" s="147">
        <v>1</v>
      </c>
      <c r="K3353" s="132">
        <f t="shared" si="385"/>
        <v>1247388</v>
      </c>
      <c r="L3353" s="132">
        <v>903493.53</v>
      </c>
      <c r="M3353" s="132">
        <v>343894.47</v>
      </c>
      <c r="N3353" s="132">
        <v>813144.17999999993</v>
      </c>
      <c r="O3353" s="133" t="s">
        <v>4753</v>
      </c>
      <c r="P3353" s="132">
        <v>281180.46999999997</v>
      </c>
      <c r="Q3353" s="132">
        <f t="shared" si="386"/>
        <v>1094324.6499999999</v>
      </c>
      <c r="R3353" s="132">
        <v>813144.18</v>
      </c>
      <c r="S3353" s="132">
        <v>281180.46999999997</v>
      </c>
      <c r="T3353" s="169">
        <f t="shared" si="380"/>
        <v>1.0000000000000002</v>
      </c>
      <c r="U3353" s="169">
        <f t="shared" si="381"/>
        <v>1</v>
      </c>
      <c r="V3353" s="169">
        <f t="shared" si="382"/>
        <v>0.81763591604133679</v>
      </c>
      <c r="W3353" s="169">
        <f t="shared" si="383"/>
        <v>0.87729291126738429</v>
      </c>
      <c r="X3353" s="170">
        <v>1</v>
      </c>
      <c r="Y3353" s="139">
        <v>38891</v>
      </c>
      <c r="Z3353" s="139" t="s">
        <v>4584</v>
      </c>
      <c r="AA3353" s="139">
        <v>39017</v>
      </c>
      <c r="AB3353" s="139">
        <v>39279</v>
      </c>
      <c r="AC3353" s="139">
        <v>39332</v>
      </c>
      <c r="AD3353" s="147">
        <f t="shared" si="384"/>
        <v>262</v>
      </c>
      <c r="AE3353" s="131">
        <v>166</v>
      </c>
      <c r="AG3353" s="147">
        <v>1</v>
      </c>
      <c r="AH3353" s="147" t="s">
        <v>5021</v>
      </c>
    </row>
    <row r="3354" spans="1:34" x14ac:dyDescent="0.25">
      <c r="A3354" s="172" t="s">
        <v>4475</v>
      </c>
      <c r="B3354" s="140" t="s">
        <v>7268</v>
      </c>
      <c r="C3354" s="172" t="s">
        <v>2157</v>
      </c>
      <c r="D3354" s="140" t="s">
        <v>7276</v>
      </c>
      <c r="E3354" s="172" t="s">
        <v>1152</v>
      </c>
      <c r="F3354" s="140" t="s">
        <v>7385</v>
      </c>
      <c r="G3354" s="172" t="s">
        <v>3329</v>
      </c>
      <c r="H3354" s="140" t="s">
        <v>7393</v>
      </c>
      <c r="I3354" s="172" t="s">
        <v>516</v>
      </c>
      <c r="J3354" s="172">
        <v>1</v>
      </c>
      <c r="K3354" s="174">
        <f t="shared" si="385"/>
        <v>723586</v>
      </c>
      <c r="L3354" s="174">
        <v>252356.36</v>
      </c>
      <c r="M3354" s="174">
        <v>471229.64</v>
      </c>
      <c r="N3354" s="174">
        <v>244456</v>
      </c>
      <c r="O3354" s="175"/>
      <c r="P3354" s="174">
        <v>459049.64</v>
      </c>
      <c r="Q3354" s="132">
        <f t="shared" si="386"/>
        <v>703505.64</v>
      </c>
      <c r="R3354" s="174">
        <v>244456</v>
      </c>
      <c r="S3354" s="174">
        <v>459049.64</v>
      </c>
      <c r="T3354" s="169">
        <f t="shared" si="380"/>
        <v>1</v>
      </c>
      <c r="U3354" s="169">
        <f t="shared" si="381"/>
        <v>1</v>
      </c>
      <c r="V3354" s="169">
        <f t="shared" si="382"/>
        <v>0.97415272944206144</v>
      </c>
      <c r="W3354" s="169">
        <f t="shared" si="383"/>
        <v>0.97224882736813589</v>
      </c>
      <c r="X3354" s="176">
        <v>1</v>
      </c>
      <c r="Y3354" s="177">
        <v>39589</v>
      </c>
      <c r="Z3354" s="139" t="s">
        <v>4584</v>
      </c>
      <c r="AA3354" s="177">
        <v>39779</v>
      </c>
      <c r="AB3354" s="177">
        <v>39981</v>
      </c>
      <c r="AC3354" s="177" t="s">
        <v>4584</v>
      </c>
      <c r="AD3354" s="172">
        <f t="shared" si="384"/>
        <v>202</v>
      </c>
      <c r="AE3354" s="178">
        <v>152</v>
      </c>
      <c r="AF3354" s="172" t="s">
        <v>2822</v>
      </c>
      <c r="AG3354" s="172">
        <v>1</v>
      </c>
      <c r="AH3354" s="147" t="s">
        <v>5021</v>
      </c>
    </row>
    <row r="3355" spans="1:34" x14ac:dyDescent="0.25">
      <c r="A3355" s="147" t="s">
        <v>4475</v>
      </c>
      <c r="B3355" s="140" t="s">
        <v>7268</v>
      </c>
      <c r="C3355" s="147" t="s">
        <v>2157</v>
      </c>
      <c r="D3355" s="140" t="s">
        <v>7276</v>
      </c>
      <c r="E3355" s="147" t="s">
        <v>1152</v>
      </c>
      <c r="F3355" s="140" t="s">
        <v>7385</v>
      </c>
      <c r="G3355" s="147" t="s">
        <v>3474</v>
      </c>
      <c r="H3355" s="140" t="s">
        <v>7398</v>
      </c>
      <c r="I3355" s="147" t="s">
        <v>5356</v>
      </c>
      <c r="J3355" s="147">
        <v>1</v>
      </c>
      <c r="K3355" s="132">
        <f t="shared" si="385"/>
        <v>418778</v>
      </c>
      <c r="L3355" s="132">
        <v>225150.75</v>
      </c>
      <c r="M3355" s="132">
        <v>193627.25</v>
      </c>
      <c r="N3355" s="132">
        <v>225150.75</v>
      </c>
      <c r="O3355" s="133"/>
      <c r="P3355" s="132">
        <v>198000</v>
      </c>
      <c r="Q3355" s="132">
        <f t="shared" si="386"/>
        <v>423150.75</v>
      </c>
      <c r="R3355" s="132">
        <v>225150.75</v>
      </c>
      <c r="S3355" s="132">
        <v>198000</v>
      </c>
      <c r="T3355" s="169">
        <f t="shared" si="380"/>
        <v>1</v>
      </c>
      <c r="U3355" s="169">
        <f t="shared" si="381"/>
        <v>1</v>
      </c>
      <c r="V3355" s="169">
        <f t="shared" si="382"/>
        <v>1.0225833398966313</v>
      </c>
      <c r="W3355" s="169">
        <f t="shared" si="383"/>
        <v>1.0104416898690953</v>
      </c>
      <c r="X3355" s="170">
        <v>1</v>
      </c>
      <c r="Y3355" s="139">
        <v>39155</v>
      </c>
      <c r="Z3355" s="139" t="s">
        <v>4584</v>
      </c>
      <c r="AA3355" s="139">
        <v>39302</v>
      </c>
      <c r="AB3355" s="139">
        <v>39599</v>
      </c>
      <c r="AC3355" s="139" t="s">
        <v>4516</v>
      </c>
      <c r="AD3355" s="147">
        <f t="shared" si="384"/>
        <v>297</v>
      </c>
      <c r="AE3355" s="131">
        <v>319</v>
      </c>
      <c r="AG3355" s="147">
        <v>1</v>
      </c>
      <c r="AH3355" s="147" t="s">
        <v>5021</v>
      </c>
    </row>
    <row r="3356" spans="1:34" x14ac:dyDescent="0.25">
      <c r="A3356" s="147" t="s">
        <v>4475</v>
      </c>
      <c r="B3356" s="140" t="s">
        <v>7268</v>
      </c>
      <c r="C3356" s="147" t="s">
        <v>2157</v>
      </c>
      <c r="D3356" s="140" t="s">
        <v>7276</v>
      </c>
      <c r="E3356" s="147" t="s">
        <v>1152</v>
      </c>
      <c r="F3356" s="140" t="s">
        <v>7385</v>
      </c>
      <c r="G3356" s="147" t="s">
        <v>3330</v>
      </c>
      <c r="H3356" s="140" t="s">
        <v>11719</v>
      </c>
      <c r="I3356" s="147" t="s">
        <v>5324</v>
      </c>
      <c r="J3356" s="147">
        <v>1</v>
      </c>
      <c r="K3356" s="132">
        <f t="shared" si="385"/>
        <v>1394326</v>
      </c>
      <c r="L3356" s="132">
        <v>1083041</v>
      </c>
      <c r="M3356" s="132">
        <v>311285</v>
      </c>
      <c r="N3356" s="132">
        <v>1083041</v>
      </c>
      <c r="O3356" s="133"/>
      <c r="P3356" s="132">
        <v>290265</v>
      </c>
      <c r="Q3356" s="132">
        <f t="shared" si="386"/>
        <v>1373306</v>
      </c>
      <c r="R3356" s="132">
        <v>1083041</v>
      </c>
      <c r="S3356" s="132">
        <v>290265</v>
      </c>
      <c r="T3356" s="169">
        <f t="shared" si="380"/>
        <v>1</v>
      </c>
      <c r="U3356" s="169">
        <f t="shared" si="381"/>
        <v>1</v>
      </c>
      <c r="V3356" s="169">
        <f t="shared" si="382"/>
        <v>0.93247345680003857</v>
      </c>
      <c r="W3356" s="169">
        <f t="shared" si="383"/>
        <v>0.98492461590761415</v>
      </c>
      <c r="X3356" s="170">
        <v>1</v>
      </c>
      <c r="Y3356" s="139">
        <v>38891</v>
      </c>
      <c r="Z3356" s="139" t="s">
        <v>4584</v>
      </c>
      <c r="AA3356" s="139">
        <v>39017</v>
      </c>
      <c r="AB3356" s="139">
        <v>39278</v>
      </c>
      <c r="AC3356" s="139">
        <v>39332</v>
      </c>
      <c r="AD3356" s="147">
        <f t="shared" si="384"/>
        <v>261</v>
      </c>
      <c r="AE3356" s="131">
        <v>298</v>
      </c>
      <c r="AG3356" s="147">
        <v>1</v>
      </c>
      <c r="AH3356" s="147" t="s">
        <v>5021</v>
      </c>
    </row>
    <row r="3357" spans="1:34" x14ac:dyDescent="0.25">
      <c r="A3357" s="147" t="s">
        <v>4475</v>
      </c>
      <c r="B3357" s="140" t="s">
        <v>7268</v>
      </c>
      <c r="C3357" s="147" t="s">
        <v>2157</v>
      </c>
      <c r="D3357" s="140" t="s">
        <v>7276</v>
      </c>
      <c r="E3357" s="147" t="s">
        <v>1152</v>
      </c>
      <c r="F3357" s="140" t="s">
        <v>7385</v>
      </c>
      <c r="G3357" s="147" t="s">
        <v>3330</v>
      </c>
      <c r="H3357" s="140" t="s">
        <v>11719</v>
      </c>
      <c r="I3357" s="147" t="s">
        <v>3535</v>
      </c>
      <c r="J3357" s="147">
        <v>1</v>
      </c>
      <c r="K3357" s="132">
        <f t="shared" si="385"/>
        <v>408930</v>
      </c>
      <c r="L3357" s="132">
        <v>285994.75</v>
      </c>
      <c r="M3357" s="132">
        <v>122935.25</v>
      </c>
      <c r="N3357" s="132">
        <v>285994.75</v>
      </c>
      <c r="O3357" s="133"/>
      <c r="P3357" s="132">
        <v>120615.25</v>
      </c>
      <c r="Q3357" s="132">
        <f t="shared" si="386"/>
        <v>406610</v>
      </c>
      <c r="R3357" s="132">
        <v>285994.75</v>
      </c>
      <c r="S3357" s="132">
        <v>120615.25</v>
      </c>
      <c r="T3357" s="169">
        <f t="shared" si="380"/>
        <v>1</v>
      </c>
      <c r="U3357" s="169">
        <f t="shared" si="381"/>
        <v>1</v>
      </c>
      <c r="V3357" s="169">
        <f t="shared" si="382"/>
        <v>0.98112827687746196</v>
      </c>
      <c r="W3357" s="169">
        <f t="shared" si="383"/>
        <v>0.99432665737412274</v>
      </c>
      <c r="X3357" s="170">
        <v>1</v>
      </c>
      <c r="Y3357" s="139">
        <v>39589</v>
      </c>
      <c r="Z3357" s="139" t="s">
        <v>4584</v>
      </c>
      <c r="AA3357" s="139">
        <v>39671</v>
      </c>
      <c r="AB3357" s="139">
        <v>39781</v>
      </c>
      <c r="AC3357" s="139" t="s">
        <v>4516</v>
      </c>
      <c r="AD3357" s="147">
        <f t="shared" si="384"/>
        <v>110</v>
      </c>
      <c r="AE3357" s="131">
        <v>180</v>
      </c>
      <c r="AG3357" s="147">
        <v>1</v>
      </c>
      <c r="AH3357" s="147" t="s">
        <v>5021</v>
      </c>
    </row>
    <row r="3358" spans="1:34" x14ac:dyDescent="0.25">
      <c r="A3358" s="147" t="s">
        <v>4475</v>
      </c>
      <c r="B3358" s="140" t="s">
        <v>7268</v>
      </c>
      <c r="C3358" s="147" t="s">
        <v>2157</v>
      </c>
      <c r="D3358" s="140" t="s">
        <v>7276</v>
      </c>
      <c r="E3358" s="147" t="s">
        <v>1152</v>
      </c>
      <c r="F3358" s="140" t="s">
        <v>7385</v>
      </c>
      <c r="G3358" s="147" t="s">
        <v>3331</v>
      </c>
      <c r="H3358" s="140" t="s">
        <v>7386</v>
      </c>
      <c r="I3358" s="147" t="s">
        <v>4788</v>
      </c>
      <c r="J3358" s="147">
        <v>1</v>
      </c>
      <c r="K3358" s="132">
        <f t="shared" si="385"/>
        <v>1046141</v>
      </c>
      <c r="L3358" s="132">
        <v>745262.19</v>
      </c>
      <c r="M3358" s="132">
        <v>300878.81</v>
      </c>
      <c r="N3358" s="132">
        <v>745262.19</v>
      </c>
      <c r="O3358" s="133" t="s">
        <v>4753</v>
      </c>
      <c r="P3358" s="132">
        <v>300878.81</v>
      </c>
      <c r="Q3358" s="132">
        <f t="shared" si="386"/>
        <v>1046141</v>
      </c>
      <c r="R3358" s="132">
        <v>745262.19</v>
      </c>
      <c r="S3358" s="132">
        <v>300878.81</v>
      </c>
      <c r="T3358" s="169">
        <f t="shared" si="380"/>
        <v>1</v>
      </c>
      <c r="U3358" s="169">
        <f t="shared" si="381"/>
        <v>1</v>
      </c>
      <c r="V3358" s="169">
        <f t="shared" si="382"/>
        <v>1</v>
      </c>
      <c r="W3358" s="169">
        <f t="shared" si="383"/>
        <v>1</v>
      </c>
      <c r="X3358" s="170">
        <v>1</v>
      </c>
      <c r="Y3358" s="139">
        <v>38891</v>
      </c>
      <c r="Z3358" s="139" t="s">
        <v>4584</v>
      </c>
      <c r="AA3358" s="139">
        <v>38995</v>
      </c>
      <c r="AB3358" s="139">
        <v>39064</v>
      </c>
      <c r="AC3358" s="139">
        <v>39069</v>
      </c>
      <c r="AD3358" s="147">
        <f t="shared" si="384"/>
        <v>69</v>
      </c>
      <c r="AE3358" s="131">
        <v>450</v>
      </c>
      <c r="AG3358" s="147">
        <v>1</v>
      </c>
      <c r="AH3358" s="147" t="s">
        <v>5021</v>
      </c>
    </row>
    <row r="3359" spans="1:34" x14ac:dyDescent="0.25">
      <c r="A3359" s="147" t="s">
        <v>4475</v>
      </c>
      <c r="B3359" s="140" t="s">
        <v>7268</v>
      </c>
      <c r="C3359" s="147" t="s">
        <v>2157</v>
      </c>
      <c r="D3359" s="140" t="s">
        <v>7276</v>
      </c>
      <c r="E3359" s="147" t="s">
        <v>1152</v>
      </c>
      <c r="F3359" s="140" t="s">
        <v>7385</v>
      </c>
      <c r="G3359" s="147" t="s">
        <v>3331</v>
      </c>
      <c r="H3359" s="140" t="s">
        <v>7386</v>
      </c>
      <c r="I3359" s="147" t="s">
        <v>3658</v>
      </c>
      <c r="J3359" s="147">
        <v>1</v>
      </c>
      <c r="K3359" s="132">
        <f t="shared" si="385"/>
        <v>666357</v>
      </c>
      <c r="L3359" s="132">
        <v>451236.2</v>
      </c>
      <c r="M3359" s="132">
        <v>215120.8</v>
      </c>
      <c r="N3359" s="132">
        <v>451236.2</v>
      </c>
      <c r="O3359" s="133"/>
      <c r="P3359" s="132">
        <v>36960</v>
      </c>
      <c r="Q3359" s="132">
        <f t="shared" si="386"/>
        <v>488196.2</v>
      </c>
      <c r="R3359" s="132">
        <v>451236.2</v>
      </c>
      <c r="S3359" s="132">
        <v>36960</v>
      </c>
      <c r="T3359" s="169">
        <f t="shared" si="380"/>
        <v>1</v>
      </c>
      <c r="U3359" s="169">
        <f t="shared" si="381"/>
        <v>1</v>
      </c>
      <c r="V3359" s="169">
        <f t="shared" si="382"/>
        <v>0.17181044324863054</v>
      </c>
      <c r="W3359" s="169">
        <f t="shared" si="383"/>
        <v>0.73263460877577635</v>
      </c>
      <c r="X3359" s="170">
        <v>1</v>
      </c>
      <c r="Y3359" s="139">
        <v>39589</v>
      </c>
      <c r="Z3359" s="139" t="s">
        <v>4584</v>
      </c>
      <c r="AA3359" s="139">
        <v>39661</v>
      </c>
      <c r="AB3359" s="139">
        <v>39943</v>
      </c>
      <c r="AC3359" s="139" t="s">
        <v>4584</v>
      </c>
      <c r="AD3359" s="147">
        <f t="shared" si="384"/>
        <v>282</v>
      </c>
      <c r="AE3359" s="131">
        <v>296</v>
      </c>
      <c r="AF3359" s="147" t="s">
        <v>2822</v>
      </c>
      <c r="AG3359" s="147">
        <v>1</v>
      </c>
      <c r="AH3359" s="147" t="s">
        <v>5021</v>
      </c>
    </row>
    <row r="3360" spans="1:34" x14ac:dyDescent="0.25">
      <c r="A3360" s="147" t="s">
        <v>4475</v>
      </c>
      <c r="B3360" s="140" t="s">
        <v>7268</v>
      </c>
      <c r="C3360" s="147" t="s">
        <v>2157</v>
      </c>
      <c r="D3360" s="140" t="s">
        <v>7276</v>
      </c>
      <c r="E3360" s="147" t="s">
        <v>1152</v>
      </c>
      <c r="F3360" s="140" t="s">
        <v>7385</v>
      </c>
      <c r="G3360" s="147" t="s">
        <v>299</v>
      </c>
      <c r="H3360" s="140" t="s">
        <v>7404</v>
      </c>
      <c r="I3360" s="147" t="s">
        <v>4124</v>
      </c>
      <c r="J3360" s="147">
        <v>1</v>
      </c>
      <c r="K3360" s="132">
        <f t="shared" si="385"/>
        <v>2264608</v>
      </c>
      <c r="L3360" s="132">
        <v>1502753.28</v>
      </c>
      <c r="M3360" s="132">
        <v>761854.72</v>
      </c>
      <c r="N3360" s="132">
        <v>1368267.06</v>
      </c>
      <c r="O3360" s="133"/>
      <c r="P3360" s="132">
        <v>704958.33</v>
      </c>
      <c r="Q3360" s="132">
        <f t="shared" si="386"/>
        <v>2073225.3900000001</v>
      </c>
      <c r="R3360" s="132">
        <v>1368267.06</v>
      </c>
      <c r="S3360" s="132">
        <v>704958.33</v>
      </c>
      <c r="T3360" s="169">
        <f t="shared" si="380"/>
        <v>1</v>
      </c>
      <c r="U3360" s="169">
        <f t="shared" si="381"/>
        <v>1</v>
      </c>
      <c r="V3360" s="169">
        <f t="shared" si="382"/>
        <v>0.92531858304953463</v>
      </c>
      <c r="W3360" s="169">
        <f t="shared" si="383"/>
        <v>0.91548974038774045</v>
      </c>
      <c r="X3360" s="170">
        <v>1</v>
      </c>
      <c r="Y3360" s="139">
        <v>38891</v>
      </c>
      <c r="Z3360" s="139" t="s">
        <v>4584</v>
      </c>
      <c r="AA3360" s="139">
        <v>39281</v>
      </c>
      <c r="AB3360" s="139">
        <v>39366</v>
      </c>
      <c r="AC3360" s="139" t="s">
        <v>4516</v>
      </c>
      <c r="AD3360" s="147">
        <f t="shared" si="384"/>
        <v>85</v>
      </c>
      <c r="AE3360" s="131">
        <v>116</v>
      </c>
      <c r="AG3360" s="147">
        <v>1</v>
      </c>
      <c r="AH3360" s="147" t="s">
        <v>5021</v>
      </c>
    </row>
    <row r="3361" spans="1:34" x14ac:dyDescent="0.25">
      <c r="A3361" s="147" t="s">
        <v>4475</v>
      </c>
      <c r="B3361" s="140" t="s">
        <v>7268</v>
      </c>
      <c r="C3361" s="147" t="s">
        <v>2157</v>
      </c>
      <c r="D3361" s="140" t="s">
        <v>7276</v>
      </c>
      <c r="E3361" s="147" t="s">
        <v>1152</v>
      </c>
      <c r="F3361" s="140" t="s">
        <v>7385</v>
      </c>
      <c r="G3361" s="147" t="s">
        <v>299</v>
      </c>
      <c r="H3361" s="140" t="s">
        <v>7404</v>
      </c>
      <c r="I3361" s="147" t="s">
        <v>1488</v>
      </c>
      <c r="J3361" s="147">
        <v>1</v>
      </c>
      <c r="K3361" s="132">
        <f t="shared" si="385"/>
        <v>621410</v>
      </c>
      <c r="L3361" s="132">
        <v>447849.75</v>
      </c>
      <c r="M3361" s="132">
        <v>173560.25</v>
      </c>
      <c r="N3361" s="132">
        <v>403064.77999999997</v>
      </c>
      <c r="O3361" s="133"/>
      <c r="P3361" s="132">
        <v>107575</v>
      </c>
      <c r="Q3361" s="132">
        <f t="shared" si="386"/>
        <v>510639.78</v>
      </c>
      <c r="R3361" s="132">
        <v>403064.78</v>
      </c>
      <c r="S3361" s="132">
        <v>107575</v>
      </c>
      <c r="T3361" s="169">
        <f t="shared" si="380"/>
        <v>1.0000000000000002</v>
      </c>
      <c r="U3361" s="169">
        <f t="shared" si="381"/>
        <v>1</v>
      </c>
      <c r="V3361" s="169">
        <f t="shared" si="382"/>
        <v>0.61981358058656866</v>
      </c>
      <c r="W3361" s="169">
        <f t="shared" si="383"/>
        <v>0.82174374406591466</v>
      </c>
      <c r="X3361" s="170">
        <v>1</v>
      </c>
      <c r="Y3361" s="139">
        <v>39589</v>
      </c>
      <c r="Z3361" s="139" t="s">
        <v>4584</v>
      </c>
      <c r="AA3361" s="139">
        <v>39672</v>
      </c>
      <c r="AB3361" s="139">
        <v>39818</v>
      </c>
      <c r="AC3361" s="139" t="s">
        <v>4516</v>
      </c>
      <c r="AD3361" s="147">
        <f t="shared" si="384"/>
        <v>146</v>
      </c>
      <c r="AE3361" s="131">
        <v>384</v>
      </c>
      <c r="AG3361" s="147">
        <v>1</v>
      </c>
      <c r="AH3361" s="147" t="s">
        <v>5021</v>
      </c>
    </row>
    <row r="3362" spans="1:34" x14ac:dyDescent="0.25">
      <c r="A3362" s="147" t="s">
        <v>4475</v>
      </c>
      <c r="B3362" s="140" t="s">
        <v>7268</v>
      </c>
      <c r="C3362" s="147" t="s">
        <v>2157</v>
      </c>
      <c r="D3362" s="140" t="s">
        <v>7276</v>
      </c>
      <c r="E3362" s="147" t="s">
        <v>1152</v>
      </c>
      <c r="F3362" s="140" t="s">
        <v>7385</v>
      </c>
      <c r="G3362" s="147" t="s">
        <v>5357</v>
      </c>
      <c r="H3362" s="140" t="s">
        <v>7395</v>
      </c>
      <c r="I3362" s="147" t="s">
        <v>5030</v>
      </c>
      <c r="J3362" s="147">
        <v>1</v>
      </c>
      <c r="K3362" s="132">
        <f t="shared" si="385"/>
        <v>510347</v>
      </c>
      <c r="L3362" s="132">
        <v>398460.42</v>
      </c>
      <c r="M3362" s="132">
        <v>111886.58</v>
      </c>
      <c r="N3362" s="132">
        <v>396463.38</v>
      </c>
      <c r="O3362" s="133"/>
      <c r="P3362" s="132">
        <v>121279</v>
      </c>
      <c r="Q3362" s="132">
        <f t="shared" si="386"/>
        <v>517742.38</v>
      </c>
      <c r="R3362" s="132">
        <v>396463.38</v>
      </c>
      <c r="S3362" s="132">
        <v>121279</v>
      </c>
      <c r="T3362" s="169">
        <f t="shared" si="380"/>
        <v>1</v>
      </c>
      <c r="U3362" s="169">
        <f t="shared" si="381"/>
        <v>1</v>
      </c>
      <c r="V3362" s="169">
        <f t="shared" si="382"/>
        <v>1.0839459030743455</v>
      </c>
      <c r="W3362" s="169">
        <f t="shared" si="383"/>
        <v>1.0144908856131221</v>
      </c>
      <c r="X3362" s="170">
        <v>1</v>
      </c>
      <c r="Y3362" s="139">
        <v>39155</v>
      </c>
      <c r="Z3362" s="139" t="s">
        <v>4584</v>
      </c>
      <c r="AA3362" s="139">
        <v>39496</v>
      </c>
      <c r="AB3362" s="139">
        <v>39613</v>
      </c>
      <c r="AC3362" s="139" t="s">
        <v>4516</v>
      </c>
      <c r="AD3362" s="147">
        <f t="shared" si="384"/>
        <v>117</v>
      </c>
      <c r="AE3362" s="131">
        <v>227</v>
      </c>
      <c r="AG3362" s="147">
        <v>1</v>
      </c>
      <c r="AH3362" s="147" t="s">
        <v>5021</v>
      </c>
    </row>
    <row r="3363" spans="1:34" x14ac:dyDescent="0.25">
      <c r="A3363" s="147" t="s">
        <v>4475</v>
      </c>
      <c r="B3363" s="140" t="s">
        <v>7268</v>
      </c>
      <c r="C3363" s="147" t="s">
        <v>2157</v>
      </c>
      <c r="D3363" s="140" t="s">
        <v>7276</v>
      </c>
      <c r="E3363" s="147" t="s">
        <v>1152</v>
      </c>
      <c r="F3363" s="140" t="s">
        <v>7385</v>
      </c>
      <c r="G3363" s="147" t="s">
        <v>3476</v>
      </c>
      <c r="H3363" s="140" t="s">
        <v>7402</v>
      </c>
      <c r="I3363" s="147" t="s">
        <v>5358</v>
      </c>
      <c r="J3363" s="147">
        <v>1</v>
      </c>
      <c r="K3363" s="132">
        <f t="shared" si="385"/>
        <v>421742</v>
      </c>
      <c r="L3363" s="132">
        <v>262381.8</v>
      </c>
      <c r="M3363" s="132">
        <v>159360.20000000001</v>
      </c>
      <c r="N3363" s="132">
        <v>235232.83000000002</v>
      </c>
      <c r="O3363" s="133"/>
      <c r="P3363" s="132">
        <v>160360.20000000001</v>
      </c>
      <c r="Q3363" s="132">
        <f t="shared" si="386"/>
        <v>395593.03</v>
      </c>
      <c r="R3363" s="132">
        <v>235232.83</v>
      </c>
      <c r="S3363" s="132">
        <v>160360.20000000001</v>
      </c>
      <c r="T3363" s="169">
        <f t="shared" si="380"/>
        <v>0.99999999999999989</v>
      </c>
      <c r="U3363" s="169">
        <f t="shared" si="381"/>
        <v>1</v>
      </c>
      <c r="V3363" s="169">
        <f t="shared" si="382"/>
        <v>1.0062750925262394</v>
      </c>
      <c r="W3363" s="169">
        <f t="shared" si="383"/>
        <v>0.93799770950012096</v>
      </c>
      <c r="X3363" s="170">
        <v>1</v>
      </c>
      <c r="Y3363" s="139">
        <v>39155</v>
      </c>
      <c r="Z3363" s="139" t="s">
        <v>4584</v>
      </c>
      <c r="AA3363" s="139">
        <v>39295</v>
      </c>
      <c r="AB3363" s="139">
        <v>39457</v>
      </c>
      <c r="AC3363" s="139" t="s">
        <v>4516</v>
      </c>
      <c r="AD3363" s="147">
        <f t="shared" si="384"/>
        <v>162</v>
      </c>
      <c r="AE3363" s="131">
        <v>246</v>
      </c>
      <c r="AG3363" s="147">
        <v>1</v>
      </c>
      <c r="AH3363" s="147" t="s">
        <v>5021</v>
      </c>
    </row>
    <row r="3364" spans="1:34" x14ac:dyDescent="0.25">
      <c r="A3364" s="147" t="s">
        <v>4475</v>
      </c>
      <c r="B3364" s="140" t="s">
        <v>7268</v>
      </c>
      <c r="C3364" s="147" t="s">
        <v>2157</v>
      </c>
      <c r="D3364" s="140" t="s">
        <v>7276</v>
      </c>
      <c r="E3364" s="147" t="s">
        <v>1152</v>
      </c>
      <c r="F3364" s="140" t="s">
        <v>7385</v>
      </c>
      <c r="G3364" s="147" t="s">
        <v>3477</v>
      </c>
      <c r="H3364" s="140" t="s">
        <v>7403</v>
      </c>
      <c r="I3364" s="147" t="s">
        <v>2342</v>
      </c>
      <c r="J3364" s="147">
        <v>1</v>
      </c>
      <c r="K3364" s="132">
        <f t="shared" si="385"/>
        <v>882742</v>
      </c>
      <c r="L3364" s="132">
        <v>641309.4</v>
      </c>
      <c r="M3364" s="132">
        <v>241432.6</v>
      </c>
      <c r="N3364" s="132">
        <v>624500.35</v>
      </c>
      <c r="O3364" s="133"/>
      <c r="P3364" s="132">
        <v>241619.7</v>
      </c>
      <c r="Q3364" s="132">
        <f t="shared" si="386"/>
        <v>866120.05</v>
      </c>
      <c r="R3364" s="132">
        <v>624500.35</v>
      </c>
      <c r="S3364" s="132">
        <v>241619.7</v>
      </c>
      <c r="T3364" s="169">
        <f t="shared" si="380"/>
        <v>1</v>
      </c>
      <c r="U3364" s="169">
        <f t="shared" si="381"/>
        <v>1</v>
      </c>
      <c r="V3364" s="169">
        <f t="shared" si="382"/>
        <v>1.0007749574829581</v>
      </c>
      <c r="W3364" s="169">
        <f t="shared" si="383"/>
        <v>0.98117009273377731</v>
      </c>
      <c r="X3364" s="170">
        <v>1</v>
      </c>
      <c r="Y3364" s="139">
        <v>39155</v>
      </c>
      <c r="Z3364" s="139" t="s">
        <v>4584</v>
      </c>
      <c r="AA3364" s="139">
        <v>39265</v>
      </c>
      <c r="AB3364" s="139">
        <v>39322</v>
      </c>
      <c r="AC3364" s="139" t="s">
        <v>4516</v>
      </c>
      <c r="AD3364" s="147">
        <f t="shared" si="384"/>
        <v>57</v>
      </c>
      <c r="AE3364" s="131">
        <v>159</v>
      </c>
      <c r="AG3364" s="147">
        <v>1</v>
      </c>
      <c r="AH3364" s="147" t="s">
        <v>5021</v>
      </c>
    </row>
    <row r="3365" spans="1:34" x14ac:dyDescent="0.25">
      <c r="A3365" s="147" t="s">
        <v>4475</v>
      </c>
      <c r="B3365" s="140" t="s">
        <v>7268</v>
      </c>
      <c r="C3365" s="147" t="s">
        <v>2157</v>
      </c>
      <c r="D3365" s="140" t="s">
        <v>7276</v>
      </c>
      <c r="E3365" s="147" t="s">
        <v>1152</v>
      </c>
      <c r="F3365" s="140" t="s">
        <v>7385</v>
      </c>
      <c r="G3365" s="147" t="s">
        <v>5325</v>
      </c>
      <c r="H3365" s="140" t="s">
        <v>7399</v>
      </c>
      <c r="I3365" s="147" t="s">
        <v>5326</v>
      </c>
      <c r="J3365" s="147">
        <v>1</v>
      </c>
      <c r="K3365" s="132">
        <f t="shared" si="385"/>
        <v>1350047</v>
      </c>
      <c r="L3365" s="132">
        <v>981870.01</v>
      </c>
      <c r="M3365" s="132">
        <v>368176.99</v>
      </c>
      <c r="N3365" s="132">
        <v>919230.37</v>
      </c>
      <c r="O3365" s="133" t="s">
        <v>4753</v>
      </c>
      <c r="P3365" s="132">
        <v>205705</v>
      </c>
      <c r="Q3365" s="132">
        <f t="shared" si="386"/>
        <v>1124935.3700000001</v>
      </c>
      <c r="R3365" s="132">
        <v>919230.37</v>
      </c>
      <c r="S3365" s="132">
        <v>205705</v>
      </c>
      <c r="T3365" s="169">
        <f t="shared" si="380"/>
        <v>1</v>
      </c>
      <c r="U3365" s="169">
        <f t="shared" si="381"/>
        <v>1</v>
      </c>
      <c r="V3365" s="169">
        <f t="shared" si="382"/>
        <v>0.55871226498972681</v>
      </c>
      <c r="W3365" s="169">
        <f t="shared" si="383"/>
        <v>0.83325644959027356</v>
      </c>
      <c r="X3365" s="170">
        <v>1</v>
      </c>
      <c r="Y3365" s="139">
        <v>38891</v>
      </c>
      <c r="Z3365" s="139" t="s">
        <v>4584</v>
      </c>
      <c r="AA3365" s="139">
        <v>39061</v>
      </c>
      <c r="AB3365" s="139">
        <v>39277</v>
      </c>
      <c r="AC3365" s="139">
        <v>39332</v>
      </c>
      <c r="AD3365" s="147">
        <f t="shared" si="384"/>
        <v>216</v>
      </c>
      <c r="AE3365" s="131">
        <v>168</v>
      </c>
      <c r="AG3365" s="147">
        <v>1</v>
      </c>
      <c r="AH3365" s="147" t="s">
        <v>5021</v>
      </c>
    </row>
    <row r="3366" spans="1:34" x14ac:dyDescent="0.25">
      <c r="A3366" s="147" t="s">
        <v>4475</v>
      </c>
      <c r="B3366" s="140" t="s">
        <v>7268</v>
      </c>
      <c r="C3366" s="147" t="s">
        <v>2157</v>
      </c>
      <c r="D3366" s="140" t="s">
        <v>7276</v>
      </c>
      <c r="E3366" s="147" t="s">
        <v>1152</v>
      </c>
      <c r="F3366" s="140" t="s">
        <v>7385</v>
      </c>
      <c r="G3366" s="147" t="s">
        <v>5325</v>
      </c>
      <c r="H3366" s="140" t="s">
        <v>7399</v>
      </c>
      <c r="I3366" s="147" t="s">
        <v>1488</v>
      </c>
      <c r="J3366" s="147">
        <v>1</v>
      </c>
      <c r="K3366" s="132">
        <f t="shared" si="385"/>
        <v>566166</v>
      </c>
      <c r="L3366" s="132">
        <v>240274.84</v>
      </c>
      <c r="M3366" s="132">
        <v>325891.15999999997</v>
      </c>
      <c r="N3366" s="132">
        <v>240273.84</v>
      </c>
      <c r="O3366" s="133"/>
      <c r="P3366" s="132">
        <v>109220.05</v>
      </c>
      <c r="Q3366" s="132">
        <f t="shared" si="386"/>
        <v>349493.89</v>
      </c>
      <c r="R3366" s="132">
        <v>240273.84</v>
      </c>
      <c r="S3366" s="132">
        <v>109220.05</v>
      </c>
      <c r="T3366" s="169">
        <f t="shared" si="380"/>
        <v>1</v>
      </c>
      <c r="U3366" s="169">
        <f t="shared" si="381"/>
        <v>1</v>
      </c>
      <c r="V3366" s="169">
        <f t="shared" si="382"/>
        <v>0.33514272065557105</v>
      </c>
      <c r="W3366" s="169">
        <f t="shared" si="383"/>
        <v>0.61729932563947676</v>
      </c>
      <c r="X3366" s="170">
        <v>1</v>
      </c>
      <c r="Y3366" s="139">
        <v>39589</v>
      </c>
      <c r="Z3366" s="139" t="s">
        <v>4584</v>
      </c>
      <c r="AA3366" s="139">
        <v>39680</v>
      </c>
      <c r="AB3366" s="139">
        <v>39981</v>
      </c>
      <c r="AC3366" s="139" t="s">
        <v>4584</v>
      </c>
      <c r="AD3366" s="147">
        <f t="shared" si="384"/>
        <v>301</v>
      </c>
      <c r="AE3366" s="131">
        <v>184</v>
      </c>
      <c r="AF3366" s="147" t="s">
        <v>2822</v>
      </c>
      <c r="AG3366" s="147">
        <v>1</v>
      </c>
      <c r="AH3366" s="147" t="s">
        <v>5021</v>
      </c>
    </row>
    <row r="3367" spans="1:34" x14ac:dyDescent="0.25">
      <c r="A3367" s="147" t="s">
        <v>4475</v>
      </c>
      <c r="B3367" s="140" t="s">
        <v>7268</v>
      </c>
      <c r="C3367" s="147" t="s">
        <v>2157</v>
      </c>
      <c r="D3367" s="140" t="s">
        <v>7276</v>
      </c>
      <c r="E3367" s="147" t="s">
        <v>1152</v>
      </c>
      <c r="F3367" s="140" t="s">
        <v>7385</v>
      </c>
      <c r="G3367" s="147" t="s">
        <v>104</v>
      </c>
      <c r="H3367" s="140" t="s">
        <v>7400</v>
      </c>
      <c r="I3367" s="147" t="s">
        <v>5359</v>
      </c>
      <c r="J3367" s="147">
        <v>1</v>
      </c>
      <c r="K3367" s="132">
        <f t="shared" si="385"/>
        <v>411250</v>
      </c>
      <c r="L3367" s="132">
        <v>287875</v>
      </c>
      <c r="M3367" s="132">
        <v>123375</v>
      </c>
      <c r="N3367" s="132">
        <v>287875</v>
      </c>
      <c r="O3367" s="133"/>
      <c r="P3367" s="132">
        <v>176375</v>
      </c>
      <c r="Q3367" s="132">
        <f t="shared" si="386"/>
        <v>464250</v>
      </c>
      <c r="R3367" s="132">
        <v>287875</v>
      </c>
      <c r="S3367" s="132">
        <v>176375</v>
      </c>
      <c r="T3367" s="169">
        <f t="shared" si="380"/>
        <v>1</v>
      </c>
      <c r="U3367" s="169">
        <f t="shared" si="381"/>
        <v>1</v>
      </c>
      <c r="V3367" s="169">
        <f t="shared" si="382"/>
        <v>1.4295845997973657</v>
      </c>
      <c r="W3367" s="169">
        <f t="shared" si="383"/>
        <v>1.1288753799392097</v>
      </c>
      <c r="X3367" s="170">
        <v>1</v>
      </c>
      <c r="Y3367" s="139">
        <v>39155</v>
      </c>
      <c r="Z3367" s="139" t="s">
        <v>4584</v>
      </c>
      <c r="AA3367" s="139">
        <v>39508</v>
      </c>
      <c r="AB3367" s="139">
        <v>39603</v>
      </c>
      <c r="AC3367" s="139" t="s">
        <v>4516</v>
      </c>
      <c r="AD3367" s="147">
        <f t="shared" si="384"/>
        <v>95</v>
      </c>
      <c r="AE3367" s="131">
        <v>529</v>
      </c>
      <c r="AG3367" s="147">
        <v>1</v>
      </c>
      <c r="AH3367" s="147" t="s">
        <v>5021</v>
      </c>
    </row>
    <row r="3368" spans="1:34" x14ac:dyDescent="0.25">
      <c r="A3368" s="147" t="s">
        <v>4475</v>
      </c>
      <c r="B3368" s="140" t="s">
        <v>7268</v>
      </c>
      <c r="C3368" s="147" t="s">
        <v>2157</v>
      </c>
      <c r="D3368" s="140" t="s">
        <v>7276</v>
      </c>
      <c r="E3368" s="147" t="s">
        <v>1152</v>
      </c>
      <c r="F3368" s="140" t="s">
        <v>7385</v>
      </c>
      <c r="G3368" s="147" t="s">
        <v>104</v>
      </c>
      <c r="H3368" s="140" t="s">
        <v>7400</v>
      </c>
      <c r="I3368" s="147" t="s">
        <v>3192</v>
      </c>
      <c r="J3368" s="147">
        <v>1</v>
      </c>
      <c r="K3368" s="132">
        <f t="shared" si="385"/>
        <v>669154</v>
      </c>
      <c r="L3368" s="132">
        <v>464913.15</v>
      </c>
      <c r="M3368" s="132">
        <v>204240.85</v>
      </c>
      <c r="N3368" s="132">
        <v>464913.15</v>
      </c>
      <c r="O3368" s="133"/>
      <c r="P3368" s="132">
        <v>61120</v>
      </c>
      <c r="Q3368" s="132">
        <f t="shared" si="386"/>
        <v>527559</v>
      </c>
      <c r="R3368" s="132">
        <v>464913.15</v>
      </c>
      <c r="S3368" s="132">
        <v>62645.85</v>
      </c>
      <c r="T3368" s="169">
        <f t="shared" ref="T3368:T3431" si="387">R3368/N3368</f>
        <v>1</v>
      </c>
      <c r="U3368" s="169">
        <f t="shared" ref="U3368:U3431" si="388">S3368/P3368</f>
        <v>1.0249648232984292</v>
      </c>
      <c r="V3368" s="169">
        <f t="shared" ref="V3368:V3431" si="389">P3368/M3368</f>
        <v>0.29925453208797359</v>
      </c>
      <c r="W3368" s="169">
        <f t="shared" ref="W3368:W3431" si="390">Q3368/K3368</f>
        <v>0.78839699082722359</v>
      </c>
      <c r="X3368" s="170">
        <v>1</v>
      </c>
      <c r="Y3368" s="139">
        <v>39589</v>
      </c>
      <c r="Z3368" s="139" t="s">
        <v>4584</v>
      </c>
      <c r="AA3368" s="139">
        <v>39680</v>
      </c>
      <c r="AB3368" s="139">
        <v>39977</v>
      </c>
      <c r="AC3368" s="139" t="s">
        <v>4584</v>
      </c>
      <c r="AD3368" s="147">
        <f t="shared" ref="AD3368:AD3431" si="391">AB3368-AA3368</f>
        <v>297</v>
      </c>
      <c r="AE3368" s="131">
        <v>529</v>
      </c>
      <c r="AF3368" s="147" t="s">
        <v>2822</v>
      </c>
      <c r="AG3368" s="147">
        <v>1</v>
      </c>
      <c r="AH3368" s="147" t="s">
        <v>5021</v>
      </c>
    </row>
    <row r="3369" spans="1:34" x14ac:dyDescent="0.25">
      <c r="A3369" s="147" t="s">
        <v>4475</v>
      </c>
      <c r="B3369" s="140" t="s">
        <v>7268</v>
      </c>
      <c r="C3369" s="147" t="s">
        <v>2157</v>
      </c>
      <c r="D3369" s="140" t="s">
        <v>7276</v>
      </c>
      <c r="E3369" s="147" t="s">
        <v>1152</v>
      </c>
      <c r="F3369" s="140" t="s">
        <v>7385</v>
      </c>
      <c r="G3369" s="147" t="s">
        <v>266</v>
      </c>
      <c r="H3369" s="140" t="s">
        <v>7387</v>
      </c>
      <c r="I3369" s="147" t="s">
        <v>42</v>
      </c>
      <c r="J3369" s="147">
        <v>1</v>
      </c>
      <c r="K3369" s="132">
        <f t="shared" si="385"/>
        <v>699707</v>
      </c>
      <c r="L3369" s="132">
        <v>489878.28</v>
      </c>
      <c r="M3369" s="132">
        <v>209828.72</v>
      </c>
      <c r="N3369" s="132">
        <v>475375.01</v>
      </c>
      <c r="O3369" s="133"/>
      <c r="P3369" s="132">
        <v>210297.36</v>
      </c>
      <c r="Q3369" s="132">
        <f t="shared" si="386"/>
        <v>685672.37</v>
      </c>
      <c r="R3369" s="132">
        <v>475375.01</v>
      </c>
      <c r="S3369" s="132">
        <v>210297.36</v>
      </c>
      <c r="T3369" s="169">
        <f t="shared" si="387"/>
        <v>1</v>
      </c>
      <c r="U3369" s="169">
        <f t="shared" si="388"/>
        <v>1</v>
      </c>
      <c r="V3369" s="169">
        <f t="shared" si="389"/>
        <v>1.0022334406843829</v>
      </c>
      <c r="W3369" s="169">
        <f t="shared" si="390"/>
        <v>0.97994213292135135</v>
      </c>
      <c r="X3369" s="170">
        <v>1</v>
      </c>
      <c r="Y3369" s="139">
        <v>39155</v>
      </c>
      <c r="Z3369" s="139" t="s">
        <v>4584</v>
      </c>
      <c r="AA3369" s="139">
        <v>39272</v>
      </c>
      <c r="AB3369" s="139">
        <v>39316</v>
      </c>
      <c r="AC3369" s="139" t="s">
        <v>4516</v>
      </c>
      <c r="AD3369" s="147">
        <f t="shared" si="391"/>
        <v>44</v>
      </c>
      <c r="AE3369" s="131">
        <v>88</v>
      </c>
      <c r="AG3369" s="147">
        <v>1</v>
      </c>
      <c r="AH3369" s="147" t="s">
        <v>5021</v>
      </c>
    </row>
    <row r="3370" spans="1:34" x14ac:dyDescent="0.25">
      <c r="A3370" s="147" t="s">
        <v>4475</v>
      </c>
      <c r="B3370" s="140" t="s">
        <v>7268</v>
      </c>
      <c r="C3370" s="147" t="s">
        <v>2157</v>
      </c>
      <c r="D3370" s="140" t="s">
        <v>7276</v>
      </c>
      <c r="E3370" s="147" t="s">
        <v>1152</v>
      </c>
      <c r="F3370" s="140" t="s">
        <v>7385</v>
      </c>
      <c r="G3370" s="147" t="s">
        <v>266</v>
      </c>
      <c r="H3370" s="140" t="s">
        <v>7387</v>
      </c>
      <c r="I3370" s="147" t="s">
        <v>5310</v>
      </c>
      <c r="J3370" s="147">
        <v>1</v>
      </c>
      <c r="K3370" s="132">
        <f t="shared" si="385"/>
        <v>2251407</v>
      </c>
      <c r="L3370" s="132">
        <v>1478186.55</v>
      </c>
      <c r="M3370" s="132">
        <v>773220.45</v>
      </c>
      <c r="N3370" s="132">
        <v>1478186.55</v>
      </c>
      <c r="O3370" s="133"/>
      <c r="P3370" s="132">
        <v>83100</v>
      </c>
      <c r="Q3370" s="132">
        <f t="shared" si="386"/>
        <v>1561286.55</v>
      </c>
      <c r="R3370" s="132">
        <v>1478186.55</v>
      </c>
      <c r="S3370" s="132">
        <v>83100</v>
      </c>
      <c r="T3370" s="169">
        <f t="shared" si="387"/>
        <v>1</v>
      </c>
      <c r="U3370" s="169">
        <f t="shared" si="388"/>
        <v>1</v>
      </c>
      <c r="V3370" s="169">
        <f t="shared" si="389"/>
        <v>0.10747258430632559</v>
      </c>
      <c r="W3370" s="169">
        <f t="shared" si="390"/>
        <v>0.69347148249961021</v>
      </c>
      <c r="X3370" s="170">
        <v>1</v>
      </c>
      <c r="Y3370" s="139">
        <v>39589</v>
      </c>
      <c r="Z3370" s="139" t="s">
        <v>4584</v>
      </c>
      <c r="AA3370" s="139">
        <v>39693</v>
      </c>
      <c r="AB3370" s="139">
        <v>40044</v>
      </c>
      <c r="AC3370" s="139" t="s">
        <v>4584</v>
      </c>
      <c r="AD3370" s="147">
        <f t="shared" si="391"/>
        <v>351</v>
      </c>
      <c r="AE3370" s="131">
        <v>88</v>
      </c>
      <c r="AF3370" s="147" t="s">
        <v>2822</v>
      </c>
      <c r="AG3370" s="147">
        <v>1</v>
      </c>
      <c r="AH3370" s="147" t="s">
        <v>5021</v>
      </c>
    </row>
    <row r="3371" spans="1:34" x14ac:dyDescent="0.25">
      <c r="A3371" s="147" t="s">
        <v>4475</v>
      </c>
      <c r="B3371" s="140" t="s">
        <v>7268</v>
      </c>
      <c r="C3371" s="147" t="s">
        <v>2157</v>
      </c>
      <c r="D3371" s="140" t="s">
        <v>7276</v>
      </c>
      <c r="E3371" s="147" t="s">
        <v>1152</v>
      </c>
      <c r="F3371" s="140" t="s">
        <v>7385</v>
      </c>
      <c r="G3371" s="147" t="s">
        <v>212</v>
      </c>
      <c r="H3371" s="140" t="s">
        <v>7389</v>
      </c>
      <c r="I3371" s="147" t="s">
        <v>5310</v>
      </c>
      <c r="J3371" s="147">
        <v>1</v>
      </c>
      <c r="K3371" s="132">
        <f t="shared" si="385"/>
        <v>1390278</v>
      </c>
      <c r="L3371" s="132">
        <v>973052.1</v>
      </c>
      <c r="M3371" s="132">
        <v>417225.9</v>
      </c>
      <c r="N3371" s="132">
        <v>973052.1</v>
      </c>
      <c r="O3371" s="133"/>
      <c r="P3371" s="132">
        <v>156145</v>
      </c>
      <c r="Q3371" s="132">
        <f t="shared" si="386"/>
        <v>1129197.1000000001</v>
      </c>
      <c r="R3371" s="132">
        <v>973052.1</v>
      </c>
      <c r="S3371" s="132">
        <v>156145</v>
      </c>
      <c r="T3371" s="169">
        <f t="shared" si="387"/>
        <v>1</v>
      </c>
      <c r="U3371" s="169">
        <f t="shared" si="388"/>
        <v>1</v>
      </c>
      <c r="V3371" s="169">
        <f t="shared" si="389"/>
        <v>0.3742457023880828</v>
      </c>
      <c r="W3371" s="169">
        <f t="shared" si="390"/>
        <v>0.8122095724739945</v>
      </c>
      <c r="X3371" s="170">
        <v>1</v>
      </c>
      <c r="Y3371" s="139">
        <v>39589</v>
      </c>
      <c r="Z3371" s="139" t="s">
        <v>4584</v>
      </c>
      <c r="AA3371" s="139">
        <v>39676</v>
      </c>
      <c r="AB3371" s="139">
        <v>39818</v>
      </c>
      <c r="AC3371" s="139" t="s">
        <v>4516</v>
      </c>
      <c r="AD3371" s="147">
        <f t="shared" si="391"/>
        <v>142</v>
      </c>
      <c r="AE3371" s="131">
        <v>232</v>
      </c>
      <c r="AG3371" s="147">
        <v>1</v>
      </c>
      <c r="AH3371" s="147" t="s">
        <v>5021</v>
      </c>
    </row>
    <row r="3372" spans="1:34" x14ac:dyDescent="0.25">
      <c r="A3372" s="147" t="s">
        <v>4475</v>
      </c>
      <c r="B3372" s="140" t="s">
        <v>7268</v>
      </c>
      <c r="C3372" s="147" t="s">
        <v>2157</v>
      </c>
      <c r="D3372" s="140" t="s">
        <v>7276</v>
      </c>
      <c r="E3372" s="147" t="s">
        <v>1152</v>
      </c>
      <c r="F3372" s="140" t="s">
        <v>7385</v>
      </c>
      <c r="G3372" s="147" t="s">
        <v>1775</v>
      </c>
      <c r="H3372" s="140" t="s">
        <v>7388</v>
      </c>
      <c r="I3372" s="147" t="s">
        <v>5310</v>
      </c>
      <c r="J3372" s="147">
        <v>1</v>
      </c>
      <c r="K3372" s="132">
        <f t="shared" si="385"/>
        <v>1787989</v>
      </c>
      <c r="L3372" s="132">
        <v>1144768.1599999999</v>
      </c>
      <c r="M3372" s="132">
        <v>643220.84</v>
      </c>
      <c r="N3372" s="132">
        <v>1144768.1600000001</v>
      </c>
      <c r="O3372" s="133"/>
      <c r="P3372" s="132">
        <v>92270</v>
      </c>
      <c r="Q3372" s="132">
        <f t="shared" si="386"/>
        <v>1237038.1599999999</v>
      </c>
      <c r="R3372" s="132">
        <v>1144768.1599999999</v>
      </c>
      <c r="S3372" s="132">
        <v>92270</v>
      </c>
      <c r="T3372" s="169">
        <f t="shared" si="387"/>
        <v>0.99999999999999978</v>
      </c>
      <c r="U3372" s="169">
        <f t="shared" si="388"/>
        <v>1</v>
      </c>
      <c r="V3372" s="169">
        <f t="shared" si="389"/>
        <v>0.14344995414016748</v>
      </c>
      <c r="W3372" s="169">
        <f t="shared" si="390"/>
        <v>0.69186005059315236</v>
      </c>
      <c r="X3372" s="170">
        <v>1</v>
      </c>
      <c r="Y3372" s="139">
        <v>39589</v>
      </c>
      <c r="Z3372" s="139" t="s">
        <v>4584</v>
      </c>
      <c r="AA3372" s="139">
        <v>39700</v>
      </c>
      <c r="AB3372" s="139">
        <v>40009</v>
      </c>
      <c r="AC3372" s="139" t="s">
        <v>4584</v>
      </c>
      <c r="AD3372" s="147">
        <f t="shared" si="391"/>
        <v>309</v>
      </c>
      <c r="AE3372" s="131">
        <v>147</v>
      </c>
      <c r="AF3372" s="147" t="s">
        <v>2822</v>
      </c>
      <c r="AG3372" s="147">
        <v>1</v>
      </c>
      <c r="AH3372" s="147" t="s">
        <v>5021</v>
      </c>
    </row>
    <row r="3373" spans="1:34" x14ac:dyDescent="0.25">
      <c r="A3373" s="147" t="s">
        <v>4475</v>
      </c>
      <c r="B3373" s="140" t="s">
        <v>7268</v>
      </c>
      <c r="C3373" s="147" t="s">
        <v>2157</v>
      </c>
      <c r="D3373" s="140" t="s">
        <v>7276</v>
      </c>
      <c r="E3373" s="147" t="s">
        <v>1152</v>
      </c>
      <c r="F3373" s="140" t="s">
        <v>7385</v>
      </c>
      <c r="G3373" s="147" t="s">
        <v>3478</v>
      </c>
      <c r="H3373" s="140" t="s">
        <v>7392</v>
      </c>
      <c r="I3373" s="147" t="s">
        <v>42</v>
      </c>
      <c r="J3373" s="147">
        <v>1</v>
      </c>
      <c r="K3373" s="132">
        <f t="shared" si="385"/>
        <v>682716</v>
      </c>
      <c r="L3373" s="132">
        <v>396961.06</v>
      </c>
      <c r="M3373" s="132">
        <v>285754.94</v>
      </c>
      <c r="N3373" s="132">
        <v>386706.26999999996</v>
      </c>
      <c r="O3373" s="133"/>
      <c r="P3373" s="132">
        <v>281040.82</v>
      </c>
      <c r="Q3373" s="132">
        <f t="shared" si="386"/>
        <v>667747.09000000008</v>
      </c>
      <c r="R3373" s="132">
        <v>386706.27</v>
      </c>
      <c r="S3373" s="132">
        <v>281040.82</v>
      </c>
      <c r="T3373" s="169">
        <f t="shared" si="387"/>
        <v>1.0000000000000002</v>
      </c>
      <c r="U3373" s="169">
        <f t="shared" si="388"/>
        <v>1</v>
      </c>
      <c r="V3373" s="169">
        <f t="shared" si="389"/>
        <v>0.98350292736846479</v>
      </c>
      <c r="W3373" s="169">
        <f t="shared" si="390"/>
        <v>0.97807447020430172</v>
      </c>
      <c r="X3373" s="170">
        <v>1</v>
      </c>
      <c r="Y3373" s="139">
        <v>39155</v>
      </c>
      <c r="Z3373" s="139" t="s">
        <v>4584</v>
      </c>
      <c r="AA3373" s="139">
        <v>39279</v>
      </c>
      <c r="AB3373" s="139">
        <v>39318</v>
      </c>
      <c r="AC3373" s="139" t="s">
        <v>4516</v>
      </c>
      <c r="AD3373" s="147">
        <f t="shared" si="391"/>
        <v>39</v>
      </c>
      <c r="AE3373" s="131">
        <v>265</v>
      </c>
      <c r="AG3373" s="147">
        <v>1</v>
      </c>
      <c r="AH3373" s="147" t="s">
        <v>5021</v>
      </c>
    </row>
    <row r="3374" spans="1:34" x14ac:dyDescent="0.25">
      <c r="A3374" s="147" t="s">
        <v>4475</v>
      </c>
      <c r="B3374" s="140" t="s">
        <v>7268</v>
      </c>
      <c r="C3374" s="147" t="s">
        <v>2157</v>
      </c>
      <c r="D3374" s="140" t="s">
        <v>7276</v>
      </c>
      <c r="E3374" s="147" t="s">
        <v>1152</v>
      </c>
      <c r="F3374" s="140" t="s">
        <v>7385</v>
      </c>
      <c r="G3374" s="147" t="s">
        <v>3478</v>
      </c>
      <c r="H3374" s="140" t="s">
        <v>7392</v>
      </c>
      <c r="I3374" s="147" t="s">
        <v>3128</v>
      </c>
      <c r="J3374" s="147">
        <v>1</v>
      </c>
      <c r="K3374" s="132">
        <f t="shared" si="385"/>
        <v>723576</v>
      </c>
      <c r="L3374" s="132">
        <v>513725.5</v>
      </c>
      <c r="M3374" s="132">
        <v>209850.5</v>
      </c>
      <c r="N3374" s="132">
        <v>462352.95</v>
      </c>
      <c r="O3374" s="133"/>
      <c r="P3374" s="132">
        <v>186240</v>
      </c>
      <c r="Q3374" s="132">
        <f t="shared" si="386"/>
        <v>648592.94999999995</v>
      </c>
      <c r="R3374" s="132">
        <v>462352.95</v>
      </c>
      <c r="S3374" s="132">
        <v>186240</v>
      </c>
      <c r="T3374" s="169">
        <f t="shared" si="387"/>
        <v>1</v>
      </c>
      <c r="U3374" s="169">
        <f t="shared" si="388"/>
        <v>1</v>
      </c>
      <c r="V3374" s="169">
        <f t="shared" si="389"/>
        <v>0.88748895046711829</v>
      </c>
      <c r="W3374" s="169">
        <f t="shared" si="390"/>
        <v>0.89637156290424225</v>
      </c>
      <c r="X3374" s="170">
        <v>1</v>
      </c>
      <c r="Y3374" s="139">
        <v>39589</v>
      </c>
      <c r="Z3374" s="139" t="s">
        <v>4584</v>
      </c>
      <c r="AA3374" s="139">
        <v>39679</v>
      </c>
      <c r="AB3374" s="139">
        <v>39864</v>
      </c>
      <c r="AC3374" s="139" t="s">
        <v>4584</v>
      </c>
      <c r="AD3374" s="147">
        <f t="shared" si="391"/>
        <v>185</v>
      </c>
      <c r="AE3374" s="131">
        <v>265</v>
      </c>
      <c r="AF3374" s="147" t="s">
        <v>2822</v>
      </c>
      <c r="AG3374" s="147">
        <v>1</v>
      </c>
      <c r="AH3374" s="147" t="s">
        <v>5021</v>
      </c>
    </row>
    <row r="3375" spans="1:34" x14ac:dyDescent="0.25">
      <c r="A3375" s="147" t="s">
        <v>4475</v>
      </c>
      <c r="B3375" s="140" t="s">
        <v>7268</v>
      </c>
      <c r="C3375" s="147" t="s">
        <v>2157</v>
      </c>
      <c r="D3375" s="140" t="s">
        <v>7276</v>
      </c>
      <c r="E3375" s="147" t="s">
        <v>1152</v>
      </c>
      <c r="F3375" s="140" t="s">
        <v>7385</v>
      </c>
      <c r="G3375" s="147" t="s">
        <v>204</v>
      </c>
      <c r="H3375" s="140" t="s">
        <v>7388</v>
      </c>
      <c r="I3375" s="147" t="s">
        <v>4124</v>
      </c>
      <c r="J3375" s="147">
        <v>1</v>
      </c>
      <c r="K3375" s="132">
        <f t="shared" si="385"/>
        <v>1404700</v>
      </c>
      <c r="L3375" s="132">
        <v>783579.99</v>
      </c>
      <c r="M3375" s="132">
        <v>621120.01</v>
      </c>
      <c r="N3375" s="132">
        <v>783579.99</v>
      </c>
      <c r="O3375" s="133"/>
      <c r="P3375" s="132">
        <v>548120</v>
      </c>
      <c r="Q3375" s="132">
        <f t="shared" si="386"/>
        <v>1331699.99</v>
      </c>
      <c r="R3375" s="132">
        <v>783579.99</v>
      </c>
      <c r="S3375" s="132">
        <v>548120</v>
      </c>
      <c r="T3375" s="169">
        <f t="shared" si="387"/>
        <v>1</v>
      </c>
      <c r="U3375" s="169">
        <f t="shared" si="388"/>
        <v>1</v>
      </c>
      <c r="V3375" s="169">
        <f t="shared" si="389"/>
        <v>0.88247036188706918</v>
      </c>
      <c r="W3375" s="169">
        <f t="shared" si="390"/>
        <v>0.94803160105360573</v>
      </c>
      <c r="X3375" s="170">
        <v>1</v>
      </c>
      <c r="Y3375" s="139">
        <v>38891</v>
      </c>
      <c r="Z3375" s="139" t="s">
        <v>4584</v>
      </c>
      <c r="AA3375" s="139">
        <v>39246</v>
      </c>
      <c r="AB3375" s="139">
        <v>39280</v>
      </c>
      <c r="AC3375" s="139" t="s">
        <v>4516</v>
      </c>
      <c r="AD3375" s="147">
        <f t="shared" si="391"/>
        <v>34</v>
      </c>
      <c r="AE3375" s="131">
        <v>75</v>
      </c>
      <c r="AG3375" s="147">
        <v>1</v>
      </c>
      <c r="AH3375" s="147" t="s">
        <v>5021</v>
      </c>
    </row>
    <row r="3376" spans="1:34" x14ac:dyDescent="0.25">
      <c r="A3376" s="147" t="s">
        <v>4475</v>
      </c>
      <c r="B3376" s="140" t="s">
        <v>7268</v>
      </c>
      <c r="C3376" s="147" t="s">
        <v>2157</v>
      </c>
      <c r="D3376" s="140" t="s">
        <v>7276</v>
      </c>
      <c r="E3376" s="147" t="s">
        <v>1152</v>
      </c>
      <c r="F3376" s="140" t="s">
        <v>7385</v>
      </c>
      <c r="G3376" s="147" t="s">
        <v>3479</v>
      </c>
      <c r="H3376" s="140" t="s">
        <v>7391</v>
      </c>
      <c r="I3376" s="147" t="s">
        <v>5360</v>
      </c>
      <c r="J3376" s="147">
        <v>1</v>
      </c>
      <c r="K3376" s="132">
        <f t="shared" si="385"/>
        <v>979871</v>
      </c>
      <c r="L3376" s="132">
        <v>729370.92</v>
      </c>
      <c r="M3376" s="132">
        <v>250500.08</v>
      </c>
      <c r="N3376" s="132">
        <v>656433.82999999996</v>
      </c>
      <c r="O3376" s="133"/>
      <c r="P3376" s="132">
        <v>238250</v>
      </c>
      <c r="Q3376" s="132">
        <f t="shared" si="386"/>
        <v>894683.83</v>
      </c>
      <c r="R3376" s="132">
        <v>656433.82999999996</v>
      </c>
      <c r="S3376" s="132">
        <v>238250</v>
      </c>
      <c r="T3376" s="169">
        <f t="shared" si="387"/>
        <v>1</v>
      </c>
      <c r="U3376" s="169">
        <f t="shared" si="388"/>
        <v>1</v>
      </c>
      <c r="V3376" s="169">
        <f t="shared" si="389"/>
        <v>0.95109750064750487</v>
      </c>
      <c r="W3376" s="169">
        <f t="shared" si="390"/>
        <v>0.9130628725617963</v>
      </c>
      <c r="X3376" s="170">
        <v>1</v>
      </c>
      <c r="Y3376" s="139">
        <v>39155</v>
      </c>
      <c r="Z3376" s="139" t="s">
        <v>4584</v>
      </c>
      <c r="AA3376" s="139">
        <v>39360</v>
      </c>
      <c r="AB3376" s="139">
        <v>39627</v>
      </c>
      <c r="AC3376" s="139" t="s">
        <v>4516</v>
      </c>
      <c r="AD3376" s="147">
        <f t="shared" si="391"/>
        <v>267</v>
      </c>
      <c r="AE3376" s="131">
        <v>242</v>
      </c>
      <c r="AG3376" s="147">
        <v>1</v>
      </c>
      <c r="AH3376" s="147" t="s">
        <v>5021</v>
      </c>
    </row>
    <row r="3377" spans="1:34" x14ac:dyDescent="0.25">
      <c r="A3377" s="147" t="s">
        <v>4475</v>
      </c>
      <c r="B3377" s="140" t="s">
        <v>7268</v>
      </c>
      <c r="C3377" s="147" t="s">
        <v>2157</v>
      </c>
      <c r="D3377" s="140" t="s">
        <v>7276</v>
      </c>
      <c r="E3377" s="147" t="s">
        <v>1152</v>
      </c>
      <c r="F3377" s="140" t="s">
        <v>7385</v>
      </c>
      <c r="G3377" s="147" t="s">
        <v>3480</v>
      </c>
      <c r="H3377" s="140" t="s">
        <v>7396</v>
      </c>
      <c r="I3377" s="147" t="s">
        <v>5360</v>
      </c>
      <c r="J3377" s="147">
        <v>1</v>
      </c>
      <c r="K3377" s="132">
        <f t="shared" si="385"/>
        <v>930619</v>
      </c>
      <c r="L3377" s="132">
        <v>630519</v>
      </c>
      <c r="M3377" s="132">
        <v>300100</v>
      </c>
      <c r="N3377" s="132">
        <v>603020</v>
      </c>
      <c r="O3377" s="133"/>
      <c r="P3377" s="132">
        <v>300100</v>
      </c>
      <c r="Q3377" s="132">
        <f t="shared" si="386"/>
        <v>903120</v>
      </c>
      <c r="R3377" s="132">
        <v>603020</v>
      </c>
      <c r="S3377" s="132">
        <v>300100</v>
      </c>
      <c r="T3377" s="169">
        <f t="shared" si="387"/>
        <v>1</v>
      </c>
      <c r="U3377" s="169">
        <f t="shared" si="388"/>
        <v>1</v>
      </c>
      <c r="V3377" s="169">
        <f t="shared" si="389"/>
        <v>1</v>
      </c>
      <c r="W3377" s="169">
        <f t="shared" si="390"/>
        <v>0.97045085045544954</v>
      </c>
      <c r="X3377" s="170">
        <v>1</v>
      </c>
      <c r="Y3377" s="139">
        <v>39155</v>
      </c>
      <c r="Z3377" s="139" t="s">
        <v>4584</v>
      </c>
      <c r="AA3377" s="139">
        <v>39279</v>
      </c>
      <c r="AB3377" s="139">
        <v>39462</v>
      </c>
      <c r="AC3377" s="139" t="s">
        <v>4516</v>
      </c>
      <c r="AD3377" s="147">
        <f t="shared" si="391"/>
        <v>183</v>
      </c>
      <c r="AE3377" s="131">
        <v>192</v>
      </c>
      <c r="AG3377" s="147">
        <v>1</v>
      </c>
      <c r="AH3377" s="147" t="s">
        <v>5021</v>
      </c>
    </row>
    <row r="3378" spans="1:34" x14ac:dyDescent="0.25">
      <c r="A3378" s="172" t="s">
        <v>4475</v>
      </c>
      <c r="B3378" s="140" t="s">
        <v>7268</v>
      </c>
      <c r="C3378" s="172" t="s">
        <v>2157</v>
      </c>
      <c r="D3378" s="140" t="s">
        <v>7276</v>
      </c>
      <c r="E3378" s="172" t="s">
        <v>1152</v>
      </c>
      <c r="F3378" s="140" t="s">
        <v>7385</v>
      </c>
      <c r="G3378" s="172" t="s">
        <v>3480</v>
      </c>
      <c r="H3378" s="173" t="s">
        <v>7396</v>
      </c>
      <c r="I3378" s="172" t="s">
        <v>5395</v>
      </c>
      <c r="J3378" s="172">
        <v>1</v>
      </c>
      <c r="K3378" s="174">
        <f t="shared" si="385"/>
        <v>510991</v>
      </c>
      <c r="L3378" s="174">
        <v>234872.25</v>
      </c>
      <c r="M3378" s="174">
        <v>276118.75</v>
      </c>
      <c r="N3378" s="174">
        <v>187897.8</v>
      </c>
      <c r="O3378" s="175"/>
      <c r="P3378" s="174">
        <v>259898.75</v>
      </c>
      <c r="Q3378" s="132">
        <f t="shared" si="386"/>
        <v>447796.55</v>
      </c>
      <c r="R3378" s="174">
        <v>187897.8</v>
      </c>
      <c r="S3378" s="174">
        <v>259898.75</v>
      </c>
      <c r="T3378" s="169">
        <f t="shared" si="387"/>
        <v>1</v>
      </c>
      <c r="U3378" s="169">
        <f t="shared" si="388"/>
        <v>1</v>
      </c>
      <c r="V3378" s="169">
        <f t="shared" si="389"/>
        <v>0.94125715837841506</v>
      </c>
      <c r="W3378" s="169">
        <f t="shared" si="390"/>
        <v>0.87632962224383593</v>
      </c>
      <c r="X3378" s="176">
        <v>1</v>
      </c>
      <c r="Y3378" s="177">
        <v>39589</v>
      </c>
      <c r="Z3378" s="139" t="s">
        <v>4584</v>
      </c>
      <c r="AA3378" s="177">
        <v>39790</v>
      </c>
      <c r="AB3378" s="177">
        <v>39898</v>
      </c>
      <c r="AC3378" s="177" t="s">
        <v>4584</v>
      </c>
      <c r="AD3378" s="172">
        <f t="shared" si="391"/>
        <v>108</v>
      </c>
      <c r="AE3378" s="178">
        <v>192</v>
      </c>
      <c r="AF3378" s="172" t="s">
        <v>5372</v>
      </c>
      <c r="AG3378" s="172">
        <v>1</v>
      </c>
      <c r="AH3378" s="147" t="s">
        <v>5021</v>
      </c>
    </row>
    <row r="3379" spans="1:34" x14ac:dyDescent="0.25">
      <c r="A3379" s="147" t="s">
        <v>4475</v>
      </c>
      <c r="B3379" s="140" t="s">
        <v>7268</v>
      </c>
      <c r="C3379" s="147" t="s">
        <v>2157</v>
      </c>
      <c r="D3379" s="140" t="s">
        <v>7276</v>
      </c>
      <c r="E3379" s="147" t="s">
        <v>5327</v>
      </c>
      <c r="F3379" s="140" t="s">
        <v>7459</v>
      </c>
      <c r="G3379" s="147" t="s">
        <v>5396</v>
      </c>
      <c r="H3379" s="140" t="s">
        <v>11720</v>
      </c>
      <c r="I3379" s="147" t="s">
        <v>420</v>
      </c>
      <c r="J3379" s="147">
        <v>1</v>
      </c>
      <c r="K3379" s="132">
        <f t="shared" si="385"/>
        <v>737593</v>
      </c>
      <c r="L3379" s="132">
        <v>513543</v>
      </c>
      <c r="M3379" s="132">
        <v>224050</v>
      </c>
      <c r="N3379" s="132">
        <v>462188.7</v>
      </c>
      <c r="O3379" s="133"/>
      <c r="P3379" s="132">
        <v>225410</v>
      </c>
      <c r="Q3379" s="132">
        <f t="shared" si="386"/>
        <v>687598.7</v>
      </c>
      <c r="R3379" s="132">
        <v>462188.7</v>
      </c>
      <c r="S3379" s="132">
        <v>225410</v>
      </c>
      <c r="T3379" s="169">
        <f t="shared" si="387"/>
        <v>1</v>
      </c>
      <c r="U3379" s="169">
        <f t="shared" si="388"/>
        <v>1</v>
      </c>
      <c r="V3379" s="169">
        <f t="shared" si="389"/>
        <v>1.0060700736442758</v>
      </c>
      <c r="W3379" s="169">
        <f t="shared" si="390"/>
        <v>0.93221966585908478</v>
      </c>
      <c r="X3379" s="170">
        <v>1</v>
      </c>
      <c r="Y3379" s="139">
        <v>39567</v>
      </c>
      <c r="Z3379" s="139" t="s">
        <v>4584</v>
      </c>
      <c r="AA3379" s="139">
        <v>39602</v>
      </c>
      <c r="AB3379" s="139">
        <v>39707</v>
      </c>
      <c r="AC3379" s="139" t="s">
        <v>4516</v>
      </c>
      <c r="AD3379" s="147">
        <f t="shared" si="391"/>
        <v>105</v>
      </c>
      <c r="AE3379" s="131">
        <v>253</v>
      </c>
      <c r="AG3379" s="147">
        <v>1</v>
      </c>
      <c r="AH3379" s="147" t="s">
        <v>5021</v>
      </c>
    </row>
    <row r="3380" spans="1:34" x14ac:dyDescent="0.25">
      <c r="A3380" s="147" t="s">
        <v>4475</v>
      </c>
      <c r="B3380" s="140" t="s">
        <v>7268</v>
      </c>
      <c r="C3380" s="147" t="s">
        <v>2157</v>
      </c>
      <c r="D3380" s="140" t="s">
        <v>7276</v>
      </c>
      <c r="E3380" s="147" t="s">
        <v>5327</v>
      </c>
      <c r="F3380" s="140" t="s">
        <v>7459</v>
      </c>
      <c r="G3380" s="147" t="s">
        <v>2767</v>
      </c>
      <c r="H3380" s="140" t="s">
        <v>11721</v>
      </c>
      <c r="I3380" s="147" t="s">
        <v>5328</v>
      </c>
      <c r="J3380" s="147">
        <v>1</v>
      </c>
      <c r="K3380" s="132">
        <f t="shared" si="385"/>
        <v>1109583</v>
      </c>
      <c r="L3380" s="132">
        <v>770033</v>
      </c>
      <c r="M3380" s="132">
        <v>339550</v>
      </c>
      <c r="N3380" s="132">
        <v>770033</v>
      </c>
      <c r="O3380" s="133"/>
      <c r="P3380" s="132">
        <v>353733.8</v>
      </c>
      <c r="Q3380" s="132">
        <f t="shared" si="386"/>
        <v>1123766.8</v>
      </c>
      <c r="R3380" s="132">
        <v>770033</v>
      </c>
      <c r="S3380" s="132">
        <v>353733.8</v>
      </c>
      <c r="T3380" s="169">
        <f t="shared" si="387"/>
        <v>1</v>
      </c>
      <c r="U3380" s="169">
        <f t="shared" si="388"/>
        <v>1</v>
      </c>
      <c r="V3380" s="169">
        <f t="shared" si="389"/>
        <v>1.0417723457517303</v>
      </c>
      <c r="W3380" s="169">
        <f t="shared" si="390"/>
        <v>1.0127830004605334</v>
      </c>
      <c r="X3380" s="170">
        <v>1</v>
      </c>
      <c r="Y3380" s="139">
        <v>38913</v>
      </c>
      <c r="Z3380" s="139" t="s">
        <v>4584</v>
      </c>
      <c r="AA3380" s="139">
        <v>39027</v>
      </c>
      <c r="AB3380" s="139">
        <v>39212</v>
      </c>
      <c r="AC3380" s="139">
        <v>39227</v>
      </c>
      <c r="AD3380" s="147">
        <f t="shared" si="391"/>
        <v>185</v>
      </c>
      <c r="AE3380" s="131">
        <v>300</v>
      </c>
      <c r="AG3380" s="147">
        <v>1</v>
      </c>
      <c r="AH3380" s="147" t="s">
        <v>5021</v>
      </c>
    </row>
    <row r="3381" spans="1:34" x14ac:dyDescent="0.25">
      <c r="A3381" s="147" t="s">
        <v>4475</v>
      </c>
      <c r="B3381" s="140" t="s">
        <v>7268</v>
      </c>
      <c r="C3381" s="147" t="s">
        <v>2157</v>
      </c>
      <c r="D3381" s="140" t="s">
        <v>7276</v>
      </c>
      <c r="E3381" s="147" t="s">
        <v>5327</v>
      </c>
      <c r="F3381" s="140" t="s">
        <v>7459</v>
      </c>
      <c r="G3381" s="147" t="s">
        <v>3481</v>
      </c>
      <c r="H3381" s="140" t="s">
        <v>7464</v>
      </c>
      <c r="I3381" s="147" t="s">
        <v>2189</v>
      </c>
      <c r="J3381" s="147">
        <v>1</v>
      </c>
      <c r="K3381" s="132">
        <f t="shared" si="385"/>
        <v>830931</v>
      </c>
      <c r="L3381" s="132">
        <v>565611</v>
      </c>
      <c r="M3381" s="132">
        <v>265320</v>
      </c>
      <c r="N3381" s="132">
        <v>509049.89999999997</v>
      </c>
      <c r="O3381" s="133"/>
      <c r="P3381" s="132">
        <v>267940</v>
      </c>
      <c r="Q3381" s="132">
        <f t="shared" si="386"/>
        <v>776989.9</v>
      </c>
      <c r="R3381" s="132">
        <v>509049.9</v>
      </c>
      <c r="S3381" s="132">
        <v>267940</v>
      </c>
      <c r="T3381" s="169">
        <f t="shared" si="387"/>
        <v>1.0000000000000002</v>
      </c>
      <c r="U3381" s="169">
        <f t="shared" si="388"/>
        <v>1</v>
      </c>
      <c r="V3381" s="169">
        <f t="shared" si="389"/>
        <v>1.0098748680838232</v>
      </c>
      <c r="W3381" s="169">
        <f t="shared" si="390"/>
        <v>0.93508353882572681</v>
      </c>
      <c r="X3381" s="170">
        <v>1</v>
      </c>
      <c r="Y3381" s="139">
        <v>39159</v>
      </c>
      <c r="Z3381" s="139" t="s">
        <v>4584</v>
      </c>
      <c r="AA3381" s="139">
        <v>39261</v>
      </c>
      <c r="AB3381" s="139">
        <v>39364</v>
      </c>
      <c r="AC3381" s="139">
        <v>39378</v>
      </c>
      <c r="AD3381" s="147">
        <f t="shared" si="391"/>
        <v>103</v>
      </c>
      <c r="AE3381" s="131">
        <v>397</v>
      </c>
      <c r="AG3381" s="147">
        <v>1</v>
      </c>
      <c r="AH3381" s="147" t="s">
        <v>5021</v>
      </c>
    </row>
    <row r="3382" spans="1:34" x14ac:dyDescent="0.25">
      <c r="A3382" s="147" t="s">
        <v>4475</v>
      </c>
      <c r="B3382" s="140" t="s">
        <v>7268</v>
      </c>
      <c r="C3382" s="147" t="s">
        <v>2157</v>
      </c>
      <c r="D3382" s="140" t="s">
        <v>7276</v>
      </c>
      <c r="E3382" s="147" t="s">
        <v>5327</v>
      </c>
      <c r="F3382" s="140" t="s">
        <v>7459</v>
      </c>
      <c r="G3382" s="147" t="s">
        <v>3598</v>
      </c>
      <c r="H3382" s="140" t="s">
        <v>11722</v>
      </c>
      <c r="I3382" s="147" t="s">
        <v>420</v>
      </c>
      <c r="J3382" s="147">
        <v>1</v>
      </c>
      <c r="K3382" s="132">
        <f t="shared" si="385"/>
        <v>873418</v>
      </c>
      <c r="L3382" s="132">
        <v>597998</v>
      </c>
      <c r="M3382" s="132">
        <v>275420</v>
      </c>
      <c r="N3382" s="132">
        <v>597998</v>
      </c>
      <c r="O3382" s="133"/>
      <c r="P3382" s="132">
        <v>278940</v>
      </c>
      <c r="Q3382" s="132">
        <f t="shared" si="386"/>
        <v>876938</v>
      </c>
      <c r="R3382" s="132">
        <v>597998</v>
      </c>
      <c r="S3382" s="132">
        <v>278940</v>
      </c>
      <c r="T3382" s="169">
        <f t="shared" si="387"/>
        <v>1</v>
      </c>
      <c r="U3382" s="169">
        <f t="shared" si="388"/>
        <v>1</v>
      </c>
      <c r="V3382" s="169">
        <f t="shared" si="389"/>
        <v>1.0127804807203544</v>
      </c>
      <c r="W3382" s="169">
        <f t="shared" si="390"/>
        <v>1.0040301436425629</v>
      </c>
      <c r="X3382" s="170">
        <v>1</v>
      </c>
      <c r="Y3382" s="139">
        <v>39567</v>
      </c>
      <c r="Z3382" s="139" t="s">
        <v>4584</v>
      </c>
      <c r="AA3382" s="139">
        <v>39650</v>
      </c>
      <c r="AB3382" s="139">
        <v>39811</v>
      </c>
      <c r="AC3382" s="139" t="s">
        <v>4516</v>
      </c>
      <c r="AD3382" s="147">
        <f t="shared" si="391"/>
        <v>161</v>
      </c>
      <c r="AE3382" s="131">
        <v>476</v>
      </c>
      <c r="AG3382" s="147">
        <v>1</v>
      </c>
      <c r="AH3382" s="147" t="s">
        <v>5021</v>
      </c>
    </row>
    <row r="3383" spans="1:34" x14ac:dyDescent="0.25">
      <c r="A3383" s="147" t="s">
        <v>4475</v>
      </c>
      <c r="B3383" s="140" t="s">
        <v>7268</v>
      </c>
      <c r="C3383" s="147" t="s">
        <v>2157</v>
      </c>
      <c r="D3383" s="140" t="s">
        <v>7276</v>
      </c>
      <c r="E3383" s="147" t="s">
        <v>5327</v>
      </c>
      <c r="F3383" s="140" t="s">
        <v>7459</v>
      </c>
      <c r="G3383" s="147" t="s">
        <v>3473</v>
      </c>
      <c r="H3383" s="140" t="s">
        <v>7472</v>
      </c>
      <c r="I3383" s="147" t="s">
        <v>2661</v>
      </c>
      <c r="J3383" s="147">
        <v>1</v>
      </c>
      <c r="K3383" s="132">
        <f t="shared" si="385"/>
        <v>1365133</v>
      </c>
      <c r="L3383" s="132">
        <v>953453</v>
      </c>
      <c r="M3383" s="132">
        <v>411680</v>
      </c>
      <c r="N3383" s="132">
        <v>876977.05</v>
      </c>
      <c r="O3383" s="133"/>
      <c r="P3383" s="132">
        <v>414799.99999770004</v>
      </c>
      <c r="Q3383" s="132">
        <f t="shared" si="386"/>
        <v>1291777.05</v>
      </c>
      <c r="R3383" s="132">
        <v>876977.05</v>
      </c>
      <c r="S3383" s="132">
        <v>414800</v>
      </c>
      <c r="T3383" s="169">
        <f t="shared" si="387"/>
        <v>1</v>
      </c>
      <c r="U3383" s="169">
        <f t="shared" si="388"/>
        <v>1.0000000000055447</v>
      </c>
      <c r="V3383" s="169">
        <f t="shared" si="389"/>
        <v>1.0075787018988049</v>
      </c>
      <c r="W3383" s="169">
        <f t="shared" si="390"/>
        <v>0.9462646130450294</v>
      </c>
      <c r="X3383" s="170">
        <v>1</v>
      </c>
      <c r="Y3383" s="139">
        <v>39567</v>
      </c>
      <c r="Z3383" s="139" t="s">
        <v>4584</v>
      </c>
      <c r="AA3383" s="139">
        <v>39678</v>
      </c>
      <c r="AB3383" s="139">
        <v>39805</v>
      </c>
      <c r="AC3383" s="139" t="s">
        <v>4516</v>
      </c>
      <c r="AD3383" s="147">
        <f t="shared" si="391"/>
        <v>127</v>
      </c>
      <c r="AE3383" s="131">
        <v>174</v>
      </c>
      <c r="AG3383" s="147">
        <v>1</v>
      </c>
      <c r="AH3383" s="147" t="s">
        <v>5021</v>
      </c>
    </row>
    <row r="3384" spans="1:34" x14ac:dyDescent="0.25">
      <c r="A3384" s="147" t="s">
        <v>4475</v>
      </c>
      <c r="B3384" s="140" t="s">
        <v>7268</v>
      </c>
      <c r="C3384" s="147" t="s">
        <v>2157</v>
      </c>
      <c r="D3384" s="140" t="s">
        <v>7276</v>
      </c>
      <c r="E3384" s="147" t="s">
        <v>5327</v>
      </c>
      <c r="F3384" s="140" t="s">
        <v>7459</v>
      </c>
      <c r="G3384" s="147" t="s">
        <v>3599</v>
      </c>
      <c r="H3384" s="140" t="s">
        <v>11723</v>
      </c>
      <c r="I3384" s="147" t="s">
        <v>2342</v>
      </c>
      <c r="J3384" s="147">
        <v>1</v>
      </c>
      <c r="K3384" s="132">
        <f t="shared" si="385"/>
        <v>1257900</v>
      </c>
      <c r="L3384" s="132">
        <v>873610</v>
      </c>
      <c r="M3384" s="132">
        <v>384290</v>
      </c>
      <c r="N3384" s="132">
        <v>819412.9</v>
      </c>
      <c r="O3384" s="133"/>
      <c r="P3384" s="132">
        <v>395456.5</v>
      </c>
      <c r="Q3384" s="132">
        <f t="shared" si="386"/>
        <v>1214869.3999999999</v>
      </c>
      <c r="R3384" s="132">
        <v>819412.9</v>
      </c>
      <c r="S3384" s="132">
        <v>395456.5</v>
      </c>
      <c r="T3384" s="169">
        <f t="shared" si="387"/>
        <v>1</v>
      </c>
      <c r="U3384" s="169">
        <f t="shared" si="388"/>
        <v>1</v>
      </c>
      <c r="V3384" s="169">
        <f t="shared" si="389"/>
        <v>1.0290574826303052</v>
      </c>
      <c r="W3384" s="169">
        <f t="shared" si="390"/>
        <v>0.96579171635265115</v>
      </c>
      <c r="X3384" s="170">
        <v>1</v>
      </c>
      <c r="Y3384" s="139">
        <v>39567</v>
      </c>
      <c r="Z3384" s="139" t="s">
        <v>4584</v>
      </c>
      <c r="AA3384" s="139">
        <v>39660</v>
      </c>
      <c r="AB3384" s="139">
        <v>39787</v>
      </c>
      <c r="AC3384" s="139" t="s">
        <v>4516</v>
      </c>
      <c r="AD3384" s="147">
        <f t="shared" si="391"/>
        <v>127</v>
      </c>
      <c r="AE3384" s="131">
        <v>395</v>
      </c>
      <c r="AG3384" s="147">
        <v>1</v>
      </c>
      <c r="AH3384" s="147" t="s">
        <v>5021</v>
      </c>
    </row>
    <row r="3385" spans="1:34" x14ac:dyDescent="0.25">
      <c r="A3385" s="147" t="s">
        <v>4475</v>
      </c>
      <c r="B3385" s="140" t="s">
        <v>7268</v>
      </c>
      <c r="C3385" s="147" t="s">
        <v>2157</v>
      </c>
      <c r="D3385" s="140" t="s">
        <v>7276</v>
      </c>
      <c r="E3385" s="147" t="s">
        <v>5327</v>
      </c>
      <c r="F3385" s="140" t="s">
        <v>7459</v>
      </c>
      <c r="G3385" s="147" t="s">
        <v>1325</v>
      </c>
      <c r="H3385" s="140" t="s">
        <v>7467</v>
      </c>
      <c r="I3385" s="147" t="s">
        <v>5329</v>
      </c>
      <c r="J3385" s="147">
        <v>1</v>
      </c>
      <c r="K3385" s="132">
        <f t="shared" si="385"/>
        <v>1578677</v>
      </c>
      <c r="L3385" s="132">
        <v>1101592</v>
      </c>
      <c r="M3385" s="132">
        <v>477085</v>
      </c>
      <c r="N3385" s="132">
        <v>991432.79999999993</v>
      </c>
      <c r="O3385" s="133" t="s">
        <v>4753</v>
      </c>
      <c r="P3385" s="132">
        <v>479685</v>
      </c>
      <c r="Q3385" s="132">
        <f t="shared" si="386"/>
        <v>1471117.8</v>
      </c>
      <c r="R3385" s="132">
        <v>991432.8</v>
      </c>
      <c r="S3385" s="132">
        <v>479685</v>
      </c>
      <c r="T3385" s="169">
        <f t="shared" si="387"/>
        <v>1.0000000000000002</v>
      </c>
      <c r="U3385" s="169">
        <f t="shared" si="388"/>
        <v>1</v>
      </c>
      <c r="V3385" s="169">
        <f t="shared" si="389"/>
        <v>1.0054497626209167</v>
      </c>
      <c r="W3385" s="169">
        <f t="shared" si="390"/>
        <v>0.93186750677941088</v>
      </c>
      <c r="X3385" s="170">
        <v>1</v>
      </c>
      <c r="Y3385" s="139">
        <v>38913</v>
      </c>
      <c r="Z3385" s="139" t="s">
        <v>4584</v>
      </c>
      <c r="AA3385" s="139">
        <v>39024</v>
      </c>
      <c r="AB3385" s="139">
        <v>39217</v>
      </c>
      <c r="AC3385" s="139">
        <v>39226</v>
      </c>
      <c r="AD3385" s="147">
        <f t="shared" si="391"/>
        <v>193</v>
      </c>
      <c r="AE3385" s="131">
        <v>128</v>
      </c>
      <c r="AG3385" s="147">
        <v>1</v>
      </c>
      <c r="AH3385" s="147" t="s">
        <v>5021</v>
      </c>
    </row>
    <row r="3386" spans="1:34" x14ac:dyDescent="0.25">
      <c r="A3386" s="147" t="s">
        <v>4475</v>
      </c>
      <c r="B3386" s="140" t="s">
        <v>7268</v>
      </c>
      <c r="C3386" s="147" t="s">
        <v>2157</v>
      </c>
      <c r="D3386" s="140" t="s">
        <v>7276</v>
      </c>
      <c r="E3386" s="147" t="s">
        <v>5327</v>
      </c>
      <c r="F3386" s="140" t="s">
        <v>7459</v>
      </c>
      <c r="G3386" s="147" t="s">
        <v>3482</v>
      </c>
      <c r="H3386" s="140" t="s">
        <v>11724</v>
      </c>
      <c r="I3386" s="147" t="s">
        <v>5361</v>
      </c>
      <c r="J3386" s="147">
        <v>1</v>
      </c>
      <c r="K3386" s="132">
        <f t="shared" ref="K3386:K3453" si="392">L3386+M3386</f>
        <v>1648107</v>
      </c>
      <c r="L3386" s="132">
        <v>1016777</v>
      </c>
      <c r="M3386" s="132">
        <v>631330</v>
      </c>
      <c r="N3386" s="132">
        <v>1016776.9999999999</v>
      </c>
      <c r="O3386" s="133"/>
      <c r="P3386" s="132">
        <v>678400</v>
      </c>
      <c r="Q3386" s="132">
        <f t="shared" ref="Q3386:Q3453" si="393">R3386+S3386</f>
        <v>1695177</v>
      </c>
      <c r="R3386" s="132">
        <v>1016777</v>
      </c>
      <c r="S3386" s="132">
        <v>678400</v>
      </c>
      <c r="T3386" s="169">
        <f t="shared" si="387"/>
        <v>1.0000000000000002</v>
      </c>
      <c r="U3386" s="169">
        <f t="shared" si="388"/>
        <v>1</v>
      </c>
      <c r="V3386" s="169">
        <f t="shared" si="389"/>
        <v>1.074556887839957</v>
      </c>
      <c r="W3386" s="169">
        <f t="shared" si="390"/>
        <v>1.0285600388809708</v>
      </c>
      <c r="X3386" s="170">
        <v>1</v>
      </c>
      <c r="Y3386" s="139">
        <v>39159</v>
      </c>
      <c r="Z3386" s="139" t="s">
        <v>4584</v>
      </c>
      <c r="AA3386" s="139">
        <v>39426</v>
      </c>
      <c r="AB3386" s="139">
        <v>39627</v>
      </c>
      <c r="AC3386" s="139" t="s">
        <v>4516</v>
      </c>
      <c r="AD3386" s="147">
        <f t="shared" si="391"/>
        <v>201</v>
      </c>
      <c r="AE3386" s="131">
        <v>296</v>
      </c>
      <c r="AG3386" s="147">
        <v>1</v>
      </c>
      <c r="AH3386" s="147" t="s">
        <v>5021</v>
      </c>
    </row>
    <row r="3387" spans="1:34" x14ac:dyDescent="0.25">
      <c r="A3387" s="147" t="s">
        <v>4475</v>
      </c>
      <c r="B3387" s="140" t="s">
        <v>7268</v>
      </c>
      <c r="C3387" s="147" t="s">
        <v>2157</v>
      </c>
      <c r="D3387" s="140" t="s">
        <v>7276</v>
      </c>
      <c r="E3387" s="147" t="s">
        <v>5327</v>
      </c>
      <c r="F3387" s="140" t="s">
        <v>7459</v>
      </c>
      <c r="G3387" s="147" t="s">
        <v>3333</v>
      </c>
      <c r="H3387" s="140" t="s">
        <v>11725</v>
      </c>
      <c r="I3387" s="147" t="s">
        <v>5330</v>
      </c>
      <c r="J3387" s="147">
        <v>1</v>
      </c>
      <c r="K3387" s="132">
        <f t="shared" si="392"/>
        <v>2461181</v>
      </c>
      <c r="L3387" s="132">
        <v>1687298</v>
      </c>
      <c r="M3387" s="132">
        <v>773883</v>
      </c>
      <c r="N3387" s="132">
        <v>1349838.4</v>
      </c>
      <c r="O3387" s="133" t="s">
        <v>4753</v>
      </c>
      <c r="P3387" s="132">
        <v>775703</v>
      </c>
      <c r="Q3387" s="132">
        <f t="shared" si="393"/>
        <v>2125541.4</v>
      </c>
      <c r="R3387" s="132">
        <v>1349838.4</v>
      </c>
      <c r="S3387" s="132">
        <v>775703</v>
      </c>
      <c r="T3387" s="169">
        <f t="shared" si="387"/>
        <v>1</v>
      </c>
      <c r="U3387" s="169">
        <f t="shared" si="388"/>
        <v>1</v>
      </c>
      <c r="V3387" s="169">
        <f t="shared" si="389"/>
        <v>1.0023517766897581</v>
      </c>
      <c r="W3387" s="169">
        <f t="shared" si="390"/>
        <v>0.86362660852655693</v>
      </c>
      <c r="X3387" s="170">
        <v>1</v>
      </c>
      <c r="Y3387" s="139">
        <v>38913</v>
      </c>
      <c r="Z3387" s="139" t="s">
        <v>4584</v>
      </c>
      <c r="AA3387" s="139">
        <v>39037</v>
      </c>
      <c r="AB3387" s="139">
        <v>39281</v>
      </c>
      <c r="AC3387" s="139" t="s">
        <v>4516</v>
      </c>
      <c r="AD3387" s="147">
        <f t="shared" si="391"/>
        <v>244</v>
      </c>
      <c r="AE3387" s="131">
        <v>159</v>
      </c>
      <c r="AG3387" s="147">
        <v>1</v>
      </c>
      <c r="AH3387" s="147" t="s">
        <v>5021</v>
      </c>
    </row>
    <row r="3388" spans="1:34" x14ac:dyDescent="0.25">
      <c r="A3388" s="147" t="s">
        <v>4475</v>
      </c>
      <c r="B3388" s="140" t="s">
        <v>7268</v>
      </c>
      <c r="C3388" s="147" t="s">
        <v>2157</v>
      </c>
      <c r="D3388" s="140" t="s">
        <v>7276</v>
      </c>
      <c r="E3388" s="147" t="s">
        <v>5327</v>
      </c>
      <c r="F3388" s="140" t="s">
        <v>7459</v>
      </c>
      <c r="G3388" s="147" t="s">
        <v>3334</v>
      </c>
      <c r="H3388" s="140" t="s">
        <v>7478</v>
      </c>
      <c r="I3388" s="147" t="s">
        <v>4788</v>
      </c>
      <c r="J3388" s="147">
        <v>1</v>
      </c>
      <c r="K3388" s="132">
        <f t="shared" si="392"/>
        <v>1168222</v>
      </c>
      <c r="L3388" s="132">
        <v>785478</v>
      </c>
      <c r="M3388" s="132">
        <v>382744</v>
      </c>
      <c r="N3388" s="132">
        <v>785478</v>
      </c>
      <c r="O3388" s="133" t="s">
        <v>4753</v>
      </c>
      <c r="P3388" s="132">
        <v>384955.75</v>
      </c>
      <c r="Q3388" s="132">
        <f t="shared" si="393"/>
        <v>1170433.75</v>
      </c>
      <c r="R3388" s="132">
        <v>785478</v>
      </c>
      <c r="S3388" s="132">
        <v>384955.75</v>
      </c>
      <c r="T3388" s="169">
        <f t="shared" si="387"/>
        <v>1</v>
      </c>
      <c r="U3388" s="169">
        <f t="shared" si="388"/>
        <v>1</v>
      </c>
      <c r="V3388" s="169">
        <f t="shared" si="389"/>
        <v>1.0057786666806012</v>
      </c>
      <c r="W3388" s="169">
        <f t="shared" si="390"/>
        <v>1.0018932617259391</v>
      </c>
      <c r="X3388" s="170">
        <v>1</v>
      </c>
      <c r="Y3388" s="139">
        <v>38913</v>
      </c>
      <c r="Z3388" s="139" t="s">
        <v>4584</v>
      </c>
      <c r="AA3388" s="139">
        <v>39007</v>
      </c>
      <c r="AB3388" s="139">
        <v>39113</v>
      </c>
      <c r="AC3388" s="139">
        <v>39119</v>
      </c>
      <c r="AD3388" s="147">
        <f t="shared" si="391"/>
        <v>106</v>
      </c>
      <c r="AE3388" s="131">
        <v>291</v>
      </c>
      <c r="AG3388" s="147">
        <v>1</v>
      </c>
      <c r="AH3388" s="147" t="s">
        <v>5021</v>
      </c>
    </row>
    <row r="3389" spans="1:34" x14ac:dyDescent="0.25">
      <c r="A3389" s="147" t="s">
        <v>4475</v>
      </c>
      <c r="B3389" s="140" t="s">
        <v>7268</v>
      </c>
      <c r="C3389" s="147" t="s">
        <v>2157</v>
      </c>
      <c r="D3389" s="140" t="s">
        <v>7276</v>
      </c>
      <c r="E3389" s="147" t="s">
        <v>5327</v>
      </c>
      <c r="F3389" s="140" t="s">
        <v>7459</v>
      </c>
      <c r="G3389" s="147" t="s">
        <v>1773</v>
      </c>
      <c r="H3389" s="140" t="s">
        <v>7460</v>
      </c>
      <c r="I3389" s="147" t="s">
        <v>3162</v>
      </c>
      <c r="J3389" s="147">
        <v>1</v>
      </c>
      <c r="K3389" s="132">
        <f t="shared" si="392"/>
        <v>1696361</v>
      </c>
      <c r="L3389" s="132">
        <v>1135231</v>
      </c>
      <c r="M3389" s="132">
        <v>561130</v>
      </c>
      <c r="N3389" s="132">
        <v>1135231</v>
      </c>
      <c r="O3389" s="133" t="s">
        <v>4753</v>
      </c>
      <c r="P3389" s="132">
        <v>561130</v>
      </c>
      <c r="Q3389" s="132">
        <f t="shared" si="393"/>
        <v>1696361</v>
      </c>
      <c r="R3389" s="132">
        <v>1135231</v>
      </c>
      <c r="S3389" s="132">
        <v>561130</v>
      </c>
      <c r="T3389" s="169">
        <f t="shared" si="387"/>
        <v>1</v>
      </c>
      <c r="U3389" s="169">
        <f t="shared" si="388"/>
        <v>1</v>
      </c>
      <c r="V3389" s="169">
        <f t="shared" si="389"/>
        <v>1</v>
      </c>
      <c r="W3389" s="169">
        <f t="shared" si="390"/>
        <v>1</v>
      </c>
      <c r="X3389" s="170">
        <v>1</v>
      </c>
      <c r="Y3389" s="139">
        <v>38913</v>
      </c>
      <c r="Z3389" s="139" t="s">
        <v>4584</v>
      </c>
      <c r="AA3389" s="139">
        <v>39051</v>
      </c>
      <c r="AB3389" s="139">
        <v>39283</v>
      </c>
      <c r="AC3389" s="139">
        <v>39310</v>
      </c>
      <c r="AD3389" s="147">
        <f t="shared" si="391"/>
        <v>232</v>
      </c>
      <c r="AE3389" s="131">
        <v>174</v>
      </c>
      <c r="AG3389" s="147">
        <v>1</v>
      </c>
      <c r="AH3389" s="147" t="s">
        <v>5021</v>
      </c>
    </row>
    <row r="3390" spans="1:34" x14ac:dyDescent="0.25">
      <c r="A3390" s="147" t="s">
        <v>4475</v>
      </c>
      <c r="B3390" s="140" t="s">
        <v>7268</v>
      </c>
      <c r="C3390" s="147" t="s">
        <v>2157</v>
      </c>
      <c r="D3390" s="140" t="s">
        <v>7276</v>
      </c>
      <c r="E3390" s="147" t="s">
        <v>5327</v>
      </c>
      <c r="F3390" s="140" t="s">
        <v>7459</v>
      </c>
      <c r="G3390" s="147" t="s">
        <v>11727</v>
      </c>
      <c r="H3390" s="140" t="s">
        <v>11726</v>
      </c>
      <c r="I3390" s="147" t="s">
        <v>420</v>
      </c>
      <c r="J3390" s="147">
        <v>1</v>
      </c>
      <c r="K3390" s="132">
        <f t="shared" si="392"/>
        <v>1179070</v>
      </c>
      <c r="L3390" s="132">
        <v>820370</v>
      </c>
      <c r="M3390" s="132">
        <v>358700</v>
      </c>
      <c r="N3390" s="132">
        <v>820370</v>
      </c>
      <c r="O3390" s="133"/>
      <c r="P3390" s="132">
        <v>360580</v>
      </c>
      <c r="Q3390" s="132">
        <f t="shared" si="393"/>
        <v>1180950</v>
      </c>
      <c r="R3390" s="132">
        <v>820370</v>
      </c>
      <c r="S3390" s="132">
        <v>360580</v>
      </c>
      <c r="T3390" s="169">
        <f t="shared" si="387"/>
        <v>1</v>
      </c>
      <c r="U3390" s="169">
        <f t="shared" si="388"/>
        <v>1</v>
      </c>
      <c r="V3390" s="169">
        <f t="shared" si="389"/>
        <v>1.0052411485921382</v>
      </c>
      <c r="W3390" s="169">
        <f t="shared" si="390"/>
        <v>1.0015944770030618</v>
      </c>
      <c r="X3390" s="170">
        <v>1</v>
      </c>
      <c r="Y3390" s="139">
        <v>39567</v>
      </c>
      <c r="Z3390" s="139" t="s">
        <v>4584</v>
      </c>
      <c r="AA3390" s="139">
        <v>39654</v>
      </c>
      <c r="AB3390" s="139">
        <v>39748</v>
      </c>
      <c r="AC3390" s="139" t="s">
        <v>4516</v>
      </c>
      <c r="AD3390" s="147">
        <f t="shared" si="391"/>
        <v>94</v>
      </c>
      <c r="AE3390" s="131">
        <v>433</v>
      </c>
      <c r="AG3390" s="147">
        <v>1</v>
      </c>
      <c r="AH3390" s="147" t="s">
        <v>5021</v>
      </c>
    </row>
    <row r="3391" spans="1:34" x14ac:dyDescent="0.25">
      <c r="A3391" s="147" t="s">
        <v>4475</v>
      </c>
      <c r="B3391" s="140" t="s">
        <v>7268</v>
      </c>
      <c r="C3391" s="147" t="s">
        <v>2157</v>
      </c>
      <c r="D3391" s="140" t="s">
        <v>7276</v>
      </c>
      <c r="E3391" s="147" t="s">
        <v>5327</v>
      </c>
      <c r="F3391" s="140" t="s">
        <v>7459</v>
      </c>
      <c r="G3391" s="147" t="s">
        <v>5362</v>
      </c>
      <c r="H3391" s="140" t="s">
        <v>11728</v>
      </c>
      <c r="I3391" s="147" t="s">
        <v>5363</v>
      </c>
      <c r="J3391" s="147">
        <v>1</v>
      </c>
      <c r="K3391" s="132">
        <f t="shared" si="392"/>
        <v>507261</v>
      </c>
      <c r="L3391" s="132">
        <v>303648</v>
      </c>
      <c r="M3391" s="132">
        <v>203613</v>
      </c>
      <c r="N3391" s="132">
        <v>242918.39999999999</v>
      </c>
      <c r="O3391" s="133"/>
      <c r="P3391" s="132">
        <v>241964.25</v>
      </c>
      <c r="Q3391" s="132">
        <f t="shared" si="393"/>
        <v>484882.65</v>
      </c>
      <c r="R3391" s="132">
        <v>242918.39999999999</v>
      </c>
      <c r="S3391" s="132">
        <v>241964.25</v>
      </c>
      <c r="T3391" s="169">
        <f t="shared" si="387"/>
        <v>1</v>
      </c>
      <c r="U3391" s="169">
        <f t="shared" si="388"/>
        <v>1</v>
      </c>
      <c r="V3391" s="169">
        <f t="shared" si="389"/>
        <v>1.1883536414669005</v>
      </c>
      <c r="W3391" s="169">
        <f t="shared" si="390"/>
        <v>0.95588395323117692</v>
      </c>
      <c r="X3391" s="170">
        <v>1</v>
      </c>
      <c r="Y3391" s="139">
        <v>39159</v>
      </c>
      <c r="Z3391" s="139" t="s">
        <v>4584</v>
      </c>
      <c r="AA3391" s="139">
        <v>39457</v>
      </c>
      <c r="AB3391" s="139">
        <v>39555</v>
      </c>
      <c r="AC3391" s="139">
        <v>39555</v>
      </c>
      <c r="AD3391" s="147">
        <f t="shared" si="391"/>
        <v>98</v>
      </c>
      <c r="AE3391" s="131">
        <v>115</v>
      </c>
      <c r="AG3391" s="147">
        <v>1</v>
      </c>
      <c r="AH3391" s="147" t="s">
        <v>5021</v>
      </c>
    </row>
    <row r="3392" spans="1:34" x14ac:dyDescent="0.25">
      <c r="A3392" s="147" t="s">
        <v>4475</v>
      </c>
      <c r="B3392" s="140" t="s">
        <v>7268</v>
      </c>
      <c r="C3392" s="147" t="s">
        <v>2157</v>
      </c>
      <c r="D3392" s="140" t="s">
        <v>7276</v>
      </c>
      <c r="E3392" s="147" t="s">
        <v>5327</v>
      </c>
      <c r="F3392" s="140" t="s">
        <v>7459</v>
      </c>
      <c r="G3392" s="147" t="s">
        <v>3600</v>
      </c>
      <c r="H3392" s="140" t="s">
        <v>11729</v>
      </c>
      <c r="I3392" s="147" t="s">
        <v>420</v>
      </c>
      <c r="J3392" s="147">
        <v>1</v>
      </c>
      <c r="K3392" s="132">
        <f t="shared" si="392"/>
        <v>741322</v>
      </c>
      <c r="L3392" s="132">
        <v>480502</v>
      </c>
      <c r="M3392" s="132">
        <v>260820</v>
      </c>
      <c r="N3392" s="132">
        <v>442823</v>
      </c>
      <c r="O3392" s="133"/>
      <c r="P3392" s="132">
        <v>212475</v>
      </c>
      <c r="Q3392" s="132">
        <f t="shared" si="393"/>
        <v>655298</v>
      </c>
      <c r="R3392" s="132">
        <v>442823</v>
      </c>
      <c r="S3392" s="132">
        <v>212475</v>
      </c>
      <c r="T3392" s="169">
        <f t="shared" si="387"/>
        <v>1</v>
      </c>
      <c r="U3392" s="169">
        <f t="shared" si="388"/>
        <v>1</v>
      </c>
      <c r="V3392" s="169">
        <f t="shared" si="389"/>
        <v>0.81464228203358635</v>
      </c>
      <c r="W3392" s="169">
        <f t="shared" si="390"/>
        <v>0.88395865764134884</v>
      </c>
      <c r="X3392" s="170">
        <v>1</v>
      </c>
      <c r="Y3392" s="139">
        <v>39567</v>
      </c>
      <c r="Z3392" s="139" t="s">
        <v>4584</v>
      </c>
      <c r="AA3392" s="139">
        <v>39661</v>
      </c>
      <c r="AB3392" s="139">
        <v>39781</v>
      </c>
      <c r="AC3392" s="139" t="s">
        <v>4516</v>
      </c>
      <c r="AD3392" s="147">
        <f t="shared" si="391"/>
        <v>120</v>
      </c>
      <c r="AE3392" s="131">
        <v>330</v>
      </c>
      <c r="AG3392" s="147">
        <v>1</v>
      </c>
      <c r="AH3392" s="147" t="s">
        <v>5021</v>
      </c>
    </row>
    <row r="3393" spans="1:34" x14ac:dyDescent="0.25">
      <c r="A3393" s="147" t="s">
        <v>4475</v>
      </c>
      <c r="B3393" s="140" t="s">
        <v>7268</v>
      </c>
      <c r="C3393" s="147" t="s">
        <v>2157</v>
      </c>
      <c r="D3393" s="140" t="s">
        <v>7276</v>
      </c>
      <c r="E3393" s="147" t="s">
        <v>5327</v>
      </c>
      <c r="F3393" s="140" t="s">
        <v>7459</v>
      </c>
      <c r="G3393" s="147" t="s">
        <v>3483</v>
      </c>
      <c r="H3393" s="140" t="s">
        <v>11730</v>
      </c>
      <c r="I3393" s="147" t="s">
        <v>5364</v>
      </c>
      <c r="J3393" s="147">
        <v>1</v>
      </c>
      <c r="K3393" s="132">
        <f t="shared" si="392"/>
        <v>1352381</v>
      </c>
      <c r="L3393" s="132">
        <v>939381</v>
      </c>
      <c r="M3393" s="132">
        <v>413000</v>
      </c>
      <c r="N3393" s="132">
        <v>919381</v>
      </c>
      <c r="O3393" s="133"/>
      <c r="P3393" s="132">
        <v>412380</v>
      </c>
      <c r="Q3393" s="132">
        <f t="shared" si="393"/>
        <v>1331761</v>
      </c>
      <c r="R3393" s="132">
        <v>919381</v>
      </c>
      <c r="S3393" s="132">
        <v>412380</v>
      </c>
      <c r="T3393" s="169">
        <f t="shared" si="387"/>
        <v>1</v>
      </c>
      <c r="U3393" s="169">
        <f t="shared" si="388"/>
        <v>1</v>
      </c>
      <c r="V3393" s="169">
        <f t="shared" si="389"/>
        <v>0.99849878934624703</v>
      </c>
      <c r="W3393" s="169">
        <f t="shared" si="390"/>
        <v>0.98475281743828103</v>
      </c>
      <c r="X3393" s="170">
        <v>1</v>
      </c>
      <c r="Y3393" s="139">
        <v>39159</v>
      </c>
      <c r="Z3393" s="139" t="s">
        <v>4584</v>
      </c>
      <c r="AA3393" s="139">
        <v>39302</v>
      </c>
      <c r="AB3393" s="139">
        <v>39536</v>
      </c>
      <c r="AC3393" s="139">
        <v>39536</v>
      </c>
      <c r="AD3393" s="147">
        <f t="shared" si="391"/>
        <v>234</v>
      </c>
      <c r="AE3393" s="131">
        <v>96</v>
      </c>
      <c r="AG3393" s="147">
        <v>1</v>
      </c>
      <c r="AH3393" s="147" t="s">
        <v>5021</v>
      </c>
    </row>
    <row r="3394" spans="1:34" x14ac:dyDescent="0.25">
      <c r="A3394" s="147" t="s">
        <v>4475</v>
      </c>
      <c r="B3394" s="140" t="s">
        <v>7268</v>
      </c>
      <c r="C3394" s="147" t="s">
        <v>2157</v>
      </c>
      <c r="D3394" s="140" t="s">
        <v>7276</v>
      </c>
      <c r="E3394" s="147" t="s">
        <v>5327</v>
      </c>
      <c r="F3394" s="140" t="s">
        <v>7459</v>
      </c>
      <c r="G3394" s="147" t="s">
        <v>298</v>
      </c>
      <c r="H3394" s="140" t="s">
        <v>11731</v>
      </c>
      <c r="I3394" s="147" t="s">
        <v>3128</v>
      </c>
      <c r="J3394" s="147">
        <v>1</v>
      </c>
      <c r="K3394" s="132">
        <f t="shared" si="392"/>
        <v>777140</v>
      </c>
      <c r="L3394" s="132">
        <v>543220</v>
      </c>
      <c r="M3394" s="132">
        <v>233920</v>
      </c>
      <c r="N3394" s="132">
        <v>543220</v>
      </c>
      <c r="O3394" s="133"/>
      <c r="P3394" s="132">
        <v>228980</v>
      </c>
      <c r="Q3394" s="132">
        <f t="shared" si="393"/>
        <v>772200</v>
      </c>
      <c r="R3394" s="132">
        <v>543220</v>
      </c>
      <c r="S3394" s="132">
        <v>228980</v>
      </c>
      <c r="T3394" s="169">
        <f t="shared" si="387"/>
        <v>1</v>
      </c>
      <c r="U3394" s="169">
        <f t="shared" si="388"/>
        <v>1</v>
      </c>
      <c r="V3394" s="169">
        <f t="shared" si="389"/>
        <v>0.97888166894664841</v>
      </c>
      <c r="W3394" s="169">
        <f t="shared" si="390"/>
        <v>0.99364335898293743</v>
      </c>
      <c r="X3394" s="170">
        <v>1</v>
      </c>
      <c r="Y3394" s="139">
        <v>39567</v>
      </c>
      <c r="Z3394" s="139" t="s">
        <v>4584</v>
      </c>
      <c r="AA3394" s="139">
        <v>39661</v>
      </c>
      <c r="AB3394" s="139">
        <v>39794</v>
      </c>
      <c r="AC3394" s="139" t="s">
        <v>4516</v>
      </c>
      <c r="AD3394" s="147">
        <f t="shared" si="391"/>
        <v>133</v>
      </c>
      <c r="AE3394" s="131">
        <v>568</v>
      </c>
      <c r="AG3394" s="147">
        <v>1</v>
      </c>
      <c r="AH3394" s="147" t="s">
        <v>5021</v>
      </c>
    </row>
    <row r="3395" spans="1:34" x14ac:dyDescent="0.25">
      <c r="A3395" s="147" t="s">
        <v>4475</v>
      </c>
      <c r="B3395" s="140" t="s">
        <v>7268</v>
      </c>
      <c r="C3395" s="147" t="s">
        <v>2157</v>
      </c>
      <c r="D3395" s="140" t="s">
        <v>7276</v>
      </c>
      <c r="E3395" s="147" t="s">
        <v>5327</v>
      </c>
      <c r="F3395" s="140" t="s">
        <v>7459</v>
      </c>
      <c r="G3395" s="147" t="s">
        <v>720</v>
      </c>
      <c r="H3395" s="140" t="s">
        <v>7466</v>
      </c>
      <c r="I3395" s="147" t="s">
        <v>2342</v>
      </c>
      <c r="J3395" s="147">
        <v>1</v>
      </c>
      <c r="K3395" s="132">
        <f t="shared" si="392"/>
        <v>1337034</v>
      </c>
      <c r="L3395" s="132">
        <v>933389</v>
      </c>
      <c r="M3395" s="132">
        <v>403645</v>
      </c>
      <c r="N3395" s="132">
        <v>868910.25</v>
      </c>
      <c r="O3395" s="133"/>
      <c r="P3395" s="132">
        <v>406835</v>
      </c>
      <c r="Q3395" s="132">
        <f t="shared" si="393"/>
        <v>1275745.25</v>
      </c>
      <c r="R3395" s="132">
        <v>868910.25</v>
      </c>
      <c r="S3395" s="132">
        <v>406835</v>
      </c>
      <c r="T3395" s="169">
        <f t="shared" si="387"/>
        <v>1</v>
      </c>
      <c r="U3395" s="169">
        <f t="shared" si="388"/>
        <v>1</v>
      </c>
      <c r="V3395" s="169">
        <f t="shared" si="389"/>
        <v>1.0079029840577736</v>
      </c>
      <c r="W3395" s="169">
        <f t="shared" si="390"/>
        <v>0.95416066457547077</v>
      </c>
      <c r="X3395" s="170">
        <v>1</v>
      </c>
      <c r="Y3395" s="139">
        <v>39567</v>
      </c>
      <c r="Z3395" s="139" t="s">
        <v>4584</v>
      </c>
      <c r="AA3395" s="139">
        <v>39645</v>
      </c>
      <c r="AB3395" s="139">
        <v>39752</v>
      </c>
      <c r="AC3395" s="139" t="s">
        <v>4516</v>
      </c>
      <c r="AD3395" s="147">
        <f t="shared" si="391"/>
        <v>107</v>
      </c>
      <c r="AE3395" s="131">
        <v>176</v>
      </c>
      <c r="AG3395" s="147">
        <v>1</v>
      </c>
      <c r="AH3395" s="147" t="s">
        <v>5021</v>
      </c>
    </row>
    <row r="3396" spans="1:34" x14ac:dyDescent="0.25">
      <c r="A3396" s="147" t="s">
        <v>4475</v>
      </c>
      <c r="B3396" s="140" t="s">
        <v>7268</v>
      </c>
      <c r="C3396" s="147" t="s">
        <v>2157</v>
      </c>
      <c r="D3396" s="140" t="s">
        <v>7276</v>
      </c>
      <c r="E3396" s="147" t="s">
        <v>5327</v>
      </c>
      <c r="F3396" s="140" t="s">
        <v>7459</v>
      </c>
      <c r="G3396" s="147" t="s">
        <v>3335</v>
      </c>
      <c r="H3396" s="140" t="s">
        <v>7471</v>
      </c>
      <c r="I3396" s="147" t="s">
        <v>5331</v>
      </c>
      <c r="J3396" s="147">
        <v>1</v>
      </c>
      <c r="K3396" s="132">
        <f t="shared" si="392"/>
        <v>1927500</v>
      </c>
      <c r="L3396" s="132">
        <v>1348840</v>
      </c>
      <c r="M3396" s="132">
        <v>578660</v>
      </c>
      <c r="N3396" s="132">
        <v>1348840</v>
      </c>
      <c r="O3396" s="133" t="s">
        <v>4753</v>
      </c>
      <c r="P3396" s="132">
        <v>638480</v>
      </c>
      <c r="Q3396" s="132">
        <f t="shared" si="393"/>
        <v>1987320</v>
      </c>
      <c r="R3396" s="132">
        <v>1348840</v>
      </c>
      <c r="S3396" s="132">
        <v>638480</v>
      </c>
      <c r="T3396" s="169">
        <f t="shared" si="387"/>
        <v>1</v>
      </c>
      <c r="U3396" s="169">
        <f t="shared" si="388"/>
        <v>1</v>
      </c>
      <c r="V3396" s="169">
        <f t="shared" si="389"/>
        <v>1.1033767670134449</v>
      </c>
      <c r="W3396" s="169">
        <f t="shared" si="390"/>
        <v>1.0310350194552529</v>
      </c>
      <c r="X3396" s="170">
        <v>1</v>
      </c>
      <c r="Y3396" s="139">
        <v>38913</v>
      </c>
      <c r="Z3396" s="139" t="s">
        <v>4584</v>
      </c>
      <c r="AA3396" s="139">
        <v>39012</v>
      </c>
      <c r="AB3396" s="139">
        <v>39253</v>
      </c>
      <c r="AC3396" s="139">
        <v>39260</v>
      </c>
      <c r="AD3396" s="147">
        <f t="shared" si="391"/>
        <v>241</v>
      </c>
      <c r="AE3396" s="131">
        <v>193</v>
      </c>
      <c r="AG3396" s="147">
        <v>1</v>
      </c>
      <c r="AH3396" s="147" t="s">
        <v>5021</v>
      </c>
    </row>
    <row r="3397" spans="1:34" x14ac:dyDescent="0.25">
      <c r="A3397" s="147" t="s">
        <v>4475</v>
      </c>
      <c r="B3397" s="140" t="s">
        <v>7268</v>
      </c>
      <c r="C3397" s="147" t="s">
        <v>2157</v>
      </c>
      <c r="D3397" s="140" t="s">
        <v>7276</v>
      </c>
      <c r="E3397" s="147" t="s">
        <v>5327</v>
      </c>
      <c r="F3397" s="140" t="s">
        <v>7459</v>
      </c>
      <c r="G3397" s="147" t="s">
        <v>11733</v>
      </c>
      <c r="H3397" s="140" t="s">
        <v>11732</v>
      </c>
      <c r="I3397" s="147" t="s">
        <v>5332</v>
      </c>
      <c r="J3397" s="147">
        <v>1</v>
      </c>
      <c r="K3397" s="132">
        <f t="shared" si="392"/>
        <v>726092</v>
      </c>
      <c r="L3397" s="132">
        <v>415292</v>
      </c>
      <c r="M3397" s="132">
        <v>310800</v>
      </c>
      <c r="N3397" s="132">
        <v>415292</v>
      </c>
      <c r="O3397" s="133" t="s">
        <v>4753</v>
      </c>
      <c r="P3397" s="132">
        <v>354761.53</v>
      </c>
      <c r="Q3397" s="132">
        <f t="shared" si="393"/>
        <v>770053.53</v>
      </c>
      <c r="R3397" s="132">
        <v>415292</v>
      </c>
      <c r="S3397" s="132">
        <v>354761.53</v>
      </c>
      <c r="T3397" s="169">
        <f t="shared" si="387"/>
        <v>1</v>
      </c>
      <c r="U3397" s="169">
        <f t="shared" si="388"/>
        <v>1</v>
      </c>
      <c r="V3397" s="169">
        <f t="shared" si="389"/>
        <v>1.1414463642213644</v>
      </c>
      <c r="W3397" s="169">
        <f t="shared" si="390"/>
        <v>1.0605453992056104</v>
      </c>
      <c r="X3397" s="170">
        <v>1</v>
      </c>
      <c r="Y3397" s="139">
        <v>38913</v>
      </c>
      <c r="Z3397" s="139" t="s">
        <v>4584</v>
      </c>
      <c r="AA3397" s="139">
        <v>39037</v>
      </c>
      <c r="AB3397" s="139">
        <v>39184</v>
      </c>
      <c r="AC3397" s="139">
        <v>39191</v>
      </c>
      <c r="AD3397" s="147">
        <f t="shared" si="391"/>
        <v>147</v>
      </c>
      <c r="AE3397" s="131">
        <v>118</v>
      </c>
      <c r="AG3397" s="147">
        <v>1</v>
      </c>
      <c r="AH3397" s="147" t="s">
        <v>5021</v>
      </c>
    </row>
    <row r="3398" spans="1:34" x14ac:dyDescent="0.25">
      <c r="A3398" s="147" t="s">
        <v>4475</v>
      </c>
      <c r="B3398" s="140" t="s">
        <v>7268</v>
      </c>
      <c r="C3398" s="147" t="s">
        <v>2157</v>
      </c>
      <c r="D3398" s="140" t="s">
        <v>7276</v>
      </c>
      <c r="E3398" s="147" t="s">
        <v>5327</v>
      </c>
      <c r="F3398" s="140" t="s">
        <v>7459</v>
      </c>
      <c r="G3398" s="147" t="s">
        <v>3601</v>
      </c>
      <c r="H3398" s="140" t="s">
        <v>11734</v>
      </c>
      <c r="I3398" s="147" t="s">
        <v>5397</v>
      </c>
      <c r="J3398" s="147">
        <v>1</v>
      </c>
      <c r="K3398" s="132">
        <f t="shared" si="392"/>
        <v>1662709</v>
      </c>
      <c r="L3398" s="132">
        <v>1158249</v>
      </c>
      <c r="M3398" s="132">
        <v>504460</v>
      </c>
      <c r="N3398" s="132">
        <v>1158249</v>
      </c>
      <c r="O3398" s="133"/>
      <c r="P3398" s="132">
        <v>592900</v>
      </c>
      <c r="Q3398" s="132">
        <f t="shared" si="393"/>
        <v>1751149</v>
      </c>
      <c r="R3398" s="132">
        <v>1158249</v>
      </c>
      <c r="S3398" s="132">
        <v>592900</v>
      </c>
      <c r="T3398" s="169">
        <f t="shared" si="387"/>
        <v>1</v>
      </c>
      <c r="U3398" s="169">
        <f t="shared" si="388"/>
        <v>1</v>
      </c>
      <c r="V3398" s="169">
        <f t="shared" si="389"/>
        <v>1.1753161796772786</v>
      </c>
      <c r="W3398" s="169">
        <f t="shared" si="390"/>
        <v>1.053190305699915</v>
      </c>
      <c r="X3398" s="170">
        <v>1</v>
      </c>
      <c r="Y3398" s="139">
        <v>39567</v>
      </c>
      <c r="Z3398" s="139" t="s">
        <v>4584</v>
      </c>
      <c r="AA3398" s="139">
        <v>39657</v>
      </c>
      <c r="AB3398" s="139">
        <v>39892</v>
      </c>
      <c r="AC3398" s="139" t="s">
        <v>4584</v>
      </c>
      <c r="AD3398" s="147">
        <f t="shared" si="391"/>
        <v>235</v>
      </c>
      <c r="AE3398" s="131">
        <v>200</v>
      </c>
      <c r="AG3398" s="147">
        <v>1</v>
      </c>
      <c r="AH3398" s="147" t="s">
        <v>5021</v>
      </c>
    </row>
    <row r="3399" spans="1:34" x14ac:dyDescent="0.25">
      <c r="A3399" s="147" t="s">
        <v>4475</v>
      </c>
      <c r="B3399" s="140" t="s">
        <v>7268</v>
      </c>
      <c r="C3399" s="147" t="s">
        <v>2157</v>
      </c>
      <c r="D3399" s="140" t="s">
        <v>7276</v>
      </c>
      <c r="E3399" s="147" t="s">
        <v>5327</v>
      </c>
      <c r="F3399" s="140" t="s">
        <v>7459</v>
      </c>
      <c r="G3399" s="147" t="s">
        <v>3336</v>
      </c>
      <c r="H3399" s="140" t="s">
        <v>7475</v>
      </c>
      <c r="I3399" s="147" t="s">
        <v>5332</v>
      </c>
      <c r="J3399" s="147">
        <v>1</v>
      </c>
      <c r="K3399" s="132">
        <f t="shared" si="392"/>
        <v>1457923</v>
      </c>
      <c r="L3399" s="132">
        <v>949298</v>
      </c>
      <c r="M3399" s="132">
        <v>508625</v>
      </c>
      <c r="N3399" s="132">
        <v>854188.2</v>
      </c>
      <c r="O3399" s="133" t="s">
        <v>4753</v>
      </c>
      <c r="P3399" s="132">
        <v>512355</v>
      </c>
      <c r="Q3399" s="132">
        <f t="shared" si="393"/>
        <v>1366543.2</v>
      </c>
      <c r="R3399" s="132">
        <v>854188.2</v>
      </c>
      <c r="S3399" s="132">
        <v>512355</v>
      </c>
      <c r="T3399" s="169">
        <f t="shared" si="387"/>
        <v>1</v>
      </c>
      <c r="U3399" s="169">
        <f t="shared" si="388"/>
        <v>1</v>
      </c>
      <c r="V3399" s="169">
        <f t="shared" si="389"/>
        <v>1.0073334971737529</v>
      </c>
      <c r="W3399" s="169">
        <f t="shared" si="390"/>
        <v>0.93732192989616048</v>
      </c>
      <c r="X3399" s="170">
        <v>1</v>
      </c>
      <c r="Y3399" s="139">
        <v>38913</v>
      </c>
      <c r="Z3399" s="139" t="s">
        <v>4584</v>
      </c>
      <c r="AA3399" s="139">
        <v>39018</v>
      </c>
      <c r="AB3399" s="139">
        <v>39187</v>
      </c>
      <c r="AC3399" s="139">
        <v>39202</v>
      </c>
      <c r="AD3399" s="147">
        <f t="shared" si="391"/>
        <v>169</v>
      </c>
      <c r="AE3399" s="131">
        <v>303</v>
      </c>
      <c r="AG3399" s="147">
        <v>1</v>
      </c>
      <c r="AH3399" s="147" t="s">
        <v>5021</v>
      </c>
    </row>
    <row r="3400" spans="1:34" x14ac:dyDescent="0.25">
      <c r="A3400" s="147" t="s">
        <v>4475</v>
      </c>
      <c r="B3400" s="140" t="s">
        <v>7268</v>
      </c>
      <c r="C3400" s="147" t="s">
        <v>2157</v>
      </c>
      <c r="D3400" s="140" t="s">
        <v>7276</v>
      </c>
      <c r="E3400" s="147" t="s">
        <v>5327</v>
      </c>
      <c r="F3400" s="140" t="s">
        <v>7459</v>
      </c>
      <c r="G3400" s="147" t="s">
        <v>1123</v>
      </c>
      <c r="H3400" s="140" t="s">
        <v>11735</v>
      </c>
      <c r="I3400" s="147" t="s">
        <v>2342</v>
      </c>
      <c r="J3400" s="147">
        <v>1</v>
      </c>
      <c r="K3400" s="132">
        <f t="shared" si="392"/>
        <v>1256705</v>
      </c>
      <c r="L3400" s="132">
        <v>877505</v>
      </c>
      <c r="M3400" s="132">
        <v>379200</v>
      </c>
      <c r="N3400" s="132">
        <v>781671</v>
      </c>
      <c r="O3400" s="133"/>
      <c r="P3400" s="132">
        <v>457865</v>
      </c>
      <c r="Q3400" s="132">
        <f t="shared" si="393"/>
        <v>1239536</v>
      </c>
      <c r="R3400" s="132">
        <v>781671</v>
      </c>
      <c r="S3400" s="132">
        <v>457865</v>
      </c>
      <c r="T3400" s="169">
        <f t="shared" si="387"/>
        <v>1</v>
      </c>
      <c r="U3400" s="169">
        <f t="shared" si="388"/>
        <v>1</v>
      </c>
      <c r="V3400" s="169">
        <f t="shared" si="389"/>
        <v>1.207449894514768</v>
      </c>
      <c r="W3400" s="169">
        <f t="shared" si="390"/>
        <v>0.98633808252533406</v>
      </c>
      <c r="X3400" s="170">
        <v>1</v>
      </c>
      <c r="Y3400" s="139">
        <v>39159</v>
      </c>
      <c r="Z3400" s="139" t="s">
        <v>4584</v>
      </c>
      <c r="AA3400" s="139">
        <v>39290</v>
      </c>
      <c r="AB3400" s="139">
        <v>39475</v>
      </c>
      <c r="AC3400" s="139">
        <v>39475</v>
      </c>
      <c r="AD3400" s="147">
        <f t="shared" si="391"/>
        <v>185</v>
      </c>
      <c r="AE3400" s="131">
        <v>165</v>
      </c>
      <c r="AG3400" s="147">
        <v>1</v>
      </c>
      <c r="AH3400" s="147" t="s">
        <v>5021</v>
      </c>
    </row>
    <row r="3401" spans="1:34" x14ac:dyDescent="0.25">
      <c r="A3401" s="147" t="s">
        <v>4475</v>
      </c>
      <c r="B3401" s="140" t="s">
        <v>7268</v>
      </c>
      <c r="C3401" s="147" t="s">
        <v>2157</v>
      </c>
      <c r="D3401" s="140" t="s">
        <v>7276</v>
      </c>
      <c r="E3401" s="147" t="s">
        <v>5327</v>
      </c>
      <c r="F3401" s="140" t="s">
        <v>7459</v>
      </c>
      <c r="G3401" s="147" t="s">
        <v>1123</v>
      </c>
      <c r="H3401" s="140" t="s">
        <v>11735</v>
      </c>
      <c r="I3401" s="147" t="s">
        <v>3192</v>
      </c>
      <c r="J3401" s="147">
        <v>1</v>
      </c>
      <c r="K3401" s="132">
        <f t="shared" si="392"/>
        <v>702502</v>
      </c>
      <c r="L3401" s="132">
        <v>491582</v>
      </c>
      <c r="M3401" s="132">
        <v>210920</v>
      </c>
      <c r="N3401" s="132">
        <v>459854</v>
      </c>
      <c r="O3401" s="133"/>
      <c r="P3401" s="132">
        <v>327700</v>
      </c>
      <c r="Q3401" s="132">
        <f t="shared" si="393"/>
        <v>787554</v>
      </c>
      <c r="R3401" s="132">
        <v>459854</v>
      </c>
      <c r="S3401" s="132">
        <v>327700</v>
      </c>
      <c r="T3401" s="169">
        <f t="shared" si="387"/>
        <v>1</v>
      </c>
      <c r="U3401" s="169">
        <f t="shared" si="388"/>
        <v>1</v>
      </c>
      <c r="V3401" s="169">
        <f t="shared" si="389"/>
        <v>1.5536696377773564</v>
      </c>
      <c r="W3401" s="169">
        <f t="shared" si="390"/>
        <v>1.1210701179498421</v>
      </c>
      <c r="X3401" s="170">
        <v>1</v>
      </c>
      <c r="Y3401" s="139">
        <v>39567</v>
      </c>
      <c r="Z3401" s="139" t="s">
        <v>4584</v>
      </c>
      <c r="AA3401" s="139">
        <v>39661</v>
      </c>
      <c r="AB3401" s="139">
        <v>39741</v>
      </c>
      <c r="AC3401" s="139" t="s">
        <v>4516</v>
      </c>
      <c r="AD3401" s="147">
        <f t="shared" si="391"/>
        <v>80</v>
      </c>
      <c r="AE3401" s="131">
        <v>166</v>
      </c>
      <c r="AG3401" s="147">
        <v>1</v>
      </c>
      <c r="AH3401" s="147" t="s">
        <v>5021</v>
      </c>
    </row>
    <row r="3402" spans="1:34" x14ac:dyDescent="0.25">
      <c r="A3402" s="147" t="s">
        <v>4475</v>
      </c>
      <c r="B3402" s="140" t="s">
        <v>7268</v>
      </c>
      <c r="C3402" s="147" t="s">
        <v>2157</v>
      </c>
      <c r="D3402" s="140" t="s">
        <v>7276</v>
      </c>
      <c r="E3402" s="147" t="s">
        <v>5327</v>
      </c>
      <c r="F3402" s="140" t="s">
        <v>7459</v>
      </c>
      <c r="G3402" s="147" t="s">
        <v>2760</v>
      </c>
      <c r="H3402" s="140" t="s">
        <v>7470</v>
      </c>
      <c r="I3402" s="147" t="s">
        <v>420</v>
      </c>
      <c r="J3402" s="147">
        <v>1</v>
      </c>
      <c r="K3402" s="132">
        <f t="shared" si="392"/>
        <v>823746</v>
      </c>
      <c r="L3402" s="132">
        <v>511066</v>
      </c>
      <c r="M3402" s="132">
        <v>312680</v>
      </c>
      <c r="N3402" s="132">
        <v>511066</v>
      </c>
      <c r="O3402" s="133"/>
      <c r="P3402" s="132">
        <v>312680</v>
      </c>
      <c r="Q3402" s="132">
        <f t="shared" si="393"/>
        <v>823746</v>
      </c>
      <c r="R3402" s="132">
        <v>511066</v>
      </c>
      <c r="S3402" s="132">
        <v>312680</v>
      </c>
      <c r="T3402" s="169">
        <f t="shared" si="387"/>
        <v>1</v>
      </c>
      <c r="U3402" s="169">
        <f t="shared" si="388"/>
        <v>1</v>
      </c>
      <c r="V3402" s="169">
        <f t="shared" si="389"/>
        <v>1</v>
      </c>
      <c r="W3402" s="169">
        <f t="shared" si="390"/>
        <v>1</v>
      </c>
      <c r="X3402" s="170">
        <v>1</v>
      </c>
      <c r="Y3402" s="139">
        <v>39567</v>
      </c>
      <c r="Z3402" s="139" t="s">
        <v>4584</v>
      </c>
      <c r="AA3402" s="139">
        <v>39653</v>
      </c>
      <c r="AB3402" s="139">
        <v>39780</v>
      </c>
      <c r="AC3402" s="139" t="s">
        <v>4516</v>
      </c>
      <c r="AD3402" s="147">
        <f t="shared" si="391"/>
        <v>127</v>
      </c>
      <c r="AE3402" s="131">
        <v>394</v>
      </c>
      <c r="AG3402" s="147">
        <v>1</v>
      </c>
      <c r="AH3402" s="147" t="s">
        <v>5021</v>
      </c>
    </row>
    <row r="3403" spans="1:34" x14ac:dyDescent="0.25">
      <c r="A3403" s="147" t="s">
        <v>4475</v>
      </c>
      <c r="B3403" s="140" t="s">
        <v>7268</v>
      </c>
      <c r="C3403" s="147" t="s">
        <v>2157</v>
      </c>
      <c r="D3403" s="140" t="s">
        <v>7276</v>
      </c>
      <c r="E3403" s="147" t="s">
        <v>5327</v>
      </c>
      <c r="F3403" s="140" t="s">
        <v>7459</v>
      </c>
      <c r="G3403" s="147" t="s">
        <v>3337</v>
      </c>
      <c r="H3403" s="140" t="s">
        <v>11736</v>
      </c>
      <c r="I3403" s="147" t="s">
        <v>5333</v>
      </c>
      <c r="J3403" s="147">
        <v>1</v>
      </c>
      <c r="K3403" s="132">
        <f t="shared" si="392"/>
        <v>1332554</v>
      </c>
      <c r="L3403" s="132">
        <v>920314</v>
      </c>
      <c r="M3403" s="132">
        <v>412240</v>
      </c>
      <c r="N3403" s="132">
        <v>828282.6</v>
      </c>
      <c r="O3403" s="133" t="s">
        <v>4753</v>
      </c>
      <c r="P3403" s="132">
        <v>447290</v>
      </c>
      <c r="Q3403" s="132">
        <f t="shared" si="393"/>
        <v>1275572.6000000001</v>
      </c>
      <c r="R3403" s="132">
        <v>828282.6</v>
      </c>
      <c r="S3403" s="132">
        <v>447290</v>
      </c>
      <c r="T3403" s="169">
        <f t="shared" si="387"/>
        <v>1</v>
      </c>
      <c r="U3403" s="169">
        <f t="shared" si="388"/>
        <v>1</v>
      </c>
      <c r="V3403" s="169">
        <f t="shared" si="389"/>
        <v>1.0850232874053949</v>
      </c>
      <c r="W3403" s="169">
        <f t="shared" si="390"/>
        <v>0.95723895616988142</v>
      </c>
      <c r="X3403" s="170">
        <v>1</v>
      </c>
      <c r="Y3403" s="139">
        <v>38913</v>
      </c>
      <c r="Z3403" s="139" t="s">
        <v>4584</v>
      </c>
      <c r="AA3403" s="139">
        <v>39066</v>
      </c>
      <c r="AB3403" s="139">
        <v>39301</v>
      </c>
      <c r="AC3403" s="139" t="s">
        <v>4516</v>
      </c>
      <c r="AD3403" s="147">
        <f t="shared" si="391"/>
        <v>235</v>
      </c>
      <c r="AE3403" s="131">
        <v>75</v>
      </c>
      <c r="AG3403" s="147">
        <v>1</v>
      </c>
      <c r="AH3403" s="147" t="s">
        <v>5021</v>
      </c>
    </row>
    <row r="3404" spans="1:34" x14ac:dyDescent="0.25">
      <c r="A3404" s="172" t="s">
        <v>4475</v>
      </c>
      <c r="B3404" s="140" t="s">
        <v>7268</v>
      </c>
      <c r="C3404" s="172" t="s">
        <v>2157</v>
      </c>
      <c r="D3404" s="140" t="s">
        <v>7276</v>
      </c>
      <c r="E3404" s="172" t="s">
        <v>5327</v>
      </c>
      <c r="F3404" s="140" t="s">
        <v>7459</v>
      </c>
      <c r="G3404" s="172" t="s">
        <v>3337</v>
      </c>
      <c r="H3404" s="173" t="s">
        <v>11736</v>
      </c>
      <c r="I3404" s="172" t="s">
        <v>5398</v>
      </c>
      <c r="J3404" s="172">
        <v>1</v>
      </c>
      <c r="K3404" s="174">
        <f t="shared" si="392"/>
        <v>1071494</v>
      </c>
      <c r="L3404" s="174">
        <v>696474</v>
      </c>
      <c r="M3404" s="174">
        <v>375020</v>
      </c>
      <c r="N3404" s="174">
        <v>696474</v>
      </c>
      <c r="O3404" s="175"/>
      <c r="P3404" s="174">
        <v>375020</v>
      </c>
      <c r="Q3404" s="132">
        <f t="shared" si="393"/>
        <v>1071494</v>
      </c>
      <c r="R3404" s="174">
        <v>696474</v>
      </c>
      <c r="S3404" s="174">
        <v>375020</v>
      </c>
      <c r="T3404" s="169">
        <f t="shared" si="387"/>
        <v>1</v>
      </c>
      <c r="U3404" s="169">
        <f t="shared" si="388"/>
        <v>1</v>
      </c>
      <c r="V3404" s="169">
        <f t="shared" si="389"/>
        <v>1</v>
      </c>
      <c r="W3404" s="169">
        <f t="shared" si="390"/>
        <v>1</v>
      </c>
      <c r="X3404" s="176">
        <v>1</v>
      </c>
      <c r="Y3404" s="177">
        <v>39567</v>
      </c>
      <c r="Z3404" s="139" t="s">
        <v>4584</v>
      </c>
      <c r="AA3404" s="177">
        <v>39722</v>
      </c>
      <c r="AB3404" s="177">
        <v>39811</v>
      </c>
      <c r="AC3404" s="139" t="s">
        <v>4516</v>
      </c>
      <c r="AD3404" s="172">
        <f t="shared" si="391"/>
        <v>89</v>
      </c>
      <c r="AE3404" s="178">
        <v>220</v>
      </c>
      <c r="AF3404" s="172" t="s">
        <v>5372</v>
      </c>
      <c r="AG3404" s="172">
        <v>1</v>
      </c>
      <c r="AH3404" s="147" t="s">
        <v>5021</v>
      </c>
    </row>
    <row r="3405" spans="1:34" x14ac:dyDescent="0.25">
      <c r="A3405" s="147" t="s">
        <v>4475</v>
      </c>
      <c r="B3405" s="140" t="s">
        <v>7268</v>
      </c>
      <c r="C3405" s="147" t="s">
        <v>2157</v>
      </c>
      <c r="D3405" s="140" t="s">
        <v>7276</v>
      </c>
      <c r="E3405" s="147" t="s">
        <v>5327</v>
      </c>
      <c r="F3405" s="140" t="s">
        <v>7459</v>
      </c>
      <c r="G3405" s="147" t="s">
        <v>3338</v>
      </c>
      <c r="H3405" s="140" t="s">
        <v>11737</v>
      </c>
      <c r="I3405" s="147" t="s">
        <v>3162</v>
      </c>
      <c r="J3405" s="147">
        <v>1</v>
      </c>
      <c r="K3405" s="132">
        <f t="shared" si="392"/>
        <v>1514612</v>
      </c>
      <c r="L3405" s="132">
        <v>1006012</v>
      </c>
      <c r="M3405" s="132">
        <v>508600</v>
      </c>
      <c r="N3405" s="132">
        <v>1006012</v>
      </c>
      <c r="O3405" s="133" t="s">
        <v>4753</v>
      </c>
      <c r="P3405" s="132">
        <v>549290.00399639993</v>
      </c>
      <c r="Q3405" s="132">
        <f t="shared" si="393"/>
        <v>1555302</v>
      </c>
      <c r="R3405" s="132">
        <v>1006012</v>
      </c>
      <c r="S3405" s="132">
        <v>549290</v>
      </c>
      <c r="T3405" s="169">
        <f t="shared" si="387"/>
        <v>1</v>
      </c>
      <c r="U3405" s="169">
        <f t="shared" si="388"/>
        <v>0.9999999927244263</v>
      </c>
      <c r="V3405" s="169">
        <f t="shared" si="389"/>
        <v>1.0800039402209987</v>
      </c>
      <c r="W3405" s="169">
        <f t="shared" si="390"/>
        <v>1.0268649660771207</v>
      </c>
      <c r="X3405" s="170">
        <v>1</v>
      </c>
      <c r="Y3405" s="139">
        <v>38913</v>
      </c>
      <c r="Z3405" s="139" t="s">
        <v>4584</v>
      </c>
      <c r="AA3405" s="139">
        <v>39024</v>
      </c>
      <c r="AB3405" s="139">
        <v>39128</v>
      </c>
      <c r="AC3405" s="139">
        <v>39128</v>
      </c>
      <c r="AD3405" s="147">
        <f t="shared" si="391"/>
        <v>104</v>
      </c>
      <c r="AE3405" s="131">
        <v>275</v>
      </c>
      <c r="AG3405" s="147">
        <v>1</v>
      </c>
      <c r="AH3405" s="147" t="s">
        <v>5021</v>
      </c>
    </row>
    <row r="3406" spans="1:34" x14ac:dyDescent="0.25">
      <c r="A3406" s="147" t="s">
        <v>4475</v>
      </c>
      <c r="B3406" s="140" t="s">
        <v>7268</v>
      </c>
      <c r="C3406" s="147" t="s">
        <v>2157</v>
      </c>
      <c r="D3406" s="140" t="s">
        <v>7276</v>
      </c>
      <c r="E3406" s="147" t="s">
        <v>5327</v>
      </c>
      <c r="F3406" s="140" t="s">
        <v>7459</v>
      </c>
      <c r="G3406" s="147" t="s">
        <v>3484</v>
      </c>
      <c r="H3406" s="140" t="s">
        <v>11738</v>
      </c>
      <c r="I3406" s="147" t="s">
        <v>5365</v>
      </c>
      <c r="J3406" s="147">
        <v>1</v>
      </c>
      <c r="K3406" s="132">
        <f t="shared" si="392"/>
        <v>1560903</v>
      </c>
      <c r="L3406" s="132">
        <v>1089960</v>
      </c>
      <c r="M3406" s="132">
        <v>470943</v>
      </c>
      <c r="N3406" s="132">
        <v>980964</v>
      </c>
      <c r="O3406" s="133"/>
      <c r="P3406" s="132">
        <v>476768</v>
      </c>
      <c r="Q3406" s="132">
        <f t="shared" si="393"/>
        <v>1457732</v>
      </c>
      <c r="R3406" s="132">
        <v>980964</v>
      </c>
      <c r="S3406" s="132">
        <v>476768</v>
      </c>
      <c r="T3406" s="169">
        <f t="shared" si="387"/>
        <v>1</v>
      </c>
      <c r="U3406" s="169">
        <f t="shared" si="388"/>
        <v>1</v>
      </c>
      <c r="V3406" s="169">
        <f t="shared" si="389"/>
        <v>1.0123688004705453</v>
      </c>
      <c r="W3406" s="169">
        <f t="shared" si="390"/>
        <v>0.93390300358190104</v>
      </c>
      <c r="X3406" s="170">
        <v>1</v>
      </c>
      <c r="Y3406" s="139">
        <v>39159</v>
      </c>
      <c r="Z3406" s="139" t="s">
        <v>4584</v>
      </c>
      <c r="AA3406" s="139">
        <v>39433</v>
      </c>
      <c r="AB3406" s="139">
        <v>39552</v>
      </c>
      <c r="AC3406" s="139">
        <v>39552</v>
      </c>
      <c r="AD3406" s="147">
        <f t="shared" si="391"/>
        <v>119</v>
      </c>
      <c r="AE3406" s="131">
        <v>384</v>
      </c>
      <c r="AG3406" s="147">
        <v>1</v>
      </c>
      <c r="AH3406" s="147" t="s">
        <v>5021</v>
      </c>
    </row>
    <row r="3407" spans="1:34" x14ac:dyDescent="0.25">
      <c r="A3407" s="147" t="s">
        <v>4475</v>
      </c>
      <c r="B3407" s="140" t="s">
        <v>7268</v>
      </c>
      <c r="C3407" s="147" t="s">
        <v>2157</v>
      </c>
      <c r="D3407" s="140" t="s">
        <v>7276</v>
      </c>
      <c r="E3407" s="147" t="s">
        <v>5327</v>
      </c>
      <c r="F3407" s="140" t="s">
        <v>7459</v>
      </c>
      <c r="G3407" s="147" t="s">
        <v>3339</v>
      </c>
      <c r="H3407" s="140" t="s">
        <v>11739</v>
      </c>
      <c r="I3407" s="147" t="s">
        <v>2816</v>
      </c>
      <c r="J3407" s="147">
        <v>1</v>
      </c>
      <c r="K3407" s="132">
        <f t="shared" si="392"/>
        <v>1654200</v>
      </c>
      <c r="L3407" s="132">
        <v>1151020</v>
      </c>
      <c r="M3407" s="132">
        <v>503180</v>
      </c>
      <c r="N3407" s="132">
        <v>1151020</v>
      </c>
      <c r="O3407" s="133" t="s">
        <v>4753</v>
      </c>
      <c r="P3407" s="132">
        <v>503180.00337032002</v>
      </c>
      <c r="Q3407" s="132">
        <f t="shared" si="393"/>
        <v>1654200</v>
      </c>
      <c r="R3407" s="132">
        <v>1151020</v>
      </c>
      <c r="S3407" s="132">
        <v>503180</v>
      </c>
      <c r="T3407" s="169">
        <f t="shared" si="387"/>
        <v>1</v>
      </c>
      <c r="U3407" s="169">
        <f t="shared" si="388"/>
        <v>0.99999999330195954</v>
      </c>
      <c r="V3407" s="169">
        <f t="shared" si="389"/>
        <v>1.0000000066980406</v>
      </c>
      <c r="W3407" s="169">
        <f t="shared" si="390"/>
        <v>1</v>
      </c>
      <c r="X3407" s="170">
        <v>1</v>
      </c>
      <c r="Y3407" s="139">
        <v>38913</v>
      </c>
      <c r="Z3407" s="139" t="s">
        <v>4584</v>
      </c>
      <c r="AA3407" s="139">
        <v>39018</v>
      </c>
      <c r="AB3407" s="139">
        <v>39166</v>
      </c>
      <c r="AC3407" s="139">
        <v>39119</v>
      </c>
      <c r="AD3407" s="147">
        <f t="shared" si="391"/>
        <v>148</v>
      </c>
      <c r="AE3407" s="131">
        <v>110</v>
      </c>
      <c r="AG3407" s="147">
        <v>1</v>
      </c>
      <c r="AH3407" s="147" t="s">
        <v>5021</v>
      </c>
    </row>
    <row r="3408" spans="1:34" x14ac:dyDescent="0.25">
      <c r="A3408" s="147" t="s">
        <v>4475</v>
      </c>
      <c r="B3408" s="140" t="s">
        <v>7268</v>
      </c>
      <c r="C3408" s="147" t="s">
        <v>2157</v>
      </c>
      <c r="D3408" s="140" t="s">
        <v>7276</v>
      </c>
      <c r="E3408" s="147" t="s">
        <v>5327</v>
      </c>
      <c r="F3408" s="140" t="s">
        <v>7459</v>
      </c>
      <c r="G3408" s="147" t="s">
        <v>3485</v>
      </c>
      <c r="H3408" s="140" t="s">
        <v>11740</v>
      </c>
      <c r="I3408" s="147" t="s">
        <v>5366</v>
      </c>
      <c r="J3408" s="147">
        <v>1</v>
      </c>
      <c r="K3408" s="132">
        <f t="shared" si="392"/>
        <v>793107</v>
      </c>
      <c r="L3408" s="132">
        <v>355832</v>
      </c>
      <c r="M3408" s="132">
        <v>437275</v>
      </c>
      <c r="N3408" s="132">
        <v>284665.59999999998</v>
      </c>
      <c r="O3408" s="133"/>
      <c r="P3408" s="132">
        <v>438175</v>
      </c>
      <c r="Q3408" s="132">
        <f t="shared" si="393"/>
        <v>722840.6</v>
      </c>
      <c r="R3408" s="132">
        <v>284665.59999999998</v>
      </c>
      <c r="S3408" s="132">
        <v>438175</v>
      </c>
      <c r="T3408" s="169">
        <f t="shared" si="387"/>
        <v>1</v>
      </c>
      <c r="U3408" s="169">
        <f t="shared" si="388"/>
        <v>1</v>
      </c>
      <c r="V3408" s="169">
        <f t="shared" si="389"/>
        <v>1.0020582013606998</v>
      </c>
      <c r="W3408" s="169">
        <f t="shared" si="390"/>
        <v>0.91140363154025872</v>
      </c>
      <c r="X3408" s="170">
        <v>1</v>
      </c>
      <c r="Y3408" s="139">
        <v>39159</v>
      </c>
      <c r="Z3408" s="139" t="s">
        <v>4584</v>
      </c>
      <c r="AA3408" s="139">
        <v>39363</v>
      </c>
      <c r="AB3408" s="139">
        <v>39599</v>
      </c>
      <c r="AC3408" s="139">
        <v>39599</v>
      </c>
      <c r="AD3408" s="147">
        <f t="shared" si="391"/>
        <v>236</v>
      </c>
      <c r="AE3408" s="131">
        <v>176</v>
      </c>
      <c r="AG3408" s="147">
        <v>1</v>
      </c>
      <c r="AH3408" s="147" t="s">
        <v>5021</v>
      </c>
    </row>
    <row r="3409" spans="1:34" x14ac:dyDescent="0.25">
      <c r="A3409" s="147" t="s">
        <v>4475</v>
      </c>
      <c r="B3409" s="140" t="s">
        <v>7268</v>
      </c>
      <c r="C3409" s="147" t="s">
        <v>2157</v>
      </c>
      <c r="D3409" s="140" t="s">
        <v>7276</v>
      </c>
      <c r="E3409" s="147" t="s">
        <v>5327</v>
      </c>
      <c r="F3409" s="140" t="s">
        <v>7459</v>
      </c>
      <c r="G3409" s="147" t="s">
        <v>1857</v>
      </c>
      <c r="H3409" s="140" t="s">
        <v>11741</v>
      </c>
      <c r="I3409" s="147" t="s">
        <v>2342</v>
      </c>
      <c r="J3409" s="147">
        <v>1</v>
      </c>
      <c r="K3409" s="132">
        <f t="shared" si="392"/>
        <v>1246621</v>
      </c>
      <c r="L3409" s="132">
        <v>866021</v>
      </c>
      <c r="M3409" s="132">
        <v>380600</v>
      </c>
      <c r="N3409" s="132">
        <v>692816.8</v>
      </c>
      <c r="O3409" s="133"/>
      <c r="P3409" s="132">
        <v>394505</v>
      </c>
      <c r="Q3409" s="132">
        <f t="shared" si="393"/>
        <v>1087321.8</v>
      </c>
      <c r="R3409" s="132">
        <v>692816.8</v>
      </c>
      <c r="S3409" s="132">
        <v>394505</v>
      </c>
      <c r="T3409" s="169">
        <f t="shared" si="387"/>
        <v>1</v>
      </c>
      <c r="U3409" s="169">
        <f t="shared" si="388"/>
        <v>1</v>
      </c>
      <c r="V3409" s="169">
        <f t="shared" si="389"/>
        <v>1.0365344193378876</v>
      </c>
      <c r="W3409" s="169">
        <f t="shared" si="390"/>
        <v>0.8722152121615151</v>
      </c>
      <c r="X3409" s="170">
        <v>1</v>
      </c>
      <c r="Y3409" s="139">
        <v>39159</v>
      </c>
      <c r="Z3409" s="139" t="s">
        <v>4584</v>
      </c>
      <c r="AA3409" s="139">
        <v>39261</v>
      </c>
      <c r="AB3409" s="139">
        <v>39311</v>
      </c>
      <c r="AC3409" s="139">
        <v>39371</v>
      </c>
      <c r="AD3409" s="147">
        <f t="shared" si="391"/>
        <v>50</v>
      </c>
      <c r="AE3409" s="131">
        <v>202</v>
      </c>
      <c r="AG3409" s="147">
        <v>1</v>
      </c>
      <c r="AH3409" s="147" t="s">
        <v>5021</v>
      </c>
    </row>
    <row r="3410" spans="1:34" x14ac:dyDescent="0.25">
      <c r="A3410" s="147" t="s">
        <v>4475</v>
      </c>
      <c r="B3410" s="140" t="s">
        <v>7268</v>
      </c>
      <c r="C3410" s="147" t="s">
        <v>2157</v>
      </c>
      <c r="D3410" s="140" t="s">
        <v>7276</v>
      </c>
      <c r="E3410" s="147" t="s">
        <v>5327</v>
      </c>
      <c r="F3410" s="140" t="s">
        <v>7459</v>
      </c>
      <c r="G3410" s="147" t="s">
        <v>1857</v>
      </c>
      <c r="H3410" s="140" t="s">
        <v>11741</v>
      </c>
      <c r="I3410" s="147" t="s">
        <v>5399</v>
      </c>
      <c r="J3410" s="147">
        <v>1</v>
      </c>
      <c r="K3410" s="132">
        <f t="shared" si="392"/>
        <v>149653</v>
      </c>
      <c r="L3410" s="132">
        <v>102543</v>
      </c>
      <c r="M3410" s="132">
        <v>47110</v>
      </c>
      <c r="N3410" s="132">
        <v>97641.25</v>
      </c>
      <c r="O3410" s="133"/>
      <c r="P3410" s="132">
        <v>48490</v>
      </c>
      <c r="Q3410" s="132">
        <f t="shared" si="393"/>
        <v>146131.25</v>
      </c>
      <c r="R3410" s="132">
        <v>97641.25</v>
      </c>
      <c r="S3410" s="132">
        <v>48490</v>
      </c>
      <c r="T3410" s="169">
        <f t="shared" si="387"/>
        <v>1</v>
      </c>
      <c r="U3410" s="169">
        <f t="shared" si="388"/>
        <v>1</v>
      </c>
      <c r="V3410" s="169">
        <f t="shared" si="389"/>
        <v>1.0292931437062194</v>
      </c>
      <c r="W3410" s="169">
        <f t="shared" si="390"/>
        <v>0.9764672275196622</v>
      </c>
      <c r="X3410" s="170">
        <v>1</v>
      </c>
      <c r="Y3410" s="139">
        <v>39567</v>
      </c>
      <c r="Z3410" s="139" t="s">
        <v>4584</v>
      </c>
      <c r="AA3410" s="139">
        <v>39679</v>
      </c>
      <c r="AB3410" s="139">
        <v>39781</v>
      </c>
      <c r="AC3410" s="139" t="s">
        <v>4516</v>
      </c>
      <c r="AD3410" s="147">
        <f t="shared" si="391"/>
        <v>102</v>
      </c>
      <c r="AE3410" s="131">
        <v>202</v>
      </c>
      <c r="AG3410" s="147">
        <v>1</v>
      </c>
      <c r="AH3410" s="147" t="s">
        <v>5021</v>
      </c>
    </row>
    <row r="3411" spans="1:34" x14ac:dyDescent="0.25">
      <c r="A3411" s="147" t="s">
        <v>4475</v>
      </c>
      <c r="B3411" s="140" t="s">
        <v>7268</v>
      </c>
      <c r="C3411" s="147" t="s">
        <v>2157</v>
      </c>
      <c r="D3411" s="140" t="s">
        <v>7276</v>
      </c>
      <c r="E3411" s="147" t="s">
        <v>5327</v>
      </c>
      <c r="F3411" s="140" t="s">
        <v>7459</v>
      </c>
      <c r="G3411" s="147" t="s">
        <v>104</v>
      </c>
      <c r="H3411" s="140" t="s">
        <v>11742</v>
      </c>
      <c r="I3411" s="147" t="s">
        <v>5367</v>
      </c>
      <c r="J3411" s="147">
        <v>1</v>
      </c>
      <c r="K3411" s="132">
        <f t="shared" si="392"/>
        <v>1692428</v>
      </c>
      <c r="L3411" s="132">
        <v>934148</v>
      </c>
      <c r="M3411" s="132">
        <v>758280</v>
      </c>
      <c r="N3411" s="132">
        <v>932750</v>
      </c>
      <c r="O3411" s="133"/>
      <c r="P3411" s="132">
        <v>757820</v>
      </c>
      <c r="Q3411" s="132">
        <f t="shared" si="393"/>
        <v>1690570</v>
      </c>
      <c r="R3411" s="132">
        <v>932750</v>
      </c>
      <c r="S3411" s="132">
        <v>757820</v>
      </c>
      <c r="T3411" s="169">
        <f t="shared" si="387"/>
        <v>1</v>
      </c>
      <c r="U3411" s="169">
        <f t="shared" si="388"/>
        <v>1</v>
      </c>
      <c r="V3411" s="169">
        <f t="shared" si="389"/>
        <v>0.99939336392889166</v>
      </c>
      <c r="W3411" s="169">
        <f t="shared" si="390"/>
        <v>0.99890216895489792</v>
      </c>
      <c r="X3411" s="170">
        <v>1</v>
      </c>
      <c r="Y3411" s="139">
        <v>39159</v>
      </c>
      <c r="Z3411" s="139" t="s">
        <v>4584</v>
      </c>
      <c r="AA3411" s="139">
        <v>39286</v>
      </c>
      <c r="AB3411" s="139">
        <v>39391</v>
      </c>
      <c r="AC3411" s="139">
        <v>39391</v>
      </c>
      <c r="AD3411" s="147">
        <f t="shared" si="391"/>
        <v>105</v>
      </c>
      <c r="AE3411" s="131">
        <v>669</v>
      </c>
      <c r="AG3411" s="147">
        <v>1</v>
      </c>
      <c r="AH3411" s="147" t="s">
        <v>5021</v>
      </c>
    </row>
    <row r="3412" spans="1:34" x14ac:dyDescent="0.25">
      <c r="A3412" s="147" t="s">
        <v>4475</v>
      </c>
      <c r="B3412" s="140" t="s">
        <v>7268</v>
      </c>
      <c r="C3412" s="147" t="s">
        <v>2157</v>
      </c>
      <c r="D3412" s="140" t="s">
        <v>7276</v>
      </c>
      <c r="E3412" s="147" t="s">
        <v>5327</v>
      </c>
      <c r="F3412" s="140" t="s">
        <v>7459</v>
      </c>
      <c r="G3412" s="147" t="s">
        <v>904</v>
      </c>
      <c r="H3412" s="140" t="s">
        <v>7461</v>
      </c>
      <c r="I3412" s="147" t="s">
        <v>5368</v>
      </c>
      <c r="J3412" s="147">
        <v>1</v>
      </c>
      <c r="K3412" s="132">
        <f t="shared" si="392"/>
        <v>2652562</v>
      </c>
      <c r="L3412" s="132">
        <v>1550572</v>
      </c>
      <c r="M3412" s="132">
        <v>1101990</v>
      </c>
      <c r="N3412" s="132">
        <v>1406854.5</v>
      </c>
      <c r="O3412" s="133"/>
      <c r="P3412" s="132">
        <v>1111100</v>
      </c>
      <c r="Q3412" s="132">
        <f t="shared" si="393"/>
        <v>2517954.5</v>
      </c>
      <c r="R3412" s="132">
        <v>1406854.5</v>
      </c>
      <c r="S3412" s="132">
        <v>1111100</v>
      </c>
      <c r="T3412" s="169">
        <f t="shared" si="387"/>
        <v>1</v>
      </c>
      <c r="U3412" s="169">
        <f t="shared" si="388"/>
        <v>1</v>
      </c>
      <c r="V3412" s="169">
        <f t="shared" si="389"/>
        <v>1.0082668626757048</v>
      </c>
      <c r="W3412" s="169">
        <f t="shared" si="390"/>
        <v>0.94925377804552735</v>
      </c>
      <c r="X3412" s="170">
        <v>1</v>
      </c>
      <c r="Y3412" s="139">
        <v>39159</v>
      </c>
      <c r="Z3412" s="139" t="s">
        <v>4584</v>
      </c>
      <c r="AA3412" s="139">
        <v>39335</v>
      </c>
      <c r="AB3412" s="139">
        <v>39583</v>
      </c>
      <c r="AC3412" s="139">
        <v>39583</v>
      </c>
      <c r="AD3412" s="147">
        <f t="shared" si="391"/>
        <v>248</v>
      </c>
      <c r="AE3412" s="131">
        <v>296</v>
      </c>
      <c r="AG3412" s="147">
        <v>1</v>
      </c>
      <c r="AH3412" s="147" t="s">
        <v>5021</v>
      </c>
    </row>
    <row r="3413" spans="1:34" x14ac:dyDescent="0.25">
      <c r="A3413" s="147" t="s">
        <v>4475</v>
      </c>
      <c r="B3413" s="140" t="s">
        <v>7268</v>
      </c>
      <c r="C3413" s="147" t="s">
        <v>2157</v>
      </c>
      <c r="D3413" s="140" t="s">
        <v>7276</v>
      </c>
      <c r="E3413" s="147" t="s">
        <v>5327</v>
      </c>
      <c r="F3413" s="140" t="s">
        <v>7459</v>
      </c>
      <c r="G3413" s="147" t="s">
        <v>266</v>
      </c>
      <c r="H3413" s="140" t="s">
        <v>7469</v>
      </c>
      <c r="I3413" s="147" t="s">
        <v>3162</v>
      </c>
      <c r="J3413" s="147">
        <v>1</v>
      </c>
      <c r="K3413" s="132">
        <f t="shared" si="392"/>
        <v>1490106</v>
      </c>
      <c r="L3413" s="132">
        <v>954906</v>
      </c>
      <c r="M3413" s="132">
        <v>535200</v>
      </c>
      <c r="N3413" s="132">
        <v>954906</v>
      </c>
      <c r="O3413" s="133" t="s">
        <v>4753</v>
      </c>
      <c r="P3413" s="132">
        <v>555000</v>
      </c>
      <c r="Q3413" s="132">
        <f t="shared" si="393"/>
        <v>1509906</v>
      </c>
      <c r="R3413" s="132">
        <v>954906</v>
      </c>
      <c r="S3413" s="132">
        <v>555000</v>
      </c>
      <c r="T3413" s="169">
        <f t="shared" si="387"/>
        <v>1</v>
      </c>
      <c r="U3413" s="169">
        <f t="shared" si="388"/>
        <v>1</v>
      </c>
      <c r="V3413" s="169">
        <f t="shared" si="389"/>
        <v>1.0369955156950672</v>
      </c>
      <c r="W3413" s="169">
        <f t="shared" si="390"/>
        <v>1.0132876453084545</v>
      </c>
      <c r="X3413" s="170">
        <v>1</v>
      </c>
      <c r="Y3413" s="139">
        <v>38913</v>
      </c>
      <c r="Z3413" s="139" t="s">
        <v>4584</v>
      </c>
      <c r="AA3413" s="139">
        <v>39028</v>
      </c>
      <c r="AB3413" s="139">
        <v>39156</v>
      </c>
      <c r="AC3413" s="139">
        <v>39170</v>
      </c>
      <c r="AD3413" s="147">
        <f t="shared" si="391"/>
        <v>128</v>
      </c>
      <c r="AE3413" s="131">
        <v>110</v>
      </c>
      <c r="AG3413" s="147">
        <v>1</v>
      </c>
      <c r="AH3413" s="147" t="s">
        <v>5021</v>
      </c>
    </row>
    <row r="3414" spans="1:34" x14ac:dyDescent="0.25">
      <c r="A3414" s="147" t="s">
        <v>4475</v>
      </c>
      <c r="B3414" s="140" t="s">
        <v>7268</v>
      </c>
      <c r="C3414" s="147" t="s">
        <v>2157</v>
      </c>
      <c r="D3414" s="140" t="s">
        <v>7276</v>
      </c>
      <c r="E3414" s="147" t="s">
        <v>5327</v>
      </c>
      <c r="F3414" s="140" t="s">
        <v>7459</v>
      </c>
      <c r="G3414" s="147" t="s">
        <v>2347</v>
      </c>
      <c r="H3414" s="140" t="s">
        <v>7476</v>
      </c>
      <c r="I3414" s="147" t="s">
        <v>3315</v>
      </c>
      <c r="J3414" s="147">
        <v>1</v>
      </c>
      <c r="K3414" s="132">
        <f t="shared" si="392"/>
        <v>4538091</v>
      </c>
      <c r="L3414" s="132">
        <v>2905931</v>
      </c>
      <c r="M3414" s="132">
        <v>1632160</v>
      </c>
      <c r="N3414" s="132">
        <v>2905931</v>
      </c>
      <c r="O3414" s="133"/>
      <c r="P3414" s="132">
        <v>1624000</v>
      </c>
      <c r="Q3414" s="132">
        <f t="shared" si="393"/>
        <v>4529931</v>
      </c>
      <c r="R3414" s="132">
        <v>2905931</v>
      </c>
      <c r="S3414" s="132">
        <v>1624000</v>
      </c>
      <c r="T3414" s="169">
        <f t="shared" si="387"/>
        <v>1</v>
      </c>
      <c r="U3414" s="169">
        <f t="shared" si="388"/>
        <v>1</v>
      </c>
      <c r="V3414" s="169">
        <f t="shared" si="389"/>
        <v>0.99500049014802472</v>
      </c>
      <c r="W3414" s="169">
        <f t="shared" si="390"/>
        <v>0.99820188709305302</v>
      </c>
      <c r="X3414" s="170">
        <v>1</v>
      </c>
      <c r="Y3414" s="139">
        <v>39159</v>
      </c>
      <c r="Z3414" s="139" t="s">
        <v>4584</v>
      </c>
      <c r="AA3414" s="139">
        <v>39363</v>
      </c>
      <c r="AB3414" s="139">
        <v>39731</v>
      </c>
      <c r="AC3414" s="139" t="s">
        <v>4516</v>
      </c>
      <c r="AD3414" s="147">
        <f t="shared" si="391"/>
        <v>368</v>
      </c>
      <c r="AE3414" s="131">
        <v>616</v>
      </c>
      <c r="AG3414" s="147">
        <v>1</v>
      </c>
      <c r="AH3414" s="147" t="s">
        <v>5021</v>
      </c>
    </row>
    <row r="3415" spans="1:34" x14ac:dyDescent="0.25">
      <c r="A3415" s="147" t="s">
        <v>4475</v>
      </c>
      <c r="B3415" s="140" t="s">
        <v>7268</v>
      </c>
      <c r="C3415" s="147" t="s">
        <v>2157</v>
      </c>
      <c r="D3415" s="140" t="s">
        <v>7276</v>
      </c>
      <c r="E3415" s="147" t="s">
        <v>5327</v>
      </c>
      <c r="F3415" s="140" t="s">
        <v>7459</v>
      </c>
      <c r="G3415" s="147" t="s">
        <v>212</v>
      </c>
      <c r="H3415" s="140" t="s">
        <v>7474</v>
      </c>
      <c r="I3415" s="147" t="s">
        <v>5369</v>
      </c>
      <c r="J3415" s="147">
        <v>1</v>
      </c>
      <c r="K3415" s="132">
        <f t="shared" si="392"/>
        <v>1197549</v>
      </c>
      <c r="L3415" s="132">
        <v>822195</v>
      </c>
      <c r="M3415" s="132">
        <v>375354</v>
      </c>
      <c r="N3415" s="132">
        <v>771602.78</v>
      </c>
      <c r="O3415" s="133"/>
      <c r="P3415" s="132">
        <v>382154</v>
      </c>
      <c r="Q3415" s="132">
        <f t="shared" si="393"/>
        <v>1153756.78</v>
      </c>
      <c r="R3415" s="132">
        <v>771602.78</v>
      </c>
      <c r="S3415" s="132">
        <v>382154</v>
      </c>
      <c r="T3415" s="169">
        <f t="shared" si="387"/>
        <v>1</v>
      </c>
      <c r="U3415" s="169">
        <f t="shared" si="388"/>
        <v>1</v>
      </c>
      <c r="V3415" s="169">
        <f t="shared" si="389"/>
        <v>1.0181162316106929</v>
      </c>
      <c r="W3415" s="169">
        <f t="shared" si="390"/>
        <v>0.96343179277006619</v>
      </c>
      <c r="X3415" s="170">
        <v>1</v>
      </c>
      <c r="Y3415" s="139">
        <v>39159</v>
      </c>
      <c r="Z3415" s="139" t="s">
        <v>4584</v>
      </c>
      <c r="AA3415" s="139">
        <v>39261</v>
      </c>
      <c r="AB3415" s="139">
        <v>39483</v>
      </c>
      <c r="AC3415" s="139">
        <v>39483</v>
      </c>
      <c r="AD3415" s="147">
        <f t="shared" si="391"/>
        <v>222</v>
      </c>
      <c r="AE3415" s="131">
        <v>219</v>
      </c>
      <c r="AG3415" s="147">
        <v>1</v>
      </c>
      <c r="AH3415" s="147" t="s">
        <v>5021</v>
      </c>
    </row>
    <row r="3416" spans="1:34" x14ac:dyDescent="0.25">
      <c r="A3416" s="147" t="s">
        <v>4475</v>
      </c>
      <c r="B3416" s="140" t="s">
        <v>7268</v>
      </c>
      <c r="C3416" s="147" t="s">
        <v>2157</v>
      </c>
      <c r="D3416" s="140" t="s">
        <v>7276</v>
      </c>
      <c r="E3416" s="147" t="s">
        <v>5327</v>
      </c>
      <c r="F3416" s="140" t="s">
        <v>7459</v>
      </c>
      <c r="G3416" s="147" t="s">
        <v>5400</v>
      </c>
      <c r="H3416" s="140" t="s">
        <v>7463</v>
      </c>
      <c r="I3416" s="147" t="s">
        <v>2661</v>
      </c>
      <c r="J3416" s="147">
        <v>1</v>
      </c>
      <c r="K3416" s="132">
        <f t="shared" si="392"/>
        <v>1231600</v>
      </c>
      <c r="L3416" s="132">
        <v>860500</v>
      </c>
      <c r="M3416" s="132">
        <v>371100</v>
      </c>
      <c r="N3416" s="132">
        <v>860500</v>
      </c>
      <c r="O3416" s="133"/>
      <c r="P3416" s="132">
        <v>370020</v>
      </c>
      <c r="Q3416" s="132">
        <f t="shared" si="393"/>
        <v>1230520</v>
      </c>
      <c r="R3416" s="132">
        <v>860500</v>
      </c>
      <c r="S3416" s="132">
        <v>370020</v>
      </c>
      <c r="T3416" s="169">
        <f t="shared" si="387"/>
        <v>1</v>
      </c>
      <c r="U3416" s="169">
        <f t="shared" si="388"/>
        <v>1</v>
      </c>
      <c r="V3416" s="169">
        <f t="shared" si="389"/>
        <v>0.99708973322554573</v>
      </c>
      <c r="W3416" s="169">
        <f t="shared" si="390"/>
        <v>0.99912309191295878</v>
      </c>
      <c r="X3416" s="170">
        <v>1</v>
      </c>
      <c r="Y3416" s="139">
        <v>39567</v>
      </c>
      <c r="Z3416" s="139" t="s">
        <v>4584</v>
      </c>
      <c r="AA3416" s="139">
        <v>39652</v>
      </c>
      <c r="AB3416" s="139">
        <v>39749</v>
      </c>
      <c r="AC3416" s="139" t="s">
        <v>4516</v>
      </c>
      <c r="AD3416" s="147">
        <f t="shared" si="391"/>
        <v>97</v>
      </c>
      <c r="AE3416" s="131">
        <v>201</v>
      </c>
      <c r="AG3416" s="147">
        <v>1</v>
      </c>
      <c r="AH3416" s="147" t="s">
        <v>5021</v>
      </c>
    </row>
    <row r="3417" spans="1:34" x14ac:dyDescent="0.25">
      <c r="A3417" s="147" t="s">
        <v>4475</v>
      </c>
      <c r="B3417" s="140" t="s">
        <v>7268</v>
      </c>
      <c r="C3417" s="147" t="s">
        <v>2157</v>
      </c>
      <c r="D3417" s="140" t="s">
        <v>7276</v>
      </c>
      <c r="E3417" s="147" t="s">
        <v>5327</v>
      </c>
      <c r="F3417" s="140" t="s">
        <v>7459</v>
      </c>
      <c r="G3417" s="147" t="s">
        <v>3603</v>
      </c>
      <c r="H3417" s="140" t="s">
        <v>11743</v>
      </c>
      <c r="I3417" s="147" t="s">
        <v>420</v>
      </c>
      <c r="J3417" s="147">
        <v>1</v>
      </c>
      <c r="K3417" s="132">
        <f t="shared" si="392"/>
        <v>1394989</v>
      </c>
      <c r="L3417" s="132">
        <v>975749</v>
      </c>
      <c r="M3417" s="132">
        <v>419240</v>
      </c>
      <c r="N3417" s="132">
        <v>975749</v>
      </c>
      <c r="O3417" s="133"/>
      <c r="P3417" s="132">
        <v>425320</v>
      </c>
      <c r="Q3417" s="132">
        <f t="shared" si="393"/>
        <v>1401069</v>
      </c>
      <c r="R3417" s="132">
        <v>975749</v>
      </c>
      <c r="S3417" s="132">
        <v>425320</v>
      </c>
      <c r="T3417" s="169">
        <f t="shared" si="387"/>
        <v>1</v>
      </c>
      <c r="U3417" s="169">
        <f t="shared" si="388"/>
        <v>1</v>
      </c>
      <c r="V3417" s="169">
        <f t="shared" si="389"/>
        <v>1.0145024329739529</v>
      </c>
      <c r="W3417" s="169">
        <f t="shared" si="390"/>
        <v>1.0043584573068318</v>
      </c>
      <c r="X3417" s="170">
        <v>1</v>
      </c>
      <c r="Y3417" s="139">
        <v>39567</v>
      </c>
      <c r="Z3417" s="139" t="s">
        <v>4584</v>
      </c>
      <c r="AA3417" s="139">
        <v>39653</v>
      </c>
      <c r="AB3417" s="139">
        <v>39786</v>
      </c>
      <c r="AC3417" s="139" t="s">
        <v>4516</v>
      </c>
      <c r="AD3417" s="147">
        <f t="shared" si="391"/>
        <v>133</v>
      </c>
      <c r="AE3417" s="131">
        <v>335</v>
      </c>
      <c r="AG3417" s="147">
        <v>1</v>
      </c>
      <c r="AH3417" s="147" t="s">
        <v>5021</v>
      </c>
    </row>
    <row r="3418" spans="1:34" x14ac:dyDescent="0.25">
      <c r="A3418" s="147" t="s">
        <v>4475</v>
      </c>
      <c r="B3418" s="140" t="s">
        <v>7268</v>
      </c>
      <c r="C3418" s="147" t="s">
        <v>2157</v>
      </c>
      <c r="D3418" s="140" t="s">
        <v>7276</v>
      </c>
      <c r="E3418" s="147" t="s">
        <v>5327</v>
      </c>
      <c r="F3418" s="140" t="s">
        <v>7459</v>
      </c>
      <c r="G3418" s="147" t="s">
        <v>3604</v>
      </c>
      <c r="H3418" s="140" t="s">
        <v>7473</v>
      </c>
      <c r="I3418" s="147" t="s">
        <v>2661</v>
      </c>
      <c r="J3418" s="147">
        <v>1</v>
      </c>
      <c r="K3418" s="132">
        <f t="shared" si="392"/>
        <v>1149967</v>
      </c>
      <c r="L3418" s="132">
        <v>797447</v>
      </c>
      <c r="M3418" s="132">
        <v>352520</v>
      </c>
      <c r="N3418" s="132">
        <v>797447</v>
      </c>
      <c r="O3418" s="133"/>
      <c r="P3418" s="132">
        <v>352520</v>
      </c>
      <c r="Q3418" s="132">
        <f t="shared" si="393"/>
        <v>1149967</v>
      </c>
      <c r="R3418" s="132">
        <v>797447</v>
      </c>
      <c r="S3418" s="132">
        <v>352520</v>
      </c>
      <c r="T3418" s="169">
        <f t="shared" si="387"/>
        <v>1</v>
      </c>
      <c r="U3418" s="169">
        <f t="shared" si="388"/>
        <v>1</v>
      </c>
      <c r="V3418" s="169">
        <f t="shared" si="389"/>
        <v>1</v>
      </c>
      <c r="W3418" s="169">
        <f t="shared" si="390"/>
        <v>1</v>
      </c>
      <c r="X3418" s="170">
        <v>1</v>
      </c>
      <c r="Y3418" s="139">
        <v>39567</v>
      </c>
      <c r="Z3418" s="139" t="s">
        <v>4584</v>
      </c>
      <c r="AA3418" s="139">
        <v>39652</v>
      </c>
      <c r="AB3418" s="139">
        <v>39749</v>
      </c>
      <c r="AC3418" s="139" t="s">
        <v>4516</v>
      </c>
      <c r="AD3418" s="147">
        <f t="shared" si="391"/>
        <v>97</v>
      </c>
      <c r="AE3418" s="131">
        <v>281</v>
      </c>
      <c r="AG3418" s="147">
        <v>1</v>
      </c>
      <c r="AH3418" s="147" t="s">
        <v>5021</v>
      </c>
    </row>
    <row r="3419" spans="1:34" x14ac:dyDescent="0.25">
      <c r="A3419" s="147" t="s">
        <v>4475</v>
      </c>
      <c r="B3419" s="140" t="s">
        <v>7268</v>
      </c>
      <c r="C3419" s="147" t="s">
        <v>2157</v>
      </c>
      <c r="D3419" s="140" t="s">
        <v>7276</v>
      </c>
      <c r="E3419" s="147" t="s">
        <v>5327</v>
      </c>
      <c r="F3419" s="140" t="s">
        <v>7459</v>
      </c>
      <c r="G3419" s="147" t="s">
        <v>3605</v>
      </c>
      <c r="H3419" s="140" t="s">
        <v>11744</v>
      </c>
      <c r="I3419" s="147" t="s">
        <v>5401</v>
      </c>
      <c r="J3419" s="147">
        <v>1</v>
      </c>
      <c r="K3419" s="132">
        <f t="shared" si="392"/>
        <v>1107216</v>
      </c>
      <c r="L3419" s="132">
        <v>773851</v>
      </c>
      <c r="M3419" s="132">
        <v>333365</v>
      </c>
      <c r="N3419" s="132">
        <v>737815.75</v>
      </c>
      <c r="O3419" s="133"/>
      <c r="P3419" s="132">
        <v>346825</v>
      </c>
      <c r="Q3419" s="132">
        <f t="shared" si="393"/>
        <v>1084640.75</v>
      </c>
      <c r="R3419" s="132">
        <v>737815.75</v>
      </c>
      <c r="S3419" s="132">
        <v>346825</v>
      </c>
      <c r="T3419" s="169">
        <f t="shared" si="387"/>
        <v>1</v>
      </c>
      <c r="U3419" s="169">
        <f t="shared" si="388"/>
        <v>1</v>
      </c>
      <c r="V3419" s="169">
        <f t="shared" si="389"/>
        <v>1.0403761642643949</v>
      </c>
      <c r="W3419" s="169">
        <f t="shared" si="390"/>
        <v>0.97961079861562694</v>
      </c>
      <c r="X3419" s="170">
        <v>1</v>
      </c>
      <c r="Y3419" s="139">
        <v>39567</v>
      </c>
      <c r="Z3419" s="139" t="s">
        <v>4584</v>
      </c>
      <c r="AA3419" s="139">
        <v>39654</v>
      </c>
      <c r="AB3419" s="139">
        <v>39752</v>
      </c>
      <c r="AC3419" s="139" t="s">
        <v>4516</v>
      </c>
      <c r="AD3419" s="147">
        <f t="shared" si="391"/>
        <v>98</v>
      </c>
      <c r="AE3419" s="131">
        <v>481</v>
      </c>
      <c r="AG3419" s="147">
        <v>1</v>
      </c>
      <c r="AH3419" s="147" t="s">
        <v>5021</v>
      </c>
    </row>
    <row r="3420" spans="1:34" x14ac:dyDescent="0.25">
      <c r="A3420" s="147" t="s">
        <v>4475</v>
      </c>
      <c r="B3420" s="140" t="s">
        <v>7268</v>
      </c>
      <c r="C3420" s="147" t="s">
        <v>2157</v>
      </c>
      <c r="D3420" s="140" t="s">
        <v>7276</v>
      </c>
      <c r="E3420" s="147" t="s">
        <v>5327</v>
      </c>
      <c r="F3420" s="140" t="s">
        <v>7459</v>
      </c>
      <c r="G3420" s="147" t="s">
        <v>3340</v>
      </c>
      <c r="H3420" s="140" t="s">
        <v>11745</v>
      </c>
      <c r="I3420" s="147" t="s">
        <v>5334</v>
      </c>
      <c r="J3420" s="147">
        <v>1</v>
      </c>
      <c r="K3420" s="132">
        <f t="shared" si="392"/>
        <v>904450</v>
      </c>
      <c r="L3420" s="132">
        <v>568330</v>
      </c>
      <c r="M3420" s="132">
        <v>336120</v>
      </c>
      <c r="N3420" s="132">
        <v>454664</v>
      </c>
      <c r="O3420" s="133" t="s">
        <v>4753</v>
      </c>
      <c r="P3420" s="132">
        <v>431753.5</v>
      </c>
      <c r="Q3420" s="132">
        <f t="shared" si="393"/>
        <v>886417.5</v>
      </c>
      <c r="R3420" s="132">
        <v>454664</v>
      </c>
      <c r="S3420" s="132">
        <v>431753.5</v>
      </c>
      <c r="T3420" s="169">
        <f t="shared" si="387"/>
        <v>1</v>
      </c>
      <c r="U3420" s="169">
        <f t="shared" si="388"/>
        <v>1</v>
      </c>
      <c r="V3420" s="169">
        <f t="shared" si="389"/>
        <v>1.2845218969415686</v>
      </c>
      <c r="W3420" s="169">
        <f t="shared" si="390"/>
        <v>0.9800624689037537</v>
      </c>
      <c r="X3420" s="170">
        <v>1</v>
      </c>
      <c r="Y3420" s="139">
        <v>38913</v>
      </c>
      <c r="Z3420" s="139" t="s">
        <v>4584</v>
      </c>
      <c r="AA3420" s="139">
        <v>39016</v>
      </c>
      <c r="AB3420" s="139">
        <v>39402</v>
      </c>
      <c r="AC3420" s="139" t="s">
        <v>4516</v>
      </c>
      <c r="AD3420" s="147">
        <f t="shared" si="391"/>
        <v>386</v>
      </c>
      <c r="AE3420" s="131">
        <v>119</v>
      </c>
      <c r="AG3420" s="147">
        <v>1</v>
      </c>
      <c r="AH3420" s="147" t="s">
        <v>5021</v>
      </c>
    </row>
    <row r="3421" spans="1:34" x14ac:dyDescent="0.25">
      <c r="A3421" s="172" t="s">
        <v>4475</v>
      </c>
      <c r="B3421" s="140" t="s">
        <v>7268</v>
      </c>
      <c r="C3421" s="172" t="s">
        <v>2157</v>
      </c>
      <c r="D3421" s="140" t="s">
        <v>7276</v>
      </c>
      <c r="E3421" s="172" t="s">
        <v>5327</v>
      </c>
      <c r="F3421" s="140" t="s">
        <v>7459</v>
      </c>
      <c r="G3421" s="172" t="s">
        <v>3606</v>
      </c>
      <c r="H3421" s="173" t="s">
        <v>7477</v>
      </c>
      <c r="I3421" s="172" t="s">
        <v>5402</v>
      </c>
      <c r="J3421" s="172">
        <v>1</v>
      </c>
      <c r="K3421" s="174">
        <f t="shared" si="392"/>
        <v>1766591</v>
      </c>
      <c r="L3421" s="174">
        <v>874786</v>
      </c>
      <c r="M3421" s="174">
        <v>891805</v>
      </c>
      <c r="N3421" s="174">
        <v>874786</v>
      </c>
      <c r="O3421" s="175"/>
      <c r="P3421" s="174">
        <v>516785</v>
      </c>
      <c r="Q3421" s="132">
        <f t="shared" si="393"/>
        <v>1391571</v>
      </c>
      <c r="R3421" s="174">
        <v>874786</v>
      </c>
      <c r="S3421" s="174">
        <v>516785</v>
      </c>
      <c r="T3421" s="169">
        <f t="shared" si="387"/>
        <v>1</v>
      </c>
      <c r="U3421" s="169">
        <f t="shared" si="388"/>
        <v>1</v>
      </c>
      <c r="V3421" s="169">
        <f t="shared" si="389"/>
        <v>0.57948206166146188</v>
      </c>
      <c r="W3421" s="169">
        <f t="shared" si="390"/>
        <v>0.78771543611396189</v>
      </c>
      <c r="X3421" s="176">
        <v>1</v>
      </c>
      <c r="Y3421" s="177">
        <v>39567</v>
      </c>
      <c r="Z3421" s="139" t="s">
        <v>4584</v>
      </c>
      <c r="AA3421" s="177">
        <v>39722</v>
      </c>
      <c r="AB3421" s="177">
        <v>39811</v>
      </c>
      <c r="AC3421" s="139" t="s">
        <v>4516</v>
      </c>
      <c r="AD3421" s="172">
        <f t="shared" si="391"/>
        <v>89</v>
      </c>
      <c r="AE3421" s="178">
        <v>486</v>
      </c>
      <c r="AF3421" s="172" t="s">
        <v>5372</v>
      </c>
      <c r="AG3421" s="172">
        <v>1</v>
      </c>
      <c r="AH3421" s="147" t="s">
        <v>5021</v>
      </c>
    </row>
    <row r="3422" spans="1:34" x14ac:dyDescent="0.25">
      <c r="A3422" s="147" t="s">
        <v>4475</v>
      </c>
      <c r="B3422" s="140" t="s">
        <v>7268</v>
      </c>
      <c r="C3422" s="147" t="s">
        <v>2157</v>
      </c>
      <c r="D3422" s="140" t="s">
        <v>7276</v>
      </c>
      <c r="E3422" s="147" t="s">
        <v>5327</v>
      </c>
      <c r="F3422" s="140" t="s">
        <v>7459</v>
      </c>
      <c r="G3422" s="147" t="s">
        <v>753</v>
      </c>
      <c r="H3422" s="140" t="s">
        <v>7462</v>
      </c>
      <c r="I3422" s="147" t="s">
        <v>1488</v>
      </c>
      <c r="J3422" s="147">
        <v>1</v>
      </c>
      <c r="K3422" s="132">
        <f t="shared" si="392"/>
        <v>725328</v>
      </c>
      <c r="L3422" s="132">
        <v>505793</v>
      </c>
      <c r="M3422" s="132">
        <v>219535</v>
      </c>
      <c r="N3422" s="132">
        <v>492156.10000000003</v>
      </c>
      <c r="O3422" s="133"/>
      <c r="P3422" s="132">
        <v>224824.49999865011</v>
      </c>
      <c r="Q3422" s="132">
        <f t="shared" si="393"/>
        <v>716980.6</v>
      </c>
      <c r="R3422" s="132">
        <v>492156.1</v>
      </c>
      <c r="S3422" s="132">
        <v>224824.5</v>
      </c>
      <c r="T3422" s="169">
        <f t="shared" si="387"/>
        <v>0.99999999999999989</v>
      </c>
      <c r="U3422" s="169">
        <f t="shared" si="388"/>
        <v>1.0000000000060043</v>
      </c>
      <c r="V3422" s="169">
        <f t="shared" si="389"/>
        <v>1.0240941079948533</v>
      </c>
      <c r="W3422" s="169">
        <f t="shared" si="390"/>
        <v>0.98849155140846623</v>
      </c>
      <c r="X3422" s="170">
        <v>1</v>
      </c>
      <c r="Y3422" s="139">
        <v>39567</v>
      </c>
      <c r="Z3422" s="139" t="s">
        <v>4584</v>
      </c>
      <c r="AA3422" s="139">
        <v>39664</v>
      </c>
      <c r="AB3422" s="139">
        <v>39739</v>
      </c>
      <c r="AC3422" s="139" t="s">
        <v>4516</v>
      </c>
      <c r="AD3422" s="147">
        <f t="shared" si="391"/>
        <v>75</v>
      </c>
      <c r="AE3422" s="131">
        <v>175</v>
      </c>
      <c r="AG3422" s="147">
        <v>1</v>
      </c>
      <c r="AH3422" s="147" t="s">
        <v>5021</v>
      </c>
    </row>
    <row r="3423" spans="1:34" x14ac:dyDescent="0.25">
      <c r="A3423" s="147" t="s">
        <v>4475</v>
      </c>
      <c r="B3423" s="140" t="s">
        <v>7268</v>
      </c>
      <c r="C3423" s="147" t="s">
        <v>2157</v>
      </c>
      <c r="D3423" s="140" t="s">
        <v>7276</v>
      </c>
      <c r="E3423" s="147" t="s">
        <v>5327</v>
      </c>
      <c r="F3423" s="140" t="s">
        <v>7459</v>
      </c>
      <c r="G3423" s="147" t="s">
        <v>3213</v>
      </c>
      <c r="H3423" s="140" t="s">
        <v>7465</v>
      </c>
      <c r="I3423" s="147" t="s">
        <v>2189</v>
      </c>
      <c r="J3423" s="147">
        <v>1</v>
      </c>
      <c r="K3423" s="132">
        <f t="shared" si="392"/>
        <v>738116</v>
      </c>
      <c r="L3423" s="132">
        <v>406356</v>
      </c>
      <c r="M3423" s="132">
        <v>331760</v>
      </c>
      <c r="N3423" s="132">
        <v>365720.4</v>
      </c>
      <c r="O3423" s="133" t="s">
        <v>4753</v>
      </c>
      <c r="P3423" s="132">
        <v>334290</v>
      </c>
      <c r="Q3423" s="132">
        <f t="shared" si="393"/>
        <v>700010.4</v>
      </c>
      <c r="R3423" s="132">
        <v>365720.4</v>
      </c>
      <c r="S3423" s="132">
        <v>334290</v>
      </c>
      <c r="T3423" s="169">
        <f t="shared" si="387"/>
        <v>1</v>
      </c>
      <c r="U3423" s="169">
        <f t="shared" si="388"/>
        <v>1</v>
      </c>
      <c r="V3423" s="169">
        <f t="shared" si="389"/>
        <v>1.0076259946949602</v>
      </c>
      <c r="W3423" s="169">
        <f t="shared" si="390"/>
        <v>0.94837451023958297</v>
      </c>
      <c r="X3423" s="170">
        <v>1</v>
      </c>
      <c r="Y3423" s="139">
        <v>38913</v>
      </c>
      <c r="Z3423" s="139" t="s">
        <v>4584</v>
      </c>
      <c r="AA3423" s="139">
        <v>39020</v>
      </c>
      <c r="AB3423" s="139">
        <v>39187</v>
      </c>
      <c r="AC3423" s="139">
        <v>39182</v>
      </c>
      <c r="AD3423" s="147">
        <f t="shared" si="391"/>
        <v>167</v>
      </c>
      <c r="AE3423" s="131">
        <v>235</v>
      </c>
      <c r="AG3423" s="147">
        <v>1</v>
      </c>
      <c r="AH3423" s="147" t="s">
        <v>5021</v>
      </c>
    </row>
    <row r="3424" spans="1:34" x14ac:dyDescent="0.25">
      <c r="A3424" s="147" t="s">
        <v>4475</v>
      </c>
      <c r="B3424" s="140" t="s">
        <v>7268</v>
      </c>
      <c r="C3424" s="147" t="s">
        <v>2157</v>
      </c>
      <c r="D3424" s="140" t="s">
        <v>7276</v>
      </c>
      <c r="E3424" s="147" t="s">
        <v>5327</v>
      </c>
      <c r="F3424" s="140" t="s">
        <v>7459</v>
      </c>
      <c r="G3424" s="147" t="s">
        <v>3213</v>
      </c>
      <c r="H3424" s="140" t="s">
        <v>7465</v>
      </c>
      <c r="I3424" s="147" t="s">
        <v>420</v>
      </c>
      <c r="J3424" s="147">
        <v>1</v>
      </c>
      <c r="K3424" s="132">
        <f t="shared" si="392"/>
        <v>701491</v>
      </c>
      <c r="L3424" s="132">
        <v>487641</v>
      </c>
      <c r="M3424" s="132">
        <v>213850</v>
      </c>
      <c r="N3424" s="132">
        <v>485073.45999999996</v>
      </c>
      <c r="O3424" s="133"/>
      <c r="P3424" s="132">
        <v>216895</v>
      </c>
      <c r="Q3424" s="132">
        <f t="shared" si="393"/>
        <v>701968.46</v>
      </c>
      <c r="R3424" s="132">
        <v>485073.46</v>
      </c>
      <c r="S3424" s="132">
        <v>216895</v>
      </c>
      <c r="T3424" s="169">
        <f t="shared" si="387"/>
        <v>1.0000000000000002</v>
      </c>
      <c r="U3424" s="169">
        <f t="shared" si="388"/>
        <v>1</v>
      </c>
      <c r="V3424" s="169">
        <f t="shared" si="389"/>
        <v>1.0142389525368249</v>
      </c>
      <c r="W3424" s="169">
        <f t="shared" si="390"/>
        <v>1.0006806359596916</v>
      </c>
      <c r="X3424" s="170">
        <v>1</v>
      </c>
      <c r="Y3424" s="139">
        <v>39567</v>
      </c>
      <c r="Z3424" s="139" t="s">
        <v>4584</v>
      </c>
      <c r="AA3424" s="139">
        <v>39601</v>
      </c>
      <c r="AB3424" s="139">
        <v>39773</v>
      </c>
      <c r="AC3424" s="139" t="s">
        <v>4516</v>
      </c>
      <c r="AD3424" s="147">
        <f t="shared" si="391"/>
        <v>172</v>
      </c>
      <c r="AE3424" s="131">
        <v>235</v>
      </c>
      <c r="AG3424" s="147">
        <v>1</v>
      </c>
      <c r="AH3424" s="147" t="s">
        <v>5021</v>
      </c>
    </row>
    <row r="3425" spans="1:34" x14ac:dyDescent="0.25">
      <c r="A3425" s="147" t="s">
        <v>4475</v>
      </c>
      <c r="B3425" s="140" t="s">
        <v>7268</v>
      </c>
      <c r="C3425" s="147" t="s">
        <v>2157</v>
      </c>
      <c r="D3425" s="140" t="s">
        <v>7276</v>
      </c>
      <c r="E3425" s="147" t="s">
        <v>5327</v>
      </c>
      <c r="F3425" s="140" t="s">
        <v>7459</v>
      </c>
      <c r="G3425" s="147" t="s">
        <v>2985</v>
      </c>
      <c r="H3425" s="140" t="s">
        <v>11746</v>
      </c>
      <c r="I3425" s="147" t="s">
        <v>2661</v>
      </c>
      <c r="J3425" s="147">
        <v>1</v>
      </c>
      <c r="K3425" s="132">
        <f t="shared" si="392"/>
        <v>1189034</v>
      </c>
      <c r="L3425" s="132">
        <v>819494</v>
      </c>
      <c r="M3425" s="132">
        <v>369540</v>
      </c>
      <c r="N3425" s="132">
        <v>819494</v>
      </c>
      <c r="O3425" s="133"/>
      <c r="P3425" s="132">
        <v>330900</v>
      </c>
      <c r="Q3425" s="132">
        <f t="shared" si="393"/>
        <v>1150394</v>
      </c>
      <c r="R3425" s="132">
        <v>819494</v>
      </c>
      <c r="S3425" s="132">
        <v>330900</v>
      </c>
      <c r="T3425" s="169">
        <f t="shared" si="387"/>
        <v>1</v>
      </c>
      <c r="U3425" s="169">
        <f t="shared" si="388"/>
        <v>1</v>
      </c>
      <c r="V3425" s="169">
        <f t="shared" si="389"/>
        <v>0.89543757103425881</v>
      </c>
      <c r="W3425" s="169">
        <f t="shared" si="390"/>
        <v>0.96750303187293218</v>
      </c>
      <c r="X3425" s="170">
        <v>1</v>
      </c>
      <c r="Y3425" s="139">
        <v>39567</v>
      </c>
      <c r="Z3425" s="139" t="s">
        <v>4584</v>
      </c>
      <c r="AA3425" s="139">
        <v>39653</v>
      </c>
      <c r="AB3425" s="139">
        <v>39795</v>
      </c>
      <c r="AC3425" s="139" t="s">
        <v>4516</v>
      </c>
      <c r="AD3425" s="147">
        <f t="shared" si="391"/>
        <v>142</v>
      </c>
      <c r="AE3425" s="131">
        <v>465</v>
      </c>
      <c r="AG3425" s="147">
        <v>1</v>
      </c>
      <c r="AH3425" s="147" t="s">
        <v>5021</v>
      </c>
    </row>
    <row r="3426" spans="1:34" x14ac:dyDescent="0.25">
      <c r="A3426" s="147" t="s">
        <v>4475</v>
      </c>
      <c r="B3426" s="140" t="s">
        <v>7268</v>
      </c>
      <c r="C3426" s="147" t="s">
        <v>2157</v>
      </c>
      <c r="D3426" s="140" t="s">
        <v>7276</v>
      </c>
      <c r="E3426" s="147" t="s">
        <v>5327</v>
      </c>
      <c r="F3426" s="140" t="s">
        <v>7459</v>
      </c>
      <c r="G3426" s="147" t="s">
        <v>3486</v>
      </c>
      <c r="H3426" s="140" t="s">
        <v>7468</v>
      </c>
      <c r="I3426" s="147" t="s">
        <v>5370</v>
      </c>
      <c r="J3426" s="147">
        <v>1</v>
      </c>
      <c r="K3426" s="132">
        <f t="shared" si="392"/>
        <v>1400959</v>
      </c>
      <c r="L3426" s="132">
        <v>972419</v>
      </c>
      <c r="M3426" s="132">
        <v>428540</v>
      </c>
      <c r="N3426" s="132">
        <v>972419</v>
      </c>
      <c r="O3426" s="133"/>
      <c r="P3426" s="132">
        <v>485559.99988000002</v>
      </c>
      <c r="Q3426" s="132">
        <f t="shared" si="393"/>
        <v>1457979</v>
      </c>
      <c r="R3426" s="132">
        <v>972419</v>
      </c>
      <c r="S3426" s="132">
        <v>485560</v>
      </c>
      <c r="T3426" s="169">
        <f t="shared" si="387"/>
        <v>1</v>
      </c>
      <c r="U3426" s="169">
        <f t="shared" si="388"/>
        <v>1.0000000002471372</v>
      </c>
      <c r="V3426" s="169">
        <f t="shared" si="389"/>
        <v>1.1330564238577496</v>
      </c>
      <c r="W3426" s="169">
        <f t="shared" si="390"/>
        <v>1.0407006914549248</v>
      </c>
      <c r="X3426" s="170">
        <v>1</v>
      </c>
      <c r="Y3426" s="139">
        <v>39159</v>
      </c>
      <c r="Z3426" s="139" t="s">
        <v>4584</v>
      </c>
      <c r="AA3426" s="139">
        <v>39288</v>
      </c>
      <c r="AB3426" s="139">
        <v>39619</v>
      </c>
      <c r="AC3426" s="139">
        <v>39619</v>
      </c>
      <c r="AD3426" s="147">
        <f t="shared" si="391"/>
        <v>331</v>
      </c>
      <c r="AE3426" s="131">
        <v>303</v>
      </c>
      <c r="AG3426" s="147">
        <v>1</v>
      </c>
      <c r="AH3426" s="147" t="s">
        <v>5021</v>
      </c>
    </row>
    <row r="3427" spans="1:34" x14ac:dyDescent="0.25">
      <c r="A3427" s="147" t="s">
        <v>4475</v>
      </c>
      <c r="B3427" s="140" t="s">
        <v>7268</v>
      </c>
      <c r="C3427" s="147" t="s">
        <v>2197</v>
      </c>
      <c r="D3427" s="140" t="s">
        <v>7289</v>
      </c>
      <c r="E3427" s="147" t="s">
        <v>2196</v>
      </c>
      <c r="F3427" s="140" t="s">
        <v>8150</v>
      </c>
      <c r="G3427" s="147" t="s">
        <v>2224</v>
      </c>
      <c r="H3427" s="140" t="s">
        <v>8189</v>
      </c>
      <c r="I3427" s="147" t="s">
        <v>5213</v>
      </c>
      <c r="J3427" s="147">
        <v>1</v>
      </c>
      <c r="K3427" s="132">
        <f t="shared" si="392"/>
        <v>1017064</v>
      </c>
      <c r="L3427" s="132">
        <v>947255</v>
      </c>
      <c r="M3427" s="132">
        <v>69809</v>
      </c>
      <c r="N3427" s="132">
        <v>947255</v>
      </c>
      <c r="O3427" s="133" t="s">
        <v>4679</v>
      </c>
      <c r="P3427" s="132">
        <v>51242</v>
      </c>
      <c r="Q3427" s="132">
        <f t="shared" si="393"/>
        <v>998497</v>
      </c>
      <c r="R3427" s="132">
        <v>947255</v>
      </c>
      <c r="S3427" s="132">
        <v>51242</v>
      </c>
      <c r="T3427" s="169">
        <f t="shared" si="387"/>
        <v>1</v>
      </c>
      <c r="U3427" s="169">
        <f t="shared" si="388"/>
        <v>1</v>
      </c>
      <c r="V3427" s="169">
        <f t="shared" si="389"/>
        <v>0.7340314286123566</v>
      </c>
      <c r="W3427" s="169">
        <f t="shared" si="390"/>
        <v>0.98174451165315069</v>
      </c>
      <c r="X3427" s="170">
        <v>1</v>
      </c>
      <c r="Y3427" s="139">
        <v>38374</v>
      </c>
      <c r="Z3427" s="139">
        <v>38441</v>
      </c>
      <c r="AA3427" s="139">
        <v>38487</v>
      </c>
      <c r="AB3427" s="139">
        <v>38546</v>
      </c>
      <c r="AC3427" s="139">
        <v>38563</v>
      </c>
      <c r="AD3427" s="147">
        <f t="shared" si="391"/>
        <v>59</v>
      </c>
      <c r="AE3427" s="131">
        <v>87</v>
      </c>
      <c r="AG3427" s="147">
        <v>1</v>
      </c>
      <c r="AH3427" s="147" t="s">
        <v>5021</v>
      </c>
    </row>
    <row r="3428" spans="1:34" x14ac:dyDescent="0.25">
      <c r="A3428" s="147" t="s">
        <v>4475</v>
      </c>
      <c r="B3428" s="140" t="s">
        <v>7268</v>
      </c>
      <c r="C3428" s="147" t="s">
        <v>2197</v>
      </c>
      <c r="D3428" s="140" t="s">
        <v>7289</v>
      </c>
      <c r="E3428" s="147" t="s">
        <v>2196</v>
      </c>
      <c r="F3428" s="140" t="s">
        <v>8150</v>
      </c>
      <c r="G3428" s="147" t="s">
        <v>2224</v>
      </c>
      <c r="H3428" s="140" t="s">
        <v>8189</v>
      </c>
      <c r="I3428" s="147" t="s">
        <v>4124</v>
      </c>
      <c r="J3428" s="147">
        <v>1</v>
      </c>
      <c r="K3428" s="132">
        <f t="shared" si="392"/>
        <v>472298</v>
      </c>
      <c r="L3428" s="132">
        <v>282725</v>
      </c>
      <c r="M3428" s="132">
        <v>189573</v>
      </c>
      <c r="N3428" s="132">
        <v>270012</v>
      </c>
      <c r="O3428" s="147" t="s">
        <v>181</v>
      </c>
      <c r="P3428" s="132">
        <v>189573</v>
      </c>
      <c r="Q3428" s="132">
        <f t="shared" si="393"/>
        <v>459585</v>
      </c>
      <c r="R3428" s="132">
        <v>270012</v>
      </c>
      <c r="S3428" s="132">
        <v>189573</v>
      </c>
      <c r="T3428" s="169">
        <f t="shared" si="387"/>
        <v>1</v>
      </c>
      <c r="U3428" s="169">
        <f t="shared" si="388"/>
        <v>1</v>
      </c>
      <c r="V3428" s="169">
        <f t="shared" si="389"/>
        <v>1</v>
      </c>
      <c r="W3428" s="169">
        <f t="shared" si="390"/>
        <v>0.97308267238057333</v>
      </c>
      <c r="X3428" s="170">
        <v>1</v>
      </c>
      <c r="Y3428" s="139">
        <v>39853</v>
      </c>
      <c r="Z3428" s="139" t="s">
        <v>4516</v>
      </c>
      <c r="AA3428" s="139">
        <v>39907</v>
      </c>
      <c r="AB3428" s="139">
        <v>39951</v>
      </c>
      <c r="AC3428" s="147" t="s">
        <v>4584</v>
      </c>
      <c r="AD3428" s="147">
        <f t="shared" si="391"/>
        <v>44</v>
      </c>
      <c r="AE3428" s="131">
        <v>16</v>
      </c>
      <c r="AG3428" s="147">
        <v>1</v>
      </c>
      <c r="AH3428" s="147" t="s">
        <v>5021</v>
      </c>
    </row>
    <row r="3429" spans="1:34" x14ac:dyDescent="0.25">
      <c r="A3429" s="147" t="s">
        <v>4475</v>
      </c>
      <c r="B3429" s="140" t="s">
        <v>7268</v>
      </c>
      <c r="C3429" s="147" t="s">
        <v>2197</v>
      </c>
      <c r="D3429" s="140" t="s">
        <v>7289</v>
      </c>
      <c r="E3429" s="147" t="s">
        <v>2196</v>
      </c>
      <c r="F3429" s="140" t="s">
        <v>8150</v>
      </c>
      <c r="G3429" s="147" t="s">
        <v>5217</v>
      </c>
      <c r="H3429" s="140" t="s">
        <v>11662</v>
      </c>
      <c r="I3429" s="147" t="s">
        <v>42</v>
      </c>
      <c r="J3429" s="147">
        <v>1</v>
      </c>
      <c r="K3429" s="132">
        <f t="shared" si="392"/>
        <v>703782</v>
      </c>
      <c r="L3429" s="132">
        <v>509309</v>
      </c>
      <c r="M3429" s="132">
        <v>194473</v>
      </c>
      <c r="N3429" s="132">
        <v>458378.10000000003</v>
      </c>
      <c r="O3429" s="147" t="s">
        <v>181</v>
      </c>
      <c r="P3429" s="132">
        <v>196323.8</v>
      </c>
      <c r="Q3429" s="132">
        <f t="shared" si="393"/>
        <v>654701.89999999991</v>
      </c>
      <c r="R3429" s="132">
        <v>458378.1</v>
      </c>
      <c r="S3429" s="132">
        <v>196323.8</v>
      </c>
      <c r="T3429" s="169">
        <f t="shared" si="387"/>
        <v>0.99999999999999989</v>
      </c>
      <c r="U3429" s="169">
        <f t="shared" si="388"/>
        <v>1</v>
      </c>
      <c r="V3429" s="169">
        <f t="shared" si="389"/>
        <v>1.0095170023602247</v>
      </c>
      <c r="W3429" s="169">
        <f t="shared" si="390"/>
        <v>0.93026235396756374</v>
      </c>
      <c r="X3429" s="170">
        <v>1</v>
      </c>
      <c r="Y3429" s="139">
        <v>39853</v>
      </c>
      <c r="Z3429" s="139" t="s">
        <v>4516</v>
      </c>
      <c r="AA3429" s="139">
        <v>39905</v>
      </c>
      <c r="AB3429" s="139">
        <v>39980</v>
      </c>
      <c r="AC3429" s="147" t="s">
        <v>4584</v>
      </c>
      <c r="AD3429" s="147">
        <f t="shared" si="391"/>
        <v>75</v>
      </c>
      <c r="AE3429" s="131">
        <v>114</v>
      </c>
      <c r="AG3429" s="147">
        <v>1</v>
      </c>
      <c r="AH3429" s="147" t="s">
        <v>5021</v>
      </c>
    </row>
    <row r="3430" spans="1:34" x14ac:dyDescent="0.25">
      <c r="A3430" s="147" t="s">
        <v>4475</v>
      </c>
      <c r="B3430" s="140" t="s">
        <v>7268</v>
      </c>
      <c r="C3430" s="147" t="s">
        <v>2197</v>
      </c>
      <c r="D3430" s="140" t="s">
        <v>7289</v>
      </c>
      <c r="E3430" s="147" t="s">
        <v>2196</v>
      </c>
      <c r="F3430" s="140" t="s">
        <v>8150</v>
      </c>
      <c r="G3430" s="147" t="s">
        <v>5217</v>
      </c>
      <c r="H3430" s="140" t="s">
        <v>11662</v>
      </c>
      <c r="I3430" s="147" t="s">
        <v>5218</v>
      </c>
      <c r="J3430" s="147">
        <v>1</v>
      </c>
      <c r="K3430" s="132">
        <f t="shared" si="392"/>
        <v>1152665</v>
      </c>
      <c r="L3430" s="132">
        <v>1097835</v>
      </c>
      <c r="M3430" s="132">
        <v>54830</v>
      </c>
      <c r="N3430" s="132">
        <v>1097835</v>
      </c>
      <c r="O3430" s="133" t="s">
        <v>4679</v>
      </c>
      <c r="P3430" s="132">
        <v>54830</v>
      </c>
      <c r="Q3430" s="132">
        <f t="shared" si="393"/>
        <v>1152665</v>
      </c>
      <c r="R3430" s="132">
        <v>1097835</v>
      </c>
      <c r="S3430" s="132">
        <v>54830</v>
      </c>
      <c r="T3430" s="169">
        <f t="shared" si="387"/>
        <v>1</v>
      </c>
      <c r="U3430" s="169">
        <f t="shared" si="388"/>
        <v>1</v>
      </c>
      <c r="V3430" s="169">
        <f t="shared" si="389"/>
        <v>1</v>
      </c>
      <c r="W3430" s="169">
        <f t="shared" si="390"/>
        <v>1</v>
      </c>
      <c r="X3430" s="170">
        <v>1</v>
      </c>
      <c r="Y3430" s="139">
        <v>38677</v>
      </c>
      <c r="Z3430" s="139">
        <v>38702</v>
      </c>
      <c r="AA3430" s="139">
        <v>38777</v>
      </c>
      <c r="AB3430" s="139">
        <v>38907</v>
      </c>
      <c r="AC3430" s="139">
        <v>38910</v>
      </c>
      <c r="AD3430" s="147">
        <f t="shared" si="391"/>
        <v>130</v>
      </c>
      <c r="AE3430" s="131">
        <v>106</v>
      </c>
      <c r="AG3430" s="147">
        <v>1</v>
      </c>
      <c r="AH3430" s="147" t="s">
        <v>5021</v>
      </c>
    </row>
    <row r="3431" spans="1:34" x14ac:dyDescent="0.25">
      <c r="A3431" s="147" t="s">
        <v>4475</v>
      </c>
      <c r="B3431" s="140" t="s">
        <v>7268</v>
      </c>
      <c r="C3431" s="147" t="s">
        <v>2197</v>
      </c>
      <c r="D3431" s="140" t="s">
        <v>7289</v>
      </c>
      <c r="E3431" s="147" t="s">
        <v>2196</v>
      </c>
      <c r="F3431" s="140" t="s">
        <v>8150</v>
      </c>
      <c r="G3431" s="147" t="s">
        <v>4355</v>
      </c>
      <c r="H3431" s="140" t="s">
        <v>11663</v>
      </c>
      <c r="I3431" s="147" t="s">
        <v>4356</v>
      </c>
      <c r="J3431" s="147">
        <v>1</v>
      </c>
      <c r="K3431" s="132">
        <f t="shared" si="392"/>
        <v>618237</v>
      </c>
      <c r="L3431" s="132">
        <v>486836.1</v>
      </c>
      <c r="M3431" s="132">
        <v>131400.9</v>
      </c>
      <c r="N3431" s="132">
        <v>486836.1</v>
      </c>
      <c r="O3431" s="147" t="s">
        <v>181</v>
      </c>
      <c r="P3431" s="132">
        <v>130700.9</v>
      </c>
      <c r="Q3431" s="132">
        <f t="shared" si="393"/>
        <v>630435.19999999995</v>
      </c>
      <c r="R3431" s="132">
        <v>486836.1</v>
      </c>
      <c r="S3431" s="132">
        <v>143599.09999999998</v>
      </c>
      <c r="T3431" s="169">
        <f t="shared" si="387"/>
        <v>1</v>
      </c>
      <c r="U3431" s="169">
        <f t="shared" si="388"/>
        <v>1.0986848598594194</v>
      </c>
      <c r="V3431" s="169">
        <f t="shared" si="389"/>
        <v>0.99467279143445742</v>
      </c>
      <c r="W3431" s="169">
        <f t="shared" si="390"/>
        <v>1.0197306211048514</v>
      </c>
      <c r="X3431" s="170">
        <v>1</v>
      </c>
      <c r="Y3431" s="139">
        <v>39853</v>
      </c>
      <c r="Z3431" s="139" t="s">
        <v>4516</v>
      </c>
      <c r="AA3431" s="139">
        <v>39916</v>
      </c>
      <c r="AB3431" s="139">
        <v>39989</v>
      </c>
      <c r="AC3431" s="147" t="s">
        <v>4584</v>
      </c>
      <c r="AD3431" s="147">
        <f t="shared" si="391"/>
        <v>73</v>
      </c>
      <c r="AE3431" s="131">
        <v>188</v>
      </c>
      <c r="AG3431" s="147">
        <v>1</v>
      </c>
      <c r="AH3431" s="147" t="s">
        <v>5021</v>
      </c>
    </row>
    <row r="3432" spans="1:34" x14ac:dyDescent="0.25">
      <c r="A3432" s="147" t="s">
        <v>4475</v>
      </c>
      <c r="B3432" s="140" t="s">
        <v>7268</v>
      </c>
      <c r="C3432" s="147" t="s">
        <v>2197</v>
      </c>
      <c r="D3432" s="140" t="s">
        <v>7289</v>
      </c>
      <c r="E3432" s="147" t="s">
        <v>2196</v>
      </c>
      <c r="F3432" s="140" t="s">
        <v>8150</v>
      </c>
      <c r="G3432" s="147" t="s">
        <v>2225</v>
      </c>
      <c r="H3432" s="140" t="s">
        <v>8190</v>
      </c>
      <c r="I3432" s="147" t="s">
        <v>5214</v>
      </c>
      <c r="J3432" s="147">
        <v>1</v>
      </c>
      <c r="K3432" s="132">
        <f t="shared" si="392"/>
        <v>1646359.5</v>
      </c>
      <c r="L3432" s="132">
        <v>1324462</v>
      </c>
      <c r="M3432" s="132">
        <v>321897.5</v>
      </c>
      <c r="N3432" s="132">
        <v>1324462</v>
      </c>
      <c r="O3432" s="133" t="s">
        <v>4679</v>
      </c>
      <c r="P3432" s="132">
        <v>90220</v>
      </c>
      <c r="Q3432" s="132">
        <f t="shared" si="393"/>
        <v>1414682</v>
      </c>
      <c r="R3432" s="132">
        <v>1324462</v>
      </c>
      <c r="S3432" s="132">
        <v>90220</v>
      </c>
      <c r="T3432" s="169">
        <f t="shared" ref="T3432:T3504" si="394">R3432/N3432</f>
        <v>1</v>
      </c>
      <c r="U3432" s="169">
        <f t="shared" ref="U3432:U3504" si="395">S3432/P3432</f>
        <v>1</v>
      </c>
      <c r="V3432" s="169">
        <f t="shared" ref="V3432:V3504" si="396">P3432/M3432</f>
        <v>0.280275553553538</v>
      </c>
      <c r="W3432" s="169">
        <f t="shared" ref="W3432:W3504" si="397">Q3432/K3432</f>
        <v>0.85927891204806728</v>
      </c>
      <c r="X3432" s="170">
        <v>1</v>
      </c>
      <c r="Y3432" s="139">
        <v>38374</v>
      </c>
      <c r="Z3432" s="139">
        <v>38441</v>
      </c>
      <c r="AA3432" s="139">
        <v>38487</v>
      </c>
      <c r="AB3432" s="139">
        <v>38546</v>
      </c>
      <c r="AC3432" s="139">
        <v>38563</v>
      </c>
      <c r="AD3432" s="147">
        <f t="shared" ref="AD3432:AD3504" si="398">AB3432-AA3432</f>
        <v>59</v>
      </c>
      <c r="AE3432" s="131">
        <v>59</v>
      </c>
      <c r="AG3432" s="147">
        <v>1</v>
      </c>
      <c r="AH3432" s="147" t="s">
        <v>5021</v>
      </c>
    </row>
    <row r="3433" spans="1:34" x14ac:dyDescent="0.25">
      <c r="A3433" s="147" t="s">
        <v>4475</v>
      </c>
      <c r="B3433" s="140" t="s">
        <v>7268</v>
      </c>
      <c r="C3433" s="147" t="s">
        <v>2197</v>
      </c>
      <c r="D3433" s="140" t="s">
        <v>7289</v>
      </c>
      <c r="E3433" s="147" t="s">
        <v>2196</v>
      </c>
      <c r="F3433" s="140" t="s">
        <v>8150</v>
      </c>
      <c r="G3433" s="147" t="s">
        <v>2225</v>
      </c>
      <c r="H3433" s="140" t="s">
        <v>8190</v>
      </c>
      <c r="I3433" s="147" t="s">
        <v>42</v>
      </c>
      <c r="J3433" s="147">
        <v>1</v>
      </c>
      <c r="K3433" s="132">
        <f t="shared" si="392"/>
        <v>701184</v>
      </c>
      <c r="L3433" s="132">
        <v>471309</v>
      </c>
      <c r="M3433" s="132">
        <v>229875</v>
      </c>
      <c r="N3433" s="132">
        <v>424178.10000000003</v>
      </c>
      <c r="O3433" s="147" t="s">
        <v>181</v>
      </c>
      <c r="P3433" s="132">
        <v>231675</v>
      </c>
      <c r="Q3433" s="132">
        <f t="shared" si="393"/>
        <v>655853.1</v>
      </c>
      <c r="R3433" s="132">
        <v>424178.1</v>
      </c>
      <c r="S3433" s="132">
        <v>231675.00000000003</v>
      </c>
      <c r="T3433" s="169">
        <f t="shared" si="394"/>
        <v>0.99999999999999989</v>
      </c>
      <c r="U3433" s="169">
        <f t="shared" si="395"/>
        <v>1.0000000000000002</v>
      </c>
      <c r="V3433" s="169">
        <f t="shared" si="396"/>
        <v>1.0078303425774877</v>
      </c>
      <c r="W3433" s="169">
        <f t="shared" si="397"/>
        <v>0.93535092072836801</v>
      </c>
      <c r="X3433" s="170">
        <v>1</v>
      </c>
      <c r="Y3433" s="139">
        <v>39853</v>
      </c>
      <c r="Z3433" s="139" t="s">
        <v>4516</v>
      </c>
      <c r="AA3433" s="139">
        <v>39902</v>
      </c>
      <c r="AB3433" s="139">
        <v>39980</v>
      </c>
      <c r="AC3433" s="147" t="s">
        <v>4584</v>
      </c>
      <c r="AD3433" s="147">
        <f t="shared" si="398"/>
        <v>78</v>
      </c>
      <c r="AE3433" s="131">
        <v>31</v>
      </c>
      <c r="AG3433" s="147">
        <v>1</v>
      </c>
      <c r="AH3433" s="147" t="s">
        <v>5021</v>
      </c>
    </row>
    <row r="3434" spans="1:34" x14ac:dyDescent="0.25">
      <c r="A3434" s="147" t="s">
        <v>4475</v>
      </c>
      <c r="B3434" s="140" t="s">
        <v>7268</v>
      </c>
      <c r="C3434" s="147" t="s">
        <v>2197</v>
      </c>
      <c r="D3434" s="140" t="s">
        <v>7289</v>
      </c>
      <c r="E3434" s="147" t="s">
        <v>2196</v>
      </c>
      <c r="F3434" s="140" t="s">
        <v>8150</v>
      </c>
      <c r="G3434" s="147" t="s">
        <v>4357</v>
      </c>
      <c r="H3434" s="140" t="s">
        <v>8192</v>
      </c>
      <c r="I3434" s="147" t="s">
        <v>2495</v>
      </c>
      <c r="J3434" s="147">
        <v>1</v>
      </c>
      <c r="K3434" s="132">
        <f t="shared" si="392"/>
        <v>799204</v>
      </c>
      <c r="L3434" s="132">
        <v>514460</v>
      </c>
      <c r="M3434" s="132">
        <v>284744</v>
      </c>
      <c r="N3434" s="132">
        <v>508352.5</v>
      </c>
      <c r="O3434" s="147" t="s">
        <v>181</v>
      </c>
      <c r="P3434" s="132">
        <v>309702.37</v>
      </c>
      <c r="Q3434" s="132">
        <f t="shared" si="393"/>
        <v>818054.87</v>
      </c>
      <c r="R3434" s="132">
        <v>508352.5</v>
      </c>
      <c r="S3434" s="132">
        <v>309702.37</v>
      </c>
      <c r="T3434" s="169">
        <f t="shared" si="394"/>
        <v>1</v>
      </c>
      <c r="U3434" s="169">
        <f t="shared" si="395"/>
        <v>1</v>
      </c>
      <c r="V3434" s="169">
        <f t="shared" si="396"/>
        <v>1.087651961059759</v>
      </c>
      <c r="W3434" s="169">
        <f t="shared" si="397"/>
        <v>1.0235870566213383</v>
      </c>
      <c r="X3434" s="170">
        <v>1</v>
      </c>
      <c r="Y3434" s="139">
        <v>39853</v>
      </c>
      <c r="Z3434" s="139" t="s">
        <v>4516</v>
      </c>
      <c r="AA3434" s="139">
        <v>39906</v>
      </c>
      <c r="AB3434" s="139">
        <v>40001</v>
      </c>
      <c r="AC3434" s="147" t="s">
        <v>4584</v>
      </c>
      <c r="AD3434" s="147">
        <f t="shared" si="398"/>
        <v>95</v>
      </c>
      <c r="AE3434" s="131">
        <v>51</v>
      </c>
      <c r="AG3434" s="147">
        <v>1</v>
      </c>
      <c r="AH3434" s="147" t="s">
        <v>5021</v>
      </c>
    </row>
    <row r="3435" spans="1:34" x14ac:dyDescent="0.25">
      <c r="A3435" s="147" t="s">
        <v>4475</v>
      </c>
      <c r="B3435" s="140" t="s">
        <v>7268</v>
      </c>
      <c r="C3435" s="147" t="s">
        <v>2197</v>
      </c>
      <c r="D3435" s="140" t="s">
        <v>7289</v>
      </c>
      <c r="E3435" s="147" t="s">
        <v>2196</v>
      </c>
      <c r="F3435" s="140" t="s">
        <v>8150</v>
      </c>
      <c r="G3435" s="147" t="s">
        <v>4358</v>
      </c>
      <c r="H3435" s="140" t="s">
        <v>8193</v>
      </c>
      <c r="I3435" s="147" t="s">
        <v>42</v>
      </c>
      <c r="J3435" s="147">
        <v>1</v>
      </c>
      <c r="K3435" s="132">
        <f t="shared" si="392"/>
        <v>738646</v>
      </c>
      <c r="L3435" s="132">
        <v>644100</v>
      </c>
      <c r="M3435" s="132">
        <v>94546</v>
      </c>
      <c r="N3435" s="132">
        <v>644100</v>
      </c>
      <c r="O3435" s="133" t="s">
        <v>4679</v>
      </c>
      <c r="P3435" s="132">
        <v>94546</v>
      </c>
      <c r="Q3435" s="132">
        <f t="shared" si="393"/>
        <v>738646</v>
      </c>
      <c r="R3435" s="132">
        <v>644100</v>
      </c>
      <c r="S3435" s="132">
        <v>94546</v>
      </c>
      <c r="T3435" s="169">
        <f t="shared" si="394"/>
        <v>1</v>
      </c>
      <c r="U3435" s="169">
        <f t="shared" si="395"/>
        <v>1</v>
      </c>
      <c r="V3435" s="169">
        <f t="shared" si="396"/>
        <v>1</v>
      </c>
      <c r="W3435" s="169">
        <f t="shared" si="397"/>
        <v>1</v>
      </c>
      <c r="X3435" s="170">
        <v>1</v>
      </c>
      <c r="Y3435" s="139">
        <v>38677</v>
      </c>
      <c r="Z3435" s="139">
        <v>38702</v>
      </c>
      <c r="AA3435" s="139">
        <v>38777</v>
      </c>
      <c r="AB3435" s="139">
        <v>38837</v>
      </c>
      <c r="AC3435" s="139">
        <v>38807</v>
      </c>
      <c r="AD3435" s="147">
        <f t="shared" si="398"/>
        <v>60</v>
      </c>
      <c r="AE3435" s="131">
        <v>56</v>
      </c>
      <c r="AG3435" s="147">
        <v>1</v>
      </c>
      <c r="AH3435" s="147" t="s">
        <v>5021</v>
      </c>
    </row>
    <row r="3436" spans="1:34" x14ac:dyDescent="0.25">
      <c r="A3436" s="147" t="s">
        <v>4475</v>
      </c>
      <c r="B3436" s="140" t="s">
        <v>7268</v>
      </c>
      <c r="C3436" s="147" t="s">
        <v>2197</v>
      </c>
      <c r="D3436" s="140" t="s">
        <v>7289</v>
      </c>
      <c r="E3436" s="147" t="s">
        <v>2196</v>
      </c>
      <c r="F3436" s="140" t="s">
        <v>8150</v>
      </c>
      <c r="G3436" s="147" t="s">
        <v>4358</v>
      </c>
      <c r="H3436" s="140" t="s">
        <v>8193</v>
      </c>
      <c r="I3436" s="147" t="s">
        <v>4359</v>
      </c>
      <c r="J3436" s="147">
        <v>1</v>
      </c>
      <c r="K3436" s="132">
        <f t="shared" si="392"/>
        <v>697567</v>
      </c>
      <c r="L3436" s="132">
        <v>560060</v>
      </c>
      <c r="M3436" s="132">
        <v>137507</v>
      </c>
      <c r="N3436" s="132">
        <v>448048</v>
      </c>
      <c r="O3436" s="147" t="s">
        <v>181</v>
      </c>
      <c r="P3436" s="132">
        <v>139586.29999999999</v>
      </c>
      <c r="Q3436" s="132">
        <f t="shared" si="393"/>
        <v>587634.30000000005</v>
      </c>
      <c r="R3436" s="132">
        <v>448048</v>
      </c>
      <c r="S3436" s="132">
        <v>139586.29999999999</v>
      </c>
      <c r="T3436" s="169">
        <f t="shared" si="394"/>
        <v>1</v>
      </c>
      <c r="U3436" s="169">
        <f t="shared" si="395"/>
        <v>1</v>
      </c>
      <c r="V3436" s="169">
        <f t="shared" si="396"/>
        <v>1.0151214120008436</v>
      </c>
      <c r="W3436" s="169">
        <f t="shared" si="397"/>
        <v>0.84240553237180094</v>
      </c>
      <c r="X3436" s="170">
        <v>1</v>
      </c>
      <c r="Y3436" s="139">
        <v>39853</v>
      </c>
      <c r="Z3436" s="139" t="s">
        <v>4516</v>
      </c>
      <c r="AA3436" s="139">
        <v>39907</v>
      </c>
      <c r="AB3436" s="139">
        <v>39975</v>
      </c>
      <c r="AC3436" s="147" t="s">
        <v>4584</v>
      </c>
      <c r="AD3436" s="147">
        <f t="shared" si="398"/>
        <v>68</v>
      </c>
      <c r="AE3436" s="131">
        <v>97</v>
      </c>
      <c r="AG3436" s="147">
        <v>1</v>
      </c>
      <c r="AH3436" s="147" t="s">
        <v>5021</v>
      </c>
    </row>
    <row r="3437" spans="1:34" x14ac:dyDescent="0.25">
      <c r="A3437" s="147" t="s">
        <v>4475</v>
      </c>
      <c r="B3437" s="140" t="s">
        <v>7268</v>
      </c>
      <c r="C3437" s="147" t="s">
        <v>2197</v>
      </c>
      <c r="D3437" s="140" t="s">
        <v>7289</v>
      </c>
      <c r="E3437" s="147" t="s">
        <v>2196</v>
      </c>
      <c r="F3437" s="140" t="s">
        <v>8150</v>
      </c>
      <c r="G3437" s="147" t="s">
        <v>5208</v>
      </c>
      <c r="H3437" s="140" t="s">
        <v>8193</v>
      </c>
      <c r="I3437" s="147" t="s">
        <v>5209</v>
      </c>
      <c r="J3437" s="147">
        <v>5</v>
      </c>
      <c r="K3437" s="132">
        <f t="shared" si="392"/>
        <v>2905477.0024999995</v>
      </c>
      <c r="L3437" s="132">
        <v>2132146.5124999997</v>
      </c>
      <c r="M3437" s="132">
        <v>773330.49</v>
      </c>
      <c r="N3437" s="132">
        <v>2132146.5124999997</v>
      </c>
      <c r="O3437" s="133" t="s">
        <v>4679</v>
      </c>
      <c r="P3437" s="132">
        <v>540523.13</v>
      </c>
      <c r="Q3437" s="132">
        <f t="shared" si="393"/>
        <v>2672669.6424999996</v>
      </c>
      <c r="R3437" s="132">
        <v>2132146.5124999997</v>
      </c>
      <c r="S3437" s="132">
        <v>540523.13</v>
      </c>
      <c r="T3437" s="169">
        <f t="shared" si="394"/>
        <v>1</v>
      </c>
      <c r="U3437" s="169">
        <f t="shared" si="395"/>
        <v>1</v>
      </c>
      <c r="V3437" s="169">
        <f t="shared" si="396"/>
        <v>0.69895489314018899</v>
      </c>
      <c r="W3437" s="169">
        <f t="shared" si="397"/>
        <v>0.91987292971182277</v>
      </c>
      <c r="X3437" s="170">
        <v>1</v>
      </c>
      <c r="Y3437" s="139">
        <v>37735</v>
      </c>
      <c r="Z3437" s="139">
        <v>37771</v>
      </c>
      <c r="AA3437" s="139">
        <v>37970</v>
      </c>
      <c r="AB3437" s="139">
        <v>38610</v>
      </c>
      <c r="AC3437" s="139">
        <v>38401</v>
      </c>
      <c r="AD3437" s="147">
        <f t="shared" si="398"/>
        <v>640</v>
      </c>
      <c r="AE3437" s="131">
        <v>475</v>
      </c>
      <c r="AG3437" s="147">
        <v>1</v>
      </c>
      <c r="AH3437" s="147" t="s">
        <v>5021</v>
      </c>
    </row>
    <row r="3438" spans="1:34" s="194" customFormat="1" x14ac:dyDescent="0.25">
      <c r="A3438" s="194" t="s">
        <v>4475</v>
      </c>
      <c r="B3438" s="195" t="s">
        <v>7268</v>
      </c>
      <c r="C3438" s="194" t="s">
        <v>2197</v>
      </c>
      <c r="D3438" s="195" t="s">
        <v>7289</v>
      </c>
      <c r="E3438" s="194" t="s">
        <v>2196</v>
      </c>
      <c r="F3438" s="195" t="s">
        <v>8150</v>
      </c>
      <c r="G3438" s="194" t="s">
        <v>2266</v>
      </c>
      <c r="H3438" s="195" t="s">
        <v>8187</v>
      </c>
      <c r="I3438" s="194" t="s">
        <v>5209</v>
      </c>
      <c r="J3438" s="194">
        <v>5</v>
      </c>
      <c r="K3438" s="196">
        <f>L3438+M3438</f>
        <v>2905477.0024999995</v>
      </c>
      <c r="L3438" s="196">
        <v>2132146.5124999997</v>
      </c>
      <c r="M3438" s="196">
        <v>773330.49</v>
      </c>
      <c r="N3438" s="196">
        <v>2132146.5124999997</v>
      </c>
      <c r="O3438" s="134" t="s">
        <v>4679</v>
      </c>
      <c r="P3438" s="196">
        <v>540523.13</v>
      </c>
      <c r="Q3438" s="196">
        <f>R3438+S3438</f>
        <v>2672669.6424999996</v>
      </c>
      <c r="R3438" s="196">
        <v>2132146.5124999997</v>
      </c>
      <c r="S3438" s="196">
        <v>540523.13</v>
      </c>
      <c r="T3438" s="197">
        <f>R3438/N3438</f>
        <v>1</v>
      </c>
      <c r="U3438" s="197">
        <f>S3438/P3438</f>
        <v>1</v>
      </c>
      <c r="V3438" s="197">
        <f>P3438/M3438</f>
        <v>0.69895489314018899</v>
      </c>
      <c r="W3438" s="197">
        <f>Q3438/K3438</f>
        <v>0.91987292971182277</v>
      </c>
      <c r="X3438" s="198">
        <v>1</v>
      </c>
      <c r="Y3438" s="199">
        <v>37735</v>
      </c>
      <c r="Z3438" s="199">
        <v>37771</v>
      </c>
      <c r="AA3438" s="199">
        <v>37970</v>
      </c>
      <c r="AB3438" s="199">
        <v>38610</v>
      </c>
      <c r="AC3438" s="199">
        <v>38401</v>
      </c>
      <c r="AD3438" s="194">
        <f>AB3438-AA3438</f>
        <v>640</v>
      </c>
      <c r="AE3438" s="200">
        <v>475</v>
      </c>
      <c r="AG3438" s="194">
        <v>1</v>
      </c>
      <c r="AH3438" s="194" t="s">
        <v>5021</v>
      </c>
    </row>
    <row r="3439" spans="1:34" s="194" customFormat="1" x14ac:dyDescent="0.25">
      <c r="A3439" s="194" t="s">
        <v>4475</v>
      </c>
      <c r="B3439" s="195" t="s">
        <v>7268</v>
      </c>
      <c r="C3439" s="194" t="s">
        <v>2197</v>
      </c>
      <c r="D3439" s="195" t="s">
        <v>7289</v>
      </c>
      <c r="E3439" s="194" t="s">
        <v>2196</v>
      </c>
      <c r="F3439" s="195" t="s">
        <v>8150</v>
      </c>
      <c r="G3439" s="194" t="s">
        <v>5217</v>
      </c>
      <c r="H3439" s="195" t="s">
        <v>11662</v>
      </c>
      <c r="I3439" s="194" t="s">
        <v>5209</v>
      </c>
      <c r="J3439" s="194">
        <v>5</v>
      </c>
      <c r="K3439" s="196">
        <f>L3439+M3439</f>
        <v>2905477.0024999995</v>
      </c>
      <c r="L3439" s="196">
        <v>2132146.5124999997</v>
      </c>
      <c r="M3439" s="196">
        <v>773330.49</v>
      </c>
      <c r="N3439" s="196">
        <v>2132146.5124999997</v>
      </c>
      <c r="O3439" s="134" t="s">
        <v>4679</v>
      </c>
      <c r="P3439" s="196">
        <v>540523.13</v>
      </c>
      <c r="Q3439" s="196">
        <f>R3439+S3439</f>
        <v>2672669.6424999996</v>
      </c>
      <c r="R3439" s="196">
        <v>2132146.5124999997</v>
      </c>
      <c r="S3439" s="196">
        <v>540523.13</v>
      </c>
      <c r="T3439" s="197">
        <f>R3439/N3439</f>
        <v>1</v>
      </c>
      <c r="U3439" s="197">
        <f>S3439/P3439</f>
        <v>1</v>
      </c>
      <c r="V3439" s="197">
        <f>P3439/M3439</f>
        <v>0.69895489314018899</v>
      </c>
      <c r="W3439" s="197">
        <f>Q3439/K3439</f>
        <v>0.91987292971182277</v>
      </c>
      <c r="X3439" s="198">
        <v>1</v>
      </c>
      <c r="Y3439" s="199">
        <v>37735</v>
      </c>
      <c r="Z3439" s="199">
        <v>37771</v>
      </c>
      <c r="AA3439" s="199">
        <v>37970</v>
      </c>
      <c r="AB3439" s="199">
        <v>38610</v>
      </c>
      <c r="AC3439" s="199">
        <v>38401</v>
      </c>
      <c r="AD3439" s="194">
        <f>AB3439-AA3439</f>
        <v>640</v>
      </c>
      <c r="AE3439" s="200">
        <v>475</v>
      </c>
      <c r="AG3439" s="194">
        <v>1</v>
      </c>
      <c r="AH3439" s="194" t="s">
        <v>5021</v>
      </c>
    </row>
    <row r="3440" spans="1:34" s="194" customFormat="1" x14ac:dyDescent="0.25">
      <c r="A3440" s="194" t="s">
        <v>4475</v>
      </c>
      <c r="B3440" s="195" t="s">
        <v>7268</v>
      </c>
      <c r="C3440" s="194" t="s">
        <v>2197</v>
      </c>
      <c r="D3440" s="195" t="s">
        <v>7289</v>
      </c>
      <c r="E3440" s="194" t="s">
        <v>2196</v>
      </c>
      <c r="F3440" s="195" t="s">
        <v>8150</v>
      </c>
      <c r="G3440" s="194" t="s">
        <v>1558</v>
      </c>
      <c r="H3440" s="195" t="s">
        <v>11664</v>
      </c>
      <c r="I3440" s="194" t="s">
        <v>5209</v>
      </c>
      <c r="J3440" s="194">
        <v>5</v>
      </c>
      <c r="K3440" s="196">
        <f>L3440+M3440</f>
        <v>2905477.0024999995</v>
      </c>
      <c r="L3440" s="196">
        <v>2132146.5124999997</v>
      </c>
      <c r="M3440" s="196">
        <v>773330.49</v>
      </c>
      <c r="N3440" s="196">
        <v>2132146.5124999997</v>
      </c>
      <c r="O3440" s="134" t="s">
        <v>4679</v>
      </c>
      <c r="P3440" s="196">
        <v>540523.13</v>
      </c>
      <c r="Q3440" s="196">
        <f>R3440+S3440</f>
        <v>2672669.6424999996</v>
      </c>
      <c r="R3440" s="196">
        <v>2132146.5124999997</v>
      </c>
      <c r="S3440" s="196">
        <v>540523.13</v>
      </c>
      <c r="T3440" s="197">
        <f>R3440/N3440</f>
        <v>1</v>
      </c>
      <c r="U3440" s="197">
        <f>S3440/P3440</f>
        <v>1</v>
      </c>
      <c r="V3440" s="197">
        <f>P3440/M3440</f>
        <v>0.69895489314018899</v>
      </c>
      <c r="W3440" s="197">
        <f>Q3440/K3440</f>
        <v>0.91987292971182277</v>
      </c>
      <c r="X3440" s="198">
        <v>1</v>
      </c>
      <c r="Y3440" s="199">
        <v>37735</v>
      </c>
      <c r="Z3440" s="199">
        <v>37771</v>
      </c>
      <c r="AA3440" s="199">
        <v>37970</v>
      </c>
      <c r="AB3440" s="199">
        <v>38610</v>
      </c>
      <c r="AC3440" s="199">
        <v>38401</v>
      </c>
      <c r="AD3440" s="194">
        <f>AB3440-AA3440</f>
        <v>640</v>
      </c>
      <c r="AE3440" s="200">
        <v>475</v>
      </c>
      <c r="AG3440" s="194">
        <v>1</v>
      </c>
      <c r="AH3440" s="194" t="s">
        <v>5021</v>
      </c>
    </row>
    <row r="3441" spans="1:34" s="194" customFormat="1" x14ac:dyDescent="0.25">
      <c r="A3441" s="194" t="s">
        <v>4475</v>
      </c>
      <c r="B3441" s="195" t="s">
        <v>7268</v>
      </c>
      <c r="C3441" s="194" t="s">
        <v>2197</v>
      </c>
      <c r="D3441" s="195" t="s">
        <v>7289</v>
      </c>
      <c r="E3441" s="194" t="s">
        <v>2196</v>
      </c>
      <c r="F3441" s="195" t="s">
        <v>8150</v>
      </c>
      <c r="G3441" s="194" t="s">
        <v>4357</v>
      </c>
      <c r="H3441" s="195" t="s">
        <v>8192</v>
      </c>
      <c r="I3441" s="194" t="s">
        <v>5209</v>
      </c>
      <c r="J3441" s="194">
        <v>5</v>
      </c>
      <c r="K3441" s="196">
        <f>L3441+M3441</f>
        <v>2905477.0024999995</v>
      </c>
      <c r="L3441" s="196">
        <v>2132146.5124999997</v>
      </c>
      <c r="M3441" s="196">
        <v>773330.49</v>
      </c>
      <c r="N3441" s="196">
        <v>2132146.5124999997</v>
      </c>
      <c r="O3441" s="134" t="s">
        <v>4679</v>
      </c>
      <c r="P3441" s="196">
        <v>540523.13</v>
      </c>
      <c r="Q3441" s="196">
        <f>R3441+S3441</f>
        <v>2672669.6424999996</v>
      </c>
      <c r="R3441" s="196">
        <v>2132146.5124999997</v>
      </c>
      <c r="S3441" s="196">
        <v>540523.13</v>
      </c>
      <c r="T3441" s="197">
        <f>R3441/N3441</f>
        <v>1</v>
      </c>
      <c r="U3441" s="197">
        <f>S3441/P3441</f>
        <v>1</v>
      </c>
      <c r="V3441" s="197">
        <f>P3441/M3441</f>
        <v>0.69895489314018899</v>
      </c>
      <c r="W3441" s="197">
        <f>Q3441/K3441</f>
        <v>0.91987292971182277</v>
      </c>
      <c r="X3441" s="198">
        <v>1</v>
      </c>
      <c r="Y3441" s="199">
        <v>37735</v>
      </c>
      <c r="Z3441" s="199">
        <v>37771</v>
      </c>
      <c r="AA3441" s="199">
        <v>37970</v>
      </c>
      <c r="AB3441" s="199">
        <v>38610</v>
      </c>
      <c r="AC3441" s="199">
        <v>38401</v>
      </c>
      <c r="AD3441" s="194">
        <f>AB3441-AA3441</f>
        <v>640</v>
      </c>
      <c r="AE3441" s="200">
        <v>475</v>
      </c>
      <c r="AG3441" s="194">
        <v>1</v>
      </c>
      <c r="AH3441" s="194" t="s">
        <v>5021</v>
      </c>
    </row>
    <row r="3442" spans="1:34" x14ac:dyDescent="0.25">
      <c r="A3442" s="147" t="s">
        <v>4475</v>
      </c>
      <c r="B3442" s="140" t="s">
        <v>7268</v>
      </c>
      <c r="C3442" s="147" t="s">
        <v>2197</v>
      </c>
      <c r="D3442" s="140" t="s">
        <v>7289</v>
      </c>
      <c r="E3442" s="147" t="s">
        <v>2196</v>
      </c>
      <c r="F3442" s="140" t="s">
        <v>8150</v>
      </c>
      <c r="G3442" s="147" t="s">
        <v>1558</v>
      </c>
      <c r="H3442" s="140" t="s">
        <v>11664</v>
      </c>
      <c r="I3442" s="147" t="s">
        <v>5219</v>
      </c>
      <c r="J3442" s="147">
        <v>1</v>
      </c>
      <c r="K3442" s="132">
        <f t="shared" si="392"/>
        <v>920369</v>
      </c>
      <c r="L3442" s="132">
        <v>760470</v>
      </c>
      <c r="M3442" s="132">
        <v>159899</v>
      </c>
      <c r="N3442" s="132">
        <v>760470</v>
      </c>
      <c r="O3442" s="133" t="s">
        <v>4679</v>
      </c>
      <c r="P3442" s="132">
        <v>184899</v>
      </c>
      <c r="Q3442" s="132">
        <f t="shared" si="393"/>
        <v>945369</v>
      </c>
      <c r="R3442" s="132">
        <v>760470</v>
      </c>
      <c r="S3442" s="132">
        <v>184899</v>
      </c>
      <c r="T3442" s="169">
        <f t="shared" si="394"/>
        <v>1</v>
      </c>
      <c r="U3442" s="169">
        <f t="shared" si="395"/>
        <v>1</v>
      </c>
      <c r="V3442" s="169">
        <f t="shared" si="396"/>
        <v>1.1563486951137907</v>
      </c>
      <c r="W3442" s="169">
        <f t="shared" si="397"/>
        <v>1.027163018311134</v>
      </c>
      <c r="X3442" s="170">
        <v>1</v>
      </c>
      <c r="Y3442" s="139">
        <v>38677</v>
      </c>
      <c r="Z3442" s="139">
        <v>38702</v>
      </c>
      <c r="AA3442" s="139">
        <v>38777</v>
      </c>
      <c r="AB3442" s="139">
        <v>38847</v>
      </c>
      <c r="AC3442" s="139">
        <v>38869</v>
      </c>
      <c r="AD3442" s="147">
        <f t="shared" si="398"/>
        <v>70</v>
      </c>
      <c r="AE3442" s="131">
        <v>131</v>
      </c>
      <c r="AG3442" s="147">
        <v>1</v>
      </c>
      <c r="AH3442" s="147" t="s">
        <v>5021</v>
      </c>
    </row>
    <row r="3443" spans="1:34" x14ac:dyDescent="0.25">
      <c r="A3443" s="147" t="s">
        <v>4475</v>
      </c>
      <c r="B3443" s="140" t="s">
        <v>7268</v>
      </c>
      <c r="C3443" s="147" t="s">
        <v>2197</v>
      </c>
      <c r="D3443" s="140" t="s">
        <v>7289</v>
      </c>
      <c r="E3443" s="147" t="s">
        <v>2196</v>
      </c>
      <c r="F3443" s="140" t="s">
        <v>8150</v>
      </c>
      <c r="G3443" s="147" t="s">
        <v>1558</v>
      </c>
      <c r="H3443" s="140" t="s">
        <v>11664</v>
      </c>
      <c r="I3443" s="147" t="s">
        <v>4360</v>
      </c>
      <c r="J3443" s="147">
        <v>1</v>
      </c>
      <c r="K3443" s="132">
        <f t="shared" si="392"/>
        <v>867306</v>
      </c>
      <c r="L3443" s="132">
        <v>646406.01</v>
      </c>
      <c r="M3443" s="132">
        <v>220899.99</v>
      </c>
      <c r="N3443" s="132">
        <v>640300.16</v>
      </c>
      <c r="O3443" s="147" t="s">
        <v>181</v>
      </c>
      <c r="P3443" s="132">
        <v>220899.99</v>
      </c>
      <c r="Q3443" s="132">
        <f t="shared" si="393"/>
        <v>861200.15</v>
      </c>
      <c r="R3443" s="132">
        <v>640300.16</v>
      </c>
      <c r="S3443" s="132">
        <v>220899.99</v>
      </c>
      <c r="T3443" s="169">
        <f t="shared" si="394"/>
        <v>1</v>
      </c>
      <c r="U3443" s="169">
        <f t="shared" si="395"/>
        <v>1</v>
      </c>
      <c r="V3443" s="169">
        <f t="shared" si="396"/>
        <v>1</v>
      </c>
      <c r="W3443" s="169">
        <f t="shared" si="397"/>
        <v>0.99295998182878942</v>
      </c>
      <c r="X3443" s="170">
        <v>1</v>
      </c>
      <c r="Y3443" s="139">
        <v>39853</v>
      </c>
      <c r="Z3443" s="139" t="s">
        <v>4516</v>
      </c>
      <c r="AA3443" s="139">
        <v>39909</v>
      </c>
      <c r="AB3443" s="139">
        <v>39958</v>
      </c>
      <c r="AC3443" s="147" t="s">
        <v>4584</v>
      </c>
      <c r="AD3443" s="147">
        <f t="shared" si="398"/>
        <v>49</v>
      </c>
      <c r="AE3443" s="131">
        <v>138</v>
      </c>
      <c r="AG3443" s="147">
        <v>1</v>
      </c>
      <c r="AH3443" s="147" t="s">
        <v>5021</v>
      </c>
    </row>
    <row r="3444" spans="1:34" x14ac:dyDescent="0.25">
      <c r="A3444" s="147" t="s">
        <v>4475</v>
      </c>
      <c r="B3444" s="140" t="s">
        <v>7268</v>
      </c>
      <c r="C3444" s="147" t="s">
        <v>2197</v>
      </c>
      <c r="D3444" s="140" t="s">
        <v>7289</v>
      </c>
      <c r="E3444" s="147" t="s">
        <v>2196</v>
      </c>
      <c r="F3444" s="140" t="s">
        <v>8150</v>
      </c>
      <c r="G3444" s="147" t="s">
        <v>4361</v>
      </c>
      <c r="H3444" s="140" t="s">
        <v>8188</v>
      </c>
      <c r="I3444" s="147" t="s">
        <v>42</v>
      </c>
      <c r="J3444" s="147">
        <v>1</v>
      </c>
      <c r="K3444" s="132">
        <f t="shared" si="392"/>
        <v>702584</v>
      </c>
      <c r="L3444" s="132">
        <v>539604</v>
      </c>
      <c r="M3444" s="132">
        <v>162980</v>
      </c>
      <c r="N3444" s="132">
        <v>485643.60000000003</v>
      </c>
      <c r="O3444" s="147" t="s">
        <v>181</v>
      </c>
      <c r="P3444" s="132">
        <v>162980</v>
      </c>
      <c r="Q3444" s="132">
        <f t="shared" si="393"/>
        <v>648623.6</v>
      </c>
      <c r="R3444" s="132">
        <v>485643.6</v>
      </c>
      <c r="S3444" s="132">
        <v>162980</v>
      </c>
      <c r="T3444" s="169">
        <f t="shared" si="394"/>
        <v>0.99999999999999989</v>
      </c>
      <c r="U3444" s="169">
        <f t="shared" si="395"/>
        <v>1</v>
      </c>
      <c r="V3444" s="169">
        <f t="shared" si="396"/>
        <v>1</v>
      </c>
      <c r="W3444" s="169">
        <f t="shared" si="397"/>
        <v>0.92319722623914002</v>
      </c>
      <c r="X3444" s="170">
        <v>1</v>
      </c>
      <c r="Y3444" s="139">
        <v>39853</v>
      </c>
      <c r="Z3444" s="139" t="s">
        <v>4516</v>
      </c>
      <c r="AA3444" s="139">
        <v>39902</v>
      </c>
      <c r="AB3444" s="139">
        <v>39969</v>
      </c>
      <c r="AC3444" s="147" t="s">
        <v>4584</v>
      </c>
      <c r="AD3444" s="147">
        <f t="shared" si="398"/>
        <v>67</v>
      </c>
      <c r="AE3444" s="131">
        <v>153</v>
      </c>
      <c r="AG3444" s="147">
        <v>1</v>
      </c>
      <c r="AH3444" s="147" t="s">
        <v>5021</v>
      </c>
    </row>
    <row r="3445" spans="1:34" x14ac:dyDescent="0.25">
      <c r="A3445" s="147" t="s">
        <v>4475</v>
      </c>
      <c r="B3445" s="140" t="s">
        <v>7268</v>
      </c>
      <c r="C3445" s="147" t="s">
        <v>2197</v>
      </c>
      <c r="D3445" s="140" t="s">
        <v>7289</v>
      </c>
      <c r="E3445" s="147" t="s">
        <v>2196</v>
      </c>
      <c r="F3445" s="140" t="s">
        <v>8150</v>
      </c>
      <c r="G3445" s="147" t="s">
        <v>4362</v>
      </c>
      <c r="H3445" s="140" t="s">
        <v>11665</v>
      </c>
      <c r="I3445" s="147" t="s">
        <v>275</v>
      </c>
      <c r="J3445" s="147">
        <v>1</v>
      </c>
      <c r="K3445" s="132">
        <f t="shared" si="392"/>
        <v>1095021</v>
      </c>
      <c r="L3445" s="132">
        <v>674948.89</v>
      </c>
      <c r="M3445" s="132">
        <v>420072.11</v>
      </c>
      <c r="N3445" s="132">
        <v>670267.19999999995</v>
      </c>
      <c r="O3445" s="147" t="s">
        <v>181</v>
      </c>
      <c r="P3445" s="132">
        <v>420757.97000000003</v>
      </c>
      <c r="Q3445" s="132">
        <f t="shared" si="393"/>
        <v>1091025.17</v>
      </c>
      <c r="R3445" s="132">
        <v>670267.19999999995</v>
      </c>
      <c r="S3445" s="132">
        <v>420757.97000000003</v>
      </c>
      <c r="T3445" s="169">
        <f t="shared" si="394"/>
        <v>1</v>
      </c>
      <c r="U3445" s="169">
        <f t="shared" si="395"/>
        <v>1</v>
      </c>
      <c r="V3445" s="169">
        <f t="shared" si="396"/>
        <v>1.0016327196775812</v>
      </c>
      <c r="W3445" s="169">
        <f t="shared" si="397"/>
        <v>0.99635091016519306</v>
      </c>
      <c r="X3445" s="170">
        <v>1</v>
      </c>
      <c r="Y3445" s="139">
        <v>39853</v>
      </c>
      <c r="Z3445" s="139" t="s">
        <v>4516</v>
      </c>
      <c r="AA3445" s="139">
        <v>39909</v>
      </c>
      <c r="AB3445" s="139">
        <v>39980</v>
      </c>
      <c r="AC3445" s="147" t="s">
        <v>4584</v>
      </c>
      <c r="AD3445" s="147">
        <f t="shared" si="398"/>
        <v>71</v>
      </c>
      <c r="AE3445" s="131">
        <v>111</v>
      </c>
      <c r="AG3445" s="147">
        <v>1</v>
      </c>
      <c r="AH3445" s="147" t="s">
        <v>5021</v>
      </c>
    </row>
    <row r="3446" spans="1:34" x14ac:dyDescent="0.25">
      <c r="A3446" s="147" t="s">
        <v>4475</v>
      </c>
      <c r="B3446" s="140" t="s">
        <v>7268</v>
      </c>
      <c r="C3446" s="147" t="s">
        <v>2197</v>
      </c>
      <c r="D3446" s="140" t="s">
        <v>7289</v>
      </c>
      <c r="E3446" s="147" t="s">
        <v>2196</v>
      </c>
      <c r="F3446" s="140" t="s">
        <v>8150</v>
      </c>
      <c r="G3446" s="147" t="s">
        <v>2265</v>
      </c>
      <c r="H3446" s="140" t="s">
        <v>8191</v>
      </c>
      <c r="I3446" s="147" t="s">
        <v>5220</v>
      </c>
      <c r="J3446" s="147">
        <v>1</v>
      </c>
      <c r="K3446" s="132">
        <f t="shared" si="392"/>
        <v>248777</v>
      </c>
      <c r="L3446" s="132">
        <v>235385</v>
      </c>
      <c r="M3446" s="132">
        <v>13392</v>
      </c>
      <c r="N3446" s="132">
        <v>235385</v>
      </c>
      <c r="O3446" s="133" t="s">
        <v>4679</v>
      </c>
      <c r="P3446" s="132">
        <v>13392</v>
      </c>
      <c r="Q3446" s="132">
        <f t="shared" si="393"/>
        <v>248777</v>
      </c>
      <c r="R3446" s="132">
        <v>235385</v>
      </c>
      <c r="S3446" s="132">
        <v>13392</v>
      </c>
      <c r="T3446" s="169">
        <f t="shared" si="394"/>
        <v>1</v>
      </c>
      <c r="U3446" s="169">
        <f t="shared" si="395"/>
        <v>1</v>
      </c>
      <c r="V3446" s="169">
        <f t="shared" si="396"/>
        <v>1</v>
      </c>
      <c r="W3446" s="169">
        <f t="shared" si="397"/>
        <v>1</v>
      </c>
      <c r="X3446" s="170">
        <v>1</v>
      </c>
      <c r="Y3446" s="139">
        <v>38677</v>
      </c>
      <c r="Z3446" s="139">
        <v>38702</v>
      </c>
      <c r="AA3446" s="139">
        <v>38777</v>
      </c>
      <c r="AB3446" s="139">
        <v>38803</v>
      </c>
      <c r="AC3446" s="139">
        <v>38807</v>
      </c>
      <c r="AD3446" s="147">
        <f t="shared" si="398"/>
        <v>26</v>
      </c>
      <c r="AE3446" s="131">
        <v>115</v>
      </c>
      <c r="AG3446" s="147">
        <v>1</v>
      </c>
      <c r="AH3446" s="147" t="s">
        <v>5021</v>
      </c>
    </row>
    <row r="3447" spans="1:34" x14ac:dyDescent="0.25">
      <c r="A3447" s="147" t="s">
        <v>4475</v>
      </c>
      <c r="B3447" s="140" t="s">
        <v>7268</v>
      </c>
      <c r="C3447" s="147" t="s">
        <v>2197</v>
      </c>
      <c r="D3447" s="140" t="s">
        <v>7289</v>
      </c>
      <c r="E3447" s="147" t="s">
        <v>2196</v>
      </c>
      <c r="F3447" s="140" t="s">
        <v>8150</v>
      </c>
      <c r="G3447" s="147" t="s">
        <v>2265</v>
      </c>
      <c r="H3447" s="140" t="s">
        <v>8191</v>
      </c>
      <c r="I3447" s="147" t="s">
        <v>42</v>
      </c>
      <c r="J3447" s="147">
        <v>1</v>
      </c>
      <c r="K3447" s="132">
        <f t="shared" si="392"/>
        <v>706884</v>
      </c>
      <c r="L3447" s="132">
        <v>524909</v>
      </c>
      <c r="M3447" s="132">
        <v>181975</v>
      </c>
      <c r="N3447" s="132">
        <v>472418.10000000003</v>
      </c>
      <c r="O3447" s="147" t="s">
        <v>181</v>
      </c>
      <c r="P3447" s="132">
        <v>181975</v>
      </c>
      <c r="Q3447" s="132">
        <f t="shared" si="393"/>
        <v>654393.1</v>
      </c>
      <c r="R3447" s="132">
        <v>472418.1</v>
      </c>
      <c r="S3447" s="132">
        <v>181975</v>
      </c>
      <c r="T3447" s="169">
        <f t="shared" si="394"/>
        <v>0.99999999999999989</v>
      </c>
      <c r="U3447" s="169">
        <f t="shared" si="395"/>
        <v>1</v>
      </c>
      <c r="V3447" s="169">
        <f t="shared" si="396"/>
        <v>1</v>
      </c>
      <c r="W3447" s="169">
        <f t="shared" si="397"/>
        <v>0.92574326197792001</v>
      </c>
      <c r="X3447" s="170">
        <v>1</v>
      </c>
      <c r="Y3447" s="139">
        <v>39853</v>
      </c>
      <c r="Z3447" s="139" t="s">
        <v>4516</v>
      </c>
      <c r="AA3447" s="139">
        <v>39902</v>
      </c>
      <c r="AB3447" s="139">
        <v>39987</v>
      </c>
      <c r="AC3447" s="147" t="s">
        <v>4584</v>
      </c>
      <c r="AD3447" s="147">
        <f t="shared" si="398"/>
        <v>85</v>
      </c>
      <c r="AE3447" s="131">
        <v>30</v>
      </c>
      <c r="AG3447" s="147">
        <v>1</v>
      </c>
      <c r="AH3447" s="147" t="s">
        <v>5021</v>
      </c>
    </row>
    <row r="3448" spans="1:34" x14ac:dyDescent="0.25">
      <c r="A3448" s="147" t="s">
        <v>4475</v>
      </c>
      <c r="B3448" s="140" t="s">
        <v>7268</v>
      </c>
      <c r="C3448" s="147" t="s">
        <v>2197</v>
      </c>
      <c r="D3448" s="140" t="s">
        <v>7289</v>
      </c>
      <c r="E3448" s="147" t="s">
        <v>2196</v>
      </c>
      <c r="F3448" s="140" t="s">
        <v>8150</v>
      </c>
      <c r="G3448" s="147" t="s">
        <v>2198</v>
      </c>
      <c r="H3448" s="140" t="s">
        <v>11666</v>
      </c>
      <c r="I3448" s="147" t="s">
        <v>5210</v>
      </c>
      <c r="J3448" s="147">
        <v>1</v>
      </c>
      <c r="K3448" s="132">
        <f t="shared" si="392"/>
        <v>1097000</v>
      </c>
      <c r="L3448" s="132">
        <v>620611.05000000005</v>
      </c>
      <c r="M3448" s="132">
        <v>476388.95</v>
      </c>
      <c r="N3448" s="132">
        <v>620611.05000000005</v>
      </c>
      <c r="O3448" s="133" t="s">
        <v>4679</v>
      </c>
      <c r="P3448" s="132">
        <v>476388.95</v>
      </c>
      <c r="Q3448" s="132">
        <f t="shared" si="393"/>
        <v>1097000</v>
      </c>
      <c r="R3448" s="132">
        <v>620611.05000000005</v>
      </c>
      <c r="S3448" s="132">
        <v>476388.95</v>
      </c>
      <c r="T3448" s="169">
        <f t="shared" si="394"/>
        <v>1</v>
      </c>
      <c r="U3448" s="169">
        <f t="shared" si="395"/>
        <v>1</v>
      </c>
      <c r="V3448" s="169">
        <f t="shared" si="396"/>
        <v>1</v>
      </c>
      <c r="W3448" s="169">
        <f t="shared" si="397"/>
        <v>1</v>
      </c>
      <c r="X3448" s="170">
        <v>1</v>
      </c>
      <c r="Y3448" s="139">
        <v>37735</v>
      </c>
      <c r="Z3448" s="139">
        <v>37771</v>
      </c>
      <c r="AA3448" s="139">
        <v>37837</v>
      </c>
      <c r="AB3448" s="139">
        <v>37908</v>
      </c>
      <c r="AC3448" s="139">
        <v>37908</v>
      </c>
      <c r="AD3448" s="147">
        <f t="shared" si="398"/>
        <v>71</v>
      </c>
      <c r="AE3448" s="131">
        <v>51</v>
      </c>
      <c r="AG3448" s="147">
        <v>1</v>
      </c>
      <c r="AH3448" s="147" t="s">
        <v>5021</v>
      </c>
    </row>
    <row r="3449" spans="1:34" x14ac:dyDescent="0.25">
      <c r="A3449" s="147" t="s">
        <v>4475</v>
      </c>
      <c r="B3449" s="140" t="s">
        <v>7268</v>
      </c>
      <c r="C3449" s="147" t="s">
        <v>2197</v>
      </c>
      <c r="D3449" s="140" t="s">
        <v>7289</v>
      </c>
      <c r="E3449" s="147" t="s">
        <v>2196</v>
      </c>
      <c r="F3449" s="140" t="s">
        <v>8150</v>
      </c>
      <c r="G3449" s="147" t="s">
        <v>2198</v>
      </c>
      <c r="H3449" s="140" t="s">
        <v>11666</v>
      </c>
      <c r="I3449" s="147" t="s">
        <v>5215</v>
      </c>
      <c r="J3449" s="147">
        <v>1</v>
      </c>
      <c r="K3449" s="132">
        <f t="shared" si="392"/>
        <v>1444528</v>
      </c>
      <c r="L3449" s="132">
        <v>1353000</v>
      </c>
      <c r="M3449" s="132">
        <v>91528</v>
      </c>
      <c r="N3449" s="132">
        <v>1353000</v>
      </c>
      <c r="O3449" s="133" t="s">
        <v>4679</v>
      </c>
      <c r="P3449" s="132">
        <v>71821.05</v>
      </c>
      <c r="Q3449" s="132">
        <f t="shared" si="393"/>
        <v>1424821.05</v>
      </c>
      <c r="R3449" s="132">
        <v>1353000</v>
      </c>
      <c r="S3449" s="132">
        <v>71821.05</v>
      </c>
      <c r="T3449" s="169">
        <f t="shared" si="394"/>
        <v>1</v>
      </c>
      <c r="U3449" s="169">
        <f t="shared" si="395"/>
        <v>1</v>
      </c>
      <c r="V3449" s="169">
        <f t="shared" si="396"/>
        <v>0.78468938466917226</v>
      </c>
      <c r="W3449" s="169">
        <f t="shared" si="397"/>
        <v>0.98635751608830013</v>
      </c>
      <c r="X3449" s="170">
        <v>1</v>
      </c>
      <c r="Y3449" s="139">
        <v>38374</v>
      </c>
      <c r="Z3449" s="139">
        <v>38441</v>
      </c>
      <c r="AA3449" s="139">
        <v>38487</v>
      </c>
      <c r="AB3449" s="139">
        <v>38546</v>
      </c>
      <c r="AC3449" s="139">
        <v>38563</v>
      </c>
      <c r="AD3449" s="147">
        <f t="shared" si="398"/>
        <v>59</v>
      </c>
      <c r="AE3449" s="131">
        <v>143</v>
      </c>
      <c r="AG3449" s="147">
        <v>1</v>
      </c>
      <c r="AH3449" s="147" t="s">
        <v>5021</v>
      </c>
    </row>
    <row r="3450" spans="1:34" x14ac:dyDescent="0.25">
      <c r="A3450" s="147" t="s">
        <v>4475</v>
      </c>
      <c r="B3450" s="140" t="s">
        <v>7268</v>
      </c>
      <c r="C3450" s="147" t="s">
        <v>2197</v>
      </c>
      <c r="D3450" s="140" t="s">
        <v>7289</v>
      </c>
      <c r="E3450" s="147" t="s">
        <v>2196</v>
      </c>
      <c r="F3450" s="140" t="s">
        <v>8150</v>
      </c>
      <c r="G3450" s="147" t="s">
        <v>2198</v>
      </c>
      <c r="H3450" s="140" t="s">
        <v>11666</v>
      </c>
      <c r="I3450" s="147" t="s">
        <v>4363</v>
      </c>
      <c r="J3450" s="147">
        <v>1</v>
      </c>
      <c r="K3450" s="132">
        <f t="shared" si="392"/>
        <v>1750515</v>
      </c>
      <c r="L3450" s="132">
        <v>551444</v>
      </c>
      <c r="M3450" s="132">
        <v>1199071</v>
      </c>
      <c r="N3450" s="132">
        <v>544962</v>
      </c>
      <c r="O3450" s="147" t="s">
        <v>181</v>
      </c>
      <c r="P3450" s="132">
        <v>1195071.1600000001</v>
      </c>
      <c r="Q3450" s="132">
        <f t="shared" si="393"/>
        <v>1740033.1600000001</v>
      </c>
      <c r="R3450" s="132">
        <v>544962</v>
      </c>
      <c r="S3450" s="132">
        <v>1195071.1600000001</v>
      </c>
      <c r="T3450" s="169">
        <f t="shared" si="394"/>
        <v>1</v>
      </c>
      <c r="U3450" s="169">
        <f t="shared" si="395"/>
        <v>1</v>
      </c>
      <c r="V3450" s="169">
        <f t="shared" si="396"/>
        <v>0.99666421754841883</v>
      </c>
      <c r="W3450" s="169">
        <f t="shared" si="397"/>
        <v>0.99401213928472487</v>
      </c>
      <c r="X3450" s="170">
        <v>1</v>
      </c>
      <c r="Y3450" s="139">
        <v>39853</v>
      </c>
      <c r="Z3450" s="139" t="s">
        <v>4516</v>
      </c>
      <c r="AA3450" s="139">
        <v>39906</v>
      </c>
      <c r="AB3450" s="139">
        <v>39971</v>
      </c>
      <c r="AC3450" s="147" t="s">
        <v>4584</v>
      </c>
      <c r="AD3450" s="147">
        <f t="shared" si="398"/>
        <v>65</v>
      </c>
      <c r="AE3450" s="131">
        <v>62</v>
      </c>
      <c r="AG3450" s="147">
        <v>1</v>
      </c>
      <c r="AH3450" s="147" t="s">
        <v>5021</v>
      </c>
    </row>
    <row r="3451" spans="1:34" x14ac:dyDescent="0.25">
      <c r="A3451" s="147" t="s">
        <v>4475</v>
      </c>
      <c r="B3451" s="140" t="s">
        <v>7268</v>
      </c>
      <c r="C3451" s="147" t="s">
        <v>2197</v>
      </c>
      <c r="D3451" s="140" t="s">
        <v>7289</v>
      </c>
      <c r="E3451" s="147" t="s">
        <v>2196</v>
      </c>
      <c r="F3451" s="140" t="s">
        <v>8150</v>
      </c>
      <c r="G3451" s="147" t="s">
        <v>2266</v>
      </c>
      <c r="H3451" s="140" t="s">
        <v>8187</v>
      </c>
      <c r="I3451" s="147" t="s">
        <v>5221</v>
      </c>
      <c r="J3451" s="147">
        <v>1</v>
      </c>
      <c r="K3451" s="132">
        <f t="shared" si="392"/>
        <v>979756</v>
      </c>
      <c r="L3451" s="132">
        <v>897370</v>
      </c>
      <c r="M3451" s="132">
        <v>82386</v>
      </c>
      <c r="N3451" s="132">
        <v>897370</v>
      </c>
      <c r="O3451" s="133" t="s">
        <v>4679</v>
      </c>
      <c r="P3451" s="132">
        <v>82386</v>
      </c>
      <c r="Q3451" s="132">
        <f t="shared" si="393"/>
        <v>979756</v>
      </c>
      <c r="R3451" s="132">
        <v>897370</v>
      </c>
      <c r="S3451" s="132">
        <v>82386</v>
      </c>
      <c r="T3451" s="169">
        <f t="shared" si="394"/>
        <v>1</v>
      </c>
      <c r="U3451" s="169">
        <f t="shared" si="395"/>
        <v>1</v>
      </c>
      <c r="V3451" s="169">
        <f t="shared" si="396"/>
        <v>1</v>
      </c>
      <c r="W3451" s="169">
        <f t="shared" si="397"/>
        <v>1</v>
      </c>
      <c r="X3451" s="170">
        <v>1</v>
      </c>
      <c r="Y3451" s="139">
        <v>38677</v>
      </c>
      <c r="Z3451" s="139">
        <v>38702</v>
      </c>
      <c r="AA3451" s="139">
        <v>38777</v>
      </c>
      <c r="AB3451" s="139">
        <v>38866</v>
      </c>
      <c r="AC3451" s="139">
        <v>38869</v>
      </c>
      <c r="AD3451" s="147">
        <f t="shared" si="398"/>
        <v>89</v>
      </c>
      <c r="AE3451" s="131">
        <v>205</v>
      </c>
      <c r="AG3451" s="147">
        <v>1</v>
      </c>
      <c r="AH3451" s="147" t="s">
        <v>5021</v>
      </c>
    </row>
    <row r="3452" spans="1:34" x14ac:dyDescent="0.25">
      <c r="A3452" s="147" t="s">
        <v>4475</v>
      </c>
      <c r="B3452" s="140" t="s">
        <v>7268</v>
      </c>
      <c r="C3452" s="147" t="s">
        <v>2197</v>
      </c>
      <c r="D3452" s="140" t="s">
        <v>7289</v>
      </c>
      <c r="E3452" s="147" t="s">
        <v>2196</v>
      </c>
      <c r="F3452" s="140" t="s">
        <v>8150</v>
      </c>
      <c r="G3452" s="147" t="s">
        <v>2266</v>
      </c>
      <c r="H3452" s="140" t="s">
        <v>8187</v>
      </c>
      <c r="I3452" s="147" t="s">
        <v>42</v>
      </c>
      <c r="J3452" s="147">
        <v>1</v>
      </c>
      <c r="K3452" s="132">
        <f t="shared" si="392"/>
        <v>701684</v>
      </c>
      <c r="L3452" s="132">
        <v>509309</v>
      </c>
      <c r="M3452" s="132">
        <v>192375</v>
      </c>
      <c r="N3452" s="132">
        <v>461487.76</v>
      </c>
      <c r="O3452" s="147" t="s">
        <v>181</v>
      </c>
      <c r="P3452" s="132">
        <v>192375</v>
      </c>
      <c r="Q3452" s="132">
        <f t="shared" si="393"/>
        <v>653862.76</v>
      </c>
      <c r="R3452" s="132">
        <v>461487.76</v>
      </c>
      <c r="S3452" s="132">
        <v>192375</v>
      </c>
      <c r="T3452" s="169">
        <f t="shared" si="394"/>
        <v>1</v>
      </c>
      <c r="U3452" s="169">
        <f t="shared" si="395"/>
        <v>1</v>
      </c>
      <c r="V3452" s="169">
        <f t="shared" si="396"/>
        <v>1</v>
      </c>
      <c r="W3452" s="169">
        <f t="shared" si="397"/>
        <v>0.93184789734410367</v>
      </c>
      <c r="X3452" s="170">
        <v>1</v>
      </c>
      <c r="Y3452" s="139">
        <v>39853</v>
      </c>
      <c r="Z3452" s="139" t="s">
        <v>4516</v>
      </c>
      <c r="AA3452" s="139">
        <v>39909</v>
      </c>
      <c r="AB3452" s="139">
        <v>39980</v>
      </c>
      <c r="AC3452" s="147" t="s">
        <v>4584</v>
      </c>
      <c r="AD3452" s="147">
        <f t="shared" si="398"/>
        <v>71</v>
      </c>
      <c r="AE3452" s="131">
        <v>45</v>
      </c>
      <c r="AG3452" s="147">
        <v>1</v>
      </c>
      <c r="AH3452" s="147" t="s">
        <v>5021</v>
      </c>
    </row>
    <row r="3453" spans="1:34" x14ac:dyDescent="0.25">
      <c r="A3453" s="147" t="s">
        <v>4475</v>
      </c>
      <c r="B3453" s="140" t="s">
        <v>7268</v>
      </c>
      <c r="C3453" s="147" t="s">
        <v>2197</v>
      </c>
      <c r="D3453" s="140" t="s">
        <v>7289</v>
      </c>
      <c r="E3453" s="147" t="s">
        <v>2196</v>
      </c>
      <c r="F3453" s="140" t="s">
        <v>8150</v>
      </c>
      <c r="G3453" s="147" t="s">
        <v>104</v>
      </c>
      <c r="H3453" s="140" t="s">
        <v>11667</v>
      </c>
      <c r="I3453" s="147" t="s">
        <v>42</v>
      </c>
      <c r="J3453" s="147">
        <v>1</v>
      </c>
      <c r="K3453" s="132">
        <f t="shared" si="392"/>
        <v>641085</v>
      </c>
      <c r="L3453" s="132">
        <v>564840</v>
      </c>
      <c r="M3453" s="132">
        <v>76245</v>
      </c>
      <c r="N3453" s="132">
        <v>564840</v>
      </c>
      <c r="O3453" s="133" t="s">
        <v>4679</v>
      </c>
      <c r="P3453" s="132">
        <v>76245</v>
      </c>
      <c r="Q3453" s="132">
        <f t="shared" si="393"/>
        <v>641085</v>
      </c>
      <c r="R3453" s="132">
        <v>564840</v>
      </c>
      <c r="S3453" s="132">
        <v>76245</v>
      </c>
      <c r="T3453" s="169">
        <f t="shared" si="394"/>
        <v>1</v>
      </c>
      <c r="U3453" s="169">
        <f t="shared" si="395"/>
        <v>1</v>
      </c>
      <c r="V3453" s="169">
        <f t="shared" si="396"/>
        <v>1</v>
      </c>
      <c r="W3453" s="169">
        <f t="shared" si="397"/>
        <v>1</v>
      </c>
      <c r="X3453" s="170">
        <v>1</v>
      </c>
      <c r="Y3453" s="139">
        <v>38677</v>
      </c>
      <c r="Z3453" s="139">
        <v>38702</v>
      </c>
      <c r="AA3453" s="139">
        <v>38777</v>
      </c>
      <c r="AB3453" s="139">
        <v>38847</v>
      </c>
      <c r="AC3453" s="139">
        <v>38807</v>
      </c>
      <c r="AD3453" s="147">
        <f t="shared" si="398"/>
        <v>70</v>
      </c>
      <c r="AE3453" s="131">
        <v>49</v>
      </c>
      <c r="AG3453" s="147">
        <v>1</v>
      </c>
      <c r="AH3453" s="147" t="s">
        <v>5021</v>
      </c>
    </row>
    <row r="3454" spans="1:34" x14ac:dyDescent="0.25">
      <c r="A3454" s="147" t="s">
        <v>4475</v>
      </c>
      <c r="B3454" s="140" t="s">
        <v>7268</v>
      </c>
      <c r="C3454" s="147" t="s">
        <v>2197</v>
      </c>
      <c r="D3454" s="140" t="s">
        <v>7289</v>
      </c>
      <c r="E3454" s="147" t="s">
        <v>2196</v>
      </c>
      <c r="F3454" s="140" t="s">
        <v>8150</v>
      </c>
      <c r="G3454" s="147" t="s">
        <v>104</v>
      </c>
      <c r="H3454" s="140" t="s">
        <v>11667</v>
      </c>
      <c r="I3454" s="147" t="s">
        <v>4364</v>
      </c>
      <c r="J3454" s="147">
        <v>1</v>
      </c>
      <c r="K3454" s="132">
        <f t="shared" ref="K3454:K3523" si="399">L3454+M3454</f>
        <v>538695</v>
      </c>
      <c r="L3454" s="132">
        <v>365890</v>
      </c>
      <c r="M3454" s="132">
        <v>172805</v>
      </c>
      <c r="N3454" s="132">
        <v>361882</v>
      </c>
      <c r="O3454" s="147" t="s">
        <v>181</v>
      </c>
      <c r="P3454" s="132">
        <v>172805</v>
      </c>
      <c r="Q3454" s="132">
        <f t="shared" ref="Q3454:Q3523" si="400">R3454+S3454</f>
        <v>534687</v>
      </c>
      <c r="R3454" s="132">
        <v>361882</v>
      </c>
      <c r="S3454" s="132">
        <v>172805</v>
      </c>
      <c r="T3454" s="169">
        <f t="shared" si="394"/>
        <v>1</v>
      </c>
      <c r="U3454" s="169">
        <f t="shared" si="395"/>
        <v>1</v>
      </c>
      <c r="V3454" s="169">
        <f t="shared" si="396"/>
        <v>1</v>
      </c>
      <c r="W3454" s="169">
        <f t="shared" si="397"/>
        <v>0.99255979728789023</v>
      </c>
      <c r="X3454" s="170">
        <v>1</v>
      </c>
      <c r="Y3454" s="139">
        <v>39853</v>
      </c>
      <c r="Z3454" s="139" t="s">
        <v>4516</v>
      </c>
      <c r="AA3454" s="139">
        <v>39937</v>
      </c>
      <c r="AB3454" s="139">
        <v>39998</v>
      </c>
      <c r="AC3454" s="147" t="s">
        <v>4584</v>
      </c>
      <c r="AD3454" s="147">
        <f t="shared" si="398"/>
        <v>61</v>
      </c>
      <c r="AE3454" s="131">
        <v>108</v>
      </c>
      <c r="AG3454" s="147">
        <v>1</v>
      </c>
      <c r="AH3454" s="147" t="s">
        <v>5021</v>
      </c>
    </row>
    <row r="3455" spans="1:34" s="194" customFormat="1" x14ac:dyDescent="0.25">
      <c r="A3455" s="194" t="s">
        <v>4475</v>
      </c>
      <c r="B3455" s="195" t="s">
        <v>7268</v>
      </c>
      <c r="C3455" s="194" t="s">
        <v>2197</v>
      </c>
      <c r="D3455" s="195" t="s">
        <v>7289</v>
      </c>
      <c r="E3455" s="194" t="s">
        <v>2196</v>
      </c>
      <c r="F3455" s="195" t="s">
        <v>8150</v>
      </c>
      <c r="G3455" s="194" t="s">
        <v>5211</v>
      </c>
      <c r="H3455" s="195" t="s">
        <v>11667</v>
      </c>
      <c r="I3455" s="194" t="s">
        <v>5212</v>
      </c>
      <c r="J3455" s="194">
        <v>3</v>
      </c>
      <c r="K3455" s="196">
        <f t="shared" si="399"/>
        <v>2044400</v>
      </c>
      <c r="L3455" s="196">
        <v>1382323.96</v>
      </c>
      <c r="M3455" s="196">
        <v>662076.04</v>
      </c>
      <c r="N3455" s="196">
        <v>1382323.9580000001</v>
      </c>
      <c r="O3455" s="134" t="s">
        <v>4679</v>
      </c>
      <c r="P3455" s="196">
        <v>605105.75</v>
      </c>
      <c r="Q3455" s="196">
        <f t="shared" si="400"/>
        <v>1987429.7080000001</v>
      </c>
      <c r="R3455" s="196">
        <v>1382323.9580000001</v>
      </c>
      <c r="S3455" s="196">
        <v>605105.75</v>
      </c>
      <c r="T3455" s="197">
        <f t="shared" si="394"/>
        <v>1</v>
      </c>
      <c r="U3455" s="197">
        <f t="shared" si="395"/>
        <v>1</v>
      </c>
      <c r="V3455" s="197">
        <f t="shared" si="396"/>
        <v>0.91395204393743046</v>
      </c>
      <c r="W3455" s="197">
        <f t="shared" si="397"/>
        <v>0.97213349051066333</v>
      </c>
      <c r="X3455" s="198">
        <v>1</v>
      </c>
      <c r="Y3455" s="199">
        <v>37735</v>
      </c>
      <c r="Z3455" s="199">
        <v>37771</v>
      </c>
      <c r="AA3455" s="199">
        <v>37928</v>
      </c>
      <c r="AB3455" s="199">
        <v>38230</v>
      </c>
      <c r="AC3455" s="199">
        <v>38230</v>
      </c>
      <c r="AD3455" s="194">
        <f t="shared" si="398"/>
        <v>302</v>
      </c>
      <c r="AE3455" s="200">
        <v>325</v>
      </c>
      <c r="AG3455" s="194">
        <v>1</v>
      </c>
      <c r="AH3455" s="194" t="s">
        <v>5021</v>
      </c>
    </row>
    <row r="3456" spans="1:34" s="194" customFormat="1" x14ac:dyDescent="0.25">
      <c r="A3456" s="194" t="s">
        <v>4475</v>
      </c>
      <c r="B3456" s="195" t="s">
        <v>7268</v>
      </c>
      <c r="C3456" s="194" t="s">
        <v>2197</v>
      </c>
      <c r="D3456" s="195" t="s">
        <v>7289</v>
      </c>
      <c r="E3456" s="194" t="s">
        <v>2196</v>
      </c>
      <c r="F3456" s="195" t="s">
        <v>8150</v>
      </c>
      <c r="G3456" s="194" t="s">
        <v>2265</v>
      </c>
      <c r="H3456" s="195" t="s">
        <v>8191</v>
      </c>
      <c r="I3456" s="194" t="s">
        <v>5212</v>
      </c>
      <c r="J3456" s="194">
        <v>3</v>
      </c>
      <c r="K3456" s="196">
        <f>L3456+M3456</f>
        <v>2044400</v>
      </c>
      <c r="L3456" s="196">
        <v>1382323.96</v>
      </c>
      <c r="M3456" s="196">
        <v>662076.04</v>
      </c>
      <c r="N3456" s="196">
        <v>1382323.9580000001</v>
      </c>
      <c r="O3456" s="134" t="s">
        <v>4679</v>
      </c>
      <c r="P3456" s="196">
        <v>605105.75</v>
      </c>
      <c r="Q3456" s="196">
        <f>R3456+S3456</f>
        <v>1987429.7080000001</v>
      </c>
      <c r="R3456" s="196">
        <v>1382323.9580000001</v>
      </c>
      <c r="S3456" s="196">
        <v>605105.75</v>
      </c>
      <c r="T3456" s="197">
        <f>R3456/N3456</f>
        <v>1</v>
      </c>
      <c r="U3456" s="197">
        <f>S3456/P3456</f>
        <v>1</v>
      </c>
      <c r="V3456" s="197">
        <f>P3456/M3456</f>
        <v>0.91395204393743046</v>
      </c>
      <c r="W3456" s="197">
        <f>Q3456/K3456</f>
        <v>0.97213349051066333</v>
      </c>
      <c r="X3456" s="198">
        <v>1</v>
      </c>
      <c r="Y3456" s="199">
        <v>37735</v>
      </c>
      <c r="Z3456" s="199">
        <v>37771</v>
      </c>
      <c r="AA3456" s="199">
        <v>37928</v>
      </c>
      <c r="AB3456" s="199">
        <v>38230</v>
      </c>
      <c r="AC3456" s="199">
        <v>38230</v>
      </c>
      <c r="AD3456" s="194">
        <f>AB3456-AA3456</f>
        <v>302</v>
      </c>
      <c r="AE3456" s="200">
        <v>325</v>
      </c>
      <c r="AG3456" s="194">
        <v>1</v>
      </c>
      <c r="AH3456" s="194" t="s">
        <v>5021</v>
      </c>
    </row>
    <row r="3457" spans="1:34" s="194" customFormat="1" x14ac:dyDescent="0.25">
      <c r="A3457" s="194" t="s">
        <v>4475</v>
      </c>
      <c r="B3457" s="195" t="s">
        <v>7268</v>
      </c>
      <c r="C3457" s="194" t="s">
        <v>2197</v>
      </c>
      <c r="D3457" s="195" t="s">
        <v>7289</v>
      </c>
      <c r="E3457" s="194" t="s">
        <v>2196</v>
      </c>
      <c r="F3457" s="195" t="s">
        <v>8150</v>
      </c>
      <c r="G3457" s="194" t="s">
        <v>2226</v>
      </c>
      <c r="H3457" s="195" t="s">
        <v>11668</v>
      </c>
      <c r="I3457" s="194" t="s">
        <v>5212</v>
      </c>
      <c r="J3457" s="194">
        <v>3</v>
      </c>
      <c r="K3457" s="196">
        <f>L3457+M3457</f>
        <v>2044400</v>
      </c>
      <c r="L3457" s="196">
        <v>1382323.96</v>
      </c>
      <c r="M3457" s="196">
        <v>662076.04</v>
      </c>
      <c r="N3457" s="196">
        <v>1382323.9580000001</v>
      </c>
      <c r="O3457" s="134" t="s">
        <v>4679</v>
      </c>
      <c r="P3457" s="196">
        <v>605105.75</v>
      </c>
      <c r="Q3457" s="196">
        <f>R3457+S3457</f>
        <v>1987429.7080000001</v>
      </c>
      <c r="R3457" s="196">
        <v>1382323.9580000001</v>
      </c>
      <c r="S3457" s="196">
        <v>605105.75</v>
      </c>
      <c r="T3457" s="197">
        <f>R3457/N3457</f>
        <v>1</v>
      </c>
      <c r="U3457" s="197">
        <f>S3457/P3457</f>
        <v>1</v>
      </c>
      <c r="V3457" s="197">
        <f>P3457/M3457</f>
        <v>0.91395204393743046</v>
      </c>
      <c r="W3457" s="197">
        <f>Q3457/K3457</f>
        <v>0.97213349051066333</v>
      </c>
      <c r="X3457" s="198">
        <v>1</v>
      </c>
      <c r="Y3457" s="199">
        <v>37735</v>
      </c>
      <c r="Z3457" s="199">
        <v>37771</v>
      </c>
      <c r="AA3457" s="199">
        <v>37928</v>
      </c>
      <c r="AB3457" s="199">
        <v>38230</v>
      </c>
      <c r="AC3457" s="199">
        <v>38230</v>
      </c>
      <c r="AD3457" s="194">
        <f>AB3457-AA3457</f>
        <v>302</v>
      </c>
      <c r="AE3457" s="200">
        <v>325</v>
      </c>
      <c r="AG3457" s="194">
        <v>1</v>
      </c>
      <c r="AH3457" s="194" t="s">
        <v>5021</v>
      </c>
    </row>
    <row r="3458" spans="1:34" x14ac:dyDescent="0.25">
      <c r="A3458" s="147" t="s">
        <v>4475</v>
      </c>
      <c r="B3458" s="140" t="s">
        <v>7268</v>
      </c>
      <c r="C3458" s="147" t="s">
        <v>2197</v>
      </c>
      <c r="D3458" s="140" t="s">
        <v>7289</v>
      </c>
      <c r="E3458" s="147" t="s">
        <v>2196</v>
      </c>
      <c r="F3458" s="140" t="s">
        <v>8150</v>
      </c>
      <c r="G3458" s="147" t="s">
        <v>2226</v>
      </c>
      <c r="H3458" s="140" t="s">
        <v>11668</v>
      </c>
      <c r="I3458" s="147" t="s">
        <v>5216</v>
      </c>
      <c r="J3458" s="147">
        <v>1</v>
      </c>
      <c r="K3458" s="132">
        <f t="shared" si="399"/>
        <v>680700</v>
      </c>
      <c r="L3458" s="132">
        <v>567135</v>
      </c>
      <c r="M3458" s="132">
        <v>113565</v>
      </c>
      <c r="N3458" s="132">
        <v>567135</v>
      </c>
      <c r="O3458" s="133" t="s">
        <v>4679</v>
      </c>
      <c r="P3458" s="132">
        <v>73524.06</v>
      </c>
      <c r="Q3458" s="132">
        <f t="shared" si="400"/>
        <v>640659.06000000006</v>
      </c>
      <c r="R3458" s="132">
        <v>567135</v>
      </c>
      <c r="S3458" s="132">
        <v>73524.06</v>
      </c>
      <c r="T3458" s="169">
        <f t="shared" si="394"/>
        <v>1</v>
      </c>
      <c r="U3458" s="169">
        <f t="shared" si="395"/>
        <v>1</v>
      </c>
      <c r="V3458" s="169">
        <f t="shared" si="396"/>
        <v>0.64741830669660549</v>
      </c>
      <c r="W3458" s="169">
        <f t="shared" si="397"/>
        <v>0.94117681798148978</v>
      </c>
      <c r="X3458" s="170">
        <v>1</v>
      </c>
      <c r="Y3458" s="139">
        <v>38374</v>
      </c>
      <c r="Z3458" s="139">
        <v>38441</v>
      </c>
      <c r="AA3458" s="139">
        <v>38489</v>
      </c>
      <c r="AB3458" s="139">
        <v>38533</v>
      </c>
      <c r="AC3458" s="139">
        <v>38563</v>
      </c>
      <c r="AD3458" s="147">
        <f t="shared" si="398"/>
        <v>44</v>
      </c>
      <c r="AE3458" s="131">
        <v>11</v>
      </c>
      <c r="AG3458" s="147">
        <v>1</v>
      </c>
      <c r="AH3458" s="147" t="s">
        <v>5021</v>
      </c>
    </row>
    <row r="3459" spans="1:34" x14ac:dyDescent="0.25">
      <c r="A3459" s="147" t="s">
        <v>4475</v>
      </c>
      <c r="B3459" s="140" t="s">
        <v>7268</v>
      </c>
      <c r="C3459" s="147" t="s">
        <v>2197</v>
      </c>
      <c r="D3459" s="140" t="s">
        <v>7289</v>
      </c>
      <c r="E3459" s="147" t="s">
        <v>2196</v>
      </c>
      <c r="F3459" s="140" t="s">
        <v>8150</v>
      </c>
      <c r="G3459" s="147" t="s">
        <v>2226</v>
      </c>
      <c r="H3459" s="140" t="s">
        <v>11668</v>
      </c>
      <c r="I3459" s="147" t="s">
        <v>4124</v>
      </c>
      <c r="J3459" s="147">
        <v>1</v>
      </c>
      <c r="K3459" s="132">
        <f t="shared" si="399"/>
        <v>724140</v>
      </c>
      <c r="L3459" s="132">
        <v>362790</v>
      </c>
      <c r="M3459" s="132">
        <v>361350</v>
      </c>
      <c r="N3459" s="132">
        <v>362790</v>
      </c>
      <c r="O3459" s="147" t="s">
        <v>181</v>
      </c>
      <c r="P3459" s="132">
        <v>361350</v>
      </c>
      <c r="Q3459" s="132">
        <f t="shared" si="400"/>
        <v>724140</v>
      </c>
      <c r="R3459" s="132">
        <v>362790</v>
      </c>
      <c r="S3459" s="132">
        <v>361350</v>
      </c>
      <c r="T3459" s="169">
        <f t="shared" si="394"/>
        <v>1</v>
      </c>
      <c r="U3459" s="169">
        <f t="shared" si="395"/>
        <v>1</v>
      </c>
      <c r="V3459" s="169">
        <f t="shared" si="396"/>
        <v>1</v>
      </c>
      <c r="W3459" s="169">
        <f t="shared" si="397"/>
        <v>1</v>
      </c>
      <c r="X3459" s="170">
        <v>1</v>
      </c>
      <c r="Y3459" s="139">
        <v>39853</v>
      </c>
      <c r="Z3459" s="139" t="s">
        <v>4516</v>
      </c>
      <c r="AA3459" s="139">
        <v>39909</v>
      </c>
      <c r="AB3459" s="139">
        <v>40053</v>
      </c>
      <c r="AC3459" s="147" t="s">
        <v>4584</v>
      </c>
      <c r="AD3459" s="147">
        <f t="shared" si="398"/>
        <v>144</v>
      </c>
      <c r="AE3459" s="131">
        <v>55</v>
      </c>
      <c r="AG3459" s="147">
        <v>1</v>
      </c>
      <c r="AH3459" s="147" t="s">
        <v>5021</v>
      </c>
    </row>
    <row r="3460" spans="1:34" x14ac:dyDescent="0.25">
      <c r="A3460" s="147" t="s">
        <v>4475</v>
      </c>
      <c r="B3460" s="140" t="s">
        <v>7268</v>
      </c>
      <c r="C3460" s="147" t="s">
        <v>2197</v>
      </c>
      <c r="D3460" s="140" t="s">
        <v>7289</v>
      </c>
      <c r="E3460" s="147" t="s">
        <v>2197</v>
      </c>
      <c r="F3460" s="140" t="s">
        <v>8149</v>
      </c>
      <c r="G3460" s="147" t="s">
        <v>2787</v>
      </c>
      <c r="H3460" s="140" t="s">
        <v>8177</v>
      </c>
      <c r="I3460" s="147" t="s">
        <v>4365</v>
      </c>
      <c r="J3460" s="147">
        <v>1</v>
      </c>
      <c r="K3460" s="132">
        <f t="shared" si="399"/>
        <v>659817</v>
      </c>
      <c r="L3460" s="132">
        <v>434512</v>
      </c>
      <c r="M3460" s="132">
        <v>225305</v>
      </c>
      <c r="N3460" s="132">
        <v>432913</v>
      </c>
      <c r="O3460" s="147" t="s">
        <v>181</v>
      </c>
      <c r="P3460" s="132">
        <v>229425.5</v>
      </c>
      <c r="Q3460" s="132">
        <f t="shared" si="400"/>
        <v>662338.5</v>
      </c>
      <c r="R3460" s="132">
        <v>432913</v>
      </c>
      <c r="S3460" s="132">
        <v>229425.5</v>
      </c>
      <c r="T3460" s="169">
        <f t="shared" si="394"/>
        <v>1</v>
      </c>
      <c r="U3460" s="169">
        <f t="shared" si="395"/>
        <v>1</v>
      </c>
      <c r="V3460" s="169">
        <f t="shared" si="396"/>
        <v>1.0182885421983534</v>
      </c>
      <c r="W3460" s="169">
        <f t="shared" si="397"/>
        <v>1.0038215141471045</v>
      </c>
      <c r="X3460" s="170">
        <v>1</v>
      </c>
      <c r="Y3460" s="139">
        <v>39846</v>
      </c>
      <c r="Z3460" s="139" t="s">
        <v>4516</v>
      </c>
      <c r="AA3460" s="139">
        <v>39902</v>
      </c>
      <c r="AB3460" s="139">
        <v>39969</v>
      </c>
      <c r="AC3460" s="147" t="s">
        <v>4584</v>
      </c>
      <c r="AD3460" s="147">
        <f t="shared" si="398"/>
        <v>67</v>
      </c>
      <c r="AE3460" s="131">
        <v>150</v>
      </c>
      <c r="AG3460" s="147">
        <v>1</v>
      </c>
      <c r="AH3460" s="147" t="s">
        <v>5021</v>
      </c>
    </row>
    <row r="3461" spans="1:34" x14ac:dyDescent="0.25">
      <c r="A3461" s="147" t="s">
        <v>4475</v>
      </c>
      <c r="B3461" s="140" t="s">
        <v>7268</v>
      </c>
      <c r="C3461" s="147" t="s">
        <v>2197</v>
      </c>
      <c r="D3461" s="140" t="s">
        <v>7289</v>
      </c>
      <c r="E3461" s="147" t="s">
        <v>2197</v>
      </c>
      <c r="F3461" s="140" t="s">
        <v>8149</v>
      </c>
      <c r="G3461" s="147" t="s">
        <v>4366</v>
      </c>
      <c r="H3461" s="140" t="s">
        <v>11669</v>
      </c>
      <c r="I3461" s="147" t="s">
        <v>4367</v>
      </c>
      <c r="J3461" s="147">
        <v>1</v>
      </c>
      <c r="K3461" s="132">
        <f t="shared" si="399"/>
        <v>627740</v>
      </c>
      <c r="L3461" s="132">
        <v>514624</v>
      </c>
      <c r="M3461" s="132">
        <v>113116</v>
      </c>
      <c r="N3461" s="132">
        <v>490520.59</v>
      </c>
      <c r="O3461" s="147" t="s">
        <v>181</v>
      </c>
      <c r="P3461" s="132">
        <v>113116</v>
      </c>
      <c r="Q3461" s="132">
        <f t="shared" si="400"/>
        <v>603636.59000000008</v>
      </c>
      <c r="R3461" s="132">
        <v>490520.59</v>
      </c>
      <c r="S3461" s="132">
        <v>113116</v>
      </c>
      <c r="T3461" s="169">
        <f t="shared" si="394"/>
        <v>1</v>
      </c>
      <c r="U3461" s="169">
        <f t="shared" si="395"/>
        <v>1</v>
      </c>
      <c r="V3461" s="169">
        <f t="shared" si="396"/>
        <v>1</v>
      </c>
      <c r="W3461" s="169">
        <f t="shared" si="397"/>
        <v>0.96160287698728786</v>
      </c>
      <c r="X3461" s="170">
        <v>1</v>
      </c>
      <c r="Y3461" s="139">
        <v>39846</v>
      </c>
      <c r="Z3461" s="139" t="s">
        <v>4516</v>
      </c>
      <c r="AA3461" s="139">
        <v>39924</v>
      </c>
      <c r="AB3461" s="139">
        <v>39974</v>
      </c>
      <c r="AC3461" s="147" t="s">
        <v>4584</v>
      </c>
      <c r="AD3461" s="147">
        <f t="shared" si="398"/>
        <v>50</v>
      </c>
      <c r="AE3461" s="131">
        <v>64</v>
      </c>
      <c r="AG3461" s="147">
        <v>1</v>
      </c>
      <c r="AH3461" s="147" t="s">
        <v>5021</v>
      </c>
    </row>
    <row r="3462" spans="1:34" x14ac:dyDescent="0.25">
      <c r="A3462" s="147" t="s">
        <v>4475</v>
      </c>
      <c r="B3462" s="140" t="s">
        <v>7268</v>
      </c>
      <c r="C3462" s="147" t="s">
        <v>2197</v>
      </c>
      <c r="D3462" s="140" t="s">
        <v>7289</v>
      </c>
      <c r="E3462" s="147" t="s">
        <v>2197</v>
      </c>
      <c r="F3462" s="140" t="s">
        <v>8149</v>
      </c>
      <c r="G3462" s="147" t="s">
        <v>4368</v>
      </c>
      <c r="H3462" s="140" t="s">
        <v>8175</v>
      </c>
      <c r="I3462" s="147" t="s">
        <v>3589</v>
      </c>
      <c r="J3462" s="147">
        <v>1</v>
      </c>
      <c r="K3462" s="132">
        <f t="shared" si="399"/>
        <v>624120</v>
      </c>
      <c r="L3462" s="132">
        <v>526704</v>
      </c>
      <c r="M3462" s="132">
        <v>97416</v>
      </c>
      <c r="N3462" s="132">
        <v>524479.25</v>
      </c>
      <c r="O3462" s="147" t="s">
        <v>181</v>
      </c>
      <c r="P3462" s="132">
        <v>97416</v>
      </c>
      <c r="Q3462" s="132">
        <f t="shared" si="400"/>
        <v>621895.25</v>
      </c>
      <c r="R3462" s="132">
        <v>524479.25</v>
      </c>
      <c r="S3462" s="132">
        <v>97416</v>
      </c>
      <c r="T3462" s="169">
        <f t="shared" si="394"/>
        <v>1</v>
      </c>
      <c r="U3462" s="169">
        <f t="shared" si="395"/>
        <v>1</v>
      </c>
      <c r="V3462" s="169">
        <f t="shared" si="396"/>
        <v>1</v>
      </c>
      <c r="W3462" s="169">
        <f t="shared" si="397"/>
        <v>0.99643538101647122</v>
      </c>
      <c r="X3462" s="170">
        <v>1</v>
      </c>
      <c r="Y3462" s="139">
        <v>39846</v>
      </c>
      <c r="Z3462" s="139" t="s">
        <v>4516</v>
      </c>
      <c r="AA3462" s="139">
        <v>39905</v>
      </c>
      <c r="AB3462" s="139">
        <v>39963</v>
      </c>
      <c r="AC3462" s="147" t="s">
        <v>4584</v>
      </c>
      <c r="AD3462" s="147">
        <f t="shared" si="398"/>
        <v>58</v>
      </c>
      <c r="AE3462" s="131">
        <v>234</v>
      </c>
      <c r="AG3462" s="147">
        <v>1</v>
      </c>
      <c r="AH3462" s="147" t="s">
        <v>5021</v>
      </c>
    </row>
    <row r="3463" spans="1:34" x14ac:dyDescent="0.25">
      <c r="A3463" s="147" t="s">
        <v>4475</v>
      </c>
      <c r="B3463" s="140" t="s">
        <v>7268</v>
      </c>
      <c r="C3463" s="147" t="s">
        <v>2197</v>
      </c>
      <c r="D3463" s="140" t="s">
        <v>7289</v>
      </c>
      <c r="E3463" s="147" t="s">
        <v>2197</v>
      </c>
      <c r="F3463" s="140" t="s">
        <v>8149</v>
      </c>
      <c r="G3463" s="147" t="s">
        <v>5224</v>
      </c>
      <c r="H3463" s="140" t="s">
        <v>8175</v>
      </c>
      <c r="I3463" s="147" t="s">
        <v>3959</v>
      </c>
      <c r="J3463" s="147">
        <v>8</v>
      </c>
      <c r="K3463" s="132">
        <f t="shared" si="399"/>
        <v>6374152</v>
      </c>
      <c r="L3463" s="132">
        <v>3534652.5</v>
      </c>
      <c r="M3463" s="132">
        <v>2839499.5</v>
      </c>
      <c r="N3463" s="132">
        <v>3534652.5</v>
      </c>
      <c r="O3463" s="133" t="s">
        <v>4679</v>
      </c>
      <c r="P3463" s="132">
        <v>3109461.3</v>
      </c>
      <c r="Q3463" s="132">
        <f t="shared" si="400"/>
        <v>6644113.7999999998</v>
      </c>
      <c r="R3463" s="132">
        <v>3534652.5</v>
      </c>
      <c r="S3463" s="132">
        <v>3109461.3</v>
      </c>
      <c r="T3463" s="169">
        <f t="shared" si="394"/>
        <v>1</v>
      </c>
      <c r="U3463" s="169">
        <f t="shared" si="395"/>
        <v>1</v>
      </c>
      <c r="V3463" s="169">
        <f t="shared" si="396"/>
        <v>1.0950737269015189</v>
      </c>
      <c r="W3463" s="169">
        <f t="shared" si="397"/>
        <v>1.0423525827435556</v>
      </c>
      <c r="X3463" s="170">
        <v>1</v>
      </c>
      <c r="Y3463" s="139">
        <v>37933</v>
      </c>
      <c r="Z3463" s="139">
        <v>37943</v>
      </c>
      <c r="AA3463" s="139">
        <v>38188</v>
      </c>
      <c r="AB3463" s="139">
        <v>38598</v>
      </c>
      <c r="AC3463" s="139">
        <v>38598</v>
      </c>
      <c r="AD3463" s="147">
        <f t="shared" si="398"/>
        <v>410</v>
      </c>
      <c r="AE3463" s="131">
        <v>1000</v>
      </c>
      <c r="AG3463" s="147">
        <v>1</v>
      </c>
      <c r="AH3463" s="147" t="s">
        <v>5021</v>
      </c>
    </row>
    <row r="3464" spans="1:34" x14ac:dyDescent="0.25">
      <c r="A3464" s="147" t="s">
        <v>4475</v>
      </c>
      <c r="B3464" s="140" t="s">
        <v>7268</v>
      </c>
      <c r="C3464" s="147" t="s">
        <v>2197</v>
      </c>
      <c r="D3464" s="140" t="s">
        <v>7289</v>
      </c>
      <c r="E3464" s="147" t="s">
        <v>2197</v>
      </c>
      <c r="F3464" s="140" t="s">
        <v>8149</v>
      </c>
      <c r="G3464" s="147" t="s">
        <v>4369</v>
      </c>
      <c r="H3464" s="140" t="s">
        <v>8186</v>
      </c>
      <c r="I3464" s="147" t="s">
        <v>3589</v>
      </c>
      <c r="J3464" s="147">
        <v>1</v>
      </c>
      <c r="K3464" s="132">
        <f t="shared" si="399"/>
        <v>630409</v>
      </c>
      <c r="L3464" s="132">
        <v>467992.96</v>
      </c>
      <c r="M3464" s="132">
        <v>162416.04</v>
      </c>
      <c r="N3464" s="132">
        <v>445524.23</v>
      </c>
      <c r="O3464" s="147" t="s">
        <v>181</v>
      </c>
      <c r="P3464" s="132">
        <v>162416.04</v>
      </c>
      <c r="Q3464" s="132">
        <f t="shared" si="400"/>
        <v>607940.27</v>
      </c>
      <c r="R3464" s="132">
        <v>445524.23</v>
      </c>
      <c r="S3464" s="132">
        <v>162416.04</v>
      </c>
      <c r="T3464" s="169">
        <f t="shared" si="394"/>
        <v>1</v>
      </c>
      <c r="U3464" s="169">
        <f t="shared" si="395"/>
        <v>1</v>
      </c>
      <c r="V3464" s="169">
        <f t="shared" si="396"/>
        <v>1</v>
      </c>
      <c r="W3464" s="169">
        <f t="shared" si="397"/>
        <v>0.96435848790229839</v>
      </c>
      <c r="X3464" s="170">
        <v>1</v>
      </c>
      <c r="Y3464" s="139">
        <v>39846</v>
      </c>
      <c r="Z3464" s="139" t="s">
        <v>4516</v>
      </c>
      <c r="AA3464" s="139">
        <v>39920</v>
      </c>
      <c r="AB3464" s="139">
        <v>39979</v>
      </c>
      <c r="AC3464" s="147" t="s">
        <v>4584</v>
      </c>
      <c r="AD3464" s="147">
        <f t="shared" si="398"/>
        <v>59</v>
      </c>
      <c r="AE3464" s="131">
        <v>92</v>
      </c>
      <c r="AG3464" s="147">
        <v>1</v>
      </c>
      <c r="AH3464" s="147" t="s">
        <v>5021</v>
      </c>
    </row>
    <row r="3465" spans="1:34" x14ac:dyDescent="0.25">
      <c r="A3465" s="147" t="s">
        <v>4475</v>
      </c>
      <c r="B3465" s="140" t="s">
        <v>7268</v>
      </c>
      <c r="C3465" s="147" t="s">
        <v>2197</v>
      </c>
      <c r="D3465" s="140" t="s">
        <v>7289</v>
      </c>
      <c r="E3465" s="147" t="s">
        <v>2197</v>
      </c>
      <c r="F3465" s="140" t="s">
        <v>8149</v>
      </c>
      <c r="G3465" s="147" t="s">
        <v>2478</v>
      </c>
      <c r="H3465" s="140" t="s">
        <v>8171</v>
      </c>
      <c r="I3465" s="147" t="s">
        <v>3192</v>
      </c>
      <c r="J3465" s="147">
        <v>1</v>
      </c>
      <c r="K3465" s="132">
        <f t="shared" si="399"/>
        <v>593326</v>
      </c>
      <c r="L3465" s="132">
        <v>195996.5</v>
      </c>
      <c r="M3465" s="132">
        <v>397329.5</v>
      </c>
      <c r="N3465" s="132">
        <v>195996.5</v>
      </c>
      <c r="O3465" s="133" t="s">
        <v>4679</v>
      </c>
      <c r="P3465" s="132">
        <v>417295.3</v>
      </c>
      <c r="Q3465" s="132">
        <f t="shared" si="400"/>
        <v>613291.80000000005</v>
      </c>
      <c r="R3465" s="132">
        <v>195996.5</v>
      </c>
      <c r="S3465" s="132">
        <v>417295.3</v>
      </c>
      <c r="T3465" s="169">
        <f t="shared" si="394"/>
        <v>1</v>
      </c>
      <c r="U3465" s="169">
        <f t="shared" si="395"/>
        <v>1</v>
      </c>
      <c r="V3465" s="169">
        <f t="shared" si="396"/>
        <v>1.0502499814385793</v>
      </c>
      <c r="W3465" s="169">
        <f t="shared" si="397"/>
        <v>1.0336506406258954</v>
      </c>
      <c r="X3465" s="170">
        <v>1</v>
      </c>
      <c r="Y3465" s="139">
        <v>37933</v>
      </c>
      <c r="Z3465" s="139">
        <v>37943</v>
      </c>
      <c r="AA3465" s="139">
        <v>38005</v>
      </c>
      <c r="AB3465" s="139">
        <v>38230</v>
      </c>
      <c r="AC3465" s="139">
        <v>38230</v>
      </c>
      <c r="AD3465" s="147">
        <f t="shared" si="398"/>
        <v>225</v>
      </c>
      <c r="AE3465" s="131">
        <v>112</v>
      </c>
      <c r="AG3465" s="147">
        <v>1</v>
      </c>
      <c r="AH3465" s="147" t="s">
        <v>5021</v>
      </c>
    </row>
    <row r="3466" spans="1:34" x14ac:dyDescent="0.25">
      <c r="A3466" s="147" t="s">
        <v>4475</v>
      </c>
      <c r="B3466" s="140" t="s">
        <v>7268</v>
      </c>
      <c r="C3466" s="147" t="s">
        <v>2197</v>
      </c>
      <c r="D3466" s="140" t="s">
        <v>7289</v>
      </c>
      <c r="E3466" s="147" t="s">
        <v>2197</v>
      </c>
      <c r="F3466" s="140" t="s">
        <v>8149</v>
      </c>
      <c r="G3466" s="147" t="s">
        <v>2478</v>
      </c>
      <c r="H3466" s="140" t="s">
        <v>8171</v>
      </c>
      <c r="I3466" s="147" t="s">
        <v>3589</v>
      </c>
      <c r="J3466" s="147">
        <v>1</v>
      </c>
      <c r="K3466" s="132">
        <f t="shared" si="399"/>
        <v>622082</v>
      </c>
      <c r="L3466" s="132">
        <v>426859.45</v>
      </c>
      <c r="M3466" s="132">
        <v>195222.55</v>
      </c>
      <c r="N3466" s="132">
        <v>401933.93</v>
      </c>
      <c r="O3466" s="147" t="s">
        <v>181</v>
      </c>
      <c r="P3466" s="132">
        <v>195222.55000000002</v>
      </c>
      <c r="Q3466" s="132">
        <f t="shared" si="400"/>
        <v>597156.48</v>
      </c>
      <c r="R3466" s="132">
        <v>401933.93</v>
      </c>
      <c r="S3466" s="132">
        <v>195222.55000000002</v>
      </c>
      <c r="T3466" s="169">
        <f t="shared" si="394"/>
        <v>1</v>
      </c>
      <c r="U3466" s="169">
        <f t="shared" si="395"/>
        <v>1</v>
      </c>
      <c r="V3466" s="169">
        <f t="shared" si="396"/>
        <v>1.0000000000000002</v>
      </c>
      <c r="W3466" s="169">
        <f t="shared" si="397"/>
        <v>0.95993209898373522</v>
      </c>
      <c r="X3466" s="170">
        <v>1</v>
      </c>
      <c r="Y3466" s="139">
        <v>39846</v>
      </c>
      <c r="Z3466" s="139" t="s">
        <v>4516</v>
      </c>
      <c r="AA3466" s="139">
        <v>39908</v>
      </c>
      <c r="AB3466" s="139">
        <v>39979</v>
      </c>
      <c r="AC3466" s="147" t="s">
        <v>4584</v>
      </c>
      <c r="AD3466" s="147">
        <f t="shared" si="398"/>
        <v>71</v>
      </c>
      <c r="AE3466" s="131">
        <v>134</v>
      </c>
      <c r="AG3466" s="147">
        <v>1</v>
      </c>
      <c r="AH3466" s="147" t="s">
        <v>5021</v>
      </c>
    </row>
    <row r="3467" spans="1:34" x14ac:dyDescent="0.25">
      <c r="A3467" s="147" t="s">
        <v>4475</v>
      </c>
      <c r="B3467" s="140" t="s">
        <v>7268</v>
      </c>
      <c r="C3467" s="147" t="s">
        <v>2197</v>
      </c>
      <c r="D3467" s="140" t="s">
        <v>7289</v>
      </c>
      <c r="E3467" s="147" t="s">
        <v>2197</v>
      </c>
      <c r="F3467" s="140" t="s">
        <v>8149</v>
      </c>
      <c r="G3467" s="147" t="s">
        <v>4370</v>
      </c>
      <c r="H3467" s="140" t="s">
        <v>8172</v>
      </c>
      <c r="I3467" s="147" t="s">
        <v>4371</v>
      </c>
      <c r="J3467" s="147">
        <v>1</v>
      </c>
      <c r="K3467" s="132">
        <f t="shared" si="399"/>
        <v>627916</v>
      </c>
      <c r="L3467" s="132">
        <v>473000</v>
      </c>
      <c r="M3467" s="132">
        <v>154916</v>
      </c>
      <c r="N3467" s="132">
        <v>449083.41000000003</v>
      </c>
      <c r="O3467" s="147" t="s">
        <v>181</v>
      </c>
      <c r="P3467" s="132">
        <v>154916</v>
      </c>
      <c r="Q3467" s="132">
        <f t="shared" si="400"/>
        <v>603999.40999999992</v>
      </c>
      <c r="R3467" s="132">
        <v>449083.41</v>
      </c>
      <c r="S3467" s="132">
        <v>154916</v>
      </c>
      <c r="T3467" s="169">
        <f t="shared" si="394"/>
        <v>0.99999999999999989</v>
      </c>
      <c r="U3467" s="169">
        <f t="shared" si="395"/>
        <v>1</v>
      </c>
      <c r="V3467" s="169">
        <f t="shared" si="396"/>
        <v>1</v>
      </c>
      <c r="W3467" s="169">
        <f t="shared" si="397"/>
        <v>0.96191116327661652</v>
      </c>
      <c r="X3467" s="170">
        <v>1</v>
      </c>
      <c r="Y3467" s="139">
        <v>39846</v>
      </c>
      <c r="Z3467" s="139" t="s">
        <v>4516</v>
      </c>
      <c r="AA3467" s="139">
        <v>39902</v>
      </c>
      <c r="AB3467" s="139">
        <v>39979</v>
      </c>
      <c r="AC3467" s="147" t="s">
        <v>4584</v>
      </c>
      <c r="AD3467" s="147">
        <f t="shared" si="398"/>
        <v>77</v>
      </c>
      <c r="AE3467" s="131">
        <v>78</v>
      </c>
      <c r="AG3467" s="147">
        <v>1</v>
      </c>
      <c r="AH3467" s="147" t="s">
        <v>5021</v>
      </c>
    </row>
    <row r="3468" spans="1:34" x14ac:dyDescent="0.25">
      <c r="A3468" s="147" t="s">
        <v>4475</v>
      </c>
      <c r="B3468" s="140" t="s">
        <v>7268</v>
      </c>
      <c r="C3468" s="147" t="s">
        <v>2197</v>
      </c>
      <c r="D3468" s="140" t="s">
        <v>7289</v>
      </c>
      <c r="E3468" s="147" t="s">
        <v>2197</v>
      </c>
      <c r="F3468" s="140" t="s">
        <v>8149</v>
      </c>
      <c r="G3468" s="147" t="s">
        <v>4372</v>
      </c>
      <c r="H3468" s="140" t="s">
        <v>8180</v>
      </c>
      <c r="I3468" s="147" t="s">
        <v>4373</v>
      </c>
      <c r="J3468" s="147">
        <v>1</v>
      </c>
      <c r="K3468" s="132">
        <f t="shared" si="399"/>
        <v>630987</v>
      </c>
      <c r="L3468" s="132">
        <v>523929.2</v>
      </c>
      <c r="M3468" s="132">
        <v>107057.8</v>
      </c>
      <c r="N3468" s="132">
        <v>513255.89</v>
      </c>
      <c r="O3468" s="147" t="s">
        <v>181</v>
      </c>
      <c r="P3468" s="132">
        <v>107057.8</v>
      </c>
      <c r="Q3468" s="132">
        <f t="shared" si="400"/>
        <v>620313.68999999994</v>
      </c>
      <c r="R3468" s="132">
        <v>513255.89</v>
      </c>
      <c r="S3468" s="132">
        <v>107057.79999999999</v>
      </c>
      <c r="T3468" s="169">
        <f t="shared" si="394"/>
        <v>1</v>
      </c>
      <c r="U3468" s="169">
        <f t="shared" si="395"/>
        <v>0.99999999999999989</v>
      </c>
      <c r="V3468" s="169">
        <f t="shared" si="396"/>
        <v>1</v>
      </c>
      <c r="W3468" s="169">
        <f t="shared" si="397"/>
        <v>0.98308473867131962</v>
      </c>
      <c r="X3468" s="170">
        <v>1</v>
      </c>
      <c r="Y3468" s="139">
        <v>39846</v>
      </c>
      <c r="Z3468" s="139" t="s">
        <v>4516</v>
      </c>
      <c r="AA3468" s="139">
        <v>39899</v>
      </c>
      <c r="AB3468" s="139">
        <v>39994</v>
      </c>
      <c r="AC3468" s="147" t="s">
        <v>4584</v>
      </c>
      <c r="AD3468" s="147">
        <f t="shared" si="398"/>
        <v>95</v>
      </c>
      <c r="AE3468" s="131">
        <v>185</v>
      </c>
      <c r="AG3468" s="147">
        <v>1</v>
      </c>
      <c r="AH3468" s="147" t="s">
        <v>5021</v>
      </c>
    </row>
    <row r="3469" spans="1:34" x14ac:dyDescent="0.25">
      <c r="A3469" s="147" t="s">
        <v>4475</v>
      </c>
      <c r="B3469" s="140" t="s">
        <v>7268</v>
      </c>
      <c r="C3469" s="147" t="s">
        <v>2197</v>
      </c>
      <c r="D3469" s="140" t="s">
        <v>7289</v>
      </c>
      <c r="E3469" s="147" t="s">
        <v>2197</v>
      </c>
      <c r="F3469" s="140" t="s">
        <v>8149</v>
      </c>
      <c r="G3469" s="147" t="s">
        <v>4374</v>
      </c>
      <c r="H3469" s="140" t="s">
        <v>8185</v>
      </c>
      <c r="I3469" s="147" t="s">
        <v>4375</v>
      </c>
      <c r="J3469" s="147">
        <v>1</v>
      </c>
      <c r="K3469" s="132">
        <f t="shared" si="399"/>
        <v>524371</v>
      </c>
      <c r="L3469" s="132">
        <v>415000</v>
      </c>
      <c r="M3469" s="132">
        <v>109371</v>
      </c>
      <c r="N3469" s="132">
        <v>415000</v>
      </c>
      <c r="O3469" s="147" t="s">
        <v>181</v>
      </c>
      <c r="P3469" s="132">
        <v>187976.35</v>
      </c>
      <c r="Q3469" s="132">
        <f t="shared" si="400"/>
        <v>602976.35</v>
      </c>
      <c r="R3469" s="132">
        <v>415000</v>
      </c>
      <c r="S3469" s="132">
        <v>187976.34999999998</v>
      </c>
      <c r="T3469" s="169">
        <f t="shared" si="394"/>
        <v>1</v>
      </c>
      <c r="U3469" s="169">
        <f t="shared" si="395"/>
        <v>0.99999999999999989</v>
      </c>
      <c r="V3469" s="169">
        <f t="shared" si="396"/>
        <v>1.7187037697378647</v>
      </c>
      <c r="W3469" s="169">
        <f t="shared" si="397"/>
        <v>1.1499040755495631</v>
      </c>
      <c r="X3469" s="170">
        <v>1</v>
      </c>
      <c r="Y3469" s="139">
        <v>39846</v>
      </c>
      <c r="Z3469" s="139" t="s">
        <v>4516</v>
      </c>
      <c r="AA3469" s="139">
        <v>39972</v>
      </c>
      <c r="AB3469" s="139">
        <v>39979</v>
      </c>
      <c r="AC3469" s="147" t="s">
        <v>4584</v>
      </c>
      <c r="AD3469" s="147">
        <f t="shared" si="398"/>
        <v>7</v>
      </c>
      <c r="AE3469" s="131">
        <v>174</v>
      </c>
      <c r="AG3469" s="147">
        <v>1</v>
      </c>
      <c r="AH3469" s="147" t="s">
        <v>5021</v>
      </c>
    </row>
    <row r="3470" spans="1:34" x14ac:dyDescent="0.25">
      <c r="A3470" s="147" t="s">
        <v>4475</v>
      </c>
      <c r="B3470" s="140" t="s">
        <v>7268</v>
      </c>
      <c r="C3470" s="147" t="s">
        <v>2197</v>
      </c>
      <c r="D3470" s="140" t="s">
        <v>7289</v>
      </c>
      <c r="E3470" s="147" t="s">
        <v>2197</v>
      </c>
      <c r="F3470" s="140" t="s">
        <v>8149</v>
      </c>
      <c r="G3470" s="147" t="s">
        <v>4376</v>
      </c>
      <c r="H3470" s="140" t="s">
        <v>11670</v>
      </c>
      <c r="I3470" s="147" t="s">
        <v>4377</v>
      </c>
      <c r="J3470" s="147">
        <v>1</v>
      </c>
      <c r="K3470" s="132">
        <f t="shared" si="399"/>
        <v>671926</v>
      </c>
      <c r="L3470" s="132">
        <v>504837.22</v>
      </c>
      <c r="M3470" s="132">
        <v>167088.78</v>
      </c>
      <c r="N3470" s="132">
        <v>490075.22000000003</v>
      </c>
      <c r="O3470" s="147" t="s">
        <v>181</v>
      </c>
      <c r="P3470" s="132">
        <v>174930.03</v>
      </c>
      <c r="Q3470" s="132">
        <f t="shared" si="400"/>
        <v>665005.25</v>
      </c>
      <c r="R3470" s="132">
        <v>490075.22</v>
      </c>
      <c r="S3470" s="132">
        <v>174930.03</v>
      </c>
      <c r="T3470" s="169">
        <f t="shared" si="394"/>
        <v>0.99999999999999989</v>
      </c>
      <c r="U3470" s="169">
        <f t="shared" si="395"/>
        <v>1</v>
      </c>
      <c r="V3470" s="169">
        <f t="shared" si="396"/>
        <v>1.0469286447599893</v>
      </c>
      <c r="W3470" s="169">
        <f t="shared" si="397"/>
        <v>0.98970013066915108</v>
      </c>
      <c r="X3470" s="170">
        <v>1</v>
      </c>
      <c r="Y3470" s="139">
        <v>39846</v>
      </c>
      <c r="Z3470" s="139" t="s">
        <v>4516</v>
      </c>
      <c r="AA3470" s="139">
        <v>39899</v>
      </c>
      <c r="AB3470" s="139">
        <v>39955</v>
      </c>
      <c r="AC3470" s="147" t="s">
        <v>4584</v>
      </c>
      <c r="AD3470" s="147">
        <f t="shared" si="398"/>
        <v>56</v>
      </c>
      <c r="AE3470" s="131">
        <v>61</v>
      </c>
      <c r="AG3470" s="147">
        <v>1</v>
      </c>
      <c r="AH3470" s="147" t="s">
        <v>5021</v>
      </c>
    </row>
    <row r="3471" spans="1:34" x14ac:dyDescent="0.25">
      <c r="A3471" s="147" t="s">
        <v>4475</v>
      </c>
      <c r="B3471" s="140" t="s">
        <v>7268</v>
      </c>
      <c r="C3471" s="147" t="s">
        <v>2197</v>
      </c>
      <c r="D3471" s="140" t="s">
        <v>7289</v>
      </c>
      <c r="E3471" s="147" t="s">
        <v>2197</v>
      </c>
      <c r="F3471" s="140" t="s">
        <v>8149</v>
      </c>
      <c r="G3471" s="147" t="s">
        <v>4378</v>
      </c>
      <c r="H3471" s="140" t="s">
        <v>11671</v>
      </c>
      <c r="I3471" s="147" t="s">
        <v>4379</v>
      </c>
      <c r="J3471" s="147">
        <v>1</v>
      </c>
      <c r="K3471" s="132">
        <f t="shared" si="399"/>
        <v>631822</v>
      </c>
      <c r="L3471" s="132">
        <v>544999.9</v>
      </c>
      <c r="M3471" s="132">
        <v>86822.1</v>
      </c>
      <c r="N3471" s="132">
        <v>544361.68999999994</v>
      </c>
      <c r="O3471" s="147" t="s">
        <v>181</v>
      </c>
      <c r="P3471" s="132">
        <v>86822.099999999991</v>
      </c>
      <c r="Q3471" s="132">
        <f t="shared" si="400"/>
        <v>631183.78999999992</v>
      </c>
      <c r="R3471" s="132">
        <v>544361.68999999994</v>
      </c>
      <c r="S3471" s="132">
        <v>86822.099999999991</v>
      </c>
      <c r="T3471" s="169">
        <f t="shared" si="394"/>
        <v>1</v>
      </c>
      <c r="U3471" s="169">
        <f t="shared" si="395"/>
        <v>1</v>
      </c>
      <c r="V3471" s="169">
        <f t="shared" si="396"/>
        <v>0.99999999999999978</v>
      </c>
      <c r="W3471" s="169">
        <f t="shared" si="397"/>
        <v>0.99898988955750179</v>
      </c>
      <c r="X3471" s="170">
        <v>1</v>
      </c>
      <c r="Y3471" s="139">
        <v>39846</v>
      </c>
      <c r="Z3471" s="139" t="s">
        <v>4516</v>
      </c>
      <c r="AA3471" s="139">
        <v>39904</v>
      </c>
      <c r="AB3471" s="139">
        <v>39984</v>
      </c>
      <c r="AC3471" s="147" t="s">
        <v>4584</v>
      </c>
      <c r="AD3471" s="147">
        <f t="shared" si="398"/>
        <v>80</v>
      </c>
      <c r="AE3471" s="131">
        <v>190</v>
      </c>
      <c r="AG3471" s="147">
        <v>1</v>
      </c>
      <c r="AH3471" s="147" t="s">
        <v>5021</v>
      </c>
    </row>
    <row r="3472" spans="1:34" x14ac:dyDescent="0.25">
      <c r="A3472" s="147" t="s">
        <v>4475</v>
      </c>
      <c r="B3472" s="140" t="s">
        <v>7268</v>
      </c>
      <c r="C3472" s="147" t="s">
        <v>2197</v>
      </c>
      <c r="D3472" s="140" t="s">
        <v>7289</v>
      </c>
      <c r="E3472" s="147" t="s">
        <v>2197</v>
      </c>
      <c r="F3472" s="140" t="s">
        <v>8149</v>
      </c>
      <c r="G3472" s="147" t="s">
        <v>5225</v>
      </c>
      <c r="H3472" s="140" t="s">
        <v>11671</v>
      </c>
      <c r="I3472" s="147" t="s">
        <v>3959</v>
      </c>
      <c r="J3472" s="147">
        <v>3</v>
      </c>
      <c r="K3472" s="132">
        <f t="shared" si="399"/>
        <v>3071614</v>
      </c>
      <c r="L3472" s="132">
        <v>1276822.3500000001</v>
      </c>
      <c r="M3472" s="132">
        <v>1794791.65</v>
      </c>
      <c r="N3472" s="132">
        <v>1276822.3500000001</v>
      </c>
      <c r="O3472" s="133" t="s">
        <v>4679</v>
      </c>
      <c r="P3472" s="132">
        <v>1600824.17</v>
      </c>
      <c r="Q3472" s="132">
        <f t="shared" si="400"/>
        <v>2877646.52</v>
      </c>
      <c r="R3472" s="132">
        <v>1276822.3500000001</v>
      </c>
      <c r="S3472" s="132">
        <v>1600824.17</v>
      </c>
      <c r="T3472" s="169">
        <f t="shared" si="394"/>
        <v>1</v>
      </c>
      <c r="U3472" s="169">
        <f t="shared" si="395"/>
        <v>1</v>
      </c>
      <c r="V3472" s="169">
        <f t="shared" si="396"/>
        <v>0.89192757833478886</v>
      </c>
      <c r="W3472" s="169">
        <f t="shared" si="397"/>
        <v>0.93685160960980118</v>
      </c>
      <c r="X3472" s="170">
        <v>1</v>
      </c>
      <c r="Y3472" s="139">
        <v>37933</v>
      </c>
      <c r="Z3472" s="139">
        <v>37943</v>
      </c>
      <c r="AA3472" s="139">
        <v>38145</v>
      </c>
      <c r="AB3472" s="139">
        <v>38620</v>
      </c>
      <c r="AC3472" s="139">
        <v>38620</v>
      </c>
      <c r="AD3472" s="147">
        <f t="shared" si="398"/>
        <v>475</v>
      </c>
      <c r="AE3472" s="131">
        <v>374</v>
      </c>
      <c r="AG3472" s="147">
        <v>1</v>
      </c>
      <c r="AH3472" s="147" t="s">
        <v>5021</v>
      </c>
    </row>
    <row r="3473" spans="1:34" s="194" customFormat="1" x14ac:dyDescent="0.25">
      <c r="A3473" s="194" t="s">
        <v>4475</v>
      </c>
      <c r="B3473" s="195" t="s">
        <v>7268</v>
      </c>
      <c r="C3473" s="194" t="s">
        <v>2197</v>
      </c>
      <c r="D3473" s="195" t="s">
        <v>7289</v>
      </c>
      <c r="E3473" s="194" t="s">
        <v>2197</v>
      </c>
      <c r="F3473" s="195" t="s">
        <v>8149</v>
      </c>
      <c r="G3473" s="194" t="s">
        <v>3126</v>
      </c>
      <c r="H3473" s="195" t="s">
        <v>8165</v>
      </c>
      <c r="I3473" s="194" t="s">
        <v>3959</v>
      </c>
      <c r="J3473" s="194">
        <v>3</v>
      </c>
      <c r="K3473" s="196">
        <f>L3473+M3473</f>
        <v>3071614</v>
      </c>
      <c r="L3473" s="196">
        <v>1276822.3500000001</v>
      </c>
      <c r="M3473" s="196">
        <v>1794791.65</v>
      </c>
      <c r="N3473" s="196">
        <v>1276822.3500000001</v>
      </c>
      <c r="O3473" s="134" t="s">
        <v>4679</v>
      </c>
      <c r="P3473" s="196">
        <v>1600824.17</v>
      </c>
      <c r="Q3473" s="196">
        <f>R3473+S3473</f>
        <v>2877646.52</v>
      </c>
      <c r="R3473" s="196">
        <v>1276822.3500000001</v>
      </c>
      <c r="S3473" s="196">
        <v>1600824.17</v>
      </c>
      <c r="T3473" s="197">
        <f>R3473/N3473</f>
        <v>1</v>
      </c>
      <c r="U3473" s="197">
        <f>S3473/P3473</f>
        <v>1</v>
      </c>
      <c r="V3473" s="197">
        <f>P3473/M3473</f>
        <v>0.89192757833478886</v>
      </c>
      <c r="W3473" s="197">
        <f>Q3473/K3473</f>
        <v>0.93685160960980118</v>
      </c>
      <c r="X3473" s="198">
        <v>1</v>
      </c>
      <c r="Y3473" s="199">
        <v>37933</v>
      </c>
      <c r="Z3473" s="199">
        <v>37943</v>
      </c>
      <c r="AA3473" s="199">
        <v>38145</v>
      </c>
      <c r="AB3473" s="199">
        <v>38620</v>
      </c>
      <c r="AC3473" s="199">
        <v>38620</v>
      </c>
      <c r="AD3473" s="194">
        <f>AB3473-AA3473</f>
        <v>475</v>
      </c>
      <c r="AE3473" s="200">
        <v>374</v>
      </c>
      <c r="AG3473" s="194">
        <v>1</v>
      </c>
      <c r="AH3473" s="194" t="s">
        <v>5021</v>
      </c>
    </row>
    <row r="3474" spans="1:34" s="194" customFormat="1" x14ac:dyDescent="0.25">
      <c r="A3474" s="194" t="s">
        <v>4475</v>
      </c>
      <c r="B3474" s="195" t="s">
        <v>7268</v>
      </c>
      <c r="C3474" s="194" t="s">
        <v>2197</v>
      </c>
      <c r="D3474" s="195" t="s">
        <v>7289</v>
      </c>
      <c r="E3474" s="194" t="s">
        <v>2197</v>
      </c>
      <c r="F3474" s="195" t="s">
        <v>8149</v>
      </c>
      <c r="G3474" s="194" t="s">
        <v>4392</v>
      </c>
      <c r="H3474" s="195" t="s">
        <v>8170</v>
      </c>
      <c r="I3474" s="194" t="s">
        <v>3959</v>
      </c>
      <c r="J3474" s="194">
        <v>3</v>
      </c>
      <c r="K3474" s="196">
        <f>L3474+M3474</f>
        <v>3071614</v>
      </c>
      <c r="L3474" s="196">
        <v>1276822.3500000001</v>
      </c>
      <c r="M3474" s="196">
        <v>1794791.65</v>
      </c>
      <c r="N3474" s="196">
        <v>1276822.3500000001</v>
      </c>
      <c r="O3474" s="134" t="s">
        <v>4679</v>
      </c>
      <c r="P3474" s="196">
        <v>1600824.17</v>
      </c>
      <c r="Q3474" s="196">
        <f>R3474+S3474</f>
        <v>2877646.52</v>
      </c>
      <c r="R3474" s="196">
        <v>1276822.3500000001</v>
      </c>
      <c r="S3474" s="196">
        <v>1600824.17</v>
      </c>
      <c r="T3474" s="197">
        <f>R3474/N3474</f>
        <v>1</v>
      </c>
      <c r="U3474" s="197">
        <f>S3474/P3474</f>
        <v>1</v>
      </c>
      <c r="V3474" s="197">
        <f>P3474/M3474</f>
        <v>0.89192757833478886</v>
      </c>
      <c r="W3474" s="197">
        <f>Q3474/K3474</f>
        <v>0.93685160960980118</v>
      </c>
      <c r="X3474" s="198">
        <v>1</v>
      </c>
      <c r="Y3474" s="199">
        <v>37933</v>
      </c>
      <c r="Z3474" s="199">
        <v>37943</v>
      </c>
      <c r="AA3474" s="199">
        <v>38145</v>
      </c>
      <c r="AB3474" s="199">
        <v>38620</v>
      </c>
      <c r="AC3474" s="199">
        <v>38620</v>
      </c>
      <c r="AD3474" s="194">
        <f>AB3474-AA3474</f>
        <v>475</v>
      </c>
      <c r="AE3474" s="200">
        <v>374</v>
      </c>
      <c r="AG3474" s="194">
        <v>1</v>
      </c>
      <c r="AH3474" s="194" t="s">
        <v>5021</v>
      </c>
    </row>
    <row r="3475" spans="1:34" x14ac:dyDescent="0.25">
      <c r="A3475" s="147" t="s">
        <v>4475</v>
      </c>
      <c r="B3475" s="140" t="s">
        <v>7268</v>
      </c>
      <c r="C3475" s="147" t="s">
        <v>2197</v>
      </c>
      <c r="D3475" s="140" t="s">
        <v>7289</v>
      </c>
      <c r="E3475" s="147" t="s">
        <v>2197</v>
      </c>
      <c r="F3475" s="140" t="s">
        <v>8149</v>
      </c>
      <c r="G3475" s="147" t="s">
        <v>4380</v>
      </c>
      <c r="H3475" s="140" t="s">
        <v>8168</v>
      </c>
      <c r="I3475" s="147" t="s">
        <v>5239</v>
      </c>
      <c r="J3475" s="147">
        <v>1</v>
      </c>
      <c r="K3475" s="132">
        <f t="shared" si="399"/>
        <v>2571127</v>
      </c>
      <c r="L3475" s="132">
        <v>1485099.97</v>
      </c>
      <c r="M3475" s="132">
        <v>1086027.03</v>
      </c>
      <c r="N3475" s="132">
        <v>1483621.27</v>
      </c>
      <c r="O3475" s="133"/>
      <c r="P3475" s="132">
        <v>109620.31</v>
      </c>
      <c r="Q3475" s="132">
        <f t="shared" si="400"/>
        <v>1593241.58</v>
      </c>
      <c r="R3475" s="132">
        <v>1483621.27</v>
      </c>
      <c r="S3475" s="132">
        <v>109620.31</v>
      </c>
      <c r="T3475" s="169">
        <f t="shared" si="394"/>
        <v>1</v>
      </c>
      <c r="U3475" s="169">
        <f t="shared" si="395"/>
        <v>1</v>
      </c>
      <c r="V3475" s="169">
        <f t="shared" si="396"/>
        <v>0.10093699969880122</v>
      </c>
      <c r="W3475" s="169">
        <f t="shared" si="397"/>
        <v>0.61966662090204028</v>
      </c>
      <c r="X3475" s="170">
        <v>1</v>
      </c>
      <c r="Y3475" s="139">
        <v>38916</v>
      </c>
      <c r="Z3475" s="139" t="s">
        <v>4584</v>
      </c>
      <c r="AA3475" s="139">
        <v>39020</v>
      </c>
      <c r="AB3475" s="139">
        <v>39258</v>
      </c>
      <c r="AC3475" s="139" t="s">
        <v>4516</v>
      </c>
      <c r="AD3475" s="147">
        <f t="shared" si="398"/>
        <v>238</v>
      </c>
      <c r="AE3475" s="131">
        <v>160</v>
      </c>
      <c r="AF3475" s="147" t="s">
        <v>2822</v>
      </c>
      <c r="AG3475" s="147">
        <v>1</v>
      </c>
      <c r="AH3475" s="147" t="s">
        <v>5021</v>
      </c>
    </row>
    <row r="3476" spans="1:34" x14ac:dyDescent="0.25">
      <c r="A3476" s="147" t="s">
        <v>4475</v>
      </c>
      <c r="B3476" s="140" t="s">
        <v>7268</v>
      </c>
      <c r="C3476" s="147" t="s">
        <v>2197</v>
      </c>
      <c r="D3476" s="140" t="s">
        <v>7289</v>
      </c>
      <c r="E3476" s="147" t="s">
        <v>2197</v>
      </c>
      <c r="F3476" s="140" t="s">
        <v>8149</v>
      </c>
      <c r="G3476" s="147" t="s">
        <v>4380</v>
      </c>
      <c r="H3476" s="140" t="s">
        <v>8168</v>
      </c>
      <c r="I3476" s="147" t="s">
        <v>42</v>
      </c>
      <c r="J3476" s="147">
        <v>1</v>
      </c>
      <c r="K3476" s="132">
        <f t="shared" si="399"/>
        <v>667237</v>
      </c>
      <c r="L3476" s="132">
        <v>411375</v>
      </c>
      <c r="M3476" s="132">
        <v>255862</v>
      </c>
      <c r="N3476" s="132">
        <v>406279.25</v>
      </c>
      <c r="O3476" s="147" t="s">
        <v>181</v>
      </c>
      <c r="P3476" s="132">
        <v>250265.5</v>
      </c>
      <c r="Q3476" s="132">
        <f t="shared" si="400"/>
        <v>656544.75</v>
      </c>
      <c r="R3476" s="132">
        <v>406279.25</v>
      </c>
      <c r="S3476" s="132">
        <v>250265.5</v>
      </c>
      <c r="T3476" s="169">
        <f t="shared" si="394"/>
        <v>1</v>
      </c>
      <c r="U3476" s="169">
        <f t="shared" si="395"/>
        <v>1</v>
      </c>
      <c r="V3476" s="169">
        <f t="shared" si="396"/>
        <v>0.97812688089673339</v>
      </c>
      <c r="W3476" s="169">
        <f t="shared" si="397"/>
        <v>0.98397533410167604</v>
      </c>
      <c r="X3476" s="170">
        <v>1</v>
      </c>
      <c r="Y3476" s="139">
        <v>39846</v>
      </c>
      <c r="Z3476" s="139" t="s">
        <v>4516</v>
      </c>
      <c r="AA3476" s="139">
        <v>39895</v>
      </c>
      <c r="AB3476" s="139">
        <v>39957</v>
      </c>
      <c r="AC3476" s="147" t="s">
        <v>4584</v>
      </c>
      <c r="AD3476" s="147">
        <f t="shared" si="398"/>
        <v>62</v>
      </c>
      <c r="AE3476" s="131">
        <v>162</v>
      </c>
      <c r="AG3476" s="147">
        <v>1</v>
      </c>
      <c r="AH3476" s="147" t="s">
        <v>5021</v>
      </c>
    </row>
    <row r="3477" spans="1:34" x14ac:dyDescent="0.25">
      <c r="A3477" s="147" t="s">
        <v>4475</v>
      </c>
      <c r="B3477" s="140" t="s">
        <v>7268</v>
      </c>
      <c r="C3477" s="147" t="s">
        <v>2197</v>
      </c>
      <c r="D3477" s="140" t="s">
        <v>7289</v>
      </c>
      <c r="E3477" s="147" t="s">
        <v>2197</v>
      </c>
      <c r="F3477" s="140" t="s">
        <v>8149</v>
      </c>
      <c r="G3477" s="147" t="s">
        <v>2815</v>
      </c>
      <c r="H3477" s="140" t="s">
        <v>11672</v>
      </c>
      <c r="I3477" s="147" t="s">
        <v>5237</v>
      </c>
      <c r="J3477" s="147">
        <v>1</v>
      </c>
      <c r="K3477" s="132">
        <f t="shared" si="399"/>
        <v>925712</v>
      </c>
      <c r="L3477" s="132">
        <v>602130.19999999995</v>
      </c>
      <c r="M3477" s="132">
        <v>323581.8</v>
      </c>
      <c r="N3477" s="132">
        <v>602130.19999999995</v>
      </c>
      <c r="O3477" s="133"/>
      <c r="P3477" s="132">
        <v>50857.8</v>
      </c>
      <c r="Q3477" s="132">
        <f t="shared" si="400"/>
        <v>652988</v>
      </c>
      <c r="R3477" s="132">
        <v>602130.19999999995</v>
      </c>
      <c r="S3477" s="132">
        <v>50857.8</v>
      </c>
      <c r="T3477" s="169">
        <f t="shared" si="394"/>
        <v>1</v>
      </c>
      <c r="U3477" s="169">
        <f t="shared" si="395"/>
        <v>1</v>
      </c>
      <c r="V3477" s="169">
        <f t="shared" si="396"/>
        <v>0.15717138602974581</v>
      </c>
      <c r="W3477" s="169">
        <f t="shared" si="397"/>
        <v>0.70539001330867479</v>
      </c>
      <c r="X3477" s="170">
        <v>1</v>
      </c>
      <c r="Y3477" s="139">
        <v>38916</v>
      </c>
      <c r="Z3477" s="139" t="s">
        <v>4584</v>
      </c>
      <c r="AA3477" s="139">
        <v>38993</v>
      </c>
      <c r="AB3477" s="139">
        <v>39258</v>
      </c>
      <c r="AC3477" s="139" t="s">
        <v>4516</v>
      </c>
      <c r="AD3477" s="147">
        <f t="shared" si="398"/>
        <v>265</v>
      </c>
      <c r="AE3477" s="131">
        <v>197</v>
      </c>
      <c r="AG3477" s="147">
        <v>1</v>
      </c>
      <c r="AH3477" s="147" t="s">
        <v>5021</v>
      </c>
    </row>
    <row r="3478" spans="1:34" x14ac:dyDescent="0.25">
      <c r="A3478" s="147" t="s">
        <v>4475</v>
      </c>
      <c r="B3478" s="140" t="s">
        <v>7268</v>
      </c>
      <c r="C3478" s="147" t="s">
        <v>2197</v>
      </c>
      <c r="D3478" s="140" t="s">
        <v>7289</v>
      </c>
      <c r="E3478" s="147" t="s">
        <v>2197</v>
      </c>
      <c r="F3478" s="140" t="s">
        <v>8149</v>
      </c>
      <c r="G3478" s="147" t="s">
        <v>2815</v>
      </c>
      <c r="H3478" s="140" t="s">
        <v>11672</v>
      </c>
      <c r="I3478" s="147" t="s">
        <v>4375</v>
      </c>
      <c r="J3478" s="147">
        <v>1</v>
      </c>
      <c r="K3478" s="132">
        <f t="shared" si="399"/>
        <v>650025</v>
      </c>
      <c r="L3478" s="132">
        <v>442500.1</v>
      </c>
      <c r="M3478" s="132">
        <v>207524.9</v>
      </c>
      <c r="N3478" s="132">
        <v>441523.10000000003</v>
      </c>
      <c r="O3478" s="147" t="s">
        <v>181</v>
      </c>
      <c r="P3478" s="132">
        <v>212124.9</v>
      </c>
      <c r="Q3478" s="132">
        <f t="shared" si="400"/>
        <v>653648</v>
      </c>
      <c r="R3478" s="132">
        <v>441523.1</v>
      </c>
      <c r="S3478" s="132">
        <v>212124.9</v>
      </c>
      <c r="T3478" s="169">
        <f t="shared" si="394"/>
        <v>0.99999999999999989</v>
      </c>
      <c r="U3478" s="169">
        <f t="shared" si="395"/>
        <v>1</v>
      </c>
      <c r="V3478" s="169">
        <f t="shared" si="396"/>
        <v>1.022166014777022</v>
      </c>
      <c r="W3478" s="169">
        <f t="shared" si="397"/>
        <v>1.005573631783393</v>
      </c>
      <c r="X3478" s="170">
        <v>1</v>
      </c>
      <c r="Y3478" s="139">
        <v>39846</v>
      </c>
      <c r="Z3478" s="139" t="s">
        <v>4516</v>
      </c>
      <c r="AA3478" s="139">
        <v>39965</v>
      </c>
      <c r="AB3478" s="139">
        <v>39984</v>
      </c>
      <c r="AC3478" s="147" t="s">
        <v>4584</v>
      </c>
      <c r="AD3478" s="147">
        <f t="shared" si="398"/>
        <v>19</v>
      </c>
      <c r="AE3478" s="131">
        <v>202</v>
      </c>
      <c r="AG3478" s="147">
        <v>1</v>
      </c>
      <c r="AH3478" s="147" t="s">
        <v>5021</v>
      </c>
    </row>
    <row r="3479" spans="1:34" x14ac:dyDescent="0.25">
      <c r="A3479" s="147" t="s">
        <v>4475</v>
      </c>
      <c r="B3479" s="140" t="s">
        <v>7268</v>
      </c>
      <c r="C3479" s="147" t="s">
        <v>2197</v>
      </c>
      <c r="D3479" s="140" t="s">
        <v>7289</v>
      </c>
      <c r="E3479" s="147" t="s">
        <v>2197</v>
      </c>
      <c r="F3479" s="140" t="s">
        <v>8149</v>
      </c>
      <c r="G3479" s="147" t="s">
        <v>4381</v>
      </c>
      <c r="H3479" s="140" t="s">
        <v>8162</v>
      </c>
      <c r="I3479" s="147" t="s">
        <v>909</v>
      </c>
      <c r="J3479" s="147">
        <v>1</v>
      </c>
      <c r="K3479" s="132">
        <f t="shared" si="399"/>
        <v>631730</v>
      </c>
      <c r="L3479" s="132">
        <v>497660</v>
      </c>
      <c r="M3479" s="132">
        <v>134070</v>
      </c>
      <c r="N3479" s="132">
        <v>497660</v>
      </c>
      <c r="O3479" s="147" t="s">
        <v>181</v>
      </c>
      <c r="P3479" s="132">
        <v>134070</v>
      </c>
      <c r="Q3479" s="132">
        <f t="shared" si="400"/>
        <v>631730</v>
      </c>
      <c r="R3479" s="132">
        <v>497660</v>
      </c>
      <c r="S3479" s="132">
        <v>134070</v>
      </c>
      <c r="T3479" s="169">
        <f t="shared" si="394"/>
        <v>1</v>
      </c>
      <c r="U3479" s="169">
        <f t="shared" si="395"/>
        <v>1</v>
      </c>
      <c r="V3479" s="169">
        <f t="shared" si="396"/>
        <v>1</v>
      </c>
      <c r="W3479" s="169">
        <f t="shared" si="397"/>
        <v>1</v>
      </c>
      <c r="X3479" s="170">
        <v>1</v>
      </c>
      <c r="Y3479" s="139">
        <v>39846</v>
      </c>
      <c r="Z3479" s="139" t="s">
        <v>4516</v>
      </c>
      <c r="AA3479" s="139">
        <v>39896</v>
      </c>
      <c r="AB3479" s="139">
        <v>39956</v>
      </c>
      <c r="AC3479" s="147" t="s">
        <v>4584</v>
      </c>
      <c r="AD3479" s="147">
        <f t="shared" si="398"/>
        <v>60</v>
      </c>
      <c r="AE3479" s="131">
        <v>72</v>
      </c>
      <c r="AG3479" s="147">
        <v>1</v>
      </c>
      <c r="AH3479" s="147" t="s">
        <v>5021</v>
      </c>
    </row>
    <row r="3480" spans="1:34" x14ac:dyDescent="0.25">
      <c r="A3480" s="147" t="s">
        <v>4475</v>
      </c>
      <c r="B3480" s="140" t="s">
        <v>7268</v>
      </c>
      <c r="C3480" s="147" t="s">
        <v>2197</v>
      </c>
      <c r="D3480" s="140" t="s">
        <v>7289</v>
      </c>
      <c r="E3480" s="147" t="s">
        <v>2197</v>
      </c>
      <c r="F3480" s="140" t="s">
        <v>8149</v>
      </c>
      <c r="G3480" s="147" t="s">
        <v>4382</v>
      </c>
      <c r="H3480" s="140" t="s">
        <v>8166</v>
      </c>
      <c r="I3480" s="147" t="s">
        <v>4383</v>
      </c>
      <c r="J3480" s="147">
        <v>1</v>
      </c>
      <c r="K3480" s="132">
        <f t="shared" si="399"/>
        <v>656071</v>
      </c>
      <c r="L3480" s="132">
        <v>568043</v>
      </c>
      <c r="M3480" s="132">
        <v>88028</v>
      </c>
      <c r="N3480" s="132">
        <v>528311.20000000007</v>
      </c>
      <c r="O3480" s="147" t="s">
        <v>181</v>
      </c>
      <c r="P3480" s="132">
        <v>87708</v>
      </c>
      <c r="Q3480" s="132">
        <f t="shared" si="400"/>
        <v>616019.19999999995</v>
      </c>
      <c r="R3480" s="132">
        <v>528311.19999999995</v>
      </c>
      <c r="S3480" s="132">
        <v>87708</v>
      </c>
      <c r="T3480" s="169">
        <f t="shared" si="394"/>
        <v>0.99999999999999978</v>
      </c>
      <c r="U3480" s="169">
        <f t="shared" si="395"/>
        <v>1</v>
      </c>
      <c r="V3480" s="169">
        <f t="shared" si="396"/>
        <v>0.99636479302040259</v>
      </c>
      <c r="W3480" s="169">
        <f t="shared" si="397"/>
        <v>0.93895203415483985</v>
      </c>
      <c r="X3480" s="170">
        <v>1</v>
      </c>
      <c r="Y3480" s="139">
        <v>39846</v>
      </c>
      <c r="Z3480" s="139" t="s">
        <v>4516</v>
      </c>
      <c r="AA3480" s="139">
        <v>39965</v>
      </c>
      <c r="AB3480" s="139">
        <v>39979</v>
      </c>
      <c r="AC3480" s="147" t="s">
        <v>4584</v>
      </c>
      <c r="AD3480" s="147">
        <f t="shared" si="398"/>
        <v>14</v>
      </c>
      <c r="AE3480" s="131">
        <v>72</v>
      </c>
      <c r="AG3480" s="147">
        <v>1</v>
      </c>
      <c r="AH3480" s="147" t="s">
        <v>5021</v>
      </c>
    </row>
    <row r="3481" spans="1:34" x14ac:dyDescent="0.25">
      <c r="A3481" s="147" t="s">
        <v>4475</v>
      </c>
      <c r="B3481" s="140" t="s">
        <v>7268</v>
      </c>
      <c r="C3481" s="147" t="s">
        <v>2197</v>
      </c>
      <c r="D3481" s="140" t="s">
        <v>7289</v>
      </c>
      <c r="E3481" s="147" t="s">
        <v>2197</v>
      </c>
      <c r="F3481" s="140" t="s">
        <v>8149</v>
      </c>
      <c r="G3481" s="147" t="s">
        <v>2653</v>
      </c>
      <c r="H3481" s="140" t="s">
        <v>8166</v>
      </c>
      <c r="I3481" s="147" t="s">
        <v>4124</v>
      </c>
      <c r="J3481" s="147">
        <v>1</v>
      </c>
      <c r="K3481" s="132">
        <f t="shared" si="399"/>
        <v>780517</v>
      </c>
      <c r="L3481" s="132">
        <v>572531.54</v>
      </c>
      <c r="M3481" s="132">
        <v>207985.46</v>
      </c>
      <c r="N3481" s="132">
        <v>572531.54</v>
      </c>
      <c r="O3481" s="133" t="s">
        <v>4679</v>
      </c>
      <c r="P3481" s="132">
        <v>209985.46</v>
      </c>
      <c r="Q3481" s="132">
        <f t="shared" si="400"/>
        <v>782517</v>
      </c>
      <c r="R3481" s="132">
        <v>572531.54</v>
      </c>
      <c r="S3481" s="132">
        <v>209985.46</v>
      </c>
      <c r="T3481" s="169">
        <f t="shared" si="394"/>
        <v>1</v>
      </c>
      <c r="U3481" s="169">
        <f t="shared" si="395"/>
        <v>1</v>
      </c>
      <c r="V3481" s="169">
        <f t="shared" si="396"/>
        <v>1.0096160568147408</v>
      </c>
      <c r="W3481" s="169">
        <f t="shared" si="397"/>
        <v>1.0025624041500698</v>
      </c>
      <c r="X3481" s="170">
        <v>1</v>
      </c>
      <c r="Y3481" s="139">
        <v>38548</v>
      </c>
      <c r="Z3481" s="139">
        <v>38604</v>
      </c>
      <c r="AA3481" s="139">
        <v>38644</v>
      </c>
      <c r="AB3481" s="139">
        <v>38758</v>
      </c>
      <c r="AC3481" s="139">
        <v>38758</v>
      </c>
      <c r="AD3481" s="147">
        <f t="shared" si="398"/>
        <v>114</v>
      </c>
      <c r="AE3481" s="131">
        <v>41</v>
      </c>
      <c r="AG3481" s="147">
        <v>1</v>
      </c>
      <c r="AH3481" s="147" t="s">
        <v>5021</v>
      </c>
    </row>
    <row r="3482" spans="1:34" x14ac:dyDescent="0.25">
      <c r="A3482" s="147" t="s">
        <v>4475</v>
      </c>
      <c r="B3482" s="140" t="s">
        <v>7268</v>
      </c>
      <c r="C3482" s="147" t="s">
        <v>2197</v>
      </c>
      <c r="D3482" s="140" t="s">
        <v>7289</v>
      </c>
      <c r="E3482" s="147" t="s">
        <v>2197</v>
      </c>
      <c r="F3482" s="140" t="s">
        <v>8149</v>
      </c>
      <c r="G3482" s="147" t="s">
        <v>2653</v>
      </c>
      <c r="H3482" s="140" t="s">
        <v>8166</v>
      </c>
      <c r="I3482" s="147" t="s">
        <v>42</v>
      </c>
      <c r="J3482" s="147">
        <v>1</v>
      </c>
      <c r="K3482" s="132">
        <f t="shared" si="399"/>
        <v>646564</v>
      </c>
      <c r="L3482" s="132">
        <v>541168.71</v>
      </c>
      <c r="M3482" s="132">
        <v>105395.29</v>
      </c>
      <c r="N3482" s="132">
        <v>541168.71</v>
      </c>
      <c r="O3482" s="133"/>
      <c r="P3482" s="132">
        <v>41018.42</v>
      </c>
      <c r="Q3482" s="132">
        <f t="shared" si="400"/>
        <v>582187.13</v>
      </c>
      <c r="R3482" s="132">
        <v>541168.71</v>
      </c>
      <c r="S3482" s="132">
        <v>41018.42</v>
      </c>
      <c r="T3482" s="169">
        <f t="shared" si="394"/>
        <v>1</v>
      </c>
      <c r="U3482" s="169">
        <f t="shared" si="395"/>
        <v>1</v>
      </c>
      <c r="V3482" s="169">
        <f t="shared" si="396"/>
        <v>0.38918646174795857</v>
      </c>
      <c r="W3482" s="169">
        <f t="shared" si="397"/>
        <v>0.90043233152479873</v>
      </c>
      <c r="X3482" s="170">
        <v>1</v>
      </c>
      <c r="Y3482" s="139">
        <v>38916</v>
      </c>
      <c r="Z3482" s="139" t="s">
        <v>4584</v>
      </c>
      <c r="AA3482" s="139">
        <v>38993</v>
      </c>
      <c r="AB3482" s="139">
        <v>39078</v>
      </c>
      <c r="AC3482" s="139">
        <v>39078</v>
      </c>
      <c r="AD3482" s="147">
        <f t="shared" si="398"/>
        <v>85</v>
      </c>
      <c r="AE3482" s="131">
        <v>46</v>
      </c>
      <c r="AG3482" s="147">
        <v>1</v>
      </c>
      <c r="AH3482" s="147" t="s">
        <v>5021</v>
      </c>
    </row>
    <row r="3483" spans="1:34" x14ac:dyDescent="0.25">
      <c r="A3483" s="147" t="s">
        <v>4475</v>
      </c>
      <c r="B3483" s="140" t="s">
        <v>7268</v>
      </c>
      <c r="C3483" s="147" t="s">
        <v>2197</v>
      </c>
      <c r="D3483" s="140" t="s">
        <v>7289</v>
      </c>
      <c r="E3483" s="147" t="s">
        <v>2197</v>
      </c>
      <c r="F3483" s="140" t="s">
        <v>8149</v>
      </c>
      <c r="G3483" s="147" t="s">
        <v>2654</v>
      </c>
      <c r="H3483" s="140" t="s">
        <v>8157</v>
      </c>
      <c r="I3483" s="147" t="s">
        <v>420</v>
      </c>
      <c r="J3483" s="147">
        <v>1</v>
      </c>
      <c r="K3483" s="132">
        <f t="shared" si="399"/>
        <v>2547909</v>
      </c>
      <c r="L3483" s="132">
        <v>2459288.2599999998</v>
      </c>
      <c r="M3483" s="132">
        <v>88620.74</v>
      </c>
      <c r="N3483" s="132">
        <v>2459288.2600000002</v>
      </c>
      <c r="O3483" s="133" t="s">
        <v>4679</v>
      </c>
      <c r="P3483" s="132">
        <v>51499.24</v>
      </c>
      <c r="Q3483" s="132">
        <f t="shared" si="400"/>
        <v>2510787.5</v>
      </c>
      <c r="R3483" s="132">
        <v>2459288.2599999998</v>
      </c>
      <c r="S3483" s="132">
        <v>51499.24</v>
      </c>
      <c r="T3483" s="169">
        <f t="shared" si="394"/>
        <v>0.99999999999999978</v>
      </c>
      <c r="U3483" s="169">
        <f t="shared" si="395"/>
        <v>1</v>
      </c>
      <c r="V3483" s="169">
        <f t="shared" si="396"/>
        <v>0.58111949866363111</v>
      </c>
      <c r="W3483" s="169">
        <f t="shared" si="397"/>
        <v>0.98543060211334077</v>
      </c>
      <c r="X3483" s="170">
        <v>1</v>
      </c>
      <c r="Y3483" s="139">
        <v>38548</v>
      </c>
      <c r="Z3483" s="139">
        <v>38604</v>
      </c>
      <c r="AA3483" s="139">
        <v>38649</v>
      </c>
      <c r="AB3483" s="139">
        <v>38772</v>
      </c>
      <c r="AC3483" s="139">
        <v>38996</v>
      </c>
      <c r="AD3483" s="147">
        <f t="shared" si="398"/>
        <v>123</v>
      </c>
      <c r="AE3483" s="131">
        <v>41</v>
      </c>
      <c r="AG3483" s="147">
        <v>1</v>
      </c>
      <c r="AH3483" s="147" t="s">
        <v>5021</v>
      </c>
    </row>
    <row r="3484" spans="1:34" x14ac:dyDescent="0.25">
      <c r="A3484" s="147" t="s">
        <v>4475</v>
      </c>
      <c r="B3484" s="140" t="s">
        <v>7268</v>
      </c>
      <c r="C3484" s="147" t="s">
        <v>2197</v>
      </c>
      <c r="D3484" s="140" t="s">
        <v>7289</v>
      </c>
      <c r="E3484" s="147" t="s">
        <v>2197</v>
      </c>
      <c r="F3484" s="140" t="s">
        <v>8149</v>
      </c>
      <c r="G3484" s="147" t="s">
        <v>2654</v>
      </c>
      <c r="H3484" s="140" t="s">
        <v>8157</v>
      </c>
      <c r="I3484" s="147" t="s">
        <v>4384</v>
      </c>
      <c r="J3484" s="147">
        <v>1</v>
      </c>
      <c r="K3484" s="132">
        <f t="shared" si="399"/>
        <v>748321</v>
      </c>
      <c r="L3484" s="132">
        <v>489026</v>
      </c>
      <c r="M3484" s="132">
        <v>259295</v>
      </c>
      <c r="N3484" s="132">
        <v>460427.5</v>
      </c>
      <c r="O3484" s="147" t="s">
        <v>181</v>
      </c>
      <c r="P3484" s="132">
        <v>229399.5</v>
      </c>
      <c r="Q3484" s="132">
        <f t="shared" si="400"/>
        <v>689827</v>
      </c>
      <c r="R3484" s="132">
        <v>460427.5</v>
      </c>
      <c r="S3484" s="132">
        <v>229399.5</v>
      </c>
      <c r="T3484" s="169">
        <f t="shared" si="394"/>
        <v>1</v>
      </c>
      <c r="U3484" s="169">
        <f t="shared" si="395"/>
        <v>1</v>
      </c>
      <c r="V3484" s="169">
        <f t="shared" si="396"/>
        <v>0.88470467999768598</v>
      </c>
      <c r="W3484" s="169">
        <f t="shared" si="397"/>
        <v>0.92183301016542363</v>
      </c>
      <c r="X3484" s="170">
        <v>1</v>
      </c>
      <c r="Y3484" s="139">
        <v>39846</v>
      </c>
      <c r="Z3484" s="139" t="s">
        <v>4516</v>
      </c>
      <c r="AA3484" s="139">
        <v>39904</v>
      </c>
      <c r="AB3484" s="139">
        <v>39960</v>
      </c>
      <c r="AC3484" s="147" t="s">
        <v>4584</v>
      </c>
      <c r="AD3484" s="147">
        <f t="shared" si="398"/>
        <v>56</v>
      </c>
      <c r="AE3484" s="131">
        <v>25</v>
      </c>
      <c r="AG3484" s="147">
        <v>1</v>
      </c>
      <c r="AH3484" s="147" t="s">
        <v>5021</v>
      </c>
    </row>
    <row r="3485" spans="1:34" x14ac:dyDescent="0.25">
      <c r="A3485" s="147" t="s">
        <v>4475</v>
      </c>
      <c r="B3485" s="140" t="s">
        <v>7268</v>
      </c>
      <c r="C3485" s="147" t="s">
        <v>2197</v>
      </c>
      <c r="D3485" s="140" t="s">
        <v>7289</v>
      </c>
      <c r="E3485" s="147" t="s">
        <v>2197</v>
      </c>
      <c r="F3485" s="140" t="s">
        <v>8149</v>
      </c>
      <c r="G3485" s="147" t="s">
        <v>2655</v>
      </c>
      <c r="H3485" s="140" t="s">
        <v>8158</v>
      </c>
      <c r="I3485" s="147" t="s">
        <v>420</v>
      </c>
      <c r="J3485" s="147">
        <v>1</v>
      </c>
      <c r="K3485" s="132">
        <f t="shared" si="399"/>
        <v>2753900</v>
      </c>
      <c r="L3485" s="132">
        <v>2634574.2000000002</v>
      </c>
      <c r="M3485" s="132">
        <v>119325.8</v>
      </c>
      <c r="N3485" s="132">
        <v>2634574.1999999997</v>
      </c>
      <c r="O3485" s="133" t="s">
        <v>4679</v>
      </c>
      <c r="P3485" s="132">
        <v>38737.800000000003</v>
      </c>
      <c r="Q3485" s="132">
        <f t="shared" si="400"/>
        <v>2673312</v>
      </c>
      <c r="R3485" s="132">
        <v>2634574.2000000002</v>
      </c>
      <c r="S3485" s="132">
        <v>38737.800000000003</v>
      </c>
      <c r="T3485" s="169">
        <f t="shared" si="394"/>
        <v>1.0000000000000002</v>
      </c>
      <c r="U3485" s="169">
        <f t="shared" si="395"/>
        <v>1</v>
      </c>
      <c r="V3485" s="169">
        <f t="shared" si="396"/>
        <v>0.32463892972014435</v>
      </c>
      <c r="W3485" s="169">
        <f t="shared" si="397"/>
        <v>0.97073677330331531</v>
      </c>
      <c r="X3485" s="170">
        <v>1</v>
      </c>
      <c r="Y3485" s="139">
        <v>38548</v>
      </c>
      <c r="Z3485" s="139">
        <v>38604</v>
      </c>
      <c r="AA3485" s="139">
        <v>38649</v>
      </c>
      <c r="AB3485" s="139">
        <v>38732</v>
      </c>
      <c r="AC3485" s="139">
        <v>38732</v>
      </c>
      <c r="AD3485" s="147">
        <f t="shared" si="398"/>
        <v>83</v>
      </c>
      <c r="AE3485" s="131">
        <v>32</v>
      </c>
      <c r="AG3485" s="147">
        <v>1</v>
      </c>
      <c r="AH3485" s="147" t="s">
        <v>5021</v>
      </c>
    </row>
    <row r="3486" spans="1:34" x14ac:dyDescent="0.25">
      <c r="A3486" s="147" t="s">
        <v>4475</v>
      </c>
      <c r="B3486" s="140" t="s">
        <v>7268</v>
      </c>
      <c r="C3486" s="147" t="s">
        <v>2197</v>
      </c>
      <c r="D3486" s="140" t="s">
        <v>7289</v>
      </c>
      <c r="E3486" s="147" t="s">
        <v>2197</v>
      </c>
      <c r="F3486" s="140" t="s">
        <v>8149</v>
      </c>
      <c r="G3486" s="147" t="s">
        <v>2655</v>
      </c>
      <c r="H3486" s="140" t="s">
        <v>8158</v>
      </c>
      <c r="I3486" s="147" t="s">
        <v>4385</v>
      </c>
      <c r="J3486" s="147">
        <v>1</v>
      </c>
      <c r="K3486" s="132">
        <f t="shared" si="399"/>
        <v>702164</v>
      </c>
      <c r="L3486" s="132">
        <v>525799</v>
      </c>
      <c r="M3486" s="132">
        <v>176365</v>
      </c>
      <c r="N3486" s="132">
        <v>520260.35</v>
      </c>
      <c r="O3486" s="147" t="s">
        <v>181</v>
      </c>
      <c r="P3486" s="132">
        <v>166702.5</v>
      </c>
      <c r="Q3486" s="132">
        <f t="shared" si="400"/>
        <v>686962.85</v>
      </c>
      <c r="R3486" s="132">
        <v>520260.35</v>
      </c>
      <c r="S3486" s="132">
        <v>166702.5</v>
      </c>
      <c r="T3486" s="169">
        <f t="shared" si="394"/>
        <v>1</v>
      </c>
      <c r="U3486" s="169">
        <f t="shared" si="395"/>
        <v>1</v>
      </c>
      <c r="V3486" s="169">
        <f t="shared" si="396"/>
        <v>0.94521305247639842</v>
      </c>
      <c r="W3486" s="169">
        <f t="shared" si="397"/>
        <v>0.97835099777260015</v>
      </c>
      <c r="X3486" s="170">
        <v>1</v>
      </c>
      <c r="Y3486" s="139">
        <v>39846</v>
      </c>
      <c r="Z3486" s="139" t="s">
        <v>4516</v>
      </c>
      <c r="AA3486" s="139">
        <v>39915</v>
      </c>
      <c r="AB3486" s="139">
        <v>39958</v>
      </c>
      <c r="AC3486" s="147" t="s">
        <v>4584</v>
      </c>
      <c r="AD3486" s="147">
        <f t="shared" si="398"/>
        <v>43</v>
      </c>
      <c r="AE3486" s="131">
        <v>13</v>
      </c>
      <c r="AG3486" s="147">
        <v>1</v>
      </c>
      <c r="AH3486" s="147" t="s">
        <v>5021</v>
      </c>
    </row>
    <row r="3487" spans="1:34" x14ac:dyDescent="0.25">
      <c r="A3487" s="147" t="s">
        <v>4475</v>
      </c>
      <c r="B3487" s="140" t="s">
        <v>7268</v>
      </c>
      <c r="C3487" s="147" t="s">
        <v>2197</v>
      </c>
      <c r="D3487" s="140" t="s">
        <v>7289</v>
      </c>
      <c r="E3487" s="147" t="s">
        <v>2197</v>
      </c>
      <c r="F3487" s="140" t="s">
        <v>8149</v>
      </c>
      <c r="G3487" s="147" t="s">
        <v>2479</v>
      </c>
      <c r="H3487" s="140" t="s">
        <v>8161</v>
      </c>
      <c r="I3487" s="147" t="s">
        <v>4124</v>
      </c>
      <c r="J3487" s="147">
        <v>1</v>
      </c>
      <c r="K3487" s="132">
        <f t="shared" si="399"/>
        <v>746200</v>
      </c>
      <c r="L3487" s="132">
        <v>237092.55</v>
      </c>
      <c r="M3487" s="132">
        <v>509107.45</v>
      </c>
      <c r="N3487" s="132">
        <v>213383.29499999998</v>
      </c>
      <c r="O3487" s="133" t="s">
        <v>4699</v>
      </c>
      <c r="P3487" s="132">
        <v>312943.90999999997</v>
      </c>
      <c r="Q3487" s="132">
        <f t="shared" si="400"/>
        <v>526327.20499999996</v>
      </c>
      <c r="R3487" s="132">
        <v>213383.29499999998</v>
      </c>
      <c r="S3487" s="132">
        <v>312943.90999999997</v>
      </c>
      <c r="T3487" s="169">
        <f t="shared" si="394"/>
        <v>1</v>
      </c>
      <c r="U3487" s="169">
        <f t="shared" si="395"/>
        <v>1</v>
      </c>
      <c r="V3487" s="169">
        <f t="shared" si="396"/>
        <v>0.61469127980743543</v>
      </c>
      <c r="W3487" s="169">
        <f t="shared" si="397"/>
        <v>0.70534334628785844</v>
      </c>
      <c r="X3487" s="170">
        <v>1</v>
      </c>
      <c r="Y3487" s="139">
        <v>37933</v>
      </c>
      <c r="Z3487" s="139">
        <v>37943</v>
      </c>
      <c r="AA3487" s="139">
        <v>37995</v>
      </c>
      <c r="AB3487" s="139">
        <v>38255</v>
      </c>
      <c r="AC3487" s="139">
        <v>38255</v>
      </c>
      <c r="AD3487" s="147">
        <f t="shared" si="398"/>
        <v>260</v>
      </c>
      <c r="AE3487" s="131">
        <v>38</v>
      </c>
      <c r="AG3487" s="147">
        <v>1</v>
      </c>
      <c r="AH3487" s="147" t="s">
        <v>5021</v>
      </c>
    </row>
    <row r="3488" spans="1:34" x14ac:dyDescent="0.25">
      <c r="A3488" s="147" t="s">
        <v>4475</v>
      </c>
      <c r="B3488" s="140" t="s">
        <v>7268</v>
      </c>
      <c r="C3488" s="147" t="s">
        <v>2197</v>
      </c>
      <c r="D3488" s="140" t="s">
        <v>7289</v>
      </c>
      <c r="E3488" s="147" t="s">
        <v>2197</v>
      </c>
      <c r="F3488" s="140" t="s">
        <v>8149</v>
      </c>
      <c r="G3488" s="147" t="s">
        <v>2479</v>
      </c>
      <c r="H3488" s="140" t="s">
        <v>8161</v>
      </c>
      <c r="I3488" s="147" t="s">
        <v>4386</v>
      </c>
      <c r="J3488" s="147">
        <v>1</v>
      </c>
      <c r="K3488" s="132">
        <f t="shared" si="399"/>
        <v>668269</v>
      </c>
      <c r="L3488" s="132">
        <v>544835.66</v>
      </c>
      <c r="M3488" s="132">
        <v>123433.34</v>
      </c>
      <c r="N3488" s="132">
        <v>543711.16</v>
      </c>
      <c r="O3488" s="147" t="s">
        <v>181</v>
      </c>
      <c r="P3488" s="132">
        <v>122203.34</v>
      </c>
      <c r="Q3488" s="132">
        <f t="shared" si="400"/>
        <v>665914.5</v>
      </c>
      <c r="R3488" s="132">
        <v>543711.16</v>
      </c>
      <c r="S3488" s="132">
        <v>122203.34</v>
      </c>
      <c r="T3488" s="169">
        <f t="shared" si="394"/>
        <v>1</v>
      </c>
      <c r="U3488" s="169">
        <f t="shared" si="395"/>
        <v>1</v>
      </c>
      <c r="V3488" s="169">
        <f t="shared" si="396"/>
        <v>0.99003510720847387</v>
      </c>
      <c r="W3488" s="169">
        <f t="shared" si="397"/>
        <v>0.9964767182077876</v>
      </c>
      <c r="X3488" s="170">
        <v>1</v>
      </c>
      <c r="Y3488" s="139">
        <v>39846</v>
      </c>
      <c r="Z3488" s="139" t="s">
        <v>4516</v>
      </c>
      <c r="AA3488" s="139">
        <v>39910</v>
      </c>
      <c r="AB3488" s="139">
        <v>39971</v>
      </c>
      <c r="AC3488" s="147" t="s">
        <v>4584</v>
      </c>
      <c r="AD3488" s="147">
        <f t="shared" si="398"/>
        <v>61</v>
      </c>
      <c r="AE3488" s="131">
        <v>40</v>
      </c>
      <c r="AG3488" s="147">
        <v>1</v>
      </c>
      <c r="AH3488" s="147" t="s">
        <v>5021</v>
      </c>
    </row>
    <row r="3489" spans="1:34" x14ac:dyDescent="0.25">
      <c r="A3489" s="147" t="s">
        <v>4475</v>
      </c>
      <c r="B3489" s="140" t="s">
        <v>7268</v>
      </c>
      <c r="C3489" s="147" t="s">
        <v>2197</v>
      </c>
      <c r="D3489" s="140" t="s">
        <v>7289</v>
      </c>
      <c r="E3489" s="147" t="s">
        <v>2197</v>
      </c>
      <c r="F3489" s="140" t="s">
        <v>8149</v>
      </c>
      <c r="G3489" s="147" t="s">
        <v>4387</v>
      </c>
      <c r="H3489" s="140" t="s">
        <v>8152</v>
      </c>
      <c r="I3489" s="147" t="s">
        <v>3589</v>
      </c>
      <c r="J3489" s="147">
        <v>1</v>
      </c>
      <c r="K3489" s="132">
        <f t="shared" si="399"/>
        <v>624533</v>
      </c>
      <c r="L3489" s="132">
        <v>558923.55000000005</v>
      </c>
      <c r="M3489" s="132">
        <v>65609.45</v>
      </c>
      <c r="N3489" s="132">
        <v>538332.14</v>
      </c>
      <c r="O3489" s="147" t="s">
        <v>181</v>
      </c>
      <c r="P3489" s="132">
        <v>65609.45</v>
      </c>
      <c r="Q3489" s="132">
        <f t="shared" si="400"/>
        <v>603941.59</v>
      </c>
      <c r="R3489" s="132">
        <v>538332.14</v>
      </c>
      <c r="S3489" s="132">
        <v>65609.45</v>
      </c>
      <c r="T3489" s="169">
        <f t="shared" si="394"/>
        <v>1</v>
      </c>
      <c r="U3489" s="169">
        <f t="shared" si="395"/>
        <v>1</v>
      </c>
      <c r="V3489" s="169">
        <f t="shared" si="396"/>
        <v>1</v>
      </c>
      <c r="W3489" s="169">
        <f t="shared" si="397"/>
        <v>0.9670291081496093</v>
      </c>
      <c r="X3489" s="170">
        <v>1</v>
      </c>
      <c r="Y3489" s="139">
        <v>39846</v>
      </c>
      <c r="Z3489" s="139" t="s">
        <v>4516</v>
      </c>
      <c r="AA3489" s="139">
        <v>39917</v>
      </c>
      <c r="AB3489" s="139">
        <v>39976</v>
      </c>
      <c r="AC3489" s="147" t="s">
        <v>4584</v>
      </c>
      <c r="AD3489" s="147">
        <f t="shared" si="398"/>
        <v>59</v>
      </c>
      <c r="AE3489" s="131">
        <v>49</v>
      </c>
      <c r="AG3489" s="147">
        <v>1</v>
      </c>
      <c r="AH3489" s="147" t="s">
        <v>5021</v>
      </c>
    </row>
    <row r="3490" spans="1:34" x14ac:dyDescent="0.25">
      <c r="A3490" s="147" t="s">
        <v>4475</v>
      </c>
      <c r="B3490" s="140" t="s">
        <v>7268</v>
      </c>
      <c r="C3490" s="147" t="s">
        <v>2197</v>
      </c>
      <c r="D3490" s="140" t="s">
        <v>7289</v>
      </c>
      <c r="E3490" s="147" t="s">
        <v>2197</v>
      </c>
      <c r="F3490" s="140" t="s">
        <v>8149</v>
      </c>
      <c r="G3490" s="147" t="s">
        <v>5226</v>
      </c>
      <c r="H3490" s="140" t="s">
        <v>8160</v>
      </c>
      <c r="I3490" s="147" t="s">
        <v>3959</v>
      </c>
      <c r="J3490" s="147">
        <v>2</v>
      </c>
      <c r="K3490" s="132">
        <f t="shared" si="399"/>
        <v>2852198</v>
      </c>
      <c r="L3490" s="132">
        <v>2027462</v>
      </c>
      <c r="M3490" s="132">
        <v>824736</v>
      </c>
      <c r="N3490" s="132">
        <v>2027462</v>
      </c>
      <c r="O3490" s="133" t="s">
        <v>4679</v>
      </c>
      <c r="P3490" s="132">
        <v>906910.1</v>
      </c>
      <c r="Q3490" s="132">
        <f t="shared" si="400"/>
        <v>2934372.1</v>
      </c>
      <c r="R3490" s="132">
        <v>2027462</v>
      </c>
      <c r="S3490" s="132">
        <v>906910.1</v>
      </c>
      <c r="T3490" s="169">
        <f t="shared" si="394"/>
        <v>1</v>
      </c>
      <c r="U3490" s="169">
        <f t="shared" si="395"/>
        <v>1</v>
      </c>
      <c r="V3490" s="169">
        <f t="shared" si="396"/>
        <v>1.0996368534900864</v>
      </c>
      <c r="W3490" s="169">
        <f t="shared" si="397"/>
        <v>1.0288107978478354</v>
      </c>
      <c r="X3490" s="170">
        <v>1</v>
      </c>
      <c r="Y3490" s="139">
        <v>37933</v>
      </c>
      <c r="Z3490" s="139">
        <v>37943</v>
      </c>
      <c r="AA3490" s="139">
        <v>38272</v>
      </c>
      <c r="AB3490" s="139">
        <v>38603</v>
      </c>
      <c r="AC3490" s="139">
        <v>38603</v>
      </c>
      <c r="AD3490" s="147">
        <f t="shared" si="398"/>
        <v>331</v>
      </c>
      <c r="AE3490" s="131">
        <v>142</v>
      </c>
      <c r="AG3490" s="147">
        <v>1</v>
      </c>
      <c r="AH3490" s="147" t="s">
        <v>5021</v>
      </c>
    </row>
    <row r="3491" spans="1:34" s="194" customFormat="1" x14ac:dyDescent="0.25">
      <c r="A3491" s="194" t="s">
        <v>4475</v>
      </c>
      <c r="B3491" s="195" t="s">
        <v>7268</v>
      </c>
      <c r="C3491" s="194" t="s">
        <v>2197</v>
      </c>
      <c r="D3491" s="195" t="s">
        <v>7289</v>
      </c>
      <c r="E3491" s="194" t="s">
        <v>2197</v>
      </c>
      <c r="F3491" s="195" t="s">
        <v>8149</v>
      </c>
      <c r="G3491" s="194" t="s">
        <v>2820</v>
      </c>
      <c r="H3491" s="195" t="s">
        <v>8174</v>
      </c>
      <c r="I3491" s="194" t="s">
        <v>3959</v>
      </c>
      <c r="J3491" s="194">
        <v>2</v>
      </c>
      <c r="K3491" s="196">
        <f>L3491+M3491</f>
        <v>2852198</v>
      </c>
      <c r="L3491" s="196">
        <v>2027462</v>
      </c>
      <c r="M3491" s="196">
        <v>824736</v>
      </c>
      <c r="N3491" s="196">
        <v>2027462</v>
      </c>
      <c r="O3491" s="134" t="s">
        <v>4679</v>
      </c>
      <c r="P3491" s="196">
        <v>906910.1</v>
      </c>
      <c r="Q3491" s="196">
        <f>R3491+S3491</f>
        <v>2934372.1</v>
      </c>
      <c r="R3491" s="196">
        <v>2027462</v>
      </c>
      <c r="S3491" s="196">
        <v>906910.1</v>
      </c>
      <c r="T3491" s="197">
        <f>R3491/N3491</f>
        <v>1</v>
      </c>
      <c r="U3491" s="197">
        <f>S3491/P3491</f>
        <v>1</v>
      </c>
      <c r="V3491" s="197">
        <f>P3491/M3491</f>
        <v>1.0996368534900864</v>
      </c>
      <c r="W3491" s="197">
        <f>Q3491/K3491</f>
        <v>1.0288107978478354</v>
      </c>
      <c r="X3491" s="198">
        <v>1</v>
      </c>
      <c r="Y3491" s="199">
        <v>37933</v>
      </c>
      <c r="Z3491" s="199">
        <v>37943</v>
      </c>
      <c r="AA3491" s="199">
        <v>38272</v>
      </c>
      <c r="AB3491" s="199">
        <v>38603</v>
      </c>
      <c r="AC3491" s="199">
        <v>38603</v>
      </c>
      <c r="AD3491" s="194">
        <f>AB3491-AA3491</f>
        <v>331</v>
      </c>
      <c r="AE3491" s="200">
        <v>142</v>
      </c>
      <c r="AG3491" s="194">
        <v>1</v>
      </c>
      <c r="AH3491" s="194" t="s">
        <v>5021</v>
      </c>
    </row>
    <row r="3492" spans="1:34" x14ac:dyDescent="0.25">
      <c r="A3492" s="147" t="s">
        <v>4475</v>
      </c>
      <c r="B3492" s="140" t="s">
        <v>7268</v>
      </c>
      <c r="C3492" s="147" t="s">
        <v>2197</v>
      </c>
      <c r="D3492" s="140" t="s">
        <v>7289</v>
      </c>
      <c r="E3492" s="147" t="s">
        <v>2197</v>
      </c>
      <c r="F3492" s="140" t="s">
        <v>8149</v>
      </c>
      <c r="G3492" s="147" t="s">
        <v>4388</v>
      </c>
      <c r="H3492" s="140" t="s">
        <v>8160</v>
      </c>
      <c r="I3492" s="147" t="s">
        <v>42</v>
      </c>
      <c r="J3492" s="147">
        <v>1</v>
      </c>
      <c r="K3492" s="132">
        <f t="shared" si="399"/>
        <v>671229</v>
      </c>
      <c r="L3492" s="132">
        <v>533421.5</v>
      </c>
      <c r="M3492" s="132">
        <v>137807.5</v>
      </c>
      <c r="N3492" s="132">
        <v>506168.88</v>
      </c>
      <c r="O3492" s="147" t="s">
        <v>181</v>
      </c>
      <c r="P3492" s="132">
        <v>141928</v>
      </c>
      <c r="Q3492" s="132">
        <f t="shared" si="400"/>
        <v>648096.88</v>
      </c>
      <c r="R3492" s="132">
        <v>506168.88</v>
      </c>
      <c r="S3492" s="132">
        <v>141928</v>
      </c>
      <c r="T3492" s="169">
        <f t="shared" si="394"/>
        <v>1</v>
      </c>
      <c r="U3492" s="169">
        <f t="shared" si="395"/>
        <v>1</v>
      </c>
      <c r="V3492" s="169">
        <f t="shared" si="396"/>
        <v>1.029900404549825</v>
      </c>
      <c r="W3492" s="169">
        <f t="shared" si="397"/>
        <v>0.9655376630032374</v>
      </c>
      <c r="X3492" s="170">
        <v>1</v>
      </c>
      <c r="Y3492" s="139">
        <v>39846</v>
      </c>
      <c r="Z3492" s="139" t="s">
        <v>4516</v>
      </c>
      <c r="AA3492" s="139">
        <v>39896</v>
      </c>
      <c r="AB3492" s="139">
        <v>39974</v>
      </c>
      <c r="AC3492" s="147" t="s">
        <v>4584</v>
      </c>
      <c r="AD3492" s="147">
        <f t="shared" si="398"/>
        <v>78</v>
      </c>
      <c r="AE3492" s="131">
        <v>97</v>
      </c>
      <c r="AG3492" s="147">
        <v>1</v>
      </c>
      <c r="AH3492" s="147" t="s">
        <v>5021</v>
      </c>
    </row>
    <row r="3493" spans="1:34" x14ac:dyDescent="0.25">
      <c r="A3493" s="147" t="s">
        <v>4475</v>
      </c>
      <c r="B3493" s="140" t="s">
        <v>7268</v>
      </c>
      <c r="C3493" s="147" t="s">
        <v>2197</v>
      </c>
      <c r="D3493" s="140" t="s">
        <v>7289</v>
      </c>
      <c r="E3493" s="147" t="s">
        <v>2197</v>
      </c>
      <c r="F3493" s="140" t="s">
        <v>8149</v>
      </c>
      <c r="G3493" s="147" t="s">
        <v>4389</v>
      </c>
      <c r="H3493" s="140" t="s">
        <v>8181</v>
      </c>
      <c r="I3493" s="147" t="s">
        <v>4390</v>
      </c>
      <c r="J3493" s="147">
        <v>1</v>
      </c>
      <c r="K3493" s="132">
        <f t="shared" si="399"/>
        <v>648493</v>
      </c>
      <c r="L3493" s="132">
        <v>440448.5</v>
      </c>
      <c r="M3493" s="132">
        <v>208044.5</v>
      </c>
      <c r="N3493" s="132">
        <v>396403.64999999997</v>
      </c>
      <c r="O3493" s="147" t="s">
        <v>181</v>
      </c>
      <c r="P3493" s="132">
        <v>205590.16</v>
      </c>
      <c r="Q3493" s="132">
        <f t="shared" si="400"/>
        <v>601993.81000000006</v>
      </c>
      <c r="R3493" s="132">
        <v>396403.65</v>
      </c>
      <c r="S3493" s="132">
        <v>205590.16</v>
      </c>
      <c r="T3493" s="169">
        <f t="shared" si="394"/>
        <v>1.0000000000000002</v>
      </c>
      <c r="U3493" s="169">
        <f t="shared" si="395"/>
        <v>1</v>
      </c>
      <c r="V3493" s="169">
        <f t="shared" si="396"/>
        <v>0.98820281237908236</v>
      </c>
      <c r="W3493" s="169">
        <f t="shared" si="397"/>
        <v>0.92829654290794206</v>
      </c>
      <c r="X3493" s="170">
        <v>1</v>
      </c>
      <c r="Y3493" s="139">
        <v>39846</v>
      </c>
      <c r="Z3493" s="139" t="s">
        <v>4516</v>
      </c>
      <c r="AA3493" s="139">
        <v>39904</v>
      </c>
      <c r="AB3493" s="139">
        <v>39959</v>
      </c>
      <c r="AC3493" s="147" t="s">
        <v>4584</v>
      </c>
      <c r="AD3493" s="147">
        <f t="shared" si="398"/>
        <v>55</v>
      </c>
      <c r="AE3493" s="131">
        <v>172</v>
      </c>
      <c r="AG3493" s="147">
        <v>1</v>
      </c>
      <c r="AH3493" s="147" t="s">
        <v>5021</v>
      </c>
    </row>
    <row r="3494" spans="1:34" x14ac:dyDescent="0.25">
      <c r="A3494" s="147" t="s">
        <v>4475</v>
      </c>
      <c r="B3494" s="140" t="s">
        <v>7268</v>
      </c>
      <c r="C3494" s="147" t="s">
        <v>2197</v>
      </c>
      <c r="D3494" s="140" t="s">
        <v>7289</v>
      </c>
      <c r="E3494" s="147" t="s">
        <v>2197</v>
      </c>
      <c r="F3494" s="140" t="s">
        <v>8149</v>
      </c>
      <c r="G3494" s="147" t="s">
        <v>5231</v>
      </c>
      <c r="H3494" s="140" t="s">
        <v>8154</v>
      </c>
      <c r="I3494" s="147" t="s">
        <v>420</v>
      </c>
      <c r="J3494" s="147">
        <v>1</v>
      </c>
      <c r="K3494" s="132">
        <f t="shared" si="399"/>
        <v>2057091.6</v>
      </c>
      <c r="L3494" s="132">
        <v>1935571.6</v>
      </c>
      <c r="M3494" s="132">
        <v>121520</v>
      </c>
      <c r="N3494" s="132">
        <v>1935571.6</v>
      </c>
      <c r="O3494" s="133" t="s">
        <v>4679</v>
      </c>
      <c r="P3494" s="132">
        <v>107520.4</v>
      </c>
      <c r="Q3494" s="132">
        <f t="shared" si="400"/>
        <v>2043092</v>
      </c>
      <c r="R3494" s="132">
        <v>1935571.6</v>
      </c>
      <c r="S3494" s="132">
        <v>107520.4</v>
      </c>
      <c r="T3494" s="169">
        <f t="shared" si="394"/>
        <v>1</v>
      </c>
      <c r="U3494" s="169">
        <f t="shared" si="395"/>
        <v>1</v>
      </c>
      <c r="V3494" s="169">
        <f t="shared" si="396"/>
        <v>0.88479591836734695</v>
      </c>
      <c r="W3494" s="169">
        <f t="shared" si="397"/>
        <v>0.99319446931774935</v>
      </c>
      <c r="X3494" s="170">
        <v>1</v>
      </c>
      <c r="Y3494" s="139">
        <v>38548</v>
      </c>
      <c r="Z3494" s="139">
        <v>38604</v>
      </c>
      <c r="AA3494" s="139">
        <v>38644</v>
      </c>
      <c r="AB3494" s="139">
        <v>38776</v>
      </c>
      <c r="AC3494" s="139">
        <v>38776</v>
      </c>
      <c r="AD3494" s="147">
        <f t="shared" si="398"/>
        <v>132</v>
      </c>
      <c r="AE3494" s="131">
        <v>94</v>
      </c>
      <c r="AG3494" s="147">
        <v>1</v>
      </c>
      <c r="AH3494" s="147" t="s">
        <v>5021</v>
      </c>
    </row>
    <row r="3495" spans="1:34" x14ac:dyDescent="0.25">
      <c r="A3495" s="147" t="s">
        <v>4475</v>
      </c>
      <c r="B3495" s="140" t="s">
        <v>7268</v>
      </c>
      <c r="C3495" s="147" t="s">
        <v>2197</v>
      </c>
      <c r="D3495" s="140" t="s">
        <v>7289</v>
      </c>
      <c r="E3495" s="147" t="s">
        <v>2197</v>
      </c>
      <c r="F3495" s="140" t="s">
        <v>8149</v>
      </c>
      <c r="G3495" s="147" t="s">
        <v>5231</v>
      </c>
      <c r="H3495" s="140" t="s">
        <v>8154</v>
      </c>
      <c r="I3495" s="147" t="s">
        <v>4371</v>
      </c>
      <c r="J3495" s="147">
        <v>1</v>
      </c>
      <c r="K3495" s="132">
        <f t="shared" si="399"/>
        <v>631232</v>
      </c>
      <c r="L3495" s="132">
        <v>483200</v>
      </c>
      <c r="M3495" s="132">
        <v>148032</v>
      </c>
      <c r="N3495" s="132">
        <v>455354.05</v>
      </c>
      <c r="O3495" s="147" t="s">
        <v>181</v>
      </c>
      <c r="P3495" s="132">
        <v>148032</v>
      </c>
      <c r="Q3495" s="132">
        <f t="shared" si="400"/>
        <v>603386.05000000005</v>
      </c>
      <c r="R3495" s="132">
        <v>455354.05</v>
      </c>
      <c r="S3495" s="132">
        <v>148032</v>
      </c>
      <c r="T3495" s="169">
        <f t="shared" si="394"/>
        <v>1</v>
      </c>
      <c r="U3495" s="169">
        <f t="shared" si="395"/>
        <v>1</v>
      </c>
      <c r="V3495" s="169">
        <f t="shared" si="396"/>
        <v>1</v>
      </c>
      <c r="W3495" s="169">
        <f t="shared" si="397"/>
        <v>0.95588634606610567</v>
      </c>
      <c r="X3495" s="170">
        <v>1</v>
      </c>
      <c r="Y3495" s="139">
        <v>39846</v>
      </c>
      <c r="Z3495" s="139" t="s">
        <v>4516</v>
      </c>
      <c r="AA3495" s="139">
        <v>39896</v>
      </c>
      <c r="AB3495" s="139">
        <v>39947</v>
      </c>
      <c r="AC3495" s="147" t="s">
        <v>4584</v>
      </c>
      <c r="AD3495" s="147">
        <f t="shared" si="398"/>
        <v>51</v>
      </c>
      <c r="AE3495" s="131">
        <v>111</v>
      </c>
      <c r="AG3495" s="147">
        <v>1</v>
      </c>
      <c r="AH3495" s="147" t="s">
        <v>5021</v>
      </c>
    </row>
    <row r="3496" spans="1:34" x14ac:dyDescent="0.25">
      <c r="A3496" s="147" t="s">
        <v>4475</v>
      </c>
      <c r="B3496" s="140" t="s">
        <v>7268</v>
      </c>
      <c r="C3496" s="147" t="s">
        <v>2197</v>
      </c>
      <c r="D3496" s="140" t="s">
        <v>7289</v>
      </c>
      <c r="E3496" s="147" t="s">
        <v>2197</v>
      </c>
      <c r="F3496" s="140" t="s">
        <v>8149</v>
      </c>
      <c r="G3496" s="147" t="s">
        <v>2817</v>
      </c>
      <c r="H3496" s="140" t="s">
        <v>8164</v>
      </c>
      <c r="I3496" s="147" t="s">
        <v>5240</v>
      </c>
      <c r="J3496" s="147">
        <v>1</v>
      </c>
      <c r="K3496" s="132">
        <f t="shared" si="399"/>
        <v>2339159</v>
      </c>
      <c r="L3496" s="132">
        <v>1401895.3</v>
      </c>
      <c r="M3496" s="132">
        <v>937263.7</v>
      </c>
      <c r="N3496" s="132">
        <v>1384950.91</v>
      </c>
      <c r="O3496" s="133"/>
      <c r="P3496" s="132">
        <v>99636.65</v>
      </c>
      <c r="Q3496" s="132">
        <f t="shared" si="400"/>
        <v>1484587.5599999998</v>
      </c>
      <c r="R3496" s="132">
        <v>1384950.91</v>
      </c>
      <c r="S3496" s="132">
        <v>99636.65</v>
      </c>
      <c r="T3496" s="169">
        <f t="shared" si="394"/>
        <v>1</v>
      </c>
      <c r="U3496" s="169">
        <f t="shared" si="395"/>
        <v>1</v>
      </c>
      <c r="V3496" s="169">
        <f t="shared" si="396"/>
        <v>0.10630588808677857</v>
      </c>
      <c r="W3496" s="169">
        <f t="shared" si="397"/>
        <v>0.6346672286920213</v>
      </c>
      <c r="X3496" s="170">
        <v>1</v>
      </c>
      <c r="Y3496" s="139">
        <v>38916</v>
      </c>
      <c r="Z3496" s="139" t="s">
        <v>4584</v>
      </c>
      <c r="AA3496" s="139">
        <v>39020</v>
      </c>
      <c r="AB3496" s="139">
        <v>39258</v>
      </c>
      <c r="AC3496" s="139" t="s">
        <v>4516</v>
      </c>
      <c r="AD3496" s="147">
        <f t="shared" si="398"/>
        <v>238</v>
      </c>
      <c r="AE3496" s="131">
        <v>65</v>
      </c>
      <c r="AF3496" s="147" t="s">
        <v>2822</v>
      </c>
      <c r="AG3496" s="147">
        <v>1</v>
      </c>
      <c r="AH3496" s="147" t="s">
        <v>5021</v>
      </c>
    </row>
    <row r="3497" spans="1:34" x14ac:dyDescent="0.25">
      <c r="A3497" s="147" t="s">
        <v>4475</v>
      </c>
      <c r="B3497" s="140" t="s">
        <v>7268</v>
      </c>
      <c r="C3497" s="147" t="s">
        <v>2197</v>
      </c>
      <c r="D3497" s="140" t="s">
        <v>7289</v>
      </c>
      <c r="E3497" s="147" t="s">
        <v>2197</v>
      </c>
      <c r="F3497" s="140" t="s">
        <v>8149</v>
      </c>
      <c r="G3497" s="147" t="s">
        <v>2817</v>
      </c>
      <c r="H3497" s="140" t="s">
        <v>8164</v>
      </c>
      <c r="I3497" s="147" t="s">
        <v>909</v>
      </c>
      <c r="J3497" s="147">
        <v>1</v>
      </c>
      <c r="K3497" s="132">
        <f t="shared" si="399"/>
        <v>631793</v>
      </c>
      <c r="L3497" s="132">
        <v>507546.5</v>
      </c>
      <c r="M3497" s="132">
        <v>124246.5</v>
      </c>
      <c r="N3497" s="132">
        <v>493617.73</v>
      </c>
      <c r="O3497" s="147" t="s">
        <v>181</v>
      </c>
      <c r="P3497" s="132">
        <v>126798.75</v>
      </c>
      <c r="Q3497" s="132">
        <f t="shared" si="400"/>
        <v>620416.48</v>
      </c>
      <c r="R3497" s="132">
        <v>493617.73</v>
      </c>
      <c r="S3497" s="132">
        <v>126798.75</v>
      </c>
      <c r="T3497" s="169">
        <f t="shared" si="394"/>
        <v>1</v>
      </c>
      <c r="U3497" s="169">
        <f t="shared" si="395"/>
        <v>1</v>
      </c>
      <c r="V3497" s="169">
        <f t="shared" si="396"/>
        <v>1.0205418261278989</v>
      </c>
      <c r="W3497" s="169">
        <f t="shared" si="397"/>
        <v>0.98199327944437498</v>
      </c>
      <c r="X3497" s="170">
        <v>1</v>
      </c>
      <c r="Y3497" s="139">
        <v>39846</v>
      </c>
      <c r="Z3497" s="139" t="s">
        <v>4516</v>
      </c>
      <c r="AA3497" s="139">
        <v>39919</v>
      </c>
      <c r="AB3497" s="139">
        <v>39986</v>
      </c>
      <c r="AC3497" s="147" t="s">
        <v>4584</v>
      </c>
      <c r="AD3497" s="147">
        <f t="shared" si="398"/>
        <v>67</v>
      </c>
      <c r="AE3497" s="131">
        <v>63</v>
      </c>
      <c r="AG3497" s="147">
        <v>1</v>
      </c>
      <c r="AH3497" s="147" t="s">
        <v>5021</v>
      </c>
    </row>
    <row r="3498" spans="1:34" x14ac:dyDescent="0.25">
      <c r="A3498" s="147" t="s">
        <v>4475</v>
      </c>
      <c r="B3498" s="140" t="s">
        <v>7268</v>
      </c>
      <c r="C3498" s="147" t="s">
        <v>2197</v>
      </c>
      <c r="D3498" s="140" t="s">
        <v>7289</v>
      </c>
      <c r="E3498" s="147" t="s">
        <v>2197</v>
      </c>
      <c r="F3498" s="140" t="s">
        <v>8149</v>
      </c>
      <c r="G3498" s="147" t="s">
        <v>4391</v>
      </c>
      <c r="H3498" s="140" t="s">
        <v>8153</v>
      </c>
      <c r="I3498" s="147" t="s">
        <v>3589</v>
      </c>
      <c r="J3498" s="147">
        <v>1</v>
      </c>
      <c r="K3498" s="132">
        <f t="shared" si="399"/>
        <v>631239</v>
      </c>
      <c r="L3498" s="132">
        <v>495000</v>
      </c>
      <c r="M3498" s="132">
        <v>136239</v>
      </c>
      <c r="N3498" s="132">
        <v>492872.92</v>
      </c>
      <c r="O3498" s="147" t="s">
        <v>181</v>
      </c>
      <c r="P3498" s="132">
        <v>136239</v>
      </c>
      <c r="Q3498" s="132">
        <f t="shared" si="400"/>
        <v>629111.91999999993</v>
      </c>
      <c r="R3498" s="132">
        <v>492872.92</v>
      </c>
      <c r="S3498" s="132">
        <v>136239</v>
      </c>
      <c r="T3498" s="169">
        <f t="shared" si="394"/>
        <v>1</v>
      </c>
      <c r="U3498" s="169">
        <f t="shared" si="395"/>
        <v>1</v>
      </c>
      <c r="V3498" s="169">
        <f t="shared" si="396"/>
        <v>1</v>
      </c>
      <c r="W3498" s="169">
        <f t="shared" si="397"/>
        <v>0.99663030959747401</v>
      </c>
      <c r="X3498" s="170">
        <v>1</v>
      </c>
      <c r="Y3498" s="139">
        <v>39846</v>
      </c>
      <c r="Z3498" s="139" t="s">
        <v>4516</v>
      </c>
      <c r="AA3498" s="139">
        <v>39901</v>
      </c>
      <c r="AB3498" s="139">
        <v>39986</v>
      </c>
      <c r="AC3498" s="147" t="s">
        <v>4584</v>
      </c>
      <c r="AD3498" s="147">
        <f t="shared" si="398"/>
        <v>85</v>
      </c>
      <c r="AE3498" s="131">
        <v>67</v>
      </c>
      <c r="AG3498" s="147">
        <v>1</v>
      </c>
      <c r="AH3498" s="147" t="s">
        <v>5021</v>
      </c>
    </row>
    <row r="3499" spans="1:34" x14ac:dyDescent="0.25">
      <c r="A3499" s="147" t="s">
        <v>4475</v>
      </c>
      <c r="B3499" s="140" t="s">
        <v>7268</v>
      </c>
      <c r="C3499" s="147" t="s">
        <v>2197</v>
      </c>
      <c r="D3499" s="140" t="s">
        <v>7289</v>
      </c>
      <c r="E3499" s="147" t="s">
        <v>2197</v>
      </c>
      <c r="F3499" s="140" t="s">
        <v>8149</v>
      </c>
      <c r="G3499" s="147" t="s">
        <v>4392</v>
      </c>
      <c r="H3499" s="140" t="s">
        <v>8170</v>
      </c>
      <c r="I3499" s="147" t="s">
        <v>516</v>
      </c>
      <c r="J3499" s="147">
        <v>1</v>
      </c>
      <c r="K3499" s="132">
        <f t="shared" si="399"/>
        <v>660105</v>
      </c>
      <c r="L3499" s="132">
        <v>491720.43</v>
      </c>
      <c r="M3499" s="132">
        <v>168384.57</v>
      </c>
      <c r="N3499" s="132">
        <v>488776.15</v>
      </c>
      <c r="O3499" s="147" t="s">
        <v>181</v>
      </c>
      <c r="P3499" s="132">
        <v>162480.57</v>
      </c>
      <c r="Q3499" s="132">
        <f t="shared" si="400"/>
        <v>651256.72</v>
      </c>
      <c r="R3499" s="132">
        <v>488776.15</v>
      </c>
      <c r="S3499" s="132">
        <v>162480.57</v>
      </c>
      <c r="T3499" s="169">
        <f t="shared" si="394"/>
        <v>1</v>
      </c>
      <c r="U3499" s="169">
        <f t="shared" si="395"/>
        <v>1</v>
      </c>
      <c r="V3499" s="169">
        <f t="shared" si="396"/>
        <v>0.964937404894047</v>
      </c>
      <c r="W3499" s="169">
        <f t="shared" si="397"/>
        <v>0.98659564766211427</v>
      </c>
      <c r="X3499" s="170">
        <v>1</v>
      </c>
      <c r="Y3499" s="139">
        <v>39846</v>
      </c>
      <c r="Z3499" s="139" t="s">
        <v>4516</v>
      </c>
      <c r="AA3499" s="139">
        <v>39897</v>
      </c>
      <c r="AB3499" s="139">
        <v>39969</v>
      </c>
      <c r="AC3499" s="147" t="s">
        <v>4584</v>
      </c>
      <c r="AD3499" s="147">
        <f t="shared" si="398"/>
        <v>72</v>
      </c>
      <c r="AE3499" s="131">
        <v>143</v>
      </c>
      <c r="AG3499" s="147">
        <v>1</v>
      </c>
      <c r="AH3499" s="147" t="s">
        <v>5021</v>
      </c>
    </row>
    <row r="3500" spans="1:34" x14ac:dyDescent="0.25">
      <c r="A3500" s="147" t="s">
        <v>4475</v>
      </c>
      <c r="B3500" s="140" t="s">
        <v>7268</v>
      </c>
      <c r="C3500" s="147" t="s">
        <v>2197</v>
      </c>
      <c r="D3500" s="140" t="s">
        <v>7289</v>
      </c>
      <c r="E3500" s="147" t="s">
        <v>2197</v>
      </c>
      <c r="F3500" s="140" t="s">
        <v>8149</v>
      </c>
      <c r="G3500" s="147" t="s">
        <v>4393</v>
      </c>
      <c r="H3500" s="140" t="s">
        <v>8176</v>
      </c>
      <c r="I3500" s="147" t="s">
        <v>4697</v>
      </c>
      <c r="J3500" s="147">
        <v>1</v>
      </c>
      <c r="K3500" s="132">
        <f t="shared" si="399"/>
        <v>1900880</v>
      </c>
      <c r="L3500" s="132">
        <v>1015496.36</v>
      </c>
      <c r="M3500" s="132">
        <v>885383.64</v>
      </c>
      <c r="N3500" s="132">
        <v>1015496.36</v>
      </c>
      <c r="O3500" s="133" t="s">
        <v>4679</v>
      </c>
      <c r="P3500" s="132">
        <v>1069151.81</v>
      </c>
      <c r="Q3500" s="132">
        <f t="shared" si="400"/>
        <v>2084648.17</v>
      </c>
      <c r="R3500" s="132">
        <v>1015496.36</v>
      </c>
      <c r="S3500" s="132">
        <v>1069151.81</v>
      </c>
      <c r="T3500" s="169">
        <f t="shared" si="394"/>
        <v>1</v>
      </c>
      <c r="U3500" s="169">
        <f t="shared" si="395"/>
        <v>1</v>
      </c>
      <c r="V3500" s="169">
        <f t="shared" si="396"/>
        <v>1.2075576752242678</v>
      </c>
      <c r="W3500" s="169">
        <f t="shared" si="397"/>
        <v>1.0966753135389924</v>
      </c>
      <c r="X3500" s="170">
        <v>1</v>
      </c>
      <c r="Y3500" s="139">
        <v>37933</v>
      </c>
      <c r="Z3500" s="139">
        <v>37943</v>
      </c>
      <c r="AA3500" s="139">
        <v>38033</v>
      </c>
      <c r="AB3500" s="139">
        <v>38379</v>
      </c>
      <c r="AC3500" s="139">
        <v>38379</v>
      </c>
      <c r="AD3500" s="147">
        <f t="shared" si="398"/>
        <v>346</v>
      </c>
      <c r="AE3500" s="131">
        <v>109</v>
      </c>
      <c r="AG3500" s="147">
        <v>1</v>
      </c>
      <c r="AH3500" s="147" t="s">
        <v>5021</v>
      </c>
    </row>
    <row r="3501" spans="1:34" x14ac:dyDescent="0.25">
      <c r="A3501" s="147" t="s">
        <v>4475</v>
      </c>
      <c r="B3501" s="140" t="s">
        <v>7268</v>
      </c>
      <c r="C3501" s="147" t="s">
        <v>2197</v>
      </c>
      <c r="D3501" s="140" t="s">
        <v>7289</v>
      </c>
      <c r="E3501" s="147" t="s">
        <v>2197</v>
      </c>
      <c r="F3501" s="140" t="s">
        <v>8149</v>
      </c>
      <c r="G3501" s="147" t="s">
        <v>4393</v>
      </c>
      <c r="H3501" s="140" t="s">
        <v>8176</v>
      </c>
      <c r="I3501" s="147" t="s">
        <v>42</v>
      </c>
      <c r="J3501" s="147">
        <v>1</v>
      </c>
      <c r="K3501" s="132">
        <f t="shared" si="399"/>
        <v>683789</v>
      </c>
      <c r="L3501" s="132">
        <v>492273.99</v>
      </c>
      <c r="M3501" s="132">
        <v>191515.01</v>
      </c>
      <c r="N3501" s="132">
        <v>472250.81</v>
      </c>
      <c r="O3501" s="147" t="s">
        <v>181</v>
      </c>
      <c r="P3501" s="132">
        <v>178846.01</v>
      </c>
      <c r="Q3501" s="132">
        <f t="shared" si="400"/>
        <v>651096.82000000007</v>
      </c>
      <c r="R3501" s="132">
        <v>472250.81</v>
      </c>
      <c r="S3501" s="132">
        <v>178846.01</v>
      </c>
      <c r="T3501" s="169">
        <f t="shared" si="394"/>
        <v>1</v>
      </c>
      <c r="U3501" s="169">
        <f t="shared" si="395"/>
        <v>1</v>
      </c>
      <c r="V3501" s="169">
        <f t="shared" si="396"/>
        <v>0.93384852706845278</v>
      </c>
      <c r="W3501" s="169">
        <f t="shared" si="397"/>
        <v>0.95218966669542804</v>
      </c>
      <c r="X3501" s="170">
        <v>1</v>
      </c>
      <c r="Y3501" s="139">
        <v>39846</v>
      </c>
      <c r="Z3501" s="139" t="s">
        <v>4516</v>
      </c>
      <c r="AA3501" s="139">
        <v>39920</v>
      </c>
      <c r="AB3501" s="139">
        <v>39981</v>
      </c>
      <c r="AC3501" s="147" t="s">
        <v>4584</v>
      </c>
      <c r="AD3501" s="147">
        <f t="shared" si="398"/>
        <v>61</v>
      </c>
      <c r="AE3501" s="131">
        <v>110</v>
      </c>
      <c r="AG3501" s="147">
        <v>1</v>
      </c>
      <c r="AH3501" s="147" t="s">
        <v>5021</v>
      </c>
    </row>
    <row r="3502" spans="1:34" x14ac:dyDescent="0.25">
      <c r="A3502" s="147" t="s">
        <v>4475</v>
      </c>
      <c r="B3502" s="140" t="s">
        <v>7268</v>
      </c>
      <c r="C3502" s="147" t="s">
        <v>2197</v>
      </c>
      <c r="D3502" s="140" t="s">
        <v>7289</v>
      </c>
      <c r="E3502" s="147" t="s">
        <v>2197</v>
      </c>
      <c r="F3502" s="140" t="s">
        <v>8149</v>
      </c>
      <c r="G3502" s="147" t="s">
        <v>2656</v>
      </c>
      <c r="H3502" s="140" t="s">
        <v>8156</v>
      </c>
      <c r="I3502" s="147" t="s">
        <v>420</v>
      </c>
      <c r="J3502" s="147">
        <v>1</v>
      </c>
      <c r="K3502" s="132">
        <f t="shared" si="399"/>
        <v>1141360</v>
      </c>
      <c r="L3502" s="132">
        <v>1056673.99</v>
      </c>
      <c r="M3502" s="132">
        <v>84686.01</v>
      </c>
      <c r="N3502" s="132">
        <v>1056673.99</v>
      </c>
      <c r="O3502" s="133" t="s">
        <v>4679</v>
      </c>
      <c r="P3502" s="132">
        <v>44030.51</v>
      </c>
      <c r="Q3502" s="132">
        <f t="shared" si="400"/>
        <v>1100704.5</v>
      </c>
      <c r="R3502" s="132">
        <v>1056673.99</v>
      </c>
      <c r="S3502" s="132">
        <v>44030.51</v>
      </c>
      <c r="T3502" s="169">
        <f t="shared" si="394"/>
        <v>1</v>
      </c>
      <c r="U3502" s="169">
        <f t="shared" si="395"/>
        <v>1</v>
      </c>
      <c r="V3502" s="169">
        <f t="shared" si="396"/>
        <v>0.51992660889325171</v>
      </c>
      <c r="W3502" s="169">
        <f t="shared" si="397"/>
        <v>0.96437977500525685</v>
      </c>
      <c r="X3502" s="170">
        <v>1</v>
      </c>
      <c r="Y3502" s="139">
        <v>38548</v>
      </c>
      <c r="Z3502" s="139">
        <v>38604</v>
      </c>
      <c r="AA3502" s="139">
        <v>38646</v>
      </c>
      <c r="AB3502" s="139">
        <v>38701</v>
      </c>
      <c r="AC3502" s="139">
        <v>38701</v>
      </c>
      <c r="AD3502" s="147">
        <f t="shared" si="398"/>
        <v>55</v>
      </c>
      <c r="AE3502" s="131">
        <v>125</v>
      </c>
      <c r="AG3502" s="147">
        <v>1</v>
      </c>
      <c r="AH3502" s="147" t="s">
        <v>5021</v>
      </c>
    </row>
    <row r="3503" spans="1:34" x14ac:dyDescent="0.25">
      <c r="A3503" s="147" t="s">
        <v>4475</v>
      </c>
      <c r="B3503" s="140" t="s">
        <v>7268</v>
      </c>
      <c r="C3503" s="147" t="s">
        <v>2197</v>
      </c>
      <c r="D3503" s="140" t="s">
        <v>7289</v>
      </c>
      <c r="E3503" s="147" t="s">
        <v>2197</v>
      </c>
      <c r="F3503" s="140" t="s">
        <v>8149</v>
      </c>
      <c r="G3503" s="147" t="s">
        <v>2656</v>
      </c>
      <c r="H3503" s="140" t="s">
        <v>8156</v>
      </c>
      <c r="I3503" s="147" t="s">
        <v>5240</v>
      </c>
      <c r="J3503" s="147">
        <v>1</v>
      </c>
      <c r="K3503" s="132">
        <f t="shared" si="399"/>
        <v>1121679</v>
      </c>
      <c r="L3503" s="132">
        <v>554209.12</v>
      </c>
      <c r="M3503" s="132">
        <v>567469.88</v>
      </c>
      <c r="N3503" s="132">
        <v>546815.46</v>
      </c>
      <c r="O3503" s="133"/>
      <c r="P3503" s="132">
        <v>47677.23</v>
      </c>
      <c r="Q3503" s="132">
        <f t="shared" si="400"/>
        <v>594492.68999999994</v>
      </c>
      <c r="R3503" s="132">
        <v>546815.46</v>
      </c>
      <c r="S3503" s="132">
        <v>47677.23</v>
      </c>
      <c r="T3503" s="169">
        <f t="shared" si="394"/>
        <v>1</v>
      </c>
      <c r="U3503" s="169">
        <f t="shared" si="395"/>
        <v>1</v>
      </c>
      <c r="V3503" s="169">
        <f t="shared" si="396"/>
        <v>8.4017199291705147E-2</v>
      </c>
      <c r="W3503" s="169">
        <f t="shared" si="397"/>
        <v>0.53000251408825516</v>
      </c>
      <c r="X3503" s="170">
        <v>1</v>
      </c>
      <c r="Y3503" s="139">
        <v>38916</v>
      </c>
      <c r="Z3503" s="139" t="s">
        <v>4584</v>
      </c>
      <c r="AA3503" s="139">
        <v>38988</v>
      </c>
      <c r="AB3503" s="139">
        <v>39258</v>
      </c>
      <c r="AC3503" s="139" t="s">
        <v>4516</v>
      </c>
      <c r="AD3503" s="147">
        <f t="shared" si="398"/>
        <v>270</v>
      </c>
      <c r="AE3503" s="131">
        <v>104</v>
      </c>
      <c r="AG3503" s="147">
        <v>1</v>
      </c>
      <c r="AH3503" s="147" t="s">
        <v>5021</v>
      </c>
    </row>
    <row r="3504" spans="1:34" x14ac:dyDescent="0.25">
      <c r="A3504" s="147" t="s">
        <v>4475</v>
      </c>
      <c r="B3504" s="140" t="s">
        <v>7268</v>
      </c>
      <c r="C3504" s="147" t="s">
        <v>2197</v>
      </c>
      <c r="D3504" s="140" t="s">
        <v>7289</v>
      </c>
      <c r="E3504" s="147" t="s">
        <v>2197</v>
      </c>
      <c r="F3504" s="140" t="s">
        <v>8149</v>
      </c>
      <c r="G3504" s="147" t="s">
        <v>2656</v>
      </c>
      <c r="H3504" s="140" t="s">
        <v>8156</v>
      </c>
      <c r="I3504" s="147" t="s">
        <v>4371</v>
      </c>
      <c r="J3504" s="147">
        <v>1</v>
      </c>
      <c r="K3504" s="132">
        <f t="shared" si="399"/>
        <v>632354</v>
      </c>
      <c r="L3504" s="132">
        <v>505000</v>
      </c>
      <c r="M3504" s="132">
        <v>127354</v>
      </c>
      <c r="N3504" s="132">
        <v>483799.63</v>
      </c>
      <c r="O3504" s="147" t="s">
        <v>181</v>
      </c>
      <c r="P3504" s="132">
        <v>127354.00000000003</v>
      </c>
      <c r="Q3504" s="132">
        <f t="shared" si="400"/>
        <v>611153.63</v>
      </c>
      <c r="R3504" s="132">
        <v>483799.63</v>
      </c>
      <c r="S3504" s="132">
        <v>127354.00000000003</v>
      </c>
      <c r="T3504" s="169">
        <f t="shared" si="394"/>
        <v>1</v>
      </c>
      <c r="U3504" s="169">
        <f t="shared" si="395"/>
        <v>1</v>
      </c>
      <c r="V3504" s="169">
        <f t="shared" si="396"/>
        <v>1.0000000000000002</v>
      </c>
      <c r="W3504" s="169">
        <f t="shared" si="397"/>
        <v>0.96647388962511505</v>
      </c>
      <c r="X3504" s="170">
        <v>1</v>
      </c>
      <c r="Y3504" s="139">
        <v>39846</v>
      </c>
      <c r="Z3504" s="139" t="s">
        <v>4516</v>
      </c>
      <c r="AA3504" s="139">
        <v>39904</v>
      </c>
      <c r="AB3504" s="139">
        <v>39958</v>
      </c>
      <c r="AC3504" s="147" t="s">
        <v>4584</v>
      </c>
      <c r="AD3504" s="147">
        <f t="shared" si="398"/>
        <v>54</v>
      </c>
      <c r="AE3504" s="131">
        <v>123</v>
      </c>
      <c r="AF3504" s="147" t="s">
        <v>2822</v>
      </c>
      <c r="AG3504" s="147">
        <v>1</v>
      </c>
      <c r="AH3504" s="147" t="s">
        <v>5021</v>
      </c>
    </row>
    <row r="3505" spans="1:34" x14ac:dyDescent="0.25">
      <c r="A3505" s="147" t="s">
        <v>4475</v>
      </c>
      <c r="B3505" s="140" t="s">
        <v>7268</v>
      </c>
      <c r="C3505" s="147" t="s">
        <v>2197</v>
      </c>
      <c r="D3505" s="140" t="s">
        <v>7289</v>
      </c>
      <c r="E3505" s="147" t="s">
        <v>2197</v>
      </c>
      <c r="F3505" s="140" t="s">
        <v>8149</v>
      </c>
      <c r="G3505" s="147" t="s">
        <v>1143</v>
      </c>
      <c r="H3505" s="140" t="s">
        <v>8183</v>
      </c>
      <c r="I3505" s="147" t="s">
        <v>42</v>
      </c>
      <c r="J3505" s="147">
        <v>1</v>
      </c>
      <c r="K3505" s="132">
        <f t="shared" si="399"/>
        <v>675281</v>
      </c>
      <c r="L3505" s="132">
        <v>588625</v>
      </c>
      <c r="M3505" s="132">
        <v>86656</v>
      </c>
      <c r="N3505" s="132">
        <v>570937.17000000004</v>
      </c>
      <c r="O3505" s="147" t="s">
        <v>181</v>
      </c>
      <c r="P3505" s="132">
        <v>83089</v>
      </c>
      <c r="Q3505" s="132">
        <f t="shared" si="400"/>
        <v>654026.17000000004</v>
      </c>
      <c r="R3505" s="132">
        <v>570937.17000000004</v>
      </c>
      <c r="S3505" s="132">
        <v>83089</v>
      </c>
      <c r="T3505" s="169">
        <f t="shared" ref="T3505:T3569" si="401">R3505/N3505</f>
        <v>1</v>
      </c>
      <c r="U3505" s="169">
        <f t="shared" ref="U3505:U3569" si="402">S3505/P3505</f>
        <v>1</v>
      </c>
      <c r="V3505" s="169">
        <f t="shared" ref="V3505:V3569" si="403">P3505/M3505</f>
        <v>0.95883724150664695</v>
      </c>
      <c r="W3505" s="169">
        <f t="shared" ref="W3505:W3569" si="404">Q3505/K3505</f>
        <v>0.96852446611114495</v>
      </c>
      <c r="X3505" s="170">
        <v>1</v>
      </c>
      <c r="Y3505" s="139">
        <v>39846</v>
      </c>
      <c r="Z3505" s="139" t="s">
        <v>4516</v>
      </c>
      <c r="AA3505" s="139">
        <v>39903</v>
      </c>
      <c r="AB3505" s="139">
        <v>39986</v>
      </c>
      <c r="AC3505" s="147" t="s">
        <v>4584</v>
      </c>
      <c r="AD3505" s="147">
        <f t="shared" ref="AD3505:AD3569" si="405">AB3505-AA3505</f>
        <v>83</v>
      </c>
      <c r="AE3505" s="131">
        <v>228</v>
      </c>
      <c r="AG3505" s="147">
        <v>1</v>
      </c>
      <c r="AH3505" s="147" t="s">
        <v>5021</v>
      </c>
    </row>
    <row r="3506" spans="1:34" x14ac:dyDescent="0.25">
      <c r="A3506" s="147" t="s">
        <v>4475</v>
      </c>
      <c r="B3506" s="140" t="s">
        <v>7268</v>
      </c>
      <c r="C3506" s="147" t="s">
        <v>2197</v>
      </c>
      <c r="D3506" s="140" t="s">
        <v>7289</v>
      </c>
      <c r="E3506" s="147" t="s">
        <v>2197</v>
      </c>
      <c r="F3506" s="140" t="s">
        <v>8149</v>
      </c>
      <c r="G3506" s="147" t="s">
        <v>2657</v>
      </c>
      <c r="H3506" s="140" t="s">
        <v>8155</v>
      </c>
      <c r="I3506" s="147" t="s">
        <v>420</v>
      </c>
      <c r="J3506" s="147">
        <v>1</v>
      </c>
      <c r="K3506" s="132">
        <f t="shared" si="399"/>
        <v>2103939</v>
      </c>
      <c r="L3506" s="132">
        <v>1995630.86</v>
      </c>
      <c r="M3506" s="132">
        <v>108308.14</v>
      </c>
      <c r="N3506" s="132">
        <v>1995630.8599999999</v>
      </c>
      <c r="O3506" s="133" t="s">
        <v>4679</v>
      </c>
      <c r="P3506" s="132">
        <v>46473.64</v>
      </c>
      <c r="Q3506" s="132">
        <f t="shared" si="400"/>
        <v>2042104.5</v>
      </c>
      <c r="R3506" s="132">
        <v>1995630.86</v>
      </c>
      <c r="S3506" s="132">
        <v>46473.64</v>
      </c>
      <c r="T3506" s="169">
        <f t="shared" si="401"/>
        <v>1.0000000000000002</v>
      </c>
      <c r="U3506" s="169">
        <f t="shared" si="402"/>
        <v>1</v>
      </c>
      <c r="V3506" s="169">
        <f t="shared" si="403"/>
        <v>0.42908723203999255</v>
      </c>
      <c r="W3506" s="169">
        <f t="shared" si="404"/>
        <v>0.97061012700463278</v>
      </c>
      <c r="X3506" s="170">
        <v>1</v>
      </c>
      <c r="Y3506" s="139">
        <v>38548</v>
      </c>
      <c r="Z3506" s="139">
        <v>38604</v>
      </c>
      <c r="AA3506" s="139">
        <v>38646</v>
      </c>
      <c r="AB3506" s="139">
        <v>38807</v>
      </c>
      <c r="AC3506" s="139">
        <v>38807</v>
      </c>
      <c r="AD3506" s="147">
        <f t="shared" si="405"/>
        <v>161</v>
      </c>
      <c r="AE3506" s="131">
        <v>44</v>
      </c>
      <c r="AG3506" s="147">
        <v>1</v>
      </c>
      <c r="AH3506" s="147" t="s">
        <v>5021</v>
      </c>
    </row>
    <row r="3507" spans="1:34" x14ac:dyDescent="0.25">
      <c r="A3507" s="147" t="s">
        <v>4475</v>
      </c>
      <c r="B3507" s="140" t="s">
        <v>7268</v>
      </c>
      <c r="C3507" s="147" t="s">
        <v>2197</v>
      </c>
      <c r="D3507" s="140" t="s">
        <v>7289</v>
      </c>
      <c r="E3507" s="147" t="s">
        <v>2197</v>
      </c>
      <c r="F3507" s="140" t="s">
        <v>8149</v>
      </c>
      <c r="G3507" s="147" t="s">
        <v>2657</v>
      </c>
      <c r="H3507" s="140" t="s">
        <v>8155</v>
      </c>
      <c r="I3507" s="147" t="s">
        <v>5237</v>
      </c>
      <c r="J3507" s="147">
        <v>1</v>
      </c>
      <c r="K3507" s="132">
        <f t="shared" si="399"/>
        <v>1670368</v>
      </c>
      <c r="L3507" s="132">
        <v>1301468.8799999999</v>
      </c>
      <c r="M3507" s="132">
        <v>368899.12</v>
      </c>
      <c r="N3507" s="132">
        <v>1292695.05</v>
      </c>
      <c r="O3507" s="133"/>
      <c r="P3507" s="132">
        <v>134075.21</v>
      </c>
      <c r="Q3507" s="132">
        <f t="shared" si="400"/>
        <v>1426770.26</v>
      </c>
      <c r="R3507" s="132">
        <v>1292695.05</v>
      </c>
      <c r="S3507" s="132">
        <v>134075.21</v>
      </c>
      <c r="T3507" s="169">
        <f t="shared" si="401"/>
        <v>1</v>
      </c>
      <c r="U3507" s="169">
        <f t="shared" si="402"/>
        <v>1</v>
      </c>
      <c r="V3507" s="169">
        <f t="shared" si="403"/>
        <v>0.36344681440281018</v>
      </c>
      <c r="W3507" s="169">
        <f t="shared" si="404"/>
        <v>0.85416522586639587</v>
      </c>
      <c r="X3507" s="170">
        <v>1</v>
      </c>
      <c r="Y3507" s="139">
        <v>38916</v>
      </c>
      <c r="Z3507" s="139" t="s">
        <v>4584</v>
      </c>
      <c r="AA3507" s="139">
        <v>38994</v>
      </c>
      <c r="AB3507" s="139">
        <v>39258</v>
      </c>
      <c r="AC3507" s="139" t="s">
        <v>4516</v>
      </c>
      <c r="AD3507" s="147">
        <f t="shared" si="405"/>
        <v>264</v>
      </c>
      <c r="AE3507" s="131">
        <v>42</v>
      </c>
      <c r="AG3507" s="147">
        <v>1</v>
      </c>
      <c r="AH3507" s="147" t="s">
        <v>5021</v>
      </c>
    </row>
    <row r="3508" spans="1:34" x14ac:dyDescent="0.25">
      <c r="A3508" s="147" t="s">
        <v>4475</v>
      </c>
      <c r="B3508" s="140" t="s">
        <v>7268</v>
      </c>
      <c r="C3508" s="147" t="s">
        <v>2197</v>
      </c>
      <c r="D3508" s="140" t="s">
        <v>7289</v>
      </c>
      <c r="E3508" s="147" t="s">
        <v>2197</v>
      </c>
      <c r="F3508" s="140" t="s">
        <v>8149</v>
      </c>
      <c r="G3508" s="147" t="s">
        <v>2657</v>
      </c>
      <c r="H3508" s="140" t="s">
        <v>8155</v>
      </c>
      <c r="I3508" s="147" t="s">
        <v>42</v>
      </c>
      <c r="J3508" s="147">
        <v>1</v>
      </c>
      <c r="K3508" s="132">
        <f t="shared" si="399"/>
        <v>677281</v>
      </c>
      <c r="L3508" s="132">
        <v>485399</v>
      </c>
      <c r="M3508" s="132">
        <v>191882</v>
      </c>
      <c r="N3508" s="132">
        <v>482680.99</v>
      </c>
      <c r="O3508" s="147" t="s">
        <v>181</v>
      </c>
      <c r="P3508" s="132">
        <v>183794.75</v>
      </c>
      <c r="Q3508" s="132">
        <f t="shared" si="400"/>
        <v>666475.74</v>
      </c>
      <c r="R3508" s="132">
        <v>482680.99</v>
      </c>
      <c r="S3508" s="132">
        <v>183794.75</v>
      </c>
      <c r="T3508" s="169">
        <f t="shared" si="401"/>
        <v>1</v>
      </c>
      <c r="U3508" s="169">
        <f t="shared" si="402"/>
        <v>1</v>
      </c>
      <c r="V3508" s="169">
        <f t="shared" si="403"/>
        <v>0.95785300340834467</v>
      </c>
      <c r="W3508" s="169">
        <f t="shared" si="404"/>
        <v>0.98404611970511502</v>
      </c>
      <c r="X3508" s="170">
        <v>1</v>
      </c>
      <c r="Y3508" s="139">
        <v>39846</v>
      </c>
      <c r="Z3508" s="139" t="s">
        <v>4516</v>
      </c>
      <c r="AA3508" s="139">
        <v>39903</v>
      </c>
      <c r="AB3508" s="139">
        <v>39989</v>
      </c>
      <c r="AC3508" s="147" t="s">
        <v>4584</v>
      </c>
      <c r="AD3508" s="147">
        <f t="shared" si="405"/>
        <v>86</v>
      </c>
      <c r="AE3508" s="131">
        <v>43</v>
      </c>
      <c r="AG3508" s="147">
        <v>1</v>
      </c>
      <c r="AH3508" s="147" t="s">
        <v>5021</v>
      </c>
    </row>
    <row r="3509" spans="1:34" x14ac:dyDescent="0.25">
      <c r="A3509" s="147" t="s">
        <v>4475</v>
      </c>
      <c r="B3509" s="140" t="s">
        <v>7268</v>
      </c>
      <c r="C3509" s="147" t="s">
        <v>2197</v>
      </c>
      <c r="D3509" s="140" t="s">
        <v>7289</v>
      </c>
      <c r="E3509" s="147" t="s">
        <v>2197</v>
      </c>
      <c r="F3509" s="140" t="s">
        <v>8149</v>
      </c>
      <c r="G3509" s="147" t="s">
        <v>2480</v>
      </c>
      <c r="H3509" s="140" t="s">
        <v>8178</v>
      </c>
      <c r="I3509" s="147" t="s">
        <v>3959</v>
      </c>
      <c r="J3509" s="147">
        <v>1</v>
      </c>
      <c r="K3509" s="132">
        <f t="shared" si="399"/>
        <v>2869653</v>
      </c>
      <c r="L3509" s="132">
        <v>1711473.69</v>
      </c>
      <c r="M3509" s="132">
        <v>1158179.31</v>
      </c>
      <c r="N3509" s="132">
        <v>1711473.69</v>
      </c>
      <c r="O3509" s="133" t="s">
        <v>4679</v>
      </c>
      <c r="P3509" s="132">
        <v>1218718.25</v>
      </c>
      <c r="Q3509" s="132">
        <f t="shared" si="400"/>
        <v>2930191.94</v>
      </c>
      <c r="R3509" s="132">
        <v>1711473.69</v>
      </c>
      <c r="S3509" s="132">
        <v>1218718.25</v>
      </c>
      <c r="T3509" s="169">
        <f t="shared" si="401"/>
        <v>1</v>
      </c>
      <c r="U3509" s="169">
        <f t="shared" si="402"/>
        <v>1</v>
      </c>
      <c r="V3509" s="169">
        <f t="shared" si="403"/>
        <v>1.0522707835283294</v>
      </c>
      <c r="W3509" s="169">
        <f t="shared" si="404"/>
        <v>1.0210962579796232</v>
      </c>
      <c r="X3509" s="170">
        <v>1</v>
      </c>
      <c r="Y3509" s="139">
        <v>37933</v>
      </c>
      <c r="Z3509" s="139">
        <v>37943</v>
      </c>
      <c r="AA3509" s="139">
        <v>38124</v>
      </c>
      <c r="AB3509" s="139">
        <v>38379</v>
      </c>
      <c r="AC3509" s="139">
        <v>38379</v>
      </c>
      <c r="AD3509" s="147">
        <f t="shared" si="405"/>
        <v>255</v>
      </c>
      <c r="AE3509" s="131">
        <v>235</v>
      </c>
      <c r="AG3509" s="147">
        <v>1</v>
      </c>
      <c r="AH3509" s="147" t="s">
        <v>5021</v>
      </c>
    </row>
    <row r="3510" spans="1:34" x14ac:dyDescent="0.25">
      <c r="A3510" s="147" t="s">
        <v>4475</v>
      </c>
      <c r="B3510" s="140" t="s">
        <v>7268</v>
      </c>
      <c r="C3510" s="147" t="s">
        <v>2197</v>
      </c>
      <c r="D3510" s="140" t="s">
        <v>7289</v>
      </c>
      <c r="E3510" s="147" t="s">
        <v>2197</v>
      </c>
      <c r="F3510" s="140" t="s">
        <v>8149</v>
      </c>
      <c r="G3510" s="147" t="s">
        <v>2480</v>
      </c>
      <c r="H3510" s="140" t="s">
        <v>8178</v>
      </c>
      <c r="I3510" s="147" t="s">
        <v>4394</v>
      </c>
      <c r="J3510" s="147">
        <v>1</v>
      </c>
      <c r="K3510" s="132">
        <f t="shared" si="399"/>
        <v>666308</v>
      </c>
      <c r="L3510" s="132">
        <v>482687</v>
      </c>
      <c r="M3510" s="132">
        <v>183621</v>
      </c>
      <c r="N3510" s="132">
        <v>476097.19999999995</v>
      </c>
      <c r="O3510" s="147" t="s">
        <v>181</v>
      </c>
      <c r="P3510" s="132">
        <v>189244.5</v>
      </c>
      <c r="Q3510" s="132">
        <f t="shared" si="400"/>
        <v>665341.69999999995</v>
      </c>
      <c r="R3510" s="132">
        <v>476097.2</v>
      </c>
      <c r="S3510" s="132">
        <v>189244.5</v>
      </c>
      <c r="T3510" s="169">
        <f t="shared" si="401"/>
        <v>1.0000000000000002</v>
      </c>
      <c r="U3510" s="169">
        <f t="shared" si="402"/>
        <v>1</v>
      </c>
      <c r="V3510" s="169">
        <f t="shared" si="403"/>
        <v>1.0306255820412697</v>
      </c>
      <c r="W3510" s="169">
        <f t="shared" si="404"/>
        <v>0.99854976977613952</v>
      </c>
      <c r="X3510" s="170">
        <v>1</v>
      </c>
      <c r="Y3510" s="139">
        <v>39846</v>
      </c>
      <c r="Z3510" s="139" t="s">
        <v>4516</v>
      </c>
      <c r="AA3510" s="139">
        <v>39898</v>
      </c>
      <c r="AB3510" s="139">
        <v>39994</v>
      </c>
      <c r="AC3510" s="147" t="s">
        <v>4584</v>
      </c>
      <c r="AD3510" s="147">
        <f t="shared" si="405"/>
        <v>96</v>
      </c>
      <c r="AE3510" s="131">
        <v>233</v>
      </c>
      <c r="AG3510" s="147">
        <v>1</v>
      </c>
      <c r="AH3510" s="147" t="s">
        <v>5021</v>
      </c>
    </row>
    <row r="3511" spans="1:34" x14ac:dyDescent="0.25">
      <c r="A3511" s="147" t="s">
        <v>4475</v>
      </c>
      <c r="B3511" s="140" t="s">
        <v>7268</v>
      </c>
      <c r="C3511" s="147" t="s">
        <v>2197</v>
      </c>
      <c r="D3511" s="140" t="s">
        <v>7289</v>
      </c>
      <c r="E3511" s="147" t="s">
        <v>2197</v>
      </c>
      <c r="F3511" s="140" t="s">
        <v>8149</v>
      </c>
      <c r="G3511" s="147" t="s">
        <v>1851</v>
      </c>
      <c r="H3511" s="140" t="s">
        <v>11673</v>
      </c>
      <c r="I3511" s="147" t="s">
        <v>3589</v>
      </c>
      <c r="J3511" s="147">
        <v>1</v>
      </c>
      <c r="K3511" s="132">
        <f t="shared" si="399"/>
        <v>622645</v>
      </c>
      <c r="L3511" s="132">
        <v>446729</v>
      </c>
      <c r="M3511" s="132">
        <v>175916</v>
      </c>
      <c r="N3511" s="132">
        <v>445398.51</v>
      </c>
      <c r="O3511" s="147" t="s">
        <v>181</v>
      </c>
      <c r="P3511" s="132">
        <v>175916</v>
      </c>
      <c r="Q3511" s="132">
        <f t="shared" si="400"/>
        <v>621314.51</v>
      </c>
      <c r="R3511" s="132">
        <v>445398.51</v>
      </c>
      <c r="S3511" s="132">
        <v>175916</v>
      </c>
      <c r="T3511" s="169">
        <f t="shared" si="401"/>
        <v>1</v>
      </c>
      <c r="U3511" s="169">
        <f t="shared" si="402"/>
        <v>1</v>
      </c>
      <c r="V3511" s="169">
        <f t="shared" si="403"/>
        <v>1</v>
      </c>
      <c r="W3511" s="169">
        <f t="shared" si="404"/>
        <v>0.99786316440347234</v>
      </c>
      <c r="X3511" s="170">
        <v>1</v>
      </c>
      <c r="Y3511" s="139">
        <v>39846</v>
      </c>
      <c r="Z3511" s="139" t="s">
        <v>4516</v>
      </c>
      <c r="AA3511" s="139">
        <v>39904</v>
      </c>
      <c r="AB3511" s="139">
        <v>39948</v>
      </c>
      <c r="AC3511" s="147" t="s">
        <v>4584</v>
      </c>
      <c r="AD3511" s="147">
        <f t="shared" si="405"/>
        <v>44</v>
      </c>
      <c r="AE3511" s="131">
        <v>77</v>
      </c>
      <c r="AG3511" s="147">
        <v>1</v>
      </c>
      <c r="AH3511" s="147" t="s">
        <v>5021</v>
      </c>
    </row>
    <row r="3512" spans="1:34" x14ac:dyDescent="0.25">
      <c r="A3512" s="147" t="s">
        <v>4475</v>
      </c>
      <c r="B3512" s="140" t="s">
        <v>7268</v>
      </c>
      <c r="C3512" s="147" t="s">
        <v>2197</v>
      </c>
      <c r="D3512" s="140" t="s">
        <v>7289</v>
      </c>
      <c r="E3512" s="147" t="s">
        <v>2197</v>
      </c>
      <c r="F3512" s="140" t="s">
        <v>8149</v>
      </c>
      <c r="G3512" s="147" t="s">
        <v>5227</v>
      </c>
      <c r="H3512" s="140" t="s">
        <v>11673</v>
      </c>
      <c r="I3512" s="147" t="s">
        <v>3959</v>
      </c>
      <c r="J3512" s="147">
        <v>2</v>
      </c>
      <c r="K3512" s="132">
        <f t="shared" si="399"/>
        <v>2932366</v>
      </c>
      <c r="L3512" s="132">
        <v>1846378.4</v>
      </c>
      <c r="M3512" s="132">
        <v>1085987.6000000001</v>
      </c>
      <c r="N3512" s="132">
        <v>1846378.4000000001</v>
      </c>
      <c r="O3512" s="133" t="s">
        <v>4679</v>
      </c>
      <c r="P3512" s="132">
        <v>1155434.3999999999</v>
      </c>
      <c r="Q3512" s="132">
        <f t="shared" si="400"/>
        <v>3001812.8</v>
      </c>
      <c r="R3512" s="132">
        <v>1846378.4</v>
      </c>
      <c r="S3512" s="132">
        <v>1155434.3999999999</v>
      </c>
      <c r="T3512" s="169">
        <f t="shared" si="401"/>
        <v>0.99999999999999989</v>
      </c>
      <c r="U3512" s="169">
        <f t="shared" si="402"/>
        <v>1</v>
      </c>
      <c r="V3512" s="169">
        <f t="shared" si="403"/>
        <v>1.0639480598121007</v>
      </c>
      <c r="W3512" s="169">
        <f t="shared" si="404"/>
        <v>1.0236828554143651</v>
      </c>
      <c r="X3512" s="170">
        <v>1</v>
      </c>
      <c r="Y3512" s="139">
        <v>37933</v>
      </c>
      <c r="Z3512" s="139">
        <v>37943</v>
      </c>
      <c r="AA3512" s="139">
        <v>38175</v>
      </c>
      <c r="AB3512" s="139">
        <v>38731</v>
      </c>
      <c r="AC3512" s="139">
        <v>38731</v>
      </c>
      <c r="AD3512" s="147">
        <f t="shared" si="405"/>
        <v>556</v>
      </c>
      <c r="AE3512" s="131">
        <v>204</v>
      </c>
      <c r="AG3512" s="147">
        <v>1</v>
      </c>
      <c r="AH3512" s="147" t="s">
        <v>5021</v>
      </c>
    </row>
    <row r="3513" spans="1:34" s="194" customFormat="1" x14ac:dyDescent="0.25">
      <c r="A3513" s="194" t="s">
        <v>4475</v>
      </c>
      <c r="B3513" s="195" t="s">
        <v>7268</v>
      </c>
      <c r="C3513" s="194" t="s">
        <v>2197</v>
      </c>
      <c r="D3513" s="195" t="s">
        <v>7289</v>
      </c>
      <c r="E3513" s="194" t="s">
        <v>2197</v>
      </c>
      <c r="F3513" s="195" t="s">
        <v>8149</v>
      </c>
      <c r="G3513" s="194" t="s">
        <v>2787</v>
      </c>
      <c r="H3513" s="195" t="s">
        <v>8177</v>
      </c>
      <c r="I3513" s="194" t="s">
        <v>3959</v>
      </c>
      <c r="J3513" s="194">
        <v>2</v>
      </c>
      <c r="K3513" s="196">
        <f>L3513+M3513</f>
        <v>2932366</v>
      </c>
      <c r="L3513" s="196">
        <v>1846378.4</v>
      </c>
      <c r="M3513" s="196">
        <v>1085987.6000000001</v>
      </c>
      <c r="N3513" s="196">
        <v>1846378.4000000001</v>
      </c>
      <c r="O3513" s="134" t="s">
        <v>4679</v>
      </c>
      <c r="P3513" s="196">
        <v>1155434.3999999999</v>
      </c>
      <c r="Q3513" s="196">
        <f>R3513+S3513</f>
        <v>3001812.8</v>
      </c>
      <c r="R3513" s="196">
        <v>1846378.4</v>
      </c>
      <c r="S3513" s="196">
        <v>1155434.3999999999</v>
      </c>
      <c r="T3513" s="197">
        <f>R3513/N3513</f>
        <v>0.99999999999999989</v>
      </c>
      <c r="U3513" s="197">
        <f>S3513/P3513</f>
        <v>1</v>
      </c>
      <c r="V3513" s="197">
        <f>P3513/M3513</f>
        <v>1.0639480598121007</v>
      </c>
      <c r="W3513" s="197">
        <f>Q3513/K3513</f>
        <v>1.0236828554143651</v>
      </c>
      <c r="X3513" s="198">
        <v>1</v>
      </c>
      <c r="Y3513" s="199">
        <v>37933</v>
      </c>
      <c r="Z3513" s="199">
        <v>37943</v>
      </c>
      <c r="AA3513" s="199">
        <v>38175</v>
      </c>
      <c r="AB3513" s="199">
        <v>38731</v>
      </c>
      <c r="AC3513" s="199">
        <v>38731</v>
      </c>
      <c r="AD3513" s="194">
        <f>AB3513-AA3513</f>
        <v>556</v>
      </c>
      <c r="AE3513" s="200">
        <v>204</v>
      </c>
      <c r="AG3513" s="194">
        <v>1</v>
      </c>
      <c r="AH3513" s="194" t="s">
        <v>5021</v>
      </c>
    </row>
    <row r="3514" spans="1:34" x14ac:dyDescent="0.25">
      <c r="A3514" s="147" t="s">
        <v>4475</v>
      </c>
      <c r="B3514" s="140" t="s">
        <v>7268</v>
      </c>
      <c r="C3514" s="147" t="s">
        <v>2197</v>
      </c>
      <c r="D3514" s="140" t="s">
        <v>7289</v>
      </c>
      <c r="E3514" s="147" t="s">
        <v>2197</v>
      </c>
      <c r="F3514" s="140" t="s">
        <v>8149</v>
      </c>
      <c r="G3514" s="147" t="s">
        <v>104</v>
      </c>
      <c r="H3514" s="140" t="s">
        <v>8159</v>
      </c>
      <c r="I3514" s="147" t="s">
        <v>4010</v>
      </c>
      <c r="J3514" s="147">
        <v>1</v>
      </c>
      <c r="K3514" s="132">
        <f t="shared" si="399"/>
        <v>1309523</v>
      </c>
      <c r="L3514" s="132">
        <v>1214725.94</v>
      </c>
      <c r="M3514" s="132">
        <v>94797.06</v>
      </c>
      <c r="N3514" s="132">
        <v>1214725.94</v>
      </c>
      <c r="O3514" s="133" t="s">
        <v>4679</v>
      </c>
      <c r="P3514" s="132">
        <v>94797.06</v>
      </c>
      <c r="Q3514" s="132">
        <f t="shared" si="400"/>
        <v>1309523</v>
      </c>
      <c r="R3514" s="132">
        <v>1214725.94</v>
      </c>
      <c r="S3514" s="132">
        <v>94797.06</v>
      </c>
      <c r="T3514" s="169">
        <f t="shared" si="401"/>
        <v>1</v>
      </c>
      <c r="U3514" s="169">
        <f t="shared" si="402"/>
        <v>1</v>
      </c>
      <c r="V3514" s="169">
        <f t="shared" si="403"/>
        <v>1</v>
      </c>
      <c r="W3514" s="169">
        <f t="shared" si="404"/>
        <v>1</v>
      </c>
      <c r="X3514" s="170">
        <v>1</v>
      </c>
      <c r="Y3514" s="139">
        <v>38548</v>
      </c>
      <c r="Z3514" s="139">
        <v>38604</v>
      </c>
      <c r="AA3514" s="139">
        <v>38644</v>
      </c>
      <c r="AB3514" s="139">
        <v>38757</v>
      </c>
      <c r="AC3514" s="139">
        <v>38757</v>
      </c>
      <c r="AD3514" s="147">
        <f t="shared" si="405"/>
        <v>113</v>
      </c>
      <c r="AE3514" s="131">
        <v>245</v>
      </c>
      <c r="AG3514" s="147">
        <v>1</v>
      </c>
      <c r="AH3514" s="147" t="s">
        <v>5021</v>
      </c>
    </row>
    <row r="3515" spans="1:34" x14ac:dyDescent="0.25">
      <c r="A3515" s="147" t="s">
        <v>4475</v>
      </c>
      <c r="B3515" s="140" t="s">
        <v>7268</v>
      </c>
      <c r="C3515" s="147" t="s">
        <v>2197</v>
      </c>
      <c r="D3515" s="140" t="s">
        <v>7289</v>
      </c>
      <c r="E3515" s="147" t="s">
        <v>2197</v>
      </c>
      <c r="F3515" s="140" t="s">
        <v>8149</v>
      </c>
      <c r="G3515" s="147" t="s">
        <v>104</v>
      </c>
      <c r="H3515" s="140" t="s">
        <v>8159</v>
      </c>
      <c r="I3515" s="147" t="s">
        <v>227</v>
      </c>
      <c r="J3515" s="147">
        <v>1</v>
      </c>
      <c r="K3515" s="132">
        <f t="shared" si="399"/>
        <v>520168</v>
      </c>
      <c r="L3515" s="132">
        <v>426237.17</v>
      </c>
      <c r="M3515" s="132">
        <v>93930.83</v>
      </c>
      <c r="N3515" s="132">
        <v>426237.17</v>
      </c>
      <c r="O3515" s="133"/>
      <c r="P3515" s="132">
        <v>35081.89</v>
      </c>
      <c r="Q3515" s="132">
        <f t="shared" si="400"/>
        <v>461319.06</v>
      </c>
      <c r="R3515" s="132">
        <v>426237.17</v>
      </c>
      <c r="S3515" s="132">
        <v>35081.89</v>
      </c>
      <c r="T3515" s="169">
        <f t="shared" si="401"/>
        <v>1</v>
      </c>
      <c r="U3515" s="169">
        <f t="shared" si="402"/>
        <v>1</v>
      </c>
      <c r="V3515" s="169">
        <f t="shared" si="403"/>
        <v>0.37348642612867361</v>
      </c>
      <c r="W3515" s="169">
        <f t="shared" si="404"/>
        <v>0.88686551268051861</v>
      </c>
      <c r="X3515" s="170">
        <v>1</v>
      </c>
      <c r="Y3515" s="139">
        <v>38916</v>
      </c>
      <c r="Z3515" s="139" t="s">
        <v>4584</v>
      </c>
      <c r="AA3515" s="139">
        <v>38988</v>
      </c>
      <c r="AB3515" s="139">
        <v>39043</v>
      </c>
      <c r="AC3515" s="139" t="s">
        <v>4516</v>
      </c>
      <c r="AD3515" s="147">
        <f t="shared" si="405"/>
        <v>55</v>
      </c>
      <c r="AE3515" s="131">
        <v>239</v>
      </c>
      <c r="AG3515" s="147">
        <v>1</v>
      </c>
      <c r="AH3515" s="147" t="s">
        <v>5021</v>
      </c>
    </row>
    <row r="3516" spans="1:34" x14ac:dyDescent="0.25">
      <c r="A3516" s="147" t="s">
        <v>4475</v>
      </c>
      <c r="B3516" s="140" t="s">
        <v>7268</v>
      </c>
      <c r="C3516" s="147" t="s">
        <v>2197</v>
      </c>
      <c r="D3516" s="140" t="s">
        <v>7289</v>
      </c>
      <c r="E3516" s="147" t="s">
        <v>2197</v>
      </c>
      <c r="F3516" s="140" t="s">
        <v>8149</v>
      </c>
      <c r="G3516" s="147" t="s">
        <v>104</v>
      </c>
      <c r="H3516" s="140" t="s">
        <v>8159</v>
      </c>
      <c r="I3516" s="147" t="s">
        <v>4395</v>
      </c>
      <c r="J3516" s="147">
        <v>1</v>
      </c>
      <c r="K3516" s="132">
        <f t="shared" si="399"/>
        <v>673485</v>
      </c>
      <c r="L3516" s="132">
        <v>548350</v>
      </c>
      <c r="M3516" s="132">
        <v>125135</v>
      </c>
      <c r="N3516" s="132">
        <v>524026.5</v>
      </c>
      <c r="O3516" s="147" t="s">
        <v>181</v>
      </c>
      <c r="P3516" s="132">
        <v>124766</v>
      </c>
      <c r="Q3516" s="132">
        <f t="shared" si="400"/>
        <v>648792.5</v>
      </c>
      <c r="R3516" s="132">
        <v>524026.5</v>
      </c>
      <c r="S3516" s="132">
        <v>124766</v>
      </c>
      <c r="T3516" s="169">
        <f t="shared" si="401"/>
        <v>1</v>
      </c>
      <c r="U3516" s="169">
        <f t="shared" si="402"/>
        <v>1</v>
      </c>
      <c r="V3516" s="169">
        <f t="shared" si="403"/>
        <v>0.9970511847205018</v>
      </c>
      <c r="W3516" s="169">
        <f t="shared" si="404"/>
        <v>0.96333622872075841</v>
      </c>
      <c r="X3516" s="170">
        <v>1</v>
      </c>
      <c r="Y3516" s="139">
        <v>39846</v>
      </c>
      <c r="Z3516" s="139" t="s">
        <v>4516</v>
      </c>
      <c r="AA3516" s="139">
        <v>39889</v>
      </c>
      <c r="AB3516" s="139">
        <v>39992</v>
      </c>
      <c r="AC3516" s="147" t="s">
        <v>4584</v>
      </c>
      <c r="AD3516" s="147">
        <f t="shared" si="405"/>
        <v>103</v>
      </c>
      <c r="AE3516" s="131">
        <v>263</v>
      </c>
      <c r="AG3516" s="147">
        <v>1</v>
      </c>
      <c r="AH3516" s="147" t="s">
        <v>5021</v>
      </c>
    </row>
    <row r="3517" spans="1:34" x14ac:dyDescent="0.25">
      <c r="A3517" s="147" t="s">
        <v>4475</v>
      </c>
      <c r="B3517" s="140" t="s">
        <v>7268</v>
      </c>
      <c r="C3517" s="147" t="s">
        <v>2197</v>
      </c>
      <c r="D3517" s="140" t="s">
        <v>7289</v>
      </c>
      <c r="E3517" s="147" t="s">
        <v>2197</v>
      </c>
      <c r="F3517" s="140" t="s">
        <v>8149</v>
      </c>
      <c r="G3517" s="147" t="s">
        <v>2818</v>
      </c>
      <c r="H3517" s="140" t="s">
        <v>8169</v>
      </c>
      <c r="I3517" s="147" t="s">
        <v>5237</v>
      </c>
      <c r="J3517" s="147">
        <v>1</v>
      </c>
      <c r="K3517" s="132">
        <f t="shared" si="399"/>
        <v>1369107</v>
      </c>
      <c r="L3517" s="132">
        <v>1051990.23</v>
      </c>
      <c r="M3517" s="132">
        <v>317116.77</v>
      </c>
      <c r="N3517" s="132">
        <v>1027690.7200000001</v>
      </c>
      <c r="O3517" s="133"/>
      <c r="P3517" s="132">
        <v>80944.77</v>
      </c>
      <c r="Q3517" s="132">
        <f t="shared" si="400"/>
        <v>1108635.49</v>
      </c>
      <c r="R3517" s="132">
        <v>1027690.72</v>
      </c>
      <c r="S3517" s="132">
        <v>80944.77</v>
      </c>
      <c r="T3517" s="169">
        <f t="shared" si="401"/>
        <v>0.99999999999999989</v>
      </c>
      <c r="U3517" s="169">
        <f t="shared" si="402"/>
        <v>1</v>
      </c>
      <c r="V3517" s="169">
        <f t="shared" si="403"/>
        <v>0.2552522529792417</v>
      </c>
      <c r="W3517" s="169">
        <f t="shared" si="404"/>
        <v>0.80975080106960229</v>
      </c>
      <c r="X3517" s="170">
        <v>1</v>
      </c>
      <c r="Y3517" s="139">
        <v>38916</v>
      </c>
      <c r="Z3517" s="139" t="s">
        <v>4584</v>
      </c>
      <c r="AA3517" s="139">
        <v>38993</v>
      </c>
      <c r="AB3517" s="139">
        <v>39258</v>
      </c>
      <c r="AC3517" s="139" t="s">
        <v>4516</v>
      </c>
      <c r="AD3517" s="147">
        <f t="shared" si="405"/>
        <v>265</v>
      </c>
      <c r="AE3517" s="131">
        <v>175</v>
      </c>
      <c r="AG3517" s="147">
        <v>1</v>
      </c>
      <c r="AH3517" s="147" t="s">
        <v>5021</v>
      </c>
    </row>
    <row r="3518" spans="1:34" x14ac:dyDescent="0.25">
      <c r="A3518" s="147" t="s">
        <v>4475</v>
      </c>
      <c r="B3518" s="140" t="s">
        <v>7268</v>
      </c>
      <c r="C3518" s="147" t="s">
        <v>2197</v>
      </c>
      <c r="D3518" s="140" t="s">
        <v>7289</v>
      </c>
      <c r="E3518" s="147" t="s">
        <v>2197</v>
      </c>
      <c r="F3518" s="140" t="s">
        <v>8149</v>
      </c>
      <c r="G3518" s="147" t="s">
        <v>2818</v>
      </c>
      <c r="H3518" s="140" t="s">
        <v>8169</v>
      </c>
      <c r="I3518" s="147" t="s">
        <v>4396</v>
      </c>
      <c r="J3518" s="147">
        <v>1</v>
      </c>
      <c r="K3518" s="132">
        <f t="shared" si="399"/>
        <v>670639</v>
      </c>
      <c r="L3518" s="132">
        <v>518214.22</v>
      </c>
      <c r="M3518" s="132">
        <v>152424.78</v>
      </c>
      <c r="N3518" s="132">
        <v>505237.22</v>
      </c>
      <c r="O3518" s="147" t="s">
        <v>181</v>
      </c>
      <c r="P3518" s="132">
        <v>154731.03</v>
      </c>
      <c r="Q3518" s="132">
        <f t="shared" si="400"/>
        <v>659968.25</v>
      </c>
      <c r="R3518" s="132">
        <v>505237.22</v>
      </c>
      <c r="S3518" s="132">
        <v>154731.03</v>
      </c>
      <c r="T3518" s="169">
        <f t="shared" si="401"/>
        <v>1</v>
      </c>
      <c r="U3518" s="169">
        <f t="shared" si="402"/>
        <v>1</v>
      </c>
      <c r="V3518" s="169">
        <f t="shared" si="403"/>
        <v>1.015130413834286</v>
      </c>
      <c r="W3518" s="169">
        <f t="shared" si="404"/>
        <v>0.98408868258481841</v>
      </c>
      <c r="X3518" s="170">
        <v>1</v>
      </c>
      <c r="Y3518" s="139">
        <v>39846</v>
      </c>
      <c r="Z3518" s="139" t="s">
        <v>4516</v>
      </c>
      <c r="AA3518" s="139">
        <v>39916</v>
      </c>
      <c r="AB3518" s="139">
        <v>39977</v>
      </c>
      <c r="AC3518" s="147" t="s">
        <v>4584</v>
      </c>
      <c r="AD3518" s="147">
        <f t="shared" si="405"/>
        <v>61</v>
      </c>
      <c r="AE3518" s="131">
        <v>169</v>
      </c>
      <c r="AG3518" s="147">
        <v>1</v>
      </c>
      <c r="AH3518" s="147" t="s">
        <v>5021</v>
      </c>
    </row>
    <row r="3519" spans="1:34" x14ac:dyDescent="0.25">
      <c r="A3519" s="147" t="s">
        <v>4475</v>
      </c>
      <c r="B3519" s="140" t="s">
        <v>7268</v>
      </c>
      <c r="C3519" s="147" t="s">
        <v>2197</v>
      </c>
      <c r="D3519" s="140" t="s">
        <v>7289</v>
      </c>
      <c r="E3519" s="147" t="s">
        <v>2197</v>
      </c>
      <c r="F3519" s="140" t="s">
        <v>8149</v>
      </c>
      <c r="G3519" s="147" t="s">
        <v>4397</v>
      </c>
      <c r="H3519" s="140" t="s">
        <v>8167</v>
      </c>
      <c r="I3519" s="147" t="s">
        <v>2330</v>
      </c>
      <c r="J3519" s="147">
        <v>1</v>
      </c>
      <c r="K3519" s="132">
        <f t="shared" si="399"/>
        <v>802451</v>
      </c>
      <c r="L3519" s="132">
        <v>548982.5</v>
      </c>
      <c r="M3519" s="132">
        <v>253468.5</v>
      </c>
      <c r="N3519" s="132">
        <v>548982.5</v>
      </c>
      <c r="O3519" s="147" t="s">
        <v>181</v>
      </c>
      <c r="P3519" s="132">
        <v>232849.5</v>
      </c>
      <c r="Q3519" s="132">
        <f t="shared" si="400"/>
        <v>781832</v>
      </c>
      <c r="R3519" s="132">
        <v>548982.5</v>
      </c>
      <c r="S3519" s="132">
        <v>232849.5</v>
      </c>
      <c r="T3519" s="169">
        <f t="shared" si="401"/>
        <v>1</v>
      </c>
      <c r="U3519" s="169">
        <f t="shared" si="402"/>
        <v>1</v>
      </c>
      <c r="V3519" s="169">
        <f t="shared" si="403"/>
        <v>0.91865261363838113</v>
      </c>
      <c r="W3519" s="169">
        <f t="shared" si="404"/>
        <v>0.9743049731385468</v>
      </c>
      <c r="X3519" s="170">
        <v>1</v>
      </c>
      <c r="Y3519" s="139">
        <v>39846</v>
      </c>
      <c r="Z3519" s="139" t="s">
        <v>4516</v>
      </c>
      <c r="AA3519" s="139">
        <v>39904</v>
      </c>
      <c r="AB3519" s="139">
        <v>40147</v>
      </c>
      <c r="AC3519" s="147" t="s">
        <v>4584</v>
      </c>
      <c r="AD3519" s="147">
        <f t="shared" si="405"/>
        <v>243</v>
      </c>
      <c r="AE3519" s="131">
        <v>34</v>
      </c>
      <c r="AG3519" s="147">
        <v>1</v>
      </c>
      <c r="AH3519" s="147" t="s">
        <v>5021</v>
      </c>
    </row>
    <row r="3520" spans="1:34" x14ac:dyDescent="0.25">
      <c r="A3520" s="147" t="s">
        <v>4475</v>
      </c>
      <c r="B3520" s="140" t="s">
        <v>7268</v>
      </c>
      <c r="C3520" s="147" t="s">
        <v>2197</v>
      </c>
      <c r="D3520" s="140" t="s">
        <v>7289</v>
      </c>
      <c r="E3520" s="147" t="s">
        <v>2197</v>
      </c>
      <c r="F3520" s="140" t="s">
        <v>8149</v>
      </c>
      <c r="G3520" s="147" t="s">
        <v>3126</v>
      </c>
      <c r="H3520" s="140" t="s">
        <v>8165</v>
      </c>
      <c r="I3520" s="147" t="s">
        <v>3589</v>
      </c>
      <c r="J3520" s="147">
        <v>1</v>
      </c>
      <c r="K3520" s="132">
        <f t="shared" si="399"/>
        <v>622579</v>
      </c>
      <c r="L3520" s="132">
        <v>476663</v>
      </c>
      <c r="M3520" s="132">
        <v>145916</v>
      </c>
      <c r="N3520" s="132">
        <v>428996.7</v>
      </c>
      <c r="O3520" s="147" t="s">
        <v>181</v>
      </c>
      <c r="P3520" s="132">
        <v>146016</v>
      </c>
      <c r="Q3520" s="132">
        <f t="shared" si="400"/>
        <v>575012.69999999995</v>
      </c>
      <c r="R3520" s="132">
        <v>428996.7</v>
      </c>
      <c r="S3520" s="132">
        <v>146016</v>
      </c>
      <c r="T3520" s="169">
        <f t="shared" si="401"/>
        <v>1</v>
      </c>
      <c r="U3520" s="169">
        <f t="shared" si="402"/>
        <v>1</v>
      </c>
      <c r="V3520" s="169">
        <f t="shared" si="403"/>
        <v>1.0006853258038872</v>
      </c>
      <c r="W3520" s="169">
        <f t="shared" si="404"/>
        <v>0.9235979690930789</v>
      </c>
      <c r="X3520" s="170">
        <v>1</v>
      </c>
      <c r="Y3520" s="139">
        <v>39846</v>
      </c>
      <c r="Z3520" s="139" t="s">
        <v>4516</v>
      </c>
      <c r="AA3520" s="139">
        <v>39904</v>
      </c>
      <c r="AB3520" s="139">
        <v>39963</v>
      </c>
      <c r="AC3520" s="147" t="s">
        <v>4584</v>
      </c>
      <c r="AD3520" s="147">
        <f t="shared" si="405"/>
        <v>59</v>
      </c>
      <c r="AE3520" s="131">
        <v>56</v>
      </c>
      <c r="AG3520" s="147">
        <v>1</v>
      </c>
      <c r="AH3520" s="147" t="s">
        <v>5021</v>
      </c>
    </row>
    <row r="3521" spans="1:34" x14ac:dyDescent="0.25">
      <c r="A3521" s="147" t="s">
        <v>4475</v>
      </c>
      <c r="B3521" s="140" t="s">
        <v>7268</v>
      </c>
      <c r="C3521" s="147" t="s">
        <v>2197</v>
      </c>
      <c r="D3521" s="140" t="s">
        <v>7289</v>
      </c>
      <c r="E3521" s="147" t="s">
        <v>2197</v>
      </c>
      <c r="F3521" s="140" t="s">
        <v>8149</v>
      </c>
      <c r="G3521" s="147" t="s">
        <v>122</v>
      </c>
      <c r="H3521" s="140" t="s">
        <v>8182</v>
      </c>
      <c r="I3521" s="147" t="s">
        <v>487</v>
      </c>
      <c r="J3521" s="147">
        <v>1</v>
      </c>
      <c r="K3521" s="132">
        <f t="shared" si="399"/>
        <v>902536</v>
      </c>
      <c r="L3521" s="132">
        <v>326572.36</v>
      </c>
      <c r="M3521" s="132">
        <v>575963.64</v>
      </c>
      <c r="N3521" s="132">
        <v>326572.36</v>
      </c>
      <c r="O3521" s="133"/>
      <c r="P3521" s="132">
        <v>15686.31</v>
      </c>
      <c r="Q3521" s="132">
        <f t="shared" si="400"/>
        <v>342258.67</v>
      </c>
      <c r="R3521" s="132">
        <v>326572.36</v>
      </c>
      <c r="S3521" s="132">
        <v>15686.31</v>
      </c>
      <c r="T3521" s="169">
        <f t="shared" si="401"/>
        <v>1</v>
      </c>
      <c r="U3521" s="169">
        <f t="shared" si="402"/>
        <v>1</v>
      </c>
      <c r="V3521" s="169">
        <f t="shared" si="403"/>
        <v>2.7234896286161395E-2</v>
      </c>
      <c r="W3521" s="169">
        <f t="shared" si="404"/>
        <v>0.3792188566439455</v>
      </c>
      <c r="X3521" s="170">
        <v>1</v>
      </c>
      <c r="Y3521" s="139">
        <v>38916</v>
      </c>
      <c r="Z3521" s="139" t="s">
        <v>4584</v>
      </c>
      <c r="AA3521" s="139">
        <v>39013</v>
      </c>
      <c r="AB3521" s="139">
        <v>39535</v>
      </c>
      <c r="AC3521" s="139" t="s">
        <v>4516</v>
      </c>
      <c r="AD3521" s="147">
        <f t="shared" si="405"/>
        <v>522</v>
      </c>
      <c r="AE3521" s="131">
        <v>136</v>
      </c>
      <c r="AG3521" s="147">
        <v>1</v>
      </c>
      <c r="AH3521" s="147" t="s">
        <v>5021</v>
      </c>
    </row>
    <row r="3522" spans="1:34" x14ac:dyDescent="0.25">
      <c r="A3522" s="147" t="s">
        <v>4475</v>
      </c>
      <c r="B3522" s="140" t="s">
        <v>7268</v>
      </c>
      <c r="C3522" s="147" t="s">
        <v>2197</v>
      </c>
      <c r="D3522" s="140" t="s">
        <v>7289</v>
      </c>
      <c r="E3522" s="147" t="s">
        <v>2197</v>
      </c>
      <c r="F3522" s="140" t="s">
        <v>8149</v>
      </c>
      <c r="G3522" s="147" t="s">
        <v>122</v>
      </c>
      <c r="H3522" s="140" t="s">
        <v>8182</v>
      </c>
      <c r="I3522" s="147" t="s">
        <v>516</v>
      </c>
      <c r="J3522" s="147">
        <v>1</v>
      </c>
      <c r="K3522" s="132">
        <f t="shared" si="399"/>
        <v>652303</v>
      </c>
      <c r="L3522" s="132">
        <v>560000</v>
      </c>
      <c r="M3522" s="132">
        <v>92303</v>
      </c>
      <c r="N3522" s="132">
        <v>556634.5</v>
      </c>
      <c r="O3522" s="147" t="s">
        <v>181</v>
      </c>
      <c r="P3522" s="132">
        <v>99621.5</v>
      </c>
      <c r="Q3522" s="132">
        <f t="shared" si="400"/>
        <v>656256</v>
      </c>
      <c r="R3522" s="132">
        <v>556634.5</v>
      </c>
      <c r="S3522" s="132">
        <v>99621.5</v>
      </c>
      <c r="T3522" s="169">
        <f t="shared" si="401"/>
        <v>1</v>
      </c>
      <c r="U3522" s="169">
        <f t="shared" si="402"/>
        <v>1</v>
      </c>
      <c r="V3522" s="169">
        <f t="shared" si="403"/>
        <v>1.0792877804621734</v>
      </c>
      <c r="W3522" s="169">
        <f t="shared" si="404"/>
        <v>1.0060600671773701</v>
      </c>
      <c r="X3522" s="170">
        <v>1</v>
      </c>
      <c r="Y3522" s="139">
        <v>39846</v>
      </c>
      <c r="Z3522" s="139" t="s">
        <v>4516</v>
      </c>
      <c r="AA3522" s="139">
        <v>39904</v>
      </c>
      <c r="AB3522" s="139">
        <v>39989</v>
      </c>
      <c r="AC3522" s="147" t="s">
        <v>4584</v>
      </c>
      <c r="AD3522" s="147">
        <f t="shared" si="405"/>
        <v>85</v>
      </c>
      <c r="AE3522" s="131">
        <v>179</v>
      </c>
      <c r="AG3522" s="147">
        <v>1</v>
      </c>
      <c r="AH3522" s="147" t="s">
        <v>5021</v>
      </c>
    </row>
    <row r="3523" spans="1:34" x14ac:dyDescent="0.25">
      <c r="A3523" s="147" t="s">
        <v>4475</v>
      </c>
      <c r="B3523" s="140" t="s">
        <v>7268</v>
      </c>
      <c r="C3523" s="147" t="s">
        <v>2197</v>
      </c>
      <c r="D3523" s="140" t="s">
        <v>7289</v>
      </c>
      <c r="E3523" s="147" t="s">
        <v>2197</v>
      </c>
      <c r="F3523" s="140" t="s">
        <v>8149</v>
      </c>
      <c r="G3523" s="147" t="s">
        <v>2481</v>
      </c>
      <c r="H3523" s="140" t="s">
        <v>11674</v>
      </c>
      <c r="I3523" s="147" t="s">
        <v>5228</v>
      </c>
      <c r="J3523" s="147">
        <v>1</v>
      </c>
      <c r="K3523" s="132">
        <f t="shared" si="399"/>
        <v>2615531</v>
      </c>
      <c r="L3523" s="132">
        <v>754596.5</v>
      </c>
      <c r="M3523" s="132">
        <v>1860934.5</v>
      </c>
      <c r="N3523" s="132">
        <v>754596.5</v>
      </c>
      <c r="O3523" s="133" t="s">
        <v>4679</v>
      </c>
      <c r="P3523" s="132">
        <v>1155376.5</v>
      </c>
      <c r="Q3523" s="132">
        <f t="shared" si="400"/>
        <v>1909973</v>
      </c>
      <c r="R3523" s="132">
        <v>754596.5</v>
      </c>
      <c r="S3523" s="132">
        <v>1155376.5</v>
      </c>
      <c r="T3523" s="169">
        <f t="shared" si="401"/>
        <v>1</v>
      </c>
      <c r="U3523" s="169">
        <f t="shared" si="402"/>
        <v>1</v>
      </c>
      <c r="V3523" s="169">
        <f t="shared" si="403"/>
        <v>0.62085823009890995</v>
      </c>
      <c r="W3523" s="169">
        <f t="shared" si="404"/>
        <v>0.73024292199174856</v>
      </c>
      <c r="X3523" s="170">
        <v>1</v>
      </c>
      <c r="Y3523" s="139">
        <v>37933</v>
      </c>
      <c r="Z3523" s="139">
        <v>37943</v>
      </c>
      <c r="AA3523" s="139">
        <v>38181</v>
      </c>
      <c r="AB3523" s="139">
        <v>38603</v>
      </c>
      <c r="AC3523" s="139">
        <v>38603</v>
      </c>
      <c r="AD3523" s="147">
        <f t="shared" si="405"/>
        <v>422</v>
      </c>
      <c r="AE3523" s="131">
        <v>53</v>
      </c>
      <c r="AG3523" s="147">
        <v>1</v>
      </c>
      <c r="AH3523" s="147" t="s">
        <v>5021</v>
      </c>
    </row>
    <row r="3524" spans="1:34" x14ac:dyDescent="0.25">
      <c r="A3524" s="147" t="s">
        <v>4475</v>
      </c>
      <c r="B3524" s="140" t="s">
        <v>7268</v>
      </c>
      <c r="C3524" s="147" t="s">
        <v>2197</v>
      </c>
      <c r="D3524" s="140" t="s">
        <v>7289</v>
      </c>
      <c r="E3524" s="147" t="s">
        <v>2197</v>
      </c>
      <c r="F3524" s="140" t="s">
        <v>8149</v>
      </c>
      <c r="G3524" s="147" t="s">
        <v>2481</v>
      </c>
      <c r="H3524" s="140" t="s">
        <v>11674</v>
      </c>
      <c r="I3524" s="147" t="s">
        <v>4371</v>
      </c>
      <c r="J3524" s="147">
        <v>1</v>
      </c>
      <c r="K3524" s="132">
        <f t="shared" ref="K3524:K3587" si="406">L3524+M3524</f>
        <v>631357</v>
      </c>
      <c r="L3524" s="132">
        <v>565000</v>
      </c>
      <c r="M3524" s="132">
        <v>66357</v>
      </c>
      <c r="N3524" s="132">
        <v>548674.30000000005</v>
      </c>
      <c r="O3524" s="147" t="s">
        <v>181</v>
      </c>
      <c r="P3524" s="132">
        <v>66357</v>
      </c>
      <c r="Q3524" s="132">
        <f t="shared" ref="Q3524:Q3587" si="407">R3524+S3524</f>
        <v>615031.30000000005</v>
      </c>
      <c r="R3524" s="132">
        <v>548674.30000000005</v>
      </c>
      <c r="S3524" s="132">
        <v>66357</v>
      </c>
      <c r="T3524" s="169">
        <f t="shared" si="401"/>
        <v>1</v>
      </c>
      <c r="U3524" s="169">
        <f t="shared" si="402"/>
        <v>1</v>
      </c>
      <c r="V3524" s="169">
        <f t="shared" si="403"/>
        <v>1</v>
      </c>
      <c r="W3524" s="169">
        <f t="shared" si="404"/>
        <v>0.97414188802848478</v>
      </c>
      <c r="X3524" s="170">
        <v>1</v>
      </c>
      <c r="Y3524" s="139">
        <v>39846</v>
      </c>
      <c r="Z3524" s="139" t="s">
        <v>4516</v>
      </c>
      <c r="AA3524" s="139">
        <v>39906</v>
      </c>
      <c r="AB3524" s="139">
        <v>39992</v>
      </c>
      <c r="AC3524" s="147" t="s">
        <v>4584</v>
      </c>
      <c r="AD3524" s="147">
        <f t="shared" si="405"/>
        <v>86</v>
      </c>
      <c r="AE3524" s="131">
        <v>50</v>
      </c>
      <c r="AG3524" s="147">
        <v>1</v>
      </c>
      <c r="AH3524" s="147" t="s">
        <v>5021</v>
      </c>
    </row>
    <row r="3525" spans="1:34" x14ac:dyDescent="0.25">
      <c r="A3525" s="147" t="s">
        <v>4475</v>
      </c>
      <c r="B3525" s="140" t="s">
        <v>7268</v>
      </c>
      <c r="C3525" s="147" t="s">
        <v>2197</v>
      </c>
      <c r="D3525" s="140" t="s">
        <v>7289</v>
      </c>
      <c r="E3525" s="147" t="s">
        <v>2197</v>
      </c>
      <c r="F3525" s="140" t="s">
        <v>8149</v>
      </c>
      <c r="G3525" s="147" t="s">
        <v>2658</v>
      </c>
      <c r="H3525" s="140" t="s">
        <v>8163</v>
      </c>
      <c r="I3525" s="147" t="s">
        <v>3535</v>
      </c>
      <c r="J3525" s="147">
        <v>1</v>
      </c>
      <c r="K3525" s="132">
        <f t="shared" si="406"/>
        <v>824499</v>
      </c>
      <c r="L3525" s="132">
        <v>731003.61</v>
      </c>
      <c r="M3525" s="132">
        <v>93495.39</v>
      </c>
      <c r="N3525" s="132">
        <v>731003.61</v>
      </c>
      <c r="O3525" s="133" t="s">
        <v>4679</v>
      </c>
      <c r="P3525" s="132">
        <v>93495.360000000001</v>
      </c>
      <c r="Q3525" s="132">
        <f t="shared" si="407"/>
        <v>824498.97</v>
      </c>
      <c r="R3525" s="132">
        <v>731003.61</v>
      </c>
      <c r="S3525" s="132">
        <v>93495.360000000001</v>
      </c>
      <c r="T3525" s="169">
        <f t="shared" si="401"/>
        <v>1</v>
      </c>
      <c r="U3525" s="169">
        <f t="shared" si="402"/>
        <v>1</v>
      </c>
      <c r="V3525" s="169">
        <f t="shared" si="403"/>
        <v>0.99999967912856458</v>
      </c>
      <c r="W3525" s="169">
        <f t="shared" si="404"/>
        <v>0.99999996361426757</v>
      </c>
      <c r="X3525" s="170">
        <v>1</v>
      </c>
      <c r="Y3525" s="139">
        <v>38548</v>
      </c>
      <c r="Z3525" s="139">
        <v>38604</v>
      </c>
      <c r="AA3525" s="139">
        <v>38644</v>
      </c>
      <c r="AB3525" s="139">
        <v>38757</v>
      </c>
      <c r="AC3525" s="139">
        <v>38757</v>
      </c>
      <c r="AD3525" s="147">
        <f t="shared" si="405"/>
        <v>113</v>
      </c>
      <c r="AE3525" s="131">
        <v>82</v>
      </c>
      <c r="AG3525" s="147">
        <v>1</v>
      </c>
      <c r="AH3525" s="147" t="s">
        <v>5021</v>
      </c>
    </row>
    <row r="3526" spans="1:34" x14ac:dyDescent="0.25">
      <c r="A3526" s="147" t="s">
        <v>4475</v>
      </c>
      <c r="B3526" s="140" t="s">
        <v>7268</v>
      </c>
      <c r="C3526" s="147" t="s">
        <v>2197</v>
      </c>
      <c r="D3526" s="140" t="s">
        <v>7289</v>
      </c>
      <c r="E3526" s="147" t="s">
        <v>2197</v>
      </c>
      <c r="F3526" s="140" t="s">
        <v>8149</v>
      </c>
      <c r="G3526" s="147" t="s">
        <v>2658</v>
      </c>
      <c r="H3526" s="140" t="s">
        <v>8163</v>
      </c>
      <c r="I3526" s="147" t="s">
        <v>5240</v>
      </c>
      <c r="J3526" s="147">
        <v>1</v>
      </c>
      <c r="K3526" s="132">
        <f t="shared" si="406"/>
        <v>1848337</v>
      </c>
      <c r="L3526" s="132">
        <v>1117592.3999999999</v>
      </c>
      <c r="M3526" s="132">
        <v>730744.6</v>
      </c>
      <c r="N3526" s="132">
        <v>1106074</v>
      </c>
      <c r="O3526" s="133"/>
      <c r="P3526" s="132">
        <v>127766.43</v>
      </c>
      <c r="Q3526" s="132">
        <f t="shared" si="407"/>
        <v>1233840.43</v>
      </c>
      <c r="R3526" s="132">
        <v>1106074</v>
      </c>
      <c r="S3526" s="132">
        <v>127766.43</v>
      </c>
      <c r="T3526" s="169">
        <f t="shared" si="401"/>
        <v>1</v>
      </c>
      <c r="U3526" s="169">
        <f t="shared" si="402"/>
        <v>1</v>
      </c>
      <c r="V3526" s="169">
        <f t="shared" si="403"/>
        <v>0.17484416580019888</v>
      </c>
      <c r="W3526" s="169">
        <f t="shared" si="404"/>
        <v>0.66754083806145736</v>
      </c>
      <c r="X3526" s="170">
        <v>1</v>
      </c>
      <c r="Y3526" s="139">
        <v>38916</v>
      </c>
      <c r="Z3526" s="139" t="s">
        <v>4584</v>
      </c>
      <c r="AA3526" s="139">
        <v>38994</v>
      </c>
      <c r="AB3526" s="139">
        <v>39258</v>
      </c>
      <c r="AC3526" s="139" t="s">
        <v>4516</v>
      </c>
      <c r="AD3526" s="147">
        <f t="shared" si="405"/>
        <v>264</v>
      </c>
      <c r="AE3526" s="131">
        <v>85</v>
      </c>
      <c r="AF3526" s="147" t="s">
        <v>2822</v>
      </c>
      <c r="AG3526" s="147">
        <v>1</v>
      </c>
      <c r="AH3526" s="147" t="s">
        <v>5021</v>
      </c>
    </row>
    <row r="3527" spans="1:34" x14ac:dyDescent="0.25">
      <c r="A3527" s="147" t="s">
        <v>4475</v>
      </c>
      <c r="B3527" s="140" t="s">
        <v>7268</v>
      </c>
      <c r="C3527" s="147" t="s">
        <v>2197</v>
      </c>
      <c r="D3527" s="140" t="s">
        <v>7289</v>
      </c>
      <c r="E3527" s="147" t="s">
        <v>2197</v>
      </c>
      <c r="F3527" s="140" t="s">
        <v>8149</v>
      </c>
      <c r="G3527" s="147" t="s">
        <v>2658</v>
      </c>
      <c r="H3527" s="140" t="s">
        <v>8163</v>
      </c>
      <c r="I3527" s="147" t="s">
        <v>4395</v>
      </c>
      <c r="J3527" s="147">
        <v>1</v>
      </c>
      <c r="K3527" s="132">
        <f t="shared" si="406"/>
        <v>672843</v>
      </c>
      <c r="L3527" s="132">
        <v>526857.5</v>
      </c>
      <c r="M3527" s="132">
        <v>145985.5</v>
      </c>
      <c r="N3527" s="132">
        <v>496624.75</v>
      </c>
      <c r="O3527" s="147" t="s">
        <v>181</v>
      </c>
      <c r="P3527" s="132">
        <v>145599</v>
      </c>
      <c r="Q3527" s="132">
        <f t="shared" si="407"/>
        <v>642223.75</v>
      </c>
      <c r="R3527" s="132">
        <v>496624.75</v>
      </c>
      <c r="S3527" s="132">
        <v>145599</v>
      </c>
      <c r="T3527" s="169">
        <f t="shared" si="401"/>
        <v>1</v>
      </c>
      <c r="U3527" s="169">
        <f t="shared" si="402"/>
        <v>1</v>
      </c>
      <c r="V3527" s="169">
        <f t="shared" si="403"/>
        <v>0.99735247678707817</v>
      </c>
      <c r="W3527" s="169">
        <f t="shared" si="404"/>
        <v>0.95449272712950872</v>
      </c>
      <c r="X3527" s="170">
        <v>1</v>
      </c>
      <c r="Y3527" s="139">
        <v>39846</v>
      </c>
      <c r="Z3527" s="139" t="s">
        <v>4516</v>
      </c>
      <c r="AA3527" s="139">
        <v>39892</v>
      </c>
      <c r="AB3527" s="139">
        <v>39974</v>
      </c>
      <c r="AC3527" s="147" t="s">
        <v>4584</v>
      </c>
      <c r="AD3527" s="147">
        <f t="shared" si="405"/>
        <v>82</v>
      </c>
      <c r="AE3527" s="131">
        <v>98</v>
      </c>
      <c r="AG3527" s="147">
        <v>1</v>
      </c>
      <c r="AH3527" s="147" t="s">
        <v>5021</v>
      </c>
    </row>
    <row r="3528" spans="1:34" x14ac:dyDescent="0.25">
      <c r="A3528" s="147" t="s">
        <v>4475</v>
      </c>
      <c r="B3528" s="140" t="s">
        <v>7268</v>
      </c>
      <c r="C3528" s="147" t="s">
        <v>2197</v>
      </c>
      <c r="D3528" s="140" t="s">
        <v>7289</v>
      </c>
      <c r="E3528" s="147" t="s">
        <v>2197</v>
      </c>
      <c r="F3528" s="140" t="s">
        <v>8149</v>
      </c>
      <c r="G3528" s="147" t="s">
        <v>4398</v>
      </c>
      <c r="H3528" s="140" t="s">
        <v>8184</v>
      </c>
      <c r="I3528" s="147" t="s">
        <v>4399</v>
      </c>
      <c r="J3528" s="147">
        <v>1</v>
      </c>
      <c r="K3528" s="132">
        <f t="shared" si="406"/>
        <v>631232</v>
      </c>
      <c r="L3528" s="132">
        <v>435000</v>
      </c>
      <c r="M3528" s="132">
        <v>196232</v>
      </c>
      <c r="N3528" s="132">
        <v>433349.95</v>
      </c>
      <c r="O3528" s="147" t="s">
        <v>181</v>
      </c>
      <c r="P3528" s="132">
        <v>196232</v>
      </c>
      <c r="Q3528" s="132">
        <f t="shared" si="407"/>
        <v>629581.94999999995</v>
      </c>
      <c r="R3528" s="132">
        <v>433349.95</v>
      </c>
      <c r="S3528" s="132">
        <v>196232</v>
      </c>
      <c r="T3528" s="169">
        <f t="shared" si="401"/>
        <v>1</v>
      </c>
      <c r="U3528" s="169">
        <f t="shared" si="402"/>
        <v>1</v>
      </c>
      <c r="V3528" s="169">
        <f t="shared" si="403"/>
        <v>1</v>
      </c>
      <c r="W3528" s="169">
        <f t="shared" si="404"/>
        <v>0.99738598486768726</v>
      </c>
      <c r="X3528" s="170">
        <v>1</v>
      </c>
      <c r="Y3528" s="139">
        <v>39846</v>
      </c>
      <c r="Z3528" s="139" t="s">
        <v>4516</v>
      </c>
      <c r="AA3528" s="139">
        <v>39903</v>
      </c>
      <c r="AB3528" s="139">
        <v>39970</v>
      </c>
      <c r="AC3528" s="147" t="s">
        <v>4584</v>
      </c>
      <c r="AD3528" s="147">
        <f t="shared" si="405"/>
        <v>67</v>
      </c>
      <c r="AE3528" s="131">
        <v>139</v>
      </c>
      <c r="AG3528" s="147">
        <v>1</v>
      </c>
      <c r="AH3528" s="147" t="s">
        <v>5021</v>
      </c>
    </row>
    <row r="3529" spans="1:34" x14ac:dyDescent="0.25">
      <c r="A3529" s="147" t="s">
        <v>4475</v>
      </c>
      <c r="B3529" s="140" t="s">
        <v>7268</v>
      </c>
      <c r="C3529" s="147" t="s">
        <v>2197</v>
      </c>
      <c r="D3529" s="140" t="s">
        <v>7289</v>
      </c>
      <c r="E3529" s="147" t="s">
        <v>2197</v>
      </c>
      <c r="F3529" s="140" t="s">
        <v>8149</v>
      </c>
      <c r="G3529" s="147" t="s">
        <v>2819</v>
      </c>
      <c r="H3529" s="140" t="s">
        <v>8173</v>
      </c>
      <c r="I3529" s="147" t="s">
        <v>5237</v>
      </c>
      <c r="J3529" s="147">
        <v>1</v>
      </c>
      <c r="K3529" s="132">
        <f t="shared" si="406"/>
        <v>1743688</v>
      </c>
      <c r="L3529" s="132">
        <v>1348612.44</v>
      </c>
      <c r="M3529" s="132">
        <v>395075.56</v>
      </c>
      <c r="N3529" s="132">
        <v>1310772.6399999999</v>
      </c>
      <c r="O3529" s="133"/>
      <c r="P3529" s="132">
        <v>100817.56</v>
      </c>
      <c r="Q3529" s="132">
        <f t="shared" si="407"/>
        <v>1411590.2</v>
      </c>
      <c r="R3529" s="132">
        <v>1310772.6399999999</v>
      </c>
      <c r="S3529" s="132">
        <v>100817.56</v>
      </c>
      <c r="T3529" s="169">
        <f t="shared" si="401"/>
        <v>1</v>
      </c>
      <c r="U3529" s="169">
        <f t="shared" si="402"/>
        <v>1</v>
      </c>
      <c r="V3529" s="169">
        <f t="shared" si="403"/>
        <v>0.25518551438615944</v>
      </c>
      <c r="W3529" s="169">
        <f t="shared" si="404"/>
        <v>0.80954287693669968</v>
      </c>
      <c r="X3529" s="170">
        <v>1</v>
      </c>
      <c r="Y3529" s="139">
        <v>38916</v>
      </c>
      <c r="Z3529" s="139" t="s">
        <v>4584</v>
      </c>
      <c r="AA3529" s="139">
        <v>38994</v>
      </c>
      <c r="AB3529" s="139">
        <v>39258</v>
      </c>
      <c r="AC3529" s="139" t="s">
        <v>4516</v>
      </c>
      <c r="AD3529" s="147">
        <f t="shared" si="405"/>
        <v>264</v>
      </c>
      <c r="AE3529" s="131">
        <v>148</v>
      </c>
      <c r="AG3529" s="147">
        <v>1</v>
      </c>
      <c r="AH3529" s="147" t="s">
        <v>5021</v>
      </c>
    </row>
    <row r="3530" spans="1:34" x14ac:dyDescent="0.25">
      <c r="A3530" s="147" t="s">
        <v>4475</v>
      </c>
      <c r="B3530" s="140" t="s">
        <v>7268</v>
      </c>
      <c r="C3530" s="147" t="s">
        <v>2197</v>
      </c>
      <c r="D3530" s="140" t="s">
        <v>7289</v>
      </c>
      <c r="E3530" s="147" t="s">
        <v>2197</v>
      </c>
      <c r="F3530" s="140" t="s">
        <v>8149</v>
      </c>
      <c r="G3530" s="147" t="s">
        <v>2819</v>
      </c>
      <c r="H3530" s="140" t="s">
        <v>8173</v>
      </c>
      <c r="I3530" s="147" t="s">
        <v>42</v>
      </c>
      <c r="J3530" s="147">
        <v>1</v>
      </c>
      <c r="K3530" s="132">
        <f t="shared" si="406"/>
        <v>679141</v>
      </c>
      <c r="L3530" s="132">
        <v>492114.75</v>
      </c>
      <c r="M3530" s="132">
        <v>187026.25</v>
      </c>
      <c r="N3530" s="132">
        <v>469340.75</v>
      </c>
      <c r="O3530" s="147" t="s">
        <v>181</v>
      </c>
      <c r="P3530" s="132">
        <v>184166.5</v>
      </c>
      <c r="Q3530" s="132">
        <f t="shared" si="407"/>
        <v>653507.25</v>
      </c>
      <c r="R3530" s="132">
        <v>469340.75</v>
      </c>
      <c r="S3530" s="132">
        <v>184166.5</v>
      </c>
      <c r="T3530" s="169">
        <f t="shared" si="401"/>
        <v>1</v>
      </c>
      <c r="U3530" s="169">
        <f t="shared" si="402"/>
        <v>1</v>
      </c>
      <c r="V3530" s="169">
        <f t="shared" si="403"/>
        <v>0.98470936566391076</v>
      </c>
      <c r="W3530" s="169">
        <f t="shared" si="404"/>
        <v>0.96225562880167737</v>
      </c>
      <c r="X3530" s="170">
        <v>1</v>
      </c>
      <c r="Y3530" s="139">
        <v>39846</v>
      </c>
      <c r="Z3530" s="139" t="s">
        <v>4516</v>
      </c>
      <c r="AA3530" s="139">
        <v>39897</v>
      </c>
      <c r="AB3530" s="139">
        <v>39961</v>
      </c>
      <c r="AC3530" s="147" t="s">
        <v>4584</v>
      </c>
      <c r="AD3530" s="147">
        <f t="shared" si="405"/>
        <v>64</v>
      </c>
      <c r="AE3530" s="131">
        <v>150</v>
      </c>
      <c r="AG3530" s="147">
        <v>1</v>
      </c>
      <c r="AH3530" s="147" t="s">
        <v>5021</v>
      </c>
    </row>
    <row r="3531" spans="1:34" x14ac:dyDescent="0.25">
      <c r="A3531" s="147" t="s">
        <v>4475</v>
      </c>
      <c r="B3531" s="140" t="s">
        <v>7268</v>
      </c>
      <c r="C3531" s="147" t="s">
        <v>2197</v>
      </c>
      <c r="D3531" s="140" t="s">
        <v>7289</v>
      </c>
      <c r="E3531" s="147" t="s">
        <v>2197</v>
      </c>
      <c r="F3531" s="140" t="s">
        <v>8149</v>
      </c>
      <c r="G3531" s="147" t="s">
        <v>2820</v>
      </c>
      <c r="H3531" s="140" t="s">
        <v>8174</v>
      </c>
      <c r="I3531" s="147" t="s">
        <v>5240</v>
      </c>
      <c r="J3531" s="147">
        <v>1</v>
      </c>
      <c r="K3531" s="132">
        <f t="shared" si="406"/>
        <v>2533348</v>
      </c>
      <c r="L3531" s="132">
        <v>1575282.15</v>
      </c>
      <c r="M3531" s="132">
        <v>958065.85</v>
      </c>
      <c r="N3531" s="132">
        <v>1556808.3599999999</v>
      </c>
      <c r="O3531" s="133"/>
      <c r="P3531" s="132">
        <v>124300.6</v>
      </c>
      <c r="Q3531" s="132">
        <f t="shared" si="407"/>
        <v>1681108.9600000002</v>
      </c>
      <c r="R3531" s="132">
        <v>1556808.36</v>
      </c>
      <c r="S3531" s="132">
        <v>124300.6</v>
      </c>
      <c r="T3531" s="169">
        <f t="shared" si="401"/>
        <v>1.0000000000000002</v>
      </c>
      <c r="U3531" s="169">
        <f t="shared" si="402"/>
        <v>1</v>
      </c>
      <c r="V3531" s="169">
        <f t="shared" si="403"/>
        <v>0.12974118637043583</v>
      </c>
      <c r="W3531" s="169">
        <f t="shared" si="404"/>
        <v>0.66359180025799858</v>
      </c>
      <c r="X3531" s="170">
        <v>1</v>
      </c>
      <c r="Y3531" s="139">
        <v>38916</v>
      </c>
      <c r="Z3531" s="139" t="s">
        <v>4584</v>
      </c>
      <c r="AA3531" s="139">
        <v>39020</v>
      </c>
      <c r="AB3531" s="139">
        <v>39258</v>
      </c>
      <c r="AC3531" s="139" t="s">
        <v>4516</v>
      </c>
      <c r="AD3531" s="147">
        <f t="shared" si="405"/>
        <v>238</v>
      </c>
      <c r="AE3531" s="131">
        <v>49</v>
      </c>
      <c r="AF3531" s="147" t="s">
        <v>2822</v>
      </c>
      <c r="AG3531" s="147">
        <v>1</v>
      </c>
      <c r="AH3531" s="147" t="s">
        <v>5021</v>
      </c>
    </row>
    <row r="3532" spans="1:34" x14ac:dyDescent="0.25">
      <c r="A3532" s="147" t="s">
        <v>4475</v>
      </c>
      <c r="B3532" s="140" t="s">
        <v>7268</v>
      </c>
      <c r="C3532" s="147" t="s">
        <v>2197</v>
      </c>
      <c r="D3532" s="140" t="s">
        <v>7289</v>
      </c>
      <c r="E3532" s="147" t="s">
        <v>2197</v>
      </c>
      <c r="F3532" s="140" t="s">
        <v>8149</v>
      </c>
      <c r="G3532" s="147" t="s">
        <v>2820</v>
      </c>
      <c r="H3532" s="140" t="s">
        <v>8174</v>
      </c>
      <c r="I3532" s="147" t="s">
        <v>3589</v>
      </c>
      <c r="J3532" s="147">
        <v>1</v>
      </c>
      <c r="K3532" s="132">
        <f t="shared" si="406"/>
        <v>630507</v>
      </c>
      <c r="L3532" s="132">
        <v>451650</v>
      </c>
      <c r="M3532" s="132">
        <v>178857</v>
      </c>
      <c r="N3532" s="132">
        <v>427232.17</v>
      </c>
      <c r="O3532" s="147" t="s">
        <v>181</v>
      </c>
      <c r="P3532" s="132">
        <v>179057</v>
      </c>
      <c r="Q3532" s="132">
        <f t="shared" si="407"/>
        <v>606289.16999999993</v>
      </c>
      <c r="R3532" s="132">
        <v>427232.17</v>
      </c>
      <c r="S3532" s="132">
        <v>179057</v>
      </c>
      <c r="T3532" s="169">
        <f t="shared" si="401"/>
        <v>1</v>
      </c>
      <c r="U3532" s="169">
        <f t="shared" si="402"/>
        <v>1</v>
      </c>
      <c r="V3532" s="169">
        <f t="shared" si="403"/>
        <v>1.0011182117557602</v>
      </c>
      <c r="W3532" s="169">
        <f t="shared" si="404"/>
        <v>0.96158991097640456</v>
      </c>
      <c r="X3532" s="170">
        <v>1</v>
      </c>
      <c r="Y3532" s="139">
        <v>39846</v>
      </c>
      <c r="Z3532" s="139" t="s">
        <v>4516</v>
      </c>
      <c r="AA3532" s="139">
        <v>39905</v>
      </c>
      <c r="AB3532" s="139">
        <v>39994</v>
      </c>
      <c r="AC3532" s="147" t="s">
        <v>4584</v>
      </c>
      <c r="AD3532" s="147">
        <f t="shared" si="405"/>
        <v>89</v>
      </c>
      <c r="AE3532" s="131">
        <v>48</v>
      </c>
      <c r="AG3532" s="147">
        <v>1</v>
      </c>
      <c r="AH3532" s="147" t="s">
        <v>5021</v>
      </c>
    </row>
    <row r="3533" spans="1:34" x14ac:dyDescent="0.25">
      <c r="A3533" s="147" t="s">
        <v>4475</v>
      </c>
      <c r="B3533" s="140" t="s">
        <v>7268</v>
      </c>
      <c r="C3533" s="147" t="s">
        <v>2197</v>
      </c>
      <c r="D3533" s="140" t="s">
        <v>7289</v>
      </c>
      <c r="E3533" s="147" t="s">
        <v>2197</v>
      </c>
      <c r="F3533" s="140" t="s">
        <v>8149</v>
      </c>
      <c r="G3533" s="147" t="s">
        <v>2596</v>
      </c>
      <c r="H3533" s="140" t="s">
        <v>8151</v>
      </c>
      <c r="I3533" s="147" t="s">
        <v>42</v>
      </c>
      <c r="J3533" s="147">
        <v>1</v>
      </c>
      <c r="K3533" s="132">
        <f t="shared" si="406"/>
        <v>646564</v>
      </c>
      <c r="L3533" s="132">
        <v>541168.71</v>
      </c>
      <c r="M3533" s="132">
        <v>105395.29</v>
      </c>
      <c r="N3533" s="132">
        <v>541168.71</v>
      </c>
      <c r="O3533" s="133"/>
      <c r="P3533" s="132">
        <v>54248.92</v>
      </c>
      <c r="Q3533" s="132">
        <f t="shared" si="407"/>
        <v>595417.63</v>
      </c>
      <c r="R3533" s="132">
        <v>541168.71</v>
      </c>
      <c r="S3533" s="132">
        <v>54248.92</v>
      </c>
      <c r="T3533" s="169">
        <f t="shared" si="401"/>
        <v>1</v>
      </c>
      <c r="U3533" s="169">
        <f t="shared" si="402"/>
        <v>1</v>
      </c>
      <c r="V3533" s="169">
        <f t="shared" si="403"/>
        <v>0.51471863685749142</v>
      </c>
      <c r="W3533" s="169">
        <f t="shared" si="404"/>
        <v>0.92089511633805776</v>
      </c>
      <c r="X3533" s="170">
        <v>1</v>
      </c>
      <c r="Y3533" s="139">
        <v>38916</v>
      </c>
      <c r="Z3533" s="139" t="s">
        <v>4584</v>
      </c>
      <c r="AA3533" s="139">
        <v>38993</v>
      </c>
      <c r="AB3533" s="139">
        <v>39065</v>
      </c>
      <c r="AC3533" s="139" t="s">
        <v>4516</v>
      </c>
      <c r="AD3533" s="147">
        <f t="shared" si="405"/>
        <v>72</v>
      </c>
      <c r="AE3533" s="131">
        <v>160</v>
      </c>
      <c r="AG3533" s="147">
        <v>1</v>
      </c>
      <c r="AH3533" s="147" t="s">
        <v>5021</v>
      </c>
    </row>
    <row r="3534" spans="1:34" x14ac:dyDescent="0.25">
      <c r="A3534" s="147" t="s">
        <v>4475</v>
      </c>
      <c r="B3534" s="140" t="s">
        <v>7268</v>
      </c>
      <c r="C3534" s="147" t="s">
        <v>2197</v>
      </c>
      <c r="D3534" s="140" t="s">
        <v>7289</v>
      </c>
      <c r="E3534" s="147" t="s">
        <v>2197</v>
      </c>
      <c r="F3534" s="140" t="s">
        <v>8149</v>
      </c>
      <c r="G3534" s="147" t="s">
        <v>2596</v>
      </c>
      <c r="H3534" s="140" t="s">
        <v>8151</v>
      </c>
      <c r="I3534" s="147" t="s">
        <v>4014</v>
      </c>
      <c r="J3534" s="147">
        <v>1</v>
      </c>
      <c r="K3534" s="132">
        <f t="shared" si="406"/>
        <v>659227</v>
      </c>
      <c r="L3534" s="132">
        <v>522093</v>
      </c>
      <c r="M3534" s="132">
        <v>137134</v>
      </c>
      <c r="N3534" s="132">
        <v>503660.66000000003</v>
      </c>
      <c r="O3534" s="147" t="s">
        <v>181</v>
      </c>
      <c r="P3534" s="132">
        <v>130584.25</v>
      </c>
      <c r="Q3534" s="132">
        <f t="shared" si="407"/>
        <v>634244.90999999992</v>
      </c>
      <c r="R3534" s="132">
        <v>503660.66</v>
      </c>
      <c r="S3534" s="132">
        <v>130584.25</v>
      </c>
      <c r="T3534" s="169">
        <f t="shared" si="401"/>
        <v>0.99999999999999989</v>
      </c>
      <c r="U3534" s="169">
        <f t="shared" si="402"/>
        <v>1</v>
      </c>
      <c r="V3534" s="169">
        <f t="shared" si="403"/>
        <v>0.95223832164160604</v>
      </c>
      <c r="W3534" s="169">
        <f t="shared" si="404"/>
        <v>0.96210396418835986</v>
      </c>
      <c r="X3534" s="170">
        <v>1</v>
      </c>
      <c r="Y3534" s="139">
        <v>39846</v>
      </c>
      <c r="Z3534" s="139" t="s">
        <v>4516</v>
      </c>
      <c r="AA3534" s="139">
        <v>39910</v>
      </c>
      <c r="AB3534" s="139">
        <v>39978</v>
      </c>
      <c r="AC3534" s="147" t="s">
        <v>4584</v>
      </c>
      <c r="AD3534" s="147">
        <f t="shared" si="405"/>
        <v>68</v>
      </c>
      <c r="AE3534" s="131">
        <v>146</v>
      </c>
      <c r="AG3534" s="147">
        <v>1</v>
      </c>
      <c r="AH3534" s="147" t="s">
        <v>5021</v>
      </c>
    </row>
    <row r="3535" spans="1:34" x14ac:dyDescent="0.25">
      <c r="A3535" s="147" t="s">
        <v>4475</v>
      </c>
      <c r="B3535" s="140" t="s">
        <v>7268</v>
      </c>
      <c r="C3535" s="147" t="s">
        <v>2197</v>
      </c>
      <c r="D3535" s="140" t="s">
        <v>7289</v>
      </c>
      <c r="E3535" s="147" t="s">
        <v>2197</v>
      </c>
      <c r="F3535" s="140" t="s">
        <v>8149</v>
      </c>
      <c r="G3535" s="147" t="s">
        <v>2821</v>
      </c>
      <c r="H3535" s="140" t="s">
        <v>8179</v>
      </c>
      <c r="I3535" s="147" t="s">
        <v>42</v>
      </c>
      <c r="J3535" s="147">
        <v>1</v>
      </c>
      <c r="K3535" s="132">
        <f t="shared" si="406"/>
        <v>586232</v>
      </c>
      <c r="L3535" s="132">
        <v>326572.36</v>
      </c>
      <c r="M3535" s="132">
        <v>259659.64</v>
      </c>
      <c r="N3535" s="132">
        <v>261257.89</v>
      </c>
      <c r="O3535" s="133"/>
      <c r="P3535" s="132">
        <v>37201.760000000002</v>
      </c>
      <c r="Q3535" s="132">
        <f t="shared" si="407"/>
        <v>298459.65000000002</v>
      </c>
      <c r="R3535" s="132">
        <v>261257.89</v>
      </c>
      <c r="S3535" s="132">
        <v>37201.760000000002</v>
      </c>
      <c r="T3535" s="169">
        <f t="shared" si="401"/>
        <v>1</v>
      </c>
      <c r="U3535" s="169">
        <f t="shared" si="402"/>
        <v>1</v>
      </c>
      <c r="V3535" s="169">
        <f t="shared" si="403"/>
        <v>0.14327124538877123</v>
      </c>
      <c r="W3535" s="169">
        <f t="shared" si="404"/>
        <v>0.50911524788820817</v>
      </c>
      <c r="X3535" s="170">
        <v>1</v>
      </c>
      <c r="Y3535" s="139">
        <v>38916</v>
      </c>
      <c r="Z3535" s="139" t="s">
        <v>4584</v>
      </c>
      <c r="AA3535" s="139">
        <v>39013</v>
      </c>
      <c r="AB3535" s="139">
        <v>39074</v>
      </c>
      <c r="AC3535" s="139" t="s">
        <v>4516</v>
      </c>
      <c r="AD3535" s="147">
        <f t="shared" si="405"/>
        <v>61</v>
      </c>
      <c r="AE3535" s="131">
        <v>118</v>
      </c>
      <c r="AG3535" s="147">
        <v>1</v>
      </c>
      <c r="AH3535" s="147" t="s">
        <v>5021</v>
      </c>
    </row>
    <row r="3536" spans="1:34" x14ac:dyDescent="0.25">
      <c r="A3536" s="147" t="s">
        <v>4475</v>
      </c>
      <c r="B3536" s="140" t="s">
        <v>7268</v>
      </c>
      <c r="C3536" s="147" t="s">
        <v>2197</v>
      </c>
      <c r="D3536" s="140" t="s">
        <v>7289</v>
      </c>
      <c r="E3536" s="147" t="s">
        <v>2197</v>
      </c>
      <c r="F3536" s="140" t="s">
        <v>8149</v>
      </c>
      <c r="G3536" s="147" t="s">
        <v>2821</v>
      </c>
      <c r="H3536" s="140" t="s">
        <v>8179</v>
      </c>
      <c r="I3536" s="147" t="s">
        <v>516</v>
      </c>
      <c r="J3536" s="147">
        <v>1</v>
      </c>
      <c r="K3536" s="132">
        <f t="shared" si="406"/>
        <v>656227</v>
      </c>
      <c r="L3536" s="132">
        <v>532403.06999999995</v>
      </c>
      <c r="M3536" s="132">
        <v>123823.93</v>
      </c>
      <c r="N3536" s="132">
        <v>516763.32</v>
      </c>
      <c r="O3536" s="147" t="s">
        <v>181</v>
      </c>
      <c r="P3536" s="132">
        <v>116720.68</v>
      </c>
      <c r="Q3536" s="132">
        <f t="shared" si="407"/>
        <v>633484</v>
      </c>
      <c r="R3536" s="132">
        <v>516763.32</v>
      </c>
      <c r="S3536" s="132">
        <v>116720.68</v>
      </c>
      <c r="T3536" s="169">
        <f t="shared" si="401"/>
        <v>1</v>
      </c>
      <c r="U3536" s="169">
        <f t="shared" si="402"/>
        <v>1</v>
      </c>
      <c r="V3536" s="169">
        <f t="shared" si="403"/>
        <v>0.94263427109767872</v>
      </c>
      <c r="W3536" s="169">
        <f t="shared" si="404"/>
        <v>0.96534278534714357</v>
      </c>
      <c r="X3536" s="170">
        <v>1</v>
      </c>
      <c r="Y3536" s="139">
        <v>39846</v>
      </c>
      <c r="Z3536" s="139" t="s">
        <v>4516</v>
      </c>
      <c r="AA3536" s="139">
        <v>39916</v>
      </c>
      <c r="AB3536" s="139">
        <v>39977</v>
      </c>
      <c r="AC3536" s="147" t="s">
        <v>4584</v>
      </c>
      <c r="AD3536" s="147">
        <f t="shared" si="405"/>
        <v>61</v>
      </c>
      <c r="AE3536" s="131">
        <v>138</v>
      </c>
      <c r="AG3536" s="147">
        <v>1</v>
      </c>
      <c r="AH3536" s="147" t="s">
        <v>5021</v>
      </c>
    </row>
    <row r="3537" spans="1:34" x14ac:dyDescent="0.25">
      <c r="A3537" s="147" t="s">
        <v>2148</v>
      </c>
      <c r="B3537" s="140" t="s">
        <v>7269</v>
      </c>
      <c r="C3537" s="147" t="s">
        <v>2976</v>
      </c>
      <c r="D3537" s="140" t="s">
        <v>7275</v>
      </c>
      <c r="E3537" s="147" t="s">
        <v>3799</v>
      </c>
      <c r="F3537" s="140" t="s">
        <v>7344</v>
      </c>
      <c r="G3537" s="147" t="s">
        <v>3800</v>
      </c>
      <c r="H3537" s="140" t="s">
        <v>11747</v>
      </c>
      <c r="I3537" s="147" t="s">
        <v>4215</v>
      </c>
      <c r="J3537" s="147">
        <v>1</v>
      </c>
      <c r="K3537" s="132">
        <f t="shared" si="406"/>
        <v>578414</v>
      </c>
      <c r="L3537" s="132">
        <v>404889.8</v>
      </c>
      <c r="M3537" s="132">
        <v>173524.2</v>
      </c>
      <c r="N3537" s="132">
        <v>361036.92</v>
      </c>
      <c r="O3537" s="133" t="s">
        <v>5472</v>
      </c>
      <c r="P3537" s="132">
        <v>160106.20000000001</v>
      </c>
      <c r="Q3537" s="132">
        <f t="shared" si="407"/>
        <v>521143.12</v>
      </c>
      <c r="R3537" s="132">
        <v>361036.92</v>
      </c>
      <c r="S3537" s="132">
        <v>160106.20000000001</v>
      </c>
      <c r="T3537" s="169">
        <f t="shared" si="401"/>
        <v>1</v>
      </c>
      <c r="U3537" s="169">
        <f t="shared" si="402"/>
        <v>1</v>
      </c>
      <c r="V3537" s="169">
        <f t="shared" si="403"/>
        <v>0.92267360979044999</v>
      </c>
      <c r="W3537" s="169">
        <f t="shared" si="404"/>
        <v>0.9009863523358701</v>
      </c>
      <c r="X3537" s="170">
        <v>1</v>
      </c>
      <c r="Y3537" s="139">
        <v>39142</v>
      </c>
      <c r="Z3537" s="139">
        <v>39188</v>
      </c>
      <c r="AA3537" s="139">
        <v>39288</v>
      </c>
      <c r="AB3537" s="139">
        <v>39432</v>
      </c>
      <c r="AC3537" s="139" t="s">
        <v>4516</v>
      </c>
      <c r="AD3537" s="147">
        <f t="shared" si="405"/>
        <v>144</v>
      </c>
      <c r="AE3537" s="131">
        <v>139</v>
      </c>
      <c r="AG3537" s="147">
        <v>1</v>
      </c>
      <c r="AH3537" s="147" t="s">
        <v>5021</v>
      </c>
    </row>
    <row r="3538" spans="1:34" x14ac:dyDescent="0.25">
      <c r="A3538" s="147" t="s">
        <v>2148</v>
      </c>
      <c r="B3538" s="140" t="s">
        <v>7269</v>
      </c>
      <c r="C3538" s="147" t="s">
        <v>2976</v>
      </c>
      <c r="D3538" s="140" t="s">
        <v>7275</v>
      </c>
      <c r="E3538" s="147" t="s">
        <v>3799</v>
      </c>
      <c r="F3538" s="140" t="s">
        <v>7344</v>
      </c>
      <c r="G3538" s="145" t="s">
        <v>3800</v>
      </c>
      <c r="H3538" s="140" t="s">
        <v>11747</v>
      </c>
      <c r="I3538" s="145" t="s">
        <v>5661</v>
      </c>
      <c r="J3538" s="145">
        <v>1</v>
      </c>
      <c r="K3538" s="211">
        <f t="shared" si="406"/>
        <v>612000</v>
      </c>
      <c r="L3538" s="211">
        <v>452880</v>
      </c>
      <c r="M3538" s="211">
        <v>159120</v>
      </c>
      <c r="N3538" s="211">
        <v>407592</v>
      </c>
      <c r="O3538" s="212" t="s">
        <v>4753</v>
      </c>
      <c r="P3538" s="211">
        <v>83000</v>
      </c>
      <c r="Q3538" s="211">
        <f t="shared" si="407"/>
        <v>490592</v>
      </c>
      <c r="R3538" s="211">
        <v>407592</v>
      </c>
      <c r="S3538" s="211">
        <v>83000</v>
      </c>
      <c r="T3538" s="216">
        <f t="shared" si="401"/>
        <v>1</v>
      </c>
      <c r="U3538" s="216">
        <f t="shared" si="402"/>
        <v>1</v>
      </c>
      <c r="V3538" s="216">
        <f t="shared" si="403"/>
        <v>0.52161890397184518</v>
      </c>
      <c r="W3538" s="216">
        <f t="shared" si="404"/>
        <v>0.80162091503267974</v>
      </c>
      <c r="X3538" s="213">
        <v>1</v>
      </c>
      <c r="Y3538" s="171">
        <v>39840</v>
      </c>
      <c r="Z3538" s="171">
        <v>39869</v>
      </c>
      <c r="AA3538" s="171">
        <v>39930</v>
      </c>
      <c r="AB3538" s="171">
        <v>40053</v>
      </c>
      <c r="AC3538" s="171" t="s">
        <v>4584</v>
      </c>
      <c r="AD3538" s="145">
        <f t="shared" si="405"/>
        <v>123</v>
      </c>
      <c r="AE3538" s="214">
        <v>139</v>
      </c>
      <c r="AF3538" s="145"/>
      <c r="AG3538" s="145">
        <v>1</v>
      </c>
      <c r="AH3538" s="147" t="s">
        <v>5021</v>
      </c>
    </row>
    <row r="3539" spans="1:34" x14ac:dyDescent="0.25">
      <c r="A3539" s="147" t="s">
        <v>2148</v>
      </c>
      <c r="B3539" s="140" t="s">
        <v>7269</v>
      </c>
      <c r="C3539" s="147" t="s">
        <v>2976</v>
      </c>
      <c r="D3539" s="140" t="s">
        <v>7275</v>
      </c>
      <c r="E3539" s="147" t="s">
        <v>3799</v>
      </c>
      <c r="F3539" s="140" t="s">
        <v>7344</v>
      </c>
      <c r="G3539" s="147" t="s">
        <v>3801</v>
      </c>
      <c r="H3539" s="140" t="s">
        <v>7353</v>
      </c>
      <c r="I3539" s="147" t="s">
        <v>5461</v>
      </c>
      <c r="J3539" s="147">
        <v>1</v>
      </c>
      <c r="K3539" s="132">
        <f t="shared" si="406"/>
        <v>420000</v>
      </c>
      <c r="L3539" s="132">
        <v>294000</v>
      </c>
      <c r="M3539" s="132">
        <v>126000</v>
      </c>
      <c r="N3539" s="132">
        <v>260583.62</v>
      </c>
      <c r="O3539" s="133" t="s">
        <v>5472</v>
      </c>
      <c r="P3539" s="132">
        <v>122845.84999999999</v>
      </c>
      <c r="Q3539" s="132">
        <f t="shared" si="407"/>
        <v>383429.47</v>
      </c>
      <c r="R3539" s="132">
        <v>260583.62</v>
      </c>
      <c r="S3539" s="132">
        <v>122845.84999999999</v>
      </c>
      <c r="T3539" s="169">
        <f t="shared" si="401"/>
        <v>1</v>
      </c>
      <c r="U3539" s="169">
        <f t="shared" si="402"/>
        <v>1</v>
      </c>
      <c r="V3539" s="169">
        <f t="shared" si="403"/>
        <v>0.97496706349206341</v>
      </c>
      <c r="W3539" s="169">
        <f t="shared" si="404"/>
        <v>0.9129273095238094</v>
      </c>
      <c r="X3539" s="170">
        <v>1</v>
      </c>
      <c r="Y3539" s="139">
        <v>39142</v>
      </c>
      <c r="Z3539" s="139">
        <v>39188</v>
      </c>
      <c r="AA3539" s="139">
        <v>39304</v>
      </c>
      <c r="AB3539" s="139">
        <v>39452</v>
      </c>
      <c r="AC3539" s="139" t="s">
        <v>4516</v>
      </c>
      <c r="AD3539" s="147">
        <f t="shared" si="405"/>
        <v>148</v>
      </c>
      <c r="AE3539" s="131">
        <v>144</v>
      </c>
      <c r="AG3539" s="147">
        <v>1</v>
      </c>
      <c r="AH3539" s="147" t="s">
        <v>5021</v>
      </c>
    </row>
    <row r="3540" spans="1:34" x14ac:dyDescent="0.25">
      <c r="A3540" s="147" t="s">
        <v>2148</v>
      </c>
      <c r="B3540" s="140" t="s">
        <v>7269</v>
      </c>
      <c r="C3540" s="147" t="s">
        <v>2976</v>
      </c>
      <c r="D3540" s="140" t="s">
        <v>7275</v>
      </c>
      <c r="E3540" s="147" t="s">
        <v>3799</v>
      </c>
      <c r="F3540" s="140" t="s">
        <v>7344</v>
      </c>
      <c r="G3540" s="147" t="s">
        <v>3801</v>
      </c>
      <c r="H3540" s="140" t="s">
        <v>7353</v>
      </c>
      <c r="I3540" s="147" t="s">
        <v>616</v>
      </c>
      <c r="J3540" s="147">
        <v>1</v>
      </c>
      <c r="K3540" s="132">
        <f t="shared" si="406"/>
        <v>1063600</v>
      </c>
      <c r="L3540" s="132">
        <v>744520</v>
      </c>
      <c r="M3540" s="132">
        <v>319080</v>
      </c>
      <c r="N3540" s="132">
        <v>670068</v>
      </c>
      <c r="O3540" s="133" t="s">
        <v>5472</v>
      </c>
      <c r="P3540" s="132">
        <v>343452</v>
      </c>
      <c r="Q3540" s="132">
        <f t="shared" si="407"/>
        <v>1013520</v>
      </c>
      <c r="R3540" s="132">
        <v>670068</v>
      </c>
      <c r="S3540" s="132">
        <v>343452</v>
      </c>
      <c r="T3540" s="169">
        <f t="shared" si="401"/>
        <v>1</v>
      </c>
      <c r="U3540" s="169">
        <f t="shared" si="402"/>
        <v>1</v>
      </c>
      <c r="V3540" s="169">
        <f t="shared" si="403"/>
        <v>1.0763820985332833</v>
      </c>
      <c r="W3540" s="169">
        <f t="shared" si="404"/>
        <v>0.95291462955998496</v>
      </c>
      <c r="X3540" s="170">
        <v>1</v>
      </c>
      <c r="Y3540" s="139" t="s">
        <v>4516</v>
      </c>
      <c r="Z3540" s="139" t="s">
        <v>4516</v>
      </c>
      <c r="AA3540" s="139">
        <v>39742</v>
      </c>
      <c r="AB3540" s="139">
        <v>39813</v>
      </c>
      <c r="AC3540" s="139" t="s">
        <v>4584</v>
      </c>
      <c r="AD3540" s="147">
        <f t="shared" si="405"/>
        <v>71</v>
      </c>
      <c r="AE3540" s="131">
        <v>144</v>
      </c>
      <c r="AG3540" s="147">
        <v>1</v>
      </c>
      <c r="AH3540" s="147" t="s">
        <v>5021</v>
      </c>
    </row>
    <row r="3541" spans="1:34" x14ac:dyDescent="0.25">
      <c r="A3541" s="147" t="s">
        <v>2148</v>
      </c>
      <c r="B3541" s="140" t="s">
        <v>7269</v>
      </c>
      <c r="C3541" s="147" t="s">
        <v>2976</v>
      </c>
      <c r="D3541" s="140" t="s">
        <v>7275</v>
      </c>
      <c r="E3541" s="147" t="s">
        <v>3799</v>
      </c>
      <c r="F3541" s="140" t="s">
        <v>7344</v>
      </c>
      <c r="G3541" s="147" t="s">
        <v>3801</v>
      </c>
      <c r="H3541" s="140" t="s">
        <v>7353</v>
      </c>
      <c r="I3541" s="147" t="s">
        <v>5661</v>
      </c>
      <c r="J3541" s="147">
        <v>1</v>
      </c>
      <c r="K3541" s="132">
        <f t="shared" si="406"/>
        <v>356000</v>
      </c>
      <c r="L3541" s="132">
        <v>263440</v>
      </c>
      <c r="M3541" s="132">
        <v>92560</v>
      </c>
      <c r="N3541" s="132">
        <v>210752</v>
      </c>
      <c r="O3541" s="133" t="s">
        <v>4753</v>
      </c>
      <c r="P3541" s="132">
        <v>64272.3</v>
      </c>
      <c r="Q3541" s="132">
        <f t="shared" si="407"/>
        <v>275024.3</v>
      </c>
      <c r="R3541" s="132">
        <v>210752</v>
      </c>
      <c r="S3541" s="132">
        <v>64272.3</v>
      </c>
      <c r="T3541" s="169">
        <f t="shared" si="401"/>
        <v>1</v>
      </c>
      <c r="U3541" s="169">
        <f t="shared" si="402"/>
        <v>1</v>
      </c>
      <c r="V3541" s="169">
        <f t="shared" si="403"/>
        <v>0.69438526361279174</v>
      </c>
      <c r="W3541" s="169">
        <f t="shared" si="404"/>
        <v>0.77254016853932583</v>
      </c>
      <c r="X3541" s="170">
        <v>1</v>
      </c>
      <c r="Y3541" s="139">
        <v>39840</v>
      </c>
      <c r="Z3541" s="139">
        <v>39869</v>
      </c>
      <c r="AA3541" s="139">
        <v>39931</v>
      </c>
      <c r="AB3541" s="139">
        <v>40025</v>
      </c>
      <c r="AC3541" s="139" t="s">
        <v>4516</v>
      </c>
      <c r="AD3541" s="147">
        <f t="shared" si="405"/>
        <v>94</v>
      </c>
      <c r="AE3541" s="131">
        <v>144</v>
      </c>
      <c r="AG3541" s="147">
        <v>1</v>
      </c>
      <c r="AH3541" s="147" t="s">
        <v>5021</v>
      </c>
    </row>
    <row r="3542" spans="1:34" x14ac:dyDescent="0.25">
      <c r="A3542" s="147" t="s">
        <v>2148</v>
      </c>
      <c r="B3542" s="140" t="s">
        <v>7269</v>
      </c>
      <c r="C3542" s="147" t="s">
        <v>2976</v>
      </c>
      <c r="D3542" s="140" t="s">
        <v>7275</v>
      </c>
      <c r="E3542" s="147" t="s">
        <v>3799</v>
      </c>
      <c r="F3542" s="140" t="s">
        <v>7344</v>
      </c>
      <c r="G3542" s="147" t="s">
        <v>215</v>
      </c>
      <c r="H3542" s="140" t="s">
        <v>7351</v>
      </c>
      <c r="I3542" s="147" t="s">
        <v>5461</v>
      </c>
      <c r="J3542" s="147">
        <v>1</v>
      </c>
      <c r="K3542" s="132">
        <f t="shared" si="406"/>
        <v>509300</v>
      </c>
      <c r="L3542" s="132">
        <v>254880.2</v>
      </c>
      <c r="M3542" s="132">
        <v>254419.8</v>
      </c>
      <c r="N3542" s="132">
        <v>226300.24000000002</v>
      </c>
      <c r="O3542" s="133" t="s">
        <v>5472</v>
      </c>
      <c r="P3542" s="132">
        <v>202188</v>
      </c>
      <c r="Q3542" s="132">
        <f t="shared" si="407"/>
        <v>428488.24</v>
      </c>
      <c r="R3542" s="132">
        <v>226300.24</v>
      </c>
      <c r="S3542" s="132">
        <v>202188</v>
      </c>
      <c r="T3542" s="169">
        <f t="shared" si="401"/>
        <v>0.99999999999999989</v>
      </c>
      <c r="U3542" s="169">
        <f t="shared" si="402"/>
        <v>1</v>
      </c>
      <c r="V3542" s="169">
        <f t="shared" si="403"/>
        <v>0.79470229911351242</v>
      </c>
      <c r="W3542" s="169">
        <f t="shared" si="404"/>
        <v>0.84132778323188684</v>
      </c>
      <c r="X3542" s="170">
        <v>1</v>
      </c>
      <c r="Y3542" s="139">
        <v>39142</v>
      </c>
      <c r="Z3542" s="139">
        <v>39188</v>
      </c>
      <c r="AA3542" s="139">
        <v>39328</v>
      </c>
      <c r="AB3542" s="139">
        <v>39552</v>
      </c>
      <c r="AC3542" s="139" t="s">
        <v>4584</v>
      </c>
      <c r="AD3542" s="147">
        <f t="shared" si="405"/>
        <v>224</v>
      </c>
      <c r="AE3542" s="131">
        <v>254</v>
      </c>
      <c r="AG3542" s="147">
        <v>1</v>
      </c>
      <c r="AH3542" s="147" t="s">
        <v>5021</v>
      </c>
    </row>
    <row r="3543" spans="1:34" x14ac:dyDescent="0.25">
      <c r="A3543" s="147" t="s">
        <v>2148</v>
      </c>
      <c r="B3543" s="140" t="s">
        <v>7269</v>
      </c>
      <c r="C3543" s="147" t="s">
        <v>2976</v>
      </c>
      <c r="D3543" s="140" t="s">
        <v>7275</v>
      </c>
      <c r="E3543" s="147" t="s">
        <v>3799</v>
      </c>
      <c r="F3543" s="140" t="s">
        <v>7344</v>
      </c>
      <c r="G3543" s="147" t="s">
        <v>215</v>
      </c>
      <c r="H3543" s="140" t="s">
        <v>7351</v>
      </c>
      <c r="I3543" s="147" t="s">
        <v>42</v>
      </c>
      <c r="J3543" s="147">
        <v>1</v>
      </c>
      <c r="K3543" s="132">
        <f t="shared" si="406"/>
        <v>600000</v>
      </c>
      <c r="L3543" s="132">
        <v>420000</v>
      </c>
      <c r="M3543" s="132">
        <v>180000</v>
      </c>
      <c r="N3543" s="132">
        <v>419065.96</v>
      </c>
      <c r="O3543" s="133" t="s">
        <v>4679</v>
      </c>
      <c r="P3543" s="132">
        <v>190338</v>
      </c>
      <c r="Q3543" s="132">
        <f t="shared" si="407"/>
        <v>609403.96</v>
      </c>
      <c r="R3543" s="132">
        <v>419065.96</v>
      </c>
      <c r="S3543" s="132">
        <v>190338</v>
      </c>
      <c r="T3543" s="169">
        <f t="shared" si="401"/>
        <v>1</v>
      </c>
      <c r="U3543" s="169">
        <f t="shared" si="402"/>
        <v>1</v>
      </c>
      <c r="V3543" s="169">
        <f t="shared" si="403"/>
        <v>1.0574333333333332</v>
      </c>
      <c r="W3543" s="169">
        <f t="shared" si="404"/>
        <v>1.0156732666666666</v>
      </c>
      <c r="X3543" s="170">
        <v>1</v>
      </c>
      <c r="Y3543" s="139" t="s">
        <v>4516</v>
      </c>
      <c r="Z3543" s="139" t="s">
        <v>4516</v>
      </c>
      <c r="AA3543" s="139">
        <v>39676</v>
      </c>
      <c r="AB3543" s="139">
        <v>39813</v>
      </c>
      <c r="AC3543" s="139" t="s">
        <v>4584</v>
      </c>
      <c r="AD3543" s="147">
        <f t="shared" si="405"/>
        <v>137</v>
      </c>
      <c r="AE3543" s="131">
        <v>254</v>
      </c>
      <c r="AG3543" s="147">
        <v>1</v>
      </c>
      <c r="AH3543" s="147" t="s">
        <v>5021</v>
      </c>
    </row>
    <row r="3544" spans="1:34" x14ac:dyDescent="0.25">
      <c r="A3544" s="147" t="s">
        <v>2148</v>
      </c>
      <c r="B3544" s="140" t="s">
        <v>7269</v>
      </c>
      <c r="C3544" s="147" t="s">
        <v>2976</v>
      </c>
      <c r="D3544" s="140" t="s">
        <v>7275</v>
      </c>
      <c r="E3544" s="147" t="s">
        <v>3799</v>
      </c>
      <c r="F3544" s="140" t="s">
        <v>7344</v>
      </c>
      <c r="G3544" s="147" t="s">
        <v>215</v>
      </c>
      <c r="H3544" s="140" t="s">
        <v>7351</v>
      </c>
      <c r="I3544" s="147" t="s">
        <v>5661</v>
      </c>
      <c r="J3544" s="147">
        <v>1</v>
      </c>
      <c r="K3544" s="132">
        <f t="shared" si="406"/>
        <v>728000</v>
      </c>
      <c r="L3544" s="132">
        <v>537300</v>
      </c>
      <c r="M3544" s="132">
        <v>190700</v>
      </c>
      <c r="N3544" s="132">
        <v>483570</v>
      </c>
      <c r="O3544" s="133" t="s">
        <v>4753</v>
      </c>
      <c r="P3544" s="132">
        <v>92894.9</v>
      </c>
      <c r="Q3544" s="132">
        <f t="shared" si="407"/>
        <v>576464.9</v>
      </c>
      <c r="R3544" s="132">
        <v>483570</v>
      </c>
      <c r="S3544" s="132">
        <v>92894.9</v>
      </c>
      <c r="T3544" s="169">
        <f t="shared" si="401"/>
        <v>1</v>
      </c>
      <c r="U3544" s="169">
        <f t="shared" si="402"/>
        <v>1</v>
      </c>
      <c r="V3544" s="169">
        <f t="shared" si="403"/>
        <v>0.48712585212375453</v>
      </c>
      <c r="W3544" s="169">
        <f t="shared" si="404"/>
        <v>0.79184739010989014</v>
      </c>
      <c r="X3544" s="170">
        <v>1</v>
      </c>
      <c r="Y3544" s="139">
        <v>39840</v>
      </c>
      <c r="Z3544" s="139">
        <v>39869</v>
      </c>
      <c r="AA3544" s="139">
        <v>39937</v>
      </c>
      <c r="AB3544" s="139">
        <v>40053</v>
      </c>
      <c r="AC3544" s="139" t="s">
        <v>4584</v>
      </c>
      <c r="AD3544" s="147">
        <f t="shared" si="405"/>
        <v>116</v>
      </c>
      <c r="AE3544" s="131">
        <v>254</v>
      </c>
      <c r="AG3544" s="147">
        <v>1</v>
      </c>
      <c r="AH3544" s="147" t="s">
        <v>5021</v>
      </c>
    </row>
    <row r="3545" spans="1:34" x14ac:dyDescent="0.25">
      <c r="A3545" s="147" t="s">
        <v>2148</v>
      </c>
      <c r="B3545" s="140" t="s">
        <v>7269</v>
      </c>
      <c r="C3545" s="147" t="s">
        <v>2976</v>
      </c>
      <c r="D3545" s="140" t="s">
        <v>7275</v>
      </c>
      <c r="E3545" s="147" t="s">
        <v>3799</v>
      </c>
      <c r="F3545" s="140" t="s">
        <v>7344</v>
      </c>
      <c r="G3545" s="147" t="s">
        <v>3802</v>
      </c>
      <c r="H3545" s="140" t="s">
        <v>7348</v>
      </c>
      <c r="I3545" s="147" t="s">
        <v>5576</v>
      </c>
      <c r="J3545" s="147">
        <v>1</v>
      </c>
      <c r="K3545" s="132">
        <f t="shared" si="406"/>
        <v>258300</v>
      </c>
      <c r="L3545" s="132">
        <v>179410</v>
      </c>
      <c r="M3545" s="132">
        <v>78890</v>
      </c>
      <c r="N3545" s="132">
        <v>159254.73000000001</v>
      </c>
      <c r="O3545" s="133" t="s">
        <v>5472</v>
      </c>
      <c r="P3545" s="132">
        <v>77500</v>
      </c>
      <c r="Q3545" s="132">
        <f t="shared" si="407"/>
        <v>236754.73</v>
      </c>
      <c r="R3545" s="132">
        <v>159254.73000000001</v>
      </c>
      <c r="S3545" s="132">
        <v>77500</v>
      </c>
      <c r="T3545" s="169">
        <f t="shared" si="401"/>
        <v>1</v>
      </c>
      <c r="U3545" s="169">
        <f t="shared" si="402"/>
        <v>1</v>
      </c>
      <c r="V3545" s="169">
        <f t="shared" si="403"/>
        <v>0.98238052985169222</v>
      </c>
      <c r="W3545" s="169">
        <f t="shared" si="404"/>
        <v>0.91658819202477748</v>
      </c>
      <c r="X3545" s="170">
        <v>1</v>
      </c>
      <c r="Y3545" s="139">
        <v>39142</v>
      </c>
      <c r="Z3545" s="139">
        <v>39188</v>
      </c>
      <c r="AA3545" s="139">
        <v>39273</v>
      </c>
      <c r="AB3545" s="139">
        <v>39430</v>
      </c>
      <c r="AC3545" s="139" t="s">
        <v>4516</v>
      </c>
      <c r="AD3545" s="147">
        <f t="shared" si="405"/>
        <v>157</v>
      </c>
      <c r="AE3545" s="131">
        <v>140</v>
      </c>
      <c r="AG3545" s="147">
        <v>1</v>
      </c>
      <c r="AH3545" s="147" t="s">
        <v>5021</v>
      </c>
    </row>
    <row r="3546" spans="1:34" x14ac:dyDescent="0.25">
      <c r="A3546" s="147" t="s">
        <v>2148</v>
      </c>
      <c r="B3546" s="140" t="s">
        <v>7269</v>
      </c>
      <c r="C3546" s="147" t="s">
        <v>2976</v>
      </c>
      <c r="D3546" s="140" t="s">
        <v>7275</v>
      </c>
      <c r="E3546" s="147" t="s">
        <v>3799</v>
      </c>
      <c r="F3546" s="140" t="s">
        <v>7344</v>
      </c>
      <c r="G3546" s="147" t="s">
        <v>3802</v>
      </c>
      <c r="H3546" s="140" t="s">
        <v>7348</v>
      </c>
      <c r="I3546" s="147" t="s">
        <v>5633</v>
      </c>
      <c r="J3546" s="147">
        <v>1</v>
      </c>
      <c r="K3546" s="132">
        <f t="shared" si="406"/>
        <v>435400</v>
      </c>
      <c r="L3546" s="132">
        <v>301980</v>
      </c>
      <c r="M3546" s="132">
        <v>133420</v>
      </c>
      <c r="N3546" s="132">
        <v>271782</v>
      </c>
      <c r="O3546" s="133" t="s">
        <v>5472</v>
      </c>
      <c r="P3546" s="132">
        <v>134574.72999999998</v>
      </c>
      <c r="Q3546" s="132">
        <f t="shared" si="407"/>
        <v>406356.73</v>
      </c>
      <c r="R3546" s="132">
        <v>271782</v>
      </c>
      <c r="S3546" s="132">
        <v>134574.72999999998</v>
      </c>
      <c r="T3546" s="169">
        <f t="shared" si="401"/>
        <v>1</v>
      </c>
      <c r="U3546" s="169">
        <f t="shared" si="402"/>
        <v>1</v>
      </c>
      <c r="V3546" s="169">
        <f t="shared" si="403"/>
        <v>1.0086548493479237</v>
      </c>
      <c r="W3546" s="169">
        <f t="shared" si="404"/>
        <v>0.93329519981626086</v>
      </c>
      <c r="X3546" s="170">
        <v>1</v>
      </c>
      <c r="Y3546" s="139" t="s">
        <v>4516</v>
      </c>
      <c r="Z3546" s="139" t="s">
        <v>4516</v>
      </c>
      <c r="AA3546" s="139">
        <v>39669</v>
      </c>
      <c r="AB3546" s="171">
        <v>39813</v>
      </c>
      <c r="AC3546" s="139" t="s">
        <v>4584</v>
      </c>
      <c r="AD3546" s="147">
        <f t="shared" si="405"/>
        <v>144</v>
      </c>
      <c r="AE3546" s="131">
        <v>140</v>
      </c>
      <c r="AG3546" s="147">
        <v>1</v>
      </c>
      <c r="AH3546" s="147" t="s">
        <v>5021</v>
      </c>
    </row>
    <row r="3547" spans="1:34" x14ac:dyDescent="0.25">
      <c r="A3547" s="147" t="s">
        <v>2148</v>
      </c>
      <c r="B3547" s="140" t="s">
        <v>7269</v>
      </c>
      <c r="C3547" s="147" t="s">
        <v>2976</v>
      </c>
      <c r="D3547" s="140" t="s">
        <v>7275</v>
      </c>
      <c r="E3547" s="147" t="s">
        <v>3799</v>
      </c>
      <c r="F3547" s="140" t="s">
        <v>7344</v>
      </c>
      <c r="G3547" s="147" t="s">
        <v>3802</v>
      </c>
      <c r="H3547" s="140" t="s">
        <v>7348</v>
      </c>
      <c r="I3547" s="147" t="s">
        <v>2755</v>
      </c>
      <c r="J3547" s="147">
        <v>1</v>
      </c>
      <c r="K3547" s="132">
        <f t="shared" si="406"/>
        <v>282000</v>
      </c>
      <c r="L3547" s="132">
        <v>208680</v>
      </c>
      <c r="M3547" s="132">
        <v>73320</v>
      </c>
      <c r="N3547" s="132">
        <v>187812</v>
      </c>
      <c r="O3547" s="133" t="s">
        <v>4753</v>
      </c>
      <c r="P3547" s="132">
        <v>74931.13</v>
      </c>
      <c r="Q3547" s="132">
        <f t="shared" si="407"/>
        <v>262743.13</v>
      </c>
      <c r="R3547" s="132">
        <v>187812</v>
      </c>
      <c r="S3547" s="132">
        <v>74931.13</v>
      </c>
      <c r="T3547" s="169">
        <f t="shared" si="401"/>
        <v>1</v>
      </c>
      <c r="U3547" s="169">
        <f t="shared" si="402"/>
        <v>1</v>
      </c>
      <c r="V3547" s="169">
        <f t="shared" si="403"/>
        <v>1.0219739498090563</v>
      </c>
      <c r="W3547" s="169">
        <f t="shared" si="404"/>
        <v>0.93171322695035463</v>
      </c>
      <c r="X3547" s="170">
        <v>1</v>
      </c>
      <c r="Y3547" s="139">
        <v>39840</v>
      </c>
      <c r="Z3547" s="139">
        <v>39869</v>
      </c>
      <c r="AA3547" s="139">
        <v>39923</v>
      </c>
      <c r="AB3547" s="139">
        <v>40025</v>
      </c>
      <c r="AC3547" s="139" t="s">
        <v>4516</v>
      </c>
      <c r="AD3547" s="147">
        <f t="shared" si="405"/>
        <v>102</v>
      </c>
      <c r="AE3547" s="131">
        <v>140</v>
      </c>
      <c r="AG3547" s="147">
        <v>1</v>
      </c>
      <c r="AH3547" s="147" t="s">
        <v>5021</v>
      </c>
    </row>
    <row r="3548" spans="1:34" x14ac:dyDescent="0.25">
      <c r="A3548" s="147" t="s">
        <v>2148</v>
      </c>
      <c r="B3548" s="140" t="s">
        <v>7269</v>
      </c>
      <c r="C3548" s="147" t="s">
        <v>2976</v>
      </c>
      <c r="D3548" s="140" t="s">
        <v>7275</v>
      </c>
      <c r="E3548" s="147" t="s">
        <v>3799</v>
      </c>
      <c r="F3548" s="140" t="s">
        <v>7344</v>
      </c>
      <c r="G3548" s="147" t="s">
        <v>3803</v>
      </c>
      <c r="H3548" s="140" t="s">
        <v>7345</v>
      </c>
      <c r="I3548" s="147" t="s">
        <v>5461</v>
      </c>
      <c r="J3548" s="147">
        <v>1</v>
      </c>
      <c r="K3548" s="132">
        <f t="shared" si="406"/>
        <v>244300</v>
      </c>
      <c r="L3548" s="132">
        <v>171010</v>
      </c>
      <c r="M3548" s="132">
        <v>73290</v>
      </c>
      <c r="N3548" s="132">
        <v>171010</v>
      </c>
      <c r="O3548" s="133" t="s">
        <v>4679</v>
      </c>
      <c r="P3548" s="132">
        <v>91012.5</v>
      </c>
      <c r="Q3548" s="132">
        <f t="shared" si="407"/>
        <v>262022.5</v>
      </c>
      <c r="R3548" s="132">
        <v>171010</v>
      </c>
      <c r="S3548" s="132">
        <v>91012.5</v>
      </c>
      <c r="T3548" s="169">
        <f t="shared" si="401"/>
        <v>1</v>
      </c>
      <c r="U3548" s="169">
        <f t="shared" si="402"/>
        <v>1</v>
      </c>
      <c r="V3548" s="169">
        <f t="shared" si="403"/>
        <v>1.2418133442488744</v>
      </c>
      <c r="W3548" s="169">
        <f t="shared" si="404"/>
        <v>1.0725440032746623</v>
      </c>
      <c r="X3548" s="170">
        <v>1</v>
      </c>
      <c r="Y3548" s="139">
        <v>39142</v>
      </c>
      <c r="Z3548" s="139">
        <v>39188</v>
      </c>
      <c r="AA3548" s="139">
        <v>39279</v>
      </c>
      <c r="AB3548" s="139">
        <v>39568</v>
      </c>
      <c r="AC3548" s="139" t="s">
        <v>4584</v>
      </c>
      <c r="AD3548" s="147">
        <f t="shared" si="405"/>
        <v>289</v>
      </c>
      <c r="AE3548" s="131">
        <v>108</v>
      </c>
      <c r="AG3548" s="147">
        <v>1</v>
      </c>
      <c r="AH3548" s="147" t="s">
        <v>5021</v>
      </c>
    </row>
    <row r="3549" spans="1:34" x14ac:dyDescent="0.25">
      <c r="A3549" s="147" t="s">
        <v>2148</v>
      </c>
      <c r="B3549" s="140" t="s">
        <v>7269</v>
      </c>
      <c r="C3549" s="147" t="s">
        <v>2976</v>
      </c>
      <c r="D3549" s="140" t="s">
        <v>7275</v>
      </c>
      <c r="E3549" s="147" t="s">
        <v>3799</v>
      </c>
      <c r="F3549" s="140" t="s">
        <v>7344</v>
      </c>
      <c r="G3549" s="147" t="s">
        <v>3803</v>
      </c>
      <c r="H3549" s="140" t="s">
        <v>7345</v>
      </c>
      <c r="I3549" s="147" t="s">
        <v>4075</v>
      </c>
      <c r="J3549" s="147">
        <v>1</v>
      </c>
      <c r="K3549" s="132">
        <f t="shared" si="406"/>
        <v>428100</v>
      </c>
      <c r="L3549" s="132">
        <v>299670</v>
      </c>
      <c r="M3549" s="132">
        <v>128430</v>
      </c>
      <c r="N3549" s="132">
        <v>299670</v>
      </c>
      <c r="O3549" s="133" t="s">
        <v>4679</v>
      </c>
      <c r="P3549" s="132">
        <v>135891</v>
      </c>
      <c r="Q3549" s="132">
        <f t="shared" si="407"/>
        <v>435561</v>
      </c>
      <c r="R3549" s="132">
        <v>299670</v>
      </c>
      <c r="S3549" s="132">
        <v>135891</v>
      </c>
      <c r="T3549" s="169">
        <f t="shared" si="401"/>
        <v>1</v>
      </c>
      <c r="U3549" s="169">
        <f t="shared" si="402"/>
        <v>1</v>
      </c>
      <c r="V3549" s="169">
        <f t="shared" si="403"/>
        <v>1.058093903293623</v>
      </c>
      <c r="W3549" s="169">
        <f t="shared" si="404"/>
        <v>1.0174281709880868</v>
      </c>
      <c r="X3549" s="170">
        <v>1</v>
      </c>
      <c r="Y3549" s="139" t="s">
        <v>4516</v>
      </c>
      <c r="Z3549" s="139" t="s">
        <v>4516</v>
      </c>
      <c r="AA3549" s="139">
        <v>39657</v>
      </c>
      <c r="AB3549" s="139">
        <v>39780</v>
      </c>
      <c r="AC3549" s="139" t="s">
        <v>4584</v>
      </c>
      <c r="AD3549" s="147">
        <f t="shared" si="405"/>
        <v>123</v>
      </c>
      <c r="AE3549" s="131">
        <v>108</v>
      </c>
      <c r="AG3549" s="147">
        <v>1</v>
      </c>
      <c r="AH3549" s="147" t="s">
        <v>5021</v>
      </c>
    </row>
    <row r="3550" spans="1:34" x14ac:dyDescent="0.25">
      <c r="A3550" s="147" t="s">
        <v>2148</v>
      </c>
      <c r="B3550" s="140" t="s">
        <v>7269</v>
      </c>
      <c r="C3550" s="147" t="s">
        <v>2976</v>
      </c>
      <c r="D3550" s="140" t="s">
        <v>7275</v>
      </c>
      <c r="E3550" s="147" t="s">
        <v>3799</v>
      </c>
      <c r="F3550" s="140" t="s">
        <v>7344</v>
      </c>
      <c r="G3550" s="147" t="s">
        <v>3803</v>
      </c>
      <c r="H3550" s="140" t="s">
        <v>7345</v>
      </c>
      <c r="I3550" s="147" t="s">
        <v>516</v>
      </c>
      <c r="J3550" s="147">
        <v>1</v>
      </c>
      <c r="K3550" s="132">
        <f t="shared" si="406"/>
        <v>706000</v>
      </c>
      <c r="L3550" s="132">
        <v>522440</v>
      </c>
      <c r="M3550" s="132">
        <v>183560</v>
      </c>
      <c r="N3550" s="132">
        <v>470196</v>
      </c>
      <c r="O3550" s="133" t="s">
        <v>4753</v>
      </c>
      <c r="P3550" s="132">
        <v>133932.5</v>
      </c>
      <c r="Q3550" s="132">
        <f t="shared" si="407"/>
        <v>604128.5</v>
      </c>
      <c r="R3550" s="132">
        <v>470196</v>
      </c>
      <c r="S3550" s="132">
        <v>133932.5</v>
      </c>
      <c r="T3550" s="169">
        <f t="shared" si="401"/>
        <v>1</v>
      </c>
      <c r="U3550" s="169">
        <f t="shared" si="402"/>
        <v>1</v>
      </c>
      <c r="V3550" s="169">
        <f t="shared" si="403"/>
        <v>0.72963881019830024</v>
      </c>
      <c r="W3550" s="169">
        <f t="shared" si="404"/>
        <v>0.85570609065155812</v>
      </c>
      <c r="X3550" s="170">
        <v>1</v>
      </c>
      <c r="Y3550" s="139">
        <v>39840</v>
      </c>
      <c r="Z3550" s="139">
        <v>39869</v>
      </c>
      <c r="AA3550" s="139">
        <v>39914</v>
      </c>
      <c r="AB3550" s="139">
        <v>40053</v>
      </c>
      <c r="AC3550" s="139" t="s">
        <v>4584</v>
      </c>
      <c r="AD3550" s="147">
        <f t="shared" si="405"/>
        <v>139</v>
      </c>
      <c r="AE3550" s="131">
        <v>108</v>
      </c>
      <c r="AG3550" s="147">
        <v>1</v>
      </c>
      <c r="AH3550" s="147" t="s">
        <v>5021</v>
      </c>
    </row>
    <row r="3551" spans="1:34" x14ac:dyDescent="0.25">
      <c r="A3551" s="147" t="s">
        <v>2148</v>
      </c>
      <c r="B3551" s="140" t="s">
        <v>7269</v>
      </c>
      <c r="C3551" s="147" t="s">
        <v>2976</v>
      </c>
      <c r="D3551" s="140" t="s">
        <v>7275</v>
      </c>
      <c r="E3551" s="147" t="s">
        <v>3799</v>
      </c>
      <c r="F3551" s="140" t="s">
        <v>7344</v>
      </c>
      <c r="G3551" s="147" t="s">
        <v>1241</v>
      </c>
      <c r="H3551" s="140" t="s">
        <v>7350</v>
      </c>
      <c r="I3551" s="147" t="s">
        <v>3362</v>
      </c>
      <c r="J3551" s="147">
        <v>1</v>
      </c>
      <c r="K3551" s="132">
        <f t="shared" si="406"/>
        <v>421600</v>
      </c>
      <c r="L3551" s="132">
        <v>295120</v>
      </c>
      <c r="M3551" s="132">
        <v>126480</v>
      </c>
      <c r="N3551" s="132">
        <v>265608</v>
      </c>
      <c r="O3551" s="133" t="s">
        <v>5472</v>
      </c>
      <c r="P3551" s="132">
        <v>128771.4</v>
      </c>
      <c r="Q3551" s="132">
        <f t="shared" si="407"/>
        <v>394379.4</v>
      </c>
      <c r="R3551" s="132">
        <v>265608</v>
      </c>
      <c r="S3551" s="132">
        <v>128771.4</v>
      </c>
      <c r="T3551" s="169">
        <f t="shared" si="401"/>
        <v>1</v>
      </c>
      <c r="U3551" s="169">
        <f t="shared" si="402"/>
        <v>1</v>
      </c>
      <c r="V3551" s="169">
        <f t="shared" si="403"/>
        <v>1.0181166982922201</v>
      </c>
      <c r="W3551" s="169">
        <f t="shared" si="404"/>
        <v>0.93543500948766611</v>
      </c>
      <c r="X3551" s="170">
        <v>1</v>
      </c>
      <c r="Y3551" s="139">
        <v>39142</v>
      </c>
      <c r="Z3551" s="139">
        <v>39188</v>
      </c>
      <c r="AA3551" s="139">
        <v>39279</v>
      </c>
      <c r="AB3551" s="139">
        <v>39629</v>
      </c>
      <c r="AC3551" s="139" t="s">
        <v>4584</v>
      </c>
      <c r="AD3551" s="147">
        <f t="shared" si="405"/>
        <v>350</v>
      </c>
      <c r="AE3551" s="131">
        <v>216</v>
      </c>
      <c r="AG3551" s="147">
        <v>1</v>
      </c>
      <c r="AH3551" s="147" t="s">
        <v>5021</v>
      </c>
    </row>
    <row r="3552" spans="1:34" x14ac:dyDescent="0.25">
      <c r="A3552" s="147" t="s">
        <v>2148</v>
      </c>
      <c r="B3552" s="140" t="s">
        <v>7269</v>
      </c>
      <c r="C3552" s="147" t="s">
        <v>2976</v>
      </c>
      <c r="D3552" s="140" t="s">
        <v>7275</v>
      </c>
      <c r="E3552" s="147" t="s">
        <v>3799</v>
      </c>
      <c r="F3552" s="140" t="s">
        <v>7344</v>
      </c>
      <c r="G3552" s="147" t="s">
        <v>1241</v>
      </c>
      <c r="H3552" s="140" t="s">
        <v>7350</v>
      </c>
      <c r="I3552" s="147" t="s">
        <v>4204</v>
      </c>
      <c r="J3552" s="147">
        <v>1</v>
      </c>
      <c r="K3552" s="132">
        <f t="shared" si="406"/>
        <v>265000</v>
      </c>
      <c r="L3552" s="132">
        <v>196100</v>
      </c>
      <c r="M3552" s="132">
        <v>68900</v>
      </c>
      <c r="N3552" s="132">
        <v>156880</v>
      </c>
      <c r="O3552" s="133" t="s">
        <v>4753</v>
      </c>
      <c r="P3552" s="132">
        <v>63000</v>
      </c>
      <c r="Q3552" s="132">
        <f t="shared" si="407"/>
        <v>219880</v>
      </c>
      <c r="R3552" s="132">
        <v>156880</v>
      </c>
      <c r="S3552" s="132">
        <v>63000</v>
      </c>
      <c r="T3552" s="169">
        <f t="shared" si="401"/>
        <v>1</v>
      </c>
      <c r="U3552" s="169">
        <f t="shared" si="402"/>
        <v>1</v>
      </c>
      <c r="V3552" s="169">
        <f t="shared" si="403"/>
        <v>0.91436865021770686</v>
      </c>
      <c r="W3552" s="169">
        <f t="shared" si="404"/>
        <v>0.8297358490566038</v>
      </c>
      <c r="X3552" s="170">
        <v>1</v>
      </c>
      <c r="Y3552" s="139">
        <v>39840</v>
      </c>
      <c r="Z3552" s="139">
        <v>39869</v>
      </c>
      <c r="AA3552" s="139">
        <v>39930</v>
      </c>
      <c r="AB3552" s="139">
        <v>39994</v>
      </c>
      <c r="AC3552" s="139" t="s">
        <v>4516</v>
      </c>
      <c r="AD3552" s="147">
        <f t="shared" si="405"/>
        <v>64</v>
      </c>
      <c r="AE3552" s="131">
        <v>216</v>
      </c>
      <c r="AG3552" s="147">
        <v>1</v>
      </c>
      <c r="AH3552" s="147" t="s">
        <v>5021</v>
      </c>
    </row>
    <row r="3553" spans="1:34" x14ac:dyDescent="0.25">
      <c r="A3553" s="147" t="s">
        <v>2148</v>
      </c>
      <c r="B3553" s="140" t="s">
        <v>7269</v>
      </c>
      <c r="C3553" s="147" t="s">
        <v>2976</v>
      </c>
      <c r="D3553" s="140" t="s">
        <v>7275</v>
      </c>
      <c r="E3553" s="147" t="s">
        <v>3799</v>
      </c>
      <c r="F3553" s="140" t="s">
        <v>7344</v>
      </c>
      <c r="G3553" s="147" t="s">
        <v>3804</v>
      </c>
      <c r="H3553" s="140" t="s">
        <v>7347</v>
      </c>
      <c r="I3553" s="147" t="s">
        <v>3267</v>
      </c>
      <c r="J3553" s="147">
        <v>1</v>
      </c>
      <c r="K3553" s="132">
        <f t="shared" si="406"/>
        <v>539400</v>
      </c>
      <c r="L3553" s="132">
        <v>377580</v>
      </c>
      <c r="M3553" s="132">
        <v>161820</v>
      </c>
      <c r="N3553" s="132">
        <v>376129.23</v>
      </c>
      <c r="O3553" s="133" t="s">
        <v>4679</v>
      </c>
      <c r="P3553" s="132">
        <v>169545.49</v>
      </c>
      <c r="Q3553" s="132">
        <f t="shared" si="407"/>
        <v>545674.72</v>
      </c>
      <c r="R3553" s="132">
        <v>376129.23</v>
      </c>
      <c r="S3553" s="132">
        <v>169545.49</v>
      </c>
      <c r="T3553" s="169">
        <f t="shared" si="401"/>
        <v>1</v>
      </c>
      <c r="U3553" s="169">
        <f t="shared" si="402"/>
        <v>1</v>
      </c>
      <c r="V3553" s="169">
        <f t="shared" si="403"/>
        <v>1.0477412557162278</v>
      </c>
      <c r="W3553" s="169">
        <f t="shared" si="404"/>
        <v>1.011632777159807</v>
      </c>
      <c r="X3553" s="170">
        <v>1</v>
      </c>
      <c r="Y3553" s="139">
        <v>39142</v>
      </c>
      <c r="Z3553" s="139">
        <v>39188</v>
      </c>
      <c r="AA3553" s="139">
        <v>39278</v>
      </c>
      <c r="AB3553" s="139">
        <v>39691</v>
      </c>
      <c r="AC3553" s="139" t="s">
        <v>4516</v>
      </c>
      <c r="AD3553" s="147">
        <f t="shared" si="405"/>
        <v>413</v>
      </c>
      <c r="AE3553" s="131">
        <v>167</v>
      </c>
      <c r="AG3553" s="147">
        <v>1</v>
      </c>
      <c r="AH3553" s="147" t="s">
        <v>5021</v>
      </c>
    </row>
    <row r="3554" spans="1:34" x14ac:dyDescent="0.25">
      <c r="A3554" s="147" t="s">
        <v>2148</v>
      </c>
      <c r="B3554" s="140" t="s">
        <v>7269</v>
      </c>
      <c r="C3554" s="147" t="s">
        <v>2976</v>
      </c>
      <c r="D3554" s="140" t="s">
        <v>7275</v>
      </c>
      <c r="E3554" s="147" t="s">
        <v>3799</v>
      </c>
      <c r="F3554" s="140" t="s">
        <v>7344</v>
      </c>
      <c r="G3554" s="147" t="s">
        <v>3804</v>
      </c>
      <c r="H3554" s="140" t="s">
        <v>7347</v>
      </c>
      <c r="I3554" s="147" t="s">
        <v>1379</v>
      </c>
      <c r="J3554" s="147">
        <v>1</v>
      </c>
      <c r="K3554" s="132">
        <f t="shared" si="406"/>
        <v>533870</v>
      </c>
      <c r="L3554" s="132">
        <v>333970</v>
      </c>
      <c r="M3554" s="132">
        <v>199900</v>
      </c>
      <c r="N3554" s="132">
        <v>333803.2</v>
      </c>
      <c r="O3554" s="133" t="s">
        <v>4679</v>
      </c>
      <c r="P3554" s="132">
        <v>143130</v>
      </c>
      <c r="Q3554" s="132">
        <f t="shared" si="407"/>
        <v>476933.2</v>
      </c>
      <c r="R3554" s="132">
        <v>333803.2</v>
      </c>
      <c r="S3554" s="132">
        <v>143130</v>
      </c>
      <c r="T3554" s="169">
        <f t="shared" si="401"/>
        <v>1</v>
      </c>
      <c r="U3554" s="169">
        <f t="shared" si="402"/>
        <v>1</v>
      </c>
      <c r="V3554" s="169">
        <f t="shared" si="403"/>
        <v>0.71600800400200104</v>
      </c>
      <c r="W3554" s="169">
        <f t="shared" si="404"/>
        <v>0.89335081574165998</v>
      </c>
      <c r="X3554" s="170">
        <v>1</v>
      </c>
      <c r="Y3554" s="139" t="s">
        <v>4516</v>
      </c>
      <c r="Z3554" s="139" t="s">
        <v>4516</v>
      </c>
      <c r="AA3554" s="139">
        <v>39654</v>
      </c>
      <c r="AB3554" s="139">
        <v>39781</v>
      </c>
      <c r="AC3554" s="139" t="s">
        <v>4584</v>
      </c>
      <c r="AD3554" s="147">
        <f t="shared" si="405"/>
        <v>127</v>
      </c>
      <c r="AE3554" s="131">
        <v>167</v>
      </c>
      <c r="AG3554" s="147">
        <v>1</v>
      </c>
      <c r="AH3554" s="147" t="s">
        <v>5021</v>
      </c>
    </row>
    <row r="3555" spans="1:34" x14ac:dyDescent="0.25">
      <c r="A3555" s="147" t="s">
        <v>2148</v>
      </c>
      <c r="B3555" s="140" t="s">
        <v>7269</v>
      </c>
      <c r="C3555" s="147" t="s">
        <v>2976</v>
      </c>
      <c r="D3555" s="140" t="s">
        <v>7275</v>
      </c>
      <c r="E3555" s="147" t="s">
        <v>3799</v>
      </c>
      <c r="F3555" s="140" t="s">
        <v>7344</v>
      </c>
      <c r="G3555" s="147" t="s">
        <v>3804</v>
      </c>
      <c r="H3555" s="140" t="s">
        <v>7347</v>
      </c>
      <c r="I3555" s="147" t="s">
        <v>2730</v>
      </c>
      <c r="J3555" s="147">
        <v>1</v>
      </c>
      <c r="K3555" s="132">
        <f t="shared" si="406"/>
        <v>315000</v>
      </c>
      <c r="L3555" s="132">
        <v>233100</v>
      </c>
      <c r="M3555" s="132">
        <v>81900</v>
      </c>
      <c r="N3555" s="132">
        <v>209790</v>
      </c>
      <c r="O3555" s="133" t="s">
        <v>4753</v>
      </c>
      <c r="P3555" s="132">
        <v>63332.55</v>
      </c>
      <c r="Q3555" s="132">
        <f t="shared" si="407"/>
        <v>273122.55</v>
      </c>
      <c r="R3555" s="132">
        <v>209790</v>
      </c>
      <c r="S3555" s="132">
        <v>63332.55</v>
      </c>
      <c r="T3555" s="169">
        <f t="shared" si="401"/>
        <v>1</v>
      </c>
      <c r="U3555" s="169">
        <f t="shared" si="402"/>
        <v>1</v>
      </c>
      <c r="V3555" s="169">
        <f t="shared" si="403"/>
        <v>0.77329120879120883</v>
      </c>
      <c r="W3555" s="169">
        <f t="shared" si="404"/>
        <v>0.86705571428571426</v>
      </c>
      <c r="X3555" s="170">
        <v>1</v>
      </c>
      <c r="Y3555" s="139">
        <v>39840</v>
      </c>
      <c r="Z3555" s="139">
        <v>39869</v>
      </c>
      <c r="AA3555" s="139">
        <v>39909</v>
      </c>
      <c r="AB3555" s="139">
        <v>39994</v>
      </c>
      <c r="AC3555" s="139" t="s">
        <v>4516</v>
      </c>
      <c r="AD3555" s="147">
        <f t="shared" si="405"/>
        <v>85</v>
      </c>
      <c r="AE3555" s="131">
        <v>167</v>
      </c>
      <c r="AG3555" s="147">
        <v>1</v>
      </c>
      <c r="AH3555" s="147" t="s">
        <v>5021</v>
      </c>
    </row>
    <row r="3556" spans="1:34" x14ac:dyDescent="0.25">
      <c r="A3556" s="147" t="s">
        <v>2148</v>
      </c>
      <c r="B3556" s="140" t="s">
        <v>7269</v>
      </c>
      <c r="C3556" s="147" t="s">
        <v>2976</v>
      </c>
      <c r="D3556" s="140" t="s">
        <v>7275</v>
      </c>
      <c r="E3556" s="147" t="s">
        <v>3799</v>
      </c>
      <c r="F3556" s="140" t="s">
        <v>7344</v>
      </c>
      <c r="G3556" s="147" t="s">
        <v>384</v>
      </c>
      <c r="H3556" s="140" t="s">
        <v>7352</v>
      </c>
      <c r="I3556" s="147" t="s">
        <v>5461</v>
      </c>
      <c r="J3556" s="147">
        <v>1</v>
      </c>
      <c r="K3556" s="132">
        <f t="shared" si="406"/>
        <v>269400</v>
      </c>
      <c r="L3556" s="132">
        <v>188580</v>
      </c>
      <c r="M3556" s="132">
        <v>80820</v>
      </c>
      <c r="N3556" s="132">
        <v>188580</v>
      </c>
      <c r="O3556" s="133" t="s">
        <v>5472</v>
      </c>
      <c r="P3556" s="132">
        <v>75047.399999999994</v>
      </c>
      <c r="Q3556" s="132">
        <f t="shared" si="407"/>
        <v>263627.40000000002</v>
      </c>
      <c r="R3556" s="132">
        <v>188580</v>
      </c>
      <c r="S3556" s="132">
        <v>75047.399999999994</v>
      </c>
      <c r="T3556" s="169">
        <f t="shared" si="401"/>
        <v>1</v>
      </c>
      <c r="U3556" s="169">
        <f t="shared" si="402"/>
        <v>1</v>
      </c>
      <c r="V3556" s="169">
        <f t="shared" si="403"/>
        <v>0.92857461024498877</v>
      </c>
      <c r="W3556" s="169">
        <f t="shared" si="404"/>
        <v>0.9785723830734967</v>
      </c>
      <c r="X3556" s="170">
        <v>1</v>
      </c>
      <c r="Y3556" s="139">
        <v>39142</v>
      </c>
      <c r="Z3556" s="139">
        <v>39188</v>
      </c>
      <c r="AA3556" s="139">
        <v>39279</v>
      </c>
      <c r="AB3556" s="139">
        <v>39415</v>
      </c>
      <c r="AC3556" s="139" t="s">
        <v>4516</v>
      </c>
      <c r="AD3556" s="147">
        <f t="shared" si="405"/>
        <v>136</v>
      </c>
      <c r="AE3556" s="131">
        <v>264</v>
      </c>
      <c r="AG3556" s="147">
        <v>1</v>
      </c>
    </row>
    <row r="3557" spans="1:34" x14ac:dyDescent="0.25">
      <c r="A3557" s="147" t="s">
        <v>2148</v>
      </c>
      <c r="B3557" s="140" t="s">
        <v>7269</v>
      </c>
      <c r="C3557" s="147" t="s">
        <v>2976</v>
      </c>
      <c r="D3557" s="140" t="s">
        <v>7275</v>
      </c>
      <c r="E3557" s="147" t="s">
        <v>3799</v>
      </c>
      <c r="F3557" s="140" t="s">
        <v>7344</v>
      </c>
      <c r="G3557" s="147" t="s">
        <v>384</v>
      </c>
      <c r="H3557" s="140" t="s">
        <v>7352</v>
      </c>
      <c r="I3557" s="147" t="s">
        <v>616</v>
      </c>
      <c r="J3557" s="147">
        <v>1</v>
      </c>
      <c r="K3557" s="132">
        <f t="shared" si="406"/>
        <v>514200</v>
      </c>
      <c r="L3557" s="132">
        <v>359940</v>
      </c>
      <c r="M3557" s="132">
        <v>154260</v>
      </c>
      <c r="N3557" s="132">
        <v>323946</v>
      </c>
      <c r="O3557" s="133" t="s">
        <v>5472</v>
      </c>
      <c r="P3557" s="132">
        <v>154260</v>
      </c>
      <c r="Q3557" s="132">
        <f t="shared" si="407"/>
        <v>478206</v>
      </c>
      <c r="R3557" s="132">
        <v>323946</v>
      </c>
      <c r="S3557" s="132">
        <v>154260</v>
      </c>
      <c r="T3557" s="169">
        <f t="shared" si="401"/>
        <v>1</v>
      </c>
      <c r="U3557" s="169">
        <f t="shared" si="402"/>
        <v>1</v>
      </c>
      <c r="V3557" s="169">
        <f t="shared" si="403"/>
        <v>1</v>
      </c>
      <c r="W3557" s="169">
        <f t="shared" si="404"/>
        <v>0.93</v>
      </c>
      <c r="X3557" s="170">
        <v>1</v>
      </c>
      <c r="Y3557" s="139" t="s">
        <v>4516</v>
      </c>
      <c r="Z3557" s="139" t="s">
        <v>4516</v>
      </c>
      <c r="AA3557" s="139">
        <v>39722</v>
      </c>
      <c r="AB3557" s="139">
        <v>39813</v>
      </c>
      <c r="AC3557" s="139" t="s">
        <v>4584</v>
      </c>
      <c r="AD3557" s="147">
        <f t="shared" si="405"/>
        <v>91</v>
      </c>
      <c r="AE3557" s="131">
        <v>264</v>
      </c>
      <c r="AG3557" s="147">
        <v>1</v>
      </c>
      <c r="AH3557" s="147" t="s">
        <v>5021</v>
      </c>
    </row>
    <row r="3558" spans="1:34" x14ac:dyDescent="0.25">
      <c r="A3558" s="147" t="s">
        <v>2148</v>
      </c>
      <c r="B3558" s="140" t="s">
        <v>7269</v>
      </c>
      <c r="C3558" s="147" t="s">
        <v>2976</v>
      </c>
      <c r="D3558" s="140" t="s">
        <v>7275</v>
      </c>
      <c r="E3558" s="147" t="s">
        <v>3799</v>
      </c>
      <c r="F3558" s="140" t="s">
        <v>7344</v>
      </c>
      <c r="G3558" s="147" t="s">
        <v>384</v>
      </c>
      <c r="H3558" s="140" t="s">
        <v>7352</v>
      </c>
      <c r="I3558" s="147" t="s">
        <v>1379</v>
      </c>
      <c r="J3558" s="147">
        <v>1</v>
      </c>
      <c r="K3558" s="132">
        <f t="shared" si="406"/>
        <v>328000</v>
      </c>
      <c r="L3558" s="132">
        <v>242720</v>
      </c>
      <c r="M3558" s="132">
        <v>85280</v>
      </c>
      <c r="N3558" s="132">
        <v>218448</v>
      </c>
      <c r="O3558" s="133" t="s">
        <v>4753</v>
      </c>
      <c r="P3558" s="132">
        <v>70444.28</v>
      </c>
      <c r="Q3558" s="132">
        <f t="shared" si="407"/>
        <v>288892.28000000003</v>
      </c>
      <c r="R3558" s="132">
        <v>218448</v>
      </c>
      <c r="S3558" s="132">
        <v>70444.28</v>
      </c>
      <c r="T3558" s="169">
        <f t="shared" si="401"/>
        <v>1</v>
      </c>
      <c r="U3558" s="169">
        <f t="shared" si="402"/>
        <v>1</v>
      </c>
      <c r="V3558" s="169">
        <f t="shared" si="403"/>
        <v>0.82603517823639772</v>
      </c>
      <c r="W3558" s="169">
        <f t="shared" si="404"/>
        <v>0.88076914634146353</v>
      </c>
      <c r="X3558" s="170">
        <v>1</v>
      </c>
      <c r="Y3558" s="139">
        <v>39840</v>
      </c>
      <c r="Z3558" s="139">
        <v>39869</v>
      </c>
      <c r="AA3558" s="139">
        <v>39923</v>
      </c>
      <c r="AB3558" s="139">
        <v>405236</v>
      </c>
      <c r="AC3558" s="139" t="s">
        <v>4516</v>
      </c>
      <c r="AD3558" s="147">
        <f t="shared" si="405"/>
        <v>365313</v>
      </c>
      <c r="AE3558" s="131">
        <v>264</v>
      </c>
      <c r="AG3558" s="147">
        <v>1</v>
      </c>
      <c r="AH3558" s="147" t="s">
        <v>5021</v>
      </c>
    </row>
    <row r="3559" spans="1:34" x14ac:dyDescent="0.25">
      <c r="A3559" s="147" t="s">
        <v>2148</v>
      </c>
      <c r="B3559" s="140" t="s">
        <v>7269</v>
      </c>
      <c r="C3559" s="147" t="s">
        <v>2976</v>
      </c>
      <c r="D3559" s="140" t="s">
        <v>7275</v>
      </c>
      <c r="E3559" s="147" t="s">
        <v>3799</v>
      </c>
      <c r="F3559" s="140" t="s">
        <v>7344</v>
      </c>
      <c r="G3559" s="147" t="s">
        <v>2982</v>
      </c>
      <c r="H3559" s="140" t="s">
        <v>7355</v>
      </c>
      <c r="I3559" s="147" t="s">
        <v>3148</v>
      </c>
      <c r="J3559" s="147">
        <v>1</v>
      </c>
      <c r="K3559" s="132">
        <f t="shared" si="406"/>
        <v>313700</v>
      </c>
      <c r="L3559" s="132">
        <v>219590</v>
      </c>
      <c r="M3559" s="132">
        <v>94110</v>
      </c>
      <c r="N3559" s="132">
        <v>219531.53</v>
      </c>
      <c r="O3559" s="133" t="s">
        <v>4679</v>
      </c>
      <c r="P3559" s="132">
        <v>109682</v>
      </c>
      <c r="Q3559" s="132">
        <f t="shared" si="407"/>
        <v>329213.53000000003</v>
      </c>
      <c r="R3559" s="132">
        <v>219531.53</v>
      </c>
      <c r="S3559" s="132">
        <v>109682</v>
      </c>
      <c r="T3559" s="169">
        <f t="shared" si="401"/>
        <v>1</v>
      </c>
      <c r="U3559" s="169">
        <f t="shared" si="402"/>
        <v>1</v>
      </c>
      <c r="V3559" s="169">
        <f t="shared" si="403"/>
        <v>1.1654659441079587</v>
      </c>
      <c r="W3559" s="169">
        <f t="shared" si="404"/>
        <v>1.0494533949633409</v>
      </c>
      <c r="X3559" s="170">
        <v>1</v>
      </c>
      <c r="Y3559" s="139">
        <v>39142</v>
      </c>
      <c r="Z3559" s="139">
        <v>39188</v>
      </c>
      <c r="AA3559" s="139">
        <v>39280</v>
      </c>
      <c r="AB3559" s="139">
        <v>39774</v>
      </c>
      <c r="AC3559" s="139" t="s">
        <v>4584</v>
      </c>
      <c r="AD3559" s="147">
        <f t="shared" si="405"/>
        <v>494</v>
      </c>
      <c r="AE3559" s="131">
        <v>473</v>
      </c>
      <c r="AG3559" s="147">
        <v>1</v>
      </c>
      <c r="AH3559" s="147" t="s">
        <v>5021</v>
      </c>
    </row>
    <row r="3560" spans="1:34" x14ac:dyDescent="0.25">
      <c r="A3560" s="147" t="s">
        <v>2148</v>
      </c>
      <c r="B3560" s="140" t="s">
        <v>7269</v>
      </c>
      <c r="C3560" s="147" t="s">
        <v>2976</v>
      </c>
      <c r="D3560" s="140" t="s">
        <v>7275</v>
      </c>
      <c r="E3560" s="147" t="s">
        <v>3799</v>
      </c>
      <c r="F3560" s="140" t="s">
        <v>7344</v>
      </c>
      <c r="G3560" s="147" t="s">
        <v>2982</v>
      </c>
      <c r="H3560" s="140" t="s">
        <v>7355</v>
      </c>
      <c r="I3560" s="147" t="s">
        <v>5661</v>
      </c>
      <c r="J3560" s="147">
        <v>1</v>
      </c>
      <c r="K3560" s="132">
        <f t="shared" si="406"/>
        <v>495000</v>
      </c>
      <c r="L3560" s="132">
        <v>366300</v>
      </c>
      <c r="M3560" s="132">
        <v>128700</v>
      </c>
      <c r="N3560" s="132">
        <v>329670</v>
      </c>
      <c r="O3560" s="133" t="s">
        <v>4753</v>
      </c>
      <c r="P3560" s="132">
        <v>253054.85</v>
      </c>
      <c r="Q3560" s="132">
        <f t="shared" si="407"/>
        <v>582724.85</v>
      </c>
      <c r="R3560" s="132">
        <v>329670</v>
      </c>
      <c r="S3560" s="132">
        <v>253054.85</v>
      </c>
      <c r="T3560" s="169">
        <f t="shared" si="401"/>
        <v>1</v>
      </c>
      <c r="U3560" s="169">
        <f t="shared" si="402"/>
        <v>1</v>
      </c>
      <c r="V3560" s="169">
        <f t="shared" si="403"/>
        <v>1.9662381507381508</v>
      </c>
      <c r="W3560" s="169">
        <f t="shared" si="404"/>
        <v>1.1772219191919191</v>
      </c>
      <c r="X3560" s="170">
        <v>1</v>
      </c>
      <c r="Y3560" s="139">
        <v>39840</v>
      </c>
      <c r="Z3560" s="139">
        <v>39869</v>
      </c>
      <c r="AA3560" s="139">
        <v>39918</v>
      </c>
      <c r="AB3560" s="139">
        <v>40025</v>
      </c>
      <c r="AC3560" s="139" t="s">
        <v>4516</v>
      </c>
      <c r="AD3560" s="147">
        <f t="shared" si="405"/>
        <v>107</v>
      </c>
      <c r="AE3560" s="131">
        <v>473</v>
      </c>
      <c r="AG3560" s="147">
        <v>1</v>
      </c>
    </row>
    <row r="3561" spans="1:34" x14ac:dyDescent="0.25">
      <c r="A3561" s="147" t="s">
        <v>2148</v>
      </c>
      <c r="B3561" s="140" t="s">
        <v>7269</v>
      </c>
      <c r="C3561" s="147" t="s">
        <v>2976</v>
      </c>
      <c r="D3561" s="140" t="s">
        <v>7275</v>
      </c>
      <c r="E3561" s="147" t="s">
        <v>3799</v>
      </c>
      <c r="F3561" s="140" t="s">
        <v>7344</v>
      </c>
      <c r="G3561" s="147" t="s">
        <v>3805</v>
      </c>
      <c r="H3561" s="140" t="s">
        <v>7349</v>
      </c>
      <c r="I3561" s="147" t="s">
        <v>5461</v>
      </c>
      <c r="J3561" s="147">
        <v>1</v>
      </c>
      <c r="K3561" s="132">
        <f t="shared" si="406"/>
        <v>563200</v>
      </c>
      <c r="L3561" s="132">
        <v>394240</v>
      </c>
      <c r="M3561" s="132">
        <v>168960</v>
      </c>
      <c r="N3561" s="132">
        <v>394240</v>
      </c>
      <c r="O3561" s="133" t="s">
        <v>4679</v>
      </c>
      <c r="P3561" s="132">
        <v>173787.45</v>
      </c>
      <c r="Q3561" s="132">
        <f t="shared" si="407"/>
        <v>568027.44999999995</v>
      </c>
      <c r="R3561" s="132">
        <v>394240</v>
      </c>
      <c r="S3561" s="132">
        <v>173787.45</v>
      </c>
      <c r="T3561" s="169">
        <f t="shared" si="401"/>
        <v>1</v>
      </c>
      <c r="U3561" s="169">
        <f t="shared" si="402"/>
        <v>1</v>
      </c>
      <c r="V3561" s="169">
        <f t="shared" si="403"/>
        <v>1.0285715553977273</v>
      </c>
      <c r="W3561" s="169">
        <f t="shared" si="404"/>
        <v>1.0085714666193182</v>
      </c>
      <c r="X3561" s="170">
        <v>1</v>
      </c>
      <c r="Y3561" s="139">
        <v>39142</v>
      </c>
      <c r="Z3561" s="139">
        <v>39188</v>
      </c>
      <c r="AA3561" s="139">
        <v>39273</v>
      </c>
      <c r="AB3561" s="139">
        <v>39752</v>
      </c>
      <c r="AC3561" s="139" t="s">
        <v>4584</v>
      </c>
      <c r="AD3561" s="147">
        <f t="shared" si="405"/>
        <v>479</v>
      </c>
      <c r="AE3561" s="131">
        <v>301</v>
      </c>
      <c r="AG3561" s="147">
        <v>1</v>
      </c>
    </row>
    <row r="3562" spans="1:34" x14ac:dyDescent="0.25">
      <c r="A3562" s="147" t="s">
        <v>2148</v>
      </c>
      <c r="B3562" s="140" t="s">
        <v>7269</v>
      </c>
      <c r="C3562" s="147" t="s">
        <v>2976</v>
      </c>
      <c r="D3562" s="140" t="s">
        <v>7275</v>
      </c>
      <c r="E3562" s="147" t="s">
        <v>3799</v>
      </c>
      <c r="F3562" s="140" t="s">
        <v>7344</v>
      </c>
      <c r="G3562" s="147" t="s">
        <v>3805</v>
      </c>
      <c r="H3562" s="140" t="s">
        <v>7349</v>
      </c>
      <c r="I3562" s="147" t="s">
        <v>4049</v>
      </c>
      <c r="J3562" s="147">
        <v>1</v>
      </c>
      <c r="K3562" s="132">
        <f t="shared" si="406"/>
        <v>654000</v>
      </c>
      <c r="L3562" s="132">
        <v>457800</v>
      </c>
      <c r="M3562" s="132">
        <v>196200</v>
      </c>
      <c r="N3562" s="132">
        <v>451520</v>
      </c>
      <c r="O3562" s="133" t="s">
        <v>4679</v>
      </c>
      <c r="P3562" s="132">
        <v>230990</v>
      </c>
      <c r="Q3562" s="132">
        <f t="shared" si="407"/>
        <v>682510</v>
      </c>
      <c r="R3562" s="132">
        <v>451520</v>
      </c>
      <c r="S3562" s="132">
        <v>230990</v>
      </c>
      <c r="T3562" s="169">
        <f t="shared" si="401"/>
        <v>1</v>
      </c>
      <c r="U3562" s="169">
        <f t="shared" si="402"/>
        <v>1</v>
      </c>
      <c r="V3562" s="169">
        <f t="shared" si="403"/>
        <v>1.1773190621814476</v>
      </c>
      <c r="W3562" s="169">
        <f t="shared" si="404"/>
        <v>1.0435932721712537</v>
      </c>
      <c r="X3562" s="170">
        <v>1</v>
      </c>
      <c r="Y3562" s="139" t="s">
        <v>4516</v>
      </c>
      <c r="Z3562" s="139" t="s">
        <v>4516</v>
      </c>
      <c r="AA3562" s="139">
        <v>39710</v>
      </c>
      <c r="AB3562" s="139">
        <v>39779</v>
      </c>
      <c r="AC3562" s="139" t="s">
        <v>4584</v>
      </c>
      <c r="AD3562" s="147">
        <f t="shared" si="405"/>
        <v>69</v>
      </c>
      <c r="AE3562" s="131">
        <v>301</v>
      </c>
      <c r="AG3562" s="147">
        <v>1</v>
      </c>
    </row>
    <row r="3563" spans="1:34" x14ac:dyDescent="0.25">
      <c r="A3563" s="147" t="s">
        <v>2148</v>
      </c>
      <c r="B3563" s="140" t="s">
        <v>7269</v>
      </c>
      <c r="C3563" s="147" t="s">
        <v>2976</v>
      </c>
      <c r="D3563" s="140" t="s">
        <v>7275</v>
      </c>
      <c r="E3563" s="147" t="s">
        <v>3799</v>
      </c>
      <c r="F3563" s="140" t="s">
        <v>7344</v>
      </c>
      <c r="G3563" s="147" t="s">
        <v>3805</v>
      </c>
      <c r="H3563" s="140" t="s">
        <v>7349</v>
      </c>
      <c r="I3563" s="147" t="s">
        <v>2495</v>
      </c>
      <c r="J3563" s="147">
        <v>1</v>
      </c>
      <c r="K3563" s="132">
        <f t="shared" si="406"/>
        <v>668000</v>
      </c>
      <c r="L3563" s="132">
        <v>494320</v>
      </c>
      <c r="M3563" s="132">
        <v>173680</v>
      </c>
      <c r="N3563" s="132">
        <v>444888</v>
      </c>
      <c r="O3563" s="133" t="s">
        <v>4753</v>
      </c>
      <c r="P3563" s="132">
        <v>91442.9</v>
      </c>
      <c r="Q3563" s="132">
        <f t="shared" si="407"/>
        <v>536330.9</v>
      </c>
      <c r="R3563" s="132">
        <v>444888</v>
      </c>
      <c r="S3563" s="132">
        <v>91442.9</v>
      </c>
      <c r="T3563" s="169">
        <f t="shared" si="401"/>
        <v>1</v>
      </c>
      <c r="U3563" s="169">
        <f t="shared" si="402"/>
        <v>1</v>
      </c>
      <c r="V3563" s="169">
        <f t="shared" si="403"/>
        <v>0.52650218793182857</v>
      </c>
      <c r="W3563" s="169">
        <f t="shared" si="404"/>
        <v>0.8028905688622755</v>
      </c>
      <c r="X3563" s="170">
        <v>1</v>
      </c>
      <c r="Y3563" s="139">
        <v>39840</v>
      </c>
      <c r="Z3563" s="139">
        <v>39869</v>
      </c>
      <c r="AA3563" s="139">
        <v>39930</v>
      </c>
      <c r="AB3563" s="139">
        <v>40025</v>
      </c>
      <c r="AC3563" s="139" t="s">
        <v>4516</v>
      </c>
      <c r="AD3563" s="147">
        <f t="shared" si="405"/>
        <v>95</v>
      </c>
      <c r="AE3563" s="131">
        <v>301</v>
      </c>
      <c r="AG3563" s="147">
        <v>1</v>
      </c>
    </row>
    <row r="3564" spans="1:34" x14ac:dyDescent="0.25">
      <c r="A3564" s="147" t="s">
        <v>2148</v>
      </c>
      <c r="B3564" s="140" t="s">
        <v>7269</v>
      </c>
      <c r="C3564" s="147" t="s">
        <v>2976</v>
      </c>
      <c r="D3564" s="140" t="s">
        <v>7275</v>
      </c>
      <c r="E3564" s="147" t="s">
        <v>3799</v>
      </c>
      <c r="F3564" s="140" t="s">
        <v>7344</v>
      </c>
      <c r="G3564" s="147" t="s">
        <v>3806</v>
      </c>
      <c r="H3564" s="140" t="s">
        <v>11748</v>
      </c>
      <c r="I3564" s="147" t="s">
        <v>4215</v>
      </c>
      <c r="J3564" s="147">
        <v>1</v>
      </c>
      <c r="K3564" s="132">
        <f t="shared" si="406"/>
        <v>540200</v>
      </c>
      <c r="L3564" s="132">
        <v>378140</v>
      </c>
      <c r="M3564" s="132">
        <v>162060</v>
      </c>
      <c r="N3564" s="132">
        <v>378140</v>
      </c>
      <c r="O3564" s="133" t="s">
        <v>4679</v>
      </c>
      <c r="P3564" s="132">
        <v>164538.65</v>
      </c>
      <c r="Q3564" s="132">
        <f t="shared" si="407"/>
        <v>542678.65</v>
      </c>
      <c r="R3564" s="132">
        <v>378140</v>
      </c>
      <c r="S3564" s="132">
        <v>164538.65</v>
      </c>
      <c r="T3564" s="169">
        <f t="shared" si="401"/>
        <v>1</v>
      </c>
      <c r="U3564" s="169">
        <f t="shared" si="402"/>
        <v>1</v>
      </c>
      <c r="V3564" s="169">
        <f t="shared" si="403"/>
        <v>1.0152946439590276</v>
      </c>
      <c r="W3564" s="169">
        <f t="shared" si="404"/>
        <v>1.0045883931877082</v>
      </c>
      <c r="X3564" s="170">
        <v>1</v>
      </c>
      <c r="Y3564" s="139">
        <v>39142</v>
      </c>
      <c r="Z3564" s="139">
        <v>39188</v>
      </c>
      <c r="AA3564" s="139">
        <v>39300</v>
      </c>
      <c r="AB3564" s="139">
        <v>39629</v>
      </c>
      <c r="AC3564" s="139" t="s">
        <v>4584</v>
      </c>
      <c r="AD3564" s="147">
        <f t="shared" si="405"/>
        <v>329</v>
      </c>
      <c r="AE3564" s="131">
        <v>284</v>
      </c>
      <c r="AG3564" s="147">
        <v>1</v>
      </c>
    </row>
    <row r="3565" spans="1:34" x14ac:dyDescent="0.25">
      <c r="A3565" s="147" t="s">
        <v>2148</v>
      </c>
      <c r="B3565" s="140" t="s">
        <v>7269</v>
      </c>
      <c r="C3565" s="147" t="s">
        <v>2976</v>
      </c>
      <c r="D3565" s="140" t="s">
        <v>7275</v>
      </c>
      <c r="E3565" s="147" t="s">
        <v>3799</v>
      </c>
      <c r="F3565" s="140" t="s">
        <v>7344</v>
      </c>
      <c r="G3565" s="147" t="s">
        <v>3806</v>
      </c>
      <c r="H3565" s="140" t="s">
        <v>11748</v>
      </c>
      <c r="I3565" s="147" t="s">
        <v>2980</v>
      </c>
      <c r="J3565" s="147">
        <v>1</v>
      </c>
      <c r="K3565" s="132">
        <f t="shared" si="406"/>
        <v>278000</v>
      </c>
      <c r="L3565" s="132">
        <v>205720</v>
      </c>
      <c r="M3565" s="132">
        <v>72280</v>
      </c>
      <c r="N3565" s="132">
        <v>164576</v>
      </c>
      <c r="O3565" s="133" t="s">
        <v>4753</v>
      </c>
      <c r="P3565" s="132">
        <v>166168.25</v>
      </c>
      <c r="Q3565" s="132">
        <f t="shared" si="407"/>
        <v>330744.25</v>
      </c>
      <c r="R3565" s="132">
        <v>164576</v>
      </c>
      <c r="S3565" s="132">
        <v>166168.25</v>
      </c>
      <c r="T3565" s="169">
        <f t="shared" si="401"/>
        <v>1</v>
      </c>
      <c r="U3565" s="169">
        <f t="shared" si="402"/>
        <v>1</v>
      </c>
      <c r="V3565" s="169">
        <f t="shared" si="403"/>
        <v>2.298951992252352</v>
      </c>
      <c r="W3565" s="169">
        <f t="shared" si="404"/>
        <v>1.1897275179856115</v>
      </c>
      <c r="X3565" s="170">
        <v>1</v>
      </c>
      <c r="Y3565" s="139">
        <v>39840</v>
      </c>
      <c r="Z3565" s="139">
        <v>39869</v>
      </c>
      <c r="AA3565" s="139">
        <v>39923</v>
      </c>
      <c r="AB3565" s="139">
        <v>39994</v>
      </c>
      <c r="AC3565" s="139" t="s">
        <v>4516</v>
      </c>
      <c r="AD3565" s="147">
        <f t="shared" si="405"/>
        <v>71</v>
      </c>
      <c r="AE3565" s="131">
        <v>284</v>
      </c>
      <c r="AG3565" s="147">
        <v>1</v>
      </c>
    </row>
    <row r="3566" spans="1:34" x14ac:dyDescent="0.25">
      <c r="A3566" s="147" t="s">
        <v>2148</v>
      </c>
      <c r="B3566" s="140" t="s">
        <v>7269</v>
      </c>
      <c r="C3566" s="147" t="s">
        <v>2976</v>
      </c>
      <c r="D3566" s="140" t="s">
        <v>7275</v>
      </c>
      <c r="E3566" s="147" t="s">
        <v>3799</v>
      </c>
      <c r="F3566" s="140" t="s">
        <v>7344</v>
      </c>
      <c r="G3566" s="147" t="s">
        <v>3807</v>
      </c>
      <c r="H3566" s="140" t="s">
        <v>7346</v>
      </c>
      <c r="I3566" s="147" t="s">
        <v>3362</v>
      </c>
      <c r="J3566" s="147">
        <v>1</v>
      </c>
      <c r="K3566" s="132">
        <f t="shared" si="406"/>
        <v>405600</v>
      </c>
      <c r="L3566" s="132">
        <v>283920</v>
      </c>
      <c r="M3566" s="132">
        <v>121680</v>
      </c>
      <c r="N3566" s="132">
        <v>252570.15</v>
      </c>
      <c r="O3566" s="133" t="s">
        <v>5472</v>
      </c>
      <c r="P3566" s="132">
        <v>101975</v>
      </c>
      <c r="Q3566" s="132">
        <f t="shared" si="407"/>
        <v>354545.15</v>
      </c>
      <c r="R3566" s="132">
        <v>252570.15</v>
      </c>
      <c r="S3566" s="132">
        <v>101975</v>
      </c>
      <c r="T3566" s="169">
        <f t="shared" si="401"/>
        <v>1</v>
      </c>
      <c r="U3566" s="169">
        <f t="shared" si="402"/>
        <v>1</v>
      </c>
      <c r="V3566" s="169">
        <f t="shared" si="403"/>
        <v>0.8380588428665352</v>
      </c>
      <c r="W3566" s="169">
        <f t="shared" si="404"/>
        <v>0.87412512327416181</v>
      </c>
      <c r="X3566" s="170">
        <v>1</v>
      </c>
      <c r="Y3566" s="139">
        <v>39142</v>
      </c>
      <c r="Z3566" s="139">
        <v>39188</v>
      </c>
      <c r="AA3566" s="139">
        <v>39272</v>
      </c>
      <c r="AB3566" s="139">
        <v>39422</v>
      </c>
      <c r="AC3566" s="139" t="s">
        <v>4516</v>
      </c>
      <c r="AD3566" s="147">
        <f t="shared" si="405"/>
        <v>150</v>
      </c>
      <c r="AE3566" s="131">
        <v>96</v>
      </c>
      <c r="AG3566" s="147">
        <v>1</v>
      </c>
    </row>
    <row r="3567" spans="1:34" x14ac:dyDescent="0.25">
      <c r="A3567" s="147" t="s">
        <v>2148</v>
      </c>
      <c r="B3567" s="140" t="s">
        <v>7269</v>
      </c>
      <c r="C3567" s="147" t="s">
        <v>2976</v>
      </c>
      <c r="D3567" s="140" t="s">
        <v>7275</v>
      </c>
      <c r="E3567" s="147" t="s">
        <v>3799</v>
      </c>
      <c r="F3567" s="140" t="s">
        <v>7344</v>
      </c>
      <c r="G3567" s="147" t="s">
        <v>3807</v>
      </c>
      <c r="H3567" s="140" t="s">
        <v>7346</v>
      </c>
      <c r="I3567" s="147" t="s">
        <v>142</v>
      </c>
      <c r="J3567" s="147">
        <v>1</v>
      </c>
      <c r="K3567" s="132">
        <f t="shared" si="406"/>
        <v>602880</v>
      </c>
      <c r="L3567" s="132">
        <v>476000</v>
      </c>
      <c r="M3567" s="132">
        <v>126880</v>
      </c>
      <c r="N3567" s="132">
        <v>476000</v>
      </c>
      <c r="O3567" s="133" t="s">
        <v>5634</v>
      </c>
      <c r="P3567" s="132">
        <v>217324</v>
      </c>
      <c r="Q3567" s="132">
        <f t="shared" si="407"/>
        <v>693324</v>
      </c>
      <c r="R3567" s="132">
        <v>476000</v>
      </c>
      <c r="S3567" s="132">
        <v>217324</v>
      </c>
      <c r="T3567" s="169">
        <f t="shared" si="401"/>
        <v>1</v>
      </c>
      <c r="U3567" s="169">
        <f t="shared" si="402"/>
        <v>1</v>
      </c>
      <c r="V3567" s="169">
        <f t="shared" si="403"/>
        <v>1.7128310214375788</v>
      </c>
      <c r="W3567" s="169">
        <f t="shared" si="404"/>
        <v>1.1500199044585988</v>
      </c>
      <c r="X3567" s="170">
        <v>1</v>
      </c>
      <c r="Y3567" s="139" t="s">
        <v>4516</v>
      </c>
      <c r="Z3567" s="139" t="s">
        <v>4516</v>
      </c>
      <c r="AA3567" s="139">
        <v>39716</v>
      </c>
      <c r="AB3567" s="139">
        <v>39813</v>
      </c>
      <c r="AC3567" s="139" t="s">
        <v>4584</v>
      </c>
      <c r="AD3567" s="147">
        <f t="shared" si="405"/>
        <v>97</v>
      </c>
      <c r="AE3567" s="131">
        <v>96</v>
      </c>
      <c r="AG3567" s="147">
        <v>1</v>
      </c>
    </row>
    <row r="3568" spans="1:34" x14ac:dyDescent="0.25">
      <c r="A3568" s="147" t="s">
        <v>2148</v>
      </c>
      <c r="B3568" s="140" t="s">
        <v>7269</v>
      </c>
      <c r="C3568" s="147" t="s">
        <v>2976</v>
      </c>
      <c r="D3568" s="140" t="s">
        <v>7275</v>
      </c>
      <c r="E3568" s="147" t="s">
        <v>3799</v>
      </c>
      <c r="F3568" s="140" t="s">
        <v>7344</v>
      </c>
      <c r="G3568" s="147" t="s">
        <v>3807</v>
      </c>
      <c r="H3568" s="140" t="s">
        <v>7346</v>
      </c>
      <c r="I3568" s="147" t="s">
        <v>5661</v>
      </c>
      <c r="J3568" s="147">
        <v>1</v>
      </c>
      <c r="K3568" s="132">
        <f t="shared" si="406"/>
        <v>345000</v>
      </c>
      <c r="L3568" s="132">
        <v>255300</v>
      </c>
      <c r="M3568" s="132">
        <v>89700</v>
      </c>
      <c r="N3568" s="132">
        <v>229770</v>
      </c>
      <c r="O3568" s="133" t="s">
        <v>4753</v>
      </c>
      <c r="P3568" s="132">
        <v>187619.74</v>
      </c>
      <c r="Q3568" s="132">
        <f t="shared" si="407"/>
        <v>417389.74</v>
      </c>
      <c r="R3568" s="132">
        <v>229770</v>
      </c>
      <c r="S3568" s="132">
        <v>187619.74</v>
      </c>
      <c r="T3568" s="169">
        <f t="shared" si="401"/>
        <v>1</v>
      </c>
      <c r="U3568" s="169">
        <f t="shared" si="402"/>
        <v>1</v>
      </c>
      <c r="V3568" s="169">
        <f t="shared" si="403"/>
        <v>2.0916358974358973</v>
      </c>
      <c r="W3568" s="169">
        <f t="shared" si="404"/>
        <v>1.2098253333333333</v>
      </c>
      <c r="X3568" s="170">
        <v>1</v>
      </c>
      <c r="Y3568" s="139">
        <v>39840</v>
      </c>
      <c r="Z3568" s="139">
        <v>39869</v>
      </c>
      <c r="AA3568" s="139">
        <v>39930</v>
      </c>
      <c r="AB3568" s="139">
        <v>39994</v>
      </c>
      <c r="AC3568" s="139" t="s">
        <v>4516</v>
      </c>
      <c r="AD3568" s="147">
        <f t="shared" si="405"/>
        <v>64</v>
      </c>
      <c r="AE3568" s="131">
        <v>96</v>
      </c>
      <c r="AG3568" s="147">
        <v>1</v>
      </c>
    </row>
    <row r="3569" spans="1:33" x14ac:dyDescent="0.25">
      <c r="A3569" s="147" t="s">
        <v>2148</v>
      </c>
      <c r="B3569" s="140" t="s">
        <v>7269</v>
      </c>
      <c r="C3569" s="147" t="s">
        <v>2976</v>
      </c>
      <c r="D3569" s="140" t="s">
        <v>7275</v>
      </c>
      <c r="E3569" s="147" t="s">
        <v>3799</v>
      </c>
      <c r="F3569" s="140" t="s">
        <v>7344</v>
      </c>
      <c r="G3569" s="147" t="s">
        <v>3808</v>
      </c>
      <c r="H3569" s="140" t="s">
        <v>7354</v>
      </c>
      <c r="I3569" s="147" t="s">
        <v>635</v>
      </c>
      <c r="J3569" s="147">
        <v>1</v>
      </c>
      <c r="K3569" s="132">
        <f t="shared" si="406"/>
        <v>655200</v>
      </c>
      <c r="L3569" s="132">
        <v>458640</v>
      </c>
      <c r="M3569" s="132">
        <v>196560</v>
      </c>
      <c r="N3569" s="132">
        <v>408657</v>
      </c>
      <c r="O3569" s="133" t="s">
        <v>5472</v>
      </c>
      <c r="P3569" s="132">
        <v>179498.65</v>
      </c>
      <c r="Q3569" s="132">
        <f t="shared" si="407"/>
        <v>588155.65</v>
      </c>
      <c r="R3569" s="132">
        <v>408657</v>
      </c>
      <c r="S3569" s="132">
        <v>179498.65</v>
      </c>
      <c r="T3569" s="169">
        <f t="shared" si="401"/>
        <v>1</v>
      </c>
      <c r="U3569" s="169">
        <f t="shared" si="402"/>
        <v>1</v>
      </c>
      <c r="V3569" s="169">
        <f t="shared" si="403"/>
        <v>0.9132002950752951</v>
      </c>
      <c r="W3569" s="169">
        <f t="shared" si="404"/>
        <v>0.89767345848595848</v>
      </c>
      <c r="X3569" s="170">
        <v>1</v>
      </c>
      <c r="Y3569" s="139">
        <v>39142</v>
      </c>
      <c r="Z3569" s="139">
        <v>39188</v>
      </c>
      <c r="AA3569" s="139">
        <v>39328</v>
      </c>
      <c r="AB3569" s="139">
        <v>39504</v>
      </c>
      <c r="AC3569" s="139" t="s">
        <v>4516</v>
      </c>
      <c r="AD3569" s="147">
        <f t="shared" si="405"/>
        <v>176</v>
      </c>
      <c r="AE3569" s="131">
        <v>146</v>
      </c>
      <c r="AG3569" s="147">
        <v>1</v>
      </c>
    </row>
    <row r="3570" spans="1:33" x14ac:dyDescent="0.25">
      <c r="A3570" s="147" t="s">
        <v>2148</v>
      </c>
      <c r="B3570" s="140" t="s">
        <v>7269</v>
      </c>
      <c r="C3570" s="147" t="s">
        <v>2976</v>
      </c>
      <c r="D3570" s="140" t="s">
        <v>7275</v>
      </c>
      <c r="E3570" s="147" t="s">
        <v>3799</v>
      </c>
      <c r="F3570" s="140" t="s">
        <v>7344</v>
      </c>
      <c r="G3570" s="147" t="s">
        <v>3808</v>
      </c>
      <c r="H3570" s="140" t="s">
        <v>7354</v>
      </c>
      <c r="I3570" s="147" t="s">
        <v>142</v>
      </c>
      <c r="J3570" s="147">
        <v>1</v>
      </c>
      <c r="K3570" s="132">
        <f t="shared" si="406"/>
        <v>680000</v>
      </c>
      <c r="L3570" s="132">
        <v>476000</v>
      </c>
      <c r="M3570" s="132">
        <v>204000</v>
      </c>
      <c r="N3570" s="132">
        <v>476000</v>
      </c>
      <c r="O3570" s="133" t="s">
        <v>4679</v>
      </c>
      <c r="P3570" s="132">
        <v>218998</v>
      </c>
      <c r="Q3570" s="132">
        <f t="shared" si="407"/>
        <v>694998</v>
      </c>
      <c r="R3570" s="132">
        <v>476000</v>
      </c>
      <c r="S3570" s="132">
        <v>218998</v>
      </c>
      <c r="T3570" s="169">
        <f t="shared" ref="T3570:T3633" si="408">R3570/N3570</f>
        <v>1</v>
      </c>
      <c r="U3570" s="169">
        <f t="shared" ref="U3570:U3633" si="409">S3570/P3570</f>
        <v>1</v>
      </c>
      <c r="V3570" s="169">
        <f t="shared" ref="V3570:V3633" si="410">P3570/M3570</f>
        <v>1.0735196078431373</v>
      </c>
      <c r="W3570" s="169">
        <f t="shared" ref="W3570:W3633" si="411">Q3570/K3570</f>
        <v>1.0220558823529411</v>
      </c>
      <c r="X3570" s="170">
        <v>1</v>
      </c>
      <c r="Y3570" s="139" t="s">
        <v>4516</v>
      </c>
      <c r="Z3570" s="139" t="s">
        <v>4516</v>
      </c>
      <c r="AA3570" s="139">
        <v>39722</v>
      </c>
      <c r="AB3570" s="139">
        <v>39793</v>
      </c>
      <c r="AC3570" s="139" t="s">
        <v>4584</v>
      </c>
      <c r="AD3570" s="147">
        <f t="shared" ref="AD3570:AD3633" si="412">AB3570-AA3570</f>
        <v>71</v>
      </c>
      <c r="AE3570" s="131">
        <v>146</v>
      </c>
      <c r="AG3570" s="147">
        <v>1</v>
      </c>
    </row>
    <row r="3571" spans="1:33" x14ac:dyDescent="0.25">
      <c r="A3571" s="147" t="s">
        <v>2148</v>
      </c>
      <c r="B3571" s="140" t="s">
        <v>7269</v>
      </c>
      <c r="C3571" s="147" t="s">
        <v>2976</v>
      </c>
      <c r="D3571" s="140" t="s">
        <v>7275</v>
      </c>
      <c r="E3571" s="147" t="s">
        <v>3799</v>
      </c>
      <c r="F3571" s="140" t="s">
        <v>7344</v>
      </c>
      <c r="G3571" s="147" t="s">
        <v>3808</v>
      </c>
      <c r="H3571" s="140" t="s">
        <v>7354</v>
      </c>
      <c r="I3571" s="147" t="s">
        <v>1379</v>
      </c>
      <c r="J3571" s="147">
        <v>1</v>
      </c>
      <c r="K3571" s="132">
        <f t="shared" si="406"/>
        <v>445000</v>
      </c>
      <c r="L3571" s="132">
        <v>329300</v>
      </c>
      <c r="M3571" s="132">
        <v>115700</v>
      </c>
      <c r="N3571" s="132">
        <v>296370</v>
      </c>
      <c r="O3571" s="133" t="s">
        <v>4753</v>
      </c>
      <c r="P3571" s="132">
        <v>76821.490000000005</v>
      </c>
      <c r="Q3571" s="132">
        <f t="shared" si="407"/>
        <v>373191.49</v>
      </c>
      <c r="R3571" s="132">
        <v>296370</v>
      </c>
      <c r="S3571" s="132">
        <v>76821.490000000005</v>
      </c>
      <c r="T3571" s="169">
        <f t="shared" si="408"/>
        <v>1</v>
      </c>
      <c r="U3571" s="169">
        <f t="shared" si="409"/>
        <v>1</v>
      </c>
      <c r="V3571" s="169">
        <f t="shared" si="410"/>
        <v>0.66397139152981854</v>
      </c>
      <c r="W3571" s="169">
        <f t="shared" si="411"/>
        <v>0.83863256179775281</v>
      </c>
      <c r="X3571" s="170">
        <v>1</v>
      </c>
      <c r="Y3571" s="139">
        <v>39840</v>
      </c>
      <c r="Z3571" s="139">
        <v>39869</v>
      </c>
      <c r="AA3571" s="139">
        <v>39924</v>
      </c>
      <c r="AB3571" s="139">
        <v>40053</v>
      </c>
      <c r="AC3571" s="139" t="s">
        <v>4584</v>
      </c>
      <c r="AD3571" s="147">
        <f t="shared" si="412"/>
        <v>129</v>
      </c>
      <c r="AE3571" s="131">
        <v>146</v>
      </c>
      <c r="AG3571" s="147">
        <v>1</v>
      </c>
    </row>
    <row r="3572" spans="1:33" x14ac:dyDescent="0.25">
      <c r="A3572" s="147" t="s">
        <v>2148</v>
      </c>
      <c r="B3572" s="140" t="s">
        <v>7269</v>
      </c>
      <c r="C3572" s="147" t="s">
        <v>2976</v>
      </c>
      <c r="D3572" s="140" t="s">
        <v>7275</v>
      </c>
      <c r="E3572" s="147" t="s">
        <v>2975</v>
      </c>
      <c r="F3572" s="140" t="s">
        <v>8515</v>
      </c>
      <c r="G3572" s="147" t="s">
        <v>73</v>
      </c>
      <c r="H3572" s="140" t="s">
        <v>11749</v>
      </c>
      <c r="I3572" s="147" t="s">
        <v>3370</v>
      </c>
      <c r="J3572" s="147">
        <v>1</v>
      </c>
      <c r="K3572" s="132">
        <f t="shared" si="406"/>
        <v>692229</v>
      </c>
      <c r="L3572" s="132">
        <v>463052</v>
      </c>
      <c r="M3572" s="132">
        <v>229177</v>
      </c>
      <c r="N3572" s="132">
        <v>463052</v>
      </c>
      <c r="O3572" s="133" t="s">
        <v>4679</v>
      </c>
      <c r="P3572" s="132">
        <v>210517.5</v>
      </c>
      <c r="Q3572" s="132">
        <f t="shared" si="407"/>
        <v>673569.5</v>
      </c>
      <c r="R3572" s="132">
        <v>463052</v>
      </c>
      <c r="S3572" s="132">
        <v>210517.5</v>
      </c>
      <c r="T3572" s="169">
        <f t="shared" si="408"/>
        <v>1</v>
      </c>
      <c r="U3572" s="169">
        <f t="shared" si="409"/>
        <v>1</v>
      </c>
      <c r="V3572" s="169">
        <f t="shared" si="410"/>
        <v>0.91858039855657414</v>
      </c>
      <c r="W3572" s="169">
        <f t="shared" si="411"/>
        <v>0.97304432492715565</v>
      </c>
      <c r="X3572" s="170">
        <v>1</v>
      </c>
      <c r="Y3572" s="139">
        <v>38454</v>
      </c>
      <c r="Z3572" s="139">
        <v>38513</v>
      </c>
      <c r="AA3572" s="139">
        <v>38754</v>
      </c>
      <c r="AB3572" s="139">
        <v>38883</v>
      </c>
      <c r="AC3572" s="139" t="s">
        <v>4516</v>
      </c>
      <c r="AD3572" s="147">
        <f t="shared" si="412"/>
        <v>129</v>
      </c>
      <c r="AE3572" s="131">
        <v>137</v>
      </c>
      <c r="AG3572" s="147">
        <v>1</v>
      </c>
    </row>
    <row r="3573" spans="1:33" x14ac:dyDescent="0.25">
      <c r="A3573" s="147" t="s">
        <v>2148</v>
      </c>
      <c r="B3573" s="140" t="s">
        <v>7269</v>
      </c>
      <c r="C3573" s="147" t="s">
        <v>2976</v>
      </c>
      <c r="D3573" s="140" t="s">
        <v>7275</v>
      </c>
      <c r="E3573" s="147" t="s">
        <v>2975</v>
      </c>
      <c r="F3573" s="140" t="s">
        <v>8515</v>
      </c>
      <c r="G3573" s="147" t="s">
        <v>2977</v>
      </c>
      <c r="H3573" s="140" t="s">
        <v>11750</v>
      </c>
      <c r="I3573" s="147" t="s">
        <v>3904</v>
      </c>
      <c r="J3573" s="147">
        <v>1</v>
      </c>
      <c r="K3573" s="132">
        <f t="shared" si="406"/>
        <v>596306</v>
      </c>
      <c r="L3573" s="132">
        <v>421806</v>
      </c>
      <c r="M3573" s="132">
        <v>174500</v>
      </c>
      <c r="N3573" s="132">
        <v>421806</v>
      </c>
      <c r="O3573" s="133" t="s">
        <v>4679</v>
      </c>
      <c r="P3573" s="132">
        <v>144500</v>
      </c>
      <c r="Q3573" s="132">
        <f t="shared" si="407"/>
        <v>566306</v>
      </c>
      <c r="R3573" s="132">
        <v>421806</v>
      </c>
      <c r="S3573" s="132">
        <v>144500</v>
      </c>
      <c r="T3573" s="169">
        <f t="shared" si="408"/>
        <v>1</v>
      </c>
      <c r="U3573" s="169">
        <f t="shared" si="409"/>
        <v>1</v>
      </c>
      <c r="V3573" s="169">
        <f t="shared" si="410"/>
        <v>0.82808022922636104</v>
      </c>
      <c r="W3573" s="169">
        <f t="shared" si="411"/>
        <v>0.94969025969887944</v>
      </c>
      <c r="X3573" s="170">
        <v>1</v>
      </c>
      <c r="Y3573" s="139">
        <v>38454</v>
      </c>
      <c r="Z3573" s="139">
        <v>38513</v>
      </c>
      <c r="AA3573" s="139">
        <v>38621</v>
      </c>
      <c r="AB3573" s="139">
        <v>38830</v>
      </c>
      <c r="AC3573" s="139">
        <v>38888</v>
      </c>
      <c r="AD3573" s="147">
        <f t="shared" si="412"/>
        <v>209</v>
      </c>
      <c r="AE3573" s="131">
        <v>122</v>
      </c>
      <c r="AG3573" s="147">
        <v>1</v>
      </c>
    </row>
    <row r="3574" spans="1:33" x14ac:dyDescent="0.25">
      <c r="A3574" s="147" t="s">
        <v>2148</v>
      </c>
      <c r="B3574" s="140" t="s">
        <v>7269</v>
      </c>
      <c r="C3574" s="147" t="s">
        <v>2976</v>
      </c>
      <c r="D3574" s="140" t="s">
        <v>7275</v>
      </c>
      <c r="E3574" s="147" t="s">
        <v>2975</v>
      </c>
      <c r="F3574" s="140" t="s">
        <v>8515</v>
      </c>
      <c r="G3574" s="147" t="s">
        <v>2978</v>
      </c>
      <c r="H3574" s="140" t="s">
        <v>11751</v>
      </c>
      <c r="I3574" s="147" t="s">
        <v>2252</v>
      </c>
      <c r="J3574" s="147">
        <v>1</v>
      </c>
      <c r="K3574" s="132">
        <f t="shared" si="406"/>
        <v>1415732</v>
      </c>
      <c r="L3574" s="132">
        <v>1057946</v>
      </c>
      <c r="M3574" s="132">
        <v>357786</v>
      </c>
      <c r="N3574" s="132">
        <v>1057946</v>
      </c>
      <c r="O3574" s="133" t="s">
        <v>4679</v>
      </c>
      <c r="P3574" s="132">
        <v>183550</v>
      </c>
      <c r="Q3574" s="132">
        <f t="shared" si="407"/>
        <v>1241496</v>
      </c>
      <c r="R3574" s="132">
        <v>1057946</v>
      </c>
      <c r="S3574" s="132">
        <v>183550</v>
      </c>
      <c r="T3574" s="169">
        <f t="shared" si="408"/>
        <v>1</v>
      </c>
      <c r="U3574" s="169">
        <f t="shared" si="409"/>
        <v>1</v>
      </c>
      <c r="V3574" s="169">
        <f t="shared" si="410"/>
        <v>0.51301616049817489</v>
      </c>
      <c r="W3574" s="169">
        <f t="shared" si="411"/>
        <v>0.87692868424249792</v>
      </c>
      <c r="X3574" s="170">
        <v>1</v>
      </c>
      <c r="Y3574" s="139">
        <v>38454</v>
      </c>
      <c r="Z3574" s="139">
        <v>38513</v>
      </c>
      <c r="AA3574" s="139">
        <v>38670</v>
      </c>
      <c r="AB3574" s="139">
        <v>38988</v>
      </c>
      <c r="AC3574" s="139" t="s">
        <v>4516</v>
      </c>
      <c r="AD3574" s="147">
        <f t="shared" si="412"/>
        <v>318</v>
      </c>
      <c r="AE3574" s="131">
        <v>211</v>
      </c>
      <c r="AG3574" s="147">
        <v>1</v>
      </c>
    </row>
    <row r="3575" spans="1:33" x14ac:dyDescent="0.25">
      <c r="A3575" s="147" t="s">
        <v>2148</v>
      </c>
      <c r="B3575" s="140" t="s">
        <v>7269</v>
      </c>
      <c r="C3575" s="147" t="s">
        <v>2976</v>
      </c>
      <c r="D3575" s="140" t="s">
        <v>7275</v>
      </c>
      <c r="E3575" s="147" t="s">
        <v>2975</v>
      </c>
      <c r="F3575" s="140" t="s">
        <v>8515</v>
      </c>
      <c r="G3575" s="147" t="s">
        <v>2979</v>
      </c>
      <c r="H3575" s="140" t="s">
        <v>11752</v>
      </c>
      <c r="I3575" s="147" t="s">
        <v>2980</v>
      </c>
      <c r="J3575" s="147">
        <v>1</v>
      </c>
      <c r="K3575" s="132">
        <f t="shared" si="406"/>
        <v>400620</v>
      </c>
      <c r="L3575" s="132">
        <v>282140</v>
      </c>
      <c r="M3575" s="132">
        <v>118480</v>
      </c>
      <c r="N3575" s="132">
        <v>282140</v>
      </c>
      <c r="O3575" s="133" t="s">
        <v>4679</v>
      </c>
      <c r="P3575" s="132">
        <v>60612.5</v>
      </c>
      <c r="Q3575" s="132">
        <f t="shared" si="407"/>
        <v>342752.5</v>
      </c>
      <c r="R3575" s="132">
        <v>282140</v>
      </c>
      <c r="S3575" s="132">
        <v>60612.5</v>
      </c>
      <c r="T3575" s="169">
        <f t="shared" si="408"/>
        <v>1</v>
      </c>
      <c r="U3575" s="169">
        <f t="shared" si="409"/>
        <v>1</v>
      </c>
      <c r="V3575" s="169">
        <f t="shared" si="410"/>
        <v>0.51158423362592842</v>
      </c>
      <c r="W3575" s="169">
        <f t="shared" si="411"/>
        <v>0.85555513953372275</v>
      </c>
      <c r="X3575" s="170">
        <v>1</v>
      </c>
      <c r="Y3575" s="139">
        <v>38454</v>
      </c>
      <c r="Z3575" s="139">
        <v>38513</v>
      </c>
      <c r="AA3575" s="139">
        <v>38649</v>
      </c>
      <c r="AB3575" s="139">
        <v>38898</v>
      </c>
      <c r="AC3575" s="139" t="s">
        <v>4516</v>
      </c>
      <c r="AD3575" s="147">
        <f t="shared" si="412"/>
        <v>249</v>
      </c>
      <c r="AE3575" s="131">
        <v>260</v>
      </c>
      <c r="AG3575" s="147">
        <v>1</v>
      </c>
    </row>
    <row r="3576" spans="1:33" x14ac:dyDescent="0.25">
      <c r="A3576" s="147" t="s">
        <v>2148</v>
      </c>
      <c r="B3576" s="140" t="s">
        <v>7269</v>
      </c>
      <c r="C3576" s="147" t="s">
        <v>2976</v>
      </c>
      <c r="D3576" s="140" t="s">
        <v>7275</v>
      </c>
      <c r="E3576" s="147" t="s">
        <v>2975</v>
      </c>
      <c r="F3576" s="140" t="s">
        <v>8515</v>
      </c>
      <c r="G3576" s="147" t="s">
        <v>11754</v>
      </c>
      <c r="H3576" s="140" t="s">
        <v>11753</v>
      </c>
      <c r="I3576" s="147" t="s">
        <v>42</v>
      </c>
      <c r="J3576" s="147">
        <v>1</v>
      </c>
      <c r="K3576" s="132">
        <f t="shared" si="406"/>
        <v>510758</v>
      </c>
      <c r="L3576" s="132">
        <v>353258</v>
      </c>
      <c r="M3576" s="132">
        <v>157500</v>
      </c>
      <c r="N3576" s="132">
        <v>353258</v>
      </c>
      <c r="O3576" s="133" t="s">
        <v>4679</v>
      </c>
      <c r="P3576" s="132">
        <v>134584.97999999998</v>
      </c>
      <c r="Q3576" s="132">
        <f t="shared" si="407"/>
        <v>487842.98</v>
      </c>
      <c r="R3576" s="132">
        <v>353258</v>
      </c>
      <c r="S3576" s="132">
        <v>134584.98000000001</v>
      </c>
      <c r="T3576" s="169">
        <f t="shared" si="408"/>
        <v>1</v>
      </c>
      <c r="U3576" s="169">
        <f t="shared" si="409"/>
        <v>1.0000000000000002</v>
      </c>
      <c r="V3576" s="169">
        <f t="shared" si="410"/>
        <v>0.85450780952380945</v>
      </c>
      <c r="W3576" s="169">
        <f t="shared" si="411"/>
        <v>0.95513526954056516</v>
      </c>
      <c r="X3576" s="170">
        <v>1</v>
      </c>
      <c r="Y3576" s="139">
        <v>38454</v>
      </c>
      <c r="Z3576" s="139">
        <v>38513</v>
      </c>
      <c r="AA3576" s="139">
        <v>38622</v>
      </c>
      <c r="AB3576" s="139">
        <v>38883</v>
      </c>
      <c r="AC3576" s="139">
        <v>38891</v>
      </c>
      <c r="AD3576" s="147">
        <f t="shared" si="412"/>
        <v>261</v>
      </c>
      <c r="AE3576" s="131">
        <v>86</v>
      </c>
      <c r="AG3576" s="147">
        <v>1</v>
      </c>
    </row>
    <row r="3577" spans="1:33" x14ac:dyDescent="0.25">
      <c r="A3577" s="147" t="s">
        <v>2148</v>
      </c>
      <c r="B3577" s="140" t="s">
        <v>7269</v>
      </c>
      <c r="C3577" s="147" t="s">
        <v>2976</v>
      </c>
      <c r="D3577" s="140" t="s">
        <v>7275</v>
      </c>
      <c r="E3577" s="147" t="s">
        <v>2975</v>
      </c>
      <c r="F3577" s="140" t="s">
        <v>8515</v>
      </c>
      <c r="G3577" s="147" t="s">
        <v>2981</v>
      </c>
      <c r="H3577" s="140" t="s">
        <v>11755</v>
      </c>
      <c r="I3577" s="147" t="s">
        <v>2980</v>
      </c>
      <c r="J3577" s="147">
        <v>1</v>
      </c>
      <c r="K3577" s="132">
        <f t="shared" si="406"/>
        <v>917891</v>
      </c>
      <c r="L3577" s="132">
        <v>644601</v>
      </c>
      <c r="M3577" s="132">
        <v>273290</v>
      </c>
      <c r="N3577" s="132">
        <v>644601</v>
      </c>
      <c r="O3577" s="133" t="s">
        <v>4679</v>
      </c>
      <c r="P3577" s="132">
        <v>132578.16999999998</v>
      </c>
      <c r="Q3577" s="132">
        <f t="shared" si="407"/>
        <v>777179.17</v>
      </c>
      <c r="R3577" s="132">
        <v>644601</v>
      </c>
      <c r="S3577" s="132">
        <v>132578.17000000001</v>
      </c>
      <c r="T3577" s="169">
        <f t="shared" si="408"/>
        <v>1</v>
      </c>
      <c r="U3577" s="169">
        <f t="shared" si="409"/>
        <v>1.0000000000000002</v>
      </c>
      <c r="V3577" s="169">
        <f t="shared" si="410"/>
        <v>0.48511899447473372</v>
      </c>
      <c r="W3577" s="169">
        <f t="shared" si="411"/>
        <v>0.84670093725725604</v>
      </c>
      <c r="X3577" s="170">
        <v>1</v>
      </c>
      <c r="Y3577" s="139">
        <v>38454</v>
      </c>
      <c r="Z3577" s="139">
        <v>38513</v>
      </c>
      <c r="AA3577" s="139">
        <v>38663</v>
      </c>
      <c r="AB3577" s="139">
        <v>38913</v>
      </c>
      <c r="AC3577" s="139" t="s">
        <v>4516</v>
      </c>
      <c r="AD3577" s="147">
        <f t="shared" si="412"/>
        <v>250</v>
      </c>
      <c r="AE3577" s="131">
        <v>100</v>
      </c>
      <c r="AG3577" s="147">
        <v>1</v>
      </c>
    </row>
    <row r="3578" spans="1:33" x14ac:dyDescent="0.25">
      <c r="A3578" s="147" t="s">
        <v>2148</v>
      </c>
      <c r="B3578" s="140" t="s">
        <v>7269</v>
      </c>
      <c r="C3578" s="147" t="s">
        <v>2976</v>
      </c>
      <c r="D3578" s="140" t="s">
        <v>7275</v>
      </c>
      <c r="E3578" s="147" t="s">
        <v>2975</v>
      </c>
      <c r="F3578" s="140" t="s">
        <v>8515</v>
      </c>
      <c r="G3578" s="147" t="s">
        <v>2982</v>
      </c>
      <c r="H3578" s="140" t="s">
        <v>11756</v>
      </c>
      <c r="I3578" s="147" t="s">
        <v>4536</v>
      </c>
      <c r="J3578" s="147">
        <v>1</v>
      </c>
      <c r="K3578" s="132">
        <f t="shared" si="406"/>
        <v>540782</v>
      </c>
      <c r="L3578" s="132">
        <v>373642</v>
      </c>
      <c r="M3578" s="132">
        <v>167140</v>
      </c>
      <c r="N3578" s="132">
        <v>373642</v>
      </c>
      <c r="O3578" s="133" t="s">
        <v>4679</v>
      </c>
      <c r="P3578" s="132">
        <v>193949</v>
      </c>
      <c r="Q3578" s="132">
        <f t="shared" si="407"/>
        <v>567591</v>
      </c>
      <c r="R3578" s="132">
        <v>373642</v>
      </c>
      <c r="S3578" s="132">
        <v>193949</v>
      </c>
      <c r="T3578" s="169">
        <f t="shared" si="408"/>
        <v>1</v>
      </c>
      <c r="U3578" s="169">
        <f t="shared" si="409"/>
        <v>1</v>
      </c>
      <c r="V3578" s="169">
        <f t="shared" si="410"/>
        <v>1.1603984683498862</v>
      </c>
      <c r="W3578" s="169">
        <f t="shared" si="411"/>
        <v>1.0495745050685859</v>
      </c>
      <c r="X3578" s="170">
        <v>1</v>
      </c>
      <c r="Y3578" s="139">
        <v>38454</v>
      </c>
      <c r="Z3578" s="139">
        <v>38513</v>
      </c>
      <c r="AA3578" s="139">
        <v>38642</v>
      </c>
      <c r="AB3578" s="139">
        <v>38883</v>
      </c>
      <c r="AC3578" s="139" t="s">
        <v>4516</v>
      </c>
      <c r="AD3578" s="147">
        <f t="shared" si="412"/>
        <v>241</v>
      </c>
      <c r="AE3578" s="131">
        <v>145</v>
      </c>
      <c r="AG3578" s="147">
        <v>1</v>
      </c>
    </row>
    <row r="3579" spans="1:33" x14ac:dyDescent="0.25">
      <c r="A3579" s="147" t="s">
        <v>2148</v>
      </c>
      <c r="B3579" s="140" t="s">
        <v>7269</v>
      </c>
      <c r="C3579" s="147" t="s">
        <v>2976</v>
      </c>
      <c r="D3579" s="140" t="s">
        <v>7275</v>
      </c>
      <c r="E3579" s="147" t="s">
        <v>2975</v>
      </c>
      <c r="F3579" s="140" t="s">
        <v>8515</v>
      </c>
      <c r="G3579" s="147" t="s">
        <v>2983</v>
      </c>
      <c r="H3579" s="140" t="s">
        <v>11757</v>
      </c>
      <c r="I3579" s="147" t="s">
        <v>2252</v>
      </c>
      <c r="J3579" s="147">
        <v>1</v>
      </c>
      <c r="K3579" s="132">
        <f t="shared" si="406"/>
        <v>1098120</v>
      </c>
      <c r="L3579" s="132">
        <v>768620</v>
      </c>
      <c r="M3579" s="132">
        <v>329500</v>
      </c>
      <c r="N3579" s="132">
        <v>768620</v>
      </c>
      <c r="O3579" s="133" t="s">
        <v>4679</v>
      </c>
      <c r="P3579" s="132">
        <v>234450.12</v>
      </c>
      <c r="Q3579" s="132">
        <f t="shared" si="407"/>
        <v>1003070.12</v>
      </c>
      <c r="R3579" s="132">
        <v>768620</v>
      </c>
      <c r="S3579" s="132">
        <v>234450.12</v>
      </c>
      <c r="T3579" s="169">
        <f t="shared" si="408"/>
        <v>1</v>
      </c>
      <c r="U3579" s="169">
        <f t="shared" si="409"/>
        <v>1</v>
      </c>
      <c r="V3579" s="169">
        <f t="shared" si="410"/>
        <v>0.71153298937784526</v>
      </c>
      <c r="W3579" s="169">
        <f t="shared" si="411"/>
        <v>0.91344308454449419</v>
      </c>
      <c r="X3579" s="170">
        <v>1</v>
      </c>
      <c r="Y3579" s="139">
        <v>38454</v>
      </c>
      <c r="Z3579" s="139">
        <v>38513</v>
      </c>
      <c r="AA3579" s="139">
        <v>38665</v>
      </c>
      <c r="AB3579" s="139">
        <v>38913</v>
      </c>
      <c r="AC3579" s="139" t="s">
        <v>4516</v>
      </c>
      <c r="AD3579" s="147">
        <f t="shared" si="412"/>
        <v>248</v>
      </c>
      <c r="AE3579" s="131">
        <v>305</v>
      </c>
      <c r="AG3579" s="147">
        <v>1</v>
      </c>
    </row>
    <row r="3580" spans="1:33" x14ac:dyDescent="0.25">
      <c r="A3580" s="147" t="s">
        <v>2148</v>
      </c>
      <c r="B3580" s="140" t="s">
        <v>7269</v>
      </c>
      <c r="C3580" s="147" t="s">
        <v>2976</v>
      </c>
      <c r="D3580" s="140" t="s">
        <v>7275</v>
      </c>
      <c r="E3580" s="147" t="s">
        <v>2975</v>
      </c>
      <c r="F3580" s="140" t="s">
        <v>8515</v>
      </c>
      <c r="G3580" s="147" t="s">
        <v>2984</v>
      </c>
      <c r="H3580" s="140" t="s">
        <v>11758</v>
      </c>
      <c r="I3580" s="147" t="s">
        <v>3590</v>
      </c>
      <c r="J3580" s="147">
        <v>1</v>
      </c>
      <c r="K3580" s="132">
        <f t="shared" si="406"/>
        <v>576013</v>
      </c>
      <c r="L3580" s="132">
        <v>341153</v>
      </c>
      <c r="M3580" s="132">
        <v>234860</v>
      </c>
      <c r="N3580" s="132">
        <v>341153</v>
      </c>
      <c r="O3580" s="133" t="s">
        <v>4679</v>
      </c>
      <c r="P3580" s="132">
        <v>273592</v>
      </c>
      <c r="Q3580" s="132">
        <f t="shared" si="407"/>
        <v>614745</v>
      </c>
      <c r="R3580" s="132">
        <v>341153</v>
      </c>
      <c r="S3580" s="132">
        <v>273592</v>
      </c>
      <c r="T3580" s="169">
        <f t="shared" si="408"/>
        <v>1</v>
      </c>
      <c r="U3580" s="169">
        <f t="shared" si="409"/>
        <v>1</v>
      </c>
      <c r="V3580" s="169">
        <f t="shared" si="410"/>
        <v>1.1649152686706974</v>
      </c>
      <c r="W3580" s="169">
        <f t="shared" si="411"/>
        <v>1.0672415379514004</v>
      </c>
      <c r="X3580" s="170">
        <v>1</v>
      </c>
      <c r="Y3580" s="139">
        <v>38454</v>
      </c>
      <c r="Z3580" s="139">
        <v>38513</v>
      </c>
      <c r="AA3580" s="139">
        <v>38618</v>
      </c>
      <c r="AB3580" s="139">
        <v>38807</v>
      </c>
      <c r="AC3580" s="139">
        <v>38888</v>
      </c>
      <c r="AD3580" s="147">
        <f t="shared" si="412"/>
        <v>189</v>
      </c>
      <c r="AE3580" s="131">
        <v>161</v>
      </c>
      <c r="AG3580" s="147">
        <v>1</v>
      </c>
    </row>
    <row r="3581" spans="1:33" x14ac:dyDescent="0.25">
      <c r="A3581" s="147" t="s">
        <v>2148</v>
      </c>
      <c r="B3581" s="140" t="s">
        <v>7269</v>
      </c>
      <c r="C3581" s="147" t="s">
        <v>2976</v>
      </c>
      <c r="D3581" s="140" t="s">
        <v>7275</v>
      </c>
      <c r="E3581" s="147" t="s">
        <v>2975</v>
      </c>
      <c r="F3581" s="140" t="s">
        <v>8515</v>
      </c>
      <c r="G3581" s="147" t="s">
        <v>2985</v>
      </c>
      <c r="H3581" s="140" t="s">
        <v>11759</v>
      </c>
      <c r="I3581" s="147" t="s">
        <v>4536</v>
      </c>
      <c r="J3581" s="147">
        <v>1</v>
      </c>
      <c r="K3581" s="132">
        <f t="shared" si="406"/>
        <v>571552</v>
      </c>
      <c r="L3581" s="132">
        <v>393782</v>
      </c>
      <c r="M3581" s="132">
        <v>177770</v>
      </c>
      <c r="N3581" s="132">
        <v>393782</v>
      </c>
      <c r="O3581" s="133" t="s">
        <v>4679</v>
      </c>
      <c r="P3581" s="132">
        <v>96046.720000000001</v>
      </c>
      <c r="Q3581" s="132">
        <f t="shared" si="407"/>
        <v>489828.72</v>
      </c>
      <c r="R3581" s="132">
        <v>393782</v>
      </c>
      <c r="S3581" s="132">
        <v>96046.720000000001</v>
      </c>
      <c r="T3581" s="169">
        <f t="shared" si="408"/>
        <v>1</v>
      </c>
      <c r="U3581" s="169">
        <f t="shared" si="409"/>
        <v>1</v>
      </c>
      <c r="V3581" s="169">
        <f t="shared" si="410"/>
        <v>0.54028643753164196</v>
      </c>
      <c r="W3581" s="169">
        <f t="shared" si="411"/>
        <v>0.85701514472873852</v>
      </c>
      <c r="X3581" s="170">
        <v>1</v>
      </c>
      <c r="Y3581" s="139">
        <v>38454</v>
      </c>
      <c r="Z3581" s="139">
        <v>38513</v>
      </c>
      <c r="AA3581" s="139">
        <v>38663</v>
      </c>
      <c r="AB3581" s="139">
        <v>38988</v>
      </c>
      <c r="AC3581" s="139" t="s">
        <v>4516</v>
      </c>
      <c r="AD3581" s="147">
        <f t="shared" si="412"/>
        <v>325</v>
      </c>
      <c r="AE3581" s="131">
        <v>174</v>
      </c>
      <c r="AG3581" s="147">
        <v>1</v>
      </c>
    </row>
    <row r="3582" spans="1:33" x14ac:dyDescent="0.25">
      <c r="A3582" s="147" t="s">
        <v>2148</v>
      </c>
      <c r="B3582" s="140" t="s">
        <v>7269</v>
      </c>
      <c r="C3582" s="147" t="s">
        <v>2976</v>
      </c>
      <c r="D3582" s="140" t="s">
        <v>7275</v>
      </c>
      <c r="E3582" s="147" t="s">
        <v>3120</v>
      </c>
      <c r="F3582" s="140" t="s">
        <v>7356</v>
      </c>
      <c r="G3582" s="147" t="s">
        <v>3121</v>
      </c>
      <c r="H3582" s="140" t="s">
        <v>11760</v>
      </c>
      <c r="I3582" s="147" t="s">
        <v>5497</v>
      </c>
      <c r="J3582" s="147">
        <v>1</v>
      </c>
      <c r="K3582" s="132">
        <f t="shared" si="406"/>
        <v>661802</v>
      </c>
      <c r="L3582" s="132">
        <v>457509</v>
      </c>
      <c r="M3582" s="132">
        <v>204293</v>
      </c>
      <c r="N3582" s="132">
        <v>411758.10000000003</v>
      </c>
      <c r="O3582" s="133" t="s">
        <v>4699</v>
      </c>
      <c r="P3582" s="132">
        <v>216889</v>
      </c>
      <c r="Q3582" s="132">
        <f t="shared" si="407"/>
        <v>628647.1</v>
      </c>
      <c r="R3582" s="132">
        <v>411758.1</v>
      </c>
      <c r="S3582" s="132">
        <v>216889</v>
      </c>
      <c r="T3582" s="169">
        <f t="shared" si="408"/>
        <v>0.99999999999999989</v>
      </c>
      <c r="U3582" s="169">
        <f t="shared" si="409"/>
        <v>1</v>
      </c>
      <c r="V3582" s="169">
        <f t="shared" si="410"/>
        <v>1.06165654231912</v>
      </c>
      <c r="W3582" s="169">
        <f t="shared" si="411"/>
        <v>0.94990208551802502</v>
      </c>
      <c r="X3582" s="170">
        <v>1</v>
      </c>
      <c r="Y3582" s="139">
        <v>39199</v>
      </c>
      <c r="Z3582" s="139">
        <v>39318</v>
      </c>
      <c r="AA3582" s="139">
        <v>39433</v>
      </c>
      <c r="AB3582" s="139">
        <v>39671</v>
      </c>
      <c r="AC3582" s="139" t="s">
        <v>4584</v>
      </c>
      <c r="AD3582" s="147">
        <f t="shared" si="412"/>
        <v>238</v>
      </c>
      <c r="AE3582" s="131">
        <v>115</v>
      </c>
      <c r="AG3582" s="147">
        <v>1</v>
      </c>
    </row>
    <row r="3583" spans="1:33" x14ac:dyDescent="0.25">
      <c r="A3583" s="147" t="s">
        <v>2148</v>
      </c>
      <c r="B3583" s="140" t="s">
        <v>7269</v>
      </c>
      <c r="C3583" s="147" t="s">
        <v>2976</v>
      </c>
      <c r="D3583" s="140" t="s">
        <v>7275</v>
      </c>
      <c r="E3583" s="147" t="s">
        <v>3120</v>
      </c>
      <c r="F3583" s="140" t="s">
        <v>7356</v>
      </c>
      <c r="G3583" s="147" t="s">
        <v>3122</v>
      </c>
      <c r="H3583" s="140" t="s">
        <v>11761</v>
      </c>
      <c r="I3583" s="147" t="s">
        <v>5497</v>
      </c>
      <c r="J3583" s="147">
        <v>1</v>
      </c>
      <c r="K3583" s="132">
        <f t="shared" si="406"/>
        <v>1155705</v>
      </c>
      <c r="L3583" s="132">
        <v>808993</v>
      </c>
      <c r="M3583" s="132">
        <v>346712</v>
      </c>
      <c r="N3583" s="132">
        <v>808993</v>
      </c>
      <c r="O3583" s="133" t="s">
        <v>4679</v>
      </c>
      <c r="P3583" s="132">
        <v>358283.5</v>
      </c>
      <c r="Q3583" s="132">
        <f t="shared" si="407"/>
        <v>1167276.5</v>
      </c>
      <c r="R3583" s="132">
        <v>808993</v>
      </c>
      <c r="S3583" s="132">
        <v>358283.5</v>
      </c>
      <c r="T3583" s="169">
        <f t="shared" si="408"/>
        <v>1</v>
      </c>
      <c r="U3583" s="169">
        <f t="shared" si="409"/>
        <v>1</v>
      </c>
      <c r="V3583" s="169">
        <f t="shared" si="410"/>
        <v>1.0333749625049031</v>
      </c>
      <c r="W3583" s="169">
        <f t="shared" si="411"/>
        <v>1.010012503190693</v>
      </c>
      <c r="X3583" s="170">
        <v>1</v>
      </c>
      <c r="Y3583" s="139">
        <v>39199</v>
      </c>
      <c r="Z3583" s="139">
        <v>39318</v>
      </c>
      <c r="AA3583" s="139">
        <v>39442</v>
      </c>
      <c r="AB3583" s="139">
        <v>39623</v>
      </c>
      <c r="AC3583" s="139" t="s">
        <v>5415</v>
      </c>
      <c r="AD3583" s="147">
        <f t="shared" si="412"/>
        <v>181</v>
      </c>
      <c r="AE3583" s="131">
        <v>119</v>
      </c>
      <c r="AG3583" s="147">
        <v>1</v>
      </c>
    </row>
    <row r="3584" spans="1:33" x14ac:dyDescent="0.25">
      <c r="A3584" s="147" t="s">
        <v>2148</v>
      </c>
      <c r="B3584" s="140" t="s">
        <v>7269</v>
      </c>
      <c r="C3584" s="147" t="s">
        <v>2976</v>
      </c>
      <c r="D3584" s="140" t="s">
        <v>7275</v>
      </c>
      <c r="E3584" s="147" t="s">
        <v>3120</v>
      </c>
      <c r="F3584" s="140" t="s">
        <v>7356</v>
      </c>
      <c r="G3584" s="147" t="s">
        <v>3710</v>
      </c>
      <c r="H3584" s="140" t="s">
        <v>11762</v>
      </c>
      <c r="I3584" s="147" t="s">
        <v>5497</v>
      </c>
      <c r="J3584" s="147">
        <v>1</v>
      </c>
      <c r="K3584" s="132">
        <f t="shared" si="406"/>
        <v>606110</v>
      </c>
      <c r="L3584" s="132">
        <v>423921</v>
      </c>
      <c r="M3584" s="132">
        <v>182189</v>
      </c>
      <c r="N3584" s="132">
        <v>421522.19</v>
      </c>
      <c r="O3584" s="133" t="s">
        <v>4679</v>
      </c>
      <c r="P3584" s="132">
        <v>196231</v>
      </c>
      <c r="Q3584" s="132">
        <f t="shared" si="407"/>
        <v>617753.18999999994</v>
      </c>
      <c r="R3584" s="132">
        <v>421522.19</v>
      </c>
      <c r="S3584" s="132">
        <v>196231</v>
      </c>
      <c r="T3584" s="169">
        <f t="shared" si="408"/>
        <v>1</v>
      </c>
      <c r="U3584" s="169">
        <f t="shared" si="409"/>
        <v>1</v>
      </c>
      <c r="V3584" s="169">
        <f t="shared" si="410"/>
        <v>1.0770738079686479</v>
      </c>
      <c r="W3584" s="169">
        <f t="shared" si="411"/>
        <v>1.0192096979096203</v>
      </c>
      <c r="X3584" s="170">
        <v>1</v>
      </c>
      <c r="Y3584" s="139">
        <v>39199</v>
      </c>
      <c r="Z3584" s="139">
        <v>39318</v>
      </c>
      <c r="AA3584" s="139">
        <v>39461</v>
      </c>
      <c r="AB3584" s="139">
        <v>39739</v>
      </c>
      <c r="AC3584" s="139" t="s">
        <v>4584</v>
      </c>
      <c r="AD3584" s="147">
        <f t="shared" si="412"/>
        <v>278</v>
      </c>
      <c r="AE3584" s="131">
        <v>170</v>
      </c>
      <c r="AG3584" s="147">
        <v>1</v>
      </c>
    </row>
    <row r="3585" spans="1:34" x14ac:dyDescent="0.25">
      <c r="A3585" s="147" t="s">
        <v>2148</v>
      </c>
      <c r="B3585" s="140" t="s">
        <v>7269</v>
      </c>
      <c r="C3585" s="147" t="s">
        <v>2976</v>
      </c>
      <c r="D3585" s="140" t="s">
        <v>7275</v>
      </c>
      <c r="E3585" s="147" t="s">
        <v>3120</v>
      </c>
      <c r="F3585" s="140" t="s">
        <v>7356</v>
      </c>
      <c r="G3585" s="147" t="s">
        <v>3124</v>
      </c>
      <c r="H3585" s="140" t="s">
        <v>11763</v>
      </c>
      <c r="I3585" s="147" t="s">
        <v>3912</v>
      </c>
      <c r="J3585" s="147">
        <v>1</v>
      </c>
      <c r="K3585" s="132">
        <f t="shared" si="406"/>
        <v>226186</v>
      </c>
      <c r="L3585" s="132">
        <v>158330</v>
      </c>
      <c r="M3585" s="132">
        <v>67856</v>
      </c>
      <c r="N3585" s="132">
        <v>142497</v>
      </c>
      <c r="O3585" s="133" t="s">
        <v>4699</v>
      </c>
      <c r="P3585" s="132">
        <v>67873</v>
      </c>
      <c r="Q3585" s="132">
        <f t="shared" si="407"/>
        <v>210370</v>
      </c>
      <c r="R3585" s="132">
        <v>142497</v>
      </c>
      <c r="S3585" s="132">
        <v>67873</v>
      </c>
      <c r="T3585" s="169">
        <f t="shared" si="408"/>
        <v>1</v>
      </c>
      <c r="U3585" s="169">
        <f t="shared" si="409"/>
        <v>1</v>
      </c>
      <c r="V3585" s="169">
        <f t="shared" si="410"/>
        <v>1.0002505305352511</v>
      </c>
      <c r="W3585" s="169">
        <f t="shared" si="411"/>
        <v>0.93007524780490392</v>
      </c>
      <c r="X3585" s="170">
        <v>1</v>
      </c>
      <c r="Y3585" s="139">
        <v>39199</v>
      </c>
      <c r="Z3585" s="139">
        <v>39318</v>
      </c>
      <c r="AA3585" s="139">
        <v>39444</v>
      </c>
      <c r="AB3585" s="139">
        <v>39577</v>
      </c>
      <c r="AC3585" s="139" t="s">
        <v>5415</v>
      </c>
      <c r="AD3585" s="147">
        <f t="shared" si="412"/>
        <v>133</v>
      </c>
      <c r="AE3585" s="131">
        <v>888</v>
      </c>
      <c r="AG3585" s="147">
        <v>1</v>
      </c>
    </row>
    <row r="3586" spans="1:34" x14ac:dyDescent="0.25">
      <c r="A3586" s="147" t="s">
        <v>2148</v>
      </c>
      <c r="B3586" s="140" t="s">
        <v>7269</v>
      </c>
      <c r="C3586" s="147" t="s">
        <v>2976</v>
      </c>
      <c r="D3586" s="140" t="s">
        <v>7275</v>
      </c>
      <c r="E3586" s="147" t="s">
        <v>3120</v>
      </c>
      <c r="F3586" s="140" t="s">
        <v>7356</v>
      </c>
      <c r="G3586" s="147" t="s">
        <v>3125</v>
      </c>
      <c r="H3586" s="140" t="s">
        <v>11764</v>
      </c>
      <c r="I3586" s="147" t="s">
        <v>3362</v>
      </c>
      <c r="J3586" s="147">
        <v>1</v>
      </c>
      <c r="K3586" s="132">
        <f t="shared" si="406"/>
        <v>713144</v>
      </c>
      <c r="L3586" s="132">
        <v>499201</v>
      </c>
      <c r="M3586" s="132">
        <v>213943</v>
      </c>
      <c r="N3586" s="132">
        <v>449280.9</v>
      </c>
      <c r="O3586" s="133" t="s">
        <v>4699</v>
      </c>
      <c r="P3586" s="132">
        <v>226891</v>
      </c>
      <c r="Q3586" s="132">
        <f t="shared" si="407"/>
        <v>676171.9</v>
      </c>
      <c r="R3586" s="132">
        <v>449280.9</v>
      </c>
      <c r="S3586" s="132">
        <v>226891</v>
      </c>
      <c r="T3586" s="169">
        <f t="shared" si="408"/>
        <v>1</v>
      </c>
      <c r="U3586" s="169">
        <f t="shared" si="409"/>
        <v>1</v>
      </c>
      <c r="V3586" s="169">
        <f t="shared" si="410"/>
        <v>1.060520792921479</v>
      </c>
      <c r="W3586" s="169">
        <f t="shared" si="411"/>
        <v>0.94815619285866537</v>
      </c>
      <c r="X3586" s="170">
        <v>1</v>
      </c>
      <c r="Y3586" s="139">
        <v>39199</v>
      </c>
      <c r="Z3586" s="139">
        <v>39318</v>
      </c>
      <c r="AA3586" s="139">
        <v>39456</v>
      </c>
      <c r="AB3586" s="139">
        <v>39587</v>
      </c>
      <c r="AC3586" s="139" t="s">
        <v>5415</v>
      </c>
      <c r="AD3586" s="147">
        <f t="shared" si="412"/>
        <v>131</v>
      </c>
      <c r="AE3586" s="131">
        <v>634</v>
      </c>
      <c r="AG3586" s="147">
        <v>1</v>
      </c>
    </row>
    <row r="3587" spans="1:34" x14ac:dyDescent="0.25">
      <c r="A3587" s="147" t="s">
        <v>2148</v>
      </c>
      <c r="B3587" s="140" t="s">
        <v>7269</v>
      </c>
      <c r="C3587" s="147" t="s">
        <v>2976</v>
      </c>
      <c r="D3587" s="140" t="s">
        <v>7275</v>
      </c>
      <c r="E3587" s="147" t="s">
        <v>3120</v>
      </c>
      <c r="F3587" s="140" t="s">
        <v>7356</v>
      </c>
      <c r="G3587" s="147" t="s">
        <v>11766</v>
      </c>
      <c r="H3587" s="140" t="s">
        <v>11765</v>
      </c>
      <c r="I3587" s="147" t="s">
        <v>5497</v>
      </c>
      <c r="J3587" s="147">
        <v>1</v>
      </c>
      <c r="K3587" s="132">
        <f t="shared" si="406"/>
        <v>934738</v>
      </c>
      <c r="L3587" s="132">
        <v>606826</v>
      </c>
      <c r="M3587" s="132">
        <v>327912</v>
      </c>
      <c r="N3587" s="132">
        <v>546143.39999999991</v>
      </c>
      <c r="O3587" s="133" t="s">
        <v>4699</v>
      </c>
      <c r="P3587" s="132">
        <v>334020.5</v>
      </c>
      <c r="Q3587" s="132">
        <f t="shared" si="407"/>
        <v>880163.9</v>
      </c>
      <c r="R3587" s="132">
        <v>546143.4</v>
      </c>
      <c r="S3587" s="132">
        <v>334020.5</v>
      </c>
      <c r="T3587" s="169">
        <f t="shared" si="408"/>
        <v>1.0000000000000002</v>
      </c>
      <c r="U3587" s="169">
        <f t="shared" si="409"/>
        <v>1</v>
      </c>
      <c r="V3587" s="169">
        <f t="shared" si="410"/>
        <v>1.0186284734928883</v>
      </c>
      <c r="W3587" s="169">
        <f t="shared" si="411"/>
        <v>0.94161561849416631</v>
      </c>
      <c r="X3587" s="170">
        <v>1</v>
      </c>
      <c r="Y3587" s="139">
        <v>39199</v>
      </c>
      <c r="Z3587" s="139">
        <v>39318</v>
      </c>
      <c r="AA3587" s="139">
        <v>39456</v>
      </c>
      <c r="AB3587" s="139">
        <v>39640</v>
      </c>
      <c r="AC3587" s="139" t="s">
        <v>5415</v>
      </c>
      <c r="AD3587" s="147">
        <f t="shared" si="412"/>
        <v>184</v>
      </c>
      <c r="AE3587" s="131">
        <v>244</v>
      </c>
      <c r="AG3587" s="147">
        <v>1</v>
      </c>
    </row>
    <row r="3588" spans="1:34" x14ac:dyDescent="0.25">
      <c r="A3588" s="147" t="s">
        <v>2148</v>
      </c>
      <c r="B3588" s="140" t="s">
        <v>7269</v>
      </c>
      <c r="C3588" s="147" t="s">
        <v>2976</v>
      </c>
      <c r="D3588" s="140" t="s">
        <v>7275</v>
      </c>
      <c r="E3588" s="147" t="s">
        <v>3120</v>
      </c>
      <c r="F3588" s="140" t="s">
        <v>7356</v>
      </c>
      <c r="G3588" s="147" t="s">
        <v>2760</v>
      </c>
      <c r="H3588" s="140" t="s">
        <v>7358</v>
      </c>
      <c r="I3588" s="147" t="s">
        <v>420</v>
      </c>
      <c r="J3588" s="147">
        <v>1</v>
      </c>
      <c r="K3588" s="132">
        <f t="shared" ref="K3588:K3651" si="413">L3588+M3588</f>
        <v>990906</v>
      </c>
      <c r="L3588" s="132">
        <v>646424</v>
      </c>
      <c r="M3588" s="132">
        <v>344482</v>
      </c>
      <c r="N3588" s="132">
        <v>634204.7300000001</v>
      </c>
      <c r="O3588" s="133" t="s">
        <v>4679</v>
      </c>
      <c r="P3588" s="132">
        <v>331425</v>
      </c>
      <c r="Q3588" s="132">
        <f t="shared" ref="Q3588:Q3651" si="414">R3588+S3588</f>
        <v>965629.73</v>
      </c>
      <c r="R3588" s="132">
        <v>634204.73</v>
      </c>
      <c r="S3588" s="132">
        <v>331425</v>
      </c>
      <c r="T3588" s="169">
        <f t="shared" si="408"/>
        <v>0.99999999999999978</v>
      </c>
      <c r="U3588" s="169">
        <f t="shared" si="409"/>
        <v>1</v>
      </c>
      <c r="V3588" s="169">
        <f t="shared" si="410"/>
        <v>0.96209671332609537</v>
      </c>
      <c r="W3588" s="169">
        <f t="shared" si="411"/>
        <v>0.97449175804768562</v>
      </c>
      <c r="X3588" s="170">
        <v>1</v>
      </c>
      <c r="Y3588" s="139">
        <v>39199</v>
      </c>
      <c r="Z3588" s="139">
        <v>39318</v>
      </c>
      <c r="AA3588" s="139">
        <v>39479</v>
      </c>
      <c r="AB3588" s="139">
        <v>39662</v>
      </c>
      <c r="AC3588" s="139" t="s">
        <v>5415</v>
      </c>
      <c r="AD3588" s="147">
        <f t="shared" si="412"/>
        <v>183</v>
      </c>
      <c r="AE3588" s="131">
        <v>306</v>
      </c>
      <c r="AG3588" s="147">
        <v>1</v>
      </c>
    </row>
    <row r="3589" spans="1:34" x14ac:dyDescent="0.25">
      <c r="A3589" s="147" t="s">
        <v>2148</v>
      </c>
      <c r="B3589" s="140" t="s">
        <v>7269</v>
      </c>
      <c r="C3589" s="147" t="s">
        <v>2976</v>
      </c>
      <c r="D3589" s="140" t="s">
        <v>7275</v>
      </c>
      <c r="E3589" s="147" t="s">
        <v>3120</v>
      </c>
      <c r="F3589" s="140" t="s">
        <v>7356</v>
      </c>
      <c r="G3589" s="147" t="s">
        <v>1353</v>
      </c>
      <c r="H3589" s="140" t="s">
        <v>7363</v>
      </c>
      <c r="I3589" s="147" t="s">
        <v>420</v>
      </c>
      <c r="J3589" s="147">
        <v>1</v>
      </c>
      <c r="K3589" s="132">
        <f t="shared" si="413"/>
        <v>1535690</v>
      </c>
      <c r="L3589" s="132">
        <v>1064266</v>
      </c>
      <c r="M3589" s="132">
        <v>471424</v>
      </c>
      <c r="N3589" s="132">
        <v>1064266</v>
      </c>
      <c r="O3589" s="133" t="s">
        <v>4679</v>
      </c>
      <c r="P3589" s="132">
        <v>486718.25</v>
      </c>
      <c r="Q3589" s="132">
        <f t="shared" si="414"/>
        <v>1550984.25</v>
      </c>
      <c r="R3589" s="132">
        <v>1064266</v>
      </c>
      <c r="S3589" s="132">
        <v>486718.25</v>
      </c>
      <c r="T3589" s="169">
        <f t="shared" si="408"/>
        <v>1</v>
      </c>
      <c r="U3589" s="169">
        <f t="shared" si="409"/>
        <v>1</v>
      </c>
      <c r="V3589" s="169">
        <f t="shared" si="410"/>
        <v>1.0324426630803694</v>
      </c>
      <c r="W3589" s="169">
        <f t="shared" si="411"/>
        <v>1.0099592040060168</v>
      </c>
      <c r="X3589" s="170">
        <v>1</v>
      </c>
      <c r="Y3589" s="139">
        <v>39199</v>
      </c>
      <c r="Z3589" s="139">
        <v>39318</v>
      </c>
      <c r="AA3589" s="139">
        <v>39475</v>
      </c>
      <c r="AB3589" s="139">
        <v>39718</v>
      </c>
      <c r="AC3589" s="139" t="s">
        <v>4584</v>
      </c>
      <c r="AD3589" s="147">
        <f t="shared" si="412"/>
        <v>243</v>
      </c>
      <c r="AE3589" s="131">
        <v>164</v>
      </c>
      <c r="AG3589" s="147">
        <v>1</v>
      </c>
      <c r="AH3589" s="147" t="s">
        <v>5021</v>
      </c>
    </row>
    <row r="3590" spans="1:34" x14ac:dyDescent="0.25">
      <c r="A3590" s="147" t="s">
        <v>2148</v>
      </c>
      <c r="B3590" s="140" t="s">
        <v>7269</v>
      </c>
      <c r="C3590" s="147" t="s">
        <v>2976</v>
      </c>
      <c r="D3590" s="140" t="s">
        <v>7275</v>
      </c>
      <c r="E3590" s="147" t="s">
        <v>3120</v>
      </c>
      <c r="F3590" s="140" t="s">
        <v>7356</v>
      </c>
      <c r="G3590" s="147" t="s">
        <v>356</v>
      </c>
      <c r="H3590" s="140" t="s">
        <v>11767</v>
      </c>
      <c r="I3590" s="147" t="s">
        <v>5498</v>
      </c>
      <c r="J3590" s="147">
        <v>1</v>
      </c>
      <c r="K3590" s="132">
        <f t="shared" si="413"/>
        <v>403646</v>
      </c>
      <c r="L3590" s="132">
        <v>267506</v>
      </c>
      <c r="M3590" s="132">
        <v>136140</v>
      </c>
      <c r="N3590" s="132">
        <v>240755.4</v>
      </c>
      <c r="O3590" s="133" t="s">
        <v>4699</v>
      </c>
      <c r="P3590" s="132">
        <v>142177</v>
      </c>
      <c r="Q3590" s="132">
        <f t="shared" si="414"/>
        <v>382932.4</v>
      </c>
      <c r="R3590" s="132">
        <v>240755.4</v>
      </c>
      <c r="S3590" s="132">
        <v>142177</v>
      </c>
      <c r="T3590" s="169">
        <f t="shared" si="408"/>
        <v>1</v>
      </c>
      <c r="U3590" s="169">
        <f t="shared" si="409"/>
        <v>1</v>
      </c>
      <c r="V3590" s="169">
        <f t="shared" si="410"/>
        <v>1.0443440575877774</v>
      </c>
      <c r="W3590" s="169">
        <f t="shared" si="411"/>
        <v>0.94868374764025909</v>
      </c>
      <c r="X3590" s="170">
        <v>1</v>
      </c>
      <c r="Y3590" s="139">
        <v>39199</v>
      </c>
      <c r="Z3590" s="139">
        <v>39318</v>
      </c>
      <c r="AA3590" s="139">
        <v>39464</v>
      </c>
      <c r="AB3590" s="139">
        <v>39626</v>
      </c>
      <c r="AC3590" s="139" t="s">
        <v>5415</v>
      </c>
      <c r="AD3590" s="147">
        <f t="shared" si="412"/>
        <v>162</v>
      </c>
      <c r="AE3590" s="131">
        <v>254</v>
      </c>
      <c r="AG3590" s="147">
        <v>1</v>
      </c>
      <c r="AH3590" s="147" t="s">
        <v>5021</v>
      </c>
    </row>
    <row r="3591" spans="1:34" x14ac:dyDescent="0.25">
      <c r="A3591" s="147" t="s">
        <v>2148</v>
      </c>
      <c r="B3591" s="140" t="s">
        <v>7269</v>
      </c>
      <c r="C3591" s="147" t="s">
        <v>2976</v>
      </c>
      <c r="D3591" s="140" t="s">
        <v>7275</v>
      </c>
      <c r="E3591" s="147" t="s">
        <v>3120</v>
      </c>
      <c r="F3591" s="140" t="s">
        <v>7356</v>
      </c>
      <c r="G3591" s="140" t="s">
        <v>11768</v>
      </c>
      <c r="H3591" s="140" t="s">
        <v>11769</v>
      </c>
      <c r="I3591" s="147" t="s">
        <v>5497</v>
      </c>
      <c r="J3591" s="147">
        <v>1</v>
      </c>
      <c r="K3591" s="132">
        <f t="shared" si="413"/>
        <v>414878</v>
      </c>
      <c r="L3591" s="132">
        <v>252945</v>
      </c>
      <c r="M3591" s="132">
        <v>161933</v>
      </c>
      <c r="N3591" s="132">
        <v>252875.97</v>
      </c>
      <c r="O3591" s="133" t="s">
        <v>4679</v>
      </c>
      <c r="P3591" s="132">
        <v>171329</v>
      </c>
      <c r="Q3591" s="132">
        <f t="shared" si="414"/>
        <v>424204.97</v>
      </c>
      <c r="R3591" s="132">
        <v>252875.97</v>
      </c>
      <c r="S3591" s="132">
        <v>171329</v>
      </c>
      <c r="T3591" s="169">
        <f t="shared" si="408"/>
        <v>1</v>
      </c>
      <c r="U3591" s="169">
        <f t="shared" si="409"/>
        <v>1</v>
      </c>
      <c r="V3591" s="169">
        <f t="shared" si="410"/>
        <v>1.0580239975792458</v>
      </c>
      <c r="W3591" s="169">
        <f t="shared" si="411"/>
        <v>1.022481235447529</v>
      </c>
      <c r="X3591" s="170">
        <v>1</v>
      </c>
      <c r="Y3591" s="139">
        <v>39199</v>
      </c>
      <c r="Z3591" s="139">
        <v>39318</v>
      </c>
      <c r="AA3591" s="139">
        <v>39452</v>
      </c>
      <c r="AB3591" s="139">
        <v>39568</v>
      </c>
      <c r="AC3591" s="139" t="s">
        <v>4584</v>
      </c>
      <c r="AD3591" s="147">
        <f t="shared" si="412"/>
        <v>116</v>
      </c>
      <c r="AE3591" s="131">
        <v>203</v>
      </c>
      <c r="AG3591" s="147">
        <v>1</v>
      </c>
      <c r="AH3591" s="147" t="s">
        <v>5021</v>
      </c>
    </row>
    <row r="3592" spans="1:34" x14ac:dyDescent="0.25">
      <c r="A3592" s="147" t="s">
        <v>2148</v>
      </c>
      <c r="B3592" s="140" t="s">
        <v>7269</v>
      </c>
      <c r="C3592" s="147" t="s">
        <v>2976</v>
      </c>
      <c r="D3592" s="140" t="s">
        <v>7275</v>
      </c>
      <c r="E3592" s="147" t="s">
        <v>3120</v>
      </c>
      <c r="F3592" s="140" t="s">
        <v>7356</v>
      </c>
      <c r="G3592" s="147" t="s">
        <v>3126</v>
      </c>
      <c r="H3592" s="140" t="s">
        <v>11770</v>
      </c>
      <c r="I3592" s="147" t="s">
        <v>5497</v>
      </c>
      <c r="J3592" s="147">
        <v>1</v>
      </c>
      <c r="K3592" s="132">
        <f t="shared" si="413"/>
        <v>1150010</v>
      </c>
      <c r="L3592" s="132">
        <v>760064</v>
      </c>
      <c r="M3592" s="132">
        <v>389946</v>
      </c>
      <c r="N3592" s="132">
        <v>759998.17999999993</v>
      </c>
      <c r="O3592" s="133" t="s">
        <v>4679</v>
      </c>
      <c r="P3592" s="132">
        <v>372686</v>
      </c>
      <c r="Q3592" s="132">
        <f t="shared" si="414"/>
        <v>1132684.1800000002</v>
      </c>
      <c r="R3592" s="132">
        <v>759998.18</v>
      </c>
      <c r="S3592" s="132">
        <v>372686</v>
      </c>
      <c r="T3592" s="169">
        <f t="shared" si="408"/>
        <v>1.0000000000000002</v>
      </c>
      <c r="U3592" s="169">
        <f t="shared" si="409"/>
        <v>1</v>
      </c>
      <c r="V3592" s="169">
        <f t="shared" si="410"/>
        <v>0.95573746108435531</v>
      </c>
      <c r="W3592" s="169">
        <f t="shared" si="411"/>
        <v>0.98493420057216907</v>
      </c>
      <c r="X3592" s="170">
        <v>1</v>
      </c>
      <c r="Y3592" s="139">
        <v>39199</v>
      </c>
      <c r="Z3592" s="139">
        <v>39318</v>
      </c>
      <c r="AA3592" s="139">
        <v>39476</v>
      </c>
      <c r="AB3592" s="139">
        <v>39782</v>
      </c>
      <c r="AC3592" s="139" t="s">
        <v>4584</v>
      </c>
      <c r="AD3592" s="147">
        <f t="shared" si="412"/>
        <v>306</v>
      </c>
      <c r="AE3592" s="131">
        <v>80</v>
      </c>
      <c r="AG3592" s="147">
        <v>1</v>
      </c>
      <c r="AH3592" s="147" t="s">
        <v>5021</v>
      </c>
    </row>
    <row r="3593" spans="1:34" x14ac:dyDescent="0.25">
      <c r="A3593" s="147" t="s">
        <v>2148</v>
      </c>
      <c r="B3593" s="140" t="s">
        <v>7269</v>
      </c>
      <c r="C3593" s="147" t="s">
        <v>2976</v>
      </c>
      <c r="D3593" s="140" t="s">
        <v>7275</v>
      </c>
      <c r="E3593" s="147" t="s">
        <v>3120</v>
      </c>
      <c r="F3593" s="140" t="s">
        <v>7356</v>
      </c>
      <c r="G3593" s="147" t="s">
        <v>3940</v>
      </c>
      <c r="H3593" s="140" t="s">
        <v>11771</v>
      </c>
      <c r="I3593" s="147" t="s">
        <v>3912</v>
      </c>
      <c r="J3593" s="147">
        <v>1</v>
      </c>
      <c r="K3593" s="132">
        <f t="shared" si="413"/>
        <v>767931</v>
      </c>
      <c r="L3593" s="132">
        <v>527051</v>
      </c>
      <c r="M3593" s="132">
        <v>240880</v>
      </c>
      <c r="N3593" s="132">
        <v>474345.9</v>
      </c>
      <c r="O3593" s="133" t="s">
        <v>4699</v>
      </c>
      <c r="P3593" s="132">
        <v>248095.6</v>
      </c>
      <c r="Q3593" s="132">
        <f t="shared" si="414"/>
        <v>722441.5</v>
      </c>
      <c r="R3593" s="132">
        <v>474345.9</v>
      </c>
      <c r="S3593" s="132">
        <v>248095.6</v>
      </c>
      <c r="T3593" s="169">
        <f t="shared" si="408"/>
        <v>1</v>
      </c>
      <c r="U3593" s="169">
        <f t="shared" si="409"/>
        <v>1</v>
      </c>
      <c r="V3593" s="169">
        <f t="shared" si="410"/>
        <v>1.0299551643972102</v>
      </c>
      <c r="W3593" s="169">
        <f t="shared" si="411"/>
        <v>0.94076355818426394</v>
      </c>
      <c r="X3593" s="170">
        <v>1</v>
      </c>
      <c r="Y3593" s="139">
        <v>39199</v>
      </c>
      <c r="Z3593" s="139">
        <v>39318</v>
      </c>
      <c r="AA3593" s="139">
        <v>39472</v>
      </c>
      <c r="AB3593" s="139">
        <v>39568</v>
      </c>
      <c r="AC3593" s="139" t="s">
        <v>4584</v>
      </c>
      <c r="AD3593" s="147">
        <f t="shared" si="412"/>
        <v>96</v>
      </c>
      <c r="AE3593" s="131">
        <v>432</v>
      </c>
      <c r="AG3593" s="147">
        <v>1</v>
      </c>
      <c r="AH3593" s="147" t="s">
        <v>5021</v>
      </c>
    </row>
    <row r="3594" spans="1:34" x14ac:dyDescent="0.25">
      <c r="A3594" s="147" t="s">
        <v>2148</v>
      </c>
      <c r="B3594" s="140" t="s">
        <v>7269</v>
      </c>
      <c r="C3594" s="147" t="s">
        <v>2976</v>
      </c>
      <c r="D3594" s="140" t="s">
        <v>7275</v>
      </c>
      <c r="E3594" s="147" t="s">
        <v>3120</v>
      </c>
      <c r="F3594" s="140" t="s">
        <v>7356</v>
      </c>
      <c r="G3594" s="147" t="s">
        <v>3127</v>
      </c>
      <c r="H3594" s="140" t="s">
        <v>11772</v>
      </c>
      <c r="I3594" s="147" t="s">
        <v>5497</v>
      </c>
      <c r="J3594" s="147">
        <v>1</v>
      </c>
      <c r="K3594" s="132">
        <f t="shared" si="413"/>
        <v>583666</v>
      </c>
      <c r="L3594" s="132">
        <v>386264</v>
      </c>
      <c r="M3594" s="132">
        <v>197402</v>
      </c>
      <c r="N3594" s="132">
        <v>386018.98000000004</v>
      </c>
      <c r="O3594" s="133" t="s">
        <v>4679</v>
      </c>
      <c r="P3594" s="132">
        <v>211117</v>
      </c>
      <c r="Q3594" s="132">
        <f t="shared" si="414"/>
        <v>597135.98</v>
      </c>
      <c r="R3594" s="132">
        <v>386018.98</v>
      </c>
      <c r="S3594" s="132">
        <v>211117</v>
      </c>
      <c r="T3594" s="169">
        <f t="shared" si="408"/>
        <v>0.99999999999999989</v>
      </c>
      <c r="U3594" s="169">
        <f t="shared" si="409"/>
        <v>1</v>
      </c>
      <c r="V3594" s="169">
        <f t="shared" si="410"/>
        <v>1.0694775128924732</v>
      </c>
      <c r="W3594" s="169">
        <f t="shared" si="411"/>
        <v>1.0230782330990669</v>
      </c>
      <c r="X3594" s="170">
        <v>1</v>
      </c>
      <c r="Y3594" s="139">
        <v>39199</v>
      </c>
      <c r="Z3594" s="139">
        <v>39318</v>
      </c>
      <c r="AA3594" s="139">
        <v>39456</v>
      </c>
      <c r="AB3594" s="139">
        <v>39685</v>
      </c>
      <c r="AC3594" s="139" t="s">
        <v>4516</v>
      </c>
      <c r="AD3594" s="147">
        <f t="shared" si="412"/>
        <v>229</v>
      </c>
      <c r="AE3594" s="131">
        <v>230</v>
      </c>
      <c r="AG3594" s="147">
        <v>1</v>
      </c>
      <c r="AH3594" s="147" t="s">
        <v>5021</v>
      </c>
    </row>
    <row r="3595" spans="1:34" x14ac:dyDescent="0.25">
      <c r="A3595" s="147" t="s">
        <v>2148</v>
      </c>
      <c r="B3595" s="140" t="s">
        <v>7269</v>
      </c>
      <c r="C3595" s="147" t="s">
        <v>2976</v>
      </c>
      <c r="D3595" s="140" t="s">
        <v>7275</v>
      </c>
      <c r="E3595" s="147" t="s">
        <v>3120</v>
      </c>
      <c r="F3595" s="140" t="s">
        <v>7356</v>
      </c>
      <c r="G3595" s="147" t="s">
        <v>11774</v>
      </c>
      <c r="H3595" s="140" t="s">
        <v>11773</v>
      </c>
      <c r="I3595" s="147" t="s">
        <v>4536</v>
      </c>
      <c r="J3595" s="147">
        <v>1</v>
      </c>
      <c r="K3595" s="132">
        <f t="shared" si="413"/>
        <v>696262</v>
      </c>
      <c r="L3595" s="132">
        <v>482686</v>
      </c>
      <c r="M3595" s="132">
        <v>213576</v>
      </c>
      <c r="N3595" s="132">
        <v>434551.69999999995</v>
      </c>
      <c r="O3595" s="133" t="s">
        <v>4699</v>
      </c>
      <c r="P3595" s="132">
        <v>218764</v>
      </c>
      <c r="Q3595" s="132">
        <f t="shared" si="414"/>
        <v>653315.69999999995</v>
      </c>
      <c r="R3595" s="132">
        <v>434551.7</v>
      </c>
      <c r="S3595" s="132">
        <v>218764</v>
      </c>
      <c r="T3595" s="169">
        <f t="shared" si="408"/>
        <v>1.0000000000000002</v>
      </c>
      <c r="U3595" s="169">
        <f t="shared" si="409"/>
        <v>1</v>
      </c>
      <c r="V3595" s="169">
        <f t="shared" si="410"/>
        <v>1.0242911188523054</v>
      </c>
      <c r="W3595" s="169">
        <f t="shared" si="411"/>
        <v>0.93831876506257694</v>
      </c>
      <c r="X3595" s="170">
        <v>1</v>
      </c>
      <c r="Y3595" s="139">
        <v>39199</v>
      </c>
      <c r="Z3595" s="139">
        <v>39318</v>
      </c>
      <c r="AA3595" s="139">
        <v>39539</v>
      </c>
      <c r="AB3595" s="139">
        <v>39727</v>
      </c>
      <c r="AC3595" s="139" t="s">
        <v>4584</v>
      </c>
      <c r="AD3595" s="147">
        <f t="shared" si="412"/>
        <v>188</v>
      </c>
      <c r="AE3595" s="131">
        <v>131</v>
      </c>
      <c r="AG3595" s="147">
        <v>1</v>
      </c>
      <c r="AH3595" s="147" t="s">
        <v>5021</v>
      </c>
    </row>
    <row r="3596" spans="1:34" x14ac:dyDescent="0.25">
      <c r="A3596" s="147" t="s">
        <v>2148</v>
      </c>
      <c r="B3596" s="140" t="s">
        <v>7269</v>
      </c>
      <c r="C3596" s="147" t="s">
        <v>2976</v>
      </c>
      <c r="D3596" s="140" t="s">
        <v>7275</v>
      </c>
      <c r="E3596" s="147" t="s">
        <v>3120</v>
      </c>
      <c r="F3596" s="140" t="s">
        <v>7356</v>
      </c>
      <c r="G3596" s="147" t="s">
        <v>11776</v>
      </c>
      <c r="H3596" s="140" t="s">
        <v>11775</v>
      </c>
      <c r="I3596" s="147" t="s">
        <v>5497</v>
      </c>
      <c r="J3596" s="147">
        <v>1</v>
      </c>
      <c r="K3596" s="132">
        <f t="shared" si="413"/>
        <v>625175</v>
      </c>
      <c r="L3596" s="132">
        <v>374089</v>
      </c>
      <c r="M3596" s="132">
        <v>251086</v>
      </c>
      <c r="N3596" s="132">
        <v>373826.55</v>
      </c>
      <c r="O3596" s="133" t="s">
        <v>4679</v>
      </c>
      <c r="P3596" s="132">
        <v>266875</v>
      </c>
      <c r="Q3596" s="132">
        <f t="shared" si="414"/>
        <v>640701.55000000005</v>
      </c>
      <c r="R3596" s="132">
        <v>373826.55</v>
      </c>
      <c r="S3596" s="132">
        <v>266875</v>
      </c>
      <c r="T3596" s="169">
        <f t="shared" si="408"/>
        <v>1</v>
      </c>
      <c r="U3596" s="169">
        <f t="shared" si="409"/>
        <v>1</v>
      </c>
      <c r="V3596" s="169">
        <f t="shared" si="410"/>
        <v>1.062882836956262</v>
      </c>
      <c r="W3596" s="169">
        <f t="shared" si="411"/>
        <v>1.0248355260527053</v>
      </c>
      <c r="X3596" s="170">
        <v>1</v>
      </c>
      <c r="Y3596" s="139">
        <v>39199</v>
      </c>
      <c r="Z3596" s="139">
        <v>39318</v>
      </c>
      <c r="AA3596" s="139">
        <v>39461</v>
      </c>
      <c r="AB3596" s="139">
        <v>39685</v>
      </c>
      <c r="AC3596" s="139" t="s">
        <v>4516</v>
      </c>
      <c r="AD3596" s="147">
        <f t="shared" si="412"/>
        <v>224</v>
      </c>
      <c r="AE3596" s="131">
        <v>292</v>
      </c>
      <c r="AG3596" s="147">
        <v>1</v>
      </c>
      <c r="AH3596" s="147" t="s">
        <v>5021</v>
      </c>
    </row>
    <row r="3597" spans="1:34" x14ac:dyDescent="0.25">
      <c r="A3597" s="147" t="s">
        <v>2148</v>
      </c>
      <c r="B3597" s="140" t="s">
        <v>7269</v>
      </c>
      <c r="C3597" s="147" t="s">
        <v>237</v>
      </c>
      <c r="D3597" s="140" t="s">
        <v>8483</v>
      </c>
      <c r="E3597" s="147" t="s">
        <v>236</v>
      </c>
      <c r="F3597" s="140" t="s">
        <v>8506</v>
      </c>
      <c r="G3597" s="147" t="s">
        <v>255</v>
      </c>
      <c r="H3597" s="140" t="s">
        <v>8810</v>
      </c>
      <c r="I3597" s="147" t="s">
        <v>3502</v>
      </c>
      <c r="J3597" s="147">
        <v>1</v>
      </c>
      <c r="K3597" s="132">
        <f t="shared" si="413"/>
        <v>567191.93999999994</v>
      </c>
      <c r="L3597" s="132">
        <v>414286.5</v>
      </c>
      <c r="M3597" s="132">
        <v>152905.44</v>
      </c>
      <c r="N3597" s="132">
        <v>414286.5</v>
      </c>
      <c r="O3597" s="133" t="s">
        <v>4679</v>
      </c>
      <c r="P3597" s="132">
        <v>253570</v>
      </c>
      <c r="Q3597" s="132">
        <f t="shared" si="414"/>
        <v>667856.5</v>
      </c>
      <c r="R3597" s="132">
        <v>414286.5</v>
      </c>
      <c r="S3597" s="132">
        <v>253570</v>
      </c>
      <c r="T3597" s="169">
        <f t="shared" si="408"/>
        <v>1</v>
      </c>
      <c r="U3597" s="169">
        <f t="shared" si="409"/>
        <v>1</v>
      </c>
      <c r="V3597" s="169">
        <f t="shared" si="410"/>
        <v>1.6583451837946379</v>
      </c>
      <c r="W3597" s="169">
        <f t="shared" si="411"/>
        <v>1.1774788266561054</v>
      </c>
      <c r="X3597" s="170">
        <v>1</v>
      </c>
      <c r="Y3597" s="139">
        <v>37972</v>
      </c>
      <c r="Z3597" s="139">
        <v>38013</v>
      </c>
      <c r="AA3597" s="139">
        <v>38061</v>
      </c>
      <c r="AB3597" s="139">
        <v>38387</v>
      </c>
      <c r="AC3597" s="139">
        <v>38364</v>
      </c>
      <c r="AD3597" s="147">
        <f t="shared" si="412"/>
        <v>326</v>
      </c>
      <c r="AE3597" s="131">
        <v>96</v>
      </c>
      <c r="AG3597" s="147">
        <v>1</v>
      </c>
      <c r="AH3597" s="147" t="s">
        <v>5021</v>
      </c>
    </row>
    <row r="3598" spans="1:34" x14ac:dyDescent="0.25">
      <c r="A3598" s="147" t="s">
        <v>2148</v>
      </c>
      <c r="B3598" s="140" t="s">
        <v>7269</v>
      </c>
      <c r="C3598" s="147" t="s">
        <v>237</v>
      </c>
      <c r="D3598" s="140" t="s">
        <v>8483</v>
      </c>
      <c r="E3598" s="147" t="s">
        <v>236</v>
      </c>
      <c r="F3598" s="140" t="s">
        <v>8506</v>
      </c>
      <c r="G3598" s="147" t="s">
        <v>255</v>
      </c>
      <c r="H3598" s="140" t="s">
        <v>8810</v>
      </c>
      <c r="I3598" s="147" t="s">
        <v>3192</v>
      </c>
      <c r="J3598" s="147">
        <v>1</v>
      </c>
      <c r="K3598" s="132">
        <f t="shared" si="413"/>
        <v>678297</v>
      </c>
      <c r="L3598" s="132">
        <v>371918</v>
      </c>
      <c r="M3598" s="132">
        <v>306379</v>
      </c>
      <c r="N3598" s="132">
        <v>371918</v>
      </c>
      <c r="O3598" s="133" t="s">
        <v>4679</v>
      </c>
      <c r="P3598" s="132">
        <v>140843.5</v>
      </c>
      <c r="Q3598" s="132">
        <f t="shared" si="414"/>
        <v>512761.5</v>
      </c>
      <c r="R3598" s="132">
        <v>371918</v>
      </c>
      <c r="S3598" s="132">
        <v>140843.5</v>
      </c>
      <c r="T3598" s="169">
        <f t="shared" si="408"/>
        <v>1</v>
      </c>
      <c r="U3598" s="169">
        <f t="shared" si="409"/>
        <v>1</v>
      </c>
      <c r="V3598" s="169">
        <f t="shared" si="410"/>
        <v>0.45970350448300962</v>
      </c>
      <c r="W3598" s="169">
        <f t="shared" si="411"/>
        <v>0.75595425012936812</v>
      </c>
      <c r="X3598" s="170">
        <v>1</v>
      </c>
      <c r="Y3598" s="139">
        <v>38482</v>
      </c>
      <c r="Z3598" s="139">
        <v>38512</v>
      </c>
      <c r="AA3598" s="139">
        <v>38579</v>
      </c>
      <c r="AB3598" s="139">
        <v>38868</v>
      </c>
      <c r="AC3598" s="139">
        <v>38890</v>
      </c>
      <c r="AD3598" s="147">
        <f t="shared" si="412"/>
        <v>289</v>
      </c>
      <c r="AE3598" s="131">
        <v>110</v>
      </c>
      <c r="AG3598" s="147">
        <v>1</v>
      </c>
      <c r="AH3598" s="147" t="s">
        <v>5021</v>
      </c>
    </row>
    <row r="3599" spans="1:34" x14ac:dyDescent="0.25">
      <c r="A3599" s="147" t="s">
        <v>2148</v>
      </c>
      <c r="B3599" s="140" t="s">
        <v>7269</v>
      </c>
      <c r="C3599" s="147" t="s">
        <v>237</v>
      </c>
      <c r="D3599" s="140" t="s">
        <v>8483</v>
      </c>
      <c r="E3599" s="147" t="s">
        <v>236</v>
      </c>
      <c r="F3599" s="140" t="s">
        <v>8506</v>
      </c>
      <c r="G3599" s="147" t="s">
        <v>255</v>
      </c>
      <c r="H3599" s="140" t="s">
        <v>8810</v>
      </c>
      <c r="I3599" s="147" t="s">
        <v>4400</v>
      </c>
      <c r="J3599" s="147">
        <v>1</v>
      </c>
      <c r="K3599" s="132">
        <f t="shared" si="413"/>
        <v>658177</v>
      </c>
      <c r="L3599" s="132">
        <v>442918</v>
      </c>
      <c r="M3599" s="132">
        <v>215259</v>
      </c>
      <c r="N3599" s="132">
        <v>442918</v>
      </c>
      <c r="O3599" s="147" t="s">
        <v>4753</v>
      </c>
      <c r="P3599" s="132">
        <v>172929</v>
      </c>
      <c r="Q3599" s="132">
        <f t="shared" si="414"/>
        <v>615847</v>
      </c>
      <c r="R3599" s="132">
        <v>442918</v>
      </c>
      <c r="S3599" s="132">
        <v>172929</v>
      </c>
      <c r="T3599" s="169">
        <f t="shared" si="408"/>
        <v>1</v>
      </c>
      <c r="U3599" s="169">
        <f t="shared" si="409"/>
        <v>1</v>
      </c>
      <c r="V3599" s="169">
        <f t="shared" si="410"/>
        <v>0.80335316990230377</v>
      </c>
      <c r="W3599" s="169">
        <f t="shared" si="411"/>
        <v>0.93568599328144253</v>
      </c>
      <c r="X3599" s="170">
        <v>1</v>
      </c>
      <c r="Y3599" s="139">
        <v>39784</v>
      </c>
      <c r="Z3599" s="139">
        <v>39800</v>
      </c>
      <c r="AA3599" s="139">
        <v>39903</v>
      </c>
      <c r="AB3599" s="139">
        <v>40053</v>
      </c>
      <c r="AC3599" s="147" t="s">
        <v>4584</v>
      </c>
      <c r="AD3599" s="147">
        <f t="shared" si="412"/>
        <v>150</v>
      </c>
      <c r="AE3599" s="131">
        <v>300</v>
      </c>
      <c r="AG3599" s="147">
        <v>1</v>
      </c>
      <c r="AH3599" s="147" t="s">
        <v>5021</v>
      </c>
    </row>
    <row r="3600" spans="1:34" x14ac:dyDescent="0.25">
      <c r="A3600" s="147" t="s">
        <v>2148</v>
      </c>
      <c r="B3600" s="140" t="s">
        <v>7269</v>
      </c>
      <c r="C3600" s="147" t="s">
        <v>237</v>
      </c>
      <c r="D3600" s="140" t="s">
        <v>8483</v>
      </c>
      <c r="E3600" s="147" t="s">
        <v>236</v>
      </c>
      <c r="F3600" s="140" t="s">
        <v>8506</v>
      </c>
      <c r="G3600" s="147" t="s">
        <v>260</v>
      </c>
      <c r="H3600" s="140" t="s">
        <v>8811</v>
      </c>
      <c r="I3600" s="147" t="s">
        <v>3253</v>
      </c>
      <c r="J3600" s="147">
        <v>1</v>
      </c>
      <c r="K3600" s="132">
        <f t="shared" si="413"/>
        <v>447317</v>
      </c>
      <c r="L3600" s="132">
        <v>127035</v>
      </c>
      <c r="M3600" s="132">
        <v>320282</v>
      </c>
      <c r="N3600" s="132">
        <v>127035</v>
      </c>
      <c r="O3600" s="133" t="s">
        <v>4679</v>
      </c>
      <c r="P3600" s="132">
        <v>324692</v>
      </c>
      <c r="Q3600" s="132">
        <f t="shared" si="414"/>
        <v>451727</v>
      </c>
      <c r="R3600" s="132">
        <v>127035</v>
      </c>
      <c r="S3600" s="132">
        <v>324692</v>
      </c>
      <c r="T3600" s="169">
        <f t="shared" si="408"/>
        <v>1</v>
      </c>
      <c r="U3600" s="169">
        <f t="shared" si="409"/>
        <v>1</v>
      </c>
      <c r="V3600" s="169">
        <f t="shared" si="410"/>
        <v>1.0137691159665545</v>
      </c>
      <c r="W3600" s="169">
        <f t="shared" si="411"/>
        <v>1.0098587802386227</v>
      </c>
      <c r="X3600" s="170">
        <v>1</v>
      </c>
      <c r="Y3600" s="139">
        <v>38482</v>
      </c>
      <c r="Z3600" s="139">
        <v>38512</v>
      </c>
      <c r="AA3600" s="139">
        <v>38579</v>
      </c>
      <c r="AB3600" s="139">
        <v>38842</v>
      </c>
      <c r="AC3600" s="139">
        <v>38925</v>
      </c>
      <c r="AD3600" s="147">
        <f t="shared" si="412"/>
        <v>263</v>
      </c>
      <c r="AE3600" s="131">
        <v>68</v>
      </c>
      <c r="AG3600" s="147">
        <v>1</v>
      </c>
      <c r="AH3600" s="147" t="s">
        <v>5021</v>
      </c>
    </row>
    <row r="3601" spans="1:34" x14ac:dyDescent="0.25">
      <c r="A3601" s="147" t="s">
        <v>2148</v>
      </c>
      <c r="B3601" s="140" t="s">
        <v>7269</v>
      </c>
      <c r="C3601" s="147" t="s">
        <v>237</v>
      </c>
      <c r="D3601" s="140" t="s">
        <v>8483</v>
      </c>
      <c r="E3601" s="147" t="s">
        <v>236</v>
      </c>
      <c r="F3601" s="140" t="s">
        <v>8506</v>
      </c>
      <c r="G3601" s="147" t="s">
        <v>260</v>
      </c>
      <c r="H3601" s="140" t="s">
        <v>8811</v>
      </c>
      <c r="I3601" s="147" t="s">
        <v>227</v>
      </c>
      <c r="J3601" s="147">
        <v>1</v>
      </c>
      <c r="K3601" s="132">
        <f t="shared" si="413"/>
        <v>502762</v>
      </c>
      <c r="L3601" s="132">
        <v>371362</v>
      </c>
      <c r="M3601" s="132">
        <v>131400</v>
      </c>
      <c r="N3601" s="132">
        <v>371362</v>
      </c>
      <c r="O3601" s="133" t="s">
        <v>4679</v>
      </c>
      <c r="P3601" s="132">
        <v>211115</v>
      </c>
      <c r="Q3601" s="132">
        <f t="shared" si="414"/>
        <v>582477</v>
      </c>
      <c r="R3601" s="132">
        <v>371362</v>
      </c>
      <c r="S3601" s="132">
        <v>211115</v>
      </c>
      <c r="T3601" s="169">
        <f t="shared" si="408"/>
        <v>1</v>
      </c>
      <c r="U3601" s="169">
        <f t="shared" si="409"/>
        <v>1</v>
      </c>
      <c r="V3601" s="169">
        <f t="shared" si="410"/>
        <v>1.6066590563165906</v>
      </c>
      <c r="W3601" s="169">
        <f t="shared" si="411"/>
        <v>1.1585541468925655</v>
      </c>
      <c r="X3601" s="170">
        <v>1</v>
      </c>
      <c r="Y3601" s="139">
        <v>38860</v>
      </c>
      <c r="Z3601" s="139">
        <v>38860</v>
      </c>
      <c r="AA3601" s="139">
        <v>39015</v>
      </c>
      <c r="AB3601" s="139">
        <v>39166</v>
      </c>
      <c r="AC3601" s="139" t="s">
        <v>5415</v>
      </c>
      <c r="AD3601" s="147">
        <f t="shared" si="412"/>
        <v>151</v>
      </c>
      <c r="AE3601" s="131">
        <v>68</v>
      </c>
      <c r="AG3601" s="147">
        <v>1</v>
      </c>
      <c r="AH3601" s="147" t="s">
        <v>5021</v>
      </c>
    </row>
    <row r="3602" spans="1:34" x14ac:dyDescent="0.25">
      <c r="A3602" s="147" t="s">
        <v>2148</v>
      </c>
      <c r="B3602" s="140" t="s">
        <v>7269</v>
      </c>
      <c r="C3602" s="147" t="s">
        <v>237</v>
      </c>
      <c r="D3602" s="140" t="s">
        <v>8483</v>
      </c>
      <c r="E3602" s="147" t="s">
        <v>236</v>
      </c>
      <c r="F3602" s="140" t="s">
        <v>8506</v>
      </c>
      <c r="G3602" s="147" t="s">
        <v>260</v>
      </c>
      <c r="H3602" s="140" t="s">
        <v>8811</v>
      </c>
      <c r="I3602" s="147" t="s">
        <v>4401</v>
      </c>
      <c r="J3602" s="147">
        <v>1</v>
      </c>
      <c r="K3602" s="132">
        <f t="shared" si="413"/>
        <v>616630</v>
      </c>
      <c r="L3602" s="132">
        <v>335810</v>
      </c>
      <c r="M3602" s="132">
        <v>280820</v>
      </c>
      <c r="N3602" s="132">
        <v>302229</v>
      </c>
      <c r="O3602" s="147" t="s">
        <v>4753</v>
      </c>
      <c r="P3602" s="132">
        <v>186460</v>
      </c>
      <c r="Q3602" s="132">
        <f t="shared" si="414"/>
        <v>488689</v>
      </c>
      <c r="R3602" s="132">
        <v>302229</v>
      </c>
      <c r="S3602" s="132">
        <v>186460</v>
      </c>
      <c r="T3602" s="169">
        <f t="shared" si="408"/>
        <v>1</v>
      </c>
      <c r="U3602" s="169">
        <f t="shared" si="409"/>
        <v>1</v>
      </c>
      <c r="V3602" s="169">
        <f t="shared" si="410"/>
        <v>0.66398404672031908</v>
      </c>
      <c r="W3602" s="169">
        <f t="shared" si="411"/>
        <v>0.79251577120801775</v>
      </c>
      <c r="X3602" s="170">
        <v>1</v>
      </c>
      <c r="Y3602" s="139">
        <v>39784</v>
      </c>
      <c r="Z3602" s="139">
        <v>39800</v>
      </c>
      <c r="AA3602" s="139">
        <v>39898</v>
      </c>
      <c r="AB3602" s="139">
        <v>39994</v>
      </c>
      <c r="AC3602" s="147" t="s">
        <v>4584</v>
      </c>
      <c r="AD3602" s="147">
        <f t="shared" si="412"/>
        <v>96</v>
      </c>
      <c r="AE3602" s="131">
        <v>60</v>
      </c>
      <c r="AG3602" s="147">
        <v>1</v>
      </c>
      <c r="AH3602" s="147" t="s">
        <v>5021</v>
      </c>
    </row>
    <row r="3603" spans="1:34" x14ac:dyDescent="0.25">
      <c r="A3603" s="147" t="s">
        <v>2148</v>
      </c>
      <c r="B3603" s="140" t="s">
        <v>7269</v>
      </c>
      <c r="C3603" s="147" t="s">
        <v>237</v>
      </c>
      <c r="D3603" s="140" t="s">
        <v>8483</v>
      </c>
      <c r="E3603" s="147" t="s">
        <v>236</v>
      </c>
      <c r="F3603" s="140" t="s">
        <v>8506</v>
      </c>
      <c r="G3603" s="147" t="s">
        <v>256</v>
      </c>
      <c r="H3603" s="140" t="s">
        <v>8812</v>
      </c>
      <c r="I3603" s="147" t="s">
        <v>227</v>
      </c>
      <c r="J3603" s="147">
        <v>1</v>
      </c>
      <c r="K3603" s="132">
        <f t="shared" si="413"/>
        <v>1052016</v>
      </c>
      <c r="L3603" s="132">
        <v>744527</v>
      </c>
      <c r="M3603" s="132">
        <v>307489</v>
      </c>
      <c r="N3603" s="132">
        <v>744527</v>
      </c>
      <c r="O3603" s="133" t="s">
        <v>4679</v>
      </c>
      <c r="P3603" s="132">
        <v>284651.75</v>
      </c>
      <c r="Q3603" s="132">
        <f t="shared" si="414"/>
        <v>1029178.75</v>
      </c>
      <c r="R3603" s="132">
        <v>744527</v>
      </c>
      <c r="S3603" s="132">
        <v>284651.75</v>
      </c>
      <c r="T3603" s="169">
        <f t="shared" si="408"/>
        <v>1</v>
      </c>
      <c r="U3603" s="169">
        <f t="shared" si="409"/>
        <v>1</v>
      </c>
      <c r="V3603" s="169">
        <f t="shared" si="410"/>
        <v>0.92572986350731246</v>
      </c>
      <c r="W3603" s="169">
        <f t="shared" si="411"/>
        <v>0.97829191761342038</v>
      </c>
      <c r="X3603" s="170">
        <v>1</v>
      </c>
      <c r="Y3603" s="139">
        <v>38860</v>
      </c>
      <c r="Z3603" s="139">
        <v>38860</v>
      </c>
      <c r="AA3603" s="139">
        <v>39027</v>
      </c>
      <c r="AB3603" s="139">
        <v>39141</v>
      </c>
      <c r="AC3603" s="139" t="s">
        <v>5415</v>
      </c>
      <c r="AD3603" s="147">
        <f t="shared" si="412"/>
        <v>114</v>
      </c>
      <c r="AE3603" s="131">
        <v>190</v>
      </c>
      <c r="AG3603" s="147">
        <v>1</v>
      </c>
      <c r="AH3603" s="147" t="s">
        <v>5021</v>
      </c>
    </row>
    <row r="3604" spans="1:34" x14ac:dyDescent="0.25">
      <c r="A3604" s="147" t="s">
        <v>2148</v>
      </c>
      <c r="B3604" s="140" t="s">
        <v>7269</v>
      </c>
      <c r="C3604" s="147" t="s">
        <v>237</v>
      </c>
      <c r="D3604" s="140" t="s">
        <v>8483</v>
      </c>
      <c r="E3604" s="147" t="s">
        <v>236</v>
      </c>
      <c r="F3604" s="140" t="s">
        <v>8506</v>
      </c>
      <c r="G3604" s="147" t="s">
        <v>256</v>
      </c>
      <c r="H3604" s="140" t="s">
        <v>8812</v>
      </c>
      <c r="I3604" s="147" t="s">
        <v>42</v>
      </c>
      <c r="J3604" s="147">
        <v>1</v>
      </c>
      <c r="K3604" s="132">
        <f t="shared" si="413"/>
        <v>641933</v>
      </c>
      <c r="L3604" s="132">
        <v>429293</v>
      </c>
      <c r="M3604" s="132">
        <v>212640</v>
      </c>
      <c r="N3604" s="132">
        <v>386316</v>
      </c>
      <c r="O3604" s="147" t="s">
        <v>4753</v>
      </c>
      <c r="P3604" s="132">
        <v>194590</v>
      </c>
      <c r="Q3604" s="132">
        <f t="shared" si="414"/>
        <v>580906</v>
      </c>
      <c r="R3604" s="132">
        <v>386316</v>
      </c>
      <c r="S3604" s="132">
        <v>194590</v>
      </c>
      <c r="T3604" s="169">
        <f t="shared" si="408"/>
        <v>1</v>
      </c>
      <c r="U3604" s="169">
        <f t="shared" si="409"/>
        <v>1</v>
      </c>
      <c r="V3604" s="169">
        <f t="shared" si="410"/>
        <v>0.91511474793077507</v>
      </c>
      <c r="W3604" s="169">
        <f t="shared" si="411"/>
        <v>0.90493244622102309</v>
      </c>
      <c r="X3604" s="170">
        <v>1</v>
      </c>
      <c r="Y3604" s="139">
        <v>39784</v>
      </c>
      <c r="Z3604" s="139">
        <v>39800</v>
      </c>
      <c r="AA3604" s="139">
        <v>39905</v>
      </c>
      <c r="AB3604" s="139">
        <v>40086</v>
      </c>
      <c r="AC3604" s="147" t="s">
        <v>4584</v>
      </c>
      <c r="AD3604" s="147">
        <f t="shared" si="412"/>
        <v>181</v>
      </c>
      <c r="AE3604" s="131">
        <v>190</v>
      </c>
      <c r="AG3604" s="147">
        <v>1</v>
      </c>
      <c r="AH3604" s="147" t="s">
        <v>5021</v>
      </c>
    </row>
    <row r="3605" spans="1:34" x14ac:dyDescent="0.25">
      <c r="A3605" s="147" t="s">
        <v>2148</v>
      </c>
      <c r="B3605" s="140" t="s">
        <v>7269</v>
      </c>
      <c r="C3605" s="147" t="s">
        <v>237</v>
      </c>
      <c r="D3605" s="140" t="s">
        <v>8483</v>
      </c>
      <c r="E3605" s="147" t="s">
        <v>236</v>
      </c>
      <c r="F3605" s="140" t="s">
        <v>8506</v>
      </c>
      <c r="G3605" s="147" t="s">
        <v>262</v>
      </c>
      <c r="H3605" s="140" t="s">
        <v>8813</v>
      </c>
      <c r="I3605" s="147" t="s">
        <v>5426</v>
      </c>
      <c r="J3605" s="147">
        <v>1</v>
      </c>
      <c r="K3605" s="132">
        <f t="shared" si="413"/>
        <v>805311.2</v>
      </c>
      <c r="L3605" s="132">
        <v>172930.36</v>
      </c>
      <c r="M3605" s="132">
        <v>632380.84</v>
      </c>
      <c r="N3605" s="132">
        <v>172930.36000000002</v>
      </c>
      <c r="O3605" s="133" t="s">
        <v>4679</v>
      </c>
      <c r="P3605" s="132">
        <v>402590.25</v>
      </c>
      <c r="Q3605" s="132">
        <f t="shared" si="414"/>
        <v>575520.61</v>
      </c>
      <c r="R3605" s="132">
        <v>172930.36</v>
      </c>
      <c r="S3605" s="132">
        <v>402590.25</v>
      </c>
      <c r="T3605" s="169">
        <f t="shared" si="408"/>
        <v>0.99999999999999978</v>
      </c>
      <c r="U3605" s="169">
        <f t="shared" si="409"/>
        <v>1</v>
      </c>
      <c r="V3605" s="169">
        <f t="shared" si="410"/>
        <v>0.63662626147876333</v>
      </c>
      <c r="W3605" s="169">
        <f t="shared" si="411"/>
        <v>0.71465616025208645</v>
      </c>
      <c r="X3605" s="170">
        <v>1</v>
      </c>
      <c r="Y3605" s="139">
        <v>37972</v>
      </c>
      <c r="Z3605" s="139">
        <v>38013</v>
      </c>
      <c r="AA3605" s="139">
        <v>38068</v>
      </c>
      <c r="AB3605" s="139">
        <v>38374</v>
      </c>
      <c r="AC3605" s="139">
        <v>38384</v>
      </c>
      <c r="AD3605" s="147">
        <f t="shared" si="412"/>
        <v>306</v>
      </c>
      <c r="AE3605" s="131">
        <v>189</v>
      </c>
      <c r="AG3605" s="147">
        <v>1</v>
      </c>
      <c r="AH3605" s="147" t="s">
        <v>5021</v>
      </c>
    </row>
    <row r="3606" spans="1:34" x14ac:dyDescent="0.25">
      <c r="A3606" s="147" t="s">
        <v>2148</v>
      </c>
      <c r="B3606" s="140" t="s">
        <v>7269</v>
      </c>
      <c r="C3606" s="147" t="s">
        <v>237</v>
      </c>
      <c r="D3606" s="140" t="s">
        <v>8483</v>
      </c>
      <c r="E3606" s="147" t="s">
        <v>236</v>
      </c>
      <c r="F3606" s="140" t="s">
        <v>8506</v>
      </c>
      <c r="G3606" s="147" t="s">
        <v>262</v>
      </c>
      <c r="H3606" s="140" t="s">
        <v>8813</v>
      </c>
      <c r="I3606" s="147" t="s">
        <v>227</v>
      </c>
      <c r="J3606" s="147">
        <v>1</v>
      </c>
      <c r="K3606" s="132">
        <f t="shared" si="413"/>
        <v>419136</v>
      </c>
      <c r="L3606" s="132">
        <v>280659</v>
      </c>
      <c r="M3606" s="132">
        <v>138477</v>
      </c>
      <c r="N3606" s="132">
        <v>280659</v>
      </c>
      <c r="O3606" s="133" t="s">
        <v>4679</v>
      </c>
      <c r="P3606" s="132">
        <v>173776</v>
      </c>
      <c r="Q3606" s="132">
        <f t="shared" si="414"/>
        <v>454435</v>
      </c>
      <c r="R3606" s="132">
        <v>280659</v>
      </c>
      <c r="S3606" s="132">
        <v>173776</v>
      </c>
      <c r="T3606" s="169">
        <f t="shared" si="408"/>
        <v>1</v>
      </c>
      <c r="U3606" s="169">
        <f t="shared" si="409"/>
        <v>1</v>
      </c>
      <c r="V3606" s="169">
        <f t="shared" si="410"/>
        <v>1.2549087574109781</v>
      </c>
      <c r="W3606" s="169">
        <f t="shared" si="411"/>
        <v>1.084218487555352</v>
      </c>
      <c r="X3606" s="170">
        <v>1</v>
      </c>
      <c r="Y3606" s="139">
        <v>38860</v>
      </c>
      <c r="Z3606" s="139">
        <v>38860</v>
      </c>
      <c r="AA3606" s="139">
        <v>39029</v>
      </c>
      <c r="AB3606" s="139">
        <v>39141</v>
      </c>
      <c r="AC3606" s="139" t="s">
        <v>5415</v>
      </c>
      <c r="AD3606" s="147">
        <f t="shared" si="412"/>
        <v>112</v>
      </c>
      <c r="AE3606" s="131">
        <v>189</v>
      </c>
      <c r="AG3606" s="147">
        <v>1</v>
      </c>
      <c r="AH3606" s="147" t="s">
        <v>5021</v>
      </c>
    </row>
    <row r="3607" spans="1:34" x14ac:dyDescent="0.25">
      <c r="A3607" s="147" t="s">
        <v>2148</v>
      </c>
      <c r="B3607" s="140" t="s">
        <v>7269</v>
      </c>
      <c r="C3607" s="147" t="s">
        <v>237</v>
      </c>
      <c r="D3607" s="140" t="s">
        <v>8483</v>
      </c>
      <c r="E3607" s="147" t="s">
        <v>236</v>
      </c>
      <c r="F3607" s="140" t="s">
        <v>8506</v>
      </c>
      <c r="G3607" s="147" t="s">
        <v>262</v>
      </c>
      <c r="H3607" s="140" t="s">
        <v>8813</v>
      </c>
      <c r="I3607" s="147" t="s">
        <v>4402</v>
      </c>
      <c r="J3607" s="147">
        <v>1</v>
      </c>
      <c r="K3607" s="132">
        <f t="shared" si="413"/>
        <v>1536985</v>
      </c>
      <c r="L3607" s="132">
        <v>634603</v>
      </c>
      <c r="M3607" s="132">
        <v>902382</v>
      </c>
      <c r="N3607" s="132">
        <v>553261.1</v>
      </c>
      <c r="O3607" s="147" t="s">
        <v>4753</v>
      </c>
      <c r="P3607" s="132">
        <v>289472</v>
      </c>
      <c r="Q3607" s="132">
        <f t="shared" si="414"/>
        <v>842733.1</v>
      </c>
      <c r="R3607" s="132">
        <v>553261.1</v>
      </c>
      <c r="S3607" s="132">
        <v>289472</v>
      </c>
      <c r="T3607" s="169">
        <f t="shared" si="408"/>
        <v>1</v>
      </c>
      <c r="U3607" s="169">
        <f t="shared" si="409"/>
        <v>1</v>
      </c>
      <c r="V3607" s="169">
        <f t="shared" si="410"/>
        <v>0.32078654051166799</v>
      </c>
      <c r="W3607" s="169">
        <f t="shared" si="411"/>
        <v>0.54830274856293326</v>
      </c>
      <c r="X3607" s="170">
        <v>1</v>
      </c>
      <c r="Y3607" s="139">
        <v>39784</v>
      </c>
      <c r="Z3607" s="139">
        <v>39800</v>
      </c>
      <c r="AA3607" s="139">
        <v>39904</v>
      </c>
      <c r="AB3607" s="139">
        <v>40086</v>
      </c>
      <c r="AC3607" s="147" t="s">
        <v>4584</v>
      </c>
      <c r="AD3607" s="147">
        <f t="shared" si="412"/>
        <v>182</v>
      </c>
      <c r="AE3607" s="131">
        <v>189</v>
      </c>
      <c r="AG3607" s="147">
        <v>1</v>
      </c>
      <c r="AH3607" s="147" t="s">
        <v>5021</v>
      </c>
    </row>
    <row r="3608" spans="1:34" x14ac:dyDescent="0.25">
      <c r="A3608" s="147" t="s">
        <v>2148</v>
      </c>
      <c r="B3608" s="140" t="s">
        <v>7269</v>
      </c>
      <c r="C3608" s="147" t="s">
        <v>237</v>
      </c>
      <c r="D3608" s="140" t="s">
        <v>8483</v>
      </c>
      <c r="E3608" s="147" t="s">
        <v>236</v>
      </c>
      <c r="F3608" s="140" t="s">
        <v>8506</v>
      </c>
      <c r="G3608" s="147" t="s">
        <v>263</v>
      </c>
      <c r="H3608" s="140" t="s">
        <v>8814</v>
      </c>
      <c r="I3608" s="147" t="s">
        <v>4124</v>
      </c>
      <c r="J3608" s="147">
        <v>1</v>
      </c>
      <c r="K3608" s="132">
        <f t="shared" si="413"/>
        <v>273480.18</v>
      </c>
      <c r="L3608" s="132">
        <v>210673</v>
      </c>
      <c r="M3608" s="132">
        <v>62807.18</v>
      </c>
      <c r="N3608" s="132">
        <v>210673</v>
      </c>
      <c r="O3608" s="133" t="s">
        <v>4679</v>
      </c>
      <c r="P3608" s="132">
        <v>69717.179999999993</v>
      </c>
      <c r="Q3608" s="132">
        <f t="shared" si="414"/>
        <v>280390.18</v>
      </c>
      <c r="R3608" s="132">
        <v>210673</v>
      </c>
      <c r="S3608" s="132">
        <v>69717.179999999993</v>
      </c>
      <c r="T3608" s="169">
        <f t="shared" si="408"/>
        <v>1</v>
      </c>
      <c r="U3608" s="169">
        <f t="shared" si="409"/>
        <v>1</v>
      </c>
      <c r="V3608" s="169">
        <f t="shared" si="410"/>
        <v>1.1100192684976462</v>
      </c>
      <c r="W3608" s="169">
        <f t="shared" si="411"/>
        <v>1.0252669133097689</v>
      </c>
      <c r="X3608" s="170">
        <v>1</v>
      </c>
      <c r="Y3608" s="139">
        <v>37972</v>
      </c>
      <c r="Z3608" s="139">
        <v>38013</v>
      </c>
      <c r="AA3608" s="139">
        <v>38094</v>
      </c>
      <c r="AB3608" s="139">
        <v>38329</v>
      </c>
      <c r="AC3608" s="139">
        <v>38337</v>
      </c>
      <c r="AD3608" s="147">
        <f t="shared" si="412"/>
        <v>235</v>
      </c>
      <c r="AE3608" s="131">
        <v>33</v>
      </c>
      <c r="AG3608" s="147">
        <v>1</v>
      </c>
      <c r="AH3608" s="147" t="s">
        <v>5021</v>
      </c>
    </row>
    <row r="3609" spans="1:34" x14ac:dyDescent="0.25">
      <c r="A3609" s="147" t="s">
        <v>2148</v>
      </c>
      <c r="B3609" s="140" t="s">
        <v>7269</v>
      </c>
      <c r="C3609" s="147" t="s">
        <v>237</v>
      </c>
      <c r="D3609" s="140" t="s">
        <v>8483</v>
      </c>
      <c r="E3609" s="147" t="s">
        <v>236</v>
      </c>
      <c r="F3609" s="140" t="s">
        <v>8506</v>
      </c>
      <c r="G3609" s="147" t="s">
        <v>263</v>
      </c>
      <c r="H3609" s="140" t="s">
        <v>8814</v>
      </c>
      <c r="I3609" s="147" t="s">
        <v>5475</v>
      </c>
      <c r="J3609" s="147">
        <v>1</v>
      </c>
      <c r="K3609" s="132">
        <f t="shared" si="413"/>
        <v>381361</v>
      </c>
      <c r="L3609" s="132">
        <v>272816</v>
      </c>
      <c r="M3609" s="132">
        <v>108545</v>
      </c>
      <c r="N3609" s="132">
        <v>272816</v>
      </c>
      <c r="O3609" s="133" t="s">
        <v>4679</v>
      </c>
      <c r="P3609" s="132">
        <v>101120</v>
      </c>
      <c r="Q3609" s="132">
        <f t="shared" si="414"/>
        <v>373936</v>
      </c>
      <c r="R3609" s="132">
        <v>272816</v>
      </c>
      <c r="S3609" s="132">
        <v>101120</v>
      </c>
      <c r="T3609" s="169">
        <f t="shared" si="408"/>
        <v>1</v>
      </c>
      <c r="U3609" s="169">
        <f t="shared" si="409"/>
        <v>1</v>
      </c>
      <c r="V3609" s="169">
        <f t="shared" si="410"/>
        <v>0.93159519093463539</v>
      </c>
      <c r="W3609" s="169">
        <f t="shared" si="411"/>
        <v>0.98053025873122845</v>
      </c>
      <c r="X3609" s="170">
        <v>1</v>
      </c>
      <c r="Y3609" s="139">
        <v>38860</v>
      </c>
      <c r="Z3609" s="139">
        <v>38860</v>
      </c>
      <c r="AA3609" s="139">
        <v>39034</v>
      </c>
      <c r="AB3609" s="139">
        <v>39169</v>
      </c>
      <c r="AC3609" s="139" t="s">
        <v>5415</v>
      </c>
      <c r="AD3609" s="147">
        <f t="shared" si="412"/>
        <v>135</v>
      </c>
      <c r="AE3609" s="131">
        <v>22</v>
      </c>
      <c r="AG3609" s="147">
        <v>1</v>
      </c>
      <c r="AH3609" s="147" t="s">
        <v>5021</v>
      </c>
    </row>
    <row r="3610" spans="1:34" x14ac:dyDescent="0.25">
      <c r="A3610" s="147" t="s">
        <v>2148</v>
      </c>
      <c r="B3610" s="140" t="s">
        <v>7269</v>
      </c>
      <c r="C3610" s="147" t="s">
        <v>237</v>
      </c>
      <c r="D3610" s="140" t="s">
        <v>8483</v>
      </c>
      <c r="E3610" s="147" t="s">
        <v>236</v>
      </c>
      <c r="F3610" s="140" t="s">
        <v>8506</v>
      </c>
      <c r="G3610" s="147" t="s">
        <v>263</v>
      </c>
      <c r="H3610" s="140" t="s">
        <v>8814</v>
      </c>
      <c r="I3610" s="147" t="s">
        <v>4403</v>
      </c>
      <c r="J3610" s="147">
        <v>1</v>
      </c>
      <c r="K3610" s="132">
        <f t="shared" si="413"/>
        <v>581833.75</v>
      </c>
      <c r="L3610" s="132">
        <v>335561</v>
      </c>
      <c r="M3610" s="132">
        <v>246272.75</v>
      </c>
      <c r="N3610" s="132">
        <v>301984.89999999997</v>
      </c>
      <c r="O3610" s="147" t="s">
        <v>4753</v>
      </c>
      <c r="P3610" s="132">
        <v>194486.5</v>
      </c>
      <c r="Q3610" s="132">
        <f t="shared" si="414"/>
        <v>496471.4</v>
      </c>
      <c r="R3610" s="132">
        <v>301984.90000000002</v>
      </c>
      <c r="S3610" s="132">
        <v>194486.5</v>
      </c>
      <c r="T3610" s="169">
        <f t="shared" si="408"/>
        <v>1.0000000000000002</v>
      </c>
      <c r="U3610" s="169">
        <f t="shared" si="409"/>
        <v>1</v>
      </c>
      <c r="V3610" s="169">
        <f t="shared" si="410"/>
        <v>0.78971993450351285</v>
      </c>
      <c r="W3610" s="169">
        <f t="shared" si="411"/>
        <v>0.8532873866460996</v>
      </c>
      <c r="X3610" s="170">
        <v>1</v>
      </c>
      <c r="Y3610" s="139">
        <v>39784</v>
      </c>
      <c r="Z3610" s="139">
        <v>39800</v>
      </c>
      <c r="AA3610" s="139">
        <v>39926</v>
      </c>
      <c r="AB3610" s="139">
        <v>40086</v>
      </c>
      <c r="AC3610" s="147" t="s">
        <v>4584</v>
      </c>
      <c r="AD3610" s="147">
        <f t="shared" si="412"/>
        <v>160</v>
      </c>
      <c r="AE3610" s="131">
        <v>22</v>
      </c>
      <c r="AG3610" s="147">
        <v>1</v>
      </c>
      <c r="AH3610" s="147" t="s">
        <v>5021</v>
      </c>
    </row>
    <row r="3611" spans="1:34" x14ac:dyDescent="0.25">
      <c r="A3611" s="147" t="s">
        <v>2148</v>
      </c>
      <c r="B3611" s="140" t="s">
        <v>7269</v>
      </c>
      <c r="C3611" s="147" t="s">
        <v>237</v>
      </c>
      <c r="D3611" s="140" t="s">
        <v>8483</v>
      </c>
      <c r="E3611" s="147" t="s">
        <v>236</v>
      </c>
      <c r="F3611" s="140" t="s">
        <v>8506</v>
      </c>
      <c r="G3611" s="147" t="s">
        <v>238</v>
      </c>
      <c r="H3611" s="140" t="s">
        <v>8815</v>
      </c>
      <c r="I3611" s="147" t="s">
        <v>82</v>
      </c>
      <c r="J3611" s="147">
        <v>1</v>
      </c>
      <c r="K3611" s="132">
        <f t="shared" si="413"/>
        <v>849451.26</v>
      </c>
      <c r="L3611" s="132">
        <v>567846.5</v>
      </c>
      <c r="M3611" s="132">
        <v>281604.76</v>
      </c>
      <c r="N3611" s="132">
        <v>567846.5</v>
      </c>
      <c r="O3611" s="133" t="s">
        <v>4679</v>
      </c>
      <c r="P3611" s="132">
        <v>250054.74</v>
      </c>
      <c r="Q3611" s="132">
        <f t="shared" si="414"/>
        <v>817901.24</v>
      </c>
      <c r="R3611" s="132">
        <v>567846.5</v>
      </c>
      <c r="S3611" s="132">
        <v>250054.74</v>
      </c>
      <c r="T3611" s="169">
        <f t="shared" si="408"/>
        <v>1</v>
      </c>
      <c r="U3611" s="169">
        <f t="shared" si="409"/>
        <v>1</v>
      </c>
      <c r="V3611" s="169">
        <f t="shared" si="410"/>
        <v>0.88796347050383662</v>
      </c>
      <c r="W3611" s="169">
        <f t="shared" si="411"/>
        <v>0.962858351637503</v>
      </c>
      <c r="X3611" s="170">
        <v>1</v>
      </c>
      <c r="Y3611" s="139">
        <v>37972</v>
      </c>
      <c r="Z3611" s="139">
        <v>38013</v>
      </c>
      <c r="AA3611" s="139">
        <v>38061</v>
      </c>
      <c r="AB3611" s="139">
        <v>38367</v>
      </c>
      <c r="AC3611" s="139">
        <v>38257</v>
      </c>
      <c r="AD3611" s="147">
        <f t="shared" si="412"/>
        <v>306</v>
      </c>
      <c r="AE3611" s="131">
        <v>272</v>
      </c>
      <c r="AG3611" s="147">
        <v>1</v>
      </c>
      <c r="AH3611" s="147" t="s">
        <v>5021</v>
      </c>
    </row>
    <row r="3612" spans="1:34" x14ac:dyDescent="0.25">
      <c r="A3612" s="147" t="s">
        <v>2148</v>
      </c>
      <c r="B3612" s="140" t="s">
        <v>7269</v>
      </c>
      <c r="C3612" s="147" t="s">
        <v>237</v>
      </c>
      <c r="D3612" s="140" t="s">
        <v>8483</v>
      </c>
      <c r="E3612" s="147" t="s">
        <v>236</v>
      </c>
      <c r="F3612" s="140" t="s">
        <v>8506</v>
      </c>
      <c r="G3612" s="147" t="s">
        <v>238</v>
      </c>
      <c r="H3612" s="140" t="s">
        <v>8815</v>
      </c>
      <c r="I3612" s="147" t="s">
        <v>5457</v>
      </c>
      <c r="J3612" s="147">
        <v>1</v>
      </c>
      <c r="K3612" s="132">
        <f t="shared" si="413"/>
        <v>1631165</v>
      </c>
      <c r="L3612" s="132">
        <v>1122428</v>
      </c>
      <c r="M3612" s="132">
        <v>508737</v>
      </c>
      <c r="N3612" s="132">
        <v>1122428</v>
      </c>
      <c r="O3612" s="133" t="s">
        <v>4679</v>
      </c>
      <c r="P3612" s="132">
        <v>489090.75</v>
      </c>
      <c r="Q3612" s="132">
        <f t="shared" si="414"/>
        <v>1611518.75</v>
      </c>
      <c r="R3612" s="132">
        <v>1122428</v>
      </c>
      <c r="S3612" s="132">
        <v>489090.75</v>
      </c>
      <c r="T3612" s="169">
        <f t="shared" si="408"/>
        <v>1</v>
      </c>
      <c r="U3612" s="169">
        <f t="shared" si="409"/>
        <v>1</v>
      </c>
      <c r="V3612" s="169">
        <f t="shared" si="410"/>
        <v>0.96138230559208393</v>
      </c>
      <c r="W3612" s="169">
        <f t="shared" si="411"/>
        <v>0.98795569424307172</v>
      </c>
      <c r="X3612" s="170">
        <v>1</v>
      </c>
      <c r="Y3612" s="139">
        <v>38482</v>
      </c>
      <c r="Z3612" s="139">
        <v>38512</v>
      </c>
      <c r="AA3612" s="139">
        <v>38582</v>
      </c>
      <c r="AB3612" s="139">
        <v>38864</v>
      </c>
      <c r="AC3612" s="139">
        <v>38890</v>
      </c>
      <c r="AD3612" s="147">
        <f t="shared" si="412"/>
        <v>282</v>
      </c>
      <c r="AE3612" s="131">
        <v>337</v>
      </c>
      <c r="AG3612" s="147">
        <v>1</v>
      </c>
      <c r="AH3612" s="147" t="s">
        <v>5021</v>
      </c>
    </row>
    <row r="3613" spans="1:34" x14ac:dyDescent="0.25">
      <c r="A3613" s="147" t="s">
        <v>2148</v>
      </c>
      <c r="B3613" s="140" t="s">
        <v>7269</v>
      </c>
      <c r="C3613" s="147" t="s">
        <v>237</v>
      </c>
      <c r="D3613" s="140" t="s">
        <v>8483</v>
      </c>
      <c r="E3613" s="147" t="s">
        <v>236</v>
      </c>
      <c r="F3613" s="140" t="s">
        <v>8506</v>
      </c>
      <c r="G3613" s="147" t="s">
        <v>238</v>
      </c>
      <c r="H3613" s="140" t="s">
        <v>8815</v>
      </c>
      <c r="I3613" s="147" t="s">
        <v>42</v>
      </c>
      <c r="J3613" s="147">
        <v>1</v>
      </c>
      <c r="K3613" s="132">
        <f t="shared" si="413"/>
        <v>537685</v>
      </c>
      <c r="L3613" s="132">
        <v>404501</v>
      </c>
      <c r="M3613" s="132">
        <v>133184</v>
      </c>
      <c r="N3613" s="132">
        <v>404501</v>
      </c>
      <c r="O3613" s="133" t="s">
        <v>4679</v>
      </c>
      <c r="P3613" s="132">
        <v>114881.75</v>
      </c>
      <c r="Q3613" s="132">
        <f t="shared" si="414"/>
        <v>519382.75</v>
      </c>
      <c r="R3613" s="132">
        <v>404501</v>
      </c>
      <c r="S3613" s="132">
        <v>114881.75</v>
      </c>
      <c r="T3613" s="169">
        <f t="shared" si="408"/>
        <v>1</v>
      </c>
      <c r="U3613" s="169">
        <f t="shared" si="409"/>
        <v>1</v>
      </c>
      <c r="V3613" s="169">
        <f t="shared" si="410"/>
        <v>0.86257921371936574</v>
      </c>
      <c r="W3613" s="169">
        <f t="shared" si="411"/>
        <v>0.96596101806819978</v>
      </c>
      <c r="X3613" s="170">
        <v>1</v>
      </c>
      <c r="Y3613" s="139">
        <v>38860</v>
      </c>
      <c r="Z3613" s="139">
        <v>38860</v>
      </c>
      <c r="AA3613" s="139">
        <v>39034</v>
      </c>
      <c r="AB3613" s="139">
        <v>39255</v>
      </c>
      <c r="AC3613" s="139" t="s">
        <v>5415</v>
      </c>
      <c r="AD3613" s="147">
        <f t="shared" si="412"/>
        <v>221</v>
      </c>
      <c r="AE3613" s="131">
        <v>337</v>
      </c>
      <c r="AG3613" s="147">
        <v>1</v>
      </c>
      <c r="AH3613" s="147" t="s">
        <v>5021</v>
      </c>
    </row>
    <row r="3614" spans="1:34" x14ac:dyDescent="0.25">
      <c r="A3614" s="147" t="s">
        <v>2148</v>
      </c>
      <c r="B3614" s="140" t="s">
        <v>7269</v>
      </c>
      <c r="C3614" s="147" t="s">
        <v>237</v>
      </c>
      <c r="D3614" s="140" t="s">
        <v>8483</v>
      </c>
      <c r="E3614" s="147" t="s">
        <v>236</v>
      </c>
      <c r="F3614" s="140" t="s">
        <v>8506</v>
      </c>
      <c r="G3614" s="147" t="s">
        <v>238</v>
      </c>
      <c r="H3614" s="140" t="s">
        <v>8815</v>
      </c>
      <c r="I3614" s="147" t="s">
        <v>227</v>
      </c>
      <c r="J3614" s="147">
        <v>1</v>
      </c>
      <c r="K3614" s="132">
        <f t="shared" si="413"/>
        <v>861283</v>
      </c>
      <c r="L3614" s="132">
        <v>588500</v>
      </c>
      <c r="M3614" s="132">
        <v>272783</v>
      </c>
      <c r="N3614" s="132">
        <v>529650</v>
      </c>
      <c r="O3614" s="147" t="s">
        <v>4753</v>
      </c>
      <c r="P3614" s="132">
        <v>255013</v>
      </c>
      <c r="Q3614" s="132">
        <f t="shared" si="414"/>
        <v>784663</v>
      </c>
      <c r="R3614" s="132">
        <v>529650</v>
      </c>
      <c r="S3614" s="132">
        <v>255013</v>
      </c>
      <c r="T3614" s="169">
        <f t="shared" si="408"/>
        <v>1</v>
      </c>
      <c r="U3614" s="169">
        <f t="shared" si="409"/>
        <v>1</v>
      </c>
      <c r="V3614" s="169">
        <f t="shared" si="410"/>
        <v>0.9348566442923496</v>
      </c>
      <c r="W3614" s="169">
        <f t="shared" si="411"/>
        <v>0.91103969310900135</v>
      </c>
      <c r="X3614" s="170">
        <v>1</v>
      </c>
      <c r="Y3614" s="139">
        <v>39784</v>
      </c>
      <c r="Z3614" s="139">
        <v>39800</v>
      </c>
      <c r="AA3614" s="139">
        <v>39896</v>
      </c>
      <c r="AB3614" s="139">
        <v>40056</v>
      </c>
      <c r="AC3614" s="147" t="s">
        <v>4584</v>
      </c>
      <c r="AD3614" s="147">
        <f t="shared" si="412"/>
        <v>160</v>
      </c>
      <c r="AE3614" s="131">
        <v>337</v>
      </c>
      <c r="AG3614" s="147">
        <v>1</v>
      </c>
      <c r="AH3614" s="147" t="s">
        <v>5021</v>
      </c>
    </row>
    <row r="3615" spans="1:34" x14ac:dyDescent="0.25">
      <c r="A3615" s="147" t="s">
        <v>2148</v>
      </c>
      <c r="B3615" s="140" t="s">
        <v>7269</v>
      </c>
      <c r="C3615" s="147" t="s">
        <v>237</v>
      </c>
      <c r="D3615" s="140" t="s">
        <v>8483</v>
      </c>
      <c r="E3615" s="147" t="s">
        <v>236</v>
      </c>
      <c r="F3615" s="140" t="s">
        <v>8506</v>
      </c>
      <c r="G3615" s="147" t="s">
        <v>242</v>
      </c>
      <c r="H3615" s="140" t="s">
        <v>8816</v>
      </c>
      <c r="I3615" s="147" t="s">
        <v>3362</v>
      </c>
      <c r="J3615" s="147">
        <v>1</v>
      </c>
      <c r="K3615" s="132">
        <f t="shared" si="413"/>
        <v>705090.37</v>
      </c>
      <c r="L3615" s="132">
        <v>494203.9</v>
      </c>
      <c r="M3615" s="132">
        <v>210886.47</v>
      </c>
      <c r="N3615" s="132">
        <v>494203.9</v>
      </c>
      <c r="O3615" s="133" t="s">
        <v>4679</v>
      </c>
      <c r="P3615" s="132">
        <v>211133.47</v>
      </c>
      <c r="Q3615" s="132">
        <f t="shared" si="414"/>
        <v>705337.37</v>
      </c>
      <c r="R3615" s="132">
        <v>494203.9</v>
      </c>
      <c r="S3615" s="132">
        <v>211133.47</v>
      </c>
      <c r="T3615" s="169">
        <f t="shared" si="408"/>
        <v>1</v>
      </c>
      <c r="U3615" s="169">
        <f t="shared" si="409"/>
        <v>1</v>
      </c>
      <c r="V3615" s="169">
        <f t="shared" si="410"/>
        <v>1.0011712463108704</v>
      </c>
      <c r="W3615" s="169">
        <f t="shared" si="411"/>
        <v>1.0003503097056907</v>
      </c>
      <c r="X3615" s="170">
        <v>1</v>
      </c>
      <c r="Y3615" s="139">
        <v>37972</v>
      </c>
      <c r="Z3615" s="139">
        <v>38013</v>
      </c>
      <c r="AA3615" s="139">
        <v>38068</v>
      </c>
      <c r="AB3615" s="139">
        <v>38396</v>
      </c>
      <c r="AC3615" s="139">
        <v>38257</v>
      </c>
      <c r="AD3615" s="147">
        <f t="shared" si="412"/>
        <v>328</v>
      </c>
      <c r="AE3615" s="131">
        <v>119</v>
      </c>
      <c r="AG3615" s="147">
        <v>1</v>
      </c>
      <c r="AH3615" s="147" t="s">
        <v>5021</v>
      </c>
    </row>
    <row r="3616" spans="1:34" x14ac:dyDescent="0.25">
      <c r="A3616" s="147" t="s">
        <v>2148</v>
      </c>
      <c r="B3616" s="140" t="s">
        <v>7269</v>
      </c>
      <c r="C3616" s="147" t="s">
        <v>237</v>
      </c>
      <c r="D3616" s="140" t="s">
        <v>8483</v>
      </c>
      <c r="E3616" s="147" t="s">
        <v>236</v>
      </c>
      <c r="F3616" s="140" t="s">
        <v>8506</v>
      </c>
      <c r="G3616" s="147" t="s">
        <v>242</v>
      </c>
      <c r="H3616" s="140" t="s">
        <v>8816</v>
      </c>
      <c r="I3616" s="147" t="s">
        <v>5458</v>
      </c>
      <c r="J3616" s="147">
        <v>1</v>
      </c>
      <c r="K3616" s="132">
        <f t="shared" si="413"/>
        <v>853306</v>
      </c>
      <c r="L3616" s="132">
        <v>601472</v>
      </c>
      <c r="M3616" s="132">
        <v>251834</v>
      </c>
      <c r="N3616" s="132">
        <v>601472</v>
      </c>
      <c r="O3616" s="133" t="s">
        <v>4679</v>
      </c>
      <c r="P3616" s="132">
        <v>259164</v>
      </c>
      <c r="Q3616" s="132">
        <f t="shared" si="414"/>
        <v>860636</v>
      </c>
      <c r="R3616" s="132">
        <v>601472</v>
      </c>
      <c r="S3616" s="132">
        <v>259164</v>
      </c>
      <c r="T3616" s="169">
        <f t="shared" si="408"/>
        <v>1</v>
      </c>
      <c r="U3616" s="169">
        <f t="shared" si="409"/>
        <v>1</v>
      </c>
      <c r="V3616" s="169">
        <f t="shared" si="410"/>
        <v>1.0291064749001326</v>
      </c>
      <c r="W3616" s="169">
        <f t="shared" si="411"/>
        <v>1.0085901189022461</v>
      </c>
      <c r="X3616" s="170">
        <v>1</v>
      </c>
      <c r="Y3616" s="139">
        <v>38482</v>
      </c>
      <c r="Z3616" s="139">
        <v>38512</v>
      </c>
      <c r="AA3616" s="139">
        <v>38580</v>
      </c>
      <c r="AB3616" s="139">
        <v>38778</v>
      </c>
      <c r="AC3616" s="139">
        <v>38890</v>
      </c>
      <c r="AD3616" s="147">
        <f t="shared" si="412"/>
        <v>198</v>
      </c>
      <c r="AE3616" s="131">
        <v>138</v>
      </c>
      <c r="AG3616" s="147">
        <v>1</v>
      </c>
      <c r="AH3616" s="147" t="s">
        <v>5021</v>
      </c>
    </row>
    <row r="3617" spans="1:34" x14ac:dyDescent="0.25">
      <c r="A3617" s="147" t="s">
        <v>2148</v>
      </c>
      <c r="B3617" s="140" t="s">
        <v>7269</v>
      </c>
      <c r="C3617" s="147" t="s">
        <v>237</v>
      </c>
      <c r="D3617" s="140" t="s">
        <v>8483</v>
      </c>
      <c r="E3617" s="147" t="s">
        <v>236</v>
      </c>
      <c r="F3617" s="140" t="s">
        <v>8506</v>
      </c>
      <c r="G3617" s="147" t="s">
        <v>242</v>
      </c>
      <c r="H3617" s="140" t="s">
        <v>8816</v>
      </c>
      <c r="I3617" s="147" t="s">
        <v>227</v>
      </c>
      <c r="J3617" s="147">
        <v>1</v>
      </c>
      <c r="K3617" s="132">
        <f t="shared" si="413"/>
        <v>329200</v>
      </c>
      <c r="L3617" s="132">
        <v>245414</v>
      </c>
      <c r="M3617" s="132">
        <v>83786</v>
      </c>
      <c r="N3617" s="132">
        <v>245414</v>
      </c>
      <c r="O3617" s="133" t="s">
        <v>4679</v>
      </c>
      <c r="P3617" s="132">
        <v>90528</v>
      </c>
      <c r="Q3617" s="132">
        <f t="shared" si="414"/>
        <v>335942</v>
      </c>
      <c r="R3617" s="132">
        <v>245414</v>
      </c>
      <c r="S3617" s="132">
        <v>90528</v>
      </c>
      <c r="T3617" s="169">
        <f t="shared" si="408"/>
        <v>1</v>
      </c>
      <c r="U3617" s="169">
        <f t="shared" si="409"/>
        <v>1</v>
      </c>
      <c r="V3617" s="169">
        <f t="shared" si="410"/>
        <v>1.0804669037786743</v>
      </c>
      <c r="W3617" s="169">
        <f t="shared" si="411"/>
        <v>1.0204799513973268</v>
      </c>
      <c r="X3617" s="170">
        <v>1</v>
      </c>
      <c r="Y3617" s="139">
        <v>38860</v>
      </c>
      <c r="Z3617" s="139">
        <v>38860</v>
      </c>
      <c r="AA3617" s="139">
        <v>39006</v>
      </c>
      <c r="AB3617" s="139">
        <v>39066</v>
      </c>
      <c r="AC3617" s="139" t="s">
        <v>5415</v>
      </c>
      <c r="AD3617" s="147">
        <f t="shared" si="412"/>
        <v>60</v>
      </c>
      <c r="AE3617" s="131">
        <v>138</v>
      </c>
      <c r="AG3617" s="147">
        <v>1</v>
      </c>
      <c r="AH3617" s="147" t="s">
        <v>5021</v>
      </c>
    </row>
    <row r="3618" spans="1:34" x14ac:dyDescent="0.25">
      <c r="A3618" s="147" t="s">
        <v>2148</v>
      </c>
      <c r="B3618" s="140" t="s">
        <v>7269</v>
      </c>
      <c r="C3618" s="147" t="s">
        <v>237</v>
      </c>
      <c r="D3618" s="140" t="s">
        <v>8483</v>
      </c>
      <c r="E3618" s="147" t="s">
        <v>236</v>
      </c>
      <c r="F3618" s="140" t="s">
        <v>8506</v>
      </c>
      <c r="G3618" s="147" t="s">
        <v>242</v>
      </c>
      <c r="H3618" s="140" t="s">
        <v>8816</v>
      </c>
      <c r="I3618" s="147" t="s">
        <v>42</v>
      </c>
      <c r="J3618" s="147">
        <v>1</v>
      </c>
      <c r="K3618" s="132">
        <f t="shared" si="413"/>
        <v>641933</v>
      </c>
      <c r="L3618" s="132">
        <v>429293</v>
      </c>
      <c r="M3618" s="132">
        <v>212640</v>
      </c>
      <c r="N3618" s="132">
        <v>386363.3</v>
      </c>
      <c r="O3618" s="147" t="s">
        <v>4753</v>
      </c>
      <c r="P3618" s="132">
        <v>196955</v>
      </c>
      <c r="Q3618" s="132">
        <f t="shared" si="414"/>
        <v>583318.30000000005</v>
      </c>
      <c r="R3618" s="132">
        <v>386363.3</v>
      </c>
      <c r="S3618" s="132">
        <v>196955</v>
      </c>
      <c r="T3618" s="169">
        <f t="shared" si="408"/>
        <v>1</v>
      </c>
      <c r="U3618" s="169">
        <f t="shared" si="409"/>
        <v>1</v>
      </c>
      <c r="V3618" s="169">
        <f t="shared" si="410"/>
        <v>0.92623683220466513</v>
      </c>
      <c r="W3618" s="169">
        <f t="shared" si="411"/>
        <v>0.90869031503287734</v>
      </c>
      <c r="X3618" s="170">
        <v>1</v>
      </c>
      <c r="Y3618" s="139">
        <v>39784</v>
      </c>
      <c r="Z3618" s="139">
        <v>39800</v>
      </c>
      <c r="AA3618" s="139">
        <v>39910</v>
      </c>
      <c r="AB3618" s="139">
        <v>40086</v>
      </c>
      <c r="AC3618" s="147" t="s">
        <v>4584</v>
      </c>
      <c r="AD3618" s="147">
        <f t="shared" si="412"/>
        <v>176</v>
      </c>
      <c r="AE3618" s="131">
        <v>138</v>
      </c>
      <c r="AG3618" s="147">
        <v>1</v>
      </c>
      <c r="AH3618" s="147" t="s">
        <v>5021</v>
      </c>
    </row>
    <row r="3619" spans="1:34" x14ac:dyDescent="0.25">
      <c r="A3619" s="147" t="s">
        <v>2148</v>
      </c>
      <c r="B3619" s="140" t="s">
        <v>7269</v>
      </c>
      <c r="C3619" s="147" t="s">
        <v>237</v>
      </c>
      <c r="D3619" s="140" t="s">
        <v>8483</v>
      </c>
      <c r="E3619" s="147" t="s">
        <v>236</v>
      </c>
      <c r="F3619" s="140" t="s">
        <v>8506</v>
      </c>
      <c r="G3619" s="147" t="s">
        <v>247</v>
      </c>
      <c r="H3619" s="140" t="s">
        <v>8817</v>
      </c>
      <c r="I3619" s="147" t="s">
        <v>3912</v>
      </c>
      <c r="J3619" s="147">
        <v>1</v>
      </c>
      <c r="K3619" s="132">
        <f t="shared" si="413"/>
        <v>444065.32</v>
      </c>
      <c r="L3619" s="132">
        <v>264386</v>
      </c>
      <c r="M3619" s="132">
        <v>179679.32</v>
      </c>
      <c r="N3619" s="132">
        <v>264386</v>
      </c>
      <c r="O3619" s="133" t="s">
        <v>4679</v>
      </c>
      <c r="P3619" s="132">
        <v>189516.3</v>
      </c>
      <c r="Q3619" s="132">
        <f t="shared" si="414"/>
        <v>453902.3</v>
      </c>
      <c r="R3619" s="132">
        <v>264386</v>
      </c>
      <c r="S3619" s="132">
        <v>189516.3</v>
      </c>
      <c r="T3619" s="169">
        <f t="shared" si="408"/>
        <v>1</v>
      </c>
      <c r="U3619" s="169">
        <f t="shared" si="409"/>
        <v>1</v>
      </c>
      <c r="V3619" s="169">
        <f t="shared" si="410"/>
        <v>1.0547474244671005</v>
      </c>
      <c r="W3619" s="169">
        <f t="shared" si="411"/>
        <v>1.0221521014070631</v>
      </c>
      <c r="X3619" s="170">
        <v>1</v>
      </c>
      <c r="Y3619" s="139">
        <v>37972</v>
      </c>
      <c r="Z3619" s="139">
        <v>38013</v>
      </c>
      <c r="AA3619" s="139">
        <v>38054</v>
      </c>
      <c r="AB3619" s="139">
        <v>38256</v>
      </c>
      <c r="AC3619" s="139">
        <v>38257</v>
      </c>
      <c r="AD3619" s="147">
        <f t="shared" si="412"/>
        <v>202</v>
      </c>
      <c r="AE3619" s="131">
        <v>120</v>
      </c>
      <c r="AG3619" s="147">
        <v>1</v>
      </c>
      <c r="AH3619" s="147" t="s">
        <v>5021</v>
      </c>
    </row>
    <row r="3620" spans="1:34" x14ac:dyDescent="0.25">
      <c r="A3620" s="147" t="s">
        <v>2148</v>
      </c>
      <c r="B3620" s="140" t="s">
        <v>7269</v>
      </c>
      <c r="C3620" s="147" t="s">
        <v>237</v>
      </c>
      <c r="D3620" s="140" t="s">
        <v>8483</v>
      </c>
      <c r="E3620" s="147" t="s">
        <v>236</v>
      </c>
      <c r="F3620" s="140" t="s">
        <v>8506</v>
      </c>
      <c r="G3620" s="147" t="s">
        <v>247</v>
      </c>
      <c r="H3620" s="140" t="s">
        <v>8817</v>
      </c>
      <c r="I3620" s="147" t="s">
        <v>227</v>
      </c>
      <c r="J3620" s="147">
        <v>1</v>
      </c>
      <c r="K3620" s="132">
        <f t="shared" si="413"/>
        <v>403546</v>
      </c>
      <c r="L3620" s="132">
        <v>291696</v>
      </c>
      <c r="M3620" s="132">
        <v>111850</v>
      </c>
      <c r="N3620" s="132">
        <v>291696</v>
      </c>
      <c r="O3620" s="133" t="s">
        <v>4679</v>
      </c>
      <c r="P3620" s="132">
        <v>118870</v>
      </c>
      <c r="Q3620" s="132">
        <f t="shared" si="414"/>
        <v>410566</v>
      </c>
      <c r="R3620" s="132">
        <v>291696</v>
      </c>
      <c r="S3620" s="132">
        <v>118870</v>
      </c>
      <c r="T3620" s="169">
        <f t="shared" si="408"/>
        <v>1</v>
      </c>
      <c r="U3620" s="169">
        <f t="shared" si="409"/>
        <v>1</v>
      </c>
      <c r="V3620" s="169">
        <f t="shared" si="410"/>
        <v>1.0627626285203398</v>
      </c>
      <c r="W3620" s="169">
        <f t="shared" si="411"/>
        <v>1.017395786353972</v>
      </c>
      <c r="X3620" s="170">
        <v>1</v>
      </c>
      <c r="Y3620" s="139">
        <v>38860</v>
      </c>
      <c r="Z3620" s="139">
        <v>38860</v>
      </c>
      <c r="AA3620" s="139">
        <v>39007</v>
      </c>
      <c r="AB3620" s="139">
        <v>39060</v>
      </c>
      <c r="AC3620" s="139" t="s">
        <v>5415</v>
      </c>
      <c r="AD3620" s="147">
        <f t="shared" si="412"/>
        <v>53</v>
      </c>
      <c r="AE3620" s="131">
        <v>116</v>
      </c>
      <c r="AG3620" s="147">
        <v>1</v>
      </c>
      <c r="AH3620" s="147" t="s">
        <v>5021</v>
      </c>
    </row>
    <row r="3621" spans="1:34" x14ac:dyDescent="0.25">
      <c r="A3621" s="147" t="s">
        <v>2148</v>
      </c>
      <c r="B3621" s="140" t="s">
        <v>7269</v>
      </c>
      <c r="C3621" s="147" t="s">
        <v>237</v>
      </c>
      <c r="D3621" s="140" t="s">
        <v>8483</v>
      </c>
      <c r="E3621" s="147" t="s">
        <v>236</v>
      </c>
      <c r="F3621" s="140" t="s">
        <v>8506</v>
      </c>
      <c r="G3621" s="147" t="s">
        <v>247</v>
      </c>
      <c r="H3621" s="140" t="s">
        <v>8817</v>
      </c>
      <c r="I3621" s="147" t="s">
        <v>4400</v>
      </c>
      <c r="J3621" s="147">
        <v>1</v>
      </c>
      <c r="K3621" s="132">
        <f t="shared" si="413"/>
        <v>669774</v>
      </c>
      <c r="L3621" s="132">
        <v>454114</v>
      </c>
      <c r="M3621" s="132">
        <v>215660</v>
      </c>
      <c r="N3621" s="132">
        <v>408703.2</v>
      </c>
      <c r="O3621" s="147" t="s">
        <v>4753</v>
      </c>
      <c r="P3621" s="132">
        <v>192165</v>
      </c>
      <c r="Q3621" s="132">
        <f t="shared" si="414"/>
        <v>600868.19999999995</v>
      </c>
      <c r="R3621" s="132">
        <v>408703.2</v>
      </c>
      <c r="S3621" s="132">
        <v>192165</v>
      </c>
      <c r="T3621" s="169">
        <f t="shared" si="408"/>
        <v>1</v>
      </c>
      <c r="U3621" s="169">
        <f t="shared" si="409"/>
        <v>1</v>
      </c>
      <c r="V3621" s="169">
        <f t="shared" si="410"/>
        <v>0.8910553649262728</v>
      </c>
      <c r="W3621" s="169">
        <f t="shared" si="411"/>
        <v>0.89712081985863878</v>
      </c>
      <c r="X3621" s="170">
        <v>1</v>
      </c>
      <c r="Y3621" s="139">
        <v>39784</v>
      </c>
      <c r="Z3621" s="139">
        <v>39800</v>
      </c>
      <c r="AA3621" s="139">
        <v>39895</v>
      </c>
      <c r="AB3621" s="139">
        <v>40053</v>
      </c>
      <c r="AC3621" s="147" t="s">
        <v>4584</v>
      </c>
      <c r="AD3621" s="147">
        <f t="shared" si="412"/>
        <v>158</v>
      </c>
      <c r="AE3621" s="131">
        <v>90</v>
      </c>
      <c r="AG3621" s="147">
        <v>1</v>
      </c>
      <c r="AH3621" s="147" t="s">
        <v>5021</v>
      </c>
    </row>
    <row r="3622" spans="1:34" x14ac:dyDescent="0.25">
      <c r="A3622" s="147" t="s">
        <v>2148</v>
      </c>
      <c r="B3622" s="140" t="s">
        <v>7269</v>
      </c>
      <c r="C3622" s="147" t="s">
        <v>237</v>
      </c>
      <c r="D3622" s="140" t="s">
        <v>8483</v>
      </c>
      <c r="E3622" s="147" t="s">
        <v>236</v>
      </c>
      <c r="F3622" s="140" t="s">
        <v>8506</v>
      </c>
      <c r="G3622" s="147" t="s">
        <v>249</v>
      </c>
      <c r="H3622" s="140" t="s">
        <v>8818</v>
      </c>
      <c r="I3622" s="147" t="s">
        <v>3362</v>
      </c>
      <c r="J3622" s="147">
        <v>1</v>
      </c>
      <c r="K3622" s="132">
        <f t="shared" si="413"/>
        <v>779057</v>
      </c>
      <c r="L3622" s="132">
        <v>639486</v>
      </c>
      <c r="M3622" s="132">
        <v>139571</v>
      </c>
      <c r="N3622" s="132">
        <v>639486</v>
      </c>
      <c r="O3622" s="133" t="s">
        <v>4679</v>
      </c>
      <c r="P3622" s="132">
        <v>291944</v>
      </c>
      <c r="Q3622" s="132">
        <f t="shared" si="414"/>
        <v>931430</v>
      </c>
      <c r="R3622" s="132">
        <v>639486</v>
      </c>
      <c r="S3622" s="132">
        <v>291944</v>
      </c>
      <c r="T3622" s="169">
        <f t="shared" si="408"/>
        <v>1</v>
      </c>
      <c r="U3622" s="169">
        <f t="shared" si="409"/>
        <v>1</v>
      </c>
      <c r="V3622" s="169">
        <f t="shared" si="410"/>
        <v>2.0917239254572944</v>
      </c>
      <c r="W3622" s="169">
        <f t="shared" si="411"/>
        <v>1.1955864590139105</v>
      </c>
      <c r="X3622" s="170">
        <v>1</v>
      </c>
      <c r="Y3622" s="139">
        <v>38482</v>
      </c>
      <c r="Z3622" s="139">
        <v>38512</v>
      </c>
      <c r="AA3622" s="139">
        <v>38580</v>
      </c>
      <c r="AB3622" s="139">
        <v>38806</v>
      </c>
      <c r="AC3622" s="139">
        <v>38870</v>
      </c>
      <c r="AD3622" s="147">
        <f t="shared" si="412"/>
        <v>226</v>
      </c>
      <c r="AE3622" s="131">
        <v>116</v>
      </c>
      <c r="AG3622" s="147">
        <v>1</v>
      </c>
      <c r="AH3622" s="147" t="s">
        <v>5021</v>
      </c>
    </row>
    <row r="3623" spans="1:34" x14ac:dyDescent="0.25">
      <c r="A3623" s="147" t="s">
        <v>2148</v>
      </c>
      <c r="B3623" s="140" t="s">
        <v>7269</v>
      </c>
      <c r="C3623" s="147" t="s">
        <v>237</v>
      </c>
      <c r="D3623" s="140" t="s">
        <v>8483</v>
      </c>
      <c r="E3623" s="147" t="s">
        <v>236</v>
      </c>
      <c r="F3623" s="140" t="s">
        <v>8506</v>
      </c>
      <c r="G3623" s="147" t="s">
        <v>249</v>
      </c>
      <c r="H3623" s="140" t="s">
        <v>8818</v>
      </c>
      <c r="I3623" s="147" t="s">
        <v>4404</v>
      </c>
      <c r="J3623" s="147">
        <v>1</v>
      </c>
      <c r="K3623" s="132">
        <f t="shared" si="413"/>
        <v>479655</v>
      </c>
      <c r="L3623" s="132">
        <v>294110</v>
      </c>
      <c r="M3623" s="132">
        <v>185545</v>
      </c>
      <c r="N3623" s="132">
        <v>264699</v>
      </c>
      <c r="O3623" s="147" t="s">
        <v>4753</v>
      </c>
      <c r="P3623" s="132">
        <v>173405</v>
      </c>
      <c r="Q3623" s="132">
        <f t="shared" si="414"/>
        <v>438104</v>
      </c>
      <c r="R3623" s="132">
        <v>264699</v>
      </c>
      <c r="S3623" s="132">
        <v>173405</v>
      </c>
      <c r="T3623" s="169">
        <f t="shared" si="408"/>
        <v>1</v>
      </c>
      <c r="U3623" s="169">
        <f t="shared" si="409"/>
        <v>1</v>
      </c>
      <c r="V3623" s="169">
        <f t="shared" si="410"/>
        <v>0.93457112829771749</v>
      </c>
      <c r="W3623" s="169">
        <f t="shared" si="411"/>
        <v>0.9133731536208316</v>
      </c>
      <c r="X3623" s="170">
        <v>1</v>
      </c>
      <c r="Y3623" s="139">
        <v>39784</v>
      </c>
      <c r="Z3623" s="139">
        <v>39800</v>
      </c>
      <c r="AA3623" s="139">
        <v>39902</v>
      </c>
      <c r="AB3623" s="139">
        <v>40053</v>
      </c>
      <c r="AC3623" s="147" t="s">
        <v>4584</v>
      </c>
      <c r="AD3623" s="147">
        <f t="shared" si="412"/>
        <v>151</v>
      </c>
      <c r="AE3623" s="131">
        <v>80</v>
      </c>
      <c r="AG3623" s="147">
        <v>1</v>
      </c>
      <c r="AH3623" s="147" t="s">
        <v>5021</v>
      </c>
    </row>
    <row r="3624" spans="1:34" x14ac:dyDescent="0.25">
      <c r="A3624" s="147" t="s">
        <v>2148</v>
      </c>
      <c r="B3624" s="140" t="s">
        <v>7269</v>
      </c>
      <c r="C3624" s="147" t="s">
        <v>237</v>
      </c>
      <c r="D3624" s="140" t="s">
        <v>8483</v>
      </c>
      <c r="E3624" s="147" t="s">
        <v>236</v>
      </c>
      <c r="F3624" s="140" t="s">
        <v>8506</v>
      </c>
      <c r="G3624" s="147" t="s">
        <v>252</v>
      </c>
      <c r="H3624" s="140" t="s">
        <v>8819</v>
      </c>
      <c r="I3624" s="147" t="s">
        <v>3362</v>
      </c>
      <c r="J3624" s="147">
        <v>1</v>
      </c>
      <c r="K3624" s="132">
        <f t="shared" si="413"/>
        <v>745535.33</v>
      </c>
      <c r="L3624" s="132">
        <v>470815.1</v>
      </c>
      <c r="M3624" s="132">
        <v>274720.23</v>
      </c>
      <c r="N3624" s="132">
        <v>470815.1</v>
      </c>
      <c r="O3624" s="133" t="s">
        <v>4679</v>
      </c>
      <c r="P3624" s="132">
        <v>246055.23</v>
      </c>
      <c r="Q3624" s="132">
        <f t="shared" si="414"/>
        <v>716870.33</v>
      </c>
      <c r="R3624" s="132">
        <v>470815.1</v>
      </c>
      <c r="S3624" s="132">
        <v>246055.23</v>
      </c>
      <c r="T3624" s="169">
        <f t="shared" si="408"/>
        <v>1</v>
      </c>
      <c r="U3624" s="169">
        <f t="shared" si="409"/>
        <v>1</v>
      </c>
      <c r="V3624" s="169">
        <f t="shared" si="410"/>
        <v>0.89565748397924694</v>
      </c>
      <c r="W3624" s="169">
        <f t="shared" si="411"/>
        <v>0.96155111790610914</v>
      </c>
      <c r="X3624" s="170">
        <v>1</v>
      </c>
      <c r="Y3624" s="139">
        <v>37972</v>
      </c>
      <c r="Z3624" s="139">
        <v>38013</v>
      </c>
      <c r="AA3624" s="139">
        <v>38068</v>
      </c>
      <c r="AB3624" s="139">
        <v>38276</v>
      </c>
      <c r="AC3624" s="139">
        <v>38380</v>
      </c>
      <c r="AD3624" s="147">
        <f t="shared" si="412"/>
        <v>208</v>
      </c>
      <c r="AE3624" s="131">
        <v>168</v>
      </c>
      <c r="AG3624" s="147">
        <v>1</v>
      </c>
      <c r="AH3624" s="147" t="s">
        <v>5021</v>
      </c>
    </row>
    <row r="3625" spans="1:34" x14ac:dyDescent="0.25">
      <c r="A3625" s="147" t="s">
        <v>2148</v>
      </c>
      <c r="B3625" s="140" t="s">
        <v>7269</v>
      </c>
      <c r="C3625" s="147" t="s">
        <v>237</v>
      </c>
      <c r="D3625" s="140" t="s">
        <v>8483</v>
      </c>
      <c r="E3625" s="147" t="s">
        <v>236</v>
      </c>
      <c r="F3625" s="140" t="s">
        <v>8506</v>
      </c>
      <c r="G3625" s="147" t="s">
        <v>252</v>
      </c>
      <c r="H3625" s="140" t="s">
        <v>8819</v>
      </c>
      <c r="I3625" s="147" t="s">
        <v>3362</v>
      </c>
      <c r="J3625" s="147">
        <v>1</v>
      </c>
      <c r="K3625" s="132">
        <f t="shared" si="413"/>
        <v>382976</v>
      </c>
      <c r="L3625" s="132">
        <v>247936</v>
      </c>
      <c r="M3625" s="132">
        <v>135040</v>
      </c>
      <c r="N3625" s="132">
        <v>247936</v>
      </c>
      <c r="O3625" s="133" t="s">
        <v>4679</v>
      </c>
      <c r="P3625" s="132">
        <v>127840</v>
      </c>
      <c r="Q3625" s="132">
        <f t="shared" si="414"/>
        <v>375776</v>
      </c>
      <c r="R3625" s="132">
        <v>247936</v>
      </c>
      <c r="S3625" s="132">
        <v>127840</v>
      </c>
      <c r="T3625" s="169">
        <f t="shared" si="408"/>
        <v>1</v>
      </c>
      <c r="U3625" s="169">
        <f t="shared" si="409"/>
        <v>1</v>
      </c>
      <c r="V3625" s="169">
        <f t="shared" si="410"/>
        <v>0.94668246445497628</v>
      </c>
      <c r="W3625" s="169">
        <f t="shared" si="411"/>
        <v>0.98119986631016043</v>
      </c>
      <c r="X3625" s="170">
        <v>1</v>
      </c>
      <c r="Y3625" s="139">
        <v>38482</v>
      </c>
      <c r="Z3625" s="139">
        <v>38512</v>
      </c>
      <c r="AA3625" s="139">
        <v>38579</v>
      </c>
      <c r="AB3625" s="139">
        <v>38751</v>
      </c>
      <c r="AC3625" s="139">
        <v>38755</v>
      </c>
      <c r="AD3625" s="147">
        <f t="shared" si="412"/>
        <v>172</v>
      </c>
      <c r="AE3625" s="131">
        <v>168</v>
      </c>
      <c r="AG3625" s="147">
        <v>1</v>
      </c>
      <c r="AH3625" s="147" t="s">
        <v>5021</v>
      </c>
    </row>
    <row r="3626" spans="1:34" x14ac:dyDescent="0.25">
      <c r="A3626" s="147" t="s">
        <v>2148</v>
      </c>
      <c r="B3626" s="140" t="s">
        <v>7269</v>
      </c>
      <c r="C3626" s="147" t="s">
        <v>237</v>
      </c>
      <c r="D3626" s="140" t="s">
        <v>8483</v>
      </c>
      <c r="E3626" s="147" t="s">
        <v>236</v>
      </c>
      <c r="F3626" s="140" t="s">
        <v>8506</v>
      </c>
      <c r="G3626" s="147" t="s">
        <v>252</v>
      </c>
      <c r="H3626" s="140" t="s">
        <v>8819</v>
      </c>
      <c r="I3626" s="147" t="s">
        <v>227</v>
      </c>
      <c r="J3626" s="147">
        <v>1</v>
      </c>
      <c r="K3626" s="132">
        <f t="shared" si="413"/>
        <v>488859</v>
      </c>
      <c r="L3626" s="132">
        <v>361016</v>
      </c>
      <c r="M3626" s="132">
        <v>127843</v>
      </c>
      <c r="N3626" s="132">
        <v>361016</v>
      </c>
      <c r="O3626" s="133" t="s">
        <v>4679</v>
      </c>
      <c r="P3626" s="132">
        <v>126252.5</v>
      </c>
      <c r="Q3626" s="132">
        <f t="shared" si="414"/>
        <v>487268.5</v>
      </c>
      <c r="R3626" s="132">
        <v>361016</v>
      </c>
      <c r="S3626" s="132">
        <v>126252.5</v>
      </c>
      <c r="T3626" s="169">
        <f t="shared" si="408"/>
        <v>1</v>
      </c>
      <c r="U3626" s="169">
        <f t="shared" si="409"/>
        <v>1</v>
      </c>
      <c r="V3626" s="169">
        <f t="shared" si="410"/>
        <v>0.98755895903569224</v>
      </c>
      <c r="W3626" s="169">
        <f t="shared" si="411"/>
        <v>0.9967465056386402</v>
      </c>
      <c r="X3626" s="170">
        <v>1</v>
      </c>
      <c r="Y3626" s="139">
        <v>38860</v>
      </c>
      <c r="Z3626" s="139">
        <v>38860</v>
      </c>
      <c r="AA3626" s="139">
        <v>39023</v>
      </c>
      <c r="AB3626" s="139">
        <v>39093</v>
      </c>
      <c r="AC3626" s="139" t="s">
        <v>5415</v>
      </c>
      <c r="AD3626" s="147">
        <f t="shared" si="412"/>
        <v>70</v>
      </c>
      <c r="AE3626" s="131">
        <v>168</v>
      </c>
      <c r="AG3626" s="147">
        <v>1</v>
      </c>
      <c r="AH3626" s="147" t="s">
        <v>5021</v>
      </c>
    </row>
    <row r="3627" spans="1:34" x14ac:dyDescent="0.25">
      <c r="A3627" s="147" t="s">
        <v>2148</v>
      </c>
      <c r="B3627" s="140" t="s">
        <v>7269</v>
      </c>
      <c r="C3627" s="147" t="s">
        <v>237</v>
      </c>
      <c r="D3627" s="140" t="s">
        <v>8483</v>
      </c>
      <c r="E3627" s="147" t="s">
        <v>236</v>
      </c>
      <c r="F3627" s="140" t="s">
        <v>8506</v>
      </c>
      <c r="G3627" s="147" t="s">
        <v>252</v>
      </c>
      <c r="H3627" s="140" t="s">
        <v>8819</v>
      </c>
      <c r="I3627" s="147" t="s">
        <v>4400</v>
      </c>
      <c r="J3627" s="147">
        <v>1</v>
      </c>
      <c r="K3627" s="132">
        <f t="shared" si="413"/>
        <v>298125</v>
      </c>
      <c r="L3627" s="132">
        <v>204245</v>
      </c>
      <c r="M3627" s="132">
        <v>93880</v>
      </c>
      <c r="N3627" s="132">
        <v>183820.5</v>
      </c>
      <c r="O3627" s="147" t="s">
        <v>4753</v>
      </c>
      <c r="P3627" s="132">
        <v>92595</v>
      </c>
      <c r="Q3627" s="132">
        <f t="shared" si="414"/>
        <v>276415.5</v>
      </c>
      <c r="R3627" s="132">
        <v>183820.5</v>
      </c>
      <c r="S3627" s="132">
        <v>92595</v>
      </c>
      <c r="T3627" s="169">
        <f t="shared" si="408"/>
        <v>1</v>
      </c>
      <c r="U3627" s="169">
        <f t="shared" si="409"/>
        <v>1</v>
      </c>
      <c r="V3627" s="169">
        <f t="shared" si="410"/>
        <v>0.98631231359181937</v>
      </c>
      <c r="W3627" s="169">
        <f t="shared" si="411"/>
        <v>0.92717987421383652</v>
      </c>
      <c r="X3627" s="170">
        <v>1</v>
      </c>
      <c r="Y3627" s="139">
        <v>39784</v>
      </c>
      <c r="Z3627" s="139">
        <v>39800</v>
      </c>
      <c r="AA3627" s="139">
        <v>39897</v>
      </c>
      <c r="AB3627" s="139">
        <v>40086</v>
      </c>
      <c r="AC3627" s="147" t="s">
        <v>4584</v>
      </c>
      <c r="AD3627" s="147">
        <f t="shared" si="412"/>
        <v>189</v>
      </c>
      <c r="AE3627" s="131">
        <v>168</v>
      </c>
      <c r="AG3627" s="147">
        <v>1</v>
      </c>
      <c r="AH3627" s="147" t="s">
        <v>5021</v>
      </c>
    </row>
    <row r="3628" spans="1:34" x14ac:dyDescent="0.25">
      <c r="A3628" s="147" t="s">
        <v>2148</v>
      </c>
      <c r="B3628" s="140" t="s">
        <v>7269</v>
      </c>
      <c r="C3628" s="147" t="s">
        <v>237</v>
      </c>
      <c r="D3628" s="140" t="s">
        <v>8483</v>
      </c>
      <c r="E3628" s="147" t="s">
        <v>236</v>
      </c>
      <c r="F3628" s="140" t="s">
        <v>8506</v>
      </c>
      <c r="G3628" s="147" t="s">
        <v>253</v>
      </c>
      <c r="H3628" s="140" t="s">
        <v>8820</v>
      </c>
      <c r="I3628" s="147" t="s">
        <v>82</v>
      </c>
      <c r="J3628" s="147">
        <v>1</v>
      </c>
      <c r="K3628" s="132">
        <f t="shared" si="413"/>
        <v>1313410.44</v>
      </c>
      <c r="L3628" s="132">
        <v>1040982.24</v>
      </c>
      <c r="M3628" s="132">
        <v>272428.2</v>
      </c>
      <c r="N3628" s="132">
        <v>1040982.24</v>
      </c>
      <c r="O3628" s="133" t="s">
        <v>4679</v>
      </c>
      <c r="P3628" s="132">
        <v>282655.2</v>
      </c>
      <c r="Q3628" s="132">
        <f t="shared" si="414"/>
        <v>1323637.44</v>
      </c>
      <c r="R3628" s="132">
        <v>1040982.24</v>
      </c>
      <c r="S3628" s="132">
        <v>282655.2</v>
      </c>
      <c r="T3628" s="169">
        <f t="shared" si="408"/>
        <v>1</v>
      </c>
      <c r="U3628" s="169">
        <f t="shared" si="409"/>
        <v>1</v>
      </c>
      <c r="V3628" s="169">
        <f t="shared" si="410"/>
        <v>1.0375401665466351</v>
      </c>
      <c r="W3628" s="169">
        <f t="shared" si="411"/>
        <v>1.0077865986812165</v>
      </c>
      <c r="X3628" s="170">
        <v>1</v>
      </c>
      <c r="Y3628" s="139">
        <v>37972</v>
      </c>
      <c r="Z3628" s="139">
        <v>38013</v>
      </c>
      <c r="AA3628" s="139">
        <v>38061</v>
      </c>
      <c r="AB3628" s="139">
        <v>38308</v>
      </c>
      <c r="AC3628" s="139">
        <v>38257</v>
      </c>
      <c r="AD3628" s="147">
        <f t="shared" si="412"/>
        <v>247</v>
      </c>
      <c r="AE3628" s="131">
        <v>318</v>
      </c>
      <c r="AG3628" s="147">
        <v>1</v>
      </c>
      <c r="AH3628" s="147" t="s">
        <v>5021</v>
      </c>
    </row>
    <row r="3629" spans="1:34" x14ac:dyDescent="0.25">
      <c r="A3629" s="147" t="s">
        <v>2148</v>
      </c>
      <c r="B3629" s="140" t="s">
        <v>7269</v>
      </c>
      <c r="C3629" s="147" t="s">
        <v>237</v>
      </c>
      <c r="D3629" s="140" t="s">
        <v>8483</v>
      </c>
      <c r="E3629" s="147" t="s">
        <v>236</v>
      </c>
      <c r="F3629" s="140" t="s">
        <v>8506</v>
      </c>
      <c r="G3629" s="147" t="s">
        <v>253</v>
      </c>
      <c r="H3629" s="140" t="s">
        <v>8820</v>
      </c>
      <c r="I3629" s="147" t="s">
        <v>5457</v>
      </c>
      <c r="J3629" s="147">
        <v>1</v>
      </c>
      <c r="K3629" s="132">
        <f t="shared" si="413"/>
        <v>1066467</v>
      </c>
      <c r="L3629" s="132">
        <v>789725</v>
      </c>
      <c r="M3629" s="132">
        <v>276742</v>
      </c>
      <c r="N3629" s="132">
        <v>789725</v>
      </c>
      <c r="O3629" s="133" t="s">
        <v>4679</v>
      </c>
      <c r="P3629" s="132">
        <v>272169.5</v>
      </c>
      <c r="Q3629" s="132">
        <f t="shared" si="414"/>
        <v>1061894.5</v>
      </c>
      <c r="R3629" s="132">
        <v>789725</v>
      </c>
      <c r="S3629" s="132">
        <v>272169.5</v>
      </c>
      <c r="T3629" s="169">
        <f t="shared" si="408"/>
        <v>1</v>
      </c>
      <c r="U3629" s="169">
        <f t="shared" si="409"/>
        <v>1</v>
      </c>
      <c r="V3629" s="169">
        <f t="shared" si="410"/>
        <v>0.98347739049367278</v>
      </c>
      <c r="W3629" s="169">
        <f t="shared" si="411"/>
        <v>0.99571247867960289</v>
      </c>
      <c r="X3629" s="170">
        <v>1</v>
      </c>
      <c r="Y3629" s="139">
        <v>38482</v>
      </c>
      <c r="Z3629" s="139">
        <v>38512</v>
      </c>
      <c r="AA3629" s="139">
        <v>38579</v>
      </c>
      <c r="AB3629" s="139">
        <v>38807</v>
      </c>
      <c r="AC3629" s="139">
        <v>38890</v>
      </c>
      <c r="AD3629" s="147">
        <f t="shared" si="412"/>
        <v>228</v>
      </c>
      <c r="AE3629" s="131">
        <v>330</v>
      </c>
      <c r="AG3629" s="147">
        <v>1</v>
      </c>
      <c r="AH3629" s="147" t="s">
        <v>5021</v>
      </c>
    </row>
    <row r="3630" spans="1:34" x14ac:dyDescent="0.25">
      <c r="A3630" s="147" t="s">
        <v>2148</v>
      </c>
      <c r="B3630" s="140" t="s">
        <v>7269</v>
      </c>
      <c r="C3630" s="147" t="s">
        <v>237</v>
      </c>
      <c r="D3630" s="140" t="s">
        <v>8483</v>
      </c>
      <c r="E3630" s="147" t="s">
        <v>236</v>
      </c>
      <c r="F3630" s="140" t="s">
        <v>8506</v>
      </c>
      <c r="G3630" s="147" t="s">
        <v>253</v>
      </c>
      <c r="H3630" s="140" t="s">
        <v>8820</v>
      </c>
      <c r="I3630" s="147" t="s">
        <v>227</v>
      </c>
      <c r="J3630" s="147">
        <v>1</v>
      </c>
      <c r="K3630" s="132">
        <f t="shared" si="413"/>
        <v>603504</v>
      </c>
      <c r="L3630" s="132">
        <v>454111</v>
      </c>
      <c r="M3630" s="132">
        <v>149393</v>
      </c>
      <c r="N3630" s="132">
        <v>454111</v>
      </c>
      <c r="O3630" s="133" t="s">
        <v>4679</v>
      </c>
      <c r="P3630" s="132">
        <v>140700</v>
      </c>
      <c r="Q3630" s="132">
        <f t="shared" si="414"/>
        <v>594811</v>
      </c>
      <c r="R3630" s="132">
        <v>454111</v>
      </c>
      <c r="S3630" s="132">
        <v>140700</v>
      </c>
      <c r="T3630" s="169">
        <f t="shared" si="408"/>
        <v>1</v>
      </c>
      <c r="U3630" s="169">
        <f t="shared" si="409"/>
        <v>1</v>
      </c>
      <c r="V3630" s="169">
        <f t="shared" si="410"/>
        <v>0.94181119597303753</v>
      </c>
      <c r="W3630" s="169">
        <f t="shared" si="411"/>
        <v>0.98559578726901564</v>
      </c>
      <c r="X3630" s="170">
        <v>1</v>
      </c>
      <c r="Y3630" s="139">
        <v>38860</v>
      </c>
      <c r="Z3630" s="139">
        <v>38860</v>
      </c>
      <c r="AA3630" s="139">
        <v>39013</v>
      </c>
      <c r="AB3630" s="139">
        <v>39141</v>
      </c>
      <c r="AC3630" s="139" t="s">
        <v>5415</v>
      </c>
      <c r="AD3630" s="147">
        <f t="shared" si="412"/>
        <v>128</v>
      </c>
      <c r="AE3630" s="131">
        <v>330</v>
      </c>
      <c r="AG3630" s="147">
        <v>1</v>
      </c>
      <c r="AH3630" s="147" t="s">
        <v>5021</v>
      </c>
    </row>
    <row r="3631" spans="1:34" x14ac:dyDescent="0.25">
      <c r="A3631" s="147" t="s">
        <v>2148</v>
      </c>
      <c r="B3631" s="140" t="s">
        <v>7269</v>
      </c>
      <c r="C3631" s="147" t="s">
        <v>237</v>
      </c>
      <c r="D3631" s="140" t="s">
        <v>8483</v>
      </c>
      <c r="E3631" s="147" t="s">
        <v>236</v>
      </c>
      <c r="F3631" s="140" t="s">
        <v>8506</v>
      </c>
      <c r="G3631" s="147" t="s">
        <v>253</v>
      </c>
      <c r="H3631" s="140" t="s">
        <v>8820</v>
      </c>
      <c r="I3631" s="147" t="s">
        <v>243</v>
      </c>
      <c r="J3631" s="147">
        <v>1</v>
      </c>
      <c r="K3631" s="132">
        <f t="shared" si="413"/>
        <v>3375241</v>
      </c>
      <c r="L3631" s="132">
        <v>1356553</v>
      </c>
      <c r="M3631" s="132">
        <v>2018688</v>
      </c>
      <c r="N3631" s="132">
        <v>1245356</v>
      </c>
      <c r="O3631" s="147" t="s">
        <v>4753</v>
      </c>
      <c r="P3631" s="132">
        <v>1688360.5</v>
      </c>
      <c r="Q3631" s="132">
        <f t="shared" si="414"/>
        <v>2773602.5</v>
      </c>
      <c r="R3631" s="132">
        <v>1085242</v>
      </c>
      <c r="S3631" s="132">
        <v>1688360.5</v>
      </c>
      <c r="T3631" s="169">
        <f t="shared" si="408"/>
        <v>0.87143114097495011</v>
      </c>
      <c r="U3631" s="169">
        <f t="shared" si="409"/>
        <v>1</v>
      </c>
      <c r="V3631" s="169">
        <f t="shared" si="410"/>
        <v>0.83636525307526477</v>
      </c>
      <c r="W3631" s="169">
        <f t="shared" si="411"/>
        <v>0.82174946914901781</v>
      </c>
      <c r="X3631" s="170">
        <v>1</v>
      </c>
      <c r="Y3631" s="139">
        <v>39784</v>
      </c>
      <c r="Z3631" s="139">
        <v>39800</v>
      </c>
      <c r="AA3631" s="139">
        <v>39960</v>
      </c>
      <c r="AB3631" s="139">
        <v>40056</v>
      </c>
      <c r="AC3631" s="147" t="s">
        <v>4584</v>
      </c>
      <c r="AD3631" s="147">
        <f t="shared" si="412"/>
        <v>96</v>
      </c>
      <c r="AE3631" s="131">
        <v>330</v>
      </c>
      <c r="AG3631" s="147">
        <v>1</v>
      </c>
      <c r="AH3631" s="147" t="s">
        <v>5021</v>
      </c>
    </row>
    <row r="3632" spans="1:34" x14ac:dyDescent="0.25">
      <c r="A3632" s="147" t="s">
        <v>2148</v>
      </c>
      <c r="B3632" s="140" t="s">
        <v>7269</v>
      </c>
      <c r="C3632" s="147" t="s">
        <v>237</v>
      </c>
      <c r="D3632" s="140" t="s">
        <v>8483</v>
      </c>
      <c r="E3632" s="147" t="s">
        <v>236</v>
      </c>
      <c r="F3632" s="140" t="s">
        <v>8506</v>
      </c>
      <c r="G3632" s="147" t="s">
        <v>254</v>
      </c>
      <c r="H3632" s="140" t="s">
        <v>8821</v>
      </c>
      <c r="I3632" s="147" t="s">
        <v>3192</v>
      </c>
      <c r="J3632" s="147">
        <v>1</v>
      </c>
      <c r="K3632" s="132">
        <f t="shared" si="413"/>
        <v>361864.12</v>
      </c>
      <c r="L3632" s="132">
        <v>263876.40000000002</v>
      </c>
      <c r="M3632" s="132">
        <v>97987.72</v>
      </c>
      <c r="N3632" s="132">
        <v>263876.40000000002</v>
      </c>
      <c r="O3632" s="133" t="s">
        <v>4679</v>
      </c>
      <c r="P3632" s="132">
        <v>91412.42</v>
      </c>
      <c r="Q3632" s="132">
        <f t="shared" si="414"/>
        <v>355288.82</v>
      </c>
      <c r="R3632" s="132">
        <v>263876.40000000002</v>
      </c>
      <c r="S3632" s="132">
        <v>91412.42</v>
      </c>
      <c r="T3632" s="169">
        <f t="shared" si="408"/>
        <v>1</v>
      </c>
      <c r="U3632" s="169">
        <f t="shared" si="409"/>
        <v>1</v>
      </c>
      <c r="V3632" s="169">
        <f t="shared" si="410"/>
        <v>0.93289669358568605</v>
      </c>
      <c r="W3632" s="169">
        <f t="shared" si="411"/>
        <v>0.98182936733268833</v>
      </c>
      <c r="X3632" s="170">
        <v>1</v>
      </c>
      <c r="Y3632" s="139">
        <v>37972</v>
      </c>
      <c r="Z3632" s="139">
        <v>38013</v>
      </c>
      <c r="AA3632" s="139">
        <v>38075</v>
      </c>
      <c r="AB3632" s="139">
        <v>38407</v>
      </c>
      <c r="AC3632" s="139">
        <v>38407</v>
      </c>
      <c r="AD3632" s="147">
        <f t="shared" si="412"/>
        <v>332</v>
      </c>
      <c r="AE3632" s="131">
        <v>229</v>
      </c>
      <c r="AG3632" s="147">
        <v>1</v>
      </c>
      <c r="AH3632" s="147" t="s">
        <v>5021</v>
      </c>
    </row>
    <row r="3633" spans="1:34" x14ac:dyDescent="0.25">
      <c r="A3633" s="147" t="s">
        <v>2148</v>
      </c>
      <c r="B3633" s="140" t="s">
        <v>7269</v>
      </c>
      <c r="C3633" s="147" t="s">
        <v>237</v>
      </c>
      <c r="D3633" s="140" t="s">
        <v>8483</v>
      </c>
      <c r="E3633" s="147" t="s">
        <v>236</v>
      </c>
      <c r="F3633" s="140" t="s">
        <v>8506</v>
      </c>
      <c r="G3633" s="147" t="s">
        <v>254</v>
      </c>
      <c r="H3633" s="140" t="s">
        <v>8821</v>
      </c>
      <c r="I3633" s="147" t="s">
        <v>227</v>
      </c>
      <c r="J3633" s="147">
        <v>1</v>
      </c>
      <c r="K3633" s="132">
        <f t="shared" si="413"/>
        <v>622753</v>
      </c>
      <c r="L3633" s="132">
        <v>473898</v>
      </c>
      <c r="M3633" s="132">
        <v>148855</v>
      </c>
      <c r="N3633" s="132">
        <v>473898</v>
      </c>
      <c r="O3633" s="133" t="s">
        <v>4679</v>
      </c>
      <c r="P3633" s="132">
        <v>150226.65</v>
      </c>
      <c r="Q3633" s="132">
        <f t="shared" si="414"/>
        <v>624124.65</v>
      </c>
      <c r="R3633" s="132">
        <v>473898</v>
      </c>
      <c r="S3633" s="132">
        <v>150226.65</v>
      </c>
      <c r="T3633" s="169">
        <f t="shared" si="408"/>
        <v>1</v>
      </c>
      <c r="U3633" s="169">
        <f t="shared" si="409"/>
        <v>1</v>
      </c>
      <c r="V3633" s="169">
        <f t="shared" si="410"/>
        <v>1.0092146719962378</v>
      </c>
      <c r="W3633" s="169">
        <f t="shared" si="411"/>
        <v>1.0022025586388184</v>
      </c>
      <c r="X3633" s="170">
        <v>1</v>
      </c>
      <c r="Y3633" s="139">
        <v>38860</v>
      </c>
      <c r="Z3633" s="139">
        <v>38860</v>
      </c>
      <c r="AA3633" s="139">
        <v>39014</v>
      </c>
      <c r="AB3633" s="139">
        <v>39071</v>
      </c>
      <c r="AC3633" s="139" t="s">
        <v>5415</v>
      </c>
      <c r="AD3633" s="147">
        <f t="shared" si="412"/>
        <v>57</v>
      </c>
      <c r="AE3633" s="131">
        <v>294</v>
      </c>
      <c r="AG3633" s="147">
        <v>1</v>
      </c>
      <c r="AH3633" s="147" t="s">
        <v>5021</v>
      </c>
    </row>
    <row r="3634" spans="1:34" x14ac:dyDescent="0.25">
      <c r="A3634" s="147" t="s">
        <v>2148</v>
      </c>
      <c r="B3634" s="140" t="s">
        <v>7269</v>
      </c>
      <c r="C3634" s="147" t="s">
        <v>237</v>
      </c>
      <c r="D3634" s="140" t="s">
        <v>8483</v>
      </c>
      <c r="E3634" s="147" t="s">
        <v>236</v>
      </c>
      <c r="F3634" s="140" t="s">
        <v>8506</v>
      </c>
      <c r="G3634" s="147" t="s">
        <v>254</v>
      </c>
      <c r="H3634" s="140" t="s">
        <v>8821</v>
      </c>
      <c r="I3634" s="147" t="s">
        <v>243</v>
      </c>
      <c r="J3634" s="147">
        <v>1</v>
      </c>
      <c r="K3634" s="132">
        <f t="shared" si="413"/>
        <v>418045</v>
      </c>
      <c r="L3634" s="132">
        <v>261000</v>
      </c>
      <c r="M3634" s="132">
        <v>157045</v>
      </c>
      <c r="N3634" s="132">
        <v>208800</v>
      </c>
      <c r="O3634" s="147" t="s">
        <v>4753</v>
      </c>
      <c r="P3634" s="132">
        <v>118555</v>
      </c>
      <c r="Q3634" s="132">
        <f t="shared" si="414"/>
        <v>327355</v>
      </c>
      <c r="R3634" s="132">
        <v>208800</v>
      </c>
      <c r="S3634" s="132">
        <v>118555</v>
      </c>
      <c r="T3634" s="169">
        <f t="shared" ref="T3634:T3697" si="415">R3634/N3634</f>
        <v>1</v>
      </c>
      <c r="U3634" s="169">
        <f t="shared" ref="U3634:U3697" si="416">S3634/P3634</f>
        <v>1</v>
      </c>
      <c r="V3634" s="169">
        <f t="shared" ref="V3634:V3697" si="417">P3634/M3634</f>
        <v>0.75491101276704131</v>
      </c>
      <c r="W3634" s="169">
        <f t="shared" ref="W3634:W3697" si="418">Q3634/K3634</f>
        <v>0.78306163212094393</v>
      </c>
      <c r="X3634" s="170">
        <v>1</v>
      </c>
      <c r="Y3634" s="139">
        <v>39784</v>
      </c>
      <c r="Z3634" s="139">
        <v>39800</v>
      </c>
      <c r="AA3634" s="139">
        <v>39932</v>
      </c>
      <c r="AB3634" s="139">
        <v>40117</v>
      </c>
      <c r="AC3634" s="147" t="s">
        <v>4584</v>
      </c>
      <c r="AD3634" s="147">
        <f t="shared" ref="AD3634:AD3697" si="419">AB3634-AA3634</f>
        <v>185</v>
      </c>
      <c r="AE3634" s="131">
        <v>294</v>
      </c>
      <c r="AG3634" s="147">
        <v>1</v>
      </c>
      <c r="AH3634" s="147" t="s">
        <v>5021</v>
      </c>
    </row>
    <row r="3635" spans="1:34" x14ac:dyDescent="0.25">
      <c r="A3635" s="147" t="s">
        <v>2148</v>
      </c>
      <c r="B3635" s="140" t="s">
        <v>7269</v>
      </c>
      <c r="C3635" s="147" t="s">
        <v>237</v>
      </c>
      <c r="D3635" s="140" t="s">
        <v>8483</v>
      </c>
      <c r="E3635" s="147" t="s">
        <v>236</v>
      </c>
      <c r="F3635" s="140" t="s">
        <v>8506</v>
      </c>
      <c r="G3635" s="147" t="s">
        <v>258</v>
      </c>
      <c r="H3635" s="140" t="s">
        <v>8822</v>
      </c>
      <c r="I3635" s="147" t="s">
        <v>3148</v>
      </c>
      <c r="J3635" s="147">
        <v>1</v>
      </c>
      <c r="K3635" s="132">
        <f t="shared" si="413"/>
        <v>1414104</v>
      </c>
      <c r="L3635" s="132">
        <v>734000</v>
      </c>
      <c r="M3635" s="132">
        <v>680104</v>
      </c>
      <c r="N3635" s="132">
        <v>587200</v>
      </c>
      <c r="O3635" s="147" t="s">
        <v>4753</v>
      </c>
      <c r="P3635" s="132">
        <v>497934.5</v>
      </c>
      <c r="Q3635" s="132">
        <f t="shared" si="414"/>
        <v>1085134.5</v>
      </c>
      <c r="R3635" s="132">
        <v>587200</v>
      </c>
      <c r="S3635" s="132">
        <v>497934.5</v>
      </c>
      <c r="T3635" s="169">
        <f t="shared" si="415"/>
        <v>1</v>
      </c>
      <c r="U3635" s="169">
        <f t="shared" si="416"/>
        <v>1</v>
      </c>
      <c r="V3635" s="169">
        <f t="shared" si="417"/>
        <v>0.73214464258407541</v>
      </c>
      <c r="W3635" s="169">
        <f t="shared" si="418"/>
        <v>0.76736541301064132</v>
      </c>
      <c r="X3635" s="170">
        <v>1</v>
      </c>
      <c r="Y3635" s="139">
        <v>39784</v>
      </c>
      <c r="Z3635" s="139">
        <v>39800</v>
      </c>
      <c r="AA3635" s="139">
        <v>40042</v>
      </c>
      <c r="AB3635" s="139">
        <v>40110</v>
      </c>
      <c r="AC3635" s="147" t="s">
        <v>4584</v>
      </c>
      <c r="AD3635" s="147">
        <f t="shared" si="419"/>
        <v>68</v>
      </c>
      <c r="AE3635" s="131">
        <v>272</v>
      </c>
      <c r="AG3635" s="147">
        <v>1</v>
      </c>
      <c r="AH3635" s="147" t="s">
        <v>5021</v>
      </c>
    </row>
    <row r="3636" spans="1:34" x14ac:dyDescent="0.25">
      <c r="A3636" s="147" t="s">
        <v>2148</v>
      </c>
      <c r="B3636" s="140" t="s">
        <v>7269</v>
      </c>
      <c r="C3636" s="147" t="s">
        <v>237</v>
      </c>
      <c r="D3636" s="140" t="s">
        <v>8483</v>
      </c>
      <c r="E3636" s="147" t="s">
        <v>5427</v>
      </c>
      <c r="F3636" s="140" t="s">
        <v>8517</v>
      </c>
      <c r="G3636" s="147" t="s">
        <v>1839</v>
      </c>
      <c r="H3636" s="140" t="s">
        <v>9982</v>
      </c>
      <c r="I3636" s="147" t="s">
        <v>3253</v>
      </c>
      <c r="J3636" s="147">
        <v>1</v>
      </c>
      <c r="K3636" s="132">
        <f t="shared" si="413"/>
        <v>285000</v>
      </c>
      <c r="L3636" s="132">
        <v>197105</v>
      </c>
      <c r="M3636" s="132">
        <v>87895</v>
      </c>
      <c r="N3636" s="132">
        <v>197105</v>
      </c>
      <c r="O3636" s="133" t="s">
        <v>4679</v>
      </c>
      <c r="P3636" s="132">
        <v>73685</v>
      </c>
      <c r="Q3636" s="132">
        <f t="shared" si="414"/>
        <v>270790</v>
      </c>
      <c r="R3636" s="132">
        <v>197105</v>
      </c>
      <c r="S3636" s="132">
        <v>73685</v>
      </c>
      <c r="T3636" s="169">
        <f t="shared" si="415"/>
        <v>1</v>
      </c>
      <c r="U3636" s="169">
        <f t="shared" si="416"/>
        <v>1</v>
      </c>
      <c r="V3636" s="169">
        <f t="shared" si="417"/>
        <v>0.83832982535980427</v>
      </c>
      <c r="W3636" s="169">
        <f t="shared" si="418"/>
        <v>0.95014035087719295</v>
      </c>
      <c r="X3636" s="170">
        <v>1</v>
      </c>
      <c r="Y3636" s="139">
        <v>38586</v>
      </c>
      <c r="Z3636" s="139">
        <v>38614</v>
      </c>
      <c r="AA3636" s="139">
        <v>38834</v>
      </c>
      <c r="AB3636" s="139">
        <v>38975</v>
      </c>
      <c r="AC3636" s="139">
        <v>38990</v>
      </c>
      <c r="AD3636" s="147">
        <f t="shared" si="419"/>
        <v>141</v>
      </c>
      <c r="AE3636" s="131">
        <v>60</v>
      </c>
      <c r="AG3636" s="147">
        <v>1</v>
      </c>
      <c r="AH3636" s="147" t="s">
        <v>5021</v>
      </c>
    </row>
    <row r="3637" spans="1:34" x14ac:dyDescent="0.25">
      <c r="A3637" s="147" t="s">
        <v>2148</v>
      </c>
      <c r="B3637" s="140" t="s">
        <v>7269</v>
      </c>
      <c r="C3637" s="147" t="s">
        <v>237</v>
      </c>
      <c r="D3637" s="140" t="s">
        <v>8483</v>
      </c>
      <c r="E3637" s="147" t="s">
        <v>5427</v>
      </c>
      <c r="F3637" s="140" t="s">
        <v>8517</v>
      </c>
      <c r="G3637" s="147" t="s">
        <v>1825</v>
      </c>
      <c r="H3637" s="140" t="s">
        <v>9991</v>
      </c>
      <c r="I3637" s="147" t="s">
        <v>3253</v>
      </c>
      <c r="J3637" s="147">
        <v>1</v>
      </c>
      <c r="K3637" s="132">
        <f t="shared" si="413"/>
        <v>494323.63</v>
      </c>
      <c r="L3637" s="132">
        <v>342167</v>
      </c>
      <c r="M3637" s="132">
        <v>152156.63</v>
      </c>
      <c r="N3637" s="132">
        <v>342167</v>
      </c>
      <c r="O3637" s="133" t="s">
        <v>4679</v>
      </c>
      <c r="P3637" s="132">
        <v>81652.31</v>
      </c>
      <c r="Q3637" s="132">
        <f t="shared" si="414"/>
        <v>423819.31</v>
      </c>
      <c r="R3637" s="132">
        <v>342167</v>
      </c>
      <c r="S3637" s="132">
        <v>81652.31</v>
      </c>
      <c r="T3637" s="169">
        <f t="shared" si="415"/>
        <v>1</v>
      </c>
      <c r="U3637" s="169">
        <f t="shared" si="416"/>
        <v>1</v>
      </c>
      <c r="V3637" s="169">
        <f t="shared" si="417"/>
        <v>0.53663327059754151</v>
      </c>
      <c r="W3637" s="169">
        <f t="shared" si="418"/>
        <v>0.8573721430229827</v>
      </c>
      <c r="X3637" s="170">
        <v>1</v>
      </c>
      <c r="Y3637" s="139">
        <v>38586</v>
      </c>
      <c r="Z3637" s="139">
        <v>38614</v>
      </c>
      <c r="AA3637" s="139">
        <v>38826</v>
      </c>
      <c r="AB3637" s="139">
        <v>39031</v>
      </c>
      <c r="AC3637" s="139">
        <v>39038</v>
      </c>
      <c r="AD3637" s="147">
        <f t="shared" si="419"/>
        <v>205</v>
      </c>
      <c r="AE3637" s="131">
        <v>116</v>
      </c>
      <c r="AG3637" s="147">
        <v>1</v>
      </c>
      <c r="AH3637" s="147" t="s">
        <v>5021</v>
      </c>
    </row>
    <row r="3638" spans="1:34" x14ac:dyDescent="0.25">
      <c r="A3638" s="147" t="s">
        <v>2148</v>
      </c>
      <c r="B3638" s="140" t="s">
        <v>7269</v>
      </c>
      <c r="C3638" s="147" t="s">
        <v>237</v>
      </c>
      <c r="D3638" s="140" t="s">
        <v>8483</v>
      </c>
      <c r="E3638" s="147" t="s">
        <v>5427</v>
      </c>
      <c r="F3638" s="140" t="s">
        <v>8517</v>
      </c>
      <c r="G3638" s="147" t="s">
        <v>1840</v>
      </c>
      <c r="H3638" s="140" t="s">
        <v>9992</v>
      </c>
      <c r="I3638" s="147" t="s">
        <v>5428</v>
      </c>
      <c r="J3638" s="147">
        <v>1</v>
      </c>
      <c r="K3638" s="132">
        <f t="shared" si="413"/>
        <v>808436.44</v>
      </c>
      <c r="L3638" s="132">
        <v>540605.51</v>
      </c>
      <c r="M3638" s="132">
        <v>267830.93</v>
      </c>
      <c r="N3638" s="132">
        <v>540605.51</v>
      </c>
      <c r="O3638" s="133" t="s">
        <v>4679</v>
      </c>
      <c r="P3638" s="132">
        <v>50413.47</v>
      </c>
      <c r="Q3638" s="132">
        <f t="shared" si="414"/>
        <v>591018.98</v>
      </c>
      <c r="R3638" s="132">
        <v>540605.51</v>
      </c>
      <c r="S3638" s="132">
        <v>50413.47</v>
      </c>
      <c r="T3638" s="169">
        <f t="shared" si="415"/>
        <v>1</v>
      </c>
      <c r="U3638" s="169">
        <f t="shared" si="416"/>
        <v>1</v>
      </c>
      <c r="V3638" s="169">
        <f t="shared" si="417"/>
        <v>0.18822870831236707</v>
      </c>
      <c r="W3638" s="169">
        <f t="shared" si="418"/>
        <v>0.73106425039425493</v>
      </c>
      <c r="X3638" s="170">
        <v>1</v>
      </c>
      <c r="Y3638" s="139">
        <v>37936</v>
      </c>
      <c r="Z3638" s="139">
        <v>38014</v>
      </c>
      <c r="AA3638" s="139">
        <v>38143</v>
      </c>
      <c r="AB3638" s="139">
        <v>38384</v>
      </c>
      <c r="AC3638" s="139">
        <v>38537</v>
      </c>
      <c r="AD3638" s="147">
        <f t="shared" si="419"/>
        <v>241</v>
      </c>
      <c r="AE3638" s="131">
        <v>72</v>
      </c>
      <c r="AG3638" s="147">
        <v>1</v>
      </c>
      <c r="AH3638" s="147" t="s">
        <v>5021</v>
      </c>
    </row>
    <row r="3639" spans="1:34" x14ac:dyDescent="0.25">
      <c r="A3639" s="147" t="s">
        <v>2148</v>
      </c>
      <c r="B3639" s="140" t="s">
        <v>7269</v>
      </c>
      <c r="C3639" s="147" t="s">
        <v>237</v>
      </c>
      <c r="D3639" s="140" t="s">
        <v>8483</v>
      </c>
      <c r="E3639" s="147" t="s">
        <v>5427</v>
      </c>
      <c r="F3639" s="140" t="s">
        <v>8517</v>
      </c>
      <c r="G3639" s="147" t="s">
        <v>1840</v>
      </c>
      <c r="H3639" s="140" t="s">
        <v>9992</v>
      </c>
      <c r="I3639" s="147" t="s">
        <v>3502</v>
      </c>
      <c r="J3639" s="147">
        <v>1</v>
      </c>
      <c r="K3639" s="132">
        <f t="shared" si="413"/>
        <v>820836.66</v>
      </c>
      <c r="L3639" s="132">
        <v>645395</v>
      </c>
      <c r="M3639" s="132">
        <v>175441.66</v>
      </c>
      <c r="N3639" s="132">
        <v>645395</v>
      </c>
      <c r="O3639" s="133" t="s">
        <v>4679</v>
      </c>
      <c r="P3639" s="132">
        <v>110172.49</v>
      </c>
      <c r="Q3639" s="132">
        <f t="shared" si="414"/>
        <v>755567.49</v>
      </c>
      <c r="R3639" s="132">
        <v>645395</v>
      </c>
      <c r="S3639" s="132">
        <v>110172.49</v>
      </c>
      <c r="T3639" s="169">
        <f t="shared" si="415"/>
        <v>1</v>
      </c>
      <c r="U3639" s="169">
        <f t="shared" si="416"/>
        <v>1</v>
      </c>
      <c r="V3639" s="169">
        <f t="shared" si="417"/>
        <v>0.62797222734896607</v>
      </c>
      <c r="W3639" s="169">
        <f t="shared" si="418"/>
        <v>0.92048458215791673</v>
      </c>
      <c r="X3639" s="170">
        <v>1</v>
      </c>
      <c r="Y3639" s="139">
        <v>38586</v>
      </c>
      <c r="Z3639" s="139">
        <v>38614</v>
      </c>
      <c r="AA3639" s="139">
        <v>38828</v>
      </c>
      <c r="AB3639" s="139">
        <v>38898</v>
      </c>
      <c r="AC3639" s="139">
        <v>38889</v>
      </c>
      <c r="AD3639" s="147">
        <f t="shared" si="419"/>
        <v>70</v>
      </c>
      <c r="AE3639" s="131">
        <v>61</v>
      </c>
      <c r="AG3639" s="147">
        <v>1</v>
      </c>
      <c r="AH3639" s="147" t="s">
        <v>5021</v>
      </c>
    </row>
    <row r="3640" spans="1:34" x14ac:dyDescent="0.25">
      <c r="A3640" s="147" t="s">
        <v>2148</v>
      </c>
      <c r="B3640" s="140" t="s">
        <v>7269</v>
      </c>
      <c r="C3640" s="147" t="s">
        <v>237</v>
      </c>
      <c r="D3640" s="140" t="s">
        <v>8483</v>
      </c>
      <c r="E3640" s="147" t="s">
        <v>5427</v>
      </c>
      <c r="F3640" s="140" t="s">
        <v>8517</v>
      </c>
      <c r="G3640" s="147" t="s">
        <v>1827</v>
      </c>
      <c r="H3640" s="140" t="s">
        <v>9993</v>
      </c>
      <c r="I3640" s="147" t="s">
        <v>702</v>
      </c>
      <c r="J3640" s="147">
        <v>1</v>
      </c>
      <c r="K3640" s="132">
        <f t="shared" si="413"/>
        <v>348739.06</v>
      </c>
      <c r="L3640" s="132">
        <v>228030.38</v>
      </c>
      <c r="M3640" s="132">
        <v>120708.68</v>
      </c>
      <c r="N3640" s="132">
        <v>228030.38</v>
      </c>
      <c r="O3640" s="133" t="s">
        <v>4679</v>
      </c>
      <c r="P3640" s="132">
        <v>61546.179999999993</v>
      </c>
      <c r="Q3640" s="132">
        <f t="shared" si="414"/>
        <v>289576.56</v>
      </c>
      <c r="R3640" s="132">
        <v>228030.38</v>
      </c>
      <c r="S3640" s="132">
        <v>61546.179999999993</v>
      </c>
      <c r="T3640" s="169">
        <f t="shared" si="415"/>
        <v>1</v>
      </c>
      <c r="U3640" s="169">
        <f t="shared" si="416"/>
        <v>1</v>
      </c>
      <c r="V3640" s="169">
        <f t="shared" si="417"/>
        <v>0.50987368928232835</v>
      </c>
      <c r="W3640" s="169">
        <f t="shared" si="418"/>
        <v>0.83035310125570683</v>
      </c>
      <c r="X3640" s="170">
        <v>1</v>
      </c>
      <c r="Y3640" s="139">
        <v>37936</v>
      </c>
      <c r="Z3640" s="139">
        <v>38014</v>
      </c>
      <c r="AA3640" s="139">
        <v>38168</v>
      </c>
      <c r="AB3640" s="139">
        <v>38472</v>
      </c>
      <c r="AC3640" s="139">
        <v>38499</v>
      </c>
      <c r="AD3640" s="147">
        <f t="shared" si="419"/>
        <v>304</v>
      </c>
      <c r="AE3640" s="131">
        <v>54</v>
      </c>
      <c r="AG3640" s="147">
        <v>1</v>
      </c>
      <c r="AH3640" s="147" t="s">
        <v>5021</v>
      </c>
    </row>
    <row r="3641" spans="1:34" x14ac:dyDescent="0.25">
      <c r="A3641" s="147" t="s">
        <v>2148</v>
      </c>
      <c r="B3641" s="140" t="s">
        <v>7269</v>
      </c>
      <c r="C3641" s="147" t="s">
        <v>237</v>
      </c>
      <c r="D3641" s="140" t="s">
        <v>8483</v>
      </c>
      <c r="E3641" s="147" t="s">
        <v>5427</v>
      </c>
      <c r="F3641" s="140" t="s">
        <v>8517</v>
      </c>
      <c r="G3641" s="147" t="s">
        <v>1827</v>
      </c>
      <c r="H3641" s="140" t="s">
        <v>9993</v>
      </c>
      <c r="I3641" s="147" t="s">
        <v>3253</v>
      </c>
      <c r="J3641" s="147">
        <v>1</v>
      </c>
      <c r="K3641" s="132">
        <f t="shared" si="413"/>
        <v>370410.36</v>
      </c>
      <c r="L3641" s="132">
        <v>235124</v>
      </c>
      <c r="M3641" s="132">
        <v>135286.35999999999</v>
      </c>
      <c r="N3641" s="132">
        <v>235124</v>
      </c>
      <c r="O3641" s="133" t="s">
        <v>4679</v>
      </c>
      <c r="P3641" s="132">
        <v>53181.97</v>
      </c>
      <c r="Q3641" s="132">
        <f t="shared" si="414"/>
        <v>288305.96999999997</v>
      </c>
      <c r="R3641" s="132">
        <v>235124</v>
      </c>
      <c r="S3641" s="132">
        <v>53181.97</v>
      </c>
      <c r="T3641" s="169">
        <f t="shared" si="415"/>
        <v>1</v>
      </c>
      <c r="U3641" s="169">
        <f t="shared" si="416"/>
        <v>1</v>
      </c>
      <c r="V3641" s="169">
        <f t="shared" si="417"/>
        <v>0.39310666648138071</v>
      </c>
      <c r="W3641" s="169">
        <f t="shared" si="418"/>
        <v>0.77834207984895454</v>
      </c>
      <c r="X3641" s="170">
        <v>1</v>
      </c>
      <c r="Y3641" s="139">
        <v>38586</v>
      </c>
      <c r="Z3641" s="139">
        <v>38614</v>
      </c>
      <c r="AA3641" s="139">
        <v>38824</v>
      </c>
      <c r="AB3641" s="139">
        <v>38898</v>
      </c>
      <c r="AC3641" s="139">
        <v>38902</v>
      </c>
      <c r="AD3641" s="147">
        <f t="shared" si="419"/>
        <v>74</v>
      </c>
      <c r="AE3641" s="131">
        <v>57</v>
      </c>
      <c r="AG3641" s="147">
        <v>1</v>
      </c>
      <c r="AH3641" s="147" t="s">
        <v>5021</v>
      </c>
    </row>
    <row r="3642" spans="1:34" x14ac:dyDescent="0.25">
      <c r="A3642" s="147" t="s">
        <v>2148</v>
      </c>
      <c r="B3642" s="140" t="s">
        <v>7269</v>
      </c>
      <c r="C3642" s="147" t="s">
        <v>237</v>
      </c>
      <c r="D3642" s="140" t="s">
        <v>8483</v>
      </c>
      <c r="E3642" s="147" t="s">
        <v>5427</v>
      </c>
      <c r="F3642" s="140" t="s">
        <v>8517</v>
      </c>
      <c r="G3642" s="147" t="s">
        <v>2482</v>
      </c>
      <c r="H3642" s="140" t="s">
        <v>9994</v>
      </c>
      <c r="I3642" s="147" t="s">
        <v>4470</v>
      </c>
      <c r="J3642" s="147">
        <v>1</v>
      </c>
      <c r="K3642" s="132">
        <f t="shared" si="413"/>
        <v>815278.48</v>
      </c>
      <c r="L3642" s="132">
        <v>547794.76</v>
      </c>
      <c r="M3642" s="132">
        <v>267483.71999999997</v>
      </c>
      <c r="N3642" s="132">
        <v>493015.28</v>
      </c>
      <c r="O3642" s="133" t="s">
        <v>4679</v>
      </c>
      <c r="P3642" s="132">
        <v>41521.040000000001</v>
      </c>
      <c r="Q3642" s="132">
        <f t="shared" si="414"/>
        <v>534536.32000000007</v>
      </c>
      <c r="R3642" s="132">
        <v>493015.28</v>
      </c>
      <c r="S3642" s="132">
        <v>41521.040000000001</v>
      </c>
      <c r="T3642" s="169">
        <f t="shared" si="415"/>
        <v>1</v>
      </c>
      <c r="U3642" s="169">
        <f t="shared" si="416"/>
        <v>1</v>
      </c>
      <c r="V3642" s="169">
        <f t="shared" si="417"/>
        <v>0.1552282882861058</v>
      </c>
      <c r="W3642" s="169">
        <f t="shared" si="418"/>
        <v>0.65564875452127724</v>
      </c>
      <c r="X3642" s="170">
        <v>1</v>
      </c>
      <c r="Y3642" s="139">
        <v>37936</v>
      </c>
      <c r="Z3642" s="139">
        <v>38014</v>
      </c>
      <c r="AA3642" s="139">
        <v>38180</v>
      </c>
      <c r="AB3642" s="139">
        <v>38457</v>
      </c>
      <c r="AC3642" s="139">
        <v>38537</v>
      </c>
      <c r="AD3642" s="147">
        <f t="shared" si="419"/>
        <v>277</v>
      </c>
      <c r="AE3642" s="131">
        <v>220</v>
      </c>
      <c r="AG3642" s="147">
        <v>1</v>
      </c>
      <c r="AH3642" s="147" t="s">
        <v>5021</v>
      </c>
    </row>
    <row r="3643" spans="1:34" x14ac:dyDescent="0.25">
      <c r="A3643" s="147" t="s">
        <v>2148</v>
      </c>
      <c r="B3643" s="140" t="s">
        <v>7269</v>
      </c>
      <c r="C3643" s="147" t="s">
        <v>237</v>
      </c>
      <c r="D3643" s="140" t="s">
        <v>8483</v>
      </c>
      <c r="E3643" s="147" t="s">
        <v>5427</v>
      </c>
      <c r="F3643" s="140" t="s">
        <v>8517</v>
      </c>
      <c r="G3643" s="147" t="s">
        <v>2482</v>
      </c>
      <c r="H3643" s="140" t="s">
        <v>9994</v>
      </c>
      <c r="I3643" s="147" t="s">
        <v>3253</v>
      </c>
      <c r="J3643" s="147">
        <v>1</v>
      </c>
      <c r="K3643" s="132">
        <f t="shared" si="413"/>
        <v>460744.38</v>
      </c>
      <c r="L3643" s="132">
        <v>322433</v>
      </c>
      <c r="M3643" s="132">
        <v>138311.38</v>
      </c>
      <c r="N3643" s="132">
        <v>322433</v>
      </c>
      <c r="O3643" s="133" t="s">
        <v>4679</v>
      </c>
      <c r="P3643" s="132">
        <v>123524</v>
      </c>
      <c r="Q3643" s="132">
        <f t="shared" si="414"/>
        <v>445957</v>
      </c>
      <c r="R3643" s="132">
        <v>322433</v>
      </c>
      <c r="S3643" s="132">
        <v>123524</v>
      </c>
      <c r="T3643" s="169">
        <f t="shared" si="415"/>
        <v>1</v>
      </c>
      <c r="U3643" s="169">
        <f t="shared" si="416"/>
        <v>1</v>
      </c>
      <c r="V3643" s="169">
        <f t="shared" si="417"/>
        <v>0.89308631003464789</v>
      </c>
      <c r="W3643" s="169">
        <f t="shared" si="418"/>
        <v>0.96790545768566938</v>
      </c>
      <c r="X3643" s="170">
        <v>1</v>
      </c>
      <c r="Y3643" s="139">
        <v>38586</v>
      </c>
      <c r="Z3643" s="139">
        <v>38614</v>
      </c>
      <c r="AA3643" s="139">
        <v>38817</v>
      </c>
      <c r="AB3643" s="139">
        <v>39028</v>
      </c>
      <c r="AC3643" s="139">
        <v>39050</v>
      </c>
      <c r="AD3643" s="147">
        <f t="shared" si="419"/>
        <v>211</v>
      </c>
      <c r="AE3643" s="131">
        <v>223</v>
      </c>
      <c r="AG3643" s="147">
        <v>1</v>
      </c>
      <c r="AH3643" s="147" t="s">
        <v>5021</v>
      </c>
    </row>
    <row r="3644" spans="1:34" x14ac:dyDescent="0.25">
      <c r="A3644" s="147" t="s">
        <v>2148</v>
      </c>
      <c r="B3644" s="140" t="s">
        <v>7269</v>
      </c>
      <c r="C3644" s="147" t="s">
        <v>237</v>
      </c>
      <c r="D3644" s="140" t="s">
        <v>8483</v>
      </c>
      <c r="E3644" s="147" t="s">
        <v>5427</v>
      </c>
      <c r="F3644" s="140" t="s">
        <v>8517</v>
      </c>
      <c r="G3644" s="147" t="s">
        <v>2483</v>
      </c>
      <c r="H3644" s="140" t="s">
        <v>9995</v>
      </c>
      <c r="I3644" s="147" t="s">
        <v>4470</v>
      </c>
      <c r="J3644" s="147">
        <v>1</v>
      </c>
      <c r="K3644" s="132">
        <f t="shared" si="413"/>
        <v>525597.76</v>
      </c>
      <c r="L3644" s="132">
        <v>341638.54</v>
      </c>
      <c r="M3644" s="132">
        <v>183959.22</v>
      </c>
      <c r="N3644" s="132">
        <v>341638.54</v>
      </c>
      <c r="O3644" s="133" t="s">
        <v>4679</v>
      </c>
      <c r="P3644" s="132">
        <v>95052.27</v>
      </c>
      <c r="Q3644" s="132">
        <f t="shared" si="414"/>
        <v>436690.81</v>
      </c>
      <c r="R3644" s="132">
        <v>341638.54</v>
      </c>
      <c r="S3644" s="132">
        <v>95052.27</v>
      </c>
      <c r="T3644" s="169">
        <f t="shared" si="415"/>
        <v>1</v>
      </c>
      <c r="U3644" s="169">
        <f t="shared" si="416"/>
        <v>1</v>
      </c>
      <c r="V3644" s="169">
        <f t="shared" si="417"/>
        <v>0.51670294101051306</v>
      </c>
      <c r="W3644" s="169">
        <f t="shared" si="418"/>
        <v>0.83084602567560406</v>
      </c>
      <c r="X3644" s="170">
        <v>1</v>
      </c>
      <c r="Y3644" s="139">
        <v>37936</v>
      </c>
      <c r="Z3644" s="139">
        <v>38014</v>
      </c>
      <c r="AA3644" s="139">
        <v>38152</v>
      </c>
      <c r="AB3644" s="139">
        <v>38502</v>
      </c>
      <c r="AC3644" s="139">
        <v>38537</v>
      </c>
      <c r="AD3644" s="147">
        <f t="shared" si="419"/>
        <v>350</v>
      </c>
      <c r="AE3644" s="131">
        <v>207</v>
      </c>
      <c r="AG3644" s="147">
        <v>1</v>
      </c>
      <c r="AH3644" s="147" t="s">
        <v>5021</v>
      </c>
    </row>
    <row r="3645" spans="1:34" x14ac:dyDescent="0.25">
      <c r="A3645" s="147" t="s">
        <v>2148</v>
      </c>
      <c r="B3645" s="140" t="s">
        <v>7269</v>
      </c>
      <c r="C3645" s="147" t="s">
        <v>237</v>
      </c>
      <c r="D3645" s="140" t="s">
        <v>8483</v>
      </c>
      <c r="E3645" s="147" t="s">
        <v>5427</v>
      </c>
      <c r="F3645" s="140" t="s">
        <v>8517</v>
      </c>
      <c r="G3645" s="147" t="s">
        <v>1831</v>
      </c>
      <c r="H3645" s="140" t="s">
        <v>9996</v>
      </c>
      <c r="I3645" s="147" t="s">
        <v>3253</v>
      </c>
      <c r="J3645" s="147">
        <v>1</v>
      </c>
      <c r="K3645" s="132">
        <f t="shared" si="413"/>
        <v>230311.27000000002</v>
      </c>
      <c r="L3645" s="132">
        <v>161220</v>
      </c>
      <c r="M3645" s="132">
        <v>69091.27</v>
      </c>
      <c r="N3645" s="132">
        <v>161220</v>
      </c>
      <c r="O3645" s="133" t="s">
        <v>4679</v>
      </c>
      <c r="P3645" s="132">
        <v>51608.800000000003</v>
      </c>
      <c r="Q3645" s="132">
        <f t="shared" si="414"/>
        <v>212828.79999999999</v>
      </c>
      <c r="R3645" s="132">
        <v>161220</v>
      </c>
      <c r="S3645" s="132">
        <v>51608.800000000003</v>
      </c>
      <c r="T3645" s="169">
        <f t="shared" si="415"/>
        <v>1</v>
      </c>
      <c r="U3645" s="169">
        <f t="shared" si="416"/>
        <v>1</v>
      </c>
      <c r="V3645" s="169">
        <f t="shared" si="417"/>
        <v>0.74696557177194745</v>
      </c>
      <c r="W3645" s="169">
        <f t="shared" si="418"/>
        <v>0.92409199080878657</v>
      </c>
      <c r="X3645" s="170">
        <v>1</v>
      </c>
      <c r="Y3645" s="139">
        <v>38586</v>
      </c>
      <c r="Z3645" s="139">
        <v>38614</v>
      </c>
      <c r="AA3645" s="139">
        <v>38745</v>
      </c>
      <c r="AB3645" s="139">
        <v>38799</v>
      </c>
      <c r="AC3645" s="139">
        <v>38902</v>
      </c>
      <c r="AD3645" s="147">
        <f t="shared" si="419"/>
        <v>54</v>
      </c>
      <c r="AE3645" s="131">
        <v>243</v>
      </c>
      <c r="AG3645" s="147">
        <v>1</v>
      </c>
      <c r="AH3645" s="147" t="s">
        <v>5021</v>
      </c>
    </row>
    <row r="3646" spans="1:34" x14ac:dyDescent="0.25">
      <c r="A3646" s="147" t="s">
        <v>2148</v>
      </c>
      <c r="B3646" s="140" t="s">
        <v>7269</v>
      </c>
      <c r="C3646" s="147" t="s">
        <v>237</v>
      </c>
      <c r="D3646" s="140" t="s">
        <v>8483</v>
      </c>
      <c r="E3646" s="147" t="s">
        <v>5427</v>
      </c>
      <c r="F3646" s="140" t="s">
        <v>8517</v>
      </c>
      <c r="G3646" s="147" t="s">
        <v>1837</v>
      </c>
      <c r="H3646" s="140" t="s">
        <v>9997</v>
      </c>
      <c r="I3646" s="147" t="s">
        <v>420</v>
      </c>
      <c r="J3646" s="147">
        <v>1</v>
      </c>
      <c r="K3646" s="132">
        <f t="shared" si="413"/>
        <v>1604526.25</v>
      </c>
      <c r="L3646" s="132">
        <v>1157274</v>
      </c>
      <c r="M3646" s="132">
        <v>447252.25</v>
      </c>
      <c r="N3646" s="132">
        <v>1041546.6</v>
      </c>
      <c r="O3646" s="133" t="s">
        <v>4679</v>
      </c>
      <c r="P3646" s="132">
        <v>90219</v>
      </c>
      <c r="Q3646" s="132">
        <f t="shared" si="414"/>
        <v>1131765.6000000001</v>
      </c>
      <c r="R3646" s="132">
        <v>1041546.6</v>
      </c>
      <c r="S3646" s="132">
        <v>90219</v>
      </c>
      <c r="T3646" s="169">
        <f t="shared" si="415"/>
        <v>1</v>
      </c>
      <c r="U3646" s="169">
        <f t="shared" si="416"/>
        <v>1</v>
      </c>
      <c r="V3646" s="169">
        <f t="shared" si="417"/>
        <v>0.20171838151736521</v>
      </c>
      <c r="W3646" s="169">
        <f t="shared" si="418"/>
        <v>0.70535810803967847</v>
      </c>
      <c r="X3646" s="170">
        <v>1</v>
      </c>
      <c r="Y3646" s="139">
        <v>38586</v>
      </c>
      <c r="Z3646" s="139">
        <v>38614</v>
      </c>
      <c r="AA3646" s="139">
        <v>38805</v>
      </c>
      <c r="AB3646" s="139">
        <v>39081</v>
      </c>
      <c r="AC3646" s="139">
        <v>39071</v>
      </c>
      <c r="AD3646" s="147">
        <f t="shared" si="419"/>
        <v>276</v>
      </c>
      <c r="AE3646" s="131">
        <v>224</v>
      </c>
      <c r="AG3646" s="147">
        <v>1</v>
      </c>
      <c r="AH3646" s="147" t="s">
        <v>5021</v>
      </c>
    </row>
    <row r="3647" spans="1:34" x14ac:dyDescent="0.25">
      <c r="A3647" s="147" t="s">
        <v>2148</v>
      </c>
      <c r="B3647" s="140" t="s">
        <v>7269</v>
      </c>
      <c r="C3647" s="147" t="s">
        <v>237</v>
      </c>
      <c r="D3647" s="140" t="s">
        <v>8483</v>
      </c>
      <c r="E3647" s="147" t="s">
        <v>5427</v>
      </c>
      <c r="F3647" s="140" t="s">
        <v>8517</v>
      </c>
      <c r="G3647" s="147" t="s">
        <v>1847</v>
      </c>
      <c r="H3647" s="140" t="s">
        <v>9998</v>
      </c>
      <c r="I3647" s="147" t="s">
        <v>3253</v>
      </c>
      <c r="J3647" s="147">
        <v>1</v>
      </c>
      <c r="K3647" s="132">
        <f t="shared" si="413"/>
        <v>338553.88</v>
      </c>
      <c r="L3647" s="132">
        <v>216763</v>
      </c>
      <c r="M3647" s="132">
        <v>121790.88</v>
      </c>
      <c r="N3647" s="132">
        <v>216763</v>
      </c>
      <c r="O3647" s="133" t="s">
        <v>4679</v>
      </c>
      <c r="P3647" s="132">
        <v>101683</v>
      </c>
      <c r="Q3647" s="132">
        <f t="shared" si="414"/>
        <v>318446</v>
      </c>
      <c r="R3647" s="132">
        <v>216763</v>
      </c>
      <c r="S3647" s="132">
        <v>101683</v>
      </c>
      <c r="T3647" s="169">
        <f t="shared" si="415"/>
        <v>1</v>
      </c>
      <c r="U3647" s="169">
        <f t="shared" si="416"/>
        <v>1</v>
      </c>
      <c r="V3647" s="169">
        <f t="shared" si="417"/>
        <v>0.83489831094085198</v>
      </c>
      <c r="W3647" s="169">
        <f t="shared" si="418"/>
        <v>0.94060655869606336</v>
      </c>
      <c r="X3647" s="170">
        <v>1</v>
      </c>
      <c r="Y3647" s="139">
        <v>38586</v>
      </c>
      <c r="Z3647" s="139">
        <v>38614</v>
      </c>
      <c r="AA3647" s="139">
        <v>38747</v>
      </c>
      <c r="AB3647" s="139">
        <v>38806</v>
      </c>
      <c r="AC3647" s="139">
        <v>38919</v>
      </c>
      <c r="AD3647" s="147">
        <f t="shared" si="419"/>
        <v>59</v>
      </c>
      <c r="AE3647" s="131">
        <v>242</v>
      </c>
      <c r="AG3647" s="147">
        <v>1</v>
      </c>
      <c r="AH3647" s="147" t="s">
        <v>5021</v>
      </c>
    </row>
    <row r="3648" spans="1:34" x14ac:dyDescent="0.25">
      <c r="A3648" s="147" t="s">
        <v>2148</v>
      </c>
      <c r="B3648" s="140" t="s">
        <v>7269</v>
      </c>
      <c r="C3648" s="147" t="s">
        <v>237</v>
      </c>
      <c r="D3648" s="140" t="s">
        <v>8483</v>
      </c>
      <c r="E3648" s="147" t="s">
        <v>5427</v>
      </c>
      <c r="F3648" s="140" t="s">
        <v>8517</v>
      </c>
      <c r="G3648" s="147" t="s">
        <v>1844</v>
      </c>
      <c r="H3648" s="140" t="s">
        <v>9999</v>
      </c>
      <c r="I3648" s="147" t="s">
        <v>3253</v>
      </c>
      <c r="J3648" s="147">
        <v>1</v>
      </c>
      <c r="K3648" s="132">
        <f t="shared" si="413"/>
        <v>230000</v>
      </c>
      <c r="L3648" s="132">
        <v>159500</v>
      </c>
      <c r="M3648" s="132">
        <v>70500</v>
      </c>
      <c r="N3648" s="132">
        <v>159500</v>
      </c>
      <c r="O3648" s="133" t="s">
        <v>4679</v>
      </c>
      <c r="P3648" s="132">
        <v>47810</v>
      </c>
      <c r="Q3648" s="132">
        <f t="shared" si="414"/>
        <v>207310</v>
      </c>
      <c r="R3648" s="132">
        <v>159500</v>
      </c>
      <c r="S3648" s="132">
        <v>47810</v>
      </c>
      <c r="T3648" s="169">
        <f t="shared" si="415"/>
        <v>1</v>
      </c>
      <c r="U3648" s="169">
        <f t="shared" si="416"/>
        <v>1</v>
      </c>
      <c r="V3648" s="169">
        <f t="shared" si="417"/>
        <v>0.67815602836879429</v>
      </c>
      <c r="W3648" s="169">
        <f t="shared" si="418"/>
        <v>0.90134782608695652</v>
      </c>
      <c r="X3648" s="170">
        <v>1</v>
      </c>
      <c r="Y3648" s="139">
        <v>38586</v>
      </c>
      <c r="Z3648" s="139">
        <v>38614</v>
      </c>
      <c r="AA3648" s="139">
        <v>38812</v>
      </c>
      <c r="AB3648" s="139">
        <v>38868</v>
      </c>
      <c r="AC3648" s="139">
        <v>38902</v>
      </c>
      <c r="AD3648" s="147">
        <f t="shared" si="419"/>
        <v>56</v>
      </c>
      <c r="AE3648" s="131">
        <v>84</v>
      </c>
      <c r="AG3648" s="147">
        <v>1</v>
      </c>
      <c r="AH3648" s="147" t="s">
        <v>5021</v>
      </c>
    </row>
    <row r="3649" spans="1:34" x14ac:dyDescent="0.25">
      <c r="A3649" s="147" t="s">
        <v>2148</v>
      </c>
      <c r="B3649" s="140" t="s">
        <v>7269</v>
      </c>
      <c r="C3649" s="147" t="s">
        <v>237</v>
      </c>
      <c r="D3649" s="140" t="s">
        <v>8483</v>
      </c>
      <c r="E3649" s="147" t="s">
        <v>5427</v>
      </c>
      <c r="F3649" s="140" t="s">
        <v>8517</v>
      </c>
      <c r="G3649" s="147" t="s">
        <v>1830</v>
      </c>
      <c r="H3649" s="140" t="s">
        <v>10000</v>
      </c>
      <c r="I3649" s="147" t="s">
        <v>420</v>
      </c>
      <c r="J3649" s="147">
        <v>1</v>
      </c>
      <c r="K3649" s="132">
        <f t="shared" si="413"/>
        <v>2421755</v>
      </c>
      <c r="L3649" s="132">
        <v>1741000</v>
      </c>
      <c r="M3649" s="132">
        <v>680755</v>
      </c>
      <c r="N3649" s="132">
        <v>1566900</v>
      </c>
      <c r="O3649" s="133" t="s">
        <v>4679</v>
      </c>
      <c r="P3649" s="132">
        <v>187558.25</v>
      </c>
      <c r="Q3649" s="132">
        <f t="shared" si="414"/>
        <v>1754458.25</v>
      </c>
      <c r="R3649" s="132">
        <v>1566900</v>
      </c>
      <c r="S3649" s="132">
        <v>187558.25</v>
      </c>
      <c r="T3649" s="169">
        <f t="shared" si="415"/>
        <v>1</v>
      </c>
      <c r="U3649" s="169">
        <f t="shared" si="416"/>
        <v>1</v>
      </c>
      <c r="V3649" s="169">
        <f t="shared" si="417"/>
        <v>0.2755150531395289</v>
      </c>
      <c r="W3649" s="169">
        <f t="shared" si="418"/>
        <v>0.7244573666617804</v>
      </c>
      <c r="X3649" s="170">
        <v>1</v>
      </c>
      <c r="Y3649" s="139">
        <v>38586</v>
      </c>
      <c r="Z3649" s="139">
        <v>38614</v>
      </c>
      <c r="AA3649" s="139">
        <v>38775</v>
      </c>
      <c r="AB3649" s="139">
        <v>39081</v>
      </c>
      <c r="AC3649" s="139" t="s">
        <v>5415</v>
      </c>
      <c r="AD3649" s="147">
        <f t="shared" si="419"/>
        <v>306</v>
      </c>
      <c r="AE3649" s="131">
        <v>63</v>
      </c>
      <c r="AG3649" s="147">
        <v>1</v>
      </c>
      <c r="AH3649" s="147" t="s">
        <v>5021</v>
      </c>
    </row>
    <row r="3650" spans="1:34" x14ac:dyDescent="0.25">
      <c r="A3650" s="147" t="s">
        <v>2148</v>
      </c>
      <c r="B3650" s="140" t="s">
        <v>7269</v>
      </c>
      <c r="C3650" s="147" t="s">
        <v>237</v>
      </c>
      <c r="D3650" s="140" t="s">
        <v>8483</v>
      </c>
      <c r="E3650" s="147" t="s">
        <v>5427</v>
      </c>
      <c r="F3650" s="140" t="s">
        <v>8517</v>
      </c>
      <c r="G3650" s="147" t="s">
        <v>151</v>
      </c>
      <c r="H3650" s="140" t="s">
        <v>10001</v>
      </c>
      <c r="I3650" s="147" t="s">
        <v>5429</v>
      </c>
      <c r="J3650" s="147">
        <v>1</v>
      </c>
      <c r="K3650" s="132">
        <f t="shared" si="413"/>
        <v>1564436.7200000002</v>
      </c>
      <c r="L3650" s="132">
        <v>979092.91</v>
      </c>
      <c r="M3650" s="132">
        <v>585343.81000000006</v>
      </c>
      <c r="N3650" s="132">
        <v>979092.91</v>
      </c>
      <c r="O3650" s="133" t="s">
        <v>4679</v>
      </c>
      <c r="P3650" s="132">
        <v>63841.91</v>
      </c>
      <c r="Q3650" s="132">
        <f t="shared" si="414"/>
        <v>1042934.8200000001</v>
      </c>
      <c r="R3650" s="132">
        <v>979092.91</v>
      </c>
      <c r="S3650" s="132">
        <v>63841.91</v>
      </c>
      <c r="T3650" s="169">
        <f t="shared" si="415"/>
        <v>1</v>
      </c>
      <c r="U3650" s="169">
        <f t="shared" si="416"/>
        <v>1</v>
      </c>
      <c r="V3650" s="169">
        <f t="shared" si="417"/>
        <v>0.10906737016660345</v>
      </c>
      <c r="W3650" s="169">
        <f t="shared" si="418"/>
        <v>0.66665196915091585</v>
      </c>
      <c r="X3650" s="170">
        <v>1</v>
      </c>
      <c r="Y3650" s="139">
        <v>37936</v>
      </c>
      <c r="Z3650" s="139">
        <v>38014</v>
      </c>
      <c r="AA3650" s="139">
        <v>38129</v>
      </c>
      <c r="AB3650" s="139">
        <v>38443</v>
      </c>
      <c r="AC3650" s="139">
        <v>38537</v>
      </c>
      <c r="AD3650" s="147">
        <f t="shared" si="419"/>
        <v>314</v>
      </c>
      <c r="AE3650" s="131">
        <v>141</v>
      </c>
      <c r="AG3650" s="147">
        <v>1</v>
      </c>
      <c r="AH3650" s="147" t="s">
        <v>5021</v>
      </c>
    </row>
    <row r="3651" spans="1:34" x14ac:dyDescent="0.25">
      <c r="A3651" s="147" t="s">
        <v>2148</v>
      </c>
      <c r="B3651" s="140" t="s">
        <v>7269</v>
      </c>
      <c r="C3651" s="147" t="s">
        <v>237</v>
      </c>
      <c r="D3651" s="140" t="s">
        <v>8483</v>
      </c>
      <c r="E3651" s="147" t="s">
        <v>5427</v>
      </c>
      <c r="F3651" s="140" t="s">
        <v>8517</v>
      </c>
      <c r="G3651" s="147" t="s">
        <v>151</v>
      </c>
      <c r="H3651" s="140" t="s">
        <v>10001</v>
      </c>
      <c r="I3651" s="147" t="s">
        <v>4104</v>
      </c>
      <c r="J3651" s="147">
        <v>1</v>
      </c>
      <c r="K3651" s="132">
        <f t="shared" si="413"/>
        <v>640322.66</v>
      </c>
      <c r="L3651" s="132">
        <v>413715</v>
      </c>
      <c r="M3651" s="132">
        <v>226607.66</v>
      </c>
      <c r="N3651" s="132">
        <v>413715</v>
      </c>
      <c r="O3651" s="133" t="s">
        <v>4679</v>
      </c>
      <c r="P3651" s="132">
        <v>96757.5</v>
      </c>
      <c r="Q3651" s="132">
        <f t="shared" si="414"/>
        <v>510472.5</v>
      </c>
      <c r="R3651" s="132">
        <v>413715</v>
      </c>
      <c r="S3651" s="132">
        <v>96757.5</v>
      </c>
      <c r="T3651" s="169">
        <f t="shared" si="415"/>
        <v>1</v>
      </c>
      <c r="U3651" s="169">
        <f t="shared" si="416"/>
        <v>1</v>
      </c>
      <c r="V3651" s="169">
        <f t="shared" si="417"/>
        <v>0.42698247711485127</v>
      </c>
      <c r="W3651" s="169">
        <f t="shared" si="418"/>
        <v>0.79721136215919641</v>
      </c>
      <c r="X3651" s="170">
        <v>1</v>
      </c>
      <c r="Y3651" s="139">
        <v>38586</v>
      </c>
      <c r="Z3651" s="139">
        <v>38614</v>
      </c>
      <c r="AA3651" s="139">
        <v>38807</v>
      </c>
      <c r="AB3651" s="139">
        <v>38868</v>
      </c>
      <c r="AC3651" s="139">
        <v>38902</v>
      </c>
      <c r="AD3651" s="147">
        <f t="shared" si="419"/>
        <v>61</v>
      </c>
      <c r="AE3651" s="131">
        <v>138</v>
      </c>
      <c r="AG3651" s="147">
        <v>1</v>
      </c>
      <c r="AH3651" s="147" t="s">
        <v>5021</v>
      </c>
    </row>
    <row r="3652" spans="1:34" x14ac:dyDescent="0.25">
      <c r="A3652" s="147" t="s">
        <v>2148</v>
      </c>
      <c r="B3652" s="140" t="s">
        <v>7269</v>
      </c>
      <c r="C3652" s="147" t="s">
        <v>237</v>
      </c>
      <c r="D3652" s="140" t="s">
        <v>8483</v>
      </c>
      <c r="E3652" s="147" t="s">
        <v>5427</v>
      </c>
      <c r="F3652" s="140" t="s">
        <v>8517</v>
      </c>
      <c r="G3652" s="147" t="s">
        <v>1821</v>
      </c>
      <c r="H3652" s="140" t="s">
        <v>10002</v>
      </c>
      <c r="I3652" s="147" t="s">
        <v>5430</v>
      </c>
      <c r="J3652" s="147">
        <v>1</v>
      </c>
      <c r="K3652" s="132">
        <f t="shared" ref="K3652:K3715" si="420">L3652+M3652</f>
        <v>272135.73</v>
      </c>
      <c r="L3652" s="132">
        <v>166818.06</v>
      </c>
      <c r="M3652" s="132">
        <v>105317.66999999998</v>
      </c>
      <c r="N3652" s="132">
        <v>166818.06</v>
      </c>
      <c r="O3652" s="133" t="s">
        <v>4679</v>
      </c>
      <c r="P3652" s="132">
        <v>52365.05</v>
      </c>
      <c r="Q3652" s="132">
        <f t="shared" ref="Q3652:Q3715" si="421">R3652+S3652</f>
        <v>219183.11</v>
      </c>
      <c r="R3652" s="132">
        <v>166818.06</v>
      </c>
      <c r="S3652" s="132">
        <v>52365.05</v>
      </c>
      <c r="T3652" s="169">
        <f t="shared" si="415"/>
        <v>1</v>
      </c>
      <c r="U3652" s="169">
        <f t="shared" si="416"/>
        <v>1</v>
      </c>
      <c r="V3652" s="169">
        <f t="shared" si="417"/>
        <v>0.49721048709110266</v>
      </c>
      <c r="W3652" s="169">
        <f t="shared" si="418"/>
        <v>0.80541834767525744</v>
      </c>
      <c r="X3652" s="170">
        <v>1</v>
      </c>
      <c r="Y3652" s="139">
        <v>37936</v>
      </c>
      <c r="Z3652" s="139">
        <v>38014</v>
      </c>
      <c r="AA3652" s="139">
        <v>38129</v>
      </c>
      <c r="AB3652" s="139">
        <v>38483</v>
      </c>
      <c r="AC3652" s="139">
        <v>38484</v>
      </c>
      <c r="AD3652" s="147">
        <f t="shared" si="419"/>
        <v>354</v>
      </c>
      <c r="AE3652" s="131">
        <v>136</v>
      </c>
      <c r="AG3652" s="147">
        <v>1</v>
      </c>
      <c r="AH3652" s="147" t="s">
        <v>5021</v>
      </c>
    </row>
    <row r="3653" spans="1:34" x14ac:dyDescent="0.25">
      <c r="A3653" s="147" t="s">
        <v>2148</v>
      </c>
      <c r="B3653" s="140" t="s">
        <v>7269</v>
      </c>
      <c r="C3653" s="147" t="s">
        <v>237</v>
      </c>
      <c r="D3653" s="140" t="s">
        <v>8483</v>
      </c>
      <c r="E3653" s="147" t="s">
        <v>5427</v>
      </c>
      <c r="F3653" s="140" t="s">
        <v>8517</v>
      </c>
      <c r="G3653" s="147" t="s">
        <v>1821</v>
      </c>
      <c r="H3653" s="140" t="s">
        <v>10002</v>
      </c>
      <c r="I3653" s="147" t="s">
        <v>3267</v>
      </c>
      <c r="J3653" s="147">
        <v>1</v>
      </c>
      <c r="K3653" s="132">
        <f t="shared" si="420"/>
        <v>641256.65</v>
      </c>
      <c r="L3653" s="132">
        <v>441315</v>
      </c>
      <c r="M3653" s="132">
        <v>199941.65</v>
      </c>
      <c r="N3653" s="132">
        <v>441315</v>
      </c>
      <c r="O3653" s="133" t="s">
        <v>4679</v>
      </c>
      <c r="P3653" s="132">
        <v>45235.96</v>
      </c>
      <c r="Q3653" s="132">
        <f t="shared" si="421"/>
        <v>486550.96</v>
      </c>
      <c r="R3653" s="132">
        <v>441315</v>
      </c>
      <c r="S3653" s="132">
        <v>45235.96</v>
      </c>
      <c r="T3653" s="169">
        <f t="shared" si="415"/>
        <v>1</v>
      </c>
      <c r="U3653" s="169">
        <f t="shared" si="416"/>
        <v>1</v>
      </c>
      <c r="V3653" s="169">
        <f t="shared" si="417"/>
        <v>0.22624580721425477</v>
      </c>
      <c r="W3653" s="169">
        <f t="shared" si="418"/>
        <v>0.75874606524548327</v>
      </c>
      <c r="X3653" s="170">
        <v>1</v>
      </c>
      <c r="Y3653" s="139">
        <v>38586</v>
      </c>
      <c r="Z3653" s="139">
        <v>38614</v>
      </c>
      <c r="AA3653" s="139">
        <v>38804</v>
      </c>
      <c r="AB3653" s="139">
        <v>38886</v>
      </c>
      <c r="AC3653" s="139">
        <v>38889</v>
      </c>
      <c r="AD3653" s="147">
        <f t="shared" si="419"/>
        <v>82</v>
      </c>
      <c r="AE3653" s="131">
        <v>135</v>
      </c>
      <c r="AG3653" s="147">
        <v>1</v>
      </c>
      <c r="AH3653" s="147" t="s">
        <v>5021</v>
      </c>
    </row>
    <row r="3654" spans="1:34" x14ac:dyDescent="0.25">
      <c r="A3654" s="147" t="s">
        <v>2148</v>
      </c>
      <c r="B3654" s="140" t="s">
        <v>7269</v>
      </c>
      <c r="C3654" s="147" t="s">
        <v>237</v>
      </c>
      <c r="D3654" s="140" t="s">
        <v>8483</v>
      </c>
      <c r="E3654" s="147" t="s">
        <v>5427</v>
      </c>
      <c r="F3654" s="140" t="s">
        <v>8517</v>
      </c>
      <c r="G3654" s="147" t="s">
        <v>1833</v>
      </c>
      <c r="H3654" s="140" t="s">
        <v>10003</v>
      </c>
      <c r="I3654" s="147" t="s">
        <v>4697</v>
      </c>
      <c r="J3654" s="147">
        <v>1</v>
      </c>
      <c r="K3654" s="132">
        <f t="shared" si="420"/>
        <v>3546768.44</v>
      </c>
      <c r="L3654" s="132">
        <v>2353587.85</v>
      </c>
      <c r="M3654" s="132">
        <v>1193180.5899999999</v>
      </c>
      <c r="N3654" s="132">
        <v>2353587.85</v>
      </c>
      <c r="O3654" s="133" t="s">
        <v>4679</v>
      </c>
      <c r="P3654" s="132">
        <v>254000</v>
      </c>
      <c r="Q3654" s="132">
        <f t="shared" si="421"/>
        <v>2607587.85</v>
      </c>
      <c r="R3654" s="132">
        <v>2353587.85</v>
      </c>
      <c r="S3654" s="132">
        <v>254000</v>
      </c>
      <c r="T3654" s="169">
        <f t="shared" si="415"/>
        <v>1</v>
      </c>
      <c r="U3654" s="169">
        <f t="shared" si="416"/>
        <v>1</v>
      </c>
      <c r="V3654" s="169">
        <f t="shared" si="417"/>
        <v>0.21287640959697479</v>
      </c>
      <c r="W3654" s="169">
        <f t="shared" si="418"/>
        <v>0.73520104120470864</v>
      </c>
      <c r="X3654" s="170">
        <v>1</v>
      </c>
      <c r="Y3654" s="139">
        <v>37936</v>
      </c>
      <c r="Z3654" s="139">
        <v>38014</v>
      </c>
      <c r="AA3654" s="139">
        <v>38183</v>
      </c>
      <c r="AB3654" s="139">
        <v>38928</v>
      </c>
      <c r="AC3654" s="139">
        <v>38889</v>
      </c>
      <c r="AD3654" s="147">
        <f t="shared" si="419"/>
        <v>745</v>
      </c>
      <c r="AE3654" s="131">
        <v>88</v>
      </c>
      <c r="AG3654" s="147">
        <v>1</v>
      </c>
      <c r="AH3654" s="147" t="s">
        <v>5021</v>
      </c>
    </row>
    <row r="3655" spans="1:34" x14ac:dyDescent="0.25">
      <c r="A3655" s="147" t="s">
        <v>2148</v>
      </c>
      <c r="B3655" s="140" t="s">
        <v>7269</v>
      </c>
      <c r="C3655" s="147" t="s">
        <v>237</v>
      </c>
      <c r="D3655" s="140" t="s">
        <v>8483</v>
      </c>
      <c r="E3655" s="147" t="s">
        <v>5427</v>
      </c>
      <c r="F3655" s="140" t="s">
        <v>8517</v>
      </c>
      <c r="G3655" s="147" t="s">
        <v>1842</v>
      </c>
      <c r="H3655" s="140" t="s">
        <v>10004</v>
      </c>
      <c r="I3655" s="147" t="s">
        <v>5431</v>
      </c>
      <c r="J3655" s="147">
        <v>1</v>
      </c>
      <c r="K3655" s="132">
        <f t="shared" si="420"/>
        <v>808436.44</v>
      </c>
      <c r="L3655" s="132">
        <v>540605.51</v>
      </c>
      <c r="M3655" s="132">
        <v>267830.93</v>
      </c>
      <c r="N3655" s="132">
        <v>540605.51</v>
      </c>
      <c r="O3655" s="133" t="s">
        <v>4679</v>
      </c>
      <c r="P3655" s="132">
        <v>133436.48000000001</v>
      </c>
      <c r="Q3655" s="132">
        <f t="shared" si="421"/>
        <v>674041.99</v>
      </c>
      <c r="R3655" s="132">
        <v>540605.51</v>
      </c>
      <c r="S3655" s="132">
        <v>133436.48000000001</v>
      </c>
      <c r="T3655" s="169">
        <f t="shared" si="415"/>
        <v>1</v>
      </c>
      <c r="U3655" s="169">
        <f t="shared" si="416"/>
        <v>1</v>
      </c>
      <c r="V3655" s="169">
        <f t="shared" si="417"/>
        <v>0.49821161431952615</v>
      </c>
      <c r="W3655" s="169">
        <f t="shared" si="418"/>
        <v>0.83376002942173166</v>
      </c>
      <c r="X3655" s="170">
        <v>1</v>
      </c>
      <c r="Y3655" s="139">
        <v>37936</v>
      </c>
      <c r="Z3655" s="139">
        <v>38014</v>
      </c>
      <c r="AA3655" s="139">
        <v>38131</v>
      </c>
      <c r="AB3655" s="139">
        <v>38663</v>
      </c>
      <c r="AC3655" s="139" t="s">
        <v>5432</v>
      </c>
      <c r="AD3655" s="147">
        <f t="shared" si="419"/>
        <v>532</v>
      </c>
      <c r="AE3655" s="131">
        <v>90</v>
      </c>
      <c r="AG3655" s="147">
        <v>1</v>
      </c>
      <c r="AH3655" s="147" t="s">
        <v>5021</v>
      </c>
    </row>
    <row r="3656" spans="1:34" x14ac:dyDescent="0.25">
      <c r="A3656" s="147" t="s">
        <v>2148</v>
      </c>
      <c r="B3656" s="140" t="s">
        <v>7269</v>
      </c>
      <c r="C3656" s="147" t="s">
        <v>237</v>
      </c>
      <c r="D3656" s="140" t="s">
        <v>8483</v>
      </c>
      <c r="E3656" s="147" t="s">
        <v>5427</v>
      </c>
      <c r="F3656" s="140" t="s">
        <v>8517</v>
      </c>
      <c r="G3656" s="147" t="s">
        <v>238</v>
      </c>
      <c r="H3656" s="140" t="s">
        <v>9983</v>
      </c>
      <c r="I3656" s="147" t="s">
        <v>5433</v>
      </c>
      <c r="J3656" s="147">
        <v>1</v>
      </c>
      <c r="K3656" s="132">
        <f t="shared" si="420"/>
        <v>229740.48</v>
      </c>
      <c r="L3656" s="132">
        <v>138993.88</v>
      </c>
      <c r="M3656" s="132">
        <v>90746.6</v>
      </c>
      <c r="N3656" s="132">
        <v>125094.49</v>
      </c>
      <c r="O3656" s="133" t="s">
        <v>4679</v>
      </c>
      <c r="P3656" s="132">
        <v>121034.56</v>
      </c>
      <c r="Q3656" s="132">
        <f t="shared" si="421"/>
        <v>246129.05</v>
      </c>
      <c r="R3656" s="132">
        <v>125094.49</v>
      </c>
      <c r="S3656" s="132">
        <v>121034.56</v>
      </c>
      <c r="T3656" s="169">
        <f t="shared" si="415"/>
        <v>1</v>
      </c>
      <c r="U3656" s="169">
        <f t="shared" si="416"/>
        <v>1</v>
      </c>
      <c r="V3656" s="169">
        <f t="shared" si="417"/>
        <v>1.3337641300059726</v>
      </c>
      <c r="W3656" s="169">
        <f t="shared" si="418"/>
        <v>1.0713351430274716</v>
      </c>
      <c r="X3656" s="170">
        <v>1</v>
      </c>
      <c r="Y3656" s="139">
        <v>37936</v>
      </c>
      <c r="Z3656" s="139">
        <v>38014</v>
      </c>
      <c r="AA3656" s="139">
        <v>38135</v>
      </c>
      <c r="AB3656" s="139">
        <v>38534</v>
      </c>
      <c r="AC3656" s="139">
        <v>38537</v>
      </c>
      <c r="AD3656" s="147">
        <f t="shared" si="419"/>
        <v>399</v>
      </c>
      <c r="AE3656" s="131">
        <v>128</v>
      </c>
      <c r="AG3656" s="147">
        <v>1</v>
      </c>
      <c r="AH3656" s="147" t="s">
        <v>5021</v>
      </c>
    </row>
    <row r="3657" spans="1:34" x14ac:dyDescent="0.25">
      <c r="A3657" s="147" t="s">
        <v>2148</v>
      </c>
      <c r="B3657" s="140" t="s">
        <v>7269</v>
      </c>
      <c r="C3657" s="147" t="s">
        <v>237</v>
      </c>
      <c r="D3657" s="140" t="s">
        <v>8483</v>
      </c>
      <c r="E3657" s="147" t="s">
        <v>5427</v>
      </c>
      <c r="F3657" s="140" t="s">
        <v>8517</v>
      </c>
      <c r="G3657" s="147" t="s">
        <v>5459</v>
      </c>
      <c r="H3657" s="140" t="s">
        <v>9983</v>
      </c>
      <c r="I3657" s="147" t="s">
        <v>3362</v>
      </c>
      <c r="J3657" s="147">
        <v>9</v>
      </c>
      <c r="K3657" s="132">
        <f t="shared" si="420"/>
        <v>1195324.67</v>
      </c>
      <c r="L3657" s="132">
        <v>791279</v>
      </c>
      <c r="M3657" s="132">
        <v>404045.67</v>
      </c>
      <c r="N3657" s="132">
        <v>791279.00000000012</v>
      </c>
      <c r="O3657" s="133" t="s">
        <v>4679</v>
      </c>
      <c r="P3657" s="132">
        <v>100172</v>
      </c>
      <c r="Q3657" s="132">
        <f t="shared" si="421"/>
        <v>891451</v>
      </c>
      <c r="R3657" s="132">
        <v>791279</v>
      </c>
      <c r="S3657" s="132">
        <v>100172</v>
      </c>
      <c r="T3657" s="169">
        <f t="shared" si="415"/>
        <v>0.99999999999999989</v>
      </c>
      <c r="U3657" s="169">
        <f t="shared" si="416"/>
        <v>1</v>
      </c>
      <c r="V3657" s="169">
        <f t="shared" si="417"/>
        <v>0.24792246876448398</v>
      </c>
      <c r="W3657" s="169">
        <f t="shared" si="418"/>
        <v>0.74578147876760548</v>
      </c>
      <c r="X3657" s="170">
        <v>1</v>
      </c>
      <c r="Y3657" s="139">
        <v>38586</v>
      </c>
      <c r="Z3657" s="139">
        <v>38614</v>
      </c>
      <c r="AA3657" s="139">
        <v>38825</v>
      </c>
      <c r="AB3657" s="139">
        <v>39005</v>
      </c>
      <c r="AC3657" s="139">
        <v>39056</v>
      </c>
      <c r="AD3657" s="147">
        <f t="shared" si="419"/>
        <v>180</v>
      </c>
      <c r="AE3657" s="131">
        <v>128</v>
      </c>
      <c r="AG3657" s="147">
        <v>1</v>
      </c>
      <c r="AH3657" s="147" t="s">
        <v>5021</v>
      </c>
    </row>
    <row r="3658" spans="1:34" x14ac:dyDescent="0.25">
      <c r="A3658" s="147" t="s">
        <v>2148</v>
      </c>
      <c r="B3658" s="140" t="s">
        <v>7269</v>
      </c>
      <c r="C3658" s="147" t="s">
        <v>237</v>
      </c>
      <c r="D3658" s="140" t="s">
        <v>8483</v>
      </c>
      <c r="E3658" s="147" t="s">
        <v>5427</v>
      </c>
      <c r="F3658" s="140" t="s">
        <v>8517</v>
      </c>
      <c r="G3658" s="147" t="s">
        <v>2485</v>
      </c>
      <c r="H3658" s="140" t="s">
        <v>9984</v>
      </c>
      <c r="I3658" s="147" t="s">
        <v>5434</v>
      </c>
      <c r="J3658" s="147">
        <v>1</v>
      </c>
      <c r="K3658" s="132">
        <f t="shared" si="420"/>
        <v>457957</v>
      </c>
      <c r="L3658" s="132">
        <v>287668</v>
      </c>
      <c r="M3658" s="132">
        <v>170289</v>
      </c>
      <c r="N3658" s="132">
        <v>287668</v>
      </c>
      <c r="O3658" s="133" t="s">
        <v>4679</v>
      </c>
      <c r="P3658" s="132">
        <v>39012</v>
      </c>
      <c r="Q3658" s="132">
        <f t="shared" si="421"/>
        <v>326680</v>
      </c>
      <c r="R3658" s="132">
        <v>287668</v>
      </c>
      <c r="S3658" s="132">
        <v>39012</v>
      </c>
      <c r="T3658" s="169">
        <f t="shared" si="415"/>
        <v>1</v>
      </c>
      <c r="U3658" s="169">
        <f t="shared" si="416"/>
        <v>1</v>
      </c>
      <c r="V3658" s="169">
        <f t="shared" si="417"/>
        <v>0.22909289501964308</v>
      </c>
      <c r="W3658" s="169">
        <f t="shared" si="418"/>
        <v>0.7133420823352411</v>
      </c>
      <c r="X3658" s="170">
        <v>1</v>
      </c>
      <c r="Y3658" s="139">
        <v>37936</v>
      </c>
      <c r="Z3658" s="139">
        <v>38014</v>
      </c>
      <c r="AA3658" s="139">
        <v>38139</v>
      </c>
      <c r="AB3658" s="139">
        <v>38412</v>
      </c>
      <c r="AC3658" s="139">
        <v>38537</v>
      </c>
      <c r="AD3658" s="147">
        <f t="shared" si="419"/>
        <v>273</v>
      </c>
      <c r="AE3658" s="131">
        <v>160</v>
      </c>
      <c r="AG3658" s="147">
        <v>1</v>
      </c>
      <c r="AH3658" s="147" t="s">
        <v>5021</v>
      </c>
    </row>
    <row r="3659" spans="1:34" x14ac:dyDescent="0.25">
      <c r="A3659" s="147" t="s">
        <v>2148</v>
      </c>
      <c r="B3659" s="140" t="s">
        <v>7269</v>
      </c>
      <c r="C3659" s="147" t="s">
        <v>237</v>
      </c>
      <c r="D3659" s="140" t="s">
        <v>8483</v>
      </c>
      <c r="E3659" s="147" t="s">
        <v>5427</v>
      </c>
      <c r="F3659" s="140" t="s">
        <v>8517</v>
      </c>
      <c r="G3659" s="147" t="s">
        <v>242</v>
      </c>
      <c r="H3659" s="140" t="s">
        <v>9985</v>
      </c>
      <c r="I3659" s="147" t="s">
        <v>5434</v>
      </c>
      <c r="J3659" s="147">
        <v>1</v>
      </c>
      <c r="K3659" s="132">
        <f t="shared" si="420"/>
        <v>417208.8</v>
      </c>
      <c r="L3659" s="132">
        <v>270120</v>
      </c>
      <c r="M3659" s="132">
        <v>147088.79999999999</v>
      </c>
      <c r="N3659" s="132">
        <v>270120</v>
      </c>
      <c r="O3659" s="133" t="s">
        <v>4679</v>
      </c>
      <c r="P3659" s="132">
        <v>210217.89</v>
      </c>
      <c r="Q3659" s="132">
        <f t="shared" si="421"/>
        <v>480337.89</v>
      </c>
      <c r="R3659" s="132">
        <v>270120</v>
      </c>
      <c r="S3659" s="132">
        <v>210217.89</v>
      </c>
      <c r="T3659" s="169">
        <f t="shared" si="415"/>
        <v>1</v>
      </c>
      <c r="U3659" s="169">
        <f t="shared" si="416"/>
        <v>1</v>
      </c>
      <c r="V3659" s="169">
        <f t="shared" si="417"/>
        <v>1.4291903258439802</v>
      </c>
      <c r="W3659" s="169">
        <f t="shared" si="418"/>
        <v>1.1513129397078874</v>
      </c>
      <c r="X3659" s="170">
        <v>1</v>
      </c>
      <c r="Y3659" s="139">
        <v>37936</v>
      </c>
      <c r="Z3659" s="139">
        <v>38014</v>
      </c>
      <c r="AA3659" s="139">
        <v>38108</v>
      </c>
      <c r="AB3659" s="139">
        <v>38776</v>
      </c>
      <c r="AC3659" s="139">
        <v>38806</v>
      </c>
      <c r="AD3659" s="147">
        <f t="shared" si="419"/>
        <v>668</v>
      </c>
      <c r="AE3659" s="131">
        <v>75</v>
      </c>
      <c r="AG3659" s="147">
        <v>1</v>
      </c>
      <c r="AH3659" s="147" t="s">
        <v>5021</v>
      </c>
    </row>
    <row r="3660" spans="1:34" x14ac:dyDescent="0.25">
      <c r="A3660" s="147" t="s">
        <v>2148</v>
      </c>
      <c r="B3660" s="140" t="s">
        <v>7269</v>
      </c>
      <c r="C3660" s="147" t="s">
        <v>237</v>
      </c>
      <c r="D3660" s="140" t="s">
        <v>8483</v>
      </c>
      <c r="E3660" s="147" t="s">
        <v>5427</v>
      </c>
      <c r="F3660" s="140" t="s">
        <v>8517</v>
      </c>
      <c r="G3660" s="147" t="s">
        <v>247</v>
      </c>
      <c r="H3660" s="140" t="s">
        <v>9986</v>
      </c>
      <c r="I3660" s="147" t="s">
        <v>5433</v>
      </c>
      <c r="J3660" s="147">
        <v>1</v>
      </c>
      <c r="K3660" s="132">
        <f t="shared" si="420"/>
        <v>122118.73999999999</v>
      </c>
      <c r="L3660" s="132">
        <v>72128.28</v>
      </c>
      <c r="M3660" s="132">
        <v>49990.46</v>
      </c>
      <c r="N3660" s="132">
        <v>72128.28</v>
      </c>
      <c r="O3660" s="133" t="s">
        <v>4679</v>
      </c>
      <c r="P3660" s="132">
        <v>21702.53</v>
      </c>
      <c r="Q3660" s="132">
        <f t="shared" si="421"/>
        <v>93830.81</v>
      </c>
      <c r="R3660" s="132">
        <v>72128.28</v>
      </c>
      <c r="S3660" s="132">
        <v>21702.53</v>
      </c>
      <c r="T3660" s="169">
        <f t="shared" si="415"/>
        <v>1</v>
      </c>
      <c r="U3660" s="169">
        <f t="shared" si="416"/>
        <v>1</v>
      </c>
      <c r="V3660" s="169">
        <f t="shared" si="417"/>
        <v>0.43413343265895132</v>
      </c>
      <c r="W3660" s="169">
        <f t="shared" si="418"/>
        <v>0.76835717433704287</v>
      </c>
      <c r="X3660" s="170">
        <v>1</v>
      </c>
      <c r="Y3660" s="139">
        <v>37936</v>
      </c>
      <c r="Z3660" s="139">
        <v>38014</v>
      </c>
      <c r="AA3660" s="139">
        <v>38153</v>
      </c>
      <c r="AB3660" s="139">
        <v>38546</v>
      </c>
      <c r="AC3660" s="139">
        <v>38537</v>
      </c>
      <c r="AD3660" s="147">
        <f t="shared" si="419"/>
        <v>393</v>
      </c>
      <c r="AE3660" s="131">
        <v>130</v>
      </c>
      <c r="AG3660" s="147">
        <v>1</v>
      </c>
      <c r="AH3660" s="147" t="s">
        <v>5021</v>
      </c>
    </row>
    <row r="3661" spans="1:34" x14ac:dyDescent="0.25">
      <c r="A3661" s="147" t="s">
        <v>2148</v>
      </c>
      <c r="B3661" s="140" t="s">
        <v>7269</v>
      </c>
      <c r="C3661" s="147" t="s">
        <v>237</v>
      </c>
      <c r="D3661" s="140" t="s">
        <v>8483</v>
      </c>
      <c r="E3661" s="147" t="s">
        <v>5427</v>
      </c>
      <c r="F3661" s="140" t="s">
        <v>8517</v>
      </c>
      <c r="G3661" s="147" t="s">
        <v>249</v>
      </c>
      <c r="H3661" s="140" t="s">
        <v>9987</v>
      </c>
      <c r="I3661" s="147" t="s">
        <v>5433</v>
      </c>
      <c r="J3661" s="147">
        <v>1</v>
      </c>
      <c r="K3661" s="132">
        <f t="shared" si="420"/>
        <v>307466.78000000003</v>
      </c>
      <c r="L3661" s="132">
        <v>172390.38</v>
      </c>
      <c r="M3661" s="132">
        <v>135076.4</v>
      </c>
      <c r="N3661" s="132">
        <v>172390.38</v>
      </c>
      <c r="O3661" s="133" t="s">
        <v>4679</v>
      </c>
      <c r="P3661" s="132">
        <v>71593.600000000006</v>
      </c>
      <c r="Q3661" s="132">
        <f t="shared" si="421"/>
        <v>243983.98</v>
      </c>
      <c r="R3661" s="132">
        <v>172390.38</v>
      </c>
      <c r="S3661" s="132">
        <v>71593.600000000006</v>
      </c>
      <c r="T3661" s="169">
        <f t="shared" si="415"/>
        <v>1</v>
      </c>
      <c r="U3661" s="169">
        <f t="shared" si="416"/>
        <v>1</v>
      </c>
      <c r="V3661" s="169">
        <f t="shared" si="417"/>
        <v>0.5300230092007191</v>
      </c>
      <c r="W3661" s="169">
        <f t="shared" si="418"/>
        <v>0.79352956439716837</v>
      </c>
      <c r="X3661" s="170">
        <v>1</v>
      </c>
      <c r="Y3661" s="139">
        <v>37936</v>
      </c>
      <c r="Z3661" s="139">
        <v>38014</v>
      </c>
      <c r="AA3661" s="139">
        <v>38108</v>
      </c>
      <c r="AB3661" s="139">
        <v>38686</v>
      </c>
      <c r="AC3661" s="139">
        <v>38687</v>
      </c>
      <c r="AD3661" s="147">
        <f t="shared" si="419"/>
        <v>578</v>
      </c>
      <c r="AE3661" s="131">
        <v>140</v>
      </c>
      <c r="AG3661" s="147">
        <v>1</v>
      </c>
      <c r="AH3661" s="147" t="s">
        <v>5021</v>
      </c>
    </row>
    <row r="3662" spans="1:34" x14ac:dyDescent="0.25">
      <c r="A3662" s="147" t="s">
        <v>2148</v>
      </c>
      <c r="B3662" s="140" t="s">
        <v>7269</v>
      </c>
      <c r="C3662" s="147" t="s">
        <v>237</v>
      </c>
      <c r="D3662" s="140" t="s">
        <v>8483</v>
      </c>
      <c r="E3662" s="147" t="s">
        <v>5427</v>
      </c>
      <c r="F3662" s="140" t="s">
        <v>8517</v>
      </c>
      <c r="G3662" s="147" t="s">
        <v>252</v>
      </c>
      <c r="H3662" s="140" t="s">
        <v>9988</v>
      </c>
      <c r="I3662" s="147" t="s">
        <v>5433</v>
      </c>
      <c r="J3662" s="147">
        <v>1</v>
      </c>
      <c r="K3662" s="132">
        <f t="shared" si="420"/>
        <v>169019</v>
      </c>
      <c r="L3662" s="132">
        <v>100568</v>
      </c>
      <c r="M3662" s="132">
        <v>68451</v>
      </c>
      <c r="N3662" s="132">
        <v>90511.2</v>
      </c>
      <c r="O3662" s="133" t="s">
        <v>4679</v>
      </c>
      <c r="P3662" s="132">
        <v>34154.9</v>
      </c>
      <c r="Q3662" s="132">
        <f t="shared" si="421"/>
        <v>124666.1</v>
      </c>
      <c r="R3662" s="132">
        <v>90511.2</v>
      </c>
      <c r="S3662" s="132">
        <v>34154.9</v>
      </c>
      <c r="T3662" s="169">
        <f t="shared" si="415"/>
        <v>1</v>
      </c>
      <c r="U3662" s="169">
        <f t="shared" si="416"/>
        <v>1</v>
      </c>
      <c r="V3662" s="169">
        <f t="shared" si="417"/>
        <v>0.49896860527968911</v>
      </c>
      <c r="W3662" s="169">
        <f t="shared" si="418"/>
        <v>0.73758630686490867</v>
      </c>
      <c r="X3662" s="170">
        <v>1</v>
      </c>
      <c r="Y3662" s="139">
        <v>37936</v>
      </c>
      <c r="Z3662" s="139">
        <v>38014</v>
      </c>
      <c r="AA3662" s="139">
        <v>38198</v>
      </c>
      <c r="AB3662" s="139">
        <v>38535</v>
      </c>
      <c r="AC3662" s="139">
        <v>38537</v>
      </c>
      <c r="AD3662" s="147">
        <f t="shared" si="419"/>
        <v>337</v>
      </c>
      <c r="AE3662" s="131">
        <v>70</v>
      </c>
      <c r="AG3662" s="147">
        <v>1</v>
      </c>
      <c r="AH3662" s="147" t="s">
        <v>5021</v>
      </c>
    </row>
    <row r="3663" spans="1:34" x14ac:dyDescent="0.25">
      <c r="A3663" s="147" t="s">
        <v>2148</v>
      </c>
      <c r="B3663" s="140" t="s">
        <v>7269</v>
      </c>
      <c r="C3663" s="147" t="s">
        <v>237</v>
      </c>
      <c r="D3663" s="140" t="s">
        <v>8483</v>
      </c>
      <c r="E3663" s="147" t="s">
        <v>5427</v>
      </c>
      <c r="F3663" s="140" t="s">
        <v>8517</v>
      </c>
      <c r="G3663" s="147" t="s">
        <v>253</v>
      </c>
      <c r="H3663" s="140" t="s">
        <v>11777</v>
      </c>
      <c r="I3663" s="147" t="s">
        <v>5433</v>
      </c>
      <c r="J3663" s="147">
        <v>1</v>
      </c>
      <c r="K3663" s="132">
        <f t="shared" si="420"/>
        <v>125539.4</v>
      </c>
      <c r="L3663" s="132">
        <v>80676.800000000003</v>
      </c>
      <c r="M3663" s="132">
        <v>44862.6</v>
      </c>
      <c r="N3663" s="132">
        <v>80676.799999999988</v>
      </c>
      <c r="O3663" s="133" t="s">
        <v>4679</v>
      </c>
      <c r="P3663" s="132">
        <v>25849.519999999997</v>
      </c>
      <c r="Q3663" s="132">
        <f t="shared" si="421"/>
        <v>106526.32</v>
      </c>
      <c r="R3663" s="132">
        <v>80676.800000000003</v>
      </c>
      <c r="S3663" s="132">
        <v>25849.519999999997</v>
      </c>
      <c r="T3663" s="169">
        <f t="shared" si="415"/>
        <v>1.0000000000000002</v>
      </c>
      <c r="U3663" s="169">
        <f t="shared" si="416"/>
        <v>1</v>
      </c>
      <c r="V3663" s="169">
        <f t="shared" si="417"/>
        <v>0.57619308733778241</v>
      </c>
      <c r="W3663" s="169">
        <f t="shared" si="418"/>
        <v>0.84854890177904319</v>
      </c>
      <c r="X3663" s="170">
        <v>1</v>
      </c>
      <c r="Y3663" s="139">
        <v>37936</v>
      </c>
      <c r="Z3663" s="139">
        <v>38014</v>
      </c>
      <c r="AA3663" s="139">
        <v>38139</v>
      </c>
      <c r="AB3663" s="139">
        <v>38534</v>
      </c>
      <c r="AC3663" s="139">
        <v>38537</v>
      </c>
      <c r="AD3663" s="147">
        <f t="shared" si="419"/>
        <v>395</v>
      </c>
      <c r="AE3663" s="131">
        <v>32</v>
      </c>
      <c r="AG3663" s="147">
        <v>1</v>
      </c>
      <c r="AH3663" s="147" t="s">
        <v>5021</v>
      </c>
    </row>
    <row r="3664" spans="1:34" x14ac:dyDescent="0.25">
      <c r="A3664" s="147" t="s">
        <v>2148</v>
      </c>
      <c r="B3664" s="140" t="s">
        <v>7269</v>
      </c>
      <c r="C3664" s="147" t="s">
        <v>237</v>
      </c>
      <c r="D3664" s="140" t="s">
        <v>8483</v>
      </c>
      <c r="E3664" s="147" t="s">
        <v>5427</v>
      </c>
      <c r="F3664" s="140" t="s">
        <v>8517</v>
      </c>
      <c r="G3664" s="147" t="s">
        <v>2486</v>
      </c>
      <c r="H3664" s="140" t="s">
        <v>9989</v>
      </c>
      <c r="I3664" s="147" t="s">
        <v>5433</v>
      </c>
      <c r="J3664" s="147">
        <v>1</v>
      </c>
      <c r="K3664" s="132">
        <f t="shared" si="420"/>
        <v>321378.86</v>
      </c>
      <c r="L3664" s="132">
        <v>207758.92</v>
      </c>
      <c r="M3664" s="132">
        <v>113619.94</v>
      </c>
      <c r="N3664" s="132">
        <v>207758.92000000004</v>
      </c>
      <c r="O3664" s="133" t="s">
        <v>4679</v>
      </c>
      <c r="P3664" s="132">
        <v>52394.71</v>
      </c>
      <c r="Q3664" s="132">
        <f t="shared" si="421"/>
        <v>260153.63</v>
      </c>
      <c r="R3664" s="132">
        <v>207758.92</v>
      </c>
      <c r="S3664" s="132">
        <v>52394.71</v>
      </c>
      <c r="T3664" s="169">
        <f t="shared" si="415"/>
        <v>0.99999999999999989</v>
      </c>
      <c r="U3664" s="169">
        <f t="shared" si="416"/>
        <v>1</v>
      </c>
      <c r="V3664" s="169">
        <f t="shared" si="417"/>
        <v>0.46114009565574493</v>
      </c>
      <c r="W3664" s="169">
        <f t="shared" si="418"/>
        <v>0.80949204312940815</v>
      </c>
      <c r="X3664" s="170">
        <v>1</v>
      </c>
      <c r="Y3664" s="139">
        <v>37936</v>
      </c>
      <c r="Z3664" s="139">
        <v>38014</v>
      </c>
      <c r="AA3664" s="139">
        <v>38139</v>
      </c>
      <c r="AB3664" s="139">
        <v>38443</v>
      </c>
      <c r="AC3664" s="139">
        <v>38537</v>
      </c>
      <c r="AD3664" s="147">
        <f t="shared" si="419"/>
        <v>304</v>
      </c>
      <c r="AE3664" s="131">
        <v>128</v>
      </c>
      <c r="AG3664" s="147">
        <v>1</v>
      </c>
      <c r="AH3664" s="147" t="s">
        <v>5021</v>
      </c>
    </row>
    <row r="3665" spans="1:34" x14ac:dyDescent="0.25">
      <c r="A3665" s="147" t="s">
        <v>2148</v>
      </c>
      <c r="B3665" s="140" t="s">
        <v>7269</v>
      </c>
      <c r="C3665" s="147" t="s">
        <v>237</v>
      </c>
      <c r="D3665" s="140" t="s">
        <v>8483</v>
      </c>
      <c r="E3665" s="147" t="s">
        <v>5427</v>
      </c>
      <c r="F3665" s="140" t="s">
        <v>8517</v>
      </c>
      <c r="G3665" s="147" t="s">
        <v>2487</v>
      </c>
      <c r="H3665" s="140" t="s">
        <v>9990</v>
      </c>
      <c r="I3665" s="147" t="s">
        <v>5435</v>
      </c>
      <c r="J3665" s="147">
        <v>1</v>
      </c>
      <c r="K3665" s="132">
        <f t="shared" si="420"/>
        <v>165078.60999999999</v>
      </c>
      <c r="L3665" s="132">
        <v>102246.8</v>
      </c>
      <c r="M3665" s="132">
        <v>62831.81</v>
      </c>
      <c r="N3665" s="132">
        <v>102246.8</v>
      </c>
      <c r="O3665" s="133" t="s">
        <v>4679</v>
      </c>
      <c r="P3665" s="132">
        <v>38884.03</v>
      </c>
      <c r="Q3665" s="132">
        <f t="shared" si="421"/>
        <v>141130.83000000002</v>
      </c>
      <c r="R3665" s="132">
        <v>102246.8</v>
      </c>
      <c r="S3665" s="132">
        <v>38884.03</v>
      </c>
      <c r="T3665" s="169">
        <f t="shared" si="415"/>
        <v>1</v>
      </c>
      <c r="U3665" s="169">
        <f t="shared" si="416"/>
        <v>1</v>
      </c>
      <c r="V3665" s="169">
        <f t="shared" si="417"/>
        <v>0.618858982416709</v>
      </c>
      <c r="W3665" s="169">
        <f t="shared" si="418"/>
        <v>0.85493105375675282</v>
      </c>
      <c r="X3665" s="170">
        <v>1</v>
      </c>
      <c r="Y3665" s="139">
        <v>37936</v>
      </c>
      <c r="Z3665" s="139">
        <v>38014</v>
      </c>
      <c r="AA3665" s="139">
        <v>38135</v>
      </c>
      <c r="AB3665" s="139">
        <v>38534</v>
      </c>
      <c r="AC3665" s="139">
        <v>38534</v>
      </c>
      <c r="AD3665" s="147">
        <f t="shared" si="419"/>
        <v>399</v>
      </c>
      <c r="AE3665" s="131">
        <v>108</v>
      </c>
      <c r="AG3665" s="147">
        <v>1</v>
      </c>
      <c r="AH3665" s="147" t="s">
        <v>5021</v>
      </c>
    </row>
    <row r="3666" spans="1:34" x14ac:dyDescent="0.25">
      <c r="A3666" s="147" t="s">
        <v>2148</v>
      </c>
      <c r="B3666" s="140" t="s">
        <v>7269</v>
      </c>
      <c r="C3666" s="147" t="s">
        <v>237</v>
      </c>
      <c r="D3666" s="140" t="s">
        <v>8483</v>
      </c>
      <c r="E3666" s="147" t="s">
        <v>5427</v>
      </c>
      <c r="F3666" s="140" t="s">
        <v>8517</v>
      </c>
      <c r="G3666" s="147" t="s">
        <v>2488</v>
      </c>
      <c r="H3666" s="140" t="s">
        <v>11778</v>
      </c>
      <c r="I3666" s="147" t="s">
        <v>5433</v>
      </c>
      <c r="J3666" s="147">
        <v>1</v>
      </c>
      <c r="K3666" s="132">
        <f t="shared" si="420"/>
        <v>250662.36</v>
      </c>
      <c r="L3666" s="132">
        <v>155764.35999999999</v>
      </c>
      <c r="M3666" s="132">
        <v>94898</v>
      </c>
      <c r="N3666" s="132">
        <v>155764.35999999999</v>
      </c>
      <c r="O3666" s="133" t="s">
        <v>4679</v>
      </c>
      <c r="P3666" s="132">
        <v>36298</v>
      </c>
      <c r="Q3666" s="132">
        <f t="shared" si="421"/>
        <v>192062.36</v>
      </c>
      <c r="R3666" s="132">
        <v>155764.35999999999</v>
      </c>
      <c r="S3666" s="132">
        <v>36298</v>
      </c>
      <c r="T3666" s="169">
        <f t="shared" si="415"/>
        <v>1</v>
      </c>
      <c r="U3666" s="169">
        <f t="shared" si="416"/>
        <v>1</v>
      </c>
      <c r="V3666" s="169">
        <f t="shared" si="417"/>
        <v>0.38249488924950997</v>
      </c>
      <c r="W3666" s="169">
        <f t="shared" si="418"/>
        <v>0.76621938770543774</v>
      </c>
      <c r="X3666" s="170">
        <v>1</v>
      </c>
      <c r="Y3666" s="139">
        <v>37936</v>
      </c>
      <c r="Z3666" s="139">
        <v>38014</v>
      </c>
      <c r="AA3666" s="139">
        <v>38142</v>
      </c>
      <c r="AB3666" s="139">
        <v>38626</v>
      </c>
      <c r="AC3666" s="139" t="s">
        <v>5436</v>
      </c>
      <c r="AD3666" s="147">
        <f t="shared" si="419"/>
        <v>484</v>
      </c>
      <c r="AE3666" s="131">
        <v>128</v>
      </c>
      <c r="AG3666" s="147">
        <v>1</v>
      </c>
      <c r="AH3666" s="147" t="s">
        <v>5021</v>
      </c>
    </row>
    <row r="3667" spans="1:34" x14ac:dyDescent="0.25">
      <c r="A3667" s="147" t="s">
        <v>2148</v>
      </c>
      <c r="B3667" s="140" t="s">
        <v>7269</v>
      </c>
      <c r="C3667" s="147" t="s">
        <v>237</v>
      </c>
      <c r="D3667" s="140" t="s">
        <v>8483</v>
      </c>
      <c r="E3667" s="147" t="s">
        <v>5427</v>
      </c>
      <c r="F3667" s="140" t="s">
        <v>8517</v>
      </c>
      <c r="G3667" s="147" t="s">
        <v>1206</v>
      </c>
      <c r="H3667" s="140" t="s">
        <v>10005</v>
      </c>
      <c r="I3667" s="147" t="s">
        <v>3502</v>
      </c>
      <c r="J3667" s="147">
        <v>1</v>
      </c>
      <c r="K3667" s="132">
        <f t="shared" si="420"/>
        <v>607963.22</v>
      </c>
      <c r="L3667" s="132">
        <v>413522.05</v>
      </c>
      <c r="M3667" s="132">
        <v>194441.17</v>
      </c>
      <c r="N3667" s="132">
        <v>413522.05</v>
      </c>
      <c r="O3667" s="133" t="s">
        <v>4679</v>
      </c>
      <c r="P3667" s="132">
        <v>188284.06999999998</v>
      </c>
      <c r="Q3667" s="132">
        <f t="shared" si="421"/>
        <v>601806.12</v>
      </c>
      <c r="R3667" s="132">
        <v>413522.05</v>
      </c>
      <c r="S3667" s="132">
        <v>188284.06999999998</v>
      </c>
      <c r="T3667" s="169">
        <f t="shared" si="415"/>
        <v>1</v>
      </c>
      <c r="U3667" s="169">
        <f t="shared" si="416"/>
        <v>1</v>
      </c>
      <c r="V3667" s="169">
        <f t="shared" si="417"/>
        <v>0.96833438103669078</v>
      </c>
      <c r="W3667" s="169">
        <f t="shared" si="418"/>
        <v>0.98987257814707941</v>
      </c>
      <c r="X3667" s="170">
        <v>1</v>
      </c>
      <c r="Y3667" s="139">
        <v>37936</v>
      </c>
      <c r="Z3667" s="139">
        <v>38014</v>
      </c>
      <c r="AA3667" s="139">
        <v>38099</v>
      </c>
      <c r="AB3667" s="139">
        <v>38582</v>
      </c>
      <c r="AC3667" s="139">
        <v>38583</v>
      </c>
      <c r="AD3667" s="147">
        <f t="shared" si="419"/>
        <v>483</v>
      </c>
      <c r="AE3667" s="131">
        <v>180</v>
      </c>
      <c r="AG3667" s="147">
        <v>1</v>
      </c>
      <c r="AH3667" s="147" t="s">
        <v>5021</v>
      </c>
    </row>
    <row r="3668" spans="1:34" x14ac:dyDescent="0.25">
      <c r="A3668" s="147" t="s">
        <v>2148</v>
      </c>
      <c r="B3668" s="140" t="s">
        <v>7269</v>
      </c>
      <c r="C3668" s="147" t="s">
        <v>237</v>
      </c>
      <c r="D3668" s="140" t="s">
        <v>8483</v>
      </c>
      <c r="E3668" s="147" t="s">
        <v>5427</v>
      </c>
      <c r="F3668" s="140" t="s">
        <v>8517</v>
      </c>
      <c r="G3668" s="147" t="s">
        <v>1206</v>
      </c>
      <c r="H3668" s="140" t="s">
        <v>10005</v>
      </c>
      <c r="I3668" s="147" t="s">
        <v>1140</v>
      </c>
      <c r="J3668" s="147">
        <v>1</v>
      </c>
      <c r="K3668" s="132">
        <f t="shared" si="420"/>
        <v>1781056</v>
      </c>
      <c r="L3668" s="132">
        <v>1287856</v>
      </c>
      <c r="M3668" s="132">
        <v>493200</v>
      </c>
      <c r="N3668" s="132">
        <v>1287856</v>
      </c>
      <c r="O3668" s="133" t="s">
        <v>4679</v>
      </c>
      <c r="P3668" s="132">
        <v>233177</v>
      </c>
      <c r="Q3668" s="132">
        <f t="shared" si="421"/>
        <v>1521033</v>
      </c>
      <c r="R3668" s="132">
        <v>1287856</v>
      </c>
      <c r="S3668" s="132">
        <v>233177</v>
      </c>
      <c r="T3668" s="169">
        <f t="shared" si="415"/>
        <v>1</v>
      </c>
      <c r="U3668" s="169">
        <f t="shared" si="416"/>
        <v>1</v>
      </c>
      <c r="V3668" s="169">
        <f t="shared" si="417"/>
        <v>0.4727838605028386</v>
      </c>
      <c r="W3668" s="169">
        <f t="shared" si="418"/>
        <v>0.85400627492903092</v>
      </c>
      <c r="X3668" s="170">
        <v>1</v>
      </c>
      <c r="Y3668" s="139">
        <v>38586</v>
      </c>
      <c r="Z3668" s="139">
        <v>38614</v>
      </c>
      <c r="AA3668" s="139">
        <v>38782</v>
      </c>
      <c r="AB3668" s="139">
        <v>38888</v>
      </c>
      <c r="AC3668" s="139">
        <v>38889</v>
      </c>
      <c r="AD3668" s="147">
        <f t="shared" si="419"/>
        <v>106</v>
      </c>
      <c r="AE3668" s="131">
        <v>186</v>
      </c>
      <c r="AG3668" s="147">
        <v>1</v>
      </c>
      <c r="AH3668" s="147" t="s">
        <v>5021</v>
      </c>
    </row>
    <row r="3669" spans="1:34" x14ac:dyDescent="0.25">
      <c r="A3669" s="147" t="s">
        <v>2148</v>
      </c>
      <c r="B3669" s="140" t="s">
        <v>7269</v>
      </c>
      <c r="C3669" s="147" t="s">
        <v>237</v>
      </c>
      <c r="D3669" s="140" t="s">
        <v>8483</v>
      </c>
      <c r="E3669" s="147" t="s">
        <v>5427</v>
      </c>
      <c r="F3669" s="140" t="s">
        <v>8517</v>
      </c>
      <c r="G3669" s="147" t="s">
        <v>913</v>
      </c>
      <c r="H3669" s="140" t="s">
        <v>10006</v>
      </c>
      <c r="I3669" s="147" t="s">
        <v>4104</v>
      </c>
      <c r="J3669" s="147">
        <v>1</v>
      </c>
      <c r="K3669" s="132">
        <f t="shared" si="420"/>
        <v>413500</v>
      </c>
      <c r="L3669" s="132">
        <v>287854</v>
      </c>
      <c r="M3669" s="132">
        <v>125646</v>
      </c>
      <c r="N3669" s="132">
        <v>287854</v>
      </c>
      <c r="O3669" s="133" t="s">
        <v>4679</v>
      </c>
      <c r="P3669" s="132">
        <v>55090</v>
      </c>
      <c r="Q3669" s="132">
        <f t="shared" si="421"/>
        <v>342944</v>
      </c>
      <c r="R3669" s="132">
        <v>287854</v>
      </c>
      <c r="S3669" s="132">
        <v>55090</v>
      </c>
      <c r="T3669" s="169">
        <f t="shared" si="415"/>
        <v>1</v>
      </c>
      <c r="U3669" s="169">
        <f t="shared" si="416"/>
        <v>1</v>
      </c>
      <c r="V3669" s="169">
        <f t="shared" si="417"/>
        <v>0.43845406936949843</v>
      </c>
      <c r="W3669" s="169">
        <f t="shared" si="418"/>
        <v>0.82936880290205561</v>
      </c>
      <c r="X3669" s="170">
        <v>1</v>
      </c>
      <c r="Y3669" s="139">
        <v>38586</v>
      </c>
      <c r="Z3669" s="139">
        <v>38614</v>
      </c>
      <c r="AA3669" s="139">
        <v>38831</v>
      </c>
      <c r="AB3669" s="139">
        <v>38867</v>
      </c>
      <c r="AC3669" s="139">
        <v>38902</v>
      </c>
      <c r="AD3669" s="147">
        <f t="shared" si="419"/>
        <v>36</v>
      </c>
      <c r="AE3669" s="131">
        <v>75</v>
      </c>
      <c r="AG3669" s="147">
        <v>1</v>
      </c>
      <c r="AH3669" s="147" t="s">
        <v>5021</v>
      </c>
    </row>
    <row r="3670" spans="1:34" x14ac:dyDescent="0.25">
      <c r="A3670" s="147" t="s">
        <v>2148</v>
      </c>
      <c r="B3670" s="140" t="s">
        <v>7269</v>
      </c>
      <c r="C3670" s="147" t="s">
        <v>237</v>
      </c>
      <c r="D3670" s="140" t="s">
        <v>8483</v>
      </c>
      <c r="E3670" s="147" t="s">
        <v>5427</v>
      </c>
      <c r="F3670" s="140" t="s">
        <v>8517</v>
      </c>
      <c r="G3670" s="147" t="s">
        <v>1828</v>
      </c>
      <c r="H3670" s="140" t="s">
        <v>10007</v>
      </c>
      <c r="I3670" s="147" t="s">
        <v>5437</v>
      </c>
      <c r="J3670" s="147">
        <v>1</v>
      </c>
      <c r="K3670" s="132">
        <f t="shared" si="420"/>
        <v>1073125.25</v>
      </c>
      <c r="L3670" s="132">
        <v>700000</v>
      </c>
      <c r="M3670" s="132">
        <v>373125.25</v>
      </c>
      <c r="N3670" s="132">
        <v>700000</v>
      </c>
      <c r="O3670" s="133" t="s">
        <v>4679</v>
      </c>
      <c r="P3670" s="132">
        <v>108132.07</v>
      </c>
      <c r="Q3670" s="132">
        <f t="shared" si="421"/>
        <v>808132.07000000007</v>
      </c>
      <c r="R3670" s="132">
        <v>700000</v>
      </c>
      <c r="S3670" s="132">
        <v>108132.07</v>
      </c>
      <c r="T3670" s="169">
        <f t="shared" si="415"/>
        <v>1</v>
      </c>
      <c r="U3670" s="169">
        <f t="shared" si="416"/>
        <v>1</v>
      </c>
      <c r="V3670" s="169">
        <f t="shared" si="417"/>
        <v>0.28980099845829249</v>
      </c>
      <c r="W3670" s="169">
        <f t="shared" si="418"/>
        <v>0.75306407150516685</v>
      </c>
      <c r="X3670" s="170">
        <v>1</v>
      </c>
      <c r="Y3670" s="139">
        <v>37936</v>
      </c>
      <c r="Z3670" s="139">
        <v>38014</v>
      </c>
      <c r="AA3670" s="139">
        <v>38159</v>
      </c>
      <c r="AB3670" s="139">
        <v>38208</v>
      </c>
      <c r="AC3670" s="139">
        <v>38889</v>
      </c>
      <c r="AD3670" s="147">
        <f t="shared" si="419"/>
        <v>49</v>
      </c>
      <c r="AE3670" s="131">
        <v>85</v>
      </c>
      <c r="AG3670" s="147">
        <v>1</v>
      </c>
    </row>
    <row r="3671" spans="1:34" x14ac:dyDescent="0.25">
      <c r="A3671" s="147" t="s">
        <v>2148</v>
      </c>
      <c r="B3671" s="140" t="s">
        <v>7269</v>
      </c>
      <c r="C3671" s="147" t="s">
        <v>237</v>
      </c>
      <c r="D3671" s="140" t="s">
        <v>8483</v>
      </c>
      <c r="E3671" s="147" t="s">
        <v>1600</v>
      </c>
      <c r="F3671" s="140" t="s">
        <v>8542</v>
      </c>
      <c r="G3671" s="147" t="s">
        <v>1611</v>
      </c>
      <c r="H3671" s="140" t="s">
        <v>10020</v>
      </c>
      <c r="I3671" s="147" t="s">
        <v>5438</v>
      </c>
      <c r="J3671" s="147">
        <v>1</v>
      </c>
      <c r="K3671" s="132">
        <f t="shared" si="420"/>
        <v>287563.42000000004</v>
      </c>
      <c r="L3671" s="132">
        <v>233884.92</v>
      </c>
      <c r="M3671" s="132">
        <v>53678.5</v>
      </c>
      <c r="N3671" s="132">
        <v>210496.43</v>
      </c>
      <c r="O3671" s="133" t="s">
        <v>4679</v>
      </c>
      <c r="P3671" s="132">
        <v>71503.5</v>
      </c>
      <c r="Q3671" s="132">
        <f t="shared" si="421"/>
        <v>281999.93</v>
      </c>
      <c r="R3671" s="132">
        <v>210496.43</v>
      </c>
      <c r="S3671" s="132">
        <v>71503.5</v>
      </c>
      <c r="T3671" s="169">
        <f t="shared" si="415"/>
        <v>1</v>
      </c>
      <c r="U3671" s="169">
        <f t="shared" si="416"/>
        <v>1</v>
      </c>
      <c r="V3671" s="169">
        <f t="shared" si="417"/>
        <v>1.3320696368192106</v>
      </c>
      <c r="W3671" s="169">
        <f t="shared" si="418"/>
        <v>0.9806529982151414</v>
      </c>
      <c r="X3671" s="170">
        <v>1</v>
      </c>
      <c r="Y3671" s="139">
        <v>38013</v>
      </c>
      <c r="Z3671" s="139">
        <v>38106</v>
      </c>
      <c r="AA3671" s="139">
        <v>38411</v>
      </c>
      <c r="AB3671" s="139">
        <v>38766</v>
      </c>
      <c r="AC3671" s="139">
        <v>38801</v>
      </c>
      <c r="AD3671" s="147">
        <f t="shared" si="419"/>
        <v>355</v>
      </c>
      <c r="AE3671" s="131">
        <v>89</v>
      </c>
      <c r="AG3671" s="147">
        <v>1</v>
      </c>
    </row>
    <row r="3672" spans="1:34" x14ac:dyDescent="0.25">
      <c r="A3672" s="147" t="s">
        <v>2148</v>
      </c>
      <c r="B3672" s="140" t="s">
        <v>7269</v>
      </c>
      <c r="C3672" s="147" t="s">
        <v>237</v>
      </c>
      <c r="D3672" s="140" t="s">
        <v>8483</v>
      </c>
      <c r="E3672" s="147" t="s">
        <v>1600</v>
      </c>
      <c r="F3672" s="140" t="s">
        <v>8542</v>
      </c>
      <c r="G3672" s="147" t="s">
        <v>1601</v>
      </c>
      <c r="H3672" s="140" t="s">
        <v>10021</v>
      </c>
      <c r="I3672" s="147" t="s">
        <v>5438</v>
      </c>
      <c r="J3672" s="147">
        <v>1</v>
      </c>
      <c r="K3672" s="132">
        <f t="shared" si="420"/>
        <v>865102.32000000007</v>
      </c>
      <c r="L3672" s="132">
        <v>493271.62</v>
      </c>
      <c r="M3672" s="132">
        <v>371830.7</v>
      </c>
      <c r="N3672" s="132">
        <v>443944.45999999996</v>
      </c>
      <c r="O3672" s="133" t="s">
        <v>4679</v>
      </c>
      <c r="P3672" s="132">
        <v>126139.67</v>
      </c>
      <c r="Q3672" s="132">
        <f t="shared" si="421"/>
        <v>570084.13</v>
      </c>
      <c r="R3672" s="132">
        <v>443944.46</v>
      </c>
      <c r="S3672" s="132">
        <v>126139.67</v>
      </c>
      <c r="T3672" s="169">
        <f t="shared" si="415"/>
        <v>1.0000000000000002</v>
      </c>
      <c r="U3672" s="169">
        <f t="shared" si="416"/>
        <v>1</v>
      </c>
      <c r="V3672" s="169">
        <f t="shared" si="417"/>
        <v>0.33923952486978615</v>
      </c>
      <c r="W3672" s="169">
        <f t="shared" si="418"/>
        <v>0.65897884772751503</v>
      </c>
      <c r="X3672" s="170">
        <v>1</v>
      </c>
      <c r="Y3672" s="139">
        <v>38013</v>
      </c>
      <c r="Z3672" s="139">
        <v>38106</v>
      </c>
      <c r="AA3672" s="139">
        <v>38318</v>
      </c>
      <c r="AB3672" s="139">
        <v>38691</v>
      </c>
      <c r="AC3672" s="139">
        <v>38691</v>
      </c>
      <c r="AD3672" s="147">
        <f t="shared" si="419"/>
        <v>373</v>
      </c>
      <c r="AE3672" s="131">
        <v>115</v>
      </c>
      <c r="AG3672" s="147">
        <v>1</v>
      </c>
    </row>
    <row r="3673" spans="1:34" s="145" customFormat="1" x14ac:dyDescent="0.25">
      <c r="A3673" s="147" t="s">
        <v>2148</v>
      </c>
      <c r="B3673" s="140" t="s">
        <v>7269</v>
      </c>
      <c r="C3673" s="147" t="s">
        <v>237</v>
      </c>
      <c r="D3673" s="140" t="s">
        <v>8483</v>
      </c>
      <c r="E3673" s="147" t="s">
        <v>1600</v>
      </c>
      <c r="F3673" s="140" t="s">
        <v>8542</v>
      </c>
      <c r="G3673" s="147" t="s">
        <v>5460</v>
      </c>
      <c r="H3673" s="140" t="s">
        <v>10024</v>
      </c>
      <c r="I3673" s="147" t="s">
        <v>5461</v>
      </c>
      <c r="J3673" s="147">
        <v>1</v>
      </c>
      <c r="K3673" s="132">
        <f t="shared" si="420"/>
        <v>584510</v>
      </c>
      <c r="L3673" s="132">
        <v>463260</v>
      </c>
      <c r="M3673" s="132">
        <v>121250</v>
      </c>
      <c r="N3673" s="132">
        <v>463260</v>
      </c>
      <c r="O3673" s="133" t="s">
        <v>4679</v>
      </c>
      <c r="P3673" s="132">
        <v>70475</v>
      </c>
      <c r="Q3673" s="132">
        <f t="shared" si="421"/>
        <v>533735</v>
      </c>
      <c r="R3673" s="132">
        <v>463260</v>
      </c>
      <c r="S3673" s="132">
        <v>70475</v>
      </c>
      <c r="T3673" s="169">
        <f t="shared" si="415"/>
        <v>1</v>
      </c>
      <c r="U3673" s="169">
        <f t="shared" si="416"/>
        <v>1</v>
      </c>
      <c r="V3673" s="169">
        <f t="shared" si="417"/>
        <v>0.58123711340206186</v>
      </c>
      <c r="W3673" s="169">
        <f t="shared" si="418"/>
        <v>0.91313236728199687</v>
      </c>
      <c r="X3673" s="170">
        <v>1</v>
      </c>
      <c r="Y3673" s="139">
        <v>38543</v>
      </c>
      <c r="Z3673" s="139">
        <v>38594</v>
      </c>
      <c r="AA3673" s="139">
        <v>38734</v>
      </c>
      <c r="AB3673" s="139">
        <v>38787</v>
      </c>
      <c r="AC3673" s="139">
        <v>39015</v>
      </c>
      <c r="AD3673" s="147">
        <f t="shared" si="419"/>
        <v>53</v>
      </c>
      <c r="AE3673" s="131">
        <v>46</v>
      </c>
      <c r="AF3673" s="147"/>
      <c r="AG3673" s="147">
        <v>1</v>
      </c>
      <c r="AH3673" s="147"/>
    </row>
    <row r="3674" spans="1:34" x14ac:dyDescent="0.25">
      <c r="A3674" s="147" t="s">
        <v>2148</v>
      </c>
      <c r="B3674" s="140" t="s">
        <v>7269</v>
      </c>
      <c r="C3674" s="147" t="s">
        <v>237</v>
      </c>
      <c r="D3674" s="140" t="s">
        <v>8483</v>
      </c>
      <c r="E3674" s="147" t="s">
        <v>1600</v>
      </c>
      <c r="F3674" s="140" t="s">
        <v>8542</v>
      </c>
      <c r="G3674" s="147" t="s">
        <v>151</v>
      </c>
      <c r="H3674" s="140" t="s">
        <v>10025</v>
      </c>
      <c r="I3674" s="147" t="s">
        <v>5039</v>
      </c>
      <c r="J3674" s="147">
        <v>1</v>
      </c>
      <c r="K3674" s="132">
        <f t="shared" si="420"/>
        <v>367820</v>
      </c>
      <c r="L3674" s="132">
        <v>207610</v>
      </c>
      <c r="M3674" s="132">
        <v>160210</v>
      </c>
      <c r="N3674" s="132">
        <v>207610</v>
      </c>
      <c r="O3674" s="133" t="s">
        <v>4679</v>
      </c>
      <c r="P3674" s="132">
        <v>118377.5</v>
      </c>
      <c r="Q3674" s="132">
        <f t="shared" si="421"/>
        <v>325987.5</v>
      </c>
      <c r="R3674" s="132">
        <v>207610</v>
      </c>
      <c r="S3674" s="132">
        <v>118377.5</v>
      </c>
      <c r="T3674" s="169">
        <f t="shared" si="415"/>
        <v>1</v>
      </c>
      <c r="U3674" s="169">
        <f t="shared" si="416"/>
        <v>1</v>
      </c>
      <c r="V3674" s="169">
        <f t="shared" si="417"/>
        <v>0.73888958242306968</v>
      </c>
      <c r="W3674" s="169">
        <f t="shared" si="418"/>
        <v>0.88626909901582296</v>
      </c>
      <c r="X3674" s="170">
        <v>1</v>
      </c>
      <c r="Y3674" s="139">
        <v>38013</v>
      </c>
      <c r="Z3674" s="139">
        <v>38106</v>
      </c>
      <c r="AA3674" s="139">
        <v>38280</v>
      </c>
      <c r="AB3674" s="139">
        <v>38827</v>
      </c>
      <c r="AC3674" s="139">
        <v>38849</v>
      </c>
      <c r="AD3674" s="147">
        <f t="shared" si="419"/>
        <v>547</v>
      </c>
      <c r="AE3674" s="131">
        <v>65</v>
      </c>
      <c r="AG3674" s="147">
        <v>1</v>
      </c>
    </row>
    <row r="3675" spans="1:34" x14ac:dyDescent="0.25">
      <c r="A3675" s="147" t="s">
        <v>2148</v>
      </c>
      <c r="B3675" s="140" t="s">
        <v>7269</v>
      </c>
      <c r="C3675" s="147" t="s">
        <v>237</v>
      </c>
      <c r="D3675" s="140" t="s">
        <v>8483</v>
      </c>
      <c r="E3675" s="147" t="s">
        <v>1600</v>
      </c>
      <c r="F3675" s="140" t="s">
        <v>8542</v>
      </c>
      <c r="G3675" s="147" t="s">
        <v>130</v>
      </c>
      <c r="H3675" s="140" t="s">
        <v>10026</v>
      </c>
      <c r="I3675" s="147" t="s">
        <v>5039</v>
      </c>
      <c r="J3675" s="147">
        <v>1</v>
      </c>
      <c r="K3675" s="132">
        <f t="shared" si="420"/>
        <v>402412.5</v>
      </c>
      <c r="L3675" s="132">
        <v>226013.5</v>
      </c>
      <c r="M3675" s="132">
        <v>176399</v>
      </c>
      <c r="N3675" s="132">
        <v>226013.5</v>
      </c>
      <c r="O3675" s="133" t="s">
        <v>4679</v>
      </c>
      <c r="P3675" s="132">
        <v>195378.97</v>
      </c>
      <c r="Q3675" s="132">
        <f t="shared" si="421"/>
        <v>421392.47</v>
      </c>
      <c r="R3675" s="132">
        <v>226013.5</v>
      </c>
      <c r="S3675" s="132">
        <v>195378.97</v>
      </c>
      <c r="T3675" s="169">
        <f t="shared" si="415"/>
        <v>1</v>
      </c>
      <c r="U3675" s="169">
        <f t="shared" si="416"/>
        <v>1</v>
      </c>
      <c r="V3675" s="169">
        <f t="shared" si="417"/>
        <v>1.1075968117733095</v>
      </c>
      <c r="W3675" s="169">
        <f t="shared" si="418"/>
        <v>1.0471654583294505</v>
      </c>
      <c r="X3675" s="170">
        <v>1</v>
      </c>
      <c r="Y3675" s="139">
        <v>38013</v>
      </c>
      <c r="Z3675" s="139">
        <v>38106</v>
      </c>
      <c r="AA3675" s="139">
        <v>38270</v>
      </c>
      <c r="AB3675" s="139">
        <v>38471</v>
      </c>
      <c r="AC3675" s="139">
        <v>38475</v>
      </c>
      <c r="AD3675" s="147">
        <f t="shared" si="419"/>
        <v>201</v>
      </c>
      <c r="AE3675" s="131">
        <v>51</v>
      </c>
      <c r="AG3675" s="147">
        <v>1</v>
      </c>
    </row>
    <row r="3676" spans="1:34" x14ac:dyDescent="0.25">
      <c r="A3676" s="147" t="s">
        <v>2148</v>
      </c>
      <c r="B3676" s="140" t="s">
        <v>7269</v>
      </c>
      <c r="C3676" s="147" t="s">
        <v>237</v>
      </c>
      <c r="D3676" s="140" t="s">
        <v>8483</v>
      </c>
      <c r="E3676" s="147" t="s">
        <v>1600</v>
      </c>
      <c r="F3676" s="140" t="s">
        <v>8542</v>
      </c>
      <c r="G3676" s="147" t="s">
        <v>130</v>
      </c>
      <c r="H3676" s="140" t="s">
        <v>10026</v>
      </c>
      <c r="I3676" s="147" t="s">
        <v>4124</v>
      </c>
      <c r="J3676" s="147">
        <v>1</v>
      </c>
      <c r="K3676" s="132">
        <f t="shared" si="420"/>
        <v>500195</v>
      </c>
      <c r="L3676" s="132">
        <v>351637</v>
      </c>
      <c r="M3676" s="132">
        <v>148558</v>
      </c>
      <c r="N3676" s="132">
        <v>351637</v>
      </c>
      <c r="O3676" s="133" t="s">
        <v>4679</v>
      </c>
      <c r="P3676" s="132">
        <v>73200</v>
      </c>
      <c r="Q3676" s="132">
        <f t="shared" si="421"/>
        <v>424837</v>
      </c>
      <c r="R3676" s="132">
        <v>351637</v>
      </c>
      <c r="S3676" s="132">
        <v>73200</v>
      </c>
      <c r="T3676" s="169">
        <f t="shared" si="415"/>
        <v>1</v>
      </c>
      <c r="U3676" s="169">
        <f t="shared" si="416"/>
        <v>1</v>
      </c>
      <c r="V3676" s="169">
        <f t="shared" si="417"/>
        <v>0.49273684352239527</v>
      </c>
      <c r="W3676" s="169">
        <f t="shared" si="418"/>
        <v>0.8493427563250332</v>
      </c>
      <c r="X3676" s="170">
        <v>1</v>
      </c>
      <c r="Y3676" s="139">
        <v>38543</v>
      </c>
      <c r="Z3676" s="139">
        <v>38594</v>
      </c>
      <c r="AA3676" s="139">
        <v>38733</v>
      </c>
      <c r="AB3676" s="139">
        <v>38790</v>
      </c>
      <c r="AC3676" s="139">
        <v>39036</v>
      </c>
      <c r="AD3676" s="147">
        <f t="shared" si="419"/>
        <v>57</v>
      </c>
      <c r="AE3676" s="131">
        <v>53</v>
      </c>
      <c r="AG3676" s="147">
        <v>1</v>
      </c>
    </row>
    <row r="3677" spans="1:34" x14ac:dyDescent="0.25">
      <c r="A3677" s="147" t="s">
        <v>2148</v>
      </c>
      <c r="B3677" s="140" t="s">
        <v>7269</v>
      </c>
      <c r="C3677" s="147" t="s">
        <v>237</v>
      </c>
      <c r="D3677" s="140" t="s">
        <v>8483</v>
      </c>
      <c r="E3677" s="147" t="s">
        <v>1600</v>
      </c>
      <c r="F3677" s="140" t="s">
        <v>8542</v>
      </c>
      <c r="G3677" s="147" t="s">
        <v>238</v>
      </c>
      <c r="H3677" s="140" t="s">
        <v>10027</v>
      </c>
      <c r="I3677" s="147" t="s">
        <v>5439</v>
      </c>
      <c r="J3677" s="147">
        <v>1</v>
      </c>
      <c r="K3677" s="132">
        <f t="shared" si="420"/>
        <v>748224.2</v>
      </c>
      <c r="L3677" s="132">
        <v>382656.94</v>
      </c>
      <c r="M3677" s="132">
        <v>365567.26</v>
      </c>
      <c r="N3677" s="132">
        <v>382656.94</v>
      </c>
      <c r="O3677" s="133" t="s">
        <v>4679</v>
      </c>
      <c r="P3677" s="132">
        <v>345881.83999999997</v>
      </c>
      <c r="Q3677" s="132">
        <f t="shared" si="421"/>
        <v>728538.78</v>
      </c>
      <c r="R3677" s="132">
        <v>382656.94</v>
      </c>
      <c r="S3677" s="132">
        <v>345881.83999999997</v>
      </c>
      <c r="T3677" s="169">
        <f t="shared" si="415"/>
        <v>1</v>
      </c>
      <c r="U3677" s="169">
        <f t="shared" si="416"/>
        <v>1</v>
      </c>
      <c r="V3677" s="169">
        <f t="shared" si="417"/>
        <v>0.94615103113993293</v>
      </c>
      <c r="W3677" s="169">
        <f t="shared" si="418"/>
        <v>0.97369047940443532</v>
      </c>
      <c r="X3677" s="170">
        <v>1</v>
      </c>
      <c r="Y3677" s="139">
        <v>38013</v>
      </c>
      <c r="Z3677" s="139">
        <v>38106</v>
      </c>
      <c r="AA3677" s="139">
        <v>38243</v>
      </c>
      <c r="AB3677" s="139">
        <v>38807</v>
      </c>
      <c r="AC3677" s="139">
        <v>38810</v>
      </c>
      <c r="AD3677" s="147">
        <f t="shared" si="419"/>
        <v>564</v>
      </c>
      <c r="AE3677" s="131">
        <v>149</v>
      </c>
      <c r="AG3677" s="147">
        <v>1</v>
      </c>
    </row>
    <row r="3678" spans="1:34" x14ac:dyDescent="0.25">
      <c r="A3678" s="147" t="s">
        <v>2148</v>
      </c>
      <c r="B3678" s="140" t="s">
        <v>7269</v>
      </c>
      <c r="C3678" s="147" t="s">
        <v>237</v>
      </c>
      <c r="D3678" s="140" t="s">
        <v>8483</v>
      </c>
      <c r="E3678" s="147" t="s">
        <v>1600</v>
      </c>
      <c r="F3678" s="140" t="s">
        <v>8542</v>
      </c>
      <c r="G3678" s="147" t="s">
        <v>238</v>
      </c>
      <c r="H3678" s="140" t="s">
        <v>10027</v>
      </c>
      <c r="I3678" s="147" t="s">
        <v>3872</v>
      </c>
      <c r="J3678" s="147">
        <v>1</v>
      </c>
      <c r="K3678" s="132">
        <f t="shared" si="420"/>
        <v>508402</v>
      </c>
      <c r="L3678" s="132">
        <v>356294</v>
      </c>
      <c r="M3678" s="132">
        <v>152108</v>
      </c>
      <c r="N3678" s="132">
        <v>356294</v>
      </c>
      <c r="O3678" s="133" t="s">
        <v>4679</v>
      </c>
      <c r="P3678" s="132">
        <v>98508</v>
      </c>
      <c r="Q3678" s="132">
        <f t="shared" si="421"/>
        <v>454802</v>
      </c>
      <c r="R3678" s="132">
        <v>356294</v>
      </c>
      <c r="S3678" s="132">
        <v>98508</v>
      </c>
      <c r="T3678" s="169">
        <f t="shared" si="415"/>
        <v>1</v>
      </c>
      <c r="U3678" s="169">
        <f t="shared" si="416"/>
        <v>1</v>
      </c>
      <c r="V3678" s="169">
        <f t="shared" si="417"/>
        <v>0.64761879717043158</v>
      </c>
      <c r="W3678" s="169">
        <f t="shared" si="418"/>
        <v>0.89457161852235045</v>
      </c>
      <c r="X3678" s="170">
        <v>1</v>
      </c>
      <c r="Y3678" s="139">
        <v>38543</v>
      </c>
      <c r="Z3678" s="139">
        <v>38594</v>
      </c>
      <c r="AA3678" s="139">
        <v>38803</v>
      </c>
      <c r="AB3678" s="139">
        <v>38859</v>
      </c>
      <c r="AC3678" s="139">
        <v>39038</v>
      </c>
      <c r="AD3678" s="147">
        <f t="shared" si="419"/>
        <v>56</v>
      </c>
      <c r="AE3678" s="131">
        <v>161</v>
      </c>
      <c r="AG3678" s="147">
        <v>1</v>
      </c>
    </row>
    <row r="3679" spans="1:34" x14ac:dyDescent="0.25">
      <c r="A3679" s="147" t="s">
        <v>2148</v>
      </c>
      <c r="B3679" s="140" t="s">
        <v>7269</v>
      </c>
      <c r="C3679" s="147" t="s">
        <v>237</v>
      </c>
      <c r="D3679" s="140" t="s">
        <v>8483</v>
      </c>
      <c r="E3679" s="147" t="s">
        <v>1600</v>
      </c>
      <c r="F3679" s="140" t="s">
        <v>8542</v>
      </c>
      <c r="G3679" s="147" t="s">
        <v>242</v>
      </c>
      <c r="H3679" s="140" t="s">
        <v>10028</v>
      </c>
      <c r="I3679" s="147" t="s">
        <v>5439</v>
      </c>
      <c r="J3679" s="147">
        <v>1</v>
      </c>
      <c r="K3679" s="132">
        <f t="shared" si="420"/>
        <v>597893.5</v>
      </c>
      <c r="L3679" s="132">
        <v>334425.45</v>
      </c>
      <c r="M3679" s="132">
        <v>263468.05</v>
      </c>
      <c r="N3679" s="132">
        <v>334425.45</v>
      </c>
      <c r="O3679" s="133" t="s">
        <v>4679</v>
      </c>
      <c r="P3679" s="132">
        <v>241172.01</v>
      </c>
      <c r="Q3679" s="132">
        <f t="shared" si="421"/>
        <v>575597.46</v>
      </c>
      <c r="R3679" s="132">
        <v>334425.45</v>
      </c>
      <c r="S3679" s="132">
        <v>241172.01</v>
      </c>
      <c r="T3679" s="169">
        <f t="shared" si="415"/>
        <v>1</v>
      </c>
      <c r="U3679" s="169">
        <f t="shared" si="416"/>
        <v>1</v>
      </c>
      <c r="V3679" s="169">
        <f t="shared" si="417"/>
        <v>0.915374786430461</v>
      </c>
      <c r="W3679" s="169">
        <f t="shared" si="418"/>
        <v>0.96270901088571792</v>
      </c>
      <c r="X3679" s="170">
        <v>1</v>
      </c>
      <c r="Y3679" s="139">
        <v>38013</v>
      </c>
      <c r="Z3679" s="139">
        <v>38106</v>
      </c>
      <c r="AA3679" s="139">
        <v>38236</v>
      </c>
      <c r="AB3679" s="139">
        <v>38447</v>
      </c>
      <c r="AC3679" s="139">
        <v>38447</v>
      </c>
      <c r="AD3679" s="147">
        <f t="shared" si="419"/>
        <v>211</v>
      </c>
      <c r="AE3679" s="131">
        <v>79</v>
      </c>
      <c r="AG3679" s="147">
        <v>1</v>
      </c>
    </row>
    <row r="3680" spans="1:34" x14ac:dyDescent="0.25">
      <c r="A3680" s="147" t="s">
        <v>2148</v>
      </c>
      <c r="B3680" s="140" t="s">
        <v>7269</v>
      </c>
      <c r="C3680" s="147" t="s">
        <v>237</v>
      </c>
      <c r="D3680" s="140" t="s">
        <v>8483</v>
      </c>
      <c r="E3680" s="147" t="s">
        <v>1600</v>
      </c>
      <c r="F3680" s="140" t="s">
        <v>8542</v>
      </c>
      <c r="G3680" s="147" t="s">
        <v>242</v>
      </c>
      <c r="H3680" s="140" t="s">
        <v>10028</v>
      </c>
      <c r="I3680" s="147" t="s">
        <v>4745</v>
      </c>
      <c r="J3680" s="147">
        <v>1</v>
      </c>
      <c r="K3680" s="132">
        <f t="shared" si="420"/>
        <v>762085</v>
      </c>
      <c r="L3680" s="132">
        <v>585835</v>
      </c>
      <c r="M3680" s="132">
        <v>176250</v>
      </c>
      <c r="N3680" s="132">
        <v>585835</v>
      </c>
      <c r="O3680" s="133" t="s">
        <v>4679</v>
      </c>
      <c r="P3680" s="132">
        <v>101911.99</v>
      </c>
      <c r="Q3680" s="132">
        <f t="shared" si="421"/>
        <v>687746.99</v>
      </c>
      <c r="R3680" s="132">
        <v>585835</v>
      </c>
      <c r="S3680" s="132">
        <v>101911.99</v>
      </c>
      <c r="T3680" s="169">
        <f t="shared" si="415"/>
        <v>1</v>
      </c>
      <c r="U3680" s="169">
        <f t="shared" si="416"/>
        <v>1</v>
      </c>
      <c r="V3680" s="169">
        <f t="shared" si="417"/>
        <v>0.5782240567375887</v>
      </c>
      <c r="W3680" s="169">
        <f t="shared" si="418"/>
        <v>0.90245443749712961</v>
      </c>
      <c r="X3680" s="170">
        <v>1</v>
      </c>
      <c r="Y3680" s="139">
        <v>38543</v>
      </c>
      <c r="Z3680" s="139">
        <v>38594</v>
      </c>
      <c r="AA3680" s="139">
        <v>38695</v>
      </c>
      <c r="AB3680" s="139">
        <v>38743</v>
      </c>
      <c r="AC3680" s="139">
        <v>39037</v>
      </c>
      <c r="AD3680" s="147">
        <f t="shared" si="419"/>
        <v>48</v>
      </c>
      <c r="AE3680" s="131">
        <v>72</v>
      </c>
      <c r="AG3680" s="147">
        <v>1</v>
      </c>
    </row>
    <row r="3681" spans="1:34" x14ac:dyDescent="0.25">
      <c r="A3681" s="147" t="s">
        <v>2148</v>
      </c>
      <c r="B3681" s="140" t="s">
        <v>7269</v>
      </c>
      <c r="C3681" s="147" t="s">
        <v>237</v>
      </c>
      <c r="D3681" s="140" t="s">
        <v>8483</v>
      </c>
      <c r="E3681" s="147" t="s">
        <v>1600</v>
      </c>
      <c r="F3681" s="140" t="s">
        <v>8542</v>
      </c>
      <c r="G3681" s="147" t="s">
        <v>247</v>
      </c>
      <c r="H3681" s="140" t="s">
        <v>10029</v>
      </c>
      <c r="I3681" s="147" t="s">
        <v>3546</v>
      </c>
      <c r="J3681" s="147">
        <v>1</v>
      </c>
      <c r="K3681" s="132">
        <f t="shared" si="420"/>
        <v>2093181.2000000002</v>
      </c>
      <c r="L3681" s="132">
        <v>1454506.84</v>
      </c>
      <c r="M3681" s="132">
        <v>638674.36</v>
      </c>
      <c r="N3681" s="132">
        <v>1454506.84</v>
      </c>
      <c r="O3681" s="133" t="s">
        <v>4679</v>
      </c>
      <c r="P3681" s="132">
        <v>685674.36</v>
      </c>
      <c r="Q3681" s="132">
        <f t="shared" si="421"/>
        <v>2140181.2000000002</v>
      </c>
      <c r="R3681" s="132">
        <v>1454506.84</v>
      </c>
      <c r="S3681" s="132">
        <v>685674.36</v>
      </c>
      <c r="T3681" s="169">
        <f t="shared" si="415"/>
        <v>1</v>
      </c>
      <c r="U3681" s="169">
        <f t="shared" si="416"/>
        <v>1</v>
      </c>
      <c r="V3681" s="169">
        <f t="shared" si="417"/>
        <v>1.0735899277371961</v>
      </c>
      <c r="W3681" s="169">
        <f t="shared" si="418"/>
        <v>1.0224538611372966</v>
      </c>
      <c r="X3681" s="170">
        <v>1</v>
      </c>
      <c r="Y3681" s="139">
        <v>38013</v>
      </c>
      <c r="Z3681" s="139">
        <v>38106</v>
      </c>
      <c r="AA3681" s="139">
        <v>38302</v>
      </c>
      <c r="AB3681" s="139">
        <v>38372</v>
      </c>
      <c r="AC3681" s="139">
        <v>38448</v>
      </c>
      <c r="AD3681" s="147">
        <f t="shared" si="419"/>
        <v>70</v>
      </c>
      <c r="AE3681" s="131">
        <v>122</v>
      </c>
      <c r="AG3681" s="147">
        <v>1</v>
      </c>
    </row>
    <row r="3682" spans="1:34" x14ac:dyDescent="0.25">
      <c r="A3682" s="147" t="s">
        <v>2148</v>
      </c>
      <c r="B3682" s="140" t="s">
        <v>7269</v>
      </c>
      <c r="C3682" s="147" t="s">
        <v>237</v>
      </c>
      <c r="D3682" s="140" t="s">
        <v>8483</v>
      </c>
      <c r="E3682" s="147" t="s">
        <v>1600</v>
      </c>
      <c r="F3682" s="140" t="s">
        <v>8542</v>
      </c>
      <c r="G3682" s="147" t="s">
        <v>247</v>
      </c>
      <c r="H3682" s="140" t="s">
        <v>10029</v>
      </c>
      <c r="I3682" s="147" t="s">
        <v>4124</v>
      </c>
      <c r="J3682" s="147">
        <v>1</v>
      </c>
      <c r="K3682" s="132">
        <f t="shared" si="420"/>
        <v>820355</v>
      </c>
      <c r="L3682" s="132">
        <v>605690</v>
      </c>
      <c r="M3682" s="132">
        <v>214665</v>
      </c>
      <c r="N3682" s="132">
        <v>605690</v>
      </c>
      <c r="O3682" s="133" t="s">
        <v>4679</v>
      </c>
      <c r="P3682" s="132">
        <v>115150</v>
      </c>
      <c r="Q3682" s="132">
        <f t="shared" si="421"/>
        <v>720840</v>
      </c>
      <c r="R3682" s="132">
        <v>605690</v>
      </c>
      <c r="S3682" s="132">
        <v>115150</v>
      </c>
      <c r="T3682" s="169">
        <f t="shared" si="415"/>
        <v>1</v>
      </c>
      <c r="U3682" s="169">
        <f t="shared" si="416"/>
        <v>1</v>
      </c>
      <c r="V3682" s="169">
        <f t="shared" si="417"/>
        <v>0.53641720820813821</v>
      </c>
      <c r="W3682" s="169">
        <f t="shared" si="418"/>
        <v>0.87869276106076033</v>
      </c>
      <c r="X3682" s="170">
        <v>1</v>
      </c>
      <c r="Y3682" s="139">
        <v>38543</v>
      </c>
      <c r="Z3682" s="139">
        <v>38594</v>
      </c>
      <c r="AA3682" s="139">
        <v>38712</v>
      </c>
      <c r="AB3682" s="139">
        <v>38761</v>
      </c>
      <c r="AC3682" s="139">
        <v>39036</v>
      </c>
      <c r="AD3682" s="147">
        <f t="shared" si="419"/>
        <v>49</v>
      </c>
      <c r="AE3682" s="131">
        <v>120</v>
      </c>
      <c r="AG3682" s="147">
        <v>1</v>
      </c>
    </row>
    <row r="3683" spans="1:34" x14ac:dyDescent="0.25">
      <c r="A3683" s="147" t="s">
        <v>2148</v>
      </c>
      <c r="B3683" s="140" t="s">
        <v>7269</v>
      </c>
      <c r="C3683" s="147" t="s">
        <v>237</v>
      </c>
      <c r="D3683" s="140" t="s">
        <v>8483</v>
      </c>
      <c r="E3683" s="147" t="s">
        <v>1600</v>
      </c>
      <c r="F3683" s="140" t="s">
        <v>8542</v>
      </c>
      <c r="G3683" s="147" t="s">
        <v>249</v>
      </c>
      <c r="H3683" s="140" t="s">
        <v>10030</v>
      </c>
      <c r="I3683" s="147" t="s">
        <v>4124</v>
      </c>
      <c r="J3683" s="147">
        <v>1</v>
      </c>
      <c r="K3683" s="132">
        <f t="shared" si="420"/>
        <v>881589</v>
      </c>
      <c r="L3683" s="132">
        <v>619363</v>
      </c>
      <c r="M3683" s="132">
        <v>262226</v>
      </c>
      <c r="N3683" s="132">
        <v>619363.00000000012</v>
      </c>
      <c r="O3683" s="133" t="s">
        <v>4679</v>
      </c>
      <c r="P3683" s="132">
        <v>125014</v>
      </c>
      <c r="Q3683" s="132">
        <f t="shared" si="421"/>
        <v>744377</v>
      </c>
      <c r="R3683" s="132">
        <v>619363</v>
      </c>
      <c r="S3683" s="132">
        <v>125014</v>
      </c>
      <c r="T3683" s="169">
        <f t="shared" si="415"/>
        <v>0.99999999999999978</v>
      </c>
      <c r="U3683" s="169">
        <f t="shared" si="416"/>
        <v>1</v>
      </c>
      <c r="V3683" s="169">
        <f t="shared" si="417"/>
        <v>0.47674143677591085</v>
      </c>
      <c r="W3683" s="169">
        <f t="shared" si="418"/>
        <v>0.84435831209327705</v>
      </c>
      <c r="X3683" s="170">
        <v>1</v>
      </c>
      <c r="Y3683" s="139">
        <v>38543</v>
      </c>
      <c r="Z3683" s="139">
        <v>38594</v>
      </c>
      <c r="AA3683" s="139">
        <v>38698</v>
      </c>
      <c r="AB3683" s="139">
        <v>38755</v>
      </c>
      <c r="AC3683" s="139">
        <v>38883</v>
      </c>
      <c r="AD3683" s="147">
        <f t="shared" si="419"/>
        <v>57</v>
      </c>
      <c r="AE3683" s="131">
        <v>208</v>
      </c>
      <c r="AG3683" s="147">
        <v>1</v>
      </c>
    </row>
    <row r="3684" spans="1:34" x14ac:dyDescent="0.25">
      <c r="A3684" s="147" t="s">
        <v>2148</v>
      </c>
      <c r="B3684" s="140" t="s">
        <v>7269</v>
      </c>
      <c r="C3684" s="147" t="s">
        <v>237</v>
      </c>
      <c r="D3684" s="140" t="s">
        <v>8483</v>
      </c>
      <c r="E3684" s="147" t="s">
        <v>1600</v>
      </c>
      <c r="F3684" s="140" t="s">
        <v>8542</v>
      </c>
      <c r="G3684" s="147" t="s">
        <v>1607</v>
      </c>
      <c r="H3684" s="140" t="s">
        <v>10031</v>
      </c>
      <c r="I3684" s="147" t="s">
        <v>5039</v>
      </c>
      <c r="J3684" s="147">
        <v>1</v>
      </c>
      <c r="K3684" s="132">
        <f t="shared" si="420"/>
        <v>418836.36</v>
      </c>
      <c r="L3684" s="132">
        <v>138199.32999999999</v>
      </c>
      <c r="M3684" s="132">
        <v>280637.03000000003</v>
      </c>
      <c r="N3684" s="132">
        <v>138199.32999999999</v>
      </c>
      <c r="O3684" s="133" t="s">
        <v>4679</v>
      </c>
      <c r="P3684" s="132">
        <v>262953.75</v>
      </c>
      <c r="Q3684" s="132">
        <f t="shared" si="421"/>
        <v>401153.07999999996</v>
      </c>
      <c r="R3684" s="132">
        <v>138199.32999999999</v>
      </c>
      <c r="S3684" s="132">
        <v>262953.75</v>
      </c>
      <c r="T3684" s="169">
        <f t="shared" si="415"/>
        <v>1</v>
      </c>
      <c r="U3684" s="169">
        <f t="shared" si="416"/>
        <v>1</v>
      </c>
      <c r="V3684" s="169">
        <f t="shared" si="417"/>
        <v>0.93698878583485568</v>
      </c>
      <c r="W3684" s="169">
        <f t="shared" si="418"/>
        <v>0.95777997879649224</v>
      </c>
      <c r="X3684" s="170">
        <v>1</v>
      </c>
      <c r="Y3684" s="139">
        <v>38013</v>
      </c>
      <c r="Z3684" s="139">
        <v>38106</v>
      </c>
      <c r="AA3684" s="139">
        <v>38239</v>
      </c>
      <c r="AB3684" s="139">
        <v>38778</v>
      </c>
      <c r="AC3684" s="139">
        <v>38880</v>
      </c>
      <c r="AD3684" s="147">
        <f t="shared" si="419"/>
        <v>539</v>
      </c>
      <c r="AE3684" s="131">
        <v>55</v>
      </c>
      <c r="AG3684" s="147">
        <v>1</v>
      </c>
    </row>
    <row r="3685" spans="1:34" x14ac:dyDescent="0.25">
      <c r="A3685" s="147" t="s">
        <v>2148</v>
      </c>
      <c r="B3685" s="140" t="s">
        <v>7269</v>
      </c>
      <c r="C3685" s="147" t="s">
        <v>237</v>
      </c>
      <c r="D3685" s="140" t="s">
        <v>8483</v>
      </c>
      <c r="E3685" s="147" t="s">
        <v>1600</v>
      </c>
      <c r="F3685" s="140" t="s">
        <v>8542</v>
      </c>
      <c r="G3685" s="147" t="s">
        <v>894</v>
      </c>
      <c r="H3685" s="140" t="s">
        <v>10032</v>
      </c>
      <c r="I3685" s="147" t="s">
        <v>5440</v>
      </c>
      <c r="J3685" s="147">
        <v>1</v>
      </c>
      <c r="K3685" s="132">
        <f t="shared" si="420"/>
        <v>307756</v>
      </c>
      <c r="L3685" s="132">
        <v>188429.2</v>
      </c>
      <c r="M3685" s="132">
        <v>119326.8</v>
      </c>
      <c r="N3685" s="132">
        <v>188429.2</v>
      </c>
      <c r="O3685" s="133" t="s">
        <v>4679</v>
      </c>
      <c r="P3685" s="132">
        <v>54681.7</v>
      </c>
      <c r="Q3685" s="132">
        <f t="shared" si="421"/>
        <v>243110.90000000002</v>
      </c>
      <c r="R3685" s="132">
        <v>188429.2</v>
      </c>
      <c r="S3685" s="132">
        <v>54681.7</v>
      </c>
      <c r="T3685" s="169">
        <f t="shared" si="415"/>
        <v>1</v>
      </c>
      <c r="U3685" s="169">
        <f t="shared" si="416"/>
        <v>1</v>
      </c>
      <c r="V3685" s="169">
        <f t="shared" si="417"/>
        <v>0.45825162494929889</v>
      </c>
      <c r="W3685" s="169">
        <f t="shared" si="418"/>
        <v>0.78994690599046002</v>
      </c>
      <c r="X3685" s="170">
        <v>1</v>
      </c>
      <c r="Y3685" s="139">
        <v>38013</v>
      </c>
      <c r="Z3685" s="139">
        <v>38106</v>
      </c>
      <c r="AA3685" s="139">
        <v>38325</v>
      </c>
      <c r="AB3685" s="139">
        <v>38696</v>
      </c>
      <c r="AC3685" s="139">
        <v>38696</v>
      </c>
      <c r="AD3685" s="147">
        <f t="shared" si="419"/>
        <v>371</v>
      </c>
      <c r="AE3685" s="131">
        <v>31</v>
      </c>
      <c r="AG3685" s="147">
        <v>1</v>
      </c>
    </row>
    <row r="3686" spans="1:34" x14ac:dyDescent="0.25">
      <c r="A3686" s="147" t="s">
        <v>2148</v>
      </c>
      <c r="B3686" s="140" t="s">
        <v>7269</v>
      </c>
      <c r="C3686" s="147" t="s">
        <v>237</v>
      </c>
      <c r="D3686" s="140" t="s">
        <v>8483</v>
      </c>
      <c r="E3686" s="147" t="s">
        <v>1600</v>
      </c>
      <c r="F3686" s="140" t="s">
        <v>8542</v>
      </c>
      <c r="G3686" s="147" t="s">
        <v>894</v>
      </c>
      <c r="H3686" s="140" t="s">
        <v>10032</v>
      </c>
      <c r="I3686" s="147" t="s">
        <v>5462</v>
      </c>
      <c r="J3686" s="147">
        <v>1</v>
      </c>
      <c r="K3686" s="132">
        <f t="shared" si="420"/>
        <v>628927</v>
      </c>
      <c r="L3686" s="132">
        <v>482227</v>
      </c>
      <c r="M3686" s="132">
        <v>146700</v>
      </c>
      <c r="N3686" s="132">
        <v>482227</v>
      </c>
      <c r="O3686" s="133" t="s">
        <v>4679</v>
      </c>
      <c r="P3686" s="132">
        <v>47300</v>
      </c>
      <c r="Q3686" s="132">
        <f t="shared" si="421"/>
        <v>529527</v>
      </c>
      <c r="R3686" s="132">
        <v>482227</v>
      </c>
      <c r="S3686" s="132">
        <v>47300</v>
      </c>
      <c r="T3686" s="169">
        <f t="shared" si="415"/>
        <v>1</v>
      </c>
      <c r="U3686" s="169">
        <f t="shared" si="416"/>
        <v>1</v>
      </c>
      <c r="V3686" s="169">
        <f t="shared" si="417"/>
        <v>0.32242672119972732</v>
      </c>
      <c r="W3686" s="169">
        <f t="shared" si="418"/>
        <v>0.8419530406549568</v>
      </c>
      <c r="X3686" s="170">
        <v>1</v>
      </c>
      <c r="Y3686" s="139">
        <v>38543</v>
      </c>
      <c r="Z3686" s="139">
        <v>38594</v>
      </c>
      <c r="AA3686" s="139">
        <v>38826</v>
      </c>
      <c r="AB3686" s="139">
        <v>38873</v>
      </c>
      <c r="AC3686" s="139" t="s">
        <v>4516</v>
      </c>
      <c r="AD3686" s="147">
        <f t="shared" si="419"/>
        <v>47</v>
      </c>
      <c r="AE3686" s="131">
        <v>31</v>
      </c>
      <c r="AG3686" s="147">
        <v>1</v>
      </c>
    </row>
    <row r="3687" spans="1:34" x14ac:dyDescent="0.25">
      <c r="A3687" s="147" t="s">
        <v>2148</v>
      </c>
      <c r="B3687" s="140" t="s">
        <v>7269</v>
      </c>
      <c r="C3687" s="147" t="s">
        <v>237</v>
      </c>
      <c r="D3687" s="140" t="s">
        <v>8483</v>
      </c>
      <c r="E3687" s="147" t="s">
        <v>1600</v>
      </c>
      <c r="F3687" s="140" t="s">
        <v>8542</v>
      </c>
      <c r="G3687" s="147" t="s">
        <v>220</v>
      </c>
      <c r="H3687" s="140" t="s">
        <v>10033</v>
      </c>
      <c r="I3687" s="147" t="s">
        <v>2313</v>
      </c>
      <c r="J3687" s="147">
        <v>1</v>
      </c>
      <c r="K3687" s="132">
        <f t="shared" si="420"/>
        <v>417931.72</v>
      </c>
      <c r="L3687" s="132">
        <v>241002.2</v>
      </c>
      <c r="M3687" s="132">
        <v>176929.52</v>
      </c>
      <c r="N3687" s="132">
        <v>241002.19999999998</v>
      </c>
      <c r="O3687" s="133" t="s">
        <v>4679</v>
      </c>
      <c r="P3687" s="132">
        <v>129794.88</v>
      </c>
      <c r="Q3687" s="132">
        <f t="shared" si="421"/>
        <v>370797.08</v>
      </c>
      <c r="R3687" s="132">
        <v>241002.2</v>
      </c>
      <c r="S3687" s="132">
        <v>129794.88</v>
      </c>
      <c r="T3687" s="169">
        <f t="shared" si="415"/>
        <v>1.0000000000000002</v>
      </c>
      <c r="U3687" s="169">
        <f t="shared" si="416"/>
        <v>1</v>
      </c>
      <c r="V3687" s="169">
        <f t="shared" si="417"/>
        <v>0.73359651911111279</v>
      </c>
      <c r="W3687" s="169">
        <f t="shared" si="418"/>
        <v>0.88721928069972777</v>
      </c>
      <c r="X3687" s="170">
        <v>1</v>
      </c>
      <c r="Y3687" s="139">
        <v>38013</v>
      </c>
      <c r="Z3687" s="139">
        <v>38106</v>
      </c>
      <c r="AA3687" s="139">
        <v>38279</v>
      </c>
      <c r="AB3687" s="139">
        <v>38492</v>
      </c>
      <c r="AC3687" s="139">
        <v>38528</v>
      </c>
      <c r="AD3687" s="147">
        <f t="shared" si="419"/>
        <v>213</v>
      </c>
      <c r="AE3687" s="131">
        <v>96</v>
      </c>
      <c r="AG3687" s="147">
        <v>1</v>
      </c>
    </row>
    <row r="3688" spans="1:34" s="145" customFormat="1" x14ac:dyDescent="0.25">
      <c r="A3688" s="147" t="s">
        <v>2148</v>
      </c>
      <c r="B3688" s="140" t="s">
        <v>7269</v>
      </c>
      <c r="C3688" s="147" t="s">
        <v>237</v>
      </c>
      <c r="D3688" s="140" t="s">
        <v>8483</v>
      </c>
      <c r="E3688" s="147" t="s">
        <v>1600</v>
      </c>
      <c r="F3688" s="140" t="s">
        <v>8542</v>
      </c>
      <c r="G3688" s="147" t="s">
        <v>220</v>
      </c>
      <c r="H3688" s="140" t="s">
        <v>10033</v>
      </c>
      <c r="I3688" s="147" t="s">
        <v>5461</v>
      </c>
      <c r="J3688" s="147">
        <v>1</v>
      </c>
      <c r="K3688" s="132">
        <f t="shared" si="420"/>
        <v>586920</v>
      </c>
      <c r="L3688" s="132">
        <v>435694</v>
      </c>
      <c r="M3688" s="132">
        <v>151226</v>
      </c>
      <c r="N3688" s="132">
        <v>435694</v>
      </c>
      <c r="O3688" s="133" t="s">
        <v>4679</v>
      </c>
      <c r="P3688" s="132">
        <v>57150</v>
      </c>
      <c r="Q3688" s="132">
        <f t="shared" si="421"/>
        <v>492844</v>
      </c>
      <c r="R3688" s="132">
        <v>435694</v>
      </c>
      <c r="S3688" s="132">
        <v>57150</v>
      </c>
      <c r="T3688" s="169">
        <f t="shared" si="415"/>
        <v>1</v>
      </c>
      <c r="U3688" s="169">
        <f t="shared" si="416"/>
        <v>1</v>
      </c>
      <c r="V3688" s="169">
        <f t="shared" si="417"/>
        <v>0.37791120574504383</v>
      </c>
      <c r="W3688" s="169">
        <f t="shared" si="418"/>
        <v>0.83971239691951205</v>
      </c>
      <c r="X3688" s="170">
        <v>1</v>
      </c>
      <c r="Y3688" s="139">
        <v>38543</v>
      </c>
      <c r="Z3688" s="139">
        <v>38594</v>
      </c>
      <c r="AA3688" s="139">
        <v>38700</v>
      </c>
      <c r="AB3688" s="139">
        <v>38749</v>
      </c>
      <c r="AC3688" s="139">
        <v>39035</v>
      </c>
      <c r="AD3688" s="147">
        <f t="shared" si="419"/>
        <v>49</v>
      </c>
      <c r="AE3688" s="131">
        <v>96</v>
      </c>
      <c r="AF3688" s="147"/>
      <c r="AG3688" s="147">
        <v>1</v>
      </c>
      <c r="AH3688" s="147"/>
    </row>
    <row r="3689" spans="1:34" s="145" customFormat="1" x14ac:dyDescent="0.25">
      <c r="A3689" s="147" t="s">
        <v>2148</v>
      </c>
      <c r="B3689" s="140" t="s">
        <v>7269</v>
      </c>
      <c r="C3689" s="147" t="s">
        <v>237</v>
      </c>
      <c r="D3689" s="140" t="s">
        <v>8483</v>
      </c>
      <c r="E3689" s="147" t="s">
        <v>370</v>
      </c>
      <c r="F3689" s="140" t="s">
        <v>8575</v>
      </c>
      <c r="G3689" s="147" t="s">
        <v>53</v>
      </c>
      <c r="H3689" s="140" t="s">
        <v>10036</v>
      </c>
      <c r="I3689" s="147" t="s">
        <v>5441</v>
      </c>
      <c r="J3689" s="147">
        <v>1</v>
      </c>
      <c r="K3689" s="132">
        <f t="shared" si="420"/>
        <v>302140</v>
      </c>
      <c r="L3689" s="132">
        <v>192720</v>
      </c>
      <c r="M3689" s="132">
        <v>109420</v>
      </c>
      <c r="N3689" s="132">
        <v>192720</v>
      </c>
      <c r="O3689" s="133" t="s">
        <v>4679</v>
      </c>
      <c r="P3689" s="132">
        <v>21199</v>
      </c>
      <c r="Q3689" s="132">
        <f t="shared" si="421"/>
        <v>213919</v>
      </c>
      <c r="R3689" s="132">
        <v>192720</v>
      </c>
      <c r="S3689" s="132">
        <v>21199</v>
      </c>
      <c r="T3689" s="169">
        <f t="shared" si="415"/>
        <v>1</v>
      </c>
      <c r="U3689" s="169">
        <f t="shared" si="416"/>
        <v>1</v>
      </c>
      <c r="V3689" s="169">
        <f t="shared" si="417"/>
        <v>0.19373971851581065</v>
      </c>
      <c r="W3689" s="169">
        <f t="shared" si="418"/>
        <v>0.70801284172899981</v>
      </c>
      <c r="X3689" s="170">
        <v>1</v>
      </c>
      <c r="Y3689" s="139">
        <v>37936</v>
      </c>
      <c r="Z3689" s="139">
        <v>38012</v>
      </c>
      <c r="AA3689" s="139">
        <v>38177</v>
      </c>
      <c r="AB3689" s="139">
        <v>38503</v>
      </c>
      <c r="AC3689" s="139">
        <v>38495</v>
      </c>
      <c r="AD3689" s="147">
        <f t="shared" si="419"/>
        <v>326</v>
      </c>
      <c r="AE3689" s="131">
        <v>44</v>
      </c>
      <c r="AF3689" s="147"/>
      <c r="AG3689" s="147">
        <v>1</v>
      </c>
      <c r="AH3689" s="147"/>
    </row>
    <row r="3690" spans="1:34" x14ac:dyDescent="0.25">
      <c r="A3690" s="147" t="s">
        <v>2148</v>
      </c>
      <c r="B3690" s="140" t="s">
        <v>7269</v>
      </c>
      <c r="C3690" s="147" t="s">
        <v>237</v>
      </c>
      <c r="D3690" s="140" t="s">
        <v>8483</v>
      </c>
      <c r="E3690" s="147" t="s">
        <v>370</v>
      </c>
      <c r="F3690" s="140" t="s">
        <v>8575</v>
      </c>
      <c r="G3690" s="147" t="s">
        <v>53</v>
      </c>
      <c r="H3690" s="140" t="s">
        <v>10036</v>
      </c>
      <c r="I3690" s="147" t="s">
        <v>3535</v>
      </c>
      <c r="J3690" s="147">
        <v>1</v>
      </c>
      <c r="K3690" s="132">
        <f t="shared" si="420"/>
        <v>367319.5</v>
      </c>
      <c r="L3690" s="132">
        <v>256800</v>
      </c>
      <c r="M3690" s="132">
        <v>110519.5</v>
      </c>
      <c r="N3690" s="132">
        <v>256800</v>
      </c>
      <c r="O3690" s="133" t="s">
        <v>4679</v>
      </c>
      <c r="P3690" s="132">
        <v>110519.5</v>
      </c>
      <c r="Q3690" s="132">
        <f t="shared" si="421"/>
        <v>367319.5</v>
      </c>
      <c r="R3690" s="132">
        <v>256800</v>
      </c>
      <c r="S3690" s="132">
        <v>110519.5</v>
      </c>
      <c r="T3690" s="169">
        <f t="shared" si="415"/>
        <v>1</v>
      </c>
      <c r="U3690" s="169">
        <f t="shared" si="416"/>
        <v>1</v>
      </c>
      <c r="V3690" s="169">
        <f t="shared" si="417"/>
        <v>1</v>
      </c>
      <c r="W3690" s="169">
        <f t="shared" si="418"/>
        <v>1</v>
      </c>
      <c r="X3690" s="170">
        <v>1</v>
      </c>
      <c r="Y3690" s="139">
        <v>38524</v>
      </c>
      <c r="Z3690" s="139">
        <v>38562</v>
      </c>
      <c r="AA3690" s="139">
        <v>38611</v>
      </c>
      <c r="AB3690" s="139">
        <v>38829</v>
      </c>
      <c r="AC3690" s="139">
        <v>38857</v>
      </c>
      <c r="AD3690" s="147">
        <f t="shared" si="419"/>
        <v>218</v>
      </c>
      <c r="AE3690" s="131">
        <v>40</v>
      </c>
      <c r="AG3690" s="147">
        <v>1</v>
      </c>
    </row>
    <row r="3691" spans="1:34" x14ac:dyDescent="0.25">
      <c r="A3691" s="147" t="s">
        <v>2148</v>
      </c>
      <c r="B3691" s="140" t="s">
        <v>7269</v>
      </c>
      <c r="C3691" s="147" t="s">
        <v>237</v>
      </c>
      <c r="D3691" s="140" t="s">
        <v>8483</v>
      </c>
      <c r="E3691" s="147" t="s">
        <v>370</v>
      </c>
      <c r="F3691" s="140" t="s">
        <v>8575</v>
      </c>
      <c r="G3691" s="147" t="s">
        <v>53</v>
      </c>
      <c r="H3691" s="140" t="s">
        <v>10036</v>
      </c>
      <c r="I3691" s="147" t="s">
        <v>5476</v>
      </c>
      <c r="J3691" s="147">
        <v>1</v>
      </c>
      <c r="K3691" s="132">
        <f t="shared" si="420"/>
        <v>704900</v>
      </c>
      <c r="L3691" s="132">
        <v>493400</v>
      </c>
      <c r="M3691" s="132">
        <v>211500</v>
      </c>
      <c r="N3691" s="132">
        <v>493400</v>
      </c>
      <c r="O3691" s="133" t="s">
        <v>5472</v>
      </c>
      <c r="P3691" s="132">
        <v>211500</v>
      </c>
      <c r="Q3691" s="132">
        <f t="shared" si="421"/>
        <v>704900</v>
      </c>
      <c r="R3691" s="132">
        <v>493400</v>
      </c>
      <c r="S3691" s="132">
        <v>211500</v>
      </c>
      <c r="T3691" s="169">
        <f t="shared" si="415"/>
        <v>1</v>
      </c>
      <c r="U3691" s="169">
        <f t="shared" si="416"/>
        <v>1</v>
      </c>
      <c r="V3691" s="169">
        <f t="shared" si="417"/>
        <v>1</v>
      </c>
      <c r="W3691" s="169">
        <f t="shared" si="418"/>
        <v>1</v>
      </c>
      <c r="X3691" s="170">
        <v>1</v>
      </c>
      <c r="Y3691" s="139">
        <v>38891</v>
      </c>
      <c r="Z3691" s="139">
        <v>38916</v>
      </c>
      <c r="AA3691" s="139">
        <v>38961</v>
      </c>
      <c r="AB3691" s="139">
        <v>39312</v>
      </c>
      <c r="AC3691" s="139" t="s">
        <v>4584</v>
      </c>
      <c r="AD3691" s="147">
        <f t="shared" si="419"/>
        <v>351</v>
      </c>
      <c r="AE3691" s="131">
        <v>44</v>
      </c>
      <c r="AG3691" s="147">
        <v>1</v>
      </c>
    </row>
    <row r="3692" spans="1:34" x14ac:dyDescent="0.25">
      <c r="A3692" s="147" t="s">
        <v>2148</v>
      </c>
      <c r="B3692" s="140" t="s">
        <v>7269</v>
      </c>
      <c r="C3692" s="147" t="s">
        <v>237</v>
      </c>
      <c r="D3692" s="140" t="s">
        <v>8483</v>
      </c>
      <c r="E3692" s="147" t="s">
        <v>370</v>
      </c>
      <c r="F3692" s="140" t="s">
        <v>8575</v>
      </c>
      <c r="G3692" s="147" t="s">
        <v>373</v>
      </c>
      <c r="H3692" s="140" t="s">
        <v>10037</v>
      </c>
      <c r="I3692" s="147" t="s">
        <v>5442</v>
      </c>
      <c r="J3692" s="147">
        <v>1</v>
      </c>
      <c r="K3692" s="132">
        <f t="shared" si="420"/>
        <v>368325</v>
      </c>
      <c r="L3692" s="132">
        <v>220525</v>
      </c>
      <c r="M3692" s="132">
        <v>147800</v>
      </c>
      <c r="N3692" s="132">
        <v>220525</v>
      </c>
      <c r="O3692" s="133" t="s">
        <v>4679</v>
      </c>
      <c r="P3692" s="132">
        <v>88272</v>
      </c>
      <c r="Q3692" s="132">
        <f t="shared" si="421"/>
        <v>308797</v>
      </c>
      <c r="R3692" s="132">
        <v>220525</v>
      </c>
      <c r="S3692" s="132">
        <v>88272</v>
      </c>
      <c r="T3692" s="169">
        <f t="shared" si="415"/>
        <v>1</v>
      </c>
      <c r="U3692" s="169">
        <f t="shared" si="416"/>
        <v>1</v>
      </c>
      <c r="V3692" s="169">
        <f t="shared" si="417"/>
        <v>0.59723951285520971</v>
      </c>
      <c r="W3692" s="169">
        <f t="shared" si="418"/>
        <v>0.83838186384307334</v>
      </c>
      <c r="X3692" s="170">
        <v>1</v>
      </c>
      <c r="Y3692" s="139">
        <v>37936</v>
      </c>
      <c r="Z3692" s="139">
        <v>38012</v>
      </c>
      <c r="AA3692" s="139">
        <v>38173</v>
      </c>
      <c r="AB3692" s="139">
        <v>38533</v>
      </c>
      <c r="AC3692" s="139">
        <v>38524</v>
      </c>
      <c r="AD3692" s="147">
        <f t="shared" si="419"/>
        <v>360</v>
      </c>
      <c r="AE3692" s="131">
        <v>104</v>
      </c>
      <c r="AG3692" s="147">
        <v>1</v>
      </c>
    </row>
    <row r="3693" spans="1:34" x14ac:dyDescent="0.25">
      <c r="A3693" s="147" t="s">
        <v>2148</v>
      </c>
      <c r="B3693" s="140" t="s">
        <v>7269</v>
      </c>
      <c r="C3693" s="147" t="s">
        <v>237</v>
      </c>
      <c r="D3693" s="140" t="s">
        <v>8483</v>
      </c>
      <c r="E3693" s="147" t="s">
        <v>370</v>
      </c>
      <c r="F3693" s="140" t="s">
        <v>8575</v>
      </c>
      <c r="G3693" s="147" t="s">
        <v>373</v>
      </c>
      <c r="H3693" s="140" t="s">
        <v>10037</v>
      </c>
      <c r="I3693" s="147" t="s">
        <v>5463</v>
      </c>
      <c r="J3693" s="147">
        <v>1</v>
      </c>
      <c r="K3693" s="132">
        <f t="shared" si="420"/>
        <v>357957.5</v>
      </c>
      <c r="L3693" s="132">
        <v>249070</v>
      </c>
      <c r="M3693" s="132">
        <v>108887.5</v>
      </c>
      <c r="N3693" s="132">
        <v>249070</v>
      </c>
      <c r="O3693" s="133" t="s">
        <v>4679</v>
      </c>
      <c r="P3693" s="132">
        <v>108887.5</v>
      </c>
      <c r="Q3693" s="132">
        <f t="shared" si="421"/>
        <v>357957.5</v>
      </c>
      <c r="R3693" s="132">
        <v>249070</v>
      </c>
      <c r="S3693" s="132">
        <v>108887.5</v>
      </c>
      <c r="T3693" s="169">
        <f t="shared" si="415"/>
        <v>1</v>
      </c>
      <c r="U3693" s="169">
        <f t="shared" si="416"/>
        <v>1</v>
      </c>
      <c r="V3693" s="169">
        <f t="shared" si="417"/>
        <v>1</v>
      </c>
      <c r="W3693" s="169">
        <f t="shared" si="418"/>
        <v>1</v>
      </c>
      <c r="X3693" s="170">
        <v>1</v>
      </c>
      <c r="Y3693" s="139">
        <v>38524</v>
      </c>
      <c r="Z3693" s="139">
        <v>38562</v>
      </c>
      <c r="AA3693" s="139">
        <v>38633</v>
      </c>
      <c r="AB3693" s="139">
        <v>38822</v>
      </c>
      <c r="AC3693" s="139">
        <v>38855</v>
      </c>
      <c r="AD3693" s="147">
        <f t="shared" si="419"/>
        <v>189</v>
      </c>
      <c r="AE3693" s="131">
        <v>130</v>
      </c>
      <c r="AG3693" s="147">
        <v>1</v>
      </c>
    </row>
    <row r="3694" spans="1:34" x14ac:dyDescent="0.25">
      <c r="A3694" s="147" t="s">
        <v>2148</v>
      </c>
      <c r="B3694" s="140" t="s">
        <v>7269</v>
      </c>
      <c r="C3694" s="147" t="s">
        <v>237</v>
      </c>
      <c r="D3694" s="140" t="s">
        <v>8483</v>
      </c>
      <c r="E3694" s="147" t="s">
        <v>370</v>
      </c>
      <c r="F3694" s="140" t="s">
        <v>8575</v>
      </c>
      <c r="G3694" s="147" t="s">
        <v>373</v>
      </c>
      <c r="H3694" s="140" t="s">
        <v>10037</v>
      </c>
      <c r="I3694" s="147" t="s">
        <v>5464</v>
      </c>
      <c r="J3694" s="147">
        <v>1</v>
      </c>
      <c r="K3694" s="132">
        <f t="shared" si="420"/>
        <v>885100</v>
      </c>
      <c r="L3694" s="132">
        <v>590750</v>
      </c>
      <c r="M3694" s="132">
        <v>294350</v>
      </c>
      <c r="N3694" s="132">
        <v>472600</v>
      </c>
      <c r="O3694" s="133" t="s">
        <v>4753</v>
      </c>
      <c r="P3694" s="132">
        <v>294350</v>
      </c>
      <c r="Q3694" s="132">
        <f t="shared" si="421"/>
        <v>766950</v>
      </c>
      <c r="R3694" s="132">
        <v>472600</v>
      </c>
      <c r="S3694" s="132">
        <v>294350</v>
      </c>
      <c r="T3694" s="169">
        <f t="shared" si="415"/>
        <v>1</v>
      </c>
      <c r="U3694" s="169">
        <f t="shared" si="416"/>
        <v>1</v>
      </c>
      <c r="V3694" s="169">
        <f t="shared" si="417"/>
        <v>1</v>
      </c>
      <c r="W3694" s="169">
        <f t="shared" si="418"/>
        <v>0.8665122585018642</v>
      </c>
      <c r="X3694" s="170">
        <v>1</v>
      </c>
      <c r="Y3694" s="139">
        <v>38891</v>
      </c>
      <c r="Z3694" s="139">
        <v>38916</v>
      </c>
      <c r="AA3694" s="139">
        <v>38961</v>
      </c>
      <c r="AB3694" s="139">
        <v>39307</v>
      </c>
      <c r="AC3694" s="139" t="s">
        <v>4584</v>
      </c>
      <c r="AD3694" s="147">
        <f t="shared" si="419"/>
        <v>346</v>
      </c>
      <c r="AE3694" s="131">
        <v>104</v>
      </c>
      <c r="AG3694" s="147">
        <v>1</v>
      </c>
    </row>
    <row r="3695" spans="1:34" x14ac:dyDescent="0.25">
      <c r="A3695" s="147" t="s">
        <v>2148</v>
      </c>
      <c r="B3695" s="140" t="s">
        <v>7269</v>
      </c>
      <c r="C3695" s="147" t="s">
        <v>237</v>
      </c>
      <c r="D3695" s="140" t="s">
        <v>8483</v>
      </c>
      <c r="E3695" s="147" t="s">
        <v>370</v>
      </c>
      <c r="F3695" s="140" t="s">
        <v>8575</v>
      </c>
      <c r="G3695" s="147" t="s">
        <v>373</v>
      </c>
      <c r="H3695" s="140" t="s">
        <v>10037</v>
      </c>
      <c r="I3695" s="147" t="s">
        <v>4405</v>
      </c>
      <c r="J3695" s="147">
        <v>1</v>
      </c>
      <c r="K3695" s="132">
        <f t="shared" si="420"/>
        <v>750378</v>
      </c>
      <c r="L3695" s="132">
        <v>661606</v>
      </c>
      <c r="M3695" s="132">
        <v>88772</v>
      </c>
      <c r="N3695" s="132">
        <v>529285.36</v>
      </c>
      <c r="O3695" s="147" t="s">
        <v>4753</v>
      </c>
      <c r="P3695" s="132">
        <v>124400</v>
      </c>
      <c r="Q3695" s="132">
        <f t="shared" si="421"/>
        <v>653685.36</v>
      </c>
      <c r="R3695" s="132">
        <v>529285.36</v>
      </c>
      <c r="S3695" s="132">
        <v>124400</v>
      </c>
      <c r="T3695" s="169">
        <f t="shared" si="415"/>
        <v>1</v>
      </c>
      <c r="U3695" s="169">
        <f t="shared" si="416"/>
        <v>1</v>
      </c>
      <c r="V3695" s="169">
        <f t="shared" si="417"/>
        <v>1.4013427657369442</v>
      </c>
      <c r="W3695" s="169">
        <f t="shared" si="418"/>
        <v>0.87114142472194012</v>
      </c>
      <c r="X3695" s="170">
        <v>1</v>
      </c>
      <c r="Y3695" s="139" t="s">
        <v>4516</v>
      </c>
      <c r="Z3695" s="139" t="s">
        <v>4516</v>
      </c>
      <c r="AA3695" s="139">
        <v>39937</v>
      </c>
      <c r="AB3695" s="139">
        <v>40025</v>
      </c>
      <c r="AC3695" s="147" t="s">
        <v>4584</v>
      </c>
      <c r="AD3695" s="147">
        <f t="shared" si="419"/>
        <v>88</v>
      </c>
      <c r="AE3695" s="131">
        <v>104</v>
      </c>
      <c r="AG3695" s="147">
        <v>1</v>
      </c>
    </row>
    <row r="3696" spans="1:34" x14ac:dyDescent="0.25">
      <c r="A3696" s="147" t="s">
        <v>2148</v>
      </c>
      <c r="B3696" s="140" t="s">
        <v>7269</v>
      </c>
      <c r="C3696" s="147" t="s">
        <v>237</v>
      </c>
      <c r="D3696" s="140" t="s">
        <v>8483</v>
      </c>
      <c r="E3696" s="147" t="s">
        <v>370</v>
      </c>
      <c r="F3696" s="140" t="s">
        <v>8575</v>
      </c>
      <c r="G3696" s="147" t="s">
        <v>384</v>
      </c>
      <c r="H3696" s="140" t="s">
        <v>10038</v>
      </c>
      <c r="I3696" s="147" t="s">
        <v>5443</v>
      </c>
      <c r="J3696" s="147">
        <v>1</v>
      </c>
      <c r="K3696" s="132">
        <f t="shared" si="420"/>
        <v>106515</v>
      </c>
      <c r="L3696" s="132">
        <v>53275</v>
      </c>
      <c r="M3696" s="132">
        <v>53240</v>
      </c>
      <c r="N3696" s="132">
        <v>53275</v>
      </c>
      <c r="O3696" s="133" t="s">
        <v>4679</v>
      </c>
      <c r="P3696" s="132">
        <v>33011.75</v>
      </c>
      <c r="Q3696" s="132">
        <f t="shared" si="421"/>
        <v>86286.75</v>
      </c>
      <c r="R3696" s="132">
        <v>53275</v>
      </c>
      <c r="S3696" s="132">
        <v>33011.75</v>
      </c>
      <c r="T3696" s="169">
        <f t="shared" si="415"/>
        <v>1</v>
      </c>
      <c r="U3696" s="169">
        <f t="shared" si="416"/>
        <v>1</v>
      </c>
      <c r="V3696" s="169">
        <f t="shared" si="417"/>
        <v>0.62005540946656645</v>
      </c>
      <c r="W3696" s="169">
        <f t="shared" si="418"/>
        <v>0.81009012815096471</v>
      </c>
      <c r="X3696" s="170">
        <v>1</v>
      </c>
      <c r="Y3696" s="139">
        <v>37936</v>
      </c>
      <c r="Z3696" s="139">
        <v>38012</v>
      </c>
      <c r="AA3696" s="139">
        <v>38276</v>
      </c>
      <c r="AB3696" s="139">
        <v>38548</v>
      </c>
      <c r="AC3696" s="139">
        <v>38563</v>
      </c>
      <c r="AD3696" s="147">
        <f t="shared" si="419"/>
        <v>272</v>
      </c>
      <c r="AE3696" s="131">
        <v>12</v>
      </c>
      <c r="AG3696" s="147">
        <v>1</v>
      </c>
    </row>
    <row r="3697" spans="1:33" x14ac:dyDescent="0.25">
      <c r="A3697" s="147" t="s">
        <v>2148</v>
      </c>
      <c r="B3697" s="140" t="s">
        <v>7269</v>
      </c>
      <c r="C3697" s="147" t="s">
        <v>237</v>
      </c>
      <c r="D3697" s="140" t="s">
        <v>8483</v>
      </c>
      <c r="E3697" s="147" t="s">
        <v>370</v>
      </c>
      <c r="F3697" s="140" t="s">
        <v>8575</v>
      </c>
      <c r="G3697" s="147" t="s">
        <v>384</v>
      </c>
      <c r="H3697" s="140" t="s">
        <v>10038</v>
      </c>
      <c r="I3697" s="147" t="s">
        <v>5464</v>
      </c>
      <c r="J3697" s="147">
        <v>1</v>
      </c>
      <c r="K3697" s="132">
        <f t="shared" si="420"/>
        <v>151566</v>
      </c>
      <c r="L3697" s="132">
        <v>90900</v>
      </c>
      <c r="M3697" s="132">
        <v>60666</v>
      </c>
      <c r="N3697" s="132">
        <v>90900</v>
      </c>
      <c r="O3697" s="133" t="s">
        <v>4679</v>
      </c>
      <c r="P3697" s="132">
        <v>60666</v>
      </c>
      <c r="Q3697" s="132">
        <f t="shared" si="421"/>
        <v>151566</v>
      </c>
      <c r="R3697" s="132">
        <v>90900</v>
      </c>
      <c r="S3697" s="132">
        <v>60666</v>
      </c>
      <c r="T3697" s="169">
        <f t="shared" si="415"/>
        <v>1</v>
      </c>
      <c r="U3697" s="169">
        <f t="shared" si="416"/>
        <v>1</v>
      </c>
      <c r="V3697" s="169">
        <f t="shared" si="417"/>
        <v>1</v>
      </c>
      <c r="W3697" s="169">
        <f t="shared" si="418"/>
        <v>1</v>
      </c>
      <c r="X3697" s="170">
        <v>1</v>
      </c>
      <c r="Y3697" s="139">
        <v>38524</v>
      </c>
      <c r="Z3697" s="139">
        <v>38562</v>
      </c>
      <c r="AA3697" s="139">
        <v>38637</v>
      </c>
      <c r="AB3697" s="139">
        <v>38880</v>
      </c>
      <c r="AC3697" s="139">
        <v>38892</v>
      </c>
      <c r="AD3697" s="147">
        <f t="shared" si="419"/>
        <v>243</v>
      </c>
      <c r="AE3697" s="131">
        <v>29</v>
      </c>
      <c r="AG3697" s="147">
        <v>1</v>
      </c>
    </row>
    <row r="3698" spans="1:33" x14ac:dyDescent="0.25">
      <c r="A3698" s="147" t="s">
        <v>2148</v>
      </c>
      <c r="B3698" s="140" t="s">
        <v>7269</v>
      </c>
      <c r="C3698" s="147" t="s">
        <v>237</v>
      </c>
      <c r="D3698" s="140" t="s">
        <v>8483</v>
      </c>
      <c r="E3698" s="147" t="s">
        <v>370</v>
      </c>
      <c r="F3698" s="140" t="s">
        <v>8575</v>
      </c>
      <c r="G3698" s="147" t="s">
        <v>384</v>
      </c>
      <c r="H3698" s="140" t="s">
        <v>10038</v>
      </c>
      <c r="I3698" s="147" t="s">
        <v>4406</v>
      </c>
      <c r="J3698" s="147">
        <v>1</v>
      </c>
      <c r="K3698" s="132">
        <f t="shared" si="420"/>
        <v>643660</v>
      </c>
      <c r="L3698" s="132">
        <v>534156</v>
      </c>
      <c r="M3698" s="132">
        <v>109504</v>
      </c>
      <c r="N3698" s="132">
        <v>480740.4</v>
      </c>
      <c r="O3698" s="147" t="s">
        <v>4753</v>
      </c>
      <c r="P3698" s="132">
        <v>94743.95</v>
      </c>
      <c r="Q3698" s="132">
        <f t="shared" si="421"/>
        <v>575484.35</v>
      </c>
      <c r="R3698" s="132">
        <v>480740.4</v>
      </c>
      <c r="S3698" s="132">
        <v>94743.95</v>
      </c>
      <c r="T3698" s="169">
        <f t="shared" ref="T3698:T3761" si="422">R3698/N3698</f>
        <v>1</v>
      </c>
      <c r="U3698" s="169">
        <f t="shared" ref="U3698:U3761" si="423">S3698/P3698</f>
        <v>1</v>
      </c>
      <c r="V3698" s="169">
        <f t="shared" ref="V3698:V3761" si="424">P3698/M3698</f>
        <v>0.86520994666861484</v>
      </c>
      <c r="W3698" s="169">
        <f t="shared" ref="W3698:W3761" si="425">Q3698/K3698</f>
        <v>0.8940812696143926</v>
      </c>
      <c r="X3698" s="170">
        <v>1</v>
      </c>
      <c r="Y3698" s="139" t="s">
        <v>4516</v>
      </c>
      <c r="Z3698" s="139" t="s">
        <v>4516</v>
      </c>
      <c r="AA3698" s="139">
        <v>39930</v>
      </c>
      <c r="AB3698" s="139">
        <v>40056</v>
      </c>
      <c r="AC3698" s="147" t="s">
        <v>4584</v>
      </c>
      <c r="AD3698" s="147">
        <f t="shared" ref="AD3698:AD3761" si="426">AB3698-AA3698</f>
        <v>126</v>
      </c>
      <c r="AE3698" s="131">
        <v>20</v>
      </c>
      <c r="AG3698" s="147">
        <v>1</v>
      </c>
    </row>
    <row r="3699" spans="1:33" x14ac:dyDescent="0.25">
      <c r="A3699" s="147" t="s">
        <v>2148</v>
      </c>
      <c r="B3699" s="140" t="s">
        <v>7269</v>
      </c>
      <c r="C3699" s="147" t="s">
        <v>237</v>
      </c>
      <c r="D3699" s="140" t="s">
        <v>8483</v>
      </c>
      <c r="E3699" s="147" t="s">
        <v>370</v>
      </c>
      <c r="F3699" s="140" t="s">
        <v>8575</v>
      </c>
      <c r="G3699" s="147" t="s">
        <v>387</v>
      </c>
      <c r="H3699" s="140" t="s">
        <v>10039</v>
      </c>
      <c r="I3699" s="147" t="s">
        <v>4897</v>
      </c>
      <c r="J3699" s="147">
        <v>1</v>
      </c>
      <c r="K3699" s="132">
        <f t="shared" si="420"/>
        <v>169032</v>
      </c>
      <c r="L3699" s="132">
        <v>131022</v>
      </c>
      <c r="M3699" s="132">
        <v>38010</v>
      </c>
      <c r="N3699" s="132">
        <v>131022</v>
      </c>
      <c r="O3699" s="133" t="s">
        <v>4679</v>
      </c>
      <c r="P3699" s="132">
        <v>29242.5</v>
      </c>
      <c r="Q3699" s="132">
        <f t="shared" si="421"/>
        <v>160264.5</v>
      </c>
      <c r="R3699" s="132">
        <v>131022</v>
      </c>
      <c r="S3699" s="132">
        <v>29242.5</v>
      </c>
      <c r="T3699" s="169">
        <f t="shared" si="422"/>
        <v>1</v>
      </c>
      <c r="U3699" s="169">
        <f t="shared" si="423"/>
        <v>1</v>
      </c>
      <c r="V3699" s="169">
        <f t="shared" si="424"/>
        <v>0.76933701657458564</v>
      </c>
      <c r="W3699" s="169">
        <f t="shared" si="425"/>
        <v>0.94813112310095127</v>
      </c>
      <c r="X3699" s="170">
        <v>1</v>
      </c>
      <c r="Y3699" s="139">
        <v>37936</v>
      </c>
      <c r="Z3699" s="139">
        <v>38012</v>
      </c>
      <c r="AA3699" s="139">
        <v>38124</v>
      </c>
      <c r="AB3699" s="139">
        <v>38503</v>
      </c>
      <c r="AC3699" s="139" t="s">
        <v>5444</v>
      </c>
      <c r="AD3699" s="147">
        <f t="shared" si="426"/>
        <v>379</v>
      </c>
      <c r="AE3699" s="131">
        <v>17</v>
      </c>
      <c r="AG3699" s="147">
        <v>1</v>
      </c>
    </row>
    <row r="3700" spans="1:33" x14ac:dyDescent="0.25">
      <c r="A3700" s="147" t="s">
        <v>2148</v>
      </c>
      <c r="B3700" s="140" t="s">
        <v>7269</v>
      </c>
      <c r="C3700" s="147" t="s">
        <v>237</v>
      </c>
      <c r="D3700" s="140" t="s">
        <v>8483</v>
      </c>
      <c r="E3700" s="147" t="s">
        <v>370</v>
      </c>
      <c r="F3700" s="140" t="s">
        <v>8575</v>
      </c>
      <c r="G3700" s="147" t="s">
        <v>387</v>
      </c>
      <c r="H3700" s="140" t="s">
        <v>10039</v>
      </c>
      <c r="I3700" s="147" t="s">
        <v>5465</v>
      </c>
      <c r="J3700" s="147">
        <v>1</v>
      </c>
      <c r="K3700" s="132">
        <f t="shared" si="420"/>
        <v>486700</v>
      </c>
      <c r="L3700" s="132">
        <v>340690</v>
      </c>
      <c r="M3700" s="132">
        <v>146010</v>
      </c>
      <c r="N3700" s="132">
        <v>340690</v>
      </c>
      <c r="O3700" s="133" t="s">
        <v>4679</v>
      </c>
      <c r="P3700" s="132">
        <v>146010</v>
      </c>
      <c r="Q3700" s="132">
        <f t="shared" si="421"/>
        <v>486700</v>
      </c>
      <c r="R3700" s="132">
        <v>340690</v>
      </c>
      <c r="S3700" s="132">
        <v>146010</v>
      </c>
      <c r="T3700" s="169">
        <f t="shared" si="422"/>
        <v>1</v>
      </c>
      <c r="U3700" s="169">
        <f t="shared" si="423"/>
        <v>1</v>
      </c>
      <c r="V3700" s="169">
        <f t="shared" si="424"/>
        <v>1</v>
      </c>
      <c r="W3700" s="169">
        <f t="shared" si="425"/>
        <v>1</v>
      </c>
      <c r="X3700" s="170">
        <v>1</v>
      </c>
      <c r="Y3700" s="139">
        <v>38524</v>
      </c>
      <c r="Z3700" s="139">
        <v>38562</v>
      </c>
      <c r="AA3700" s="139">
        <v>38611</v>
      </c>
      <c r="AB3700" s="139">
        <v>38835</v>
      </c>
      <c r="AC3700" s="139">
        <v>38838</v>
      </c>
      <c r="AD3700" s="147">
        <f t="shared" si="426"/>
        <v>224</v>
      </c>
      <c r="AE3700" s="131">
        <v>33</v>
      </c>
      <c r="AG3700" s="147">
        <v>1</v>
      </c>
    </row>
    <row r="3701" spans="1:33" x14ac:dyDescent="0.25">
      <c r="A3701" s="147" t="s">
        <v>2148</v>
      </c>
      <c r="B3701" s="140" t="s">
        <v>7269</v>
      </c>
      <c r="C3701" s="147" t="s">
        <v>237</v>
      </c>
      <c r="D3701" s="140" t="s">
        <v>8483</v>
      </c>
      <c r="E3701" s="147" t="s">
        <v>370</v>
      </c>
      <c r="F3701" s="140" t="s">
        <v>8575</v>
      </c>
      <c r="G3701" s="147" t="s">
        <v>387</v>
      </c>
      <c r="H3701" s="140" t="s">
        <v>10039</v>
      </c>
      <c r="I3701" s="147" t="s">
        <v>3590</v>
      </c>
      <c r="J3701" s="147">
        <v>1</v>
      </c>
      <c r="K3701" s="132">
        <f t="shared" si="420"/>
        <v>372497</v>
      </c>
      <c r="L3701" s="132">
        <v>315907</v>
      </c>
      <c r="M3701" s="132">
        <v>56590</v>
      </c>
      <c r="N3701" s="132">
        <v>284316.3</v>
      </c>
      <c r="O3701" s="147" t="s">
        <v>4753</v>
      </c>
      <c r="P3701" s="132">
        <v>66499.7</v>
      </c>
      <c r="Q3701" s="132">
        <f t="shared" si="421"/>
        <v>350816</v>
      </c>
      <c r="R3701" s="132">
        <v>284316.3</v>
      </c>
      <c r="S3701" s="132">
        <v>66499.7</v>
      </c>
      <c r="T3701" s="169">
        <f t="shared" si="422"/>
        <v>1</v>
      </c>
      <c r="U3701" s="169">
        <f t="shared" si="423"/>
        <v>1</v>
      </c>
      <c r="V3701" s="169">
        <f t="shared" si="424"/>
        <v>1.175113977734582</v>
      </c>
      <c r="W3701" s="169">
        <f t="shared" si="425"/>
        <v>0.94179550439332393</v>
      </c>
      <c r="X3701" s="170">
        <v>1</v>
      </c>
      <c r="Y3701" s="139" t="s">
        <v>4516</v>
      </c>
      <c r="Z3701" s="139" t="s">
        <v>4516</v>
      </c>
      <c r="AA3701" s="139">
        <v>39904</v>
      </c>
      <c r="AB3701" s="139">
        <v>39994</v>
      </c>
      <c r="AC3701" s="147" t="s">
        <v>4516</v>
      </c>
      <c r="AD3701" s="147">
        <f t="shared" si="426"/>
        <v>90</v>
      </c>
      <c r="AE3701" s="131">
        <v>17</v>
      </c>
      <c r="AG3701" s="147">
        <v>1</v>
      </c>
    </row>
    <row r="3702" spans="1:33" x14ac:dyDescent="0.25">
      <c r="A3702" s="147" t="s">
        <v>2148</v>
      </c>
      <c r="B3702" s="140" t="s">
        <v>7269</v>
      </c>
      <c r="C3702" s="147" t="s">
        <v>237</v>
      </c>
      <c r="D3702" s="140" t="s">
        <v>8483</v>
      </c>
      <c r="E3702" s="147" t="s">
        <v>370</v>
      </c>
      <c r="F3702" s="140" t="s">
        <v>8575</v>
      </c>
      <c r="G3702" s="147" t="s">
        <v>381</v>
      </c>
      <c r="H3702" s="140" t="s">
        <v>10040</v>
      </c>
      <c r="I3702" s="147" t="s">
        <v>5442</v>
      </c>
      <c r="J3702" s="147">
        <v>1</v>
      </c>
      <c r="K3702" s="132">
        <f t="shared" si="420"/>
        <v>473411</v>
      </c>
      <c r="L3702" s="132">
        <v>287551</v>
      </c>
      <c r="M3702" s="132">
        <v>185860</v>
      </c>
      <c r="N3702" s="132">
        <v>287551</v>
      </c>
      <c r="O3702" s="133" t="s">
        <v>4679</v>
      </c>
      <c r="P3702" s="132">
        <v>172463</v>
      </c>
      <c r="Q3702" s="132">
        <f t="shared" si="421"/>
        <v>460014</v>
      </c>
      <c r="R3702" s="132">
        <v>287551</v>
      </c>
      <c r="S3702" s="132">
        <v>172463</v>
      </c>
      <c r="T3702" s="169">
        <f t="shared" si="422"/>
        <v>1</v>
      </c>
      <c r="U3702" s="169">
        <f t="shared" si="423"/>
        <v>1</v>
      </c>
      <c r="V3702" s="169">
        <f t="shared" si="424"/>
        <v>0.92791886366081999</v>
      </c>
      <c r="W3702" s="169">
        <f t="shared" si="425"/>
        <v>0.97170112228063987</v>
      </c>
      <c r="X3702" s="170">
        <v>1</v>
      </c>
      <c r="Y3702" s="139">
        <v>37936</v>
      </c>
      <c r="Z3702" s="139">
        <v>38012</v>
      </c>
      <c r="AA3702" s="139">
        <v>38139</v>
      </c>
      <c r="AB3702" s="139">
        <v>38548</v>
      </c>
      <c r="AC3702" s="139">
        <v>38540</v>
      </c>
      <c r="AD3702" s="147">
        <f t="shared" si="426"/>
        <v>409</v>
      </c>
      <c r="AE3702" s="131">
        <v>35</v>
      </c>
      <c r="AG3702" s="147">
        <v>1</v>
      </c>
    </row>
    <row r="3703" spans="1:33" x14ac:dyDescent="0.25">
      <c r="A3703" s="147" t="s">
        <v>2148</v>
      </c>
      <c r="B3703" s="140" t="s">
        <v>7269</v>
      </c>
      <c r="C3703" s="147" t="s">
        <v>237</v>
      </c>
      <c r="D3703" s="140" t="s">
        <v>8483</v>
      </c>
      <c r="E3703" s="147" t="s">
        <v>370</v>
      </c>
      <c r="F3703" s="140" t="s">
        <v>8575</v>
      </c>
      <c r="G3703" s="147" t="s">
        <v>381</v>
      </c>
      <c r="H3703" s="140" t="s">
        <v>10040</v>
      </c>
      <c r="I3703" s="147" t="s">
        <v>5464</v>
      </c>
      <c r="J3703" s="147">
        <v>1</v>
      </c>
      <c r="K3703" s="132">
        <f t="shared" si="420"/>
        <v>289305</v>
      </c>
      <c r="L3703" s="132">
        <v>198400</v>
      </c>
      <c r="M3703" s="132">
        <v>90905</v>
      </c>
      <c r="N3703" s="132">
        <v>198400</v>
      </c>
      <c r="O3703" s="133" t="s">
        <v>4679</v>
      </c>
      <c r="P3703" s="132">
        <v>85905</v>
      </c>
      <c r="Q3703" s="132">
        <f t="shared" si="421"/>
        <v>284305</v>
      </c>
      <c r="R3703" s="132">
        <v>198400</v>
      </c>
      <c r="S3703" s="132">
        <v>85905</v>
      </c>
      <c r="T3703" s="169">
        <f t="shared" si="422"/>
        <v>1</v>
      </c>
      <c r="U3703" s="169">
        <f t="shared" si="423"/>
        <v>1</v>
      </c>
      <c r="V3703" s="169">
        <f t="shared" si="424"/>
        <v>0.94499752488861999</v>
      </c>
      <c r="W3703" s="169">
        <f t="shared" si="425"/>
        <v>0.98271720156927811</v>
      </c>
      <c r="X3703" s="170">
        <v>1</v>
      </c>
      <c r="Y3703" s="139">
        <v>38524</v>
      </c>
      <c r="Z3703" s="139">
        <v>38562</v>
      </c>
      <c r="AA3703" s="139">
        <v>38637</v>
      </c>
      <c r="AB3703" s="139">
        <v>38827</v>
      </c>
      <c r="AC3703" s="139">
        <v>38840</v>
      </c>
      <c r="AD3703" s="147">
        <f t="shared" si="426"/>
        <v>190</v>
      </c>
      <c r="AE3703" s="131">
        <v>28</v>
      </c>
      <c r="AG3703" s="147">
        <v>1</v>
      </c>
    </row>
    <row r="3704" spans="1:33" x14ac:dyDescent="0.25">
      <c r="A3704" s="147" t="s">
        <v>2148</v>
      </c>
      <c r="B3704" s="140" t="s">
        <v>7269</v>
      </c>
      <c r="C3704" s="147" t="s">
        <v>237</v>
      </c>
      <c r="D3704" s="140" t="s">
        <v>8483</v>
      </c>
      <c r="E3704" s="147" t="s">
        <v>370</v>
      </c>
      <c r="F3704" s="140" t="s">
        <v>8575</v>
      </c>
      <c r="G3704" s="147" t="s">
        <v>381</v>
      </c>
      <c r="H3704" s="140" t="s">
        <v>10040</v>
      </c>
      <c r="I3704" s="147" t="s">
        <v>2659</v>
      </c>
      <c r="J3704" s="147">
        <v>1</v>
      </c>
      <c r="K3704" s="132">
        <f t="shared" si="420"/>
        <v>368230</v>
      </c>
      <c r="L3704" s="132">
        <v>257700</v>
      </c>
      <c r="M3704" s="132">
        <v>110530</v>
      </c>
      <c r="N3704" s="132">
        <v>257700</v>
      </c>
      <c r="O3704" s="133" t="s">
        <v>4753</v>
      </c>
      <c r="P3704" s="132">
        <v>110530</v>
      </c>
      <c r="Q3704" s="132">
        <f t="shared" si="421"/>
        <v>368230</v>
      </c>
      <c r="R3704" s="132">
        <v>257700</v>
      </c>
      <c r="S3704" s="132">
        <v>110530</v>
      </c>
      <c r="T3704" s="169">
        <f t="shared" si="422"/>
        <v>1</v>
      </c>
      <c r="U3704" s="169">
        <f t="shared" si="423"/>
        <v>1</v>
      </c>
      <c r="V3704" s="169">
        <f t="shared" si="424"/>
        <v>1</v>
      </c>
      <c r="W3704" s="169">
        <f t="shared" si="425"/>
        <v>1</v>
      </c>
      <c r="X3704" s="170">
        <v>1</v>
      </c>
      <c r="Y3704" s="139">
        <v>38891</v>
      </c>
      <c r="Z3704" s="139">
        <v>38916</v>
      </c>
      <c r="AA3704" s="139">
        <v>38961</v>
      </c>
      <c r="AB3704" s="139">
        <v>39141</v>
      </c>
      <c r="AC3704" s="139" t="s">
        <v>5415</v>
      </c>
      <c r="AD3704" s="147">
        <f t="shared" si="426"/>
        <v>180</v>
      </c>
      <c r="AE3704" s="131">
        <v>35</v>
      </c>
      <c r="AG3704" s="147">
        <v>1</v>
      </c>
    </row>
    <row r="3705" spans="1:33" x14ac:dyDescent="0.25">
      <c r="A3705" s="147" t="s">
        <v>2148</v>
      </c>
      <c r="B3705" s="140" t="s">
        <v>7269</v>
      </c>
      <c r="C3705" s="147" t="s">
        <v>237</v>
      </c>
      <c r="D3705" s="140" t="s">
        <v>8483</v>
      </c>
      <c r="E3705" s="147" t="s">
        <v>370</v>
      </c>
      <c r="F3705" s="140" t="s">
        <v>8575</v>
      </c>
      <c r="G3705" s="147" t="s">
        <v>381</v>
      </c>
      <c r="H3705" s="140" t="s">
        <v>10040</v>
      </c>
      <c r="I3705" s="147" t="s">
        <v>3060</v>
      </c>
      <c r="J3705" s="147">
        <v>1</v>
      </c>
      <c r="K3705" s="132">
        <f t="shared" si="420"/>
        <v>450994</v>
      </c>
      <c r="L3705" s="132">
        <v>367560</v>
      </c>
      <c r="M3705" s="132">
        <v>83434</v>
      </c>
      <c r="N3705" s="132">
        <v>330804</v>
      </c>
      <c r="O3705" s="147" t="s">
        <v>4753</v>
      </c>
      <c r="P3705" s="132">
        <v>47835</v>
      </c>
      <c r="Q3705" s="132">
        <f t="shared" si="421"/>
        <v>378639</v>
      </c>
      <c r="R3705" s="132">
        <v>330804</v>
      </c>
      <c r="S3705" s="132">
        <v>47835</v>
      </c>
      <c r="T3705" s="169">
        <f t="shared" si="422"/>
        <v>1</v>
      </c>
      <c r="U3705" s="169">
        <f t="shared" si="423"/>
        <v>1</v>
      </c>
      <c r="V3705" s="169">
        <f t="shared" si="424"/>
        <v>0.57332742047606489</v>
      </c>
      <c r="W3705" s="169">
        <f t="shared" si="425"/>
        <v>0.83956549311077311</v>
      </c>
      <c r="X3705" s="170">
        <v>1</v>
      </c>
      <c r="Y3705" s="139" t="s">
        <v>4516</v>
      </c>
      <c r="Z3705" s="139" t="s">
        <v>4516</v>
      </c>
      <c r="AA3705" s="139">
        <v>39937</v>
      </c>
      <c r="AB3705" s="139">
        <v>39994</v>
      </c>
      <c r="AC3705" s="147" t="s">
        <v>4584</v>
      </c>
      <c r="AD3705" s="147">
        <f t="shared" si="426"/>
        <v>57</v>
      </c>
      <c r="AE3705" s="131">
        <v>34</v>
      </c>
      <c r="AG3705" s="147">
        <v>1</v>
      </c>
    </row>
    <row r="3706" spans="1:33" x14ac:dyDescent="0.25">
      <c r="A3706" s="147" t="s">
        <v>2148</v>
      </c>
      <c r="B3706" s="140" t="s">
        <v>7269</v>
      </c>
      <c r="C3706" s="147" t="s">
        <v>237</v>
      </c>
      <c r="D3706" s="140" t="s">
        <v>8483</v>
      </c>
      <c r="E3706" s="147" t="s">
        <v>370</v>
      </c>
      <c r="F3706" s="140" t="s">
        <v>8575</v>
      </c>
      <c r="G3706" s="147" t="s">
        <v>238</v>
      </c>
      <c r="H3706" s="140" t="s">
        <v>11779</v>
      </c>
      <c r="I3706" s="147" t="s">
        <v>5464</v>
      </c>
      <c r="J3706" s="147">
        <v>1</v>
      </c>
      <c r="K3706" s="132">
        <f t="shared" si="420"/>
        <v>727210</v>
      </c>
      <c r="L3706" s="132">
        <v>508990</v>
      </c>
      <c r="M3706" s="132">
        <v>218220</v>
      </c>
      <c r="N3706" s="132">
        <v>487012.06</v>
      </c>
      <c r="O3706" s="133" t="s">
        <v>4753</v>
      </c>
      <c r="P3706" s="132">
        <v>220320</v>
      </c>
      <c r="Q3706" s="132">
        <f t="shared" si="421"/>
        <v>707332.06</v>
      </c>
      <c r="R3706" s="132">
        <v>487012.06</v>
      </c>
      <c r="S3706" s="132">
        <v>220320</v>
      </c>
      <c r="T3706" s="169">
        <f t="shared" si="422"/>
        <v>1</v>
      </c>
      <c r="U3706" s="169">
        <f t="shared" si="423"/>
        <v>1</v>
      </c>
      <c r="V3706" s="169">
        <f t="shared" si="424"/>
        <v>1.0096233159197141</v>
      </c>
      <c r="W3706" s="169">
        <f t="shared" si="425"/>
        <v>0.97266547489721</v>
      </c>
      <c r="X3706" s="170">
        <v>1</v>
      </c>
      <c r="Y3706" s="139">
        <v>38891</v>
      </c>
      <c r="Z3706" s="139">
        <v>38860</v>
      </c>
      <c r="AA3706" s="139">
        <v>38961</v>
      </c>
      <c r="AB3706" s="139">
        <v>39309</v>
      </c>
      <c r="AC3706" s="139" t="s">
        <v>4584</v>
      </c>
      <c r="AD3706" s="147">
        <f t="shared" si="426"/>
        <v>348</v>
      </c>
      <c r="AE3706" s="131">
        <v>66</v>
      </c>
      <c r="AG3706" s="147">
        <v>1</v>
      </c>
    </row>
    <row r="3707" spans="1:33" x14ac:dyDescent="0.25">
      <c r="A3707" s="147" t="s">
        <v>2148</v>
      </c>
      <c r="B3707" s="140" t="s">
        <v>7269</v>
      </c>
      <c r="C3707" s="147" t="s">
        <v>237</v>
      </c>
      <c r="D3707" s="140" t="s">
        <v>8483</v>
      </c>
      <c r="E3707" s="147" t="s">
        <v>370</v>
      </c>
      <c r="F3707" s="140" t="s">
        <v>8575</v>
      </c>
      <c r="G3707" s="147" t="s">
        <v>238</v>
      </c>
      <c r="H3707" s="140" t="s">
        <v>11779</v>
      </c>
      <c r="I3707" s="147" t="s">
        <v>4407</v>
      </c>
      <c r="J3707" s="147">
        <v>1</v>
      </c>
      <c r="K3707" s="132">
        <f t="shared" si="420"/>
        <v>685458</v>
      </c>
      <c r="L3707" s="132">
        <v>634712</v>
      </c>
      <c r="M3707" s="132">
        <v>50746</v>
      </c>
      <c r="N3707" s="132">
        <v>571267.79999999993</v>
      </c>
      <c r="O3707" s="147" t="s">
        <v>4753</v>
      </c>
      <c r="P3707" s="132">
        <v>40000</v>
      </c>
      <c r="Q3707" s="132">
        <f t="shared" si="421"/>
        <v>611267.80000000005</v>
      </c>
      <c r="R3707" s="132">
        <v>571267.80000000005</v>
      </c>
      <c r="S3707" s="132">
        <v>40000</v>
      </c>
      <c r="T3707" s="169">
        <f t="shared" si="422"/>
        <v>1.0000000000000002</v>
      </c>
      <c r="U3707" s="169">
        <f t="shared" si="423"/>
        <v>1</v>
      </c>
      <c r="V3707" s="169">
        <f t="shared" si="424"/>
        <v>0.78823946715012017</v>
      </c>
      <c r="W3707" s="169">
        <f t="shared" si="425"/>
        <v>0.89176550569108548</v>
      </c>
      <c r="X3707" s="170">
        <v>1</v>
      </c>
      <c r="Y3707" s="139" t="s">
        <v>4516</v>
      </c>
      <c r="Z3707" s="139" t="s">
        <v>4516</v>
      </c>
      <c r="AA3707" s="139">
        <v>39937</v>
      </c>
      <c r="AB3707" s="139">
        <v>40056</v>
      </c>
      <c r="AC3707" s="147" t="s">
        <v>4584</v>
      </c>
      <c r="AD3707" s="147">
        <f t="shared" si="426"/>
        <v>119</v>
      </c>
      <c r="AE3707" s="131">
        <v>78</v>
      </c>
      <c r="AG3707" s="147">
        <v>1</v>
      </c>
    </row>
    <row r="3708" spans="1:33" x14ac:dyDescent="0.25">
      <c r="A3708" s="147" t="s">
        <v>2148</v>
      </c>
      <c r="B3708" s="140" t="s">
        <v>7269</v>
      </c>
      <c r="C3708" s="147" t="s">
        <v>237</v>
      </c>
      <c r="D3708" s="140" t="s">
        <v>8483</v>
      </c>
      <c r="E3708" s="147" t="s">
        <v>370</v>
      </c>
      <c r="F3708" s="140" t="s">
        <v>8575</v>
      </c>
      <c r="G3708" s="147" t="s">
        <v>4805</v>
      </c>
      <c r="H3708" s="140" t="s">
        <v>11779</v>
      </c>
      <c r="I3708" s="147" t="s">
        <v>2835</v>
      </c>
      <c r="J3708" s="147">
        <v>2</v>
      </c>
      <c r="K3708" s="132">
        <f t="shared" si="420"/>
        <v>2508400</v>
      </c>
      <c r="L3708" s="132">
        <v>1860160</v>
      </c>
      <c r="M3708" s="132">
        <v>648240</v>
      </c>
      <c r="N3708" s="132">
        <v>1860160</v>
      </c>
      <c r="O3708" s="133" t="s">
        <v>4679</v>
      </c>
      <c r="P3708" s="132">
        <v>973761</v>
      </c>
      <c r="Q3708" s="132">
        <f t="shared" si="421"/>
        <v>2833921</v>
      </c>
      <c r="R3708" s="132">
        <v>1860160</v>
      </c>
      <c r="S3708" s="132">
        <v>973761</v>
      </c>
      <c r="T3708" s="169">
        <f t="shared" si="422"/>
        <v>1</v>
      </c>
      <c r="U3708" s="169">
        <f t="shared" si="423"/>
        <v>1</v>
      </c>
      <c r="V3708" s="169">
        <f t="shared" si="424"/>
        <v>1.5021612365790449</v>
      </c>
      <c r="W3708" s="169">
        <f t="shared" si="425"/>
        <v>1.1297723648540903</v>
      </c>
      <c r="X3708" s="170">
        <v>1</v>
      </c>
      <c r="Y3708" s="139">
        <v>37936</v>
      </c>
      <c r="Z3708" s="139">
        <v>38012</v>
      </c>
      <c r="AA3708" s="139">
        <v>38169</v>
      </c>
      <c r="AB3708" s="139">
        <v>38533</v>
      </c>
      <c r="AC3708" s="139" t="s">
        <v>5445</v>
      </c>
      <c r="AD3708" s="147">
        <f t="shared" si="426"/>
        <v>364</v>
      </c>
      <c r="AE3708" s="131">
        <v>210</v>
      </c>
      <c r="AG3708" s="147">
        <v>1</v>
      </c>
    </row>
    <row r="3709" spans="1:33" x14ac:dyDescent="0.25">
      <c r="A3709" s="147" t="s">
        <v>2148</v>
      </c>
      <c r="B3709" s="140" t="s">
        <v>7269</v>
      </c>
      <c r="C3709" s="147" t="s">
        <v>237</v>
      </c>
      <c r="D3709" s="140" t="s">
        <v>8483</v>
      </c>
      <c r="E3709" s="147" t="s">
        <v>370</v>
      </c>
      <c r="F3709" s="140" t="s">
        <v>8575</v>
      </c>
      <c r="G3709" s="147" t="s">
        <v>4805</v>
      </c>
      <c r="H3709" s="140" t="s">
        <v>11779</v>
      </c>
      <c r="I3709" s="147" t="s">
        <v>5463</v>
      </c>
      <c r="J3709" s="147">
        <v>2</v>
      </c>
      <c r="K3709" s="132">
        <f t="shared" si="420"/>
        <v>2144285</v>
      </c>
      <c r="L3709" s="132">
        <v>1501000</v>
      </c>
      <c r="M3709" s="132">
        <v>643285</v>
      </c>
      <c r="N3709" s="132">
        <v>1501000</v>
      </c>
      <c r="O3709" s="133" t="s">
        <v>4679</v>
      </c>
      <c r="P3709" s="132">
        <v>643825</v>
      </c>
      <c r="Q3709" s="132">
        <f t="shared" si="421"/>
        <v>2144825</v>
      </c>
      <c r="R3709" s="132">
        <v>1501000</v>
      </c>
      <c r="S3709" s="132">
        <v>643825</v>
      </c>
      <c r="T3709" s="169">
        <f t="shared" si="422"/>
        <v>1</v>
      </c>
      <c r="U3709" s="169">
        <f t="shared" si="423"/>
        <v>1</v>
      </c>
      <c r="V3709" s="169">
        <f t="shared" si="424"/>
        <v>1.0008394413051758</v>
      </c>
      <c r="W3709" s="169">
        <f t="shared" si="425"/>
        <v>1.0002518321958136</v>
      </c>
      <c r="X3709" s="170">
        <v>1</v>
      </c>
      <c r="Y3709" s="139">
        <v>38524</v>
      </c>
      <c r="Z3709" s="139">
        <v>38562</v>
      </c>
      <c r="AA3709" s="139">
        <v>38748</v>
      </c>
      <c r="AB3709" s="139">
        <v>38878</v>
      </c>
      <c r="AC3709" s="139">
        <v>38887</v>
      </c>
      <c r="AD3709" s="147">
        <f t="shared" si="426"/>
        <v>130</v>
      </c>
      <c r="AE3709" s="131">
        <v>66</v>
      </c>
      <c r="AG3709" s="147">
        <v>1</v>
      </c>
    </row>
    <row r="3710" spans="1:33" x14ac:dyDescent="0.25">
      <c r="A3710" s="147" t="s">
        <v>2148</v>
      </c>
      <c r="B3710" s="140" t="s">
        <v>7269</v>
      </c>
      <c r="C3710" s="147" t="s">
        <v>237</v>
      </c>
      <c r="D3710" s="140" t="s">
        <v>8483</v>
      </c>
      <c r="E3710" s="147" t="s">
        <v>370</v>
      </c>
      <c r="F3710" s="140" t="s">
        <v>8575</v>
      </c>
      <c r="G3710" s="147" t="s">
        <v>242</v>
      </c>
      <c r="H3710" s="140" t="s">
        <v>10035</v>
      </c>
      <c r="I3710" s="147" t="s">
        <v>5464</v>
      </c>
      <c r="J3710" s="147">
        <v>1</v>
      </c>
      <c r="K3710" s="132">
        <f t="shared" si="420"/>
        <v>1027870</v>
      </c>
      <c r="L3710" s="132">
        <v>719500</v>
      </c>
      <c r="M3710" s="132">
        <v>308370</v>
      </c>
      <c r="N3710" s="132">
        <v>690853.66</v>
      </c>
      <c r="O3710" s="133" t="s">
        <v>4753</v>
      </c>
      <c r="P3710" s="132">
        <v>308370</v>
      </c>
      <c r="Q3710" s="132">
        <f t="shared" si="421"/>
        <v>999223.66</v>
      </c>
      <c r="R3710" s="132">
        <v>690853.66</v>
      </c>
      <c r="S3710" s="132">
        <v>308370</v>
      </c>
      <c r="T3710" s="169">
        <f t="shared" si="422"/>
        <v>1</v>
      </c>
      <c r="U3710" s="169">
        <f t="shared" si="423"/>
        <v>1</v>
      </c>
      <c r="V3710" s="169">
        <f t="shared" si="424"/>
        <v>1</v>
      </c>
      <c r="W3710" s="169">
        <f t="shared" si="425"/>
        <v>0.97213038613832492</v>
      </c>
      <c r="X3710" s="170">
        <v>1</v>
      </c>
      <c r="Y3710" s="139">
        <v>38891</v>
      </c>
      <c r="Z3710" s="139">
        <v>38916</v>
      </c>
      <c r="AA3710" s="139">
        <v>38961</v>
      </c>
      <c r="AB3710" s="139">
        <v>39064</v>
      </c>
      <c r="AC3710" s="139" t="s">
        <v>4584</v>
      </c>
      <c r="AD3710" s="147">
        <f t="shared" si="426"/>
        <v>103</v>
      </c>
      <c r="AE3710" s="131">
        <v>210</v>
      </c>
      <c r="AG3710" s="147">
        <v>1</v>
      </c>
    </row>
    <row r="3711" spans="1:33" x14ac:dyDescent="0.25">
      <c r="A3711" s="147" t="s">
        <v>2148</v>
      </c>
      <c r="B3711" s="140" t="s">
        <v>7269</v>
      </c>
      <c r="C3711" s="147" t="s">
        <v>237</v>
      </c>
      <c r="D3711" s="140" t="s">
        <v>8483</v>
      </c>
      <c r="E3711" s="147" t="s">
        <v>370</v>
      </c>
      <c r="F3711" s="140" t="s">
        <v>8575</v>
      </c>
      <c r="G3711" s="147" t="s">
        <v>242</v>
      </c>
      <c r="H3711" s="140" t="s">
        <v>10035</v>
      </c>
      <c r="I3711" s="147" t="s">
        <v>4407</v>
      </c>
      <c r="J3711" s="147">
        <v>1</v>
      </c>
      <c r="K3711" s="132">
        <f t="shared" si="420"/>
        <v>698269</v>
      </c>
      <c r="L3711" s="132">
        <v>627523</v>
      </c>
      <c r="M3711" s="132">
        <v>70746</v>
      </c>
      <c r="N3711" s="132">
        <v>564770.30000000005</v>
      </c>
      <c r="O3711" s="147" t="s">
        <v>4753</v>
      </c>
      <c r="P3711" s="132">
        <v>108840</v>
      </c>
      <c r="Q3711" s="132">
        <f t="shared" si="421"/>
        <v>673610.3</v>
      </c>
      <c r="R3711" s="132">
        <v>564770.30000000005</v>
      </c>
      <c r="S3711" s="132">
        <v>108840</v>
      </c>
      <c r="T3711" s="169">
        <f t="shared" si="422"/>
        <v>1</v>
      </c>
      <c r="U3711" s="169">
        <f t="shared" si="423"/>
        <v>1</v>
      </c>
      <c r="V3711" s="169">
        <f t="shared" si="424"/>
        <v>1.5384615384615385</v>
      </c>
      <c r="W3711" s="169">
        <f t="shared" si="425"/>
        <v>0.96468595913609234</v>
      </c>
      <c r="X3711" s="170">
        <v>1</v>
      </c>
      <c r="Y3711" s="139" t="s">
        <v>4516</v>
      </c>
      <c r="Z3711" s="139" t="s">
        <v>4516</v>
      </c>
      <c r="AA3711" s="139">
        <v>39930</v>
      </c>
      <c r="AB3711" s="139">
        <v>40056</v>
      </c>
      <c r="AC3711" s="147" t="s">
        <v>4584</v>
      </c>
      <c r="AD3711" s="147">
        <f t="shared" si="426"/>
        <v>126</v>
      </c>
      <c r="AE3711" s="131">
        <v>210</v>
      </c>
      <c r="AG3711" s="147">
        <v>1</v>
      </c>
    </row>
    <row r="3712" spans="1:33" x14ac:dyDescent="0.25">
      <c r="A3712" s="147" t="s">
        <v>2148</v>
      </c>
      <c r="B3712" s="140" t="s">
        <v>7269</v>
      </c>
      <c r="C3712" s="147" t="s">
        <v>237</v>
      </c>
      <c r="D3712" s="140" t="s">
        <v>8483</v>
      </c>
      <c r="E3712" s="147" t="s">
        <v>370</v>
      </c>
      <c r="F3712" s="140" t="s">
        <v>8575</v>
      </c>
      <c r="G3712" s="147" t="s">
        <v>254</v>
      </c>
      <c r="H3712" s="140" t="s">
        <v>10041</v>
      </c>
      <c r="I3712" s="147" t="s">
        <v>5446</v>
      </c>
      <c r="J3712" s="147">
        <v>1</v>
      </c>
      <c r="K3712" s="132">
        <f t="shared" si="420"/>
        <v>867000</v>
      </c>
      <c r="L3712" s="132">
        <v>537040</v>
      </c>
      <c r="M3712" s="132">
        <v>329960</v>
      </c>
      <c r="N3712" s="132">
        <v>537040</v>
      </c>
      <c r="O3712" s="133" t="s">
        <v>4679</v>
      </c>
      <c r="P3712" s="132">
        <v>288425.59999999998</v>
      </c>
      <c r="Q3712" s="132">
        <f t="shared" si="421"/>
        <v>825465.6</v>
      </c>
      <c r="R3712" s="132">
        <v>537040</v>
      </c>
      <c r="S3712" s="132">
        <v>288425.59999999998</v>
      </c>
      <c r="T3712" s="169">
        <f t="shared" si="422"/>
        <v>1</v>
      </c>
      <c r="U3712" s="169">
        <f t="shared" si="423"/>
        <v>1</v>
      </c>
      <c r="V3712" s="169">
        <f t="shared" si="424"/>
        <v>0.87412292399078673</v>
      </c>
      <c r="W3712" s="169">
        <f t="shared" si="425"/>
        <v>0.95209411764705876</v>
      </c>
      <c r="X3712" s="170">
        <v>1</v>
      </c>
      <c r="Y3712" s="139">
        <v>37936</v>
      </c>
      <c r="Z3712" s="139">
        <v>38012</v>
      </c>
      <c r="AA3712" s="139">
        <v>38173</v>
      </c>
      <c r="AB3712" s="139">
        <v>38534</v>
      </c>
      <c r="AC3712" s="139">
        <v>38572</v>
      </c>
      <c r="AD3712" s="147">
        <f t="shared" si="426"/>
        <v>361</v>
      </c>
      <c r="AE3712" s="131">
        <v>74</v>
      </c>
      <c r="AG3712" s="147">
        <v>1</v>
      </c>
    </row>
    <row r="3713" spans="1:33" x14ac:dyDescent="0.25">
      <c r="A3713" s="147" t="s">
        <v>2148</v>
      </c>
      <c r="B3713" s="140" t="s">
        <v>7269</v>
      </c>
      <c r="C3713" s="147" t="s">
        <v>237</v>
      </c>
      <c r="D3713" s="140" t="s">
        <v>8483</v>
      </c>
      <c r="E3713" s="147" t="s">
        <v>370</v>
      </c>
      <c r="F3713" s="140" t="s">
        <v>8575</v>
      </c>
      <c r="G3713" s="147" t="s">
        <v>254</v>
      </c>
      <c r="H3713" s="140" t="s">
        <v>10041</v>
      </c>
      <c r="I3713" s="147" t="s">
        <v>5465</v>
      </c>
      <c r="J3713" s="147">
        <v>1</v>
      </c>
      <c r="K3713" s="132">
        <f t="shared" si="420"/>
        <v>467369</v>
      </c>
      <c r="L3713" s="132">
        <v>324270</v>
      </c>
      <c r="M3713" s="132">
        <v>143099</v>
      </c>
      <c r="N3713" s="132">
        <v>324270</v>
      </c>
      <c r="O3713" s="133" t="s">
        <v>4679</v>
      </c>
      <c r="P3713" s="132">
        <v>143389.1</v>
      </c>
      <c r="Q3713" s="132">
        <f t="shared" si="421"/>
        <v>467659.1</v>
      </c>
      <c r="R3713" s="132">
        <v>324270</v>
      </c>
      <c r="S3713" s="132">
        <v>143389.1</v>
      </c>
      <c r="T3713" s="169">
        <f t="shared" si="422"/>
        <v>1</v>
      </c>
      <c r="U3713" s="169">
        <f t="shared" si="423"/>
        <v>1</v>
      </c>
      <c r="V3713" s="169">
        <f t="shared" si="424"/>
        <v>1.0020272678355544</v>
      </c>
      <c r="W3713" s="169">
        <f t="shared" si="425"/>
        <v>1.0006207086905634</v>
      </c>
      <c r="X3713" s="170">
        <v>1</v>
      </c>
      <c r="Y3713" s="139">
        <v>38524</v>
      </c>
      <c r="Z3713" s="139">
        <v>38562</v>
      </c>
      <c r="AA3713" s="139">
        <v>38611</v>
      </c>
      <c r="AB3713" s="139">
        <v>38842</v>
      </c>
      <c r="AC3713" s="139">
        <v>38857</v>
      </c>
      <c r="AD3713" s="147">
        <f t="shared" si="426"/>
        <v>231</v>
      </c>
      <c r="AE3713" s="131">
        <v>76</v>
      </c>
      <c r="AG3713" s="147">
        <v>1</v>
      </c>
    </row>
    <row r="3714" spans="1:33" x14ac:dyDescent="0.25">
      <c r="A3714" s="147" t="s">
        <v>2148</v>
      </c>
      <c r="B3714" s="140" t="s">
        <v>7269</v>
      </c>
      <c r="C3714" s="147" t="s">
        <v>237</v>
      </c>
      <c r="D3714" s="140" t="s">
        <v>8483</v>
      </c>
      <c r="E3714" s="147" t="s">
        <v>370</v>
      </c>
      <c r="F3714" s="140" t="s">
        <v>8575</v>
      </c>
      <c r="G3714" s="147" t="s">
        <v>254</v>
      </c>
      <c r="H3714" s="140" t="s">
        <v>10041</v>
      </c>
      <c r="I3714" s="147" t="s">
        <v>4406</v>
      </c>
      <c r="J3714" s="147">
        <v>1</v>
      </c>
      <c r="K3714" s="132">
        <f t="shared" si="420"/>
        <v>703534</v>
      </c>
      <c r="L3714" s="132">
        <v>613134</v>
      </c>
      <c r="M3714" s="132">
        <v>90400</v>
      </c>
      <c r="N3714" s="132">
        <v>551820.6</v>
      </c>
      <c r="O3714" s="147" t="s">
        <v>4753</v>
      </c>
      <c r="P3714" s="132">
        <v>132379.29999999999</v>
      </c>
      <c r="Q3714" s="132">
        <f t="shared" si="421"/>
        <v>684199.89999999991</v>
      </c>
      <c r="R3714" s="132">
        <v>551820.6</v>
      </c>
      <c r="S3714" s="132">
        <v>132379.29999999999</v>
      </c>
      <c r="T3714" s="169">
        <f t="shared" si="422"/>
        <v>1</v>
      </c>
      <c r="U3714" s="169">
        <f t="shared" si="423"/>
        <v>1</v>
      </c>
      <c r="V3714" s="169">
        <f t="shared" si="424"/>
        <v>1.4643727876106194</v>
      </c>
      <c r="W3714" s="169">
        <f t="shared" si="425"/>
        <v>0.97251859895896986</v>
      </c>
      <c r="X3714" s="170">
        <v>1</v>
      </c>
      <c r="Y3714" s="139" t="s">
        <v>4516</v>
      </c>
      <c r="Z3714" s="139" t="s">
        <v>4516</v>
      </c>
      <c r="AA3714" s="139">
        <v>39905</v>
      </c>
      <c r="AB3714" s="139">
        <v>40056</v>
      </c>
      <c r="AC3714" s="147" t="s">
        <v>4584</v>
      </c>
      <c r="AD3714" s="147">
        <f t="shared" si="426"/>
        <v>151</v>
      </c>
      <c r="AE3714" s="131">
        <v>86</v>
      </c>
      <c r="AG3714" s="147">
        <v>1</v>
      </c>
    </row>
    <row r="3715" spans="1:33" x14ac:dyDescent="0.25">
      <c r="A3715" s="147" t="s">
        <v>2148</v>
      </c>
      <c r="B3715" s="140" t="s">
        <v>7269</v>
      </c>
      <c r="C3715" s="147" t="s">
        <v>237</v>
      </c>
      <c r="D3715" s="140" t="s">
        <v>8483</v>
      </c>
      <c r="E3715" s="147" t="s">
        <v>370</v>
      </c>
      <c r="F3715" s="140" t="s">
        <v>8575</v>
      </c>
      <c r="G3715" s="147" t="s">
        <v>220</v>
      </c>
      <c r="H3715" s="140" t="s">
        <v>10042</v>
      </c>
      <c r="I3715" s="147" t="s">
        <v>5466</v>
      </c>
      <c r="J3715" s="147">
        <v>1</v>
      </c>
      <c r="K3715" s="132">
        <f t="shared" si="420"/>
        <v>242078</v>
      </c>
      <c r="L3715" s="132">
        <v>145955</v>
      </c>
      <c r="M3715" s="132">
        <v>96123</v>
      </c>
      <c r="N3715" s="132">
        <v>145955</v>
      </c>
      <c r="O3715" s="133" t="s">
        <v>4679</v>
      </c>
      <c r="P3715" s="132">
        <v>91123</v>
      </c>
      <c r="Q3715" s="132">
        <f t="shared" si="421"/>
        <v>237078</v>
      </c>
      <c r="R3715" s="132">
        <v>145955</v>
      </c>
      <c r="S3715" s="132">
        <v>91123</v>
      </c>
      <c r="T3715" s="169">
        <f t="shared" si="422"/>
        <v>1</v>
      </c>
      <c r="U3715" s="169">
        <f t="shared" si="423"/>
        <v>1</v>
      </c>
      <c r="V3715" s="169">
        <f t="shared" si="424"/>
        <v>0.94798331304682537</v>
      </c>
      <c r="W3715" s="169">
        <f t="shared" si="425"/>
        <v>0.9793455002106759</v>
      </c>
      <c r="X3715" s="170">
        <v>1</v>
      </c>
      <c r="Y3715" s="139">
        <v>38524</v>
      </c>
      <c r="Z3715" s="139">
        <v>38562</v>
      </c>
      <c r="AA3715" s="139">
        <v>38637</v>
      </c>
      <c r="AB3715" s="139">
        <v>38881</v>
      </c>
      <c r="AC3715" s="139">
        <v>38892</v>
      </c>
      <c r="AD3715" s="147">
        <f t="shared" si="426"/>
        <v>244</v>
      </c>
      <c r="AE3715" s="131">
        <v>40</v>
      </c>
      <c r="AG3715" s="147">
        <v>1</v>
      </c>
    </row>
    <row r="3716" spans="1:33" x14ac:dyDescent="0.25">
      <c r="A3716" s="147" t="s">
        <v>2148</v>
      </c>
      <c r="B3716" s="140" t="s">
        <v>7269</v>
      </c>
      <c r="C3716" s="147" t="s">
        <v>237</v>
      </c>
      <c r="D3716" s="140" t="s">
        <v>8483</v>
      </c>
      <c r="E3716" s="147" t="s">
        <v>370</v>
      </c>
      <c r="F3716" s="140" t="s">
        <v>8575</v>
      </c>
      <c r="G3716" s="147" t="s">
        <v>220</v>
      </c>
      <c r="H3716" s="140" t="s">
        <v>10042</v>
      </c>
      <c r="I3716" s="147" t="s">
        <v>5477</v>
      </c>
      <c r="J3716" s="147">
        <v>1</v>
      </c>
      <c r="K3716" s="132">
        <f t="shared" ref="K3716:K3779" si="427">L3716+M3716</f>
        <v>413050</v>
      </c>
      <c r="L3716" s="132">
        <v>289100</v>
      </c>
      <c r="M3716" s="132">
        <v>123950</v>
      </c>
      <c r="N3716" s="132">
        <v>260190</v>
      </c>
      <c r="O3716" s="133" t="s">
        <v>4753</v>
      </c>
      <c r="P3716" s="132">
        <v>123950</v>
      </c>
      <c r="Q3716" s="132">
        <f t="shared" ref="Q3716:Q3779" si="428">R3716+S3716</f>
        <v>384140</v>
      </c>
      <c r="R3716" s="132">
        <v>260190</v>
      </c>
      <c r="S3716" s="132">
        <v>123950</v>
      </c>
      <c r="T3716" s="169">
        <f t="shared" si="422"/>
        <v>1</v>
      </c>
      <c r="U3716" s="169">
        <f t="shared" si="423"/>
        <v>1</v>
      </c>
      <c r="V3716" s="169">
        <f t="shared" si="424"/>
        <v>1</v>
      </c>
      <c r="W3716" s="169">
        <f t="shared" si="425"/>
        <v>0.9300084735504176</v>
      </c>
      <c r="X3716" s="170">
        <v>1</v>
      </c>
      <c r="Y3716" s="139">
        <v>38891</v>
      </c>
      <c r="Z3716" s="139">
        <v>38916</v>
      </c>
      <c r="AA3716" s="139">
        <v>38975</v>
      </c>
      <c r="AB3716" s="139">
        <v>39309</v>
      </c>
      <c r="AC3716" s="139" t="s">
        <v>4584</v>
      </c>
      <c r="AD3716" s="147">
        <f t="shared" si="426"/>
        <v>334</v>
      </c>
      <c r="AE3716" s="131">
        <v>40</v>
      </c>
      <c r="AF3716" s="147" t="s">
        <v>2822</v>
      </c>
      <c r="AG3716" s="147">
        <v>1</v>
      </c>
    </row>
    <row r="3717" spans="1:33" x14ac:dyDescent="0.25">
      <c r="A3717" s="147" t="s">
        <v>2148</v>
      </c>
      <c r="B3717" s="140" t="s">
        <v>7269</v>
      </c>
      <c r="C3717" s="147" t="s">
        <v>237</v>
      </c>
      <c r="D3717" s="140" t="s">
        <v>8483</v>
      </c>
      <c r="E3717" s="147" t="s">
        <v>370</v>
      </c>
      <c r="F3717" s="140" t="s">
        <v>8575</v>
      </c>
      <c r="G3717" s="147" t="s">
        <v>375</v>
      </c>
      <c r="H3717" s="140" t="s">
        <v>10043</v>
      </c>
      <c r="I3717" s="147" t="s">
        <v>5441</v>
      </c>
      <c r="J3717" s="147">
        <v>1</v>
      </c>
      <c r="K3717" s="132">
        <f t="shared" si="427"/>
        <v>270396</v>
      </c>
      <c r="L3717" s="132">
        <v>178747</v>
      </c>
      <c r="M3717" s="132">
        <v>91649</v>
      </c>
      <c r="N3717" s="132">
        <v>178747</v>
      </c>
      <c r="O3717" s="133" t="s">
        <v>4679</v>
      </c>
      <c r="P3717" s="132">
        <v>31410</v>
      </c>
      <c r="Q3717" s="132">
        <f t="shared" si="428"/>
        <v>210157</v>
      </c>
      <c r="R3717" s="132">
        <v>178747</v>
      </c>
      <c r="S3717" s="132">
        <v>31410</v>
      </c>
      <c r="T3717" s="169">
        <f t="shared" si="422"/>
        <v>1</v>
      </c>
      <c r="U3717" s="169">
        <f t="shared" si="423"/>
        <v>1</v>
      </c>
      <c r="V3717" s="169">
        <f t="shared" si="424"/>
        <v>0.34272059706052438</v>
      </c>
      <c r="W3717" s="169">
        <f t="shared" si="425"/>
        <v>0.77721933756416517</v>
      </c>
      <c r="X3717" s="170">
        <v>1</v>
      </c>
      <c r="Y3717" s="139">
        <v>37936</v>
      </c>
      <c r="Z3717" s="139">
        <v>38012</v>
      </c>
      <c r="AA3717" s="139">
        <v>38201</v>
      </c>
      <c r="AB3717" s="139">
        <v>38564</v>
      </c>
      <c r="AC3717" s="139">
        <v>38574</v>
      </c>
      <c r="AD3717" s="147">
        <f t="shared" si="426"/>
        <v>363</v>
      </c>
      <c r="AE3717" s="131">
        <v>14</v>
      </c>
      <c r="AG3717" s="147">
        <v>1</v>
      </c>
    </row>
    <row r="3718" spans="1:33" x14ac:dyDescent="0.25">
      <c r="A3718" s="147" t="s">
        <v>2148</v>
      </c>
      <c r="B3718" s="140" t="s">
        <v>7269</v>
      </c>
      <c r="C3718" s="147" t="s">
        <v>237</v>
      </c>
      <c r="D3718" s="140" t="s">
        <v>8483</v>
      </c>
      <c r="E3718" s="147" t="s">
        <v>370</v>
      </c>
      <c r="F3718" s="140" t="s">
        <v>8575</v>
      </c>
      <c r="G3718" s="147" t="s">
        <v>375</v>
      </c>
      <c r="H3718" s="140" t="s">
        <v>10043</v>
      </c>
      <c r="I3718" s="147" t="s">
        <v>5464</v>
      </c>
      <c r="J3718" s="147">
        <v>1</v>
      </c>
      <c r="K3718" s="132">
        <f t="shared" si="427"/>
        <v>183150</v>
      </c>
      <c r="L3718" s="132">
        <v>117305</v>
      </c>
      <c r="M3718" s="132">
        <v>65845</v>
      </c>
      <c r="N3718" s="132">
        <v>117305</v>
      </c>
      <c r="O3718" s="133" t="s">
        <v>4679</v>
      </c>
      <c r="P3718" s="132">
        <v>65845</v>
      </c>
      <c r="Q3718" s="132">
        <f t="shared" si="428"/>
        <v>183150</v>
      </c>
      <c r="R3718" s="132">
        <v>117305</v>
      </c>
      <c r="S3718" s="132">
        <v>65845</v>
      </c>
      <c r="T3718" s="169">
        <f t="shared" si="422"/>
        <v>1</v>
      </c>
      <c r="U3718" s="169">
        <f t="shared" si="423"/>
        <v>1</v>
      </c>
      <c r="V3718" s="169">
        <f t="shared" si="424"/>
        <v>1</v>
      </c>
      <c r="W3718" s="169">
        <f t="shared" si="425"/>
        <v>1</v>
      </c>
      <c r="X3718" s="170">
        <v>1</v>
      </c>
      <c r="Y3718" s="139">
        <v>38524</v>
      </c>
      <c r="Z3718" s="139">
        <v>38562</v>
      </c>
      <c r="AA3718" s="139">
        <v>38637</v>
      </c>
      <c r="AB3718" s="139">
        <v>38873</v>
      </c>
      <c r="AC3718" s="139">
        <v>38892</v>
      </c>
      <c r="AD3718" s="147">
        <f t="shared" si="426"/>
        <v>236</v>
      </c>
      <c r="AE3718" s="131">
        <v>33</v>
      </c>
      <c r="AG3718" s="147">
        <v>1</v>
      </c>
    </row>
    <row r="3719" spans="1:33" x14ac:dyDescent="0.25">
      <c r="A3719" s="147" t="s">
        <v>2148</v>
      </c>
      <c r="B3719" s="140" t="s">
        <v>7269</v>
      </c>
      <c r="C3719" s="147" t="s">
        <v>237</v>
      </c>
      <c r="D3719" s="140" t="s">
        <v>8483</v>
      </c>
      <c r="E3719" s="147" t="s">
        <v>370</v>
      </c>
      <c r="F3719" s="140" t="s">
        <v>8575</v>
      </c>
      <c r="G3719" s="147" t="s">
        <v>375</v>
      </c>
      <c r="H3719" s="140" t="s">
        <v>10043</v>
      </c>
      <c r="I3719" s="147" t="s">
        <v>5478</v>
      </c>
      <c r="J3719" s="147">
        <v>1</v>
      </c>
      <c r="K3719" s="132">
        <f t="shared" si="427"/>
        <v>484930</v>
      </c>
      <c r="L3719" s="132">
        <v>339400</v>
      </c>
      <c r="M3719" s="132">
        <v>145530</v>
      </c>
      <c r="N3719" s="132">
        <v>334047.8</v>
      </c>
      <c r="O3719" s="133" t="s">
        <v>4753</v>
      </c>
      <c r="P3719" s="132">
        <v>145530</v>
      </c>
      <c r="Q3719" s="132">
        <f t="shared" si="428"/>
        <v>479577.8</v>
      </c>
      <c r="R3719" s="132">
        <v>334047.8</v>
      </c>
      <c r="S3719" s="132">
        <v>145530</v>
      </c>
      <c r="T3719" s="169">
        <f t="shared" si="422"/>
        <v>1</v>
      </c>
      <c r="U3719" s="169">
        <f t="shared" si="423"/>
        <v>1</v>
      </c>
      <c r="V3719" s="169">
        <f t="shared" si="424"/>
        <v>1</v>
      </c>
      <c r="W3719" s="169">
        <f t="shared" si="425"/>
        <v>0.9889629431051904</v>
      </c>
      <c r="X3719" s="170">
        <v>1</v>
      </c>
      <c r="Y3719" s="139">
        <v>38891</v>
      </c>
      <c r="Z3719" s="139">
        <v>38916</v>
      </c>
      <c r="AA3719" s="139">
        <v>38961</v>
      </c>
      <c r="AB3719" s="139">
        <v>39324</v>
      </c>
      <c r="AC3719" s="139" t="s">
        <v>4584</v>
      </c>
      <c r="AD3719" s="147">
        <f t="shared" si="426"/>
        <v>363</v>
      </c>
      <c r="AE3719" s="131">
        <v>33</v>
      </c>
      <c r="AG3719" s="147">
        <v>1</v>
      </c>
    </row>
    <row r="3720" spans="1:33" x14ac:dyDescent="0.25">
      <c r="A3720" s="147" t="s">
        <v>2148</v>
      </c>
      <c r="B3720" s="140" t="s">
        <v>7269</v>
      </c>
      <c r="C3720" s="147" t="s">
        <v>237</v>
      </c>
      <c r="D3720" s="140" t="s">
        <v>8483</v>
      </c>
      <c r="E3720" s="147" t="s">
        <v>370</v>
      </c>
      <c r="F3720" s="140" t="s">
        <v>8575</v>
      </c>
      <c r="G3720" s="147" t="s">
        <v>375</v>
      </c>
      <c r="H3720" s="140" t="s">
        <v>10043</v>
      </c>
      <c r="I3720" s="147" t="s">
        <v>3590</v>
      </c>
      <c r="J3720" s="147">
        <v>1</v>
      </c>
      <c r="K3720" s="132">
        <f t="shared" si="427"/>
        <v>370997</v>
      </c>
      <c r="L3720" s="132">
        <v>315907</v>
      </c>
      <c r="M3720" s="132">
        <v>55090</v>
      </c>
      <c r="N3720" s="132">
        <v>284316.3</v>
      </c>
      <c r="O3720" s="147" t="s">
        <v>4753</v>
      </c>
      <c r="P3720" s="132">
        <v>60350.5</v>
      </c>
      <c r="Q3720" s="132">
        <f t="shared" si="428"/>
        <v>344666.8</v>
      </c>
      <c r="R3720" s="132">
        <v>284316.3</v>
      </c>
      <c r="S3720" s="132">
        <v>60350.5</v>
      </c>
      <c r="T3720" s="169">
        <f t="shared" si="422"/>
        <v>1</v>
      </c>
      <c r="U3720" s="169">
        <f t="shared" si="423"/>
        <v>1</v>
      </c>
      <c r="V3720" s="169">
        <f t="shared" si="424"/>
        <v>1.0954891994917408</v>
      </c>
      <c r="W3720" s="169">
        <f t="shared" si="425"/>
        <v>0.92902853661889451</v>
      </c>
      <c r="X3720" s="170">
        <v>1</v>
      </c>
      <c r="Y3720" s="139" t="s">
        <v>4516</v>
      </c>
      <c r="Z3720" s="139" t="s">
        <v>4516</v>
      </c>
      <c r="AA3720" s="139">
        <v>39937</v>
      </c>
      <c r="AB3720" s="139">
        <v>40056</v>
      </c>
      <c r="AC3720" s="147" t="s">
        <v>4584</v>
      </c>
      <c r="AD3720" s="147">
        <f t="shared" si="426"/>
        <v>119</v>
      </c>
      <c r="AE3720" s="131">
        <v>33</v>
      </c>
      <c r="AG3720" s="147">
        <v>1</v>
      </c>
    </row>
    <row r="3721" spans="1:33" x14ac:dyDescent="0.25">
      <c r="A3721" s="147" t="s">
        <v>2148</v>
      </c>
      <c r="B3721" s="140" t="s">
        <v>7269</v>
      </c>
      <c r="C3721" s="147" t="s">
        <v>237</v>
      </c>
      <c r="D3721" s="140" t="s">
        <v>8483</v>
      </c>
      <c r="E3721" s="147" t="s">
        <v>370</v>
      </c>
      <c r="F3721" s="140" t="s">
        <v>8575</v>
      </c>
      <c r="G3721" s="147" t="s">
        <v>2489</v>
      </c>
      <c r="H3721" s="140" t="s">
        <v>11780</v>
      </c>
      <c r="I3721" s="147" t="s">
        <v>5447</v>
      </c>
      <c r="J3721" s="147">
        <v>1</v>
      </c>
      <c r="K3721" s="132">
        <f t="shared" si="427"/>
        <v>229540</v>
      </c>
      <c r="L3721" s="132">
        <v>138960</v>
      </c>
      <c r="M3721" s="132">
        <v>90580</v>
      </c>
      <c r="N3721" s="132">
        <v>138960</v>
      </c>
      <c r="O3721" s="133" t="s">
        <v>4679</v>
      </c>
      <c r="P3721" s="132">
        <v>78839</v>
      </c>
      <c r="Q3721" s="132">
        <f t="shared" si="428"/>
        <v>217799</v>
      </c>
      <c r="R3721" s="132">
        <v>138960</v>
      </c>
      <c r="S3721" s="132">
        <v>78839</v>
      </c>
      <c r="T3721" s="169">
        <f t="shared" si="422"/>
        <v>1</v>
      </c>
      <c r="U3721" s="169">
        <f t="shared" si="423"/>
        <v>1</v>
      </c>
      <c r="V3721" s="169">
        <f t="shared" si="424"/>
        <v>0.87037977478472073</v>
      </c>
      <c r="W3721" s="169">
        <f t="shared" si="425"/>
        <v>0.94884987366036422</v>
      </c>
      <c r="X3721" s="170">
        <v>1</v>
      </c>
      <c r="Y3721" s="139">
        <v>37936</v>
      </c>
      <c r="Z3721" s="139">
        <v>38012</v>
      </c>
      <c r="AA3721" s="139">
        <v>38149</v>
      </c>
      <c r="AB3721" s="139">
        <v>38533</v>
      </c>
      <c r="AC3721" s="139">
        <v>38520</v>
      </c>
      <c r="AD3721" s="147">
        <f t="shared" si="426"/>
        <v>384</v>
      </c>
      <c r="AE3721" s="131">
        <v>15</v>
      </c>
      <c r="AG3721" s="147">
        <v>1</v>
      </c>
    </row>
    <row r="3722" spans="1:33" x14ac:dyDescent="0.25">
      <c r="A3722" s="147" t="s">
        <v>2148</v>
      </c>
      <c r="B3722" s="140" t="s">
        <v>7269</v>
      </c>
      <c r="C3722" s="147" t="s">
        <v>237</v>
      </c>
      <c r="D3722" s="140" t="s">
        <v>8483</v>
      </c>
      <c r="E3722" s="147" t="s">
        <v>370</v>
      </c>
      <c r="F3722" s="140" t="s">
        <v>8575</v>
      </c>
      <c r="G3722" s="147" t="s">
        <v>2489</v>
      </c>
      <c r="H3722" s="140" t="s">
        <v>11780</v>
      </c>
      <c r="I3722" s="147" t="s">
        <v>5467</v>
      </c>
      <c r="J3722" s="147">
        <v>1</v>
      </c>
      <c r="K3722" s="132">
        <f t="shared" si="427"/>
        <v>300121</v>
      </c>
      <c r="L3722" s="132">
        <v>179685</v>
      </c>
      <c r="M3722" s="132">
        <v>120436</v>
      </c>
      <c r="N3722" s="132">
        <v>179685</v>
      </c>
      <c r="O3722" s="133" t="s">
        <v>4679</v>
      </c>
      <c r="P3722" s="132">
        <v>120436</v>
      </c>
      <c r="Q3722" s="132">
        <f t="shared" si="428"/>
        <v>300121</v>
      </c>
      <c r="R3722" s="132">
        <v>179685</v>
      </c>
      <c r="S3722" s="132">
        <v>120436</v>
      </c>
      <c r="T3722" s="169">
        <f t="shared" si="422"/>
        <v>1</v>
      </c>
      <c r="U3722" s="169">
        <f t="shared" si="423"/>
        <v>1</v>
      </c>
      <c r="V3722" s="169">
        <f t="shared" si="424"/>
        <v>1</v>
      </c>
      <c r="W3722" s="169">
        <f t="shared" si="425"/>
        <v>1</v>
      </c>
      <c r="X3722" s="170">
        <v>1</v>
      </c>
      <c r="Y3722" s="139">
        <v>38524</v>
      </c>
      <c r="Z3722" s="139">
        <v>38562</v>
      </c>
      <c r="AA3722" s="139">
        <v>38614</v>
      </c>
      <c r="AB3722" s="139">
        <v>38853</v>
      </c>
      <c r="AC3722" s="139">
        <v>38892</v>
      </c>
      <c r="AD3722" s="147">
        <f t="shared" si="426"/>
        <v>239</v>
      </c>
      <c r="AE3722" s="131">
        <v>21</v>
      </c>
      <c r="AG3722" s="147">
        <v>1</v>
      </c>
    </row>
    <row r="3723" spans="1:33" x14ac:dyDescent="0.25">
      <c r="A3723" s="147" t="s">
        <v>2148</v>
      </c>
      <c r="B3723" s="140" t="s">
        <v>7269</v>
      </c>
      <c r="C3723" s="147" t="s">
        <v>237</v>
      </c>
      <c r="D3723" s="140" t="s">
        <v>8483</v>
      </c>
      <c r="E3723" s="147" t="s">
        <v>370</v>
      </c>
      <c r="F3723" s="140" t="s">
        <v>8575</v>
      </c>
      <c r="G3723" s="147" t="s">
        <v>2489</v>
      </c>
      <c r="H3723" s="140" t="s">
        <v>11780</v>
      </c>
      <c r="I3723" s="147" t="s">
        <v>4406</v>
      </c>
      <c r="J3723" s="147">
        <v>1</v>
      </c>
      <c r="K3723" s="132">
        <f t="shared" si="427"/>
        <v>754989</v>
      </c>
      <c r="L3723" s="132">
        <v>664699</v>
      </c>
      <c r="M3723" s="132">
        <v>90290</v>
      </c>
      <c r="N3723" s="132">
        <v>598229.1</v>
      </c>
      <c r="O3723" s="147" t="s">
        <v>4753</v>
      </c>
      <c r="P3723" s="132">
        <v>91070.5</v>
      </c>
      <c r="Q3723" s="132">
        <f t="shared" si="428"/>
        <v>689299.6</v>
      </c>
      <c r="R3723" s="132">
        <v>598229.1</v>
      </c>
      <c r="S3723" s="132">
        <v>91070.5</v>
      </c>
      <c r="T3723" s="169">
        <f t="shared" si="422"/>
        <v>1</v>
      </c>
      <c r="U3723" s="169">
        <f t="shared" si="423"/>
        <v>1</v>
      </c>
      <c r="V3723" s="169">
        <f t="shared" si="424"/>
        <v>1.0086443681470816</v>
      </c>
      <c r="W3723" s="169">
        <f t="shared" si="425"/>
        <v>0.91299290453238391</v>
      </c>
      <c r="X3723" s="170">
        <v>1</v>
      </c>
      <c r="Y3723" s="139" t="s">
        <v>4516</v>
      </c>
      <c r="Z3723" s="139" t="s">
        <v>4516</v>
      </c>
      <c r="AA3723" s="139">
        <v>39933</v>
      </c>
      <c r="AB3723" s="139">
        <v>40056</v>
      </c>
      <c r="AC3723" s="147" t="s">
        <v>4584</v>
      </c>
      <c r="AD3723" s="147">
        <f t="shared" si="426"/>
        <v>123</v>
      </c>
      <c r="AE3723" s="131">
        <v>21</v>
      </c>
      <c r="AG3723" s="147">
        <v>1</v>
      </c>
    </row>
    <row r="3724" spans="1:33" x14ac:dyDescent="0.25">
      <c r="A3724" s="147" t="s">
        <v>2148</v>
      </c>
      <c r="B3724" s="140" t="s">
        <v>7269</v>
      </c>
      <c r="C3724" s="147" t="s">
        <v>237</v>
      </c>
      <c r="D3724" s="140" t="s">
        <v>8483</v>
      </c>
      <c r="E3724" s="147" t="s">
        <v>370</v>
      </c>
      <c r="F3724" s="140" t="s">
        <v>8575</v>
      </c>
      <c r="G3724" s="147" t="s">
        <v>377</v>
      </c>
      <c r="H3724" s="140" t="s">
        <v>10044</v>
      </c>
      <c r="I3724" s="147" t="s">
        <v>4109</v>
      </c>
      <c r="J3724" s="147">
        <v>1</v>
      </c>
      <c r="K3724" s="132">
        <f t="shared" si="427"/>
        <v>294179</v>
      </c>
      <c r="L3724" s="132">
        <v>195925</v>
      </c>
      <c r="M3724" s="132">
        <v>98254</v>
      </c>
      <c r="N3724" s="132">
        <v>195925</v>
      </c>
      <c r="O3724" s="133" t="s">
        <v>4679</v>
      </c>
      <c r="P3724" s="132">
        <v>98254</v>
      </c>
      <c r="Q3724" s="132">
        <f t="shared" si="428"/>
        <v>294179</v>
      </c>
      <c r="R3724" s="132">
        <v>195925</v>
      </c>
      <c r="S3724" s="132">
        <v>98254</v>
      </c>
      <c r="T3724" s="169">
        <f t="shared" si="422"/>
        <v>1</v>
      </c>
      <c r="U3724" s="169">
        <f t="shared" si="423"/>
        <v>1</v>
      </c>
      <c r="V3724" s="169">
        <f t="shared" si="424"/>
        <v>1</v>
      </c>
      <c r="W3724" s="169">
        <f t="shared" si="425"/>
        <v>1</v>
      </c>
      <c r="X3724" s="170">
        <v>1</v>
      </c>
      <c r="Y3724" s="139">
        <v>38524</v>
      </c>
      <c r="Z3724" s="139">
        <v>38562</v>
      </c>
      <c r="AA3724" s="139">
        <v>38687</v>
      </c>
      <c r="AB3724" s="139">
        <v>38852</v>
      </c>
      <c r="AC3724" s="139">
        <v>38892</v>
      </c>
      <c r="AD3724" s="147">
        <f t="shared" si="426"/>
        <v>165</v>
      </c>
      <c r="AE3724" s="131">
        <v>37</v>
      </c>
      <c r="AG3724" s="147">
        <v>1</v>
      </c>
    </row>
    <row r="3725" spans="1:33" x14ac:dyDescent="0.25">
      <c r="A3725" s="147" t="s">
        <v>2148</v>
      </c>
      <c r="B3725" s="140" t="s">
        <v>7269</v>
      </c>
      <c r="C3725" s="147" t="s">
        <v>237</v>
      </c>
      <c r="D3725" s="140" t="s">
        <v>8483</v>
      </c>
      <c r="E3725" s="147" t="s">
        <v>370</v>
      </c>
      <c r="F3725" s="140" t="s">
        <v>8575</v>
      </c>
      <c r="G3725" s="147" t="s">
        <v>377</v>
      </c>
      <c r="H3725" s="140" t="s">
        <v>10044</v>
      </c>
      <c r="I3725" s="147" t="s">
        <v>5478</v>
      </c>
      <c r="J3725" s="147">
        <v>1</v>
      </c>
      <c r="K3725" s="132">
        <f t="shared" si="427"/>
        <v>608975</v>
      </c>
      <c r="L3725" s="132">
        <v>401160</v>
      </c>
      <c r="M3725" s="132">
        <v>207815</v>
      </c>
      <c r="N3725" s="132">
        <v>401160</v>
      </c>
      <c r="O3725" s="133" t="s">
        <v>5472</v>
      </c>
      <c r="P3725" s="132">
        <v>207815</v>
      </c>
      <c r="Q3725" s="132">
        <f t="shared" si="428"/>
        <v>608975</v>
      </c>
      <c r="R3725" s="132">
        <v>401160</v>
      </c>
      <c r="S3725" s="132">
        <v>207815</v>
      </c>
      <c r="T3725" s="169">
        <f t="shared" si="422"/>
        <v>1</v>
      </c>
      <c r="U3725" s="169">
        <f t="shared" si="423"/>
        <v>1</v>
      </c>
      <c r="V3725" s="169">
        <f t="shared" si="424"/>
        <v>1</v>
      </c>
      <c r="W3725" s="169">
        <f t="shared" si="425"/>
        <v>1</v>
      </c>
      <c r="X3725" s="170">
        <v>1</v>
      </c>
      <c r="Y3725" s="139">
        <v>38891</v>
      </c>
      <c r="Z3725" s="139">
        <v>38916</v>
      </c>
      <c r="AA3725" s="139">
        <v>38961</v>
      </c>
      <c r="AB3725" s="139">
        <v>39036</v>
      </c>
      <c r="AC3725" s="139" t="s">
        <v>4584</v>
      </c>
      <c r="AD3725" s="147">
        <f t="shared" si="426"/>
        <v>75</v>
      </c>
      <c r="AE3725" s="131">
        <v>37</v>
      </c>
      <c r="AG3725" s="147">
        <v>1</v>
      </c>
    </row>
    <row r="3726" spans="1:33" x14ac:dyDescent="0.25">
      <c r="A3726" s="147" t="s">
        <v>2148</v>
      </c>
      <c r="B3726" s="140" t="s">
        <v>7269</v>
      </c>
      <c r="C3726" s="147" t="s">
        <v>237</v>
      </c>
      <c r="D3726" s="140" t="s">
        <v>8483</v>
      </c>
      <c r="E3726" s="147" t="s">
        <v>370</v>
      </c>
      <c r="F3726" s="140" t="s">
        <v>8575</v>
      </c>
      <c r="G3726" s="147" t="s">
        <v>377</v>
      </c>
      <c r="H3726" s="140" t="s">
        <v>10044</v>
      </c>
      <c r="I3726" s="147" t="s">
        <v>4408</v>
      </c>
      <c r="J3726" s="147">
        <v>1</v>
      </c>
      <c r="K3726" s="132">
        <f t="shared" si="427"/>
        <v>549966</v>
      </c>
      <c r="L3726" s="132">
        <v>481551</v>
      </c>
      <c r="M3726" s="132">
        <v>68415</v>
      </c>
      <c r="N3726" s="132">
        <v>393122.68</v>
      </c>
      <c r="O3726" s="147" t="s">
        <v>4753</v>
      </c>
      <c r="P3726" s="132">
        <v>75304.899999999994</v>
      </c>
      <c r="Q3726" s="132">
        <f t="shared" si="428"/>
        <v>468427.57999999996</v>
      </c>
      <c r="R3726" s="132">
        <v>393122.68</v>
      </c>
      <c r="S3726" s="132">
        <v>75304.899999999994</v>
      </c>
      <c r="T3726" s="169">
        <f t="shared" si="422"/>
        <v>1</v>
      </c>
      <c r="U3726" s="169">
        <f t="shared" si="423"/>
        <v>1</v>
      </c>
      <c r="V3726" s="169">
        <f t="shared" si="424"/>
        <v>1.100707447197252</v>
      </c>
      <c r="W3726" s="169">
        <f t="shared" si="425"/>
        <v>0.85173916205729072</v>
      </c>
      <c r="X3726" s="170">
        <v>1</v>
      </c>
      <c r="Y3726" s="139" t="s">
        <v>4516</v>
      </c>
      <c r="Z3726" s="139" t="s">
        <v>4516</v>
      </c>
      <c r="AA3726" s="139">
        <v>39944</v>
      </c>
      <c r="AB3726" s="139">
        <v>40025</v>
      </c>
      <c r="AC3726" s="147" t="s">
        <v>4584</v>
      </c>
      <c r="AD3726" s="147">
        <f t="shared" si="426"/>
        <v>81</v>
      </c>
      <c r="AE3726" s="131">
        <v>49</v>
      </c>
      <c r="AG3726" s="147">
        <v>1</v>
      </c>
    </row>
    <row r="3727" spans="1:33" x14ac:dyDescent="0.25">
      <c r="A3727" s="147" t="s">
        <v>2148</v>
      </c>
      <c r="B3727" s="140" t="s">
        <v>7269</v>
      </c>
      <c r="C3727" s="147" t="s">
        <v>237</v>
      </c>
      <c r="D3727" s="140" t="s">
        <v>8483</v>
      </c>
      <c r="E3727" s="147" t="s">
        <v>1856</v>
      </c>
      <c r="F3727" s="140" t="s">
        <v>8607</v>
      </c>
      <c r="G3727" s="147" t="s">
        <v>1871</v>
      </c>
      <c r="H3727" s="140" t="s">
        <v>10045</v>
      </c>
      <c r="I3727" s="147" t="s">
        <v>5452</v>
      </c>
      <c r="J3727" s="147">
        <v>1</v>
      </c>
      <c r="K3727" s="132">
        <f t="shared" si="427"/>
        <v>733774</v>
      </c>
      <c r="L3727" s="132">
        <v>513642</v>
      </c>
      <c r="M3727" s="132">
        <v>220132</v>
      </c>
      <c r="N3727" s="132">
        <v>513642</v>
      </c>
      <c r="O3727" s="133" t="s">
        <v>4679</v>
      </c>
      <c r="P3727" s="132">
        <v>95929.93</v>
      </c>
      <c r="Q3727" s="132">
        <f t="shared" si="428"/>
        <v>609571.92999999993</v>
      </c>
      <c r="R3727" s="132">
        <v>513642</v>
      </c>
      <c r="S3727" s="132">
        <v>95929.93</v>
      </c>
      <c r="T3727" s="169">
        <f t="shared" si="422"/>
        <v>1</v>
      </c>
      <c r="U3727" s="169">
        <f t="shared" si="423"/>
        <v>1</v>
      </c>
      <c r="V3727" s="169">
        <f t="shared" si="424"/>
        <v>0.43578366616393799</v>
      </c>
      <c r="W3727" s="169">
        <f t="shared" si="425"/>
        <v>0.83073525363395262</v>
      </c>
      <c r="X3727" s="170">
        <v>1</v>
      </c>
      <c r="Y3727" s="139">
        <v>38176</v>
      </c>
      <c r="Z3727" s="139">
        <v>38240</v>
      </c>
      <c r="AA3727" s="139">
        <v>38308</v>
      </c>
      <c r="AB3727" s="139">
        <v>38533</v>
      </c>
      <c r="AC3727" s="139">
        <v>38584</v>
      </c>
      <c r="AD3727" s="147">
        <f t="shared" si="426"/>
        <v>225</v>
      </c>
      <c r="AE3727" s="131">
        <v>376</v>
      </c>
      <c r="AG3727" s="147">
        <v>1</v>
      </c>
    </row>
    <row r="3728" spans="1:33" x14ac:dyDescent="0.25">
      <c r="A3728" s="147" t="s">
        <v>2148</v>
      </c>
      <c r="B3728" s="140" t="s">
        <v>7269</v>
      </c>
      <c r="C3728" s="147" t="s">
        <v>237</v>
      </c>
      <c r="D3728" s="140" t="s">
        <v>8483</v>
      </c>
      <c r="E3728" s="147" t="s">
        <v>1856</v>
      </c>
      <c r="F3728" s="140" t="s">
        <v>8607</v>
      </c>
      <c r="G3728" s="147" t="s">
        <v>1871</v>
      </c>
      <c r="H3728" s="140" t="s">
        <v>10045</v>
      </c>
      <c r="I3728" s="147" t="s">
        <v>3192</v>
      </c>
      <c r="J3728" s="147">
        <v>1</v>
      </c>
      <c r="K3728" s="132">
        <f t="shared" si="427"/>
        <v>474262</v>
      </c>
      <c r="L3728" s="132">
        <v>331162</v>
      </c>
      <c r="M3728" s="132">
        <v>143100</v>
      </c>
      <c r="N3728" s="132">
        <v>331162.00000000006</v>
      </c>
      <c r="O3728" s="133" t="s">
        <v>5472</v>
      </c>
      <c r="P3728" s="132">
        <v>107132</v>
      </c>
      <c r="Q3728" s="132">
        <f t="shared" si="428"/>
        <v>438294</v>
      </c>
      <c r="R3728" s="132">
        <v>331162</v>
      </c>
      <c r="S3728" s="132">
        <v>107132</v>
      </c>
      <c r="T3728" s="169">
        <f t="shared" si="422"/>
        <v>0.99999999999999978</v>
      </c>
      <c r="U3728" s="169">
        <f t="shared" si="423"/>
        <v>1</v>
      </c>
      <c r="V3728" s="169">
        <f t="shared" si="424"/>
        <v>0.74865129280223619</v>
      </c>
      <c r="W3728" s="169">
        <f t="shared" si="425"/>
        <v>0.92416006342485801</v>
      </c>
      <c r="X3728" s="170">
        <v>1</v>
      </c>
      <c r="Y3728" s="139">
        <v>38637</v>
      </c>
      <c r="Z3728" s="139">
        <v>38680</v>
      </c>
      <c r="AA3728" s="139">
        <v>38784</v>
      </c>
      <c r="AB3728" s="139">
        <v>39263</v>
      </c>
      <c r="AC3728" s="139" t="s">
        <v>5415</v>
      </c>
      <c r="AD3728" s="147">
        <f t="shared" si="426"/>
        <v>479</v>
      </c>
      <c r="AE3728" s="131">
        <v>376</v>
      </c>
      <c r="AG3728" s="147">
        <v>1</v>
      </c>
    </row>
    <row r="3729" spans="1:33" x14ac:dyDescent="0.25">
      <c r="A3729" s="147" t="s">
        <v>2148</v>
      </c>
      <c r="B3729" s="140" t="s">
        <v>7269</v>
      </c>
      <c r="C3729" s="147" t="s">
        <v>237</v>
      </c>
      <c r="D3729" s="140" t="s">
        <v>8483</v>
      </c>
      <c r="E3729" s="147" t="s">
        <v>1856</v>
      </c>
      <c r="F3729" s="140" t="s">
        <v>8607</v>
      </c>
      <c r="G3729" s="147" t="s">
        <v>1868</v>
      </c>
      <c r="H3729" s="140" t="s">
        <v>10046</v>
      </c>
      <c r="I3729" s="147" t="s">
        <v>3128</v>
      </c>
      <c r="J3729" s="147">
        <v>1</v>
      </c>
      <c r="K3729" s="132">
        <f t="shared" si="427"/>
        <v>893296</v>
      </c>
      <c r="L3729" s="132">
        <v>625307</v>
      </c>
      <c r="M3729" s="132">
        <v>267989</v>
      </c>
      <c r="N3729" s="132">
        <v>625307</v>
      </c>
      <c r="O3729" s="133" t="s">
        <v>4679</v>
      </c>
      <c r="P3729" s="132">
        <v>147477.94</v>
      </c>
      <c r="Q3729" s="132">
        <f t="shared" si="428"/>
        <v>772784.94</v>
      </c>
      <c r="R3729" s="132">
        <v>625307</v>
      </c>
      <c r="S3729" s="132">
        <v>147477.94</v>
      </c>
      <c r="T3729" s="169">
        <f t="shared" si="422"/>
        <v>1</v>
      </c>
      <c r="U3729" s="169">
        <f t="shared" si="423"/>
        <v>1</v>
      </c>
      <c r="V3729" s="169">
        <f t="shared" si="424"/>
        <v>0.55031340838616516</v>
      </c>
      <c r="W3729" s="169">
        <f t="shared" si="425"/>
        <v>0.86509392183553935</v>
      </c>
      <c r="X3729" s="170">
        <v>1</v>
      </c>
      <c r="Y3729" s="139">
        <v>38176</v>
      </c>
      <c r="Z3729" s="139">
        <v>38240</v>
      </c>
      <c r="AA3729" s="139">
        <v>38313</v>
      </c>
      <c r="AB3729" s="139">
        <v>38548</v>
      </c>
      <c r="AC3729" s="139">
        <v>38584</v>
      </c>
      <c r="AD3729" s="147">
        <f t="shared" si="426"/>
        <v>235</v>
      </c>
      <c r="AE3729" s="131">
        <v>167</v>
      </c>
      <c r="AG3729" s="147">
        <v>1</v>
      </c>
    </row>
    <row r="3730" spans="1:33" x14ac:dyDescent="0.25">
      <c r="A3730" s="147" t="s">
        <v>2148</v>
      </c>
      <c r="B3730" s="140" t="s">
        <v>7269</v>
      </c>
      <c r="C3730" s="147" t="s">
        <v>237</v>
      </c>
      <c r="D3730" s="140" t="s">
        <v>8483</v>
      </c>
      <c r="E3730" s="147" t="s">
        <v>1856</v>
      </c>
      <c r="F3730" s="140" t="s">
        <v>8607</v>
      </c>
      <c r="G3730" s="147" t="s">
        <v>1868</v>
      </c>
      <c r="H3730" s="140" t="s">
        <v>10046</v>
      </c>
      <c r="I3730" s="147" t="s">
        <v>5455</v>
      </c>
      <c r="J3730" s="147">
        <v>1</v>
      </c>
      <c r="K3730" s="132">
        <f t="shared" si="427"/>
        <v>893402</v>
      </c>
      <c r="L3730" s="132">
        <v>622902</v>
      </c>
      <c r="M3730" s="132">
        <v>270500</v>
      </c>
      <c r="N3730" s="132">
        <v>622902</v>
      </c>
      <c r="O3730" s="133" t="s">
        <v>4679</v>
      </c>
      <c r="P3730" s="132">
        <v>101475</v>
      </c>
      <c r="Q3730" s="132">
        <f t="shared" si="428"/>
        <v>724377</v>
      </c>
      <c r="R3730" s="132">
        <v>622902</v>
      </c>
      <c r="S3730" s="132">
        <v>101475</v>
      </c>
      <c r="T3730" s="169">
        <f t="shared" si="422"/>
        <v>1</v>
      </c>
      <c r="U3730" s="169">
        <f t="shared" si="423"/>
        <v>1</v>
      </c>
      <c r="V3730" s="169">
        <f t="shared" si="424"/>
        <v>0.37513863216266174</v>
      </c>
      <c r="W3730" s="169">
        <f t="shared" si="425"/>
        <v>0.81080745285996669</v>
      </c>
      <c r="X3730" s="170">
        <v>1</v>
      </c>
      <c r="Y3730" s="139">
        <v>38637</v>
      </c>
      <c r="Z3730" s="139">
        <v>38680</v>
      </c>
      <c r="AA3730" s="139">
        <v>38784</v>
      </c>
      <c r="AB3730" s="139">
        <v>38929</v>
      </c>
      <c r="AC3730" s="139" t="s">
        <v>4516</v>
      </c>
      <c r="AD3730" s="147">
        <f t="shared" si="426"/>
        <v>145</v>
      </c>
      <c r="AE3730" s="131">
        <v>167</v>
      </c>
      <c r="AG3730" s="147">
        <v>1</v>
      </c>
    </row>
    <row r="3731" spans="1:33" x14ac:dyDescent="0.25">
      <c r="A3731" s="147" t="s">
        <v>2148</v>
      </c>
      <c r="B3731" s="140" t="s">
        <v>7269</v>
      </c>
      <c r="C3731" s="147" t="s">
        <v>237</v>
      </c>
      <c r="D3731" s="140" t="s">
        <v>8483</v>
      </c>
      <c r="E3731" s="147" t="s">
        <v>1856</v>
      </c>
      <c r="F3731" s="140" t="s">
        <v>8607</v>
      </c>
      <c r="G3731" s="147" t="s">
        <v>676</v>
      </c>
      <c r="H3731" s="140" t="s">
        <v>11781</v>
      </c>
      <c r="I3731" s="147" t="s">
        <v>5439</v>
      </c>
      <c r="J3731" s="147">
        <v>1</v>
      </c>
      <c r="K3731" s="132">
        <f t="shared" si="427"/>
        <v>181626</v>
      </c>
      <c r="L3731" s="132">
        <v>127138</v>
      </c>
      <c r="M3731" s="132">
        <v>54488</v>
      </c>
      <c r="N3731" s="132">
        <v>127138</v>
      </c>
      <c r="O3731" s="133" t="s">
        <v>4679</v>
      </c>
      <c r="P3731" s="132">
        <v>38147</v>
      </c>
      <c r="Q3731" s="132">
        <f t="shared" si="428"/>
        <v>165285</v>
      </c>
      <c r="R3731" s="132">
        <v>127138</v>
      </c>
      <c r="S3731" s="132">
        <v>38147</v>
      </c>
      <c r="T3731" s="169">
        <f t="shared" si="422"/>
        <v>1</v>
      </c>
      <c r="U3731" s="169">
        <f t="shared" si="423"/>
        <v>1</v>
      </c>
      <c r="V3731" s="169">
        <f t="shared" si="424"/>
        <v>0.70009910438995737</v>
      </c>
      <c r="W3731" s="169">
        <f t="shared" si="425"/>
        <v>0.9100294010769383</v>
      </c>
      <c r="X3731" s="170">
        <v>1</v>
      </c>
      <c r="Y3731" s="139">
        <v>38176</v>
      </c>
      <c r="Z3731" s="139">
        <v>38240</v>
      </c>
      <c r="AA3731" s="139">
        <v>38313</v>
      </c>
      <c r="AB3731" s="139">
        <v>38588</v>
      </c>
      <c r="AC3731" s="139">
        <v>38597</v>
      </c>
      <c r="AD3731" s="147">
        <f t="shared" si="426"/>
        <v>275</v>
      </c>
      <c r="AE3731" s="131">
        <v>35</v>
      </c>
      <c r="AG3731" s="147">
        <v>1</v>
      </c>
    </row>
    <row r="3732" spans="1:33" x14ac:dyDescent="0.25">
      <c r="A3732" s="147" t="s">
        <v>2148</v>
      </c>
      <c r="B3732" s="140" t="s">
        <v>7269</v>
      </c>
      <c r="C3732" s="147" t="s">
        <v>237</v>
      </c>
      <c r="D3732" s="140" t="s">
        <v>8483</v>
      </c>
      <c r="E3732" s="147" t="s">
        <v>1856</v>
      </c>
      <c r="F3732" s="140" t="s">
        <v>8607</v>
      </c>
      <c r="G3732" s="147" t="s">
        <v>1106</v>
      </c>
      <c r="H3732" s="140" t="s">
        <v>10052</v>
      </c>
      <c r="I3732" s="147" t="s">
        <v>5453</v>
      </c>
      <c r="J3732" s="147">
        <v>1</v>
      </c>
      <c r="K3732" s="132">
        <f t="shared" si="427"/>
        <v>437290</v>
      </c>
      <c r="L3732" s="132">
        <v>291103</v>
      </c>
      <c r="M3732" s="132">
        <v>146187</v>
      </c>
      <c r="N3732" s="132">
        <v>291103</v>
      </c>
      <c r="O3732" s="133" t="s">
        <v>4679</v>
      </c>
      <c r="P3732" s="132">
        <v>118009.25</v>
      </c>
      <c r="Q3732" s="132">
        <f t="shared" si="428"/>
        <v>409112.25</v>
      </c>
      <c r="R3732" s="132">
        <v>291103</v>
      </c>
      <c r="S3732" s="132">
        <v>118009.25</v>
      </c>
      <c r="T3732" s="169">
        <f t="shared" si="422"/>
        <v>1</v>
      </c>
      <c r="U3732" s="169">
        <f t="shared" si="423"/>
        <v>1</v>
      </c>
      <c r="V3732" s="169">
        <f t="shared" si="424"/>
        <v>0.80724859255610959</v>
      </c>
      <c r="W3732" s="169">
        <f t="shared" si="425"/>
        <v>0.93556278442223695</v>
      </c>
      <c r="X3732" s="170">
        <v>1</v>
      </c>
      <c r="Y3732" s="139">
        <v>38176</v>
      </c>
      <c r="Z3732" s="139">
        <v>38240</v>
      </c>
      <c r="AA3732" s="139">
        <v>38299</v>
      </c>
      <c r="AB3732" s="139">
        <v>38548</v>
      </c>
      <c r="AC3732" s="139">
        <v>38584</v>
      </c>
      <c r="AD3732" s="147">
        <f t="shared" si="426"/>
        <v>249</v>
      </c>
      <c r="AE3732" s="131">
        <v>97</v>
      </c>
      <c r="AG3732" s="147">
        <v>1</v>
      </c>
    </row>
    <row r="3733" spans="1:33" x14ac:dyDescent="0.25">
      <c r="A3733" s="147" t="s">
        <v>2148</v>
      </c>
      <c r="B3733" s="140" t="s">
        <v>7269</v>
      </c>
      <c r="C3733" s="147" t="s">
        <v>237</v>
      </c>
      <c r="D3733" s="140" t="s">
        <v>8483</v>
      </c>
      <c r="E3733" s="147" t="s">
        <v>1856</v>
      </c>
      <c r="F3733" s="140" t="s">
        <v>8607</v>
      </c>
      <c r="G3733" s="147" t="s">
        <v>1106</v>
      </c>
      <c r="H3733" s="140" t="s">
        <v>10052</v>
      </c>
      <c r="I3733" s="147" t="s">
        <v>5473</v>
      </c>
      <c r="J3733" s="147">
        <v>1</v>
      </c>
      <c r="K3733" s="132">
        <f t="shared" si="427"/>
        <v>447781</v>
      </c>
      <c r="L3733" s="132">
        <v>313081</v>
      </c>
      <c r="M3733" s="132">
        <v>134700</v>
      </c>
      <c r="N3733" s="132">
        <v>313081</v>
      </c>
      <c r="O3733" s="133" t="s">
        <v>4679</v>
      </c>
      <c r="P3733" s="132">
        <v>107869</v>
      </c>
      <c r="Q3733" s="132">
        <f t="shared" si="428"/>
        <v>420950</v>
      </c>
      <c r="R3733" s="132">
        <v>313081</v>
      </c>
      <c r="S3733" s="132">
        <v>107869</v>
      </c>
      <c r="T3733" s="169">
        <f t="shared" si="422"/>
        <v>1</v>
      </c>
      <c r="U3733" s="169">
        <f t="shared" si="423"/>
        <v>1</v>
      </c>
      <c r="V3733" s="169">
        <f t="shared" si="424"/>
        <v>0.80080920564216773</v>
      </c>
      <c r="W3733" s="169">
        <f t="shared" si="425"/>
        <v>0.94008008379096031</v>
      </c>
      <c r="X3733" s="170">
        <v>1</v>
      </c>
      <c r="Y3733" s="139">
        <v>38637</v>
      </c>
      <c r="Z3733" s="139">
        <v>38680</v>
      </c>
      <c r="AA3733" s="139">
        <v>38740</v>
      </c>
      <c r="AB3733" s="139">
        <v>38862</v>
      </c>
      <c r="AC3733" s="139">
        <v>38889</v>
      </c>
      <c r="AD3733" s="147">
        <f t="shared" si="426"/>
        <v>122</v>
      </c>
      <c r="AE3733" s="131">
        <v>97</v>
      </c>
      <c r="AG3733" s="147">
        <v>1</v>
      </c>
    </row>
    <row r="3734" spans="1:33" x14ac:dyDescent="0.25">
      <c r="A3734" s="147" t="s">
        <v>2148</v>
      </c>
      <c r="B3734" s="140" t="s">
        <v>7269</v>
      </c>
      <c r="C3734" s="147" t="s">
        <v>237</v>
      </c>
      <c r="D3734" s="140" t="s">
        <v>8483</v>
      </c>
      <c r="E3734" s="147" t="s">
        <v>1856</v>
      </c>
      <c r="F3734" s="140" t="s">
        <v>8607</v>
      </c>
      <c r="G3734" s="147" t="s">
        <v>5454</v>
      </c>
      <c r="H3734" s="140" t="s">
        <v>10054</v>
      </c>
      <c r="I3734" s="147" t="s">
        <v>5452</v>
      </c>
      <c r="J3734" s="147">
        <v>1</v>
      </c>
      <c r="K3734" s="132">
        <f t="shared" si="427"/>
        <v>703252</v>
      </c>
      <c r="L3734" s="132">
        <v>492276</v>
      </c>
      <c r="M3734" s="132">
        <v>210976</v>
      </c>
      <c r="N3734" s="132">
        <v>492276</v>
      </c>
      <c r="O3734" s="133" t="s">
        <v>4679</v>
      </c>
      <c r="P3734" s="132">
        <v>108269</v>
      </c>
      <c r="Q3734" s="132">
        <f t="shared" si="428"/>
        <v>600545</v>
      </c>
      <c r="R3734" s="132">
        <v>492276</v>
      </c>
      <c r="S3734" s="132">
        <v>108269</v>
      </c>
      <c r="T3734" s="169">
        <f t="shared" si="422"/>
        <v>1</v>
      </c>
      <c r="U3734" s="169">
        <f t="shared" si="423"/>
        <v>1</v>
      </c>
      <c r="V3734" s="169">
        <f t="shared" si="424"/>
        <v>0.51318159411497044</v>
      </c>
      <c r="W3734" s="169">
        <f t="shared" si="425"/>
        <v>0.85395420133892264</v>
      </c>
      <c r="X3734" s="170">
        <v>1</v>
      </c>
      <c r="Y3734" s="139">
        <v>38176</v>
      </c>
      <c r="Z3734" s="139">
        <v>38240</v>
      </c>
      <c r="AA3734" s="139">
        <v>38307</v>
      </c>
      <c r="AB3734" s="139">
        <v>38639</v>
      </c>
      <c r="AC3734" s="139">
        <v>38698</v>
      </c>
      <c r="AD3734" s="147">
        <f t="shared" si="426"/>
        <v>332</v>
      </c>
      <c r="AE3734" s="131">
        <v>223</v>
      </c>
      <c r="AG3734" s="147">
        <v>1</v>
      </c>
    </row>
    <row r="3735" spans="1:33" x14ac:dyDescent="0.25">
      <c r="A3735" s="147" t="s">
        <v>2148</v>
      </c>
      <c r="B3735" s="140" t="s">
        <v>7269</v>
      </c>
      <c r="C3735" s="147" t="s">
        <v>237</v>
      </c>
      <c r="D3735" s="140" t="s">
        <v>8483</v>
      </c>
      <c r="E3735" s="147" t="s">
        <v>1856</v>
      </c>
      <c r="F3735" s="140" t="s">
        <v>8607</v>
      </c>
      <c r="G3735" s="147" t="s">
        <v>1874</v>
      </c>
      <c r="H3735" s="140" t="s">
        <v>10055</v>
      </c>
      <c r="I3735" s="147" t="s">
        <v>5455</v>
      </c>
      <c r="J3735" s="147">
        <v>1</v>
      </c>
      <c r="K3735" s="132">
        <f t="shared" si="427"/>
        <v>808115</v>
      </c>
      <c r="L3735" s="132">
        <v>529055</v>
      </c>
      <c r="M3735" s="132">
        <v>279060</v>
      </c>
      <c r="N3735" s="132">
        <v>529055</v>
      </c>
      <c r="O3735" s="133" t="s">
        <v>4679</v>
      </c>
      <c r="P3735" s="132">
        <v>248979.75</v>
      </c>
      <c r="Q3735" s="132">
        <f t="shared" si="428"/>
        <v>778034.75</v>
      </c>
      <c r="R3735" s="132">
        <v>529055</v>
      </c>
      <c r="S3735" s="132">
        <v>248979.75</v>
      </c>
      <c r="T3735" s="169">
        <f t="shared" si="422"/>
        <v>1</v>
      </c>
      <c r="U3735" s="169">
        <f t="shared" si="423"/>
        <v>1</v>
      </c>
      <c r="V3735" s="169">
        <f t="shared" si="424"/>
        <v>0.8922086648032681</v>
      </c>
      <c r="W3735" s="169">
        <f t="shared" si="425"/>
        <v>0.96277726561194876</v>
      </c>
      <c r="X3735" s="170">
        <v>1</v>
      </c>
      <c r="Y3735" s="139">
        <v>38637</v>
      </c>
      <c r="Z3735" s="139">
        <v>38680</v>
      </c>
      <c r="AA3735" s="139">
        <v>38770</v>
      </c>
      <c r="AB3735" s="139">
        <v>38988</v>
      </c>
      <c r="AC3735" s="139" t="s">
        <v>4516</v>
      </c>
      <c r="AD3735" s="147">
        <f t="shared" si="426"/>
        <v>218</v>
      </c>
      <c r="AE3735" s="131">
        <v>124</v>
      </c>
      <c r="AG3735" s="147">
        <v>1</v>
      </c>
    </row>
    <row r="3736" spans="1:33" x14ac:dyDescent="0.25">
      <c r="A3736" s="147" t="s">
        <v>2148</v>
      </c>
      <c r="B3736" s="140" t="s">
        <v>7269</v>
      </c>
      <c r="C3736" s="147" t="s">
        <v>237</v>
      </c>
      <c r="D3736" s="140" t="s">
        <v>8483</v>
      </c>
      <c r="E3736" s="147" t="s">
        <v>1856</v>
      </c>
      <c r="F3736" s="140" t="s">
        <v>8607</v>
      </c>
      <c r="G3736" s="147" t="s">
        <v>1876</v>
      </c>
      <c r="H3736" s="140" t="s">
        <v>10056</v>
      </c>
      <c r="I3736" s="147" t="s">
        <v>3128</v>
      </c>
      <c r="J3736" s="147">
        <v>1</v>
      </c>
      <c r="K3736" s="132">
        <f t="shared" si="427"/>
        <v>875213</v>
      </c>
      <c r="L3736" s="132">
        <v>613083</v>
      </c>
      <c r="M3736" s="132">
        <v>262130</v>
      </c>
      <c r="N3736" s="132">
        <v>613083</v>
      </c>
      <c r="O3736" s="133" t="s">
        <v>4679</v>
      </c>
      <c r="P3736" s="132">
        <v>87405</v>
      </c>
      <c r="Q3736" s="132">
        <f t="shared" si="428"/>
        <v>700488</v>
      </c>
      <c r="R3736" s="132">
        <v>613083</v>
      </c>
      <c r="S3736" s="132">
        <v>87405</v>
      </c>
      <c r="T3736" s="169">
        <f t="shared" si="422"/>
        <v>1</v>
      </c>
      <c r="U3736" s="169">
        <f t="shared" si="423"/>
        <v>1</v>
      </c>
      <c r="V3736" s="169">
        <f t="shared" si="424"/>
        <v>0.33344142219509404</v>
      </c>
      <c r="W3736" s="169">
        <f t="shared" si="425"/>
        <v>0.80036288309245862</v>
      </c>
      <c r="X3736" s="170">
        <v>1</v>
      </c>
      <c r="Y3736" s="139">
        <v>38176</v>
      </c>
      <c r="Z3736" s="139">
        <v>38240</v>
      </c>
      <c r="AA3736" s="139">
        <v>38299</v>
      </c>
      <c r="AB3736" s="139">
        <v>38548</v>
      </c>
      <c r="AC3736" s="139">
        <v>38584</v>
      </c>
      <c r="AD3736" s="147">
        <f t="shared" si="426"/>
        <v>249</v>
      </c>
      <c r="AE3736" s="131">
        <v>182</v>
      </c>
      <c r="AG3736" s="147">
        <v>1</v>
      </c>
    </row>
    <row r="3737" spans="1:33" x14ac:dyDescent="0.25">
      <c r="A3737" s="147" t="s">
        <v>2148</v>
      </c>
      <c r="B3737" s="140" t="s">
        <v>7269</v>
      </c>
      <c r="C3737" s="147" t="s">
        <v>237</v>
      </c>
      <c r="D3737" s="140" t="s">
        <v>8483</v>
      </c>
      <c r="E3737" s="147" t="s">
        <v>1856</v>
      </c>
      <c r="F3737" s="140" t="s">
        <v>8607</v>
      </c>
      <c r="G3737" s="147" t="s">
        <v>1876</v>
      </c>
      <c r="H3737" s="140" t="s">
        <v>10056</v>
      </c>
      <c r="I3737" s="147" t="s">
        <v>4010</v>
      </c>
      <c r="J3737" s="147">
        <v>1</v>
      </c>
      <c r="K3737" s="132">
        <f t="shared" si="427"/>
        <v>331563</v>
      </c>
      <c r="L3737" s="132">
        <v>228603</v>
      </c>
      <c r="M3737" s="132">
        <v>102960</v>
      </c>
      <c r="N3737" s="132">
        <v>228603</v>
      </c>
      <c r="O3737" s="133" t="s">
        <v>4679</v>
      </c>
      <c r="P3737" s="132">
        <v>44470</v>
      </c>
      <c r="Q3737" s="132">
        <f t="shared" si="428"/>
        <v>273073</v>
      </c>
      <c r="R3737" s="132">
        <v>228603</v>
      </c>
      <c r="S3737" s="132">
        <v>44470</v>
      </c>
      <c r="T3737" s="169">
        <f t="shared" si="422"/>
        <v>1</v>
      </c>
      <c r="U3737" s="169">
        <f t="shared" si="423"/>
        <v>1</v>
      </c>
      <c r="V3737" s="169">
        <f t="shared" si="424"/>
        <v>0.43191530691530694</v>
      </c>
      <c r="W3737" s="169">
        <f t="shared" si="425"/>
        <v>0.82359310296987298</v>
      </c>
      <c r="X3737" s="170">
        <v>1</v>
      </c>
      <c r="Y3737" s="139">
        <v>38637</v>
      </c>
      <c r="Z3737" s="139">
        <v>38680</v>
      </c>
      <c r="AA3737" s="139">
        <v>38748</v>
      </c>
      <c r="AB3737" s="139">
        <v>38929</v>
      </c>
      <c r="AC3737" s="139" t="s">
        <v>4516</v>
      </c>
      <c r="AD3737" s="147">
        <f t="shared" si="426"/>
        <v>181</v>
      </c>
      <c r="AE3737" s="131">
        <v>162</v>
      </c>
      <c r="AG3737" s="147">
        <v>1</v>
      </c>
    </row>
    <row r="3738" spans="1:33" x14ac:dyDescent="0.25">
      <c r="A3738" s="147" t="s">
        <v>2148</v>
      </c>
      <c r="B3738" s="140" t="s">
        <v>7269</v>
      </c>
      <c r="C3738" s="147" t="s">
        <v>237</v>
      </c>
      <c r="D3738" s="140" t="s">
        <v>8483</v>
      </c>
      <c r="E3738" s="147" t="s">
        <v>1856</v>
      </c>
      <c r="F3738" s="140" t="s">
        <v>8607</v>
      </c>
      <c r="G3738" s="147" t="s">
        <v>1867</v>
      </c>
      <c r="H3738" s="140" t="s">
        <v>10057</v>
      </c>
      <c r="I3738" s="147" t="s">
        <v>5455</v>
      </c>
      <c r="J3738" s="147">
        <v>1</v>
      </c>
      <c r="K3738" s="132">
        <f t="shared" si="427"/>
        <v>825867</v>
      </c>
      <c r="L3738" s="132">
        <v>578107</v>
      </c>
      <c r="M3738" s="132">
        <v>247760</v>
      </c>
      <c r="N3738" s="132">
        <v>578107</v>
      </c>
      <c r="O3738" s="133" t="s">
        <v>4679</v>
      </c>
      <c r="P3738" s="132">
        <v>233213</v>
      </c>
      <c r="Q3738" s="132">
        <f t="shared" si="428"/>
        <v>811320</v>
      </c>
      <c r="R3738" s="132">
        <v>578107</v>
      </c>
      <c r="S3738" s="132">
        <v>233213</v>
      </c>
      <c r="T3738" s="169">
        <f t="shared" si="422"/>
        <v>1</v>
      </c>
      <c r="U3738" s="169">
        <f t="shared" si="423"/>
        <v>1</v>
      </c>
      <c r="V3738" s="169">
        <f t="shared" si="424"/>
        <v>0.94128592185986437</v>
      </c>
      <c r="W3738" s="169">
        <f t="shared" si="425"/>
        <v>0.98238578366734597</v>
      </c>
      <c r="X3738" s="170">
        <v>1</v>
      </c>
      <c r="Y3738" s="139">
        <v>38176</v>
      </c>
      <c r="Z3738" s="139">
        <v>38240</v>
      </c>
      <c r="AA3738" s="139">
        <v>38285</v>
      </c>
      <c r="AB3738" s="139">
        <v>38518</v>
      </c>
      <c r="AC3738" s="139">
        <v>38584</v>
      </c>
      <c r="AD3738" s="147">
        <f t="shared" si="426"/>
        <v>233</v>
      </c>
      <c r="AE3738" s="131">
        <v>125</v>
      </c>
      <c r="AG3738" s="147">
        <v>1</v>
      </c>
    </row>
    <row r="3739" spans="1:33" x14ac:dyDescent="0.25">
      <c r="A3739" s="147" t="s">
        <v>2148</v>
      </c>
      <c r="B3739" s="140" t="s">
        <v>7269</v>
      </c>
      <c r="C3739" s="147" t="s">
        <v>237</v>
      </c>
      <c r="D3739" s="140" t="s">
        <v>8483</v>
      </c>
      <c r="E3739" s="147" t="s">
        <v>1856</v>
      </c>
      <c r="F3739" s="140" t="s">
        <v>8607</v>
      </c>
      <c r="G3739" s="147" t="s">
        <v>1867</v>
      </c>
      <c r="H3739" s="140" t="s">
        <v>10057</v>
      </c>
      <c r="I3739" s="147" t="s">
        <v>5455</v>
      </c>
      <c r="J3739" s="147">
        <v>1</v>
      </c>
      <c r="K3739" s="132">
        <f t="shared" si="427"/>
        <v>742014</v>
      </c>
      <c r="L3739" s="132">
        <v>516564</v>
      </c>
      <c r="M3739" s="132">
        <v>225450</v>
      </c>
      <c r="N3739" s="132">
        <v>516564</v>
      </c>
      <c r="O3739" s="133" t="s">
        <v>4679</v>
      </c>
      <c r="P3739" s="132">
        <v>234165</v>
      </c>
      <c r="Q3739" s="132">
        <f t="shared" si="428"/>
        <v>750729</v>
      </c>
      <c r="R3739" s="132">
        <v>516564</v>
      </c>
      <c r="S3739" s="132">
        <v>234165</v>
      </c>
      <c r="T3739" s="169">
        <f t="shared" si="422"/>
        <v>1</v>
      </c>
      <c r="U3739" s="169">
        <f t="shared" si="423"/>
        <v>1</v>
      </c>
      <c r="V3739" s="169">
        <f t="shared" si="424"/>
        <v>1.0386560212907519</v>
      </c>
      <c r="W3739" s="169">
        <f t="shared" si="425"/>
        <v>1.0117450614139356</v>
      </c>
      <c r="X3739" s="170">
        <v>1</v>
      </c>
      <c r="Y3739" s="139">
        <v>38637</v>
      </c>
      <c r="Z3739" s="139">
        <v>38680</v>
      </c>
      <c r="AA3739" s="139">
        <v>38748</v>
      </c>
      <c r="AB3739" s="139">
        <v>38960</v>
      </c>
      <c r="AC3739" s="139" t="s">
        <v>4516</v>
      </c>
      <c r="AD3739" s="147">
        <f t="shared" si="426"/>
        <v>212</v>
      </c>
      <c r="AE3739" s="131">
        <v>125</v>
      </c>
      <c r="AG3739" s="147">
        <v>1</v>
      </c>
    </row>
    <row r="3740" spans="1:33" x14ac:dyDescent="0.25">
      <c r="A3740" s="147" t="s">
        <v>2148</v>
      </c>
      <c r="B3740" s="140" t="s">
        <v>7269</v>
      </c>
      <c r="C3740" s="147" t="s">
        <v>237</v>
      </c>
      <c r="D3740" s="140" t="s">
        <v>8483</v>
      </c>
      <c r="E3740" s="147" t="s">
        <v>1856</v>
      </c>
      <c r="F3740" s="140" t="s">
        <v>8607</v>
      </c>
      <c r="G3740" s="147" t="s">
        <v>1857</v>
      </c>
      <c r="H3740" s="140" t="s">
        <v>10058</v>
      </c>
      <c r="I3740" s="147" t="s">
        <v>5455</v>
      </c>
      <c r="J3740" s="147">
        <v>1</v>
      </c>
      <c r="K3740" s="132">
        <f t="shared" si="427"/>
        <v>1198486</v>
      </c>
      <c r="L3740" s="132">
        <v>835886</v>
      </c>
      <c r="M3740" s="132">
        <v>362600</v>
      </c>
      <c r="N3740" s="132">
        <v>835886</v>
      </c>
      <c r="O3740" s="133" t="s">
        <v>4679</v>
      </c>
      <c r="P3740" s="132">
        <v>394050</v>
      </c>
      <c r="Q3740" s="132">
        <f t="shared" si="428"/>
        <v>1229936</v>
      </c>
      <c r="R3740" s="132">
        <v>835886</v>
      </c>
      <c r="S3740" s="132">
        <v>394050</v>
      </c>
      <c r="T3740" s="169">
        <f t="shared" si="422"/>
        <v>1</v>
      </c>
      <c r="U3740" s="169">
        <f t="shared" si="423"/>
        <v>1</v>
      </c>
      <c r="V3740" s="169">
        <f t="shared" si="424"/>
        <v>1.0867346938775511</v>
      </c>
      <c r="W3740" s="169">
        <f t="shared" si="425"/>
        <v>1.026241441285088</v>
      </c>
      <c r="X3740" s="170">
        <v>1</v>
      </c>
      <c r="Y3740" s="139">
        <v>38637</v>
      </c>
      <c r="Z3740" s="139">
        <v>38680</v>
      </c>
      <c r="AA3740" s="139">
        <v>38761</v>
      </c>
      <c r="AB3740" s="139">
        <v>38944</v>
      </c>
      <c r="AC3740" s="139" t="s">
        <v>4516</v>
      </c>
      <c r="AD3740" s="147">
        <f t="shared" si="426"/>
        <v>183</v>
      </c>
      <c r="AE3740" s="131">
        <v>208</v>
      </c>
      <c r="AG3740" s="147">
        <v>1</v>
      </c>
    </row>
    <row r="3741" spans="1:33" x14ac:dyDescent="0.25">
      <c r="A3741" s="147" t="s">
        <v>2148</v>
      </c>
      <c r="B3741" s="140" t="s">
        <v>7269</v>
      </c>
      <c r="C3741" s="147" t="s">
        <v>237</v>
      </c>
      <c r="D3741" s="140" t="s">
        <v>8483</v>
      </c>
      <c r="E3741" s="147" t="s">
        <v>1856</v>
      </c>
      <c r="F3741" s="140" t="s">
        <v>8607</v>
      </c>
      <c r="G3741" s="147" t="s">
        <v>238</v>
      </c>
      <c r="H3741" s="140" t="s">
        <v>10047</v>
      </c>
      <c r="I3741" s="147" t="s">
        <v>5456</v>
      </c>
      <c r="J3741" s="147">
        <v>1</v>
      </c>
      <c r="K3741" s="132">
        <f t="shared" si="427"/>
        <v>518497</v>
      </c>
      <c r="L3741" s="132">
        <v>362948</v>
      </c>
      <c r="M3741" s="132">
        <v>155549</v>
      </c>
      <c r="N3741" s="132">
        <v>362948</v>
      </c>
      <c r="O3741" s="133" t="s">
        <v>4679</v>
      </c>
      <c r="P3741" s="132">
        <v>218784</v>
      </c>
      <c r="Q3741" s="132">
        <f t="shared" si="428"/>
        <v>581732</v>
      </c>
      <c r="R3741" s="132">
        <v>362948</v>
      </c>
      <c r="S3741" s="132">
        <v>218784</v>
      </c>
      <c r="T3741" s="169">
        <f t="shared" si="422"/>
        <v>1</v>
      </c>
      <c r="U3741" s="169">
        <f t="shared" si="423"/>
        <v>1</v>
      </c>
      <c r="V3741" s="169">
        <f t="shared" si="424"/>
        <v>1.4065278465306752</v>
      </c>
      <c r="W3741" s="169">
        <f t="shared" si="425"/>
        <v>1.1219582755541497</v>
      </c>
      <c r="X3741" s="170">
        <v>1</v>
      </c>
      <c r="Y3741" s="139">
        <v>38176</v>
      </c>
      <c r="Z3741" s="139">
        <v>38240</v>
      </c>
      <c r="AA3741" s="139">
        <v>38285</v>
      </c>
      <c r="AB3741" s="139">
        <v>38457</v>
      </c>
      <c r="AC3741" s="139">
        <v>38584</v>
      </c>
      <c r="AD3741" s="147">
        <f t="shared" si="426"/>
        <v>172</v>
      </c>
      <c r="AE3741" s="131">
        <v>127</v>
      </c>
      <c r="AG3741" s="147">
        <v>1</v>
      </c>
    </row>
    <row r="3742" spans="1:33" x14ac:dyDescent="0.25">
      <c r="A3742" s="147" t="s">
        <v>2148</v>
      </c>
      <c r="B3742" s="140" t="s">
        <v>7269</v>
      </c>
      <c r="C3742" s="147" t="s">
        <v>237</v>
      </c>
      <c r="D3742" s="140" t="s">
        <v>8483</v>
      </c>
      <c r="E3742" s="147" t="s">
        <v>1856</v>
      </c>
      <c r="F3742" s="140" t="s">
        <v>8607</v>
      </c>
      <c r="G3742" s="147" t="s">
        <v>242</v>
      </c>
      <c r="H3742" s="140" t="s">
        <v>10048</v>
      </c>
      <c r="I3742" s="147" t="s">
        <v>5455</v>
      </c>
      <c r="J3742" s="147">
        <v>1</v>
      </c>
      <c r="K3742" s="132">
        <f t="shared" si="427"/>
        <v>792019</v>
      </c>
      <c r="L3742" s="132">
        <v>349954</v>
      </c>
      <c r="M3742" s="132">
        <v>442065</v>
      </c>
      <c r="N3742" s="132">
        <v>349954</v>
      </c>
      <c r="O3742" s="133" t="s">
        <v>4679</v>
      </c>
      <c r="P3742" s="132">
        <v>316375</v>
      </c>
      <c r="Q3742" s="132">
        <f t="shared" si="428"/>
        <v>666329</v>
      </c>
      <c r="R3742" s="132">
        <v>349954</v>
      </c>
      <c r="S3742" s="132">
        <v>316375</v>
      </c>
      <c r="T3742" s="169">
        <f t="shared" si="422"/>
        <v>1</v>
      </c>
      <c r="U3742" s="169">
        <f t="shared" si="423"/>
        <v>1</v>
      </c>
      <c r="V3742" s="169">
        <f t="shared" si="424"/>
        <v>0.71567529661927543</v>
      </c>
      <c r="W3742" s="169">
        <f t="shared" si="425"/>
        <v>0.8413043121440269</v>
      </c>
      <c r="X3742" s="170">
        <v>1</v>
      </c>
      <c r="Y3742" s="139">
        <v>38637</v>
      </c>
      <c r="Z3742" s="139">
        <v>38680</v>
      </c>
      <c r="AA3742" s="139">
        <v>38768</v>
      </c>
      <c r="AB3742" s="139">
        <v>38842</v>
      </c>
      <c r="AC3742" s="139">
        <v>38889</v>
      </c>
      <c r="AD3742" s="147">
        <f t="shared" si="426"/>
        <v>74</v>
      </c>
      <c r="AE3742" s="131">
        <v>155</v>
      </c>
      <c r="AG3742" s="147">
        <v>1</v>
      </c>
    </row>
    <row r="3743" spans="1:33" x14ac:dyDescent="0.25">
      <c r="A3743" s="147" t="s">
        <v>2148</v>
      </c>
      <c r="B3743" s="140" t="s">
        <v>7269</v>
      </c>
      <c r="C3743" s="147" t="s">
        <v>237</v>
      </c>
      <c r="D3743" s="140" t="s">
        <v>8483</v>
      </c>
      <c r="E3743" s="147" t="s">
        <v>1856</v>
      </c>
      <c r="F3743" s="140" t="s">
        <v>8607</v>
      </c>
      <c r="G3743" s="147" t="s">
        <v>247</v>
      </c>
      <c r="H3743" s="140" t="s">
        <v>10049</v>
      </c>
      <c r="I3743" s="147" t="s">
        <v>5453</v>
      </c>
      <c r="J3743" s="147">
        <v>1</v>
      </c>
      <c r="K3743" s="132">
        <f t="shared" si="427"/>
        <v>517268</v>
      </c>
      <c r="L3743" s="132">
        <v>336454</v>
      </c>
      <c r="M3743" s="132">
        <v>180814</v>
      </c>
      <c r="N3743" s="132">
        <v>336454</v>
      </c>
      <c r="O3743" s="133" t="s">
        <v>4679</v>
      </c>
      <c r="P3743" s="132">
        <v>98566.5</v>
      </c>
      <c r="Q3743" s="132">
        <f t="shared" si="428"/>
        <v>435020.5</v>
      </c>
      <c r="R3743" s="132">
        <v>336454</v>
      </c>
      <c r="S3743" s="132">
        <v>98566.5</v>
      </c>
      <c r="T3743" s="169">
        <f t="shared" si="422"/>
        <v>1</v>
      </c>
      <c r="U3743" s="169">
        <f t="shared" si="423"/>
        <v>1</v>
      </c>
      <c r="V3743" s="169">
        <f t="shared" si="424"/>
        <v>0.54512648356875015</v>
      </c>
      <c r="W3743" s="169">
        <f t="shared" si="425"/>
        <v>0.84099635005451723</v>
      </c>
      <c r="X3743" s="170">
        <v>1</v>
      </c>
      <c r="Y3743" s="139">
        <v>38176</v>
      </c>
      <c r="Z3743" s="139">
        <v>38240</v>
      </c>
      <c r="AA3743" s="139">
        <v>38285</v>
      </c>
      <c r="AB3743" s="139">
        <v>38457</v>
      </c>
      <c r="AC3743" s="139">
        <v>38584</v>
      </c>
      <c r="AD3743" s="147">
        <f t="shared" si="426"/>
        <v>172</v>
      </c>
      <c r="AE3743" s="131">
        <v>155</v>
      </c>
      <c r="AG3743" s="147">
        <v>1</v>
      </c>
    </row>
    <row r="3744" spans="1:33" x14ac:dyDescent="0.25">
      <c r="A3744" s="147" t="s">
        <v>2148</v>
      </c>
      <c r="B3744" s="140" t="s">
        <v>7269</v>
      </c>
      <c r="C3744" s="147" t="s">
        <v>237</v>
      </c>
      <c r="D3744" s="140" t="s">
        <v>8483</v>
      </c>
      <c r="E3744" s="147" t="s">
        <v>1856</v>
      </c>
      <c r="F3744" s="140" t="s">
        <v>8607</v>
      </c>
      <c r="G3744" s="147" t="s">
        <v>247</v>
      </c>
      <c r="H3744" s="140" t="s">
        <v>10049</v>
      </c>
      <c r="I3744" s="147" t="s">
        <v>3148</v>
      </c>
      <c r="J3744" s="147">
        <v>1</v>
      </c>
      <c r="K3744" s="132">
        <f t="shared" si="427"/>
        <v>227418</v>
      </c>
      <c r="L3744" s="132">
        <v>154438</v>
      </c>
      <c r="M3744" s="132">
        <v>72980</v>
      </c>
      <c r="N3744" s="132">
        <v>154438</v>
      </c>
      <c r="O3744" s="133" t="s">
        <v>4679</v>
      </c>
      <c r="P3744" s="132">
        <v>80980</v>
      </c>
      <c r="Q3744" s="132">
        <f t="shared" si="428"/>
        <v>235418</v>
      </c>
      <c r="R3744" s="132">
        <v>154438</v>
      </c>
      <c r="S3744" s="132">
        <v>80980</v>
      </c>
      <c r="T3744" s="169">
        <f t="shared" si="422"/>
        <v>1</v>
      </c>
      <c r="U3744" s="169">
        <f t="shared" si="423"/>
        <v>1</v>
      </c>
      <c r="V3744" s="169">
        <f t="shared" si="424"/>
        <v>1.1096190737188272</v>
      </c>
      <c r="W3744" s="169">
        <f t="shared" si="425"/>
        <v>1.0351775145327107</v>
      </c>
      <c r="X3744" s="170">
        <v>1</v>
      </c>
      <c r="Y3744" s="139">
        <v>38637</v>
      </c>
      <c r="Z3744" s="139">
        <v>38680</v>
      </c>
      <c r="AA3744" s="139">
        <v>38770</v>
      </c>
      <c r="AB3744" s="139">
        <v>38840</v>
      </c>
      <c r="AC3744" s="139">
        <v>38889</v>
      </c>
      <c r="AD3744" s="147">
        <f t="shared" si="426"/>
        <v>70</v>
      </c>
      <c r="AE3744" s="131">
        <v>66</v>
      </c>
      <c r="AG3744" s="147">
        <v>1</v>
      </c>
    </row>
    <row r="3745" spans="1:33" x14ac:dyDescent="0.25">
      <c r="A3745" s="147" t="s">
        <v>2148</v>
      </c>
      <c r="B3745" s="140" t="s">
        <v>7269</v>
      </c>
      <c r="C3745" s="147" t="s">
        <v>237</v>
      </c>
      <c r="D3745" s="140" t="s">
        <v>8483</v>
      </c>
      <c r="E3745" s="147" t="s">
        <v>1856</v>
      </c>
      <c r="F3745" s="140" t="s">
        <v>8607</v>
      </c>
      <c r="G3745" s="147" t="s">
        <v>249</v>
      </c>
      <c r="H3745" s="140" t="s">
        <v>10050</v>
      </c>
      <c r="I3745" s="147" t="s">
        <v>5456</v>
      </c>
      <c r="J3745" s="147">
        <v>1</v>
      </c>
      <c r="K3745" s="132">
        <f t="shared" si="427"/>
        <v>394197</v>
      </c>
      <c r="L3745" s="132">
        <v>275938</v>
      </c>
      <c r="M3745" s="132">
        <v>118259</v>
      </c>
      <c r="N3745" s="132">
        <v>275938</v>
      </c>
      <c r="O3745" s="133" t="s">
        <v>4679</v>
      </c>
      <c r="P3745" s="132">
        <v>91311</v>
      </c>
      <c r="Q3745" s="132">
        <f t="shared" si="428"/>
        <v>367249</v>
      </c>
      <c r="R3745" s="132">
        <v>275938</v>
      </c>
      <c r="S3745" s="132">
        <v>91311</v>
      </c>
      <c r="T3745" s="169">
        <f t="shared" si="422"/>
        <v>1</v>
      </c>
      <c r="U3745" s="169">
        <f t="shared" si="423"/>
        <v>1</v>
      </c>
      <c r="V3745" s="169">
        <f t="shared" si="424"/>
        <v>0.77212727995332275</v>
      </c>
      <c r="W3745" s="169">
        <f t="shared" si="425"/>
        <v>0.93163824179280919</v>
      </c>
      <c r="X3745" s="170">
        <v>1</v>
      </c>
      <c r="Y3745" s="139">
        <v>38176</v>
      </c>
      <c r="Z3745" s="139">
        <v>38240</v>
      </c>
      <c r="AA3745" s="139">
        <v>38299</v>
      </c>
      <c r="AB3745" s="139">
        <v>38457</v>
      </c>
      <c r="AC3745" s="139">
        <v>38584</v>
      </c>
      <c r="AD3745" s="147">
        <f t="shared" si="426"/>
        <v>158</v>
      </c>
      <c r="AE3745" s="131">
        <v>151</v>
      </c>
      <c r="AG3745" s="147">
        <v>1</v>
      </c>
    </row>
    <row r="3746" spans="1:33" x14ac:dyDescent="0.25">
      <c r="A3746" s="147" t="s">
        <v>2148</v>
      </c>
      <c r="B3746" s="140" t="s">
        <v>7269</v>
      </c>
      <c r="C3746" s="147" t="s">
        <v>237</v>
      </c>
      <c r="D3746" s="140" t="s">
        <v>8483</v>
      </c>
      <c r="E3746" s="147" t="s">
        <v>1856</v>
      </c>
      <c r="F3746" s="140" t="s">
        <v>8607</v>
      </c>
      <c r="G3746" s="147" t="s">
        <v>252</v>
      </c>
      <c r="H3746" s="140" t="s">
        <v>10051</v>
      </c>
      <c r="I3746" s="147" t="s">
        <v>5452</v>
      </c>
      <c r="J3746" s="147">
        <v>1</v>
      </c>
      <c r="K3746" s="132">
        <f t="shared" si="427"/>
        <v>735002</v>
      </c>
      <c r="L3746" s="132">
        <v>514501</v>
      </c>
      <c r="M3746" s="132">
        <v>220501</v>
      </c>
      <c r="N3746" s="132">
        <v>514501</v>
      </c>
      <c r="O3746" s="133" t="s">
        <v>4679</v>
      </c>
      <c r="P3746" s="132">
        <v>98091.25</v>
      </c>
      <c r="Q3746" s="132">
        <f t="shared" si="428"/>
        <v>612592.25</v>
      </c>
      <c r="R3746" s="132">
        <v>514501</v>
      </c>
      <c r="S3746" s="132">
        <v>98091.25</v>
      </c>
      <c r="T3746" s="169">
        <f t="shared" si="422"/>
        <v>1</v>
      </c>
      <c r="U3746" s="169">
        <f t="shared" si="423"/>
        <v>1</v>
      </c>
      <c r="V3746" s="169">
        <f t="shared" si="424"/>
        <v>0.44485625915528726</v>
      </c>
      <c r="W3746" s="169">
        <f t="shared" si="425"/>
        <v>0.83345657562836561</v>
      </c>
      <c r="X3746" s="170">
        <v>1</v>
      </c>
      <c r="Y3746" s="139">
        <v>38176</v>
      </c>
      <c r="Z3746" s="139">
        <v>38240</v>
      </c>
      <c r="AA3746" s="139">
        <v>38307</v>
      </c>
      <c r="AB3746" s="139">
        <v>38639</v>
      </c>
      <c r="AC3746" s="139">
        <v>38698</v>
      </c>
      <c r="AD3746" s="147">
        <f t="shared" si="426"/>
        <v>332</v>
      </c>
      <c r="AE3746" s="131">
        <v>201</v>
      </c>
      <c r="AG3746" s="147">
        <v>1</v>
      </c>
    </row>
    <row r="3747" spans="1:33" x14ac:dyDescent="0.25">
      <c r="A3747" s="147" t="s">
        <v>2148</v>
      </c>
      <c r="B3747" s="140" t="s">
        <v>7269</v>
      </c>
      <c r="C3747" s="147" t="s">
        <v>237</v>
      </c>
      <c r="D3747" s="140" t="s">
        <v>8483</v>
      </c>
      <c r="E3747" s="147" t="s">
        <v>1856</v>
      </c>
      <c r="F3747" s="140" t="s">
        <v>8607</v>
      </c>
      <c r="G3747" s="147" t="s">
        <v>1060</v>
      </c>
      <c r="H3747" s="140" t="s">
        <v>10059</v>
      </c>
      <c r="I3747" s="147" t="s">
        <v>5084</v>
      </c>
      <c r="J3747" s="147">
        <v>1</v>
      </c>
      <c r="K3747" s="132">
        <f t="shared" si="427"/>
        <v>694588</v>
      </c>
      <c r="L3747" s="132">
        <v>482130</v>
      </c>
      <c r="M3747" s="132">
        <v>212458</v>
      </c>
      <c r="N3747" s="132">
        <v>433917</v>
      </c>
      <c r="O3747" s="133" t="s">
        <v>5472</v>
      </c>
      <c r="P3747" s="132">
        <v>100583</v>
      </c>
      <c r="Q3747" s="132">
        <f t="shared" si="428"/>
        <v>534500</v>
      </c>
      <c r="R3747" s="132">
        <v>433917</v>
      </c>
      <c r="S3747" s="132">
        <v>100583</v>
      </c>
      <c r="T3747" s="169">
        <f t="shared" si="422"/>
        <v>1</v>
      </c>
      <c r="U3747" s="169">
        <f t="shared" si="423"/>
        <v>1</v>
      </c>
      <c r="V3747" s="169">
        <f t="shared" si="424"/>
        <v>0.47342533583108193</v>
      </c>
      <c r="W3747" s="169">
        <f t="shared" si="425"/>
        <v>0.76952092463445954</v>
      </c>
      <c r="X3747" s="170">
        <v>1</v>
      </c>
      <c r="Y3747" s="139">
        <v>38637</v>
      </c>
      <c r="Z3747" s="139">
        <v>38680</v>
      </c>
      <c r="AA3747" s="139">
        <v>38770</v>
      </c>
      <c r="AB3747" s="139">
        <v>38852</v>
      </c>
      <c r="AC3747" s="139" t="s">
        <v>4584</v>
      </c>
      <c r="AD3747" s="147">
        <f t="shared" si="426"/>
        <v>82</v>
      </c>
      <c r="AE3747" s="131">
        <v>56</v>
      </c>
      <c r="AG3747" s="147">
        <v>1</v>
      </c>
    </row>
    <row r="3748" spans="1:33" x14ac:dyDescent="0.25">
      <c r="A3748" s="147" t="s">
        <v>2148</v>
      </c>
      <c r="B3748" s="140" t="s">
        <v>7269</v>
      </c>
      <c r="C3748" s="147" t="s">
        <v>237</v>
      </c>
      <c r="D3748" s="140" t="s">
        <v>8483</v>
      </c>
      <c r="E3748" s="147" t="s">
        <v>1856</v>
      </c>
      <c r="F3748" s="140" t="s">
        <v>8607</v>
      </c>
      <c r="G3748" s="147" t="s">
        <v>1859</v>
      </c>
      <c r="H3748" s="140" t="s">
        <v>10060</v>
      </c>
      <c r="I3748" s="147" t="s">
        <v>5453</v>
      </c>
      <c r="J3748" s="147">
        <v>1</v>
      </c>
      <c r="K3748" s="132">
        <f t="shared" si="427"/>
        <v>548967</v>
      </c>
      <c r="L3748" s="132">
        <v>369503</v>
      </c>
      <c r="M3748" s="132">
        <v>179464</v>
      </c>
      <c r="N3748" s="132">
        <v>369503</v>
      </c>
      <c r="O3748" s="133" t="s">
        <v>4679</v>
      </c>
      <c r="P3748" s="132">
        <v>126519</v>
      </c>
      <c r="Q3748" s="132">
        <f t="shared" si="428"/>
        <v>496022</v>
      </c>
      <c r="R3748" s="132">
        <v>369503</v>
      </c>
      <c r="S3748" s="132">
        <v>126519</v>
      </c>
      <c r="T3748" s="169">
        <f t="shared" si="422"/>
        <v>1</v>
      </c>
      <c r="U3748" s="169">
        <f t="shared" si="423"/>
        <v>1</v>
      </c>
      <c r="V3748" s="169">
        <f t="shared" si="424"/>
        <v>0.70498261489769531</v>
      </c>
      <c r="W3748" s="169">
        <f t="shared" si="425"/>
        <v>0.90355522280938561</v>
      </c>
      <c r="X3748" s="170">
        <v>1</v>
      </c>
      <c r="Y3748" s="139">
        <v>38176</v>
      </c>
      <c r="Z3748" s="139">
        <v>38240</v>
      </c>
      <c r="AA3748" s="139">
        <v>38299</v>
      </c>
      <c r="AB3748" s="139">
        <v>38506</v>
      </c>
      <c r="AC3748" s="139">
        <v>38584</v>
      </c>
      <c r="AD3748" s="147">
        <f t="shared" si="426"/>
        <v>207</v>
      </c>
      <c r="AE3748" s="131">
        <v>102</v>
      </c>
      <c r="AG3748" s="147">
        <v>1</v>
      </c>
    </row>
    <row r="3749" spans="1:33" x14ac:dyDescent="0.25">
      <c r="A3749" s="147" t="s">
        <v>2148</v>
      </c>
      <c r="B3749" s="140" t="s">
        <v>7269</v>
      </c>
      <c r="C3749" s="147" t="s">
        <v>237</v>
      </c>
      <c r="D3749" s="140" t="s">
        <v>8483</v>
      </c>
      <c r="E3749" s="147" t="s">
        <v>1856</v>
      </c>
      <c r="F3749" s="140" t="s">
        <v>8607</v>
      </c>
      <c r="G3749" s="147" t="s">
        <v>1859</v>
      </c>
      <c r="H3749" s="140" t="s">
        <v>10060</v>
      </c>
      <c r="I3749" s="147" t="s">
        <v>5455</v>
      </c>
      <c r="J3749" s="147">
        <v>1</v>
      </c>
      <c r="K3749" s="132">
        <f t="shared" si="427"/>
        <v>734694</v>
      </c>
      <c r="L3749" s="132">
        <v>510110</v>
      </c>
      <c r="M3749" s="132">
        <v>224584</v>
      </c>
      <c r="N3749" s="132">
        <v>510110</v>
      </c>
      <c r="O3749" s="133" t="s">
        <v>4679</v>
      </c>
      <c r="P3749" s="132">
        <v>133036.4</v>
      </c>
      <c r="Q3749" s="132">
        <f t="shared" si="428"/>
        <v>643146.4</v>
      </c>
      <c r="R3749" s="132">
        <v>510110</v>
      </c>
      <c r="S3749" s="132">
        <v>133036.4</v>
      </c>
      <c r="T3749" s="169">
        <f t="shared" si="422"/>
        <v>1</v>
      </c>
      <c r="U3749" s="169">
        <f t="shared" si="423"/>
        <v>1</v>
      </c>
      <c r="V3749" s="169">
        <f t="shared" si="424"/>
        <v>0.59236811170875925</v>
      </c>
      <c r="W3749" s="169">
        <f t="shared" si="425"/>
        <v>0.87539356521218359</v>
      </c>
      <c r="X3749" s="170">
        <v>1</v>
      </c>
      <c r="Y3749" s="139">
        <v>38637</v>
      </c>
      <c r="Z3749" s="139">
        <v>38680</v>
      </c>
      <c r="AA3749" s="139">
        <v>38740</v>
      </c>
      <c r="AB3749" s="139">
        <v>38929</v>
      </c>
      <c r="AC3749" s="139" t="s">
        <v>4516</v>
      </c>
      <c r="AD3749" s="147">
        <f t="shared" si="426"/>
        <v>189</v>
      </c>
      <c r="AE3749" s="131">
        <v>102</v>
      </c>
      <c r="AG3749" s="147">
        <v>1</v>
      </c>
    </row>
    <row r="3750" spans="1:33" x14ac:dyDescent="0.25">
      <c r="A3750" s="147" t="s">
        <v>2148</v>
      </c>
      <c r="B3750" s="140" t="s">
        <v>7269</v>
      </c>
      <c r="C3750" s="147" t="s">
        <v>237</v>
      </c>
      <c r="D3750" s="140" t="s">
        <v>8483</v>
      </c>
      <c r="E3750" s="147" t="s">
        <v>1856</v>
      </c>
      <c r="F3750" s="140" t="s">
        <v>8607</v>
      </c>
      <c r="G3750" s="147" t="s">
        <v>5474</v>
      </c>
      <c r="H3750" s="140" t="s">
        <v>10061</v>
      </c>
      <c r="I3750" s="147" t="s">
        <v>5464</v>
      </c>
      <c r="J3750" s="147">
        <v>1</v>
      </c>
      <c r="K3750" s="132">
        <f t="shared" si="427"/>
        <v>315897</v>
      </c>
      <c r="L3750" s="132">
        <v>226115</v>
      </c>
      <c r="M3750" s="132">
        <v>89782</v>
      </c>
      <c r="N3750" s="132">
        <v>226115</v>
      </c>
      <c r="O3750" s="133" t="s">
        <v>4679</v>
      </c>
      <c r="P3750" s="132">
        <v>84357</v>
      </c>
      <c r="Q3750" s="132">
        <f t="shared" si="428"/>
        <v>310472</v>
      </c>
      <c r="R3750" s="132">
        <v>226115</v>
      </c>
      <c r="S3750" s="132">
        <v>84357</v>
      </c>
      <c r="T3750" s="169">
        <f t="shared" si="422"/>
        <v>1</v>
      </c>
      <c r="U3750" s="169">
        <f t="shared" si="423"/>
        <v>1</v>
      </c>
      <c r="V3750" s="169">
        <f t="shared" si="424"/>
        <v>0.9395758615312646</v>
      </c>
      <c r="W3750" s="169">
        <f t="shared" si="425"/>
        <v>0.98282668084850444</v>
      </c>
      <c r="X3750" s="170">
        <v>1</v>
      </c>
      <c r="Y3750" s="139">
        <v>38637</v>
      </c>
      <c r="Z3750" s="139">
        <v>38680</v>
      </c>
      <c r="AA3750" s="139">
        <v>38770</v>
      </c>
      <c r="AB3750" s="139">
        <v>38846</v>
      </c>
      <c r="AC3750" s="139">
        <v>38889</v>
      </c>
      <c r="AD3750" s="147">
        <f t="shared" si="426"/>
        <v>76</v>
      </c>
      <c r="AE3750" s="131">
        <v>120</v>
      </c>
      <c r="AG3750" s="147">
        <v>1</v>
      </c>
    </row>
    <row r="3751" spans="1:33" x14ac:dyDescent="0.25">
      <c r="A3751" s="147" t="s">
        <v>2148</v>
      </c>
      <c r="B3751" s="140" t="s">
        <v>7269</v>
      </c>
      <c r="C3751" s="147" t="s">
        <v>237</v>
      </c>
      <c r="D3751" s="140" t="s">
        <v>8483</v>
      </c>
      <c r="E3751" s="147" t="s">
        <v>1508</v>
      </c>
      <c r="F3751" s="140" t="s">
        <v>8616</v>
      </c>
      <c r="G3751" s="147" t="s">
        <v>1523</v>
      </c>
      <c r="H3751" s="140" t="s">
        <v>10063</v>
      </c>
      <c r="I3751" s="147" t="s">
        <v>5404</v>
      </c>
      <c r="J3751" s="147">
        <v>1</v>
      </c>
      <c r="K3751" s="132">
        <f t="shared" si="427"/>
        <v>629655.1</v>
      </c>
      <c r="L3751" s="132">
        <v>584145.1</v>
      </c>
      <c r="M3751" s="132">
        <v>45510</v>
      </c>
      <c r="N3751" s="132">
        <v>525730.59</v>
      </c>
      <c r="O3751" s="133" t="s">
        <v>4679</v>
      </c>
      <c r="P3751" s="132">
        <v>57250</v>
      </c>
      <c r="Q3751" s="132">
        <f t="shared" si="428"/>
        <v>582980.59</v>
      </c>
      <c r="R3751" s="132">
        <v>525730.59</v>
      </c>
      <c r="S3751" s="132">
        <v>57250</v>
      </c>
      <c r="T3751" s="169">
        <f t="shared" si="422"/>
        <v>1</v>
      </c>
      <c r="U3751" s="169">
        <f t="shared" si="423"/>
        <v>1</v>
      </c>
      <c r="V3751" s="169">
        <f t="shared" si="424"/>
        <v>1.2579652823555263</v>
      </c>
      <c r="W3751" s="169">
        <f t="shared" si="425"/>
        <v>0.92587289454178956</v>
      </c>
      <c r="X3751" s="170">
        <v>1</v>
      </c>
      <c r="Y3751" s="139">
        <v>37753</v>
      </c>
      <c r="Z3751" s="139">
        <v>37820</v>
      </c>
      <c r="AA3751" s="139">
        <v>37893</v>
      </c>
      <c r="AB3751" s="139">
        <v>38037</v>
      </c>
      <c r="AC3751" s="139">
        <v>38050</v>
      </c>
      <c r="AD3751" s="147">
        <f t="shared" si="426"/>
        <v>144</v>
      </c>
      <c r="AE3751" s="131">
        <v>129</v>
      </c>
      <c r="AG3751" s="147">
        <v>1</v>
      </c>
    </row>
    <row r="3752" spans="1:33" x14ac:dyDescent="0.25">
      <c r="A3752" s="147" t="s">
        <v>2148</v>
      </c>
      <c r="B3752" s="140" t="s">
        <v>7269</v>
      </c>
      <c r="C3752" s="147" t="s">
        <v>237</v>
      </c>
      <c r="D3752" s="140" t="s">
        <v>8483</v>
      </c>
      <c r="E3752" s="147" t="s">
        <v>1508</v>
      </c>
      <c r="F3752" s="140" t="s">
        <v>8616</v>
      </c>
      <c r="G3752" s="147" t="s">
        <v>1523</v>
      </c>
      <c r="H3752" s="140" t="s">
        <v>10063</v>
      </c>
      <c r="I3752" s="147" t="s">
        <v>5418</v>
      </c>
      <c r="J3752" s="147">
        <v>1</v>
      </c>
      <c r="K3752" s="132">
        <f t="shared" si="427"/>
        <v>568172</v>
      </c>
      <c r="L3752" s="132">
        <v>395572</v>
      </c>
      <c r="M3752" s="132">
        <v>172600</v>
      </c>
      <c r="N3752" s="132">
        <v>395572</v>
      </c>
      <c r="O3752" s="133" t="s">
        <v>4679</v>
      </c>
      <c r="P3752" s="132">
        <v>123969</v>
      </c>
      <c r="Q3752" s="132">
        <f t="shared" si="428"/>
        <v>519541</v>
      </c>
      <c r="R3752" s="132">
        <v>395572</v>
      </c>
      <c r="S3752" s="132">
        <v>123969</v>
      </c>
      <c r="T3752" s="169">
        <f t="shared" si="422"/>
        <v>1</v>
      </c>
      <c r="U3752" s="169">
        <f t="shared" si="423"/>
        <v>1</v>
      </c>
      <c r="V3752" s="169">
        <f t="shared" si="424"/>
        <v>0.71824449594438011</v>
      </c>
      <c r="W3752" s="169">
        <f t="shared" si="425"/>
        <v>0.91440796096956556</v>
      </c>
      <c r="X3752" s="170">
        <v>1</v>
      </c>
      <c r="Y3752" s="139">
        <v>38378</v>
      </c>
      <c r="Z3752" s="139">
        <v>38427</v>
      </c>
      <c r="AA3752" s="139">
        <v>38515</v>
      </c>
      <c r="AB3752" s="139">
        <v>38681</v>
      </c>
      <c r="AC3752" s="139">
        <v>38786</v>
      </c>
      <c r="AD3752" s="147">
        <f t="shared" si="426"/>
        <v>166</v>
      </c>
      <c r="AE3752" s="131">
        <v>72</v>
      </c>
      <c r="AG3752" s="147">
        <v>1</v>
      </c>
    </row>
    <row r="3753" spans="1:33" x14ac:dyDescent="0.25">
      <c r="A3753" s="147" t="s">
        <v>2148</v>
      </c>
      <c r="B3753" s="140" t="s">
        <v>7269</v>
      </c>
      <c r="C3753" s="147" t="s">
        <v>237</v>
      </c>
      <c r="D3753" s="140" t="s">
        <v>8483</v>
      </c>
      <c r="E3753" s="147" t="s">
        <v>1508</v>
      </c>
      <c r="F3753" s="140" t="s">
        <v>8616</v>
      </c>
      <c r="G3753" s="147" t="s">
        <v>5419</v>
      </c>
      <c r="H3753" s="140" t="s">
        <v>10064</v>
      </c>
      <c r="I3753" s="147" t="s">
        <v>812</v>
      </c>
      <c r="J3753" s="147">
        <v>1</v>
      </c>
      <c r="K3753" s="132">
        <f t="shared" si="427"/>
        <v>329825</v>
      </c>
      <c r="L3753" s="132">
        <v>222825</v>
      </c>
      <c r="M3753" s="132">
        <v>107000</v>
      </c>
      <c r="N3753" s="132">
        <v>222825</v>
      </c>
      <c r="O3753" s="133" t="s">
        <v>4679</v>
      </c>
      <c r="P3753" s="132">
        <v>131985</v>
      </c>
      <c r="Q3753" s="132">
        <f t="shared" si="428"/>
        <v>354810</v>
      </c>
      <c r="R3753" s="132">
        <v>222825</v>
      </c>
      <c r="S3753" s="132">
        <v>131985</v>
      </c>
      <c r="T3753" s="169">
        <f t="shared" si="422"/>
        <v>1</v>
      </c>
      <c r="U3753" s="169">
        <f t="shared" si="423"/>
        <v>1</v>
      </c>
      <c r="V3753" s="169">
        <f t="shared" si="424"/>
        <v>1.2335046728971963</v>
      </c>
      <c r="W3753" s="169">
        <f t="shared" si="425"/>
        <v>1.0757522928825893</v>
      </c>
      <c r="X3753" s="170">
        <v>1</v>
      </c>
      <c r="Y3753" s="139">
        <v>38378</v>
      </c>
      <c r="Z3753" s="139">
        <v>38427</v>
      </c>
      <c r="AA3753" s="139">
        <v>38504</v>
      </c>
      <c r="AB3753" s="139">
        <v>38687</v>
      </c>
      <c r="AC3753" s="139">
        <v>38827</v>
      </c>
      <c r="AD3753" s="147">
        <f t="shared" si="426"/>
        <v>183</v>
      </c>
      <c r="AE3753" s="131">
        <v>147</v>
      </c>
      <c r="AG3753" s="147">
        <v>1</v>
      </c>
    </row>
    <row r="3754" spans="1:33" x14ac:dyDescent="0.25">
      <c r="A3754" s="147" t="s">
        <v>2148</v>
      </c>
      <c r="B3754" s="140" t="s">
        <v>7269</v>
      </c>
      <c r="C3754" s="147" t="s">
        <v>237</v>
      </c>
      <c r="D3754" s="140" t="s">
        <v>8483</v>
      </c>
      <c r="E3754" s="147" t="s">
        <v>1508</v>
      </c>
      <c r="F3754" s="140" t="s">
        <v>8616</v>
      </c>
      <c r="G3754" s="147" t="s">
        <v>1525</v>
      </c>
      <c r="H3754" s="140" t="s">
        <v>10065</v>
      </c>
      <c r="I3754" s="147" t="s">
        <v>5405</v>
      </c>
      <c r="J3754" s="147">
        <v>1</v>
      </c>
      <c r="K3754" s="132">
        <f t="shared" si="427"/>
        <v>934186.58400000003</v>
      </c>
      <c r="L3754" s="132">
        <v>562149.56400000001</v>
      </c>
      <c r="M3754" s="132">
        <v>372037.02</v>
      </c>
      <c r="N3754" s="132">
        <v>562149.56400000001</v>
      </c>
      <c r="O3754" s="133" t="s">
        <v>4679</v>
      </c>
      <c r="P3754" s="132">
        <v>475115.86</v>
      </c>
      <c r="Q3754" s="132">
        <f t="shared" si="428"/>
        <v>1037265.42</v>
      </c>
      <c r="R3754" s="132">
        <v>562149.56000000006</v>
      </c>
      <c r="S3754" s="132">
        <v>475115.86</v>
      </c>
      <c r="T3754" s="169">
        <f t="shared" si="422"/>
        <v>0.99999999288445596</v>
      </c>
      <c r="U3754" s="169">
        <f t="shared" si="423"/>
        <v>1</v>
      </c>
      <c r="V3754" s="169">
        <f t="shared" si="424"/>
        <v>1.2770660833698753</v>
      </c>
      <c r="W3754" s="169">
        <f t="shared" si="425"/>
        <v>1.1103407368136642</v>
      </c>
      <c r="X3754" s="170">
        <v>1</v>
      </c>
      <c r="Y3754" s="139">
        <v>37753</v>
      </c>
      <c r="Z3754" s="139">
        <v>37820</v>
      </c>
      <c r="AA3754" s="139">
        <v>37882</v>
      </c>
      <c r="AB3754" s="139">
        <v>38050</v>
      </c>
      <c r="AC3754" s="139">
        <v>38050</v>
      </c>
      <c r="AD3754" s="147">
        <f t="shared" si="426"/>
        <v>168</v>
      </c>
      <c r="AE3754" s="131">
        <v>321</v>
      </c>
      <c r="AG3754" s="147">
        <v>1</v>
      </c>
    </row>
    <row r="3755" spans="1:33" x14ac:dyDescent="0.25">
      <c r="A3755" s="147" t="s">
        <v>2148</v>
      </c>
      <c r="B3755" s="140" t="s">
        <v>7269</v>
      </c>
      <c r="C3755" s="147" t="s">
        <v>237</v>
      </c>
      <c r="D3755" s="140" t="s">
        <v>8483</v>
      </c>
      <c r="E3755" s="147" t="s">
        <v>1508</v>
      </c>
      <c r="F3755" s="140" t="s">
        <v>8616</v>
      </c>
      <c r="G3755" s="147" t="s">
        <v>1509</v>
      </c>
      <c r="H3755" s="140" t="s">
        <v>10066</v>
      </c>
      <c r="I3755" s="147" t="s">
        <v>3267</v>
      </c>
      <c r="J3755" s="147">
        <v>1</v>
      </c>
      <c r="K3755" s="132">
        <f t="shared" si="427"/>
        <v>284743</v>
      </c>
      <c r="L3755" s="132">
        <v>228943</v>
      </c>
      <c r="M3755" s="132">
        <v>55800</v>
      </c>
      <c r="N3755" s="132">
        <v>228943</v>
      </c>
      <c r="O3755" s="133" t="s">
        <v>4679</v>
      </c>
      <c r="P3755" s="132">
        <v>59650</v>
      </c>
      <c r="Q3755" s="132">
        <f t="shared" si="428"/>
        <v>288593</v>
      </c>
      <c r="R3755" s="132">
        <v>228943</v>
      </c>
      <c r="S3755" s="132">
        <v>59650</v>
      </c>
      <c r="T3755" s="169">
        <f t="shared" si="422"/>
        <v>1</v>
      </c>
      <c r="U3755" s="169">
        <f t="shared" si="423"/>
        <v>1</v>
      </c>
      <c r="V3755" s="169">
        <f t="shared" si="424"/>
        <v>1.0689964157706093</v>
      </c>
      <c r="W3755" s="169">
        <f t="shared" si="425"/>
        <v>1.0135209645188819</v>
      </c>
      <c r="X3755" s="170">
        <v>1</v>
      </c>
      <c r="Y3755" s="139">
        <v>37753</v>
      </c>
      <c r="Z3755" s="139">
        <v>37820</v>
      </c>
      <c r="AA3755" s="139">
        <v>37882</v>
      </c>
      <c r="AB3755" s="139">
        <v>38050</v>
      </c>
      <c r="AC3755" s="139">
        <v>38050</v>
      </c>
      <c r="AD3755" s="147">
        <f t="shared" si="426"/>
        <v>168</v>
      </c>
      <c r="AE3755" s="131">
        <v>35</v>
      </c>
      <c r="AG3755" s="147">
        <v>1</v>
      </c>
    </row>
    <row r="3756" spans="1:33" x14ac:dyDescent="0.25">
      <c r="A3756" s="147" t="s">
        <v>2148</v>
      </c>
      <c r="B3756" s="140" t="s">
        <v>7269</v>
      </c>
      <c r="C3756" s="147" t="s">
        <v>237</v>
      </c>
      <c r="D3756" s="140" t="s">
        <v>8483</v>
      </c>
      <c r="E3756" s="147" t="s">
        <v>1508</v>
      </c>
      <c r="F3756" s="140" t="s">
        <v>8616</v>
      </c>
      <c r="G3756" s="147" t="s">
        <v>1509</v>
      </c>
      <c r="H3756" s="140" t="s">
        <v>10066</v>
      </c>
      <c r="I3756" s="147" t="s">
        <v>5420</v>
      </c>
      <c r="J3756" s="147">
        <v>1</v>
      </c>
      <c r="K3756" s="132">
        <f t="shared" si="427"/>
        <v>1452018</v>
      </c>
      <c r="L3756" s="132">
        <v>1019218</v>
      </c>
      <c r="M3756" s="132">
        <v>432800</v>
      </c>
      <c r="N3756" s="132">
        <v>1019218</v>
      </c>
      <c r="O3756" s="133" t="s">
        <v>4679</v>
      </c>
      <c r="P3756" s="132">
        <v>215459.89</v>
      </c>
      <c r="Q3756" s="132">
        <f t="shared" si="428"/>
        <v>1234677.8900000001</v>
      </c>
      <c r="R3756" s="132">
        <v>1019218</v>
      </c>
      <c r="S3756" s="132">
        <v>215459.89</v>
      </c>
      <c r="T3756" s="169">
        <f t="shared" si="422"/>
        <v>1</v>
      </c>
      <c r="U3756" s="169">
        <f t="shared" si="423"/>
        <v>1</v>
      </c>
      <c r="V3756" s="169">
        <f t="shared" si="424"/>
        <v>0.4978278419593346</v>
      </c>
      <c r="W3756" s="169">
        <f t="shared" si="425"/>
        <v>0.85031858420487905</v>
      </c>
      <c r="X3756" s="170">
        <v>1</v>
      </c>
      <c r="Y3756" s="139">
        <v>38378</v>
      </c>
      <c r="Z3756" s="139">
        <v>38427</v>
      </c>
      <c r="AA3756" s="139">
        <v>38537</v>
      </c>
      <c r="AB3756" s="139">
        <v>38896</v>
      </c>
      <c r="AC3756" s="139">
        <v>38944</v>
      </c>
      <c r="AD3756" s="147">
        <f t="shared" si="426"/>
        <v>359</v>
      </c>
      <c r="AE3756" s="131">
        <v>38</v>
      </c>
      <c r="AG3756" s="147">
        <v>1</v>
      </c>
    </row>
    <row r="3757" spans="1:33" x14ac:dyDescent="0.25">
      <c r="A3757" s="147" t="s">
        <v>2148</v>
      </c>
      <c r="B3757" s="140" t="s">
        <v>7269</v>
      </c>
      <c r="C3757" s="147" t="s">
        <v>237</v>
      </c>
      <c r="D3757" s="140" t="s">
        <v>8483</v>
      </c>
      <c r="E3757" s="147" t="s">
        <v>1508</v>
      </c>
      <c r="F3757" s="140" t="s">
        <v>8616</v>
      </c>
      <c r="G3757" s="147" t="s">
        <v>356</v>
      </c>
      <c r="H3757" s="140" t="s">
        <v>10068</v>
      </c>
      <c r="I3757" s="147" t="s">
        <v>5406</v>
      </c>
      <c r="J3757" s="147">
        <v>1</v>
      </c>
      <c r="K3757" s="132">
        <f t="shared" si="427"/>
        <v>199129.9</v>
      </c>
      <c r="L3757" s="132">
        <v>121629.9</v>
      </c>
      <c r="M3757" s="132">
        <v>77500</v>
      </c>
      <c r="N3757" s="132">
        <v>121629.90000000001</v>
      </c>
      <c r="O3757" s="133" t="s">
        <v>4679</v>
      </c>
      <c r="P3757" s="132">
        <v>59401</v>
      </c>
      <c r="Q3757" s="132">
        <f t="shared" si="428"/>
        <v>181030.9</v>
      </c>
      <c r="R3757" s="132">
        <v>121629.9</v>
      </c>
      <c r="S3757" s="132">
        <v>59401</v>
      </c>
      <c r="T3757" s="169">
        <f t="shared" si="422"/>
        <v>0.99999999999999989</v>
      </c>
      <c r="U3757" s="169">
        <f t="shared" si="423"/>
        <v>1</v>
      </c>
      <c r="V3757" s="169">
        <f t="shared" si="424"/>
        <v>0.76646451612903221</v>
      </c>
      <c r="W3757" s="169">
        <f t="shared" si="425"/>
        <v>0.90910958123315488</v>
      </c>
      <c r="X3757" s="170">
        <v>1</v>
      </c>
      <c r="Y3757" s="139">
        <v>37753</v>
      </c>
      <c r="Z3757" s="139">
        <v>37820</v>
      </c>
      <c r="AA3757" s="139">
        <v>37895</v>
      </c>
      <c r="AB3757" s="139">
        <v>38029</v>
      </c>
      <c r="AC3757" s="139">
        <v>38050</v>
      </c>
      <c r="AD3757" s="147">
        <f t="shared" si="426"/>
        <v>134</v>
      </c>
      <c r="AE3757" s="131">
        <v>53</v>
      </c>
      <c r="AG3757" s="147">
        <v>1</v>
      </c>
    </row>
    <row r="3758" spans="1:33" x14ac:dyDescent="0.25">
      <c r="A3758" s="147" t="s">
        <v>2148</v>
      </c>
      <c r="B3758" s="140" t="s">
        <v>7269</v>
      </c>
      <c r="C3758" s="147" t="s">
        <v>237</v>
      </c>
      <c r="D3758" s="140" t="s">
        <v>8483</v>
      </c>
      <c r="E3758" s="147" t="s">
        <v>1508</v>
      </c>
      <c r="F3758" s="140" t="s">
        <v>8616</v>
      </c>
      <c r="G3758" s="147" t="s">
        <v>356</v>
      </c>
      <c r="H3758" s="140" t="s">
        <v>10068</v>
      </c>
      <c r="I3758" s="147" t="s">
        <v>5421</v>
      </c>
      <c r="J3758" s="147">
        <v>1</v>
      </c>
      <c r="K3758" s="132">
        <f t="shared" si="427"/>
        <v>444800</v>
      </c>
      <c r="L3758" s="132">
        <v>301000</v>
      </c>
      <c r="M3758" s="132">
        <v>143800</v>
      </c>
      <c r="N3758" s="132">
        <v>301000</v>
      </c>
      <c r="O3758" s="133" t="s">
        <v>4679</v>
      </c>
      <c r="P3758" s="132">
        <v>117000</v>
      </c>
      <c r="Q3758" s="132">
        <f t="shared" si="428"/>
        <v>418000</v>
      </c>
      <c r="R3758" s="132">
        <v>301000</v>
      </c>
      <c r="S3758" s="132">
        <v>117000</v>
      </c>
      <c r="T3758" s="169">
        <f t="shared" si="422"/>
        <v>1</v>
      </c>
      <c r="U3758" s="169">
        <f t="shared" si="423"/>
        <v>1</v>
      </c>
      <c r="V3758" s="169">
        <f t="shared" si="424"/>
        <v>0.8136300417246175</v>
      </c>
      <c r="W3758" s="169">
        <f t="shared" si="425"/>
        <v>0.93974820143884896</v>
      </c>
      <c r="X3758" s="170">
        <v>1</v>
      </c>
      <c r="Y3758" s="139">
        <v>38378</v>
      </c>
      <c r="Z3758" s="139">
        <v>38427</v>
      </c>
      <c r="AA3758" s="139">
        <v>38538</v>
      </c>
      <c r="AB3758" s="139">
        <v>38676</v>
      </c>
      <c r="AC3758" s="139">
        <v>38827</v>
      </c>
      <c r="AD3758" s="147">
        <f t="shared" si="426"/>
        <v>138</v>
      </c>
      <c r="AE3758" s="131">
        <v>51</v>
      </c>
      <c r="AG3758" s="147">
        <v>1</v>
      </c>
    </row>
    <row r="3759" spans="1:33" x14ac:dyDescent="0.25">
      <c r="A3759" s="147" t="s">
        <v>2148</v>
      </c>
      <c r="B3759" s="140" t="s">
        <v>7269</v>
      </c>
      <c r="C3759" s="147" t="s">
        <v>237</v>
      </c>
      <c r="D3759" s="140" t="s">
        <v>8483</v>
      </c>
      <c r="E3759" s="147" t="s">
        <v>1508</v>
      </c>
      <c r="F3759" s="140" t="s">
        <v>8616</v>
      </c>
      <c r="G3759" s="147" t="s">
        <v>5422</v>
      </c>
      <c r="H3759" s="140" t="s">
        <v>10069</v>
      </c>
      <c r="I3759" s="147" t="s">
        <v>5418</v>
      </c>
      <c r="J3759" s="147">
        <v>1</v>
      </c>
      <c r="K3759" s="132">
        <f t="shared" si="427"/>
        <v>660320</v>
      </c>
      <c r="L3759" s="132">
        <v>451721</v>
      </c>
      <c r="M3759" s="132">
        <v>208599</v>
      </c>
      <c r="N3759" s="132">
        <v>451721</v>
      </c>
      <c r="O3759" s="133" t="s">
        <v>4679</v>
      </c>
      <c r="P3759" s="132">
        <v>183745.5</v>
      </c>
      <c r="Q3759" s="132">
        <f t="shared" si="428"/>
        <v>635466.5</v>
      </c>
      <c r="R3759" s="132">
        <v>451721</v>
      </c>
      <c r="S3759" s="132">
        <v>183745.5</v>
      </c>
      <c r="T3759" s="169">
        <f t="shared" si="422"/>
        <v>1</v>
      </c>
      <c r="U3759" s="169">
        <f t="shared" si="423"/>
        <v>1</v>
      </c>
      <c r="V3759" s="169">
        <f t="shared" si="424"/>
        <v>0.8808551335337178</v>
      </c>
      <c r="W3759" s="169">
        <f t="shared" si="425"/>
        <v>0.96236143082141989</v>
      </c>
      <c r="X3759" s="170">
        <v>1</v>
      </c>
      <c r="Y3759" s="139">
        <v>38378</v>
      </c>
      <c r="Z3759" s="139">
        <v>38427</v>
      </c>
      <c r="AA3759" s="139">
        <v>38483</v>
      </c>
      <c r="AB3759" s="139">
        <v>38645</v>
      </c>
      <c r="AC3759" s="139">
        <v>38653</v>
      </c>
      <c r="AD3759" s="147">
        <f t="shared" si="426"/>
        <v>162</v>
      </c>
      <c r="AE3759" s="131">
        <v>153</v>
      </c>
      <c r="AG3759" s="147">
        <v>1</v>
      </c>
    </row>
    <row r="3760" spans="1:33" x14ac:dyDescent="0.25">
      <c r="A3760" s="147" t="s">
        <v>2148</v>
      </c>
      <c r="B3760" s="140" t="s">
        <v>7269</v>
      </c>
      <c r="C3760" s="147" t="s">
        <v>237</v>
      </c>
      <c r="D3760" s="140" t="s">
        <v>8483</v>
      </c>
      <c r="E3760" s="147" t="s">
        <v>1508</v>
      </c>
      <c r="F3760" s="140" t="s">
        <v>8616</v>
      </c>
      <c r="G3760" s="147" t="s">
        <v>5407</v>
      </c>
      <c r="H3760" s="140" t="s">
        <v>10070</v>
      </c>
      <c r="I3760" s="147" t="s">
        <v>3192</v>
      </c>
      <c r="J3760" s="147">
        <v>1</v>
      </c>
      <c r="K3760" s="132">
        <f t="shared" si="427"/>
        <v>475329</v>
      </c>
      <c r="L3760" s="132">
        <v>352309</v>
      </c>
      <c r="M3760" s="132">
        <v>123020</v>
      </c>
      <c r="N3760" s="132">
        <v>352309</v>
      </c>
      <c r="O3760" s="133" t="s">
        <v>4679</v>
      </c>
      <c r="P3760" s="132">
        <v>248840</v>
      </c>
      <c r="Q3760" s="132">
        <f t="shared" si="428"/>
        <v>601149</v>
      </c>
      <c r="R3760" s="132">
        <v>352309</v>
      </c>
      <c r="S3760" s="132">
        <v>248840</v>
      </c>
      <c r="T3760" s="169">
        <f t="shared" si="422"/>
        <v>1</v>
      </c>
      <c r="U3760" s="169">
        <f t="shared" si="423"/>
        <v>1</v>
      </c>
      <c r="V3760" s="169">
        <f t="shared" si="424"/>
        <v>2.0227605267436188</v>
      </c>
      <c r="W3760" s="169">
        <f t="shared" si="425"/>
        <v>1.2647008703445404</v>
      </c>
      <c r="X3760" s="170">
        <v>1</v>
      </c>
      <c r="Y3760" s="139">
        <v>37753</v>
      </c>
      <c r="Z3760" s="139">
        <v>37820</v>
      </c>
      <c r="AA3760" s="139">
        <v>37887</v>
      </c>
      <c r="AB3760" s="139">
        <v>38049</v>
      </c>
      <c r="AC3760" s="139">
        <v>38050</v>
      </c>
      <c r="AD3760" s="147">
        <f t="shared" si="426"/>
        <v>162</v>
      </c>
      <c r="AE3760" s="131">
        <v>79</v>
      </c>
      <c r="AG3760" s="147">
        <v>1</v>
      </c>
    </row>
    <row r="3761" spans="1:33" x14ac:dyDescent="0.25">
      <c r="A3761" s="147" t="s">
        <v>2148</v>
      </c>
      <c r="B3761" s="140" t="s">
        <v>7269</v>
      </c>
      <c r="C3761" s="147" t="s">
        <v>237</v>
      </c>
      <c r="D3761" s="140" t="s">
        <v>8483</v>
      </c>
      <c r="E3761" s="147" t="s">
        <v>1508</v>
      </c>
      <c r="F3761" s="140" t="s">
        <v>8616</v>
      </c>
      <c r="G3761" s="147" t="s">
        <v>5408</v>
      </c>
      <c r="H3761" s="140" t="s">
        <v>11782</v>
      </c>
      <c r="I3761" s="147" t="s">
        <v>5409</v>
      </c>
      <c r="J3761" s="147">
        <v>1</v>
      </c>
      <c r="K3761" s="132">
        <f t="shared" si="427"/>
        <v>251177</v>
      </c>
      <c r="L3761" s="132">
        <v>221137</v>
      </c>
      <c r="M3761" s="132">
        <v>30040</v>
      </c>
      <c r="N3761" s="132">
        <v>221137</v>
      </c>
      <c r="O3761" s="133" t="s">
        <v>4679</v>
      </c>
      <c r="P3761" s="132">
        <v>37400</v>
      </c>
      <c r="Q3761" s="132">
        <f t="shared" si="428"/>
        <v>258537</v>
      </c>
      <c r="R3761" s="132">
        <v>221137</v>
      </c>
      <c r="S3761" s="132">
        <v>37400</v>
      </c>
      <c r="T3761" s="169">
        <f t="shared" si="422"/>
        <v>1</v>
      </c>
      <c r="U3761" s="169">
        <f t="shared" si="423"/>
        <v>1</v>
      </c>
      <c r="V3761" s="169">
        <f t="shared" si="424"/>
        <v>1.2450066577896139</v>
      </c>
      <c r="W3761" s="169">
        <f t="shared" si="425"/>
        <v>1.0293020459675846</v>
      </c>
      <c r="X3761" s="170">
        <v>1</v>
      </c>
      <c r="Y3761" s="139">
        <v>37753</v>
      </c>
      <c r="Z3761" s="139">
        <v>37820</v>
      </c>
      <c r="AA3761" s="139">
        <v>37874</v>
      </c>
      <c r="AB3761" s="139">
        <v>37905</v>
      </c>
      <c r="AC3761" s="139">
        <v>38050</v>
      </c>
      <c r="AD3761" s="147">
        <f t="shared" si="426"/>
        <v>31</v>
      </c>
      <c r="AE3761" s="131">
        <v>125</v>
      </c>
      <c r="AG3761" s="147">
        <v>1</v>
      </c>
    </row>
    <row r="3762" spans="1:33" x14ac:dyDescent="0.25">
      <c r="A3762" s="147" t="s">
        <v>2148</v>
      </c>
      <c r="B3762" s="140" t="s">
        <v>7269</v>
      </c>
      <c r="C3762" s="147" t="s">
        <v>237</v>
      </c>
      <c r="D3762" s="140" t="s">
        <v>8483</v>
      </c>
      <c r="E3762" s="147" t="s">
        <v>1508</v>
      </c>
      <c r="F3762" s="140" t="s">
        <v>8616</v>
      </c>
      <c r="G3762" s="147" t="s">
        <v>5408</v>
      </c>
      <c r="H3762" s="140" t="s">
        <v>11782</v>
      </c>
      <c r="I3762" s="147" t="s">
        <v>2227</v>
      </c>
      <c r="J3762" s="147">
        <v>1</v>
      </c>
      <c r="K3762" s="132">
        <f t="shared" si="427"/>
        <v>590064</v>
      </c>
      <c r="L3762" s="132">
        <v>408185</v>
      </c>
      <c r="M3762" s="132">
        <v>181879</v>
      </c>
      <c r="N3762" s="132">
        <v>408185</v>
      </c>
      <c r="O3762" s="133" t="s">
        <v>4679</v>
      </c>
      <c r="P3762" s="132">
        <v>99798</v>
      </c>
      <c r="Q3762" s="132">
        <f t="shared" si="428"/>
        <v>507983</v>
      </c>
      <c r="R3762" s="132">
        <v>408185</v>
      </c>
      <c r="S3762" s="132">
        <v>99798</v>
      </c>
      <c r="T3762" s="169">
        <f t="shared" ref="T3762:T3825" si="429">R3762/N3762</f>
        <v>1</v>
      </c>
      <c r="U3762" s="169">
        <f t="shared" ref="U3762:U3825" si="430">S3762/P3762</f>
        <v>1</v>
      </c>
      <c r="V3762" s="169">
        <f t="shared" ref="V3762:V3825" si="431">P3762/M3762</f>
        <v>0.54870545802429083</v>
      </c>
      <c r="W3762" s="169">
        <f t="shared" ref="W3762:W3825" si="432">Q3762/K3762</f>
        <v>0.86089475039995667</v>
      </c>
      <c r="X3762" s="170">
        <v>1</v>
      </c>
      <c r="Y3762" s="139">
        <v>38378</v>
      </c>
      <c r="Z3762" s="139">
        <v>38427</v>
      </c>
      <c r="AA3762" s="139">
        <v>38519</v>
      </c>
      <c r="AB3762" s="139">
        <v>38563</v>
      </c>
      <c r="AC3762" s="139">
        <v>38827</v>
      </c>
      <c r="AD3762" s="147">
        <f t="shared" ref="AD3762:AD3825" si="433">AB3762-AA3762</f>
        <v>44</v>
      </c>
      <c r="AE3762" s="131">
        <v>125</v>
      </c>
      <c r="AG3762" s="147">
        <v>1</v>
      </c>
    </row>
    <row r="3763" spans="1:33" x14ac:dyDescent="0.25">
      <c r="A3763" s="147" t="s">
        <v>2148</v>
      </c>
      <c r="B3763" s="140" t="s">
        <v>7269</v>
      </c>
      <c r="C3763" s="147" t="s">
        <v>237</v>
      </c>
      <c r="D3763" s="140" t="s">
        <v>8483</v>
      </c>
      <c r="E3763" s="147" t="s">
        <v>1508</v>
      </c>
      <c r="F3763" s="140" t="s">
        <v>8616</v>
      </c>
      <c r="G3763" s="147" t="s">
        <v>904</v>
      </c>
      <c r="H3763" s="140" t="s">
        <v>11783</v>
      </c>
      <c r="I3763" s="147" t="s">
        <v>5418</v>
      </c>
      <c r="J3763" s="147">
        <v>1</v>
      </c>
      <c r="K3763" s="132">
        <f t="shared" si="427"/>
        <v>394517</v>
      </c>
      <c r="L3763" s="132">
        <v>275967</v>
      </c>
      <c r="M3763" s="132">
        <v>118550</v>
      </c>
      <c r="N3763" s="132">
        <v>275967</v>
      </c>
      <c r="O3763" s="133" t="s">
        <v>4679</v>
      </c>
      <c r="P3763" s="132">
        <v>77425</v>
      </c>
      <c r="Q3763" s="132">
        <f t="shared" si="428"/>
        <v>353392</v>
      </c>
      <c r="R3763" s="132">
        <v>275967</v>
      </c>
      <c r="S3763" s="132">
        <v>77425</v>
      </c>
      <c r="T3763" s="169">
        <f t="shared" si="429"/>
        <v>1</v>
      </c>
      <c r="U3763" s="169">
        <f t="shared" si="430"/>
        <v>1</v>
      </c>
      <c r="V3763" s="169">
        <f t="shared" si="431"/>
        <v>0.65309995782370311</v>
      </c>
      <c r="W3763" s="169">
        <f t="shared" si="432"/>
        <v>0.8957586111625101</v>
      </c>
      <c r="X3763" s="170">
        <v>1</v>
      </c>
      <c r="Y3763" s="139">
        <v>38378</v>
      </c>
      <c r="Z3763" s="139">
        <v>38427</v>
      </c>
      <c r="AA3763" s="139">
        <v>38492</v>
      </c>
      <c r="AB3763" s="139">
        <v>38868</v>
      </c>
      <c r="AC3763" s="139">
        <v>38988</v>
      </c>
      <c r="AD3763" s="147">
        <f t="shared" si="433"/>
        <v>376</v>
      </c>
      <c r="AE3763" s="131">
        <v>138</v>
      </c>
      <c r="AG3763" s="147">
        <v>1</v>
      </c>
    </row>
    <row r="3764" spans="1:33" x14ac:dyDescent="0.25">
      <c r="A3764" s="147" t="s">
        <v>2148</v>
      </c>
      <c r="B3764" s="140" t="s">
        <v>7269</v>
      </c>
      <c r="C3764" s="147" t="s">
        <v>237</v>
      </c>
      <c r="D3764" s="140" t="s">
        <v>8483</v>
      </c>
      <c r="E3764" s="147" t="s">
        <v>1508</v>
      </c>
      <c r="F3764" s="140" t="s">
        <v>8616</v>
      </c>
      <c r="G3764" s="147" t="s">
        <v>266</v>
      </c>
      <c r="H3764" s="140" t="s">
        <v>10072</v>
      </c>
      <c r="I3764" s="147" t="s">
        <v>5410</v>
      </c>
      <c r="J3764" s="147">
        <v>1</v>
      </c>
      <c r="K3764" s="132">
        <f t="shared" si="427"/>
        <v>825129.15</v>
      </c>
      <c r="L3764" s="132">
        <v>722229.15</v>
      </c>
      <c r="M3764" s="132">
        <v>102900</v>
      </c>
      <c r="N3764" s="132">
        <v>722229.15</v>
      </c>
      <c r="O3764" s="133" t="s">
        <v>4679</v>
      </c>
      <c r="P3764" s="132">
        <v>133632</v>
      </c>
      <c r="Q3764" s="132">
        <f t="shared" si="428"/>
        <v>855861.15</v>
      </c>
      <c r="R3764" s="132">
        <v>722229.15</v>
      </c>
      <c r="S3764" s="132">
        <v>133632</v>
      </c>
      <c r="T3764" s="169">
        <f t="shared" si="429"/>
        <v>1</v>
      </c>
      <c r="U3764" s="169">
        <f t="shared" si="430"/>
        <v>1</v>
      </c>
      <c r="V3764" s="169">
        <f t="shared" si="431"/>
        <v>1.2986588921282798</v>
      </c>
      <c r="W3764" s="169">
        <f t="shared" si="432"/>
        <v>1.0372450785431591</v>
      </c>
      <c r="X3764" s="170">
        <v>1</v>
      </c>
      <c r="Y3764" s="139">
        <v>37753</v>
      </c>
      <c r="Z3764" s="139">
        <v>37820</v>
      </c>
      <c r="AA3764" s="139">
        <v>37865</v>
      </c>
      <c r="AB3764" s="139">
        <v>38699</v>
      </c>
      <c r="AC3764" s="139">
        <v>38699</v>
      </c>
      <c r="AD3764" s="147">
        <f t="shared" si="433"/>
        <v>834</v>
      </c>
      <c r="AE3764" s="131">
        <v>291</v>
      </c>
      <c r="AG3764" s="147">
        <v>1</v>
      </c>
    </row>
    <row r="3765" spans="1:33" x14ac:dyDescent="0.25">
      <c r="A3765" s="147" t="s">
        <v>2148</v>
      </c>
      <c r="B3765" s="140" t="s">
        <v>7269</v>
      </c>
      <c r="C3765" s="147" t="s">
        <v>237</v>
      </c>
      <c r="D3765" s="140" t="s">
        <v>8483</v>
      </c>
      <c r="E3765" s="147" t="s">
        <v>1508</v>
      </c>
      <c r="F3765" s="140" t="s">
        <v>8616</v>
      </c>
      <c r="G3765" s="147" t="s">
        <v>147</v>
      </c>
      <c r="H3765" s="140" t="s">
        <v>11784</v>
      </c>
      <c r="I3765" s="147" t="s">
        <v>5411</v>
      </c>
      <c r="J3765" s="147">
        <v>1</v>
      </c>
      <c r="K3765" s="132">
        <f t="shared" si="427"/>
        <v>1020329.7</v>
      </c>
      <c r="L3765" s="132">
        <v>870699.7</v>
      </c>
      <c r="M3765" s="132">
        <v>149630</v>
      </c>
      <c r="N3765" s="132">
        <v>870699.7</v>
      </c>
      <c r="O3765" s="133" t="s">
        <v>4679</v>
      </c>
      <c r="P3765" s="132">
        <v>128862.6</v>
      </c>
      <c r="Q3765" s="132">
        <f t="shared" si="428"/>
        <v>999562.29999999993</v>
      </c>
      <c r="R3765" s="132">
        <v>870699.7</v>
      </c>
      <c r="S3765" s="132">
        <v>128862.6</v>
      </c>
      <c r="T3765" s="169">
        <f t="shared" si="429"/>
        <v>1</v>
      </c>
      <c r="U3765" s="169">
        <f t="shared" si="430"/>
        <v>1</v>
      </c>
      <c r="V3765" s="169">
        <f t="shared" si="431"/>
        <v>0.86120831384080732</v>
      </c>
      <c r="W3765" s="169">
        <f t="shared" si="432"/>
        <v>0.97964638292896888</v>
      </c>
      <c r="X3765" s="170">
        <v>1</v>
      </c>
      <c r="Y3765" s="139">
        <v>37753</v>
      </c>
      <c r="Z3765" s="139">
        <v>37820</v>
      </c>
      <c r="AA3765" s="139">
        <v>37957</v>
      </c>
      <c r="AB3765" s="139">
        <v>38077</v>
      </c>
      <c r="AC3765" s="139">
        <v>38094</v>
      </c>
      <c r="AD3765" s="147">
        <f t="shared" si="433"/>
        <v>120</v>
      </c>
      <c r="AE3765" s="131">
        <v>166</v>
      </c>
      <c r="AG3765" s="147">
        <v>1</v>
      </c>
    </row>
    <row r="3766" spans="1:33" x14ac:dyDescent="0.25">
      <c r="A3766" s="147" t="s">
        <v>2148</v>
      </c>
      <c r="B3766" s="140" t="s">
        <v>7269</v>
      </c>
      <c r="C3766" s="147" t="s">
        <v>237</v>
      </c>
      <c r="D3766" s="140" t="s">
        <v>8483</v>
      </c>
      <c r="E3766" s="147" t="s">
        <v>1508</v>
      </c>
      <c r="F3766" s="140" t="s">
        <v>8616</v>
      </c>
      <c r="G3766" s="147" t="s">
        <v>147</v>
      </c>
      <c r="H3766" s="140" t="s">
        <v>11784</v>
      </c>
      <c r="I3766" s="147" t="s">
        <v>142</v>
      </c>
      <c r="J3766" s="147">
        <v>1</v>
      </c>
      <c r="K3766" s="132">
        <f t="shared" si="427"/>
        <v>684972</v>
      </c>
      <c r="L3766" s="132">
        <v>447972</v>
      </c>
      <c r="M3766" s="132">
        <v>237000</v>
      </c>
      <c r="N3766" s="132">
        <v>447972</v>
      </c>
      <c r="O3766" s="133" t="s">
        <v>4679</v>
      </c>
      <c r="P3766" s="132">
        <v>145343</v>
      </c>
      <c r="Q3766" s="132">
        <f t="shared" si="428"/>
        <v>593315</v>
      </c>
      <c r="R3766" s="132">
        <v>447972</v>
      </c>
      <c r="S3766" s="132">
        <v>145343</v>
      </c>
      <c r="T3766" s="169">
        <f t="shared" si="429"/>
        <v>1</v>
      </c>
      <c r="U3766" s="169">
        <f t="shared" si="430"/>
        <v>1</v>
      </c>
      <c r="V3766" s="169">
        <f t="shared" si="431"/>
        <v>0.61326160337552738</v>
      </c>
      <c r="W3766" s="169">
        <f t="shared" si="432"/>
        <v>0.8661886909245925</v>
      </c>
      <c r="X3766" s="170">
        <v>1</v>
      </c>
      <c r="Y3766" s="139">
        <v>38378</v>
      </c>
      <c r="Z3766" s="139">
        <v>38427</v>
      </c>
      <c r="AA3766" s="139">
        <v>38510</v>
      </c>
      <c r="AB3766" s="139">
        <v>38687</v>
      </c>
      <c r="AC3766" s="139">
        <v>38827</v>
      </c>
      <c r="AD3766" s="147">
        <f t="shared" si="433"/>
        <v>177</v>
      </c>
      <c r="AE3766" s="131">
        <v>215</v>
      </c>
      <c r="AG3766" s="147">
        <v>1</v>
      </c>
    </row>
    <row r="3767" spans="1:33" x14ac:dyDescent="0.25">
      <c r="A3767" s="147" t="s">
        <v>2148</v>
      </c>
      <c r="B3767" s="140" t="s">
        <v>7269</v>
      </c>
      <c r="C3767" s="147" t="s">
        <v>237</v>
      </c>
      <c r="D3767" s="140" t="s">
        <v>8483</v>
      </c>
      <c r="E3767" s="147" t="s">
        <v>1508</v>
      </c>
      <c r="F3767" s="140" t="s">
        <v>8616</v>
      </c>
      <c r="G3767" s="147" t="s">
        <v>1297</v>
      </c>
      <c r="H3767" s="140" t="s">
        <v>10074</v>
      </c>
      <c r="I3767" s="147" t="s">
        <v>5418</v>
      </c>
      <c r="J3767" s="147">
        <v>1</v>
      </c>
      <c r="K3767" s="132">
        <f t="shared" si="427"/>
        <v>480737</v>
      </c>
      <c r="L3767" s="132">
        <v>329668</v>
      </c>
      <c r="M3767" s="132">
        <v>151069</v>
      </c>
      <c r="N3767" s="132">
        <v>329668</v>
      </c>
      <c r="O3767" s="133" t="s">
        <v>4679</v>
      </c>
      <c r="P3767" s="132">
        <v>165384.4</v>
      </c>
      <c r="Q3767" s="132">
        <f t="shared" si="428"/>
        <v>495052.4</v>
      </c>
      <c r="R3767" s="132">
        <v>329668</v>
      </c>
      <c r="S3767" s="132">
        <v>165384.4</v>
      </c>
      <c r="T3767" s="169">
        <f t="shared" si="429"/>
        <v>1</v>
      </c>
      <c r="U3767" s="169">
        <f t="shared" si="430"/>
        <v>1</v>
      </c>
      <c r="V3767" s="169">
        <f t="shared" si="431"/>
        <v>1.0947606722755827</v>
      </c>
      <c r="W3767" s="169">
        <f t="shared" si="432"/>
        <v>1.0297780283190185</v>
      </c>
      <c r="X3767" s="170">
        <v>1</v>
      </c>
      <c r="Y3767" s="139">
        <v>38378</v>
      </c>
      <c r="Z3767" s="139">
        <v>38427</v>
      </c>
      <c r="AA3767" s="139">
        <v>38481</v>
      </c>
      <c r="AB3767" s="139">
        <v>38714</v>
      </c>
      <c r="AC3767" s="139">
        <v>38827</v>
      </c>
      <c r="AD3767" s="147">
        <f t="shared" si="433"/>
        <v>233</v>
      </c>
      <c r="AE3767" s="131">
        <v>86</v>
      </c>
      <c r="AG3767" s="147">
        <v>1</v>
      </c>
    </row>
    <row r="3768" spans="1:33" x14ac:dyDescent="0.25">
      <c r="A3768" s="147" t="s">
        <v>2148</v>
      </c>
      <c r="B3768" s="140" t="s">
        <v>7269</v>
      </c>
      <c r="C3768" s="147" t="s">
        <v>237</v>
      </c>
      <c r="D3768" s="140" t="s">
        <v>8483</v>
      </c>
      <c r="E3768" s="147" t="s">
        <v>1508</v>
      </c>
      <c r="F3768" s="140" t="s">
        <v>8616</v>
      </c>
      <c r="G3768" s="147" t="s">
        <v>212</v>
      </c>
      <c r="H3768" s="140" t="s">
        <v>11785</v>
      </c>
      <c r="I3768" s="147" t="s">
        <v>5412</v>
      </c>
      <c r="J3768" s="147">
        <v>1</v>
      </c>
      <c r="K3768" s="132">
        <f t="shared" si="427"/>
        <v>640200.652</v>
      </c>
      <c r="L3768" s="132">
        <v>366609.28200000006</v>
      </c>
      <c r="M3768" s="132">
        <v>273591.37</v>
      </c>
      <c r="N3768" s="132">
        <v>366609.28200000006</v>
      </c>
      <c r="O3768" s="133" t="s">
        <v>4679</v>
      </c>
      <c r="P3768" s="132">
        <v>373312</v>
      </c>
      <c r="Q3768" s="132">
        <f t="shared" si="428"/>
        <v>739921.28200000012</v>
      </c>
      <c r="R3768" s="132">
        <v>366609.28200000006</v>
      </c>
      <c r="S3768" s="132">
        <v>373312</v>
      </c>
      <c r="T3768" s="169">
        <f t="shared" si="429"/>
        <v>1</v>
      </c>
      <c r="U3768" s="169">
        <f t="shared" si="430"/>
        <v>1</v>
      </c>
      <c r="V3768" s="169">
        <f t="shared" si="431"/>
        <v>1.364487483651257</v>
      </c>
      <c r="W3768" s="169">
        <f t="shared" si="432"/>
        <v>1.1557646492368772</v>
      </c>
      <c r="X3768" s="170">
        <v>1</v>
      </c>
      <c r="Y3768" s="139">
        <v>37753</v>
      </c>
      <c r="Z3768" s="139">
        <v>37820</v>
      </c>
      <c r="AA3768" s="139">
        <v>37866</v>
      </c>
      <c r="AB3768" s="139">
        <v>37934</v>
      </c>
      <c r="AC3768" s="139">
        <v>38050</v>
      </c>
      <c r="AD3768" s="147">
        <f t="shared" si="433"/>
        <v>68</v>
      </c>
      <c r="AE3768" s="131">
        <v>128</v>
      </c>
      <c r="AG3768" s="147">
        <v>1</v>
      </c>
    </row>
    <row r="3769" spans="1:33" x14ac:dyDescent="0.25">
      <c r="A3769" s="147" t="s">
        <v>2148</v>
      </c>
      <c r="B3769" s="140" t="s">
        <v>7269</v>
      </c>
      <c r="C3769" s="147" t="s">
        <v>237</v>
      </c>
      <c r="D3769" s="140" t="s">
        <v>8483</v>
      </c>
      <c r="E3769" s="147" t="s">
        <v>1508</v>
      </c>
      <c r="F3769" s="140" t="s">
        <v>8616</v>
      </c>
      <c r="G3769" s="147" t="s">
        <v>126</v>
      </c>
      <c r="H3769" s="140" t="s">
        <v>10076</v>
      </c>
      <c r="I3769" s="147" t="s">
        <v>5413</v>
      </c>
      <c r="J3769" s="147">
        <v>1</v>
      </c>
      <c r="K3769" s="132">
        <f t="shared" si="427"/>
        <v>285802.16200000001</v>
      </c>
      <c r="L3769" s="132">
        <v>214377.48200000002</v>
      </c>
      <c r="M3769" s="132">
        <v>71424.679999999993</v>
      </c>
      <c r="N3769" s="132">
        <v>214377.48200000002</v>
      </c>
      <c r="O3769" s="133" t="s">
        <v>4679</v>
      </c>
      <c r="P3769" s="132">
        <v>69290</v>
      </c>
      <c r="Q3769" s="132">
        <f t="shared" si="428"/>
        <v>283667.48200000002</v>
      </c>
      <c r="R3769" s="132">
        <v>214377.48200000002</v>
      </c>
      <c r="S3769" s="132">
        <v>69290</v>
      </c>
      <c r="T3769" s="169">
        <f t="shared" si="429"/>
        <v>1</v>
      </c>
      <c r="U3769" s="169">
        <f t="shared" si="430"/>
        <v>1</v>
      </c>
      <c r="V3769" s="169">
        <f t="shared" si="431"/>
        <v>0.97011285174816331</v>
      </c>
      <c r="W3769" s="169">
        <f t="shared" si="432"/>
        <v>0.99253091724337628</v>
      </c>
      <c r="X3769" s="170">
        <v>1</v>
      </c>
      <c r="Y3769" s="139">
        <v>37753</v>
      </c>
      <c r="Z3769" s="139">
        <v>37820</v>
      </c>
      <c r="AA3769" s="139">
        <v>37886</v>
      </c>
      <c r="AB3769" s="139">
        <v>38050</v>
      </c>
      <c r="AC3769" s="139">
        <v>38050</v>
      </c>
      <c r="AD3769" s="147">
        <f t="shared" si="433"/>
        <v>164</v>
      </c>
      <c r="AE3769" s="131">
        <v>270</v>
      </c>
      <c r="AG3769" s="147">
        <v>1</v>
      </c>
    </row>
    <row r="3770" spans="1:33" x14ac:dyDescent="0.25">
      <c r="A3770" s="147" t="s">
        <v>2148</v>
      </c>
      <c r="B3770" s="140" t="s">
        <v>7269</v>
      </c>
      <c r="C3770" s="147" t="s">
        <v>237</v>
      </c>
      <c r="D3770" s="140" t="s">
        <v>8483</v>
      </c>
      <c r="E3770" s="147" t="s">
        <v>1508</v>
      </c>
      <c r="F3770" s="140" t="s">
        <v>8616</v>
      </c>
      <c r="G3770" s="147" t="s">
        <v>126</v>
      </c>
      <c r="H3770" s="140" t="s">
        <v>10076</v>
      </c>
      <c r="I3770" s="147" t="s">
        <v>5423</v>
      </c>
      <c r="J3770" s="147">
        <v>1</v>
      </c>
      <c r="K3770" s="132">
        <f t="shared" si="427"/>
        <v>1047500</v>
      </c>
      <c r="L3770" s="132">
        <v>600000</v>
      </c>
      <c r="M3770" s="132">
        <v>447500</v>
      </c>
      <c r="N3770" s="132">
        <v>600000</v>
      </c>
      <c r="O3770" s="133" t="s">
        <v>4679</v>
      </c>
      <c r="P3770" s="132">
        <v>272680.28000000003</v>
      </c>
      <c r="Q3770" s="132">
        <f t="shared" si="428"/>
        <v>872680.28</v>
      </c>
      <c r="R3770" s="132">
        <v>600000</v>
      </c>
      <c r="S3770" s="132">
        <v>272680.28000000003</v>
      </c>
      <c r="T3770" s="169">
        <f t="shared" si="429"/>
        <v>1</v>
      </c>
      <c r="U3770" s="169">
        <f t="shared" si="430"/>
        <v>1</v>
      </c>
      <c r="V3770" s="169">
        <f t="shared" si="431"/>
        <v>0.60934140782122914</v>
      </c>
      <c r="W3770" s="169">
        <f t="shared" si="432"/>
        <v>0.83310766587112173</v>
      </c>
      <c r="X3770" s="170">
        <v>1</v>
      </c>
      <c r="Y3770" s="139">
        <v>38378</v>
      </c>
      <c r="Z3770" s="139">
        <v>38427</v>
      </c>
      <c r="AA3770" s="139">
        <v>38532</v>
      </c>
      <c r="AB3770" s="139">
        <v>38593</v>
      </c>
      <c r="AC3770" s="139">
        <v>38890</v>
      </c>
      <c r="AD3770" s="147">
        <f t="shared" si="433"/>
        <v>61</v>
      </c>
      <c r="AE3770" s="131">
        <v>270</v>
      </c>
      <c r="AG3770" s="147">
        <v>1</v>
      </c>
    </row>
    <row r="3771" spans="1:33" x14ac:dyDescent="0.25">
      <c r="A3771" s="147" t="s">
        <v>2148</v>
      </c>
      <c r="B3771" s="140" t="s">
        <v>7269</v>
      </c>
      <c r="C3771" s="147" t="s">
        <v>237</v>
      </c>
      <c r="D3771" s="140" t="s">
        <v>8483</v>
      </c>
      <c r="E3771" s="147" t="s">
        <v>1508</v>
      </c>
      <c r="F3771" s="140" t="s">
        <v>8616</v>
      </c>
      <c r="G3771" s="147" t="s">
        <v>204</v>
      </c>
      <c r="H3771" s="140" t="s">
        <v>10077</v>
      </c>
      <c r="I3771" s="147" t="s">
        <v>5414</v>
      </c>
      <c r="J3771" s="147">
        <v>1</v>
      </c>
      <c r="K3771" s="132">
        <f t="shared" si="427"/>
        <v>1131039.81</v>
      </c>
      <c r="L3771" s="132">
        <v>865770.83</v>
      </c>
      <c r="M3771" s="132">
        <v>265268.98</v>
      </c>
      <c r="N3771" s="132">
        <v>865770.83</v>
      </c>
      <c r="O3771" s="133" t="s">
        <v>4679</v>
      </c>
      <c r="P3771" s="132">
        <v>208899.05</v>
      </c>
      <c r="Q3771" s="132">
        <f t="shared" si="428"/>
        <v>1074669.8799999999</v>
      </c>
      <c r="R3771" s="132">
        <v>865770.83</v>
      </c>
      <c r="S3771" s="132">
        <v>208899.05</v>
      </c>
      <c r="T3771" s="169">
        <f t="shared" si="429"/>
        <v>1</v>
      </c>
      <c r="U3771" s="169">
        <f t="shared" si="430"/>
        <v>1</v>
      </c>
      <c r="V3771" s="169">
        <f t="shared" si="431"/>
        <v>0.78749897556811954</v>
      </c>
      <c r="W3771" s="169">
        <f t="shared" si="432"/>
        <v>0.95016096736683375</v>
      </c>
      <c r="X3771" s="170">
        <v>1</v>
      </c>
      <c r="Y3771" s="139">
        <v>37753</v>
      </c>
      <c r="Z3771" s="139">
        <v>37820</v>
      </c>
      <c r="AA3771" s="139">
        <v>37873</v>
      </c>
      <c r="AB3771" s="139">
        <v>37972</v>
      </c>
      <c r="AC3771" s="139" t="s">
        <v>5415</v>
      </c>
      <c r="AD3771" s="147">
        <f t="shared" si="433"/>
        <v>99</v>
      </c>
      <c r="AE3771" s="131">
        <v>260</v>
      </c>
      <c r="AG3771" s="147">
        <v>1</v>
      </c>
    </row>
    <row r="3772" spans="1:33" x14ac:dyDescent="0.25">
      <c r="A3772" s="147" t="s">
        <v>2148</v>
      </c>
      <c r="B3772" s="140" t="s">
        <v>7269</v>
      </c>
      <c r="C3772" s="147" t="s">
        <v>237</v>
      </c>
      <c r="D3772" s="140" t="s">
        <v>8483</v>
      </c>
      <c r="E3772" s="147" t="s">
        <v>1508</v>
      </c>
      <c r="F3772" s="140" t="s">
        <v>8616</v>
      </c>
      <c r="G3772" s="147" t="s">
        <v>204</v>
      </c>
      <c r="H3772" s="140" t="s">
        <v>10077</v>
      </c>
      <c r="I3772" s="147" t="s">
        <v>5424</v>
      </c>
      <c r="J3772" s="147">
        <v>1</v>
      </c>
      <c r="K3772" s="132">
        <f t="shared" si="427"/>
        <v>1141599</v>
      </c>
      <c r="L3772" s="132">
        <v>586200</v>
      </c>
      <c r="M3772" s="132">
        <v>555399</v>
      </c>
      <c r="N3772" s="132">
        <v>586200</v>
      </c>
      <c r="O3772" s="133" t="s">
        <v>4679</v>
      </c>
      <c r="P3772" s="132">
        <v>159110</v>
      </c>
      <c r="Q3772" s="132">
        <f t="shared" si="428"/>
        <v>745310</v>
      </c>
      <c r="R3772" s="132">
        <v>586200</v>
      </c>
      <c r="S3772" s="132">
        <v>159110</v>
      </c>
      <c r="T3772" s="169">
        <f t="shared" si="429"/>
        <v>1</v>
      </c>
      <c r="U3772" s="169">
        <f t="shared" si="430"/>
        <v>1</v>
      </c>
      <c r="V3772" s="169">
        <f t="shared" si="431"/>
        <v>0.28647872970603117</v>
      </c>
      <c r="W3772" s="169">
        <f t="shared" si="432"/>
        <v>0.65286497272685062</v>
      </c>
      <c r="X3772" s="170">
        <v>1</v>
      </c>
      <c r="Y3772" s="139">
        <v>38378</v>
      </c>
      <c r="Z3772" s="139">
        <v>38427</v>
      </c>
      <c r="AA3772" s="139">
        <v>38552</v>
      </c>
      <c r="AB3772" s="139">
        <v>38867</v>
      </c>
      <c r="AC3772" s="139">
        <v>38887</v>
      </c>
      <c r="AD3772" s="147">
        <f t="shared" si="433"/>
        <v>315</v>
      </c>
      <c r="AE3772" s="131">
        <v>260</v>
      </c>
      <c r="AG3772" s="147">
        <v>1</v>
      </c>
    </row>
    <row r="3773" spans="1:33" x14ac:dyDescent="0.25">
      <c r="A3773" s="147" t="s">
        <v>2148</v>
      </c>
      <c r="B3773" s="140" t="s">
        <v>7269</v>
      </c>
      <c r="C3773" s="147" t="s">
        <v>237</v>
      </c>
      <c r="D3773" s="140" t="s">
        <v>8483</v>
      </c>
      <c r="E3773" s="147" t="s">
        <v>1508</v>
      </c>
      <c r="F3773" s="140" t="s">
        <v>8616</v>
      </c>
      <c r="G3773" s="147" t="s">
        <v>5416</v>
      </c>
      <c r="H3773" s="140" t="s">
        <v>10078</v>
      </c>
      <c r="I3773" s="147" t="s">
        <v>5417</v>
      </c>
      <c r="J3773" s="147">
        <v>1</v>
      </c>
      <c r="K3773" s="132">
        <f t="shared" si="427"/>
        <v>348200</v>
      </c>
      <c r="L3773" s="132">
        <v>290000</v>
      </c>
      <c r="M3773" s="132">
        <v>58200</v>
      </c>
      <c r="N3773" s="132">
        <v>290000</v>
      </c>
      <c r="O3773" s="133" t="s">
        <v>4679</v>
      </c>
      <c r="P3773" s="132">
        <v>39800</v>
      </c>
      <c r="Q3773" s="132">
        <f t="shared" si="428"/>
        <v>329800</v>
      </c>
      <c r="R3773" s="132">
        <v>290000</v>
      </c>
      <c r="S3773" s="132">
        <v>39800</v>
      </c>
      <c r="T3773" s="169">
        <f t="shared" si="429"/>
        <v>1</v>
      </c>
      <c r="U3773" s="169">
        <f t="shared" si="430"/>
        <v>1</v>
      </c>
      <c r="V3773" s="169">
        <f t="shared" si="431"/>
        <v>0.68384879725085912</v>
      </c>
      <c r="W3773" s="169">
        <f t="shared" si="432"/>
        <v>0.94715680643308442</v>
      </c>
      <c r="X3773" s="170">
        <v>1</v>
      </c>
      <c r="Y3773" s="139">
        <v>37753</v>
      </c>
      <c r="Z3773" s="139">
        <v>37820</v>
      </c>
      <c r="AA3773" s="139">
        <v>37834</v>
      </c>
      <c r="AB3773" s="139">
        <v>38050</v>
      </c>
      <c r="AC3773" s="139">
        <v>38081</v>
      </c>
      <c r="AD3773" s="147">
        <f t="shared" si="433"/>
        <v>216</v>
      </c>
      <c r="AE3773" s="131">
        <v>116</v>
      </c>
      <c r="AG3773" s="147">
        <v>1</v>
      </c>
    </row>
    <row r="3774" spans="1:33" x14ac:dyDescent="0.25">
      <c r="A3774" s="147" t="s">
        <v>2148</v>
      </c>
      <c r="B3774" s="140" t="s">
        <v>7269</v>
      </c>
      <c r="C3774" s="147" t="s">
        <v>237</v>
      </c>
      <c r="D3774" s="140" t="s">
        <v>8483</v>
      </c>
      <c r="E3774" s="147" t="s">
        <v>1508</v>
      </c>
      <c r="F3774" s="140" t="s">
        <v>8616</v>
      </c>
      <c r="G3774" s="147" t="s">
        <v>5416</v>
      </c>
      <c r="H3774" s="140" t="s">
        <v>10078</v>
      </c>
      <c r="I3774" s="147" t="s">
        <v>5425</v>
      </c>
      <c r="J3774" s="147">
        <v>1</v>
      </c>
      <c r="K3774" s="132">
        <f t="shared" si="427"/>
        <v>526498</v>
      </c>
      <c r="L3774" s="132">
        <v>361672</v>
      </c>
      <c r="M3774" s="132">
        <v>164826</v>
      </c>
      <c r="N3774" s="132">
        <v>361672</v>
      </c>
      <c r="O3774" s="133" t="s">
        <v>4679</v>
      </c>
      <c r="P3774" s="132">
        <v>206275</v>
      </c>
      <c r="Q3774" s="132">
        <f t="shared" si="428"/>
        <v>567947</v>
      </c>
      <c r="R3774" s="132">
        <v>361672</v>
      </c>
      <c r="S3774" s="132">
        <v>206275</v>
      </c>
      <c r="T3774" s="169">
        <f t="shared" si="429"/>
        <v>1</v>
      </c>
      <c r="U3774" s="169">
        <f t="shared" si="430"/>
        <v>1</v>
      </c>
      <c r="V3774" s="169">
        <f t="shared" si="431"/>
        <v>1.2514712484680814</v>
      </c>
      <c r="W3774" s="169">
        <f t="shared" si="432"/>
        <v>1.078725845112422</v>
      </c>
      <c r="X3774" s="170">
        <v>1</v>
      </c>
      <c r="Y3774" s="139">
        <v>38378</v>
      </c>
      <c r="Z3774" s="139">
        <v>38427</v>
      </c>
      <c r="AA3774" s="139">
        <v>38523</v>
      </c>
      <c r="AB3774" s="139">
        <v>38563</v>
      </c>
      <c r="AC3774" s="139">
        <v>38827</v>
      </c>
      <c r="AD3774" s="147">
        <f t="shared" si="433"/>
        <v>40</v>
      </c>
      <c r="AE3774" s="131">
        <v>116</v>
      </c>
      <c r="AG3774" s="147">
        <v>1</v>
      </c>
    </row>
    <row r="3775" spans="1:33" x14ac:dyDescent="0.25">
      <c r="A3775" s="147" t="s">
        <v>2148</v>
      </c>
      <c r="B3775" s="140" t="s">
        <v>7269</v>
      </c>
      <c r="C3775" s="147" t="s">
        <v>1878</v>
      </c>
      <c r="D3775" s="140" t="s">
        <v>7282</v>
      </c>
      <c r="E3775" s="147" t="s">
        <v>1561</v>
      </c>
      <c r="F3775" s="140" t="s">
        <v>7813</v>
      </c>
      <c r="G3775" s="147" t="s">
        <v>73</v>
      </c>
      <c r="H3775" s="140" t="s">
        <v>7827</v>
      </c>
      <c r="I3775" s="147" t="s">
        <v>5574</v>
      </c>
      <c r="J3775" s="147">
        <v>1</v>
      </c>
      <c r="K3775" s="132">
        <f t="shared" si="427"/>
        <v>1000225</v>
      </c>
      <c r="L3775" s="132">
        <v>682760</v>
      </c>
      <c r="M3775" s="132">
        <v>317465</v>
      </c>
      <c r="N3775" s="132">
        <v>661172.6</v>
      </c>
      <c r="O3775" s="133" t="s">
        <v>4679</v>
      </c>
      <c r="P3775" s="132">
        <v>321775</v>
      </c>
      <c r="Q3775" s="132">
        <f t="shared" si="428"/>
        <v>982947.6</v>
      </c>
      <c r="R3775" s="132">
        <v>661172.6</v>
      </c>
      <c r="S3775" s="132">
        <v>321775</v>
      </c>
      <c r="T3775" s="169">
        <f t="shared" si="429"/>
        <v>1</v>
      </c>
      <c r="U3775" s="169">
        <f t="shared" si="430"/>
        <v>1</v>
      </c>
      <c r="V3775" s="169">
        <f t="shared" si="431"/>
        <v>1.0135762997495787</v>
      </c>
      <c r="W3775" s="169">
        <f t="shared" si="432"/>
        <v>0.98272648654052841</v>
      </c>
      <c r="X3775" s="170">
        <v>1</v>
      </c>
      <c r="Y3775" s="139">
        <v>39139</v>
      </c>
      <c r="Z3775" s="139">
        <v>39221</v>
      </c>
      <c r="AA3775" s="139">
        <v>39316</v>
      </c>
      <c r="AB3775" s="139">
        <v>39629</v>
      </c>
      <c r="AC3775" s="139" t="s">
        <v>4584</v>
      </c>
      <c r="AD3775" s="147">
        <f t="shared" si="433"/>
        <v>313</v>
      </c>
      <c r="AE3775" s="131">
        <v>242</v>
      </c>
      <c r="AG3775" s="147">
        <v>1</v>
      </c>
    </row>
    <row r="3776" spans="1:33" x14ac:dyDescent="0.25">
      <c r="A3776" s="147" t="s">
        <v>2148</v>
      </c>
      <c r="B3776" s="140" t="s">
        <v>7269</v>
      </c>
      <c r="C3776" s="147" t="s">
        <v>1878</v>
      </c>
      <c r="D3776" s="140" t="s">
        <v>7282</v>
      </c>
      <c r="E3776" s="147" t="s">
        <v>1561</v>
      </c>
      <c r="F3776" s="140" t="s">
        <v>7813</v>
      </c>
      <c r="G3776" s="147" t="s">
        <v>73</v>
      </c>
      <c r="H3776" s="140" t="s">
        <v>7827</v>
      </c>
      <c r="I3776" s="147" t="s">
        <v>1369</v>
      </c>
      <c r="J3776" s="147">
        <v>1</v>
      </c>
      <c r="K3776" s="132">
        <f t="shared" si="427"/>
        <v>850977</v>
      </c>
      <c r="L3776" s="132">
        <v>598361</v>
      </c>
      <c r="M3776" s="132">
        <v>252616</v>
      </c>
      <c r="N3776" s="132">
        <v>538524.9</v>
      </c>
      <c r="O3776" s="133" t="s">
        <v>4753</v>
      </c>
      <c r="P3776" s="132">
        <v>229668</v>
      </c>
      <c r="Q3776" s="132">
        <f t="shared" si="428"/>
        <v>768192.9</v>
      </c>
      <c r="R3776" s="132">
        <v>538524.9</v>
      </c>
      <c r="S3776" s="132">
        <v>229668</v>
      </c>
      <c r="T3776" s="169">
        <f t="shared" si="429"/>
        <v>1</v>
      </c>
      <c r="U3776" s="169">
        <f t="shared" si="430"/>
        <v>1</v>
      </c>
      <c r="V3776" s="169">
        <f t="shared" si="431"/>
        <v>0.90915856477816137</v>
      </c>
      <c r="W3776" s="169">
        <f t="shared" si="432"/>
        <v>0.90271875738122187</v>
      </c>
      <c r="X3776" s="170">
        <v>1</v>
      </c>
      <c r="Y3776" s="139">
        <v>39777</v>
      </c>
      <c r="Z3776" s="139">
        <v>39794</v>
      </c>
      <c r="AA3776" s="139">
        <v>39902</v>
      </c>
      <c r="AB3776" s="139">
        <v>39994</v>
      </c>
      <c r="AC3776" s="139" t="s">
        <v>4516</v>
      </c>
      <c r="AD3776" s="147">
        <f t="shared" si="433"/>
        <v>92</v>
      </c>
      <c r="AE3776" s="131">
        <v>256</v>
      </c>
      <c r="AG3776" s="147">
        <v>1</v>
      </c>
    </row>
    <row r="3777" spans="1:33" x14ac:dyDescent="0.25">
      <c r="A3777" s="147" t="s">
        <v>2148</v>
      </c>
      <c r="B3777" s="140" t="s">
        <v>7269</v>
      </c>
      <c r="C3777" s="147" t="s">
        <v>1878</v>
      </c>
      <c r="D3777" s="140" t="s">
        <v>7282</v>
      </c>
      <c r="E3777" s="147" t="s">
        <v>1561</v>
      </c>
      <c r="F3777" s="140" t="s">
        <v>7813</v>
      </c>
      <c r="G3777" s="147" t="s">
        <v>3791</v>
      </c>
      <c r="H3777" s="140" t="s">
        <v>8857</v>
      </c>
      <c r="I3777" s="147" t="s">
        <v>267</v>
      </c>
      <c r="J3777" s="147">
        <v>1</v>
      </c>
      <c r="K3777" s="132">
        <f t="shared" si="427"/>
        <v>621563</v>
      </c>
      <c r="L3777" s="132">
        <v>431406</v>
      </c>
      <c r="M3777" s="132">
        <v>190157</v>
      </c>
      <c r="N3777" s="132">
        <v>431406</v>
      </c>
      <c r="O3777" s="133" t="s">
        <v>5472</v>
      </c>
      <c r="P3777" s="132">
        <v>183156</v>
      </c>
      <c r="Q3777" s="132">
        <f t="shared" si="428"/>
        <v>614562</v>
      </c>
      <c r="R3777" s="132">
        <v>431406</v>
      </c>
      <c r="S3777" s="132">
        <v>183156</v>
      </c>
      <c r="T3777" s="169">
        <f t="shared" si="429"/>
        <v>1</v>
      </c>
      <c r="U3777" s="169">
        <f t="shared" si="430"/>
        <v>1</v>
      </c>
      <c r="V3777" s="169">
        <f t="shared" si="431"/>
        <v>0.96318305400274506</v>
      </c>
      <c r="W3777" s="169">
        <f t="shared" si="432"/>
        <v>0.98873645953829303</v>
      </c>
      <c r="X3777" s="170">
        <v>1</v>
      </c>
      <c r="Y3777" s="139">
        <v>39139</v>
      </c>
      <c r="Z3777" s="139">
        <v>39221</v>
      </c>
      <c r="AA3777" s="139">
        <v>39507</v>
      </c>
      <c r="AB3777" s="139">
        <v>39689</v>
      </c>
      <c r="AC3777" s="139" t="s">
        <v>4516</v>
      </c>
      <c r="AD3777" s="147">
        <f t="shared" si="433"/>
        <v>182</v>
      </c>
      <c r="AE3777" s="131">
        <v>450</v>
      </c>
      <c r="AG3777" s="147">
        <v>1</v>
      </c>
    </row>
    <row r="3778" spans="1:33" x14ac:dyDescent="0.25">
      <c r="A3778" s="147" t="s">
        <v>2148</v>
      </c>
      <c r="B3778" s="140" t="s">
        <v>7269</v>
      </c>
      <c r="C3778" s="147" t="s">
        <v>1878</v>
      </c>
      <c r="D3778" s="140" t="s">
        <v>7282</v>
      </c>
      <c r="E3778" s="147" t="s">
        <v>1561</v>
      </c>
      <c r="F3778" s="140" t="s">
        <v>7813</v>
      </c>
      <c r="G3778" s="147" t="s">
        <v>3791</v>
      </c>
      <c r="H3778" s="140" t="s">
        <v>8857</v>
      </c>
      <c r="I3778" s="147" t="s">
        <v>1369</v>
      </c>
      <c r="J3778" s="147">
        <v>1</v>
      </c>
      <c r="K3778" s="132">
        <f t="shared" si="427"/>
        <v>960993</v>
      </c>
      <c r="L3778" s="132">
        <v>657240</v>
      </c>
      <c r="M3778" s="132">
        <v>303753</v>
      </c>
      <c r="N3778" s="132">
        <v>591516</v>
      </c>
      <c r="O3778" s="133" t="s">
        <v>4753</v>
      </c>
      <c r="P3778" s="132">
        <v>272817</v>
      </c>
      <c r="Q3778" s="132">
        <f t="shared" si="428"/>
        <v>864333</v>
      </c>
      <c r="R3778" s="132">
        <v>591516</v>
      </c>
      <c r="S3778" s="132">
        <v>272817</v>
      </c>
      <c r="T3778" s="169">
        <f t="shared" si="429"/>
        <v>1</v>
      </c>
      <c r="U3778" s="169">
        <f t="shared" si="430"/>
        <v>1</v>
      </c>
      <c r="V3778" s="169">
        <f t="shared" si="431"/>
        <v>0.89815409230526122</v>
      </c>
      <c r="W3778" s="169">
        <f t="shared" si="432"/>
        <v>0.89941654101538726</v>
      </c>
      <c r="X3778" s="170">
        <v>1</v>
      </c>
      <c r="Y3778" s="139">
        <v>39777</v>
      </c>
      <c r="Z3778" s="139">
        <v>39794</v>
      </c>
      <c r="AA3778" s="139">
        <v>39902</v>
      </c>
      <c r="AB3778" s="139">
        <v>39994</v>
      </c>
      <c r="AC3778" s="139" t="s">
        <v>4516</v>
      </c>
      <c r="AD3778" s="147">
        <f t="shared" si="433"/>
        <v>92</v>
      </c>
      <c r="AE3778" s="131">
        <v>460</v>
      </c>
      <c r="AG3778" s="147">
        <v>1</v>
      </c>
    </row>
    <row r="3779" spans="1:33" x14ac:dyDescent="0.25">
      <c r="A3779" s="147" t="s">
        <v>2148</v>
      </c>
      <c r="B3779" s="140" t="s">
        <v>7269</v>
      </c>
      <c r="C3779" s="147" t="s">
        <v>1878</v>
      </c>
      <c r="D3779" s="140" t="s">
        <v>7282</v>
      </c>
      <c r="E3779" s="147" t="s">
        <v>1561</v>
      </c>
      <c r="F3779" s="140" t="s">
        <v>7813</v>
      </c>
      <c r="G3779" s="147" t="s">
        <v>1745</v>
      </c>
      <c r="H3779" s="140" t="s">
        <v>7841</v>
      </c>
      <c r="I3779" s="147" t="s">
        <v>1369</v>
      </c>
      <c r="J3779" s="147">
        <v>1</v>
      </c>
      <c r="K3779" s="132">
        <f t="shared" si="427"/>
        <v>750382</v>
      </c>
      <c r="L3779" s="132">
        <v>523726</v>
      </c>
      <c r="M3779" s="132">
        <v>226656</v>
      </c>
      <c r="N3779" s="132">
        <v>471353.4</v>
      </c>
      <c r="O3779" s="133" t="s">
        <v>5472</v>
      </c>
      <c r="P3779" s="132">
        <v>245936</v>
      </c>
      <c r="Q3779" s="132">
        <f t="shared" si="428"/>
        <v>717289.4</v>
      </c>
      <c r="R3779" s="132">
        <v>471353.4</v>
      </c>
      <c r="S3779" s="132">
        <v>245936</v>
      </c>
      <c r="T3779" s="169">
        <f t="shared" si="429"/>
        <v>1</v>
      </c>
      <c r="U3779" s="169">
        <f t="shared" si="430"/>
        <v>1</v>
      </c>
      <c r="V3779" s="169">
        <f t="shared" si="431"/>
        <v>1.0850628264859523</v>
      </c>
      <c r="W3779" s="169">
        <f t="shared" si="432"/>
        <v>0.95589899544498669</v>
      </c>
      <c r="X3779" s="170">
        <v>1</v>
      </c>
      <c r="Y3779" s="139" t="s">
        <v>4516</v>
      </c>
      <c r="Z3779" s="139" t="s">
        <v>4516</v>
      </c>
      <c r="AA3779" s="139">
        <v>39625</v>
      </c>
      <c r="AB3779" s="139">
        <v>39715</v>
      </c>
      <c r="AC3779" s="139" t="s">
        <v>4516</v>
      </c>
      <c r="AD3779" s="147">
        <f t="shared" si="433"/>
        <v>90</v>
      </c>
      <c r="AE3779" s="131">
        <v>217</v>
      </c>
      <c r="AG3779" s="147">
        <v>1</v>
      </c>
    </row>
    <row r="3780" spans="1:33" x14ac:dyDescent="0.25">
      <c r="A3780" s="147" t="s">
        <v>2148</v>
      </c>
      <c r="B3780" s="140" t="s">
        <v>7269</v>
      </c>
      <c r="C3780" s="147" t="s">
        <v>1878</v>
      </c>
      <c r="D3780" s="140" t="s">
        <v>7282</v>
      </c>
      <c r="E3780" s="147" t="s">
        <v>1561</v>
      </c>
      <c r="F3780" s="140" t="s">
        <v>7813</v>
      </c>
      <c r="G3780" s="147" t="s">
        <v>1745</v>
      </c>
      <c r="H3780" s="140" t="s">
        <v>7841</v>
      </c>
      <c r="I3780" s="147" t="s">
        <v>42</v>
      </c>
      <c r="J3780" s="147">
        <v>1</v>
      </c>
      <c r="K3780" s="132">
        <f t="shared" ref="K3780:K3843" si="434">L3780+M3780</f>
        <v>696585</v>
      </c>
      <c r="L3780" s="132">
        <v>491927</v>
      </c>
      <c r="M3780" s="132">
        <v>204658</v>
      </c>
      <c r="N3780" s="132">
        <v>442734.3</v>
      </c>
      <c r="O3780" s="133" t="s">
        <v>4753</v>
      </c>
      <c r="P3780" s="132">
        <v>194046</v>
      </c>
      <c r="Q3780" s="132">
        <f t="shared" ref="Q3780:Q3843" si="435">R3780+S3780</f>
        <v>636780.30000000005</v>
      </c>
      <c r="R3780" s="132">
        <v>442734.3</v>
      </c>
      <c r="S3780" s="132">
        <v>194046</v>
      </c>
      <c r="T3780" s="169">
        <f t="shared" si="429"/>
        <v>1</v>
      </c>
      <c r="U3780" s="169">
        <f t="shared" si="430"/>
        <v>1</v>
      </c>
      <c r="V3780" s="169">
        <f t="shared" si="431"/>
        <v>0.94814764143107033</v>
      </c>
      <c r="W3780" s="169">
        <f t="shared" si="432"/>
        <v>0.91414586877409076</v>
      </c>
      <c r="X3780" s="170">
        <v>1</v>
      </c>
      <c r="Y3780" s="139">
        <v>39777</v>
      </c>
      <c r="Z3780" s="139">
        <v>39794</v>
      </c>
      <c r="AA3780" s="139">
        <v>39888</v>
      </c>
      <c r="AB3780" s="139">
        <v>39994</v>
      </c>
      <c r="AC3780" s="139" t="s">
        <v>4516</v>
      </c>
      <c r="AD3780" s="147">
        <f t="shared" si="433"/>
        <v>106</v>
      </c>
      <c r="AE3780" s="131">
        <v>217</v>
      </c>
      <c r="AG3780" s="147">
        <v>1</v>
      </c>
    </row>
    <row r="3781" spans="1:33" x14ac:dyDescent="0.25">
      <c r="A3781" s="147" t="s">
        <v>2148</v>
      </c>
      <c r="B3781" s="140" t="s">
        <v>7269</v>
      </c>
      <c r="C3781" s="147" t="s">
        <v>1878</v>
      </c>
      <c r="D3781" s="140" t="s">
        <v>7282</v>
      </c>
      <c r="E3781" s="147" t="s">
        <v>1561</v>
      </c>
      <c r="F3781" s="140" t="s">
        <v>7813</v>
      </c>
      <c r="G3781" s="147" t="s">
        <v>5627</v>
      </c>
      <c r="H3781" s="140" t="s">
        <v>8858</v>
      </c>
      <c r="I3781" s="147" t="s">
        <v>4049</v>
      </c>
      <c r="J3781" s="147">
        <v>1</v>
      </c>
      <c r="K3781" s="132">
        <f t="shared" si="434"/>
        <v>955533</v>
      </c>
      <c r="L3781" s="132">
        <v>668822</v>
      </c>
      <c r="M3781" s="132">
        <v>286711</v>
      </c>
      <c r="N3781" s="132">
        <v>644995</v>
      </c>
      <c r="O3781" s="133" t="s">
        <v>4679</v>
      </c>
      <c r="P3781" s="132">
        <v>332777</v>
      </c>
      <c r="Q3781" s="132">
        <f t="shared" si="435"/>
        <v>977772</v>
      </c>
      <c r="R3781" s="132">
        <v>644995</v>
      </c>
      <c r="S3781" s="132">
        <v>332777</v>
      </c>
      <c r="T3781" s="169">
        <f t="shared" si="429"/>
        <v>1</v>
      </c>
      <c r="U3781" s="169">
        <f t="shared" si="430"/>
        <v>1</v>
      </c>
      <c r="V3781" s="169">
        <f t="shared" si="431"/>
        <v>1.1606705009574101</v>
      </c>
      <c r="W3781" s="169">
        <f t="shared" si="432"/>
        <v>1.0232739214658206</v>
      </c>
      <c r="X3781" s="170">
        <v>1</v>
      </c>
      <c r="Y3781" s="139" t="s">
        <v>4516</v>
      </c>
      <c r="Z3781" s="139" t="s">
        <v>4516</v>
      </c>
      <c r="AA3781" s="139">
        <v>39626</v>
      </c>
      <c r="AB3781" s="139">
        <v>39777</v>
      </c>
      <c r="AC3781" s="139" t="s">
        <v>4584</v>
      </c>
      <c r="AD3781" s="147">
        <f t="shared" si="433"/>
        <v>151</v>
      </c>
      <c r="AE3781" s="131">
        <v>223</v>
      </c>
      <c r="AG3781" s="147">
        <v>1</v>
      </c>
    </row>
    <row r="3782" spans="1:33" x14ac:dyDescent="0.25">
      <c r="A3782" s="147" t="s">
        <v>2148</v>
      </c>
      <c r="B3782" s="140" t="s">
        <v>7269</v>
      </c>
      <c r="C3782" s="147" t="s">
        <v>1878</v>
      </c>
      <c r="D3782" s="140" t="s">
        <v>7282</v>
      </c>
      <c r="E3782" s="147" t="s">
        <v>1561</v>
      </c>
      <c r="F3782" s="140" t="s">
        <v>7813</v>
      </c>
      <c r="G3782" s="147" t="s">
        <v>4048</v>
      </c>
      <c r="H3782" s="140" t="s">
        <v>8858</v>
      </c>
      <c r="I3782" s="145" t="s">
        <v>4049</v>
      </c>
      <c r="J3782" s="147">
        <v>1</v>
      </c>
      <c r="K3782" s="211">
        <f t="shared" si="434"/>
        <v>763676</v>
      </c>
      <c r="L3782" s="211">
        <v>514809</v>
      </c>
      <c r="M3782" s="211">
        <v>248867</v>
      </c>
      <c r="N3782" s="211">
        <v>463328.1</v>
      </c>
      <c r="O3782" s="212" t="s">
        <v>4753</v>
      </c>
      <c r="P3782" s="211">
        <v>223959</v>
      </c>
      <c r="Q3782" s="211">
        <f t="shared" si="435"/>
        <v>687287.1</v>
      </c>
      <c r="R3782" s="211">
        <v>463328.1</v>
      </c>
      <c r="S3782" s="211">
        <v>223959</v>
      </c>
      <c r="T3782" s="216">
        <f t="shared" si="429"/>
        <v>1</v>
      </c>
      <c r="U3782" s="216">
        <f t="shared" si="430"/>
        <v>1</v>
      </c>
      <c r="V3782" s="216">
        <f t="shared" si="431"/>
        <v>0.89991441211570844</v>
      </c>
      <c r="W3782" s="216">
        <f t="shared" si="432"/>
        <v>0.8999721085905541</v>
      </c>
      <c r="X3782" s="213">
        <v>1</v>
      </c>
      <c r="Y3782" s="171">
        <v>39777</v>
      </c>
      <c r="Z3782" s="171">
        <v>39794</v>
      </c>
      <c r="AA3782" s="171">
        <v>39902</v>
      </c>
      <c r="AB3782" s="139">
        <v>39994</v>
      </c>
      <c r="AC3782" s="139" t="s">
        <v>4516</v>
      </c>
      <c r="AD3782" s="145">
        <f t="shared" si="433"/>
        <v>92</v>
      </c>
      <c r="AE3782" s="131">
        <v>217</v>
      </c>
      <c r="AF3782" s="145"/>
      <c r="AG3782" s="147">
        <v>1</v>
      </c>
    </row>
    <row r="3783" spans="1:33" x14ac:dyDescent="0.25">
      <c r="A3783" s="147" t="s">
        <v>2148</v>
      </c>
      <c r="B3783" s="140" t="s">
        <v>7269</v>
      </c>
      <c r="C3783" s="147" t="s">
        <v>1878</v>
      </c>
      <c r="D3783" s="140" t="s">
        <v>7282</v>
      </c>
      <c r="E3783" s="147" t="s">
        <v>1561</v>
      </c>
      <c r="F3783" s="140" t="s">
        <v>7813</v>
      </c>
      <c r="G3783" s="147" t="s">
        <v>3792</v>
      </c>
      <c r="H3783" s="140" t="s">
        <v>7830</v>
      </c>
      <c r="I3783" s="147" t="s">
        <v>2661</v>
      </c>
      <c r="J3783" s="147">
        <v>1</v>
      </c>
      <c r="K3783" s="132">
        <f t="shared" si="434"/>
        <v>950392</v>
      </c>
      <c r="L3783" s="132">
        <v>615272</v>
      </c>
      <c r="M3783" s="132">
        <v>335120</v>
      </c>
      <c r="N3783" s="132">
        <v>518944.80000000005</v>
      </c>
      <c r="O3783" s="133" t="s">
        <v>5472</v>
      </c>
      <c r="P3783" s="132">
        <v>338550</v>
      </c>
      <c r="Q3783" s="132">
        <f t="shared" si="435"/>
        <v>857494.8</v>
      </c>
      <c r="R3783" s="132">
        <v>518944.8</v>
      </c>
      <c r="S3783" s="132">
        <v>338550</v>
      </c>
      <c r="T3783" s="169">
        <f t="shared" si="429"/>
        <v>0.99999999999999989</v>
      </c>
      <c r="U3783" s="169">
        <f t="shared" si="430"/>
        <v>1</v>
      </c>
      <c r="V3783" s="169">
        <f t="shared" si="431"/>
        <v>1.0102351396514682</v>
      </c>
      <c r="W3783" s="169">
        <f t="shared" si="432"/>
        <v>0.90225380685022605</v>
      </c>
      <c r="X3783" s="170">
        <v>1</v>
      </c>
      <c r="Y3783" s="139">
        <v>39139</v>
      </c>
      <c r="Z3783" s="139">
        <v>39221</v>
      </c>
      <c r="AA3783" s="139">
        <v>39374</v>
      </c>
      <c r="AB3783" s="139">
        <v>39591</v>
      </c>
      <c r="AC3783" s="139" t="s">
        <v>4584</v>
      </c>
      <c r="AD3783" s="147">
        <f t="shared" si="433"/>
        <v>217</v>
      </c>
      <c r="AE3783" s="131">
        <v>222</v>
      </c>
      <c r="AG3783" s="147">
        <v>1</v>
      </c>
    </row>
    <row r="3784" spans="1:33" x14ac:dyDescent="0.25">
      <c r="A3784" s="147" t="s">
        <v>2148</v>
      </c>
      <c r="B3784" s="140" t="s">
        <v>7269</v>
      </c>
      <c r="C3784" s="147" t="s">
        <v>1878</v>
      </c>
      <c r="D3784" s="140" t="s">
        <v>7282</v>
      </c>
      <c r="E3784" s="147" t="s">
        <v>1561</v>
      </c>
      <c r="F3784" s="140" t="s">
        <v>7813</v>
      </c>
      <c r="G3784" s="147" t="s">
        <v>3792</v>
      </c>
      <c r="H3784" s="140" t="s">
        <v>7830</v>
      </c>
      <c r="I3784" s="147" t="s">
        <v>42</v>
      </c>
      <c r="J3784" s="147">
        <v>1</v>
      </c>
      <c r="K3784" s="132">
        <f t="shared" si="434"/>
        <v>619727</v>
      </c>
      <c r="L3784" s="132">
        <v>418827</v>
      </c>
      <c r="M3784" s="132">
        <v>200900</v>
      </c>
      <c r="N3784" s="132">
        <v>412210.77</v>
      </c>
      <c r="O3784" s="133" t="s">
        <v>4679</v>
      </c>
      <c r="P3784" s="132">
        <v>243552.97</v>
      </c>
      <c r="Q3784" s="132">
        <f t="shared" si="435"/>
        <v>650380.74</v>
      </c>
      <c r="R3784" s="132">
        <v>412210.77</v>
      </c>
      <c r="S3784" s="132">
        <v>238169.97</v>
      </c>
      <c r="T3784" s="169">
        <f t="shared" si="429"/>
        <v>1</v>
      </c>
      <c r="U3784" s="169">
        <f t="shared" si="430"/>
        <v>0.97789803179160573</v>
      </c>
      <c r="V3784" s="169">
        <f t="shared" si="431"/>
        <v>1.2123094574415132</v>
      </c>
      <c r="W3784" s="169">
        <f t="shared" si="432"/>
        <v>1.0494632959351455</v>
      </c>
      <c r="X3784" s="170">
        <v>1</v>
      </c>
      <c r="Y3784" s="139" t="s">
        <v>4516</v>
      </c>
      <c r="Z3784" s="139" t="s">
        <v>4516</v>
      </c>
      <c r="AA3784" s="139">
        <v>39650</v>
      </c>
      <c r="AB3784" s="139">
        <v>39770</v>
      </c>
      <c r="AC3784" s="139" t="s">
        <v>4584</v>
      </c>
      <c r="AD3784" s="147">
        <f t="shared" si="433"/>
        <v>120</v>
      </c>
      <c r="AE3784" s="131">
        <v>224</v>
      </c>
      <c r="AG3784" s="147">
        <v>1</v>
      </c>
    </row>
    <row r="3785" spans="1:33" x14ac:dyDescent="0.25">
      <c r="A3785" s="147" t="s">
        <v>2148</v>
      </c>
      <c r="B3785" s="140" t="s">
        <v>7269</v>
      </c>
      <c r="C3785" s="147" t="s">
        <v>1878</v>
      </c>
      <c r="D3785" s="140" t="s">
        <v>7282</v>
      </c>
      <c r="E3785" s="147" t="s">
        <v>1561</v>
      </c>
      <c r="F3785" s="140" t="s">
        <v>7813</v>
      </c>
      <c r="G3785" s="147" t="s">
        <v>3792</v>
      </c>
      <c r="H3785" s="140" t="s">
        <v>7830</v>
      </c>
      <c r="I3785" s="147" t="s">
        <v>1369</v>
      </c>
      <c r="J3785" s="147">
        <v>1</v>
      </c>
      <c r="K3785" s="132">
        <f t="shared" si="434"/>
        <v>938613</v>
      </c>
      <c r="L3785" s="132">
        <v>685085</v>
      </c>
      <c r="M3785" s="132">
        <v>253528</v>
      </c>
      <c r="N3785" s="132">
        <v>616576.5</v>
      </c>
      <c r="O3785" s="133" t="s">
        <v>4699</v>
      </c>
      <c r="P3785" s="132">
        <v>217304</v>
      </c>
      <c r="Q3785" s="132">
        <f t="shared" si="435"/>
        <v>833880.5</v>
      </c>
      <c r="R3785" s="132">
        <v>616576.5</v>
      </c>
      <c r="S3785" s="132">
        <v>217304</v>
      </c>
      <c r="T3785" s="169">
        <f t="shared" si="429"/>
        <v>1</v>
      </c>
      <c r="U3785" s="169">
        <f t="shared" si="430"/>
        <v>1</v>
      </c>
      <c r="V3785" s="169">
        <f t="shared" si="431"/>
        <v>0.85712031807137679</v>
      </c>
      <c r="W3785" s="169">
        <f t="shared" si="432"/>
        <v>0.88841780371676082</v>
      </c>
      <c r="X3785" s="170">
        <v>1</v>
      </c>
      <c r="Y3785" s="139">
        <v>39777</v>
      </c>
      <c r="Z3785" s="139">
        <v>39794</v>
      </c>
      <c r="AA3785" s="139">
        <v>39888</v>
      </c>
      <c r="AB3785" s="139">
        <v>39994</v>
      </c>
      <c r="AC3785" s="139" t="s">
        <v>4516</v>
      </c>
      <c r="AD3785" s="147">
        <f t="shared" si="433"/>
        <v>106</v>
      </c>
      <c r="AE3785" s="131">
        <v>224</v>
      </c>
      <c r="AG3785" s="147">
        <v>1</v>
      </c>
    </row>
    <row r="3786" spans="1:33" x14ac:dyDescent="0.25">
      <c r="A3786" s="147" t="s">
        <v>2148</v>
      </c>
      <c r="B3786" s="140" t="s">
        <v>7269</v>
      </c>
      <c r="C3786" s="147" t="s">
        <v>1878</v>
      </c>
      <c r="D3786" s="140" t="s">
        <v>7282</v>
      </c>
      <c r="E3786" s="147" t="s">
        <v>1561</v>
      </c>
      <c r="F3786" s="140" t="s">
        <v>7813</v>
      </c>
      <c r="G3786" s="147" t="s">
        <v>3793</v>
      </c>
      <c r="H3786" s="140" t="s">
        <v>7832</v>
      </c>
      <c r="I3786" s="147" t="s">
        <v>2661</v>
      </c>
      <c r="J3786" s="147">
        <v>1</v>
      </c>
      <c r="K3786" s="132">
        <f t="shared" si="434"/>
        <v>854362</v>
      </c>
      <c r="L3786" s="132">
        <v>589321</v>
      </c>
      <c r="M3786" s="132">
        <v>265041</v>
      </c>
      <c r="N3786" s="132">
        <v>494388.89999999997</v>
      </c>
      <c r="O3786" s="133" t="s">
        <v>5472</v>
      </c>
      <c r="P3786" s="132">
        <v>270884.40000000002</v>
      </c>
      <c r="Q3786" s="132">
        <f t="shared" si="435"/>
        <v>765273.3</v>
      </c>
      <c r="R3786" s="132">
        <v>494388.9</v>
      </c>
      <c r="S3786" s="132">
        <v>270884.40000000002</v>
      </c>
      <c r="T3786" s="169">
        <f t="shared" si="429"/>
        <v>1.0000000000000002</v>
      </c>
      <c r="U3786" s="169">
        <f t="shared" si="430"/>
        <v>1</v>
      </c>
      <c r="V3786" s="169">
        <f t="shared" si="431"/>
        <v>1.0220471549684766</v>
      </c>
      <c r="W3786" s="169">
        <f t="shared" si="432"/>
        <v>0.89572488008595896</v>
      </c>
      <c r="X3786" s="170">
        <v>1</v>
      </c>
      <c r="Y3786" s="139">
        <v>39139</v>
      </c>
      <c r="Z3786" s="139">
        <v>39221</v>
      </c>
      <c r="AA3786" s="139">
        <v>39363</v>
      </c>
      <c r="AB3786" s="139">
        <v>39453</v>
      </c>
      <c r="AC3786" s="139" t="s">
        <v>4516</v>
      </c>
      <c r="AD3786" s="147">
        <f t="shared" si="433"/>
        <v>90</v>
      </c>
      <c r="AE3786" s="131">
        <v>49</v>
      </c>
      <c r="AG3786" s="147">
        <v>1</v>
      </c>
    </row>
    <row r="3787" spans="1:33" x14ac:dyDescent="0.25">
      <c r="A3787" s="147" t="s">
        <v>2148</v>
      </c>
      <c r="B3787" s="140" t="s">
        <v>7269</v>
      </c>
      <c r="C3787" s="147" t="s">
        <v>1878</v>
      </c>
      <c r="D3787" s="140" t="s">
        <v>7282</v>
      </c>
      <c r="E3787" s="147" t="s">
        <v>1561</v>
      </c>
      <c r="F3787" s="140" t="s">
        <v>7813</v>
      </c>
      <c r="G3787" s="147" t="s">
        <v>2204</v>
      </c>
      <c r="H3787" s="140" t="s">
        <v>8859</v>
      </c>
      <c r="I3787" s="147" t="s">
        <v>5659</v>
      </c>
      <c r="J3787" s="147">
        <v>1</v>
      </c>
      <c r="K3787" s="132">
        <f t="shared" si="434"/>
        <v>333175</v>
      </c>
      <c r="L3787" s="132">
        <v>225419</v>
      </c>
      <c r="M3787" s="132">
        <v>107756</v>
      </c>
      <c r="N3787" s="132">
        <v>202877.09999999998</v>
      </c>
      <c r="O3787" s="133" t="s">
        <v>4699</v>
      </c>
      <c r="P3787" s="132">
        <v>98503.79</v>
      </c>
      <c r="Q3787" s="132">
        <f t="shared" si="435"/>
        <v>301380.89</v>
      </c>
      <c r="R3787" s="132">
        <v>202877.1</v>
      </c>
      <c r="S3787" s="132">
        <v>98503.79</v>
      </c>
      <c r="T3787" s="169">
        <f t="shared" si="429"/>
        <v>1.0000000000000002</v>
      </c>
      <c r="U3787" s="169">
        <f t="shared" si="430"/>
        <v>1</v>
      </c>
      <c r="V3787" s="169">
        <f t="shared" si="431"/>
        <v>0.91413740302164148</v>
      </c>
      <c r="W3787" s="169">
        <f t="shared" si="432"/>
        <v>0.90457234186238467</v>
      </c>
      <c r="X3787" s="170">
        <v>1</v>
      </c>
      <c r="Y3787" s="139">
        <v>39777</v>
      </c>
      <c r="Z3787" s="139">
        <v>39794</v>
      </c>
      <c r="AA3787" s="139">
        <v>39892</v>
      </c>
      <c r="AB3787" s="139">
        <v>39994</v>
      </c>
      <c r="AC3787" s="139" t="s">
        <v>4516</v>
      </c>
      <c r="AD3787" s="147">
        <f t="shared" si="433"/>
        <v>102</v>
      </c>
      <c r="AE3787" s="131">
        <v>217</v>
      </c>
      <c r="AG3787" s="147">
        <v>1</v>
      </c>
    </row>
    <row r="3788" spans="1:33" x14ac:dyDescent="0.25">
      <c r="A3788" s="147" t="s">
        <v>2148</v>
      </c>
      <c r="B3788" s="140" t="s">
        <v>7269</v>
      </c>
      <c r="C3788" s="147" t="s">
        <v>1878</v>
      </c>
      <c r="D3788" s="140" t="s">
        <v>7282</v>
      </c>
      <c r="E3788" s="147" t="s">
        <v>1561</v>
      </c>
      <c r="F3788" s="140" t="s">
        <v>7813</v>
      </c>
      <c r="G3788" s="147" t="s">
        <v>4050</v>
      </c>
      <c r="H3788" s="140" t="s">
        <v>7834</v>
      </c>
      <c r="I3788" s="147" t="s">
        <v>2495</v>
      </c>
      <c r="J3788" s="147">
        <v>1</v>
      </c>
      <c r="K3788" s="132">
        <f t="shared" si="434"/>
        <v>1687095</v>
      </c>
      <c r="L3788" s="132">
        <v>736966</v>
      </c>
      <c r="M3788" s="132">
        <v>950129</v>
      </c>
      <c r="N3788" s="132">
        <v>663269.19999999995</v>
      </c>
      <c r="O3788" s="133" t="s">
        <v>4753</v>
      </c>
      <c r="P3788" s="132">
        <v>1000000</v>
      </c>
      <c r="Q3788" s="132">
        <f t="shared" si="435"/>
        <v>1663269.2</v>
      </c>
      <c r="R3788" s="132">
        <v>663269.19999999995</v>
      </c>
      <c r="S3788" s="132">
        <v>1000000</v>
      </c>
      <c r="T3788" s="169">
        <f t="shared" si="429"/>
        <v>1</v>
      </c>
      <c r="U3788" s="169">
        <f t="shared" si="430"/>
        <v>1</v>
      </c>
      <c r="V3788" s="169">
        <f t="shared" si="431"/>
        <v>1.052488662065888</v>
      </c>
      <c r="W3788" s="169">
        <f t="shared" si="432"/>
        <v>0.98587761803573593</v>
      </c>
      <c r="X3788" s="170">
        <v>1</v>
      </c>
      <c r="Y3788" s="139" t="s">
        <v>4516</v>
      </c>
      <c r="Z3788" s="139" t="s">
        <v>4516</v>
      </c>
      <c r="AA3788" s="139">
        <v>39748</v>
      </c>
      <c r="AB3788" s="139">
        <v>39888</v>
      </c>
      <c r="AC3788" s="139" t="s">
        <v>4584</v>
      </c>
      <c r="AD3788" s="147">
        <f t="shared" si="433"/>
        <v>140</v>
      </c>
      <c r="AE3788" s="131">
        <v>517</v>
      </c>
      <c r="AG3788" s="147">
        <v>1</v>
      </c>
    </row>
    <row r="3789" spans="1:33" x14ac:dyDescent="0.25">
      <c r="A3789" s="147" t="s">
        <v>2148</v>
      </c>
      <c r="B3789" s="140" t="s">
        <v>7269</v>
      </c>
      <c r="C3789" s="147" t="s">
        <v>1878</v>
      </c>
      <c r="D3789" s="140" t="s">
        <v>7282</v>
      </c>
      <c r="E3789" s="147" t="s">
        <v>1561</v>
      </c>
      <c r="F3789" s="140" t="s">
        <v>7813</v>
      </c>
      <c r="G3789" s="147" t="s">
        <v>4051</v>
      </c>
      <c r="H3789" s="140" t="s">
        <v>8860</v>
      </c>
      <c r="I3789" s="147" t="s">
        <v>5628</v>
      </c>
      <c r="J3789" s="147">
        <v>1</v>
      </c>
      <c r="K3789" s="132">
        <f t="shared" si="434"/>
        <v>452241</v>
      </c>
      <c r="L3789" s="132">
        <v>294998</v>
      </c>
      <c r="M3789" s="132">
        <v>157243</v>
      </c>
      <c r="N3789" s="132">
        <v>294938.13</v>
      </c>
      <c r="O3789" s="133" t="s">
        <v>4679</v>
      </c>
      <c r="P3789" s="132">
        <v>150533</v>
      </c>
      <c r="Q3789" s="132">
        <f t="shared" si="435"/>
        <v>445471.13</v>
      </c>
      <c r="R3789" s="132">
        <v>294938.13</v>
      </c>
      <c r="S3789" s="132">
        <v>150533</v>
      </c>
      <c r="T3789" s="169">
        <f t="shared" si="429"/>
        <v>1</v>
      </c>
      <c r="U3789" s="169">
        <f t="shared" si="430"/>
        <v>1</v>
      </c>
      <c r="V3789" s="169">
        <f t="shared" si="431"/>
        <v>0.95732719421532275</v>
      </c>
      <c r="W3789" s="169">
        <f t="shared" si="432"/>
        <v>0.98503039308687179</v>
      </c>
      <c r="X3789" s="170">
        <v>1</v>
      </c>
      <c r="Y3789" s="139" t="s">
        <v>4516</v>
      </c>
      <c r="Z3789" s="139" t="s">
        <v>4516</v>
      </c>
      <c r="AA3789" s="139">
        <v>39655</v>
      </c>
      <c r="AB3789" s="171">
        <v>39777</v>
      </c>
      <c r="AC3789" s="139" t="s">
        <v>4584</v>
      </c>
      <c r="AD3789" s="147">
        <f t="shared" si="433"/>
        <v>122</v>
      </c>
      <c r="AE3789" s="131">
        <v>442</v>
      </c>
      <c r="AG3789" s="147">
        <v>1</v>
      </c>
    </row>
    <row r="3790" spans="1:33" x14ac:dyDescent="0.25">
      <c r="A3790" s="147" t="s">
        <v>2148</v>
      </c>
      <c r="B3790" s="140" t="s">
        <v>7269</v>
      </c>
      <c r="C3790" s="147" t="s">
        <v>1878</v>
      </c>
      <c r="D3790" s="140" t="s">
        <v>7282</v>
      </c>
      <c r="E3790" s="147" t="s">
        <v>1561</v>
      </c>
      <c r="F3790" s="140" t="s">
        <v>7813</v>
      </c>
      <c r="G3790" s="147" t="s">
        <v>4051</v>
      </c>
      <c r="H3790" s="140" t="s">
        <v>8860</v>
      </c>
      <c r="I3790" s="147" t="s">
        <v>3613</v>
      </c>
      <c r="J3790" s="147">
        <v>1</v>
      </c>
      <c r="K3790" s="132">
        <f t="shared" si="434"/>
        <v>1269585</v>
      </c>
      <c r="L3790" s="132">
        <v>962635</v>
      </c>
      <c r="M3790" s="132">
        <v>306950</v>
      </c>
      <c r="N3790" s="132">
        <v>866371.5</v>
      </c>
      <c r="O3790" s="133" t="s">
        <v>4699</v>
      </c>
      <c r="P3790" s="132">
        <v>280466.04000000004</v>
      </c>
      <c r="Q3790" s="132">
        <f t="shared" si="435"/>
        <v>1146837.54</v>
      </c>
      <c r="R3790" s="132">
        <v>866371.5</v>
      </c>
      <c r="S3790" s="132">
        <v>280466.03999999998</v>
      </c>
      <c r="T3790" s="169">
        <f t="shared" si="429"/>
        <v>1</v>
      </c>
      <c r="U3790" s="169">
        <f t="shared" si="430"/>
        <v>0.99999999999999978</v>
      </c>
      <c r="V3790" s="169">
        <f t="shared" si="431"/>
        <v>0.91371897703209004</v>
      </c>
      <c r="W3790" s="169">
        <f t="shared" si="432"/>
        <v>0.9033168633844918</v>
      </c>
      <c r="X3790" s="170">
        <v>1</v>
      </c>
      <c r="Y3790" s="139">
        <v>39777</v>
      </c>
      <c r="Z3790" s="139">
        <v>39794</v>
      </c>
      <c r="AA3790" s="139">
        <v>39891</v>
      </c>
      <c r="AB3790" s="139">
        <v>39994</v>
      </c>
      <c r="AC3790" s="139" t="s">
        <v>4516</v>
      </c>
      <c r="AD3790" s="147">
        <f t="shared" si="433"/>
        <v>103</v>
      </c>
      <c r="AE3790" s="131">
        <v>442</v>
      </c>
      <c r="AG3790" s="147">
        <v>1</v>
      </c>
    </row>
    <row r="3791" spans="1:33" x14ac:dyDescent="0.25">
      <c r="A3791" s="147" t="s">
        <v>2148</v>
      </c>
      <c r="B3791" s="140" t="s">
        <v>7269</v>
      </c>
      <c r="C3791" s="147" t="s">
        <v>1878</v>
      </c>
      <c r="D3791" s="140" t="s">
        <v>7282</v>
      </c>
      <c r="E3791" s="147" t="s">
        <v>1561</v>
      </c>
      <c r="F3791" s="140" t="s">
        <v>7813</v>
      </c>
      <c r="G3791" s="147" t="s">
        <v>3794</v>
      </c>
      <c r="H3791" s="140" t="s">
        <v>7824</v>
      </c>
      <c r="I3791" s="147" t="s">
        <v>2661</v>
      </c>
      <c r="J3791" s="147">
        <v>1</v>
      </c>
      <c r="K3791" s="132">
        <f t="shared" si="434"/>
        <v>1122868</v>
      </c>
      <c r="L3791" s="132">
        <v>688068</v>
      </c>
      <c r="M3791" s="132">
        <v>434800</v>
      </c>
      <c r="N3791" s="132">
        <v>602272.19999999995</v>
      </c>
      <c r="O3791" s="133" t="s">
        <v>5472</v>
      </c>
      <c r="P3791" s="132">
        <v>304788</v>
      </c>
      <c r="Q3791" s="132">
        <f t="shared" si="435"/>
        <v>907060.2</v>
      </c>
      <c r="R3791" s="132">
        <v>602272.19999999995</v>
      </c>
      <c r="S3791" s="132">
        <v>304788</v>
      </c>
      <c r="T3791" s="169">
        <f t="shared" si="429"/>
        <v>1</v>
      </c>
      <c r="U3791" s="169">
        <f t="shared" si="430"/>
        <v>1</v>
      </c>
      <c r="V3791" s="169">
        <f t="shared" si="431"/>
        <v>0.70098436062557501</v>
      </c>
      <c r="W3791" s="169">
        <f t="shared" si="432"/>
        <v>0.80780661662813436</v>
      </c>
      <c r="X3791" s="170">
        <v>1</v>
      </c>
      <c r="Y3791" s="139">
        <v>39139</v>
      </c>
      <c r="Z3791" s="139">
        <v>39221</v>
      </c>
      <c r="AA3791" s="139">
        <v>39510</v>
      </c>
      <c r="AB3791" s="139">
        <v>39629</v>
      </c>
      <c r="AC3791" s="139" t="s">
        <v>4584</v>
      </c>
      <c r="AD3791" s="147">
        <f t="shared" si="433"/>
        <v>119</v>
      </c>
      <c r="AE3791" s="131">
        <v>43</v>
      </c>
      <c r="AG3791" s="147">
        <v>1</v>
      </c>
    </row>
    <row r="3792" spans="1:33" x14ac:dyDescent="0.25">
      <c r="A3792" s="147" t="s">
        <v>2148</v>
      </c>
      <c r="B3792" s="140" t="s">
        <v>7269</v>
      </c>
      <c r="C3792" s="147" t="s">
        <v>1878</v>
      </c>
      <c r="D3792" s="140" t="s">
        <v>7282</v>
      </c>
      <c r="E3792" s="147" t="s">
        <v>1561</v>
      </c>
      <c r="F3792" s="140" t="s">
        <v>7813</v>
      </c>
      <c r="G3792" s="147" t="s">
        <v>3794</v>
      </c>
      <c r="H3792" s="140" t="s">
        <v>7824</v>
      </c>
      <c r="I3792" s="147" t="s">
        <v>1369</v>
      </c>
      <c r="J3792" s="147">
        <v>1</v>
      </c>
      <c r="K3792" s="132">
        <f t="shared" si="434"/>
        <v>583475</v>
      </c>
      <c r="L3792" s="132">
        <v>374824</v>
      </c>
      <c r="M3792" s="132">
        <v>208651</v>
      </c>
      <c r="N3792" s="132">
        <v>337341.6</v>
      </c>
      <c r="O3792" s="133" t="s">
        <v>4699</v>
      </c>
      <c r="P3792" s="132">
        <v>189039</v>
      </c>
      <c r="Q3792" s="132">
        <f t="shared" si="435"/>
        <v>526380.6</v>
      </c>
      <c r="R3792" s="132">
        <v>337341.6</v>
      </c>
      <c r="S3792" s="132">
        <v>189039</v>
      </c>
      <c r="T3792" s="169">
        <f t="shared" si="429"/>
        <v>1</v>
      </c>
      <c r="U3792" s="169">
        <f t="shared" si="430"/>
        <v>1</v>
      </c>
      <c r="V3792" s="169">
        <f t="shared" si="431"/>
        <v>0.90600572247437106</v>
      </c>
      <c r="W3792" s="169">
        <f t="shared" si="432"/>
        <v>0.90214764985646334</v>
      </c>
      <c r="X3792" s="170">
        <v>1</v>
      </c>
      <c r="Y3792" s="139">
        <v>39777</v>
      </c>
      <c r="Z3792" s="139">
        <v>39794</v>
      </c>
      <c r="AA3792" s="139">
        <v>39888</v>
      </c>
      <c r="AB3792" s="139">
        <v>39994</v>
      </c>
      <c r="AC3792" s="139" t="s">
        <v>4584</v>
      </c>
      <c r="AD3792" s="147">
        <f t="shared" si="433"/>
        <v>106</v>
      </c>
      <c r="AE3792" s="131">
        <v>50</v>
      </c>
      <c r="AG3792" s="147">
        <v>1</v>
      </c>
    </row>
    <row r="3793" spans="1:33" x14ac:dyDescent="0.25">
      <c r="A3793" s="147" t="s">
        <v>2148</v>
      </c>
      <c r="B3793" s="140" t="s">
        <v>7269</v>
      </c>
      <c r="C3793" s="147" t="s">
        <v>1878</v>
      </c>
      <c r="D3793" s="140" t="s">
        <v>7282</v>
      </c>
      <c r="E3793" s="147" t="s">
        <v>1561</v>
      </c>
      <c r="F3793" s="140" t="s">
        <v>7813</v>
      </c>
      <c r="G3793" s="147" t="s">
        <v>3795</v>
      </c>
      <c r="H3793" s="140" t="s">
        <v>7839</v>
      </c>
      <c r="I3793" s="147" t="s">
        <v>5575</v>
      </c>
      <c r="J3793" s="147">
        <v>1</v>
      </c>
      <c r="K3793" s="132">
        <f t="shared" si="434"/>
        <v>907609</v>
      </c>
      <c r="L3793" s="132">
        <v>616609</v>
      </c>
      <c r="M3793" s="132">
        <v>291000</v>
      </c>
      <c r="N3793" s="132">
        <v>549948.1</v>
      </c>
      <c r="O3793" s="133" t="s">
        <v>5472</v>
      </c>
      <c r="P3793" s="132">
        <v>298450</v>
      </c>
      <c r="Q3793" s="132">
        <f t="shared" si="435"/>
        <v>848398.1</v>
      </c>
      <c r="R3793" s="132">
        <v>549948.1</v>
      </c>
      <c r="S3793" s="132">
        <v>298450</v>
      </c>
      <c r="T3793" s="169">
        <f t="shared" si="429"/>
        <v>1</v>
      </c>
      <c r="U3793" s="169">
        <f t="shared" si="430"/>
        <v>1</v>
      </c>
      <c r="V3793" s="169">
        <f t="shared" si="431"/>
        <v>1.0256013745704466</v>
      </c>
      <c r="W3793" s="169">
        <f t="shared" si="432"/>
        <v>0.93476166499010038</v>
      </c>
      <c r="X3793" s="170">
        <v>1</v>
      </c>
      <c r="Y3793" s="139">
        <v>39139</v>
      </c>
      <c r="Z3793" s="139">
        <v>39221</v>
      </c>
      <c r="AA3793" s="139">
        <v>39303</v>
      </c>
      <c r="AB3793" s="139">
        <v>39354</v>
      </c>
      <c r="AC3793" s="139" t="s">
        <v>4516</v>
      </c>
      <c r="AD3793" s="147">
        <f t="shared" si="433"/>
        <v>51</v>
      </c>
      <c r="AE3793" s="131">
        <v>180</v>
      </c>
      <c r="AG3793" s="147">
        <v>1</v>
      </c>
    </row>
    <row r="3794" spans="1:33" x14ac:dyDescent="0.25">
      <c r="A3794" s="147" t="s">
        <v>2148</v>
      </c>
      <c r="B3794" s="140" t="s">
        <v>7269</v>
      </c>
      <c r="C3794" s="147" t="s">
        <v>1878</v>
      </c>
      <c r="D3794" s="140" t="s">
        <v>7282</v>
      </c>
      <c r="E3794" s="147" t="s">
        <v>1561</v>
      </c>
      <c r="F3794" s="140" t="s">
        <v>7813</v>
      </c>
      <c r="G3794" s="147" t="s">
        <v>3796</v>
      </c>
      <c r="H3794" s="140" t="s">
        <v>7836</v>
      </c>
      <c r="I3794" s="147" t="s">
        <v>2661</v>
      </c>
      <c r="J3794" s="147">
        <v>1</v>
      </c>
      <c r="K3794" s="132">
        <f t="shared" si="434"/>
        <v>830352</v>
      </c>
      <c r="L3794" s="132">
        <v>579581</v>
      </c>
      <c r="M3794" s="132">
        <v>250771</v>
      </c>
      <c r="N3794" s="132">
        <v>485622.89999999997</v>
      </c>
      <c r="O3794" s="133" t="s">
        <v>5472</v>
      </c>
      <c r="P3794" s="132">
        <v>261074.4</v>
      </c>
      <c r="Q3794" s="132">
        <f t="shared" si="435"/>
        <v>746697.3</v>
      </c>
      <c r="R3794" s="132">
        <v>485622.9</v>
      </c>
      <c r="S3794" s="132">
        <v>261074.40000000002</v>
      </c>
      <c r="T3794" s="169">
        <f t="shared" si="429"/>
        <v>1.0000000000000002</v>
      </c>
      <c r="U3794" s="169">
        <f t="shared" si="430"/>
        <v>1.0000000000000002</v>
      </c>
      <c r="V3794" s="169">
        <f t="shared" si="431"/>
        <v>1.041086888037293</v>
      </c>
      <c r="W3794" s="169">
        <f t="shared" si="432"/>
        <v>0.89925393086305572</v>
      </c>
      <c r="X3794" s="170">
        <v>1</v>
      </c>
      <c r="Y3794" s="139">
        <v>39139</v>
      </c>
      <c r="Z3794" s="139">
        <v>39221</v>
      </c>
      <c r="AA3794" s="139">
        <v>39370</v>
      </c>
      <c r="AB3794" s="139">
        <v>39501</v>
      </c>
      <c r="AC3794" s="139" t="s">
        <v>4516</v>
      </c>
      <c r="AD3794" s="147">
        <f t="shared" si="433"/>
        <v>131</v>
      </c>
      <c r="AE3794" s="131">
        <v>350</v>
      </c>
      <c r="AG3794" s="147">
        <v>1</v>
      </c>
    </row>
    <row r="3795" spans="1:33" x14ac:dyDescent="0.25">
      <c r="A3795" s="147" t="s">
        <v>2148</v>
      </c>
      <c r="B3795" s="140" t="s">
        <v>7269</v>
      </c>
      <c r="C3795" s="147" t="s">
        <v>1878</v>
      </c>
      <c r="D3795" s="140" t="s">
        <v>7282</v>
      </c>
      <c r="E3795" s="147" t="s">
        <v>1561</v>
      </c>
      <c r="F3795" s="140" t="s">
        <v>7813</v>
      </c>
      <c r="G3795" s="147" t="s">
        <v>3796</v>
      </c>
      <c r="H3795" s="140" t="s">
        <v>7836</v>
      </c>
      <c r="I3795" s="147" t="s">
        <v>1369</v>
      </c>
      <c r="J3795" s="147">
        <v>1</v>
      </c>
      <c r="K3795" s="132">
        <f t="shared" si="434"/>
        <v>518138</v>
      </c>
      <c r="L3795" s="132">
        <v>352111</v>
      </c>
      <c r="M3795" s="132">
        <v>166027</v>
      </c>
      <c r="N3795" s="132">
        <v>316899.90000000002</v>
      </c>
      <c r="O3795" s="133" t="s">
        <v>5472</v>
      </c>
      <c r="P3795" s="132">
        <v>184759</v>
      </c>
      <c r="Q3795" s="132">
        <f t="shared" si="435"/>
        <v>501658.9</v>
      </c>
      <c r="R3795" s="132">
        <v>316899.90000000002</v>
      </c>
      <c r="S3795" s="132">
        <v>184759</v>
      </c>
      <c r="T3795" s="169">
        <f t="shared" si="429"/>
        <v>1</v>
      </c>
      <c r="U3795" s="169">
        <f t="shared" si="430"/>
        <v>1</v>
      </c>
      <c r="V3795" s="169">
        <f t="shared" si="431"/>
        <v>1.1128250224361098</v>
      </c>
      <c r="W3795" s="169">
        <f t="shared" si="432"/>
        <v>0.96819553864028507</v>
      </c>
      <c r="X3795" s="170">
        <v>1</v>
      </c>
      <c r="Y3795" s="139" t="s">
        <v>4516</v>
      </c>
      <c r="Z3795" s="139" t="s">
        <v>4516</v>
      </c>
      <c r="AA3795" s="139">
        <v>39625</v>
      </c>
      <c r="AB3795" s="139">
        <v>39745</v>
      </c>
      <c r="AC3795" s="139" t="s">
        <v>4584</v>
      </c>
      <c r="AD3795" s="147">
        <f t="shared" si="433"/>
        <v>120</v>
      </c>
      <c r="AE3795" s="131">
        <v>169</v>
      </c>
      <c r="AG3795" s="147">
        <v>1</v>
      </c>
    </row>
    <row r="3796" spans="1:33" x14ac:dyDescent="0.25">
      <c r="A3796" s="147" t="s">
        <v>2148</v>
      </c>
      <c r="B3796" s="140" t="s">
        <v>7269</v>
      </c>
      <c r="C3796" s="147" t="s">
        <v>1878</v>
      </c>
      <c r="D3796" s="140" t="s">
        <v>7282</v>
      </c>
      <c r="E3796" s="147" t="s">
        <v>1561</v>
      </c>
      <c r="F3796" s="140" t="s">
        <v>7813</v>
      </c>
      <c r="G3796" s="147" t="s">
        <v>4052</v>
      </c>
      <c r="H3796" s="140" t="s">
        <v>7836</v>
      </c>
      <c r="I3796" s="147" t="s">
        <v>1369</v>
      </c>
      <c r="J3796" s="147">
        <v>1</v>
      </c>
      <c r="K3796" s="132">
        <f t="shared" si="434"/>
        <v>922208</v>
      </c>
      <c r="L3796" s="132">
        <v>677680</v>
      </c>
      <c r="M3796" s="132">
        <v>244528</v>
      </c>
      <c r="N3796" s="132">
        <v>609912</v>
      </c>
      <c r="O3796" s="133" t="s">
        <v>4699</v>
      </c>
      <c r="P3796" s="132">
        <v>219830</v>
      </c>
      <c r="Q3796" s="132">
        <f t="shared" si="435"/>
        <v>829742</v>
      </c>
      <c r="R3796" s="132">
        <v>609912</v>
      </c>
      <c r="S3796" s="132">
        <v>219830</v>
      </c>
      <c r="T3796" s="169">
        <f t="shared" si="429"/>
        <v>1</v>
      </c>
      <c r="U3796" s="169">
        <f t="shared" si="430"/>
        <v>1</v>
      </c>
      <c r="V3796" s="169">
        <f t="shared" si="431"/>
        <v>0.89899725184845902</v>
      </c>
      <c r="W3796" s="169">
        <f t="shared" si="432"/>
        <v>0.89973411638155387</v>
      </c>
      <c r="X3796" s="170">
        <v>1</v>
      </c>
      <c r="Y3796" s="139">
        <v>39777</v>
      </c>
      <c r="Z3796" s="139">
        <v>39794</v>
      </c>
      <c r="AA3796" s="139">
        <v>39885</v>
      </c>
      <c r="AB3796" s="171">
        <v>39964</v>
      </c>
      <c r="AC3796" s="139" t="s">
        <v>4584</v>
      </c>
      <c r="AD3796" s="147">
        <f t="shared" si="433"/>
        <v>79</v>
      </c>
      <c r="AE3796" s="131">
        <v>185</v>
      </c>
      <c r="AG3796" s="147">
        <v>1</v>
      </c>
    </row>
    <row r="3797" spans="1:33" x14ac:dyDescent="0.25">
      <c r="A3797" s="147" t="s">
        <v>2148</v>
      </c>
      <c r="B3797" s="140" t="s">
        <v>7269</v>
      </c>
      <c r="C3797" s="147" t="s">
        <v>1878</v>
      </c>
      <c r="D3797" s="140" t="s">
        <v>7282</v>
      </c>
      <c r="E3797" s="147" t="s">
        <v>1561</v>
      </c>
      <c r="F3797" s="140" t="s">
        <v>7813</v>
      </c>
      <c r="G3797" s="147" t="s">
        <v>2760</v>
      </c>
      <c r="H3797" s="140" t="s">
        <v>8861</v>
      </c>
      <c r="I3797" s="147" t="s">
        <v>2661</v>
      </c>
      <c r="J3797" s="147">
        <v>1</v>
      </c>
      <c r="K3797" s="132">
        <f t="shared" si="434"/>
        <v>923777</v>
      </c>
      <c r="L3797" s="132">
        <v>590727</v>
      </c>
      <c r="M3797" s="132">
        <v>333050</v>
      </c>
      <c r="N3797" s="132">
        <v>560727</v>
      </c>
      <c r="O3797" s="133" t="s">
        <v>5472</v>
      </c>
      <c r="P3797" s="132">
        <v>355480</v>
      </c>
      <c r="Q3797" s="132">
        <f t="shared" si="435"/>
        <v>916207</v>
      </c>
      <c r="R3797" s="132">
        <v>560727</v>
      </c>
      <c r="S3797" s="132">
        <v>355480</v>
      </c>
      <c r="T3797" s="169">
        <f t="shared" si="429"/>
        <v>1</v>
      </c>
      <c r="U3797" s="169">
        <f t="shared" si="430"/>
        <v>1</v>
      </c>
      <c r="V3797" s="169">
        <f t="shared" si="431"/>
        <v>1.0673472451583845</v>
      </c>
      <c r="W3797" s="169">
        <f t="shared" si="432"/>
        <v>0.99180538160183684</v>
      </c>
      <c r="X3797" s="170">
        <v>1</v>
      </c>
      <c r="Y3797" s="139">
        <v>39139</v>
      </c>
      <c r="Z3797" s="139">
        <v>39221</v>
      </c>
      <c r="AA3797" s="139">
        <v>39378</v>
      </c>
      <c r="AB3797" s="139">
        <v>39660</v>
      </c>
      <c r="AC3797" s="139" t="s">
        <v>4584</v>
      </c>
      <c r="AD3797" s="147">
        <f t="shared" si="433"/>
        <v>282</v>
      </c>
      <c r="AE3797" s="131">
        <v>74</v>
      </c>
      <c r="AG3797" s="147">
        <v>1</v>
      </c>
    </row>
    <row r="3798" spans="1:33" x14ac:dyDescent="0.25">
      <c r="A3798" s="147" t="s">
        <v>2148</v>
      </c>
      <c r="B3798" s="140" t="s">
        <v>7269</v>
      </c>
      <c r="C3798" s="147" t="s">
        <v>1878</v>
      </c>
      <c r="D3798" s="140" t="s">
        <v>7282</v>
      </c>
      <c r="E3798" s="147" t="s">
        <v>1561</v>
      </c>
      <c r="F3798" s="140" t="s">
        <v>7813</v>
      </c>
      <c r="G3798" s="147" t="s">
        <v>2760</v>
      </c>
      <c r="H3798" s="140" t="s">
        <v>8861</v>
      </c>
      <c r="I3798" s="147" t="s">
        <v>1369</v>
      </c>
      <c r="J3798" s="147">
        <v>1</v>
      </c>
      <c r="K3798" s="132">
        <f t="shared" si="434"/>
        <v>999905</v>
      </c>
      <c r="L3798" s="132">
        <v>723177</v>
      </c>
      <c r="M3798" s="132">
        <v>276728</v>
      </c>
      <c r="N3798" s="132">
        <v>650859.29999999993</v>
      </c>
      <c r="O3798" s="133" t="s">
        <v>4753</v>
      </c>
      <c r="P3798" s="132">
        <v>222709.4</v>
      </c>
      <c r="Q3798" s="132">
        <f t="shared" si="435"/>
        <v>873568.70000000007</v>
      </c>
      <c r="R3798" s="132">
        <v>650859.30000000005</v>
      </c>
      <c r="S3798" s="132">
        <v>222709.4</v>
      </c>
      <c r="T3798" s="169">
        <f t="shared" si="429"/>
        <v>1.0000000000000002</v>
      </c>
      <c r="U3798" s="169">
        <f t="shared" si="430"/>
        <v>1</v>
      </c>
      <c r="V3798" s="169">
        <f t="shared" si="431"/>
        <v>0.80479532248272667</v>
      </c>
      <c r="W3798" s="169">
        <f t="shared" si="432"/>
        <v>0.87365169691120659</v>
      </c>
      <c r="X3798" s="170">
        <v>1</v>
      </c>
      <c r="Y3798" s="139">
        <v>39777</v>
      </c>
      <c r="Z3798" s="139">
        <v>39794</v>
      </c>
      <c r="AA3798" s="139">
        <v>39874</v>
      </c>
      <c r="AB3798" s="139">
        <v>39903</v>
      </c>
      <c r="AC3798" s="139" t="s">
        <v>4516</v>
      </c>
      <c r="AD3798" s="147">
        <f t="shared" si="433"/>
        <v>29</v>
      </c>
      <c r="AE3798" s="131">
        <v>73</v>
      </c>
      <c r="AG3798" s="147">
        <v>1</v>
      </c>
    </row>
    <row r="3799" spans="1:33" x14ac:dyDescent="0.25">
      <c r="A3799" s="147" t="s">
        <v>2148</v>
      </c>
      <c r="B3799" s="140" t="s">
        <v>7269</v>
      </c>
      <c r="C3799" s="147" t="s">
        <v>1878</v>
      </c>
      <c r="D3799" s="140" t="s">
        <v>7282</v>
      </c>
      <c r="E3799" s="147" t="s">
        <v>1561</v>
      </c>
      <c r="F3799" s="140" t="s">
        <v>7813</v>
      </c>
      <c r="G3799" s="147" t="s">
        <v>4053</v>
      </c>
      <c r="H3799" s="140" t="s">
        <v>7842</v>
      </c>
      <c r="I3799" s="147" t="s">
        <v>234</v>
      </c>
      <c r="J3799" s="147">
        <v>1</v>
      </c>
      <c r="K3799" s="132">
        <f t="shared" si="434"/>
        <v>2042045</v>
      </c>
      <c r="L3799" s="132">
        <v>881358</v>
      </c>
      <c r="M3799" s="132">
        <v>1160687</v>
      </c>
      <c r="N3799" s="132">
        <v>834476</v>
      </c>
      <c r="O3799" s="133" t="s">
        <v>4679</v>
      </c>
      <c r="P3799" s="132">
        <v>1200992</v>
      </c>
      <c r="Q3799" s="132">
        <f t="shared" si="435"/>
        <v>2035468</v>
      </c>
      <c r="R3799" s="132">
        <v>834476</v>
      </c>
      <c r="S3799" s="132">
        <v>1200992</v>
      </c>
      <c r="T3799" s="169">
        <f t="shared" si="429"/>
        <v>1</v>
      </c>
      <c r="U3799" s="169">
        <f t="shared" si="430"/>
        <v>1</v>
      </c>
      <c r="V3799" s="169">
        <f t="shared" si="431"/>
        <v>1.0347251239998381</v>
      </c>
      <c r="W3799" s="169">
        <f t="shared" si="432"/>
        <v>0.9967792090771751</v>
      </c>
      <c r="X3799" s="170">
        <v>1</v>
      </c>
      <c r="Y3799" s="139" t="s">
        <v>4516</v>
      </c>
      <c r="Z3799" s="139" t="s">
        <v>4516</v>
      </c>
      <c r="AA3799" s="139">
        <v>39722</v>
      </c>
      <c r="AB3799" s="171">
        <v>39835</v>
      </c>
      <c r="AC3799" s="139" t="s">
        <v>4584</v>
      </c>
      <c r="AD3799" s="147">
        <f t="shared" si="433"/>
        <v>113</v>
      </c>
      <c r="AE3799" s="131">
        <v>340</v>
      </c>
      <c r="AG3799" s="147">
        <v>1</v>
      </c>
    </row>
    <row r="3800" spans="1:33" x14ac:dyDescent="0.25">
      <c r="A3800" s="147" t="s">
        <v>2148</v>
      </c>
      <c r="B3800" s="140" t="s">
        <v>7269</v>
      </c>
      <c r="C3800" s="147" t="s">
        <v>1878</v>
      </c>
      <c r="D3800" s="140" t="s">
        <v>7282</v>
      </c>
      <c r="E3800" s="147" t="s">
        <v>1561</v>
      </c>
      <c r="F3800" s="140" t="s">
        <v>7813</v>
      </c>
      <c r="G3800" s="147" t="s">
        <v>4054</v>
      </c>
      <c r="H3800" s="140" t="s">
        <v>8862</v>
      </c>
      <c r="I3800" s="147" t="s">
        <v>4049</v>
      </c>
      <c r="J3800" s="147">
        <v>1</v>
      </c>
      <c r="K3800" s="132">
        <f t="shared" si="434"/>
        <v>835953</v>
      </c>
      <c r="L3800" s="132">
        <v>585167</v>
      </c>
      <c r="M3800" s="132">
        <v>250786</v>
      </c>
      <c r="N3800" s="132">
        <v>581533.25</v>
      </c>
      <c r="O3800" s="133" t="s">
        <v>4679</v>
      </c>
      <c r="P3800" s="132">
        <v>268166</v>
      </c>
      <c r="Q3800" s="132">
        <f t="shared" si="435"/>
        <v>849699.25</v>
      </c>
      <c r="R3800" s="132">
        <v>581533.25</v>
      </c>
      <c r="S3800" s="132">
        <v>268166</v>
      </c>
      <c r="T3800" s="169">
        <f t="shared" si="429"/>
        <v>1</v>
      </c>
      <c r="U3800" s="169">
        <f t="shared" si="430"/>
        <v>1</v>
      </c>
      <c r="V3800" s="169">
        <f t="shared" si="431"/>
        <v>1.0693021141531027</v>
      </c>
      <c r="W3800" s="169">
        <f t="shared" si="432"/>
        <v>1.0164438072475366</v>
      </c>
      <c r="X3800" s="170">
        <v>1</v>
      </c>
      <c r="Y3800" s="139" t="s">
        <v>4516</v>
      </c>
      <c r="Z3800" s="139" t="s">
        <v>4516</v>
      </c>
      <c r="AA3800" s="139">
        <v>39624</v>
      </c>
      <c r="AB3800" s="139">
        <v>39775</v>
      </c>
      <c r="AC3800" s="139" t="s">
        <v>4584</v>
      </c>
      <c r="AD3800" s="147">
        <f t="shared" si="433"/>
        <v>151</v>
      </c>
      <c r="AE3800" s="131">
        <v>301</v>
      </c>
      <c r="AG3800" s="147">
        <v>1</v>
      </c>
    </row>
    <row r="3801" spans="1:33" x14ac:dyDescent="0.25">
      <c r="A3801" s="147" t="s">
        <v>2148</v>
      </c>
      <c r="B3801" s="140" t="s">
        <v>7269</v>
      </c>
      <c r="C3801" s="147" t="s">
        <v>1878</v>
      </c>
      <c r="D3801" s="140" t="s">
        <v>7282</v>
      </c>
      <c r="E3801" s="147" t="s">
        <v>1561</v>
      </c>
      <c r="F3801" s="140" t="s">
        <v>7813</v>
      </c>
      <c r="G3801" s="147" t="s">
        <v>4054</v>
      </c>
      <c r="H3801" s="140" t="s">
        <v>8862</v>
      </c>
      <c r="I3801" s="147" t="s">
        <v>2252</v>
      </c>
      <c r="J3801" s="147">
        <v>1</v>
      </c>
      <c r="K3801" s="132">
        <f t="shared" si="434"/>
        <v>381935</v>
      </c>
      <c r="L3801" s="132">
        <v>235742</v>
      </c>
      <c r="M3801" s="132">
        <v>146193</v>
      </c>
      <c r="N3801" s="132">
        <v>212167.8</v>
      </c>
      <c r="O3801" s="133" t="s">
        <v>4753</v>
      </c>
      <c r="P3801" s="132">
        <v>121193</v>
      </c>
      <c r="Q3801" s="132">
        <f t="shared" si="435"/>
        <v>333360.8</v>
      </c>
      <c r="R3801" s="132">
        <v>212167.8</v>
      </c>
      <c r="S3801" s="132">
        <v>121193</v>
      </c>
      <c r="T3801" s="169">
        <f t="shared" si="429"/>
        <v>1</v>
      </c>
      <c r="U3801" s="169">
        <f t="shared" si="430"/>
        <v>1</v>
      </c>
      <c r="V3801" s="169">
        <f t="shared" si="431"/>
        <v>0.82899318024802826</v>
      </c>
      <c r="W3801" s="169">
        <f t="shared" si="432"/>
        <v>0.87282076793171615</v>
      </c>
      <c r="X3801" s="170">
        <v>1</v>
      </c>
      <c r="Y3801" s="139">
        <v>39777</v>
      </c>
      <c r="Z3801" s="139">
        <v>39794</v>
      </c>
      <c r="AA3801" s="139">
        <v>39902</v>
      </c>
      <c r="AB3801" s="139">
        <v>39984</v>
      </c>
      <c r="AC3801" s="139" t="s">
        <v>4516</v>
      </c>
      <c r="AD3801" s="147">
        <f t="shared" si="433"/>
        <v>82</v>
      </c>
      <c r="AE3801" s="131">
        <v>305</v>
      </c>
      <c r="AG3801" s="147">
        <v>1</v>
      </c>
    </row>
    <row r="3802" spans="1:33" x14ac:dyDescent="0.25">
      <c r="A3802" s="147" t="s">
        <v>2148</v>
      </c>
      <c r="B3802" s="140" t="s">
        <v>7269</v>
      </c>
      <c r="C3802" s="147" t="s">
        <v>1878</v>
      </c>
      <c r="D3802" s="140" t="s">
        <v>7282</v>
      </c>
      <c r="E3802" s="147" t="s">
        <v>1561</v>
      </c>
      <c r="F3802" s="140" t="s">
        <v>7813</v>
      </c>
      <c r="G3802" s="147" t="s">
        <v>491</v>
      </c>
      <c r="H3802" s="140" t="s">
        <v>7826</v>
      </c>
      <c r="I3802" s="147" t="s">
        <v>2661</v>
      </c>
      <c r="J3802" s="147">
        <v>1</v>
      </c>
      <c r="K3802" s="132">
        <f t="shared" si="434"/>
        <v>876052</v>
      </c>
      <c r="L3802" s="132">
        <v>613161</v>
      </c>
      <c r="M3802" s="132">
        <v>262891</v>
      </c>
      <c r="N3802" s="132">
        <v>552365.34</v>
      </c>
      <c r="O3802" s="133" t="s">
        <v>5472</v>
      </c>
      <c r="P3802" s="132">
        <v>270578.40000000002</v>
      </c>
      <c r="Q3802" s="132">
        <f t="shared" si="435"/>
        <v>822943.74</v>
      </c>
      <c r="R3802" s="132">
        <v>552365.34</v>
      </c>
      <c r="S3802" s="132">
        <v>270578.40000000002</v>
      </c>
      <c r="T3802" s="169">
        <f t="shared" si="429"/>
        <v>1</v>
      </c>
      <c r="U3802" s="169">
        <f t="shared" si="430"/>
        <v>1</v>
      </c>
      <c r="V3802" s="169">
        <f t="shared" si="431"/>
        <v>1.0292417770102438</v>
      </c>
      <c r="W3802" s="169">
        <f t="shared" si="432"/>
        <v>0.93937773100226929</v>
      </c>
      <c r="X3802" s="170">
        <v>1</v>
      </c>
      <c r="Y3802" s="139">
        <v>39139</v>
      </c>
      <c r="Z3802" s="139">
        <v>39221</v>
      </c>
      <c r="AA3802" s="139">
        <v>39534</v>
      </c>
      <c r="AB3802" s="139">
        <v>39721</v>
      </c>
      <c r="AC3802" s="139" t="s">
        <v>4516</v>
      </c>
      <c r="AD3802" s="147">
        <f t="shared" si="433"/>
        <v>187</v>
      </c>
      <c r="AE3802" s="131">
        <v>352</v>
      </c>
      <c r="AG3802" s="147">
        <v>1</v>
      </c>
    </row>
    <row r="3803" spans="1:33" x14ac:dyDescent="0.25">
      <c r="A3803" s="147" t="s">
        <v>2148</v>
      </c>
      <c r="B3803" s="140" t="s">
        <v>7269</v>
      </c>
      <c r="C3803" s="147" t="s">
        <v>1878</v>
      </c>
      <c r="D3803" s="140" t="s">
        <v>7282</v>
      </c>
      <c r="E3803" s="147" t="s">
        <v>1561</v>
      </c>
      <c r="F3803" s="140" t="s">
        <v>7813</v>
      </c>
      <c r="G3803" s="147" t="s">
        <v>3089</v>
      </c>
      <c r="H3803" s="140" t="s">
        <v>7831</v>
      </c>
      <c r="I3803" s="147" t="s">
        <v>2661</v>
      </c>
      <c r="J3803" s="147">
        <v>1</v>
      </c>
      <c r="K3803" s="132">
        <f t="shared" si="434"/>
        <v>951155</v>
      </c>
      <c r="L3803" s="132">
        <v>615755</v>
      </c>
      <c r="M3803" s="132">
        <v>335400</v>
      </c>
      <c r="N3803" s="132">
        <v>553239.5</v>
      </c>
      <c r="O3803" s="133" t="s">
        <v>4679</v>
      </c>
      <c r="P3803" s="132">
        <v>337180</v>
      </c>
      <c r="Q3803" s="132">
        <f t="shared" si="435"/>
        <v>890419.5</v>
      </c>
      <c r="R3803" s="132">
        <v>553239.5</v>
      </c>
      <c r="S3803" s="132">
        <v>337180</v>
      </c>
      <c r="T3803" s="169">
        <f t="shared" si="429"/>
        <v>1</v>
      </c>
      <c r="U3803" s="169">
        <f t="shared" si="430"/>
        <v>1</v>
      </c>
      <c r="V3803" s="169">
        <f t="shared" si="431"/>
        <v>1.0053070960047705</v>
      </c>
      <c r="W3803" s="169">
        <f t="shared" si="432"/>
        <v>0.93614552833134457</v>
      </c>
      <c r="X3803" s="170">
        <v>1</v>
      </c>
      <c r="Y3803" s="139">
        <v>39139</v>
      </c>
      <c r="Z3803" s="139">
        <v>39221</v>
      </c>
      <c r="AA3803" s="139">
        <v>39382</v>
      </c>
      <c r="AB3803" s="139">
        <v>39691</v>
      </c>
      <c r="AC3803" s="139" t="s">
        <v>4516</v>
      </c>
      <c r="AD3803" s="147">
        <f t="shared" si="433"/>
        <v>309</v>
      </c>
      <c r="AE3803" s="131">
        <v>116</v>
      </c>
      <c r="AG3803" s="147">
        <v>1</v>
      </c>
    </row>
    <row r="3804" spans="1:33" x14ac:dyDescent="0.25">
      <c r="A3804" s="147" t="s">
        <v>2148</v>
      </c>
      <c r="B3804" s="140" t="s">
        <v>7269</v>
      </c>
      <c r="C3804" s="147" t="s">
        <v>1878</v>
      </c>
      <c r="D3804" s="140" t="s">
        <v>7282</v>
      </c>
      <c r="E3804" s="147" t="s">
        <v>1561</v>
      </c>
      <c r="F3804" s="140" t="s">
        <v>7813</v>
      </c>
      <c r="G3804" s="147" t="s">
        <v>356</v>
      </c>
      <c r="H3804" s="140" t="s">
        <v>7825</v>
      </c>
      <c r="I3804" s="147" t="s">
        <v>267</v>
      </c>
      <c r="J3804" s="147">
        <v>1</v>
      </c>
      <c r="K3804" s="132">
        <f t="shared" si="434"/>
        <v>671706</v>
      </c>
      <c r="L3804" s="132">
        <v>462956</v>
      </c>
      <c r="M3804" s="132">
        <v>208750</v>
      </c>
      <c r="N3804" s="132">
        <v>462955.99999999994</v>
      </c>
      <c r="O3804" s="133" t="s">
        <v>5472</v>
      </c>
      <c r="P3804" s="132">
        <v>200070</v>
      </c>
      <c r="Q3804" s="132">
        <f t="shared" si="435"/>
        <v>663026</v>
      </c>
      <c r="R3804" s="132">
        <v>462956</v>
      </c>
      <c r="S3804" s="132">
        <v>200070</v>
      </c>
      <c r="T3804" s="169">
        <f t="shared" si="429"/>
        <v>1.0000000000000002</v>
      </c>
      <c r="U3804" s="169">
        <f t="shared" si="430"/>
        <v>1</v>
      </c>
      <c r="V3804" s="169">
        <f t="shared" si="431"/>
        <v>0.95841916167664676</v>
      </c>
      <c r="W3804" s="169">
        <f t="shared" si="432"/>
        <v>0.98707767981825378</v>
      </c>
      <c r="X3804" s="170">
        <v>1</v>
      </c>
      <c r="Y3804" s="139">
        <v>39139</v>
      </c>
      <c r="Z3804" s="139">
        <v>39221</v>
      </c>
      <c r="AA3804" s="139">
        <v>39547</v>
      </c>
      <c r="AB3804" s="139">
        <v>39658</v>
      </c>
      <c r="AC3804" s="139" t="s">
        <v>4516</v>
      </c>
      <c r="AD3804" s="147">
        <f t="shared" si="433"/>
        <v>111</v>
      </c>
      <c r="AE3804" s="131">
        <v>82</v>
      </c>
      <c r="AG3804" s="147">
        <v>1</v>
      </c>
    </row>
    <row r="3805" spans="1:33" x14ac:dyDescent="0.25">
      <c r="A3805" s="147" t="s">
        <v>2148</v>
      </c>
      <c r="B3805" s="140" t="s">
        <v>7269</v>
      </c>
      <c r="C3805" s="147" t="s">
        <v>1878</v>
      </c>
      <c r="D3805" s="140" t="s">
        <v>7282</v>
      </c>
      <c r="E3805" s="147" t="s">
        <v>1561</v>
      </c>
      <c r="F3805" s="140" t="s">
        <v>7813</v>
      </c>
      <c r="G3805" s="147" t="s">
        <v>356</v>
      </c>
      <c r="H3805" s="140" t="s">
        <v>7825</v>
      </c>
      <c r="I3805" s="147" t="s">
        <v>1369</v>
      </c>
      <c r="J3805" s="147">
        <v>1</v>
      </c>
      <c r="K3805" s="132">
        <f t="shared" si="434"/>
        <v>620116</v>
      </c>
      <c r="L3805" s="132">
        <v>435609</v>
      </c>
      <c r="M3805" s="132">
        <v>184507</v>
      </c>
      <c r="N3805" s="132">
        <v>392048.1</v>
      </c>
      <c r="O3805" s="133" t="s">
        <v>4699</v>
      </c>
      <c r="P3805" s="132">
        <v>240808.6</v>
      </c>
      <c r="Q3805" s="132">
        <f t="shared" si="435"/>
        <v>632856.69999999995</v>
      </c>
      <c r="R3805" s="132">
        <v>392048.1</v>
      </c>
      <c r="S3805" s="132">
        <v>240808.6</v>
      </c>
      <c r="T3805" s="169">
        <f t="shared" si="429"/>
        <v>1</v>
      </c>
      <c r="U3805" s="169">
        <f t="shared" si="430"/>
        <v>1</v>
      </c>
      <c r="V3805" s="169">
        <f t="shared" si="431"/>
        <v>1.3051461462166747</v>
      </c>
      <c r="W3805" s="169">
        <f t="shared" si="432"/>
        <v>1.0205456721000585</v>
      </c>
      <c r="X3805" s="170">
        <v>1</v>
      </c>
      <c r="Y3805" s="139">
        <v>39777</v>
      </c>
      <c r="Z3805" s="139">
        <v>39794</v>
      </c>
      <c r="AA3805" s="139">
        <v>39897</v>
      </c>
      <c r="AB3805" s="171">
        <v>39964</v>
      </c>
      <c r="AC3805" s="139" t="s">
        <v>4584</v>
      </c>
      <c r="AD3805" s="147">
        <f t="shared" si="433"/>
        <v>67</v>
      </c>
      <c r="AE3805" s="131">
        <v>110</v>
      </c>
      <c r="AG3805" s="147">
        <v>1</v>
      </c>
    </row>
    <row r="3806" spans="1:33" x14ac:dyDescent="0.25">
      <c r="A3806" s="147" t="s">
        <v>2148</v>
      </c>
      <c r="B3806" s="140" t="s">
        <v>7269</v>
      </c>
      <c r="C3806" s="147" t="s">
        <v>1878</v>
      </c>
      <c r="D3806" s="140" t="s">
        <v>7282</v>
      </c>
      <c r="E3806" s="147" t="s">
        <v>1561</v>
      </c>
      <c r="F3806" s="140" t="s">
        <v>7813</v>
      </c>
      <c r="G3806" s="147" t="s">
        <v>291</v>
      </c>
      <c r="H3806" s="140" t="s">
        <v>8863</v>
      </c>
      <c r="I3806" s="147" t="s">
        <v>2253</v>
      </c>
      <c r="J3806" s="147">
        <v>1</v>
      </c>
      <c r="K3806" s="132">
        <f t="shared" si="434"/>
        <v>928250</v>
      </c>
      <c r="L3806" s="132">
        <v>638250</v>
      </c>
      <c r="M3806" s="132">
        <v>290000</v>
      </c>
      <c r="N3806" s="132">
        <v>510600</v>
      </c>
      <c r="O3806" s="133" t="s">
        <v>5472</v>
      </c>
      <c r="P3806" s="132">
        <v>292761.69</v>
      </c>
      <c r="Q3806" s="132">
        <f t="shared" si="435"/>
        <v>803361.69</v>
      </c>
      <c r="R3806" s="132">
        <v>510600</v>
      </c>
      <c r="S3806" s="132">
        <v>292761.69</v>
      </c>
      <c r="T3806" s="169">
        <f t="shared" si="429"/>
        <v>1</v>
      </c>
      <c r="U3806" s="169">
        <f t="shared" si="430"/>
        <v>1</v>
      </c>
      <c r="V3806" s="169">
        <f t="shared" si="431"/>
        <v>1.0095230689655172</v>
      </c>
      <c r="W3806" s="169">
        <f t="shared" si="432"/>
        <v>0.86545832480474005</v>
      </c>
      <c r="X3806" s="170">
        <v>1</v>
      </c>
      <c r="Y3806" s="139">
        <v>39139</v>
      </c>
      <c r="Z3806" s="139">
        <v>39221</v>
      </c>
      <c r="AA3806" s="139">
        <v>39308</v>
      </c>
      <c r="AB3806" s="139">
        <v>39690</v>
      </c>
      <c r="AC3806" s="139" t="s">
        <v>4516</v>
      </c>
      <c r="AD3806" s="147">
        <f t="shared" si="433"/>
        <v>382</v>
      </c>
      <c r="AE3806" s="131">
        <v>78</v>
      </c>
      <c r="AG3806" s="147">
        <v>1</v>
      </c>
    </row>
    <row r="3807" spans="1:33" x14ac:dyDescent="0.25">
      <c r="A3807" s="147" t="s">
        <v>2148</v>
      </c>
      <c r="B3807" s="140" t="s">
        <v>7269</v>
      </c>
      <c r="C3807" s="147" t="s">
        <v>1878</v>
      </c>
      <c r="D3807" s="140" t="s">
        <v>7282</v>
      </c>
      <c r="E3807" s="147" t="s">
        <v>1561</v>
      </c>
      <c r="F3807" s="140" t="s">
        <v>7813</v>
      </c>
      <c r="G3807" s="147" t="s">
        <v>291</v>
      </c>
      <c r="H3807" s="140" t="s">
        <v>8863</v>
      </c>
      <c r="I3807" s="147" t="s">
        <v>1369</v>
      </c>
      <c r="J3807" s="147">
        <v>1</v>
      </c>
      <c r="K3807" s="132">
        <f t="shared" si="434"/>
        <v>976072</v>
      </c>
      <c r="L3807" s="132">
        <v>668472</v>
      </c>
      <c r="M3807" s="132">
        <v>307600</v>
      </c>
      <c r="N3807" s="132">
        <v>635311.83000000007</v>
      </c>
      <c r="O3807" s="133" t="s">
        <v>4679</v>
      </c>
      <c r="P3807" s="132">
        <v>306120</v>
      </c>
      <c r="Q3807" s="132">
        <f t="shared" si="435"/>
        <v>941431.83</v>
      </c>
      <c r="R3807" s="132">
        <v>635311.82999999996</v>
      </c>
      <c r="S3807" s="132">
        <v>306120</v>
      </c>
      <c r="T3807" s="169">
        <f t="shared" si="429"/>
        <v>0.99999999999999978</v>
      </c>
      <c r="U3807" s="169">
        <f t="shared" si="430"/>
        <v>1</v>
      </c>
      <c r="V3807" s="169">
        <f t="shared" si="431"/>
        <v>0.99518855656697014</v>
      </c>
      <c r="W3807" s="169">
        <f t="shared" si="432"/>
        <v>0.96451064060847969</v>
      </c>
      <c r="X3807" s="170">
        <v>1</v>
      </c>
      <c r="Y3807" s="139" t="s">
        <v>4516</v>
      </c>
      <c r="Z3807" s="139" t="s">
        <v>4516</v>
      </c>
      <c r="AA3807" s="139">
        <v>39727</v>
      </c>
      <c r="AB3807" s="139">
        <v>39847</v>
      </c>
      <c r="AC3807" s="139" t="s">
        <v>4516</v>
      </c>
      <c r="AD3807" s="147">
        <f t="shared" si="433"/>
        <v>120</v>
      </c>
      <c r="AE3807" s="131">
        <v>78</v>
      </c>
      <c r="AG3807" s="147">
        <v>1</v>
      </c>
    </row>
    <row r="3808" spans="1:33" x14ac:dyDescent="0.25">
      <c r="A3808" s="147" t="s">
        <v>2148</v>
      </c>
      <c r="B3808" s="140" t="s">
        <v>7269</v>
      </c>
      <c r="C3808" s="147" t="s">
        <v>1878</v>
      </c>
      <c r="D3808" s="140" t="s">
        <v>7282</v>
      </c>
      <c r="E3808" s="147" t="s">
        <v>1561</v>
      </c>
      <c r="F3808" s="140" t="s">
        <v>7813</v>
      </c>
      <c r="G3808" s="147" t="s">
        <v>291</v>
      </c>
      <c r="H3808" s="140" t="s">
        <v>8863</v>
      </c>
      <c r="I3808" s="147" t="s">
        <v>1369</v>
      </c>
      <c r="J3808" s="147">
        <v>1</v>
      </c>
      <c r="K3808" s="132">
        <f t="shared" si="434"/>
        <v>937798</v>
      </c>
      <c r="L3808" s="132">
        <v>692586</v>
      </c>
      <c r="M3808" s="132">
        <v>245212</v>
      </c>
      <c r="N3808" s="132">
        <v>623327.39999999991</v>
      </c>
      <c r="O3808" s="133" t="s">
        <v>4699</v>
      </c>
      <c r="P3808" s="132">
        <v>310935</v>
      </c>
      <c r="Q3808" s="132">
        <f t="shared" si="435"/>
        <v>840462.4</v>
      </c>
      <c r="R3808" s="132">
        <v>623327.4</v>
      </c>
      <c r="S3808" s="132">
        <v>217135</v>
      </c>
      <c r="T3808" s="169">
        <f t="shared" si="429"/>
        <v>1.0000000000000002</v>
      </c>
      <c r="U3808" s="169">
        <f t="shared" si="430"/>
        <v>0.69832923279785164</v>
      </c>
      <c r="V3808" s="169">
        <f t="shared" si="431"/>
        <v>1.2680252189941765</v>
      </c>
      <c r="W3808" s="169">
        <f t="shared" si="432"/>
        <v>0.89620835190520776</v>
      </c>
      <c r="X3808" s="170">
        <v>1</v>
      </c>
      <c r="Y3808" s="139">
        <v>39777</v>
      </c>
      <c r="Z3808" s="139">
        <v>39794</v>
      </c>
      <c r="AA3808" s="139">
        <v>39892</v>
      </c>
      <c r="AB3808" s="171">
        <v>39964</v>
      </c>
      <c r="AC3808" s="139" t="s">
        <v>4516</v>
      </c>
      <c r="AD3808" s="147">
        <f t="shared" si="433"/>
        <v>72</v>
      </c>
      <c r="AE3808" s="131">
        <v>78</v>
      </c>
      <c r="AG3808" s="147">
        <v>1</v>
      </c>
    </row>
    <row r="3809" spans="1:33" x14ac:dyDescent="0.25">
      <c r="A3809" s="147" t="s">
        <v>2148</v>
      </c>
      <c r="B3809" s="140" t="s">
        <v>7269</v>
      </c>
      <c r="C3809" s="147" t="s">
        <v>1878</v>
      </c>
      <c r="D3809" s="140" t="s">
        <v>7282</v>
      </c>
      <c r="E3809" s="147" t="s">
        <v>1561</v>
      </c>
      <c r="F3809" s="140" t="s">
        <v>7813</v>
      </c>
      <c r="G3809" s="147" t="s">
        <v>3141</v>
      </c>
      <c r="H3809" s="140" t="s">
        <v>7828</v>
      </c>
      <c r="I3809" s="147" t="s">
        <v>267</v>
      </c>
      <c r="J3809" s="147">
        <v>1</v>
      </c>
      <c r="K3809" s="132">
        <f t="shared" si="434"/>
        <v>768154</v>
      </c>
      <c r="L3809" s="132">
        <v>514254</v>
      </c>
      <c r="M3809" s="132">
        <v>253900</v>
      </c>
      <c r="N3809" s="132">
        <v>462828.60000000003</v>
      </c>
      <c r="O3809" s="133" t="s">
        <v>5472</v>
      </c>
      <c r="P3809" s="132">
        <v>243370</v>
      </c>
      <c r="Q3809" s="132">
        <f t="shared" si="435"/>
        <v>706198.6</v>
      </c>
      <c r="R3809" s="132">
        <v>462828.6</v>
      </c>
      <c r="S3809" s="132">
        <v>243370</v>
      </c>
      <c r="T3809" s="169">
        <f t="shared" si="429"/>
        <v>0.99999999999999989</v>
      </c>
      <c r="U3809" s="169">
        <f t="shared" si="430"/>
        <v>1</v>
      </c>
      <c r="V3809" s="169">
        <f t="shared" si="431"/>
        <v>0.95852697912564</v>
      </c>
      <c r="W3809" s="169">
        <f t="shared" si="432"/>
        <v>0.91934507924192277</v>
      </c>
      <c r="X3809" s="170">
        <v>1</v>
      </c>
      <c r="Y3809" s="139">
        <v>39139</v>
      </c>
      <c r="Z3809" s="139">
        <v>39221</v>
      </c>
      <c r="AA3809" s="139">
        <v>39473</v>
      </c>
      <c r="AB3809" s="139">
        <v>39625</v>
      </c>
      <c r="AC3809" s="139" t="s">
        <v>4584</v>
      </c>
      <c r="AD3809" s="147">
        <f t="shared" si="433"/>
        <v>152</v>
      </c>
      <c r="AE3809" s="131">
        <v>105</v>
      </c>
      <c r="AG3809" s="147">
        <v>1</v>
      </c>
    </row>
    <row r="3810" spans="1:33" x14ac:dyDescent="0.25">
      <c r="A3810" s="147" t="s">
        <v>2148</v>
      </c>
      <c r="B3810" s="140" t="s">
        <v>7269</v>
      </c>
      <c r="C3810" s="147" t="s">
        <v>1878</v>
      </c>
      <c r="D3810" s="140" t="s">
        <v>7282</v>
      </c>
      <c r="E3810" s="147" t="s">
        <v>1561</v>
      </c>
      <c r="F3810" s="140" t="s">
        <v>7813</v>
      </c>
      <c r="G3810" s="147" t="s">
        <v>3141</v>
      </c>
      <c r="H3810" s="140" t="s">
        <v>7828</v>
      </c>
      <c r="I3810" s="147" t="s">
        <v>4440</v>
      </c>
      <c r="J3810" s="147">
        <v>1</v>
      </c>
      <c r="K3810" s="132">
        <f t="shared" si="434"/>
        <v>771930</v>
      </c>
      <c r="L3810" s="132">
        <v>564237</v>
      </c>
      <c r="M3810" s="132">
        <v>207693</v>
      </c>
      <c r="N3810" s="132">
        <v>507813.3</v>
      </c>
      <c r="O3810" s="133" t="s">
        <v>4753</v>
      </c>
      <c r="P3810" s="132">
        <v>194872.69</v>
      </c>
      <c r="Q3810" s="132">
        <f t="shared" si="435"/>
        <v>702685.99</v>
      </c>
      <c r="R3810" s="132">
        <v>507813.3</v>
      </c>
      <c r="S3810" s="132">
        <v>194872.69</v>
      </c>
      <c r="T3810" s="169">
        <f t="shared" si="429"/>
        <v>1</v>
      </c>
      <c r="U3810" s="169">
        <f t="shared" si="430"/>
        <v>1</v>
      </c>
      <c r="V3810" s="169">
        <f t="shared" si="431"/>
        <v>0.93827278723885732</v>
      </c>
      <c r="W3810" s="169">
        <f t="shared" si="432"/>
        <v>0.91029755288691983</v>
      </c>
      <c r="X3810" s="170">
        <v>1</v>
      </c>
      <c r="Y3810" s="139">
        <v>39777</v>
      </c>
      <c r="Z3810" s="139">
        <v>39794</v>
      </c>
      <c r="AA3810" s="139">
        <v>39890</v>
      </c>
      <c r="AB3810" s="171">
        <v>39964</v>
      </c>
      <c r="AC3810" s="139" t="s">
        <v>4516</v>
      </c>
      <c r="AD3810" s="147">
        <f t="shared" si="433"/>
        <v>74</v>
      </c>
      <c r="AE3810" s="131">
        <v>115</v>
      </c>
      <c r="AG3810" s="147">
        <v>1</v>
      </c>
    </row>
    <row r="3811" spans="1:33" x14ac:dyDescent="0.25">
      <c r="A3811" s="147" t="s">
        <v>2148</v>
      </c>
      <c r="B3811" s="140" t="s">
        <v>7269</v>
      </c>
      <c r="C3811" s="147" t="s">
        <v>1878</v>
      </c>
      <c r="D3811" s="140" t="s">
        <v>7282</v>
      </c>
      <c r="E3811" s="147" t="s">
        <v>1561</v>
      </c>
      <c r="F3811" s="140" t="s">
        <v>7813</v>
      </c>
      <c r="G3811" s="147" t="s">
        <v>3949</v>
      </c>
      <c r="H3811" s="140" t="s">
        <v>7838</v>
      </c>
      <c r="I3811" s="147" t="s">
        <v>5629</v>
      </c>
      <c r="J3811" s="147">
        <v>1</v>
      </c>
      <c r="K3811" s="132">
        <f t="shared" si="434"/>
        <v>1001226</v>
      </c>
      <c r="L3811" s="132">
        <v>676241</v>
      </c>
      <c r="M3811" s="132">
        <v>324985</v>
      </c>
      <c r="N3811" s="132">
        <v>676241</v>
      </c>
      <c r="O3811" s="133" t="s">
        <v>4679</v>
      </c>
      <c r="P3811" s="132">
        <v>316585</v>
      </c>
      <c r="Q3811" s="132">
        <f t="shared" si="435"/>
        <v>992826</v>
      </c>
      <c r="R3811" s="132">
        <v>676241</v>
      </c>
      <c r="S3811" s="132">
        <v>316585</v>
      </c>
      <c r="T3811" s="169">
        <f t="shared" si="429"/>
        <v>1</v>
      </c>
      <c r="U3811" s="169">
        <f t="shared" si="430"/>
        <v>1</v>
      </c>
      <c r="V3811" s="169">
        <f t="shared" si="431"/>
        <v>0.97415265319937838</v>
      </c>
      <c r="W3811" s="169">
        <f t="shared" si="432"/>
        <v>0.99161028578962196</v>
      </c>
      <c r="X3811" s="170">
        <v>1</v>
      </c>
      <c r="Y3811" s="139" t="s">
        <v>4516</v>
      </c>
      <c r="Z3811" s="139" t="s">
        <v>4516</v>
      </c>
      <c r="AA3811" s="139">
        <v>39673</v>
      </c>
      <c r="AB3811" s="171">
        <v>39778</v>
      </c>
      <c r="AC3811" s="139" t="s">
        <v>4584</v>
      </c>
      <c r="AD3811" s="147">
        <f t="shared" si="433"/>
        <v>105</v>
      </c>
      <c r="AE3811" s="131">
        <v>232</v>
      </c>
      <c r="AG3811" s="147">
        <v>1</v>
      </c>
    </row>
    <row r="3812" spans="1:33" x14ac:dyDescent="0.25">
      <c r="A3812" s="147" t="s">
        <v>2148</v>
      </c>
      <c r="B3812" s="140" t="s">
        <v>7269</v>
      </c>
      <c r="C3812" s="147" t="s">
        <v>1878</v>
      </c>
      <c r="D3812" s="140" t="s">
        <v>7282</v>
      </c>
      <c r="E3812" s="147" t="s">
        <v>1561</v>
      </c>
      <c r="F3812" s="140" t="s">
        <v>7813</v>
      </c>
      <c r="G3812" s="147" t="s">
        <v>3949</v>
      </c>
      <c r="H3812" s="140" t="s">
        <v>7838</v>
      </c>
      <c r="I3812" s="147" t="s">
        <v>1369</v>
      </c>
      <c r="J3812" s="147">
        <v>1</v>
      </c>
      <c r="K3812" s="132">
        <f t="shared" si="434"/>
        <v>628631</v>
      </c>
      <c r="L3812" s="132">
        <v>348085</v>
      </c>
      <c r="M3812" s="132">
        <v>280546</v>
      </c>
      <c r="N3812" s="132">
        <v>313276.5</v>
      </c>
      <c r="O3812" s="133" t="s">
        <v>4753</v>
      </c>
      <c r="P3812" s="132">
        <v>245104</v>
      </c>
      <c r="Q3812" s="132">
        <f t="shared" si="435"/>
        <v>558380.5</v>
      </c>
      <c r="R3812" s="132">
        <v>313276.5</v>
      </c>
      <c r="S3812" s="132">
        <v>245104</v>
      </c>
      <c r="T3812" s="169">
        <f t="shared" si="429"/>
        <v>1</v>
      </c>
      <c r="U3812" s="169">
        <f t="shared" si="430"/>
        <v>1</v>
      </c>
      <c r="V3812" s="169">
        <f t="shared" si="431"/>
        <v>0.87366777640743409</v>
      </c>
      <c r="W3812" s="169">
        <f t="shared" si="432"/>
        <v>0.88824843190997582</v>
      </c>
      <c r="X3812" s="170">
        <v>1</v>
      </c>
      <c r="Y3812" s="139">
        <v>39777</v>
      </c>
      <c r="Z3812" s="139">
        <v>39794</v>
      </c>
      <c r="AA3812" s="139">
        <v>39902</v>
      </c>
      <c r="AB3812" s="171">
        <v>39964</v>
      </c>
      <c r="AC3812" s="139" t="s">
        <v>4516</v>
      </c>
      <c r="AD3812" s="147">
        <f t="shared" si="433"/>
        <v>62</v>
      </c>
      <c r="AE3812" s="131">
        <v>230</v>
      </c>
      <c r="AG3812" s="147">
        <v>1</v>
      </c>
    </row>
    <row r="3813" spans="1:33" x14ac:dyDescent="0.25">
      <c r="A3813" s="147" t="s">
        <v>2148</v>
      </c>
      <c r="B3813" s="140" t="s">
        <v>7269</v>
      </c>
      <c r="C3813" s="147" t="s">
        <v>1878</v>
      </c>
      <c r="D3813" s="140" t="s">
        <v>7282</v>
      </c>
      <c r="E3813" s="147" t="s">
        <v>1561</v>
      </c>
      <c r="F3813" s="140" t="s">
        <v>7813</v>
      </c>
      <c r="G3813" s="147" t="s">
        <v>125</v>
      </c>
      <c r="H3813" s="140" t="s">
        <v>7835</v>
      </c>
      <c r="I3813" s="147" t="s">
        <v>2661</v>
      </c>
      <c r="J3813" s="147">
        <v>1</v>
      </c>
      <c r="K3813" s="132">
        <f t="shared" si="434"/>
        <v>742072</v>
      </c>
      <c r="L3813" s="132">
        <v>498450</v>
      </c>
      <c r="M3813" s="132">
        <v>243622</v>
      </c>
      <c r="N3813" s="132">
        <v>498450</v>
      </c>
      <c r="O3813" s="133" t="s">
        <v>5472</v>
      </c>
      <c r="P3813" s="132">
        <v>233208.54</v>
      </c>
      <c r="Q3813" s="132">
        <f t="shared" si="435"/>
        <v>731658.54</v>
      </c>
      <c r="R3813" s="132">
        <v>498450</v>
      </c>
      <c r="S3813" s="132">
        <v>233208.54</v>
      </c>
      <c r="T3813" s="169">
        <f t="shared" si="429"/>
        <v>1</v>
      </c>
      <c r="U3813" s="169">
        <f t="shared" si="430"/>
        <v>1</v>
      </c>
      <c r="V3813" s="169">
        <f t="shared" si="431"/>
        <v>0.95725566656541694</v>
      </c>
      <c r="W3813" s="169">
        <f t="shared" si="432"/>
        <v>0.98596704901950216</v>
      </c>
      <c r="X3813" s="170">
        <v>1</v>
      </c>
      <c r="Y3813" s="139">
        <v>39139</v>
      </c>
      <c r="Z3813" s="139">
        <v>39221</v>
      </c>
      <c r="AA3813" s="139">
        <v>39430</v>
      </c>
      <c r="AB3813" s="139">
        <v>39721</v>
      </c>
      <c r="AC3813" s="139" t="s">
        <v>4516</v>
      </c>
      <c r="AD3813" s="147">
        <f t="shared" si="433"/>
        <v>291</v>
      </c>
      <c r="AE3813" s="131">
        <v>365</v>
      </c>
      <c r="AG3813" s="147">
        <v>1</v>
      </c>
    </row>
    <row r="3814" spans="1:33" x14ac:dyDescent="0.25">
      <c r="A3814" s="147" t="s">
        <v>2148</v>
      </c>
      <c r="B3814" s="140" t="s">
        <v>7269</v>
      </c>
      <c r="C3814" s="147" t="s">
        <v>1878</v>
      </c>
      <c r="D3814" s="140" t="s">
        <v>7282</v>
      </c>
      <c r="E3814" s="147" t="s">
        <v>1561</v>
      </c>
      <c r="F3814" s="140" t="s">
        <v>7813</v>
      </c>
      <c r="G3814" s="147" t="s">
        <v>125</v>
      </c>
      <c r="H3814" s="140" t="s">
        <v>7835</v>
      </c>
      <c r="I3814" s="147" t="s">
        <v>5630</v>
      </c>
      <c r="J3814" s="147">
        <v>1</v>
      </c>
      <c r="K3814" s="132">
        <f t="shared" si="434"/>
        <v>596261</v>
      </c>
      <c r="L3814" s="132">
        <v>417382</v>
      </c>
      <c r="M3814" s="132">
        <v>178879</v>
      </c>
      <c r="N3814" s="132">
        <v>417372</v>
      </c>
      <c r="O3814" s="133" t="s">
        <v>4679</v>
      </c>
      <c r="P3814" s="132">
        <v>186307.36</v>
      </c>
      <c r="Q3814" s="132">
        <f t="shared" si="435"/>
        <v>603679.36</v>
      </c>
      <c r="R3814" s="132">
        <v>417372</v>
      </c>
      <c r="S3814" s="132">
        <v>186307.36</v>
      </c>
      <c r="T3814" s="169">
        <f t="shared" si="429"/>
        <v>1</v>
      </c>
      <c r="U3814" s="169">
        <f t="shared" si="430"/>
        <v>1</v>
      </c>
      <c r="V3814" s="169">
        <f t="shared" si="431"/>
        <v>1.0415272893967429</v>
      </c>
      <c r="W3814" s="169">
        <f t="shared" si="432"/>
        <v>1.0124414643922712</v>
      </c>
      <c r="X3814" s="170">
        <v>1</v>
      </c>
      <c r="Y3814" s="139" t="s">
        <v>4516</v>
      </c>
      <c r="Z3814" s="139" t="s">
        <v>4516</v>
      </c>
      <c r="AA3814" s="139">
        <v>39671</v>
      </c>
      <c r="AB3814" s="139">
        <v>39712</v>
      </c>
      <c r="AC3814" s="139" t="s">
        <v>4516</v>
      </c>
      <c r="AD3814" s="147">
        <f t="shared" si="433"/>
        <v>41</v>
      </c>
      <c r="AE3814" s="131">
        <v>96</v>
      </c>
      <c r="AG3814" s="147">
        <v>1</v>
      </c>
    </row>
    <row r="3815" spans="1:33" x14ac:dyDescent="0.25">
      <c r="A3815" s="147" t="s">
        <v>2148</v>
      </c>
      <c r="B3815" s="140" t="s">
        <v>7269</v>
      </c>
      <c r="C3815" s="147" t="s">
        <v>1878</v>
      </c>
      <c r="D3815" s="140" t="s">
        <v>7282</v>
      </c>
      <c r="E3815" s="147" t="s">
        <v>1561</v>
      </c>
      <c r="F3815" s="140" t="s">
        <v>7813</v>
      </c>
      <c r="G3815" s="147" t="s">
        <v>2818</v>
      </c>
      <c r="H3815" s="140" t="s">
        <v>8864</v>
      </c>
      <c r="I3815" s="147" t="s">
        <v>5629</v>
      </c>
      <c r="J3815" s="147">
        <v>1</v>
      </c>
      <c r="K3815" s="132">
        <f t="shared" si="434"/>
        <v>1021875</v>
      </c>
      <c r="L3815" s="132">
        <v>715323</v>
      </c>
      <c r="M3815" s="132">
        <v>306552</v>
      </c>
      <c r="N3815" s="132">
        <v>715323</v>
      </c>
      <c r="O3815" s="133" t="s">
        <v>4679</v>
      </c>
      <c r="P3815" s="132">
        <v>303047</v>
      </c>
      <c r="Q3815" s="132">
        <f t="shared" si="435"/>
        <v>1018370</v>
      </c>
      <c r="R3815" s="132">
        <v>715323</v>
      </c>
      <c r="S3815" s="132">
        <v>303047</v>
      </c>
      <c r="T3815" s="169">
        <f t="shared" si="429"/>
        <v>1</v>
      </c>
      <c r="U3815" s="169">
        <f t="shared" si="430"/>
        <v>1</v>
      </c>
      <c r="V3815" s="169">
        <f t="shared" si="431"/>
        <v>0.98856637699313654</v>
      </c>
      <c r="W3815" s="169">
        <f t="shared" si="432"/>
        <v>0.99657003058103977</v>
      </c>
      <c r="X3815" s="170">
        <v>1</v>
      </c>
      <c r="Y3815" s="139" t="s">
        <v>4516</v>
      </c>
      <c r="Z3815" s="139" t="s">
        <v>4516</v>
      </c>
      <c r="AA3815" s="139">
        <v>39654</v>
      </c>
      <c r="AB3815" s="139">
        <v>39776</v>
      </c>
      <c r="AC3815" s="139" t="s">
        <v>4584</v>
      </c>
      <c r="AD3815" s="147">
        <f t="shared" si="433"/>
        <v>122</v>
      </c>
      <c r="AE3815" s="131">
        <v>375</v>
      </c>
      <c r="AG3815" s="147">
        <v>1</v>
      </c>
    </row>
    <row r="3816" spans="1:33" x14ac:dyDescent="0.25">
      <c r="A3816" s="147" t="s">
        <v>2148</v>
      </c>
      <c r="B3816" s="140" t="s">
        <v>7269</v>
      </c>
      <c r="C3816" s="147" t="s">
        <v>1878</v>
      </c>
      <c r="D3816" s="140" t="s">
        <v>7282</v>
      </c>
      <c r="E3816" s="147" t="s">
        <v>1561</v>
      </c>
      <c r="F3816" s="140" t="s">
        <v>7813</v>
      </c>
      <c r="G3816" s="147" t="s">
        <v>2818</v>
      </c>
      <c r="H3816" s="140" t="s">
        <v>8864</v>
      </c>
      <c r="I3816" s="147" t="s">
        <v>1369</v>
      </c>
      <c r="J3816" s="147">
        <v>1</v>
      </c>
      <c r="K3816" s="132">
        <f t="shared" si="434"/>
        <v>907055</v>
      </c>
      <c r="L3816" s="132">
        <v>645559</v>
      </c>
      <c r="M3816" s="132">
        <v>261496</v>
      </c>
      <c r="N3816" s="132">
        <v>581003.10000000009</v>
      </c>
      <c r="O3816" s="133" t="s">
        <v>4699</v>
      </c>
      <c r="P3816" s="132">
        <v>237448</v>
      </c>
      <c r="Q3816" s="132">
        <f t="shared" si="435"/>
        <v>818451.1</v>
      </c>
      <c r="R3816" s="132">
        <v>581003.1</v>
      </c>
      <c r="S3816" s="132">
        <v>237448</v>
      </c>
      <c r="T3816" s="169">
        <f t="shared" si="429"/>
        <v>0.99999999999999978</v>
      </c>
      <c r="U3816" s="169">
        <f t="shared" si="430"/>
        <v>1</v>
      </c>
      <c r="V3816" s="169">
        <f t="shared" si="431"/>
        <v>0.90803683421543735</v>
      </c>
      <c r="W3816" s="169">
        <f t="shared" si="432"/>
        <v>0.90231694880685287</v>
      </c>
      <c r="X3816" s="170">
        <v>1</v>
      </c>
      <c r="Y3816" s="139">
        <v>39777</v>
      </c>
      <c r="Z3816" s="139">
        <v>39794</v>
      </c>
      <c r="AA3816" s="139">
        <v>39888</v>
      </c>
      <c r="AB3816" s="139">
        <v>39965</v>
      </c>
      <c r="AC3816" s="139" t="s">
        <v>4516</v>
      </c>
      <c r="AD3816" s="147">
        <f t="shared" si="433"/>
        <v>77</v>
      </c>
      <c r="AE3816" s="131">
        <v>375</v>
      </c>
      <c r="AG3816" s="147">
        <v>1</v>
      </c>
    </row>
    <row r="3817" spans="1:33" x14ac:dyDescent="0.25">
      <c r="A3817" s="147" t="s">
        <v>2148</v>
      </c>
      <c r="B3817" s="140" t="s">
        <v>7269</v>
      </c>
      <c r="C3817" s="147" t="s">
        <v>1878</v>
      </c>
      <c r="D3817" s="140" t="s">
        <v>7282</v>
      </c>
      <c r="E3817" s="147" t="s">
        <v>1561</v>
      </c>
      <c r="F3817" s="140" t="s">
        <v>7813</v>
      </c>
      <c r="G3817" s="147" t="s">
        <v>3798</v>
      </c>
      <c r="H3817" s="140" t="s">
        <v>7840</v>
      </c>
      <c r="I3817" s="147" t="s">
        <v>2661</v>
      </c>
      <c r="J3817" s="147">
        <v>1</v>
      </c>
      <c r="K3817" s="132">
        <f t="shared" si="434"/>
        <v>867508</v>
      </c>
      <c r="L3817" s="132">
        <v>606326</v>
      </c>
      <c r="M3817" s="132">
        <v>261182</v>
      </c>
      <c r="N3817" s="132">
        <v>517861.05999999994</v>
      </c>
      <c r="O3817" s="133" t="s">
        <v>4679</v>
      </c>
      <c r="P3817" s="132">
        <v>271009.59999999998</v>
      </c>
      <c r="Q3817" s="132">
        <f t="shared" si="435"/>
        <v>788870.65999999992</v>
      </c>
      <c r="R3817" s="132">
        <v>517861.06</v>
      </c>
      <c r="S3817" s="132">
        <v>271009.59999999998</v>
      </c>
      <c r="T3817" s="169">
        <f t="shared" si="429"/>
        <v>1.0000000000000002</v>
      </c>
      <c r="U3817" s="169">
        <f t="shared" si="430"/>
        <v>1</v>
      </c>
      <c r="V3817" s="169">
        <f t="shared" si="431"/>
        <v>1.0376274015820386</v>
      </c>
      <c r="W3817" s="169">
        <f t="shared" si="432"/>
        <v>0.90935260539384066</v>
      </c>
      <c r="X3817" s="170">
        <v>1</v>
      </c>
      <c r="Y3817" s="139">
        <v>39139</v>
      </c>
      <c r="Z3817" s="139">
        <v>39221</v>
      </c>
      <c r="AA3817" s="139">
        <v>39368</v>
      </c>
      <c r="AB3817" s="139">
        <v>39538</v>
      </c>
      <c r="AC3817" s="139" t="s">
        <v>4584</v>
      </c>
      <c r="AD3817" s="147">
        <f t="shared" si="433"/>
        <v>170</v>
      </c>
      <c r="AE3817" s="131">
        <v>342</v>
      </c>
      <c r="AG3817" s="147">
        <v>1</v>
      </c>
    </row>
    <row r="3818" spans="1:33" x14ac:dyDescent="0.25">
      <c r="A3818" s="147" t="s">
        <v>2148</v>
      </c>
      <c r="B3818" s="140" t="s">
        <v>7269</v>
      </c>
      <c r="C3818" s="147" t="s">
        <v>1878</v>
      </c>
      <c r="D3818" s="140" t="s">
        <v>7282</v>
      </c>
      <c r="E3818" s="147" t="s">
        <v>1561</v>
      </c>
      <c r="F3818" s="140" t="s">
        <v>7813</v>
      </c>
      <c r="G3818" s="147" t="s">
        <v>1116</v>
      </c>
      <c r="H3818" s="140" t="s">
        <v>8865</v>
      </c>
      <c r="I3818" s="147" t="s">
        <v>2661</v>
      </c>
      <c r="J3818" s="147">
        <v>1</v>
      </c>
      <c r="K3818" s="132">
        <f t="shared" si="434"/>
        <v>917427</v>
      </c>
      <c r="L3818" s="132">
        <v>523427</v>
      </c>
      <c r="M3818" s="132">
        <v>394000</v>
      </c>
      <c r="N3818" s="132">
        <v>435084.30000000005</v>
      </c>
      <c r="O3818" s="133" t="s">
        <v>5472</v>
      </c>
      <c r="P3818" s="132">
        <v>244616</v>
      </c>
      <c r="Q3818" s="132">
        <f t="shared" si="435"/>
        <v>679700.3</v>
      </c>
      <c r="R3818" s="132">
        <v>435084.3</v>
      </c>
      <c r="S3818" s="132">
        <v>244616</v>
      </c>
      <c r="T3818" s="169">
        <f t="shared" si="429"/>
        <v>0.99999999999999989</v>
      </c>
      <c r="U3818" s="169">
        <f t="shared" si="430"/>
        <v>1</v>
      </c>
      <c r="V3818" s="169">
        <f t="shared" si="431"/>
        <v>0.62085279187817255</v>
      </c>
      <c r="W3818" s="169">
        <f t="shared" si="432"/>
        <v>0.74087671280657763</v>
      </c>
      <c r="X3818" s="170">
        <v>1</v>
      </c>
      <c r="Y3818" s="139">
        <v>39139</v>
      </c>
      <c r="Z3818" s="139">
        <v>39221</v>
      </c>
      <c r="AA3818" s="139">
        <v>39372</v>
      </c>
      <c r="AB3818" s="139">
        <v>39568</v>
      </c>
      <c r="AC3818" s="139" t="s">
        <v>4516</v>
      </c>
      <c r="AD3818" s="147">
        <f t="shared" si="433"/>
        <v>196</v>
      </c>
      <c r="AE3818" s="131">
        <v>84</v>
      </c>
      <c r="AG3818" s="147">
        <v>1</v>
      </c>
    </row>
    <row r="3819" spans="1:33" x14ac:dyDescent="0.25">
      <c r="A3819" s="147" t="s">
        <v>2148</v>
      </c>
      <c r="B3819" s="140" t="s">
        <v>7269</v>
      </c>
      <c r="C3819" s="147" t="s">
        <v>1878</v>
      </c>
      <c r="D3819" s="140" t="s">
        <v>7282</v>
      </c>
      <c r="E3819" s="147" t="s">
        <v>1561</v>
      </c>
      <c r="F3819" s="140" t="s">
        <v>7813</v>
      </c>
      <c r="G3819" s="147" t="s">
        <v>3940</v>
      </c>
      <c r="H3819" s="140" t="s">
        <v>8866</v>
      </c>
      <c r="I3819" s="147" t="s">
        <v>5631</v>
      </c>
      <c r="J3819" s="147">
        <v>1</v>
      </c>
      <c r="K3819" s="132">
        <f t="shared" si="434"/>
        <v>840141</v>
      </c>
      <c r="L3819" s="132">
        <v>568261</v>
      </c>
      <c r="M3819" s="132">
        <v>271880</v>
      </c>
      <c r="N3819" s="132">
        <v>511434.89999999997</v>
      </c>
      <c r="O3819" s="133" t="s">
        <v>5472</v>
      </c>
      <c r="P3819" s="132">
        <v>265585</v>
      </c>
      <c r="Q3819" s="132">
        <f t="shared" si="435"/>
        <v>777019.9</v>
      </c>
      <c r="R3819" s="132">
        <v>511434.9</v>
      </c>
      <c r="S3819" s="132">
        <v>265585</v>
      </c>
      <c r="T3819" s="169">
        <f t="shared" si="429"/>
        <v>1.0000000000000002</v>
      </c>
      <c r="U3819" s="169">
        <f t="shared" si="430"/>
        <v>1</v>
      </c>
      <c r="V3819" s="169">
        <f t="shared" si="431"/>
        <v>0.97684640282477564</v>
      </c>
      <c r="W3819" s="169">
        <f t="shared" si="432"/>
        <v>0.92486844470154417</v>
      </c>
      <c r="X3819" s="170">
        <v>1</v>
      </c>
      <c r="Y3819" s="139" t="s">
        <v>4516</v>
      </c>
      <c r="Z3819" s="139" t="s">
        <v>4516</v>
      </c>
      <c r="AA3819" s="139">
        <v>39724</v>
      </c>
      <c r="AB3819" s="139">
        <v>39843</v>
      </c>
      <c r="AC3819" s="139" t="s">
        <v>4584</v>
      </c>
      <c r="AD3819" s="147">
        <f t="shared" si="433"/>
        <v>119</v>
      </c>
      <c r="AE3819" s="131">
        <v>64</v>
      </c>
      <c r="AG3819" s="147">
        <v>1</v>
      </c>
    </row>
    <row r="3820" spans="1:33" x14ac:dyDescent="0.25">
      <c r="A3820" s="147" t="s">
        <v>2148</v>
      </c>
      <c r="B3820" s="140" t="s">
        <v>7269</v>
      </c>
      <c r="C3820" s="147" t="s">
        <v>1878</v>
      </c>
      <c r="D3820" s="140" t="s">
        <v>7282</v>
      </c>
      <c r="E3820" s="147" t="s">
        <v>1561</v>
      </c>
      <c r="F3820" s="140" t="s">
        <v>7813</v>
      </c>
      <c r="G3820" s="147" t="s">
        <v>1912</v>
      </c>
      <c r="H3820" s="140" t="s">
        <v>8866</v>
      </c>
      <c r="I3820" s="147" t="s">
        <v>1369</v>
      </c>
      <c r="J3820" s="147">
        <v>1</v>
      </c>
      <c r="K3820" s="132">
        <f t="shared" si="434"/>
        <v>923876</v>
      </c>
      <c r="L3820" s="132">
        <v>675680</v>
      </c>
      <c r="M3820" s="132">
        <v>248196</v>
      </c>
      <c r="N3820" s="132">
        <v>608112</v>
      </c>
      <c r="O3820" s="133" t="s">
        <v>4753</v>
      </c>
      <c r="P3820" s="132">
        <v>228952.23</v>
      </c>
      <c r="Q3820" s="132">
        <f t="shared" si="435"/>
        <v>837064.23</v>
      </c>
      <c r="R3820" s="132">
        <v>608112</v>
      </c>
      <c r="S3820" s="132">
        <v>228952.23</v>
      </c>
      <c r="T3820" s="169">
        <f t="shared" si="429"/>
        <v>1</v>
      </c>
      <c r="U3820" s="169">
        <f t="shared" si="430"/>
        <v>1</v>
      </c>
      <c r="V3820" s="169">
        <f t="shared" si="431"/>
        <v>0.92246543054682595</v>
      </c>
      <c r="W3820" s="169">
        <f t="shared" si="432"/>
        <v>0.90603525797834339</v>
      </c>
      <c r="X3820" s="170">
        <v>1</v>
      </c>
      <c r="Y3820" s="139">
        <v>39777</v>
      </c>
      <c r="Z3820" s="139">
        <v>39794</v>
      </c>
      <c r="AA3820" s="139">
        <v>39891</v>
      </c>
      <c r="AB3820" s="171">
        <v>39964</v>
      </c>
      <c r="AC3820" s="139" t="s">
        <v>4516</v>
      </c>
      <c r="AD3820" s="147">
        <f t="shared" si="433"/>
        <v>73</v>
      </c>
      <c r="AE3820" s="131">
        <v>64</v>
      </c>
      <c r="AG3820" s="147">
        <v>1</v>
      </c>
    </row>
    <row r="3821" spans="1:33" x14ac:dyDescent="0.25">
      <c r="A3821" s="147" t="s">
        <v>2148</v>
      </c>
      <c r="B3821" s="140" t="s">
        <v>7269</v>
      </c>
      <c r="C3821" s="147" t="s">
        <v>1878</v>
      </c>
      <c r="D3821" s="140" t="s">
        <v>7282</v>
      </c>
      <c r="E3821" s="147" t="s">
        <v>1561</v>
      </c>
      <c r="F3821" s="140" t="s">
        <v>7813</v>
      </c>
      <c r="G3821" s="147" t="s">
        <v>126</v>
      </c>
      <c r="H3821" s="140" t="s">
        <v>8866</v>
      </c>
      <c r="I3821" s="147" t="s">
        <v>2661</v>
      </c>
      <c r="J3821" s="147">
        <v>1</v>
      </c>
      <c r="K3821" s="132">
        <f t="shared" si="434"/>
        <v>534267</v>
      </c>
      <c r="L3821" s="132">
        <v>333677</v>
      </c>
      <c r="M3821" s="132">
        <v>200590</v>
      </c>
      <c r="N3821" s="132">
        <v>185998.30000000002</v>
      </c>
      <c r="O3821" s="133" t="s">
        <v>5472</v>
      </c>
      <c r="P3821" s="132">
        <v>388690</v>
      </c>
      <c r="Q3821" s="132">
        <f t="shared" si="435"/>
        <v>574688.30000000005</v>
      </c>
      <c r="R3821" s="132">
        <v>185998.3</v>
      </c>
      <c r="S3821" s="132">
        <v>388690</v>
      </c>
      <c r="T3821" s="169">
        <f t="shared" si="429"/>
        <v>0.99999999999999989</v>
      </c>
      <c r="U3821" s="169">
        <f t="shared" si="430"/>
        <v>1</v>
      </c>
      <c r="V3821" s="169">
        <f t="shared" si="431"/>
        <v>1.9377336856273992</v>
      </c>
      <c r="W3821" s="169">
        <f t="shared" si="432"/>
        <v>1.0756574896072564</v>
      </c>
      <c r="X3821" s="170">
        <v>1</v>
      </c>
      <c r="Y3821" s="139">
        <v>39139</v>
      </c>
      <c r="Z3821" s="139">
        <v>39221</v>
      </c>
      <c r="AA3821" s="139">
        <v>39381</v>
      </c>
      <c r="AB3821" s="139">
        <v>39501</v>
      </c>
      <c r="AC3821" s="139" t="s">
        <v>4516</v>
      </c>
      <c r="AD3821" s="147">
        <f t="shared" si="433"/>
        <v>120</v>
      </c>
      <c r="AE3821" s="131">
        <v>62</v>
      </c>
      <c r="AG3821" s="147">
        <v>1</v>
      </c>
    </row>
    <row r="3822" spans="1:33" x14ac:dyDescent="0.25">
      <c r="A3822" s="147" t="s">
        <v>2148</v>
      </c>
      <c r="B3822" s="140" t="s">
        <v>7269</v>
      </c>
      <c r="C3822" s="147" t="s">
        <v>1878</v>
      </c>
      <c r="D3822" s="140" t="s">
        <v>7282</v>
      </c>
      <c r="E3822" s="147" t="s">
        <v>1561</v>
      </c>
      <c r="F3822" s="140" t="s">
        <v>7813</v>
      </c>
      <c r="G3822" s="147" t="s">
        <v>4055</v>
      </c>
      <c r="H3822" s="140" t="s">
        <v>8867</v>
      </c>
      <c r="I3822" s="147" t="s">
        <v>5632</v>
      </c>
      <c r="J3822" s="147">
        <v>1</v>
      </c>
      <c r="K3822" s="132">
        <f t="shared" si="434"/>
        <v>673254</v>
      </c>
      <c r="L3822" s="132">
        <v>448210</v>
      </c>
      <c r="M3822" s="132">
        <v>225044</v>
      </c>
      <c r="N3822" s="132">
        <v>403389</v>
      </c>
      <c r="O3822" s="133" t="s">
        <v>5472</v>
      </c>
      <c r="P3822" s="132">
        <v>373983</v>
      </c>
      <c r="Q3822" s="132">
        <f t="shared" si="435"/>
        <v>777372</v>
      </c>
      <c r="R3822" s="132">
        <v>403389</v>
      </c>
      <c r="S3822" s="132">
        <v>373983</v>
      </c>
      <c r="T3822" s="169">
        <f t="shared" si="429"/>
        <v>1</v>
      </c>
      <c r="U3822" s="169">
        <f t="shared" si="430"/>
        <v>1</v>
      </c>
      <c r="V3822" s="169">
        <f t="shared" si="431"/>
        <v>1.6618216882031958</v>
      </c>
      <c r="W3822" s="169">
        <f t="shared" si="432"/>
        <v>1.1546489140799758</v>
      </c>
      <c r="X3822" s="170">
        <v>1</v>
      </c>
      <c r="Y3822" s="139" t="s">
        <v>4516</v>
      </c>
      <c r="Z3822" s="139" t="s">
        <v>4516</v>
      </c>
      <c r="AA3822" s="139">
        <v>39680</v>
      </c>
      <c r="AB3822" s="171">
        <v>39804</v>
      </c>
      <c r="AC3822" s="139" t="s">
        <v>4584</v>
      </c>
      <c r="AD3822" s="147">
        <f t="shared" si="433"/>
        <v>124</v>
      </c>
      <c r="AE3822" s="131">
        <v>542</v>
      </c>
      <c r="AG3822" s="147">
        <v>1</v>
      </c>
    </row>
    <row r="3823" spans="1:33" x14ac:dyDescent="0.25">
      <c r="A3823" s="147" t="s">
        <v>2148</v>
      </c>
      <c r="B3823" s="140" t="s">
        <v>7269</v>
      </c>
      <c r="C3823" s="147" t="s">
        <v>1878</v>
      </c>
      <c r="D3823" s="140" t="s">
        <v>7282</v>
      </c>
      <c r="E3823" s="147" t="s">
        <v>1561</v>
      </c>
      <c r="F3823" s="140" t="s">
        <v>7813</v>
      </c>
      <c r="G3823" s="147" t="s">
        <v>3837</v>
      </c>
      <c r="H3823" s="140" t="s">
        <v>8868</v>
      </c>
      <c r="I3823" s="147" t="s">
        <v>1369</v>
      </c>
      <c r="J3823" s="147">
        <v>1</v>
      </c>
      <c r="K3823" s="132">
        <f t="shared" si="434"/>
        <v>1052283</v>
      </c>
      <c r="L3823" s="132">
        <v>729614</v>
      </c>
      <c r="M3823" s="132">
        <v>322669</v>
      </c>
      <c r="N3823" s="132">
        <v>656652</v>
      </c>
      <c r="O3823" s="133" t="s">
        <v>5472</v>
      </c>
      <c r="P3823" s="132">
        <v>354635.48</v>
      </c>
      <c r="Q3823" s="132">
        <f t="shared" si="435"/>
        <v>1011287.48</v>
      </c>
      <c r="R3823" s="132">
        <v>656652</v>
      </c>
      <c r="S3823" s="132">
        <v>354635.48</v>
      </c>
      <c r="T3823" s="169">
        <f t="shared" si="429"/>
        <v>1</v>
      </c>
      <c r="U3823" s="169">
        <f t="shared" si="430"/>
        <v>1</v>
      </c>
      <c r="V3823" s="169">
        <f t="shared" si="431"/>
        <v>1.0990689530137694</v>
      </c>
      <c r="W3823" s="169">
        <f t="shared" si="432"/>
        <v>0.9610413548446568</v>
      </c>
      <c r="X3823" s="170">
        <v>1</v>
      </c>
      <c r="Y3823" s="139" t="s">
        <v>4516</v>
      </c>
      <c r="Z3823" s="139" t="s">
        <v>4516</v>
      </c>
      <c r="AA3823" s="139">
        <v>39653</v>
      </c>
      <c r="AB3823" s="139">
        <v>39721</v>
      </c>
      <c r="AC3823" s="139" t="s">
        <v>4516</v>
      </c>
      <c r="AD3823" s="147">
        <f t="shared" si="433"/>
        <v>68</v>
      </c>
      <c r="AE3823" s="131">
        <v>246</v>
      </c>
      <c r="AG3823" s="147">
        <v>1</v>
      </c>
    </row>
    <row r="3824" spans="1:33" x14ac:dyDescent="0.25">
      <c r="A3824" s="147" t="s">
        <v>2148</v>
      </c>
      <c r="B3824" s="140" t="s">
        <v>7269</v>
      </c>
      <c r="C3824" s="147" t="s">
        <v>1878</v>
      </c>
      <c r="D3824" s="140" t="s">
        <v>7282</v>
      </c>
      <c r="E3824" s="147" t="s">
        <v>1561</v>
      </c>
      <c r="F3824" s="140" t="s">
        <v>7813</v>
      </c>
      <c r="G3824" s="147" t="s">
        <v>3837</v>
      </c>
      <c r="H3824" s="140" t="s">
        <v>8868</v>
      </c>
      <c r="I3824" s="147" t="s">
        <v>1369</v>
      </c>
      <c r="J3824" s="147">
        <v>1</v>
      </c>
      <c r="K3824" s="132">
        <f t="shared" si="434"/>
        <v>919920</v>
      </c>
      <c r="L3824" s="132">
        <v>658876</v>
      </c>
      <c r="M3824" s="132">
        <v>261044</v>
      </c>
      <c r="N3824" s="132">
        <v>592988.39999999991</v>
      </c>
      <c r="O3824" s="133" t="s">
        <v>4753</v>
      </c>
      <c r="P3824" s="132">
        <v>228272</v>
      </c>
      <c r="Q3824" s="132">
        <f t="shared" si="435"/>
        <v>821260.4</v>
      </c>
      <c r="R3824" s="132">
        <v>592988.4</v>
      </c>
      <c r="S3824" s="132">
        <v>228272</v>
      </c>
      <c r="T3824" s="169">
        <f t="shared" si="429"/>
        <v>1.0000000000000002</v>
      </c>
      <c r="U3824" s="169">
        <f t="shared" si="430"/>
        <v>1</v>
      </c>
      <c r="V3824" s="169">
        <f t="shared" si="431"/>
        <v>0.87445794578691716</v>
      </c>
      <c r="W3824" s="169">
        <f t="shared" si="432"/>
        <v>0.89275197843290721</v>
      </c>
      <c r="X3824" s="170">
        <v>1</v>
      </c>
      <c r="Y3824" s="139">
        <v>39777</v>
      </c>
      <c r="Z3824" s="139">
        <v>39794</v>
      </c>
      <c r="AA3824" s="139">
        <v>39890</v>
      </c>
      <c r="AB3824" s="171">
        <v>39964</v>
      </c>
      <c r="AC3824" s="139" t="s">
        <v>4516</v>
      </c>
      <c r="AD3824" s="147">
        <f t="shared" si="433"/>
        <v>74</v>
      </c>
      <c r="AE3824" s="131">
        <v>250</v>
      </c>
      <c r="AG3824" s="147">
        <v>1</v>
      </c>
    </row>
    <row r="3825" spans="1:33" x14ac:dyDescent="0.25">
      <c r="A3825" s="147" t="s">
        <v>2148</v>
      </c>
      <c r="B3825" s="140" t="s">
        <v>7269</v>
      </c>
      <c r="C3825" s="147" t="s">
        <v>1878</v>
      </c>
      <c r="D3825" s="140" t="s">
        <v>7282</v>
      </c>
      <c r="E3825" s="147" t="s">
        <v>1561</v>
      </c>
      <c r="F3825" s="140" t="s">
        <v>7813</v>
      </c>
      <c r="G3825" s="147" t="s">
        <v>2596</v>
      </c>
      <c r="H3825" s="140" t="s">
        <v>7837</v>
      </c>
      <c r="I3825" s="147" t="s">
        <v>4049</v>
      </c>
      <c r="J3825" s="147">
        <v>1</v>
      </c>
      <c r="K3825" s="132">
        <f t="shared" si="434"/>
        <v>710201</v>
      </c>
      <c r="L3825" s="132">
        <v>497140</v>
      </c>
      <c r="M3825" s="132">
        <v>213061</v>
      </c>
      <c r="N3825" s="132">
        <v>467043.25</v>
      </c>
      <c r="O3825" s="133" t="s">
        <v>5472</v>
      </c>
      <c r="P3825" s="132">
        <v>285427</v>
      </c>
      <c r="Q3825" s="132">
        <f t="shared" si="435"/>
        <v>752470.25</v>
      </c>
      <c r="R3825" s="132">
        <v>467043.25</v>
      </c>
      <c r="S3825" s="132">
        <v>285427</v>
      </c>
      <c r="T3825" s="169">
        <f t="shared" si="429"/>
        <v>1</v>
      </c>
      <c r="U3825" s="169">
        <f t="shared" si="430"/>
        <v>1</v>
      </c>
      <c r="V3825" s="169">
        <f t="shared" si="431"/>
        <v>1.3396492084426526</v>
      </c>
      <c r="W3825" s="169">
        <f t="shared" si="432"/>
        <v>1.0595173056641711</v>
      </c>
      <c r="X3825" s="170">
        <v>1</v>
      </c>
      <c r="Y3825" s="139" t="s">
        <v>4516</v>
      </c>
      <c r="Z3825" s="139" t="s">
        <v>4516</v>
      </c>
      <c r="AA3825" s="139">
        <v>39624</v>
      </c>
      <c r="AB3825" s="139">
        <v>39776</v>
      </c>
      <c r="AC3825" s="139" t="s">
        <v>4584</v>
      </c>
      <c r="AD3825" s="147">
        <f t="shared" si="433"/>
        <v>152</v>
      </c>
      <c r="AE3825" s="131">
        <v>470</v>
      </c>
      <c r="AG3825" s="147">
        <v>1</v>
      </c>
    </row>
    <row r="3826" spans="1:33" x14ac:dyDescent="0.25">
      <c r="A3826" s="145" t="s">
        <v>2148</v>
      </c>
      <c r="B3826" s="140" t="s">
        <v>7269</v>
      </c>
      <c r="C3826" s="145" t="s">
        <v>1878</v>
      </c>
      <c r="D3826" s="140" t="s">
        <v>7282</v>
      </c>
      <c r="E3826" s="145" t="s">
        <v>1561</v>
      </c>
      <c r="F3826" s="140" t="s">
        <v>7813</v>
      </c>
      <c r="G3826" s="145" t="s">
        <v>2596</v>
      </c>
      <c r="H3826" s="140" t="s">
        <v>7837</v>
      </c>
      <c r="I3826" s="145" t="s">
        <v>5660</v>
      </c>
      <c r="J3826" s="145">
        <v>1</v>
      </c>
      <c r="K3826" s="211">
        <f t="shared" si="434"/>
        <v>921513</v>
      </c>
      <c r="L3826" s="211">
        <v>659362</v>
      </c>
      <c r="M3826" s="211">
        <v>262151</v>
      </c>
      <c r="N3826" s="211">
        <v>593425.80000000005</v>
      </c>
      <c r="O3826" s="212" t="s">
        <v>4699</v>
      </c>
      <c r="P3826" s="211">
        <v>203289</v>
      </c>
      <c r="Q3826" s="211">
        <f t="shared" si="435"/>
        <v>796714.8</v>
      </c>
      <c r="R3826" s="211">
        <v>593425.80000000005</v>
      </c>
      <c r="S3826" s="211">
        <v>203289</v>
      </c>
      <c r="T3826" s="216">
        <f t="shared" ref="T3826:T3890" si="436">R3826/N3826</f>
        <v>1</v>
      </c>
      <c r="U3826" s="216">
        <f t="shared" ref="U3826:U3890" si="437">S3826/P3826</f>
        <v>1</v>
      </c>
      <c r="V3826" s="216">
        <f t="shared" ref="V3826:V3890" si="438">P3826/M3826</f>
        <v>0.77546528527451741</v>
      </c>
      <c r="W3826" s="216">
        <f t="shared" ref="W3826:W3890" si="439">Q3826/K3826</f>
        <v>0.86457250196144819</v>
      </c>
      <c r="X3826" s="213">
        <v>1</v>
      </c>
      <c r="Y3826" s="171">
        <v>39777</v>
      </c>
      <c r="Z3826" s="171">
        <v>39794</v>
      </c>
      <c r="AA3826" s="171">
        <v>39891</v>
      </c>
      <c r="AB3826" s="171">
        <v>39964</v>
      </c>
      <c r="AC3826" s="139" t="s">
        <v>4516</v>
      </c>
      <c r="AD3826" s="145">
        <f t="shared" ref="AD3826:AD3890" si="440">AB3826-AA3826</f>
        <v>73</v>
      </c>
      <c r="AE3826" s="214">
        <v>478</v>
      </c>
      <c r="AF3826" s="145"/>
      <c r="AG3826" s="145">
        <v>1</v>
      </c>
    </row>
    <row r="3827" spans="1:33" x14ac:dyDescent="0.25">
      <c r="A3827" s="147" t="s">
        <v>2148</v>
      </c>
      <c r="B3827" s="140" t="s">
        <v>7269</v>
      </c>
      <c r="C3827" s="147" t="s">
        <v>1878</v>
      </c>
      <c r="D3827" s="140" t="s">
        <v>7282</v>
      </c>
      <c r="E3827" s="147" t="s">
        <v>1561</v>
      </c>
      <c r="F3827" s="140" t="s">
        <v>7813</v>
      </c>
      <c r="G3827" s="147" t="s">
        <v>377</v>
      </c>
      <c r="H3827" s="140" t="s">
        <v>8869</v>
      </c>
      <c r="I3827" s="147" t="s">
        <v>5630</v>
      </c>
      <c r="J3827" s="147">
        <v>1</v>
      </c>
      <c r="K3827" s="132">
        <f t="shared" si="434"/>
        <v>597382</v>
      </c>
      <c r="L3827" s="132">
        <v>417382</v>
      </c>
      <c r="M3827" s="132">
        <v>180000</v>
      </c>
      <c r="N3827" s="132">
        <v>408271.5</v>
      </c>
      <c r="O3827" s="133" t="s">
        <v>4679</v>
      </c>
      <c r="P3827" s="132">
        <v>162000</v>
      </c>
      <c r="Q3827" s="132">
        <f t="shared" si="435"/>
        <v>570271.5</v>
      </c>
      <c r="R3827" s="132">
        <v>408271.5</v>
      </c>
      <c r="S3827" s="132">
        <v>162000</v>
      </c>
      <c r="T3827" s="169">
        <f t="shared" si="436"/>
        <v>1</v>
      </c>
      <c r="U3827" s="169">
        <f t="shared" si="437"/>
        <v>1</v>
      </c>
      <c r="V3827" s="169">
        <f t="shared" si="438"/>
        <v>0.9</v>
      </c>
      <c r="W3827" s="169">
        <f t="shared" si="439"/>
        <v>0.95461781573599469</v>
      </c>
      <c r="X3827" s="170">
        <v>1</v>
      </c>
      <c r="Y3827" s="139" t="s">
        <v>4516</v>
      </c>
      <c r="Z3827" s="139" t="s">
        <v>4516</v>
      </c>
      <c r="AA3827" s="139">
        <v>39657</v>
      </c>
      <c r="AB3827" s="171">
        <v>39779</v>
      </c>
      <c r="AC3827" s="139" t="s">
        <v>4584</v>
      </c>
      <c r="AD3827" s="147">
        <f t="shared" si="440"/>
        <v>122</v>
      </c>
      <c r="AE3827" s="131">
        <v>324</v>
      </c>
      <c r="AG3827" s="147">
        <v>1</v>
      </c>
    </row>
    <row r="3828" spans="1:33" x14ac:dyDescent="0.25">
      <c r="A3828" s="147" t="s">
        <v>2148</v>
      </c>
      <c r="B3828" s="140" t="s">
        <v>7269</v>
      </c>
      <c r="C3828" s="147" t="s">
        <v>1878</v>
      </c>
      <c r="D3828" s="140" t="s">
        <v>7282</v>
      </c>
      <c r="E3828" s="147" t="s">
        <v>3809</v>
      </c>
      <c r="F3828" s="140" t="s">
        <v>8519</v>
      </c>
      <c r="G3828" s="147" t="s">
        <v>3499</v>
      </c>
      <c r="H3828" s="140" t="s">
        <v>11787</v>
      </c>
      <c r="I3828" s="147" t="s">
        <v>3856</v>
      </c>
      <c r="J3828" s="147">
        <v>1</v>
      </c>
      <c r="K3828" s="132">
        <f t="shared" si="434"/>
        <v>918715</v>
      </c>
      <c r="L3828" s="132">
        <v>643100.5</v>
      </c>
      <c r="M3828" s="132">
        <v>275614.5</v>
      </c>
      <c r="N3828" s="132">
        <v>643100.5</v>
      </c>
      <c r="O3828" s="133" t="s">
        <v>4679</v>
      </c>
      <c r="P3828" s="132">
        <v>324089.5</v>
      </c>
      <c r="Q3828" s="132">
        <f t="shared" si="435"/>
        <v>967190</v>
      </c>
      <c r="R3828" s="132">
        <v>643100.5</v>
      </c>
      <c r="S3828" s="132">
        <v>324089.5</v>
      </c>
      <c r="T3828" s="169">
        <f t="shared" si="436"/>
        <v>1</v>
      </c>
      <c r="U3828" s="169">
        <f t="shared" si="437"/>
        <v>1</v>
      </c>
      <c r="V3828" s="169">
        <f t="shared" si="438"/>
        <v>1.1758797160526751</v>
      </c>
      <c r="W3828" s="169">
        <f t="shared" si="439"/>
        <v>1.0527639148158026</v>
      </c>
      <c r="X3828" s="170">
        <v>1</v>
      </c>
      <c r="Y3828" s="139">
        <v>39130</v>
      </c>
      <c r="Z3828" s="139">
        <v>39199</v>
      </c>
      <c r="AA3828" s="139">
        <v>39315</v>
      </c>
      <c r="AB3828" s="139">
        <v>39536</v>
      </c>
      <c r="AC3828" s="139" t="s">
        <v>4584</v>
      </c>
      <c r="AD3828" s="147">
        <f t="shared" si="440"/>
        <v>221</v>
      </c>
      <c r="AE3828" s="131">
        <v>517</v>
      </c>
      <c r="AG3828" s="147">
        <v>1</v>
      </c>
    </row>
    <row r="3829" spans="1:33" x14ac:dyDescent="0.25">
      <c r="A3829" s="147" t="s">
        <v>2148</v>
      </c>
      <c r="B3829" s="140" t="s">
        <v>7269</v>
      </c>
      <c r="C3829" s="147" t="s">
        <v>1878</v>
      </c>
      <c r="D3829" s="140" t="s">
        <v>7282</v>
      </c>
      <c r="E3829" s="147" t="s">
        <v>3809</v>
      </c>
      <c r="F3829" s="140" t="s">
        <v>8519</v>
      </c>
      <c r="G3829" s="147" t="s">
        <v>3499</v>
      </c>
      <c r="H3829" s="140" t="s">
        <v>11787</v>
      </c>
      <c r="I3829" s="147" t="s">
        <v>4404</v>
      </c>
      <c r="J3829" s="147">
        <v>1</v>
      </c>
      <c r="K3829" s="132">
        <f t="shared" si="434"/>
        <v>1580005</v>
      </c>
      <c r="L3829" s="132">
        <v>1106003</v>
      </c>
      <c r="M3829" s="132">
        <v>474002</v>
      </c>
      <c r="N3829" s="132">
        <v>995402.70000000007</v>
      </c>
      <c r="O3829" s="133" t="s">
        <v>4753</v>
      </c>
      <c r="P3829" s="132">
        <v>458935.4</v>
      </c>
      <c r="Q3829" s="132">
        <f t="shared" si="435"/>
        <v>1454338.1</v>
      </c>
      <c r="R3829" s="132">
        <v>995402.7</v>
      </c>
      <c r="S3829" s="132">
        <v>458935.4</v>
      </c>
      <c r="T3829" s="169">
        <f t="shared" si="436"/>
        <v>0.99999999999999989</v>
      </c>
      <c r="U3829" s="169">
        <f t="shared" si="437"/>
        <v>1</v>
      </c>
      <c r="V3829" s="169">
        <f t="shared" si="438"/>
        <v>0.96821405816853101</v>
      </c>
      <c r="W3829" s="169">
        <f t="shared" si="439"/>
        <v>0.9204642390372183</v>
      </c>
      <c r="X3829" s="170">
        <v>1</v>
      </c>
      <c r="Y3829" s="139">
        <v>39799</v>
      </c>
      <c r="Z3829" s="139">
        <v>39862</v>
      </c>
      <c r="AA3829" s="139">
        <v>39930</v>
      </c>
      <c r="AB3829" s="139">
        <v>39994</v>
      </c>
      <c r="AC3829" s="139" t="s">
        <v>4516</v>
      </c>
      <c r="AD3829" s="147">
        <f t="shared" si="440"/>
        <v>64</v>
      </c>
      <c r="AE3829" s="131">
        <v>550</v>
      </c>
      <c r="AG3829" s="147">
        <v>1</v>
      </c>
    </row>
    <row r="3830" spans="1:33" x14ac:dyDescent="0.25">
      <c r="A3830" s="147" t="s">
        <v>2148</v>
      </c>
      <c r="B3830" s="140" t="s">
        <v>7269</v>
      </c>
      <c r="C3830" s="147" t="s">
        <v>1878</v>
      </c>
      <c r="D3830" s="140" t="s">
        <v>7282</v>
      </c>
      <c r="E3830" s="147" t="s">
        <v>3809</v>
      </c>
      <c r="F3830" s="140" t="s">
        <v>8519</v>
      </c>
      <c r="G3830" s="147" t="s">
        <v>3810</v>
      </c>
      <c r="H3830" s="140" t="s">
        <v>11788</v>
      </c>
      <c r="I3830" s="147" t="s">
        <v>3856</v>
      </c>
      <c r="J3830" s="147">
        <v>1</v>
      </c>
      <c r="K3830" s="132">
        <f t="shared" si="434"/>
        <v>574439</v>
      </c>
      <c r="L3830" s="132">
        <v>402107</v>
      </c>
      <c r="M3830" s="132">
        <v>172332</v>
      </c>
      <c r="N3830" s="132">
        <v>402107</v>
      </c>
      <c r="O3830" s="133" t="s">
        <v>4679</v>
      </c>
      <c r="P3830" s="132">
        <v>182836.06</v>
      </c>
      <c r="Q3830" s="132">
        <f t="shared" si="435"/>
        <v>584943.06000000006</v>
      </c>
      <c r="R3830" s="132">
        <v>402107</v>
      </c>
      <c r="S3830" s="132">
        <v>182836.06</v>
      </c>
      <c r="T3830" s="169">
        <f t="shared" si="436"/>
        <v>1</v>
      </c>
      <c r="U3830" s="169">
        <f t="shared" si="437"/>
        <v>1</v>
      </c>
      <c r="V3830" s="169">
        <f t="shared" si="438"/>
        <v>1.0609524638488499</v>
      </c>
      <c r="W3830" s="169">
        <f t="shared" si="439"/>
        <v>1.0182857709869979</v>
      </c>
      <c r="X3830" s="170">
        <v>1</v>
      </c>
      <c r="Y3830" s="139">
        <v>39130</v>
      </c>
      <c r="Z3830" s="139">
        <v>39199</v>
      </c>
      <c r="AA3830" s="139">
        <v>39321</v>
      </c>
      <c r="AB3830" s="139">
        <v>39568</v>
      </c>
      <c r="AC3830" s="139" t="s">
        <v>4584</v>
      </c>
      <c r="AD3830" s="147">
        <f t="shared" si="440"/>
        <v>247</v>
      </c>
      <c r="AE3830" s="131">
        <v>320</v>
      </c>
      <c r="AG3830" s="147">
        <v>1</v>
      </c>
    </row>
    <row r="3831" spans="1:33" x14ac:dyDescent="0.25">
      <c r="A3831" s="147" t="s">
        <v>2148</v>
      </c>
      <c r="B3831" s="140" t="s">
        <v>7269</v>
      </c>
      <c r="C3831" s="147" t="s">
        <v>1878</v>
      </c>
      <c r="D3831" s="140" t="s">
        <v>7282</v>
      </c>
      <c r="E3831" s="147" t="s">
        <v>3809</v>
      </c>
      <c r="F3831" s="140" t="s">
        <v>8519</v>
      </c>
      <c r="G3831" s="147" t="s">
        <v>3810</v>
      </c>
      <c r="H3831" s="140" t="s">
        <v>11788</v>
      </c>
      <c r="I3831" s="147" t="s">
        <v>5662</v>
      </c>
      <c r="J3831" s="147">
        <v>1</v>
      </c>
      <c r="K3831" s="132">
        <f t="shared" si="434"/>
        <v>1161321</v>
      </c>
      <c r="L3831" s="132">
        <v>817151</v>
      </c>
      <c r="M3831" s="132">
        <v>344170</v>
      </c>
      <c r="N3831" s="132">
        <v>735435.9</v>
      </c>
      <c r="O3831" s="133" t="s">
        <v>4753</v>
      </c>
      <c r="P3831" s="132">
        <v>358122</v>
      </c>
      <c r="Q3831" s="132">
        <f t="shared" si="435"/>
        <v>1093557.8999999999</v>
      </c>
      <c r="R3831" s="132">
        <v>735435.9</v>
      </c>
      <c r="S3831" s="132">
        <v>358122</v>
      </c>
      <c r="T3831" s="169">
        <f t="shared" si="436"/>
        <v>1</v>
      </c>
      <c r="U3831" s="169">
        <f t="shared" si="437"/>
        <v>1</v>
      </c>
      <c r="V3831" s="169">
        <f t="shared" si="438"/>
        <v>1.0405381061684633</v>
      </c>
      <c r="W3831" s="169">
        <f t="shared" si="439"/>
        <v>0.94164998307961356</v>
      </c>
      <c r="X3831" s="170">
        <v>1</v>
      </c>
      <c r="Y3831" s="139">
        <v>39799</v>
      </c>
      <c r="Z3831" s="139">
        <v>39862</v>
      </c>
      <c r="AA3831" s="139">
        <v>39924</v>
      </c>
      <c r="AB3831" s="139">
        <v>39994</v>
      </c>
      <c r="AC3831" s="139" t="s">
        <v>4516</v>
      </c>
      <c r="AD3831" s="147">
        <f t="shared" si="440"/>
        <v>70</v>
      </c>
      <c r="AE3831" s="131">
        <v>360</v>
      </c>
      <c r="AG3831" s="147">
        <v>1</v>
      </c>
    </row>
    <row r="3832" spans="1:33" x14ac:dyDescent="0.25">
      <c r="A3832" s="147" t="s">
        <v>2148</v>
      </c>
      <c r="B3832" s="140" t="s">
        <v>7269</v>
      </c>
      <c r="C3832" s="147" t="s">
        <v>1878</v>
      </c>
      <c r="D3832" s="140" t="s">
        <v>7282</v>
      </c>
      <c r="E3832" s="147" t="s">
        <v>3809</v>
      </c>
      <c r="F3832" s="140" t="s">
        <v>8519</v>
      </c>
      <c r="G3832" s="147" t="s">
        <v>3636</v>
      </c>
      <c r="H3832" s="140" t="s">
        <v>11789</v>
      </c>
      <c r="I3832" s="147" t="s">
        <v>3856</v>
      </c>
      <c r="J3832" s="147">
        <v>1</v>
      </c>
      <c r="K3832" s="132">
        <f t="shared" si="434"/>
        <v>1299103</v>
      </c>
      <c r="L3832" s="132">
        <v>909380</v>
      </c>
      <c r="M3832" s="132">
        <v>389723</v>
      </c>
      <c r="N3832" s="132">
        <v>870886</v>
      </c>
      <c r="O3832" s="133" t="s">
        <v>4699</v>
      </c>
      <c r="P3832" s="132">
        <v>414817</v>
      </c>
      <c r="Q3832" s="132">
        <f t="shared" si="435"/>
        <v>1285703</v>
      </c>
      <c r="R3832" s="132">
        <v>870886</v>
      </c>
      <c r="S3832" s="132">
        <v>414817</v>
      </c>
      <c r="T3832" s="169">
        <f t="shared" si="436"/>
        <v>1</v>
      </c>
      <c r="U3832" s="169">
        <f t="shared" si="437"/>
        <v>1</v>
      </c>
      <c r="V3832" s="169">
        <f t="shared" si="438"/>
        <v>1.0643893226727701</v>
      </c>
      <c r="W3832" s="169">
        <f t="shared" si="439"/>
        <v>0.9896851904737346</v>
      </c>
      <c r="X3832" s="170">
        <v>1</v>
      </c>
      <c r="Y3832" s="139" t="s">
        <v>4516</v>
      </c>
      <c r="Z3832" s="139" t="s">
        <v>4516</v>
      </c>
      <c r="AA3832" s="139">
        <v>39724</v>
      </c>
      <c r="AB3832" s="139">
        <v>39872</v>
      </c>
      <c r="AC3832" s="139" t="s">
        <v>4516</v>
      </c>
      <c r="AD3832" s="147">
        <f t="shared" si="440"/>
        <v>148</v>
      </c>
      <c r="AE3832" s="131">
        <v>579</v>
      </c>
      <c r="AG3832" s="147">
        <v>1</v>
      </c>
    </row>
    <row r="3833" spans="1:33" x14ac:dyDescent="0.25">
      <c r="A3833" s="147" t="s">
        <v>2148</v>
      </c>
      <c r="B3833" s="140" t="s">
        <v>7269</v>
      </c>
      <c r="C3833" s="147" t="s">
        <v>1878</v>
      </c>
      <c r="D3833" s="140" t="s">
        <v>7282</v>
      </c>
      <c r="E3833" s="147" t="s">
        <v>3809</v>
      </c>
      <c r="F3833" s="140" t="s">
        <v>8519</v>
      </c>
      <c r="G3833" s="147" t="s">
        <v>3636</v>
      </c>
      <c r="H3833" s="140" t="s">
        <v>11789</v>
      </c>
      <c r="I3833" s="147" t="s">
        <v>4205</v>
      </c>
      <c r="J3833" s="147">
        <v>1</v>
      </c>
      <c r="K3833" s="132">
        <f t="shared" si="434"/>
        <v>1417185</v>
      </c>
      <c r="L3833" s="132">
        <v>992030</v>
      </c>
      <c r="M3833" s="132">
        <v>425155</v>
      </c>
      <c r="N3833" s="132">
        <v>892827</v>
      </c>
      <c r="O3833" s="133" t="s">
        <v>4753</v>
      </c>
      <c r="P3833" s="132">
        <v>235179.6</v>
      </c>
      <c r="Q3833" s="132">
        <f t="shared" si="435"/>
        <v>1128006.6000000001</v>
      </c>
      <c r="R3833" s="132">
        <v>892827</v>
      </c>
      <c r="S3833" s="132">
        <v>235179.6</v>
      </c>
      <c r="T3833" s="169">
        <f t="shared" si="436"/>
        <v>1</v>
      </c>
      <c r="U3833" s="169">
        <f t="shared" si="437"/>
        <v>1</v>
      </c>
      <c r="V3833" s="169">
        <f t="shared" si="438"/>
        <v>0.5531620232621044</v>
      </c>
      <c r="W3833" s="169">
        <f t="shared" si="439"/>
        <v>0.79594872934726246</v>
      </c>
      <c r="X3833" s="170">
        <v>1</v>
      </c>
      <c r="Y3833" s="139">
        <v>39799</v>
      </c>
      <c r="Z3833" s="139">
        <v>39862</v>
      </c>
      <c r="AA3833" s="139">
        <v>39946</v>
      </c>
      <c r="AB3833" s="139">
        <v>39994</v>
      </c>
      <c r="AC3833" s="139" t="s">
        <v>4516</v>
      </c>
      <c r="AD3833" s="147">
        <f t="shared" si="440"/>
        <v>48</v>
      </c>
      <c r="AE3833" s="131">
        <v>563</v>
      </c>
      <c r="AG3833" s="147">
        <v>1</v>
      </c>
    </row>
    <row r="3834" spans="1:33" x14ac:dyDescent="0.25">
      <c r="A3834" s="147" t="s">
        <v>2148</v>
      </c>
      <c r="B3834" s="140" t="s">
        <v>7269</v>
      </c>
      <c r="C3834" s="147" t="s">
        <v>1878</v>
      </c>
      <c r="D3834" s="140" t="s">
        <v>7282</v>
      </c>
      <c r="E3834" s="147" t="s">
        <v>3809</v>
      </c>
      <c r="F3834" s="140" t="s">
        <v>8519</v>
      </c>
      <c r="G3834" s="147" t="s">
        <v>4056</v>
      </c>
      <c r="H3834" s="140" t="s">
        <v>11790</v>
      </c>
      <c r="I3834" s="147" t="s">
        <v>2495</v>
      </c>
      <c r="J3834" s="147">
        <v>1</v>
      </c>
      <c r="K3834" s="132">
        <f t="shared" si="434"/>
        <v>1870963</v>
      </c>
      <c r="L3834" s="132">
        <v>1229107</v>
      </c>
      <c r="M3834" s="132">
        <v>641856</v>
      </c>
      <c r="N3834" s="132">
        <v>1106196.3</v>
      </c>
      <c r="O3834" s="133" t="s">
        <v>5472</v>
      </c>
      <c r="P3834" s="132">
        <v>521095</v>
      </c>
      <c r="Q3834" s="132">
        <f t="shared" si="435"/>
        <v>1627291.3</v>
      </c>
      <c r="R3834" s="132">
        <v>1106196.3</v>
      </c>
      <c r="S3834" s="132">
        <v>521095</v>
      </c>
      <c r="T3834" s="169">
        <f t="shared" si="436"/>
        <v>1</v>
      </c>
      <c r="U3834" s="169">
        <f t="shared" si="437"/>
        <v>1</v>
      </c>
      <c r="V3834" s="169">
        <f t="shared" si="438"/>
        <v>0.81185655349486485</v>
      </c>
      <c r="W3834" s="169">
        <f t="shared" si="439"/>
        <v>0.86976134749858769</v>
      </c>
      <c r="X3834" s="170">
        <v>1</v>
      </c>
      <c r="Y3834" s="139" t="s">
        <v>4516</v>
      </c>
      <c r="Z3834" s="139" t="s">
        <v>4516</v>
      </c>
      <c r="AA3834" s="139">
        <v>39734</v>
      </c>
      <c r="AB3834" s="139">
        <v>39872</v>
      </c>
      <c r="AC3834" s="139" t="s">
        <v>4516</v>
      </c>
      <c r="AD3834" s="147">
        <f t="shared" si="440"/>
        <v>138</v>
      </c>
      <c r="AE3834" s="131">
        <v>140</v>
      </c>
      <c r="AG3834" s="147">
        <v>1</v>
      </c>
    </row>
    <row r="3835" spans="1:33" x14ac:dyDescent="0.25">
      <c r="A3835" s="147" t="s">
        <v>2148</v>
      </c>
      <c r="B3835" s="140" t="s">
        <v>7269</v>
      </c>
      <c r="C3835" s="147" t="s">
        <v>1878</v>
      </c>
      <c r="D3835" s="140" t="s">
        <v>7282</v>
      </c>
      <c r="E3835" s="147" t="s">
        <v>3809</v>
      </c>
      <c r="F3835" s="140" t="s">
        <v>8519</v>
      </c>
      <c r="G3835" s="147" t="s">
        <v>3811</v>
      </c>
      <c r="H3835" s="140" t="s">
        <v>11791</v>
      </c>
      <c r="I3835" s="147" t="s">
        <v>3856</v>
      </c>
      <c r="J3835" s="147">
        <v>1</v>
      </c>
      <c r="K3835" s="132">
        <f t="shared" si="434"/>
        <v>1140797</v>
      </c>
      <c r="L3835" s="132">
        <v>798557.5</v>
      </c>
      <c r="M3835" s="132">
        <v>342239.5</v>
      </c>
      <c r="N3835" s="132">
        <v>703677.15</v>
      </c>
      <c r="O3835" s="133" t="s">
        <v>5472</v>
      </c>
      <c r="P3835" s="132">
        <v>344599.5</v>
      </c>
      <c r="Q3835" s="132">
        <f t="shared" si="435"/>
        <v>1048276.65</v>
      </c>
      <c r="R3835" s="132">
        <v>703677.15</v>
      </c>
      <c r="S3835" s="132">
        <v>344599.5</v>
      </c>
      <c r="T3835" s="169">
        <f t="shared" si="436"/>
        <v>1</v>
      </c>
      <c r="U3835" s="169">
        <f t="shared" si="437"/>
        <v>1</v>
      </c>
      <c r="V3835" s="169">
        <f t="shared" si="438"/>
        <v>1.0068957557499938</v>
      </c>
      <c r="W3835" s="169">
        <f t="shared" si="439"/>
        <v>0.91889849815523705</v>
      </c>
      <c r="X3835" s="170">
        <v>1</v>
      </c>
      <c r="Y3835" s="139">
        <v>39130</v>
      </c>
      <c r="Z3835" s="139">
        <v>39199</v>
      </c>
      <c r="AA3835" s="139">
        <v>39321</v>
      </c>
      <c r="AB3835" s="139">
        <v>39568</v>
      </c>
      <c r="AC3835" s="139" t="s">
        <v>4584</v>
      </c>
      <c r="AD3835" s="147">
        <f t="shared" si="440"/>
        <v>247</v>
      </c>
      <c r="AE3835" s="131">
        <v>111</v>
      </c>
      <c r="AG3835" s="147">
        <v>1</v>
      </c>
    </row>
    <row r="3836" spans="1:33" x14ac:dyDescent="0.25">
      <c r="A3836" s="147" t="s">
        <v>2148</v>
      </c>
      <c r="B3836" s="140" t="s">
        <v>7269</v>
      </c>
      <c r="C3836" s="147" t="s">
        <v>1878</v>
      </c>
      <c r="D3836" s="140" t="s">
        <v>7282</v>
      </c>
      <c r="E3836" s="147" t="s">
        <v>3809</v>
      </c>
      <c r="F3836" s="140" t="s">
        <v>8519</v>
      </c>
      <c r="G3836" s="147" t="s">
        <v>3811</v>
      </c>
      <c r="H3836" s="140" t="s">
        <v>11791</v>
      </c>
      <c r="I3836" s="147" t="s">
        <v>2495</v>
      </c>
      <c r="J3836" s="147">
        <v>1</v>
      </c>
      <c r="K3836" s="132">
        <f t="shared" si="434"/>
        <v>1563550</v>
      </c>
      <c r="L3836" s="132">
        <v>1094485</v>
      </c>
      <c r="M3836" s="132">
        <v>469065</v>
      </c>
      <c r="N3836" s="132">
        <v>985036.5</v>
      </c>
      <c r="O3836" s="133" t="s">
        <v>4753</v>
      </c>
      <c r="P3836" s="132">
        <v>488894.02</v>
      </c>
      <c r="Q3836" s="132">
        <f t="shared" si="435"/>
        <v>1473930.52</v>
      </c>
      <c r="R3836" s="132">
        <v>985036.5</v>
      </c>
      <c r="S3836" s="132">
        <v>488894.02</v>
      </c>
      <c r="T3836" s="169">
        <f t="shared" si="436"/>
        <v>1</v>
      </c>
      <c r="U3836" s="169">
        <f t="shared" si="437"/>
        <v>1</v>
      </c>
      <c r="V3836" s="169">
        <f t="shared" si="438"/>
        <v>1.0422735015402982</v>
      </c>
      <c r="W3836" s="169">
        <f t="shared" si="439"/>
        <v>0.94268205046208953</v>
      </c>
      <c r="X3836" s="170">
        <v>1</v>
      </c>
      <c r="Y3836" s="139">
        <v>39799</v>
      </c>
      <c r="Z3836" s="139">
        <v>39862</v>
      </c>
      <c r="AA3836" s="139">
        <v>39940</v>
      </c>
      <c r="AB3836" s="139">
        <v>39994</v>
      </c>
      <c r="AC3836" s="139" t="s">
        <v>4516</v>
      </c>
      <c r="AD3836" s="147">
        <f t="shared" si="440"/>
        <v>54</v>
      </c>
      <c r="AE3836" s="131">
        <v>127</v>
      </c>
      <c r="AG3836" s="147">
        <v>1</v>
      </c>
    </row>
    <row r="3837" spans="1:33" x14ac:dyDescent="0.25">
      <c r="A3837" s="147" t="s">
        <v>2148</v>
      </c>
      <c r="B3837" s="140" t="s">
        <v>7269</v>
      </c>
      <c r="C3837" s="147" t="s">
        <v>1878</v>
      </c>
      <c r="D3837" s="140" t="s">
        <v>7282</v>
      </c>
      <c r="E3837" s="147" t="s">
        <v>3809</v>
      </c>
      <c r="F3837" s="140" t="s">
        <v>8519</v>
      </c>
      <c r="G3837" s="147" t="s">
        <v>4057</v>
      </c>
      <c r="H3837" s="140" t="s">
        <v>11792</v>
      </c>
      <c r="I3837" s="147" t="s">
        <v>3856</v>
      </c>
      <c r="J3837" s="147">
        <v>1</v>
      </c>
      <c r="K3837" s="132">
        <f t="shared" si="434"/>
        <v>509036</v>
      </c>
      <c r="L3837" s="132">
        <v>356335</v>
      </c>
      <c r="M3837" s="132">
        <v>152701</v>
      </c>
      <c r="N3837" s="132">
        <v>337825</v>
      </c>
      <c r="O3837" s="133" t="s">
        <v>5472</v>
      </c>
      <c r="P3837" s="132">
        <v>163171.6</v>
      </c>
      <c r="Q3837" s="132">
        <f t="shared" si="435"/>
        <v>500996.6</v>
      </c>
      <c r="R3837" s="132">
        <v>337825</v>
      </c>
      <c r="S3837" s="132">
        <v>163171.6</v>
      </c>
      <c r="T3837" s="169">
        <f t="shared" si="436"/>
        <v>1</v>
      </c>
      <c r="U3837" s="169">
        <f t="shared" si="437"/>
        <v>1</v>
      </c>
      <c r="V3837" s="169">
        <f t="shared" si="438"/>
        <v>1.0685692955514372</v>
      </c>
      <c r="W3837" s="169">
        <f t="shared" si="439"/>
        <v>0.98420661799951281</v>
      </c>
      <c r="X3837" s="170">
        <v>1</v>
      </c>
      <c r="Y3837" s="139" t="s">
        <v>4516</v>
      </c>
      <c r="Z3837" s="139" t="s">
        <v>4516</v>
      </c>
      <c r="AA3837" s="139">
        <v>39743</v>
      </c>
      <c r="AB3837" s="171">
        <v>39782</v>
      </c>
      <c r="AC3837" s="139" t="s">
        <v>4584</v>
      </c>
      <c r="AD3837" s="147">
        <f t="shared" si="440"/>
        <v>39</v>
      </c>
      <c r="AE3837" s="131">
        <v>274</v>
      </c>
      <c r="AG3837" s="147">
        <v>1</v>
      </c>
    </row>
    <row r="3838" spans="1:33" x14ac:dyDescent="0.25">
      <c r="A3838" s="147" t="s">
        <v>2148</v>
      </c>
      <c r="B3838" s="140" t="s">
        <v>7269</v>
      </c>
      <c r="C3838" s="147" t="s">
        <v>1878</v>
      </c>
      <c r="D3838" s="140" t="s">
        <v>7282</v>
      </c>
      <c r="E3838" s="147" t="s">
        <v>3809</v>
      </c>
      <c r="F3838" s="140" t="s">
        <v>8519</v>
      </c>
      <c r="G3838" s="147" t="s">
        <v>384</v>
      </c>
      <c r="H3838" s="140" t="s">
        <v>11793</v>
      </c>
      <c r="I3838" s="147" t="s">
        <v>3856</v>
      </c>
      <c r="J3838" s="147">
        <v>1</v>
      </c>
      <c r="K3838" s="132">
        <f t="shared" si="434"/>
        <v>1207425</v>
      </c>
      <c r="L3838" s="132">
        <v>845197.5</v>
      </c>
      <c r="M3838" s="132">
        <v>362227.5</v>
      </c>
      <c r="N3838" s="132">
        <v>760677.75</v>
      </c>
      <c r="O3838" s="133" t="s">
        <v>5472</v>
      </c>
      <c r="P3838" s="132">
        <v>347667.5</v>
      </c>
      <c r="Q3838" s="132">
        <f t="shared" si="435"/>
        <v>1108345.25</v>
      </c>
      <c r="R3838" s="132">
        <v>760677.75</v>
      </c>
      <c r="S3838" s="132">
        <v>347667.5</v>
      </c>
      <c r="T3838" s="169">
        <f t="shared" si="436"/>
        <v>1</v>
      </c>
      <c r="U3838" s="169">
        <f t="shared" si="437"/>
        <v>1</v>
      </c>
      <c r="V3838" s="169">
        <f t="shared" si="438"/>
        <v>0.95980426665562391</v>
      </c>
      <c r="W3838" s="169">
        <f t="shared" si="439"/>
        <v>0.91794127999668718</v>
      </c>
      <c r="X3838" s="170">
        <v>1</v>
      </c>
      <c r="Y3838" s="139">
        <v>39130</v>
      </c>
      <c r="Z3838" s="139">
        <v>39199</v>
      </c>
      <c r="AA3838" s="139">
        <v>39321</v>
      </c>
      <c r="AB3838" s="139">
        <v>39568</v>
      </c>
      <c r="AC3838" s="139" t="s">
        <v>4584</v>
      </c>
      <c r="AD3838" s="147">
        <f t="shared" si="440"/>
        <v>247</v>
      </c>
      <c r="AE3838" s="131">
        <v>183</v>
      </c>
      <c r="AG3838" s="147">
        <v>1</v>
      </c>
    </row>
    <row r="3839" spans="1:33" x14ac:dyDescent="0.25">
      <c r="A3839" s="147" t="s">
        <v>2148</v>
      </c>
      <c r="B3839" s="140" t="s">
        <v>7269</v>
      </c>
      <c r="C3839" s="147" t="s">
        <v>1878</v>
      </c>
      <c r="D3839" s="140" t="s">
        <v>7282</v>
      </c>
      <c r="E3839" s="147" t="s">
        <v>3809</v>
      </c>
      <c r="F3839" s="140" t="s">
        <v>8519</v>
      </c>
      <c r="G3839" s="147" t="s">
        <v>4444</v>
      </c>
      <c r="H3839" s="140" t="s">
        <v>11794</v>
      </c>
      <c r="I3839" s="147" t="s">
        <v>4446</v>
      </c>
      <c r="J3839" s="147">
        <v>1</v>
      </c>
      <c r="K3839" s="132">
        <f t="shared" si="434"/>
        <v>768460</v>
      </c>
      <c r="L3839" s="132">
        <v>537922</v>
      </c>
      <c r="M3839" s="132">
        <v>230538</v>
      </c>
      <c r="N3839" s="132">
        <v>484129.8</v>
      </c>
      <c r="O3839" s="133" t="s">
        <v>4753</v>
      </c>
      <c r="P3839" s="132">
        <v>227671</v>
      </c>
      <c r="Q3839" s="132">
        <f t="shared" si="435"/>
        <v>711800.8</v>
      </c>
      <c r="R3839" s="132">
        <v>484129.8</v>
      </c>
      <c r="S3839" s="132">
        <v>227671</v>
      </c>
      <c r="T3839" s="169">
        <f t="shared" si="436"/>
        <v>1</v>
      </c>
      <c r="U3839" s="169">
        <f t="shared" si="437"/>
        <v>1</v>
      </c>
      <c r="V3839" s="169">
        <f t="shared" si="438"/>
        <v>0.98756387233341136</v>
      </c>
      <c r="W3839" s="169">
        <f t="shared" si="439"/>
        <v>0.92626916170002349</v>
      </c>
      <c r="X3839" s="170">
        <v>1</v>
      </c>
      <c r="Y3839" s="139">
        <v>39799</v>
      </c>
      <c r="Z3839" s="139">
        <v>39862</v>
      </c>
      <c r="AA3839" s="139">
        <v>39951</v>
      </c>
      <c r="AB3839" s="139">
        <v>39994</v>
      </c>
      <c r="AC3839" s="139" t="s">
        <v>4516</v>
      </c>
      <c r="AD3839" s="147">
        <f t="shared" si="440"/>
        <v>43</v>
      </c>
      <c r="AE3839" s="131">
        <v>300</v>
      </c>
      <c r="AG3839" s="147">
        <v>1</v>
      </c>
    </row>
    <row r="3840" spans="1:33" x14ac:dyDescent="0.25">
      <c r="A3840" s="147" t="s">
        <v>2148</v>
      </c>
      <c r="B3840" s="140" t="s">
        <v>7269</v>
      </c>
      <c r="C3840" s="147" t="s">
        <v>1878</v>
      </c>
      <c r="D3840" s="140" t="s">
        <v>7282</v>
      </c>
      <c r="E3840" s="147" t="s">
        <v>3809</v>
      </c>
      <c r="F3840" s="140" t="s">
        <v>8519</v>
      </c>
      <c r="G3840" s="147" t="s">
        <v>3812</v>
      </c>
      <c r="H3840" s="140" t="s">
        <v>11795</v>
      </c>
      <c r="I3840" s="147" t="s">
        <v>269</v>
      </c>
      <c r="J3840" s="147">
        <v>1</v>
      </c>
      <c r="K3840" s="132">
        <f t="shared" si="434"/>
        <v>741866</v>
      </c>
      <c r="L3840" s="132">
        <v>458538.5</v>
      </c>
      <c r="M3840" s="132">
        <v>283327.5</v>
      </c>
      <c r="N3840" s="132">
        <v>366830.8</v>
      </c>
      <c r="O3840" s="133" t="s">
        <v>4753</v>
      </c>
      <c r="P3840" s="132">
        <v>304177.45999999996</v>
      </c>
      <c r="Q3840" s="132">
        <f t="shared" si="435"/>
        <v>671008.26</v>
      </c>
      <c r="R3840" s="132">
        <v>366830.8</v>
      </c>
      <c r="S3840" s="132">
        <v>304177.45999999996</v>
      </c>
      <c r="T3840" s="169">
        <f t="shared" si="436"/>
        <v>1</v>
      </c>
      <c r="U3840" s="169">
        <f t="shared" si="437"/>
        <v>1</v>
      </c>
      <c r="V3840" s="169">
        <f t="shared" si="438"/>
        <v>1.0735896091978363</v>
      </c>
      <c r="W3840" s="169">
        <f t="shared" si="439"/>
        <v>0.90448714457867052</v>
      </c>
      <c r="X3840" s="170">
        <v>1</v>
      </c>
      <c r="Y3840" s="139">
        <v>39130</v>
      </c>
      <c r="Z3840" s="139">
        <v>39199</v>
      </c>
      <c r="AA3840" s="139">
        <v>39293</v>
      </c>
      <c r="AB3840" s="139">
        <v>39359</v>
      </c>
      <c r="AC3840" s="139" t="s">
        <v>4516</v>
      </c>
      <c r="AD3840" s="147">
        <f t="shared" si="440"/>
        <v>66</v>
      </c>
      <c r="AE3840" s="131">
        <v>520</v>
      </c>
      <c r="AG3840" s="147">
        <v>1</v>
      </c>
    </row>
    <row r="3841" spans="1:33" x14ac:dyDescent="0.25">
      <c r="A3841" s="147" t="s">
        <v>2148</v>
      </c>
      <c r="B3841" s="140" t="s">
        <v>7269</v>
      </c>
      <c r="C3841" s="147" t="s">
        <v>1878</v>
      </c>
      <c r="D3841" s="140" t="s">
        <v>7282</v>
      </c>
      <c r="E3841" s="147" t="s">
        <v>3809</v>
      </c>
      <c r="F3841" s="140" t="s">
        <v>8519</v>
      </c>
      <c r="G3841" s="147" t="s">
        <v>3906</v>
      </c>
      <c r="H3841" s="140" t="s">
        <v>11796</v>
      </c>
      <c r="I3841" s="147" t="s">
        <v>1379</v>
      </c>
      <c r="J3841" s="147">
        <v>1</v>
      </c>
      <c r="K3841" s="132">
        <f t="shared" si="434"/>
        <v>1051812</v>
      </c>
      <c r="L3841" s="132">
        <v>529670</v>
      </c>
      <c r="M3841" s="132">
        <v>522142</v>
      </c>
      <c r="N3841" s="132">
        <v>528916.56000000006</v>
      </c>
      <c r="O3841" s="133" t="s">
        <v>5472</v>
      </c>
      <c r="P3841" s="132">
        <v>531336.31000000006</v>
      </c>
      <c r="Q3841" s="132">
        <f t="shared" si="435"/>
        <v>1060252.8700000001</v>
      </c>
      <c r="R3841" s="132">
        <v>528916.56000000006</v>
      </c>
      <c r="S3841" s="132">
        <v>531336.31000000006</v>
      </c>
      <c r="T3841" s="169">
        <f t="shared" si="436"/>
        <v>1</v>
      </c>
      <c r="U3841" s="169">
        <f t="shared" si="437"/>
        <v>1</v>
      </c>
      <c r="V3841" s="169">
        <f t="shared" si="438"/>
        <v>1.017608830548012</v>
      </c>
      <c r="W3841" s="169">
        <f t="shared" si="439"/>
        <v>1.0080250748232575</v>
      </c>
      <c r="X3841" s="170">
        <v>1</v>
      </c>
      <c r="Y3841" s="139" t="s">
        <v>4516</v>
      </c>
      <c r="Z3841" s="139" t="s">
        <v>4516</v>
      </c>
      <c r="AA3841" s="139">
        <v>39755</v>
      </c>
      <c r="AB3841" s="139">
        <v>39813</v>
      </c>
      <c r="AC3841" s="139" t="s">
        <v>4584</v>
      </c>
      <c r="AD3841" s="147">
        <f t="shared" si="440"/>
        <v>58</v>
      </c>
      <c r="AE3841" s="131">
        <v>487</v>
      </c>
      <c r="AG3841" s="147">
        <v>1</v>
      </c>
    </row>
    <row r="3842" spans="1:33" x14ac:dyDescent="0.25">
      <c r="A3842" s="147" t="s">
        <v>2148</v>
      </c>
      <c r="B3842" s="140" t="s">
        <v>7269</v>
      </c>
      <c r="C3842" s="147" t="s">
        <v>1878</v>
      </c>
      <c r="D3842" s="140" t="s">
        <v>7282</v>
      </c>
      <c r="E3842" s="147" t="s">
        <v>3809</v>
      </c>
      <c r="F3842" s="140" t="s">
        <v>8519</v>
      </c>
      <c r="G3842" s="147" t="s">
        <v>3907</v>
      </c>
      <c r="H3842" s="140" t="s">
        <v>11797</v>
      </c>
      <c r="I3842" s="147" t="s">
        <v>3856</v>
      </c>
      <c r="J3842" s="147">
        <v>1</v>
      </c>
      <c r="K3842" s="132">
        <f t="shared" si="434"/>
        <v>635888</v>
      </c>
      <c r="L3842" s="132">
        <v>445123</v>
      </c>
      <c r="M3842" s="132">
        <v>190765</v>
      </c>
      <c r="N3842" s="132">
        <v>440443.49</v>
      </c>
      <c r="O3842" s="133" t="s">
        <v>5472</v>
      </c>
      <c r="P3842" s="132">
        <v>198682.44</v>
      </c>
      <c r="Q3842" s="132">
        <f t="shared" si="435"/>
        <v>639125.92999999993</v>
      </c>
      <c r="R3842" s="132">
        <v>440443.49</v>
      </c>
      <c r="S3842" s="132">
        <v>198682.44</v>
      </c>
      <c r="T3842" s="169">
        <f t="shared" si="436"/>
        <v>1</v>
      </c>
      <c r="U3842" s="169">
        <f t="shared" si="437"/>
        <v>1</v>
      </c>
      <c r="V3842" s="169">
        <f t="shared" si="438"/>
        <v>1.0415036301208294</v>
      </c>
      <c r="W3842" s="169">
        <f t="shared" si="439"/>
        <v>1.0050919816068238</v>
      </c>
      <c r="X3842" s="170">
        <v>1</v>
      </c>
      <c r="Y3842" s="139" t="s">
        <v>4516</v>
      </c>
      <c r="Z3842" s="139" t="s">
        <v>4516</v>
      </c>
      <c r="AA3842" s="139">
        <v>39743</v>
      </c>
      <c r="AB3842" s="171">
        <v>39797</v>
      </c>
      <c r="AC3842" s="139" t="s">
        <v>4584</v>
      </c>
      <c r="AD3842" s="147">
        <f t="shared" si="440"/>
        <v>54</v>
      </c>
      <c r="AE3842" s="131">
        <v>314</v>
      </c>
      <c r="AG3842" s="147">
        <v>1</v>
      </c>
    </row>
    <row r="3843" spans="1:33" x14ac:dyDescent="0.25">
      <c r="A3843" s="147" t="s">
        <v>2148</v>
      </c>
      <c r="B3843" s="140" t="s">
        <v>7269</v>
      </c>
      <c r="C3843" s="147" t="s">
        <v>1878</v>
      </c>
      <c r="D3843" s="140" t="s">
        <v>7282</v>
      </c>
      <c r="E3843" s="147" t="s">
        <v>3809</v>
      </c>
      <c r="F3843" s="140" t="s">
        <v>8519</v>
      </c>
      <c r="G3843" s="147" t="s">
        <v>5577</v>
      </c>
      <c r="H3843" s="140" t="s">
        <v>11796</v>
      </c>
      <c r="I3843" s="147" t="s">
        <v>3856</v>
      </c>
      <c r="J3843" s="147">
        <v>1</v>
      </c>
      <c r="K3843" s="132">
        <f t="shared" si="434"/>
        <v>661847</v>
      </c>
      <c r="L3843" s="132">
        <v>463292</v>
      </c>
      <c r="M3843" s="132">
        <v>198555</v>
      </c>
      <c r="N3843" s="132">
        <v>463292</v>
      </c>
      <c r="O3843" s="133" t="s">
        <v>4679</v>
      </c>
      <c r="P3843" s="132">
        <v>234918.89</v>
      </c>
      <c r="Q3843" s="132">
        <f t="shared" si="435"/>
        <v>698210.89</v>
      </c>
      <c r="R3843" s="132">
        <v>463292</v>
      </c>
      <c r="S3843" s="132">
        <v>234918.89</v>
      </c>
      <c r="T3843" s="169">
        <f t="shared" si="436"/>
        <v>1</v>
      </c>
      <c r="U3843" s="169">
        <f t="shared" si="437"/>
        <v>1</v>
      </c>
      <c r="V3843" s="169">
        <f t="shared" si="438"/>
        <v>1.183142655687341</v>
      </c>
      <c r="W3843" s="169">
        <f t="shared" si="439"/>
        <v>1.0549430457492441</v>
      </c>
      <c r="X3843" s="170">
        <v>1</v>
      </c>
      <c r="Y3843" s="139">
        <v>39130</v>
      </c>
      <c r="Z3843" s="139">
        <v>39199</v>
      </c>
      <c r="AA3843" s="139">
        <v>39321</v>
      </c>
      <c r="AB3843" s="139">
        <v>39593</v>
      </c>
      <c r="AC3843" s="139" t="s">
        <v>4516</v>
      </c>
      <c r="AD3843" s="147">
        <f t="shared" si="440"/>
        <v>272</v>
      </c>
      <c r="AE3843" s="131">
        <v>351</v>
      </c>
      <c r="AG3843" s="147">
        <v>1</v>
      </c>
    </row>
    <row r="3844" spans="1:33" x14ac:dyDescent="0.25">
      <c r="A3844" s="147" t="s">
        <v>2148</v>
      </c>
      <c r="B3844" s="140" t="s">
        <v>7269</v>
      </c>
      <c r="C3844" s="147" t="s">
        <v>1878</v>
      </c>
      <c r="D3844" s="140" t="s">
        <v>7282</v>
      </c>
      <c r="E3844" s="147" t="s">
        <v>3809</v>
      </c>
      <c r="F3844" s="140" t="s">
        <v>8519</v>
      </c>
      <c r="G3844" s="147" t="s">
        <v>3813</v>
      </c>
      <c r="H3844" s="140" t="s">
        <v>11798</v>
      </c>
      <c r="I3844" s="147" t="s">
        <v>3856</v>
      </c>
      <c r="J3844" s="147">
        <v>1</v>
      </c>
      <c r="K3844" s="132">
        <f t="shared" ref="K3844:K3908" si="441">L3844+M3844</f>
        <v>869787</v>
      </c>
      <c r="L3844" s="132">
        <v>608850</v>
      </c>
      <c r="M3844" s="132">
        <v>260937</v>
      </c>
      <c r="N3844" s="132">
        <v>608850</v>
      </c>
      <c r="O3844" s="133" t="s">
        <v>4679</v>
      </c>
      <c r="P3844" s="132">
        <v>257526.95</v>
      </c>
      <c r="Q3844" s="132">
        <f t="shared" ref="Q3844:Q3908" si="442">R3844+S3844</f>
        <v>866376.95</v>
      </c>
      <c r="R3844" s="132">
        <v>608850</v>
      </c>
      <c r="S3844" s="132">
        <v>257526.95</v>
      </c>
      <c r="T3844" s="169">
        <f t="shared" si="436"/>
        <v>1</v>
      </c>
      <c r="U3844" s="169">
        <f t="shared" si="437"/>
        <v>1</v>
      </c>
      <c r="V3844" s="169">
        <f t="shared" si="438"/>
        <v>0.98693151986878058</v>
      </c>
      <c r="W3844" s="169">
        <f t="shared" si="439"/>
        <v>0.99607944243820612</v>
      </c>
      <c r="X3844" s="170">
        <v>1</v>
      </c>
      <c r="Y3844" s="139">
        <v>39130</v>
      </c>
      <c r="Z3844" s="139">
        <v>39199</v>
      </c>
      <c r="AA3844" s="139">
        <v>39321</v>
      </c>
      <c r="AB3844" s="139">
        <v>39701</v>
      </c>
      <c r="AC3844" s="139" t="s">
        <v>4516</v>
      </c>
      <c r="AD3844" s="147">
        <f t="shared" si="440"/>
        <v>380</v>
      </c>
      <c r="AE3844" s="131">
        <v>132</v>
      </c>
      <c r="AG3844" s="147">
        <v>1</v>
      </c>
    </row>
    <row r="3845" spans="1:33" x14ac:dyDescent="0.25">
      <c r="A3845" s="147" t="s">
        <v>2148</v>
      </c>
      <c r="B3845" s="140" t="s">
        <v>7269</v>
      </c>
      <c r="C3845" s="147" t="s">
        <v>1878</v>
      </c>
      <c r="D3845" s="140" t="s">
        <v>7282</v>
      </c>
      <c r="E3845" s="147" t="s">
        <v>3809</v>
      </c>
      <c r="F3845" s="140" t="s">
        <v>8519</v>
      </c>
      <c r="G3845" s="147" t="s">
        <v>3813</v>
      </c>
      <c r="H3845" s="140" t="s">
        <v>11798</v>
      </c>
      <c r="I3845" s="147" t="s">
        <v>4205</v>
      </c>
      <c r="J3845" s="147">
        <v>1</v>
      </c>
      <c r="K3845" s="132">
        <f t="shared" si="441"/>
        <v>874649</v>
      </c>
      <c r="L3845" s="132">
        <v>482581</v>
      </c>
      <c r="M3845" s="132">
        <v>392068</v>
      </c>
      <c r="N3845" s="132">
        <v>434322.89999999997</v>
      </c>
      <c r="O3845" s="133" t="s">
        <v>4699</v>
      </c>
      <c r="P3845" s="132">
        <v>281203.07999999996</v>
      </c>
      <c r="Q3845" s="132">
        <f t="shared" si="442"/>
        <v>715525.98</v>
      </c>
      <c r="R3845" s="132">
        <v>434322.9</v>
      </c>
      <c r="S3845" s="132">
        <v>281203.08</v>
      </c>
      <c r="T3845" s="169">
        <f t="shared" si="436"/>
        <v>1.0000000000000002</v>
      </c>
      <c r="U3845" s="169">
        <f t="shared" si="437"/>
        <v>1.0000000000000002</v>
      </c>
      <c r="V3845" s="169">
        <f t="shared" si="438"/>
        <v>0.71723037840374615</v>
      </c>
      <c r="W3845" s="169">
        <f t="shared" si="439"/>
        <v>0.8180721409388223</v>
      </c>
      <c r="X3845" s="170">
        <v>1</v>
      </c>
      <c r="Y3845" s="139">
        <v>39799</v>
      </c>
      <c r="Z3845" s="139">
        <v>39862</v>
      </c>
      <c r="AA3845" s="139">
        <v>39937</v>
      </c>
      <c r="AB3845" s="139">
        <v>39994</v>
      </c>
      <c r="AC3845" s="139" t="s">
        <v>4516</v>
      </c>
      <c r="AD3845" s="147">
        <f t="shared" si="440"/>
        <v>57</v>
      </c>
      <c r="AE3845" s="131">
        <v>166</v>
      </c>
      <c r="AG3845" s="147">
        <v>1</v>
      </c>
    </row>
    <row r="3846" spans="1:33" x14ac:dyDescent="0.25">
      <c r="A3846" s="147" t="s">
        <v>2148</v>
      </c>
      <c r="B3846" s="140" t="s">
        <v>7269</v>
      </c>
      <c r="C3846" s="147" t="s">
        <v>1878</v>
      </c>
      <c r="D3846" s="140" t="s">
        <v>7282</v>
      </c>
      <c r="E3846" s="147" t="s">
        <v>3809</v>
      </c>
      <c r="F3846" s="140" t="s">
        <v>8519</v>
      </c>
      <c r="G3846" s="147" t="s">
        <v>4445</v>
      </c>
      <c r="H3846" s="140" t="s">
        <v>11799</v>
      </c>
      <c r="I3846" s="147" t="s">
        <v>4205</v>
      </c>
      <c r="J3846" s="147">
        <v>1</v>
      </c>
      <c r="K3846" s="132">
        <f t="shared" si="441"/>
        <v>1046050</v>
      </c>
      <c r="L3846" s="132">
        <v>716221</v>
      </c>
      <c r="M3846" s="132">
        <v>329829</v>
      </c>
      <c r="N3846" s="132">
        <v>644598.9</v>
      </c>
      <c r="O3846" s="133" t="s">
        <v>4753</v>
      </c>
      <c r="P3846" s="132">
        <v>160165</v>
      </c>
      <c r="Q3846" s="132">
        <f t="shared" si="442"/>
        <v>804763.9</v>
      </c>
      <c r="R3846" s="132">
        <v>644598.9</v>
      </c>
      <c r="S3846" s="132">
        <v>160165</v>
      </c>
      <c r="T3846" s="169">
        <f t="shared" si="436"/>
        <v>1</v>
      </c>
      <c r="U3846" s="169">
        <f t="shared" si="437"/>
        <v>1</v>
      </c>
      <c r="V3846" s="169">
        <f t="shared" si="438"/>
        <v>0.48560011399846587</v>
      </c>
      <c r="W3846" s="169">
        <f t="shared" si="439"/>
        <v>0.7693359782037188</v>
      </c>
      <c r="X3846" s="170">
        <v>1</v>
      </c>
      <c r="Y3846" s="139">
        <v>39799</v>
      </c>
      <c r="Z3846" s="139">
        <v>39862</v>
      </c>
      <c r="AA3846" s="139">
        <v>39937</v>
      </c>
      <c r="AB3846" s="139" t="s">
        <v>2822</v>
      </c>
      <c r="AC3846" s="139" t="s">
        <v>4584</v>
      </c>
      <c r="AD3846" s="147" t="e">
        <f t="shared" si="440"/>
        <v>#VALUE!</v>
      </c>
      <c r="AE3846" s="131">
        <v>320</v>
      </c>
      <c r="AF3846" s="147" t="s">
        <v>2822</v>
      </c>
      <c r="AG3846" s="147">
        <v>1</v>
      </c>
    </row>
    <row r="3847" spans="1:33" x14ac:dyDescent="0.25">
      <c r="A3847" s="147" t="s">
        <v>2148</v>
      </c>
      <c r="B3847" s="140" t="s">
        <v>7269</v>
      </c>
      <c r="C3847" s="147" t="s">
        <v>1878</v>
      </c>
      <c r="D3847" s="140" t="s">
        <v>7282</v>
      </c>
      <c r="E3847" s="147" t="s">
        <v>3809</v>
      </c>
      <c r="F3847" s="140" t="s">
        <v>8519</v>
      </c>
      <c r="G3847" s="147" t="s">
        <v>5578</v>
      </c>
      <c r="H3847" s="140" t="s">
        <v>11799</v>
      </c>
      <c r="I3847" s="147" t="s">
        <v>3856</v>
      </c>
      <c r="J3847" s="147">
        <v>2</v>
      </c>
      <c r="K3847" s="132">
        <f t="shared" si="441"/>
        <v>1989460</v>
      </c>
      <c r="L3847" s="132">
        <v>1392622</v>
      </c>
      <c r="M3847" s="132">
        <v>596838</v>
      </c>
      <c r="N3847" s="132">
        <v>1392622</v>
      </c>
      <c r="O3847" s="133" t="s">
        <v>4679</v>
      </c>
      <c r="P3847" s="132">
        <v>619092.80000000005</v>
      </c>
      <c r="Q3847" s="132">
        <f t="shared" si="442"/>
        <v>2011714.8</v>
      </c>
      <c r="R3847" s="132">
        <v>1392622</v>
      </c>
      <c r="S3847" s="132">
        <v>619092.80000000005</v>
      </c>
      <c r="T3847" s="169">
        <f t="shared" si="436"/>
        <v>1</v>
      </c>
      <c r="U3847" s="169">
        <f t="shared" si="437"/>
        <v>1</v>
      </c>
      <c r="V3847" s="169">
        <f t="shared" si="438"/>
        <v>1.0372878402514587</v>
      </c>
      <c r="W3847" s="169">
        <f t="shared" si="439"/>
        <v>1.0111863520754376</v>
      </c>
      <c r="X3847" s="170">
        <v>1</v>
      </c>
      <c r="Y3847" s="139">
        <v>39130</v>
      </c>
      <c r="Z3847" s="139">
        <v>39199</v>
      </c>
      <c r="AA3847" s="139">
        <v>39300</v>
      </c>
      <c r="AB3847" s="139">
        <v>39721</v>
      </c>
      <c r="AC3847" s="139" t="s">
        <v>4516</v>
      </c>
      <c r="AD3847" s="147">
        <f t="shared" si="440"/>
        <v>421</v>
      </c>
      <c r="AE3847" s="131">
        <v>440</v>
      </c>
      <c r="AG3847" s="147">
        <v>1</v>
      </c>
    </row>
    <row r="3848" spans="1:33" s="194" customFormat="1" x14ac:dyDescent="0.25">
      <c r="A3848" s="194" t="s">
        <v>2148</v>
      </c>
      <c r="B3848" s="195" t="s">
        <v>7269</v>
      </c>
      <c r="C3848" s="194" t="s">
        <v>1878</v>
      </c>
      <c r="D3848" s="195" t="s">
        <v>7282</v>
      </c>
      <c r="E3848" s="194" t="s">
        <v>3809</v>
      </c>
      <c r="F3848" s="195" t="s">
        <v>8519</v>
      </c>
      <c r="G3848" s="194" t="s">
        <v>11786</v>
      </c>
      <c r="H3848" s="195" t="s">
        <v>11800</v>
      </c>
      <c r="I3848" s="194" t="s">
        <v>3856</v>
      </c>
      <c r="J3848" s="194">
        <v>2</v>
      </c>
      <c r="K3848" s="196">
        <f>L3848+M3848</f>
        <v>1989460</v>
      </c>
      <c r="L3848" s="196">
        <v>1392622</v>
      </c>
      <c r="M3848" s="196">
        <v>596838</v>
      </c>
      <c r="N3848" s="196">
        <v>1392622</v>
      </c>
      <c r="O3848" s="134" t="s">
        <v>4679</v>
      </c>
      <c r="P3848" s="196">
        <v>619092.80000000005</v>
      </c>
      <c r="Q3848" s="196">
        <f>R3848+S3848</f>
        <v>2011714.8</v>
      </c>
      <c r="R3848" s="196">
        <v>1392622</v>
      </c>
      <c r="S3848" s="196">
        <v>619092.80000000005</v>
      </c>
      <c r="T3848" s="197">
        <f>R3848/N3848</f>
        <v>1</v>
      </c>
      <c r="U3848" s="197">
        <f>S3848/P3848</f>
        <v>1</v>
      </c>
      <c r="V3848" s="197">
        <f>P3848/M3848</f>
        <v>1.0372878402514587</v>
      </c>
      <c r="W3848" s="197">
        <f>Q3848/K3848</f>
        <v>1.0111863520754376</v>
      </c>
      <c r="X3848" s="198">
        <v>1</v>
      </c>
      <c r="Y3848" s="199">
        <v>39130</v>
      </c>
      <c r="Z3848" s="199">
        <v>39199</v>
      </c>
      <c r="AA3848" s="199">
        <v>39300</v>
      </c>
      <c r="AB3848" s="199">
        <v>39721</v>
      </c>
      <c r="AC3848" s="199" t="s">
        <v>4516</v>
      </c>
      <c r="AD3848" s="194">
        <f>AB3848-AA3848</f>
        <v>421</v>
      </c>
      <c r="AE3848" s="200">
        <v>440</v>
      </c>
      <c r="AG3848" s="194">
        <v>1</v>
      </c>
    </row>
    <row r="3849" spans="1:33" x14ac:dyDescent="0.25">
      <c r="A3849" s="147" t="s">
        <v>2148</v>
      </c>
      <c r="B3849" s="140" t="s">
        <v>7269</v>
      </c>
      <c r="C3849" s="147" t="s">
        <v>1878</v>
      </c>
      <c r="D3849" s="140" t="s">
        <v>7282</v>
      </c>
      <c r="E3849" s="147" t="s">
        <v>3809</v>
      </c>
      <c r="F3849" s="140" t="s">
        <v>8519</v>
      </c>
      <c r="G3849" s="147" t="s">
        <v>3940</v>
      </c>
      <c r="H3849" s="140" t="s">
        <v>11801</v>
      </c>
      <c r="I3849" s="147" t="s">
        <v>4446</v>
      </c>
      <c r="J3849" s="147">
        <v>1</v>
      </c>
      <c r="K3849" s="132">
        <f t="shared" si="441"/>
        <v>1282572</v>
      </c>
      <c r="L3849" s="132">
        <v>885896</v>
      </c>
      <c r="M3849" s="132">
        <v>396676</v>
      </c>
      <c r="N3849" s="132">
        <v>797306.4</v>
      </c>
      <c r="O3849" s="133" t="s">
        <v>4753</v>
      </c>
      <c r="P3849" s="132">
        <v>405772</v>
      </c>
      <c r="Q3849" s="132">
        <f t="shared" si="442"/>
        <v>1203078.3999999999</v>
      </c>
      <c r="R3849" s="132">
        <v>797306.4</v>
      </c>
      <c r="S3849" s="132">
        <v>405772</v>
      </c>
      <c r="T3849" s="169">
        <f t="shared" si="436"/>
        <v>1</v>
      </c>
      <c r="U3849" s="169">
        <f t="shared" si="437"/>
        <v>1</v>
      </c>
      <c r="V3849" s="169">
        <f t="shared" si="438"/>
        <v>1.0229305528945538</v>
      </c>
      <c r="W3849" s="169">
        <f t="shared" si="439"/>
        <v>0.93802016572948721</v>
      </c>
      <c r="X3849" s="170">
        <v>1</v>
      </c>
      <c r="Y3849" s="139">
        <v>39799</v>
      </c>
      <c r="Z3849" s="139">
        <v>39862</v>
      </c>
      <c r="AA3849" s="139">
        <v>39940</v>
      </c>
      <c r="AB3849" s="139">
        <v>39994</v>
      </c>
      <c r="AC3849" s="139" t="s">
        <v>4516</v>
      </c>
      <c r="AD3849" s="147">
        <f t="shared" si="440"/>
        <v>54</v>
      </c>
      <c r="AE3849" s="131">
        <v>267</v>
      </c>
      <c r="AG3849" s="147">
        <v>1</v>
      </c>
    </row>
    <row r="3850" spans="1:33" x14ac:dyDescent="0.25">
      <c r="A3850" s="147" t="s">
        <v>2148</v>
      </c>
      <c r="B3850" s="140" t="s">
        <v>7269</v>
      </c>
      <c r="C3850" s="147" t="s">
        <v>1878</v>
      </c>
      <c r="D3850" s="140" t="s">
        <v>7282</v>
      </c>
      <c r="E3850" s="147" t="s">
        <v>3809</v>
      </c>
      <c r="F3850" s="140" t="s">
        <v>8519</v>
      </c>
      <c r="G3850" s="147" t="s">
        <v>3814</v>
      </c>
      <c r="H3850" s="140" t="s">
        <v>11802</v>
      </c>
      <c r="I3850" s="147" t="s">
        <v>5579</v>
      </c>
      <c r="J3850" s="147">
        <v>1</v>
      </c>
      <c r="K3850" s="132">
        <f t="shared" si="441"/>
        <v>345626</v>
      </c>
      <c r="L3850" s="132">
        <v>241938</v>
      </c>
      <c r="M3850" s="132">
        <v>103688</v>
      </c>
      <c r="N3850" s="132">
        <v>227882</v>
      </c>
      <c r="O3850" s="133" t="s">
        <v>4679</v>
      </c>
      <c r="P3850" s="132">
        <v>116538</v>
      </c>
      <c r="Q3850" s="132">
        <f t="shared" si="442"/>
        <v>344420</v>
      </c>
      <c r="R3850" s="132">
        <v>227882</v>
      </c>
      <c r="S3850" s="132">
        <v>116538</v>
      </c>
      <c r="T3850" s="169">
        <f t="shared" si="436"/>
        <v>1</v>
      </c>
      <c r="U3850" s="169">
        <f t="shared" si="437"/>
        <v>1</v>
      </c>
      <c r="V3850" s="169">
        <f t="shared" si="438"/>
        <v>1.123929480749942</v>
      </c>
      <c r="W3850" s="169">
        <f t="shared" si="439"/>
        <v>0.99651067917344183</v>
      </c>
      <c r="X3850" s="170">
        <v>1</v>
      </c>
      <c r="Y3850" s="139">
        <v>39130</v>
      </c>
      <c r="Z3850" s="139">
        <v>39199</v>
      </c>
      <c r="AA3850" s="139">
        <v>39321</v>
      </c>
      <c r="AB3850" s="139">
        <v>39533</v>
      </c>
      <c r="AC3850" s="139" t="s">
        <v>4516</v>
      </c>
      <c r="AD3850" s="147">
        <f t="shared" si="440"/>
        <v>212</v>
      </c>
      <c r="AE3850" s="131">
        <v>152</v>
      </c>
      <c r="AG3850" s="147">
        <v>1</v>
      </c>
    </row>
    <row r="3851" spans="1:33" x14ac:dyDescent="0.25">
      <c r="A3851" s="147" t="s">
        <v>2148</v>
      </c>
      <c r="B3851" s="140" t="s">
        <v>7269</v>
      </c>
      <c r="C3851" s="147" t="s">
        <v>1878</v>
      </c>
      <c r="D3851" s="140" t="s">
        <v>7282</v>
      </c>
      <c r="E3851" s="147" t="s">
        <v>3809</v>
      </c>
      <c r="F3851" s="140" t="s">
        <v>8519</v>
      </c>
      <c r="G3851" s="147" t="s">
        <v>3814</v>
      </c>
      <c r="H3851" s="140" t="s">
        <v>11802</v>
      </c>
      <c r="I3851" s="147" t="s">
        <v>3856</v>
      </c>
      <c r="J3851" s="147">
        <v>1</v>
      </c>
      <c r="K3851" s="132">
        <f t="shared" si="441"/>
        <v>493480</v>
      </c>
      <c r="L3851" s="132">
        <v>347734</v>
      </c>
      <c r="M3851" s="132">
        <v>145746</v>
      </c>
      <c r="N3851" s="132">
        <v>312960.60000000003</v>
      </c>
      <c r="O3851" s="133" t="s">
        <v>4753</v>
      </c>
      <c r="P3851" s="132">
        <v>155144.84</v>
      </c>
      <c r="Q3851" s="132">
        <f t="shared" si="442"/>
        <v>469547.6</v>
      </c>
      <c r="R3851" s="132">
        <v>312960.59999999998</v>
      </c>
      <c r="S3851" s="132">
        <v>156587</v>
      </c>
      <c r="T3851" s="169">
        <f t="shared" si="436"/>
        <v>0.99999999999999978</v>
      </c>
      <c r="U3851" s="169">
        <f t="shared" si="437"/>
        <v>1.0092955718024526</v>
      </c>
      <c r="V3851" s="169">
        <f t="shared" si="438"/>
        <v>1.0644878075556103</v>
      </c>
      <c r="W3851" s="169">
        <f t="shared" si="439"/>
        <v>0.95150279646591551</v>
      </c>
      <c r="X3851" s="170">
        <v>1</v>
      </c>
      <c r="Y3851" s="139" t="s">
        <v>4516</v>
      </c>
      <c r="Z3851" s="139" t="s">
        <v>4516</v>
      </c>
      <c r="AA3851" s="139">
        <v>39736</v>
      </c>
      <c r="AB3851" s="139">
        <v>39872</v>
      </c>
      <c r="AC3851" s="139" t="s">
        <v>4516</v>
      </c>
      <c r="AD3851" s="147">
        <f t="shared" si="440"/>
        <v>136</v>
      </c>
      <c r="AE3851" s="131">
        <v>161</v>
      </c>
      <c r="AG3851" s="147">
        <v>1</v>
      </c>
    </row>
    <row r="3852" spans="1:33" x14ac:dyDescent="0.25">
      <c r="A3852" s="147" t="s">
        <v>2148</v>
      </c>
      <c r="B3852" s="140" t="s">
        <v>7269</v>
      </c>
      <c r="C3852" s="147" t="s">
        <v>1878</v>
      </c>
      <c r="D3852" s="140" t="s">
        <v>7282</v>
      </c>
      <c r="E3852" s="147" t="s">
        <v>3809</v>
      </c>
      <c r="F3852" s="140" t="s">
        <v>8519</v>
      </c>
      <c r="G3852" s="147" t="s">
        <v>330</v>
      </c>
      <c r="H3852" s="140" t="s">
        <v>11803</v>
      </c>
      <c r="I3852" s="147" t="s">
        <v>2495</v>
      </c>
      <c r="J3852" s="147">
        <v>1</v>
      </c>
      <c r="K3852" s="132">
        <f t="shared" si="441"/>
        <v>636853</v>
      </c>
      <c r="L3852" s="132">
        <v>445797</v>
      </c>
      <c r="M3852" s="132">
        <v>191056</v>
      </c>
      <c r="N3852" s="132">
        <v>398671.5</v>
      </c>
      <c r="O3852" s="133" t="s">
        <v>4679</v>
      </c>
      <c r="P3852" s="132">
        <v>187096</v>
      </c>
      <c r="Q3852" s="132">
        <f t="shared" si="442"/>
        <v>585767.5</v>
      </c>
      <c r="R3852" s="132">
        <v>398671.5</v>
      </c>
      <c r="S3852" s="132">
        <v>187096</v>
      </c>
      <c r="T3852" s="169">
        <f t="shared" si="436"/>
        <v>1</v>
      </c>
      <c r="U3852" s="169">
        <f t="shared" si="437"/>
        <v>1</v>
      </c>
      <c r="V3852" s="169">
        <f t="shared" si="438"/>
        <v>0.97927309270580354</v>
      </c>
      <c r="W3852" s="169">
        <f t="shared" si="439"/>
        <v>0.91978447145573627</v>
      </c>
      <c r="X3852" s="170">
        <v>1</v>
      </c>
      <c r="Y3852" s="139">
        <v>39130</v>
      </c>
      <c r="Z3852" s="139">
        <v>39199</v>
      </c>
      <c r="AA3852" s="139">
        <v>39300</v>
      </c>
      <c r="AB3852" s="139">
        <v>39494</v>
      </c>
      <c r="AC3852" s="139" t="s">
        <v>4516</v>
      </c>
      <c r="AD3852" s="147">
        <f t="shared" si="440"/>
        <v>194</v>
      </c>
      <c r="AE3852" s="131">
        <v>117</v>
      </c>
      <c r="AG3852" s="147">
        <v>1</v>
      </c>
    </row>
    <row r="3853" spans="1:33" x14ac:dyDescent="0.25">
      <c r="A3853" s="147" t="s">
        <v>2148</v>
      </c>
      <c r="B3853" s="140" t="s">
        <v>7269</v>
      </c>
      <c r="C3853" s="147" t="s">
        <v>1878</v>
      </c>
      <c r="D3853" s="140" t="s">
        <v>7282</v>
      </c>
      <c r="E3853" s="147" t="s">
        <v>3809</v>
      </c>
      <c r="F3853" s="140" t="s">
        <v>8519</v>
      </c>
      <c r="G3853" s="147" t="s">
        <v>330</v>
      </c>
      <c r="H3853" s="140" t="s">
        <v>11803</v>
      </c>
      <c r="I3853" s="147" t="s">
        <v>3856</v>
      </c>
      <c r="J3853" s="147">
        <v>1</v>
      </c>
      <c r="K3853" s="132">
        <f t="shared" si="441"/>
        <v>671517</v>
      </c>
      <c r="L3853" s="132">
        <v>470506</v>
      </c>
      <c r="M3853" s="132">
        <v>201011</v>
      </c>
      <c r="N3853" s="132">
        <v>423455.39999999997</v>
      </c>
      <c r="O3853" s="133" t="s">
        <v>4699</v>
      </c>
      <c r="P3853" s="132">
        <v>138803.25</v>
      </c>
      <c r="Q3853" s="132">
        <f t="shared" si="442"/>
        <v>562258.65</v>
      </c>
      <c r="R3853" s="132">
        <v>423455.4</v>
      </c>
      <c r="S3853" s="132">
        <v>138803.25</v>
      </c>
      <c r="T3853" s="169">
        <f t="shared" si="436"/>
        <v>1.0000000000000002</v>
      </c>
      <c r="U3853" s="169">
        <f t="shared" si="437"/>
        <v>1</v>
      </c>
      <c r="V3853" s="169">
        <f t="shared" si="438"/>
        <v>0.69052564287526552</v>
      </c>
      <c r="W3853" s="169">
        <f t="shared" si="439"/>
        <v>0.83729622630551426</v>
      </c>
      <c r="X3853" s="170">
        <v>1</v>
      </c>
      <c r="Y3853" s="139" t="s">
        <v>4516</v>
      </c>
      <c r="Z3853" s="139" t="s">
        <v>4516</v>
      </c>
      <c r="AA3853" s="139">
        <v>39736</v>
      </c>
      <c r="AB3853" s="139">
        <v>39872</v>
      </c>
      <c r="AC3853" s="139" t="s">
        <v>4516</v>
      </c>
      <c r="AD3853" s="147">
        <f t="shared" si="440"/>
        <v>136</v>
      </c>
      <c r="AE3853" s="131">
        <v>143</v>
      </c>
      <c r="AG3853" s="147">
        <v>1</v>
      </c>
    </row>
    <row r="3854" spans="1:33" x14ac:dyDescent="0.25">
      <c r="A3854" s="147" t="s">
        <v>2148</v>
      </c>
      <c r="B3854" s="140" t="s">
        <v>7269</v>
      </c>
      <c r="C3854" s="147" t="s">
        <v>1878</v>
      </c>
      <c r="D3854" s="140" t="s">
        <v>7282</v>
      </c>
      <c r="E3854" s="147" t="s">
        <v>3809</v>
      </c>
      <c r="F3854" s="140" t="s">
        <v>8519</v>
      </c>
      <c r="G3854" s="147" t="s">
        <v>4058</v>
      </c>
      <c r="H3854" s="140" t="s">
        <v>11804</v>
      </c>
      <c r="I3854" s="147" t="s">
        <v>5635</v>
      </c>
      <c r="J3854" s="147">
        <v>1</v>
      </c>
      <c r="K3854" s="132">
        <f t="shared" si="441"/>
        <v>716770</v>
      </c>
      <c r="L3854" s="132">
        <v>445750</v>
      </c>
      <c r="M3854" s="132">
        <v>271020</v>
      </c>
      <c r="N3854" s="132">
        <v>426850</v>
      </c>
      <c r="O3854" s="133" t="s">
        <v>4699</v>
      </c>
      <c r="P3854" s="132">
        <v>273137</v>
      </c>
      <c r="Q3854" s="132">
        <f t="shared" si="442"/>
        <v>699987</v>
      </c>
      <c r="R3854" s="132">
        <v>426850</v>
      </c>
      <c r="S3854" s="132">
        <v>273137</v>
      </c>
      <c r="T3854" s="169">
        <f t="shared" si="436"/>
        <v>1</v>
      </c>
      <c r="U3854" s="169">
        <f t="shared" si="437"/>
        <v>1</v>
      </c>
      <c r="V3854" s="169">
        <f t="shared" si="438"/>
        <v>1.0078112316434211</v>
      </c>
      <c r="W3854" s="169">
        <f t="shared" si="439"/>
        <v>0.97658523654728857</v>
      </c>
      <c r="X3854" s="170">
        <v>1</v>
      </c>
      <c r="Y3854" s="139" t="s">
        <v>4516</v>
      </c>
      <c r="Z3854" s="139" t="s">
        <v>4516</v>
      </c>
      <c r="AA3854" s="139">
        <v>39736</v>
      </c>
      <c r="AB3854" s="171">
        <v>39797</v>
      </c>
      <c r="AC3854" s="139" t="s">
        <v>4584</v>
      </c>
      <c r="AD3854" s="147">
        <f t="shared" si="440"/>
        <v>61</v>
      </c>
      <c r="AE3854" s="131">
        <v>107</v>
      </c>
      <c r="AG3854" s="147">
        <v>1</v>
      </c>
    </row>
    <row r="3855" spans="1:33" x14ac:dyDescent="0.25">
      <c r="A3855" s="147" t="s">
        <v>2148</v>
      </c>
      <c r="B3855" s="140" t="s">
        <v>7269</v>
      </c>
      <c r="C3855" s="147" t="s">
        <v>1878</v>
      </c>
      <c r="D3855" s="140" t="s">
        <v>7282</v>
      </c>
      <c r="E3855" s="147" t="s">
        <v>3815</v>
      </c>
      <c r="F3855" s="140" t="s">
        <v>7818</v>
      </c>
      <c r="G3855" s="147" t="s">
        <v>4447</v>
      </c>
      <c r="H3855" s="140" t="s">
        <v>11805</v>
      </c>
      <c r="I3855" s="147" t="s">
        <v>420</v>
      </c>
      <c r="J3855" s="147">
        <v>1</v>
      </c>
      <c r="K3855" s="132">
        <f t="shared" si="441"/>
        <v>939636</v>
      </c>
      <c r="L3855" s="132">
        <v>657745</v>
      </c>
      <c r="M3855" s="132">
        <v>281891</v>
      </c>
      <c r="N3855" s="132">
        <v>526196</v>
      </c>
      <c r="O3855" s="133" t="s">
        <v>4753</v>
      </c>
      <c r="P3855" s="132">
        <v>448044.81</v>
      </c>
      <c r="Q3855" s="132">
        <f t="shared" si="442"/>
        <v>974240.81</v>
      </c>
      <c r="R3855" s="132">
        <v>526196</v>
      </c>
      <c r="S3855" s="132">
        <v>448044.81</v>
      </c>
      <c r="T3855" s="169">
        <f t="shared" si="436"/>
        <v>1</v>
      </c>
      <c r="U3855" s="169">
        <f t="shared" si="437"/>
        <v>1</v>
      </c>
      <c r="V3855" s="169">
        <f t="shared" si="438"/>
        <v>1.5894257354793164</v>
      </c>
      <c r="W3855" s="169">
        <f t="shared" si="439"/>
        <v>1.0368278886717837</v>
      </c>
      <c r="X3855" s="170">
        <v>1</v>
      </c>
      <c r="Y3855" s="139">
        <v>39779</v>
      </c>
      <c r="Z3855" s="139">
        <v>39871</v>
      </c>
      <c r="AA3855" s="139">
        <v>39951</v>
      </c>
      <c r="AB3855" s="139">
        <v>39994</v>
      </c>
      <c r="AC3855" s="139" t="s">
        <v>4516</v>
      </c>
      <c r="AD3855" s="147">
        <f t="shared" si="440"/>
        <v>43</v>
      </c>
      <c r="AE3855" s="131">
        <v>93</v>
      </c>
      <c r="AG3855" s="147">
        <v>1</v>
      </c>
    </row>
    <row r="3856" spans="1:33" x14ac:dyDescent="0.25">
      <c r="A3856" s="147" t="s">
        <v>2148</v>
      </c>
      <c r="B3856" s="140" t="s">
        <v>7269</v>
      </c>
      <c r="C3856" s="147" t="s">
        <v>1878</v>
      </c>
      <c r="D3856" s="140" t="s">
        <v>7282</v>
      </c>
      <c r="E3856" s="147" t="s">
        <v>3815</v>
      </c>
      <c r="F3856" s="140" t="s">
        <v>7818</v>
      </c>
      <c r="G3856" s="147" t="s">
        <v>5580</v>
      </c>
      <c r="H3856" s="140" t="s">
        <v>7920</v>
      </c>
      <c r="I3856" s="147" t="s">
        <v>4099</v>
      </c>
      <c r="J3856" s="147">
        <v>1</v>
      </c>
      <c r="K3856" s="132">
        <f t="shared" si="441"/>
        <v>1141224</v>
      </c>
      <c r="L3856" s="132">
        <v>798856.8</v>
      </c>
      <c r="M3856" s="132">
        <v>342367.2</v>
      </c>
      <c r="N3856" s="132">
        <v>718971.11999999988</v>
      </c>
      <c r="O3856" s="133" t="s">
        <v>5472</v>
      </c>
      <c r="P3856" s="132">
        <v>342287.19999999995</v>
      </c>
      <c r="Q3856" s="132">
        <f t="shared" si="442"/>
        <v>1061258.32</v>
      </c>
      <c r="R3856" s="132">
        <v>718971.12</v>
      </c>
      <c r="S3856" s="132">
        <v>342287.2</v>
      </c>
      <c r="T3856" s="169">
        <f t="shared" si="436"/>
        <v>1.0000000000000002</v>
      </c>
      <c r="U3856" s="169">
        <f t="shared" si="437"/>
        <v>1.0000000000000002</v>
      </c>
      <c r="V3856" s="169">
        <f t="shared" si="438"/>
        <v>0.9997663327561751</v>
      </c>
      <c r="W3856" s="169">
        <f t="shared" si="439"/>
        <v>0.92992989982685259</v>
      </c>
      <c r="X3856" s="170">
        <v>1</v>
      </c>
      <c r="Y3856" s="139">
        <v>39133</v>
      </c>
      <c r="Z3856" s="139">
        <v>39192</v>
      </c>
      <c r="AA3856" s="139">
        <v>39302</v>
      </c>
      <c r="AB3856" s="139">
        <v>39486</v>
      </c>
      <c r="AC3856" s="139" t="s">
        <v>4516</v>
      </c>
      <c r="AD3856" s="147">
        <f t="shared" si="440"/>
        <v>184</v>
      </c>
      <c r="AE3856" s="131">
        <v>104</v>
      </c>
      <c r="AG3856" s="147">
        <v>1</v>
      </c>
    </row>
    <row r="3857" spans="1:34" x14ac:dyDescent="0.25">
      <c r="A3857" s="147" t="s">
        <v>2148</v>
      </c>
      <c r="B3857" s="140" t="s">
        <v>7269</v>
      </c>
      <c r="C3857" s="147" t="s">
        <v>1878</v>
      </c>
      <c r="D3857" s="140" t="s">
        <v>7282</v>
      </c>
      <c r="E3857" s="147" t="s">
        <v>3815</v>
      </c>
      <c r="F3857" s="140" t="s">
        <v>7818</v>
      </c>
      <c r="G3857" s="147" t="s">
        <v>4448</v>
      </c>
      <c r="H3857" s="140" t="s">
        <v>7934</v>
      </c>
      <c r="I3857" s="147" t="s">
        <v>4449</v>
      </c>
      <c r="J3857" s="147">
        <v>1</v>
      </c>
      <c r="K3857" s="132">
        <f t="shared" si="441"/>
        <v>731030</v>
      </c>
      <c r="L3857" s="132">
        <v>511721</v>
      </c>
      <c r="M3857" s="132">
        <v>219309</v>
      </c>
      <c r="N3857" s="132">
        <v>409376.8</v>
      </c>
      <c r="O3857" s="133" t="s">
        <v>4753</v>
      </c>
      <c r="P3857" s="132">
        <v>248609</v>
      </c>
      <c r="Q3857" s="132">
        <f t="shared" si="442"/>
        <v>657985.80000000005</v>
      </c>
      <c r="R3857" s="132">
        <v>409376.8</v>
      </c>
      <c r="S3857" s="132">
        <v>248609</v>
      </c>
      <c r="T3857" s="169">
        <f t="shared" si="436"/>
        <v>1</v>
      </c>
      <c r="U3857" s="169">
        <f t="shared" si="437"/>
        <v>1</v>
      </c>
      <c r="V3857" s="169">
        <f t="shared" si="438"/>
        <v>1.133601448184981</v>
      </c>
      <c r="W3857" s="169">
        <f t="shared" si="439"/>
        <v>0.90008043445549435</v>
      </c>
      <c r="X3857" s="170">
        <v>1</v>
      </c>
      <c r="Y3857" s="139">
        <v>39779</v>
      </c>
      <c r="Z3857" s="139">
        <v>39871</v>
      </c>
      <c r="AA3857" s="139">
        <v>39944</v>
      </c>
      <c r="AB3857" s="139">
        <v>39994</v>
      </c>
      <c r="AC3857" s="139" t="s">
        <v>4516</v>
      </c>
      <c r="AD3857" s="147">
        <f t="shared" si="440"/>
        <v>50</v>
      </c>
      <c r="AE3857" s="131">
        <v>161</v>
      </c>
      <c r="AG3857" s="147">
        <v>1</v>
      </c>
    </row>
    <row r="3858" spans="1:34" x14ac:dyDescent="0.25">
      <c r="A3858" s="147" t="s">
        <v>2148</v>
      </c>
      <c r="B3858" s="140" t="s">
        <v>7269</v>
      </c>
      <c r="C3858" s="147" t="s">
        <v>1878</v>
      </c>
      <c r="D3858" s="140" t="s">
        <v>7282</v>
      </c>
      <c r="E3858" s="147" t="s">
        <v>3815</v>
      </c>
      <c r="F3858" s="140" t="s">
        <v>7818</v>
      </c>
      <c r="G3858" s="147" t="s">
        <v>4059</v>
      </c>
      <c r="H3858" s="140" t="s">
        <v>7937</v>
      </c>
      <c r="I3858" s="147" t="s">
        <v>5636</v>
      </c>
      <c r="J3858" s="147">
        <v>1</v>
      </c>
      <c r="K3858" s="132">
        <f t="shared" si="441"/>
        <v>2647022</v>
      </c>
      <c r="L3858" s="132">
        <v>1852915.4</v>
      </c>
      <c r="M3858" s="132">
        <v>794106.6</v>
      </c>
      <c r="N3858" s="132">
        <v>1738373.8599999999</v>
      </c>
      <c r="O3858" s="133" t="s">
        <v>4679</v>
      </c>
      <c r="P3858" s="132">
        <v>1097880.23</v>
      </c>
      <c r="Q3858" s="132">
        <f t="shared" si="442"/>
        <v>2836254.09</v>
      </c>
      <c r="R3858" s="132">
        <v>1738373.86</v>
      </c>
      <c r="S3858" s="132">
        <v>1097880.23</v>
      </c>
      <c r="T3858" s="169">
        <f t="shared" si="436"/>
        <v>1.0000000000000002</v>
      </c>
      <c r="U3858" s="169">
        <f t="shared" si="437"/>
        <v>1</v>
      </c>
      <c r="V3858" s="169">
        <f t="shared" si="438"/>
        <v>1.3825350777842673</v>
      </c>
      <c r="W3858" s="169">
        <f t="shared" si="439"/>
        <v>1.0714886729313167</v>
      </c>
      <c r="X3858" s="170">
        <v>1</v>
      </c>
      <c r="Y3858" s="139" t="s">
        <v>4516</v>
      </c>
      <c r="Z3858" s="139" t="s">
        <v>4516</v>
      </c>
      <c r="AA3858" s="139">
        <v>39734</v>
      </c>
      <c r="AB3858" s="171">
        <v>39826</v>
      </c>
      <c r="AC3858" s="139" t="s">
        <v>4584</v>
      </c>
      <c r="AD3858" s="147">
        <f t="shared" si="440"/>
        <v>92</v>
      </c>
      <c r="AE3858" s="131">
        <v>472</v>
      </c>
      <c r="AG3858" s="147">
        <v>1</v>
      </c>
    </row>
    <row r="3859" spans="1:34" x14ac:dyDescent="0.25">
      <c r="A3859" s="147" t="s">
        <v>2148</v>
      </c>
      <c r="B3859" s="140" t="s">
        <v>7269</v>
      </c>
      <c r="C3859" s="147" t="s">
        <v>1878</v>
      </c>
      <c r="D3859" s="140" t="s">
        <v>7282</v>
      </c>
      <c r="E3859" s="147" t="s">
        <v>3815</v>
      </c>
      <c r="F3859" s="140" t="s">
        <v>7818</v>
      </c>
      <c r="G3859" s="147" t="s">
        <v>4059</v>
      </c>
      <c r="H3859" s="140" t="s">
        <v>7937</v>
      </c>
      <c r="I3859" s="147" t="s">
        <v>1379</v>
      </c>
      <c r="J3859" s="147">
        <v>1</v>
      </c>
      <c r="K3859" s="132">
        <f t="shared" si="441"/>
        <v>326802</v>
      </c>
      <c r="L3859" s="132">
        <v>228761</v>
      </c>
      <c r="M3859" s="132">
        <v>98041</v>
      </c>
      <c r="N3859" s="132">
        <v>205022.06999999998</v>
      </c>
      <c r="O3859" s="133" t="s">
        <v>4699</v>
      </c>
      <c r="P3859" s="132">
        <v>136942.88</v>
      </c>
      <c r="Q3859" s="132">
        <f t="shared" si="442"/>
        <v>341964.95</v>
      </c>
      <c r="R3859" s="132">
        <v>205022.07</v>
      </c>
      <c r="S3859" s="132">
        <v>136942.88</v>
      </c>
      <c r="T3859" s="169">
        <f t="shared" si="436"/>
        <v>1.0000000000000002</v>
      </c>
      <c r="U3859" s="169">
        <f t="shared" si="437"/>
        <v>1</v>
      </c>
      <c r="V3859" s="169">
        <f t="shared" si="438"/>
        <v>1.3967919543864302</v>
      </c>
      <c r="W3859" s="169">
        <f t="shared" si="439"/>
        <v>1.0463979718606373</v>
      </c>
      <c r="X3859" s="170">
        <v>1</v>
      </c>
      <c r="Y3859" s="139">
        <v>39779</v>
      </c>
      <c r="Z3859" s="139">
        <v>39871</v>
      </c>
      <c r="AA3859" s="139">
        <v>39930</v>
      </c>
      <c r="AB3859" s="139">
        <v>39994</v>
      </c>
      <c r="AC3859" s="139" t="s">
        <v>4516</v>
      </c>
      <c r="AD3859" s="147">
        <f t="shared" si="440"/>
        <v>64</v>
      </c>
      <c r="AE3859" s="131">
        <v>628</v>
      </c>
      <c r="AG3859" s="147">
        <v>1</v>
      </c>
    </row>
    <row r="3860" spans="1:34" x14ac:dyDescent="0.25">
      <c r="A3860" s="147" t="s">
        <v>2148</v>
      </c>
      <c r="B3860" s="140" t="s">
        <v>7269</v>
      </c>
      <c r="C3860" s="147" t="s">
        <v>1878</v>
      </c>
      <c r="D3860" s="140" t="s">
        <v>7282</v>
      </c>
      <c r="E3860" s="147" t="s">
        <v>3815</v>
      </c>
      <c r="F3860" s="140" t="s">
        <v>7818</v>
      </c>
      <c r="G3860" s="147" t="s">
        <v>2598</v>
      </c>
      <c r="H3860" s="140" t="s">
        <v>7921</v>
      </c>
      <c r="I3860" s="147" t="s">
        <v>3904</v>
      </c>
      <c r="J3860" s="147">
        <v>1</v>
      </c>
      <c r="K3860" s="132">
        <f t="shared" si="441"/>
        <v>975152</v>
      </c>
      <c r="L3860" s="132">
        <v>682606.4</v>
      </c>
      <c r="M3860" s="132">
        <v>292545.59999999998</v>
      </c>
      <c r="N3860" s="132">
        <v>614345.76</v>
      </c>
      <c r="O3860" s="133" t="s">
        <v>5472</v>
      </c>
      <c r="P3860" s="132">
        <v>301771.59999999998</v>
      </c>
      <c r="Q3860" s="132">
        <f t="shared" si="442"/>
        <v>916117.36</v>
      </c>
      <c r="R3860" s="132">
        <v>614345.76</v>
      </c>
      <c r="S3860" s="132">
        <v>301771.59999999998</v>
      </c>
      <c r="T3860" s="169">
        <f t="shared" si="436"/>
        <v>1</v>
      </c>
      <c r="U3860" s="169">
        <f t="shared" si="437"/>
        <v>1</v>
      </c>
      <c r="V3860" s="169">
        <f t="shared" si="438"/>
        <v>1.0315369638100864</v>
      </c>
      <c r="W3860" s="169">
        <f t="shared" si="439"/>
        <v>0.93946108914302584</v>
      </c>
      <c r="X3860" s="170">
        <v>1</v>
      </c>
      <c r="Y3860" s="139">
        <v>39133</v>
      </c>
      <c r="Z3860" s="139">
        <v>39192</v>
      </c>
      <c r="AA3860" s="139">
        <v>39300</v>
      </c>
      <c r="AB3860" s="139">
        <v>39346</v>
      </c>
      <c r="AC3860" s="139" t="s">
        <v>4516</v>
      </c>
      <c r="AD3860" s="147">
        <f t="shared" si="440"/>
        <v>46</v>
      </c>
      <c r="AE3860" s="131">
        <v>140</v>
      </c>
      <c r="AG3860" s="147">
        <v>1</v>
      </c>
      <c r="AH3860" s="147" t="s">
        <v>5683</v>
      </c>
    </row>
    <row r="3861" spans="1:34" x14ac:dyDescent="0.25">
      <c r="A3861" s="147" t="s">
        <v>2148</v>
      </c>
      <c r="B3861" s="140" t="s">
        <v>7269</v>
      </c>
      <c r="C3861" s="147" t="s">
        <v>1878</v>
      </c>
      <c r="D3861" s="140" t="s">
        <v>7282</v>
      </c>
      <c r="E3861" s="147" t="s">
        <v>3815</v>
      </c>
      <c r="F3861" s="140" t="s">
        <v>7818</v>
      </c>
      <c r="G3861" s="147" t="s">
        <v>2598</v>
      </c>
      <c r="H3861" s="140" t="s">
        <v>7921</v>
      </c>
      <c r="I3861" s="147" t="s">
        <v>1379</v>
      </c>
      <c r="J3861" s="147">
        <v>1</v>
      </c>
      <c r="K3861" s="132">
        <f t="shared" si="441"/>
        <v>361125</v>
      </c>
      <c r="L3861" s="132">
        <v>252788</v>
      </c>
      <c r="M3861" s="132">
        <v>108337</v>
      </c>
      <c r="N3861" s="132">
        <v>252788</v>
      </c>
      <c r="O3861" s="133" t="s">
        <v>4699</v>
      </c>
      <c r="P3861" s="132">
        <v>108600.84</v>
      </c>
      <c r="Q3861" s="132">
        <f t="shared" si="442"/>
        <v>361388.83999999997</v>
      </c>
      <c r="R3861" s="132">
        <v>252788</v>
      </c>
      <c r="S3861" s="132">
        <v>108600.84</v>
      </c>
      <c r="T3861" s="169">
        <f t="shared" si="436"/>
        <v>1</v>
      </c>
      <c r="U3861" s="169">
        <f t="shared" si="437"/>
        <v>1</v>
      </c>
      <c r="V3861" s="169">
        <f t="shared" si="438"/>
        <v>1.0024353637261507</v>
      </c>
      <c r="W3861" s="169">
        <f t="shared" si="439"/>
        <v>1.0007306057459329</v>
      </c>
      <c r="X3861" s="170">
        <v>1</v>
      </c>
      <c r="Y3861" s="139">
        <v>39779</v>
      </c>
      <c r="Z3861" s="139">
        <v>39871</v>
      </c>
      <c r="AA3861" s="139">
        <v>39923</v>
      </c>
      <c r="AB3861" s="139">
        <v>39994</v>
      </c>
      <c r="AC3861" s="139" t="s">
        <v>4516</v>
      </c>
      <c r="AD3861" s="147">
        <f t="shared" si="440"/>
        <v>71</v>
      </c>
      <c r="AE3861" s="131">
        <v>140</v>
      </c>
      <c r="AG3861" s="147">
        <v>1</v>
      </c>
      <c r="AH3861" s="147" t="s">
        <v>5683</v>
      </c>
    </row>
    <row r="3862" spans="1:34" x14ac:dyDescent="0.25">
      <c r="A3862" s="147" t="s">
        <v>2148</v>
      </c>
      <c r="B3862" s="140" t="s">
        <v>7269</v>
      </c>
      <c r="C3862" s="147" t="s">
        <v>1878</v>
      </c>
      <c r="D3862" s="140" t="s">
        <v>7282</v>
      </c>
      <c r="E3862" s="147" t="s">
        <v>3815</v>
      </c>
      <c r="F3862" s="140" t="s">
        <v>7818</v>
      </c>
      <c r="G3862" s="147" t="s">
        <v>3816</v>
      </c>
      <c r="H3862" s="140" t="s">
        <v>11806</v>
      </c>
      <c r="I3862" s="147" t="s">
        <v>4068</v>
      </c>
      <c r="J3862" s="147">
        <v>1</v>
      </c>
      <c r="K3862" s="132">
        <f t="shared" si="441"/>
        <v>423375</v>
      </c>
      <c r="L3862" s="132">
        <v>296362.5</v>
      </c>
      <c r="M3862" s="132">
        <v>127012.5</v>
      </c>
      <c r="N3862" s="132">
        <v>237090</v>
      </c>
      <c r="O3862" s="133" t="s">
        <v>4753</v>
      </c>
      <c r="P3862" s="132">
        <v>127052.90000000001</v>
      </c>
      <c r="Q3862" s="132">
        <f t="shared" si="442"/>
        <v>364142.9</v>
      </c>
      <c r="R3862" s="132">
        <v>237090</v>
      </c>
      <c r="S3862" s="132">
        <v>127052.9</v>
      </c>
      <c r="T3862" s="169">
        <f t="shared" si="436"/>
        <v>1</v>
      </c>
      <c r="U3862" s="169">
        <f t="shared" si="437"/>
        <v>0.99999999999999989</v>
      </c>
      <c r="V3862" s="169">
        <f t="shared" si="438"/>
        <v>1.0003180789292394</v>
      </c>
      <c r="W3862" s="169">
        <f t="shared" si="439"/>
        <v>0.86009542367877179</v>
      </c>
      <c r="X3862" s="170">
        <v>1</v>
      </c>
      <c r="Y3862" s="139">
        <v>39133</v>
      </c>
      <c r="Z3862" s="139">
        <v>39192</v>
      </c>
      <c r="AA3862" s="139">
        <v>39295</v>
      </c>
      <c r="AB3862" s="139">
        <v>39336</v>
      </c>
      <c r="AC3862" s="139" t="s">
        <v>4516</v>
      </c>
      <c r="AD3862" s="147">
        <f t="shared" si="440"/>
        <v>41</v>
      </c>
      <c r="AE3862" s="131">
        <v>127</v>
      </c>
      <c r="AG3862" s="147">
        <v>1</v>
      </c>
      <c r="AH3862" s="147" t="s">
        <v>5683</v>
      </c>
    </row>
    <row r="3863" spans="1:34" x14ac:dyDescent="0.25">
      <c r="A3863" s="147" t="s">
        <v>2148</v>
      </c>
      <c r="B3863" s="140" t="s">
        <v>7269</v>
      </c>
      <c r="C3863" s="147" t="s">
        <v>1878</v>
      </c>
      <c r="D3863" s="140" t="s">
        <v>7282</v>
      </c>
      <c r="E3863" s="147" t="s">
        <v>3815</v>
      </c>
      <c r="F3863" s="140" t="s">
        <v>7818</v>
      </c>
      <c r="G3863" s="147" t="s">
        <v>4060</v>
      </c>
      <c r="H3863" s="140" t="s">
        <v>7939</v>
      </c>
      <c r="I3863" s="147" t="s">
        <v>3743</v>
      </c>
      <c r="J3863" s="147">
        <v>1</v>
      </c>
      <c r="K3863" s="132">
        <f t="shared" si="441"/>
        <v>357762</v>
      </c>
      <c r="L3863" s="132">
        <v>250433.4</v>
      </c>
      <c r="M3863" s="132">
        <v>107328.6</v>
      </c>
      <c r="N3863" s="132">
        <v>225390.06</v>
      </c>
      <c r="O3863" s="133" t="s">
        <v>5472</v>
      </c>
      <c r="P3863" s="132">
        <v>107427.89</v>
      </c>
      <c r="Q3863" s="132">
        <f t="shared" si="442"/>
        <v>332817.95</v>
      </c>
      <c r="R3863" s="132">
        <v>225390.06</v>
      </c>
      <c r="S3863" s="132">
        <v>107427.89</v>
      </c>
      <c r="T3863" s="169">
        <f t="shared" si="436"/>
        <v>1</v>
      </c>
      <c r="U3863" s="169">
        <f t="shared" si="437"/>
        <v>1</v>
      </c>
      <c r="V3863" s="169">
        <f t="shared" si="438"/>
        <v>1.0009251029082649</v>
      </c>
      <c r="W3863" s="169">
        <f t="shared" si="439"/>
        <v>0.93027753087247955</v>
      </c>
      <c r="X3863" s="170">
        <v>1</v>
      </c>
      <c r="Y3863" s="139" t="s">
        <v>4516</v>
      </c>
      <c r="Z3863" s="139" t="s">
        <v>4516</v>
      </c>
      <c r="AA3863" s="139">
        <v>39664</v>
      </c>
      <c r="AB3863" s="139">
        <v>39704</v>
      </c>
      <c r="AC3863" s="139" t="s">
        <v>4584</v>
      </c>
      <c r="AD3863" s="147">
        <f t="shared" si="440"/>
        <v>40</v>
      </c>
      <c r="AE3863" s="131">
        <v>164</v>
      </c>
      <c r="AG3863" s="147">
        <v>1</v>
      </c>
      <c r="AH3863" s="147" t="s">
        <v>5683</v>
      </c>
    </row>
    <row r="3864" spans="1:34" x14ac:dyDescent="0.25">
      <c r="A3864" s="147" t="s">
        <v>2148</v>
      </c>
      <c r="B3864" s="140" t="s">
        <v>7269</v>
      </c>
      <c r="C3864" s="147" t="s">
        <v>1878</v>
      </c>
      <c r="D3864" s="140" t="s">
        <v>7282</v>
      </c>
      <c r="E3864" s="147" t="s">
        <v>3815</v>
      </c>
      <c r="F3864" s="140" t="s">
        <v>7818</v>
      </c>
      <c r="G3864" s="147" t="s">
        <v>3817</v>
      </c>
      <c r="H3864" s="140" t="s">
        <v>7923</v>
      </c>
      <c r="I3864" s="147" t="s">
        <v>1974</v>
      </c>
      <c r="J3864" s="147">
        <v>1</v>
      </c>
      <c r="K3864" s="132">
        <f t="shared" si="441"/>
        <v>2630215</v>
      </c>
      <c r="L3864" s="132">
        <v>1841150.5</v>
      </c>
      <c r="M3864" s="132">
        <v>789064.5</v>
      </c>
      <c r="N3864" s="132">
        <v>1841150.45</v>
      </c>
      <c r="O3864" s="133" t="s">
        <v>4679</v>
      </c>
      <c r="P3864" s="132">
        <v>823064.5</v>
      </c>
      <c r="Q3864" s="132">
        <f t="shared" si="442"/>
        <v>2664214.9500000002</v>
      </c>
      <c r="R3864" s="132">
        <v>1841150.45</v>
      </c>
      <c r="S3864" s="132">
        <v>823064.5</v>
      </c>
      <c r="T3864" s="169">
        <f t="shared" si="436"/>
        <v>1</v>
      </c>
      <c r="U3864" s="169">
        <f t="shared" si="437"/>
        <v>1</v>
      </c>
      <c r="V3864" s="169">
        <f t="shared" si="438"/>
        <v>1.0430889996952086</v>
      </c>
      <c r="W3864" s="169">
        <f t="shared" si="439"/>
        <v>1.0129266808987099</v>
      </c>
      <c r="X3864" s="170">
        <v>1</v>
      </c>
      <c r="Y3864" s="139">
        <v>39133</v>
      </c>
      <c r="Z3864" s="139">
        <v>39192</v>
      </c>
      <c r="AA3864" s="139">
        <v>39483</v>
      </c>
      <c r="AB3864" s="139">
        <v>39624</v>
      </c>
      <c r="AC3864" s="139" t="s">
        <v>4584</v>
      </c>
      <c r="AD3864" s="147">
        <f t="shared" si="440"/>
        <v>141</v>
      </c>
      <c r="AE3864" s="131">
        <v>126</v>
      </c>
      <c r="AG3864" s="147">
        <v>1</v>
      </c>
      <c r="AH3864" s="147" t="s">
        <v>5683</v>
      </c>
    </row>
    <row r="3865" spans="1:34" x14ac:dyDescent="0.25">
      <c r="A3865" s="147" t="s">
        <v>2148</v>
      </c>
      <c r="B3865" s="140" t="s">
        <v>7269</v>
      </c>
      <c r="C3865" s="147" t="s">
        <v>1878</v>
      </c>
      <c r="D3865" s="140" t="s">
        <v>7282</v>
      </c>
      <c r="E3865" s="147" t="s">
        <v>3815</v>
      </c>
      <c r="F3865" s="140" t="s">
        <v>7818</v>
      </c>
      <c r="G3865" s="147" t="s">
        <v>11807</v>
      </c>
      <c r="H3865" s="140" t="s">
        <v>7928</v>
      </c>
      <c r="I3865" s="147" t="s">
        <v>5581</v>
      </c>
      <c r="J3865" s="147">
        <v>1</v>
      </c>
      <c r="K3865" s="132">
        <f t="shared" si="441"/>
        <v>399486</v>
      </c>
      <c r="L3865" s="132">
        <v>279640.2</v>
      </c>
      <c r="M3865" s="132">
        <v>119845.8</v>
      </c>
      <c r="N3865" s="132">
        <v>223712.16</v>
      </c>
      <c r="O3865" s="133" t="s">
        <v>4753</v>
      </c>
      <c r="P3865" s="132">
        <v>119845.8</v>
      </c>
      <c r="Q3865" s="132">
        <f t="shared" si="442"/>
        <v>343557.96</v>
      </c>
      <c r="R3865" s="132">
        <v>223712.16</v>
      </c>
      <c r="S3865" s="132">
        <v>119845.8</v>
      </c>
      <c r="T3865" s="169">
        <f t="shared" si="436"/>
        <v>1</v>
      </c>
      <c r="U3865" s="169">
        <f t="shared" si="437"/>
        <v>1</v>
      </c>
      <c r="V3865" s="169">
        <f t="shared" si="438"/>
        <v>1</v>
      </c>
      <c r="W3865" s="169">
        <f t="shared" si="439"/>
        <v>0.8600000000000001</v>
      </c>
      <c r="X3865" s="170">
        <v>1</v>
      </c>
      <c r="Y3865" s="139">
        <v>39133</v>
      </c>
      <c r="Z3865" s="139">
        <v>39192</v>
      </c>
      <c r="AA3865" s="139">
        <v>39347</v>
      </c>
      <c r="AB3865" s="139">
        <v>39396</v>
      </c>
      <c r="AC3865" s="139" t="s">
        <v>4516</v>
      </c>
      <c r="AD3865" s="147">
        <f t="shared" si="440"/>
        <v>49</v>
      </c>
      <c r="AE3865" s="131">
        <v>65</v>
      </c>
      <c r="AG3865" s="147">
        <v>1</v>
      </c>
      <c r="AH3865" s="147" t="s">
        <v>5683</v>
      </c>
    </row>
    <row r="3866" spans="1:34" x14ac:dyDescent="0.25">
      <c r="A3866" s="147" t="s">
        <v>2148</v>
      </c>
      <c r="B3866" s="140" t="s">
        <v>7269</v>
      </c>
      <c r="C3866" s="147" t="s">
        <v>1878</v>
      </c>
      <c r="D3866" s="140" t="s">
        <v>7282</v>
      </c>
      <c r="E3866" s="147" t="s">
        <v>3815</v>
      </c>
      <c r="F3866" s="140" t="s">
        <v>7818</v>
      </c>
      <c r="G3866" s="147" t="s">
        <v>3819</v>
      </c>
      <c r="H3866" s="140" t="s">
        <v>7935</v>
      </c>
      <c r="I3866" s="147" t="s">
        <v>4099</v>
      </c>
      <c r="J3866" s="147">
        <v>1</v>
      </c>
      <c r="K3866" s="132">
        <f t="shared" si="441"/>
        <v>2443412</v>
      </c>
      <c r="L3866" s="132">
        <v>1710388.4</v>
      </c>
      <c r="M3866" s="132">
        <v>733023.6</v>
      </c>
      <c r="N3866" s="132">
        <v>1539349.56</v>
      </c>
      <c r="O3866" s="133" t="s">
        <v>5472</v>
      </c>
      <c r="P3866" s="132">
        <v>764023.6</v>
      </c>
      <c r="Q3866" s="132">
        <f t="shared" si="442"/>
        <v>2279735.08</v>
      </c>
      <c r="R3866" s="132">
        <v>1539349.56</v>
      </c>
      <c r="S3866" s="132">
        <v>740385.52</v>
      </c>
      <c r="T3866" s="169">
        <f t="shared" si="436"/>
        <v>1</v>
      </c>
      <c r="U3866" s="169">
        <f t="shared" si="437"/>
        <v>0.9690610604175055</v>
      </c>
      <c r="V3866" s="169">
        <f t="shared" si="438"/>
        <v>1.0422905892797996</v>
      </c>
      <c r="W3866" s="169">
        <f t="shared" si="439"/>
        <v>0.9330129671132007</v>
      </c>
      <c r="X3866" s="170">
        <v>1</v>
      </c>
      <c r="Y3866" s="139">
        <v>39133</v>
      </c>
      <c r="Z3866" s="139">
        <v>39192</v>
      </c>
      <c r="AA3866" s="139">
        <v>39452</v>
      </c>
      <c r="AB3866" s="139">
        <v>39629</v>
      </c>
      <c r="AC3866" s="139" t="s">
        <v>4584</v>
      </c>
      <c r="AD3866" s="147">
        <f t="shared" si="440"/>
        <v>177</v>
      </c>
      <c r="AE3866" s="131">
        <v>280</v>
      </c>
      <c r="AG3866" s="147">
        <v>1</v>
      </c>
      <c r="AH3866" s="147" t="s">
        <v>5683</v>
      </c>
    </row>
    <row r="3867" spans="1:34" x14ac:dyDescent="0.25">
      <c r="A3867" s="147" t="s">
        <v>2148</v>
      </c>
      <c r="B3867" s="140" t="s">
        <v>7269</v>
      </c>
      <c r="C3867" s="147" t="s">
        <v>1878</v>
      </c>
      <c r="D3867" s="140" t="s">
        <v>7282</v>
      </c>
      <c r="E3867" s="147" t="s">
        <v>3815</v>
      </c>
      <c r="F3867" s="140" t="s">
        <v>7818</v>
      </c>
      <c r="G3867" s="147" t="s">
        <v>3819</v>
      </c>
      <c r="H3867" s="140" t="s">
        <v>7935</v>
      </c>
      <c r="I3867" s="147" t="s">
        <v>1276</v>
      </c>
      <c r="J3867" s="147">
        <v>1</v>
      </c>
      <c r="K3867" s="132">
        <f t="shared" si="441"/>
        <v>364710</v>
      </c>
      <c r="L3867" s="132">
        <v>255297</v>
      </c>
      <c r="M3867" s="132">
        <v>109413</v>
      </c>
      <c r="N3867" s="132">
        <v>204237.6</v>
      </c>
      <c r="O3867" s="133" t="s">
        <v>4753</v>
      </c>
      <c r="P3867" s="132">
        <v>108042</v>
      </c>
      <c r="Q3867" s="132">
        <f t="shared" si="442"/>
        <v>312279.59999999998</v>
      </c>
      <c r="R3867" s="132">
        <v>204237.6</v>
      </c>
      <c r="S3867" s="132">
        <v>108042</v>
      </c>
      <c r="T3867" s="169">
        <f t="shared" si="436"/>
        <v>1</v>
      </c>
      <c r="U3867" s="169">
        <f t="shared" si="437"/>
        <v>1</v>
      </c>
      <c r="V3867" s="169">
        <f t="shared" si="438"/>
        <v>0.98746949631213843</v>
      </c>
      <c r="W3867" s="169">
        <f t="shared" si="439"/>
        <v>0.85624084889364149</v>
      </c>
      <c r="X3867" s="170">
        <v>1</v>
      </c>
      <c r="Y3867" s="139">
        <v>39779</v>
      </c>
      <c r="Z3867" s="139">
        <v>39871</v>
      </c>
      <c r="AA3867" s="139">
        <v>39923</v>
      </c>
      <c r="AB3867" s="139">
        <v>39994</v>
      </c>
      <c r="AC3867" s="139" t="s">
        <v>4516</v>
      </c>
      <c r="AD3867" s="147">
        <f t="shared" si="440"/>
        <v>71</v>
      </c>
      <c r="AE3867" s="131">
        <v>280</v>
      </c>
      <c r="AG3867" s="147">
        <v>1</v>
      </c>
      <c r="AH3867" s="147" t="s">
        <v>5683</v>
      </c>
    </row>
    <row r="3868" spans="1:34" x14ac:dyDescent="0.25">
      <c r="A3868" s="147" t="s">
        <v>2148</v>
      </c>
      <c r="B3868" s="140" t="s">
        <v>7269</v>
      </c>
      <c r="C3868" s="147" t="s">
        <v>1878</v>
      </c>
      <c r="D3868" s="140" t="s">
        <v>7282</v>
      </c>
      <c r="E3868" s="147" t="s">
        <v>3815</v>
      </c>
      <c r="F3868" s="140" t="s">
        <v>7818</v>
      </c>
      <c r="G3868" s="147" t="s">
        <v>4061</v>
      </c>
      <c r="H3868" s="140" t="s">
        <v>11808</v>
      </c>
      <c r="I3868" s="147" t="s">
        <v>420</v>
      </c>
      <c r="J3868" s="147">
        <v>1</v>
      </c>
      <c r="K3868" s="132">
        <f t="shared" si="441"/>
        <v>2545680</v>
      </c>
      <c r="L3868" s="132">
        <v>1781976</v>
      </c>
      <c r="M3868" s="132">
        <v>763704</v>
      </c>
      <c r="N3868" s="132">
        <v>1603778.4</v>
      </c>
      <c r="O3868" s="133" t="s">
        <v>4753</v>
      </c>
      <c r="P3868" s="132">
        <v>763716</v>
      </c>
      <c r="Q3868" s="132">
        <f t="shared" si="442"/>
        <v>2367494.4</v>
      </c>
      <c r="R3868" s="132">
        <v>1603778.4</v>
      </c>
      <c r="S3868" s="132">
        <v>763716</v>
      </c>
      <c r="T3868" s="169">
        <f t="shared" si="436"/>
        <v>1</v>
      </c>
      <c r="U3868" s="169">
        <f t="shared" si="437"/>
        <v>1</v>
      </c>
      <c r="V3868" s="169">
        <f t="shared" si="438"/>
        <v>1.0000157128940008</v>
      </c>
      <c r="W3868" s="169">
        <f t="shared" si="439"/>
        <v>0.93000471386820016</v>
      </c>
      <c r="X3868" s="170">
        <v>1</v>
      </c>
      <c r="Y3868" s="139" t="s">
        <v>4516</v>
      </c>
      <c r="Z3868" s="139" t="s">
        <v>4516</v>
      </c>
      <c r="AA3868" s="139">
        <v>39738</v>
      </c>
      <c r="AB3868" s="139">
        <v>39830</v>
      </c>
      <c r="AC3868" s="139" t="s">
        <v>4584</v>
      </c>
      <c r="AD3868" s="147">
        <f t="shared" si="440"/>
        <v>92</v>
      </c>
      <c r="AE3868" s="131">
        <v>49</v>
      </c>
      <c r="AG3868" s="147">
        <v>1</v>
      </c>
      <c r="AH3868" s="147" t="s">
        <v>5683</v>
      </c>
    </row>
    <row r="3869" spans="1:34" x14ac:dyDescent="0.25">
      <c r="A3869" s="147" t="s">
        <v>2148</v>
      </c>
      <c r="B3869" s="140" t="s">
        <v>7269</v>
      </c>
      <c r="C3869" s="147" t="s">
        <v>1878</v>
      </c>
      <c r="D3869" s="140" t="s">
        <v>7282</v>
      </c>
      <c r="E3869" s="147" t="s">
        <v>3815</v>
      </c>
      <c r="F3869" s="140" t="s">
        <v>7818</v>
      </c>
      <c r="G3869" s="147" t="s">
        <v>3820</v>
      </c>
      <c r="H3869" s="140" t="s">
        <v>7929</v>
      </c>
      <c r="I3869" s="147" t="s">
        <v>3546</v>
      </c>
      <c r="J3869" s="147">
        <v>1</v>
      </c>
      <c r="K3869" s="132">
        <f t="shared" si="441"/>
        <v>1878772</v>
      </c>
      <c r="L3869" s="132">
        <v>1315140.3999999999</v>
      </c>
      <c r="M3869" s="132">
        <v>563631.6</v>
      </c>
      <c r="N3869" s="132">
        <v>1315140.4000000001</v>
      </c>
      <c r="O3869" s="133" t="s">
        <v>4679</v>
      </c>
      <c r="P3869" s="132">
        <v>665534.39999999991</v>
      </c>
      <c r="Q3869" s="132">
        <f t="shared" si="442"/>
        <v>1980674.7999999998</v>
      </c>
      <c r="R3869" s="132">
        <v>1315140.3999999999</v>
      </c>
      <c r="S3869" s="132">
        <v>665534.4</v>
      </c>
      <c r="T3869" s="169">
        <f t="shared" si="436"/>
        <v>0.99999999999999978</v>
      </c>
      <c r="U3869" s="169">
        <f t="shared" si="437"/>
        <v>1.0000000000000002</v>
      </c>
      <c r="V3869" s="169">
        <f t="shared" si="438"/>
        <v>1.1807968183473034</v>
      </c>
      <c r="W3869" s="169">
        <f t="shared" si="439"/>
        <v>1.054239045504191</v>
      </c>
      <c r="X3869" s="170">
        <v>1</v>
      </c>
      <c r="Y3869" s="139">
        <v>39133</v>
      </c>
      <c r="Z3869" s="139">
        <v>39192</v>
      </c>
      <c r="AA3869" s="139">
        <v>39414</v>
      </c>
      <c r="AB3869" s="139">
        <v>39629</v>
      </c>
      <c r="AC3869" s="139" t="s">
        <v>4584</v>
      </c>
      <c r="AD3869" s="147">
        <f t="shared" si="440"/>
        <v>215</v>
      </c>
      <c r="AE3869" s="131">
        <v>162</v>
      </c>
      <c r="AG3869" s="147">
        <v>1</v>
      </c>
      <c r="AH3869" s="147" t="s">
        <v>5683</v>
      </c>
    </row>
    <row r="3870" spans="1:34" x14ac:dyDescent="0.25">
      <c r="A3870" s="147" t="s">
        <v>2148</v>
      </c>
      <c r="B3870" s="140" t="s">
        <v>7269</v>
      </c>
      <c r="C3870" s="147" t="s">
        <v>1878</v>
      </c>
      <c r="D3870" s="140" t="s">
        <v>7282</v>
      </c>
      <c r="E3870" s="147" t="s">
        <v>3815</v>
      </c>
      <c r="F3870" s="140" t="s">
        <v>7818</v>
      </c>
      <c r="G3870" s="147" t="s">
        <v>3820</v>
      </c>
      <c r="H3870" s="140" t="s">
        <v>7929</v>
      </c>
      <c r="I3870" s="147" t="s">
        <v>1379</v>
      </c>
      <c r="J3870" s="147">
        <v>1</v>
      </c>
      <c r="K3870" s="132">
        <f t="shared" si="441"/>
        <v>341950</v>
      </c>
      <c r="L3870" s="132">
        <v>239365</v>
      </c>
      <c r="M3870" s="132">
        <v>102585</v>
      </c>
      <c r="N3870" s="132">
        <v>215428.5</v>
      </c>
      <c r="O3870" s="133" t="s">
        <v>4699</v>
      </c>
      <c r="P3870" s="132">
        <v>119013.23</v>
      </c>
      <c r="Q3870" s="132">
        <f t="shared" si="442"/>
        <v>334441.73</v>
      </c>
      <c r="R3870" s="132">
        <v>215428.5</v>
      </c>
      <c r="S3870" s="132">
        <v>119013.23</v>
      </c>
      <c r="T3870" s="169">
        <f t="shared" si="436"/>
        <v>1</v>
      </c>
      <c r="U3870" s="169">
        <f t="shared" si="437"/>
        <v>1</v>
      </c>
      <c r="V3870" s="169">
        <f t="shared" si="438"/>
        <v>1.160142613442511</v>
      </c>
      <c r="W3870" s="169">
        <f t="shared" si="439"/>
        <v>0.97804278403275324</v>
      </c>
      <c r="X3870" s="170">
        <v>1</v>
      </c>
      <c r="Y3870" s="139">
        <v>39779</v>
      </c>
      <c r="Z3870" s="139">
        <v>39871</v>
      </c>
      <c r="AA3870" s="139">
        <v>39923</v>
      </c>
      <c r="AB3870" s="139">
        <v>39994</v>
      </c>
      <c r="AC3870" s="139" t="s">
        <v>4516</v>
      </c>
      <c r="AD3870" s="147">
        <f t="shared" si="440"/>
        <v>71</v>
      </c>
      <c r="AE3870" s="131">
        <v>162</v>
      </c>
      <c r="AG3870" s="147">
        <v>1</v>
      </c>
      <c r="AH3870" s="147" t="s">
        <v>5683</v>
      </c>
    </row>
    <row r="3871" spans="1:34" x14ac:dyDescent="0.25">
      <c r="A3871" s="147" t="s">
        <v>2148</v>
      </c>
      <c r="B3871" s="140" t="s">
        <v>7269</v>
      </c>
      <c r="C3871" s="147" t="s">
        <v>1878</v>
      </c>
      <c r="D3871" s="140" t="s">
        <v>7282</v>
      </c>
      <c r="E3871" s="147" t="s">
        <v>3815</v>
      </c>
      <c r="F3871" s="140" t="s">
        <v>7818</v>
      </c>
      <c r="G3871" s="147" t="s">
        <v>4450</v>
      </c>
      <c r="H3871" s="140" t="s">
        <v>7930</v>
      </c>
      <c r="I3871" s="147" t="s">
        <v>425</v>
      </c>
      <c r="J3871" s="147">
        <v>1</v>
      </c>
      <c r="K3871" s="132">
        <f t="shared" si="441"/>
        <v>250659</v>
      </c>
      <c r="L3871" s="132">
        <v>174138</v>
      </c>
      <c r="M3871" s="132">
        <v>76521</v>
      </c>
      <c r="N3871" s="132">
        <v>139310.39999999999</v>
      </c>
      <c r="O3871" s="133" t="s">
        <v>4753</v>
      </c>
      <c r="P3871" s="132">
        <v>91572.9</v>
      </c>
      <c r="Q3871" s="132">
        <f t="shared" si="442"/>
        <v>230883.3</v>
      </c>
      <c r="R3871" s="132">
        <v>139310.39999999999</v>
      </c>
      <c r="S3871" s="132">
        <v>91572.9</v>
      </c>
      <c r="T3871" s="169">
        <f t="shared" si="436"/>
        <v>1</v>
      </c>
      <c r="U3871" s="169">
        <f t="shared" si="437"/>
        <v>1</v>
      </c>
      <c r="V3871" s="169">
        <f t="shared" si="438"/>
        <v>1.1967028658799543</v>
      </c>
      <c r="W3871" s="169">
        <f t="shared" si="439"/>
        <v>0.92110516678036691</v>
      </c>
      <c r="X3871" s="170">
        <v>1</v>
      </c>
      <c r="Y3871" s="139">
        <v>39779</v>
      </c>
      <c r="Z3871" s="139">
        <v>39871</v>
      </c>
      <c r="AA3871" s="139">
        <v>39923</v>
      </c>
      <c r="AB3871" s="139">
        <v>39963</v>
      </c>
      <c r="AC3871" s="139" t="s">
        <v>4516</v>
      </c>
      <c r="AD3871" s="147">
        <f t="shared" si="440"/>
        <v>40</v>
      </c>
      <c r="AE3871" s="131">
        <v>120</v>
      </c>
      <c r="AG3871" s="147">
        <v>1</v>
      </c>
      <c r="AH3871" s="147" t="s">
        <v>5683</v>
      </c>
    </row>
    <row r="3872" spans="1:34" x14ac:dyDescent="0.25">
      <c r="A3872" s="147" t="s">
        <v>2148</v>
      </c>
      <c r="B3872" s="140" t="s">
        <v>7269</v>
      </c>
      <c r="C3872" s="147" t="s">
        <v>1878</v>
      </c>
      <c r="D3872" s="140" t="s">
        <v>7282</v>
      </c>
      <c r="E3872" s="147" t="s">
        <v>3815</v>
      </c>
      <c r="F3872" s="140" t="s">
        <v>7818</v>
      </c>
      <c r="G3872" s="147" t="s">
        <v>130</v>
      </c>
      <c r="H3872" s="140" t="s">
        <v>7931</v>
      </c>
      <c r="I3872" s="147" t="s">
        <v>420</v>
      </c>
      <c r="J3872" s="147">
        <v>1</v>
      </c>
      <c r="K3872" s="132">
        <f t="shared" si="441"/>
        <v>937862</v>
      </c>
      <c r="L3872" s="132">
        <v>656504</v>
      </c>
      <c r="M3872" s="132">
        <v>281358</v>
      </c>
      <c r="N3872" s="132">
        <v>590853.6</v>
      </c>
      <c r="O3872" s="133" t="s">
        <v>4699</v>
      </c>
      <c r="P3872" s="132">
        <v>375981</v>
      </c>
      <c r="Q3872" s="132">
        <f t="shared" si="442"/>
        <v>966834.6</v>
      </c>
      <c r="R3872" s="132">
        <v>590853.6</v>
      </c>
      <c r="S3872" s="132">
        <v>375981</v>
      </c>
      <c r="T3872" s="169">
        <f t="shared" si="436"/>
        <v>1</v>
      </c>
      <c r="U3872" s="169">
        <f t="shared" si="437"/>
        <v>1</v>
      </c>
      <c r="V3872" s="169">
        <f t="shared" si="438"/>
        <v>1.3363081909879939</v>
      </c>
      <c r="W3872" s="169">
        <f t="shared" si="439"/>
        <v>1.0308921781669371</v>
      </c>
      <c r="X3872" s="170">
        <v>1</v>
      </c>
      <c r="Y3872" s="139">
        <v>39779</v>
      </c>
      <c r="Z3872" s="139">
        <v>39871</v>
      </c>
      <c r="AA3872" s="139">
        <v>39962</v>
      </c>
      <c r="AB3872" s="139">
        <v>39994</v>
      </c>
      <c r="AC3872" s="139" t="s">
        <v>4516</v>
      </c>
      <c r="AD3872" s="147">
        <f t="shared" si="440"/>
        <v>32</v>
      </c>
      <c r="AE3872" s="131">
        <v>76</v>
      </c>
      <c r="AG3872" s="147">
        <v>1</v>
      </c>
      <c r="AH3872" s="147" t="s">
        <v>5683</v>
      </c>
    </row>
    <row r="3873" spans="1:34" x14ac:dyDescent="0.25">
      <c r="A3873" s="147" t="s">
        <v>2148</v>
      </c>
      <c r="B3873" s="140" t="s">
        <v>7269</v>
      </c>
      <c r="C3873" s="147" t="s">
        <v>1878</v>
      </c>
      <c r="D3873" s="140" t="s">
        <v>7282</v>
      </c>
      <c r="E3873" s="147" t="s">
        <v>3815</v>
      </c>
      <c r="F3873" s="140" t="s">
        <v>7818</v>
      </c>
      <c r="G3873" s="147" t="s">
        <v>4062</v>
      </c>
      <c r="H3873" s="140" t="s">
        <v>7936</v>
      </c>
      <c r="I3873" s="147" t="s">
        <v>5574</v>
      </c>
      <c r="J3873" s="147">
        <v>1</v>
      </c>
      <c r="K3873" s="132">
        <f t="shared" si="441"/>
        <v>1224057</v>
      </c>
      <c r="L3873" s="132">
        <v>856839.9</v>
      </c>
      <c r="M3873" s="132">
        <v>367217.1</v>
      </c>
      <c r="N3873" s="132">
        <v>856839.9</v>
      </c>
      <c r="O3873" s="133" t="s">
        <v>4679</v>
      </c>
      <c r="P3873" s="132">
        <v>367457.1</v>
      </c>
      <c r="Q3873" s="132">
        <f t="shared" si="442"/>
        <v>1224297</v>
      </c>
      <c r="R3873" s="132">
        <v>856839.9</v>
      </c>
      <c r="S3873" s="132">
        <v>367457.1</v>
      </c>
      <c r="T3873" s="169">
        <f t="shared" si="436"/>
        <v>1</v>
      </c>
      <c r="U3873" s="169">
        <f t="shared" si="437"/>
        <v>1</v>
      </c>
      <c r="V3873" s="169">
        <f t="shared" si="438"/>
        <v>1.0006535643356478</v>
      </c>
      <c r="W3873" s="169">
        <f t="shared" si="439"/>
        <v>1.0001960693006944</v>
      </c>
      <c r="X3873" s="170">
        <v>1</v>
      </c>
      <c r="Y3873" s="139" t="s">
        <v>4516</v>
      </c>
      <c r="Z3873" s="139" t="s">
        <v>4516</v>
      </c>
      <c r="AA3873" s="139">
        <v>39657</v>
      </c>
      <c r="AB3873" s="139">
        <v>39736</v>
      </c>
      <c r="AC3873" s="139" t="s">
        <v>4584</v>
      </c>
      <c r="AD3873" s="147">
        <f t="shared" si="440"/>
        <v>79</v>
      </c>
      <c r="AE3873" s="131">
        <v>191</v>
      </c>
      <c r="AG3873" s="147">
        <v>1</v>
      </c>
      <c r="AH3873" s="147" t="s">
        <v>5683</v>
      </c>
    </row>
    <row r="3874" spans="1:34" x14ac:dyDescent="0.25">
      <c r="A3874" s="147" t="s">
        <v>2148</v>
      </c>
      <c r="B3874" s="140" t="s">
        <v>7269</v>
      </c>
      <c r="C3874" s="147" t="s">
        <v>1878</v>
      </c>
      <c r="D3874" s="140" t="s">
        <v>7282</v>
      </c>
      <c r="E3874" s="147" t="s">
        <v>3815</v>
      </c>
      <c r="F3874" s="140" t="s">
        <v>7818</v>
      </c>
      <c r="G3874" s="147" t="s">
        <v>4062</v>
      </c>
      <c r="H3874" s="140" t="s">
        <v>7936</v>
      </c>
      <c r="I3874" s="147" t="s">
        <v>1379</v>
      </c>
      <c r="J3874" s="147">
        <v>1</v>
      </c>
      <c r="K3874" s="132">
        <f t="shared" si="441"/>
        <v>323864</v>
      </c>
      <c r="L3874" s="132">
        <v>226705</v>
      </c>
      <c r="M3874" s="132">
        <v>97159</v>
      </c>
      <c r="N3874" s="132">
        <v>204034.5</v>
      </c>
      <c r="O3874" s="133" t="s">
        <v>4699</v>
      </c>
      <c r="P3874" s="132">
        <v>105358.84</v>
      </c>
      <c r="Q3874" s="132">
        <f t="shared" si="442"/>
        <v>309393.33999999997</v>
      </c>
      <c r="R3874" s="132">
        <v>204034.5</v>
      </c>
      <c r="S3874" s="132">
        <v>105358.84</v>
      </c>
      <c r="T3874" s="169">
        <f t="shared" si="436"/>
        <v>1</v>
      </c>
      <c r="U3874" s="169">
        <f t="shared" si="437"/>
        <v>1</v>
      </c>
      <c r="V3874" s="169">
        <f t="shared" si="438"/>
        <v>1.0843960930021923</v>
      </c>
      <c r="W3874" s="169">
        <f t="shared" si="439"/>
        <v>0.95531871402811042</v>
      </c>
      <c r="X3874" s="170">
        <v>1</v>
      </c>
      <c r="Y3874" s="139">
        <v>39779</v>
      </c>
      <c r="Z3874" s="139">
        <v>39871</v>
      </c>
      <c r="AA3874" s="139">
        <v>39925</v>
      </c>
      <c r="AB3874" s="139">
        <v>39994</v>
      </c>
      <c r="AC3874" s="139" t="s">
        <v>4516</v>
      </c>
      <c r="AD3874" s="147">
        <f t="shared" si="440"/>
        <v>69</v>
      </c>
      <c r="AE3874" s="131">
        <v>198</v>
      </c>
      <c r="AG3874" s="147">
        <v>1</v>
      </c>
      <c r="AH3874" s="147" t="s">
        <v>5683</v>
      </c>
    </row>
    <row r="3875" spans="1:34" x14ac:dyDescent="0.25">
      <c r="A3875" s="147" t="s">
        <v>2148</v>
      </c>
      <c r="B3875" s="140" t="s">
        <v>7269</v>
      </c>
      <c r="C3875" s="147" t="s">
        <v>1878</v>
      </c>
      <c r="D3875" s="140" t="s">
        <v>7282</v>
      </c>
      <c r="E3875" s="147" t="s">
        <v>3815</v>
      </c>
      <c r="F3875" s="140" t="s">
        <v>7818</v>
      </c>
      <c r="G3875" s="147" t="s">
        <v>4451</v>
      </c>
      <c r="H3875" s="140" t="s">
        <v>7924</v>
      </c>
      <c r="I3875" s="147" t="s">
        <v>447</v>
      </c>
      <c r="J3875" s="147">
        <v>1</v>
      </c>
      <c r="K3875" s="132">
        <f t="shared" si="441"/>
        <v>2196205</v>
      </c>
      <c r="L3875" s="132">
        <v>1459120</v>
      </c>
      <c r="M3875" s="132">
        <v>737085</v>
      </c>
      <c r="N3875" s="132">
        <v>1417120</v>
      </c>
      <c r="O3875" s="133" t="s">
        <v>4679</v>
      </c>
      <c r="P3875" s="132">
        <v>812829.75</v>
      </c>
      <c r="Q3875" s="132">
        <f t="shared" si="442"/>
        <v>2229949.75</v>
      </c>
      <c r="R3875" s="132">
        <v>1417120</v>
      </c>
      <c r="S3875" s="132">
        <v>812829.75</v>
      </c>
      <c r="T3875" s="169">
        <f t="shared" si="436"/>
        <v>1</v>
      </c>
      <c r="U3875" s="169">
        <f t="shared" si="437"/>
        <v>1</v>
      </c>
      <c r="V3875" s="169">
        <f t="shared" si="438"/>
        <v>1.1027625714809011</v>
      </c>
      <c r="W3875" s="169">
        <f t="shared" si="439"/>
        <v>1.0153650273995369</v>
      </c>
      <c r="X3875" s="170">
        <v>1</v>
      </c>
      <c r="Y3875" s="139">
        <v>39779</v>
      </c>
      <c r="Z3875" s="139">
        <v>39871</v>
      </c>
      <c r="AA3875" s="139">
        <v>39923</v>
      </c>
      <c r="AB3875" s="139">
        <v>39994</v>
      </c>
      <c r="AC3875" s="139" t="s">
        <v>4516</v>
      </c>
      <c r="AD3875" s="147">
        <f t="shared" si="440"/>
        <v>71</v>
      </c>
      <c r="AE3875" s="131">
        <v>73</v>
      </c>
      <c r="AG3875" s="147">
        <v>1</v>
      </c>
      <c r="AH3875" s="147" t="s">
        <v>5683</v>
      </c>
    </row>
    <row r="3876" spans="1:34" x14ac:dyDescent="0.25">
      <c r="A3876" s="147" t="s">
        <v>2148</v>
      </c>
      <c r="B3876" s="140" t="s">
        <v>7269</v>
      </c>
      <c r="C3876" s="147" t="s">
        <v>1878</v>
      </c>
      <c r="D3876" s="140" t="s">
        <v>7282</v>
      </c>
      <c r="E3876" s="147" t="s">
        <v>3815</v>
      </c>
      <c r="F3876" s="140" t="s">
        <v>7818</v>
      </c>
      <c r="G3876" s="147" t="s">
        <v>4452</v>
      </c>
      <c r="H3876" s="140" t="s">
        <v>7932</v>
      </c>
      <c r="I3876" s="147" t="s">
        <v>269</v>
      </c>
      <c r="J3876" s="147">
        <v>1</v>
      </c>
      <c r="K3876" s="132">
        <f t="shared" si="441"/>
        <v>2201012</v>
      </c>
      <c r="L3876" s="132">
        <v>1483289</v>
      </c>
      <c r="M3876" s="132">
        <v>717723</v>
      </c>
      <c r="N3876" s="132">
        <v>1334960.0999999999</v>
      </c>
      <c r="O3876" s="133" t="s">
        <v>4699</v>
      </c>
      <c r="P3876" s="132">
        <v>856002</v>
      </c>
      <c r="Q3876" s="132">
        <f t="shared" si="442"/>
        <v>2190962.1</v>
      </c>
      <c r="R3876" s="132">
        <v>1334960.1000000001</v>
      </c>
      <c r="S3876" s="132">
        <v>856002</v>
      </c>
      <c r="T3876" s="169">
        <f t="shared" si="436"/>
        <v>1.0000000000000002</v>
      </c>
      <c r="U3876" s="169">
        <f t="shared" si="437"/>
        <v>1</v>
      </c>
      <c r="V3876" s="169">
        <f t="shared" si="438"/>
        <v>1.1926634648743317</v>
      </c>
      <c r="W3876" s="169">
        <f t="shared" si="439"/>
        <v>0.99543396401291773</v>
      </c>
      <c r="X3876" s="170">
        <v>1</v>
      </c>
      <c r="Y3876" s="139">
        <v>39779</v>
      </c>
      <c r="Z3876" s="139">
        <v>39871</v>
      </c>
      <c r="AA3876" s="139">
        <v>39923</v>
      </c>
      <c r="AB3876" s="139">
        <v>39994</v>
      </c>
      <c r="AC3876" s="139" t="s">
        <v>4516</v>
      </c>
      <c r="AD3876" s="147">
        <f t="shared" si="440"/>
        <v>71</v>
      </c>
      <c r="AE3876" s="131">
        <v>301</v>
      </c>
      <c r="AG3876" s="147">
        <v>1</v>
      </c>
      <c r="AH3876" s="147" t="s">
        <v>5683</v>
      </c>
    </row>
    <row r="3877" spans="1:34" x14ac:dyDescent="0.25">
      <c r="A3877" s="147" t="s">
        <v>2148</v>
      </c>
      <c r="B3877" s="140" t="s">
        <v>7269</v>
      </c>
      <c r="C3877" s="147" t="s">
        <v>1878</v>
      </c>
      <c r="D3877" s="140" t="s">
        <v>7282</v>
      </c>
      <c r="E3877" s="147" t="s">
        <v>3815</v>
      </c>
      <c r="F3877" s="140" t="s">
        <v>7818</v>
      </c>
      <c r="G3877" s="147" t="s">
        <v>3821</v>
      </c>
      <c r="H3877" s="140" t="s">
        <v>11809</v>
      </c>
      <c r="I3877" s="147" t="s">
        <v>3546</v>
      </c>
      <c r="J3877" s="147">
        <v>1</v>
      </c>
      <c r="K3877" s="132">
        <f t="shared" si="441"/>
        <v>1619882</v>
      </c>
      <c r="L3877" s="132">
        <v>1133917.3999999999</v>
      </c>
      <c r="M3877" s="132">
        <v>485964.6</v>
      </c>
      <c r="N3877" s="132">
        <v>1133917.4000000001</v>
      </c>
      <c r="O3877" s="133" t="s">
        <v>4679</v>
      </c>
      <c r="P3877" s="132">
        <v>551190.6</v>
      </c>
      <c r="Q3877" s="132">
        <f t="shared" si="442"/>
        <v>1685108</v>
      </c>
      <c r="R3877" s="132">
        <v>1133917.3999999999</v>
      </c>
      <c r="S3877" s="132">
        <v>551190.6</v>
      </c>
      <c r="T3877" s="169">
        <f t="shared" si="436"/>
        <v>0.99999999999999978</v>
      </c>
      <c r="U3877" s="169">
        <f t="shared" si="437"/>
        <v>1</v>
      </c>
      <c r="V3877" s="169">
        <f t="shared" si="438"/>
        <v>1.1342196530364557</v>
      </c>
      <c r="W3877" s="169">
        <f t="shared" si="439"/>
        <v>1.0402658959109368</v>
      </c>
      <c r="X3877" s="170">
        <v>1</v>
      </c>
      <c r="Y3877" s="139">
        <v>39133</v>
      </c>
      <c r="Z3877" s="139">
        <v>39192</v>
      </c>
      <c r="AA3877" s="139">
        <v>39460</v>
      </c>
      <c r="AB3877" s="139">
        <v>39629</v>
      </c>
      <c r="AC3877" s="139" t="s">
        <v>4584</v>
      </c>
      <c r="AD3877" s="147">
        <f t="shared" si="440"/>
        <v>169</v>
      </c>
      <c r="AE3877" s="131">
        <v>112</v>
      </c>
      <c r="AG3877" s="147">
        <v>1</v>
      </c>
      <c r="AH3877" s="147" t="s">
        <v>5683</v>
      </c>
    </row>
    <row r="3878" spans="1:34" x14ac:dyDescent="0.25">
      <c r="A3878" s="147" t="s">
        <v>2148</v>
      </c>
      <c r="B3878" s="140" t="s">
        <v>7269</v>
      </c>
      <c r="C3878" s="147" t="s">
        <v>1878</v>
      </c>
      <c r="D3878" s="140" t="s">
        <v>7282</v>
      </c>
      <c r="E3878" s="147" t="s">
        <v>3815</v>
      </c>
      <c r="F3878" s="140" t="s">
        <v>7818</v>
      </c>
      <c r="G3878" s="147" t="s">
        <v>1262</v>
      </c>
      <c r="H3878" s="140" t="s">
        <v>7933</v>
      </c>
      <c r="I3878" s="147" t="s">
        <v>5637</v>
      </c>
      <c r="J3878" s="147">
        <v>1</v>
      </c>
      <c r="K3878" s="132">
        <f t="shared" si="441"/>
        <v>909529</v>
      </c>
      <c r="L3878" s="132">
        <v>615260.9</v>
      </c>
      <c r="M3878" s="132">
        <v>294268.09999999998</v>
      </c>
      <c r="N3878" s="132">
        <v>553734.80999999994</v>
      </c>
      <c r="O3878" s="133" t="s">
        <v>5472</v>
      </c>
      <c r="P3878" s="132">
        <v>294268.09999999998</v>
      </c>
      <c r="Q3878" s="132">
        <f t="shared" si="442"/>
        <v>848002.91</v>
      </c>
      <c r="R3878" s="132">
        <v>553734.81000000006</v>
      </c>
      <c r="S3878" s="132">
        <v>294268.09999999998</v>
      </c>
      <c r="T3878" s="169">
        <f t="shared" si="436"/>
        <v>1.0000000000000002</v>
      </c>
      <c r="U3878" s="169">
        <f t="shared" si="437"/>
        <v>1</v>
      </c>
      <c r="V3878" s="169">
        <f t="shared" si="438"/>
        <v>1</v>
      </c>
      <c r="W3878" s="169">
        <f t="shared" si="439"/>
        <v>0.93235389965575588</v>
      </c>
      <c r="X3878" s="170">
        <v>1</v>
      </c>
      <c r="Y3878" s="139" t="s">
        <v>4516</v>
      </c>
      <c r="Z3878" s="139" t="s">
        <v>4516</v>
      </c>
      <c r="AA3878" s="171">
        <v>39895</v>
      </c>
      <c r="AB3878" s="139">
        <v>39994</v>
      </c>
      <c r="AC3878" s="139" t="s">
        <v>4516</v>
      </c>
      <c r="AD3878" s="147">
        <f t="shared" si="440"/>
        <v>99</v>
      </c>
      <c r="AE3878" s="131">
        <v>482</v>
      </c>
      <c r="AG3878" s="147">
        <v>1</v>
      </c>
      <c r="AH3878" s="147" t="s">
        <v>5683</v>
      </c>
    </row>
    <row r="3879" spans="1:34" x14ac:dyDescent="0.25">
      <c r="A3879" s="147" t="s">
        <v>2148</v>
      </c>
      <c r="B3879" s="140" t="s">
        <v>7269</v>
      </c>
      <c r="C3879" s="147" t="s">
        <v>1878</v>
      </c>
      <c r="D3879" s="140" t="s">
        <v>7282</v>
      </c>
      <c r="E3879" s="147" t="s">
        <v>3815</v>
      </c>
      <c r="F3879" s="140" t="s">
        <v>7818</v>
      </c>
      <c r="G3879" s="147" t="s">
        <v>11811</v>
      </c>
      <c r="H3879" s="140" t="s">
        <v>11810</v>
      </c>
      <c r="I3879" s="147" t="s">
        <v>4068</v>
      </c>
      <c r="J3879" s="147">
        <v>1</v>
      </c>
      <c r="K3879" s="132">
        <f t="shared" si="441"/>
        <v>488482</v>
      </c>
      <c r="L3879" s="132">
        <v>341937.4</v>
      </c>
      <c r="M3879" s="132">
        <v>146544.6</v>
      </c>
      <c r="N3879" s="132">
        <v>273549.92</v>
      </c>
      <c r="O3879" s="133" t="s">
        <v>4753</v>
      </c>
      <c r="P3879" s="132">
        <v>146544.59999999998</v>
      </c>
      <c r="Q3879" s="132">
        <f t="shared" si="442"/>
        <v>420094.52</v>
      </c>
      <c r="R3879" s="132">
        <v>273549.92</v>
      </c>
      <c r="S3879" s="132">
        <v>146544.6</v>
      </c>
      <c r="T3879" s="169">
        <f t="shared" si="436"/>
        <v>1</v>
      </c>
      <c r="U3879" s="169">
        <f t="shared" si="437"/>
        <v>1.0000000000000002</v>
      </c>
      <c r="V3879" s="169">
        <f t="shared" si="438"/>
        <v>0.99999999999999978</v>
      </c>
      <c r="W3879" s="169">
        <f t="shared" si="439"/>
        <v>0.86</v>
      </c>
      <c r="X3879" s="170">
        <v>1</v>
      </c>
      <c r="Y3879" s="139">
        <v>39133</v>
      </c>
      <c r="Z3879" s="139">
        <v>39192</v>
      </c>
      <c r="AA3879" s="139">
        <v>39295</v>
      </c>
      <c r="AB3879" s="139">
        <v>39340</v>
      </c>
      <c r="AC3879" s="139" t="s">
        <v>4516</v>
      </c>
      <c r="AD3879" s="147">
        <f t="shared" si="440"/>
        <v>45</v>
      </c>
      <c r="AE3879" s="131">
        <v>103</v>
      </c>
      <c r="AG3879" s="147">
        <v>1</v>
      </c>
      <c r="AH3879" s="147" t="s">
        <v>5683</v>
      </c>
    </row>
    <row r="3880" spans="1:34" x14ac:dyDescent="0.25">
      <c r="A3880" s="147" t="s">
        <v>2148</v>
      </c>
      <c r="B3880" s="140" t="s">
        <v>7269</v>
      </c>
      <c r="C3880" s="147" t="s">
        <v>1878</v>
      </c>
      <c r="D3880" s="140" t="s">
        <v>7282</v>
      </c>
      <c r="E3880" s="147" t="s">
        <v>3815</v>
      </c>
      <c r="F3880" s="140" t="s">
        <v>7818</v>
      </c>
      <c r="G3880" s="147" t="s">
        <v>4063</v>
      </c>
      <c r="H3880" s="140" t="s">
        <v>11812</v>
      </c>
      <c r="I3880" s="147" t="s">
        <v>3743</v>
      </c>
      <c r="J3880" s="147">
        <v>1</v>
      </c>
      <c r="K3880" s="132">
        <f t="shared" si="441"/>
        <v>216351</v>
      </c>
      <c r="L3880" s="132">
        <v>151445.70000000001</v>
      </c>
      <c r="M3880" s="132">
        <v>64905.3</v>
      </c>
      <c r="N3880" s="132">
        <v>141301.13</v>
      </c>
      <c r="O3880" s="133" t="s">
        <v>4679</v>
      </c>
      <c r="P3880" s="132">
        <v>65126.96</v>
      </c>
      <c r="Q3880" s="132">
        <f t="shared" si="442"/>
        <v>206428.09</v>
      </c>
      <c r="R3880" s="132">
        <v>141301.13</v>
      </c>
      <c r="S3880" s="132">
        <v>65126.96</v>
      </c>
      <c r="T3880" s="169">
        <f t="shared" si="436"/>
        <v>1</v>
      </c>
      <c r="U3880" s="169">
        <f t="shared" si="437"/>
        <v>1</v>
      </c>
      <c r="V3880" s="169">
        <f t="shared" si="438"/>
        <v>1.0034151294270266</v>
      </c>
      <c r="W3880" s="169">
        <f t="shared" si="439"/>
        <v>0.95413513226192626</v>
      </c>
      <c r="X3880" s="170">
        <v>1</v>
      </c>
      <c r="Y3880" s="139" t="s">
        <v>4516</v>
      </c>
      <c r="Z3880" s="139" t="s">
        <v>4516</v>
      </c>
      <c r="AA3880" s="139">
        <v>39637</v>
      </c>
      <c r="AB3880" s="139">
        <v>39729</v>
      </c>
      <c r="AC3880" s="139" t="s">
        <v>4584</v>
      </c>
      <c r="AD3880" s="147">
        <f t="shared" si="440"/>
        <v>92</v>
      </c>
      <c r="AE3880" s="131">
        <v>130</v>
      </c>
      <c r="AG3880" s="147">
        <v>1</v>
      </c>
      <c r="AH3880" s="147" t="s">
        <v>5683</v>
      </c>
    </row>
    <row r="3881" spans="1:34" x14ac:dyDescent="0.25">
      <c r="A3881" s="147" t="s">
        <v>2148</v>
      </c>
      <c r="B3881" s="140" t="s">
        <v>7269</v>
      </c>
      <c r="C3881" s="147" t="s">
        <v>1878</v>
      </c>
      <c r="D3881" s="140" t="s">
        <v>7282</v>
      </c>
      <c r="E3881" s="147" t="s">
        <v>3815</v>
      </c>
      <c r="F3881" s="140" t="s">
        <v>7818</v>
      </c>
      <c r="G3881" s="147" t="s">
        <v>4063</v>
      </c>
      <c r="H3881" s="140" t="s">
        <v>11812</v>
      </c>
      <c r="I3881" s="147" t="s">
        <v>1942</v>
      </c>
      <c r="J3881" s="147">
        <v>1</v>
      </c>
      <c r="K3881" s="132">
        <f t="shared" si="441"/>
        <v>436972</v>
      </c>
      <c r="L3881" s="132">
        <v>305880</v>
      </c>
      <c r="M3881" s="132">
        <v>131092</v>
      </c>
      <c r="N3881" s="132">
        <v>244704</v>
      </c>
      <c r="O3881" s="133" t="s">
        <v>4753</v>
      </c>
      <c r="P3881" s="132">
        <v>139943.73000000001</v>
      </c>
      <c r="Q3881" s="132">
        <f t="shared" si="442"/>
        <v>384647.73</v>
      </c>
      <c r="R3881" s="132">
        <v>244704</v>
      </c>
      <c r="S3881" s="132">
        <v>139943.73000000001</v>
      </c>
      <c r="T3881" s="169">
        <f t="shared" si="436"/>
        <v>1</v>
      </c>
      <c r="U3881" s="169">
        <f t="shared" si="437"/>
        <v>1</v>
      </c>
      <c r="V3881" s="169">
        <f t="shared" si="438"/>
        <v>1.0675230372562781</v>
      </c>
      <c r="W3881" s="169">
        <f t="shared" si="439"/>
        <v>0.8802571560649195</v>
      </c>
      <c r="X3881" s="170">
        <v>1</v>
      </c>
      <c r="Y3881" s="139">
        <v>39779</v>
      </c>
      <c r="Z3881" s="139">
        <v>39871</v>
      </c>
      <c r="AA3881" s="139">
        <v>39917</v>
      </c>
      <c r="AB3881" s="139">
        <v>39994</v>
      </c>
      <c r="AC3881" s="139" t="s">
        <v>4516</v>
      </c>
      <c r="AD3881" s="147">
        <f t="shared" si="440"/>
        <v>77</v>
      </c>
      <c r="AE3881" s="131">
        <v>124</v>
      </c>
      <c r="AG3881" s="147">
        <v>1</v>
      </c>
      <c r="AH3881" s="147" t="s">
        <v>5683</v>
      </c>
    </row>
    <row r="3882" spans="1:34" x14ac:dyDescent="0.25">
      <c r="A3882" s="147" t="s">
        <v>2148</v>
      </c>
      <c r="B3882" s="140" t="s">
        <v>7269</v>
      </c>
      <c r="C3882" s="147" t="s">
        <v>1878</v>
      </c>
      <c r="D3882" s="140" t="s">
        <v>7282</v>
      </c>
      <c r="E3882" s="147" t="s">
        <v>3815</v>
      </c>
      <c r="F3882" s="140" t="s">
        <v>7818</v>
      </c>
      <c r="G3882" s="147" t="s">
        <v>398</v>
      </c>
      <c r="H3882" s="140" t="s">
        <v>11813</v>
      </c>
      <c r="I3882" s="147" t="s">
        <v>5638</v>
      </c>
      <c r="J3882" s="147">
        <v>1</v>
      </c>
      <c r="K3882" s="132">
        <f t="shared" si="441"/>
        <v>1366444</v>
      </c>
      <c r="L3882" s="132">
        <v>956510.8</v>
      </c>
      <c r="M3882" s="132">
        <v>409933.2</v>
      </c>
      <c r="N3882" s="132">
        <v>956510.79999999993</v>
      </c>
      <c r="O3882" s="133" t="s">
        <v>5472</v>
      </c>
      <c r="P3882" s="132">
        <v>497393.3</v>
      </c>
      <c r="Q3882" s="132">
        <f t="shared" si="442"/>
        <v>1453904.1</v>
      </c>
      <c r="R3882" s="132">
        <v>956510.8</v>
      </c>
      <c r="S3882" s="132">
        <v>497393.3</v>
      </c>
      <c r="T3882" s="169">
        <f t="shared" si="436"/>
        <v>1.0000000000000002</v>
      </c>
      <c r="U3882" s="169">
        <f t="shared" si="437"/>
        <v>1</v>
      </c>
      <c r="V3882" s="169">
        <f t="shared" si="438"/>
        <v>1.2133520778507327</v>
      </c>
      <c r="W3882" s="169">
        <f t="shared" si="439"/>
        <v>1.06400562335522</v>
      </c>
      <c r="X3882" s="170">
        <v>1</v>
      </c>
      <c r="Y3882" s="139" t="s">
        <v>4516</v>
      </c>
      <c r="Z3882" s="139" t="s">
        <v>4516</v>
      </c>
      <c r="AA3882" s="139">
        <v>39755</v>
      </c>
      <c r="AB3882" s="171">
        <v>39847</v>
      </c>
      <c r="AC3882" s="139" t="s">
        <v>4584</v>
      </c>
      <c r="AD3882" s="147">
        <f t="shared" si="440"/>
        <v>92</v>
      </c>
      <c r="AE3882" s="131">
        <v>176</v>
      </c>
      <c r="AG3882" s="147">
        <v>1</v>
      </c>
      <c r="AH3882" s="147" t="s">
        <v>5683</v>
      </c>
    </row>
    <row r="3883" spans="1:34" x14ac:dyDescent="0.25">
      <c r="A3883" s="147" t="s">
        <v>2148</v>
      </c>
      <c r="B3883" s="140" t="s">
        <v>7269</v>
      </c>
      <c r="C3883" s="147" t="s">
        <v>1878</v>
      </c>
      <c r="D3883" s="140" t="s">
        <v>7282</v>
      </c>
      <c r="E3883" s="147" t="s">
        <v>3815</v>
      </c>
      <c r="F3883" s="140" t="s">
        <v>7818</v>
      </c>
      <c r="G3883" s="147" t="s">
        <v>398</v>
      </c>
      <c r="H3883" s="140" t="s">
        <v>11813</v>
      </c>
      <c r="I3883" s="147" t="s">
        <v>1942</v>
      </c>
      <c r="J3883" s="147">
        <v>1</v>
      </c>
      <c r="K3883" s="132">
        <f t="shared" si="441"/>
        <v>395799</v>
      </c>
      <c r="L3883" s="132">
        <v>277059</v>
      </c>
      <c r="M3883" s="132">
        <v>118740</v>
      </c>
      <c r="N3883" s="132">
        <v>221647.2</v>
      </c>
      <c r="O3883" s="133" t="s">
        <v>4753</v>
      </c>
      <c r="P3883" s="132">
        <v>123427.2</v>
      </c>
      <c r="Q3883" s="132">
        <f t="shared" si="442"/>
        <v>345074.4</v>
      </c>
      <c r="R3883" s="132">
        <v>221647.2</v>
      </c>
      <c r="S3883" s="132">
        <v>123427.2</v>
      </c>
      <c r="T3883" s="169">
        <f t="shared" si="436"/>
        <v>1</v>
      </c>
      <c r="U3883" s="169">
        <f t="shared" si="437"/>
        <v>1</v>
      </c>
      <c r="V3883" s="169">
        <f t="shared" si="438"/>
        <v>1.0394744820616473</v>
      </c>
      <c r="W3883" s="169">
        <f t="shared" si="439"/>
        <v>0.87184252613068758</v>
      </c>
      <c r="X3883" s="170">
        <v>1</v>
      </c>
      <c r="Y3883" s="139">
        <v>39779</v>
      </c>
      <c r="Z3883" s="139">
        <v>39871</v>
      </c>
      <c r="AA3883" s="139">
        <v>39923</v>
      </c>
      <c r="AB3883" s="139">
        <v>39994</v>
      </c>
      <c r="AC3883" s="139" t="s">
        <v>4516</v>
      </c>
      <c r="AD3883" s="147">
        <f t="shared" si="440"/>
        <v>71</v>
      </c>
      <c r="AE3883" s="131">
        <v>150</v>
      </c>
      <c r="AG3883" s="147">
        <v>1</v>
      </c>
      <c r="AH3883" s="147" t="s">
        <v>5683</v>
      </c>
    </row>
    <row r="3884" spans="1:34" x14ac:dyDescent="0.25">
      <c r="A3884" s="147" t="s">
        <v>2148</v>
      </c>
      <c r="B3884" s="140" t="s">
        <v>7269</v>
      </c>
      <c r="C3884" s="147" t="s">
        <v>1878</v>
      </c>
      <c r="D3884" s="140" t="s">
        <v>7282</v>
      </c>
      <c r="E3884" s="147" t="s">
        <v>3815</v>
      </c>
      <c r="F3884" s="140" t="s">
        <v>7818</v>
      </c>
      <c r="G3884" s="147" t="s">
        <v>4064</v>
      </c>
      <c r="H3884" s="140" t="s">
        <v>7938</v>
      </c>
      <c r="I3884" s="147" t="s">
        <v>3362</v>
      </c>
      <c r="J3884" s="147">
        <v>1</v>
      </c>
      <c r="K3884" s="132">
        <f t="shared" si="441"/>
        <v>848693</v>
      </c>
      <c r="L3884" s="132">
        <v>594085.1</v>
      </c>
      <c r="M3884" s="132">
        <v>254607.9</v>
      </c>
      <c r="N3884" s="132">
        <v>594085.1</v>
      </c>
      <c r="O3884" s="133" t="s">
        <v>4679</v>
      </c>
      <c r="P3884" s="132">
        <v>259238.6</v>
      </c>
      <c r="Q3884" s="132">
        <f t="shared" si="442"/>
        <v>853323.7</v>
      </c>
      <c r="R3884" s="132">
        <v>594085.1</v>
      </c>
      <c r="S3884" s="132">
        <v>259238.6</v>
      </c>
      <c r="T3884" s="169">
        <f t="shared" si="436"/>
        <v>1</v>
      </c>
      <c r="U3884" s="169">
        <f t="shared" si="437"/>
        <v>1</v>
      </c>
      <c r="V3884" s="169">
        <f t="shared" si="438"/>
        <v>1.0181875739126713</v>
      </c>
      <c r="W3884" s="169">
        <f t="shared" si="439"/>
        <v>1.0054562721738014</v>
      </c>
      <c r="X3884" s="170">
        <v>1</v>
      </c>
      <c r="Y3884" s="139" t="s">
        <v>4516</v>
      </c>
      <c r="Z3884" s="139" t="s">
        <v>4516</v>
      </c>
      <c r="AA3884" s="139">
        <v>39657</v>
      </c>
      <c r="AB3884" s="139">
        <v>39719</v>
      </c>
      <c r="AC3884" s="139" t="s">
        <v>4584</v>
      </c>
      <c r="AD3884" s="147">
        <f t="shared" si="440"/>
        <v>62</v>
      </c>
      <c r="AE3884" s="131">
        <v>276</v>
      </c>
      <c r="AG3884" s="147">
        <v>1</v>
      </c>
      <c r="AH3884" s="147" t="s">
        <v>5683</v>
      </c>
    </row>
    <row r="3885" spans="1:34" x14ac:dyDescent="0.25">
      <c r="A3885" s="147" t="s">
        <v>2148</v>
      </c>
      <c r="B3885" s="140" t="s">
        <v>7269</v>
      </c>
      <c r="C3885" s="147" t="s">
        <v>1878</v>
      </c>
      <c r="D3885" s="140" t="s">
        <v>7282</v>
      </c>
      <c r="E3885" s="147" t="s">
        <v>3815</v>
      </c>
      <c r="F3885" s="140" t="s">
        <v>7818</v>
      </c>
      <c r="G3885" s="147" t="s">
        <v>1060</v>
      </c>
      <c r="H3885" s="140" t="s">
        <v>7927</v>
      </c>
      <c r="I3885" s="147" t="s">
        <v>4754</v>
      </c>
      <c r="J3885" s="147">
        <v>1</v>
      </c>
      <c r="K3885" s="132">
        <f t="shared" si="441"/>
        <v>721970</v>
      </c>
      <c r="L3885" s="132">
        <v>551039</v>
      </c>
      <c r="M3885" s="132">
        <v>170931</v>
      </c>
      <c r="N3885" s="132">
        <v>495935.10000000003</v>
      </c>
      <c r="O3885" s="133" t="s">
        <v>4699</v>
      </c>
      <c r="P3885" s="132">
        <v>263644</v>
      </c>
      <c r="Q3885" s="132">
        <f t="shared" si="442"/>
        <v>759579.1</v>
      </c>
      <c r="R3885" s="132">
        <v>495935.1</v>
      </c>
      <c r="S3885" s="132">
        <v>263644</v>
      </c>
      <c r="T3885" s="169">
        <f t="shared" si="436"/>
        <v>0.99999999999999989</v>
      </c>
      <c r="U3885" s="169">
        <f t="shared" si="437"/>
        <v>1</v>
      </c>
      <c r="V3885" s="169">
        <f t="shared" si="438"/>
        <v>1.5424001497680351</v>
      </c>
      <c r="W3885" s="169">
        <f t="shared" si="439"/>
        <v>1.052092330706262</v>
      </c>
      <c r="X3885" s="170">
        <v>1</v>
      </c>
      <c r="Y3885" s="139">
        <v>39779</v>
      </c>
      <c r="Z3885" s="139">
        <v>39871</v>
      </c>
      <c r="AA3885" s="139">
        <v>39926</v>
      </c>
      <c r="AB3885" s="139">
        <v>39994</v>
      </c>
      <c r="AC3885" s="139" t="s">
        <v>4516</v>
      </c>
      <c r="AD3885" s="147">
        <f t="shared" si="440"/>
        <v>68</v>
      </c>
      <c r="AE3885" s="131">
        <v>89</v>
      </c>
      <c r="AG3885" s="147">
        <v>1</v>
      </c>
      <c r="AH3885" s="147" t="s">
        <v>5683</v>
      </c>
    </row>
    <row r="3886" spans="1:34" x14ac:dyDescent="0.25">
      <c r="A3886" s="147" t="s">
        <v>2148</v>
      </c>
      <c r="B3886" s="140" t="s">
        <v>7269</v>
      </c>
      <c r="C3886" s="147" t="s">
        <v>1878</v>
      </c>
      <c r="D3886" s="140" t="s">
        <v>7282</v>
      </c>
      <c r="E3886" s="147" t="s">
        <v>3815</v>
      </c>
      <c r="F3886" s="140" t="s">
        <v>7818</v>
      </c>
      <c r="G3886" s="147" t="s">
        <v>4065</v>
      </c>
      <c r="H3886" s="140" t="s">
        <v>11814</v>
      </c>
      <c r="I3886" s="147" t="s">
        <v>3857</v>
      </c>
      <c r="J3886" s="147">
        <v>1</v>
      </c>
      <c r="K3886" s="132">
        <f t="shared" si="441"/>
        <v>632260</v>
      </c>
      <c r="L3886" s="132">
        <v>442582</v>
      </c>
      <c r="M3886" s="132">
        <v>189678</v>
      </c>
      <c r="N3886" s="132">
        <v>442582</v>
      </c>
      <c r="O3886" s="133" t="s">
        <v>4679</v>
      </c>
      <c r="P3886" s="132">
        <v>189678</v>
      </c>
      <c r="Q3886" s="132">
        <f t="shared" si="442"/>
        <v>632260</v>
      </c>
      <c r="R3886" s="132">
        <v>442582</v>
      </c>
      <c r="S3886" s="132">
        <v>189678</v>
      </c>
      <c r="T3886" s="169">
        <f t="shared" si="436"/>
        <v>1</v>
      </c>
      <c r="U3886" s="169">
        <f t="shared" si="437"/>
        <v>1</v>
      </c>
      <c r="V3886" s="169">
        <f t="shared" si="438"/>
        <v>1</v>
      </c>
      <c r="W3886" s="169">
        <f t="shared" si="439"/>
        <v>1</v>
      </c>
      <c r="X3886" s="170">
        <v>1</v>
      </c>
      <c r="Y3886" s="139" t="s">
        <v>4516</v>
      </c>
      <c r="Z3886" s="139" t="s">
        <v>4516</v>
      </c>
      <c r="AA3886" s="139">
        <v>39692</v>
      </c>
      <c r="AB3886" s="171">
        <v>39753</v>
      </c>
      <c r="AC3886" s="139" t="s">
        <v>4584</v>
      </c>
      <c r="AD3886" s="147">
        <f t="shared" si="440"/>
        <v>61</v>
      </c>
      <c r="AE3886" s="131">
        <v>179</v>
      </c>
      <c r="AG3886" s="147">
        <v>1</v>
      </c>
      <c r="AH3886" s="147" t="s">
        <v>5683</v>
      </c>
    </row>
    <row r="3887" spans="1:34" x14ac:dyDescent="0.25">
      <c r="A3887" s="147" t="s">
        <v>2148</v>
      </c>
      <c r="B3887" s="140" t="s">
        <v>7269</v>
      </c>
      <c r="C3887" s="147" t="s">
        <v>1878</v>
      </c>
      <c r="D3887" s="140" t="s">
        <v>7282</v>
      </c>
      <c r="E3887" s="147" t="s">
        <v>3815</v>
      </c>
      <c r="F3887" s="140" t="s">
        <v>7818</v>
      </c>
      <c r="G3887" s="147" t="s">
        <v>4065</v>
      </c>
      <c r="H3887" s="140" t="s">
        <v>11814</v>
      </c>
      <c r="I3887" s="147" t="s">
        <v>1942</v>
      </c>
      <c r="J3887" s="147">
        <v>1</v>
      </c>
      <c r="K3887" s="132">
        <f t="shared" si="441"/>
        <v>630000</v>
      </c>
      <c r="L3887" s="132">
        <v>441000</v>
      </c>
      <c r="M3887" s="132">
        <v>189000</v>
      </c>
      <c r="N3887" s="132">
        <v>352800</v>
      </c>
      <c r="O3887" s="133" t="s">
        <v>4699</v>
      </c>
      <c r="P3887" s="132">
        <v>191216.45</v>
      </c>
      <c r="Q3887" s="132">
        <f t="shared" si="442"/>
        <v>544016.44999999995</v>
      </c>
      <c r="R3887" s="132">
        <v>352800</v>
      </c>
      <c r="S3887" s="132">
        <v>191216.45</v>
      </c>
      <c r="T3887" s="169">
        <f t="shared" si="436"/>
        <v>1</v>
      </c>
      <c r="U3887" s="169">
        <f t="shared" si="437"/>
        <v>1</v>
      </c>
      <c r="V3887" s="169">
        <f t="shared" si="438"/>
        <v>1.0117272486772488</v>
      </c>
      <c r="W3887" s="169">
        <f t="shared" si="439"/>
        <v>0.86351817460317448</v>
      </c>
      <c r="X3887" s="170">
        <v>1</v>
      </c>
      <c r="Y3887" s="139">
        <v>39779</v>
      </c>
      <c r="Z3887" s="139">
        <v>39871</v>
      </c>
      <c r="AA3887" s="139">
        <v>39938</v>
      </c>
      <c r="AB3887" s="139">
        <v>39994</v>
      </c>
      <c r="AC3887" s="139" t="s">
        <v>4516</v>
      </c>
      <c r="AD3887" s="147">
        <f t="shared" si="440"/>
        <v>56</v>
      </c>
      <c r="AE3887" s="131">
        <v>164</v>
      </c>
      <c r="AG3887" s="147">
        <v>1</v>
      </c>
      <c r="AH3887" s="147" t="s">
        <v>5683</v>
      </c>
    </row>
    <row r="3888" spans="1:34" x14ac:dyDescent="0.25">
      <c r="A3888" s="147" t="s">
        <v>2148</v>
      </c>
      <c r="B3888" s="140" t="s">
        <v>7269</v>
      </c>
      <c r="C3888" s="147" t="s">
        <v>1878</v>
      </c>
      <c r="D3888" s="140" t="s">
        <v>7282</v>
      </c>
      <c r="E3888" s="147" t="s">
        <v>3815</v>
      </c>
      <c r="F3888" s="140" t="s">
        <v>7818</v>
      </c>
      <c r="G3888" s="147" t="s">
        <v>4066</v>
      </c>
      <c r="H3888" s="140" t="s">
        <v>7922</v>
      </c>
      <c r="I3888" s="147" t="s">
        <v>5637</v>
      </c>
      <c r="J3888" s="147">
        <v>1</v>
      </c>
      <c r="K3888" s="132">
        <f t="shared" si="441"/>
        <v>1046104</v>
      </c>
      <c r="L3888" s="132">
        <v>732272.8</v>
      </c>
      <c r="M3888" s="132">
        <v>313831.2</v>
      </c>
      <c r="N3888" s="132">
        <v>679952.09</v>
      </c>
      <c r="O3888" s="133" t="s">
        <v>5472</v>
      </c>
      <c r="P3888" s="132">
        <v>329365.05</v>
      </c>
      <c r="Q3888" s="132">
        <f t="shared" si="442"/>
        <v>1009317.1399999999</v>
      </c>
      <c r="R3888" s="132">
        <v>679952.09</v>
      </c>
      <c r="S3888" s="132">
        <v>329365.05</v>
      </c>
      <c r="T3888" s="169">
        <f t="shared" si="436"/>
        <v>1</v>
      </c>
      <c r="U3888" s="169">
        <f t="shared" si="437"/>
        <v>1</v>
      </c>
      <c r="V3888" s="169">
        <f t="shared" si="438"/>
        <v>1.0494974687029204</v>
      </c>
      <c r="W3888" s="169">
        <f t="shared" si="439"/>
        <v>0.96483441416914562</v>
      </c>
      <c r="X3888" s="170">
        <v>1</v>
      </c>
      <c r="Y3888" s="139" t="s">
        <v>4516</v>
      </c>
      <c r="Z3888" s="139" t="s">
        <v>4516</v>
      </c>
      <c r="AA3888" s="139">
        <v>39840</v>
      </c>
      <c r="AB3888" s="171">
        <v>39910</v>
      </c>
      <c r="AC3888" s="139" t="s">
        <v>4584</v>
      </c>
      <c r="AD3888" s="147">
        <f t="shared" si="440"/>
        <v>70</v>
      </c>
      <c r="AE3888" s="131">
        <v>168</v>
      </c>
      <c r="AG3888" s="147">
        <v>1</v>
      </c>
      <c r="AH3888" s="147" t="s">
        <v>5683</v>
      </c>
    </row>
    <row r="3889" spans="1:34" x14ac:dyDescent="0.25">
      <c r="A3889" s="147" t="s">
        <v>2148</v>
      </c>
      <c r="B3889" s="140" t="s">
        <v>7269</v>
      </c>
      <c r="C3889" s="147" t="s">
        <v>1878</v>
      </c>
      <c r="D3889" s="140" t="s">
        <v>7282</v>
      </c>
      <c r="E3889" s="147" t="s">
        <v>3815</v>
      </c>
      <c r="F3889" s="140" t="s">
        <v>7818</v>
      </c>
      <c r="G3889" s="147" t="s">
        <v>226</v>
      </c>
      <c r="H3889" s="140" t="s">
        <v>7925</v>
      </c>
      <c r="I3889" s="147" t="s">
        <v>3128</v>
      </c>
      <c r="J3889" s="147">
        <v>1</v>
      </c>
      <c r="K3889" s="132">
        <f t="shared" si="441"/>
        <v>743300</v>
      </c>
      <c r="L3889" s="132">
        <v>494410</v>
      </c>
      <c r="M3889" s="132">
        <v>248890</v>
      </c>
      <c r="N3889" s="132">
        <v>480620</v>
      </c>
      <c r="O3889" s="133" t="s">
        <v>4699</v>
      </c>
      <c r="P3889" s="132">
        <v>323638.74</v>
      </c>
      <c r="Q3889" s="132">
        <f t="shared" si="442"/>
        <v>804258.74</v>
      </c>
      <c r="R3889" s="132">
        <v>480620</v>
      </c>
      <c r="S3889" s="132">
        <v>323638.74</v>
      </c>
      <c r="T3889" s="169">
        <f t="shared" si="436"/>
        <v>1</v>
      </c>
      <c r="U3889" s="169">
        <f t="shared" si="437"/>
        <v>1</v>
      </c>
      <c r="V3889" s="169">
        <f t="shared" si="438"/>
        <v>1.3003284181767045</v>
      </c>
      <c r="W3889" s="169">
        <f t="shared" si="439"/>
        <v>1.0820109511637293</v>
      </c>
      <c r="X3889" s="170">
        <v>1</v>
      </c>
      <c r="Y3889" s="139">
        <v>39779</v>
      </c>
      <c r="Z3889" s="139">
        <v>39871</v>
      </c>
      <c r="AA3889" s="139">
        <v>39939</v>
      </c>
      <c r="AB3889" s="139">
        <v>39994</v>
      </c>
      <c r="AC3889" s="139" t="s">
        <v>4516</v>
      </c>
      <c r="AD3889" s="147">
        <f t="shared" si="440"/>
        <v>55</v>
      </c>
      <c r="AE3889" s="131">
        <v>321</v>
      </c>
      <c r="AG3889" s="147">
        <v>1</v>
      </c>
      <c r="AH3889" s="147" t="s">
        <v>5683</v>
      </c>
    </row>
    <row r="3890" spans="1:34" x14ac:dyDescent="0.25">
      <c r="A3890" s="147" t="s">
        <v>2148</v>
      </c>
      <c r="B3890" s="140" t="s">
        <v>7269</v>
      </c>
      <c r="C3890" s="147" t="s">
        <v>1878</v>
      </c>
      <c r="D3890" s="140" t="s">
        <v>7282</v>
      </c>
      <c r="E3890" s="147" t="s">
        <v>3815</v>
      </c>
      <c r="F3890" s="140" t="s">
        <v>7818</v>
      </c>
      <c r="G3890" s="147" t="s">
        <v>231</v>
      </c>
      <c r="H3890" s="140" t="s">
        <v>7925</v>
      </c>
      <c r="I3890" s="147" t="s">
        <v>1379</v>
      </c>
      <c r="J3890" s="147">
        <v>1</v>
      </c>
      <c r="K3890" s="132">
        <f t="shared" si="441"/>
        <v>1326678</v>
      </c>
      <c r="L3890" s="132">
        <v>879075</v>
      </c>
      <c r="M3890" s="132">
        <v>447603</v>
      </c>
      <c r="N3890" s="132">
        <v>853426</v>
      </c>
      <c r="O3890" s="133" t="s">
        <v>4699</v>
      </c>
      <c r="P3890" s="132">
        <v>536044.23</v>
      </c>
      <c r="Q3890" s="132">
        <f t="shared" si="442"/>
        <v>1389470.23</v>
      </c>
      <c r="R3890" s="132">
        <v>853426</v>
      </c>
      <c r="S3890" s="132">
        <v>536044.23</v>
      </c>
      <c r="T3890" s="169">
        <f t="shared" si="436"/>
        <v>1</v>
      </c>
      <c r="U3890" s="169">
        <f t="shared" si="437"/>
        <v>1</v>
      </c>
      <c r="V3890" s="169">
        <f t="shared" si="438"/>
        <v>1.1975885550364944</v>
      </c>
      <c r="W3890" s="169">
        <f t="shared" si="439"/>
        <v>1.0473304223029249</v>
      </c>
      <c r="X3890" s="170">
        <v>1</v>
      </c>
      <c r="Y3890" s="139">
        <v>39779</v>
      </c>
      <c r="Z3890" s="139">
        <v>39871</v>
      </c>
      <c r="AA3890" s="139">
        <v>39923</v>
      </c>
      <c r="AB3890" s="139">
        <v>39994</v>
      </c>
      <c r="AC3890" s="139" t="s">
        <v>4516</v>
      </c>
      <c r="AD3890" s="147">
        <f t="shared" si="440"/>
        <v>71</v>
      </c>
      <c r="AE3890" s="131">
        <v>306</v>
      </c>
      <c r="AG3890" s="147">
        <v>1</v>
      </c>
      <c r="AH3890" s="147" t="s">
        <v>5683</v>
      </c>
    </row>
    <row r="3891" spans="1:34" x14ac:dyDescent="0.25">
      <c r="A3891" s="147" t="s">
        <v>2148</v>
      </c>
      <c r="B3891" s="140" t="s">
        <v>7269</v>
      </c>
      <c r="C3891" s="147" t="s">
        <v>1878</v>
      </c>
      <c r="D3891" s="140" t="s">
        <v>7282</v>
      </c>
      <c r="E3891" s="147" t="s">
        <v>3823</v>
      </c>
      <c r="F3891" s="140" t="s">
        <v>7814</v>
      </c>
      <c r="G3891" s="147" t="s">
        <v>73</v>
      </c>
      <c r="H3891" s="140" t="s">
        <v>7855</v>
      </c>
      <c r="I3891" s="147" t="s">
        <v>5582</v>
      </c>
      <c r="J3891" s="147">
        <v>1</v>
      </c>
      <c r="K3891" s="132">
        <f t="shared" si="441"/>
        <v>176965</v>
      </c>
      <c r="L3891" s="132">
        <v>123876</v>
      </c>
      <c r="M3891" s="132">
        <v>53089</v>
      </c>
      <c r="N3891" s="132">
        <v>74325.600000000006</v>
      </c>
      <c r="O3891" s="133" t="s">
        <v>4753</v>
      </c>
      <c r="P3891" s="132">
        <v>54090</v>
      </c>
      <c r="Q3891" s="132">
        <f t="shared" si="442"/>
        <v>128415.6</v>
      </c>
      <c r="R3891" s="132">
        <v>74325.600000000006</v>
      </c>
      <c r="S3891" s="132">
        <v>54090</v>
      </c>
      <c r="T3891" s="169">
        <f t="shared" ref="T3891:T3954" si="443">R3891/N3891</f>
        <v>1</v>
      </c>
      <c r="U3891" s="169">
        <f t="shared" ref="U3891:U3954" si="444">S3891/P3891</f>
        <v>1</v>
      </c>
      <c r="V3891" s="169">
        <f t="shared" ref="V3891:V3954" si="445">P3891/M3891</f>
        <v>1.0188551300646085</v>
      </c>
      <c r="W3891" s="169">
        <f t="shared" ref="W3891:W3954" si="446">Q3891/K3891</f>
        <v>0.7256553555787868</v>
      </c>
      <c r="X3891" s="170">
        <v>1</v>
      </c>
      <c r="Y3891" s="139">
        <v>39140</v>
      </c>
      <c r="Z3891" s="139">
        <v>39201</v>
      </c>
      <c r="AA3891" s="139">
        <v>39300</v>
      </c>
      <c r="AB3891" s="139">
        <v>39317</v>
      </c>
      <c r="AC3891" s="139" t="s">
        <v>4516</v>
      </c>
      <c r="AD3891" s="147">
        <f t="shared" ref="AD3891:AD3954" si="447">AB3891-AA3891</f>
        <v>17</v>
      </c>
      <c r="AE3891" s="131">
        <v>65</v>
      </c>
      <c r="AG3891" s="147">
        <v>1</v>
      </c>
      <c r="AH3891" s="147" t="s">
        <v>5683</v>
      </c>
    </row>
    <row r="3892" spans="1:34" x14ac:dyDescent="0.25">
      <c r="A3892" s="147" t="s">
        <v>2148</v>
      </c>
      <c r="B3892" s="140" t="s">
        <v>7269</v>
      </c>
      <c r="C3892" s="147" t="s">
        <v>1878</v>
      </c>
      <c r="D3892" s="140" t="s">
        <v>7282</v>
      </c>
      <c r="E3892" s="147" t="s">
        <v>3823</v>
      </c>
      <c r="F3892" s="140" t="s">
        <v>7814</v>
      </c>
      <c r="G3892" s="147" t="s">
        <v>3824</v>
      </c>
      <c r="H3892" s="140" t="s">
        <v>7866</v>
      </c>
      <c r="I3892" s="147" t="s">
        <v>227</v>
      </c>
      <c r="J3892" s="147">
        <v>1</v>
      </c>
      <c r="K3892" s="132">
        <f t="shared" si="441"/>
        <v>214635</v>
      </c>
      <c r="L3892" s="132">
        <v>150245</v>
      </c>
      <c r="M3892" s="132">
        <v>64390</v>
      </c>
      <c r="N3892" s="132">
        <v>120196</v>
      </c>
      <c r="O3892" s="133" t="s">
        <v>4753</v>
      </c>
      <c r="P3892" s="132">
        <v>66417</v>
      </c>
      <c r="Q3892" s="132">
        <f t="shared" si="442"/>
        <v>186613</v>
      </c>
      <c r="R3892" s="132">
        <v>120196</v>
      </c>
      <c r="S3892" s="132">
        <v>66417</v>
      </c>
      <c r="T3892" s="169">
        <f t="shared" si="443"/>
        <v>1</v>
      </c>
      <c r="U3892" s="169">
        <f t="shared" si="444"/>
        <v>1</v>
      </c>
      <c r="V3892" s="169">
        <f t="shared" si="445"/>
        <v>1.0314800434850131</v>
      </c>
      <c r="W3892" s="169">
        <f t="shared" si="446"/>
        <v>0.8694434738043656</v>
      </c>
      <c r="X3892" s="170">
        <v>1</v>
      </c>
      <c r="Y3892" s="139">
        <v>39140</v>
      </c>
      <c r="Z3892" s="139">
        <v>39201</v>
      </c>
      <c r="AA3892" s="139">
        <v>39307</v>
      </c>
      <c r="AB3892" s="139">
        <v>39329</v>
      </c>
      <c r="AC3892" s="139" t="s">
        <v>4516</v>
      </c>
      <c r="AD3892" s="147">
        <f t="shared" si="447"/>
        <v>22</v>
      </c>
      <c r="AE3892" s="131">
        <v>129</v>
      </c>
      <c r="AG3892" s="147">
        <v>1</v>
      </c>
      <c r="AH3892" s="147" t="s">
        <v>5683</v>
      </c>
    </row>
    <row r="3893" spans="1:34" x14ac:dyDescent="0.25">
      <c r="A3893" s="147" t="s">
        <v>2148</v>
      </c>
      <c r="B3893" s="140" t="s">
        <v>7269</v>
      </c>
      <c r="C3893" s="147" t="s">
        <v>1878</v>
      </c>
      <c r="D3893" s="140" t="s">
        <v>7282</v>
      </c>
      <c r="E3893" s="147" t="s">
        <v>3823</v>
      </c>
      <c r="F3893" s="140" t="s">
        <v>7814</v>
      </c>
      <c r="G3893" s="147" t="s">
        <v>3824</v>
      </c>
      <c r="H3893" s="140" t="s">
        <v>7866</v>
      </c>
      <c r="I3893" s="147" t="s">
        <v>5639</v>
      </c>
      <c r="J3893" s="147">
        <v>1</v>
      </c>
      <c r="K3893" s="132">
        <f t="shared" si="441"/>
        <v>2180821</v>
      </c>
      <c r="L3893" s="132">
        <v>1526575</v>
      </c>
      <c r="M3893" s="132">
        <v>654246</v>
      </c>
      <c r="N3893" s="132">
        <v>1373917.5</v>
      </c>
      <c r="O3893" s="133" t="s">
        <v>5472</v>
      </c>
      <c r="P3893" s="132">
        <v>654246</v>
      </c>
      <c r="Q3893" s="132">
        <f t="shared" si="442"/>
        <v>2028163.5</v>
      </c>
      <c r="R3893" s="132">
        <v>1373917.5</v>
      </c>
      <c r="S3893" s="132">
        <v>654246</v>
      </c>
      <c r="T3893" s="169">
        <f t="shared" si="443"/>
        <v>1</v>
      </c>
      <c r="U3893" s="169">
        <f t="shared" si="444"/>
        <v>1</v>
      </c>
      <c r="V3893" s="169">
        <f t="shared" si="445"/>
        <v>1</v>
      </c>
      <c r="W3893" s="169">
        <f t="shared" si="446"/>
        <v>0.92999998624371283</v>
      </c>
      <c r="X3893" s="170">
        <v>1</v>
      </c>
      <c r="Y3893" s="139" t="s">
        <v>4516</v>
      </c>
      <c r="Z3893" s="139" t="s">
        <v>4516</v>
      </c>
      <c r="AA3893" s="139">
        <v>39756</v>
      </c>
      <c r="AB3893" s="171">
        <v>39872</v>
      </c>
      <c r="AC3893" s="139" t="s">
        <v>4584</v>
      </c>
      <c r="AD3893" s="147">
        <f t="shared" si="447"/>
        <v>116</v>
      </c>
      <c r="AE3893" s="131">
        <v>132</v>
      </c>
      <c r="AG3893" s="147">
        <v>1</v>
      </c>
      <c r="AH3893" s="147" t="s">
        <v>5683</v>
      </c>
    </row>
    <row r="3894" spans="1:34" x14ac:dyDescent="0.25">
      <c r="A3894" s="147" t="s">
        <v>2148</v>
      </c>
      <c r="B3894" s="140" t="s">
        <v>7269</v>
      </c>
      <c r="C3894" s="147" t="s">
        <v>1878</v>
      </c>
      <c r="D3894" s="140" t="s">
        <v>7282</v>
      </c>
      <c r="E3894" s="147" t="s">
        <v>3823</v>
      </c>
      <c r="F3894" s="140" t="s">
        <v>7814</v>
      </c>
      <c r="G3894" s="147" t="s">
        <v>3824</v>
      </c>
      <c r="H3894" s="140" t="s">
        <v>7866</v>
      </c>
      <c r="I3894" s="147" t="s">
        <v>3128</v>
      </c>
      <c r="J3894" s="147">
        <v>1</v>
      </c>
      <c r="K3894" s="132">
        <f t="shared" si="441"/>
        <v>772330</v>
      </c>
      <c r="L3894" s="132">
        <v>617864</v>
      </c>
      <c r="M3894" s="132">
        <v>154466</v>
      </c>
      <c r="N3894" s="132">
        <v>556077.6</v>
      </c>
      <c r="O3894" s="133" t="s">
        <v>4753</v>
      </c>
      <c r="P3894" s="132">
        <v>158249</v>
      </c>
      <c r="Q3894" s="132">
        <f t="shared" si="442"/>
        <v>714326.6</v>
      </c>
      <c r="R3894" s="132">
        <v>556077.6</v>
      </c>
      <c r="S3894" s="132">
        <v>158249</v>
      </c>
      <c r="T3894" s="169">
        <f t="shared" si="443"/>
        <v>1</v>
      </c>
      <c r="U3894" s="169">
        <f t="shared" si="444"/>
        <v>1</v>
      </c>
      <c r="V3894" s="169">
        <f t="shared" si="445"/>
        <v>1.024490826460192</v>
      </c>
      <c r="W3894" s="169">
        <f t="shared" si="446"/>
        <v>0.92489816529203839</v>
      </c>
      <c r="X3894" s="170">
        <v>1</v>
      </c>
      <c r="Y3894" s="139">
        <v>39799</v>
      </c>
      <c r="Z3894" s="139">
        <v>39861</v>
      </c>
      <c r="AA3894" s="139">
        <v>39944</v>
      </c>
      <c r="AB3894" s="139">
        <v>40053</v>
      </c>
      <c r="AC3894" s="139" t="s">
        <v>4584</v>
      </c>
      <c r="AD3894" s="147">
        <f t="shared" si="447"/>
        <v>109</v>
      </c>
      <c r="AE3894" s="131">
        <v>159</v>
      </c>
      <c r="AG3894" s="147">
        <v>1</v>
      </c>
      <c r="AH3894" s="147" t="s">
        <v>5683</v>
      </c>
    </row>
    <row r="3895" spans="1:34" x14ac:dyDescent="0.25">
      <c r="A3895" s="147" t="s">
        <v>2148</v>
      </c>
      <c r="B3895" s="140" t="s">
        <v>7269</v>
      </c>
      <c r="C3895" s="147" t="s">
        <v>1878</v>
      </c>
      <c r="D3895" s="140" t="s">
        <v>7282</v>
      </c>
      <c r="E3895" s="147" t="s">
        <v>3823</v>
      </c>
      <c r="F3895" s="140" t="s">
        <v>7814</v>
      </c>
      <c r="G3895" s="147" t="s">
        <v>3360</v>
      </c>
      <c r="H3895" s="140" t="s">
        <v>7851</v>
      </c>
      <c r="I3895" s="147" t="s">
        <v>5582</v>
      </c>
      <c r="J3895" s="147">
        <v>1</v>
      </c>
      <c r="K3895" s="132">
        <f t="shared" si="441"/>
        <v>166369</v>
      </c>
      <c r="L3895" s="132">
        <v>116458</v>
      </c>
      <c r="M3895" s="132">
        <v>49911</v>
      </c>
      <c r="N3895" s="132">
        <v>81520.600000000006</v>
      </c>
      <c r="O3895" s="133" t="s">
        <v>4753</v>
      </c>
      <c r="P3895" s="132">
        <v>50811</v>
      </c>
      <c r="Q3895" s="132">
        <f t="shared" si="442"/>
        <v>132331.6</v>
      </c>
      <c r="R3895" s="132">
        <v>81520.600000000006</v>
      </c>
      <c r="S3895" s="132">
        <v>50811</v>
      </c>
      <c r="T3895" s="169">
        <f t="shared" si="443"/>
        <v>1</v>
      </c>
      <c r="U3895" s="169">
        <f t="shared" si="444"/>
        <v>1</v>
      </c>
      <c r="V3895" s="169">
        <f t="shared" si="445"/>
        <v>1.0180320971328967</v>
      </c>
      <c r="W3895" s="169">
        <f t="shared" si="446"/>
        <v>0.79541020262188267</v>
      </c>
      <c r="X3895" s="170">
        <v>1</v>
      </c>
      <c r="Y3895" s="139">
        <v>39140</v>
      </c>
      <c r="Z3895" s="139">
        <v>39201</v>
      </c>
      <c r="AA3895" s="139">
        <v>39302</v>
      </c>
      <c r="AB3895" s="139">
        <v>39325</v>
      </c>
      <c r="AC3895" s="139" t="s">
        <v>4516</v>
      </c>
      <c r="AD3895" s="147">
        <f t="shared" si="447"/>
        <v>23</v>
      </c>
      <c r="AE3895" s="131">
        <v>53</v>
      </c>
      <c r="AG3895" s="147">
        <v>1</v>
      </c>
      <c r="AH3895" s="147" t="s">
        <v>5683</v>
      </c>
    </row>
    <row r="3896" spans="1:34" x14ac:dyDescent="0.25">
      <c r="A3896" s="147" t="s">
        <v>2148</v>
      </c>
      <c r="B3896" s="140" t="s">
        <v>7269</v>
      </c>
      <c r="C3896" s="147" t="s">
        <v>1878</v>
      </c>
      <c r="D3896" s="140" t="s">
        <v>7282</v>
      </c>
      <c r="E3896" s="147" t="s">
        <v>3823</v>
      </c>
      <c r="F3896" s="140" t="s">
        <v>7814</v>
      </c>
      <c r="G3896" s="147" t="s">
        <v>3825</v>
      </c>
      <c r="H3896" s="140" t="s">
        <v>7861</v>
      </c>
      <c r="I3896" s="147" t="s">
        <v>447</v>
      </c>
      <c r="J3896" s="147">
        <v>1</v>
      </c>
      <c r="K3896" s="132">
        <f t="shared" si="441"/>
        <v>166609</v>
      </c>
      <c r="L3896" s="132">
        <v>116627</v>
      </c>
      <c r="M3896" s="132">
        <v>49982</v>
      </c>
      <c r="N3896" s="132">
        <v>104964.7</v>
      </c>
      <c r="O3896" s="133" t="s">
        <v>5472</v>
      </c>
      <c r="P3896" s="132">
        <v>50882</v>
      </c>
      <c r="Q3896" s="132">
        <f t="shared" si="442"/>
        <v>155846.70000000001</v>
      </c>
      <c r="R3896" s="132">
        <v>104964.7</v>
      </c>
      <c r="S3896" s="132">
        <v>50882</v>
      </c>
      <c r="T3896" s="169">
        <f t="shared" si="443"/>
        <v>1</v>
      </c>
      <c r="U3896" s="169">
        <f t="shared" si="444"/>
        <v>1</v>
      </c>
      <c r="V3896" s="169">
        <f t="shared" si="445"/>
        <v>1.0180064823336401</v>
      </c>
      <c r="W3896" s="169">
        <f t="shared" si="446"/>
        <v>0.9354038497320073</v>
      </c>
      <c r="X3896" s="170">
        <v>1</v>
      </c>
      <c r="Y3896" s="139">
        <v>39140</v>
      </c>
      <c r="Z3896" s="139">
        <v>39201</v>
      </c>
      <c r="AA3896" s="139">
        <v>39314</v>
      </c>
      <c r="AB3896" s="139">
        <v>39458</v>
      </c>
      <c r="AC3896" s="139" t="s">
        <v>4516</v>
      </c>
      <c r="AD3896" s="147">
        <f t="shared" si="447"/>
        <v>144</v>
      </c>
      <c r="AE3896" s="131">
        <v>55</v>
      </c>
      <c r="AG3896" s="147">
        <v>1</v>
      </c>
      <c r="AH3896" s="147" t="s">
        <v>5683</v>
      </c>
    </row>
    <row r="3897" spans="1:34" x14ac:dyDescent="0.25">
      <c r="A3897" s="147" t="s">
        <v>2148</v>
      </c>
      <c r="B3897" s="140" t="s">
        <v>7269</v>
      </c>
      <c r="C3897" s="147" t="s">
        <v>1878</v>
      </c>
      <c r="D3897" s="140" t="s">
        <v>7282</v>
      </c>
      <c r="E3897" s="147" t="s">
        <v>3823</v>
      </c>
      <c r="F3897" s="140" t="s">
        <v>7814</v>
      </c>
      <c r="G3897" s="147" t="s">
        <v>3825</v>
      </c>
      <c r="H3897" s="140" t="s">
        <v>7861</v>
      </c>
      <c r="I3897" s="147" t="s">
        <v>4010</v>
      </c>
      <c r="J3897" s="147">
        <v>1</v>
      </c>
      <c r="K3897" s="132">
        <f t="shared" si="441"/>
        <v>384557</v>
      </c>
      <c r="L3897" s="132">
        <v>307645</v>
      </c>
      <c r="M3897" s="132">
        <v>76912</v>
      </c>
      <c r="N3897" s="132">
        <v>276880</v>
      </c>
      <c r="O3897" s="133" t="s">
        <v>4699</v>
      </c>
      <c r="P3897" s="132">
        <v>77033.2</v>
      </c>
      <c r="Q3897" s="132">
        <f t="shared" si="442"/>
        <v>353913.2</v>
      </c>
      <c r="R3897" s="132">
        <v>276880</v>
      </c>
      <c r="S3897" s="132">
        <v>77033.2</v>
      </c>
      <c r="T3897" s="169">
        <f t="shared" si="443"/>
        <v>1</v>
      </c>
      <c r="U3897" s="169">
        <f t="shared" si="444"/>
        <v>1</v>
      </c>
      <c r="V3897" s="169">
        <f t="shared" si="445"/>
        <v>1.0015758269190762</v>
      </c>
      <c r="W3897" s="169">
        <f t="shared" si="446"/>
        <v>0.920314023668793</v>
      </c>
      <c r="X3897" s="170">
        <v>1</v>
      </c>
      <c r="Y3897" s="139">
        <v>39799</v>
      </c>
      <c r="Z3897" s="139">
        <v>39861</v>
      </c>
      <c r="AA3897" s="139">
        <v>39903</v>
      </c>
      <c r="AB3897" s="139">
        <v>39964</v>
      </c>
      <c r="AC3897" s="139" t="s">
        <v>4516</v>
      </c>
      <c r="AD3897" s="147">
        <f t="shared" si="447"/>
        <v>61</v>
      </c>
      <c r="AE3897" s="131">
        <v>57</v>
      </c>
      <c r="AG3897" s="147">
        <v>1</v>
      </c>
      <c r="AH3897" s="147" t="s">
        <v>5683</v>
      </c>
    </row>
    <row r="3898" spans="1:34" x14ac:dyDescent="0.25">
      <c r="A3898" s="147" t="s">
        <v>2148</v>
      </c>
      <c r="B3898" s="140" t="s">
        <v>7269</v>
      </c>
      <c r="C3898" s="147" t="s">
        <v>1878</v>
      </c>
      <c r="D3898" s="140" t="s">
        <v>7282</v>
      </c>
      <c r="E3898" s="147" t="s">
        <v>3823</v>
      </c>
      <c r="F3898" s="140" t="s">
        <v>7814</v>
      </c>
      <c r="G3898" s="147" t="s">
        <v>3826</v>
      </c>
      <c r="H3898" s="140" t="s">
        <v>11815</v>
      </c>
      <c r="I3898" s="147" t="s">
        <v>2253</v>
      </c>
      <c r="J3898" s="147">
        <v>1</v>
      </c>
      <c r="K3898" s="132">
        <f t="shared" si="441"/>
        <v>418775</v>
      </c>
      <c r="L3898" s="132">
        <v>293143</v>
      </c>
      <c r="M3898" s="132">
        <v>125632</v>
      </c>
      <c r="N3898" s="132">
        <v>293143</v>
      </c>
      <c r="O3898" s="133" t="s">
        <v>5583</v>
      </c>
      <c r="P3898" s="132">
        <v>126432</v>
      </c>
      <c r="Q3898" s="132">
        <f t="shared" si="442"/>
        <v>419575</v>
      </c>
      <c r="R3898" s="132">
        <v>293143</v>
      </c>
      <c r="S3898" s="132">
        <v>126432</v>
      </c>
      <c r="T3898" s="169">
        <f t="shared" si="443"/>
        <v>1</v>
      </c>
      <c r="U3898" s="169">
        <f t="shared" si="444"/>
        <v>1</v>
      </c>
      <c r="V3898" s="169">
        <f t="shared" si="445"/>
        <v>1.0063678043810493</v>
      </c>
      <c r="W3898" s="169">
        <f t="shared" si="446"/>
        <v>1.0019103337114201</v>
      </c>
      <c r="X3898" s="170">
        <v>1</v>
      </c>
      <c r="Y3898" s="139">
        <v>39140</v>
      </c>
      <c r="Z3898" s="139">
        <v>39201</v>
      </c>
      <c r="AA3898" s="139">
        <v>39328</v>
      </c>
      <c r="AB3898" s="139">
        <v>39717</v>
      </c>
      <c r="AC3898" s="139" t="s">
        <v>4516</v>
      </c>
      <c r="AD3898" s="147">
        <f t="shared" si="447"/>
        <v>389</v>
      </c>
      <c r="AE3898" s="131">
        <v>125</v>
      </c>
      <c r="AG3898" s="147">
        <v>1</v>
      </c>
      <c r="AH3898" s="147" t="s">
        <v>5683</v>
      </c>
    </row>
    <row r="3899" spans="1:34" x14ac:dyDescent="0.25">
      <c r="A3899" s="147" t="s">
        <v>2148</v>
      </c>
      <c r="B3899" s="140" t="s">
        <v>7269</v>
      </c>
      <c r="C3899" s="147" t="s">
        <v>1878</v>
      </c>
      <c r="D3899" s="140" t="s">
        <v>7282</v>
      </c>
      <c r="E3899" s="147" t="s">
        <v>3823</v>
      </c>
      <c r="F3899" s="140" t="s">
        <v>7814</v>
      </c>
      <c r="G3899" s="147" t="s">
        <v>3826</v>
      </c>
      <c r="H3899" s="140" t="s">
        <v>11815</v>
      </c>
      <c r="I3899" s="147" t="s">
        <v>4070</v>
      </c>
      <c r="J3899" s="147">
        <v>1</v>
      </c>
      <c r="K3899" s="132">
        <f t="shared" si="441"/>
        <v>1610467</v>
      </c>
      <c r="L3899" s="132">
        <v>1535772</v>
      </c>
      <c r="M3899" s="132">
        <v>74695</v>
      </c>
      <c r="N3899" s="132">
        <v>1228617.6000000001</v>
      </c>
      <c r="O3899" s="133" t="s">
        <v>4753</v>
      </c>
      <c r="P3899" s="132">
        <v>74695</v>
      </c>
      <c r="Q3899" s="132">
        <f t="shared" si="442"/>
        <v>1303312.6000000001</v>
      </c>
      <c r="R3899" s="132">
        <v>1228617.6000000001</v>
      </c>
      <c r="S3899" s="132">
        <v>74695</v>
      </c>
      <c r="T3899" s="169">
        <f t="shared" si="443"/>
        <v>1</v>
      </c>
      <c r="U3899" s="169">
        <f t="shared" si="444"/>
        <v>1</v>
      </c>
      <c r="V3899" s="169">
        <f t="shared" si="445"/>
        <v>1</v>
      </c>
      <c r="W3899" s="169">
        <f t="shared" si="446"/>
        <v>0.80927619131593509</v>
      </c>
      <c r="X3899" s="170">
        <v>1</v>
      </c>
      <c r="Y3899" s="139">
        <v>39799</v>
      </c>
      <c r="Z3899" s="139">
        <v>39861</v>
      </c>
      <c r="AA3899" s="139">
        <v>39977</v>
      </c>
      <c r="AB3899" s="139">
        <v>40025</v>
      </c>
      <c r="AC3899" s="139" t="s">
        <v>4516</v>
      </c>
      <c r="AD3899" s="147">
        <f t="shared" si="447"/>
        <v>48</v>
      </c>
      <c r="AE3899" s="131">
        <v>86</v>
      </c>
      <c r="AG3899" s="147">
        <v>1</v>
      </c>
      <c r="AH3899" s="147" t="s">
        <v>5683</v>
      </c>
    </row>
    <row r="3900" spans="1:34" x14ac:dyDescent="0.25">
      <c r="A3900" s="147" t="s">
        <v>2148</v>
      </c>
      <c r="B3900" s="140" t="s">
        <v>7269</v>
      </c>
      <c r="C3900" s="147" t="s">
        <v>1878</v>
      </c>
      <c r="D3900" s="140" t="s">
        <v>7282</v>
      </c>
      <c r="E3900" s="147" t="s">
        <v>3823</v>
      </c>
      <c r="F3900" s="140" t="s">
        <v>7814</v>
      </c>
      <c r="G3900" s="147" t="s">
        <v>2296</v>
      </c>
      <c r="H3900" s="140" t="s">
        <v>7850</v>
      </c>
      <c r="I3900" s="147" t="s">
        <v>3658</v>
      </c>
      <c r="J3900" s="147">
        <v>1</v>
      </c>
      <c r="K3900" s="132">
        <f t="shared" si="441"/>
        <v>184526</v>
      </c>
      <c r="L3900" s="132">
        <v>129168</v>
      </c>
      <c r="M3900" s="132">
        <v>55358</v>
      </c>
      <c r="N3900" s="132">
        <v>116301.20000000001</v>
      </c>
      <c r="O3900" s="133" t="s">
        <v>5472</v>
      </c>
      <c r="P3900" s="132">
        <v>56159</v>
      </c>
      <c r="Q3900" s="132">
        <f t="shared" si="442"/>
        <v>172460.2</v>
      </c>
      <c r="R3900" s="132">
        <v>116301.2</v>
      </c>
      <c r="S3900" s="132">
        <v>56159</v>
      </c>
      <c r="T3900" s="169">
        <f t="shared" si="443"/>
        <v>0.99999999999999989</v>
      </c>
      <c r="U3900" s="169">
        <f t="shared" si="444"/>
        <v>1</v>
      </c>
      <c r="V3900" s="169">
        <f t="shared" si="445"/>
        <v>1.0144694533762058</v>
      </c>
      <c r="W3900" s="169">
        <f t="shared" si="446"/>
        <v>0.93461192460683051</v>
      </c>
      <c r="X3900" s="170">
        <v>1</v>
      </c>
      <c r="Y3900" s="139">
        <v>39140</v>
      </c>
      <c r="Z3900" s="139">
        <v>39201</v>
      </c>
      <c r="AA3900" s="139">
        <v>39321</v>
      </c>
      <c r="AB3900" s="139">
        <v>39343</v>
      </c>
      <c r="AC3900" s="139" t="s">
        <v>4516</v>
      </c>
      <c r="AD3900" s="147">
        <f t="shared" si="447"/>
        <v>22</v>
      </c>
      <c r="AE3900" s="131">
        <v>125</v>
      </c>
      <c r="AG3900" s="147">
        <v>1</v>
      </c>
      <c r="AH3900" s="147" t="s">
        <v>5683</v>
      </c>
    </row>
    <row r="3901" spans="1:34" x14ac:dyDescent="0.25">
      <c r="A3901" s="147" t="s">
        <v>2148</v>
      </c>
      <c r="B3901" s="140" t="s">
        <v>7269</v>
      </c>
      <c r="C3901" s="147" t="s">
        <v>1878</v>
      </c>
      <c r="D3901" s="140" t="s">
        <v>7282</v>
      </c>
      <c r="E3901" s="147" t="s">
        <v>3823</v>
      </c>
      <c r="F3901" s="140" t="s">
        <v>7814</v>
      </c>
      <c r="G3901" s="147" t="s">
        <v>2296</v>
      </c>
      <c r="H3901" s="140" t="s">
        <v>7850</v>
      </c>
      <c r="I3901" s="147" t="s">
        <v>420</v>
      </c>
      <c r="J3901" s="147">
        <v>1</v>
      </c>
      <c r="K3901" s="132">
        <f t="shared" si="441"/>
        <v>820336</v>
      </c>
      <c r="L3901" s="132">
        <v>574235</v>
      </c>
      <c r="M3901" s="132">
        <v>246101</v>
      </c>
      <c r="N3901" s="132">
        <v>516811.5</v>
      </c>
      <c r="O3901" s="133" t="s">
        <v>5472</v>
      </c>
      <c r="P3901" s="132">
        <v>246101</v>
      </c>
      <c r="Q3901" s="132">
        <f t="shared" si="442"/>
        <v>762912.5</v>
      </c>
      <c r="R3901" s="132">
        <v>516811.5</v>
      </c>
      <c r="S3901" s="132">
        <v>246101</v>
      </c>
      <c r="T3901" s="169">
        <f t="shared" si="443"/>
        <v>1</v>
      </c>
      <c r="U3901" s="169">
        <f t="shared" si="444"/>
        <v>1</v>
      </c>
      <c r="V3901" s="169">
        <f t="shared" si="445"/>
        <v>1</v>
      </c>
      <c r="W3901" s="169">
        <f t="shared" si="446"/>
        <v>0.93000002438025398</v>
      </c>
      <c r="X3901" s="170">
        <v>1</v>
      </c>
      <c r="Y3901" s="139" t="s">
        <v>4516</v>
      </c>
      <c r="Z3901" s="139" t="s">
        <v>4516</v>
      </c>
      <c r="AA3901" s="139">
        <v>39706</v>
      </c>
      <c r="AB3901" s="139">
        <v>39757</v>
      </c>
      <c r="AC3901" s="139" t="s">
        <v>4584</v>
      </c>
      <c r="AD3901" s="147">
        <f t="shared" si="447"/>
        <v>51</v>
      </c>
      <c r="AE3901" s="131">
        <v>60</v>
      </c>
      <c r="AG3901" s="147">
        <v>1</v>
      </c>
      <c r="AH3901" s="147" t="s">
        <v>5683</v>
      </c>
    </row>
    <row r="3902" spans="1:34" x14ac:dyDescent="0.25">
      <c r="A3902" s="147" t="s">
        <v>2148</v>
      </c>
      <c r="B3902" s="140" t="s">
        <v>7269</v>
      </c>
      <c r="C3902" s="147" t="s">
        <v>1878</v>
      </c>
      <c r="D3902" s="140" t="s">
        <v>7282</v>
      </c>
      <c r="E3902" s="147" t="s">
        <v>3823</v>
      </c>
      <c r="F3902" s="140" t="s">
        <v>7814</v>
      </c>
      <c r="G3902" s="147" t="s">
        <v>2493</v>
      </c>
      <c r="H3902" s="140" t="s">
        <v>7849</v>
      </c>
      <c r="I3902" s="147" t="s">
        <v>5582</v>
      </c>
      <c r="J3902" s="147">
        <v>1</v>
      </c>
      <c r="K3902" s="132">
        <f t="shared" si="441"/>
        <v>114543</v>
      </c>
      <c r="L3902" s="132">
        <v>80180</v>
      </c>
      <c r="M3902" s="132">
        <v>34363</v>
      </c>
      <c r="N3902" s="132">
        <v>72162.040000000008</v>
      </c>
      <c r="O3902" s="133" t="s">
        <v>5472</v>
      </c>
      <c r="P3902" s="132">
        <v>38909</v>
      </c>
      <c r="Q3902" s="132">
        <f t="shared" si="442"/>
        <v>111071.03999999999</v>
      </c>
      <c r="R3902" s="132">
        <v>72162.039999999994</v>
      </c>
      <c r="S3902" s="132">
        <v>38909</v>
      </c>
      <c r="T3902" s="169">
        <f t="shared" si="443"/>
        <v>0.99999999999999978</v>
      </c>
      <c r="U3902" s="169">
        <f t="shared" si="444"/>
        <v>1</v>
      </c>
      <c r="V3902" s="169">
        <f t="shared" si="445"/>
        <v>1.1322934551698047</v>
      </c>
      <c r="W3902" s="169">
        <f t="shared" si="446"/>
        <v>0.96968858856499296</v>
      </c>
      <c r="X3902" s="170">
        <v>1</v>
      </c>
      <c r="Y3902" s="139">
        <v>39140</v>
      </c>
      <c r="Z3902" s="139">
        <v>39201</v>
      </c>
      <c r="AA3902" s="139">
        <v>39406</v>
      </c>
      <c r="AB3902" s="139">
        <v>39481</v>
      </c>
      <c r="AC3902" s="139" t="s">
        <v>4516</v>
      </c>
      <c r="AD3902" s="147">
        <f t="shared" si="447"/>
        <v>75</v>
      </c>
      <c r="AE3902" s="131">
        <v>35</v>
      </c>
      <c r="AG3902" s="147">
        <v>1</v>
      </c>
      <c r="AH3902" s="147" t="s">
        <v>5683</v>
      </c>
    </row>
    <row r="3903" spans="1:34" x14ac:dyDescent="0.25">
      <c r="A3903" s="147" t="s">
        <v>2148</v>
      </c>
      <c r="B3903" s="140" t="s">
        <v>7269</v>
      </c>
      <c r="C3903" s="147" t="s">
        <v>1878</v>
      </c>
      <c r="D3903" s="140" t="s">
        <v>7282</v>
      </c>
      <c r="E3903" s="147" t="s">
        <v>3823</v>
      </c>
      <c r="F3903" s="140" t="s">
        <v>7814</v>
      </c>
      <c r="G3903" s="147" t="s">
        <v>2493</v>
      </c>
      <c r="H3903" s="140" t="s">
        <v>7849</v>
      </c>
      <c r="I3903" s="147" t="s">
        <v>4070</v>
      </c>
      <c r="J3903" s="147">
        <v>1</v>
      </c>
      <c r="K3903" s="132">
        <f t="shared" si="441"/>
        <v>621998</v>
      </c>
      <c r="L3903" s="132">
        <v>497598</v>
      </c>
      <c r="M3903" s="132">
        <v>124400</v>
      </c>
      <c r="N3903" s="132">
        <v>398078.4</v>
      </c>
      <c r="O3903" s="133" t="s">
        <v>4753</v>
      </c>
      <c r="P3903" s="132">
        <v>114400</v>
      </c>
      <c r="Q3903" s="132">
        <f t="shared" si="442"/>
        <v>796156.4</v>
      </c>
      <c r="R3903" s="132">
        <v>398078.4</v>
      </c>
      <c r="S3903" s="132">
        <v>398078</v>
      </c>
      <c r="T3903" s="169">
        <f t="shared" si="443"/>
        <v>1</v>
      </c>
      <c r="U3903" s="169">
        <f t="shared" si="444"/>
        <v>3.4797027972027972</v>
      </c>
      <c r="V3903" s="169">
        <f t="shared" si="445"/>
        <v>0.91961414790996787</v>
      </c>
      <c r="W3903" s="169">
        <f t="shared" si="446"/>
        <v>1.2799983279689002</v>
      </c>
      <c r="X3903" s="170">
        <v>1</v>
      </c>
      <c r="Y3903" s="139">
        <v>39799</v>
      </c>
      <c r="Z3903" s="139">
        <v>39861</v>
      </c>
      <c r="AA3903" s="139">
        <v>39975</v>
      </c>
      <c r="AB3903" s="139">
        <v>40053</v>
      </c>
      <c r="AC3903" s="139" t="s">
        <v>4584</v>
      </c>
      <c r="AD3903" s="147">
        <f t="shared" si="447"/>
        <v>78</v>
      </c>
      <c r="AE3903" s="131">
        <v>33</v>
      </c>
      <c r="AG3903" s="147">
        <v>1</v>
      </c>
      <c r="AH3903" s="147" t="s">
        <v>5683</v>
      </c>
    </row>
    <row r="3904" spans="1:34" x14ac:dyDescent="0.25">
      <c r="A3904" s="147" t="s">
        <v>2148</v>
      </c>
      <c r="B3904" s="140" t="s">
        <v>7269</v>
      </c>
      <c r="C3904" s="147" t="s">
        <v>1878</v>
      </c>
      <c r="D3904" s="140" t="s">
        <v>7282</v>
      </c>
      <c r="E3904" s="147" t="s">
        <v>3823</v>
      </c>
      <c r="F3904" s="140" t="s">
        <v>7814</v>
      </c>
      <c r="G3904" s="147" t="s">
        <v>3827</v>
      </c>
      <c r="H3904" s="140" t="s">
        <v>7862</v>
      </c>
      <c r="I3904" s="147" t="s">
        <v>269</v>
      </c>
      <c r="J3904" s="147">
        <v>1</v>
      </c>
      <c r="K3904" s="132">
        <f t="shared" si="441"/>
        <v>5371764</v>
      </c>
      <c r="L3904" s="132">
        <v>3496014</v>
      </c>
      <c r="M3904" s="132">
        <v>1875750</v>
      </c>
      <c r="N3904" s="132">
        <v>3146412.5999999996</v>
      </c>
      <c r="O3904" s="133" t="s">
        <v>5472</v>
      </c>
      <c r="P3904" s="132">
        <v>1876650</v>
      </c>
      <c r="Q3904" s="132">
        <f t="shared" si="442"/>
        <v>5023062.5999999996</v>
      </c>
      <c r="R3904" s="132">
        <v>3146412.6</v>
      </c>
      <c r="S3904" s="132">
        <v>1876650</v>
      </c>
      <c r="T3904" s="169">
        <f t="shared" si="443"/>
        <v>1.0000000000000002</v>
      </c>
      <c r="U3904" s="169">
        <f t="shared" si="444"/>
        <v>1</v>
      </c>
      <c r="V3904" s="169">
        <f t="shared" si="445"/>
        <v>1.0004798080767694</v>
      </c>
      <c r="W3904" s="169">
        <f t="shared" si="446"/>
        <v>0.93508623982736394</v>
      </c>
      <c r="X3904" s="170">
        <v>1</v>
      </c>
      <c r="Y3904" s="139">
        <v>39140</v>
      </c>
      <c r="Z3904" s="139">
        <v>39201</v>
      </c>
      <c r="AA3904" s="139">
        <v>39462</v>
      </c>
      <c r="AB3904" s="139">
        <v>39716</v>
      </c>
      <c r="AC3904" s="139" t="s">
        <v>4584</v>
      </c>
      <c r="AD3904" s="147">
        <f t="shared" si="447"/>
        <v>254</v>
      </c>
      <c r="AE3904" s="131">
        <v>204</v>
      </c>
      <c r="AG3904" s="147">
        <v>1</v>
      </c>
      <c r="AH3904" s="147" t="s">
        <v>5683</v>
      </c>
    </row>
    <row r="3905" spans="1:34" x14ac:dyDescent="0.25">
      <c r="A3905" s="147" t="s">
        <v>2148</v>
      </c>
      <c r="B3905" s="140" t="s">
        <v>7269</v>
      </c>
      <c r="C3905" s="147" t="s">
        <v>1878</v>
      </c>
      <c r="D3905" s="140" t="s">
        <v>7282</v>
      </c>
      <c r="E3905" s="147" t="s">
        <v>3823</v>
      </c>
      <c r="F3905" s="140" t="s">
        <v>7814</v>
      </c>
      <c r="G3905" s="147" t="s">
        <v>3827</v>
      </c>
      <c r="H3905" s="140" t="s">
        <v>7862</v>
      </c>
      <c r="I3905" s="147" t="s">
        <v>5663</v>
      </c>
      <c r="J3905" s="147">
        <v>1</v>
      </c>
      <c r="K3905" s="132">
        <f t="shared" si="441"/>
        <v>872754</v>
      </c>
      <c r="L3905" s="132">
        <v>698204</v>
      </c>
      <c r="M3905" s="132">
        <v>174550</v>
      </c>
      <c r="N3905" s="132">
        <v>698204</v>
      </c>
      <c r="O3905" s="133" t="s">
        <v>4699</v>
      </c>
      <c r="P3905" s="132">
        <v>174550.39999999999</v>
      </c>
      <c r="Q3905" s="132">
        <f t="shared" si="442"/>
        <v>872754.4</v>
      </c>
      <c r="R3905" s="132">
        <v>698204</v>
      </c>
      <c r="S3905" s="132">
        <v>174550.39999999999</v>
      </c>
      <c r="T3905" s="169">
        <f t="shared" si="443"/>
        <v>1</v>
      </c>
      <c r="U3905" s="169">
        <f t="shared" si="444"/>
        <v>1</v>
      </c>
      <c r="V3905" s="169">
        <f t="shared" si="445"/>
        <v>1.0000022916069893</v>
      </c>
      <c r="W3905" s="169">
        <f t="shared" si="446"/>
        <v>1.0000004583192974</v>
      </c>
      <c r="X3905" s="170">
        <v>1</v>
      </c>
      <c r="Y3905" s="139">
        <v>39799</v>
      </c>
      <c r="Z3905" s="139">
        <v>39861</v>
      </c>
      <c r="AA3905" s="139">
        <v>39937</v>
      </c>
      <c r="AB3905" s="139">
        <v>39963</v>
      </c>
      <c r="AC3905" s="139" t="s">
        <v>4516</v>
      </c>
      <c r="AD3905" s="147">
        <f t="shared" si="447"/>
        <v>26</v>
      </c>
      <c r="AE3905" s="131">
        <v>248</v>
      </c>
      <c r="AG3905" s="147">
        <v>1</v>
      </c>
      <c r="AH3905" s="147" t="s">
        <v>5683</v>
      </c>
    </row>
    <row r="3906" spans="1:34" x14ac:dyDescent="0.25">
      <c r="A3906" s="147" t="s">
        <v>2148</v>
      </c>
      <c r="B3906" s="140" t="s">
        <v>7269</v>
      </c>
      <c r="C3906" s="147" t="s">
        <v>1878</v>
      </c>
      <c r="D3906" s="140" t="s">
        <v>7282</v>
      </c>
      <c r="E3906" s="147" t="s">
        <v>3823</v>
      </c>
      <c r="F3906" s="140" t="s">
        <v>7814</v>
      </c>
      <c r="G3906" s="147" t="s">
        <v>2398</v>
      </c>
      <c r="H3906" s="140" t="s">
        <v>7844</v>
      </c>
      <c r="I3906" s="147" t="s">
        <v>5584</v>
      </c>
      <c r="J3906" s="147">
        <v>1</v>
      </c>
      <c r="K3906" s="132">
        <f t="shared" si="441"/>
        <v>369686</v>
      </c>
      <c r="L3906" s="132">
        <v>258780</v>
      </c>
      <c r="M3906" s="132">
        <v>110906</v>
      </c>
      <c r="N3906" s="132">
        <v>207024</v>
      </c>
      <c r="O3906" s="133" t="s">
        <v>4753</v>
      </c>
      <c r="P3906" s="132">
        <v>107682</v>
      </c>
      <c r="Q3906" s="132">
        <f t="shared" si="442"/>
        <v>314706</v>
      </c>
      <c r="R3906" s="132">
        <v>207024</v>
      </c>
      <c r="S3906" s="132">
        <v>107682</v>
      </c>
      <c r="T3906" s="169">
        <f t="shared" si="443"/>
        <v>1</v>
      </c>
      <c r="U3906" s="169">
        <f t="shared" si="444"/>
        <v>1</v>
      </c>
      <c r="V3906" s="169">
        <f t="shared" si="445"/>
        <v>0.97093033740284562</v>
      </c>
      <c r="W3906" s="169">
        <f t="shared" si="446"/>
        <v>0.85127919369410798</v>
      </c>
      <c r="X3906" s="170">
        <v>1</v>
      </c>
      <c r="Y3906" s="139">
        <v>39140</v>
      </c>
      <c r="Z3906" s="139">
        <v>39201</v>
      </c>
      <c r="AA3906" s="139">
        <v>39414</v>
      </c>
      <c r="AB3906" s="139">
        <v>39485</v>
      </c>
      <c r="AC3906" s="139" t="s">
        <v>4516</v>
      </c>
      <c r="AD3906" s="147">
        <f t="shared" si="447"/>
        <v>71</v>
      </c>
      <c r="AE3906" s="131">
        <v>57</v>
      </c>
      <c r="AG3906" s="147">
        <v>1</v>
      </c>
      <c r="AH3906" s="147" t="s">
        <v>5683</v>
      </c>
    </row>
    <row r="3907" spans="1:34" x14ac:dyDescent="0.25">
      <c r="A3907" s="147" t="s">
        <v>2148</v>
      </c>
      <c r="B3907" s="140" t="s">
        <v>7269</v>
      </c>
      <c r="C3907" s="147" t="s">
        <v>1878</v>
      </c>
      <c r="D3907" s="140" t="s">
        <v>7282</v>
      </c>
      <c r="E3907" s="147" t="s">
        <v>3823</v>
      </c>
      <c r="F3907" s="140" t="s">
        <v>7814</v>
      </c>
      <c r="G3907" s="147" t="s">
        <v>2398</v>
      </c>
      <c r="H3907" s="140" t="s">
        <v>7844</v>
      </c>
      <c r="I3907" s="147" t="s">
        <v>4010</v>
      </c>
      <c r="J3907" s="147">
        <v>1</v>
      </c>
      <c r="K3907" s="132">
        <f t="shared" si="441"/>
        <v>642836</v>
      </c>
      <c r="L3907" s="132">
        <v>449985</v>
      </c>
      <c r="M3907" s="132">
        <v>192851</v>
      </c>
      <c r="N3907" s="132">
        <v>404986.5</v>
      </c>
      <c r="O3907" s="133" t="s">
        <v>5472</v>
      </c>
      <c r="P3907" s="132">
        <v>192945.7</v>
      </c>
      <c r="Q3907" s="132">
        <f t="shared" si="442"/>
        <v>597932.19999999995</v>
      </c>
      <c r="R3907" s="132">
        <v>404986.5</v>
      </c>
      <c r="S3907" s="132">
        <v>192945.7</v>
      </c>
      <c r="T3907" s="169">
        <f t="shared" si="443"/>
        <v>1</v>
      </c>
      <c r="U3907" s="169">
        <f t="shared" si="444"/>
        <v>1</v>
      </c>
      <c r="V3907" s="169">
        <f t="shared" si="445"/>
        <v>1.0004910526779742</v>
      </c>
      <c r="W3907" s="169">
        <f t="shared" si="446"/>
        <v>0.93014734706830349</v>
      </c>
      <c r="X3907" s="170">
        <v>1</v>
      </c>
      <c r="Y3907" s="139" t="s">
        <v>4516</v>
      </c>
      <c r="Z3907" s="139" t="s">
        <v>4516</v>
      </c>
      <c r="AA3907" s="139">
        <v>39674</v>
      </c>
      <c r="AB3907" s="139">
        <v>39707</v>
      </c>
      <c r="AC3907" s="139" t="s">
        <v>4584</v>
      </c>
      <c r="AD3907" s="147">
        <f t="shared" si="447"/>
        <v>33</v>
      </c>
      <c r="AE3907" s="131">
        <v>62</v>
      </c>
      <c r="AG3907" s="147">
        <v>1</v>
      </c>
      <c r="AH3907" s="147" t="s">
        <v>5683</v>
      </c>
    </row>
    <row r="3908" spans="1:34" x14ac:dyDescent="0.25">
      <c r="A3908" s="147" t="s">
        <v>2148</v>
      </c>
      <c r="B3908" s="140" t="s">
        <v>7269</v>
      </c>
      <c r="C3908" s="147" t="s">
        <v>1878</v>
      </c>
      <c r="D3908" s="140" t="s">
        <v>7282</v>
      </c>
      <c r="E3908" s="147" t="s">
        <v>3823</v>
      </c>
      <c r="F3908" s="140" t="s">
        <v>7814</v>
      </c>
      <c r="G3908" s="147" t="s">
        <v>2398</v>
      </c>
      <c r="H3908" s="140" t="s">
        <v>7844</v>
      </c>
      <c r="I3908" s="147" t="s">
        <v>4070</v>
      </c>
      <c r="J3908" s="147">
        <v>1</v>
      </c>
      <c r="K3908" s="132">
        <f t="shared" si="441"/>
        <v>908433</v>
      </c>
      <c r="L3908" s="132">
        <v>726747</v>
      </c>
      <c r="M3908" s="132">
        <v>181686</v>
      </c>
      <c r="N3908" s="132">
        <v>654072.29999999993</v>
      </c>
      <c r="O3908" s="133" t="s">
        <v>4699</v>
      </c>
      <c r="P3908" s="132">
        <v>187472.41999999998</v>
      </c>
      <c r="Q3908" s="132">
        <f t="shared" si="442"/>
        <v>841544.72000000009</v>
      </c>
      <c r="R3908" s="132">
        <v>654072.30000000005</v>
      </c>
      <c r="S3908" s="132">
        <v>187472.42</v>
      </c>
      <c r="T3908" s="169">
        <f t="shared" si="443"/>
        <v>1.0000000000000002</v>
      </c>
      <c r="U3908" s="169">
        <f t="shared" si="444"/>
        <v>1.0000000000000002</v>
      </c>
      <c r="V3908" s="169">
        <f t="shared" si="445"/>
        <v>1.0318484638332066</v>
      </c>
      <c r="W3908" s="169">
        <f t="shared" si="446"/>
        <v>0.92636960568363336</v>
      </c>
      <c r="X3908" s="170">
        <v>1</v>
      </c>
      <c r="Y3908" s="139">
        <v>39799</v>
      </c>
      <c r="Z3908" s="139">
        <v>39861</v>
      </c>
      <c r="AA3908" s="139">
        <v>39965</v>
      </c>
      <c r="AB3908" s="139">
        <v>40053</v>
      </c>
      <c r="AC3908" s="139" t="s">
        <v>4584</v>
      </c>
      <c r="AD3908" s="147">
        <f t="shared" si="447"/>
        <v>88</v>
      </c>
      <c r="AE3908" s="131">
        <v>49</v>
      </c>
      <c r="AG3908" s="147">
        <v>1</v>
      </c>
      <c r="AH3908" s="147" t="s">
        <v>5683</v>
      </c>
    </row>
    <row r="3909" spans="1:34" x14ac:dyDescent="0.25">
      <c r="A3909" s="147" t="s">
        <v>2148</v>
      </c>
      <c r="B3909" s="140" t="s">
        <v>7269</v>
      </c>
      <c r="C3909" s="147" t="s">
        <v>1878</v>
      </c>
      <c r="D3909" s="140" t="s">
        <v>7282</v>
      </c>
      <c r="E3909" s="147" t="s">
        <v>3823</v>
      </c>
      <c r="F3909" s="140" t="s">
        <v>7814</v>
      </c>
      <c r="G3909" s="147" t="s">
        <v>6336</v>
      </c>
      <c r="H3909" s="140" t="s">
        <v>7858</v>
      </c>
      <c r="I3909" s="147" t="s">
        <v>4010</v>
      </c>
      <c r="J3909" s="147">
        <v>1</v>
      </c>
      <c r="K3909" s="132">
        <f t="shared" ref="K3909:K3972" si="448">L3909+M3909</f>
        <v>507701</v>
      </c>
      <c r="L3909" s="132">
        <v>355391</v>
      </c>
      <c r="M3909" s="132">
        <v>152310</v>
      </c>
      <c r="N3909" s="132">
        <v>355391</v>
      </c>
      <c r="O3909" s="133" t="s">
        <v>4679</v>
      </c>
      <c r="P3909" s="132">
        <v>173070.4</v>
      </c>
      <c r="Q3909" s="132">
        <f t="shared" ref="Q3909:Q3972" si="449">R3909+S3909</f>
        <v>528461.4</v>
      </c>
      <c r="R3909" s="132">
        <v>355391</v>
      </c>
      <c r="S3909" s="132">
        <v>173070.4</v>
      </c>
      <c r="T3909" s="169">
        <f t="shared" si="443"/>
        <v>1</v>
      </c>
      <c r="U3909" s="169">
        <f t="shared" si="444"/>
        <v>1</v>
      </c>
      <c r="V3909" s="169">
        <f t="shared" si="445"/>
        <v>1.1363035913597268</v>
      </c>
      <c r="W3909" s="169">
        <f t="shared" si="446"/>
        <v>1.0408909968662658</v>
      </c>
      <c r="X3909" s="170">
        <v>1</v>
      </c>
      <c r="Y3909" s="139" t="s">
        <v>4516</v>
      </c>
      <c r="Z3909" s="139" t="s">
        <v>4516</v>
      </c>
      <c r="AA3909" s="139">
        <v>39678</v>
      </c>
      <c r="AB3909" s="139">
        <v>39990</v>
      </c>
      <c r="AC3909" s="139" t="s">
        <v>4584</v>
      </c>
      <c r="AD3909" s="147">
        <f t="shared" si="447"/>
        <v>312</v>
      </c>
      <c r="AE3909" s="131">
        <v>166</v>
      </c>
      <c r="AG3909" s="147">
        <v>1</v>
      </c>
      <c r="AH3909" s="147" t="s">
        <v>5683</v>
      </c>
    </row>
    <row r="3910" spans="1:34" x14ac:dyDescent="0.25">
      <c r="A3910" s="147" t="s">
        <v>2148</v>
      </c>
      <c r="B3910" s="140" t="s">
        <v>7269</v>
      </c>
      <c r="C3910" s="147" t="s">
        <v>1878</v>
      </c>
      <c r="D3910" s="140" t="s">
        <v>7282</v>
      </c>
      <c r="E3910" s="147" t="s">
        <v>3823</v>
      </c>
      <c r="F3910" s="140" t="s">
        <v>7814</v>
      </c>
      <c r="G3910" s="147" t="s">
        <v>6336</v>
      </c>
      <c r="H3910" s="140" t="s">
        <v>7858</v>
      </c>
      <c r="I3910" s="147" t="s">
        <v>5585</v>
      </c>
      <c r="J3910" s="147">
        <v>1</v>
      </c>
      <c r="K3910" s="132">
        <f t="shared" si="448"/>
        <v>148372</v>
      </c>
      <c r="L3910" s="132">
        <v>103861</v>
      </c>
      <c r="M3910" s="132">
        <v>44511</v>
      </c>
      <c r="N3910" s="132">
        <v>93474.900000000009</v>
      </c>
      <c r="O3910" s="133" t="s">
        <v>5472</v>
      </c>
      <c r="P3910" s="132">
        <v>45411</v>
      </c>
      <c r="Q3910" s="132">
        <f t="shared" si="449"/>
        <v>138885.9</v>
      </c>
      <c r="R3910" s="132">
        <v>93474.9</v>
      </c>
      <c r="S3910" s="132">
        <v>45411</v>
      </c>
      <c r="T3910" s="169">
        <f t="shared" si="443"/>
        <v>0.99999999999999989</v>
      </c>
      <c r="U3910" s="169">
        <f t="shared" si="444"/>
        <v>1</v>
      </c>
      <c r="V3910" s="169">
        <f t="shared" si="445"/>
        <v>1.0202197209678507</v>
      </c>
      <c r="W3910" s="169">
        <f t="shared" si="446"/>
        <v>0.93606543013506582</v>
      </c>
      <c r="X3910" s="170">
        <v>1</v>
      </c>
      <c r="Y3910" s="139">
        <v>39140</v>
      </c>
      <c r="Z3910" s="139">
        <v>39201</v>
      </c>
      <c r="AA3910" s="139">
        <v>39502</v>
      </c>
      <c r="AB3910" s="139">
        <v>39568</v>
      </c>
      <c r="AC3910" s="139" t="s">
        <v>4584</v>
      </c>
      <c r="AD3910" s="147">
        <f t="shared" si="447"/>
        <v>66</v>
      </c>
      <c r="AE3910" s="131">
        <v>90</v>
      </c>
      <c r="AG3910" s="147">
        <v>1</v>
      </c>
      <c r="AH3910" s="147" t="s">
        <v>5683</v>
      </c>
    </row>
    <row r="3911" spans="1:34" x14ac:dyDescent="0.25">
      <c r="A3911" s="147" t="s">
        <v>2148</v>
      </c>
      <c r="B3911" s="140" t="s">
        <v>7269</v>
      </c>
      <c r="C3911" s="147" t="s">
        <v>1878</v>
      </c>
      <c r="D3911" s="140" t="s">
        <v>7282</v>
      </c>
      <c r="E3911" s="147" t="s">
        <v>3823</v>
      </c>
      <c r="F3911" s="140" t="s">
        <v>7814</v>
      </c>
      <c r="G3911" s="147" t="s">
        <v>5643</v>
      </c>
      <c r="H3911" s="140" t="s">
        <v>7863</v>
      </c>
      <c r="I3911" s="147" t="s">
        <v>5099</v>
      </c>
      <c r="J3911" s="147">
        <v>1</v>
      </c>
      <c r="K3911" s="132">
        <f t="shared" si="448"/>
        <v>1982198</v>
      </c>
      <c r="L3911" s="132">
        <v>1585758</v>
      </c>
      <c r="M3911" s="132">
        <v>396440</v>
      </c>
      <c r="N3911" s="132">
        <v>1427182.2</v>
      </c>
      <c r="O3911" s="133" t="s">
        <v>4699</v>
      </c>
      <c r="P3911" s="132">
        <v>396440</v>
      </c>
      <c r="Q3911" s="132">
        <f t="shared" si="449"/>
        <v>1823622.2</v>
      </c>
      <c r="R3911" s="132">
        <v>1427182.2</v>
      </c>
      <c r="S3911" s="132">
        <v>396440</v>
      </c>
      <c r="T3911" s="169">
        <f t="shared" si="443"/>
        <v>1</v>
      </c>
      <c r="U3911" s="169">
        <f t="shared" si="444"/>
        <v>1</v>
      </c>
      <c r="V3911" s="169">
        <f t="shared" si="445"/>
        <v>1</v>
      </c>
      <c r="W3911" s="169">
        <f t="shared" si="446"/>
        <v>0.92000002017961879</v>
      </c>
      <c r="X3911" s="170">
        <v>1</v>
      </c>
      <c r="Y3911" s="139">
        <v>39799</v>
      </c>
      <c r="Z3911" s="139">
        <v>39861</v>
      </c>
      <c r="AA3911" s="139">
        <v>39931</v>
      </c>
      <c r="AB3911" s="139">
        <v>40053</v>
      </c>
      <c r="AC3911" s="139" t="s">
        <v>4584</v>
      </c>
      <c r="AD3911" s="147">
        <f t="shared" si="447"/>
        <v>122</v>
      </c>
      <c r="AE3911" s="131">
        <v>122</v>
      </c>
      <c r="AG3911" s="147">
        <v>1</v>
      </c>
      <c r="AH3911" s="147" t="s">
        <v>5683</v>
      </c>
    </row>
    <row r="3912" spans="1:34" x14ac:dyDescent="0.25">
      <c r="A3912" s="147" t="s">
        <v>2148</v>
      </c>
      <c r="B3912" s="140" t="s">
        <v>7269</v>
      </c>
      <c r="C3912" s="147" t="s">
        <v>1878</v>
      </c>
      <c r="D3912" s="140" t="s">
        <v>7282</v>
      </c>
      <c r="E3912" s="147" t="s">
        <v>3823</v>
      </c>
      <c r="F3912" s="140" t="s">
        <v>7814</v>
      </c>
      <c r="G3912" s="147" t="s">
        <v>3845</v>
      </c>
      <c r="H3912" s="140" t="s">
        <v>7859</v>
      </c>
      <c r="I3912" s="147" t="s">
        <v>5099</v>
      </c>
      <c r="J3912" s="147">
        <v>1</v>
      </c>
      <c r="K3912" s="132">
        <f t="shared" si="448"/>
        <v>1665149</v>
      </c>
      <c r="L3912" s="132">
        <v>1332119</v>
      </c>
      <c r="M3912" s="132">
        <v>333030</v>
      </c>
      <c r="N3912" s="132">
        <v>1065695.2</v>
      </c>
      <c r="O3912" s="133" t="s">
        <v>4753</v>
      </c>
      <c r="P3912" s="132">
        <v>368090</v>
      </c>
      <c r="Q3912" s="132">
        <f t="shared" si="449"/>
        <v>1433785.2</v>
      </c>
      <c r="R3912" s="132">
        <v>1065695.2</v>
      </c>
      <c r="S3912" s="132">
        <v>368090</v>
      </c>
      <c r="T3912" s="169">
        <f t="shared" si="443"/>
        <v>1</v>
      </c>
      <c r="U3912" s="169">
        <f t="shared" si="444"/>
        <v>1</v>
      </c>
      <c r="V3912" s="169">
        <f t="shared" si="445"/>
        <v>1.1052758009788908</v>
      </c>
      <c r="W3912" s="169">
        <f t="shared" si="446"/>
        <v>0.86105519686226273</v>
      </c>
      <c r="X3912" s="170">
        <v>1</v>
      </c>
      <c r="Y3912" s="139">
        <v>39799</v>
      </c>
      <c r="Z3912" s="139">
        <v>39861</v>
      </c>
      <c r="AA3912" s="139">
        <v>39965</v>
      </c>
      <c r="AB3912" s="139">
        <v>40055</v>
      </c>
      <c r="AC3912" s="139" t="s">
        <v>4584</v>
      </c>
      <c r="AD3912" s="147">
        <f t="shared" si="447"/>
        <v>90</v>
      </c>
      <c r="AE3912" s="131">
        <v>159</v>
      </c>
      <c r="AG3912" s="147">
        <v>1</v>
      </c>
      <c r="AH3912" s="147" t="s">
        <v>5683</v>
      </c>
    </row>
    <row r="3913" spans="1:34" x14ac:dyDescent="0.25">
      <c r="A3913" s="147" t="s">
        <v>2148</v>
      </c>
      <c r="B3913" s="140" t="s">
        <v>7269</v>
      </c>
      <c r="C3913" s="147" t="s">
        <v>1878</v>
      </c>
      <c r="D3913" s="140" t="s">
        <v>7282</v>
      </c>
      <c r="E3913" s="147" t="s">
        <v>3823</v>
      </c>
      <c r="F3913" s="140" t="s">
        <v>7814</v>
      </c>
      <c r="G3913" s="147" t="s">
        <v>5586</v>
      </c>
      <c r="H3913" s="140" t="s">
        <v>7843</v>
      </c>
      <c r="I3913" s="147" t="s">
        <v>227</v>
      </c>
      <c r="J3913" s="147">
        <v>1</v>
      </c>
      <c r="K3913" s="132">
        <f t="shared" si="448"/>
        <v>700000</v>
      </c>
      <c r="L3913" s="132">
        <v>490000</v>
      </c>
      <c r="M3913" s="132">
        <v>210000</v>
      </c>
      <c r="N3913" s="132">
        <v>441000</v>
      </c>
      <c r="O3913" s="133" t="s">
        <v>5472</v>
      </c>
      <c r="P3913" s="132">
        <v>211000</v>
      </c>
      <c r="Q3913" s="132">
        <f t="shared" si="449"/>
        <v>652000</v>
      </c>
      <c r="R3913" s="132">
        <v>441000</v>
      </c>
      <c r="S3913" s="132">
        <v>211000</v>
      </c>
      <c r="T3913" s="169">
        <f t="shared" si="443"/>
        <v>1</v>
      </c>
      <c r="U3913" s="169">
        <f t="shared" si="444"/>
        <v>1</v>
      </c>
      <c r="V3913" s="169">
        <f t="shared" si="445"/>
        <v>1.0047619047619047</v>
      </c>
      <c r="W3913" s="169">
        <f t="shared" si="446"/>
        <v>0.93142857142857138</v>
      </c>
      <c r="X3913" s="170">
        <v>1</v>
      </c>
      <c r="Y3913" s="139">
        <v>39140</v>
      </c>
      <c r="Z3913" s="139">
        <v>39201</v>
      </c>
      <c r="AA3913" s="139">
        <v>39283</v>
      </c>
      <c r="AB3913" s="139">
        <v>39316</v>
      </c>
      <c r="AC3913" s="139" t="s">
        <v>4516</v>
      </c>
      <c r="AD3913" s="147">
        <f t="shared" si="447"/>
        <v>33</v>
      </c>
      <c r="AE3913" s="131">
        <v>171</v>
      </c>
      <c r="AG3913" s="147">
        <v>1</v>
      </c>
      <c r="AH3913" s="147" t="s">
        <v>5683</v>
      </c>
    </row>
    <row r="3914" spans="1:34" x14ac:dyDescent="0.25">
      <c r="A3914" s="147" t="s">
        <v>2148</v>
      </c>
      <c r="B3914" s="140" t="s">
        <v>7269</v>
      </c>
      <c r="C3914" s="147" t="s">
        <v>1878</v>
      </c>
      <c r="D3914" s="140" t="s">
        <v>7282</v>
      </c>
      <c r="E3914" s="147" t="s">
        <v>3823</v>
      </c>
      <c r="F3914" s="140" t="s">
        <v>7814</v>
      </c>
      <c r="G3914" s="147" t="s">
        <v>3828</v>
      </c>
      <c r="H3914" s="140" t="s">
        <v>7853</v>
      </c>
      <c r="I3914" s="147" t="s">
        <v>643</v>
      </c>
      <c r="J3914" s="147">
        <v>1</v>
      </c>
      <c r="K3914" s="132">
        <f t="shared" si="448"/>
        <v>754259</v>
      </c>
      <c r="L3914" s="132">
        <v>527981</v>
      </c>
      <c r="M3914" s="132">
        <v>226278</v>
      </c>
      <c r="N3914" s="132">
        <v>473146.9</v>
      </c>
      <c r="O3914" s="133" t="s">
        <v>5472</v>
      </c>
      <c r="P3914" s="132">
        <v>227278</v>
      </c>
      <c r="Q3914" s="132">
        <f t="shared" si="449"/>
        <v>700424.9</v>
      </c>
      <c r="R3914" s="132">
        <v>473146.9</v>
      </c>
      <c r="S3914" s="132">
        <v>227278</v>
      </c>
      <c r="T3914" s="169">
        <f t="shared" si="443"/>
        <v>1</v>
      </c>
      <c r="U3914" s="169">
        <f t="shared" si="444"/>
        <v>1</v>
      </c>
      <c r="V3914" s="169">
        <f t="shared" si="445"/>
        <v>1.0044193425785981</v>
      </c>
      <c r="W3914" s="169">
        <f t="shared" si="446"/>
        <v>0.92862650627967325</v>
      </c>
      <c r="X3914" s="170">
        <v>1</v>
      </c>
      <c r="Y3914" s="139">
        <v>39140</v>
      </c>
      <c r="Z3914" s="139">
        <v>39201</v>
      </c>
      <c r="AA3914" s="139">
        <v>39328</v>
      </c>
      <c r="AB3914" s="139">
        <v>39356</v>
      </c>
      <c r="AC3914" s="139" t="s">
        <v>4516</v>
      </c>
      <c r="AD3914" s="147">
        <f t="shared" si="447"/>
        <v>28</v>
      </c>
      <c r="AE3914" s="131">
        <v>160</v>
      </c>
      <c r="AG3914" s="147">
        <v>1</v>
      </c>
      <c r="AH3914" s="147" t="s">
        <v>5683</v>
      </c>
    </row>
    <row r="3915" spans="1:34" x14ac:dyDescent="0.25">
      <c r="A3915" s="147" t="s">
        <v>2148</v>
      </c>
      <c r="B3915" s="140" t="s">
        <v>7269</v>
      </c>
      <c r="C3915" s="147" t="s">
        <v>1878</v>
      </c>
      <c r="D3915" s="140" t="s">
        <v>7282</v>
      </c>
      <c r="E3915" s="147" t="s">
        <v>3823</v>
      </c>
      <c r="F3915" s="140" t="s">
        <v>7814</v>
      </c>
      <c r="G3915" s="147" t="s">
        <v>3829</v>
      </c>
      <c r="H3915" s="140" t="s">
        <v>7848</v>
      </c>
      <c r="I3915" s="147" t="s">
        <v>2253</v>
      </c>
      <c r="J3915" s="147">
        <v>1</v>
      </c>
      <c r="K3915" s="132">
        <f t="shared" si="448"/>
        <v>533549</v>
      </c>
      <c r="L3915" s="132">
        <v>373485</v>
      </c>
      <c r="M3915" s="132">
        <v>160064</v>
      </c>
      <c r="N3915" s="132">
        <v>373485</v>
      </c>
      <c r="O3915" s="133" t="s">
        <v>4679</v>
      </c>
      <c r="P3915" s="132">
        <v>145608</v>
      </c>
      <c r="Q3915" s="132">
        <f t="shared" si="449"/>
        <v>519093</v>
      </c>
      <c r="R3915" s="132">
        <v>373485</v>
      </c>
      <c r="S3915" s="132">
        <v>145608</v>
      </c>
      <c r="T3915" s="169">
        <f t="shared" si="443"/>
        <v>1</v>
      </c>
      <c r="U3915" s="169">
        <f t="shared" si="444"/>
        <v>1</v>
      </c>
      <c r="V3915" s="169">
        <f t="shared" si="445"/>
        <v>0.90968612554978012</v>
      </c>
      <c r="W3915" s="169">
        <f t="shared" si="446"/>
        <v>0.97290595615398023</v>
      </c>
      <c r="X3915" s="170">
        <v>1</v>
      </c>
      <c r="Y3915" s="139">
        <v>39140</v>
      </c>
      <c r="Z3915" s="139">
        <v>39201</v>
      </c>
      <c r="AA3915" s="139">
        <v>39283</v>
      </c>
      <c r="AB3915" s="139">
        <v>39614</v>
      </c>
      <c r="AC3915" s="139" t="s">
        <v>4584</v>
      </c>
      <c r="AD3915" s="147">
        <f t="shared" si="447"/>
        <v>331</v>
      </c>
      <c r="AE3915" s="131">
        <v>172</v>
      </c>
      <c r="AG3915" s="147">
        <v>1</v>
      </c>
      <c r="AH3915" s="147" t="s">
        <v>5683</v>
      </c>
    </row>
    <row r="3916" spans="1:34" x14ac:dyDescent="0.25">
      <c r="A3916" s="147" t="s">
        <v>2148</v>
      </c>
      <c r="B3916" s="140" t="s">
        <v>7269</v>
      </c>
      <c r="C3916" s="147" t="s">
        <v>1878</v>
      </c>
      <c r="D3916" s="140" t="s">
        <v>7282</v>
      </c>
      <c r="E3916" s="147" t="s">
        <v>3823</v>
      </c>
      <c r="F3916" s="140" t="s">
        <v>7814</v>
      </c>
      <c r="G3916" s="147" t="s">
        <v>4067</v>
      </c>
      <c r="H3916" s="140" t="s">
        <v>7852</v>
      </c>
      <c r="I3916" s="147" t="s">
        <v>5640</v>
      </c>
      <c r="J3916" s="147">
        <v>1</v>
      </c>
      <c r="K3916" s="132">
        <f t="shared" si="448"/>
        <v>209881</v>
      </c>
      <c r="L3916" s="132">
        <v>146917</v>
      </c>
      <c r="M3916" s="132">
        <v>62964</v>
      </c>
      <c r="N3916" s="132">
        <v>102841.9</v>
      </c>
      <c r="O3916" s="133" t="s">
        <v>4753</v>
      </c>
      <c r="P3916" s="132">
        <v>63964</v>
      </c>
      <c r="Q3916" s="132">
        <f t="shared" si="449"/>
        <v>166805.9</v>
      </c>
      <c r="R3916" s="132">
        <v>102841.9</v>
      </c>
      <c r="S3916" s="132">
        <v>63964</v>
      </c>
      <c r="T3916" s="169">
        <f t="shared" si="443"/>
        <v>1</v>
      </c>
      <c r="U3916" s="169">
        <f t="shared" si="444"/>
        <v>1</v>
      </c>
      <c r="V3916" s="169">
        <f t="shared" si="445"/>
        <v>1.0158820913537894</v>
      </c>
      <c r="W3916" s="169">
        <f t="shared" si="446"/>
        <v>0.79476417589014725</v>
      </c>
      <c r="X3916" s="170">
        <v>1</v>
      </c>
      <c r="Y3916" s="139" t="s">
        <v>4516</v>
      </c>
      <c r="Z3916" s="139" t="s">
        <v>4516</v>
      </c>
      <c r="AA3916" s="139">
        <v>39657</v>
      </c>
      <c r="AB3916" s="139">
        <v>39671</v>
      </c>
      <c r="AC3916" s="139" t="s">
        <v>4516</v>
      </c>
      <c r="AD3916" s="147">
        <f t="shared" si="447"/>
        <v>14</v>
      </c>
      <c r="AE3916" s="131">
        <v>51</v>
      </c>
      <c r="AG3916" s="147">
        <v>1</v>
      </c>
      <c r="AH3916" s="147" t="s">
        <v>5683</v>
      </c>
    </row>
    <row r="3917" spans="1:34" x14ac:dyDescent="0.25">
      <c r="A3917" s="147" t="s">
        <v>2148</v>
      </c>
      <c r="B3917" s="140" t="s">
        <v>7269</v>
      </c>
      <c r="C3917" s="147" t="s">
        <v>1878</v>
      </c>
      <c r="D3917" s="140" t="s">
        <v>7282</v>
      </c>
      <c r="E3917" s="147" t="s">
        <v>3823</v>
      </c>
      <c r="F3917" s="140" t="s">
        <v>7814</v>
      </c>
      <c r="G3917" s="147" t="s">
        <v>3619</v>
      </c>
      <c r="H3917" s="140" t="s">
        <v>7856</v>
      </c>
      <c r="I3917" s="147" t="s">
        <v>5584</v>
      </c>
      <c r="J3917" s="147">
        <v>1</v>
      </c>
      <c r="K3917" s="132">
        <f t="shared" si="448"/>
        <v>271317</v>
      </c>
      <c r="L3917" s="132">
        <v>189922</v>
      </c>
      <c r="M3917" s="132">
        <v>81395</v>
      </c>
      <c r="N3917" s="132">
        <v>151937.60000000001</v>
      </c>
      <c r="O3917" s="133" t="s">
        <v>4753</v>
      </c>
      <c r="P3917" s="132">
        <v>82395</v>
      </c>
      <c r="Q3917" s="132">
        <f t="shared" si="449"/>
        <v>234332.6</v>
      </c>
      <c r="R3917" s="132">
        <v>151937.60000000001</v>
      </c>
      <c r="S3917" s="132">
        <v>82395</v>
      </c>
      <c r="T3917" s="169">
        <f t="shared" si="443"/>
        <v>1</v>
      </c>
      <c r="U3917" s="169">
        <f t="shared" si="444"/>
        <v>1</v>
      </c>
      <c r="V3917" s="169">
        <f t="shared" si="445"/>
        <v>1.0122857669390011</v>
      </c>
      <c r="W3917" s="169">
        <f t="shared" si="446"/>
        <v>0.86368565183899282</v>
      </c>
      <c r="X3917" s="170">
        <v>1</v>
      </c>
      <c r="Y3917" s="139">
        <v>39140</v>
      </c>
      <c r="Z3917" s="139">
        <v>39201</v>
      </c>
      <c r="AA3917" s="139">
        <v>39301</v>
      </c>
      <c r="AB3917" s="139">
        <v>39321</v>
      </c>
      <c r="AC3917" s="139" t="s">
        <v>4516</v>
      </c>
      <c r="AD3917" s="147">
        <f t="shared" si="447"/>
        <v>20</v>
      </c>
      <c r="AE3917" s="131">
        <v>96</v>
      </c>
      <c r="AG3917" s="147">
        <v>1</v>
      </c>
      <c r="AH3917" s="147" t="s">
        <v>5683</v>
      </c>
    </row>
    <row r="3918" spans="1:34" x14ac:dyDescent="0.25">
      <c r="A3918" s="147" t="s">
        <v>2148</v>
      </c>
      <c r="B3918" s="140" t="s">
        <v>7269</v>
      </c>
      <c r="C3918" s="147" t="s">
        <v>1878</v>
      </c>
      <c r="D3918" s="140" t="s">
        <v>7282</v>
      </c>
      <c r="E3918" s="147" t="s">
        <v>3823</v>
      </c>
      <c r="F3918" s="140" t="s">
        <v>7814</v>
      </c>
      <c r="G3918" s="147" t="s">
        <v>3619</v>
      </c>
      <c r="H3918" s="140" t="s">
        <v>7856</v>
      </c>
      <c r="I3918" s="147" t="s">
        <v>420</v>
      </c>
      <c r="J3918" s="147">
        <v>1</v>
      </c>
      <c r="K3918" s="132">
        <f t="shared" si="448"/>
        <v>1212972</v>
      </c>
      <c r="L3918" s="132">
        <v>849080</v>
      </c>
      <c r="M3918" s="132">
        <v>363892</v>
      </c>
      <c r="N3918" s="132">
        <v>849080</v>
      </c>
      <c r="O3918" s="133" t="s">
        <v>5472</v>
      </c>
      <c r="P3918" s="132">
        <v>363892</v>
      </c>
      <c r="Q3918" s="132">
        <f t="shared" si="449"/>
        <v>1212972</v>
      </c>
      <c r="R3918" s="132">
        <v>849080</v>
      </c>
      <c r="S3918" s="132">
        <v>363892</v>
      </c>
      <c r="T3918" s="169">
        <f t="shared" si="443"/>
        <v>1</v>
      </c>
      <c r="U3918" s="169">
        <f t="shared" si="444"/>
        <v>1</v>
      </c>
      <c r="V3918" s="169">
        <f t="shared" si="445"/>
        <v>1</v>
      </c>
      <c r="W3918" s="169">
        <f t="shared" si="446"/>
        <v>1</v>
      </c>
      <c r="X3918" s="170">
        <v>1</v>
      </c>
      <c r="Y3918" s="139" t="s">
        <v>4516</v>
      </c>
      <c r="Z3918" s="139" t="s">
        <v>4516</v>
      </c>
      <c r="AA3918" s="139">
        <v>39680</v>
      </c>
      <c r="AB3918" s="139">
        <v>39749</v>
      </c>
      <c r="AC3918" s="139" t="s">
        <v>4584</v>
      </c>
      <c r="AD3918" s="147">
        <f t="shared" si="447"/>
        <v>69</v>
      </c>
      <c r="AE3918" s="131">
        <v>132</v>
      </c>
      <c r="AG3918" s="147">
        <v>1</v>
      </c>
      <c r="AH3918" s="147" t="s">
        <v>5683</v>
      </c>
    </row>
    <row r="3919" spans="1:34" x14ac:dyDescent="0.25">
      <c r="A3919" s="147" t="s">
        <v>2148</v>
      </c>
      <c r="B3919" s="140" t="s">
        <v>7269</v>
      </c>
      <c r="C3919" s="147" t="s">
        <v>1878</v>
      </c>
      <c r="D3919" s="140" t="s">
        <v>7282</v>
      </c>
      <c r="E3919" s="147" t="s">
        <v>3823</v>
      </c>
      <c r="F3919" s="140" t="s">
        <v>7814</v>
      </c>
      <c r="G3919" s="147" t="s">
        <v>3830</v>
      </c>
      <c r="H3919" s="140" t="s">
        <v>7867</v>
      </c>
      <c r="I3919" s="147" t="s">
        <v>5582</v>
      </c>
      <c r="J3919" s="147">
        <v>1</v>
      </c>
      <c r="K3919" s="132">
        <f t="shared" si="448"/>
        <v>276439</v>
      </c>
      <c r="L3919" s="132">
        <v>193508</v>
      </c>
      <c r="M3919" s="132">
        <v>82931</v>
      </c>
      <c r="N3919" s="132">
        <v>174157.2</v>
      </c>
      <c r="O3919" s="133" t="s">
        <v>5472</v>
      </c>
      <c r="P3919" s="132">
        <v>99187</v>
      </c>
      <c r="Q3919" s="132">
        <f t="shared" si="449"/>
        <v>273344.2</v>
      </c>
      <c r="R3919" s="132">
        <v>174157.2</v>
      </c>
      <c r="S3919" s="132">
        <v>99187</v>
      </c>
      <c r="T3919" s="169">
        <f t="shared" si="443"/>
        <v>1</v>
      </c>
      <c r="U3919" s="169">
        <f t="shared" si="444"/>
        <v>1</v>
      </c>
      <c r="V3919" s="169">
        <f t="shared" si="445"/>
        <v>1.1960183767228179</v>
      </c>
      <c r="W3919" s="169">
        <f t="shared" si="446"/>
        <v>0.98880476343786516</v>
      </c>
      <c r="X3919" s="170">
        <v>1</v>
      </c>
      <c r="Y3919" s="139">
        <v>39140</v>
      </c>
      <c r="Z3919" s="139">
        <v>39201</v>
      </c>
      <c r="AA3919" s="139">
        <v>39326</v>
      </c>
      <c r="AB3919" s="139">
        <v>39343</v>
      </c>
      <c r="AC3919" s="139" t="s">
        <v>4516</v>
      </c>
      <c r="AD3919" s="147">
        <f t="shared" si="447"/>
        <v>17</v>
      </c>
      <c r="AE3919" s="131">
        <v>43</v>
      </c>
      <c r="AG3919" s="147">
        <v>1</v>
      </c>
      <c r="AH3919" s="147" t="s">
        <v>5683</v>
      </c>
    </row>
    <row r="3920" spans="1:34" x14ac:dyDescent="0.25">
      <c r="A3920" s="147" t="s">
        <v>2148</v>
      </c>
      <c r="B3920" s="140" t="s">
        <v>7269</v>
      </c>
      <c r="C3920" s="147" t="s">
        <v>1878</v>
      </c>
      <c r="D3920" s="140" t="s">
        <v>7282</v>
      </c>
      <c r="E3920" s="147" t="s">
        <v>3823</v>
      </c>
      <c r="F3920" s="140" t="s">
        <v>7814</v>
      </c>
      <c r="G3920" s="147" t="s">
        <v>3831</v>
      </c>
      <c r="H3920" s="140" t="s">
        <v>7857</v>
      </c>
      <c r="I3920" s="147" t="s">
        <v>5582</v>
      </c>
      <c r="J3920" s="147">
        <v>1</v>
      </c>
      <c r="K3920" s="132">
        <f t="shared" si="448"/>
        <v>174846</v>
      </c>
      <c r="L3920" s="132">
        <v>122393</v>
      </c>
      <c r="M3920" s="132">
        <v>52453</v>
      </c>
      <c r="N3920" s="132">
        <v>110153.7</v>
      </c>
      <c r="O3920" s="133" t="s">
        <v>5472</v>
      </c>
      <c r="P3920" s="132">
        <v>53453</v>
      </c>
      <c r="Q3920" s="132">
        <f t="shared" si="449"/>
        <v>163606.70000000001</v>
      </c>
      <c r="R3920" s="132">
        <v>110153.7</v>
      </c>
      <c r="S3920" s="132">
        <v>53453</v>
      </c>
      <c r="T3920" s="169">
        <f t="shared" si="443"/>
        <v>1</v>
      </c>
      <c r="U3920" s="169">
        <f t="shared" si="444"/>
        <v>1</v>
      </c>
      <c r="V3920" s="169">
        <f t="shared" si="445"/>
        <v>1.0190646864812307</v>
      </c>
      <c r="W3920" s="169">
        <f t="shared" si="446"/>
        <v>0.93571886116925762</v>
      </c>
      <c r="X3920" s="170">
        <v>1</v>
      </c>
      <c r="Y3920" s="139">
        <v>39140</v>
      </c>
      <c r="Z3920" s="139">
        <v>39201</v>
      </c>
      <c r="AA3920" s="139">
        <v>39359</v>
      </c>
      <c r="AB3920" s="139">
        <v>39381</v>
      </c>
      <c r="AC3920" s="139" t="s">
        <v>4516</v>
      </c>
      <c r="AD3920" s="147">
        <f t="shared" si="447"/>
        <v>22</v>
      </c>
      <c r="AE3920" s="131">
        <v>38</v>
      </c>
      <c r="AG3920" s="147">
        <v>1</v>
      </c>
      <c r="AH3920" s="147" t="s">
        <v>5683</v>
      </c>
    </row>
    <row r="3921" spans="1:34" x14ac:dyDescent="0.25">
      <c r="A3921" s="147" t="s">
        <v>2148</v>
      </c>
      <c r="B3921" s="140" t="s">
        <v>7269</v>
      </c>
      <c r="C3921" s="147" t="s">
        <v>1878</v>
      </c>
      <c r="D3921" s="140" t="s">
        <v>7282</v>
      </c>
      <c r="E3921" s="147" t="s">
        <v>3823</v>
      </c>
      <c r="F3921" s="140" t="s">
        <v>7814</v>
      </c>
      <c r="G3921" s="147" t="s">
        <v>3831</v>
      </c>
      <c r="H3921" s="140" t="s">
        <v>7857</v>
      </c>
      <c r="I3921" s="147" t="s">
        <v>4070</v>
      </c>
      <c r="J3921" s="147">
        <v>1</v>
      </c>
      <c r="K3921" s="132">
        <f t="shared" si="448"/>
        <v>660944</v>
      </c>
      <c r="L3921" s="132">
        <v>528756</v>
      </c>
      <c r="M3921" s="132">
        <v>132188</v>
      </c>
      <c r="N3921" s="132">
        <v>475880.39999999997</v>
      </c>
      <c r="O3921" s="133" t="s">
        <v>4699</v>
      </c>
      <c r="P3921" s="132">
        <v>132187.5</v>
      </c>
      <c r="Q3921" s="132">
        <f t="shared" si="449"/>
        <v>608067.9</v>
      </c>
      <c r="R3921" s="132">
        <v>475880.4</v>
      </c>
      <c r="S3921" s="132">
        <v>132187.5</v>
      </c>
      <c r="T3921" s="169">
        <f t="shared" si="443"/>
        <v>1.0000000000000002</v>
      </c>
      <c r="U3921" s="169">
        <f t="shared" si="444"/>
        <v>1</v>
      </c>
      <c r="V3921" s="169">
        <f t="shared" si="445"/>
        <v>0.99999621750839718</v>
      </c>
      <c r="W3921" s="169">
        <f t="shared" si="446"/>
        <v>0.91999912246725901</v>
      </c>
      <c r="X3921" s="170">
        <v>1</v>
      </c>
      <c r="Y3921" s="139">
        <v>39799</v>
      </c>
      <c r="Z3921" s="139">
        <v>39861</v>
      </c>
      <c r="AA3921" s="139">
        <v>39968</v>
      </c>
      <c r="AB3921" s="139">
        <v>40025</v>
      </c>
      <c r="AC3921" s="139" t="s">
        <v>4516</v>
      </c>
      <c r="AD3921" s="147">
        <f t="shared" si="447"/>
        <v>57</v>
      </c>
      <c r="AE3921" s="131">
        <v>35</v>
      </c>
      <c r="AG3921" s="147">
        <v>1</v>
      </c>
      <c r="AH3921" s="147" t="s">
        <v>5683</v>
      </c>
    </row>
    <row r="3922" spans="1:34" x14ac:dyDescent="0.25">
      <c r="A3922" s="147" t="s">
        <v>2148</v>
      </c>
      <c r="B3922" s="140" t="s">
        <v>7269</v>
      </c>
      <c r="C3922" s="147" t="s">
        <v>1878</v>
      </c>
      <c r="D3922" s="140" t="s">
        <v>7282</v>
      </c>
      <c r="E3922" s="147" t="s">
        <v>3823</v>
      </c>
      <c r="F3922" s="140" t="s">
        <v>7814</v>
      </c>
      <c r="G3922" s="147" t="s">
        <v>5641</v>
      </c>
      <c r="H3922" s="140" t="s">
        <v>7853</v>
      </c>
      <c r="I3922" s="147" t="s">
        <v>4010</v>
      </c>
      <c r="J3922" s="147">
        <v>1</v>
      </c>
      <c r="K3922" s="132">
        <f t="shared" si="448"/>
        <v>2445080</v>
      </c>
      <c r="L3922" s="132">
        <v>1711556</v>
      </c>
      <c r="M3922" s="132">
        <v>733524</v>
      </c>
      <c r="N3922" s="132">
        <v>1711556</v>
      </c>
      <c r="O3922" s="133" t="s">
        <v>5472</v>
      </c>
      <c r="P3922" s="132">
        <v>771093.99</v>
      </c>
      <c r="Q3922" s="132">
        <f t="shared" si="449"/>
        <v>2482649.9900000002</v>
      </c>
      <c r="R3922" s="132">
        <v>1711556</v>
      </c>
      <c r="S3922" s="132">
        <v>771093.99</v>
      </c>
      <c r="T3922" s="169">
        <f t="shared" si="443"/>
        <v>1</v>
      </c>
      <c r="U3922" s="169">
        <f t="shared" si="444"/>
        <v>1</v>
      </c>
      <c r="V3922" s="169">
        <f t="shared" si="445"/>
        <v>1.0512184877386426</v>
      </c>
      <c r="W3922" s="169">
        <f t="shared" si="446"/>
        <v>1.0153655463215929</v>
      </c>
      <c r="X3922" s="170">
        <v>1</v>
      </c>
      <c r="Y3922" s="139" t="s">
        <v>4516</v>
      </c>
      <c r="Z3922" s="139" t="s">
        <v>4516</v>
      </c>
      <c r="AA3922" s="139">
        <v>39755</v>
      </c>
      <c r="AB3922" s="139">
        <v>39994</v>
      </c>
      <c r="AC3922" s="139" t="s">
        <v>4584</v>
      </c>
      <c r="AD3922" s="147">
        <f t="shared" si="447"/>
        <v>239</v>
      </c>
      <c r="AE3922" s="131">
        <v>184</v>
      </c>
      <c r="AG3922" s="147">
        <v>1</v>
      </c>
      <c r="AH3922" s="147" t="s">
        <v>5683</v>
      </c>
    </row>
    <row r="3923" spans="1:34" x14ac:dyDescent="0.25">
      <c r="A3923" s="147" t="s">
        <v>2148</v>
      </c>
      <c r="B3923" s="140" t="s">
        <v>7269</v>
      </c>
      <c r="C3923" s="147" t="s">
        <v>1878</v>
      </c>
      <c r="D3923" s="140" t="s">
        <v>7282</v>
      </c>
      <c r="E3923" s="147" t="s">
        <v>3823</v>
      </c>
      <c r="F3923" s="140" t="s">
        <v>7814</v>
      </c>
      <c r="G3923" s="147" t="s">
        <v>2306</v>
      </c>
      <c r="H3923" s="140" t="s">
        <v>7854</v>
      </c>
      <c r="I3923" s="147" t="s">
        <v>5582</v>
      </c>
      <c r="J3923" s="147">
        <v>1</v>
      </c>
      <c r="K3923" s="132">
        <f t="shared" si="448"/>
        <v>88085</v>
      </c>
      <c r="L3923" s="132">
        <v>61660</v>
      </c>
      <c r="M3923" s="132">
        <v>26425</v>
      </c>
      <c r="N3923" s="132">
        <v>30830</v>
      </c>
      <c r="O3923" s="133" t="s">
        <v>4753</v>
      </c>
      <c r="P3923" s="132">
        <v>27616</v>
      </c>
      <c r="Q3923" s="132">
        <f t="shared" si="449"/>
        <v>58446</v>
      </c>
      <c r="R3923" s="132">
        <v>30830</v>
      </c>
      <c r="S3923" s="132">
        <v>27616</v>
      </c>
      <c r="T3923" s="169">
        <f t="shared" si="443"/>
        <v>1</v>
      </c>
      <c r="U3923" s="169">
        <f t="shared" si="444"/>
        <v>1</v>
      </c>
      <c r="V3923" s="169">
        <f t="shared" si="445"/>
        <v>1.0450709555345317</v>
      </c>
      <c r="W3923" s="169">
        <f t="shared" si="446"/>
        <v>0.66351819265482204</v>
      </c>
      <c r="X3923" s="170">
        <v>1</v>
      </c>
      <c r="Y3923" s="139">
        <v>39140</v>
      </c>
      <c r="Z3923" s="139">
        <v>39201</v>
      </c>
      <c r="AA3923" s="139">
        <v>39275</v>
      </c>
      <c r="AB3923" s="139">
        <v>39285</v>
      </c>
      <c r="AC3923" s="139" t="s">
        <v>4516</v>
      </c>
      <c r="AD3923" s="147">
        <f t="shared" si="447"/>
        <v>10</v>
      </c>
      <c r="AE3923" s="131">
        <v>110</v>
      </c>
      <c r="AG3923" s="147">
        <v>1</v>
      </c>
      <c r="AH3923" s="147" t="s">
        <v>5683</v>
      </c>
    </row>
    <row r="3924" spans="1:34" x14ac:dyDescent="0.25">
      <c r="A3924" s="147" t="s">
        <v>2148</v>
      </c>
      <c r="B3924" s="140" t="s">
        <v>7269</v>
      </c>
      <c r="C3924" s="147" t="s">
        <v>1878</v>
      </c>
      <c r="D3924" s="140" t="s">
        <v>7282</v>
      </c>
      <c r="E3924" s="147" t="s">
        <v>3823</v>
      </c>
      <c r="F3924" s="140" t="s">
        <v>7814</v>
      </c>
      <c r="G3924" s="147" t="s">
        <v>2306</v>
      </c>
      <c r="H3924" s="140" t="s">
        <v>7854</v>
      </c>
      <c r="I3924" s="147" t="s">
        <v>3128</v>
      </c>
      <c r="J3924" s="147">
        <v>1</v>
      </c>
      <c r="K3924" s="132">
        <f t="shared" si="448"/>
        <v>779831</v>
      </c>
      <c r="L3924" s="132">
        <v>623864</v>
      </c>
      <c r="M3924" s="132">
        <v>155967</v>
      </c>
      <c r="N3924" s="132">
        <v>561477.6</v>
      </c>
      <c r="O3924" s="133" t="s">
        <v>4699</v>
      </c>
      <c r="P3924" s="132">
        <v>173289.5</v>
      </c>
      <c r="Q3924" s="132">
        <f t="shared" si="449"/>
        <v>734767.1</v>
      </c>
      <c r="R3924" s="132">
        <v>561477.6</v>
      </c>
      <c r="S3924" s="132">
        <v>173289.5</v>
      </c>
      <c r="T3924" s="169">
        <f t="shared" si="443"/>
        <v>1</v>
      </c>
      <c r="U3924" s="169">
        <f t="shared" si="444"/>
        <v>1</v>
      </c>
      <c r="V3924" s="169">
        <f t="shared" si="445"/>
        <v>1.1110651612200018</v>
      </c>
      <c r="W3924" s="169">
        <f t="shared" si="446"/>
        <v>0.94221324876800228</v>
      </c>
      <c r="X3924" s="170">
        <v>1</v>
      </c>
      <c r="Y3924" s="139">
        <v>39799</v>
      </c>
      <c r="Z3924" s="139">
        <v>39861</v>
      </c>
      <c r="AA3924" s="139">
        <v>39932</v>
      </c>
      <c r="AB3924" s="139">
        <v>39994</v>
      </c>
      <c r="AC3924" s="139" t="s">
        <v>4516</v>
      </c>
      <c r="AD3924" s="147">
        <f t="shared" si="447"/>
        <v>62</v>
      </c>
      <c r="AE3924" s="131">
        <v>100</v>
      </c>
      <c r="AG3924" s="147">
        <v>1</v>
      </c>
      <c r="AH3924" s="147" t="s">
        <v>5683</v>
      </c>
    </row>
    <row r="3925" spans="1:34" x14ac:dyDescent="0.25">
      <c r="A3925" s="147" t="s">
        <v>2148</v>
      </c>
      <c r="B3925" s="140" t="s">
        <v>7269</v>
      </c>
      <c r="C3925" s="147" t="s">
        <v>1878</v>
      </c>
      <c r="D3925" s="140" t="s">
        <v>7282</v>
      </c>
      <c r="E3925" s="147" t="s">
        <v>3823</v>
      </c>
      <c r="F3925" s="140" t="s">
        <v>7814</v>
      </c>
      <c r="G3925" s="147" t="s">
        <v>138</v>
      </c>
      <c r="H3925" s="140" t="s">
        <v>7865</v>
      </c>
      <c r="I3925" s="147" t="s">
        <v>447</v>
      </c>
      <c r="J3925" s="147">
        <v>1</v>
      </c>
      <c r="K3925" s="132">
        <f t="shared" si="448"/>
        <v>277746</v>
      </c>
      <c r="L3925" s="132">
        <v>194422</v>
      </c>
      <c r="M3925" s="132">
        <v>83324</v>
      </c>
      <c r="N3925" s="132">
        <v>174979.80000000002</v>
      </c>
      <c r="O3925" s="133" t="s">
        <v>5472</v>
      </c>
      <c r="P3925" s="132">
        <v>84324</v>
      </c>
      <c r="Q3925" s="132">
        <f t="shared" si="449"/>
        <v>259303.8</v>
      </c>
      <c r="R3925" s="132">
        <v>174979.8</v>
      </c>
      <c r="S3925" s="132">
        <v>84324</v>
      </c>
      <c r="T3925" s="169">
        <f t="shared" si="443"/>
        <v>0.99999999999999989</v>
      </c>
      <c r="U3925" s="169">
        <f t="shared" si="444"/>
        <v>1</v>
      </c>
      <c r="V3925" s="169">
        <f t="shared" si="445"/>
        <v>1.0120013441505449</v>
      </c>
      <c r="W3925" s="169">
        <f t="shared" si="446"/>
        <v>0.93360048389535755</v>
      </c>
      <c r="X3925" s="170">
        <v>1</v>
      </c>
      <c r="Y3925" s="139">
        <v>39140</v>
      </c>
      <c r="Z3925" s="139">
        <v>39201</v>
      </c>
      <c r="AA3925" s="139">
        <v>39300</v>
      </c>
      <c r="AB3925" s="139">
        <v>39319</v>
      </c>
      <c r="AC3925" s="139" t="s">
        <v>4516</v>
      </c>
      <c r="AD3925" s="147">
        <f t="shared" si="447"/>
        <v>19</v>
      </c>
      <c r="AE3925" s="131">
        <v>31</v>
      </c>
      <c r="AG3925" s="147">
        <v>1</v>
      </c>
      <c r="AH3925" s="147" t="s">
        <v>5683</v>
      </c>
    </row>
    <row r="3926" spans="1:34" x14ac:dyDescent="0.25">
      <c r="A3926" s="147" t="s">
        <v>2148</v>
      </c>
      <c r="B3926" s="140" t="s">
        <v>7269</v>
      </c>
      <c r="C3926" s="147" t="s">
        <v>1878</v>
      </c>
      <c r="D3926" s="140" t="s">
        <v>7282</v>
      </c>
      <c r="E3926" s="147" t="s">
        <v>3823</v>
      </c>
      <c r="F3926" s="140" t="s">
        <v>7814</v>
      </c>
      <c r="G3926" s="147" t="s">
        <v>138</v>
      </c>
      <c r="H3926" s="140" t="s">
        <v>7865</v>
      </c>
      <c r="I3926" s="147" t="s">
        <v>5639</v>
      </c>
      <c r="J3926" s="147">
        <v>1</v>
      </c>
      <c r="K3926" s="132">
        <f t="shared" si="448"/>
        <v>763241</v>
      </c>
      <c r="L3926" s="132">
        <v>507015</v>
      </c>
      <c r="M3926" s="132">
        <v>256226</v>
      </c>
      <c r="N3926" s="132">
        <v>456313.5</v>
      </c>
      <c r="O3926" s="133" t="s">
        <v>5472</v>
      </c>
      <c r="P3926" s="132">
        <v>256545</v>
      </c>
      <c r="Q3926" s="132">
        <f t="shared" si="449"/>
        <v>712858.5</v>
      </c>
      <c r="R3926" s="132">
        <v>456313.5</v>
      </c>
      <c r="S3926" s="132">
        <v>256545</v>
      </c>
      <c r="T3926" s="169">
        <f t="shared" si="443"/>
        <v>1</v>
      </c>
      <c r="U3926" s="169">
        <f t="shared" si="444"/>
        <v>1</v>
      </c>
      <c r="V3926" s="169">
        <f t="shared" si="445"/>
        <v>1.0012449946531579</v>
      </c>
      <c r="W3926" s="169">
        <f t="shared" si="446"/>
        <v>0.93398874012271349</v>
      </c>
      <c r="X3926" s="170">
        <v>1</v>
      </c>
      <c r="Y3926" s="139" t="s">
        <v>4516</v>
      </c>
      <c r="Z3926" s="139" t="s">
        <v>4516</v>
      </c>
      <c r="AA3926" s="139">
        <v>39725</v>
      </c>
      <c r="AB3926" s="139">
        <v>39918</v>
      </c>
      <c r="AC3926" s="139" t="s">
        <v>4584</v>
      </c>
      <c r="AD3926" s="147">
        <f t="shared" si="447"/>
        <v>193</v>
      </c>
      <c r="AE3926" s="131">
        <v>43</v>
      </c>
      <c r="AG3926" s="147">
        <v>1</v>
      </c>
      <c r="AH3926" s="147" t="s">
        <v>5683</v>
      </c>
    </row>
    <row r="3927" spans="1:34" x14ac:dyDescent="0.25">
      <c r="A3927" s="147" t="s">
        <v>2148</v>
      </c>
      <c r="B3927" s="140" t="s">
        <v>7269</v>
      </c>
      <c r="C3927" s="147" t="s">
        <v>1878</v>
      </c>
      <c r="D3927" s="140" t="s">
        <v>7282</v>
      </c>
      <c r="E3927" s="147" t="s">
        <v>3823</v>
      </c>
      <c r="F3927" s="140" t="s">
        <v>7814</v>
      </c>
      <c r="G3927" s="147" t="s">
        <v>1060</v>
      </c>
      <c r="H3927" s="140" t="s">
        <v>7847</v>
      </c>
      <c r="I3927" s="147" t="s">
        <v>5582</v>
      </c>
      <c r="J3927" s="147">
        <v>1</v>
      </c>
      <c r="K3927" s="132">
        <f t="shared" si="448"/>
        <v>140503</v>
      </c>
      <c r="L3927" s="132">
        <v>98352</v>
      </c>
      <c r="M3927" s="132">
        <v>42151</v>
      </c>
      <c r="N3927" s="132">
        <v>88516.799999999988</v>
      </c>
      <c r="O3927" s="133" t="s">
        <v>5472</v>
      </c>
      <c r="P3927" s="132">
        <v>43151</v>
      </c>
      <c r="Q3927" s="132">
        <f t="shared" si="449"/>
        <v>131667.79999999999</v>
      </c>
      <c r="R3927" s="132">
        <v>88516.800000000003</v>
      </c>
      <c r="S3927" s="132">
        <v>43151</v>
      </c>
      <c r="T3927" s="169">
        <f t="shared" si="443"/>
        <v>1.0000000000000002</v>
      </c>
      <c r="U3927" s="169">
        <f t="shared" si="444"/>
        <v>1</v>
      </c>
      <c r="V3927" s="169">
        <f t="shared" si="445"/>
        <v>1.0237242295556452</v>
      </c>
      <c r="W3927" s="169">
        <f t="shared" si="446"/>
        <v>0.93711735692476306</v>
      </c>
      <c r="X3927" s="170">
        <v>1</v>
      </c>
      <c r="Y3927" s="139">
        <v>39140</v>
      </c>
      <c r="Z3927" s="139">
        <v>39201</v>
      </c>
      <c r="AA3927" s="139">
        <v>39283</v>
      </c>
      <c r="AB3927" s="139">
        <v>39298</v>
      </c>
      <c r="AC3927" s="139" t="s">
        <v>4516</v>
      </c>
      <c r="AD3927" s="147">
        <f t="shared" si="447"/>
        <v>15</v>
      </c>
      <c r="AE3927" s="131">
        <v>80</v>
      </c>
      <c r="AG3927" s="147">
        <v>1</v>
      </c>
      <c r="AH3927" s="147" t="s">
        <v>5683</v>
      </c>
    </row>
    <row r="3928" spans="1:34" x14ac:dyDescent="0.25">
      <c r="A3928" s="147" t="s">
        <v>2148</v>
      </c>
      <c r="B3928" s="140" t="s">
        <v>7269</v>
      </c>
      <c r="C3928" s="147" t="s">
        <v>1878</v>
      </c>
      <c r="D3928" s="140" t="s">
        <v>7282</v>
      </c>
      <c r="E3928" s="147" t="s">
        <v>3823</v>
      </c>
      <c r="F3928" s="140" t="s">
        <v>7814</v>
      </c>
      <c r="G3928" s="147" t="s">
        <v>126</v>
      </c>
      <c r="H3928" s="140" t="s">
        <v>7860</v>
      </c>
      <c r="I3928" s="147" t="s">
        <v>227</v>
      </c>
      <c r="J3928" s="147">
        <v>1</v>
      </c>
      <c r="K3928" s="132">
        <f t="shared" si="448"/>
        <v>243135</v>
      </c>
      <c r="L3928" s="132">
        <v>170195</v>
      </c>
      <c r="M3928" s="132">
        <v>72940</v>
      </c>
      <c r="N3928" s="132">
        <v>153175.5</v>
      </c>
      <c r="O3928" s="133" t="s">
        <v>5472</v>
      </c>
      <c r="P3928" s="132">
        <v>94341</v>
      </c>
      <c r="Q3928" s="132">
        <f t="shared" si="449"/>
        <v>247516.5</v>
      </c>
      <c r="R3928" s="132">
        <v>153175.5</v>
      </c>
      <c r="S3928" s="132">
        <v>94341</v>
      </c>
      <c r="T3928" s="169">
        <f t="shared" si="443"/>
        <v>1</v>
      </c>
      <c r="U3928" s="169">
        <f t="shared" si="444"/>
        <v>1</v>
      </c>
      <c r="V3928" s="169">
        <f t="shared" si="445"/>
        <v>1.2934055387990129</v>
      </c>
      <c r="W3928" s="169">
        <f t="shared" si="446"/>
        <v>1.0180208526127461</v>
      </c>
      <c r="X3928" s="170">
        <v>1</v>
      </c>
      <c r="Y3928" s="139">
        <v>39140</v>
      </c>
      <c r="Z3928" s="139">
        <v>39201</v>
      </c>
      <c r="AA3928" s="139">
        <v>39342</v>
      </c>
      <c r="AB3928" s="139">
        <v>39540</v>
      </c>
      <c r="AC3928" s="139" t="s">
        <v>4584</v>
      </c>
      <c r="AD3928" s="147">
        <f t="shared" si="447"/>
        <v>198</v>
      </c>
      <c r="AE3928" s="131">
        <v>215</v>
      </c>
      <c r="AG3928" s="147">
        <v>1</v>
      </c>
      <c r="AH3928" s="147" t="s">
        <v>5683</v>
      </c>
    </row>
    <row r="3929" spans="1:34" x14ac:dyDescent="0.25">
      <c r="A3929" s="147" t="s">
        <v>2148</v>
      </c>
      <c r="B3929" s="140" t="s">
        <v>7269</v>
      </c>
      <c r="C3929" s="147" t="s">
        <v>1878</v>
      </c>
      <c r="D3929" s="140" t="s">
        <v>7282</v>
      </c>
      <c r="E3929" s="147" t="s">
        <v>3823</v>
      </c>
      <c r="F3929" s="140" t="s">
        <v>7814</v>
      </c>
      <c r="G3929" s="147" t="s">
        <v>126</v>
      </c>
      <c r="H3929" s="140" t="s">
        <v>7860</v>
      </c>
      <c r="I3929" s="147" t="s">
        <v>5640</v>
      </c>
      <c r="J3929" s="147">
        <v>1</v>
      </c>
      <c r="K3929" s="132">
        <f t="shared" si="448"/>
        <v>282645</v>
      </c>
      <c r="L3929" s="132">
        <v>197852</v>
      </c>
      <c r="M3929" s="132">
        <v>84793</v>
      </c>
      <c r="N3929" s="132">
        <v>130211.2</v>
      </c>
      <c r="O3929" s="133" t="s">
        <v>4679</v>
      </c>
      <c r="P3929" s="132">
        <v>84793</v>
      </c>
      <c r="Q3929" s="132">
        <f t="shared" si="449"/>
        <v>215004.2</v>
      </c>
      <c r="R3929" s="132">
        <v>130211.2</v>
      </c>
      <c r="S3929" s="132">
        <v>84793</v>
      </c>
      <c r="T3929" s="169">
        <f t="shared" si="443"/>
        <v>1</v>
      </c>
      <c r="U3929" s="169">
        <f t="shared" si="444"/>
        <v>1</v>
      </c>
      <c r="V3929" s="169">
        <f t="shared" si="445"/>
        <v>1</v>
      </c>
      <c r="W3929" s="169">
        <f t="shared" si="446"/>
        <v>0.76068637336588307</v>
      </c>
      <c r="X3929" s="170">
        <v>1</v>
      </c>
      <c r="Y3929" s="139" t="s">
        <v>4516</v>
      </c>
      <c r="Z3929" s="139" t="s">
        <v>4516</v>
      </c>
      <c r="AA3929" s="139">
        <v>39668</v>
      </c>
      <c r="AB3929" s="139">
        <v>39683</v>
      </c>
      <c r="AC3929" s="139" t="s">
        <v>4516</v>
      </c>
      <c r="AD3929" s="147">
        <f t="shared" si="447"/>
        <v>15</v>
      </c>
      <c r="AE3929" s="131">
        <v>187</v>
      </c>
      <c r="AG3929" s="147">
        <v>1</v>
      </c>
      <c r="AH3929" s="147" t="s">
        <v>5683</v>
      </c>
    </row>
    <row r="3930" spans="1:34" x14ac:dyDescent="0.25">
      <c r="A3930" s="147" t="s">
        <v>2148</v>
      </c>
      <c r="B3930" s="140" t="s">
        <v>7269</v>
      </c>
      <c r="C3930" s="147" t="s">
        <v>1878</v>
      </c>
      <c r="D3930" s="140" t="s">
        <v>7282</v>
      </c>
      <c r="E3930" s="147" t="s">
        <v>3823</v>
      </c>
      <c r="F3930" s="140" t="s">
        <v>7814</v>
      </c>
      <c r="G3930" s="147" t="s">
        <v>3832</v>
      </c>
      <c r="H3930" s="140" t="s">
        <v>7845</v>
      </c>
      <c r="I3930" s="147" t="s">
        <v>5587</v>
      </c>
      <c r="J3930" s="147">
        <v>1</v>
      </c>
      <c r="K3930" s="132">
        <f t="shared" si="448"/>
        <v>284760</v>
      </c>
      <c r="L3930" s="132">
        <v>199332</v>
      </c>
      <c r="M3930" s="132">
        <v>85428</v>
      </c>
      <c r="N3930" s="132">
        <v>159465.60000000001</v>
      </c>
      <c r="O3930" s="133" t="s">
        <v>4753</v>
      </c>
      <c r="P3930" s="132">
        <v>87012</v>
      </c>
      <c r="Q3930" s="132">
        <f t="shared" si="449"/>
        <v>246477.6</v>
      </c>
      <c r="R3930" s="132">
        <v>159465.60000000001</v>
      </c>
      <c r="S3930" s="132">
        <v>87012</v>
      </c>
      <c r="T3930" s="169">
        <f t="shared" si="443"/>
        <v>1</v>
      </c>
      <c r="U3930" s="169">
        <f t="shared" si="444"/>
        <v>1</v>
      </c>
      <c r="V3930" s="169">
        <f t="shared" si="445"/>
        <v>1.0185419300463547</v>
      </c>
      <c r="W3930" s="169">
        <f t="shared" si="446"/>
        <v>0.86556257901390643</v>
      </c>
      <c r="X3930" s="170">
        <v>1</v>
      </c>
      <c r="Y3930" s="139">
        <v>39140</v>
      </c>
      <c r="Z3930" s="139">
        <v>39201</v>
      </c>
      <c r="AA3930" s="139">
        <v>39678</v>
      </c>
      <c r="AB3930" s="139">
        <v>39694</v>
      </c>
      <c r="AC3930" s="139" t="s">
        <v>4516</v>
      </c>
      <c r="AD3930" s="147">
        <f t="shared" si="447"/>
        <v>16</v>
      </c>
      <c r="AE3930" s="131">
        <v>43</v>
      </c>
      <c r="AG3930" s="147">
        <v>1</v>
      </c>
      <c r="AH3930" s="147" t="s">
        <v>5683</v>
      </c>
    </row>
    <row r="3931" spans="1:34" x14ac:dyDescent="0.25">
      <c r="A3931" s="147" t="s">
        <v>2148</v>
      </c>
      <c r="B3931" s="140" t="s">
        <v>7269</v>
      </c>
      <c r="C3931" s="147" t="s">
        <v>1878</v>
      </c>
      <c r="D3931" s="140" t="s">
        <v>7282</v>
      </c>
      <c r="E3931" s="147" t="s">
        <v>3823</v>
      </c>
      <c r="F3931" s="140" t="s">
        <v>7814</v>
      </c>
      <c r="G3931" s="147" t="s">
        <v>3832</v>
      </c>
      <c r="H3931" s="140" t="s">
        <v>7845</v>
      </c>
      <c r="I3931" s="147" t="s">
        <v>4070</v>
      </c>
      <c r="J3931" s="147">
        <v>1</v>
      </c>
      <c r="K3931" s="132">
        <f t="shared" si="448"/>
        <v>560933</v>
      </c>
      <c r="L3931" s="132">
        <v>392653</v>
      </c>
      <c r="M3931" s="132">
        <v>168280</v>
      </c>
      <c r="N3931" s="132">
        <v>353387.69999999995</v>
      </c>
      <c r="O3931" s="133" t="s">
        <v>5472</v>
      </c>
      <c r="P3931" s="132">
        <v>168282</v>
      </c>
      <c r="Q3931" s="132">
        <f t="shared" si="449"/>
        <v>521669.7</v>
      </c>
      <c r="R3931" s="132">
        <v>353387.7</v>
      </c>
      <c r="S3931" s="132">
        <v>168282</v>
      </c>
      <c r="T3931" s="169">
        <f t="shared" si="443"/>
        <v>1.0000000000000002</v>
      </c>
      <c r="U3931" s="169">
        <f t="shared" si="444"/>
        <v>1</v>
      </c>
      <c r="V3931" s="169">
        <f t="shared" si="445"/>
        <v>1.0000118849536488</v>
      </c>
      <c r="W3931" s="169">
        <f t="shared" si="446"/>
        <v>0.93000358331565447</v>
      </c>
      <c r="X3931" s="170">
        <v>1</v>
      </c>
      <c r="Y3931" s="139" t="s">
        <v>4516</v>
      </c>
      <c r="Z3931" s="139" t="s">
        <v>4516</v>
      </c>
      <c r="AA3931" s="139">
        <v>39739</v>
      </c>
      <c r="AB3931" s="171">
        <v>39907</v>
      </c>
      <c r="AC3931" s="139" t="s">
        <v>4584</v>
      </c>
      <c r="AD3931" s="147">
        <f t="shared" si="447"/>
        <v>168</v>
      </c>
      <c r="AE3931" s="131">
        <v>51</v>
      </c>
      <c r="AG3931" s="147">
        <v>1</v>
      </c>
      <c r="AH3931" s="147" t="s">
        <v>5683</v>
      </c>
    </row>
    <row r="3932" spans="1:34" x14ac:dyDescent="0.25">
      <c r="A3932" s="147" t="s">
        <v>2148</v>
      </c>
      <c r="B3932" s="140" t="s">
        <v>7269</v>
      </c>
      <c r="C3932" s="147" t="s">
        <v>1878</v>
      </c>
      <c r="D3932" s="140" t="s">
        <v>7282</v>
      </c>
      <c r="E3932" s="147" t="s">
        <v>3823</v>
      </c>
      <c r="F3932" s="140" t="s">
        <v>7814</v>
      </c>
      <c r="G3932" s="147" t="s">
        <v>3833</v>
      </c>
      <c r="H3932" s="140" t="s">
        <v>7846</v>
      </c>
      <c r="I3932" s="147" t="s">
        <v>5584</v>
      </c>
      <c r="J3932" s="147">
        <v>1</v>
      </c>
      <c r="K3932" s="132">
        <f t="shared" si="448"/>
        <v>119473</v>
      </c>
      <c r="L3932" s="132">
        <v>83631</v>
      </c>
      <c r="M3932" s="132">
        <v>35842</v>
      </c>
      <c r="N3932" s="132">
        <v>58541.7</v>
      </c>
      <c r="O3932" s="133" t="s">
        <v>4753</v>
      </c>
      <c r="P3932" s="132">
        <v>36742</v>
      </c>
      <c r="Q3932" s="132">
        <f t="shared" si="449"/>
        <v>95283.7</v>
      </c>
      <c r="R3932" s="132">
        <v>58541.7</v>
      </c>
      <c r="S3932" s="132">
        <v>36742</v>
      </c>
      <c r="T3932" s="169">
        <f t="shared" si="443"/>
        <v>1</v>
      </c>
      <c r="U3932" s="169">
        <f t="shared" si="444"/>
        <v>1</v>
      </c>
      <c r="V3932" s="169">
        <f t="shared" si="445"/>
        <v>1.0251102059036885</v>
      </c>
      <c r="W3932" s="169">
        <f t="shared" si="446"/>
        <v>0.7975333338913394</v>
      </c>
      <c r="X3932" s="170">
        <v>1</v>
      </c>
      <c r="Y3932" s="139">
        <v>39140</v>
      </c>
      <c r="Z3932" s="139">
        <v>39201</v>
      </c>
      <c r="AA3932" s="139">
        <v>39307</v>
      </c>
      <c r="AB3932" s="139">
        <v>39319</v>
      </c>
      <c r="AC3932" s="139" t="s">
        <v>4516</v>
      </c>
      <c r="AD3932" s="147">
        <f t="shared" si="447"/>
        <v>12</v>
      </c>
      <c r="AE3932" s="131">
        <v>71</v>
      </c>
      <c r="AG3932" s="147">
        <v>1</v>
      </c>
      <c r="AH3932" s="147" t="s">
        <v>5683</v>
      </c>
    </row>
    <row r="3933" spans="1:34" x14ac:dyDescent="0.25">
      <c r="A3933" s="147" t="s">
        <v>2148</v>
      </c>
      <c r="B3933" s="140" t="s">
        <v>7269</v>
      </c>
      <c r="C3933" s="147" t="s">
        <v>1878</v>
      </c>
      <c r="D3933" s="140" t="s">
        <v>7282</v>
      </c>
      <c r="E3933" s="147" t="s">
        <v>3823</v>
      </c>
      <c r="F3933" s="140" t="s">
        <v>7814</v>
      </c>
      <c r="G3933" s="147" t="s">
        <v>11816</v>
      </c>
      <c r="H3933" s="140" t="s">
        <v>7864</v>
      </c>
      <c r="I3933" s="147" t="s">
        <v>5582</v>
      </c>
      <c r="J3933" s="147">
        <v>1</v>
      </c>
      <c r="K3933" s="132">
        <f t="shared" si="448"/>
        <v>255623</v>
      </c>
      <c r="L3933" s="132">
        <v>178936</v>
      </c>
      <c r="M3933" s="132">
        <v>76687</v>
      </c>
      <c r="N3933" s="132">
        <v>161042.40000000002</v>
      </c>
      <c r="O3933" s="133" t="s">
        <v>5472</v>
      </c>
      <c r="P3933" s="132">
        <v>77687</v>
      </c>
      <c r="Q3933" s="132">
        <f t="shared" si="449"/>
        <v>238729.4</v>
      </c>
      <c r="R3933" s="132">
        <v>161042.4</v>
      </c>
      <c r="S3933" s="132">
        <v>77687</v>
      </c>
      <c r="T3933" s="169">
        <f t="shared" si="443"/>
        <v>0.99999999999999978</v>
      </c>
      <c r="U3933" s="169">
        <f t="shared" si="444"/>
        <v>1</v>
      </c>
      <c r="V3933" s="169">
        <f t="shared" si="445"/>
        <v>1.01304001982083</v>
      </c>
      <c r="W3933" s="169">
        <f t="shared" si="446"/>
        <v>0.93391205016762968</v>
      </c>
      <c r="X3933" s="170">
        <v>1</v>
      </c>
      <c r="Y3933" s="139">
        <v>39140</v>
      </c>
      <c r="Z3933" s="139">
        <v>39201</v>
      </c>
      <c r="AA3933" s="139">
        <v>39360</v>
      </c>
      <c r="AB3933" s="139">
        <v>39387</v>
      </c>
      <c r="AC3933" s="139" t="s">
        <v>4516</v>
      </c>
      <c r="AD3933" s="147">
        <f t="shared" si="447"/>
        <v>27</v>
      </c>
      <c r="AE3933" s="131">
        <v>76</v>
      </c>
      <c r="AG3933" s="147">
        <v>1</v>
      </c>
      <c r="AH3933" s="147" t="s">
        <v>5683</v>
      </c>
    </row>
    <row r="3934" spans="1:34" x14ac:dyDescent="0.25">
      <c r="A3934" s="147" t="s">
        <v>2148</v>
      </c>
      <c r="B3934" s="140" t="s">
        <v>7269</v>
      </c>
      <c r="C3934" s="147" t="s">
        <v>1878</v>
      </c>
      <c r="D3934" s="140" t="s">
        <v>7282</v>
      </c>
      <c r="E3934" s="147" t="s">
        <v>3823</v>
      </c>
      <c r="F3934" s="140" t="s">
        <v>7814</v>
      </c>
      <c r="G3934" s="147" t="s">
        <v>11816</v>
      </c>
      <c r="H3934" s="140" t="s">
        <v>7864</v>
      </c>
      <c r="I3934" s="147" t="s">
        <v>4070</v>
      </c>
      <c r="J3934" s="147">
        <v>1</v>
      </c>
      <c r="K3934" s="132">
        <f t="shared" si="448"/>
        <v>1555345</v>
      </c>
      <c r="L3934" s="132">
        <v>1088741</v>
      </c>
      <c r="M3934" s="132">
        <v>466604</v>
      </c>
      <c r="N3934" s="132">
        <v>979866.89999999991</v>
      </c>
      <c r="O3934" s="133" t="s">
        <v>5472</v>
      </c>
      <c r="P3934" s="132">
        <v>495422.5</v>
      </c>
      <c r="Q3934" s="132">
        <f t="shared" si="449"/>
        <v>1475289.4</v>
      </c>
      <c r="R3934" s="132">
        <v>979866.9</v>
      </c>
      <c r="S3934" s="132">
        <v>495422.5</v>
      </c>
      <c r="T3934" s="169">
        <f t="shared" si="443"/>
        <v>1.0000000000000002</v>
      </c>
      <c r="U3934" s="169">
        <f t="shared" si="444"/>
        <v>1</v>
      </c>
      <c r="V3934" s="169">
        <f t="shared" si="445"/>
        <v>1.0617622223555734</v>
      </c>
      <c r="W3934" s="169">
        <f t="shared" si="446"/>
        <v>0.94852871870871092</v>
      </c>
      <c r="X3934" s="170">
        <v>1</v>
      </c>
      <c r="Y3934" s="139" t="s">
        <v>4516</v>
      </c>
      <c r="Z3934" s="139" t="s">
        <v>4516</v>
      </c>
      <c r="AA3934" s="139">
        <v>39706</v>
      </c>
      <c r="AB3934" s="171">
        <v>39872</v>
      </c>
      <c r="AC3934" s="139" t="s">
        <v>4584</v>
      </c>
      <c r="AD3934" s="147">
        <f t="shared" si="447"/>
        <v>166</v>
      </c>
      <c r="AE3934" s="131">
        <v>96</v>
      </c>
      <c r="AG3934" s="147">
        <v>1</v>
      </c>
      <c r="AH3934" s="147" t="s">
        <v>5683</v>
      </c>
    </row>
    <row r="3935" spans="1:34" x14ac:dyDescent="0.25">
      <c r="A3935" s="147" t="s">
        <v>2148</v>
      </c>
      <c r="B3935" s="140" t="s">
        <v>7269</v>
      </c>
      <c r="C3935" s="147" t="s">
        <v>1878</v>
      </c>
      <c r="D3935" s="140" t="s">
        <v>7282</v>
      </c>
      <c r="E3935" s="147" t="s">
        <v>3834</v>
      </c>
      <c r="F3935" s="140" t="s">
        <v>7816</v>
      </c>
      <c r="G3935" s="147" t="s">
        <v>4071</v>
      </c>
      <c r="H3935" s="140" t="s">
        <v>7892</v>
      </c>
      <c r="I3935" s="147" t="s">
        <v>4072</v>
      </c>
      <c r="J3935" s="147">
        <v>1</v>
      </c>
      <c r="K3935" s="132">
        <f t="shared" si="448"/>
        <v>938829</v>
      </c>
      <c r="L3935" s="132">
        <v>613317</v>
      </c>
      <c r="M3935" s="132">
        <v>325512</v>
      </c>
      <c r="N3935" s="132">
        <v>613317</v>
      </c>
      <c r="O3935" s="133" t="s">
        <v>5472</v>
      </c>
      <c r="P3935" s="132">
        <v>514759</v>
      </c>
      <c r="Q3935" s="132">
        <f t="shared" si="449"/>
        <v>1128076</v>
      </c>
      <c r="R3935" s="132">
        <v>613317</v>
      </c>
      <c r="S3935" s="132">
        <v>514759</v>
      </c>
      <c r="T3935" s="169">
        <f t="shared" si="443"/>
        <v>1</v>
      </c>
      <c r="U3935" s="169">
        <f t="shared" si="444"/>
        <v>1</v>
      </c>
      <c r="V3935" s="169">
        <f t="shared" si="445"/>
        <v>1.581382560397159</v>
      </c>
      <c r="W3935" s="169">
        <f t="shared" si="446"/>
        <v>1.2015777101048222</v>
      </c>
      <c r="X3935" s="170">
        <v>1</v>
      </c>
      <c r="Y3935" s="139" t="s">
        <v>4516</v>
      </c>
      <c r="Z3935" s="139" t="s">
        <v>4516</v>
      </c>
      <c r="AA3935" s="139">
        <v>39762</v>
      </c>
      <c r="AB3935" s="139">
        <v>39813</v>
      </c>
      <c r="AC3935" s="139" t="s">
        <v>4584</v>
      </c>
      <c r="AD3935" s="147">
        <f t="shared" si="447"/>
        <v>51</v>
      </c>
      <c r="AE3935" s="131">
        <v>538</v>
      </c>
      <c r="AG3935" s="147">
        <v>1</v>
      </c>
      <c r="AH3935" s="147" t="s">
        <v>5683</v>
      </c>
    </row>
    <row r="3936" spans="1:34" x14ac:dyDescent="0.25">
      <c r="A3936" s="147" t="s">
        <v>2148</v>
      </c>
      <c r="B3936" s="140" t="s">
        <v>7269</v>
      </c>
      <c r="C3936" s="147" t="s">
        <v>1878</v>
      </c>
      <c r="D3936" s="140" t="s">
        <v>7282</v>
      </c>
      <c r="E3936" s="147" t="s">
        <v>3834</v>
      </c>
      <c r="F3936" s="140" t="s">
        <v>7816</v>
      </c>
      <c r="G3936" s="147" t="s">
        <v>4071</v>
      </c>
      <c r="H3936" s="140" t="s">
        <v>7892</v>
      </c>
      <c r="I3936" s="147" t="s">
        <v>5664</v>
      </c>
      <c r="J3936" s="147">
        <v>1</v>
      </c>
      <c r="K3936" s="132">
        <f t="shared" si="448"/>
        <v>700000</v>
      </c>
      <c r="L3936" s="132">
        <v>490000</v>
      </c>
      <c r="M3936" s="132">
        <v>210000</v>
      </c>
      <c r="N3936" s="132">
        <v>364000</v>
      </c>
      <c r="O3936" s="133" t="s">
        <v>4753</v>
      </c>
      <c r="P3936" s="132">
        <v>214928.35</v>
      </c>
      <c r="Q3936" s="132">
        <f t="shared" si="449"/>
        <v>578928.35</v>
      </c>
      <c r="R3936" s="132">
        <v>364000</v>
      </c>
      <c r="S3936" s="132">
        <v>214928.35</v>
      </c>
      <c r="T3936" s="169">
        <f t="shared" si="443"/>
        <v>1</v>
      </c>
      <c r="U3936" s="169">
        <f t="shared" si="444"/>
        <v>1</v>
      </c>
      <c r="V3936" s="169">
        <f t="shared" si="445"/>
        <v>1.0234683333333334</v>
      </c>
      <c r="W3936" s="169">
        <f t="shared" si="446"/>
        <v>0.82704049999999996</v>
      </c>
      <c r="X3936" s="170">
        <v>1</v>
      </c>
      <c r="Y3936" s="139">
        <v>39798</v>
      </c>
      <c r="Z3936" s="139">
        <v>39843</v>
      </c>
      <c r="AA3936" s="139">
        <v>40028</v>
      </c>
      <c r="AB3936" s="139">
        <v>40056</v>
      </c>
      <c r="AC3936" s="139" t="s">
        <v>4584</v>
      </c>
      <c r="AD3936" s="147">
        <f t="shared" si="447"/>
        <v>28</v>
      </c>
      <c r="AE3936" s="131">
        <v>538</v>
      </c>
      <c r="AG3936" s="147">
        <v>1</v>
      </c>
      <c r="AH3936" s="147" t="s">
        <v>5683</v>
      </c>
    </row>
    <row r="3937" spans="1:34" x14ac:dyDescent="0.25">
      <c r="A3937" s="147" t="s">
        <v>2148</v>
      </c>
      <c r="B3937" s="140" t="s">
        <v>7269</v>
      </c>
      <c r="C3937" s="147" t="s">
        <v>1878</v>
      </c>
      <c r="D3937" s="140" t="s">
        <v>7282</v>
      </c>
      <c r="E3937" s="147" t="s">
        <v>3834</v>
      </c>
      <c r="F3937" s="140" t="s">
        <v>7816</v>
      </c>
      <c r="G3937" s="147" t="s">
        <v>4073</v>
      </c>
      <c r="H3937" s="140" t="s">
        <v>11817</v>
      </c>
      <c r="I3937" s="147" t="s">
        <v>4074</v>
      </c>
      <c r="J3937" s="147">
        <v>1</v>
      </c>
      <c r="K3937" s="132">
        <f t="shared" si="448"/>
        <v>1115100</v>
      </c>
      <c r="L3937" s="132">
        <v>779584</v>
      </c>
      <c r="M3937" s="132">
        <v>335516</v>
      </c>
      <c r="N3937" s="132">
        <v>779584</v>
      </c>
      <c r="O3937" s="133" t="s">
        <v>4679</v>
      </c>
      <c r="P3937" s="132">
        <v>355679</v>
      </c>
      <c r="Q3937" s="132">
        <f t="shared" si="449"/>
        <v>1135263</v>
      </c>
      <c r="R3937" s="132">
        <v>779584</v>
      </c>
      <c r="S3937" s="132">
        <v>355679</v>
      </c>
      <c r="T3937" s="169">
        <f t="shared" si="443"/>
        <v>1</v>
      </c>
      <c r="U3937" s="169">
        <f t="shared" si="444"/>
        <v>1</v>
      </c>
      <c r="V3937" s="169">
        <f t="shared" si="445"/>
        <v>1.0600954947006997</v>
      </c>
      <c r="W3937" s="169">
        <f t="shared" si="446"/>
        <v>1.0180817863868712</v>
      </c>
      <c r="X3937" s="170">
        <v>1</v>
      </c>
      <c r="Y3937" s="139" t="s">
        <v>4516</v>
      </c>
      <c r="Z3937" s="139" t="s">
        <v>4516</v>
      </c>
      <c r="AA3937" s="139">
        <v>39652</v>
      </c>
      <c r="AB3937" s="139">
        <v>39744</v>
      </c>
      <c r="AC3937" s="139" t="s">
        <v>4584</v>
      </c>
      <c r="AD3937" s="147">
        <f t="shared" si="447"/>
        <v>92</v>
      </c>
      <c r="AE3937" s="131">
        <v>189</v>
      </c>
      <c r="AG3937" s="147">
        <v>1</v>
      </c>
      <c r="AH3937" s="147" t="s">
        <v>5683</v>
      </c>
    </row>
    <row r="3938" spans="1:34" x14ac:dyDescent="0.25">
      <c r="A3938" s="147" t="s">
        <v>2148</v>
      </c>
      <c r="B3938" s="140" t="s">
        <v>7269</v>
      </c>
      <c r="C3938" s="147" t="s">
        <v>1878</v>
      </c>
      <c r="D3938" s="140" t="s">
        <v>7282</v>
      </c>
      <c r="E3938" s="147" t="s">
        <v>3834</v>
      </c>
      <c r="F3938" s="140" t="s">
        <v>7816</v>
      </c>
      <c r="G3938" s="147" t="s">
        <v>3894</v>
      </c>
      <c r="H3938" s="140" t="s">
        <v>11818</v>
      </c>
      <c r="I3938" s="147" t="s">
        <v>142</v>
      </c>
      <c r="J3938" s="147">
        <v>1</v>
      </c>
      <c r="K3938" s="132">
        <f t="shared" si="448"/>
        <v>751175</v>
      </c>
      <c r="L3938" s="132">
        <v>525820</v>
      </c>
      <c r="M3938" s="132">
        <v>225355</v>
      </c>
      <c r="N3938" s="132">
        <v>472806</v>
      </c>
      <c r="O3938" s="133" t="s">
        <v>4753</v>
      </c>
      <c r="P3938" s="132">
        <v>256352</v>
      </c>
      <c r="Q3938" s="132">
        <f t="shared" si="449"/>
        <v>729158</v>
      </c>
      <c r="R3938" s="132">
        <v>472806</v>
      </c>
      <c r="S3938" s="132">
        <v>256352</v>
      </c>
      <c r="T3938" s="169">
        <f t="shared" si="443"/>
        <v>1</v>
      </c>
      <c r="U3938" s="169">
        <f t="shared" si="444"/>
        <v>1</v>
      </c>
      <c r="V3938" s="169">
        <f t="shared" si="445"/>
        <v>1.1375474251736151</v>
      </c>
      <c r="W3938" s="169">
        <f t="shared" si="446"/>
        <v>0.97068991912670155</v>
      </c>
      <c r="X3938" s="170">
        <v>1</v>
      </c>
      <c r="Y3938" s="139">
        <v>39798</v>
      </c>
      <c r="Z3938" s="139">
        <v>39843</v>
      </c>
      <c r="AA3938" s="139">
        <v>39918</v>
      </c>
      <c r="AB3938" s="139">
        <v>39979</v>
      </c>
      <c r="AC3938" s="139" t="s">
        <v>4516</v>
      </c>
      <c r="AD3938" s="147">
        <f t="shared" si="447"/>
        <v>61</v>
      </c>
      <c r="AE3938" s="131">
        <v>333</v>
      </c>
      <c r="AG3938" s="147">
        <v>1</v>
      </c>
      <c r="AH3938" s="147" t="s">
        <v>5683</v>
      </c>
    </row>
    <row r="3939" spans="1:34" x14ac:dyDescent="0.25">
      <c r="A3939" s="147" t="s">
        <v>2148</v>
      </c>
      <c r="B3939" s="140" t="s">
        <v>7269</v>
      </c>
      <c r="C3939" s="147" t="s">
        <v>1878</v>
      </c>
      <c r="D3939" s="140" t="s">
        <v>7282</v>
      </c>
      <c r="E3939" s="147" t="s">
        <v>3834</v>
      </c>
      <c r="F3939" s="140" t="s">
        <v>7816</v>
      </c>
      <c r="G3939" s="147" t="s">
        <v>2009</v>
      </c>
      <c r="H3939" s="140" t="s">
        <v>7888</v>
      </c>
      <c r="I3939" s="147" t="s">
        <v>5588</v>
      </c>
      <c r="J3939" s="147">
        <v>1</v>
      </c>
      <c r="K3939" s="132">
        <f t="shared" si="448"/>
        <v>993600</v>
      </c>
      <c r="L3939" s="132">
        <v>695520</v>
      </c>
      <c r="M3939" s="132">
        <v>298080</v>
      </c>
      <c r="N3939" s="132">
        <v>687459.3</v>
      </c>
      <c r="O3939" s="133" t="s">
        <v>4679</v>
      </c>
      <c r="P3939" s="132">
        <v>343980</v>
      </c>
      <c r="Q3939" s="132">
        <f t="shared" si="449"/>
        <v>1031439.3</v>
      </c>
      <c r="R3939" s="132">
        <v>687459.3</v>
      </c>
      <c r="S3939" s="132">
        <v>343980</v>
      </c>
      <c r="T3939" s="169">
        <f t="shared" si="443"/>
        <v>1</v>
      </c>
      <c r="U3939" s="169">
        <f t="shared" si="444"/>
        <v>1</v>
      </c>
      <c r="V3939" s="169">
        <f t="shared" si="445"/>
        <v>1.1539855072463767</v>
      </c>
      <c r="W3939" s="169">
        <f t="shared" si="446"/>
        <v>1.0380830314009661</v>
      </c>
      <c r="X3939" s="170">
        <v>1</v>
      </c>
      <c r="Y3939" s="139">
        <v>39135</v>
      </c>
      <c r="Z3939" s="139">
        <v>39198</v>
      </c>
      <c r="AA3939" s="139">
        <v>39335</v>
      </c>
      <c r="AB3939" s="139">
        <v>39599</v>
      </c>
      <c r="AC3939" s="139" t="s">
        <v>4584</v>
      </c>
      <c r="AD3939" s="147">
        <f t="shared" si="447"/>
        <v>264</v>
      </c>
      <c r="AE3939" s="131">
        <v>164</v>
      </c>
      <c r="AG3939" s="147">
        <v>1</v>
      </c>
      <c r="AH3939" s="147" t="s">
        <v>5683</v>
      </c>
    </row>
    <row r="3940" spans="1:34" x14ac:dyDescent="0.25">
      <c r="A3940" s="147" t="s">
        <v>2148</v>
      </c>
      <c r="B3940" s="140" t="s">
        <v>7269</v>
      </c>
      <c r="C3940" s="147" t="s">
        <v>1878</v>
      </c>
      <c r="D3940" s="140" t="s">
        <v>7282</v>
      </c>
      <c r="E3940" s="147" t="s">
        <v>3834</v>
      </c>
      <c r="F3940" s="140" t="s">
        <v>7816</v>
      </c>
      <c r="G3940" s="147" t="s">
        <v>2009</v>
      </c>
      <c r="H3940" s="140" t="s">
        <v>7888</v>
      </c>
      <c r="I3940" s="147" t="s">
        <v>4075</v>
      </c>
      <c r="J3940" s="147">
        <v>1</v>
      </c>
      <c r="K3940" s="132">
        <f t="shared" si="448"/>
        <v>365418</v>
      </c>
      <c r="L3940" s="132">
        <v>255792</v>
      </c>
      <c r="M3940" s="132">
        <v>109626</v>
      </c>
      <c r="N3940" s="132">
        <v>255792.00000000003</v>
      </c>
      <c r="O3940" s="133" t="s">
        <v>4679</v>
      </c>
      <c r="P3940" s="132">
        <v>114228.2</v>
      </c>
      <c r="Q3940" s="132">
        <f t="shared" si="449"/>
        <v>370020.2</v>
      </c>
      <c r="R3940" s="132">
        <v>255792</v>
      </c>
      <c r="S3940" s="132">
        <v>114228.2</v>
      </c>
      <c r="T3940" s="169">
        <f t="shared" si="443"/>
        <v>0.99999999999999989</v>
      </c>
      <c r="U3940" s="169">
        <f t="shared" si="444"/>
        <v>1</v>
      </c>
      <c r="V3940" s="169">
        <f t="shared" si="445"/>
        <v>1.0419809169357634</v>
      </c>
      <c r="W3940" s="169">
        <f t="shared" si="446"/>
        <v>1.0125943440115157</v>
      </c>
      <c r="X3940" s="170">
        <v>1</v>
      </c>
      <c r="Y3940" s="139" t="s">
        <v>4516</v>
      </c>
      <c r="Z3940" s="139" t="s">
        <v>4516</v>
      </c>
      <c r="AA3940" s="139">
        <v>39688</v>
      </c>
      <c r="AB3940" s="139">
        <v>39767</v>
      </c>
      <c r="AC3940" s="139" t="s">
        <v>4584</v>
      </c>
      <c r="AD3940" s="147">
        <f t="shared" si="447"/>
        <v>79</v>
      </c>
      <c r="AE3940" s="131">
        <v>186</v>
      </c>
      <c r="AG3940" s="147">
        <v>1</v>
      </c>
      <c r="AH3940" s="147" t="s">
        <v>5683</v>
      </c>
    </row>
    <row r="3941" spans="1:34" x14ac:dyDescent="0.25">
      <c r="A3941" s="147" t="s">
        <v>2148</v>
      </c>
      <c r="B3941" s="140" t="s">
        <v>7269</v>
      </c>
      <c r="C3941" s="147" t="s">
        <v>1878</v>
      </c>
      <c r="D3941" s="140" t="s">
        <v>7282</v>
      </c>
      <c r="E3941" s="147" t="s">
        <v>3834</v>
      </c>
      <c r="F3941" s="140" t="s">
        <v>7816</v>
      </c>
      <c r="G3941" s="147" t="s">
        <v>384</v>
      </c>
      <c r="H3941" s="140" t="s">
        <v>7886</v>
      </c>
      <c r="I3941" s="147" t="s">
        <v>5589</v>
      </c>
      <c r="J3941" s="147">
        <v>1</v>
      </c>
      <c r="K3941" s="132">
        <f t="shared" si="448"/>
        <v>803500</v>
      </c>
      <c r="L3941" s="132">
        <v>562450</v>
      </c>
      <c r="M3941" s="132">
        <v>241050</v>
      </c>
      <c r="N3941" s="132">
        <v>543350</v>
      </c>
      <c r="O3941" s="133" t="s">
        <v>5472</v>
      </c>
      <c r="P3941" s="132">
        <v>250992</v>
      </c>
      <c r="Q3941" s="132">
        <f t="shared" si="449"/>
        <v>794342</v>
      </c>
      <c r="R3941" s="132">
        <v>543350</v>
      </c>
      <c r="S3941" s="132">
        <v>250992.00000000003</v>
      </c>
      <c r="T3941" s="169">
        <f t="shared" si="443"/>
        <v>1</v>
      </c>
      <c r="U3941" s="169">
        <f t="shared" si="444"/>
        <v>1.0000000000000002</v>
      </c>
      <c r="V3941" s="169">
        <f t="shared" si="445"/>
        <v>1.0412445550715619</v>
      </c>
      <c r="W3941" s="169">
        <f t="shared" si="446"/>
        <v>0.98860236465463591</v>
      </c>
      <c r="X3941" s="170">
        <v>1</v>
      </c>
      <c r="Y3941" s="139">
        <v>39135</v>
      </c>
      <c r="Z3941" s="139">
        <v>39198</v>
      </c>
      <c r="AA3941" s="139">
        <v>39289</v>
      </c>
      <c r="AB3941" s="139">
        <v>39568</v>
      </c>
      <c r="AC3941" s="139" t="s">
        <v>4584</v>
      </c>
      <c r="AD3941" s="147">
        <f t="shared" si="447"/>
        <v>279</v>
      </c>
      <c r="AE3941" s="131">
        <v>238</v>
      </c>
      <c r="AG3941" s="147">
        <v>1</v>
      </c>
      <c r="AH3941" s="147" t="s">
        <v>5683</v>
      </c>
    </row>
    <row r="3942" spans="1:34" x14ac:dyDescent="0.25">
      <c r="A3942" s="147" t="s">
        <v>2148</v>
      </c>
      <c r="B3942" s="140" t="s">
        <v>7269</v>
      </c>
      <c r="C3942" s="147" t="s">
        <v>1878</v>
      </c>
      <c r="D3942" s="140" t="s">
        <v>7282</v>
      </c>
      <c r="E3942" s="147" t="s">
        <v>3834</v>
      </c>
      <c r="F3942" s="140" t="s">
        <v>7816</v>
      </c>
      <c r="G3942" s="147" t="s">
        <v>384</v>
      </c>
      <c r="H3942" s="140" t="s">
        <v>7886</v>
      </c>
      <c r="I3942" s="147" t="s">
        <v>4075</v>
      </c>
      <c r="J3942" s="147">
        <v>1</v>
      </c>
      <c r="K3942" s="132">
        <f t="shared" si="448"/>
        <v>375130</v>
      </c>
      <c r="L3942" s="132">
        <v>262590</v>
      </c>
      <c r="M3942" s="132">
        <v>112540</v>
      </c>
      <c r="N3942" s="132">
        <v>253490</v>
      </c>
      <c r="O3942" s="133" t="s">
        <v>4679</v>
      </c>
      <c r="P3942" s="132">
        <v>119019</v>
      </c>
      <c r="Q3942" s="132">
        <f t="shared" si="449"/>
        <v>372509</v>
      </c>
      <c r="R3942" s="132">
        <v>253490</v>
      </c>
      <c r="S3942" s="132">
        <v>119019</v>
      </c>
      <c r="T3942" s="169">
        <f t="shared" si="443"/>
        <v>1</v>
      </c>
      <c r="U3942" s="169">
        <f t="shared" si="444"/>
        <v>1</v>
      </c>
      <c r="V3942" s="169">
        <f t="shared" si="445"/>
        <v>1.0575706415496713</v>
      </c>
      <c r="W3942" s="169">
        <f t="shared" si="446"/>
        <v>0.99301308879588412</v>
      </c>
      <c r="X3942" s="170">
        <v>1</v>
      </c>
      <c r="Y3942" s="139" t="s">
        <v>4516</v>
      </c>
      <c r="Z3942" s="139" t="s">
        <v>4516</v>
      </c>
      <c r="AA3942" s="139">
        <v>39703</v>
      </c>
      <c r="AB3942" s="139">
        <v>39752</v>
      </c>
      <c r="AC3942" s="139" t="s">
        <v>4584</v>
      </c>
      <c r="AD3942" s="147">
        <f t="shared" si="447"/>
        <v>49</v>
      </c>
      <c r="AE3942" s="131">
        <v>256</v>
      </c>
      <c r="AG3942" s="147">
        <v>1</v>
      </c>
      <c r="AH3942" s="147" t="s">
        <v>5683</v>
      </c>
    </row>
    <row r="3943" spans="1:34" x14ac:dyDescent="0.25">
      <c r="A3943" s="147" t="s">
        <v>2148</v>
      </c>
      <c r="B3943" s="140" t="s">
        <v>7269</v>
      </c>
      <c r="C3943" s="147" t="s">
        <v>1878</v>
      </c>
      <c r="D3943" s="140" t="s">
        <v>7282</v>
      </c>
      <c r="E3943" s="147" t="s">
        <v>3834</v>
      </c>
      <c r="F3943" s="140" t="s">
        <v>7816</v>
      </c>
      <c r="G3943" s="147" t="s">
        <v>384</v>
      </c>
      <c r="H3943" s="140" t="s">
        <v>7886</v>
      </c>
      <c r="I3943" s="147" t="s">
        <v>142</v>
      </c>
      <c r="J3943" s="147">
        <v>1</v>
      </c>
      <c r="K3943" s="132">
        <f t="shared" si="448"/>
        <v>756825</v>
      </c>
      <c r="L3943" s="132">
        <v>529778</v>
      </c>
      <c r="M3943" s="132">
        <v>227047</v>
      </c>
      <c r="N3943" s="132">
        <v>476800.2</v>
      </c>
      <c r="O3943" s="133" t="s">
        <v>4753</v>
      </c>
      <c r="P3943" s="132">
        <v>268481</v>
      </c>
      <c r="Q3943" s="132">
        <f t="shared" si="449"/>
        <v>745281.2</v>
      </c>
      <c r="R3943" s="132">
        <v>476800.2</v>
      </c>
      <c r="S3943" s="132">
        <v>268481</v>
      </c>
      <c r="T3943" s="169">
        <f t="shared" si="443"/>
        <v>1</v>
      </c>
      <c r="U3943" s="169">
        <f t="shared" si="444"/>
        <v>1</v>
      </c>
      <c r="V3943" s="169">
        <f t="shared" si="445"/>
        <v>1.1824908499121327</v>
      </c>
      <c r="W3943" s="169">
        <f t="shared" si="446"/>
        <v>0.98474706834472958</v>
      </c>
      <c r="X3943" s="170">
        <v>1</v>
      </c>
      <c r="Y3943" s="139">
        <v>39798</v>
      </c>
      <c r="Z3943" s="139">
        <v>39843</v>
      </c>
      <c r="AA3943" s="139">
        <v>39923</v>
      </c>
      <c r="AB3943" s="139">
        <v>39994</v>
      </c>
      <c r="AC3943" s="139" t="s">
        <v>4516</v>
      </c>
      <c r="AD3943" s="147">
        <f t="shared" si="447"/>
        <v>71</v>
      </c>
      <c r="AE3943" s="131">
        <v>238</v>
      </c>
      <c r="AG3943" s="147">
        <v>1</v>
      </c>
      <c r="AH3943" s="147" t="s">
        <v>5683</v>
      </c>
    </row>
    <row r="3944" spans="1:34" x14ac:dyDescent="0.25">
      <c r="A3944" s="147" t="s">
        <v>2148</v>
      </c>
      <c r="B3944" s="140" t="s">
        <v>7269</v>
      </c>
      <c r="C3944" s="147" t="s">
        <v>1878</v>
      </c>
      <c r="D3944" s="140" t="s">
        <v>7282</v>
      </c>
      <c r="E3944" s="147" t="s">
        <v>3834</v>
      </c>
      <c r="F3944" s="140" t="s">
        <v>7816</v>
      </c>
      <c r="G3944" s="147" t="s">
        <v>3835</v>
      </c>
      <c r="H3944" s="140" t="s">
        <v>11819</v>
      </c>
      <c r="I3944" s="147" t="s">
        <v>5588</v>
      </c>
      <c r="J3944" s="147">
        <v>1</v>
      </c>
      <c r="K3944" s="132">
        <f t="shared" si="448"/>
        <v>957900</v>
      </c>
      <c r="L3944" s="132">
        <v>670530</v>
      </c>
      <c r="M3944" s="132">
        <v>287370</v>
      </c>
      <c r="N3944" s="132">
        <v>599136.94999999995</v>
      </c>
      <c r="O3944" s="133" t="s">
        <v>5472</v>
      </c>
      <c r="P3944" s="132">
        <v>330395</v>
      </c>
      <c r="Q3944" s="132">
        <f t="shared" si="449"/>
        <v>929531.95</v>
      </c>
      <c r="R3944" s="132">
        <v>599136.94999999995</v>
      </c>
      <c r="S3944" s="132">
        <v>330395</v>
      </c>
      <c r="T3944" s="169">
        <f t="shared" si="443"/>
        <v>1</v>
      </c>
      <c r="U3944" s="169">
        <f t="shared" si="444"/>
        <v>1</v>
      </c>
      <c r="V3944" s="169">
        <f t="shared" si="445"/>
        <v>1.1497198733340293</v>
      </c>
      <c r="W3944" s="169">
        <f t="shared" si="446"/>
        <v>0.97038516546612374</v>
      </c>
      <c r="X3944" s="170">
        <v>1</v>
      </c>
      <c r="Y3944" s="139">
        <v>39135</v>
      </c>
      <c r="Z3944" s="139">
        <v>39198</v>
      </c>
      <c r="AA3944" s="139">
        <v>39288</v>
      </c>
      <c r="AB3944" s="139">
        <v>39522</v>
      </c>
      <c r="AC3944" s="139" t="s">
        <v>4516</v>
      </c>
      <c r="AD3944" s="147">
        <f t="shared" si="447"/>
        <v>234</v>
      </c>
      <c r="AE3944" s="131">
        <v>385</v>
      </c>
      <c r="AG3944" s="147">
        <v>1</v>
      </c>
      <c r="AH3944" s="147" t="s">
        <v>5683</v>
      </c>
    </row>
    <row r="3945" spans="1:34" x14ac:dyDescent="0.25">
      <c r="A3945" s="147" t="s">
        <v>2148</v>
      </c>
      <c r="B3945" s="140" t="s">
        <v>7269</v>
      </c>
      <c r="C3945" s="147" t="s">
        <v>1878</v>
      </c>
      <c r="D3945" s="140" t="s">
        <v>7282</v>
      </c>
      <c r="E3945" s="147" t="s">
        <v>3834</v>
      </c>
      <c r="F3945" s="140" t="s">
        <v>7816</v>
      </c>
      <c r="G3945" s="147" t="s">
        <v>3835</v>
      </c>
      <c r="H3945" s="140" t="s">
        <v>11819</v>
      </c>
      <c r="I3945" s="147" t="s">
        <v>142</v>
      </c>
      <c r="J3945" s="147">
        <v>1</v>
      </c>
      <c r="K3945" s="132">
        <f t="shared" si="448"/>
        <v>750807</v>
      </c>
      <c r="L3945" s="132">
        <v>525624</v>
      </c>
      <c r="M3945" s="132">
        <v>225183</v>
      </c>
      <c r="N3945" s="132">
        <v>525423</v>
      </c>
      <c r="O3945" s="133" t="s">
        <v>4679</v>
      </c>
      <c r="P3945" s="132">
        <v>231448.77</v>
      </c>
      <c r="Q3945" s="132">
        <f t="shared" si="449"/>
        <v>756871.77</v>
      </c>
      <c r="R3945" s="132">
        <v>525423</v>
      </c>
      <c r="S3945" s="132">
        <v>231448.77</v>
      </c>
      <c r="T3945" s="169">
        <f t="shared" si="443"/>
        <v>1</v>
      </c>
      <c r="U3945" s="169">
        <f t="shared" si="444"/>
        <v>1</v>
      </c>
      <c r="V3945" s="169">
        <f t="shared" si="445"/>
        <v>1.0278252354751469</v>
      </c>
      <c r="W3945" s="169">
        <f t="shared" si="446"/>
        <v>1.0080776684287707</v>
      </c>
      <c r="X3945" s="170">
        <v>1</v>
      </c>
      <c r="Y3945" s="139" t="s">
        <v>4516</v>
      </c>
      <c r="Z3945" s="139" t="s">
        <v>4516</v>
      </c>
      <c r="AA3945" s="139">
        <v>39652</v>
      </c>
      <c r="AB3945" s="139">
        <v>39775</v>
      </c>
      <c r="AC3945" s="139" t="s">
        <v>4584</v>
      </c>
      <c r="AD3945" s="147">
        <f t="shared" si="447"/>
        <v>123</v>
      </c>
      <c r="AE3945" s="131">
        <v>465</v>
      </c>
      <c r="AG3945" s="147">
        <v>1</v>
      </c>
      <c r="AH3945" s="147" t="s">
        <v>5683</v>
      </c>
    </row>
    <row r="3946" spans="1:34" x14ac:dyDescent="0.25">
      <c r="A3946" s="147" t="s">
        <v>2148</v>
      </c>
      <c r="B3946" s="140" t="s">
        <v>7269</v>
      </c>
      <c r="C3946" s="147" t="s">
        <v>1878</v>
      </c>
      <c r="D3946" s="140" t="s">
        <v>7282</v>
      </c>
      <c r="E3946" s="147" t="s">
        <v>3834</v>
      </c>
      <c r="F3946" s="140" t="s">
        <v>7816</v>
      </c>
      <c r="G3946" s="147" t="s">
        <v>3835</v>
      </c>
      <c r="H3946" s="140" t="s">
        <v>11819</v>
      </c>
      <c r="I3946" s="147" t="s">
        <v>227</v>
      </c>
      <c r="J3946" s="147">
        <v>1</v>
      </c>
      <c r="K3946" s="132">
        <f t="shared" si="448"/>
        <v>750000</v>
      </c>
      <c r="L3946" s="132">
        <v>225950</v>
      </c>
      <c r="M3946" s="132">
        <v>524050</v>
      </c>
      <c r="N3946" s="132">
        <v>203355</v>
      </c>
      <c r="O3946" s="133" t="s">
        <v>4753</v>
      </c>
      <c r="P3946" s="132">
        <v>523655.21</v>
      </c>
      <c r="Q3946" s="132">
        <f t="shared" si="449"/>
        <v>727010.21</v>
      </c>
      <c r="R3946" s="132">
        <v>203355</v>
      </c>
      <c r="S3946" s="132">
        <v>523655.21</v>
      </c>
      <c r="T3946" s="169">
        <f t="shared" si="443"/>
        <v>1</v>
      </c>
      <c r="U3946" s="169">
        <f t="shared" si="444"/>
        <v>1</v>
      </c>
      <c r="V3946" s="169">
        <f t="shared" si="445"/>
        <v>0.99924665585344918</v>
      </c>
      <c r="W3946" s="169">
        <f t="shared" si="446"/>
        <v>0.96934694666666665</v>
      </c>
      <c r="X3946" s="170">
        <v>1</v>
      </c>
      <c r="Y3946" s="139">
        <v>39798</v>
      </c>
      <c r="Z3946" s="139">
        <v>39843</v>
      </c>
      <c r="AA3946" s="139">
        <v>39899</v>
      </c>
      <c r="AB3946" s="139">
        <v>39964</v>
      </c>
      <c r="AC3946" s="139" t="s">
        <v>4516</v>
      </c>
      <c r="AD3946" s="147">
        <f t="shared" si="447"/>
        <v>65</v>
      </c>
      <c r="AE3946" s="131">
        <v>256</v>
      </c>
      <c r="AG3946" s="147">
        <v>1</v>
      </c>
      <c r="AH3946" s="147" t="s">
        <v>5683</v>
      </c>
    </row>
    <row r="3947" spans="1:34" x14ac:dyDescent="0.25">
      <c r="A3947" s="147" t="s">
        <v>2148</v>
      </c>
      <c r="B3947" s="140" t="s">
        <v>7269</v>
      </c>
      <c r="C3947" s="147" t="s">
        <v>1878</v>
      </c>
      <c r="D3947" s="140" t="s">
        <v>7282</v>
      </c>
      <c r="E3947" s="147" t="s">
        <v>3834</v>
      </c>
      <c r="F3947" s="140" t="s">
        <v>7816</v>
      </c>
      <c r="G3947" s="147" t="s">
        <v>4206</v>
      </c>
      <c r="H3947" s="140" t="s">
        <v>11820</v>
      </c>
      <c r="I3947" s="147" t="s">
        <v>142</v>
      </c>
      <c r="J3947" s="147">
        <v>1</v>
      </c>
      <c r="K3947" s="132">
        <f t="shared" si="448"/>
        <v>756825</v>
      </c>
      <c r="L3947" s="132">
        <v>529778</v>
      </c>
      <c r="M3947" s="132">
        <v>227047</v>
      </c>
      <c r="N3947" s="132">
        <v>478842.4</v>
      </c>
      <c r="O3947" s="133" t="s">
        <v>4753</v>
      </c>
      <c r="P3947" s="132">
        <v>260570</v>
      </c>
      <c r="Q3947" s="132">
        <f t="shared" si="449"/>
        <v>739412.4</v>
      </c>
      <c r="R3947" s="132">
        <v>478842.4</v>
      </c>
      <c r="S3947" s="132">
        <v>260570</v>
      </c>
      <c r="T3947" s="169">
        <f t="shared" si="443"/>
        <v>1</v>
      </c>
      <c r="U3947" s="169">
        <f t="shared" si="444"/>
        <v>1</v>
      </c>
      <c r="V3947" s="169">
        <f t="shared" si="445"/>
        <v>1.1476478438385005</v>
      </c>
      <c r="W3947" s="169">
        <f t="shared" si="446"/>
        <v>0.9769925676345258</v>
      </c>
      <c r="X3947" s="170">
        <v>1</v>
      </c>
      <c r="Y3947" s="139">
        <v>39798</v>
      </c>
      <c r="Z3947" s="139">
        <v>39843</v>
      </c>
      <c r="AA3947" s="139">
        <v>39919</v>
      </c>
      <c r="AB3947" s="139">
        <v>39984</v>
      </c>
      <c r="AC3947" s="139" t="s">
        <v>4516</v>
      </c>
      <c r="AD3947" s="147">
        <f t="shared" si="447"/>
        <v>65</v>
      </c>
      <c r="AE3947" s="131">
        <v>437</v>
      </c>
      <c r="AG3947" s="147">
        <v>1</v>
      </c>
      <c r="AH3947" s="147" t="s">
        <v>5683</v>
      </c>
    </row>
    <row r="3948" spans="1:34" x14ac:dyDescent="0.25">
      <c r="A3948" s="147" t="s">
        <v>2148</v>
      </c>
      <c r="B3948" s="140" t="s">
        <v>7269</v>
      </c>
      <c r="C3948" s="147" t="s">
        <v>1878</v>
      </c>
      <c r="D3948" s="140" t="s">
        <v>7282</v>
      </c>
      <c r="E3948" s="147" t="s">
        <v>3834</v>
      </c>
      <c r="F3948" s="140" t="s">
        <v>7816</v>
      </c>
      <c r="G3948" s="147" t="s">
        <v>817</v>
      </c>
      <c r="H3948" s="140" t="s">
        <v>11821</v>
      </c>
      <c r="I3948" s="147" t="s">
        <v>4072</v>
      </c>
      <c r="J3948" s="147">
        <v>1</v>
      </c>
      <c r="K3948" s="132">
        <f t="shared" si="448"/>
        <v>932300</v>
      </c>
      <c r="L3948" s="132">
        <v>610113</v>
      </c>
      <c r="M3948" s="132">
        <v>322187</v>
      </c>
      <c r="N3948" s="132">
        <v>594113</v>
      </c>
      <c r="O3948" s="133" t="s">
        <v>5472</v>
      </c>
      <c r="P3948" s="132">
        <v>501716</v>
      </c>
      <c r="Q3948" s="132">
        <f t="shared" si="449"/>
        <v>1095829</v>
      </c>
      <c r="R3948" s="132">
        <v>594113</v>
      </c>
      <c r="S3948" s="132">
        <v>501716</v>
      </c>
      <c r="T3948" s="169">
        <f t="shared" si="443"/>
        <v>1</v>
      </c>
      <c r="U3948" s="169">
        <f t="shared" si="444"/>
        <v>1</v>
      </c>
      <c r="V3948" s="169">
        <f t="shared" si="445"/>
        <v>1.5572198754139677</v>
      </c>
      <c r="W3948" s="169">
        <f t="shared" si="446"/>
        <v>1.1754038399656763</v>
      </c>
      <c r="X3948" s="170">
        <v>1</v>
      </c>
      <c r="Y3948" s="139" t="s">
        <v>4516</v>
      </c>
      <c r="Z3948" s="139" t="s">
        <v>4516</v>
      </c>
      <c r="AA3948" s="139">
        <v>39762</v>
      </c>
      <c r="AB3948" s="171">
        <v>39823</v>
      </c>
      <c r="AC3948" s="139" t="s">
        <v>4584</v>
      </c>
      <c r="AD3948" s="147">
        <f t="shared" si="447"/>
        <v>61</v>
      </c>
      <c r="AE3948" s="131">
        <v>476</v>
      </c>
      <c r="AG3948" s="147">
        <v>1</v>
      </c>
      <c r="AH3948" s="147" t="s">
        <v>5683</v>
      </c>
    </row>
    <row r="3949" spans="1:34" x14ac:dyDescent="0.25">
      <c r="A3949" s="147" t="s">
        <v>2148</v>
      </c>
      <c r="B3949" s="140" t="s">
        <v>7269</v>
      </c>
      <c r="C3949" s="147" t="s">
        <v>1878</v>
      </c>
      <c r="D3949" s="140" t="s">
        <v>7282</v>
      </c>
      <c r="E3949" s="147" t="s">
        <v>3834</v>
      </c>
      <c r="F3949" s="140" t="s">
        <v>7816</v>
      </c>
      <c r="G3949" s="147" t="s">
        <v>3836</v>
      </c>
      <c r="H3949" s="140" t="s">
        <v>7884</v>
      </c>
      <c r="I3949" s="147" t="s">
        <v>4081</v>
      </c>
      <c r="J3949" s="147">
        <v>1</v>
      </c>
      <c r="K3949" s="132">
        <f t="shared" si="448"/>
        <v>486800</v>
      </c>
      <c r="L3949" s="132">
        <v>340760</v>
      </c>
      <c r="M3949" s="132">
        <v>146040</v>
      </c>
      <c r="N3949" s="132">
        <v>304473.25</v>
      </c>
      <c r="O3949" s="133" t="s">
        <v>5472</v>
      </c>
      <c r="P3949" s="132">
        <v>184217</v>
      </c>
      <c r="Q3949" s="132">
        <f t="shared" si="449"/>
        <v>488690.25</v>
      </c>
      <c r="R3949" s="132">
        <v>304473.25</v>
      </c>
      <c r="S3949" s="132">
        <v>184217</v>
      </c>
      <c r="T3949" s="169">
        <f t="shared" si="443"/>
        <v>1</v>
      </c>
      <c r="U3949" s="169">
        <f t="shared" si="444"/>
        <v>1</v>
      </c>
      <c r="V3949" s="169">
        <f t="shared" si="445"/>
        <v>1.2614146809093398</v>
      </c>
      <c r="W3949" s="169">
        <f t="shared" si="446"/>
        <v>1.0038830115036976</v>
      </c>
      <c r="X3949" s="170">
        <v>1</v>
      </c>
      <c r="Y3949" s="139">
        <v>39135</v>
      </c>
      <c r="Z3949" s="139">
        <v>39198</v>
      </c>
      <c r="AA3949" s="139">
        <v>39295</v>
      </c>
      <c r="AB3949" s="139">
        <v>39461</v>
      </c>
      <c r="AC3949" s="139" t="s">
        <v>4516</v>
      </c>
      <c r="AD3949" s="147">
        <f t="shared" si="447"/>
        <v>166</v>
      </c>
      <c r="AE3949" s="131">
        <v>105</v>
      </c>
      <c r="AG3949" s="147">
        <v>1</v>
      </c>
      <c r="AH3949" s="147" t="s">
        <v>5683</v>
      </c>
    </row>
    <row r="3950" spans="1:34" x14ac:dyDescent="0.25">
      <c r="A3950" s="147" t="s">
        <v>2148</v>
      </c>
      <c r="B3950" s="140" t="s">
        <v>7269</v>
      </c>
      <c r="C3950" s="147" t="s">
        <v>1878</v>
      </c>
      <c r="D3950" s="140" t="s">
        <v>7282</v>
      </c>
      <c r="E3950" s="147" t="s">
        <v>3834</v>
      </c>
      <c r="F3950" s="140" t="s">
        <v>7816</v>
      </c>
      <c r="G3950" s="147" t="s">
        <v>3836</v>
      </c>
      <c r="H3950" s="140" t="s">
        <v>7884</v>
      </c>
      <c r="I3950" s="147" t="s">
        <v>4076</v>
      </c>
      <c r="J3950" s="147">
        <v>1</v>
      </c>
      <c r="K3950" s="132">
        <f t="shared" si="448"/>
        <v>1155100</v>
      </c>
      <c r="L3950" s="132">
        <v>808584</v>
      </c>
      <c r="M3950" s="132">
        <v>346516</v>
      </c>
      <c r="N3950" s="132">
        <v>808584.00000000012</v>
      </c>
      <c r="O3950" s="133" t="s">
        <v>5472</v>
      </c>
      <c r="P3950" s="132">
        <v>409254.1</v>
      </c>
      <c r="Q3950" s="132">
        <f t="shared" si="449"/>
        <v>1217838.1000000001</v>
      </c>
      <c r="R3950" s="132">
        <v>808584</v>
      </c>
      <c r="S3950" s="132">
        <v>409254.1</v>
      </c>
      <c r="T3950" s="169">
        <f t="shared" si="443"/>
        <v>0.99999999999999989</v>
      </c>
      <c r="U3950" s="169">
        <f t="shared" si="444"/>
        <v>1</v>
      </c>
      <c r="V3950" s="169">
        <f t="shared" si="445"/>
        <v>1.1810539773055211</v>
      </c>
      <c r="W3950" s="169">
        <f t="shared" si="446"/>
        <v>1.0543139987879837</v>
      </c>
      <c r="X3950" s="170">
        <v>1</v>
      </c>
      <c r="Y3950" s="139" t="s">
        <v>4516</v>
      </c>
      <c r="Z3950" s="139" t="s">
        <v>4516</v>
      </c>
      <c r="AA3950" s="139">
        <v>39770</v>
      </c>
      <c r="AB3950" s="171">
        <v>39862</v>
      </c>
      <c r="AC3950" s="139" t="s">
        <v>4584</v>
      </c>
      <c r="AD3950" s="147">
        <f t="shared" si="447"/>
        <v>92</v>
      </c>
      <c r="AE3950" s="131">
        <v>134</v>
      </c>
      <c r="AG3950" s="147">
        <v>1</v>
      </c>
      <c r="AH3950" s="147" t="s">
        <v>5683</v>
      </c>
    </row>
    <row r="3951" spans="1:34" x14ac:dyDescent="0.25">
      <c r="A3951" s="147" t="s">
        <v>2148</v>
      </c>
      <c r="B3951" s="140" t="s">
        <v>7269</v>
      </c>
      <c r="C3951" s="147" t="s">
        <v>1878</v>
      </c>
      <c r="D3951" s="140" t="s">
        <v>7282</v>
      </c>
      <c r="E3951" s="147" t="s">
        <v>3834</v>
      </c>
      <c r="F3951" s="140" t="s">
        <v>7816</v>
      </c>
      <c r="G3951" s="147" t="s">
        <v>4077</v>
      </c>
      <c r="H3951" s="140" t="s">
        <v>7887</v>
      </c>
      <c r="I3951" s="147" t="s">
        <v>4078</v>
      </c>
      <c r="J3951" s="147">
        <v>1</v>
      </c>
      <c r="K3951" s="132">
        <f t="shared" si="448"/>
        <v>1115100</v>
      </c>
      <c r="L3951" s="132">
        <v>780569</v>
      </c>
      <c r="M3951" s="132">
        <v>334531</v>
      </c>
      <c r="N3951" s="132">
        <v>780510</v>
      </c>
      <c r="O3951" s="133" t="s">
        <v>4679</v>
      </c>
      <c r="P3951" s="132">
        <v>348607</v>
      </c>
      <c r="Q3951" s="132">
        <f t="shared" si="449"/>
        <v>1129117</v>
      </c>
      <c r="R3951" s="132">
        <v>780510</v>
      </c>
      <c r="S3951" s="132">
        <v>348607</v>
      </c>
      <c r="T3951" s="169">
        <f t="shared" si="443"/>
        <v>1</v>
      </c>
      <c r="U3951" s="169">
        <f t="shared" si="444"/>
        <v>1</v>
      </c>
      <c r="V3951" s="169">
        <f t="shared" si="445"/>
        <v>1.0420768179929514</v>
      </c>
      <c r="W3951" s="169">
        <f t="shared" si="446"/>
        <v>1.0125701730786476</v>
      </c>
      <c r="X3951" s="170">
        <v>1</v>
      </c>
      <c r="Y3951" s="139" t="s">
        <v>4516</v>
      </c>
      <c r="Z3951" s="139" t="s">
        <v>4516</v>
      </c>
      <c r="AA3951" s="139">
        <v>39654</v>
      </c>
      <c r="AB3951" s="139">
        <v>39714</v>
      </c>
      <c r="AC3951" s="139" t="s">
        <v>4584</v>
      </c>
      <c r="AD3951" s="147">
        <f t="shared" si="447"/>
        <v>60</v>
      </c>
      <c r="AE3951" s="131">
        <v>530</v>
      </c>
      <c r="AG3951" s="147">
        <v>1</v>
      </c>
      <c r="AH3951" s="147" t="s">
        <v>5683</v>
      </c>
    </row>
    <row r="3952" spans="1:34" x14ac:dyDescent="0.25">
      <c r="A3952" s="147" t="s">
        <v>2148</v>
      </c>
      <c r="B3952" s="140" t="s">
        <v>7269</v>
      </c>
      <c r="C3952" s="147" t="s">
        <v>1878</v>
      </c>
      <c r="D3952" s="140" t="s">
        <v>7282</v>
      </c>
      <c r="E3952" s="147" t="s">
        <v>3834</v>
      </c>
      <c r="F3952" s="140" t="s">
        <v>7816</v>
      </c>
      <c r="G3952" s="147" t="s">
        <v>4077</v>
      </c>
      <c r="H3952" s="140" t="s">
        <v>7887</v>
      </c>
      <c r="I3952" s="147" t="s">
        <v>142</v>
      </c>
      <c r="J3952" s="147">
        <v>1</v>
      </c>
      <c r="K3952" s="132">
        <f t="shared" si="448"/>
        <v>745000</v>
      </c>
      <c r="L3952" s="132">
        <v>521500</v>
      </c>
      <c r="M3952" s="132">
        <v>223500</v>
      </c>
      <c r="N3952" s="132">
        <v>469350</v>
      </c>
      <c r="O3952" s="133" t="s">
        <v>4753</v>
      </c>
      <c r="P3952" s="132">
        <v>260168.79</v>
      </c>
      <c r="Q3952" s="132">
        <f t="shared" si="449"/>
        <v>729518.79</v>
      </c>
      <c r="R3952" s="132">
        <v>469350</v>
      </c>
      <c r="S3952" s="132">
        <v>260168.79</v>
      </c>
      <c r="T3952" s="169">
        <f t="shared" si="443"/>
        <v>1</v>
      </c>
      <c r="U3952" s="169">
        <f t="shared" si="444"/>
        <v>1</v>
      </c>
      <c r="V3952" s="169">
        <f t="shared" si="445"/>
        <v>1.1640661744966443</v>
      </c>
      <c r="W3952" s="169">
        <f t="shared" si="446"/>
        <v>0.97921985234899334</v>
      </c>
      <c r="X3952" s="170">
        <v>1</v>
      </c>
      <c r="Y3952" s="139">
        <v>39798</v>
      </c>
      <c r="Z3952" s="139">
        <v>39843</v>
      </c>
      <c r="AA3952" s="139">
        <v>39919</v>
      </c>
      <c r="AB3952" s="139">
        <v>39976</v>
      </c>
      <c r="AC3952" s="139" t="s">
        <v>4516</v>
      </c>
      <c r="AD3952" s="147">
        <f t="shared" si="447"/>
        <v>57</v>
      </c>
      <c r="AE3952" s="131">
        <v>530</v>
      </c>
      <c r="AG3952" s="147">
        <v>1</v>
      </c>
      <c r="AH3952" s="147" t="s">
        <v>5683</v>
      </c>
    </row>
    <row r="3953" spans="1:34" x14ac:dyDescent="0.25">
      <c r="A3953" s="147" t="s">
        <v>2148</v>
      </c>
      <c r="B3953" s="140" t="s">
        <v>7269</v>
      </c>
      <c r="C3953" s="147" t="s">
        <v>1878</v>
      </c>
      <c r="D3953" s="140" t="s">
        <v>7282</v>
      </c>
      <c r="E3953" s="147" t="s">
        <v>3834</v>
      </c>
      <c r="F3953" s="140" t="s">
        <v>7816</v>
      </c>
      <c r="G3953" s="147" t="s">
        <v>11822</v>
      </c>
      <c r="H3953" s="140" t="s">
        <v>7891</v>
      </c>
      <c r="I3953" s="147" t="s">
        <v>4072</v>
      </c>
      <c r="J3953" s="147">
        <v>1</v>
      </c>
      <c r="K3953" s="132">
        <f t="shared" si="448"/>
        <v>883000</v>
      </c>
      <c r="L3953" s="132">
        <v>584061</v>
      </c>
      <c r="M3953" s="132">
        <v>298939</v>
      </c>
      <c r="N3953" s="132">
        <v>577061</v>
      </c>
      <c r="O3953" s="133" t="s">
        <v>5472</v>
      </c>
      <c r="P3953" s="132">
        <v>562855</v>
      </c>
      <c r="Q3953" s="132">
        <f t="shared" si="449"/>
        <v>1139916</v>
      </c>
      <c r="R3953" s="132">
        <v>577061</v>
      </c>
      <c r="S3953" s="132">
        <v>562855</v>
      </c>
      <c r="T3953" s="169">
        <f t="shared" si="443"/>
        <v>1</v>
      </c>
      <c r="U3953" s="169">
        <f t="shared" si="444"/>
        <v>1</v>
      </c>
      <c r="V3953" s="169">
        <f t="shared" si="445"/>
        <v>1.8828423190015355</v>
      </c>
      <c r="W3953" s="169">
        <f t="shared" si="446"/>
        <v>1.2909580973952435</v>
      </c>
      <c r="X3953" s="170">
        <v>1</v>
      </c>
      <c r="Y3953" s="139" t="s">
        <v>4516</v>
      </c>
      <c r="Z3953" s="139" t="s">
        <v>4516</v>
      </c>
      <c r="AA3953" s="139">
        <v>39755</v>
      </c>
      <c r="AB3953" s="139">
        <v>39818</v>
      </c>
      <c r="AC3953" s="139" t="s">
        <v>4584</v>
      </c>
      <c r="AD3953" s="147">
        <f t="shared" si="447"/>
        <v>63</v>
      </c>
      <c r="AE3953" s="131">
        <v>535</v>
      </c>
      <c r="AG3953" s="147">
        <v>1</v>
      </c>
      <c r="AH3953" s="147" t="s">
        <v>5683</v>
      </c>
    </row>
    <row r="3954" spans="1:34" x14ac:dyDescent="0.25">
      <c r="A3954" s="147" t="s">
        <v>2148</v>
      </c>
      <c r="B3954" s="140" t="s">
        <v>7269</v>
      </c>
      <c r="C3954" s="147" t="s">
        <v>1878</v>
      </c>
      <c r="D3954" s="140" t="s">
        <v>7282</v>
      </c>
      <c r="E3954" s="147" t="s">
        <v>3834</v>
      </c>
      <c r="F3954" s="140" t="s">
        <v>7816</v>
      </c>
      <c r="G3954" s="147" t="s">
        <v>11822</v>
      </c>
      <c r="H3954" s="140" t="s">
        <v>7891</v>
      </c>
      <c r="I3954" s="147" t="s">
        <v>5665</v>
      </c>
      <c r="J3954" s="147">
        <v>1</v>
      </c>
      <c r="K3954" s="132">
        <f t="shared" si="448"/>
        <v>745000</v>
      </c>
      <c r="L3954" s="132">
        <v>521500</v>
      </c>
      <c r="M3954" s="132">
        <v>223500</v>
      </c>
      <c r="N3954" s="132">
        <v>469350</v>
      </c>
      <c r="O3954" s="133" t="s">
        <v>4753</v>
      </c>
      <c r="P3954" s="132">
        <v>223500.19</v>
      </c>
      <c r="Q3954" s="132">
        <f t="shared" si="449"/>
        <v>692850.19</v>
      </c>
      <c r="R3954" s="132">
        <v>469350</v>
      </c>
      <c r="S3954" s="132">
        <v>223500.19</v>
      </c>
      <c r="T3954" s="169">
        <f t="shared" si="443"/>
        <v>1</v>
      </c>
      <c r="U3954" s="169">
        <f t="shared" si="444"/>
        <v>1</v>
      </c>
      <c r="V3954" s="169">
        <f t="shared" si="445"/>
        <v>1.0000008501118569</v>
      </c>
      <c r="W3954" s="169">
        <f t="shared" si="446"/>
        <v>0.93000025503355699</v>
      </c>
      <c r="X3954" s="170">
        <v>1</v>
      </c>
      <c r="Y3954" s="139">
        <v>39798</v>
      </c>
      <c r="Z3954" s="139">
        <v>39843</v>
      </c>
      <c r="AA3954" s="139">
        <v>39958</v>
      </c>
      <c r="AB3954" s="139">
        <v>39970</v>
      </c>
      <c r="AC3954" s="139" t="s">
        <v>4516</v>
      </c>
      <c r="AD3954" s="147">
        <f t="shared" si="447"/>
        <v>12</v>
      </c>
      <c r="AE3954" s="131">
        <v>535</v>
      </c>
      <c r="AG3954" s="147">
        <v>1</v>
      </c>
      <c r="AH3954" s="147" t="s">
        <v>5683</v>
      </c>
    </row>
    <row r="3955" spans="1:34" x14ac:dyDescent="0.25">
      <c r="A3955" s="147" t="s">
        <v>2148</v>
      </c>
      <c r="B3955" s="140" t="s">
        <v>7269</v>
      </c>
      <c r="C3955" s="147" t="s">
        <v>1878</v>
      </c>
      <c r="D3955" s="140" t="s">
        <v>7282</v>
      </c>
      <c r="E3955" s="147" t="s">
        <v>3834</v>
      </c>
      <c r="F3955" s="140" t="s">
        <v>7816</v>
      </c>
      <c r="G3955" s="147" t="s">
        <v>11823</v>
      </c>
      <c r="H3955" s="140" t="s">
        <v>7894</v>
      </c>
      <c r="I3955" s="147" t="s">
        <v>82</v>
      </c>
      <c r="J3955" s="147">
        <v>1</v>
      </c>
      <c r="K3955" s="132">
        <f t="shared" si="448"/>
        <v>550000</v>
      </c>
      <c r="L3955" s="132">
        <v>385000</v>
      </c>
      <c r="M3955" s="132">
        <v>165000</v>
      </c>
      <c r="N3955" s="132">
        <v>379065.08999999997</v>
      </c>
      <c r="O3955" s="133" t="s">
        <v>4753</v>
      </c>
      <c r="P3955" s="132">
        <v>166000</v>
      </c>
      <c r="Q3955" s="132">
        <f t="shared" si="449"/>
        <v>545065.09000000008</v>
      </c>
      <c r="R3955" s="132">
        <v>379065.09</v>
      </c>
      <c r="S3955" s="132">
        <v>166000</v>
      </c>
      <c r="T3955" s="169">
        <f t="shared" ref="T3955:T4018" si="450">R3955/N3955</f>
        <v>1.0000000000000002</v>
      </c>
      <c r="U3955" s="169">
        <f t="shared" ref="U3955:U4018" si="451">S3955/P3955</f>
        <v>1</v>
      </c>
      <c r="V3955" s="169">
        <f t="shared" ref="V3955:V4018" si="452">P3955/M3955</f>
        <v>1.0060606060606061</v>
      </c>
      <c r="W3955" s="169">
        <f t="shared" ref="W3955:W4018" si="453">Q3955/K3955</f>
        <v>0.99102743636363655</v>
      </c>
      <c r="X3955" s="170">
        <v>1</v>
      </c>
      <c r="Y3955" s="139">
        <v>39798</v>
      </c>
      <c r="Z3955" s="139">
        <v>39843</v>
      </c>
      <c r="AA3955" s="139">
        <v>39930</v>
      </c>
      <c r="AB3955" s="139">
        <v>39991</v>
      </c>
      <c r="AC3955" s="139" t="s">
        <v>4516</v>
      </c>
      <c r="AD3955" s="147">
        <f t="shared" ref="AD3955:AD4018" si="454">AB3955-AA3955</f>
        <v>61</v>
      </c>
      <c r="AE3955" s="131">
        <v>442</v>
      </c>
      <c r="AG3955" s="147">
        <v>1</v>
      </c>
      <c r="AH3955" s="147" t="s">
        <v>5683</v>
      </c>
    </row>
    <row r="3956" spans="1:34" x14ac:dyDescent="0.25">
      <c r="A3956" s="147" t="s">
        <v>2148</v>
      </c>
      <c r="B3956" s="140" t="s">
        <v>7269</v>
      </c>
      <c r="C3956" s="147" t="s">
        <v>1878</v>
      </c>
      <c r="D3956" s="140" t="s">
        <v>7282</v>
      </c>
      <c r="E3956" s="147" t="s">
        <v>3834</v>
      </c>
      <c r="F3956" s="140" t="s">
        <v>7816</v>
      </c>
      <c r="G3956" s="147" t="s">
        <v>4208</v>
      </c>
      <c r="H3956" s="140" t="s">
        <v>11824</v>
      </c>
      <c r="I3956" s="147" t="s">
        <v>3904</v>
      </c>
      <c r="J3956" s="147">
        <v>1</v>
      </c>
      <c r="K3956" s="132">
        <f t="shared" si="448"/>
        <v>900000</v>
      </c>
      <c r="L3956" s="132">
        <v>630000</v>
      </c>
      <c r="M3956" s="132">
        <v>270000</v>
      </c>
      <c r="N3956" s="132">
        <v>624426.17999999993</v>
      </c>
      <c r="O3956" s="133" t="s">
        <v>4753</v>
      </c>
      <c r="P3956" s="132">
        <v>270000</v>
      </c>
      <c r="Q3956" s="132">
        <f t="shared" si="449"/>
        <v>894426.18</v>
      </c>
      <c r="R3956" s="132">
        <v>624426.18000000005</v>
      </c>
      <c r="S3956" s="132">
        <v>270000</v>
      </c>
      <c r="T3956" s="169">
        <f t="shared" si="450"/>
        <v>1.0000000000000002</v>
      </c>
      <c r="U3956" s="169">
        <f t="shared" si="451"/>
        <v>1</v>
      </c>
      <c r="V3956" s="169">
        <f t="shared" si="452"/>
        <v>1</v>
      </c>
      <c r="W3956" s="169">
        <f t="shared" si="453"/>
        <v>0.99380686666666673</v>
      </c>
      <c r="X3956" s="170">
        <v>1</v>
      </c>
      <c r="Y3956" s="139">
        <v>39798</v>
      </c>
      <c r="Z3956" s="139">
        <v>39843</v>
      </c>
      <c r="AA3956" s="139">
        <v>39952</v>
      </c>
      <c r="AB3956" s="139">
        <v>40025</v>
      </c>
      <c r="AC3956" s="139" t="s">
        <v>4516</v>
      </c>
      <c r="AD3956" s="147">
        <f t="shared" si="454"/>
        <v>73</v>
      </c>
      <c r="AE3956" s="131">
        <v>653</v>
      </c>
      <c r="AG3956" s="147">
        <v>1</v>
      </c>
      <c r="AH3956" s="147" t="s">
        <v>5683</v>
      </c>
    </row>
    <row r="3957" spans="1:34" x14ac:dyDescent="0.25">
      <c r="A3957" s="147" t="s">
        <v>2148</v>
      </c>
      <c r="B3957" s="140" t="s">
        <v>7269</v>
      </c>
      <c r="C3957" s="147" t="s">
        <v>1878</v>
      </c>
      <c r="D3957" s="140" t="s">
        <v>7282</v>
      </c>
      <c r="E3957" s="147" t="s">
        <v>3834</v>
      </c>
      <c r="F3957" s="140" t="s">
        <v>7816</v>
      </c>
      <c r="G3957" s="147" t="s">
        <v>4080</v>
      </c>
      <c r="H3957" s="140" t="s">
        <v>11825</v>
      </c>
      <c r="I3957" s="147" t="s">
        <v>142</v>
      </c>
      <c r="J3957" s="147">
        <v>1</v>
      </c>
      <c r="K3957" s="132">
        <f t="shared" si="448"/>
        <v>750607</v>
      </c>
      <c r="L3957" s="132">
        <v>527424</v>
      </c>
      <c r="M3957" s="132">
        <v>223183</v>
      </c>
      <c r="N3957" s="132">
        <v>527105.6</v>
      </c>
      <c r="O3957" s="133" t="s">
        <v>5472</v>
      </c>
      <c r="P3957" s="132">
        <v>230799.76</v>
      </c>
      <c r="Q3957" s="132">
        <f t="shared" si="449"/>
        <v>757905.36</v>
      </c>
      <c r="R3957" s="132">
        <v>527105.6</v>
      </c>
      <c r="S3957" s="132">
        <v>230799.76</v>
      </c>
      <c r="T3957" s="169">
        <f t="shared" si="450"/>
        <v>1</v>
      </c>
      <c r="U3957" s="169">
        <f t="shared" si="451"/>
        <v>1</v>
      </c>
      <c r="V3957" s="169">
        <f t="shared" si="452"/>
        <v>1.0341278681620016</v>
      </c>
      <c r="W3957" s="169">
        <f t="shared" si="453"/>
        <v>1.0097232772942433</v>
      </c>
      <c r="X3957" s="170">
        <v>1</v>
      </c>
      <c r="Y3957" s="139" t="s">
        <v>4516</v>
      </c>
      <c r="Z3957" s="139" t="s">
        <v>4516</v>
      </c>
      <c r="AA3957" s="139">
        <v>39654</v>
      </c>
      <c r="AB3957" s="139">
        <v>39777</v>
      </c>
      <c r="AC3957" s="139" t="s">
        <v>4584</v>
      </c>
      <c r="AD3957" s="147">
        <f t="shared" si="454"/>
        <v>123</v>
      </c>
      <c r="AE3957" s="131">
        <v>537</v>
      </c>
      <c r="AG3957" s="147">
        <v>1</v>
      </c>
      <c r="AH3957" s="147" t="s">
        <v>5683</v>
      </c>
    </row>
    <row r="3958" spans="1:34" x14ac:dyDescent="0.25">
      <c r="A3958" s="147" t="s">
        <v>2148</v>
      </c>
      <c r="B3958" s="140" t="s">
        <v>7269</v>
      </c>
      <c r="C3958" s="147" t="s">
        <v>1878</v>
      </c>
      <c r="D3958" s="140" t="s">
        <v>7282</v>
      </c>
      <c r="E3958" s="147" t="s">
        <v>3834</v>
      </c>
      <c r="F3958" s="140" t="s">
        <v>7816</v>
      </c>
      <c r="G3958" s="147" t="s">
        <v>104</v>
      </c>
      <c r="H3958" s="140" t="s">
        <v>11826</v>
      </c>
      <c r="I3958" s="147" t="s">
        <v>42</v>
      </c>
      <c r="J3958" s="147">
        <v>1</v>
      </c>
      <c r="K3958" s="132">
        <f t="shared" si="448"/>
        <v>720420</v>
      </c>
      <c r="L3958" s="132">
        <v>504294</v>
      </c>
      <c r="M3958" s="132">
        <v>216126</v>
      </c>
      <c r="N3958" s="132">
        <v>453864.60000000003</v>
      </c>
      <c r="O3958" s="133" t="s">
        <v>4753</v>
      </c>
      <c r="P3958" s="132">
        <v>232142</v>
      </c>
      <c r="Q3958" s="132">
        <f t="shared" si="449"/>
        <v>686006.6</v>
      </c>
      <c r="R3958" s="132">
        <v>453864.6</v>
      </c>
      <c r="S3958" s="132">
        <v>232142</v>
      </c>
      <c r="T3958" s="169">
        <f t="shared" si="450"/>
        <v>0.99999999999999989</v>
      </c>
      <c r="U3958" s="169">
        <f t="shared" si="451"/>
        <v>1</v>
      </c>
      <c r="V3958" s="169">
        <f t="shared" si="452"/>
        <v>1.074104920277986</v>
      </c>
      <c r="W3958" s="169">
        <f t="shared" si="453"/>
        <v>0.95223147608339576</v>
      </c>
      <c r="X3958" s="170">
        <v>1</v>
      </c>
      <c r="Y3958" s="139">
        <v>39798</v>
      </c>
      <c r="Z3958" s="139">
        <v>39843</v>
      </c>
      <c r="AA3958" s="139">
        <v>39898</v>
      </c>
      <c r="AB3958" s="139">
        <v>39942</v>
      </c>
      <c r="AC3958" s="139" t="s">
        <v>4516</v>
      </c>
      <c r="AD3958" s="147">
        <f t="shared" si="454"/>
        <v>44</v>
      </c>
      <c r="AE3958" s="131">
        <v>1542</v>
      </c>
      <c r="AG3958" s="147">
        <v>1</v>
      </c>
      <c r="AH3958" s="147" t="s">
        <v>5683</v>
      </c>
    </row>
    <row r="3959" spans="1:34" x14ac:dyDescent="0.25">
      <c r="A3959" s="147" t="s">
        <v>2148</v>
      </c>
      <c r="B3959" s="140" t="s">
        <v>7269</v>
      </c>
      <c r="C3959" s="147" t="s">
        <v>1878</v>
      </c>
      <c r="D3959" s="140" t="s">
        <v>7282</v>
      </c>
      <c r="E3959" s="147" t="s">
        <v>3834</v>
      </c>
      <c r="F3959" s="140" t="s">
        <v>7816</v>
      </c>
      <c r="G3959" s="147" t="s">
        <v>398</v>
      </c>
      <c r="H3959" s="140" t="s">
        <v>11827</v>
      </c>
      <c r="I3959" s="147" t="s">
        <v>5590</v>
      </c>
      <c r="J3959" s="147">
        <v>1</v>
      </c>
      <c r="K3959" s="132">
        <f t="shared" si="448"/>
        <v>1197500</v>
      </c>
      <c r="L3959" s="132">
        <v>649709</v>
      </c>
      <c r="M3959" s="132">
        <v>547791</v>
      </c>
      <c r="N3959" s="132">
        <v>584738.10000000009</v>
      </c>
      <c r="O3959" s="133" t="s">
        <v>5472</v>
      </c>
      <c r="P3959" s="132">
        <v>573331</v>
      </c>
      <c r="Q3959" s="132">
        <f t="shared" si="449"/>
        <v>1158069.1000000001</v>
      </c>
      <c r="R3959" s="132">
        <v>584738.1</v>
      </c>
      <c r="S3959" s="132">
        <v>573331</v>
      </c>
      <c r="T3959" s="169">
        <f t="shared" si="450"/>
        <v>0.99999999999999978</v>
      </c>
      <c r="U3959" s="169">
        <f t="shared" si="451"/>
        <v>1</v>
      </c>
      <c r="V3959" s="169">
        <f t="shared" si="452"/>
        <v>1.0466236210525548</v>
      </c>
      <c r="W3959" s="169">
        <f t="shared" si="453"/>
        <v>0.96707231732776622</v>
      </c>
      <c r="X3959" s="170">
        <v>1</v>
      </c>
      <c r="Y3959" s="139">
        <v>39135</v>
      </c>
      <c r="Z3959" s="139">
        <v>39198</v>
      </c>
      <c r="AA3959" s="139">
        <v>39311</v>
      </c>
      <c r="AB3959" s="139">
        <v>39691</v>
      </c>
      <c r="AC3959" s="139" t="s">
        <v>4516</v>
      </c>
      <c r="AD3959" s="147">
        <f t="shared" si="454"/>
        <v>380</v>
      </c>
      <c r="AE3959" s="131">
        <v>792</v>
      </c>
      <c r="AG3959" s="147">
        <v>1</v>
      </c>
      <c r="AH3959" s="147" t="s">
        <v>5683</v>
      </c>
    </row>
    <row r="3960" spans="1:34" x14ac:dyDescent="0.25">
      <c r="A3960" s="147" t="s">
        <v>2148</v>
      </c>
      <c r="B3960" s="140" t="s">
        <v>7269</v>
      </c>
      <c r="C3960" s="147" t="s">
        <v>1878</v>
      </c>
      <c r="D3960" s="140" t="s">
        <v>7282</v>
      </c>
      <c r="E3960" s="147" t="s">
        <v>3834</v>
      </c>
      <c r="F3960" s="140" t="s">
        <v>7816</v>
      </c>
      <c r="G3960" s="147" t="s">
        <v>1693</v>
      </c>
      <c r="H3960" s="140" t="s">
        <v>7882</v>
      </c>
      <c r="I3960" s="147" t="s">
        <v>5591</v>
      </c>
      <c r="J3960" s="147">
        <v>1</v>
      </c>
      <c r="K3960" s="132">
        <f t="shared" si="448"/>
        <v>1107000</v>
      </c>
      <c r="L3960" s="132">
        <v>774900</v>
      </c>
      <c r="M3960" s="132">
        <v>332100</v>
      </c>
      <c r="N3960" s="132">
        <v>711594.85</v>
      </c>
      <c r="O3960" s="133" t="s">
        <v>4679</v>
      </c>
      <c r="P3960" s="132">
        <v>332100</v>
      </c>
      <c r="Q3960" s="132">
        <f t="shared" si="449"/>
        <v>1043694.85</v>
      </c>
      <c r="R3960" s="132">
        <v>711594.85</v>
      </c>
      <c r="S3960" s="132">
        <v>332100</v>
      </c>
      <c r="T3960" s="169">
        <f t="shared" si="450"/>
        <v>1</v>
      </c>
      <c r="U3960" s="169">
        <f t="shared" si="451"/>
        <v>1</v>
      </c>
      <c r="V3960" s="169">
        <f t="shared" si="452"/>
        <v>1</v>
      </c>
      <c r="W3960" s="169">
        <f t="shared" si="453"/>
        <v>0.94281377597109306</v>
      </c>
      <c r="X3960" s="170">
        <v>1</v>
      </c>
      <c r="Y3960" s="139">
        <v>39135</v>
      </c>
      <c r="Z3960" s="139">
        <v>39198</v>
      </c>
      <c r="AA3960" s="139">
        <v>39536</v>
      </c>
      <c r="AB3960" s="139">
        <v>39618</v>
      </c>
      <c r="AC3960" s="139" t="s">
        <v>4584</v>
      </c>
      <c r="AD3960" s="147">
        <f t="shared" si="454"/>
        <v>82</v>
      </c>
      <c r="AE3960" s="131">
        <v>83</v>
      </c>
      <c r="AG3960" s="147">
        <v>1</v>
      </c>
      <c r="AH3960" s="147" t="s">
        <v>5683</v>
      </c>
    </row>
    <row r="3961" spans="1:34" x14ac:dyDescent="0.25">
      <c r="A3961" s="147" t="s">
        <v>2148</v>
      </c>
      <c r="B3961" s="140" t="s">
        <v>7269</v>
      </c>
      <c r="C3961" s="147" t="s">
        <v>1878</v>
      </c>
      <c r="D3961" s="140" t="s">
        <v>7282</v>
      </c>
      <c r="E3961" s="147" t="s">
        <v>3834</v>
      </c>
      <c r="F3961" s="140" t="s">
        <v>7816</v>
      </c>
      <c r="G3961" s="147" t="s">
        <v>266</v>
      </c>
      <c r="H3961" s="140" t="s">
        <v>7883</v>
      </c>
      <c r="I3961" s="147" t="s">
        <v>267</v>
      </c>
      <c r="J3961" s="147">
        <v>1</v>
      </c>
      <c r="K3961" s="132">
        <f t="shared" si="448"/>
        <v>768800</v>
      </c>
      <c r="L3961" s="132">
        <v>538160</v>
      </c>
      <c r="M3961" s="132">
        <v>230640</v>
      </c>
      <c r="N3961" s="132">
        <v>484344</v>
      </c>
      <c r="O3961" s="133" t="s">
        <v>5472</v>
      </c>
      <c r="P3961" s="132">
        <v>230740</v>
      </c>
      <c r="Q3961" s="132">
        <f t="shared" si="449"/>
        <v>715084</v>
      </c>
      <c r="R3961" s="132">
        <v>484344</v>
      </c>
      <c r="S3961" s="132">
        <v>230740.00000000003</v>
      </c>
      <c r="T3961" s="169">
        <f t="shared" si="450"/>
        <v>1</v>
      </c>
      <c r="U3961" s="169">
        <f t="shared" si="451"/>
        <v>1.0000000000000002</v>
      </c>
      <c r="V3961" s="169">
        <f t="shared" si="452"/>
        <v>1.0004335761359695</v>
      </c>
      <c r="W3961" s="169">
        <f t="shared" si="453"/>
        <v>0.93013007284079086</v>
      </c>
      <c r="X3961" s="170">
        <v>1</v>
      </c>
      <c r="Y3961" s="139">
        <v>39135</v>
      </c>
      <c r="Z3961" s="139">
        <v>39198</v>
      </c>
      <c r="AA3961" s="139">
        <v>39482</v>
      </c>
      <c r="AB3961" s="139">
        <v>39543</v>
      </c>
      <c r="AC3961" s="139" t="s">
        <v>4584</v>
      </c>
      <c r="AD3961" s="147">
        <f t="shared" si="454"/>
        <v>61</v>
      </c>
      <c r="AE3961" s="131">
        <v>195</v>
      </c>
      <c r="AG3961" s="147">
        <v>1</v>
      </c>
      <c r="AH3961" s="147" t="s">
        <v>5683</v>
      </c>
    </row>
    <row r="3962" spans="1:34" x14ac:dyDescent="0.25">
      <c r="A3962" s="147" t="s">
        <v>2148</v>
      </c>
      <c r="B3962" s="140" t="s">
        <v>7269</v>
      </c>
      <c r="C3962" s="147" t="s">
        <v>1878</v>
      </c>
      <c r="D3962" s="140" t="s">
        <v>7282</v>
      </c>
      <c r="E3962" s="147" t="s">
        <v>3834</v>
      </c>
      <c r="F3962" s="140" t="s">
        <v>7816</v>
      </c>
      <c r="G3962" s="147" t="s">
        <v>266</v>
      </c>
      <c r="H3962" s="140" t="s">
        <v>7883</v>
      </c>
      <c r="I3962" s="147" t="s">
        <v>82</v>
      </c>
      <c r="J3962" s="147">
        <v>1</v>
      </c>
      <c r="K3962" s="132">
        <f t="shared" si="448"/>
        <v>900000</v>
      </c>
      <c r="L3962" s="132">
        <v>525820</v>
      </c>
      <c r="M3962" s="132">
        <v>374180</v>
      </c>
      <c r="N3962" s="132">
        <v>525820</v>
      </c>
      <c r="O3962" s="133" t="s">
        <v>4753</v>
      </c>
      <c r="P3962" s="132">
        <v>279030.99</v>
      </c>
      <c r="Q3962" s="132">
        <f t="shared" si="449"/>
        <v>804850.99</v>
      </c>
      <c r="R3962" s="132">
        <v>525820</v>
      </c>
      <c r="S3962" s="132">
        <v>279030.99</v>
      </c>
      <c r="T3962" s="169">
        <f t="shared" si="450"/>
        <v>1</v>
      </c>
      <c r="U3962" s="169">
        <f t="shared" si="451"/>
        <v>1</v>
      </c>
      <c r="V3962" s="169">
        <f t="shared" si="452"/>
        <v>0.74571326634240198</v>
      </c>
      <c r="W3962" s="169">
        <f t="shared" si="453"/>
        <v>0.89427887777777781</v>
      </c>
      <c r="X3962" s="170">
        <v>1</v>
      </c>
      <c r="Y3962" s="139">
        <v>39798</v>
      </c>
      <c r="Z3962" s="139">
        <v>39843</v>
      </c>
      <c r="AA3962" s="139">
        <v>39930</v>
      </c>
      <c r="AB3962" s="139">
        <v>40053</v>
      </c>
      <c r="AC3962" s="139" t="s">
        <v>4584</v>
      </c>
      <c r="AD3962" s="147">
        <f t="shared" si="454"/>
        <v>123</v>
      </c>
      <c r="AE3962" s="131">
        <v>237</v>
      </c>
      <c r="AG3962" s="147">
        <v>1</v>
      </c>
      <c r="AH3962" s="147" t="s">
        <v>5683</v>
      </c>
    </row>
    <row r="3963" spans="1:34" x14ac:dyDescent="0.25">
      <c r="A3963" s="147" t="s">
        <v>2148</v>
      </c>
      <c r="B3963" s="140" t="s">
        <v>7269</v>
      </c>
      <c r="C3963" s="147" t="s">
        <v>1878</v>
      </c>
      <c r="D3963" s="140" t="s">
        <v>7282</v>
      </c>
      <c r="E3963" s="147" t="s">
        <v>3834</v>
      </c>
      <c r="F3963" s="140" t="s">
        <v>7816</v>
      </c>
      <c r="G3963" s="147" t="s">
        <v>2377</v>
      </c>
      <c r="H3963" s="140" t="s">
        <v>7885</v>
      </c>
      <c r="I3963" s="147" t="s">
        <v>4072</v>
      </c>
      <c r="J3963" s="147">
        <v>1</v>
      </c>
      <c r="K3963" s="132">
        <f t="shared" si="448"/>
        <v>1197087</v>
      </c>
      <c r="L3963" s="132">
        <v>837961</v>
      </c>
      <c r="M3963" s="132">
        <v>359126</v>
      </c>
      <c r="N3963" s="132">
        <v>754164</v>
      </c>
      <c r="O3963" s="133" t="s">
        <v>5472</v>
      </c>
      <c r="P3963" s="132">
        <v>359126</v>
      </c>
      <c r="Q3963" s="132">
        <f t="shared" si="449"/>
        <v>1113290</v>
      </c>
      <c r="R3963" s="132">
        <v>754164</v>
      </c>
      <c r="S3963" s="132">
        <v>359126</v>
      </c>
      <c r="T3963" s="169">
        <f t="shared" si="450"/>
        <v>1</v>
      </c>
      <c r="U3963" s="169">
        <f t="shared" si="451"/>
        <v>1</v>
      </c>
      <c r="V3963" s="169">
        <f t="shared" si="452"/>
        <v>1</v>
      </c>
      <c r="W3963" s="169">
        <f t="shared" si="453"/>
        <v>0.92999923982133292</v>
      </c>
      <c r="X3963" s="170">
        <v>1</v>
      </c>
      <c r="Y3963" s="139">
        <v>39135</v>
      </c>
      <c r="Z3963" s="139">
        <v>39198</v>
      </c>
      <c r="AA3963" s="139">
        <v>39386</v>
      </c>
      <c r="AB3963" s="139">
        <v>39752</v>
      </c>
      <c r="AC3963" s="139" t="s">
        <v>4584</v>
      </c>
      <c r="AD3963" s="147">
        <f t="shared" si="454"/>
        <v>366</v>
      </c>
      <c r="AE3963" s="131">
        <v>109</v>
      </c>
      <c r="AG3963" s="147">
        <v>1</v>
      </c>
      <c r="AH3963" s="147" t="s">
        <v>5683</v>
      </c>
    </row>
    <row r="3964" spans="1:34" x14ac:dyDescent="0.25">
      <c r="A3964" s="147" t="s">
        <v>2148</v>
      </c>
      <c r="B3964" s="140" t="s">
        <v>7269</v>
      </c>
      <c r="C3964" s="147" t="s">
        <v>1878</v>
      </c>
      <c r="D3964" s="140" t="s">
        <v>7282</v>
      </c>
      <c r="E3964" s="147" t="s">
        <v>3834</v>
      </c>
      <c r="F3964" s="140" t="s">
        <v>7816</v>
      </c>
      <c r="G3964" s="147" t="s">
        <v>2377</v>
      </c>
      <c r="H3964" s="140" t="s">
        <v>7885</v>
      </c>
      <c r="I3964" s="147" t="s">
        <v>82</v>
      </c>
      <c r="J3964" s="147">
        <v>1</v>
      </c>
      <c r="K3964" s="132">
        <f t="shared" si="448"/>
        <v>1350000</v>
      </c>
      <c r="L3964" s="132">
        <v>945000</v>
      </c>
      <c r="M3964" s="132">
        <v>405000</v>
      </c>
      <c r="N3964" s="132">
        <v>850500</v>
      </c>
      <c r="O3964" s="133" t="s">
        <v>4753</v>
      </c>
      <c r="P3964" s="132">
        <v>433745.75</v>
      </c>
      <c r="Q3964" s="132">
        <f t="shared" si="449"/>
        <v>1284245.75</v>
      </c>
      <c r="R3964" s="132">
        <v>850500</v>
      </c>
      <c r="S3964" s="132">
        <v>433745.75</v>
      </c>
      <c r="T3964" s="169">
        <f t="shared" si="450"/>
        <v>1</v>
      </c>
      <c r="U3964" s="169">
        <f t="shared" si="451"/>
        <v>1</v>
      </c>
      <c r="V3964" s="169">
        <f t="shared" si="452"/>
        <v>1.0709771604938272</v>
      </c>
      <c r="W3964" s="169">
        <f t="shared" si="453"/>
        <v>0.95129314814814814</v>
      </c>
      <c r="X3964" s="170">
        <v>1</v>
      </c>
      <c r="Y3964" s="139">
        <v>39798</v>
      </c>
      <c r="Z3964" s="139">
        <v>39843</v>
      </c>
      <c r="AA3964" s="139">
        <v>39930</v>
      </c>
      <c r="AB3964" s="139">
        <v>39984</v>
      </c>
      <c r="AC3964" s="139" t="s">
        <v>4516</v>
      </c>
      <c r="AD3964" s="147">
        <f t="shared" si="454"/>
        <v>54</v>
      </c>
      <c r="AE3964" s="131">
        <v>109</v>
      </c>
      <c r="AG3964" s="147">
        <v>1</v>
      </c>
      <c r="AH3964" s="147" t="s">
        <v>5683</v>
      </c>
    </row>
    <row r="3965" spans="1:34" x14ac:dyDescent="0.25">
      <c r="A3965" s="147" t="s">
        <v>2148</v>
      </c>
      <c r="B3965" s="140" t="s">
        <v>7269</v>
      </c>
      <c r="C3965" s="147" t="s">
        <v>1878</v>
      </c>
      <c r="D3965" s="140" t="s">
        <v>7282</v>
      </c>
      <c r="E3965" s="147" t="s">
        <v>3834</v>
      </c>
      <c r="F3965" s="140" t="s">
        <v>7816</v>
      </c>
      <c r="G3965" s="147" t="s">
        <v>126</v>
      </c>
      <c r="H3965" s="140" t="s">
        <v>7890</v>
      </c>
      <c r="I3965" s="147" t="s">
        <v>267</v>
      </c>
      <c r="J3965" s="147">
        <v>1</v>
      </c>
      <c r="K3965" s="132">
        <f t="shared" si="448"/>
        <v>1262500</v>
      </c>
      <c r="L3965" s="132">
        <v>883750</v>
      </c>
      <c r="M3965" s="132">
        <v>378750</v>
      </c>
      <c r="N3965" s="132">
        <v>795375</v>
      </c>
      <c r="O3965" s="133" t="s">
        <v>5472</v>
      </c>
      <c r="P3965" s="132">
        <v>378850</v>
      </c>
      <c r="Q3965" s="132">
        <f t="shared" si="449"/>
        <v>1174225</v>
      </c>
      <c r="R3965" s="132">
        <v>795375</v>
      </c>
      <c r="S3965" s="132">
        <v>378850</v>
      </c>
      <c r="T3965" s="169">
        <f t="shared" si="450"/>
        <v>1</v>
      </c>
      <c r="U3965" s="169">
        <f t="shared" si="451"/>
        <v>1</v>
      </c>
      <c r="V3965" s="169">
        <f t="shared" si="452"/>
        <v>1.0002640264026403</v>
      </c>
      <c r="W3965" s="169">
        <f t="shared" si="453"/>
        <v>0.93007920792079213</v>
      </c>
      <c r="X3965" s="170">
        <v>1</v>
      </c>
      <c r="Y3965" s="139">
        <v>39135</v>
      </c>
      <c r="Z3965" s="139">
        <v>39198</v>
      </c>
      <c r="AA3965" s="139">
        <v>39563</v>
      </c>
      <c r="AB3965" s="139">
        <v>39736</v>
      </c>
      <c r="AC3965" s="139" t="s">
        <v>4584</v>
      </c>
      <c r="AD3965" s="147">
        <f t="shared" si="454"/>
        <v>173</v>
      </c>
      <c r="AE3965" s="131">
        <v>284</v>
      </c>
      <c r="AG3965" s="147">
        <v>1</v>
      </c>
      <c r="AH3965" s="147" t="s">
        <v>5683</v>
      </c>
    </row>
    <row r="3966" spans="1:34" x14ac:dyDescent="0.25">
      <c r="A3966" s="147" t="s">
        <v>2148</v>
      </c>
      <c r="B3966" s="140" t="s">
        <v>7269</v>
      </c>
      <c r="C3966" s="147" t="s">
        <v>1878</v>
      </c>
      <c r="D3966" s="140" t="s">
        <v>7282</v>
      </c>
      <c r="E3966" s="147" t="s">
        <v>3834</v>
      </c>
      <c r="F3966" s="140" t="s">
        <v>7816</v>
      </c>
      <c r="G3966" s="147" t="s">
        <v>3837</v>
      </c>
      <c r="H3966" s="140" t="s">
        <v>7889</v>
      </c>
      <c r="I3966" s="147" t="s">
        <v>5590</v>
      </c>
      <c r="J3966" s="147">
        <v>1</v>
      </c>
      <c r="K3966" s="132">
        <f t="shared" si="448"/>
        <v>1351800</v>
      </c>
      <c r="L3966" s="132">
        <v>946260</v>
      </c>
      <c r="M3966" s="132">
        <v>405540</v>
      </c>
      <c r="N3966" s="132">
        <v>819474</v>
      </c>
      <c r="O3966" s="133" t="s">
        <v>5472</v>
      </c>
      <c r="P3966" s="132">
        <v>440792</v>
      </c>
      <c r="Q3966" s="132">
        <f t="shared" si="449"/>
        <v>1260266</v>
      </c>
      <c r="R3966" s="132">
        <v>819474</v>
      </c>
      <c r="S3966" s="132">
        <v>440792</v>
      </c>
      <c r="T3966" s="169">
        <f t="shared" si="450"/>
        <v>1</v>
      </c>
      <c r="U3966" s="169">
        <f t="shared" si="451"/>
        <v>1</v>
      </c>
      <c r="V3966" s="169">
        <f t="shared" si="452"/>
        <v>1.0869260738768063</v>
      </c>
      <c r="W3966" s="169">
        <f t="shared" si="453"/>
        <v>0.93228732060955766</v>
      </c>
      <c r="X3966" s="170">
        <v>1</v>
      </c>
      <c r="Y3966" s="139">
        <v>39135</v>
      </c>
      <c r="Z3966" s="139">
        <v>39198</v>
      </c>
      <c r="AA3966" s="139">
        <v>39411</v>
      </c>
      <c r="AB3966" s="139">
        <v>39624</v>
      </c>
      <c r="AC3966" s="139" t="s">
        <v>4584</v>
      </c>
      <c r="AD3966" s="147">
        <f t="shared" si="454"/>
        <v>213</v>
      </c>
      <c r="AE3966" s="131">
        <v>388</v>
      </c>
      <c r="AG3966" s="147">
        <v>1</v>
      </c>
      <c r="AH3966" s="147" t="s">
        <v>5683</v>
      </c>
    </row>
    <row r="3967" spans="1:34" x14ac:dyDescent="0.25">
      <c r="A3967" s="147" t="s">
        <v>2148</v>
      </c>
      <c r="B3967" s="140" t="s">
        <v>7269</v>
      </c>
      <c r="C3967" s="147" t="s">
        <v>1878</v>
      </c>
      <c r="D3967" s="140" t="s">
        <v>7282</v>
      </c>
      <c r="E3967" s="147" t="s">
        <v>3834</v>
      </c>
      <c r="F3967" s="140" t="s">
        <v>7816</v>
      </c>
      <c r="G3967" s="147" t="s">
        <v>3837</v>
      </c>
      <c r="H3967" s="140" t="s">
        <v>7889</v>
      </c>
      <c r="I3967" s="147" t="s">
        <v>4081</v>
      </c>
      <c r="J3967" s="147">
        <v>1</v>
      </c>
      <c r="K3967" s="132">
        <f t="shared" si="448"/>
        <v>505762</v>
      </c>
      <c r="L3967" s="132">
        <v>352789</v>
      </c>
      <c r="M3967" s="132">
        <v>152973</v>
      </c>
      <c r="N3967" s="132">
        <v>352789</v>
      </c>
      <c r="O3967" s="133" t="s">
        <v>4679</v>
      </c>
      <c r="P3967" s="132">
        <v>157992</v>
      </c>
      <c r="Q3967" s="132">
        <f t="shared" si="449"/>
        <v>510781</v>
      </c>
      <c r="R3967" s="132">
        <v>352789</v>
      </c>
      <c r="S3967" s="132">
        <v>157992</v>
      </c>
      <c r="T3967" s="169">
        <f t="shared" si="450"/>
        <v>1</v>
      </c>
      <c r="U3967" s="169">
        <f t="shared" si="451"/>
        <v>1</v>
      </c>
      <c r="V3967" s="169">
        <f t="shared" si="452"/>
        <v>1.0328097115177188</v>
      </c>
      <c r="W3967" s="169">
        <f t="shared" si="453"/>
        <v>1.0099236399729516</v>
      </c>
      <c r="X3967" s="170">
        <v>1</v>
      </c>
      <c r="Y3967" s="139" t="s">
        <v>4516</v>
      </c>
      <c r="Z3967" s="139" t="s">
        <v>4516</v>
      </c>
      <c r="AA3967" s="139">
        <v>39736</v>
      </c>
      <c r="AB3967" s="139">
        <v>39782</v>
      </c>
      <c r="AC3967" s="139" t="s">
        <v>4584</v>
      </c>
      <c r="AD3967" s="147">
        <f t="shared" si="454"/>
        <v>46</v>
      </c>
      <c r="AE3967" s="131">
        <v>483</v>
      </c>
      <c r="AG3967" s="147">
        <v>1</v>
      </c>
      <c r="AH3967" s="147" t="s">
        <v>5683</v>
      </c>
    </row>
    <row r="3968" spans="1:34" x14ac:dyDescent="0.25">
      <c r="A3968" s="147" t="s">
        <v>2148</v>
      </c>
      <c r="B3968" s="140" t="s">
        <v>7269</v>
      </c>
      <c r="C3968" s="147" t="s">
        <v>1878</v>
      </c>
      <c r="D3968" s="140" t="s">
        <v>7282</v>
      </c>
      <c r="E3968" s="147" t="s">
        <v>3834</v>
      </c>
      <c r="F3968" s="140" t="s">
        <v>7816</v>
      </c>
      <c r="G3968" s="147" t="s">
        <v>3837</v>
      </c>
      <c r="H3968" s="140" t="s">
        <v>7889</v>
      </c>
      <c r="I3968" s="147" t="s">
        <v>142</v>
      </c>
      <c r="J3968" s="147">
        <v>1</v>
      </c>
      <c r="K3968" s="132">
        <f t="shared" si="448"/>
        <v>751175</v>
      </c>
      <c r="L3968" s="132">
        <v>525820</v>
      </c>
      <c r="M3968" s="132">
        <v>225355</v>
      </c>
      <c r="N3968" s="132">
        <v>473238</v>
      </c>
      <c r="O3968" s="133" t="s">
        <v>4753</v>
      </c>
      <c r="P3968" s="132">
        <v>263636.99</v>
      </c>
      <c r="Q3968" s="132">
        <f t="shared" si="449"/>
        <v>736874.99</v>
      </c>
      <c r="R3968" s="132">
        <v>473238</v>
      </c>
      <c r="S3968" s="132">
        <v>263636.99</v>
      </c>
      <c r="T3968" s="169">
        <f t="shared" si="450"/>
        <v>1</v>
      </c>
      <c r="U3968" s="169">
        <f t="shared" si="451"/>
        <v>1</v>
      </c>
      <c r="V3968" s="169">
        <f t="shared" si="452"/>
        <v>1.1698741541124005</v>
      </c>
      <c r="W3968" s="169">
        <f t="shared" si="453"/>
        <v>0.98096314440709553</v>
      </c>
      <c r="X3968" s="170">
        <v>1</v>
      </c>
      <c r="Y3968" s="139">
        <v>39798</v>
      </c>
      <c r="Z3968" s="139">
        <v>39843</v>
      </c>
      <c r="AA3968" s="139">
        <v>39923</v>
      </c>
      <c r="AB3968" s="139">
        <v>39984</v>
      </c>
      <c r="AC3968" s="139" t="s">
        <v>4516</v>
      </c>
      <c r="AD3968" s="147">
        <f t="shared" si="454"/>
        <v>61</v>
      </c>
      <c r="AE3968" s="131">
        <v>483</v>
      </c>
      <c r="AG3968" s="147">
        <v>1</v>
      </c>
      <c r="AH3968" s="147" t="s">
        <v>5683</v>
      </c>
    </row>
    <row r="3969" spans="1:34" x14ac:dyDescent="0.25">
      <c r="A3969" s="147" t="s">
        <v>2148</v>
      </c>
      <c r="B3969" s="140" t="s">
        <v>7269</v>
      </c>
      <c r="C3969" s="147" t="s">
        <v>1878</v>
      </c>
      <c r="D3969" s="140" t="s">
        <v>7282</v>
      </c>
      <c r="E3969" s="147" t="s">
        <v>3834</v>
      </c>
      <c r="F3969" s="140" t="s">
        <v>7816</v>
      </c>
      <c r="G3969" s="147" t="s">
        <v>4082</v>
      </c>
      <c r="H3969" s="140" t="s">
        <v>11828</v>
      </c>
      <c r="I3969" s="147" t="s">
        <v>42</v>
      </c>
      <c r="J3969" s="147">
        <v>1</v>
      </c>
      <c r="K3969" s="132">
        <f t="shared" si="448"/>
        <v>720150</v>
      </c>
      <c r="L3969" s="132">
        <v>162410</v>
      </c>
      <c r="M3969" s="132">
        <v>557740</v>
      </c>
      <c r="N3969" s="132">
        <v>113687</v>
      </c>
      <c r="O3969" s="133" t="s">
        <v>4753</v>
      </c>
      <c r="P3969" s="132">
        <v>574122</v>
      </c>
      <c r="Q3969" s="132">
        <f t="shared" si="449"/>
        <v>687809</v>
      </c>
      <c r="R3969" s="132">
        <v>113687</v>
      </c>
      <c r="S3969" s="132">
        <v>574122</v>
      </c>
      <c r="T3969" s="169">
        <f t="shared" si="450"/>
        <v>1</v>
      </c>
      <c r="U3969" s="169">
        <f t="shared" si="451"/>
        <v>1</v>
      </c>
      <c r="V3969" s="169">
        <f t="shared" si="452"/>
        <v>1.0293721088679313</v>
      </c>
      <c r="W3969" s="169">
        <f t="shared" si="453"/>
        <v>0.95509130042352286</v>
      </c>
      <c r="X3969" s="170">
        <v>1</v>
      </c>
      <c r="Y3969" s="139" t="s">
        <v>4516</v>
      </c>
      <c r="Z3969" s="139" t="s">
        <v>4516</v>
      </c>
      <c r="AA3969" s="171">
        <v>39860</v>
      </c>
      <c r="AB3969" s="139">
        <v>39918</v>
      </c>
      <c r="AC3969" s="139" t="s">
        <v>4584</v>
      </c>
      <c r="AD3969" s="147">
        <f t="shared" si="454"/>
        <v>58</v>
      </c>
      <c r="AE3969" s="131">
        <v>185</v>
      </c>
      <c r="AG3969" s="147">
        <v>1</v>
      </c>
      <c r="AH3969" s="147" t="s">
        <v>5683</v>
      </c>
    </row>
    <row r="3970" spans="1:34" x14ac:dyDescent="0.25">
      <c r="A3970" s="147" t="s">
        <v>2148</v>
      </c>
      <c r="B3970" s="140" t="s">
        <v>7269</v>
      </c>
      <c r="C3970" s="147" t="s">
        <v>1878</v>
      </c>
      <c r="D3970" s="140" t="s">
        <v>7282</v>
      </c>
      <c r="E3970" s="147" t="s">
        <v>3834</v>
      </c>
      <c r="F3970" s="140" t="s">
        <v>7816</v>
      </c>
      <c r="G3970" s="147" t="s">
        <v>4082</v>
      </c>
      <c r="H3970" s="140" t="s">
        <v>11828</v>
      </c>
      <c r="I3970" s="147" t="s">
        <v>142</v>
      </c>
      <c r="J3970" s="147">
        <v>1</v>
      </c>
      <c r="K3970" s="132">
        <f t="shared" si="448"/>
        <v>756825</v>
      </c>
      <c r="L3970" s="132">
        <v>529778</v>
      </c>
      <c r="M3970" s="132">
        <v>227047</v>
      </c>
      <c r="N3970" s="132">
        <v>476800.2</v>
      </c>
      <c r="O3970" s="133" t="s">
        <v>4753</v>
      </c>
      <c r="P3970" s="132">
        <v>259520</v>
      </c>
      <c r="Q3970" s="132">
        <f t="shared" si="449"/>
        <v>736320.2</v>
      </c>
      <c r="R3970" s="132">
        <v>476800.2</v>
      </c>
      <c r="S3970" s="132">
        <v>259520</v>
      </c>
      <c r="T3970" s="169">
        <f t="shared" si="450"/>
        <v>1</v>
      </c>
      <c r="U3970" s="169">
        <f t="shared" si="451"/>
        <v>1</v>
      </c>
      <c r="V3970" s="169">
        <f t="shared" si="452"/>
        <v>1.1430232506925879</v>
      </c>
      <c r="W3970" s="169">
        <f t="shared" si="453"/>
        <v>0.97290681465332141</v>
      </c>
      <c r="X3970" s="170">
        <v>1</v>
      </c>
      <c r="Y3970" s="139">
        <v>39798</v>
      </c>
      <c r="Z3970" s="139">
        <v>39843</v>
      </c>
      <c r="AA3970" s="139">
        <v>39897</v>
      </c>
      <c r="AB3970" s="139">
        <v>39965</v>
      </c>
      <c r="AC3970" s="139" t="s">
        <v>4516</v>
      </c>
      <c r="AD3970" s="147">
        <f t="shared" si="454"/>
        <v>68</v>
      </c>
      <c r="AE3970" s="131">
        <v>185</v>
      </c>
      <c r="AG3970" s="147">
        <v>1</v>
      </c>
      <c r="AH3970" s="147" t="s">
        <v>5683</v>
      </c>
    </row>
    <row r="3971" spans="1:34" x14ac:dyDescent="0.25">
      <c r="A3971" s="147" t="s">
        <v>2148</v>
      </c>
      <c r="B3971" s="140" t="s">
        <v>7269</v>
      </c>
      <c r="C3971" s="147" t="s">
        <v>1878</v>
      </c>
      <c r="D3971" s="140" t="s">
        <v>7282</v>
      </c>
      <c r="E3971" s="147" t="s">
        <v>3834</v>
      </c>
      <c r="F3971" s="140" t="s">
        <v>7816</v>
      </c>
      <c r="G3971" s="147" t="s">
        <v>4083</v>
      </c>
      <c r="H3971" s="140" t="s">
        <v>11829</v>
      </c>
      <c r="I3971" s="147" t="s">
        <v>243</v>
      </c>
      <c r="J3971" s="147">
        <v>1</v>
      </c>
      <c r="K3971" s="132">
        <f t="shared" si="448"/>
        <v>1085000</v>
      </c>
      <c r="L3971" s="132">
        <v>655672</v>
      </c>
      <c r="M3971" s="132">
        <v>429328</v>
      </c>
      <c r="N3971" s="132">
        <v>637916</v>
      </c>
      <c r="O3971" s="133" t="s">
        <v>4753</v>
      </c>
      <c r="P3971" s="132">
        <v>529327.4</v>
      </c>
      <c r="Q3971" s="132">
        <f t="shared" si="449"/>
        <v>1167243.3999999999</v>
      </c>
      <c r="R3971" s="132">
        <v>637916</v>
      </c>
      <c r="S3971" s="132">
        <v>529327.4</v>
      </c>
      <c r="T3971" s="169">
        <f t="shared" si="450"/>
        <v>1</v>
      </c>
      <c r="U3971" s="169">
        <f t="shared" si="451"/>
        <v>1</v>
      </c>
      <c r="V3971" s="169">
        <f t="shared" si="452"/>
        <v>1.2329207505683302</v>
      </c>
      <c r="W3971" s="169">
        <f t="shared" si="453"/>
        <v>1.0758003686635944</v>
      </c>
      <c r="X3971" s="170">
        <v>1</v>
      </c>
      <c r="Y3971" s="139" t="s">
        <v>4516</v>
      </c>
      <c r="Z3971" s="139" t="s">
        <v>4516</v>
      </c>
      <c r="AA3971" s="171">
        <v>39930</v>
      </c>
      <c r="AB3971" s="139">
        <v>39977</v>
      </c>
      <c r="AC3971" s="139" t="s">
        <v>4584</v>
      </c>
      <c r="AD3971" s="147">
        <f t="shared" si="454"/>
        <v>47</v>
      </c>
      <c r="AE3971" s="131">
        <v>535</v>
      </c>
      <c r="AG3971" s="147">
        <v>1</v>
      </c>
      <c r="AH3971" s="147" t="s">
        <v>5683</v>
      </c>
    </row>
    <row r="3972" spans="1:34" x14ac:dyDescent="0.25">
      <c r="A3972" s="147" t="s">
        <v>2148</v>
      </c>
      <c r="B3972" s="140" t="s">
        <v>7269</v>
      </c>
      <c r="C3972" s="147" t="s">
        <v>1878</v>
      </c>
      <c r="D3972" s="140" t="s">
        <v>7282</v>
      </c>
      <c r="E3972" s="147" t="s">
        <v>2780</v>
      </c>
      <c r="F3972" s="140" t="s">
        <v>7819</v>
      </c>
      <c r="G3972" s="147" t="s">
        <v>2445</v>
      </c>
      <c r="H3972" s="140" t="s">
        <v>7953</v>
      </c>
      <c r="I3972" s="147" t="s">
        <v>4068</v>
      </c>
      <c r="J3972" s="147">
        <v>1</v>
      </c>
      <c r="K3972" s="132">
        <f t="shared" si="448"/>
        <v>268933</v>
      </c>
      <c r="L3972" s="132">
        <v>188253</v>
      </c>
      <c r="M3972" s="132">
        <v>80680</v>
      </c>
      <c r="N3972" s="132">
        <v>150602.48000000001</v>
      </c>
      <c r="O3972" s="133" t="s">
        <v>4753</v>
      </c>
      <c r="P3972" s="132">
        <v>82286.66</v>
      </c>
      <c r="Q3972" s="132">
        <f t="shared" si="449"/>
        <v>232889.14</v>
      </c>
      <c r="R3972" s="132">
        <v>150602.48000000001</v>
      </c>
      <c r="S3972" s="132">
        <v>82286.66</v>
      </c>
      <c r="T3972" s="169">
        <f t="shared" si="450"/>
        <v>1</v>
      </c>
      <c r="U3972" s="169">
        <f t="shared" si="451"/>
        <v>1</v>
      </c>
      <c r="V3972" s="169">
        <f t="shared" si="452"/>
        <v>1.0199139811601388</v>
      </c>
      <c r="W3972" s="169">
        <f t="shared" si="453"/>
        <v>0.86597457359267926</v>
      </c>
      <c r="X3972" s="170">
        <v>1</v>
      </c>
      <c r="Y3972" s="139" t="s">
        <v>4516</v>
      </c>
      <c r="Z3972" s="139" t="s">
        <v>4516</v>
      </c>
      <c r="AA3972" s="139">
        <v>39769</v>
      </c>
      <c r="AB3972" s="139">
        <v>39782</v>
      </c>
      <c r="AC3972" s="139" t="s">
        <v>4584</v>
      </c>
      <c r="AD3972" s="147">
        <f t="shared" si="454"/>
        <v>13</v>
      </c>
      <c r="AE3972" s="131">
        <v>95</v>
      </c>
      <c r="AG3972" s="147">
        <v>1</v>
      </c>
      <c r="AH3972" s="147" t="s">
        <v>5683</v>
      </c>
    </row>
    <row r="3973" spans="1:34" x14ac:dyDescent="0.25">
      <c r="A3973" s="147" t="s">
        <v>2148</v>
      </c>
      <c r="B3973" s="140" t="s">
        <v>7269</v>
      </c>
      <c r="C3973" s="147" t="s">
        <v>1878</v>
      </c>
      <c r="D3973" s="140" t="s">
        <v>7282</v>
      </c>
      <c r="E3973" s="147" t="s">
        <v>2780</v>
      </c>
      <c r="F3973" s="140" t="s">
        <v>7819</v>
      </c>
      <c r="G3973" s="147" t="s">
        <v>2446</v>
      </c>
      <c r="H3973" s="140" t="s">
        <v>7952</v>
      </c>
      <c r="I3973" s="147" t="s">
        <v>490</v>
      </c>
      <c r="J3973" s="147">
        <v>1</v>
      </c>
      <c r="K3973" s="132">
        <f t="shared" ref="K3973:K4036" si="455">L3973+M3973</f>
        <v>867460</v>
      </c>
      <c r="L3973" s="132">
        <v>607222</v>
      </c>
      <c r="M3973" s="132">
        <v>260238</v>
      </c>
      <c r="N3973" s="132">
        <v>505895.35</v>
      </c>
      <c r="O3973" s="133" t="s">
        <v>5472</v>
      </c>
      <c r="P3973" s="132">
        <v>283508.15000000002</v>
      </c>
      <c r="Q3973" s="132">
        <f t="shared" ref="Q3973:Q4036" si="456">R3973+S3973</f>
        <v>789403.5</v>
      </c>
      <c r="R3973" s="132">
        <v>505895.35</v>
      </c>
      <c r="S3973" s="132">
        <v>283508.15000000002</v>
      </c>
      <c r="T3973" s="169">
        <f t="shared" si="450"/>
        <v>1</v>
      </c>
      <c r="U3973" s="169">
        <f t="shared" si="451"/>
        <v>1</v>
      </c>
      <c r="V3973" s="169">
        <f t="shared" si="452"/>
        <v>1.0894187243984355</v>
      </c>
      <c r="W3973" s="169">
        <f t="shared" si="453"/>
        <v>0.91001717658451109</v>
      </c>
      <c r="X3973" s="170">
        <v>1</v>
      </c>
      <c r="Y3973" s="139">
        <v>39139</v>
      </c>
      <c r="Z3973" s="139">
        <v>39199</v>
      </c>
      <c r="AA3973" s="139">
        <v>39363</v>
      </c>
      <c r="AB3973" s="139">
        <v>39428</v>
      </c>
      <c r="AC3973" s="139" t="s">
        <v>4516</v>
      </c>
      <c r="AD3973" s="147">
        <f t="shared" si="454"/>
        <v>65</v>
      </c>
      <c r="AE3973" s="131">
        <v>36</v>
      </c>
      <c r="AG3973" s="147">
        <v>1</v>
      </c>
      <c r="AH3973" s="147" t="s">
        <v>5683</v>
      </c>
    </row>
    <row r="3974" spans="1:34" x14ac:dyDescent="0.25">
      <c r="A3974" s="147" t="s">
        <v>2148</v>
      </c>
      <c r="B3974" s="140" t="s">
        <v>7269</v>
      </c>
      <c r="C3974" s="147" t="s">
        <v>1878</v>
      </c>
      <c r="D3974" s="140" t="s">
        <v>7282</v>
      </c>
      <c r="E3974" s="147" t="s">
        <v>2780</v>
      </c>
      <c r="F3974" s="140" t="s">
        <v>7819</v>
      </c>
      <c r="G3974" s="147" t="s">
        <v>2446</v>
      </c>
      <c r="H3974" s="140" t="s">
        <v>7952</v>
      </c>
      <c r="I3974" s="147" t="s">
        <v>4084</v>
      </c>
      <c r="J3974" s="147">
        <v>1</v>
      </c>
      <c r="K3974" s="132">
        <f t="shared" si="455"/>
        <v>392490</v>
      </c>
      <c r="L3974" s="132">
        <v>274743</v>
      </c>
      <c r="M3974" s="132">
        <v>117747</v>
      </c>
      <c r="N3974" s="132">
        <v>247268.69999999998</v>
      </c>
      <c r="O3974" s="133" t="s">
        <v>5472</v>
      </c>
      <c r="P3974" s="132">
        <v>111670</v>
      </c>
      <c r="Q3974" s="132">
        <f t="shared" si="456"/>
        <v>358938.7</v>
      </c>
      <c r="R3974" s="132">
        <v>247268.7</v>
      </c>
      <c r="S3974" s="132">
        <v>111670</v>
      </c>
      <c r="T3974" s="169">
        <f t="shared" si="450"/>
        <v>1.0000000000000002</v>
      </c>
      <c r="U3974" s="169">
        <f t="shared" si="451"/>
        <v>1</v>
      </c>
      <c r="V3974" s="169">
        <f t="shared" si="452"/>
        <v>0.94838934325290669</v>
      </c>
      <c r="W3974" s="169">
        <f t="shared" si="453"/>
        <v>0.91451680297587201</v>
      </c>
      <c r="X3974" s="170">
        <v>1</v>
      </c>
      <c r="Y3974" s="139" t="s">
        <v>4516</v>
      </c>
      <c r="Z3974" s="139" t="s">
        <v>4516</v>
      </c>
      <c r="AA3974" s="139">
        <v>39678</v>
      </c>
      <c r="AB3974" s="139">
        <v>39754</v>
      </c>
      <c r="AC3974" s="139" t="s">
        <v>4584</v>
      </c>
      <c r="AD3974" s="147">
        <f t="shared" si="454"/>
        <v>76</v>
      </c>
      <c r="AE3974" s="131">
        <v>36</v>
      </c>
      <c r="AG3974" s="147">
        <v>1</v>
      </c>
      <c r="AH3974" s="147" t="s">
        <v>5683</v>
      </c>
    </row>
    <row r="3975" spans="1:34" x14ac:dyDescent="0.25">
      <c r="A3975" s="147" t="s">
        <v>2148</v>
      </c>
      <c r="B3975" s="140" t="s">
        <v>7269</v>
      </c>
      <c r="C3975" s="147" t="s">
        <v>1878</v>
      </c>
      <c r="D3975" s="140" t="s">
        <v>7282</v>
      </c>
      <c r="E3975" s="147" t="s">
        <v>2780</v>
      </c>
      <c r="F3975" s="140" t="s">
        <v>7819</v>
      </c>
      <c r="G3975" s="147" t="s">
        <v>3838</v>
      </c>
      <c r="H3975" s="140" t="s">
        <v>7965</v>
      </c>
      <c r="I3975" s="147" t="s">
        <v>490</v>
      </c>
      <c r="J3975" s="147">
        <v>1</v>
      </c>
      <c r="K3975" s="132">
        <f t="shared" si="455"/>
        <v>400158</v>
      </c>
      <c r="L3975" s="132">
        <v>280110.59999999998</v>
      </c>
      <c r="M3975" s="132">
        <v>120047.4</v>
      </c>
      <c r="N3975" s="132">
        <v>224088.48</v>
      </c>
      <c r="O3975" s="133" t="s">
        <v>4753</v>
      </c>
      <c r="P3975" s="132">
        <v>127877.8</v>
      </c>
      <c r="Q3975" s="132">
        <f t="shared" si="456"/>
        <v>351966.28</v>
      </c>
      <c r="R3975" s="132">
        <v>224088.48</v>
      </c>
      <c r="S3975" s="132">
        <v>127877.8</v>
      </c>
      <c r="T3975" s="169">
        <f t="shared" si="450"/>
        <v>1</v>
      </c>
      <c r="U3975" s="169">
        <f t="shared" si="451"/>
        <v>1</v>
      </c>
      <c r="V3975" s="169">
        <f t="shared" si="452"/>
        <v>1.0652275684437982</v>
      </c>
      <c r="W3975" s="169">
        <f t="shared" si="453"/>
        <v>0.87956827053313946</v>
      </c>
      <c r="X3975" s="170">
        <v>1</v>
      </c>
      <c r="Y3975" s="139">
        <v>39139</v>
      </c>
      <c r="Z3975" s="139">
        <v>39199</v>
      </c>
      <c r="AA3975" s="139">
        <v>39351</v>
      </c>
      <c r="AB3975" s="139">
        <v>39492</v>
      </c>
      <c r="AC3975" s="139" t="s">
        <v>4516</v>
      </c>
      <c r="AD3975" s="147">
        <f t="shared" si="454"/>
        <v>141</v>
      </c>
      <c r="AE3975" s="131">
        <v>30</v>
      </c>
      <c r="AG3975" s="147">
        <v>1</v>
      </c>
      <c r="AH3975" s="147" t="s">
        <v>5683</v>
      </c>
    </row>
    <row r="3976" spans="1:34" x14ac:dyDescent="0.25">
      <c r="A3976" s="147" t="s">
        <v>2148</v>
      </c>
      <c r="B3976" s="140" t="s">
        <v>7269</v>
      </c>
      <c r="C3976" s="147" t="s">
        <v>1878</v>
      </c>
      <c r="D3976" s="140" t="s">
        <v>7282</v>
      </c>
      <c r="E3976" s="147" t="s">
        <v>2780</v>
      </c>
      <c r="F3976" s="140" t="s">
        <v>7819</v>
      </c>
      <c r="G3976" s="147" t="s">
        <v>3839</v>
      </c>
      <c r="H3976" s="140" t="s">
        <v>7962</v>
      </c>
      <c r="I3976" s="147" t="s">
        <v>4184</v>
      </c>
      <c r="J3976" s="147">
        <v>1</v>
      </c>
      <c r="K3976" s="132">
        <f t="shared" si="455"/>
        <v>764077</v>
      </c>
      <c r="L3976" s="132">
        <v>534853.9</v>
      </c>
      <c r="M3976" s="132">
        <v>229223.1</v>
      </c>
      <c r="N3976" s="132">
        <v>534853.9</v>
      </c>
      <c r="O3976" s="133" t="s">
        <v>4679</v>
      </c>
      <c r="P3976" s="132">
        <v>296932.59000000003</v>
      </c>
      <c r="Q3976" s="132">
        <f t="shared" si="456"/>
        <v>831786.49</v>
      </c>
      <c r="R3976" s="132">
        <v>534853.9</v>
      </c>
      <c r="S3976" s="132">
        <v>296932.59000000003</v>
      </c>
      <c r="T3976" s="169">
        <f t="shared" si="450"/>
        <v>1</v>
      </c>
      <c r="U3976" s="169">
        <f t="shared" si="451"/>
        <v>1</v>
      </c>
      <c r="V3976" s="169">
        <f t="shared" si="452"/>
        <v>1.2953868523722087</v>
      </c>
      <c r="W3976" s="169">
        <f t="shared" si="453"/>
        <v>1.0886160557116626</v>
      </c>
      <c r="X3976" s="170">
        <v>1</v>
      </c>
      <c r="Y3976" s="139">
        <v>39139</v>
      </c>
      <c r="Z3976" s="139">
        <v>39199</v>
      </c>
      <c r="AA3976" s="139">
        <v>39311</v>
      </c>
      <c r="AB3976" s="171">
        <v>39372</v>
      </c>
      <c r="AC3976" s="139" t="s">
        <v>4584</v>
      </c>
      <c r="AD3976" s="147">
        <f t="shared" si="454"/>
        <v>61</v>
      </c>
      <c r="AE3976" s="131">
        <v>78</v>
      </c>
      <c r="AG3976" s="147">
        <v>1</v>
      </c>
      <c r="AH3976" s="147" t="s">
        <v>5683</v>
      </c>
    </row>
    <row r="3977" spans="1:34" x14ac:dyDescent="0.25">
      <c r="A3977" s="147" t="s">
        <v>2148</v>
      </c>
      <c r="B3977" s="140" t="s">
        <v>7269</v>
      </c>
      <c r="C3977" s="147" t="s">
        <v>1878</v>
      </c>
      <c r="D3977" s="140" t="s">
        <v>7282</v>
      </c>
      <c r="E3977" s="147" t="s">
        <v>2780</v>
      </c>
      <c r="F3977" s="140" t="s">
        <v>7819</v>
      </c>
      <c r="G3977" s="147" t="s">
        <v>3839</v>
      </c>
      <c r="H3977" s="140" t="s">
        <v>7962</v>
      </c>
      <c r="I3977" s="147" t="s">
        <v>4085</v>
      </c>
      <c r="J3977" s="147">
        <v>1</v>
      </c>
      <c r="K3977" s="132">
        <f t="shared" si="455"/>
        <v>715265</v>
      </c>
      <c r="L3977" s="132">
        <v>500686</v>
      </c>
      <c r="M3977" s="132">
        <v>214579</v>
      </c>
      <c r="N3977" s="132">
        <v>450617.35</v>
      </c>
      <c r="O3977" s="133" t="s">
        <v>4699</v>
      </c>
      <c r="P3977" s="132">
        <v>111121.33</v>
      </c>
      <c r="Q3977" s="132">
        <f t="shared" si="456"/>
        <v>561738.67999999993</v>
      </c>
      <c r="R3977" s="132">
        <v>450617.35</v>
      </c>
      <c r="S3977" s="132">
        <v>111121.33</v>
      </c>
      <c r="T3977" s="169">
        <f t="shared" si="450"/>
        <v>1</v>
      </c>
      <c r="U3977" s="169">
        <f t="shared" si="451"/>
        <v>1</v>
      </c>
      <c r="V3977" s="169">
        <f t="shared" si="452"/>
        <v>0.51785743246077198</v>
      </c>
      <c r="W3977" s="169">
        <f t="shared" si="453"/>
        <v>0.78535742696762734</v>
      </c>
      <c r="X3977" s="170">
        <v>1</v>
      </c>
      <c r="Y3977" s="139" t="s">
        <v>4516</v>
      </c>
      <c r="Z3977" s="139" t="s">
        <v>4516</v>
      </c>
      <c r="AA3977" s="139">
        <v>39791</v>
      </c>
      <c r="AB3977" s="139">
        <v>39903</v>
      </c>
      <c r="AC3977" s="139" t="s">
        <v>4516</v>
      </c>
      <c r="AD3977" s="147">
        <f t="shared" si="454"/>
        <v>112</v>
      </c>
      <c r="AE3977" s="131">
        <v>78</v>
      </c>
      <c r="AG3977" s="147">
        <v>1</v>
      </c>
      <c r="AH3977" s="147" t="s">
        <v>5683</v>
      </c>
    </row>
    <row r="3978" spans="1:34" x14ac:dyDescent="0.25">
      <c r="A3978" s="147" t="s">
        <v>2148</v>
      </c>
      <c r="B3978" s="140" t="s">
        <v>7269</v>
      </c>
      <c r="C3978" s="147" t="s">
        <v>1878</v>
      </c>
      <c r="D3978" s="140" t="s">
        <v>7282</v>
      </c>
      <c r="E3978" s="147" t="s">
        <v>2780</v>
      </c>
      <c r="F3978" s="140" t="s">
        <v>7819</v>
      </c>
      <c r="G3978" s="147" t="s">
        <v>4034</v>
      </c>
      <c r="H3978" s="140" t="s">
        <v>7968</v>
      </c>
      <c r="I3978" s="147" t="s">
        <v>1379</v>
      </c>
      <c r="J3978" s="147">
        <v>1</v>
      </c>
      <c r="K3978" s="132">
        <f t="shared" si="455"/>
        <v>997851</v>
      </c>
      <c r="L3978" s="132">
        <v>698496</v>
      </c>
      <c r="M3978" s="132">
        <v>299355</v>
      </c>
      <c r="N3978" s="132">
        <v>628646.40000000002</v>
      </c>
      <c r="O3978" s="133" t="s">
        <v>5472</v>
      </c>
      <c r="P3978" s="132">
        <v>309588.09999999998</v>
      </c>
      <c r="Q3978" s="132">
        <f t="shared" si="456"/>
        <v>938234.5</v>
      </c>
      <c r="R3978" s="132">
        <v>628646.40000000002</v>
      </c>
      <c r="S3978" s="132">
        <v>309588.09999999998</v>
      </c>
      <c r="T3978" s="169">
        <f t="shared" si="450"/>
        <v>1</v>
      </c>
      <c r="U3978" s="169">
        <f t="shared" si="451"/>
        <v>1</v>
      </c>
      <c r="V3978" s="169">
        <f t="shared" si="452"/>
        <v>1.0341838285647476</v>
      </c>
      <c r="W3978" s="169">
        <f t="shared" si="453"/>
        <v>0.94025510822758107</v>
      </c>
      <c r="X3978" s="170">
        <v>1</v>
      </c>
      <c r="Y3978" s="139" t="s">
        <v>4516</v>
      </c>
      <c r="Z3978" s="139" t="s">
        <v>4516</v>
      </c>
      <c r="AA3978" s="139">
        <v>39671</v>
      </c>
      <c r="AB3978" s="139">
        <v>39770</v>
      </c>
      <c r="AC3978" s="139" t="s">
        <v>4584</v>
      </c>
      <c r="AD3978" s="147">
        <f t="shared" si="454"/>
        <v>99</v>
      </c>
      <c r="AE3978" s="131">
        <v>122</v>
      </c>
      <c r="AG3978" s="147">
        <v>1</v>
      </c>
      <c r="AH3978" s="147" t="s">
        <v>5683</v>
      </c>
    </row>
    <row r="3979" spans="1:34" x14ac:dyDescent="0.25">
      <c r="A3979" s="147" t="s">
        <v>2148</v>
      </c>
      <c r="B3979" s="140" t="s">
        <v>7269</v>
      </c>
      <c r="C3979" s="147" t="s">
        <v>1878</v>
      </c>
      <c r="D3979" s="140" t="s">
        <v>7282</v>
      </c>
      <c r="E3979" s="147" t="s">
        <v>2780</v>
      </c>
      <c r="F3979" s="140" t="s">
        <v>7819</v>
      </c>
      <c r="G3979" s="147" t="s">
        <v>3840</v>
      </c>
      <c r="H3979" s="140" t="s">
        <v>7942</v>
      </c>
      <c r="I3979" s="147" t="s">
        <v>490</v>
      </c>
      <c r="J3979" s="147">
        <v>1</v>
      </c>
      <c r="K3979" s="132">
        <f t="shared" si="455"/>
        <v>476901</v>
      </c>
      <c r="L3979" s="132">
        <v>333830</v>
      </c>
      <c r="M3979" s="132">
        <v>143071</v>
      </c>
      <c r="N3979" s="132">
        <v>267064.56</v>
      </c>
      <c r="O3979" s="133" t="s">
        <v>4753</v>
      </c>
      <c r="P3979" s="132">
        <v>151600.06</v>
      </c>
      <c r="Q3979" s="132">
        <f t="shared" si="456"/>
        <v>418664.62</v>
      </c>
      <c r="R3979" s="132">
        <v>267064.56</v>
      </c>
      <c r="S3979" s="132">
        <v>151600.06</v>
      </c>
      <c r="T3979" s="169">
        <f t="shared" si="450"/>
        <v>1</v>
      </c>
      <c r="U3979" s="169">
        <f t="shared" si="451"/>
        <v>1</v>
      </c>
      <c r="V3979" s="169">
        <f t="shared" si="452"/>
        <v>1.0596141775761685</v>
      </c>
      <c r="W3979" s="169">
        <f t="shared" si="453"/>
        <v>0.87788580858501031</v>
      </c>
      <c r="X3979" s="170">
        <v>1</v>
      </c>
      <c r="Y3979" s="139">
        <v>39139</v>
      </c>
      <c r="Z3979" s="139">
        <v>39199</v>
      </c>
      <c r="AA3979" s="139">
        <v>39335</v>
      </c>
      <c r="AB3979" s="139">
        <v>39538</v>
      </c>
      <c r="AC3979" s="139" t="s">
        <v>4516</v>
      </c>
      <c r="AD3979" s="147">
        <f t="shared" si="454"/>
        <v>203</v>
      </c>
      <c r="AE3979" s="131">
        <v>39</v>
      </c>
      <c r="AG3979" s="147">
        <v>1</v>
      </c>
      <c r="AH3979" s="147" t="s">
        <v>5683</v>
      </c>
    </row>
    <row r="3980" spans="1:34" x14ac:dyDescent="0.25">
      <c r="A3980" s="147" t="s">
        <v>2148</v>
      </c>
      <c r="B3980" s="140" t="s">
        <v>7269</v>
      </c>
      <c r="C3980" s="147" t="s">
        <v>1878</v>
      </c>
      <c r="D3980" s="140" t="s">
        <v>7282</v>
      </c>
      <c r="E3980" s="147" t="s">
        <v>2780</v>
      </c>
      <c r="F3980" s="140" t="s">
        <v>7819</v>
      </c>
      <c r="G3980" s="147" t="s">
        <v>4073</v>
      </c>
      <c r="H3980" s="140" t="s">
        <v>7967</v>
      </c>
      <c r="I3980" s="147" t="s">
        <v>4068</v>
      </c>
      <c r="J3980" s="147">
        <v>1</v>
      </c>
      <c r="K3980" s="132">
        <f t="shared" si="455"/>
        <v>248754</v>
      </c>
      <c r="L3980" s="132">
        <v>174129</v>
      </c>
      <c r="M3980" s="132">
        <v>74625</v>
      </c>
      <c r="N3980" s="132">
        <v>139303.20000000001</v>
      </c>
      <c r="O3980" s="133" t="s">
        <v>4753</v>
      </c>
      <c r="P3980" s="132">
        <v>48875</v>
      </c>
      <c r="Q3980" s="132">
        <f t="shared" si="456"/>
        <v>188178.2</v>
      </c>
      <c r="R3980" s="132">
        <v>139303.20000000001</v>
      </c>
      <c r="S3980" s="132">
        <v>48875</v>
      </c>
      <c r="T3980" s="169">
        <f t="shared" si="450"/>
        <v>1</v>
      </c>
      <c r="U3980" s="169">
        <f t="shared" si="451"/>
        <v>1</v>
      </c>
      <c r="V3980" s="169">
        <f t="shared" si="452"/>
        <v>0.65494137353433834</v>
      </c>
      <c r="W3980" s="169">
        <f t="shared" si="453"/>
        <v>0.75648311182935757</v>
      </c>
      <c r="X3980" s="170">
        <v>1</v>
      </c>
      <c r="Y3980" s="139" t="s">
        <v>4516</v>
      </c>
      <c r="Z3980" s="139" t="s">
        <v>4516</v>
      </c>
      <c r="AA3980" s="139">
        <v>39770</v>
      </c>
      <c r="AB3980" s="139">
        <v>39782</v>
      </c>
      <c r="AC3980" s="139" t="s">
        <v>4584</v>
      </c>
      <c r="AD3980" s="147">
        <f t="shared" si="454"/>
        <v>12</v>
      </c>
      <c r="AE3980" s="131">
        <v>54</v>
      </c>
      <c r="AG3980" s="147">
        <v>1</v>
      </c>
      <c r="AH3980" s="147" t="s">
        <v>5683</v>
      </c>
    </row>
    <row r="3981" spans="1:34" x14ac:dyDescent="0.25">
      <c r="A3981" s="147" t="s">
        <v>2148</v>
      </c>
      <c r="B3981" s="140" t="s">
        <v>7269</v>
      </c>
      <c r="C3981" s="147" t="s">
        <v>1878</v>
      </c>
      <c r="D3981" s="140" t="s">
        <v>7282</v>
      </c>
      <c r="E3981" s="147" t="s">
        <v>2780</v>
      </c>
      <c r="F3981" s="140" t="s">
        <v>7819</v>
      </c>
      <c r="G3981" s="147" t="s">
        <v>3841</v>
      </c>
      <c r="H3981" s="140" t="s">
        <v>7957</v>
      </c>
      <c r="I3981" s="147" t="s">
        <v>490</v>
      </c>
      <c r="J3981" s="147">
        <v>1</v>
      </c>
      <c r="K3981" s="132">
        <f t="shared" si="455"/>
        <v>434827</v>
      </c>
      <c r="L3981" s="132">
        <v>304378.90000000002</v>
      </c>
      <c r="M3981" s="132">
        <v>130448.1</v>
      </c>
      <c r="N3981" s="132">
        <v>243503.12</v>
      </c>
      <c r="O3981" s="133" t="s">
        <v>4753</v>
      </c>
      <c r="P3981" s="132">
        <v>96664.7</v>
      </c>
      <c r="Q3981" s="132">
        <f t="shared" si="456"/>
        <v>340167.82</v>
      </c>
      <c r="R3981" s="132">
        <v>243503.12</v>
      </c>
      <c r="S3981" s="132">
        <v>96664.7</v>
      </c>
      <c r="T3981" s="169">
        <f t="shared" si="450"/>
        <v>1</v>
      </c>
      <c r="U3981" s="169">
        <f t="shared" si="451"/>
        <v>1</v>
      </c>
      <c r="V3981" s="169">
        <f t="shared" si="452"/>
        <v>0.74102037515303021</v>
      </c>
      <c r="W3981" s="169">
        <f t="shared" si="453"/>
        <v>0.78230611254590909</v>
      </c>
      <c r="X3981" s="170">
        <v>1</v>
      </c>
      <c r="Y3981" s="139">
        <v>39139</v>
      </c>
      <c r="Z3981" s="139">
        <v>39199</v>
      </c>
      <c r="AA3981" s="139">
        <v>39310</v>
      </c>
      <c r="AB3981" s="139">
        <v>39538</v>
      </c>
      <c r="AC3981" s="139" t="s">
        <v>4516</v>
      </c>
      <c r="AD3981" s="147">
        <f t="shared" si="454"/>
        <v>228</v>
      </c>
      <c r="AE3981" s="131">
        <v>51</v>
      </c>
      <c r="AG3981" s="147">
        <v>1</v>
      </c>
      <c r="AH3981" s="147" t="s">
        <v>5683</v>
      </c>
    </row>
    <row r="3982" spans="1:34" x14ac:dyDescent="0.25">
      <c r="A3982" s="147" t="s">
        <v>2148</v>
      </c>
      <c r="B3982" s="140" t="s">
        <v>7269</v>
      </c>
      <c r="C3982" s="147" t="s">
        <v>1878</v>
      </c>
      <c r="D3982" s="140" t="s">
        <v>7282</v>
      </c>
      <c r="E3982" s="147" t="s">
        <v>2780</v>
      </c>
      <c r="F3982" s="140" t="s">
        <v>7819</v>
      </c>
      <c r="G3982" s="147" t="s">
        <v>3842</v>
      </c>
      <c r="H3982" s="140" t="s">
        <v>7958</v>
      </c>
      <c r="I3982" s="147" t="s">
        <v>3904</v>
      </c>
      <c r="J3982" s="147">
        <v>1</v>
      </c>
      <c r="K3982" s="132">
        <f t="shared" si="455"/>
        <v>692066</v>
      </c>
      <c r="L3982" s="132">
        <v>484446.2</v>
      </c>
      <c r="M3982" s="132">
        <v>207619.8</v>
      </c>
      <c r="N3982" s="132">
        <v>387556.96</v>
      </c>
      <c r="O3982" s="133" t="s">
        <v>4753</v>
      </c>
      <c r="P3982" s="132">
        <v>280876.48</v>
      </c>
      <c r="Q3982" s="132">
        <f t="shared" si="456"/>
        <v>668433.43999999994</v>
      </c>
      <c r="R3982" s="132">
        <v>387556.96</v>
      </c>
      <c r="S3982" s="132">
        <v>280876.48</v>
      </c>
      <c r="T3982" s="169">
        <f t="shared" si="450"/>
        <v>1</v>
      </c>
      <c r="U3982" s="169">
        <f t="shared" si="451"/>
        <v>1</v>
      </c>
      <c r="V3982" s="169">
        <f t="shared" si="452"/>
        <v>1.3528405286971665</v>
      </c>
      <c r="W3982" s="169">
        <f t="shared" si="453"/>
        <v>0.96585215860914997</v>
      </c>
      <c r="X3982" s="170">
        <v>1</v>
      </c>
      <c r="Y3982" s="139">
        <v>39139</v>
      </c>
      <c r="Z3982" s="139">
        <v>39199</v>
      </c>
      <c r="AA3982" s="139">
        <v>39280</v>
      </c>
      <c r="AB3982" s="139">
        <v>39352</v>
      </c>
      <c r="AC3982" s="139" t="s">
        <v>4516</v>
      </c>
      <c r="AD3982" s="147">
        <f t="shared" si="454"/>
        <v>72</v>
      </c>
      <c r="AE3982" s="131">
        <v>43</v>
      </c>
      <c r="AG3982" s="147">
        <v>1</v>
      </c>
      <c r="AH3982" s="147" t="s">
        <v>5683</v>
      </c>
    </row>
    <row r="3983" spans="1:34" x14ac:dyDescent="0.25">
      <c r="A3983" s="147" t="s">
        <v>2148</v>
      </c>
      <c r="B3983" s="140" t="s">
        <v>7269</v>
      </c>
      <c r="C3983" s="147" t="s">
        <v>1878</v>
      </c>
      <c r="D3983" s="140" t="s">
        <v>7282</v>
      </c>
      <c r="E3983" s="147" t="s">
        <v>2780</v>
      </c>
      <c r="F3983" s="140" t="s">
        <v>7819</v>
      </c>
      <c r="G3983" s="147" t="s">
        <v>3843</v>
      </c>
      <c r="H3983" s="140" t="s">
        <v>7963</v>
      </c>
      <c r="I3983" s="147" t="s">
        <v>4184</v>
      </c>
      <c r="J3983" s="147">
        <v>1</v>
      </c>
      <c r="K3983" s="132">
        <f t="shared" si="455"/>
        <v>378328</v>
      </c>
      <c r="L3983" s="132">
        <v>264829.59999999998</v>
      </c>
      <c r="M3983" s="132">
        <v>113498.4</v>
      </c>
      <c r="N3983" s="132">
        <v>238346.63999999998</v>
      </c>
      <c r="O3983" s="133" t="s">
        <v>4679</v>
      </c>
      <c r="P3983" s="132">
        <v>113002.52999999998</v>
      </c>
      <c r="Q3983" s="132">
        <f t="shared" si="456"/>
        <v>351349.17000000004</v>
      </c>
      <c r="R3983" s="132">
        <v>238346.64</v>
      </c>
      <c r="S3983" s="132">
        <v>113002.53</v>
      </c>
      <c r="T3983" s="169">
        <f t="shared" si="450"/>
        <v>1.0000000000000002</v>
      </c>
      <c r="U3983" s="169">
        <f t="shared" si="451"/>
        <v>1.0000000000000002</v>
      </c>
      <c r="V3983" s="169">
        <f t="shared" si="452"/>
        <v>0.9956310397327186</v>
      </c>
      <c r="W3983" s="169">
        <f t="shared" si="453"/>
        <v>0.92868931191981574</v>
      </c>
      <c r="X3983" s="170">
        <v>1</v>
      </c>
      <c r="Y3983" s="139">
        <v>39139</v>
      </c>
      <c r="Z3983" s="139">
        <v>39199</v>
      </c>
      <c r="AA3983" s="139">
        <v>39363</v>
      </c>
      <c r="AB3983" s="139">
        <v>39778</v>
      </c>
      <c r="AC3983" s="139" t="s">
        <v>4584</v>
      </c>
      <c r="AD3983" s="147">
        <f t="shared" si="454"/>
        <v>415</v>
      </c>
      <c r="AE3983" s="131">
        <v>76</v>
      </c>
      <c r="AG3983" s="147">
        <v>1</v>
      </c>
      <c r="AH3983" s="147" t="s">
        <v>5683</v>
      </c>
    </row>
    <row r="3984" spans="1:34" x14ac:dyDescent="0.25">
      <c r="A3984" s="147" t="s">
        <v>2148</v>
      </c>
      <c r="B3984" s="140" t="s">
        <v>7269</v>
      </c>
      <c r="C3984" s="147" t="s">
        <v>1878</v>
      </c>
      <c r="D3984" s="140" t="s">
        <v>7282</v>
      </c>
      <c r="E3984" s="147" t="s">
        <v>2780</v>
      </c>
      <c r="F3984" s="140" t="s">
        <v>7819</v>
      </c>
      <c r="G3984" s="147" t="s">
        <v>3844</v>
      </c>
      <c r="H3984" s="140" t="s">
        <v>7949</v>
      </c>
      <c r="I3984" s="147" t="s">
        <v>490</v>
      </c>
      <c r="J3984" s="147">
        <v>1</v>
      </c>
      <c r="K3984" s="132">
        <f t="shared" si="455"/>
        <v>391396</v>
      </c>
      <c r="L3984" s="132">
        <v>273977.2</v>
      </c>
      <c r="M3984" s="132">
        <v>117418.8</v>
      </c>
      <c r="N3984" s="132">
        <v>219181.76</v>
      </c>
      <c r="O3984" s="133" t="s">
        <v>4753</v>
      </c>
      <c r="P3984" s="132">
        <v>91324</v>
      </c>
      <c r="Q3984" s="132">
        <f t="shared" si="456"/>
        <v>310505.76</v>
      </c>
      <c r="R3984" s="132">
        <v>219181.76</v>
      </c>
      <c r="S3984" s="132">
        <v>91324</v>
      </c>
      <c r="T3984" s="169">
        <f t="shared" si="450"/>
        <v>1</v>
      </c>
      <c r="U3984" s="169">
        <f t="shared" si="451"/>
        <v>1</v>
      </c>
      <c r="V3984" s="169">
        <f t="shared" si="452"/>
        <v>0.77776301580326146</v>
      </c>
      <c r="W3984" s="169">
        <f t="shared" si="453"/>
        <v>0.7933289047409785</v>
      </c>
      <c r="X3984" s="170">
        <v>1</v>
      </c>
      <c r="Y3984" s="139">
        <v>39139</v>
      </c>
      <c r="Z3984" s="139">
        <v>39199</v>
      </c>
      <c r="AA3984" s="139">
        <v>39342</v>
      </c>
      <c r="AB3984" s="139">
        <v>39537</v>
      </c>
      <c r="AC3984" s="139" t="s">
        <v>4516</v>
      </c>
      <c r="AD3984" s="147">
        <f t="shared" si="454"/>
        <v>195</v>
      </c>
      <c r="AE3984" s="131">
        <v>90</v>
      </c>
      <c r="AG3984" s="147">
        <v>1</v>
      </c>
      <c r="AH3984" s="147" t="s">
        <v>5683</v>
      </c>
    </row>
    <row r="3985" spans="1:34" x14ac:dyDescent="0.25">
      <c r="A3985" s="147" t="s">
        <v>2148</v>
      </c>
      <c r="B3985" s="140" t="s">
        <v>7269</v>
      </c>
      <c r="C3985" s="147" t="s">
        <v>1878</v>
      </c>
      <c r="D3985" s="140" t="s">
        <v>7282</v>
      </c>
      <c r="E3985" s="147" t="s">
        <v>2780</v>
      </c>
      <c r="F3985" s="140" t="s">
        <v>7819</v>
      </c>
      <c r="G3985" s="147" t="s">
        <v>4086</v>
      </c>
      <c r="H3985" s="140" t="s">
        <v>7959</v>
      </c>
      <c r="I3985" s="147" t="s">
        <v>4068</v>
      </c>
      <c r="J3985" s="147">
        <v>1</v>
      </c>
      <c r="K3985" s="132">
        <f t="shared" si="455"/>
        <v>435263</v>
      </c>
      <c r="L3985" s="132">
        <v>304684</v>
      </c>
      <c r="M3985" s="132">
        <v>130579</v>
      </c>
      <c r="N3985" s="132">
        <v>243747.20000000001</v>
      </c>
      <c r="O3985" s="133" t="s">
        <v>4753</v>
      </c>
      <c r="P3985" s="132">
        <v>69096.33</v>
      </c>
      <c r="Q3985" s="132">
        <f t="shared" si="456"/>
        <v>312843.53000000003</v>
      </c>
      <c r="R3985" s="132">
        <v>243747.20000000001</v>
      </c>
      <c r="S3985" s="132">
        <v>69096.33</v>
      </c>
      <c r="T3985" s="169">
        <f t="shared" si="450"/>
        <v>1</v>
      </c>
      <c r="U3985" s="169">
        <f t="shared" si="451"/>
        <v>1</v>
      </c>
      <c r="V3985" s="169">
        <f t="shared" si="452"/>
        <v>0.52915346265479135</v>
      </c>
      <c r="W3985" s="169">
        <f t="shared" si="453"/>
        <v>0.71874597657048733</v>
      </c>
      <c r="X3985" s="170">
        <v>1</v>
      </c>
      <c r="Y3985" s="139" t="s">
        <v>4516</v>
      </c>
      <c r="Z3985" s="139" t="s">
        <v>4516</v>
      </c>
      <c r="AA3985" s="171">
        <v>39818</v>
      </c>
      <c r="AB3985" s="171">
        <v>39872</v>
      </c>
      <c r="AC3985" s="139" t="s">
        <v>4584</v>
      </c>
      <c r="AD3985" s="147">
        <f t="shared" si="454"/>
        <v>54</v>
      </c>
      <c r="AE3985" s="131">
        <v>66</v>
      </c>
      <c r="AG3985" s="147">
        <v>1</v>
      </c>
      <c r="AH3985" s="147" t="s">
        <v>5683</v>
      </c>
    </row>
    <row r="3986" spans="1:34" x14ac:dyDescent="0.25">
      <c r="A3986" s="147" t="s">
        <v>2148</v>
      </c>
      <c r="B3986" s="140" t="s">
        <v>7269</v>
      </c>
      <c r="C3986" s="147" t="s">
        <v>1878</v>
      </c>
      <c r="D3986" s="140" t="s">
        <v>7282</v>
      </c>
      <c r="E3986" s="147" t="s">
        <v>2780</v>
      </c>
      <c r="F3986" s="140" t="s">
        <v>7819</v>
      </c>
      <c r="G3986" s="147" t="s">
        <v>542</v>
      </c>
      <c r="H3986" s="140" t="s">
        <v>7961</v>
      </c>
      <c r="I3986" s="147" t="s">
        <v>4087</v>
      </c>
      <c r="J3986" s="147">
        <v>1</v>
      </c>
      <c r="K3986" s="132">
        <f t="shared" si="455"/>
        <v>682742</v>
      </c>
      <c r="L3986" s="132">
        <v>477919</v>
      </c>
      <c r="M3986" s="132">
        <v>204823</v>
      </c>
      <c r="N3986" s="132">
        <v>430127.14</v>
      </c>
      <c r="O3986" s="133" t="s">
        <v>4753</v>
      </c>
      <c r="P3986" s="132">
        <v>232124.99</v>
      </c>
      <c r="Q3986" s="132">
        <f t="shared" si="456"/>
        <v>662252.13</v>
      </c>
      <c r="R3986" s="132">
        <v>430127.14</v>
      </c>
      <c r="S3986" s="132">
        <v>232124.99</v>
      </c>
      <c r="T3986" s="169">
        <f t="shared" si="450"/>
        <v>1</v>
      </c>
      <c r="U3986" s="169">
        <f t="shared" si="451"/>
        <v>1</v>
      </c>
      <c r="V3986" s="169">
        <f t="shared" si="452"/>
        <v>1.1332955283342203</v>
      </c>
      <c r="W3986" s="169">
        <f t="shared" si="453"/>
        <v>0.96998885376906652</v>
      </c>
      <c r="X3986" s="170">
        <v>1</v>
      </c>
      <c r="Y3986" s="139" t="s">
        <v>4516</v>
      </c>
      <c r="Z3986" s="139" t="s">
        <v>4516</v>
      </c>
      <c r="AA3986" s="139">
        <v>39839</v>
      </c>
      <c r="AB3986" s="139">
        <v>40053</v>
      </c>
      <c r="AC3986" s="139" t="s">
        <v>4584</v>
      </c>
      <c r="AD3986" s="147">
        <f t="shared" si="454"/>
        <v>214</v>
      </c>
      <c r="AE3986" s="131">
        <v>59</v>
      </c>
      <c r="AG3986" s="147">
        <v>1</v>
      </c>
      <c r="AH3986" s="147" t="s">
        <v>5683</v>
      </c>
    </row>
    <row r="3987" spans="1:34" x14ac:dyDescent="0.25">
      <c r="A3987" s="147" t="s">
        <v>2148</v>
      </c>
      <c r="B3987" s="140" t="s">
        <v>7269</v>
      </c>
      <c r="C3987" s="147" t="s">
        <v>1878</v>
      </c>
      <c r="D3987" s="140" t="s">
        <v>7282</v>
      </c>
      <c r="E3987" s="147" t="s">
        <v>2780</v>
      </c>
      <c r="F3987" s="140" t="s">
        <v>7819</v>
      </c>
      <c r="G3987" s="147" t="s">
        <v>5643</v>
      </c>
      <c r="H3987" s="140" t="s">
        <v>11830</v>
      </c>
      <c r="I3987" s="147" t="s">
        <v>3362</v>
      </c>
      <c r="J3987" s="147">
        <v>1</v>
      </c>
      <c r="K3987" s="132">
        <f t="shared" si="455"/>
        <v>457840</v>
      </c>
      <c r="L3987" s="132">
        <v>320488</v>
      </c>
      <c r="M3987" s="132">
        <v>137352</v>
      </c>
      <c r="N3987" s="132">
        <v>288439.2</v>
      </c>
      <c r="O3987" s="133" t="s">
        <v>5472</v>
      </c>
      <c r="P3987" s="132">
        <v>127623.88</v>
      </c>
      <c r="Q3987" s="132">
        <f t="shared" si="456"/>
        <v>416063.08</v>
      </c>
      <c r="R3987" s="132">
        <v>288439.2</v>
      </c>
      <c r="S3987" s="132">
        <v>127623.88</v>
      </c>
      <c r="T3987" s="169">
        <f t="shared" si="450"/>
        <v>1</v>
      </c>
      <c r="U3987" s="169">
        <f t="shared" si="451"/>
        <v>1</v>
      </c>
      <c r="V3987" s="169">
        <f t="shared" si="452"/>
        <v>0.92917380161919738</v>
      </c>
      <c r="W3987" s="169">
        <f t="shared" si="453"/>
        <v>0.90875214048575925</v>
      </c>
      <c r="X3987" s="170">
        <v>1</v>
      </c>
      <c r="Y3987" s="139" t="s">
        <v>4516</v>
      </c>
      <c r="Z3987" s="139" t="s">
        <v>4516</v>
      </c>
      <c r="AA3987" s="139">
        <v>39765</v>
      </c>
      <c r="AB3987" s="171">
        <v>39811</v>
      </c>
      <c r="AC3987" s="139" t="s">
        <v>4584</v>
      </c>
      <c r="AD3987" s="147">
        <f t="shared" si="454"/>
        <v>46</v>
      </c>
      <c r="AE3987" s="131">
        <v>147</v>
      </c>
      <c r="AG3987" s="147">
        <v>1</v>
      </c>
      <c r="AH3987" s="147" t="s">
        <v>5683</v>
      </c>
    </row>
    <row r="3988" spans="1:34" x14ac:dyDescent="0.25">
      <c r="A3988" s="147" t="s">
        <v>2148</v>
      </c>
      <c r="B3988" s="140" t="s">
        <v>7269</v>
      </c>
      <c r="C3988" s="147" t="s">
        <v>1878</v>
      </c>
      <c r="D3988" s="140" t="s">
        <v>7282</v>
      </c>
      <c r="E3988" s="147" t="s">
        <v>2780</v>
      </c>
      <c r="F3988" s="140" t="s">
        <v>7819</v>
      </c>
      <c r="G3988" s="147" t="s">
        <v>4088</v>
      </c>
      <c r="H3988" s="140" t="s">
        <v>7941</v>
      </c>
      <c r="I3988" s="147" t="s">
        <v>4089</v>
      </c>
      <c r="J3988" s="147">
        <v>1</v>
      </c>
      <c r="K3988" s="132">
        <f t="shared" si="455"/>
        <v>620518</v>
      </c>
      <c r="L3988" s="132">
        <v>434363</v>
      </c>
      <c r="M3988" s="132">
        <v>186155</v>
      </c>
      <c r="N3988" s="132">
        <v>414933</v>
      </c>
      <c r="O3988" s="133" t="s">
        <v>5472</v>
      </c>
      <c r="P3988" s="132">
        <v>198283.27</v>
      </c>
      <c r="Q3988" s="132">
        <f t="shared" si="456"/>
        <v>613216.27</v>
      </c>
      <c r="R3988" s="132">
        <v>414933</v>
      </c>
      <c r="S3988" s="132">
        <v>198283.27</v>
      </c>
      <c r="T3988" s="169">
        <f t="shared" si="450"/>
        <v>1</v>
      </c>
      <c r="U3988" s="169">
        <f t="shared" si="451"/>
        <v>1</v>
      </c>
      <c r="V3988" s="169">
        <f t="shared" si="452"/>
        <v>1.0651514598050011</v>
      </c>
      <c r="W3988" s="169">
        <f t="shared" si="453"/>
        <v>0.98823284739524075</v>
      </c>
      <c r="X3988" s="170">
        <v>1</v>
      </c>
      <c r="Y3988" s="139" t="s">
        <v>4516</v>
      </c>
      <c r="Z3988" s="139" t="s">
        <v>4516</v>
      </c>
      <c r="AA3988" s="139">
        <v>39660</v>
      </c>
      <c r="AB3988" s="139">
        <v>40053</v>
      </c>
      <c r="AC3988" s="139" t="s">
        <v>4584</v>
      </c>
      <c r="AD3988" s="147">
        <f t="shared" si="454"/>
        <v>393</v>
      </c>
      <c r="AE3988" s="131">
        <v>153</v>
      </c>
      <c r="AG3988" s="147">
        <v>1</v>
      </c>
      <c r="AH3988" s="147" t="s">
        <v>5683</v>
      </c>
    </row>
    <row r="3989" spans="1:34" x14ac:dyDescent="0.25">
      <c r="A3989" s="147" t="s">
        <v>2148</v>
      </c>
      <c r="B3989" s="140" t="s">
        <v>7269</v>
      </c>
      <c r="C3989" s="147" t="s">
        <v>1878</v>
      </c>
      <c r="D3989" s="140" t="s">
        <v>7282</v>
      </c>
      <c r="E3989" s="147" t="s">
        <v>2780</v>
      </c>
      <c r="F3989" s="140" t="s">
        <v>7819</v>
      </c>
      <c r="G3989" s="147" t="s">
        <v>3845</v>
      </c>
      <c r="H3989" s="140" t="s">
        <v>7966</v>
      </c>
      <c r="I3989" s="147" t="s">
        <v>3362</v>
      </c>
      <c r="J3989" s="147">
        <v>1</v>
      </c>
      <c r="K3989" s="132">
        <f t="shared" si="455"/>
        <v>500845</v>
      </c>
      <c r="L3989" s="132">
        <v>350591.5</v>
      </c>
      <c r="M3989" s="132">
        <v>150253.5</v>
      </c>
      <c r="N3989" s="132">
        <v>334659.79000000004</v>
      </c>
      <c r="O3989" s="133" t="s">
        <v>4753</v>
      </c>
      <c r="P3989" s="132">
        <v>199445.01</v>
      </c>
      <c r="Q3989" s="132">
        <f t="shared" si="456"/>
        <v>534104.80000000005</v>
      </c>
      <c r="R3989" s="132">
        <v>334659.78999999998</v>
      </c>
      <c r="S3989" s="132">
        <v>199445.01</v>
      </c>
      <c r="T3989" s="169">
        <f t="shared" si="450"/>
        <v>0.99999999999999978</v>
      </c>
      <c r="U3989" s="169">
        <f t="shared" si="451"/>
        <v>1</v>
      </c>
      <c r="V3989" s="169">
        <f t="shared" si="452"/>
        <v>1.3273901107128954</v>
      </c>
      <c r="W3989" s="169">
        <f t="shared" si="453"/>
        <v>1.0664073715420939</v>
      </c>
      <c r="X3989" s="170">
        <v>1</v>
      </c>
      <c r="Y3989" s="139">
        <v>39139</v>
      </c>
      <c r="Z3989" s="139">
        <v>39199</v>
      </c>
      <c r="AA3989" s="139">
        <v>39286</v>
      </c>
      <c r="AB3989" s="139">
        <v>39356</v>
      </c>
      <c r="AC3989" s="139" t="s">
        <v>4516</v>
      </c>
      <c r="AD3989" s="147">
        <f t="shared" si="454"/>
        <v>70</v>
      </c>
      <c r="AE3989" s="131">
        <v>259</v>
      </c>
      <c r="AG3989" s="147">
        <v>1</v>
      </c>
      <c r="AH3989" s="147" t="s">
        <v>5683</v>
      </c>
    </row>
    <row r="3990" spans="1:34" x14ac:dyDescent="0.25">
      <c r="A3990" s="147" t="s">
        <v>2148</v>
      </c>
      <c r="B3990" s="140" t="s">
        <v>7269</v>
      </c>
      <c r="C3990" s="147" t="s">
        <v>1878</v>
      </c>
      <c r="D3990" s="140" t="s">
        <v>7282</v>
      </c>
      <c r="E3990" s="147" t="s">
        <v>2780</v>
      </c>
      <c r="F3990" s="140" t="s">
        <v>7819</v>
      </c>
      <c r="G3990" s="147" t="s">
        <v>5644</v>
      </c>
      <c r="H3990" s="140" t="s">
        <v>11831</v>
      </c>
      <c r="I3990" s="147" t="s">
        <v>3362</v>
      </c>
      <c r="J3990" s="147">
        <v>1</v>
      </c>
      <c r="K3990" s="132">
        <f t="shared" si="455"/>
        <v>1065045</v>
      </c>
      <c r="L3990" s="132">
        <v>745531</v>
      </c>
      <c r="M3990" s="132">
        <v>319514</v>
      </c>
      <c r="N3990" s="132">
        <v>596424.80000000005</v>
      </c>
      <c r="O3990" s="133" t="s">
        <v>4753</v>
      </c>
      <c r="P3990" s="132">
        <v>287603.67</v>
      </c>
      <c r="Q3990" s="132">
        <f t="shared" si="456"/>
        <v>884028.47</v>
      </c>
      <c r="R3990" s="132">
        <v>596424.80000000005</v>
      </c>
      <c r="S3990" s="132">
        <v>287603.67</v>
      </c>
      <c r="T3990" s="169">
        <f t="shared" si="450"/>
        <v>1</v>
      </c>
      <c r="U3990" s="169">
        <f t="shared" si="451"/>
        <v>1</v>
      </c>
      <c r="V3990" s="169">
        <f t="shared" si="452"/>
        <v>0.90012853896855849</v>
      </c>
      <c r="W3990" s="169">
        <f t="shared" si="453"/>
        <v>0.83003860869728507</v>
      </c>
      <c r="X3990" s="170">
        <v>1</v>
      </c>
      <c r="Y3990" s="139" t="s">
        <v>4516</v>
      </c>
      <c r="Z3990" s="139" t="s">
        <v>4516</v>
      </c>
      <c r="AA3990" s="171">
        <v>39839</v>
      </c>
      <c r="AB3990" s="139">
        <v>39963</v>
      </c>
      <c r="AC3990" s="139" t="s">
        <v>4516</v>
      </c>
      <c r="AD3990" s="147">
        <f t="shared" si="454"/>
        <v>124</v>
      </c>
      <c r="AE3990" s="131">
        <v>206</v>
      </c>
      <c r="AG3990" s="147">
        <v>1</v>
      </c>
      <c r="AH3990" s="147" t="s">
        <v>5683</v>
      </c>
    </row>
    <row r="3991" spans="1:34" x14ac:dyDescent="0.25">
      <c r="A3991" s="147" t="s">
        <v>2148</v>
      </c>
      <c r="B3991" s="140" t="s">
        <v>7269</v>
      </c>
      <c r="C3991" s="147" t="s">
        <v>1878</v>
      </c>
      <c r="D3991" s="140" t="s">
        <v>7282</v>
      </c>
      <c r="E3991" s="147" t="s">
        <v>2780</v>
      </c>
      <c r="F3991" s="140" t="s">
        <v>7819</v>
      </c>
      <c r="G3991" s="147" t="s">
        <v>7948</v>
      </c>
      <c r="H3991" s="140" t="s">
        <v>7947</v>
      </c>
      <c r="I3991" s="147" t="s">
        <v>3148</v>
      </c>
      <c r="J3991" s="147">
        <v>1</v>
      </c>
      <c r="K3991" s="132">
        <f t="shared" si="455"/>
        <v>1026167</v>
      </c>
      <c r="L3991" s="132">
        <v>718316.9</v>
      </c>
      <c r="M3991" s="132">
        <v>307850.09999999998</v>
      </c>
      <c r="N3991" s="132">
        <v>677339.6</v>
      </c>
      <c r="O3991" s="133" t="s">
        <v>4699</v>
      </c>
      <c r="P3991" s="132">
        <v>439625.4</v>
      </c>
      <c r="Q3991" s="132">
        <f t="shared" si="456"/>
        <v>1116965</v>
      </c>
      <c r="R3991" s="132">
        <v>677339.6</v>
      </c>
      <c r="S3991" s="132">
        <v>439625.4</v>
      </c>
      <c r="T3991" s="169">
        <f t="shared" si="450"/>
        <v>1</v>
      </c>
      <c r="U3991" s="169">
        <f t="shared" si="451"/>
        <v>1</v>
      </c>
      <c r="V3991" s="169">
        <f t="shared" si="452"/>
        <v>1.4280502101509795</v>
      </c>
      <c r="W3991" s="169">
        <f t="shared" si="453"/>
        <v>1.0884826738727711</v>
      </c>
      <c r="X3991" s="170">
        <v>1</v>
      </c>
      <c r="Y3991" s="139">
        <v>39139</v>
      </c>
      <c r="Z3991" s="139">
        <v>39199</v>
      </c>
      <c r="AA3991" s="139">
        <v>39286</v>
      </c>
      <c r="AB3991" s="139">
        <v>39359</v>
      </c>
      <c r="AC3991" s="139" t="s">
        <v>4516</v>
      </c>
      <c r="AD3991" s="147">
        <f t="shared" si="454"/>
        <v>73</v>
      </c>
      <c r="AE3991" s="131">
        <v>173</v>
      </c>
      <c r="AG3991" s="147">
        <v>1</v>
      </c>
      <c r="AH3991" s="147" t="s">
        <v>5683</v>
      </c>
    </row>
    <row r="3992" spans="1:34" x14ac:dyDescent="0.25">
      <c r="A3992" s="147" t="s">
        <v>2148</v>
      </c>
      <c r="B3992" s="140" t="s">
        <v>7269</v>
      </c>
      <c r="C3992" s="147" t="s">
        <v>1878</v>
      </c>
      <c r="D3992" s="140" t="s">
        <v>7282</v>
      </c>
      <c r="E3992" s="147" t="s">
        <v>2780</v>
      </c>
      <c r="F3992" s="140" t="s">
        <v>7819</v>
      </c>
      <c r="G3992" s="147" t="s">
        <v>7948</v>
      </c>
      <c r="H3992" s="140" t="s">
        <v>7947</v>
      </c>
      <c r="I3992" s="147" t="s">
        <v>3362</v>
      </c>
      <c r="J3992" s="147">
        <v>1</v>
      </c>
      <c r="K3992" s="132">
        <f t="shared" si="455"/>
        <v>583803</v>
      </c>
      <c r="L3992" s="132">
        <v>408662</v>
      </c>
      <c r="M3992" s="132">
        <v>175141</v>
      </c>
      <c r="N3992" s="132">
        <v>367795.8</v>
      </c>
      <c r="O3992" s="133" t="s">
        <v>5472</v>
      </c>
      <c r="P3992" s="132">
        <v>185823.96</v>
      </c>
      <c r="Q3992" s="132">
        <f t="shared" si="456"/>
        <v>553619.76</v>
      </c>
      <c r="R3992" s="132">
        <v>367795.8</v>
      </c>
      <c r="S3992" s="132">
        <v>185823.96</v>
      </c>
      <c r="T3992" s="169">
        <f t="shared" si="450"/>
        <v>1</v>
      </c>
      <c r="U3992" s="169">
        <f t="shared" si="451"/>
        <v>1</v>
      </c>
      <c r="V3992" s="169">
        <f t="shared" si="452"/>
        <v>1.0609963400916975</v>
      </c>
      <c r="W3992" s="169">
        <f t="shared" si="453"/>
        <v>0.94829892960467832</v>
      </c>
      <c r="X3992" s="170">
        <v>1</v>
      </c>
      <c r="Y3992" s="139" t="s">
        <v>4516</v>
      </c>
      <c r="Z3992" s="139" t="s">
        <v>4516</v>
      </c>
      <c r="AA3992" s="139">
        <v>39665</v>
      </c>
      <c r="AB3992" s="139">
        <v>39777</v>
      </c>
      <c r="AC3992" s="139" t="s">
        <v>4584</v>
      </c>
      <c r="AD3992" s="147">
        <f t="shared" si="454"/>
        <v>112</v>
      </c>
      <c r="AE3992" s="131">
        <v>173</v>
      </c>
      <c r="AG3992" s="147">
        <v>1</v>
      </c>
      <c r="AH3992" s="147" t="s">
        <v>5683</v>
      </c>
    </row>
    <row r="3993" spans="1:34" x14ac:dyDescent="0.25">
      <c r="A3993" s="147" t="s">
        <v>2148</v>
      </c>
      <c r="B3993" s="140" t="s">
        <v>7269</v>
      </c>
      <c r="C3993" s="147" t="s">
        <v>1878</v>
      </c>
      <c r="D3993" s="140" t="s">
        <v>7282</v>
      </c>
      <c r="E3993" s="147" t="s">
        <v>2780</v>
      </c>
      <c r="F3993" s="140" t="s">
        <v>7819</v>
      </c>
      <c r="G3993" s="147" t="s">
        <v>11832</v>
      </c>
      <c r="H3993" s="140" t="s">
        <v>7954</v>
      </c>
      <c r="I3993" s="147" t="s">
        <v>447</v>
      </c>
      <c r="J3993" s="147">
        <v>1</v>
      </c>
      <c r="K3993" s="132">
        <f t="shared" si="455"/>
        <v>388141</v>
      </c>
      <c r="L3993" s="132">
        <v>271698</v>
      </c>
      <c r="M3993" s="132">
        <v>116443</v>
      </c>
      <c r="N3993" s="132">
        <v>256468.8</v>
      </c>
      <c r="O3993" s="133" t="s">
        <v>5472</v>
      </c>
      <c r="P3993" s="132">
        <v>115443.7</v>
      </c>
      <c r="Q3993" s="132">
        <f t="shared" si="456"/>
        <v>371912.5</v>
      </c>
      <c r="R3993" s="132">
        <v>256468.8</v>
      </c>
      <c r="S3993" s="132">
        <v>115443.7</v>
      </c>
      <c r="T3993" s="169">
        <f t="shared" si="450"/>
        <v>1</v>
      </c>
      <c r="U3993" s="169">
        <f t="shared" si="451"/>
        <v>1</v>
      </c>
      <c r="V3993" s="169">
        <f t="shared" si="452"/>
        <v>0.99141811873620567</v>
      </c>
      <c r="W3993" s="169">
        <f t="shared" si="453"/>
        <v>0.95818916321645997</v>
      </c>
      <c r="X3993" s="170">
        <v>1</v>
      </c>
      <c r="Y3993" s="139" t="s">
        <v>4516</v>
      </c>
      <c r="Z3993" s="139" t="s">
        <v>4516</v>
      </c>
      <c r="AA3993" s="139">
        <v>39777</v>
      </c>
      <c r="AB3993" s="139">
        <v>40024</v>
      </c>
      <c r="AC3993" s="139" t="s">
        <v>4584</v>
      </c>
      <c r="AD3993" s="147">
        <f t="shared" si="454"/>
        <v>247</v>
      </c>
      <c r="AE3993" s="131">
        <v>85</v>
      </c>
      <c r="AG3993" s="147">
        <v>1</v>
      </c>
      <c r="AH3993" s="147" t="s">
        <v>5683</v>
      </c>
    </row>
    <row r="3994" spans="1:34" x14ac:dyDescent="0.25">
      <c r="A3994" s="147" t="s">
        <v>2148</v>
      </c>
      <c r="B3994" s="140" t="s">
        <v>7269</v>
      </c>
      <c r="C3994" s="147" t="s">
        <v>1878</v>
      </c>
      <c r="D3994" s="140" t="s">
        <v>7282</v>
      </c>
      <c r="E3994" s="147" t="s">
        <v>2780</v>
      </c>
      <c r="F3994" s="140" t="s">
        <v>7819</v>
      </c>
      <c r="G3994" s="147" t="s">
        <v>11833</v>
      </c>
      <c r="H3994" s="140" t="s">
        <v>7943</v>
      </c>
      <c r="I3994" s="147" t="s">
        <v>4090</v>
      </c>
      <c r="J3994" s="147">
        <v>1</v>
      </c>
      <c r="K3994" s="132">
        <f t="shared" si="455"/>
        <v>1170298</v>
      </c>
      <c r="L3994" s="132">
        <v>819209</v>
      </c>
      <c r="M3994" s="132">
        <v>351089</v>
      </c>
      <c r="N3994" s="132">
        <v>655367.19999999995</v>
      </c>
      <c r="O3994" s="133" t="s">
        <v>4753</v>
      </c>
      <c r="P3994" s="132">
        <v>358598.01</v>
      </c>
      <c r="Q3994" s="132">
        <f t="shared" si="456"/>
        <v>1013965.21</v>
      </c>
      <c r="R3994" s="132">
        <v>655367.19999999995</v>
      </c>
      <c r="S3994" s="132">
        <v>358598.01</v>
      </c>
      <c r="T3994" s="169">
        <f t="shared" si="450"/>
        <v>1</v>
      </c>
      <c r="U3994" s="169">
        <f t="shared" si="451"/>
        <v>1</v>
      </c>
      <c r="V3994" s="169">
        <f t="shared" si="452"/>
        <v>1.0213877677739833</v>
      </c>
      <c r="W3994" s="169">
        <f t="shared" si="453"/>
        <v>0.86641625466334216</v>
      </c>
      <c r="X3994" s="170">
        <v>1</v>
      </c>
      <c r="Y3994" s="139" t="s">
        <v>4516</v>
      </c>
      <c r="Z3994" s="139" t="s">
        <v>4516</v>
      </c>
      <c r="AA3994" s="171">
        <v>39839</v>
      </c>
      <c r="AB3994" s="139">
        <v>40053</v>
      </c>
      <c r="AC3994" s="139" t="s">
        <v>4584</v>
      </c>
      <c r="AD3994" s="147">
        <f t="shared" si="454"/>
        <v>214</v>
      </c>
      <c r="AE3994" s="131">
        <v>72</v>
      </c>
      <c r="AG3994" s="147">
        <v>1</v>
      </c>
      <c r="AH3994" s="147" t="s">
        <v>5683</v>
      </c>
    </row>
    <row r="3995" spans="1:34" x14ac:dyDescent="0.25">
      <c r="A3995" s="147" t="s">
        <v>2148</v>
      </c>
      <c r="B3995" s="140" t="s">
        <v>7269</v>
      </c>
      <c r="C3995" s="147" t="s">
        <v>1878</v>
      </c>
      <c r="D3995" s="140" t="s">
        <v>7282</v>
      </c>
      <c r="E3995" s="147" t="s">
        <v>2780</v>
      </c>
      <c r="F3995" s="140" t="s">
        <v>7819</v>
      </c>
      <c r="G3995" s="147" t="s">
        <v>4091</v>
      </c>
      <c r="H3995" s="140" t="s">
        <v>7956</v>
      </c>
      <c r="I3995" s="147" t="s">
        <v>4092</v>
      </c>
      <c r="J3995" s="147">
        <v>1</v>
      </c>
      <c r="K3995" s="132">
        <f t="shared" si="455"/>
        <v>767928</v>
      </c>
      <c r="L3995" s="132">
        <v>544150</v>
      </c>
      <c r="M3995" s="132">
        <v>223778</v>
      </c>
      <c r="N3995" s="132">
        <v>489735</v>
      </c>
      <c r="O3995" s="133" t="s">
        <v>5472</v>
      </c>
      <c r="P3995" s="132">
        <v>269702.34000000003</v>
      </c>
      <c r="Q3995" s="132">
        <f t="shared" si="456"/>
        <v>759437.34000000008</v>
      </c>
      <c r="R3995" s="132">
        <v>489735</v>
      </c>
      <c r="S3995" s="132">
        <v>269702.34000000003</v>
      </c>
      <c r="T3995" s="169">
        <f t="shared" si="450"/>
        <v>1</v>
      </c>
      <c r="U3995" s="169">
        <f t="shared" si="451"/>
        <v>1</v>
      </c>
      <c r="V3995" s="169">
        <f t="shared" si="452"/>
        <v>1.2052227654192995</v>
      </c>
      <c r="W3995" s="169">
        <f t="shared" si="453"/>
        <v>0.9889434165703036</v>
      </c>
      <c r="X3995" s="170">
        <v>1</v>
      </c>
      <c r="Y3995" s="139" t="s">
        <v>4516</v>
      </c>
      <c r="Z3995" s="139" t="s">
        <v>4516</v>
      </c>
      <c r="AA3995" s="139">
        <v>39661</v>
      </c>
      <c r="AB3995" s="139">
        <v>39782</v>
      </c>
      <c r="AC3995" s="139" t="s">
        <v>4584</v>
      </c>
      <c r="AD3995" s="147">
        <f t="shared" si="454"/>
        <v>121</v>
      </c>
      <c r="AE3995" s="131">
        <v>127</v>
      </c>
      <c r="AG3995" s="147">
        <v>1</v>
      </c>
      <c r="AH3995" s="147" t="s">
        <v>5683</v>
      </c>
    </row>
    <row r="3996" spans="1:34" x14ac:dyDescent="0.25">
      <c r="A3996" s="147" t="s">
        <v>2148</v>
      </c>
      <c r="B3996" s="140" t="s">
        <v>7269</v>
      </c>
      <c r="C3996" s="147" t="s">
        <v>1878</v>
      </c>
      <c r="D3996" s="140" t="s">
        <v>7282</v>
      </c>
      <c r="E3996" s="147" t="s">
        <v>2780</v>
      </c>
      <c r="F3996" s="140" t="s">
        <v>7819</v>
      </c>
      <c r="G3996" s="147" t="s">
        <v>3846</v>
      </c>
      <c r="H3996" s="140" t="s">
        <v>7946</v>
      </c>
      <c r="I3996" s="147" t="s">
        <v>490</v>
      </c>
      <c r="J3996" s="147">
        <v>1</v>
      </c>
      <c r="K3996" s="132">
        <f t="shared" si="455"/>
        <v>507833</v>
      </c>
      <c r="L3996" s="132">
        <v>355483.1</v>
      </c>
      <c r="M3996" s="132">
        <v>152349.9</v>
      </c>
      <c r="N3996" s="132">
        <v>284386.48</v>
      </c>
      <c r="O3996" s="133" t="s">
        <v>4753</v>
      </c>
      <c r="P3996" s="132">
        <v>113685.3</v>
      </c>
      <c r="Q3996" s="132">
        <f t="shared" si="456"/>
        <v>398071.77999999997</v>
      </c>
      <c r="R3996" s="132">
        <v>284386.48</v>
      </c>
      <c r="S3996" s="132">
        <v>113685.3</v>
      </c>
      <c r="T3996" s="169">
        <f t="shared" si="450"/>
        <v>1</v>
      </c>
      <c r="U3996" s="169">
        <f t="shared" si="451"/>
        <v>1</v>
      </c>
      <c r="V3996" s="169">
        <f t="shared" si="452"/>
        <v>0.74621184523258632</v>
      </c>
      <c r="W3996" s="169">
        <f t="shared" si="453"/>
        <v>0.78386355356977588</v>
      </c>
      <c r="X3996" s="170">
        <v>1</v>
      </c>
      <c r="Y3996" s="139">
        <v>39139</v>
      </c>
      <c r="Z3996" s="139">
        <v>39199</v>
      </c>
      <c r="AA3996" s="139">
        <v>39281</v>
      </c>
      <c r="AB3996" s="139">
        <v>39354</v>
      </c>
      <c r="AC3996" s="139" t="s">
        <v>4516</v>
      </c>
      <c r="AD3996" s="147">
        <f t="shared" si="454"/>
        <v>73</v>
      </c>
      <c r="AE3996" s="131">
        <v>90</v>
      </c>
      <c r="AG3996" s="147">
        <v>1</v>
      </c>
      <c r="AH3996" s="147" t="s">
        <v>5683</v>
      </c>
    </row>
    <row r="3997" spans="1:34" x14ac:dyDescent="0.25">
      <c r="A3997" s="147" t="s">
        <v>2148</v>
      </c>
      <c r="B3997" s="140" t="s">
        <v>7269</v>
      </c>
      <c r="C3997" s="147" t="s">
        <v>1878</v>
      </c>
      <c r="D3997" s="140" t="s">
        <v>7282</v>
      </c>
      <c r="E3997" s="147" t="s">
        <v>2780</v>
      </c>
      <c r="F3997" s="140" t="s">
        <v>7819</v>
      </c>
      <c r="G3997" s="147" t="s">
        <v>3847</v>
      </c>
      <c r="H3997" s="140" t="s">
        <v>7969</v>
      </c>
      <c r="I3997" s="147" t="s">
        <v>490</v>
      </c>
      <c r="J3997" s="147">
        <v>1</v>
      </c>
      <c r="K3997" s="132">
        <f t="shared" si="455"/>
        <v>883315</v>
      </c>
      <c r="L3997" s="132">
        <v>498664.4</v>
      </c>
      <c r="M3997" s="132">
        <v>384650.6</v>
      </c>
      <c r="N3997" s="132">
        <v>398931.52</v>
      </c>
      <c r="O3997" s="133" t="s">
        <v>4753</v>
      </c>
      <c r="P3997" s="132">
        <v>296073.91000000003</v>
      </c>
      <c r="Q3997" s="132">
        <f t="shared" si="456"/>
        <v>695005.42999999993</v>
      </c>
      <c r="R3997" s="132">
        <v>398931.52</v>
      </c>
      <c r="S3997" s="132">
        <v>296073.90999999997</v>
      </c>
      <c r="T3997" s="169">
        <f t="shared" si="450"/>
        <v>1</v>
      </c>
      <c r="U3997" s="169">
        <f t="shared" si="451"/>
        <v>0.99999999999999978</v>
      </c>
      <c r="V3997" s="169">
        <f t="shared" si="452"/>
        <v>0.76972169028203796</v>
      </c>
      <c r="W3997" s="169">
        <f t="shared" si="453"/>
        <v>0.78681493012119108</v>
      </c>
      <c r="X3997" s="170">
        <v>1</v>
      </c>
      <c r="Y3997" s="139">
        <v>39139</v>
      </c>
      <c r="Z3997" s="139">
        <v>39199</v>
      </c>
      <c r="AA3997" s="139">
        <v>39348</v>
      </c>
      <c r="AB3997" s="139">
        <v>40053</v>
      </c>
      <c r="AC3997" s="139" t="s">
        <v>4584</v>
      </c>
      <c r="AD3997" s="147">
        <f t="shared" si="454"/>
        <v>705</v>
      </c>
      <c r="AE3997" s="131">
        <v>251</v>
      </c>
      <c r="AG3997" s="147">
        <v>1</v>
      </c>
      <c r="AH3997" s="147" t="s">
        <v>5683</v>
      </c>
    </row>
    <row r="3998" spans="1:34" x14ac:dyDescent="0.25">
      <c r="A3998" s="147" t="s">
        <v>2148</v>
      </c>
      <c r="B3998" s="140" t="s">
        <v>7269</v>
      </c>
      <c r="C3998" s="147" t="s">
        <v>1878</v>
      </c>
      <c r="D3998" s="140" t="s">
        <v>7282</v>
      </c>
      <c r="E3998" s="147" t="s">
        <v>2780</v>
      </c>
      <c r="F3998" s="140" t="s">
        <v>7819</v>
      </c>
      <c r="G3998" s="147" t="s">
        <v>3847</v>
      </c>
      <c r="H3998" s="140" t="s">
        <v>7969</v>
      </c>
      <c r="I3998" s="147" t="s">
        <v>3362</v>
      </c>
      <c r="J3998" s="147">
        <v>1</v>
      </c>
      <c r="K3998" s="132">
        <f t="shared" si="455"/>
        <v>926118</v>
      </c>
      <c r="L3998" s="132">
        <v>648283</v>
      </c>
      <c r="M3998" s="132">
        <v>277835</v>
      </c>
      <c r="N3998" s="132">
        <v>583454.70000000007</v>
      </c>
      <c r="O3998" s="133" t="s">
        <v>5472</v>
      </c>
      <c r="P3998" s="132">
        <v>372824.83999999997</v>
      </c>
      <c r="Q3998" s="132">
        <f t="shared" si="456"/>
        <v>956279.54</v>
      </c>
      <c r="R3998" s="132">
        <v>583454.69999999995</v>
      </c>
      <c r="S3998" s="132">
        <v>372824.84</v>
      </c>
      <c r="T3998" s="169">
        <f t="shared" si="450"/>
        <v>0.99999999999999978</v>
      </c>
      <c r="U3998" s="169">
        <f t="shared" si="451"/>
        <v>1.0000000000000002</v>
      </c>
      <c r="V3998" s="169">
        <f t="shared" si="452"/>
        <v>1.3418929940432269</v>
      </c>
      <c r="W3998" s="169">
        <f t="shared" si="453"/>
        <v>1.0325677073547863</v>
      </c>
      <c r="X3998" s="170">
        <v>1</v>
      </c>
      <c r="Y3998" s="139" t="s">
        <v>4516</v>
      </c>
      <c r="Z3998" s="139" t="s">
        <v>4516</v>
      </c>
      <c r="AA3998" s="139">
        <v>39678</v>
      </c>
      <c r="AB3998" s="139">
        <v>39782</v>
      </c>
      <c r="AC3998" s="139" t="s">
        <v>4584</v>
      </c>
      <c r="AD3998" s="147">
        <f t="shared" si="454"/>
        <v>104</v>
      </c>
      <c r="AE3998" s="131">
        <v>251</v>
      </c>
      <c r="AG3998" s="147">
        <v>1</v>
      </c>
      <c r="AH3998" s="147" t="s">
        <v>5683</v>
      </c>
    </row>
    <row r="3999" spans="1:34" x14ac:dyDescent="0.25">
      <c r="A3999" s="147" t="s">
        <v>2148</v>
      </c>
      <c r="B3999" s="140" t="s">
        <v>7269</v>
      </c>
      <c r="C3999" s="147" t="s">
        <v>1878</v>
      </c>
      <c r="D3999" s="140" t="s">
        <v>7282</v>
      </c>
      <c r="E3999" s="147" t="s">
        <v>2780</v>
      </c>
      <c r="F3999" s="140" t="s">
        <v>7819</v>
      </c>
      <c r="G3999" s="147" t="s">
        <v>3848</v>
      </c>
      <c r="H3999" s="140" t="s">
        <v>7970</v>
      </c>
      <c r="I3999" s="147" t="s">
        <v>3148</v>
      </c>
      <c r="J3999" s="147">
        <v>1</v>
      </c>
      <c r="K3999" s="132">
        <f t="shared" si="455"/>
        <v>867304</v>
      </c>
      <c r="L3999" s="132">
        <v>607112.80000000005</v>
      </c>
      <c r="M3999" s="132">
        <v>260191.2</v>
      </c>
      <c r="N3999" s="132">
        <v>485690.24</v>
      </c>
      <c r="O3999" s="133" t="s">
        <v>4753</v>
      </c>
      <c r="P3999" s="132">
        <v>282970.40000000002</v>
      </c>
      <c r="Q3999" s="132">
        <f t="shared" si="456"/>
        <v>768660.64</v>
      </c>
      <c r="R3999" s="132">
        <v>485690.24</v>
      </c>
      <c r="S3999" s="132">
        <v>282970.40000000002</v>
      </c>
      <c r="T3999" s="169">
        <f t="shared" si="450"/>
        <v>1</v>
      </c>
      <c r="U3999" s="169">
        <f t="shared" si="451"/>
        <v>1</v>
      </c>
      <c r="V3999" s="169">
        <f t="shared" si="452"/>
        <v>1.087547926294202</v>
      </c>
      <c r="W3999" s="169">
        <f t="shared" si="453"/>
        <v>0.88626437788826062</v>
      </c>
      <c r="X3999" s="170">
        <v>1</v>
      </c>
      <c r="Y3999" s="139">
        <v>39139</v>
      </c>
      <c r="Z3999" s="139">
        <v>39199</v>
      </c>
      <c r="AA3999" s="139">
        <v>39304</v>
      </c>
      <c r="AB3999" s="139">
        <v>39382</v>
      </c>
      <c r="AC3999" s="139" t="s">
        <v>4516</v>
      </c>
      <c r="AD3999" s="147">
        <f t="shared" si="454"/>
        <v>78</v>
      </c>
      <c r="AE3999" s="131">
        <v>109</v>
      </c>
      <c r="AG3999" s="147">
        <v>1</v>
      </c>
      <c r="AH3999" s="147" t="s">
        <v>5683</v>
      </c>
    </row>
    <row r="4000" spans="1:34" x14ac:dyDescent="0.25">
      <c r="A4000" s="147" t="s">
        <v>2148</v>
      </c>
      <c r="B4000" s="140" t="s">
        <v>7269</v>
      </c>
      <c r="C4000" s="147" t="s">
        <v>1878</v>
      </c>
      <c r="D4000" s="140" t="s">
        <v>7282</v>
      </c>
      <c r="E4000" s="147" t="s">
        <v>2780</v>
      </c>
      <c r="F4000" s="140" t="s">
        <v>7819</v>
      </c>
      <c r="G4000" s="147" t="s">
        <v>3849</v>
      </c>
      <c r="H4000" s="140" t="s">
        <v>7944</v>
      </c>
      <c r="I4000" s="147" t="s">
        <v>4184</v>
      </c>
      <c r="J4000" s="147">
        <v>1</v>
      </c>
      <c r="K4000" s="132">
        <f t="shared" si="455"/>
        <v>968698</v>
      </c>
      <c r="L4000" s="132">
        <v>678088.6</v>
      </c>
      <c r="M4000" s="132">
        <v>290609.40000000002</v>
      </c>
      <c r="N4000" s="132">
        <v>610274.57000000007</v>
      </c>
      <c r="O4000" s="133" t="s">
        <v>4699</v>
      </c>
      <c r="P4000" s="132">
        <v>228527.04</v>
      </c>
      <c r="Q4000" s="132">
        <f t="shared" si="456"/>
        <v>838801.61</v>
      </c>
      <c r="R4000" s="132">
        <v>610274.56999999995</v>
      </c>
      <c r="S4000" s="132">
        <v>228527.04</v>
      </c>
      <c r="T4000" s="169">
        <f t="shared" si="450"/>
        <v>0.99999999999999978</v>
      </c>
      <c r="U4000" s="169">
        <f t="shared" si="451"/>
        <v>1</v>
      </c>
      <c r="V4000" s="169">
        <f t="shared" si="452"/>
        <v>0.78637181040943616</v>
      </c>
      <c r="W4000" s="169">
        <f t="shared" si="453"/>
        <v>0.86590620606215762</v>
      </c>
      <c r="X4000" s="170">
        <v>1</v>
      </c>
      <c r="Y4000" s="139">
        <v>39139</v>
      </c>
      <c r="Z4000" s="139">
        <v>39199</v>
      </c>
      <c r="AA4000" s="139">
        <v>39356</v>
      </c>
      <c r="AB4000" s="139">
        <v>39926</v>
      </c>
      <c r="AC4000" s="139" t="s">
        <v>4584</v>
      </c>
      <c r="AD4000" s="147">
        <f t="shared" si="454"/>
        <v>570</v>
      </c>
      <c r="AE4000" s="131">
        <v>46</v>
      </c>
      <c r="AG4000" s="147">
        <v>1</v>
      </c>
      <c r="AH4000" s="147" t="s">
        <v>5683</v>
      </c>
    </row>
    <row r="4001" spans="1:34" x14ac:dyDescent="0.25">
      <c r="A4001" s="147" t="s">
        <v>2148</v>
      </c>
      <c r="B4001" s="140" t="s">
        <v>7269</v>
      </c>
      <c r="C4001" s="147" t="s">
        <v>1878</v>
      </c>
      <c r="D4001" s="140" t="s">
        <v>7282</v>
      </c>
      <c r="E4001" s="147" t="s">
        <v>2780</v>
      </c>
      <c r="F4001" s="140" t="s">
        <v>7819</v>
      </c>
      <c r="G4001" s="147" t="s">
        <v>3849</v>
      </c>
      <c r="H4001" s="140" t="s">
        <v>7944</v>
      </c>
      <c r="I4001" s="147" t="s">
        <v>4093</v>
      </c>
      <c r="J4001" s="147">
        <v>1</v>
      </c>
      <c r="K4001" s="132">
        <f t="shared" si="455"/>
        <v>1248558</v>
      </c>
      <c r="L4001" s="132">
        <v>873991</v>
      </c>
      <c r="M4001" s="132">
        <v>374567</v>
      </c>
      <c r="N4001" s="132">
        <v>699192.8</v>
      </c>
      <c r="O4001" s="133" t="s">
        <v>5472</v>
      </c>
      <c r="P4001" s="132">
        <v>310182.86</v>
      </c>
      <c r="Q4001" s="132">
        <f t="shared" si="456"/>
        <v>1009375.66</v>
      </c>
      <c r="R4001" s="132">
        <v>699192.8</v>
      </c>
      <c r="S4001" s="132">
        <v>310182.86</v>
      </c>
      <c r="T4001" s="169">
        <f t="shared" si="450"/>
        <v>1</v>
      </c>
      <c r="U4001" s="169">
        <f t="shared" si="451"/>
        <v>1</v>
      </c>
      <c r="V4001" s="169">
        <f t="shared" si="452"/>
        <v>0.82811048490657213</v>
      </c>
      <c r="W4001" s="169">
        <f t="shared" si="453"/>
        <v>0.8084331364662275</v>
      </c>
      <c r="X4001" s="170">
        <v>1</v>
      </c>
      <c r="Y4001" s="139" t="s">
        <v>4516</v>
      </c>
      <c r="Z4001" s="139" t="s">
        <v>4516</v>
      </c>
      <c r="AA4001" s="171">
        <v>39846</v>
      </c>
      <c r="AB4001" s="171">
        <v>39933</v>
      </c>
      <c r="AC4001" s="139" t="s">
        <v>4584</v>
      </c>
      <c r="AD4001" s="147">
        <f t="shared" si="454"/>
        <v>87</v>
      </c>
      <c r="AE4001" s="131">
        <v>46</v>
      </c>
      <c r="AG4001" s="147">
        <v>1</v>
      </c>
      <c r="AH4001" s="147" t="s">
        <v>5683</v>
      </c>
    </row>
    <row r="4002" spans="1:34" x14ac:dyDescent="0.25">
      <c r="A4002" s="147" t="s">
        <v>2148</v>
      </c>
      <c r="B4002" s="140" t="s">
        <v>7269</v>
      </c>
      <c r="C4002" s="147" t="s">
        <v>1878</v>
      </c>
      <c r="D4002" s="140" t="s">
        <v>7282</v>
      </c>
      <c r="E4002" s="147" t="s">
        <v>2780</v>
      </c>
      <c r="F4002" s="140" t="s">
        <v>7819</v>
      </c>
      <c r="G4002" s="147" t="s">
        <v>3850</v>
      </c>
      <c r="H4002" s="140" t="s">
        <v>7940</v>
      </c>
      <c r="I4002" s="147" t="s">
        <v>490</v>
      </c>
      <c r="J4002" s="147">
        <v>1</v>
      </c>
      <c r="K4002" s="132">
        <f t="shared" si="455"/>
        <v>989455</v>
      </c>
      <c r="L4002" s="132">
        <v>692618.5</v>
      </c>
      <c r="M4002" s="132">
        <v>296836.5</v>
      </c>
      <c r="N4002" s="132">
        <v>521903.82</v>
      </c>
      <c r="O4002" s="133" t="s">
        <v>4753</v>
      </c>
      <c r="P4002" s="132">
        <v>249161.02</v>
      </c>
      <c r="Q4002" s="132">
        <f t="shared" si="456"/>
        <v>771064.84</v>
      </c>
      <c r="R4002" s="132">
        <v>521903.82</v>
      </c>
      <c r="S4002" s="132">
        <v>249161.02</v>
      </c>
      <c r="T4002" s="169">
        <f t="shared" si="450"/>
        <v>1</v>
      </c>
      <c r="U4002" s="169">
        <f t="shared" si="451"/>
        <v>1</v>
      </c>
      <c r="V4002" s="169">
        <f t="shared" si="452"/>
        <v>0.83938808064372139</v>
      </c>
      <c r="W4002" s="169">
        <f t="shared" si="453"/>
        <v>0.77928237261927014</v>
      </c>
      <c r="X4002" s="170">
        <v>1</v>
      </c>
      <c r="Y4002" s="139">
        <v>39139</v>
      </c>
      <c r="Z4002" s="139">
        <v>39199</v>
      </c>
      <c r="AA4002" s="139">
        <v>39570</v>
      </c>
      <c r="AB4002" s="139">
        <v>39777</v>
      </c>
      <c r="AC4002" s="139" t="s">
        <v>4584</v>
      </c>
      <c r="AD4002" s="147">
        <f t="shared" si="454"/>
        <v>207</v>
      </c>
      <c r="AE4002" s="131">
        <v>74</v>
      </c>
      <c r="AG4002" s="147">
        <v>1</v>
      </c>
      <c r="AH4002" s="147" t="s">
        <v>5683</v>
      </c>
    </row>
    <row r="4003" spans="1:34" x14ac:dyDescent="0.25">
      <c r="A4003" s="147" t="s">
        <v>2148</v>
      </c>
      <c r="B4003" s="140" t="s">
        <v>7269</v>
      </c>
      <c r="C4003" s="147" t="s">
        <v>1878</v>
      </c>
      <c r="D4003" s="140" t="s">
        <v>7282</v>
      </c>
      <c r="E4003" s="147" t="s">
        <v>2780</v>
      </c>
      <c r="F4003" s="140" t="s">
        <v>7819</v>
      </c>
      <c r="G4003" s="147" t="s">
        <v>3851</v>
      </c>
      <c r="H4003" s="140" t="s">
        <v>7945</v>
      </c>
      <c r="I4003" s="147" t="s">
        <v>3362</v>
      </c>
      <c r="J4003" s="147">
        <v>1</v>
      </c>
      <c r="K4003" s="132">
        <f t="shared" si="455"/>
        <v>953344</v>
      </c>
      <c r="L4003" s="132">
        <v>667340.80000000005</v>
      </c>
      <c r="M4003" s="132">
        <v>286003.20000000001</v>
      </c>
      <c r="N4003" s="132">
        <v>657491.72</v>
      </c>
      <c r="O4003" s="133" t="s">
        <v>4679</v>
      </c>
      <c r="P4003" s="132">
        <v>335802.8</v>
      </c>
      <c r="Q4003" s="132">
        <f t="shared" si="456"/>
        <v>993294.52</v>
      </c>
      <c r="R4003" s="132">
        <v>657491.72</v>
      </c>
      <c r="S4003" s="132">
        <v>335802.80000000005</v>
      </c>
      <c r="T4003" s="169">
        <f t="shared" si="450"/>
        <v>1</v>
      </c>
      <c r="U4003" s="169">
        <f t="shared" si="451"/>
        <v>1.0000000000000002</v>
      </c>
      <c r="V4003" s="169">
        <f t="shared" si="452"/>
        <v>1.1741225273003937</v>
      </c>
      <c r="W4003" s="169">
        <f t="shared" si="453"/>
        <v>1.0419056709854995</v>
      </c>
      <c r="X4003" s="170">
        <v>1</v>
      </c>
      <c r="Y4003" s="139">
        <v>39139</v>
      </c>
      <c r="Z4003" s="139">
        <v>39199</v>
      </c>
      <c r="AA4003" s="139">
        <v>39294</v>
      </c>
      <c r="AB4003" s="139">
        <v>39499</v>
      </c>
      <c r="AC4003" s="139" t="s">
        <v>4516</v>
      </c>
      <c r="AD4003" s="147">
        <f t="shared" si="454"/>
        <v>205</v>
      </c>
      <c r="AE4003" s="131">
        <v>87</v>
      </c>
      <c r="AG4003" s="147">
        <v>1</v>
      </c>
      <c r="AH4003" s="147" t="s">
        <v>5683</v>
      </c>
    </row>
    <row r="4004" spans="1:34" x14ac:dyDescent="0.25">
      <c r="A4004" s="147" t="s">
        <v>2148</v>
      </c>
      <c r="B4004" s="140" t="s">
        <v>7269</v>
      </c>
      <c r="C4004" s="147" t="s">
        <v>1878</v>
      </c>
      <c r="D4004" s="140" t="s">
        <v>7282</v>
      </c>
      <c r="E4004" s="147" t="s">
        <v>2780</v>
      </c>
      <c r="F4004" s="140" t="s">
        <v>7819</v>
      </c>
      <c r="G4004" s="147" t="s">
        <v>4094</v>
      </c>
      <c r="H4004" s="140" t="s">
        <v>11834</v>
      </c>
      <c r="I4004" s="147" t="s">
        <v>1379</v>
      </c>
      <c r="J4004" s="147">
        <v>1</v>
      </c>
      <c r="K4004" s="132">
        <f t="shared" si="455"/>
        <v>926118</v>
      </c>
      <c r="L4004" s="132">
        <v>648283</v>
      </c>
      <c r="M4004" s="132">
        <v>277835</v>
      </c>
      <c r="N4004" s="132">
        <v>583454.70000000007</v>
      </c>
      <c r="O4004" s="133" t="s">
        <v>5472</v>
      </c>
      <c r="P4004" s="132">
        <v>267983.33999999997</v>
      </c>
      <c r="Q4004" s="132">
        <f t="shared" si="456"/>
        <v>851438.04</v>
      </c>
      <c r="R4004" s="132">
        <v>583454.69999999995</v>
      </c>
      <c r="S4004" s="132">
        <v>267983.34000000003</v>
      </c>
      <c r="T4004" s="169">
        <f t="shared" si="450"/>
        <v>0.99999999999999978</v>
      </c>
      <c r="U4004" s="169">
        <f t="shared" si="451"/>
        <v>1.0000000000000002</v>
      </c>
      <c r="V4004" s="169">
        <f t="shared" si="452"/>
        <v>0.96454132848633167</v>
      </c>
      <c r="W4004" s="169">
        <f t="shared" si="453"/>
        <v>0.91936237066982829</v>
      </c>
      <c r="X4004" s="170">
        <v>1</v>
      </c>
      <c r="Y4004" s="139" t="s">
        <v>4516</v>
      </c>
      <c r="Z4004" s="139" t="s">
        <v>4516</v>
      </c>
      <c r="AA4004" s="139">
        <v>39668</v>
      </c>
      <c r="AB4004" s="139">
        <v>39782</v>
      </c>
      <c r="AC4004" s="139" t="s">
        <v>4584</v>
      </c>
      <c r="AD4004" s="147">
        <f t="shared" si="454"/>
        <v>114</v>
      </c>
      <c r="AE4004" s="131">
        <v>71</v>
      </c>
      <c r="AG4004" s="147">
        <v>1</v>
      </c>
      <c r="AH4004" s="147" t="s">
        <v>5683</v>
      </c>
    </row>
    <row r="4005" spans="1:34" x14ac:dyDescent="0.25">
      <c r="A4005" s="147" t="s">
        <v>2148</v>
      </c>
      <c r="B4005" s="140" t="s">
        <v>7269</v>
      </c>
      <c r="C4005" s="147" t="s">
        <v>1878</v>
      </c>
      <c r="D4005" s="140" t="s">
        <v>7282</v>
      </c>
      <c r="E4005" s="147" t="s">
        <v>2780</v>
      </c>
      <c r="F4005" s="140" t="s">
        <v>7819</v>
      </c>
      <c r="G4005" s="147" t="s">
        <v>3852</v>
      </c>
      <c r="H4005" s="140" t="s">
        <v>7950</v>
      </c>
      <c r="I4005" s="147" t="s">
        <v>490</v>
      </c>
      <c r="J4005" s="147">
        <v>1</v>
      </c>
      <c r="K4005" s="132">
        <f t="shared" si="455"/>
        <v>865618</v>
      </c>
      <c r="L4005" s="132">
        <v>605932.6</v>
      </c>
      <c r="M4005" s="132">
        <v>259685.4</v>
      </c>
      <c r="N4005" s="132">
        <v>575941.1</v>
      </c>
      <c r="O4005" s="133" t="s">
        <v>4679</v>
      </c>
      <c r="P4005" s="132">
        <v>250278.26</v>
      </c>
      <c r="Q4005" s="132">
        <f t="shared" si="456"/>
        <v>826219.36</v>
      </c>
      <c r="R4005" s="132">
        <v>575941.1</v>
      </c>
      <c r="S4005" s="132">
        <v>250278.26</v>
      </c>
      <c r="T4005" s="169">
        <f t="shared" si="450"/>
        <v>1</v>
      </c>
      <c r="U4005" s="169">
        <f t="shared" si="451"/>
        <v>1</v>
      </c>
      <c r="V4005" s="169">
        <f t="shared" si="452"/>
        <v>0.96377485988815703</v>
      </c>
      <c r="W4005" s="169">
        <f t="shared" si="453"/>
        <v>0.95448495756788787</v>
      </c>
      <c r="X4005" s="170">
        <v>1</v>
      </c>
      <c r="Y4005" s="139">
        <v>39139</v>
      </c>
      <c r="Z4005" s="139">
        <v>39199</v>
      </c>
      <c r="AA4005" s="139">
        <v>39286</v>
      </c>
      <c r="AB4005" s="139">
        <v>39348</v>
      </c>
      <c r="AC4005" s="139" t="s">
        <v>4516</v>
      </c>
      <c r="AD4005" s="147">
        <f t="shared" si="454"/>
        <v>62</v>
      </c>
      <c r="AE4005" s="131">
        <v>61</v>
      </c>
      <c r="AG4005" s="147">
        <v>1</v>
      </c>
      <c r="AH4005" s="147" t="s">
        <v>5683</v>
      </c>
    </row>
    <row r="4006" spans="1:34" x14ac:dyDescent="0.25">
      <c r="A4006" s="147" t="s">
        <v>2148</v>
      </c>
      <c r="B4006" s="140" t="s">
        <v>7269</v>
      </c>
      <c r="C4006" s="147" t="s">
        <v>1878</v>
      </c>
      <c r="D4006" s="140" t="s">
        <v>7282</v>
      </c>
      <c r="E4006" s="147" t="s">
        <v>2780</v>
      </c>
      <c r="F4006" s="140" t="s">
        <v>7819</v>
      </c>
      <c r="G4006" s="147" t="s">
        <v>398</v>
      </c>
      <c r="H4006" s="140" t="s">
        <v>7964</v>
      </c>
      <c r="I4006" s="147" t="s">
        <v>3904</v>
      </c>
      <c r="J4006" s="147">
        <v>1</v>
      </c>
      <c r="K4006" s="132">
        <f t="shared" si="455"/>
        <v>348780</v>
      </c>
      <c r="L4006" s="132">
        <v>244394</v>
      </c>
      <c r="M4006" s="132">
        <v>104386</v>
      </c>
      <c r="N4006" s="132">
        <v>195515.2</v>
      </c>
      <c r="O4006" s="133" t="s">
        <v>4753</v>
      </c>
      <c r="P4006" s="132">
        <v>113816.02</v>
      </c>
      <c r="Q4006" s="132">
        <f t="shared" si="456"/>
        <v>309331.22000000003</v>
      </c>
      <c r="R4006" s="132">
        <v>195515.2</v>
      </c>
      <c r="S4006" s="132">
        <v>113816.02</v>
      </c>
      <c r="T4006" s="169">
        <f t="shared" si="450"/>
        <v>1</v>
      </c>
      <c r="U4006" s="169">
        <f t="shared" si="451"/>
        <v>1</v>
      </c>
      <c r="V4006" s="169">
        <f t="shared" si="452"/>
        <v>1.0903379763569827</v>
      </c>
      <c r="W4006" s="169">
        <f t="shared" si="453"/>
        <v>0.88689494810482261</v>
      </c>
      <c r="X4006" s="170">
        <v>1</v>
      </c>
      <c r="Y4006" s="139">
        <v>39139</v>
      </c>
      <c r="Z4006" s="139">
        <v>39199</v>
      </c>
      <c r="AA4006" s="139">
        <v>39294</v>
      </c>
      <c r="AB4006" s="139">
        <v>39353</v>
      </c>
      <c r="AC4006" s="139" t="s">
        <v>4516</v>
      </c>
      <c r="AD4006" s="147">
        <f t="shared" si="454"/>
        <v>59</v>
      </c>
      <c r="AE4006" s="131">
        <v>89</v>
      </c>
      <c r="AG4006" s="147">
        <v>1</v>
      </c>
      <c r="AH4006" s="147" t="s">
        <v>5683</v>
      </c>
    </row>
    <row r="4007" spans="1:34" x14ac:dyDescent="0.25">
      <c r="A4007" s="147" t="s">
        <v>2148</v>
      </c>
      <c r="B4007" s="140" t="s">
        <v>7269</v>
      </c>
      <c r="C4007" s="147" t="s">
        <v>1878</v>
      </c>
      <c r="D4007" s="140" t="s">
        <v>7282</v>
      </c>
      <c r="E4007" s="147" t="s">
        <v>2780</v>
      </c>
      <c r="F4007" s="140" t="s">
        <v>7819</v>
      </c>
      <c r="G4007" s="147" t="s">
        <v>398</v>
      </c>
      <c r="H4007" s="140" t="s">
        <v>7964</v>
      </c>
      <c r="I4007" s="147" t="s">
        <v>3362</v>
      </c>
      <c r="J4007" s="147">
        <v>1</v>
      </c>
      <c r="K4007" s="132">
        <f t="shared" si="455"/>
        <v>721706.5</v>
      </c>
      <c r="L4007" s="132">
        <v>505195</v>
      </c>
      <c r="M4007" s="132">
        <v>216511.5</v>
      </c>
      <c r="N4007" s="132">
        <v>404155.92</v>
      </c>
      <c r="O4007" s="133" t="s">
        <v>4753</v>
      </c>
      <c r="P4007" s="132">
        <v>217341.5</v>
      </c>
      <c r="Q4007" s="132">
        <f t="shared" si="456"/>
        <v>621497.41999999993</v>
      </c>
      <c r="R4007" s="132">
        <v>404155.92</v>
      </c>
      <c r="S4007" s="132">
        <v>217341.5</v>
      </c>
      <c r="T4007" s="169">
        <f t="shared" si="450"/>
        <v>1</v>
      </c>
      <c r="U4007" s="169">
        <f t="shared" si="451"/>
        <v>1</v>
      </c>
      <c r="V4007" s="169">
        <f t="shared" si="452"/>
        <v>1.0038335146170065</v>
      </c>
      <c r="W4007" s="169">
        <f t="shared" si="453"/>
        <v>0.86114981644200228</v>
      </c>
      <c r="X4007" s="170">
        <v>1</v>
      </c>
      <c r="Y4007" s="139">
        <v>39505</v>
      </c>
      <c r="Z4007" s="139">
        <v>39580</v>
      </c>
      <c r="AA4007" s="139">
        <v>40028</v>
      </c>
      <c r="AB4007" s="139">
        <v>40056</v>
      </c>
      <c r="AC4007" s="139" t="s">
        <v>4584</v>
      </c>
      <c r="AD4007" s="147">
        <f t="shared" si="454"/>
        <v>28</v>
      </c>
      <c r="AE4007" s="131">
        <v>89</v>
      </c>
      <c r="AG4007" s="147">
        <v>1</v>
      </c>
      <c r="AH4007" s="147" t="s">
        <v>5683</v>
      </c>
    </row>
    <row r="4008" spans="1:34" x14ac:dyDescent="0.25">
      <c r="A4008" s="147" t="s">
        <v>2148</v>
      </c>
      <c r="B4008" s="140" t="s">
        <v>7269</v>
      </c>
      <c r="C4008" s="147" t="s">
        <v>1878</v>
      </c>
      <c r="D4008" s="140" t="s">
        <v>7282</v>
      </c>
      <c r="E4008" s="147" t="s">
        <v>2780</v>
      </c>
      <c r="F4008" s="140" t="s">
        <v>7819</v>
      </c>
      <c r="G4008" s="147" t="s">
        <v>3853</v>
      </c>
      <c r="H4008" s="140" t="s">
        <v>11835</v>
      </c>
      <c r="I4008" s="147" t="s">
        <v>5595</v>
      </c>
      <c r="J4008" s="147">
        <v>1</v>
      </c>
      <c r="K4008" s="132">
        <f t="shared" si="455"/>
        <v>102500</v>
      </c>
      <c r="L4008" s="132">
        <v>71750</v>
      </c>
      <c r="M4008" s="132">
        <v>30750</v>
      </c>
      <c r="N4008" s="132">
        <v>57400</v>
      </c>
      <c r="O4008" s="133" t="s">
        <v>4753</v>
      </c>
      <c r="P4008" s="132">
        <v>32640</v>
      </c>
      <c r="Q4008" s="132">
        <f t="shared" si="456"/>
        <v>90040</v>
      </c>
      <c r="R4008" s="132">
        <v>57400</v>
      </c>
      <c r="S4008" s="132">
        <v>32640</v>
      </c>
      <c r="T4008" s="169">
        <f t="shared" si="450"/>
        <v>1</v>
      </c>
      <c r="U4008" s="169">
        <f t="shared" si="451"/>
        <v>1</v>
      </c>
      <c r="V4008" s="169">
        <f t="shared" si="452"/>
        <v>1.0614634146341464</v>
      </c>
      <c r="W4008" s="169">
        <f t="shared" si="453"/>
        <v>0.87843902439024391</v>
      </c>
      <c r="X4008" s="170">
        <v>1</v>
      </c>
      <c r="Y4008" s="139">
        <v>39139</v>
      </c>
      <c r="Z4008" s="139">
        <v>39199</v>
      </c>
      <c r="AA4008" s="139">
        <v>39452</v>
      </c>
      <c r="AB4008" s="139">
        <v>39568</v>
      </c>
      <c r="AC4008" s="139" t="s">
        <v>4584</v>
      </c>
      <c r="AD4008" s="147">
        <f t="shared" si="454"/>
        <v>116</v>
      </c>
      <c r="AE4008" s="131">
        <v>57</v>
      </c>
      <c r="AG4008" s="147">
        <v>1</v>
      </c>
      <c r="AH4008" s="147" t="s">
        <v>5683</v>
      </c>
    </row>
    <row r="4009" spans="1:34" x14ac:dyDescent="0.25">
      <c r="A4009" s="147" t="s">
        <v>2148</v>
      </c>
      <c r="B4009" s="140" t="s">
        <v>7269</v>
      </c>
      <c r="C4009" s="147" t="s">
        <v>1878</v>
      </c>
      <c r="D4009" s="140" t="s">
        <v>7282</v>
      </c>
      <c r="E4009" s="147" t="s">
        <v>2780</v>
      </c>
      <c r="F4009" s="140" t="s">
        <v>7819</v>
      </c>
      <c r="G4009" s="147" t="s">
        <v>3853</v>
      </c>
      <c r="H4009" s="140" t="s">
        <v>11835</v>
      </c>
      <c r="I4009" s="147" t="s">
        <v>4095</v>
      </c>
      <c r="J4009" s="147">
        <v>1</v>
      </c>
      <c r="K4009" s="132">
        <f t="shared" si="455"/>
        <v>1197786</v>
      </c>
      <c r="L4009" s="132">
        <v>838450</v>
      </c>
      <c r="M4009" s="132">
        <v>359336</v>
      </c>
      <c r="N4009" s="132">
        <v>670760</v>
      </c>
      <c r="O4009" s="133" t="s">
        <v>4753</v>
      </c>
      <c r="P4009" s="132">
        <v>181678.67</v>
      </c>
      <c r="Q4009" s="132">
        <f t="shared" si="456"/>
        <v>852438.67</v>
      </c>
      <c r="R4009" s="132">
        <v>670760</v>
      </c>
      <c r="S4009" s="132">
        <v>181678.67</v>
      </c>
      <c r="T4009" s="169">
        <f t="shared" si="450"/>
        <v>1</v>
      </c>
      <c r="U4009" s="169">
        <f t="shared" si="451"/>
        <v>1</v>
      </c>
      <c r="V4009" s="169">
        <f t="shared" si="452"/>
        <v>0.50559551506111278</v>
      </c>
      <c r="W4009" s="169">
        <f t="shared" si="453"/>
        <v>0.71167860536022298</v>
      </c>
      <c r="X4009" s="170">
        <v>1</v>
      </c>
      <c r="Y4009" s="139" t="s">
        <v>4516</v>
      </c>
      <c r="Z4009" s="139" t="s">
        <v>4516</v>
      </c>
      <c r="AA4009" s="139">
        <v>39888</v>
      </c>
      <c r="AB4009" s="139">
        <v>40056</v>
      </c>
      <c r="AC4009" s="139" t="s">
        <v>4584</v>
      </c>
      <c r="AD4009" s="147">
        <f t="shared" si="454"/>
        <v>168</v>
      </c>
      <c r="AE4009" s="131">
        <v>57</v>
      </c>
      <c r="AG4009" s="147">
        <v>1</v>
      </c>
      <c r="AH4009" s="147" t="s">
        <v>5683</v>
      </c>
    </row>
    <row r="4010" spans="1:34" x14ac:dyDescent="0.25">
      <c r="A4010" s="147" t="s">
        <v>2148</v>
      </c>
      <c r="B4010" s="140" t="s">
        <v>7269</v>
      </c>
      <c r="C4010" s="147" t="s">
        <v>1878</v>
      </c>
      <c r="D4010" s="140" t="s">
        <v>7282</v>
      </c>
      <c r="E4010" s="147" t="s">
        <v>2780</v>
      </c>
      <c r="F4010" s="140" t="s">
        <v>7819</v>
      </c>
      <c r="G4010" s="147" t="s">
        <v>905</v>
      </c>
      <c r="H4010" s="140" t="s">
        <v>7951</v>
      </c>
      <c r="I4010" s="147" t="s">
        <v>3362</v>
      </c>
      <c r="J4010" s="147">
        <v>1</v>
      </c>
      <c r="K4010" s="132">
        <f t="shared" si="455"/>
        <v>679716</v>
      </c>
      <c r="L4010" s="132">
        <v>475801.2</v>
      </c>
      <c r="M4010" s="132">
        <v>203914.8</v>
      </c>
      <c r="N4010" s="132">
        <v>380640.96</v>
      </c>
      <c r="O4010" s="133" t="s">
        <v>4753</v>
      </c>
      <c r="P4010" s="132">
        <v>192424.88</v>
      </c>
      <c r="Q4010" s="132">
        <f t="shared" si="456"/>
        <v>573065.84000000008</v>
      </c>
      <c r="R4010" s="132">
        <v>380640.96</v>
      </c>
      <c r="S4010" s="132">
        <v>192424.88</v>
      </c>
      <c r="T4010" s="169">
        <f t="shared" si="450"/>
        <v>1</v>
      </c>
      <c r="U4010" s="169">
        <f t="shared" si="451"/>
        <v>1</v>
      </c>
      <c r="V4010" s="169">
        <f t="shared" si="452"/>
        <v>0.94365332972398286</v>
      </c>
      <c r="W4010" s="169">
        <f t="shared" si="453"/>
        <v>0.843095998917195</v>
      </c>
      <c r="X4010" s="170">
        <v>1</v>
      </c>
      <c r="Y4010" s="139">
        <v>39139</v>
      </c>
      <c r="Z4010" s="139">
        <v>39199</v>
      </c>
      <c r="AA4010" s="139">
        <v>39322</v>
      </c>
      <c r="AB4010" s="139">
        <v>39351</v>
      </c>
      <c r="AC4010" s="139" t="s">
        <v>4516</v>
      </c>
      <c r="AD4010" s="147">
        <f t="shared" si="454"/>
        <v>29</v>
      </c>
      <c r="AE4010" s="131">
        <v>217</v>
      </c>
      <c r="AG4010" s="147">
        <v>1</v>
      </c>
      <c r="AH4010" s="147" t="s">
        <v>5683</v>
      </c>
    </row>
    <row r="4011" spans="1:34" x14ac:dyDescent="0.25">
      <c r="A4011" s="147" t="s">
        <v>2148</v>
      </c>
      <c r="B4011" s="140" t="s">
        <v>7269</v>
      </c>
      <c r="C4011" s="147" t="s">
        <v>1878</v>
      </c>
      <c r="D4011" s="140" t="s">
        <v>7282</v>
      </c>
      <c r="E4011" s="147" t="s">
        <v>2780</v>
      </c>
      <c r="F4011" s="140" t="s">
        <v>7819</v>
      </c>
      <c r="G4011" s="147" t="s">
        <v>905</v>
      </c>
      <c r="H4011" s="140" t="s">
        <v>7951</v>
      </c>
      <c r="I4011" s="147" t="s">
        <v>4085</v>
      </c>
      <c r="J4011" s="147">
        <v>1</v>
      </c>
      <c r="K4011" s="132">
        <f t="shared" si="455"/>
        <v>715265</v>
      </c>
      <c r="L4011" s="132">
        <v>500686</v>
      </c>
      <c r="M4011" s="132">
        <v>214579</v>
      </c>
      <c r="N4011" s="132">
        <v>450617.14</v>
      </c>
      <c r="O4011" s="133" t="s">
        <v>5472</v>
      </c>
      <c r="P4011" s="132">
        <v>231700.66</v>
      </c>
      <c r="Q4011" s="132">
        <f t="shared" si="456"/>
        <v>682317.8</v>
      </c>
      <c r="R4011" s="132">
        <v>450617.14</v>
      </c>
      <c r="S4011" s="132">
        <v>231700.66</v>
      </c>
      <c r="T4011" s="169">
        <f t="shared" si="450"/>
        <v>1</v>
      </c>
      <c r="U4011" s="169">
        <f t="shared" si="451"/>
        <v>1</v>
      </c>
      <c r="V4011" s="169">
        <f t="shared" si="452"/>
        <v>1.0797918715251726</v>
      </c>
      <c r="W4011" s="169">
        <f t="shared" si="453"/>
        <v>0.95393707227391256</v>
      </c>
      <c r="X4011" s="170">
        <v>1</v>
      </c>
      <c r="Y4011" s="139" t="s">
        <v>4516</v>
      </c>
      <c r="Z4011" s="139" t="s">
        <v>4516</v>
      </c>
      <c r="AA4011" s="139">
        <v>39757</v>
      </c>
      <c r="AB4011" s="139">
        <v>39843</v>
      </c>
      <c r="AC4011" s="139" t="s">
        <v>4584</v>
      </c>
      <c r="AD4011" s="147">
        <f t="shared" si="454"/>
        <v>86</v>
      </c>
      <c r="AE4011" s="131">
        <v>217</v>
      </c>
      <c r="AG4011" s="147">
        <v>1</v>
      </c>
      <c r="AH4011" s="147" t="s">
        <v>5683</v>
      </c>
    </row>
    <row r="4012" spans="1:34" x14ac:dyDescent="0.25">
      <c r="A4012" s="147" t="s">
        <v>2148</v>
      </c>
      <c r="B4012" s="140" t="s">
        <v>7269</v>
      </c>
      <c r="C4012" s="147" t="s">
        <v>1878</v>
      </c>
      <c r="D4012" s="140" t="s">
        <v>7282</v>
      </c>
      <c r="E4012" s="147" t="s">
        <v>2780</v>
      </c>
      <c r="F4012" s="140" t="s">
        <v>7819</v>
      </c>
      <c r="G4012" s="147" t="s">
        <v>3780</v>
      </c>
      <c r="H4012" s="140" t="s">
        <v>7960</v>
      </c>
      <c r="I4012" s="147" t="s">
        <v>3200</v>
      </c>
      <c r="J4012" s="147">
        <v>1</v>
      </c>
      <c r="K4012" s="132">
        <f t="shared" si="455"/>
        <v>495192</v>
      </c>
      <c r="L4012" s="132">
        <v>346634.4</v>
      </c>
      <c r="M4012" s="132">
        <v>148557.6</v>
      </c>
      <c r="N4012" s="132">
        <v>337811.53</v>
      </c>
      <c r="O4012" s="133" t="s">
        <v>4679</v>
      </c>
      <c r="P4012" s="132">
        <v>200565.15</v>
      </c>
      <c r="Q4012" s="132">
        <f t="shared" si="456"/>
        <v>538376.68000000005</v>
      </c>
      <c r="R4012" s="132">
        <v>337811.53</v>
      </c>
      <c r="S4012" s="132">
        <v>200565.15</v>
      </c>
      <c r="T4012" s="169">
        <f t="shared" si="450"/>
        <v>1</v>
      </c>
      <c r="U4012" s="169">
        <f t="shared" si="451"/>
        <v>1</v>
      </c>
      <c r="V4012" s="169">
        <f t="shared" si="452"/>
        <v>1.3500834019935701</v>
      </c>
      <c r="W4012" s="169">
        <f t="shared" si="453"/>
        <v>1.0872079516631934</v>
      </c>
      <c r="X4012" s="170">
        <v>1</v>
      </c>
      <c r="Y4012" s="139">
        <v>39139</v>
      </c>
      <c r="Z4012" s="139">
        <v>39199</v>
      </c>
      <c r="AA4012" s="139">
        <v>39286</v>
      </c>
      <c r="AB4012" s="139">
        <v>39356</v>
      </c>
      <c r="AC4012" s="139" t="s">
        <v>4516</v>
      </c>
      <c r="AD4012" s="147">
        <f t="shared" si="454"/>
        <v>70</v>
      </c>
      <c r="AE4012" s="131">
        <v>151</v>
      </c>
      <c r="AG4012" s="147">
        <v>1</v>
      </c>
      <c r="AH4012" s="147" t="s">
        <v>5683</v>
      </c>
    </row>
    <row r="4013" spans="1:34" x14ac:dyDescent="0.25">
      <c r="A4013" s="147" t="s">
        <v>2148</v>
      </c>
      <c r="B4013" s="140" t="s">
        <v>7269</v>
      </c>
      <c r="C4013" s="147" t="s">
        <v>1878</v>
      </c>
      <c r="D4013" s="140" t="s">
        <v>7282</v>
      </c>
      <c r="E4013" s="147" t="s">
        <v>2780</v>
      </c>
      <c r="F4013" s="140" t="s">
        <v>7819</v>
      </c>
      <c r="G4013" s="147" t="s">
        <v>3780</v>
      </c>
      <c r="H4013" s="140" t="s">
        <v>7960</v>
      </c>
      <c r="I4013" s="147" t="s">
        <v>5645</v>
      </c>
      <c r="J4013" s="147">
        <v>1</v>
      </c>
      <c r="K4013" s="132">
        <f t="shared" si="455"/>
        <v>721705.8</v>
      </c>
      <c r="L4013" s="132">
        <v>322101</v>
      </c>
      <c r="M4013" s="132">
        <v>399604.8</v>
      </c>
      <c r="N4013" s="132">
        <v>257680.8</v>
      </c>
      <c r="O4013" s="133" t="s">
        <v>4753</v>
      </c>
      <c r="P4013" s="132">
        <v>346298</v>
      </c>
      <c r="Q4013" s="132">
        <f t="shared" si="456"/>
        <v>603978.80000000005</v>
      </c>
      <c r="R4013" s="132">
        <v>257680.8</v>
      </c>
      <c r="S4013" s="132">
        <v>346298</v>
      </c>
      <c r="T4013" s="169">
        <f t="shared" si="450"/>
        <v>1</v>
      </c>
      <c r="U4013" s="169">
        <f t="shared" si="451"/>
        <v>1</v>
      </c>
      <c r="V4013" s="169">
        <f t="shared" si="452"/>
        <v>0.86660120198756374</v>
      </c>
      <c r="W4013" s="169">
        <f t="shared" si="453"/>
        <v>0.83687674395854927</v>
      </c>
      <c r="X4013" s="170">
        <v>1</v>
      </c>
      <c r="Y4013" s="139" t="s">
        <v>4516</v>
      </c>
      <c r="Z4013" s="139" t="s">
        <v>4516</v>
      </c>
      <c r="AA4013" s="139">
        <v>40032</v>
      </c>
      <c r="AB4013" s="139">
        <v>40056</v>
      </c>
      <c r="AC4013" s="139" t="s">
        <v>4584</v>
      </c>
      <c r="AD4013" s="147">
        <f t="shared" si="454"/>
        <v>24</v>
      </c>
      <c r="AE4013" s="131">
        <v>151</v>
      </c>
      <c r="AG4013" s="147">
        <v>1</v>
      </c>
      <c r="AH4013" s="147" t="s">
        <v>5683</v>
      </c>
    </row>
    <row r="4014" spans="1:34" x14ac:dyDescent="0.25">
      <c r="A4014" s="147" t="s">
        <v>2148</v>
      </c>
      <c r="B4014" s="140" t="s">
        <v>7269</v>
      </c>
      <c r="C4014" s="147" t="s">
        <v>1878</v>
      </c>
      <c r="D4014" s="140" t="s">
        <v>7282</v>
      </c>
      <c r="E4014" s="147" t="s">
        <v>2780</v>
      </c>
      <c r="F4014" s="140" t="s">
        <v>7819</v>
      </c>
      <c r="G4014" s="147" t="s">
        <v>3854</v>
      </c>
      <c r="H4014" s="140" t="s">
        <v>7955</v>
      </c>
      <c r="I4014" s="147" t="s">
        <v>490</v>
      </c>
      <c r="J4014" s="147">
        <v>1</v>
      </c>
      <c r="K4014" s="132">
        <f t="shared" si="455"/>
        <v>950113</v>
      </c>
      <c r="L4014" s="132">
        <v>665079.1</v>
      </c>
      <c r="M4014" s="132">
        <v>285033.90000000002</v>
      </c>
      <c r="N4014" s="132">
        <v>532063.28</v>
      </c>
      <c r="O4014" s="133" t="s">
        <v>4753</v>
      </c>
      <c r="P4014" s="132">
        <v>263838.94</v>
      </c>
      <c r="Q4014" s="132">
        <f t="shared" si="456"/>
        <v>795902.22</v>
      </c>
      <c r="R4014" s="132">
        <v>532063.28</v>
      </c>
      <c r="S4014" s="132">
        <v>263838.94</v>
      </c>
      <c r="T4014" s="169">
        <f t="shared" si="450"/>
        <v>1</v>
      </c>
      <c r="U4014" s="169">
        <f t="shared" si="451"/>
        <v>1</v>
      </c>
      <c r="V4014" s="169">
        <f t="shared" si="452"/>
        <v>0.92564056415745632</v>
      </c>
      <c r="W4014" s="169">
        <f t="shared" si="453"/>
        <v>0.83769216924723688</v>
      </c>
      <c r="X4014" s="170">
        <v>1</v>
      </c>
      <c r="Y4014" s="139">
        <v>39139</v>
      </c>
      <c r="Z4014" s="139">
        <v>39199</v>
      </c>
      <c r="AA4014" s="139">
        <v>39436</v>
      </c>
      <c r="AB4014" s="171">
        <v>39568</v>
      </c>
      <c r="AC4014" s="139" t="s">
        <v>4584</v>
      </c>
      <c r="AD4014" s="147">
        <f t="shared" si="454"/>
        <v>132</v>
      </c>
      <c r="AE4014" s="131">
        <v>32</v>
      </c>
      <c r="AG4014" s="147">
        <v>1</v>
      </c>
      <c r="AH4014" s="147" t="s">
        <v>5683</v>
      </c>
    </row>
    <row r="4015" spans="1:34" x14ac:dyDescent="0.25">
      <c r="A4015" s="147" t="s">
        <v>2148</v>
      </c>
      <c r="B4015" s="140" t="s">
        <v>7269</v>
      </c>
      <c r="C4015" s="147" t="s">
        <v>1878</v>
      </c>
      <c r="D4015" s="140" t="s">
        <v>7282</v>
      </c>
      <c r="E4015" s="147" t="s">
        <v>2780</v>
      </c>
      <c r="F4015" s="140" t="s">
        <v>7819</v>
      </c>
      <c r="G4015" s="147" t="s">
        <v>3855</v>
      </c>
      <c r="H4015" s="140" t="s">
        <v>7955</v>
      </c>
      <c r="I4015" s="147" t="s">
        <v>490</v>
      </c>
      <c r="J4015" s="147">
        <v>1</v>
      </c>
      <c r="K4015" s="132">
        <f t="shared" si="455"/>
        <v>626491</v>
      </c>
      <c r="L4015" s="132">
        <v>438543.7</v>
      </c>
      <c r="M4015" s="132">
        <v>187947.3</v>
      </c>
      <c r="N4015" s="132">
        <v>350834.96</v>
      </c>
      <c r="O4015" s="133" t="s">
        <v>4753</v>
      </c>
      <c r="P4015" s="132">
        <v>133129.12</v>
      </c>
      <c r="Q4015" s="132">
        <f t="shared" si="456"/>
        <v>483964.08</v>
      </c>
      <c r="R4015" s="132">
        <v>350834.96</v>
      </c>
      <c r="S4015" s="132">
        <v>133129.12</v>
      </c>
      <c r="T4015" s="169">
        <f t="shared" si="450"/>
        <v>1</v>
      </c>
      <c r="U4015" s="169">
        <f t="shared" si="451"/>
        <v>1</v>
      </c>
      <c r="V4015" s="169">
        <f t="shared" si="452"/>
        <v>0.70833217609404342</v>
      </c>
      <c r="W4015" s="169">
        <f t="shared" si="453"/>
        <v>0.77249965282821309</v>
      </c>
      <c r="X4015" s="170">
        <v>1</v>
      </c>
      <c r="Y4015" s="139">
        <v>39139</v>
      </c>
      <c r="Z4015" s="139">
        <v>39199</v>
      </c>
      <c r="AA4015" s="139">
        <v>39363</v>
      </c>
      <c r="AB4015" s="171">
        <v>39809</v>
      </c>
      <c r="AC4015" s="139" t="s">
        <v>4584</v>
      </c>
      <c r="AD4015" s="147">
        <f t="shared" si="454"/>
        <v>446</v>
      </c>
      <c r="AE4015" s="131">
        <v>77</v>
      </c>
      <c r="AG4015" s="147">
        <v>1</v>
      </c>
      <c r="AH4015" s="147" t="s">
        <v>5683</v>
      </c>
    </row>
    <row r="4016" spans="1:34" x14ac:dyDescent="0.25">
      <c r="A4016" s="147" t="s">
        <v>2148</v>
      </c>
      <c r="B4016" s="140" t="s">
        <v>7269</v>
      </c>
      <c r="C4016" s="147" t="s">
        <v>1878</v>
      </c>
      <c r="D4016" s="140" t="s">
        <v>7282</v>
      </c>
      <c r="E4016" s="147" t="s">
        <v>1878</v>
      </c>
      <c r="F4016" s="140" t="s">
        <v>7822</v>
      </c>
      <c r="G4016" s="147" t="s">
        <v>2986</v>
      </c>
      <c r="H4016" s="140" t="s">
        <v>8003</v>
      </c>
      <c r="I4016" s="147" t="s">
        <v>5481</v>
      </c>
      <c r="J4016" s="147">
        <v>1</v>
      </c>
      <c r="K4016" s="132">
        <f t="shared" si="455"/>
        <v>1343705</v>
      </c>
      <c r="L4016" s="132">
        <v>940601</v>
      </c>
      <c r="M4016" s="132">
        <v>403104</v>
      </c>
      <c r="N4016" s="132">
        <v>940600.99999999988</v>
      </c>
      <c r="O4016" s="133" t="s">
        <v>4679</v>
      </c>
      <c r="P4016" s="132">
        <v>433896.5</v>
      </c>
      <c r="Q4016" s="132">
        <f t="shared" si="456"/>
        <v>1374497.5</v>
      </c>
      <c r="R4016" s="132">
        <v>940601</v>
      </c>
      <c r="S4016" s="132">
        <v>433896.5</v>
      </c>
      <c r="T4016" s="169">
        <f t="shared" si="450"/>
        <v>1.0000000000000002</v>
      </c>
      <c r="U4016" s="169">
        <f t="shared" si="451"/>
        <v>1</v>
      </c>
      <c r="V4016" s="169">
        <f t="shared" si="452"/>
        <v>1.0763884754306581</v>
      </c>
      <c r="W4016" s="169">
        <f t="shared" si="453"/>
        <v>1.0229161162606375</v>
      </c>
      <c r="X4016" s="170">
        <v>1</v>
      </c>
      <c r="Y4016" s="139">
        <v>38457</v>
      </c>
      <c r="Z4016" s="139">
        <v>38511</v>
      </c>
      <c r="AA4016" s="139">
        <v>38621</v>
      </c>
      <c r="AB4016" s="139">
        <v>38832</v>
      </c>
      <c r="AC4016" s="139">
        <v>38889</v>
      </c>
      <c r="AD4016" s="147">
        <f t="shared" si="454"/>
        <v>211</v>
      </c>
      <c r="AE4016" s="131">
        <v>201</v>
      </c>
      <c r="AG4016" s="147">
        <v>1</v>
      </c>
      <c r="AH4016" s="147" t="s">
        <v>5683</v>
      </c>
    </row>
    <row r="4017" spans="1:34" x14ac:dyDescent="0.25">
      <c r="A4017" s="147" t="s">
        <v>2148</v>
      </c>
      <c r="B4017" s="140" t="s">
        <v>7269</v>
      </c>
      <c r="C4017" s="147" t="s">
        <v>1878</v>
      </c>
      <c r="D4017" s="140" t="s">
        <v>7282</v>
      </c>
      <c r="E4017" s="147" t="s">
        <v>1878</v>
      </c>
      <c r="F4017" s="140" t="s">
        <v>7822</v>
      </c>
      <c r="G4017" s="147" t="s">
        <v>2986</v>
      </c>
      <c r="H4017" s="140" t="s">
        <v>8003</v>
      </c>
      <c r="I4017" s="147" t="s">
        <v>5499</v>
      </c>
      <c r="J4017" s="147">
        <v>1</v>
      </c>
      <c r="K4017" s="132">
        <f t="shared" si="455"/>
        <v>1333885</v>
      </c>
      <c r="L4017" s="132">
        <v>933720</v>
      </c>
      <c r="M4017" s="132">
        <v>400165</v>
      </c>
      <c r="N4017" s="132">
        <v>840348</v>
      </c>
      <c r="O4017" s="133" t="s">
        <v>4699</v>
      </c>
      <c r="P4017" s="132">
        <v>409502.5</v>
      </c>
      <c r="Q4017" s="132">
        <f t="shared" si="456"/>
        <v>1249850.5</v>
      </c>
      <c r="R4017" s="132">
        <v>840348</v>
      </c>
      <c r="S4017" s="132">
        <v>409502.5</v>
      </c>
      <c r="T4017" s="169">
        <f t="shared" si="450"/>
        <v>1</v>
      </c>
      <c r="U4017" s="169">
        <f t="shared" si="451"/>
        <v>1</v>
      </c>
      <c r="V4017" s="169">
        <f t="shared" si="452"/>
        <v>1.0233341246735721</v>
      </c>
      <c r="W4017" s="169">
        <f t="shared" si="453"/>
        <v>0.93700019117090305</v>
      </c>
      <c r="X4017" s="170">
        <v>1</v>
      </c>
      <c r="Y4017" s="139">
        <v>39169</v>
      </c>
      <c r="Z4017" s="139">
        <v>39239</v>
      </c>
      <c r="AA4017" s="139">
        <v>39501</v>
      </c>
      <c r="AB4017" s="139">
        <v>39599</v>
      </c>
      <c r="AC4017" s="139" t="s">
        <v>4584</v>
      </c>
      <c r="AD4017" s="147">
        <f t="shared" si="454"/>
        <v>98</v>
      </c>
      <c r="AE4017" s="131">
        <v>201</v>
      </c>
      <c r="AG4017" s="147">
        <v>1</v>
      </c>
      <c r="AH4017" s="147" t="s">
        <v>5683</v>
      </c>
    </row>
    <row r="4018" spans="1:34" x14ac:dyDescent="0.25">
      <c r="A4018" s="147" t="s">
        <v>2148</v>
      </c>
      <c r="B4018" s="140" t="s">
        <v>7269</v>
      </c>
      <c r="C4018" s="147" t="s">
        <v>1878</v>
      </c>
      <c r="D4018" s="140" t="s">
        <v>7282</v>
      </c>
      <c r="E4018" s="147" t="s">
        <v>1878</v>
      </c>
      <c r="F4018" s="140" t="s">
        <v>7822</v>
      </c>
      <c r="G4018" s="147" t="s">
        <v>3116</v>
      </c>
      <c r="H4018" s="140" t="s">
        <v>11836</v>
      </c>
      <c r="I4018" s="147" t="s">
        <v>5488</v>
      </c>
      <c r="J4018" s="147">
        <v>1</v>
      </c>
      <c r="K4018" s="132">
        <f t="shared" si="455"/>
        <v>1271271</v>
      </c>
      <c r="L4018" s="132">
        <v>889890</v>
      </c>
      <c r="M4018" s="132">
        <v>381381</v>
      </c>
      <c r="N4018" s="132">
        <v>889890</v>
      </c>
      <c r="O4018" s="133" t="s">
        <v>4679</v>
      </c>
      <c r="P4018" s="132">
        <v>484663.5</v>
      </c>
      <c r="Q4018" s="132">
        <f t="shared" si="456"/>
        <v>1374553.5</v>
      </c>
      <c r="R4018" s="132">
        <v>889890</v>
      </c>
      <c r="S4018" s="132">
        <v>484663.5</v>
      </c>
      <c r="T4018" s="169">
        <f t="shared" si="450"/>
        <v>1</v>
      </c>
      <c r="U4018" s="169">
        <f t="shared" si="451"/>
        <v>1</v>
      </c>
      <c r="V4018" s="169">
        <f t="shared" si="452"/>
        <v>1.2708118653000542</v>
      </c>
      <c r="W4018" s="169">
        <f t="shared" si="453"/>
        <v>1.0812434956826671</v>
      </c>
      <c r="X4018" s="170">
        <v>1</v>
      </c>
      <c r="Y4018" s="139">
        <v>38919</v>
      </c>
      <c r="Z4018" s="139">
        <v>38921</v>
      </c>
      <c r="AA4018" s="139">
        <v>39062</v>
      </c>
      <c r="AB4018" s="139">
        <v>39294</v>
      </c>
      <c r="AC4018" s="139" t="s">
        <v>4516</v>
      </c>
      <c r="AD4018" s="147">
        <f t="shared" si="454"/>
        <v>232</v>
      </c>
      <c r="AE4018" s="131">
        <v>152</v>
      </c>
      <c r="AG4018" s="147">
        <v>1</v>
      </c>
      <c r="AH4018" s="147" t="s">
        <v>5683</v>
      </c>
    </row>
    <row r="4019" spans="1:34" x14ac:dyDescent="0.25">
      <c r="A4019" s="147" t="s">
        <v>2148</v>
      </c>
      <c r="B4019" s="140" t="s">
        <v>7269</v>
      </c>
      <c r="C4019" s="147" t="s">
        <v>1878</v>
      </c>
      <c r="D4019" s="140" t="s">
        <v>7282</v>
      </c>
      <c r="E4019" s="147" t="s">
        <v>1878</v>
      </c>
      <c r="F4019" s="140" t="s">
        <v>7822</v>
      </c>
      <c r="G4019" s="147" t="s">
        <v>11838</v>
      </c>
      <c r="H4019" s="140" t="s">
        <v>11837</v>
      </c>
      <c r="I4019" s="147" t="s">
        <v>5489</v>
      </c>
      <c r="J4019" s="147">
        <v>1</v>
      </c>
      <c r="K4019" s="132">
        <f t="shared" si="455"/>
        <v>900900</v>
      </c>
      <c r="L4019" s="132">
        <v>630630</v>
      </c>
      <c r="M4019" s="132">
        <v>270270</v>
      </c>
      <c r="N4019" s="132">
        <v>630630</v>
      </c>
      <c r="O4019" s="133" t="s">
        <v>4679</v>
      </c>
      <c r="P4019" s="132">
        <v>297557.5</v>
      </c>
      <c r="Q4019" s="132">
        <f t="shared" si="456"/>
        <v>928187.5</v>
      </c>
      <c r="R4019" s="132">
        <v>630630</v>
      </c>
      <c r="S4019" s="132">
        <v>297557.5</v>
      </c>
      <c r="T4019" s="169">
        <f t="shared" ref="T4019:T4082" si="457">R4019/N4019</f>
        <v>1</v>
      </c>
      <c r="U4019" s="169">
        <f t="shared" ref="U4019:U4082" si="458">S4019/P4019</f>
        <v>1</v>
      </c>
      <c r="V4019" s="169">
        <f t="shared" ref="V4019:V4082" si="459">P4019/M4019</f>
        <v>1.1009638509638509</v>
      </c>
      <c r="W4019" s="169">
        <f t="shared" ref="W4019:W4082" si="460">Q4019/K4019</f>
        <v>1.0302891552891553</v>
      </c>
      <c r="X4019" s="170">
        <v>1</v>
      </c>
      <c r="Y4019" s="139">
        <v>38919</v>
      </c>
      <c r="Z4019" s="139">
        <v>38921</v>
      </c>
      <c r="AA4019" s="139">
        <v>39111</v>
      </c>
      <c r="AB4019" s="139">
        <v>39294</v>
      </c>
      <c r="AC4019" s="139" t="s">
        <v>4516</v>
      </c>
      <c r="AD4019" s="147">
        <f t="shared" ref="AD4019:AD4082" si="461">AB4019-AA4019</f>
        <v>183</v>
      </c>
      <c r="AE4019" s="131">
        <v>143</v>
      </c>
      <c r="AG4019" s="147">
        <v>1</v>
      </c>
      <c r="AH4019" s="147" t="s">
        <v>5683</v>
      </c>
    </row>
    <row r="4020" spans="1:34" x14ac:dyDescent="0.25">
      <c r="A4020" s="147" t="s">
        <v>2148</v>
      </c>
      <c r="B4020" s="140" t="s">
        <v>7269</v>
      </c>
      <c r="C4020" s="147" t="s">
        <v>1878</v>
      </c>
      <c r="D4020" s="140" t="s">
        <v>7282</v>
      </c>
      <c r="E4020" s="147" t="s">
        <v>1878</v>
      </c>
      <c r="F4020" s="140" t="s">
        <v>7822</v>
      </c>
      <c r="G4020" s="147" t="s">
        <v>2987</v>
      </c>
      <c r="H4020" s="140" t="s">
        <v>11839</v>
      </c>
      <c r="I4020" s="147" t="s">
        <v>82</v>
      </c>
      <c r="J4020" s="147">
        <v>1</v>
      </c>
      <c r="K4020" s="132">
        <f t="shared" si="455"/>
        <v>366380</v>
      </c>
      <c r="L4020" s="132">
        <v>256466</v>
      </c>
      <c r="M4020" s="132">
        <v>109914</v>
      </c>
      <c r="N4020" s="132">
        <v>256466</v>
      </c>
      <c r="O4020" s="133" t="s">
        <v>4679</v>
      </c>
      <c r="P4020" s="132">
        <v>110864</v>
      </c>
      <c r="Q4020" s="132">
        <f t="shared" si="456"/>
        <v>367330</v>
      </c>
      <c r="R4020" s="132">
        <v>256466</v>
      </c>
      <c r="S4020" s="132">
        <v>110864</v>
      </c>
      <c r="T4020" s="169">
        <f t="shared" si="457"/>
        <v>1</v>
      </c>
      <c r="U4020" s="169">
        <f t="shared" si="458"/>
        <v>1</v>
      </c>
      <c r="V4020" s="169">
        <f t="shared" si="459"/>
        <v>1.0086431209854978</v>
      </c>
      <c r="W4020" s="169">
        <f t="shared" si="460"/>
        <v>1.0025929362956494</v>
      </c>
      <c r="X4020" s="170">
        <v>1</v>
      </c>
      <c r="Y4020" s="139">
        <v>38457</v>
      </c>
      <c r="Z4020" s="139">
        <v>38511</v>
      </c>
      <c r="AA4020" s="139">
        <v>38628</v>
      </c>
      <c r="AB4020" s="139">
        <v>38837</v>
      </c>
      <c r="AC4020" s="139">
        <v>38889</v>
      </c>
      <c r="AD4020" s="147">
        <f t="shared" si="461"/>
        <v>209</v>
      </c>
      <c r="AE4020" s="131">
        <v>44</v>
      </c>
      <c r="AG4020" s="147">
        <v>1</v>
      </c>
      <c r="AH4020" s="147" t="s">
        <v>5683</v>
      </c>
    </row>
    <row r="4021" spans="1:34" x14ac:dyDescent="0.25">
      <c r="A4021" s="147" t="s">
        <v>2148</v>
      </c>
      <c r="B4021" s="140" t="s">
        <v>7269</v>
      </c>
      <c r="C4021" s="147" t="s">
        <v>1878</v>
      </c>
      <c r="D4021" s="140" t="s">
        <v>7282</v>
      </c>
      <c r="E4021" s="147" t="s">
        <v>1878</v>
      </c>
      <c r="F4021" s="140" t="s">
        <v>7822</v>
      </c>
      <c r="G4021" s="147" t="s">
        <v>3117</v>
      </c>
      <c r="H4021" s="140" t="s">
        <v>11840</v>
      </c>
      <c r="I4021" s="147" t="s">
        <v>5490</v>
      </c>
      <c r="J4021" s="147">
        <v>1</v>
      </c>
      <c r="K4021" s="132">
        <f t="shared" si="455"/>
        <v>1392382</v>
      </c>
      <c r="L4021" s="132">
        <v>974667</v>
      </c>
      <c r="M4021" s="132">
        <v>417715</v>
      </c>
      <c r="N4021" s="132">
        <v>974666.99999999988</v>
      </c>
      <c r="O4021" s="133" t="s">
        <v>4679</v>
      </c>
      <c r="P4021" s="132">
        <v>424365</v>
      </c>
      <c r="Q4021" s="132">
        <f t="shared" si="456"/>
        <v>1399032</v>
      </c>
      <c r="R4021" s="132">
        <v>974667</v>
      </c>
      <c r="S4021" s="132">
        <v>424365</v>
      </c>
      <c r="T4021" s="169">
        <f t="shared" si="457"/>
        <v>1.0000000000000002</v>
      </c>
      <c r="U4021" s="169">
        <f t="shared" si="458"/>
        <v>1</v>
      </c>
      <c r="V4021" s="169">
        <f t="shared" si="459"/>
        <v>1.01591994541733</v>
      </c>
      <c r="W4021" s="169">
        <f t="shared" si="460"/>
        <v>1.0047759881986409</v>
      </c>
      <c r="X4021" s="170">
        <v>1</v>
      </c>
      <c r="Y4021" s="139">
        <v>38919</v>
      </c>
      <c r="Z4021" s="139">
        <v>38921</v>
      </c>
      <c r="AA4021" s="139">
        <v>39041</v>
      </c>
      <c r="AB4021" s="139">
        <v>39227</v>
      </c>
      <c r="AC4021" s="139" t="s">
        <v>4516</v>
      </c>
      <c r="AD4021" s="147">
        <f t="shared" si="461"/>
        <v>186</v>
      </c>
      <c r="AE4021" s="131">
        <v>306</v>
      </c>
      <c r="AG4021" s="147">
        <v>1</v>
      </c>
      <c r="AH4021" s="147" t="s">
        <v>5683</v>
      </c>
    </row>
    <row r="4022" spans="1:34" x14ac:dyDescent="0.25">
      <c r="A4022" s="147" t="s">
        <v>2148</v>
      </c>
      <c r="B4022" s="140" t="s">
        <v>7269</v>
      </c>
      <c r="C4022" s="147" t="s">
        <v>1878</v>
      </c>
      <c r="D4022" s="140" t="s">
        <v>7282</v>
      </c>
      <c r="E4022" s="147" t="s">
        <v>1878</v>
      </c>
      <c r="F4022" s="140" t="s">
        <v>7822</v>
      </c>
      <c r="G4022" s="147" t="s">
        <v>1346</v>
      </c>
      <c r="H4022" s="140" t="s">
        <v>11841</v>
      </c>
      <c r="I4022" s="147" t="s">
        <v>2495</v>
      </c>
      <c r="J4022" s="147">
        <v>1</v>
      </c>
      <c r="K4022" s="132">
        <f t="shared" si="455"/>
        <v>1780721</v>
      </c>
      <c r="L4022" s="132">
        <v>1246504</v>
      </c>
      <c r="M4022" s="132">
        <v>534217</v>
      </c>
      <c r="N4022" s="132">
        <v>1246504</v>
      </c>
      <c r="O4022" s="133" t="s">
        <v>4679</v>
      </c>
      <c r="P4022" s="132">
        <v>583965.75</v>
      </c>
      <c r="Q4022" s="132">
        <f t="shared" si="456"/>
        <v>1830469.75</v>
      </c>
      <c r="R4022" s="132">
        <v>1246504</v>
      </c>
      <c r="S4022" s="132">
        <v>583965.75</v>
      </c>
      <c r="T4022" s="169">
        <f t="shared" si="457"/>
        <v>1</v>
      </c>
      <c r="U4022" s="169">
        <f t="shared" si="458"/>
        <v>1</v>
      </c>
      <c r="V4022" s="169">
        <f t="shared" si="459"/>
        <v>1.093124610411125</v>
      </c>
      <c r="W4022" s="169">
        <f t="shared" si="460"/>
        <v>1.0279374197305473</v>
      </c>
      <c r="X4022" s="170">
        <v>1</v>
      </c>
      <c r="Y4022" s="139">
        <v>38919</v>
      </c>
      <c r="Z4022" s="139">
        <v>38921</v>
      </c>
      <c r="AA4022" s="139">
        <v>39042</v>
      </c>
      <c r="AB4022" s="139">
        <v>39174</v>
      </c>
      <c r="AC4022" s="139" t="s">
        <v>4516</v>
      </c>
      <c r="AD4022" s="147">
        <f t="shared" si="461"/>
        <v>132</v>
      </c>
      <c r="AE4022" s="131">
        <v>154</v>
      </c>
      <c r="AG4022" s="147">
        <v>1</v>
      </c>
      <c r="AH4022" s="147" t="s">
        <v>5683</v>
      </c>
    </row>
    <row r="4023" spans="1:34" x14ac:dyDescent="0.25">
      <c r="A4023" s="147" t="s">
        <v>2148</v>
      </c>
      <c r="B4023" s="140" t="s">
        <v>7269</v>
      </c>
      <c r="C4023" s="147" t="s">
        <v>1878</v>
      </c>
      <c r="D4023" s="140" t="s">
        <v>7282</v>
      </c>
      <c r="E4023" s="147" t="s">
        <v>1878</v>
      </c>
      <c r="F4023" s="140" t="s">
        <v>7822</v>
      </c>
      <c r="G4023" s="147" t="s">
        <v>3239</v>
      </c>
      <c r="H4023" s="140" t="s">
        <v>11842</v>
      </c>
      <c r="I4023" s="147" t="s">
        <v>5500</v>
      </c>
      <c r="J4023" s="147">
        <v>1</v>
      </c>
      <c r="K4023" s="132">
        <f t="shared" si="455"/>
        <v>1986623</v>
      </c>
      <c r="L4023" s="132">
        <v>1390636</v>
      </c>
      <c r="M4023" s="132">
        <v>595987</v>
      </c>
      <c r="N4023" s="132">
        <v>1233572.3999999999</v>
      </c>
      <c r="O4023" s="133" t="s">
        <v>4699</v>
      </c>
      <c r="P4023" s="132">
        <v>118162.71</v>
      </c>
      <c r="Q4023" s="132">
        <f t="shared" si="456"/>
        <v>1351735.1099999999</v>
      </c>
      <c r="R4023" s="132">
        <v>1233572.3999999999</v>
      </c>
      <c r="S4023" s="132">
        <v>118162.71</v>
      </c>
      <c r="T4023" s="169">
        <f t="shared" si="457"/>
        <v>1</v>
      </c>
      <c r="U4023" s="169">
        <f t="shared" si="458"/>
        <v>1</v>
      </c>
      <c r="V4023" s="169">
        <f t="shared" si="459"/>
        <v>0.19826390508517805</v>
      </c>
      <c r="W4023" s="169">
        <f t="shared" si="460"/>
        <v>0.68041853436711441</v>
      </c>
      <c r="X4023" s="170">
        <v>1</v>
      </c>
      <c r="Y4023" s="139">
        <v>39169</v>
      </c>
      <c r="Z4023" s="139">
        <v>39239</v>
      </c>
      <c r="AA4023" s="139">
        <v>39611</v>
      </c>
      <c r="AB4023" s="139">
        <v>40086</v>
      </c>
      <c r="AC4023" s="139" t="s">
        <v>4584</v>
      </c>
      <c r="AD4023" s="147">
        <f t="shared" si="461"/>
        <v>475</v>
      </c>
      <c r="AE4023" s="131">
        <v>225</v>
      </c>
      <c r="AG4023" s="147">
        <v>1</v>
      </c>
      <c r="AH4023" s="147" t="s">
        <v>5683</v>
      </c>
    </row>
    <row r="4024" spans="1:34" x14ac:dyDescent="0.25">
      <c r="A4024" s="147" t="s">
        <v>2148</v>
      </c>
      <c r="B4024" s="140" t="s">
        <v>7269</v>
      </c>
      <c r="C4024" s="147" t="s">
        <v>1878</v>
      </c>
      <c r="D4024" s="140" t="s">
        <v>7282</v>
      </c>
      <c r="E4024" s="147" t="s">
        <v>1878</v>
      </c>
      <c r="F4024" s="140" t="s">
        <v>7822</v>
      </c>
      <c r="G4024" s="147" t="s">
        <v>2988</v>
      </c>
      <c r="H4024" s="140" t="s">
        <v>8002</v>
      </c>
      <c r="I4024" s="147" t="s">
        <v>82</v>
      </c>
      <c r="J4024" s="147">
        <v>1</v>
      </c>
      <c r="K4024" s="132">
        <f t="shared" si="455"/>
        <v>1630149</v>
      </c>
      <c r="L4024" s="132">
        <v>1143180</v>
      </c>
      <c r="M4024" s="132">
        <v>486969</v>
      </c>
      <c r="N4024" s="132">
        <v>1143180</v>
      </c>
      <c r="O4024" s="133" t="s">
        <v>4679</v>
      </c>
      <c r="P4024" s="132">
        <v>383460.5</v>
      </c>
      <c r="Q4024" s="132">
        <f t="shared" si="456"/>
        <v>1526640.5</v>
      </c>
      <c r="R4024" s="132">
        <v>1143180</v>
      </c>
      <c r="S4024" s="132">
        <v>383460.5</v>
      </c>
      <c r="T4024" s="169">
        <f t="shared" si="457"/>
        <v>1</v>
      </c>
      <c r="U4024" s="169">
        <f t="shared" si="458"/>
        <v>1</v>
      </c>
      <c r="V4024" s="169">
        <f t="shared" si="459"/>
        <v>0.78744334854990772</v>
      </c>
      <c r="W4024" s="169">
        <f t="shared" si="460"/>
        <v>0.93650365702767047</v>
      </c>
      <c r="X4024" s="170">
        <v>1</v>
      </c>
      <c r="Y4024" s="139">
        <v>38457</v>
      </c>
      <c r="Z4024" s="139">
        <v>38511</v>
      </c>
      <c r="AA4024" s="139">
        <v>38607</v>
      </c>
      <c r="AB4024" s="139">
        <v>38868</v>
      </c>
      <c r="AC4024" s="139">
        <v>38890</v>
      </c>
      <c r="AD4024" s="147">
        <f t="shared" si="461"/>
        <v>261</v>
      </c>
      <c r="AE4024" s="131">
        <v>176</v>
      </c>
      <c r="AG4024" s="147">
        <v>1</v>
      </c>
      <c r="AH4024" s="147" t="s">
        <v>5683</v>
      </c>
    </row>
    <row r="4025" spans="1:34" x14ac:dyDescent="0.25">
      <c r="A4025" s="147" t="s">
        <v>2148</v>
      </c>
      <c r="B4025" s="140" t="s">
        <v>7269</v>
      </c>
      <c r="C4025" s="147" t="s">
        <v>1878</v>
      </c>
      <c r="D4025" s="140" t="s">
        <v>7282</v>
      </c>
      <c r="E4025" s="147" t="s">
        <v>1878</v>
      </c>
      <c r="F4025" s="140" t="s">
        <v>7822</v>
      </c>
      <c r="G4025" s="147" t="s">
        <v>2988</v>
      </c>
      <c r="H4025" s="140" t="s">
        <v>8002</v>
      </c>
      <c r="I4025" s="147" t="s">
        <v>2495</v>
      </c>
      <c r="J4025" s="147">
        <v>1</v>
      </c>
      <c r="K4025" s="132">
        <f t="shared" si="455"/>
        <v>1026561</v>
      </c>
      <c r="L4025" s="132">
        <v>718592</v>
      </c>
      <c r="M4025" s="132">
        <v>307969</v>
      </c>
      <c r="N4025" s="132">
        <v>718591.99999999988</v>
      </c>
      <c r="O4025" s="133" t="s">
        <v>4679</v>
      </c>
      <c r="P4025" s="132">
        <v>287219</v>
      </c>
      <c r="Q4025" s="132">
        <f t="shared" si="456"/>
        <v>1005811</v>
      </c>
      <c r="R4025" s="132">
        <v>718592</v>
      </c>
      <c r="S4025" s="132">
        <v>287219</v>
      </c>
      <c r="T4025" s="169">
        <f t="shared" si="457"/>
        <v>1.0000000000000002</v>
      </c>
      <c r="U4025" s="169">
        <f t="shared" si="458"/>
        <v>1</v>
      </c>
      <c r="V4025" s="169">
        <f t="shared" si="459"/>
        <v>0.93262308868749777</v>
      </c>
      <c r="W4025" s="169">
        <f t="shared" si="460"/>
        <v>0.97978688066271757</v>
      </c>
      <c r="X4025" s="170">
        <v>1</v>
      </c>
      <c r="Y4025" s="139">
        <v>39169</v>
      </c>
      <c r="Z4025" s="139">
        <v>39239</v>
      </c>
      <c r="AA4025" s="139">
        <v>39400</v>
      </c>
      <c r="AB4025" s="139">
        <v>39568</v>
      </c>
      <c r="AC4025" s="139" t="s">
        <v>4584</v>
      </c>
      <c r="AD4025" s="147">
        <f t="shared" si="461"/>
        <v>168</v>
      </c>
      <c r="AE4025" s="131">
        <v>176</v>
      </c>
      <c r="AG4025" s="147">
        <v>1</v>
      </c>
      <c r="AH4025" s="147" t="s">
        <v>5683</v>
      </c>
    </row>
    <row r="4026" spans="1:34" x14ac:dyDescent="0.25">
      <c r="A4026" s="147" t="s">
        <v>2148</v>
      </c>
      <c r="B4026" s="140" t="s">
        <v>7269</v>
      </c>
      <c r="C4026" s="147" t="s">
        <v>1878</v>
      </c>
      <c r="D4026" s="140" t="s">
        <v>7282</v>
      </c>
      <c r="E4026" s="147" t="s">
        <v>1878</v>
      </c>
      <c r="F4026" s="140" t="s">
        <v>7822</v>
      </c>
      <c r="G4026" s="147" t="s">
        <v>2989</v>
      </c>
      <c r="H4026" s="140" t="s">
        <v>11843</v>
      </c>
      <c r="I4026" s="147" t="s">
        <v>5455</v>
      </c>
      <c r="J4026" s="147">
        <v>1</v>
      </c>
      <c r="K4026" s="132">
        <f t="shared" si="455"/>
        <v>524535</v>
      </c>
      <c r="L4026" s="132">
        <v>367175</v>
      </c>
      <c r="M4026" s="132">
        <v>157360</v>
      </c>
      <c r="N4026" s="132">
        <v>367175</v>
      </c>
      <c r="O4026" s="133" t="s">
        <v>4679</v>
      </c>
      <c r="P4026" s="132">
        <v>171035.75</v>
      </c>
      <c r="Q4026" s="132">
        <f t="shared" si="456"/>
        <v>538210.75</v>
      </c>
      <c r="R4026" s="132">
        <v>367175</v>
      </c>
      <c r="S4026" s="132">
        <v>171035.75</v>
      </c>
      <c r="T4026" s="169">
        <f t="shared" si="457"/>
        <v>1</v>
      </c>
      <c r="U4026" s="169">
        <f t="shared" si="458"/>
        <v>1</v>
      </c>
      <c r="V4026" s="169">
        <f t="shared" si="459"/>
        <v>1.0869074097610574</v>
      </c>
      <c r="W4026" s="169">
        <f t="shared" si="460"/>
        <v>1.0260721400859809</v>
      </c>
      <c r="X4026" s="170">
        <v>1</v>
      </c>
      <c r="Y4026" s="139">
        <v>38457</v>
      </c>
      <c r="Z4026" s="139">
        <v>38511</v>
      </c>
      <c r="AA4026" s="139">
        <v>38573</v>
      </c>
      <c r="AB4026" s="139">
        <v>38709</v>
      </c>
      <c r="AC4026" s="139">
        <v>38888</v>
      </c>
      <c r="AD4026" s="147">
        <f t="shared" si="461"/>
        <v>136</v>
      </c>
      <c r="AE4026" s="131">
        <v>150</v>
      </c>
      <c r="AG4026" s="147">
        <v>1</v>
      </c>
      <c r="AH4026" s="147" t="s">
        <v>5683</v>
      </c>
    </row>
    <row r="4027" spans="1:34" x14ac:dyDescent="0.25">
      <c r="A4027" s="147" t="s">
        <v>2148</v>
      </c>
      <c r="B4027" s="140" t="s">
        <v>7269</v>
      </c>
      <c r="C4027" s="147" t="s">
        <v>1878</v>
      </c>
      <c r="D4027" s="140" t="s">
        <v>7282</v>
      </c>
      <c r="E4027" s="147" t="s">
        <v>1878</v>
      </c>
      <c r="F4027" s="140" t="s">
        <v>7822</v>
      </c>
      <c r="G4027" s="147" t="s">
        <v>2990</v>
      </c>
      <c r="H4027" s="140" t="s">
        <v>11844</v>
      </c>
      <c r="I4027" s="147" t="s">
        <v>5482</v>
      </c>
      <c r="J4027" s="147">
        <v>1</v>
      </c>
      <c r="K4027" s="132">
        <f t="shared" si="455"/>
        <v>605200</v>
      </c>
      <c r="L4027" s="132">
        <v>423640</v>
      </c>
      <c r="M4027" s="132">
        <v>181560</v>
      </c>
      <c r="N4027" s="132">
        <v>423640</v>
      </c>
      <c r="O4027" s="133" t="s">
        <v>4679</v>
      </c>
      <c r="P4027" s="132">
        <v>201340.1</v>
      </c>
      <c r="Q4027" s="132">
        <f t="shared" si="456"/>
        <v>624980.1</v>
      </c>
      <c r="R4027" s="132">
        <v>423640</v>
      </c>
      <c r="S4027" s="132">
        <v>201340.1</v>
      </c>
      <c r="T4027" s="169">
        <f t="shared" si="457"/>
        <v>1</v>
      </c>
      <c r="U4027" s="169">
        <f t="shared" si="458"/>
        <v>1</v>
      </c>
      <c r="V4027" s="169">
        <f t="shared" si="459"/>
        <v>1.1089452522582066</v>
      </c>
      <c r="W4027" s="169">
        <f t="shared" si="460"/>
        <v>1.0326835756774619</v>
      </c>
      <c r="X4027" s="170">
        <v>1</v>
      </c>
      <c r="Y4027" s="139">
        <v>38457</v>
      </c>
      <c r="Z4027" s="139">
        <v>38511</v>
      </c>
      <c r="AA4027" s="139">
        <v>38593</v>
      </c>
      <c r="AB4027" s="139">
        <v>38837</v>
      </c>
      <c r="AC4027" s="139">
        <v>38891</v>
      </c>
      <c r="AD4027" s="147">
        <f t="shared" si="461"/>
        <v>244</v>
      </c>
      <c r="AE4027" s="131">
        <v>83</v>
      </c>
      <c r="AG4027" s="147">
        <v>1</v>
      </c>
      <c r="AH4027" s="147" t="s">
        <v>5683</v>
      </c>
    </row>
    <row r="4028" spans="1:34" x14ac:dyDescent="0.25">
      <c r="A4028" s="147" t="s">
        <v>2148</v>
      </c>
      <c r="B4028" s="140" t="s">
        <v>7269</v>
      </c>
      <c r="C4028" s="147" t="s">
        <v>1878</v>
      </c>
      <c r="D4028" s="140" t="s">
        <v>7282</v>
      </c>
      <c r="E4028" s="147" t="s">
        <v>1878</v>
      </c>
      <c r="F4028" s="140" t="s">
        <v>7822</v>
      </c>
      <c r="G4028" s="147" t="s">
        <v>2990</v>
      </c>
      <c r="H4028" s="140" t="s">
        <v>11844</v>
      </c>
      <c r="I4028" s="147" t="s">
        <v>5491</v>
      </c>
      <c r="J4028" s="147">
        <v>1</v>
      </c>
      <c r="K4028" s="132">
        <f t="shared" si="455"/>
        <v>668469</v>
      </c>
      <c r="L4028" s="132">
        <v>467928</v>
      </c>
      <c r="M4028" s="132">
        <v>200541</v>
      </c>
      <c r="N4028" s="132">
        <v>420635.2</v>
      </c>
      <c r="O4028" s="133" t="s">
        <v>5492</v>
      </c>
      <c r="P4028" s="132">
        <v>200545</v>
      </c>
      <c r="Q4028" s="132">
        <f t="shared" si="456"/>
        <v>621180.19999999995</v>
      </c>
      <c r="R4028" s="132">
        <v>420635.2</v>
      </c>
      <c r="S4028" s="132">
        <v>200545</v>
      </c>
      <c r="T4028" s="169">
        <f t="shared" si="457"/>
        <v>1</v>
      </c>
      <c r="U4028" s="169">
        <f t="shared" si="458"/>
        <v>1</v>
      </c>
      <c r="V4028" s="169">
        <f t="shared" si="459"/>
        <v>1.0000199460459458</v>
      </c>
      <c r="W4028" s="169">
        <f t="shared" si="460"/>
        <v>0.92925805085950131</v>
      </c>
      <c r="X4028" s="170">
        <v>1</v>
      </c>
      <c r="Y4028" s="139">
        <v>38919</v>
      </c>
      <c r="Z4028" s="139">
        <v>38921</v>
      </c>
      <c r="AA4028" s="139">
        <v>39071</v>
      </c>
      <c r="AB4028" s="139">
        <v>39253</v>
      </c>
      <c r="AC4028" s="139" t="s">
        <v>4516</v>
      </c>
      <c r="AD4028" s="147">
        <f t="shared" si="461"/>
        <v>182</v>
      </c>
      <c r="AE4028" s="131">
        <v>83</v>
      </c>
      <c r="AG4028" s="147">
        <v>1</v>
      </c>
      <c r="AH4028" s="147" t="s">
        <v>5683</v>
      </c>
    </row>
    <row r="4029" spans="1:34" x14ac:dyDescent="0.25">
      <c r="A4029" s="147" t="s">
        <v>2148</v>
      </c>
      <c r="B4029" s="140" t="s">
        <v>7269</v>
      </c>
      <c r="C4029" s="147" t="s">
        <v>1878</v>
      </c>
      <c r="D4029" s="140" t="s">
        <v>7282</v>
      </c>
      <c r="E4029" s="147" t="s">
        <v>1878</v>
      </c>
      <c r="F4029" s="140" t="s">
        <v>7822</v>
      </c>
      <c r="G4029" s="147" t="s">
        <v>2009</v>
      </c>
      <c r="H4029" s="140" t="s">
        <v>11845</v>
      </c>
      <c r="I4029" s="147" t="s">
        <v>2495</v>
      </c>
      <c r="J4029" s="147">
        <v>1</v>
      </c>
      <c r="K4029" s="132">
        <f t="shared" si="455"/>
        <v>1370154</v>
      </c>
      <c r="L4029" s="132">
        <v>959108</v>
      </c>
      <c r="M4029" s="132">
        <v>411046</v>
      </c>
      <c r="N4029" s="132">
        <v>959108.00000000012</v>
      </c>
      <c r="O4029" s="133" t="s">
        <v>4679</v>
      </c>
      <c r="P4029" s="132">
        <v>429471</v>
      </c>
      <c r="Q4029" s="132">
        <f t="shared" si="456"/>
        <v>1388579</v>
      </c>
      <c r="R4029" s="132">
        <v>959108</v>
      </c>
      <c r="S4029" s="132">
        <v>429471</v>
      </c>
      <c r="T4029" s="169">
        <f t="shared" si="457"/>
        <v>0.99999999999999989</v>
      </c>
      <c r="U4029" s="169">
        <f t="shared" si="458"/>
        <v>1</v>
      </c>
      <c r="V4029" s="169">
        <f t="shared" si="459"/>
        <v>1.0448246668256107</v>
      </c>
      <c r="W4029" s="169">
        <f t="shared" si="460"/>
        <v>1.0134473935046717</v>
      </c>
      <c r="X4029" s="170">
        <v>1</v>
      </c>
      <c r="Y4029" s="139">
        <v>39169</v>
      </c>
      <c r="Z4029" s="139">
        <v>39239</v>
      </c>
      <c r="AA4029" s="139">
        <v>39450</v>
      </c>
      <c r="AB4029" s="139">
        <v>39568</v>
      </c>
      <c r="AC4029" s="139" t="s">
        <v>4584</v>
      </c>
      <c r="AD4029" s="147">
        <f t="shared" si="461"/>
        <v>118</v>
      </c>
      <c r="AE4029" s="131">
        <v>210</v>
      </c>
      <c r="AG4029" s="147">
        <v>1</v>
      </c>
      <c r="AH4029" s="147" t="s">
        <v>5683</v>
      </c>
    </row>
    <row r="4030" spans="1:34" x14ac:dyDescent="0.25">
      <c r="A4030" s="147" t="s">
        <v>2148</v>
      </c>
      <c r="B4030" s="140" t="s">
        <v>7269</v>
      </c>
      <c r="C4030" s="147" t="s">
        <v>1878</v>
      </c>
      <c r="D4030" s="140" t="s">
        <v>7282</v>
      </c>
      <c r="E4030" s="147" t="s">
        <v>1878</v>
      </c>
      <c r="F4030" s="140" t="s">
        <v>7822</v>
      </c>
      <c r="G4030" s="147" t="s">
        <v>2248</v>
      </c>
      <c r="H4030" s="140" t="s">
        <v>11846</v>
      </c>
      <c r="I4030" s="147" t="s">
        <v>5483</v>
      </c>
      <c r="J4030" s="147">
        <v>1</v>
      </c>
      <c r="K4030" s="132">
        <f t="shared" si="455"/>
        <v>414159</v>
      </c>
      <c r="L4030" s="132">
        <v>291111</v>
      </c>
      <c r="M4030" s="132">
        <v>123048</v>
      </c>
      <c r="N4030" s="132">
        <v>291111</v>
      </c>
      <c r="O4030" s="133" t="s">
        <v>4679</v>
      </c>
      <c r="P4030" s="132">
        <v>169620.5</v>
      </c>
      <c r="Q4030" s="132">
        <f t="shared" si="456"/>
        <v>460731.5</v>
      </c>
      <c r="R4030" s="132">
        <v>291111</v>
      </c>
      <c r="S4030" s="132">
        <v>169620.5</v>
      </c>
      <c r="T4030" s="169">
        <f t="shared" si="457"/>
        <v>1</v>
      </c>
      <c r="U4030" s="169">
        <f t="shared" si="458"/>
        <v>1</v>
      </c>
      <c r="V4030" s="169">
        <f t="shared" si="459"/>
        <v>1.3784905077693257</v>
      </c>
      <c r="W4030" s="169">
        <f t="shared" si="460"/>
        <v>1.1124507737366567</v>
      </c>
      <c r="X4030" s="170">
        <v>1</v>
      </c>
      <c r="Y4030" s="139">
        <v>38457</v>
      </c>
      <c r="Z4030" s="139">
        <v>38511</v>
      </c>
      <c r="AA4030" s="139">
        <v>38575</v>
      </c>
      <c r="AB4030" s="139">
        <v>38837</v>
      </c>
      <c r="AC4030" s="139">
        <v>38888</v>
      </c>
      <c r="AD4030" s="147">
        <f t="shared" si="461"/>
        <v>262</v>
      </c>
      <c r="AE4030" s="131">
        <v>270</v>
      </c>
      <c r="AG4030" s="147">
        <v>1</v>
      </c>
      <c r="AH4030" s="147" t="s">
        <v>5683</v>
      </c>
    </row>
    <row r="4031" spans="1:34" x14ac:dyDescent="0.25">
      <c r="A4031" s="147" t="s">
        <v>2148</v>
      </c>
      <c r="B4031" s="140" t="s">
        <v>7269</v>
      </c>
      <c r="C4031" s="147" t="s">
        <v>1878</v>
      </c>
      <c r="D4031" s="140" t="s">
        <v>7282</v>
      </c>
      <c r="E4031" s="147" t="s">
        <v>1878</v>
      </c>
      <c r="F4031" s="140" t="s">
        <v>7822</v>
      </c>
      <c r="G4031" s="147" t="s">
        <v>2991</v>
      </c>
      <c r="H4031" s="140" t="s">
        <v>8004</v>
      </c>
      <c r="I4031" s="147" t="s">
        <v>2495</v>
      </c>
      <c r="J4031" s="147">
        <v>1</v>
      </c>
      <c r="K4031" s="132">
        <f t="shared" si="455"/>
        <v>1086150</v>
      </c>
      <c r="L4031" s="132">
        <v>760285</v>
      </c>
      <c r="M4031" s="132">
        <v>325865</v>
      </c>
      <c r="N4031" s="132">
        <v>760285</v>
      </c>
      <c r="O4031" s="133" t="s">
        <v>4679</v>
      </c>
      <c r="P4031" s="132">
        <v>333392</v>
      </c>
      <c r="Q4031" s="132">
        <f t="shared" si="456"/>
        <v>1093677</v>
      </c>
      <c r="R4031" s="132">
        <v>760285</v>
      </c>
      <c r="S4031" s="132">
        <v>333392</v>
      </c>
      <c r="T4031" s="169">
        <f t="shared" si="457"/>
        <v>1</v>
      </c>
      <c r="U4031" s="169">
        <f t="shared" si="458"/>
        <v>1</v>
      </c>
      <c r="V4031" s="169">
        <f t="shared" si="459"/>
        <v>1.023098522394243</v>
      </c>
      <c r="W4031" s="169">
        <f t="shared" si="460"/>
        <v>1.0069299820466786</v>
      </c>
      <c r="X4031" s="170">
        <v>1</v>
      </c>
      <c r="Y4031" s="139">
        <v>38457</v>
      </c>
      <c r="Z4031" s="139">
        <v>38511</v>
      </c>
      <c r="AA4031" s="139">
        <v>38579</v>
      </c>
      <c r="AB4031" s="139">
        <v>38832</v>
      </c>
      <c r="AC4031" s="139">
        <v>38890</v>
      </c>
      <c r="AD4031" s="147">
        <f t="shared" si="461"/>
        <v>253</v>
      </c>
      <c r="AE4031" s="131">
        <v>86</v>
      </c>
      <c r="AG4031" s="147">
        <v>1</v>
      </c>
      <c r="AH4031" s="147" t="s">
        <v>5683</v>
      </c>
    </row>
    <row r="4032" spans="1:34" x14ac:dyDescent="0.25">
      <c r="A4032" s="147" t="s">
        <v>2148</v>
      </c>
      <c r="B4032" s="140" t="s">
        <v>7269</v>
      </c>
      <c r="C4032" s="147" t="s">
        <v>1878</v>
      </c>
      <c r="D4032" s="140" t="s">
        <v>7282</v>
      </c>
      <c r="E4032" s="147" t="s">
        <v>1878</v>
      </c>
      <c r="F4032" s="140" t="s">
        <v>7822</v>
      </c>
      <c r="G4032" s="147" t="s">
        <v>3240</v>
      </c>
      <c r="H4032" s="140" t="s">
        <v>11847</v>
      </c>
      <c r="I4032" s="147" t="s">
        <v>5499</v>
      </c>
      <c r="J4032" s="147">
        <v>1</v>
      </c>
      <c r="K4032" s="132">
        <f t="shared" si="455"/>
        <v>1489251</v>
      </c>
      <c r="L4032" s="132">
        <v>799034</v>
      </c>
      <c r="M4032" s="132">
        <v>690217</v>
      </c>
      <c r="N4032" s="132">
        <v>719130.6</v>
      </c>
      <c r="O4032" s="133" t="s">
        <v>4753</v>
      </c>
      <c r="P4032" s="132">
        <v>686213</v>
      </c>
      <c r="Q4032" s="132">
        <f t="shared" si="456"/>
        <v>1405343.6</v>
      </c>
      <c r="R4032" s="132">
        <v>719130.6</v>
      </c>
      <c r="S4032" s="132">
        <v>686213</v>
      </c>
      <c r="T4032" s="169">
        <f t="shared" si="457"/>
        <v>1</v>
      </c>
      <c r="U4032" s="169">
        <f t="shared" si="458"/>
        <v>1</v>
      </c>
      <c r="V4032" s="169">
        <f t="shared" si="459"/>
        <v>0.99419892584506031</v>
      </c>
      <c r="W4032" s="169">
        <f t="shared" si="460"/>
        <v>0.94365798646433685</v>
      </c>
      <c r="X4032" s="170">
        <v>1</v>
      </c>
      <c r="Y4032" s="139">
        <v>39169</v>
      </c>
      <c r="Z4032" s="139">
        <v>39239</v>
      </c>
      <c r="AA4032" s="139">
        <v>39452</v>
      </c>
      <c r="AB4032" s="139">
        <v>40086</v>
      </c>
      <c r="AC4032" s="139" t="s">
        <v>4584</v>
      </c>
      <c r="AD4032" s="147">
        <f t="shared" si="461"/>
        <v>634</v>
      </c>
      <c r="AE4032" s="131">
        <v>416</v>
      </c>
      <c r="AG4032" s="147">
        <v>1</v>
      </c>
      <c r="AH4032" s="147" t="s">
        <v>5683</v>
      </c>
    </row>
    <row r="4033" spans="1:34" x14ac:dyDescent="0.25">
      <c r="A4033" s="147" t="s">
        <v>2148</v>
      </c>
      <c r="B4033" s="140" t="s">
        <v>7269</v>
      </c>
      <c r="C4033" s="147" t="s">
        <v>1878</v>
      </c>
      <c r="D4033" s="140" t="s">
        <v>7282</v>
      </c>
      <c r="E4033" s="147" t="s">
        <v>1878</v>
      </c>
      <c r="F4033" s="140" t="s">
        <v>7822</v>
      </c>
      <c r="G4033" s="147" t="s">
        <v>2992</v>
      </c>
      <c r="H4033" s="140" t="s">
        <v>8006</v>
      </c>
      <c r="I4033" s="147" t="s">
        <v>3502</v>
      </c>
      <c r="J4033" s="147">
        <v>1</v>
      </c>
      <c r="K4033" s="132">
        <f t="shared" si="455"/>
        <v>647819</v>
      </c>
      <c r="L4033" s="132">
        <v>453473</v>
      </c>
      <c r="M4033" s="132">
        <v>194346</v>
      </c>
      <c r="N4033" s="132">
        <v>408125.7</v>
      </c>
      <c r="O4033" s="133" t="s">
        <v>5472</v>
      </c>
      <c r="P4033" s="132">
        <v>182546</v>
      </c>
      <c r="Q4033" s="132">
        <f t="shared" si="456"/>
        <v>590671.69999999995</v>
      </c>
      <c r="R4033" s="132">
        <v>408125.7</v>
      </c>
      <c r="S4033" s="132">
        <v>182546</v>
      </c>
      <c r="T4033" s="169">
        <f t="shared" si="457"/>
        <v>1</v>
      </c>
      <c r="U4033" s="169">
        <f t="shared" si="458"/>
        <v>1</v>
      </c>
      <c r="V4033" s="169">
        <f t="shared" si="459"/>
        <v>0.93928354584092288</v>
      </c>
      <c r="W4033" s="169">
        <f t="shared" si="460"/>
        <v>0.91178508194418495</v>
      </c>
      <c r="X4033" s="170">
        <v>1</v>
      </c>
      <c r="Y4033" s="139">
        <v>38457</v>
      </c>
      <c r="Z4033" s="139">
        <v>38511</v>
      </c>
      <c r="AA4033" s="139">
        <v>38805</v>
      </c>
      <c r="AB4033" s="139">
        <v>39029</v>
      </c>
      <c r="AC4033" s="139" t="s">
        <v>4516</v>
      </c>
      <c r="AD4033" s="147">
        <f t="shared" si="461"/>
        <v>224</v>
      </c>
      <c r="AE4033" s="131">
        <v>99</v>
      </c>
      <c r="AG4033" s="147">
        <v>1</v>
      </c>
      <c r="AH4033" s="147" t="s">
        <v>5683</v>
      </c>
    </row>
    <row r="4034" spans="1:34" x14ac:dyDescent="0.25">
      <c r="A4034" s="147" t="s">
        <v>2148</v>
      </c>
      <c r="B4034" s="140" t="s">
        <v>7269</v>
      </c>
      <c r="C4034" s="147" t="s">
        <v>1878</v>
      </c>
      <c r="D4034" s="140" t="s">
        <v>7282</v>
      </c>
      <c r="E4034" s="147" t="s">
        <v>1878</v>
      </c>
      <c r="F4034" s="140" t="s">
        <v>7822</v>
      </c>
      <c r="G4034" s="147" t="s">
        <v>3118</v>
      </c>
      <c r="H4034" s="140" t="s">
        <v>11848</v>
      </c>
      <c r="I4034" s="147" t="s">
        <v>5491</v>
      </c>
      <c r="J4034" s="147">
        <v>1</v>
      </c>
      <c r="K4034" s="132">
        <f t="shared" si="455"/>
        <v>1284211</v>
      </c>
      <c r="L4034" s="132">
        <v>698163</v>
      </c>
      <c r="M4034" s="132">
        <v>586048</v>
      </c>
      <c r="N4034" s="132">
        <v>698163</v>
      </c>
      <c r="O4034" s="133" t="s">
        <v>4679</v>
      </c>
      <c r="P4034" s="132">
        <v>603725.5</v>
      </c>
      <c r="Q4034" s="132">
        <f t="shared" si="456"/>
        <v>1301888.5</v>
      </c>
      <c r="R4034" s="132">
        <v>698163</v>
      </c>
      <c r="S4034" s="132">
        <v>603725.5</v>
      </c>
      <c r="T4034" s="169">
        <f t="shared" si="457"/>
        <v>1</v>
      </c>
      <c r="U4034" s="169">
        <f t="shared" si="458"/>
        <v>1</v>
      </c>
      <c r="V4034" s="169">
        <f t="shared" si="459"/>
        <v>1.0301639114884789</v>
      </c>
      <c r="W4034" s="169">
        <f t="shared" si="460"/>
        <v>1.0137652613160921</v>
      </c>
      <c r="X4034" s="170">
        <v>1</v>
      </c>
      <c r="Y4034" s="139">
        <v>38919</v>
      </c>
      <c r="Z4034" s="139">
        <v>38921</v>
      </c>
      <c r="AA4034" s="139">
        <v>39063</v>
      </c>
      <c r="AB4034" s="139">
        <v>39153</v>
      </c>
      <c r="AC4034" s="139" t="s">
        <v>4516</v>
      </c>
      <c r="AD4034" s="147">
        <f t="shared" si="461"/>
        <v>90</v>
      </c>
      <c r="AE4034" s="131">
        <v>443</v>
      </c>
      <c r="AG4034" s="147">
        <v>1</v>
      </c>
      <c r="AH4034" s="147" t="s">
        <v>5683</v>
      </c>
    </row>
    <row r="4035" spans="1:34" x14ac:dyDescent="0.25">
      <c r="A4035" s="147" t="s">
        <v>2148</v>
      </c>
      <c r="B4035" s="140" t="s">
        <v>7269</v>
      </c>
      <c r="C4035" s="147" t="s">
        <v>1878</v>
      </c>
      <c r="D4035" s="140" t="s">
        <v>7282</v>
      </c>
      <c r="E4035" s="147" t="s">
        <v>1878</v>
      </c>
      <c r="F4035" s="140" t="s">
        <v>7822</v>
      </c>
      <c r="G4035" s="147" t="s">
        <v>5501</v>
      </c>
      <c r="H4035" s="140" t="s">
        <v>11849</v>
      </c>
      <c r="I4035" s="147" t="s">
        <v>5490</v>
      </c>
      <c r="J4035" s="147">
        <v>1</v>
      </c>
      <c r="K4035" s="132">
        <f t="shared" si="455"/>
        <v>1479900</v>
      </c>
      <c r="L4035" s="132">
        <v>1035930</v>
      </c>
      <c r="M4035" s="132">
        <v>443970</v>
      </c>
      <c r="N4035" s="132">
        <v>1035930</v>
      </c>
      <c r="O4035" s="133" t="s">
        <v>4679</v>
      </c>
      <c r="P4035" s="132">
        <v>483714</v>
      </c>
      <c r="Q4035" s="132">
        <f t="shared" si="456"/>
        <v>1519644</v>
      </c>
      <c r="R4035" s="132">
        <v>1035930</v>
      </c>
      <c r="S4035" s="132">
        <v>483714</v>
      </c>
      <c r="T4035" s="169">
        <f t="shared" si="457"/>
        <v>1</v>
      </c>
      <c r="U4035" s="169">
        <f t="shared" si="458"/>
        <v>1</v>
      </c>
      <c r="V4035" s="169">
        <f t="shared" si="459"/>
        <v>1.0895195621325766</v>
      </c>
      <c r="W4035" s="169">
        <f t="shared" si="460"/>
        <v>1.0268558686397729</v>
      </c>
      <c r="X4035" s="170">
        <v>1</v>
      </c>
      <c r="Y4035" s="139">
        <v>39169</v>
      </c>
      <c r="Z4035" s="139">
        <v>39239</v>
      </c>
      <c r="AA4035" s="139">
        <v>39473</v>
      </c>
      <c r="AB4035" s="139">
        <v>39599</v>
      </c>
      <c r="AC4035" s="139" t="s">
        <v>4584</v>
      </c>
      <c r="AD4035" s="147">
        <f t="shared" si="461"/>
        <v>126</v>
      </c>
      <c r="AE4035" s="131">
        <v>180</v>
      </c>
      <c r="AG4035" s="147">
        <v>1</v>
      </c>
      <c r="AH4035" s="147" t="s">
        <v>5683</v>
      </c>
    </row>
    <row r="4036" spans="1:34" x14ac:dyDescent="0.25">
      <c r="A4036" s="147" t="s">
        <v>2148</v>
      </c>
      <c r="B4036" s="140" t="s">
        <v>7269</v>
      </c>
      <c r="C4036" s="147" t="s">
        <v>1878</v>
      </c>
      <c r="D4036" s="140" t="s">
        <v>7282</v>
      </c>
      <c r="E4036" s="147" t="s">
        <v>1878</v>
      </c>
      <c r="F4036" s="140" t="s">
        <v>7822</v>
      </c>
      <c r="G4036" s="147" t="s">
        <v>5502</v>
      </c>
      <c r="H4036" s="140" t="s">
        <v>8008</v>
      </c>
      <c r="I4036" s="147" t="s">
        <v>3658</v>
      </c>
      <c r="J4036" s="147">
        <v>1</v>
      </c>
      <c r="K4036" s="132">
        <f t="shared" si="455"/>
        <v>1242074</v>
      </c>
      <c r="L4036" s="132">
        <v>869451</v>
      </c>
      <c r="M4036" s="132">
        <v>372623</v>
      </c>
      <c r="N4036" s="132">
        <v>782505.89999999991</v>
      </c>
      <c r="O4036" s="133" t="s">
        <v>4699</v>
      </c>
      <c r="P4036" s="132">
        <v>355321</v>
      </c>
      <c r="Q4036" s="132">
        <f t="shared" si="456"/>
        <v>1137826.8999999999</v>
      </c>
      <c r="R4036" s="132">
        <v>782505.9</v>
      </c>
      <c r="S4036" s="132">
        <v>355321</v>
      </c>
      <c r="T4036" s="169">
        <f t="shared" si="457"/>
        <v>1.0000000000000002</v>
      </c>
      <c r="U4036" s="169">
        <f t="shared" si="458"/>
        <v>1</v>
      </c>
      <c r="V4036" s="169">
        <f t="shared" si="459"/>
        <v>0.95356701008794409</v>
      </c>
      <c r="W4036" s="169">
        <f t="shared" si="460"/>
        <v>0.91607013752803768</v>
      </c>
      <c r="X4036" s="170">
        <v>1</v>
      </c>
      <c r="Y4036" s="139">
        <v>39169</v>
      </c>
      <c r="Z4036" s="139">
        <v>39239</v>
      </c>
      <c r="AA4036" s="139">
        <v>39533</v>
      </c>
      <c r="AB4036" s="139">
        <v>39732</v>
      </c>
      <c r="AC4036" s="139" t="s">
        <v>4584</v>
      </c>
      <c r="AD4036" s="147">
        <f t="shared" si="461"/>
        <v>199</v>
      </c>
      <c r="AE4036" s="131">
        <v>117</v>
      </c>
      <c r="AG4036" s="147">
        <v>1</v>
      </c>
      <c r="AH4036" s="147" t="s">
        <v>5683</v>
      </c>
    </row>
    <row r="4037" spans="1:34" x14ac:dyDescent="0.25">
      <c r="A4037" s="147" t="s">
        <v>2148</v>
      </c>
      <c r="B4037" s="140" t="s">
        <v>7269</v>
      </c>
      <c r="C4037" s="147" t="s">
        <v>1878</v>
      </c>
      <c r="D4037" s="140" t="s">
        <v>7282</v>
      </c>
      <c r="E4037" s="147" t="s">
        <v>1878</v>
      </c>
      <c r="F4037" s="140" t="s">
        <v>7822</v>
      </c>
      <c r="G4037" s="147" t="s">
        <v>104</v>
      </c>
      <c r="H4037" s="140" t="s">
        <v>11850</v>
      </c>
      <c r="I4037" s="147" t="s">
        <v>5484</v>
      </c>
      <c r="J4037" s="147">
        <v>1</v>
      </c>
      <c r="K4037" s="132">
        <f t="shared" ref="K4037:K4100" si="462">L4037+M4037</f>
        <v>1949383</v>
      </c>
      <c r="L4037" s="132">
        <v>1364568</v>
      </c>
      <c r="M4037" s="132">
        <v>584815</v>
      </c>
      <c r="N4037" s="132">
        <v>1364568</v>
      </c>
      <c r="O4037" s="133" t="s">
        <v>4679</v>
      </c>
      <c r="P4037" s="132">
        <v>587968.19999999995</v>
      </c>
      <c r="Q4037" s="132">
        <f t="shared" ref="Q4037:Q4100" si="463">R4037+S4037</f>
        <v>1952536.2</v>
      </c>
      <c r="R4037" s="132">
        <v>1364568</v>
      </c>
      <c r="S4037" s="132">
        <v>587968.19999999995</v>
      </c>
      <c r="T4037" s="169">
        <f t="shared" si="457"/>
        <v>1</v>
      </c>
      <c r="U4037" s="169">
        <f t="shared" si="458"/>
        <v>1</v>
      </c>
      <c r="V4037" s="169">
        <f t="shared" si="459"/>
        <v>1.0053917905662473</v>
      </c>
      <c r="W4037" s="169">
        <f t="shared" si="460"/>
        <v>1.0016175374464638</v>
      </c>
      <c r="X4037" s="170">
        <v>1</v>
      </c>
      <c r="Y4037" s="139">
        <v>38457</v>
      </c>
      <c r="Z4037" s="139">
        <v>38511</v>
      </c>
      <c r="AA4037" s="139">
        <v>38754</v>
      </c>
      <c r="AB4037" s="139">
        <v>38868</v>
      </c>
      <c r="AC4037" s="139">
        <v>38888</v>
      </c>
      <c r="AD4037" s="147">
        <f t="shared" si="461"/>
        <v>114</v>
      </c>
      <c r="AE4037" s="131">
        <v>824</v>
      </c>
      <c r="AG4037" s="147">
        <v>1</v>
      </c>
      <c r="AH4037" s="147" t="s">
        <v>5683</v>
      </c>
    </row>
    <row r="4038" spans="1:34" x14ac:dyDescent="0.25">
      <c r="A4038" s="147" t="s">
        <v>2148</v>
      </c>
      <c r="B4038" s="140" t="s">
        <v>7269</v>
      </c>
      <c r="C4038" s="147" t="s">
        <v>1878</v>
      </c>
      <c r="D4038" s="140" t="s">
        <v>7282</v>
      </c>
      <c r="E4038" s="147" t="s">
        <v>1878</v>
      </c>
      <c r="F4038" s="140" t="s">
        <v>7822</v>
      </c>
      <c r="G4038" s="147" t="s">
        <v>104</v>
      </c>
      <c r="H4038" s="140" t="s">
        <v>11850</v>
      </c>
      <c r="I4038" s="147" t="s">
        <v>5493</v>
      </c>
      <c r="J4038" s="147">
        <v>1</v>
      </c>
      <c r="K4038" s="132">
        <f t="shared" si="462"/>
        <v>2368810</v>
      </c>
      <c r="L4038" s="132">
        <v>1658167</v>
      </c>
      <c r="M4038" s="132">
        <v>710643</v>
      </c>
      <c r="N4038" s="132">
        <v>1658166.9999999998</v>
      </c>
      <c r="O4038" s="133" t="s">
        <v>4679</v>
      </c>
      <c r="P4038" s="132">
        <v>750447.44</v>
      </c>
      <c r="Q4038" s="132">
        <f t="shared" si="463"/>
        <v>2408614.44</v>
      </c>
      <c r="R4038" s="132">
        <v>1658167</v>
      </c>
      <c r="S4038" s="132">
        <v>750447.44</v>
      </c>
      <c r="T4038" s="169">
        <f t="shared" si="457"/>
        <v>1.0000000000000002</v>
      </c>
      <c r="U4038" s="169">
        <f t="shared" si="458"/>
        <v>1</v>
      </c>
      <c r="V4038" s="169">
        <f t="shared" si="459"/>
        <v>1.0560118653107116</v>
      </c>
      <c r="W4038" s="169">
        <f t="shared" si="460"/>
        <v>1.0168035595932134</v>
      </c>
      <c r="X4038" s="170">
        <v>1</v>
      </c>
      <c r="Y4038" s="139">
        <v>38919</v>
      </c>
      <c r="Z4038" s="139">
        <v>38921</v>
      </c>
      <c r="AA4038" s="139">
        <v>39098</v>
      </c>
      <c r="AB4038" s="139">
        <v>39294</v>
      </c>
      <c r="AC4038" s="139" t="s">
        <v>4516</v>
      </c>
      <c r="AD4038" s="147">
        <f t="shared" si="461"/>
        <v>196</v>
      </c>
      <c r="AE4038" s="131">
        <v>771</v>
      </c>
      <c r="AG4038" s="147">
        <v>1</v>
      </c>
      <c r="AH4038" s="147" t="s">
        <v>5683</v>
      </c>
    </row>
    <row r="4039" spans="1:34" x14ac:dyDescent="0.25">
      <c r="A4039" s="147" t="s">
        <v>2148</v>
      </c>
      <c r="B4039" s="140" t="s">
        <v>7269</v>
      </c>
      <c r="C4039" s="147" t="s">
        <v>1878</v>
      </c>
      <c r="D4039" s="140" t="s">
        <v>7282</v>
      </c>
      <c r="E4039" s="147" t="s">
        <v>1878</v>
      </c>
      <c r="F4039" s="140" t="s">
        <v>7822</v>
      </c>
      <c r="G4039" s="147" t="s">
        <v>1958</v>
      </c>
      <c r="H4039" s="140" t="s">
        <v>11851</v>
      </c>
      <c r="I4039" s="147" t="s">
        <v>3207</v>
      </c>
      <c r="J4039" s="147">
        <v>1</v>
      </c>
      <c r="K4039" s="132">
        <f t="shared" si="462"/>
        <v>679831</v>
      </c>
      <c r="L4039" s="132">
        <v>475881</v>
      </c>
      <c r="M4039" s="132">
        <v>203950</v>
      </c>
      <c r="N4039" s="132">
        <v>475880.99999999994</v>
      </c>
      <c r="O4039" s="133" t="s">
        <v>4679</v>
      </c>
      <c r="P4039" s="132">
        <v>212587.5</v>
      </c>
      <c r="Q4039" s="132">
        <f t="shared" si="463"/>
        <v>688468.5</v>
      </c>
      <c r="R4039" s="132">
        <v>475881</v>
      </c>
      <c r="S4039" s="132">
        <v>212587.5</v>
      </c>
      <c r="T4039" s="169">
        <f t="shared" si="457"/>
        <v>1.0000000000000002</v>
      </c>
      <c r="U4039" s="169">
        <f t="shared" si="458"/>
        <v>1</v>
      </c>
      <c r="V4039" s="169">
        <f t="shared" si="459"/>
        <v>1.0423510664378524</v>
      </c>
      <c r="W4039" s="169">
        <f t="shared" si="460"/>
        <v>1.0127053635388794</v>
      </c>
      <c r="X4039" s="170">
        <v>1</v>
      </c>
      <c r="Y4039" s="139">
        <v>38457</v>
      </c>
      <c r="Z4039" s="139">
        <v>38511</v>
      </c>
      <c r="AA4039" s="139">
        <v>38587</v>
      </c>
      <c r="AB4039" s="139">
        <v>38837</v>
      </c>
      <c r="AC4039" s="139">
        <v>38888</v>
      </c>
      <c r="AD4039" s="147">
        <f t="shared" si="461"/>
        <v>250</v>
      </c>
      <c r="AE4039" s="131">
        <v>164</v>
      </c>
      <c r="AG4039" s="147">
        <v>1</v>
      </c>
      <c r="AH4039" s="147" t="s">
        <v>5683</v>
      </c>
    </row>
    <row r="4040" spans="1:34" x14ac:dyDescent="0.25">
      <c r="A4040" s="147" t="s">
        <v>2148</v>
      </c>
      <c r="B4040" s="140" t="s">
        <v>7269</v>
      </c>
      <c r="C4040" s="147" t="s">
        <v>1878</v>
      </c>
      <c r="D4040" s="140" t="s">
        <v>7282</v>
      </c>
      <c r="E4040" s="147" t="s">
        <v>1878</v>
      </c>
      <c r="F4040" s="140" t="s">
        <v>7822</v>
      </c>
      <c r="G4040" s="147" t="s">
        <v>2993</v>
      </c>
      <c r="H4040" s="140" t="s">
        <v>8005</v>
      </c>
      <c r="I4040" s="147" t="s">
        <v>82</v>
      </c>
      <c r="J4040" s="147">
        <v>1</v>
      </c>
      <c r="K4040" s="132">
        <f t="shared" si="462"/>
        <v>641357</v>
      </c>
      <c r="L4040" s="132">
        <v>448950</v>
      </c>
      <c r="M4040" s="132">
        <v>192407</v>
      </c>
      <c r="N4040" s="132">
        <v>448950</v>
      </c>
      <c r="O4040" s="133" t="s">
        <v>4679</v>
      </c>
      <c r="P4040" s="132">
        <v>213007</v>
      </c>
      <c r="Q4040" s="132">
        <f t="shared" si="463"/>
        <v>661957</v>
      </c>
      <c r="R4040" s="132">
        <v>448950</v>
      </c>
      <c r="S4040" s="132">
        <v>213007</v>
      </c>
      <c r="T4040" s="169">
        <f t="shared" si="457"/>
        <v>1</v>
      </c>
      <c r="U4040" s="169">
        <f t="shared" si="458"/>
        <v>1</v>
      </c>
      <c r="V4040" s="169">
        <f t="shared" si="459"/>
        <v>1.1070647117828354</v>
      </c>
      <c r="W4040" s="169">
        <f t="shared" si="460"/>
        <v>1.0321193968413847</v>
      </c>
      <c r="X4040" s="170">
        <v>1</v>
      </c>
      <c r="Y4040" s="139">
        <v>38457</v>
      </c>
      <c r="Z4040" s="139">
        <v>38511</v>
      </c>
      <c r="AA4040" s="139">
        <v>38664</v>
      </c>
      <c r="AB4040" s="139">
        <v>38868</v>
      </c>
      <c r="AC4040" s="139">
        <v>38891</v>
      </c>
      <c r="AD4040" s="147">
        <f t="shared" si="461"/>
        <v>204</v>
      </c>
      <c r="AE4040" s="131">
        <v>129</v>
      </c>
      <c r="AG4040" s="147">
        <v>1</v>
      </c>
      <c r="AH4040" s="147" t="s">
        <v>5683</v>
      </c>
    </row>
    <row r="4041" spans="1:34" x14ac:dyDescent="0.25">
      <c r="A4041" s="147" t="s">
        <v>2148</v>
      </c>
      <c r="B4041" s="140" t="s">
        <v>7269</v>
      </c>
      <c r="C4041" s="147" t="s">
        <v>1878</v>
      </c>
      <c r="D4041" s="140" t="s">
        <v>7282</v>
      </c>
      <c r="E4041" s="147" t="s">
        <v>1878</v>
      </c>
      <c r="F4041" s="140" t="s">
        <v>7822</v>
      </c>
      <c r="G4041" s="147" t="s">
        <v>2994</v>
      </c>
      <c r="H4041" s="140" t="s">
        <v>11852</v>
      </c>
      <c r="I4041" s="147" t="s">
        <v>3207</v>
      </c>
      <c r="J4041" s="147">
        <v>1</v>
      </c>
      <c r="K4041" s="132">
        <f t="shared" si="462"/>
        <v>1130763</v>
      </c>
      <c r="L4041" s="132">
        <v>811099</v>
      </c>
      <c r="M4041" s="132">
        <v>319664</v>
      </c>
      <c r="N4041" s="132">
        <v>811099.00000000012</v>
      </c>
      <c r="O4041" s="133" t="s">
        <v>4679</v>
      </c>
      <c r="P4041" s="132">
        <v>392214</v>
      </c>
      <c r="Q4041" s="132">
        <f t="shared" si="463"/>
        <v>1203313</v>
      </c>
      <c r="R4041" s="132">
        <v>811099</v>
      </c>
      <c r="S4041" s="132">
        <v>392214</v>
      </c>
      <c r="T4041" s="169">
        <f t="shared" si="457"/>
        <v>0.99999999999999989</v>
      </c>
      <c r="U4041" s="169">
        <f t="shared" si="458"/>
        <v>1</v>
      </c>
      <c r="V4041" s="169">
        <f t="shared" si="459"/>
        <v>1.2269570549076529</v>
      </c>
      <c r="W4041" s="169">
        <f t="shared" si="460"/>
        <v>1.0641602174814704</v>
      </c>
      <c r="X4041" s="170">
        <v>1</v>
      </c>
      <c r="Y4041" s="139">
        <v>38457</v>
      </c>
      <c r="Z4041" s="139">
        <v>38511</v>
      </c>
      <c r="AA4041" s="139">
        <v>38620</v>
      </c>
      <c r="AB4041" s="139">
        <v>38863</v>
      </c>
      <c r="AC4041" s="139">
        <v>38932</v>
      </c>
      <c r="AD4041" s="147">
        <f t="shared" si="461"/>
        <v>243</v>
      </c>
      <c r="AE4041" s="131">
        <v>426</v>
      </c>
      <c r="AG4041" s="147">
        <v>1</v>
      </c>
      <c r="AH4041" s="147" t="s">
        <v>5683</v>
      </c>
    </row>
    <row r="4042" spans="1:34" x14ac:dyDescent="0.25">
      <c r="A4042" s="147" t="s">
        <v>2148</v>
      </c>
      <c r="B4042" s="140" t="s">
        <v>7269</v>
      </c>
      <c r="C4042" s="147" t="s">
        <v>1878</v>
      </c>
      <c r="D4042" s="140" t="s">
        <v>7282</v>
      </c>
      <c r="E4042" s="147" t="s">
        <v>1878</v>
      </c>
      <c r="F4042" s="140" t="s">
        <v>7822</v>
      </c>
      <c r="G4042" s="147" t="s">
        <v>2994</v>
      </c>
      <c r="H4042" s="140" t="s">
        <v>11852</v>
      </c>
      <c r="I4042" s="147" t="s">
        <v>5494</v>
      </c>
      <c r="J4042" s="147">
        <v>1</v>
      </c>
      <c r="K4042" s="132">
        <f t="shared" si="462"/>
        <v>1510056</v>
      </c>
      <c r="L4042" s="132">
        <v>1057039</v>
      </c>
      <c r="M4042" s="132">
        <v>453017</v>
      </c>
      <c r="N4042" s="132">
        <v>1057039</v>
      </c>
      <c r="O4042" s="133" t="s">
        <v>4679</v>
      </c>
      <c r="P4042" s="132">
        <v>506719.5</v>
      </c>
      <c r="Q4042" s="132">
        <f t="shared" si="463"/>
        <v>1563758.5</v>
      </c>
      <c r="R4042" s="132">
        <v>1057039</v>
      </c>
      <c r="S4042" s="132">
        <v>506719.5</v>
      </c>
      <c r="T4042" s="169">
        <f t="shared" si="457"/>
        <v>1</v>
      </c>
      <c r="U4042" s="169">
        <f t="shared" si="458"/>
        <v>1</v>
      </c>
      <c r="V4042" s="169">
        <f t="shared" si="459"/>
        <v>1.1185441164459611</v>
      </c>
      <c r="W4042" s="169">
        <f t="shared" si="460"/>
        <v>1.0355632506344135</v>
      </c>
      <c r="X4042" s="170">
        <v>1</v>
      </c>
      <c r="Y4042" s="139">
        <v>38919</v>
      </c>
      <c r="Z4042" s="139">
        <v>38921</v>
      </c>
      <c r="AA4042" s="139">
        <v>39049</v>
      </c>
      <c r="AB4042" s="139">
        <v>39294</v>
      </c>
      <c r="AC4042" s="139" t="s">
        <v>4516</v>
      </c>
      <c r="AD4042" s="147">
        <f t="shared" si="461"/>
        <v>245</v>
      </c>
      <c r="AE4042" s="131">
        <v>258</v>
      </c>
      <c r="AG4042" s="147">
        <v>1</v>
      </c>
      <c r="AH4042" s="147" t="s">
        <v>5683</v>
      </c>
    </row>
    <row r="4043" spans="1:34" x14ac:dyDescent="0.25">
      <c r="A4043" s="147" t="s">
        <v>2148</v>
      </c>
      <c r="B4043" s="140" t="s">
        <v>7269</v>
      </c>
      <c r="C4043" s="147" t="s">
        <v>1878</v>
      </c>
      <c r="D4043" s="140" t="s">
        <v>7282</v>
      </c>
      <c r="E4043" s="147" t="s">
        <v>1878</v>
      </c>
      <c r="F4043" s="140" t="s">
        <v>7822</v>
      </c>
      <c r="G4043" s="147" t="s">
        <v>3242</v>
      </c>
      <c r="H4043" s="140" t="s">
        <v>11853</v>
      </c>
      <c r="I4043" s="147" t="s">
        <v>5499</v>
      </c>
      <c r="J4043" s="147">
        <v>1</v>
      </c>
      <c r="K4043" s="132">
        <f t="shared" si="462"/>
        <v>1617910</v>
      </c>
      <c r="L4043" s="132">
        <v>1132537</v>
      </c>
      <c r="M4043" s="132">
        <v>485373</v>
      </c>
      <c r="N4043" s="132">
        <v>906029.6</v>
      </c>
      <c r="O4043" s="133" t="s">
        <v>4753</v>
      </c>
      <c r="P4043" s="132">
        <v>269486.5</v>
      </c>
      <c r="Q4043" s="132">
        <f t="shared" si="463"/>
        <v>1175516.1000000001</v>
      </c>
      <c r="R4043" s="132">
        <v>906029.6</v>
      </c>
      <c r="S4043" s="132">
        <v>269486.5</v>
      </c>
      <c r="T4043" s="169">
        <f t="shared" si="457"/>
        <v>1</v>
      </c>
      <c r="U4043" s="169">
        <f t="shared" si="458"/>
        <v>1</v>
      </c>
      <c r="V4043" s="169">
        <f t="shared" si="459"/>
        <v>0.55521526743349958</v>
      </c>
      <c r="W4043" s="169">
        <f t="shared" si="460"/>
        <v>0.72656458023004988</v>
      </c>
      <c r="X4043" s="170">
        <v>1</v>
      </c>
      <c r="Y4043" s="139">
        <v>39169</v>
      </c>
      <c r="Z4043" s="139">
        <v>39239</v>
      </c>
      <c r="AA4043" s="139">
        <v>39960</v>
      </c>
      <c r="AB4043" s="139">
        <v>40086</v>
      </c>
      <c r="AC4043" s="139" t="s">
        <v>4584</v>
      </c>
      <c r="AD4043" s="147">
        <f t="shared" si="461"/>
        <v>126</v>
      </c>
      <c r="AE4043" s="131">
        <v>114</v>
      </c>
      <c r="AG4043" s="147">
        <v>1</v>
      </c>
      <c r="AH4043" s="147" t="s">
        <v>5683</v>
      </c>
    </row>
    <row r="4044" spans="1:34" x14ac:dyDescent="0.25">
      <c r="A4044" s="147" t="s">
        <v>2148</v>
      </c>
      <c r="B4044" s="140" t="s">
        <v>7269</v>
      </c>
      <c r="C4044" s="147" t="s">
        <v>1878</v>
      </c>
      <c r="D4044" s="140" t="s">
        <v>7282</v>
      </c>
      <c r="E4044" s="147" t="s">
        <v>1878</v>
      </c>
      <c r="F4044" s="140" t="s">
        <v>7822</v>
      </c>
      <c r="G4044" s="147" t="s">
        <v>3119</v>
      </c>
      <c r="H4044" s="140" t="s">
        <v>8009</v>
      </c>
      <c r="I4044" s="147" t="s">
        <v>5495</v>
      </c>
      <c r="J4044" s="147">
        <v>1</v>
      </c>
      <c r="K4044" s="132">
        <f t="shared" si="462"/>
        <v>1331200</v>
      </c>
      <c r="L4044" s="132">
        <v>931840</v>
      </c>
      <c r="M4044" s="132">
        <v>399360</v>
      </c>
      <c r="N4044" s="132">
        <v>931840</v>
      </c>
      <c r="O4044" s="133" t="s">
        <v>4679</v>
      </c>
      <c r="P4044" s="132">
        <v>399038.94</v>
      </c>
      <c r="Q4044" s="132">
        <f t="shared" si="463"/>
        <v>1330878.94</v>
      </c>
      <c r="R4044" s="132">
        <v>931840</v>
      </c>
      <c r="S4044" s="132">
        <v>399038.94</v>
      </c>
      <c r="T4044" s="169">
        <f t="shared" si="457"/>
        <v>1</v>
      </c>
      <c r="U4044" s="169">
        <f t="shared" si="458"/>
        <v>1</v>
      </c>
      <c r="V4044" s="169">
        <f t="shared" si="459"/>
        <v>0.99919606370192304</v>
      </c>
      <c r="W4044" s="169">
        <f t="shared" si="460"/>
        <v>0.99975881911057685</v>
      </c>
      <c r="X4044" s="170">
        <v>1</v>
      </c>
      <c r="Y4044" s="139">
        <v>38919</v>
      </c>
      <c r="Z4044" s="139">
        <v>38921</v>
      </c>
      <c r="AA4044" s="139">
        <v>39104</v>
      </c>
      <c r="AB4044" s="171">
        <v>39310</v>
      </c>
      <c r="AC4044" s="139" t="s">
        <v>4584</v>
      </c>
      <c r="AD4044" s="147">
        <f t="shared" si="461"/>
        <v>206</v>
      </c>
      <c r="AE4044" s="131">
        <v>224</v>
      </c>
      <c r="AG4044" s="147">
        <v>1</v>
      </c>
      <c r="AH4044" s="147" t="s">
        <v>5683</v>
      </c>
    </row>
    <row r="4045" spans="1:34" x14ac:dyDescent="0.25">
      <c r="A4045" s="147" t="s">
        <v>2148</v>
      </c>
      <c r="B4045" s="140" t="s">
        <v>7269</v>
      </c>
      <c r="C4045" s="147" t="s">
        <v>1878</v>
      </c>
      <c r="D4045" s="140" t="s">
        <v>7282</v>
      </c>
      <c r="E4045" s="147" t="s">
        <v>1878</v>
      </c>
      <c r="F4045" s="140" t="s">
        <v>7822</v>
      </c>
      <c r="G4045" s="147" t="s">
        <v>2995</v>
      </c>
      <c r="H4045" s="140" t="s">
        <v>8007</v>
      </c>
      <c r="I4045" s="147" t="s">
        <v>3502</v>
      </c>
      <c r="J4045" s="147">
        <v>1</v>
      </c>
      <c r="K4045" s="132">
        <f t="shared" si="462"/>
        <v>606319</v>
      </c>
      <c r="L4045" s="132">
        <v>424423</v>
      </c>
      <c r="M4045" s="132">
        <v>181896</v>
      </c>
      <c r="N4045" s="132">
        <v>424423</v>
      </c>
      <c r="O4045" s="133" t="s">
        <v>4679</v>
      </c>
      <c r="P4045" s="132">
        <v>233458.5</v>
      </c>
      <c r="Q4045" s="132">
        <f t="shared" si="463"/>
        <v>657881.5</v>
      </c>
      <c r="R4045" s="132">
        <v>424423</v>
      </c>
      <c r="S4045" s="132">
        <v>233458.5</v>
      </c>
      <c r="T4045" s="169">
        <f t="shared" si="457"/>
        <v>1</v>
      </c>
      <c r="U4045" s="169">
        <f t="shared" si="458"/>
        <v>1</v>
      </c>
      <c r="V4045" s="169">
        <f t="shared" si="459"/>
        <v>1.2834724238026125</v>
      </c>
      <c r="W4045" s="169">
        <f t="shared" si="460"/>
        <v>1.0850418673998341</v>
      </c>
      <c r="X4045" s="170">
        <v>1</v>
      </c>
      <c r="Y4045" s="139">
        <v>38457</v>
      </c>
      <c r="Z4045" s="139">
        <v>38511</v>
      </c>
      <c r="AA4045" s="139">
        <v>38622</v>
      </c>
      <c r="AB4045" s="139">
        <v>38837</v>
      </c>
      <c r="AC4045" s="139">
        <v>38890</v>
      </c>
      <c r="AD4045" s="147">
        <f t="shared" si="461"/>
        <v>215</v>
      </c>
      <c r="AE4045" s="131">
        <v>178</v>
      </c>
      <c r="AG4045" s="147">
        <v>1</v>
      </c>
      <c r="AH4045" s="147" t="s">
        <v>5683</v>
      </c>
    </row>
    <row r="4046" spans="1:34" x14ac:dyDescent="0.25">
      <c r="A4046" s="147" t="s">
        <v>2148</v>
      </c>
      <c r="B4046" s="140" t="s">
        <v>7269</v>
      </c>
      <c r="C4046" s="147" t="s">
        <v>1878</v>
      </c>
      <c r="D4046" s="140" t="s">
        <v>7282</v>
      </c>
      <c r="E4046" s="147" t="s">
        <v>1878</v>
      </c>
      <c r="F4046" s="140" t="s">
        <v>7822</v>
      </c>
      <c r="G4046" s="147" t="s">
        <v>2995</v>
      </c>
      <c r="H4046" s="140" t="s">
        <v>8007</v>
      </c>
      <c r="I4046" s="147" t="s">
        <v>5499</v>
      </c>
      <c r="J4046" s="147">
        <v>1</v>
      </c>
      <c r="K4046" s="132">
        <f t="shared" si="462"/>
        <v>1540323</v>
      </c>
      <c r="L4046" s="132">
        <v>1078226</v>
      </c>
      <c r="M4046" s="132">
        <v>462097</v>
      </c>
      <c r="N4046" s="132">
        <v>970403.4</v>
      </c>
      <c r="O4046" s="133" t="s">
        <v>4753</v>
      </c>
      <c r="P4046" s="132">
        <v>194448.5</v>
      </c>
      <c r="Q4046" s="132">
        <f t="shared" si="463"/>
        <v>1164851.8999999999</v>
      </c>
      <c r="R4046" s="132">
        <v>970403.4</v>
      </c>
      <c r="S4046" s="132">
        <v>194448.5</v>
      </c>
      <c r="T4046" s="169">
        <f t="shared" si="457"/>
        <v>1</v>
      </c>
      <c r="U4046" s="169">
        <f t="shared" si="458"/>
        <v>1</v>
      </c>
      <c r="V4046" s="169">
        <f t="shared" si="459"/>
        <v>0.42079585022192312</v>
      </c>
      <c r="W4046" s="169">
        <f t="shared" si="460"/>
        <v>0.75623872395594949</v>
      </c>
      <c r="X4046" s="170">
        <v>1</v>
      </c>
      <c r="Y4046" s="139">
        <v>39169</v>
      </c>
      <c r="Z4046" s="139">
        <v>39239</v>
      </c>
      <c r="AA4046" s="139">
        <v>39909</v>
      </c>
      <c r="AB4046" s="139">
        <v>40086</v>
      </c>
      <c r="AC4046" s="139" t="s">
        <v>4584</v>
      </c>
      <c r="AD4046" s="147">
        <f t="shared" si="461"/>
        <v>177</v>
      </c>
      <c r="AE4046" s="131">
        <v>167</v>
      </c>
      <c r="AG4046" s="147">
        <v>1</v>
      </c>
      <c r="AH4046" s="147" t="s">
        <v>5683</v>
      </c>
    </row>
    <row r="4047" spans="1:34" x14ac:dyDescent="0.25">
      <c r="A4047" s="147" t="s">
        <v>2148</v>
      </c>
      <c r="B4047" s="140" t="s">
        <v>7269</v>
      </c>
      <c r="C4047" s="147" t="s">
        <v>1878</v>
      </c>
      <c r="D4047" s="140" t="s">
        <v>7282</v>
      </c>
      <c r="E4047" s="147" t="s">
        <v>1878</v>
      </c>
      <c r="F4047" s="140" t="s">
        <v>7822</v>
      </c>
      <c r="G4047" s="147" t="s">
        <v>2996</v>
      </c>
      <c r="H4047" s="140" t="s">
        <v>11854</v>
      </c>
      <c r="I4047" s="147" t="s">
        <v>3502</v>
      </c>
      <c r="J4047" s="147">
        <v>1</v>
      </c>
      <c r="K4047" s="132">
        <f t="shared" si="462"/>
        <v>1196641</v>
      </c>
      <c r="L4047" s="132">
        <v>839148</v>
      </c>
      <c r="M4047" s="132">
        <v>357493</v>
      </c>
      <c r="N4047" s="132">
        <v>839148</v>
      </c>
      <c r="O4047" s="133" t="s">
        <v>4679</v>
      </c>
      <c r="P4047" s="132">
        <v>360500.5</v>
      </c>
      <c r="Q4047" s="132">
        <f t="shared" si="463"/>
        <v>1199648.5</v>
      </c>
      <c r="R4047" s="132">
        <v>839148</v>
      </c>
      <c r="S4047" s="132">
        <v>360500.5</v>
      </c>
      <c r="T4047" s="169">
        <f t="shared" si="457"/>
        <v>1</v>
      </c>
      <c r="U4047" s="169">
        <f t="shared" si="458"/>
        <v>1</v>
      </c>
      <c r="V4047" s="169">
        <f t="shared" si="459"/>
        <v>1.0084127521378041</v>
      </c>
      <c r="W4047" s="169">
        <f t="shared" si="460"/>
        <v>1.0025132851038867</v>
      </c>
      <c r="X4047" s="170">
        <v>1</v>
      </c>
      <c r="Y4047" s="139">
        <v>38457</v>
      </c>
      <c r="Z4047" s="139">
        <v>38511</v>
      </c>
      <c r="AA4047" s="139">
        <v>38792</v>
      </c>
      <c r="AB4047" s="139">
        <v>38868</v>
      </c>
      <c r="AC4047" s="139">
        <v>38930</v>
      </c>
      <c r="AD4047" s="147">
        <f t="shared" si="461"/>
        <v>76</v>
      </c>
      <c r="AE4047" s="131">
        <v>178</v>
      </c>
      <c r="AG4047" s="147">
        <v>1</v>
      </c>
      <c r="AH4047" s="147" t="s">
        <v>5683</v>
      </c>
    </row>
    <row r="4048" spans="1:34" x14ac:dyDescent="0.25">
      <c r="A4048" s="147" t="s">
        <v>2148</v>
      </c>
      <c r="B4048" s="140" t="s">
        <v>7269</v>
      </c>
      <c r="C4048" s="147" t="s">
        <v>1878</v>
      </c>
      <c r="D4048" s="140" t="s">
        <v>7282</v>
      </c>
      <c r="E4048" s="147" t="s">
        <v>1878</v>
      </c>
      <c r="F4048" s="140" t="s">
        <v>7822</v>
      </c>
      <c r="G4048" s="147" t="s">
        <v>2996</v>
      </c>
      <c r="H4048" s="140" t="s">
        <v>11854</v>
      </c>
      <c r="I4048" s="147" t="s">
        <v>5496</v>
      </c>
      <c r="J4048" s="147">
        <v>1</v>
      </c>
      <c r="K4048" s="132">
        <f t="shared" si="462"/>
        <v>1142972</v>
      </c>
      <c r="L4048" s="132">
        <v>445172</v>
      </c>
      <c r="M4048" s="132">
        <v>697800</v>
      </c>
      <c r="N4048" s="132">
        <v>445172</v>
      </c>
      <c r="O4048" s="133" t="s">
        <v>4679</v>
      </c>
      <c r="P4048" s="132">
        <v>594659</v>
      </c>
      <c r="Q4048" s="132">
        <f t="shared" si="463"/>
        <v>1039831</v>
      </c>
      <c r="R4048" s="132">
        <v>445172</v>
      </c>
      <c r="S4048" s="132">
        <v>594659</v>
      </c>
      <c r="T4048" s="169">
        <f t="shared" si="457"/>
        <v>1</v>
      </c>
      <c r="U4048" s="169">
        <f t="shared" si="458"/>
        <v>1</v>
      </c>
      <c r="V4048" s="169">
        <f t="shared" si="459"/>
        <v>0.85219117225566066</v>
      </c>
      <c r="W4048" s="169">
        <f t="shared" si="460"/>
        <v>0.90976069405024795</v>
      </c>
      <c r="X4048" s="170">
        <v>1</v>
      </c>
      <c r="Y4048" s="139">
        <v>38919</v>
      </c>
      <c r="Z4048" s="139">
        <v>38921</v>
      </c>
      <c r="AA4048" s="139">
        <v>39104</v>
      </c>
      <c r="AB4048" s="139">
        <v>39752</v>
      </c>
      <c r="AC4048" s="139" t="s">
        <v>4584</v>
      </c>
      <c r="AD4048" s="147">
        <f t="shared" si="461"/>
        <v>648</v>
      </c>
      <c r="AE4048" s="131">
        <v>178</v>
      </c>
      <c r="AG4048" s="147">
        <v>1</v>
      </c>
      <c r="AH4048" s="147" t="s">
        <v>5683</v>
      </c>
    </row>
    <row r="4049" spans="1:34" x14ac:dyDescent="0.25">
      <c r="A4049" s="147" t="s">
        <v>2148</v>
      </c>
      <c r="B4049" s="140" t="s">
        <v>7269</v>
      </c>
      <c r="C4049" s="147" t="s">
        <v>1878</v>
      </c>
      <c r="D4049" s="140" t="s">
        <v>7282</v>
      </c>
      <c r="E4049" s="147" t="s">
        <v>3891</v>
      </c>
      <c r="F4049" s="140" t="s">
        <v>7817</v>
      </c>
      <c r="G4049" s="147" t="s">
        <v>3892</v>
      </c>
      <c r="H4049" s="140" t="s">
        <v>7897</v>
      </c>
      <c r="I4049" s="147" t="s">
        <v>3856</v>
      </c>
      <c r="J4049" s="147">
        <v>1</v>
      </c>
      <c r="K4049" s="132">
        <f t="shared" si="462"/>
        <v>738703.82000000007</v>
      </c>
      <c r="L4049" s="132">
        <v>450460</v>
      </c>
      <c r="M4049" s="132">
        <v>288243.82</v>
      </c>
      <c r="N4049" s="132">
        <v>450460</v>
      </c>
      <c r="O4049" s="133" t="s">
        <v>4679</v>
      </c>
      <c r="P4049" s="132">
        <v>315923.82</v>
      </c>
      <c r="Q4049" s="132">
        <f t="shared" si="463"/>
        <v>766383.82000000007</v>
      </c>
      <c r="R4049" s="132">
        <v>450460</v>
      </c>
      <c r="S4049" s="132">
        <v>315923.82</v>
      </c>
      <c r="T4049" s="169">
        <f t="shared" si="457"/>
        <v>1</v>
      </c>
      <c r="U4049" s="169">
        <f t="shared" si="458"/>
        <v>1</v>
      </c>
      <c r="V4049" s="169">
        <f t="shared" si="459"/>
        <v>1.0960298125385655</v>
      </c>
      <c r="W4049" s="169">
        <f t="shared" si="460"/>
        <v>1.0374710394756048</v>
      </c>
      <c r="X4049" s="170">
        <v>1</v>
      </c>
      <c r="Y4049" s="139">
        <v>39140</v>
      </c>
      <c r="Z4049" s="139">
        <v>39197</v>
      </c>
      <c r="AA4049" s="139">
        <v>39411</v>
      </c>
      <c r="AB4049" s="139">
        <v>39751</v>
      </c>
      <c r="AC4049" s="139" t="s">
        <v>4584</v>
      </c>
      <c r="AD4049" s="147">
        <f t="shared" si="461"/>
        <v>340</v>
      </c>
      <c r="AE4049" s="131">
        <v>297</v>
      </c>
      <c r="AG4049" s="147">
        <v>1</v>
      </c>
      <c r="AH4049" s="147" t="s">
        <v>5683</v>
      </c>
    </row>
    <row r="4050" spans="1:34" x14ac:dyDescent="0.25">
      <c r="A4050" s="147" t="s">
        <v>2148</v>
      </c>
      <c r="B4050" s="140" t="s">
        <v>7269</v>
      </c>
      <c r="C4050" s="147" t="s">
        <v>1878</v>
      </c>
      <c r="D4050" s="140" t="s">
        <v>7282</v>
      </c>
      <c r="E4050" s="147" t="s">
        <v>3891</v>
      </c>
      <c r="F4050" s="140" t="s">
        <v>7817</v>
      </c>
      <c r="G4050" s="147" t="s">
        <v>3892</v>
      </c>
      <c r="H4050" s="140" t="s">
        <v>7897</v>
      </c>
      <c r="I4050" s="147" t="s">
        <v>142</v>
      </c>
      <c r="J4050" s="147">
        <v>1</v>
      </c>
      <c r="K4050" s="132">
        <f t="shared" si="462"/>
        <v>766356</v>
      </c>
      <c r="L4050" s="132">
        <v>570719.54</v>
      </c>
      <c r="M4050" s="132">
        <v>195636.46</v>
      </c>
      <c r="N4050" s="132">
        <v>570719.53</v>
      </c>
      <c r="O4050" s="133" t="s">
        <v>4753</v>
      </c>
      <c r="P4050" s="132">
        <v>221756.02</v>
      </c>
      <c r="Q4050" s="132">
        <f t="shared" si="463"/>
        <v>792475.55</v>
      </c>
      <c r="R4050" s="132">
        <v>570719.53</v>
      </c>
      <c r="S4050" s="132">
        <v>221756.02</v>
      </c>
      <c r="T4050" s="169">
        <f t="shared" si="457"/>
        <v>1</v>
      </c>
      <c r="U4050" s="169">
        <f t="shared" si="458"/>
        <v>1</v>
      </c>
      <c r="V4050" s="169">
        <f t="shared" si="459"/>
        <v>1.1335106963190809</v>
      </c>
      <c r="W4050" s="169">
        <f t="shared" si="460"/>
        <v>1.0340827891997975</v>
      </c>
      <c r="X4050" s="170">
        <v>1</v>
      </c>
      <c r="Y4050" s="139">
        <v>39770</v>
      </c>
      <c r="Z4050" s="139">
        <v>39857</v>
      </c>
      <c r="AA4050" s="139">
        <v>39951</v>
      </c>
      <c r="AB4050" s="139">
        <v>39964</v>
      </c>
      <c r="AC4050" s="139" t="s">
        <v>4516</v>
      </c>
      <c r="AD4050" s="147">
        <f t="shared" si="461"/>
        <v>13</v>
      </c>
      <c r="AE4050" s="131">
        <v>800</v>
      </c>
      <c r="AG4050" s="147">
        <v>1</v>
      </c>
      <c r="AH4050" s="147" t="s">
        <v>5683</v>
      </c>
    </row>
    <row r="4051" spans="1:34" x14ac:dyDescent="0.25">
      <c r="A4051" s="147" t="s">
        <v>2148</v>
      </c>
      <c r="B4051" s="140" t="s">
        <v>7269</v>
      </c>
      <c r="C4051" s="147" t="s">
        <v>1878</v>
      </c>
      <c r="D4051" s="140" t="s">
        <v>7282</v>
      </c>
      <c r="E4051" s="147" t="s">
        <v>3891</v>
      </c>
      <c r="F4051" s="140" t="s">
        <v>7817</v>
      </c>
      <c r="G4051" s="147" t="s">
        <v>3893</v>
      </c>
      <c r="H4051" s="140" t="s">
        <v>7914</v>
      </c>
      <c r="I4051" s="147" t="s">
        <v>5599</v>
      </c>
      <c r="J4051" s="147">
        <v>1</v>
      </c>
      <c r="K4051" s="132">
        <f t="shared" si="462"/>
        <v>596893.57000000007</v>
      </c>
      <c r="L4051" s="132">
        <v>385670</v>
      </c>
      <c r="M4051" s="132">
        <v>211223.57</v>
      </c>
      <c r="N4051" s="132">
        <v>373103.28</v>
      </c>
      <c r="O4051" s="133" t="s">
        <v>4679</v>
      </c>
      <c r="P4051" s="132">
        <v>225540.62</v>
      </c>
      <c r="Q4051" s="132">
        <f t="shared" si="463"/>
        <v>598643.9</v>
      </c>
      <c r="R4051" s="132">
        <v>373103.28</v>
      </c>
      <c r="S4051" s="132">
        <v>225540.62</v>
      </c>
      <c r="T4051" s="169">
        <f t="shared" si="457"/>
        <v>1</v>
      </c>
      <c r="U4051" s="169">
        <f t="shared" si="458"/>
        <v>1</v>
      </c>
      <c r="V4051" s="169">
        <f t="shared" si="459"/>
        <v>1.0677814980591418</v>
      </c>
      <c r="W4051" s="169">
        <f t="shared" si="460"/>
        <v>1.002932398819441</v>
      </c>
      <c r="X4051" s="170">
        <v>1</v>
      </c>
      <c r="Y4051" s="139">
        <v>39140</v>
      </c>
      <c r="Z4051" s="139">
        <v>39197</v>
      </c>
      <c r="AA4051" s="139">
        <v>39510</v>
      </c>
      <c r="AB4051" s="139">
        <v>39751</v>
      </c>
      <c r="AC4051" s="139" t="s">
        <v>4584</v>
      </c>
      <c r="AD4051" s="147">
        <f t="shared" si="461"/>
        <v>241</v>
      </c>
      <c r="AE4051" s="131">
        <v>164</v>
      </c>
      <c r="AG4051" s="147">
        <v>1</v>
      </c>
      <c r="AH4051" s="147" t="s">
        <v>5683</v>
      </c>
    </row>
    <row r="4052" spans="1:34" x14ac:dyDescent="0.25">
      <c r="A4052" s="147" t="s">
        <v>2148</v>
      </c>
      <c r="B4052" s="140" t="s">
        <v>7269</v>
      </c>
      <c r="C4052" s="147" t="s">
        <v>1878</v>
      </c>
      <c r="D4052" s="140" t="s">
        <v>7282</v>
      </c>
      <c r="E4052" s="147" t="s">
        <v>3891</v>
      </c>
      <c r="F4052" s="140" t="s">
        <v>7817</v>
      </c>
      <c r="G4052" s="147" t="s">
        <v>3893</v>
      </c>
      <c r="H4052" s="140" t="s">
        <v>7914</v>
      </c>
      <c r="I4052" s="147" t="s">
        <v>4211</v>
      </c>
      <c r="J4052" s="147">
        <v>1</v>
      </c>
      <c r="K4052" s="132">
        <f t="shared" si="462"/>
        <v>304595</v>
      </c>
      <c r="L4052" s="132">
        <v>213597.25</v>
      </c>
      <c r="M4052" s="132">
        <v>90997.75</v>
      </c>
      <c r="N4052" s="132">
        <v>199901.37</v>
      </c>
      <c r="O4052" s="133" t="s">
        <v>4753</v>
      </c>
      <c r="P4052" s="132">
        <v>98337.37</v>
      </c>
      <c r="Q4052" s="132">
        <f t="shared" si="463"/>
        <v>298238.74</v>
      </c>
      <c r="R4052" s="132">
        <v>199901.37</v>
      </c>
      <c r="S4052" s="132">
        <v>98337.37</v>
      </c>
      <c r="T4052" s="169">
        <f t="shared" si="457"/>
        <v>1</v>
      </c>
      <c r="U4052" s="169">
        <f t="shared" si="458"/>
        <v>1</v>
      </c>
      <c r="V4052" s="169">
        <f t="shared" si="459"/>
        <v>1.0806571591055822</v>
      </c>
      <c r="W4052" s="169">
        <f t="shared" si="460"/>
        <v>0.97913209343554553</v>
      </c>
      <c r="X4052" s="170">
        <v>1</v>
      </c>
      <c r="Y4052" s="139">
        <v>39770</v>
      </c>
      <c r="Z4052" s="139">
        <v>39857</v>
      </c>
      <c r="AA4052" s="139">
        <v>39937</v>
      </c>
      <c r="AB4052" s="139">
        <v>39964</v>
      </c>
      <c r="AC4052" s="139" t="s">
        <v>4516</v>
      </c>
      <c r="AD4052" s="147">
        <f t="shared" si="461"/>
        <v>27</v>
      </c>
      <c r="AE4052" s="131">
        <v>11</v>
      </c>
      <c r="AG4052" s="147">
        <v>1</v>
      </c>
      <c r="AH4052" s="147" t="s">
        <v>5683</v>
      </c>
    </row>
    <row r="4053" spans="1:34" x14ac:dyDescent="0.25">
      <c r="A4053" s="147" t="s">
        <v>2148</v>
      </c>
      <c r="B4053" s="140" t="s">
        <v>7269</v>
      </c>
      <c r="C4053" s="147" t="s">
        <v>1878</v>
      </c>
      <c r="D4053" s="140" t="s">
        <v>7282</v>
      </c>
      <c r="E4053" s="147" t="s">
        <v>3891</v>
      </c>
      <c r="F4053" s="140" t="s">
        <v>7817</v>
      </c>
      <c r="G4053" s="147" t="s">
        <v>4117</v>
      </c>
      <c r="H4053" s="140" t="s">
        <v>7919</v>
      </c>
      <c r="I4053" s="147" t="s">
        <v>2405</v>
      </c>
      <c r="J4053" s="147">
        <v>1</v>
      </c>
      <c r="K4053" s="132">
        <f t="shared" si="462"/>
        <v>3721727</v>
      </c>
      <c r="L4053" s="132">
        <v>2067712.7</v>
      </c>
      <c r="M4053" s="132">
        <v>1654014.3</v>
      </c>
      <c r="N4053" s="132">
        <v>1654170.16</v>
      </c>
      <c r="O4053" s="133" t="s">
        <v>4753</v>
      </c>
      <c r="P4053" s="132">
        <v>1486432.71</v>
      </c>
      <c r="Q4053" s="132">
        <f t="shared" si="463"/>
        <v>3140602.87</v>
      </c>
      <c r="R4053" s="132">
        <v>1654170.16</v>
      </c>
      <c r="S4053" s="132">
        <v>1486432.71</v>
      </c>
      <c r="T4053" s="169">
        <f t="shared" si="457"/>
        <v>1</v>
      </c>
      <c r="U4053" s="169">
        <f t="shared" si="458"/>
        <v>1</v>
      </c>
      <c r="V4053" s="169">
        <f t="shared" si="459"/>
        <v>0.89868189773208118</v>
      </c>
      <c r="W4053" s="169">
        <f t="shared" si="460"/>
        <v>0.84385632530274257</v>
      </c>
      <c r="X4053" s="170">
        <v>1</v>
      </c>
      <c r="Y4053" s="139" t="s">
        <v>4516</v>
      </c>
      <c r="Z4053" s="139" t="s">
        <v>4516</v>
      </c>
      <c r="AA4053" s="139">
        <v>40028</v>
      </c>
      <c r="AB4053" s="139">
        <v>40086</v>
      </c>
      <c r="AC4053" s="139" t="s">
        <v>4584</v>
      </c>
      <c r="AD4053" s="147">
        <f t="shared" si="461"/>
        <v>58</v>
      </c>
      <c r="AE4053" s="131">
        <v>109</v>
      </c>
      <c r="AG4053" s="147">
        <v>1</v>
      </c>
      <c r="AH4053" s="147" t="s">
        <v>5683</v>
      </c>
    </row>
    <row r="4054" spans="1:34" x14ac:dyDescent="0.25">
      <c r="A4054" s="147" t="s">
        <v>2148</v>
      </c>
      <c r="B4054" s="140" t="s">
        <v>7269</v>
      </c>
      <c r="C4054" s="147" t="s">
        <v>1878</v>
      </c>
      <c r="D4054" s="140" t="s">
        <v>7282</v>
      </c>
      <c r="E4054" s="147" t="s">
        <v>3891</v>
      </c>
      <c r="F4054" s="140" t="s">
        <v>7817</v>
      </c>
      <c r="G4054" s="147" t="s">
        <v>4117</v>
      </c>
      <c r="H4054" s="140" t="s">
        <v>7919</v>
      </c>
      <c r="I4054" s="147" t="s">
        <v>3856</v>
      </c>
      <c r="J4054" s="147">
        <v>1</v>
      </c>
      <c r="K4054" s="132">
        <f t="shared" si="462"/>
        <v>607547.07999999996</v>
      </c>
      <c r="L4054" s="132">
        <v>393960</v>
      </c>
      <c r="M4054" s="132">
        <v>213587.08</v>
      </c>
      <c r="N4054" s="132">
        <v>354564</v>
      </c>
      <c r="O4054" s="133" t="s">
        <v>5572</v>
      </c>
      <c r="P4054" s="132">
        <v>249803.99</v>
      </c>
      <c r="Q4054" s="132">
        <f t="shared" si="463"/>
        <v>604367.99</v>
      </c>
      <c r="R4054" s="132">
        <v>354564</v>
      </c>
      <c r="S4054" s="132">
        <v>249803.99</v>
      </c>
      <c r="T4054" s="169">
        <f t="shared" si="457"/>
        <v>1</v>
      </c>
      <c r="U4054" s="169">
        <f t="shared" si="458"/>
        <v>1</v>
      </c>
      <c r="V4054" s="169">
        <f t="shared" si="459"/>
        <v>1.1695650785618681</v>
      </c>
      <c r="W4054" s="169">
        <f t="shared" si="460"/>
        <v>0.99476733556187946</v>
      </c>
      <c r="X4054" s="170">
        <v>1</v>
      </c>
      <c r="Y4054" s="139">
        <v>39140</v>
      </c>
      <c r="Z4054" s="139">
        <v>39197</v>
      </c>
      <c r="AA4054" s="139">
        <v>39483</v>
      </c>
      <c r="AB4054" s="139">
        <v>39685</v>
      </c>
      <c r="AC4054" s="139" t="s">
        <v>4516</v>
      </c>
      <c r="AD4054" s="147">
        <f t="shared" si="461"/>
        <v>202</v>
      </c>
      <c r="AE4054" s="131">
        <v>109</v>
      </c>
      <c r="AG4054" s="147">
        <v>1</v>
      </c>
      <c r="AH4054" s="147" t="s">
        <v>5683</v>
      </c>
    </row>
    <row r="4055" spans="1:34" x14ac:dyDescent="0.25">
      <c r="A4055" s="147" t="s">
        <v>2148</v>
      </c>
      <c r="B4055" s="140" t="s">
        <v>7269</v>
      </c>
      <c r="C4055" s="147" t="s">
        <v>1878</v>
      </c>
      <c r="D4055" s="140" t="s">
        <v>7282</v>
      </c>
      <c r="E4055" s="147" t="s">
        <v>3891</v>
      </c>
      <c r="F4055" s="140" t="s">
        <v>7817</v>
      </c>
      <c r="G4055" s="147" t="s">
        <v>4118</v>
      </c>
      <c r="H4055" s="140" t="s">
        <v>7917</v>
      </c>
      <c r="I4055" s="147" t="s">
        <v>4090</v>
      </c>
      <c r="J4055" s="147">
        <v>1</v>
      </c>
      <c r="K4055" s="132">
        <f t="shared" si="462"/>
        <v>1589756.1</v>
      </c>
      <c r="L4055" s="132">
        <v>1112829</v>
      </c>
      <c r="M4055" s="132">
        <v>476927.1</v>
      </c>
      <c r="N4055" s="132">
        <v>1112829</v>
      </c>
      <c r="O4055" s="133" t="s">
        <v>5472</v>
      </c>
      <c r="P4055" s="132">
        <v>465350.40000000002</v>
      </c>
      <c r="Q4055" s="132">
        <f t="shared" si="463"/>
        <v>1578179.4</v>
      </c>
      <c r="R4055" s="132">
        <v>1112829</v>
      </c>
      <c r="S4055" s="132">
        <v>465350.40000000002</v>
      </c>
      <c r="T4055" s="169">
        <f t="shared" si="457"/>
        <v>1</v>
      </c>
      <c r="U4055" s="169">
        <f t="shared" si="458"/>
        <v>1</v>
      </c>
      <c r="V4055" s="169">
        <f t="shared" si="459"/>
        <v>0.9757264789524438</v>
      </c>
      <c r="W4055" s="169">
        <f t="shared" si="460"/>
        <v>0.99271793956318188</v>
      </c>
      <c r="X4055" s="170">
        <v>1</v>
      </c>
      <c r="Y4055" s="139" t="s">
        <v>4516</v>
      </c>
      <c r="Z4055" s="139" t="s">
        <v>4516</v>
      </c>
      <c r="AA4055" s="171">
        <v>39855</v>
      </c>
      <c r="AB4055" s="139">
        <v>39933</v>
      </c>
      <c r="AC4055" s="139" t="s">
        <v>4516</v>
      </c>
      <c r="AD4055" s="147">
        <f t="shared" si="461"/>
        <v>78</v>
      </c>
      <c r="AE4055" s="131">
        <v>200</v>
      </c>
      <c r="AG4055" s="147">
        <v>1</v>
      </c>
      <c r="AH4055" s="147" t="s">
        <v>5683</v>
      </c>
    </row>
    <row r="4056" spans="1:34" x14ac:dyDescent="0.25">
      <c r="A4056" s="147" t="s">
        <v>2148</v>
      </c>
      <c r="B4056" s="140" t="s">
        <v>7269</v>
      </c>
      <c r="C4056" s="147" t="s">
        <v>1878</v>
      </c>
      <c r="D4056" s="140" t="s">
        <v>7282</v>
      </c>
      <c r="E4056" s="147" t="s">
        <v>3891</v>
      </c>
      <c r="F4056" s="140" t="s">
        <v>7817</v>
      </c>
      <c r="G4056" s="147" t="s">
        <v>3895</v>
      </c>
      <c r="H4056" s="140" t="s">
        <v>7907</v>
      </c>
      <c r="I4056" s="147" t="s">
        <v>142</v>
      </c>
      <c r="J4056" s="147">
        <v>1</v>
      </c>
      <c r="K4056" s="132">
        <f t="shared" si="462"/>
        <v>679666.66</v>
      </c>
      <c r="L4056" s="132">
        <v>474750</v>
      </c>
      <c r="M4056" s="132">
        <v>204916.66</v>
      </c>
      <c r="N4056" s="132">
        <v>421661.66</v>
      </c>
      <c r="O4056" s="133" t="s">
        <v>5572</v>
      </c>
      <c r="P4056" s="132">
        <v>214916.63</v>
      </c>
      <c r="Q4056" s="132">
        <f t="shared" si="463"/>
        <v>636578.29</v>
      </c>
      <c r="R4056" s="132">
        <v>421661.66</v>
      </c>
      <c r="S4056" s="132">
        <v>214916.63</v>
      </c>
      <c r="T4056" s="169">
        <f t="shared" si="457"/>
        <v>1</v>
      </c>
      <c r="U4056" s="169">
        <f t="shared" si="458"/>
        <v>1</v>
      </c>
      <c r="V4056" s="169">
        <f t="shared" si="459"/>
        <v>1.0488001805221694</v>
      </c>
      <c r="W4056" s="169">
        <f t="shared" si="460"/>
        <v>0.93660367274746126</v>
      </c>
      <c r="X4056" s="170">
        <v>1</v>
      </c>
      <c r="Y4056" s="139">
        <v>39140</v>
      </c>
      <c r="Z4056" s="139">
        <v>39197</v>
      </c>
      <c r="AA4056" s="139">
        <v>39364</v>
      </c>
      <c r="AB4056" s="139">
        <v>39434</v>
      </c>
      <c r="AC4056" s="139" t="s">
        <v>4516</v>
      </c>
      <c r="AD4056" s="147">
        <f t="shared" si="461"/>
        <v>70</v>
      </c>
      <c r="AE4056" s="131">
        <v>82</v>
      </c>
      <c r="AG4056" s="147">
        <v>1</v>
      </c>
      <c r="AH4056" s="147" t="s">
        <v>5683</v>
      </c>
    </row>
    <row r="4057" spans="1:34" x14ac:dyDescent="0.25">
      <c r="A4057" s="147" t="s">
        <v>2148</v>
      </c>
      <c r="B4057" s="140" t="s">
        <v>7269</v>
      </c>
      <c r="C4057" s="147" t="s">
        <v>1878</v>
      </c>
      <c r="D4057" s="140" t="s">
        <v>7282</v>
      </c>
      <c r="E4057" s="147" t="s">
        <v>3891</v>
      </c>
      <c r="F4057" s="140" t="s">
        <v>7817</v>
      </c>
      <c r="G4057" s="147" t="s">
        <v>151</v>
      </c>
      <c r="H4057" s="140" t="s">
        <v>7913</v>
      </c>
      <c r="I4057" s="147" t="s">
        <v>5599</v>
      </c>
      <c r="J4057" s="147">
        <v>1</v>
      </c>
      <c r="K4057" s="132">
        <f t="shared" si="462"/>
        <v>629557.57000000007</v>
      </c>
      <c r="L4057" s="132">
        <v>428880</v>
      </c>
      <c r="M4057" s="132">
        <v>200677.57</v>
      </c>
      <c r="N4057" s="132">
        <v>371262.08</v>
      </c>
      <c r="O4057" s="133" t="s">
        <v>5572</v>
      </c>
      <c r="P4057" s="132">
        <v>203887.27</v>
      </c>
      <c r="Q4057" s="132">
        <f t="shared" si="463"/>
        <v>575149.35</v>
      </c>
      <c r="R4057" s="132">
        <v>371262.08</v>
      </c>
      <c r="S4057" s="132">
        <v>203887.27</v>
      </c>
      <c r="T4057" s="169">
        <f t="shared" si="457"/>
        <v>1</v>
      </c>
      <c r="U4057" s="169">
        <f t="shared" si="458"/>
        <v>1</v>
      </c>
      <c r="V4057" s="169">
        <f t="shared" si="459"/>
        <v>1.0159943136644518</v>
      </c>
      <c r="W4057" s="169">
        <f t="shared" si="460"/>
        <v>0.91357705380303811</v>
      </c>
      <c r="X4057" s="170">
        <v>1</v>
      </c>
      <c r="Y4057" s="139">
        <v>39140</v>
      </c>
      <c r="Z4057" s="139">
        <v>39197</v>
      </c>
      <c r="AA4057" s="139">
        <v>39371</v>
      </c>
      <c r="AB4057" s="139">
        <v>39526</v>
      </c>
      <c r="AC4057" s="139" t="s">
        <v>4516</v>
      </c>
      <c r="AD4057" s="147">
        <f t="shared" si="461"/>
        <v>155</v>
      </c>
      <c r="AE4057" s="131">
        <v>138</v>
      </c>
      <c r="AG4057" s="147">
        <v>1</v>
      </c>
      <c r="AH4057" s="147" t="s">
        <v>5683</v>
      </c>
    </row>
    <row r="4058" spans="1:34" x14ac:dyDescent="0.25">
      <c r="A4058" s="147" t="s">
        <v>2148</v>
      </c>
      <c r="B4058" s="140" t="s">
        <v>7269</v>
      </c>
      <c r="C4058" s="147" t="s">
        <v>1878</v>
      </c>
      <c r="D4058" s="140" t="s">
        <v>7282</v>
      </c>
      <c r="E4058" s="147" t="s">
        <v>3891</v>
      </c>
      <c r="F4058" s="140" t="s">
        <v>7817</v>
      </c>
      <c r="G4058" s="147" t="s">
        <v>2311</v>
      </c>
      <c r="H4058" s="140" t="s">
        <v>7901</v>
      </c>
      <c r="I4058" s="147" t="s">
        <v>4184</v>
      </c>
      <c r="J4058" s="147">
        <v>1</v>
      </c>
      <c r="K4058" s="132">
        <f t="shared" si="462"/>
        <v>107944.07</v>
      </c>
      <c r="L4058" s="132">
        <v>60960</v>
      </c>
      <c r="M4058" s="132">
        <v>46984.07</v>
      </c>
      <c r="N4058" s="132">
        <v>48768</v>
      </c>
      <c r="O4058" s="133" t="s">
        <v>4753</v>
      </c>
      <c r="P4058" s="132">
        <v>51397.41</v>
      </c>
      <c r="Q4058" s="132">
        <f t="shared" si="463"/>
        <v>100165.41</v>
      </c>
      <c r="R4058" s="132">
        <v>48768</v>
      </c>
      <c r="S4058" s="132">
        <v>51397.41</v>
      </c>
      <c r="T4058" s="169">
        <f t="shared" si="457"/>
        <v>1</v>
      </c>
      <c r="U4058" s="169">
        <f t="shared" si="458"/>
        <v>1</v>
      </c>
      <c r="V4058" s="169">
        <f t="shared" si="459"/>
        <v>1.0939326882494429</v>
      </c>
      <c r="W4058" s="169">
        <f t="shared" si="460"/>
        <v>0.92793805162247445</v>
      </c>
      <c r="X4058" s="170">
        <v>1</v>
      </c>
      <c r="Y4058" s="139">
        <v>39140</v>
      </c>
      <c r="Z4058" s="139">
        <v>39197</v>
      </c>
      <c r="AA4058" s="139">
        <v>39401</v>
      </c>
      <c r="AB4058" s="139">
        <v>39421</v>
      </c>
      <c r="AC4058" s="139" t="s">
        <v>4516</v>
      </c>
      <c r="AD4058" s="147">
        <f t="shared" si="461"/>
        <v>20</v>
      </c>
      <c r="AE4058" s="131">
        <v>89</v>
      </c>
      <c r="AG4058" s="147">
        <v>1</v>
      </c>
      <c r="AH4058" s="147" t="s">
        <v>5683</v>
      </c>
    </row>
    <row r="4059" spans="1:34" x14ac:dyDescent="0.25">
      <c r="A4059" s="147" t="s">
        <v>2148</v>
      </c>
      <c r="B4059" s="140" t="s">
        <v>7269</v>
      </c>
      <c r="C4059" s="147" t="s">
        <v>1878</v>
      </c>
      <c r="D4059" s="140" t="s">
        <v>7282</v>
      </c>
      <c r="E4059" s="147" t="s">
        <v>3891</v>
      </c>
      <c r="F4059" s="140" t="s">
        <v>7817</v>
      </c>
      <c r="G4059" s="147" t="s">
        <v>2311</v>
      </c>
      <c r="H4059" s="140" t="s">
        <v>7901</v>
      </c>
      <c r="I4059" s="147" t="s">
        <v>4119</v>
      </c>
      <c r="J4059" s="147">
        <v>1</v>
      </c>
      <c r="K4059" s="132">
        <f t="shared" si="462"/>
        <v>809760</v>
      </c>
      <c r="L4059" s="132">
        <v>566832</v>
      </c>
      <c r="M4059" s="132">
        <v>242928</v>
      </c>
      <c r="N4059" s="132">
        <v>510148.80000000005</v>
      </c>
      <c r="O4059" s="133" t="s">
        <v>5472</v>
      </c>
      <c r="P4059" s="132">
        <v>244847.2</v>
      </c>
      <c r="Q4059" s="132">
        <f t="shared" si="463"/>
        <v>754996</v>
      </c>
      <c r="R4059" s="132">
        <v>510148.8</v>
      </c>
      <c r="S4059" s="132">
        <v>244847.2</v>
      </c>
      <c r="T4059" s="169">
        <f t="shared" si="457"/>
        <v>0.99999999999999989</v>
      </c>
      <c r="U4059" s="169">
        <f t="shared" si="458"/>
        <v>1</v>
      </c>
      <c r="V4059" s="169">
        <f t="shared" si="459"/>
        <v>1.0079002832114865</v>
      </c>
      <c r="W4059" s="169">
        <f t="shared" si="460"/>
        <v>0.93237008496344598</v>
      </c>
      <c r="X4059" s="170">
        <v>1</v>
      </c>
      <c r="Y4059" s="139" t="s">
        <v>4516</v>
      </c>
      <c r="Z4059" s="139" t="s">
        <v>4516</v>
      </c>
      <c r="AA4059" s="139">
        <v>39749</v>
      </c>
      <c r="AB4059" s="139">
        <v>39813</v>
      </c>
      <c r="AC4059" s="139" t="s">
        <v>4584</v>
      </c>
      <c r="AD4059" s="147">
        <f t="shared" si="461"/>
        <v>64</v>
      </c>
      <c r="AE4059" s="131">
        <v>89</v>
      </c>
      <c r="AG4059" s="147">
        <v>1</v>
      </c>
      <c r="AH4059" s="147" t="s">
        <v>5683</v>
      </c>
    </row>
    <row r="4060" spans="1:34" x14ac:dyDescent="0.25">
      <c r="A4060" s="147" t="s">
        <v>2148</v>
      </c>
      <c r="B4060" s="140" t="s">
        <v>7269</v>
      </c>
      <c r="C4060" s="147" t="s">
        <v>1878</v>
      </c>
      <c r="D4060" s="140" t="s">
        <v>7282</v>
      </c>
      <c r="E4060" s="147" t="s">
        <v>3891</v>
      </c>
      <c r="F4060" s="140" t="s">
        <v>7817</v>
      </c>
      <c r="G4060" s="147" t="s">
        <v>1100</v>
      </c>
      <c r="H4060" s="140" t="s">
        <v>7918</v>
      </c>
      <c r="I4060" s="147" t="s">
        <v>3658</v>
      </c>
      <c r="J4060" s="147">
        <v>1</v>
      </c>
      <c r="K4060" s="132">
        <f t="shared" si="462"/>
        <v>133772</v>
      </c>
      <c r="L4060" s="132">
        <v>82460</v>
      </c>
      <c r="M4060" s="132">
        <v>51312</v>
      </c>
      <c r="N4060" s="132">
        <v>82460</v>
      </c>
      <c r="O4060" s="133" t="s">
        <v>5572</v>
      </c>
      <c r="P4060" s="132">
        <v>56472</v>
      </c>
      <c r="Q4060" s="132">
        <f t="shared" si="463"/>
        <v>138932</v>
      </c>
      <c r="R4060" s="132">
        <v>82460</v>
      </c>
      <c r="S4060" s="132">
        <v>56472</v>
      </c>
      <c r="T4060" s="169">
        <f t="shared" si="457"/>
        <v>1</v>
      </c>
      <c r="U4060" s="169">
        <f t="shared" si="458"/>
        <v>1</v>
      </c>
      <c r="V4060" s="169">
        <f t="shared" si="459"/>
        <v>1.1005612722170253</v>
      </c>
      <c r="W4060" s="169">
        <f t="shared" si="460"/>
        <v>1.0385730945190323</v>
      </c>
      <c r="X4060" s="170">
        <v>1</v>
      </c>
      <c r="Y4060" s="139">
        <v>39140</v>
      </c>
      <c r="Z4060" s="139">
        <v>39197</v>
      </c>
      <c r="AA4060" s="139">
        <v>39356</v>
      </c>
      <c r="AB4060" s="139">
        <v>39394</v>
      </c>
      <c r="AC4060" s="139" t="s">
        <v>4516</v>
      </c>
      <c r="AD4060" s="147">
        <f t="shared" si="461"/>
        <v>38</v>
      </c>
      <c r="AE4060" s="131">
        <v>158</v>
      </c>
      <c r="AG4060" s="147">
        <v>1</v>
      </c>
      <c r="AH4060" s="147" t="s">
        <v>5683</v>
      </c>
    </row>
    <row r="4061" spans="1:34" x14ac:dyDescent="0.25">
      <c r="A4061" s="147" t="s">
        <v>2148</v>
      </c>
      <c r="B4061" s="140" t="s">
        <v>7269</v>
      </c>
      <c r="C4061" s="147" t="s">
        <v>1878</v>
      </c>
      <c r="D4061" s="140" t="s">
        <v>7282</v>
      </c>
      <c r="E4061" s="147" t="s">
        <v>3891</v>
      </c>
      <c r="F4061" s="140" t="s">
        <v>7817</v>
      </c>
      <c r="G4061" s="147" t="s">
        <v>1100</v>
      </c>
      <c r="H4061" s="140" t="s">
        <v>7918</v>
      </c>
      <c r="I4061" s="147" t="s">
        <v>5668</v>
      </c>
      <c r="J4061" s="147">
        <v>1</v>
      </c>
      <c r="K4061" s="132">
        <f t="shared" si="462"/>
        <v>723460</v>
      </c>
      <c r="L4061" s="132">
        <v>526830</v>
      </c>
      <c r="M4061" s="132">
        <v>196630</v>
      </c>
      <c r="N4061" s="132">
        <v>526830</v>
      </c>
      <c r="O4061" s="133" t="s">
        <v>4753</v>
      </c>
      <c r="P4061" s="132">
        <v>200004.4</v>
      </c>
      <c r="Q4061" s="132">
        <f t="shared" si="463"/>
        <v>726834.4</v>
      </c>
      <c r="R4061" s="132">
        <v>526830</v>
      </c>
      <c r="S4061" s="132">
        <v>200004.4</v>
      </c>
      <c r="T4061" s="169">
        <f t="shared" si="457"/>
        <v>1</v>
      </c>
      <c r="U4061" s="169">
        <f t="shared" si="458"/>
        <v>1</v>
      </c>
      <c r="V4061" s="169">
        <f t="shared" si="459"/>
        <v>1.0171611656410517</v>
      </c>
      <c r="W4061" s="169">
        <f t="shared" si="460"/>
        <v>1.0046642523429077</v>
      </c>
      <c r="X4061" s="170">
        <v>1</v>
      </c>
      <c r="Y4061" s="139">
        <v>39770</v>
      </c>
      <c r="Z4061" s="139">
        <v>39857</v>
      </c>
      <c r="AA4061" s="139">
        <v>39889</v>
      </c>
      <c r="AB4061" s="139">
        <v>39964</v>
      </c>
      <c r="AC4061" s="139" t="s">
        <v>4516</v>
      </c>
      <c r="AD4061" s="147">
        <f t="shared" si="461"/>
        <v>75</v>
      </c>
      <c r="AE4061" s="131">
        <v>173</v>
      </c>
      <c r="AG4061" s="147">
        <v>1</v>
      </c>
      <c r="AH4061" s="147" t="s">
        <v>5683</v>
      </c>
    </row>
    <row r="4062" spans="1:34" x14ac:dyDescent="0.25">
      <c r="A4062" s="147" t="s">
        <v>2148</v>
      </c>
      <c r="B4062" s="140" t="s">
        <v>7269</v>
      </c>
      <c r="C4062" s="147" t="s">
        <v>1878</v>
      </c>
      <c r="D4062" s="140" t="s">
        <v>7282</v>
      </c>
      <c r="E4062" s="147" t="s">
        <v>3891</v>
      </c>
      <c r="F4062" s="140" t="s">
        <v>7817</v>
      </c>
      <c r="G4062" s="147" t="s">
        <v>392</v>
      </c>
      <c r="H4062" s="140" t="s">
        <v>7915</v>
      </c>
      <c r="I4062" s="147" t="s">
        <v>3856</v>
      </c>
      <c r="J4062" s="147">
        <v>1</v>
      </c>
      <c r="K4062" s="132">
        <f t="shared" si="462"/>
        <v>717587.03</v>
      </c>
      <c r="L4062" s="132">
        <v>485820</v>
      </c>
      <c r="M4062" s="132">
        <v>231767.03</v>
      </c>
      <c r="N4062" s="132">
        <v>485820</v>
      </c>
      <c r="O4062" s="133" t="s">
        <v>4679</v>
      </c>
      <c r="P4062" s="132">
        <v>236869.77</v>
      </c>
      <c r="Q4062" s="132">
        <f t="shared" si="463"/>
        <v>722689.77</v>
      </c>
      <c r="R4062" s="132">
        <v>485820</v>
      </c>
      <c r="S4062" s="132">
        <v>236869.77</v>
      </c>
      <c r="T4062" s="169">
        <f t="shared" si="457"/>
        <v>1</v>
      </c>
      <c r="U4062" s="169">
        <f t="shared" si="458"/>
        <v>1</v>
      </c>
      <c r="V4062" s="169">
        <f t="shared" si="459"/>
        <v>1.0220166776957016</v>
      </c>
      <c r="W4062" s="169">
        <f t="shared" si="460"/>
        <v>1.0071109702191803</v>
      </c>
      <c r="X4062" s="170">
        <v>1</v>
      </c>
      <c r="Y4062" s="139">
        <v>39140</v>
      </c>
      <c r="Z4062" s="139">
        <v>39197</v>
      </c>
      <c r="AA4062" s="139">
        <v>39356</v>
      </c>
      <c r="AB4062" s="139">
        <v>39751</v>
      </c>
      <c r="AC4062" s="139" t="s">
        <v>4584</v>
      </c>
      <c r="AD4062" s="147">
        <f t="shared" si="461"/>
        <v>395</v>
      </c>
      <c r="AE4062" s="131">
        <v>173</v>
      </c>
      <c r="AG4062" s="147">
        <v>1</v>
      </c>
      <c r="AH4062" s="147" t="s">
        <v>5683</v>
      </c>
    </row>
    <row r="4063" spans="1:34" x14ac:dyDescent="0.25">
      <c r="A4063" s="147" t="s">
        <v>2148</v>
      </c>
      <c r="B4063" s="140" t="s">
        <v>7269</v>
      </c>
      <c r="C4063" s="147" t="s">
        <v>1878</v>
      </c>
      <c r="D4063" s="140" t="s">
        <v>7282</v>
      </c>
      <c r="E4063" s="147" t="s">
        <v>3891</v>
      </c>
      <c r="F4063" s="140" t="s">
        <v>7817</v>
      </c>
      <c r="G4063" s="147" t="s">
        <v>392</v>
      </c>
      <c r="H4063" s="140" t="s">
        <v>7915</v>
      </c>
      <c r="I4063" s="147" t="s">
        <v>142</v>
      </c>
      <c r="J4063" s="147">
        <v>1</v>
      </c>
      <c r="K4063" s="132">
        <f t="shared" si="462"/>
        <v>777575</v>
      </c>
      <c r="L4063" s="132">
        <v>560486.13</v>
      </c>
      <c r="M4063" s="132">
        <v>217088.87</v>
      </c>
      <c r="N4063" s="132">
        <v>527001.04999999993</v>
      </c>
      <c r="O4063" s="133" t="s">
        <v>4753</v>
      </c>
      <c r="P4063" s="132">
        <v>220686.12</v>
      </c>
      <c r="Q4063" s="132">
        <f t="shared" si="463"/>
        <v>747687.17</v>
      </c>
      <c r="R4063" s="132">
        <v>527001.05000000005</v>
      </c>
      <c r="S4063" s="132">
        <v>220686.12</v>
      </c>
      <c r="T4063" s="169">
        <f t="shared" si="457"/>
        <v>1.0000000000000002</v>
      </c>
      <c r="U4063" s="169">
        <f t="shared" si="458"/>
        <v>1</v>
      </c>
      <c r="V4063" s="169">
        <f t="shared" si="459"/>
        <v>1.0165704027111109</v>
      </c>
      <c r="W4063" s="169">
        <f t="shared" si="460"/>
        <v>0.96156276886473979</v>
      </c>
      <c r="X4063" s="170">
        <v>1</v>
      </c>
      <c r="Y4063" s="139">
        <v>39770</v>
      </c>
      <c r="Z4063" s="139">
        <v>39857</v>
      </c>
      <c r="AA4063" s="139">
        <v>39889</v>
      </c>
      <c r="AB4063" s="139">
        <v>39964</v>
      </c>
      <c r="AC4063" s="139" t="s">
        <v>4516</v>
      </c>
      <c r="AD4063" s="147">
        <f t="shared" si="461"/>
        <v>75</v>
      </c>
      <c r="AE4063" s="131">
        <v>115</v>
      </c>
      <c r="AG4063" s="147">
        <v>1</v>
      </c>
      <c r="AH4063" s="147" t="s">
        <v>5683</v>
      </c>
    </row>
    <row r="4064" spans="1:34" x14ac:dyDescent="0.25">
      <c r="A4064" s="147" t="s">
        <v>2148</v>
      </c>
      <c r="B4064" s="140" t="s">
        <v>7269</v>
      </c>
      <c r="C4064" s="147" t="s">
        <v>1878</v>
      </c>
      <c r="D4064" s="140" t="s">
        <v>7282</v>
      </c>
      <c r="E4064" s="147" t="s">
        <v>3891</v>
      </c>
      <c r="F4064" s="140" t="s">
        <v>7817</v>
      </c>
      <c r="G4064" s="147" t="s">
        <v>920</v>
      </c>
      <c r="H4064" s="140" t="s">
        <v>11855</v>
      </c>
      <c r="I4064" s="147" t="s">
        <v>2484</v>
      </c>
      <c r="J4064" s="147">
        <v>1</v>
      </c>
      <c r="K4064" s="132">
        <f t="shared" si="462"/>
        <v>3608527</v>
      </c>
      <c r="L4064" s="132">
        <v>2525968.9</v>
      </c>
      <c r="M4064" s="132">
        <v>1082558.1000000001</v>
      </c>
      <c r="N4064" s="132">
        <v>1262984.45</v>
      </c>
      <c r="O4064" s="133" t="s">
        <v>4753</v>
      </c>
      <c r="P4064" s="132">
        <v>1052558.1000000001</v>
      </c>
      <c r="Q4064" s="132">
        <f t="shared" si="463"/>
        <v>2315542.5499999998</v>
      </c>
      <c r="R4064" s="132">
        <v>1262984.45</v>
      </c>
      <c r="S4064" s="132">
        <v>1052558.1000000001</v>
      </c>
      <c r="T4064" s="169">
        <f t="shared" si="457"/>
        <v>1</v>
      </c>
      <c r="U4064" s="169">
        <f t="shared" si="458"/>
        <v>1</v>
      </c>
      <c r="V4064" s="169">
        <f t="shared" si="459"/>
        <v>0.97228786150138269</v>
      </c>
      <c r="W4064" s="169">
        <f t="shared" si="460"/>
        <v>0.64168635845041477</v>
      </c>
      <c r="X4064" s="170">
        <v>1</v>
      </c>
      <c r="Y4064" s="139" t="s">
        <v>4516</v>
      </c>
      <c r="Z4064" s="139" t="s">
        <v>4516</v>
      </c>
      <c r="AA4064" s="171">
        <v>39883</v>
      </c>
      <c r="AB4064" s="139">
        <v>40056</v>
      </c>
      <c r="AC4064" s="139" t="s">
        <v>4584</v>
      </c>
      <c r="AD4064" s="147">
        <f t="shared" si="461"/>
        <v>173</v>
      </c>
      <c r="AE4064" s="131">
        <v>31</v>
      </c>
      <c r="AG4064" s="147">
        <v>1</v>
      </c>
      <c r="AH4064" s="147" t="s">
        <v>5683</v>
      </c>
    </row>
    <row r="4065" spans="1:34" x14ac:dyDescent="0.25">
      <c r="A4065" s="147" t="s">
        <v>2148</v>
      </c>
      <c r="B4065" s="140" t="s">
        <v>7269</v>
      </c>
      <c r="C4065" s="147" t="s">
        <v>1878</v>
      </c>
      <c r="D4065" s="140" t="s">
        <v>7282</v>
      </c>
      <c r="E4065" s="147" t="s">
        <v>3891</v>
      </c>
      <c r="F4065" s="140" t="s">
        <v>7817</v>
      </c>
      <c r="G4065" s="147" t="s">
        <v>1357</v>
      </c>
      <c r="H4065" s="140" t="s">
        <v>7896</v>
      </c>
      <c r="I4065" s="147" t="s">
        <v>425</v>
      </c>
      <c r="J4065" s="147">
        <v>1</v>
      </c>
      <c r="K4065" s="132">
        <f t="shared" si="462"/>
        <v>350306.28</v>
      </c>
      <c r="L4065" s="132">
        <v>225010</v>
      </c>
      <c r="M4065" s="132">
        <v>125296.28</v>
      </c>
      <c r="N4065" s="132">
        <v>202509</v>
      </c>
      <c r="O4065" s="133" t="s">
        <v>5572</v>
      </c>
      <c r="P4065" s="132">
        <v>129420.65</v>
      </c>
      <c r="Q4065" s="132">
        <f t="shared" si="463"/>
        <v>331929.65000000002</v>
      </c>
      <c r="R4065" s="132">
        <v>202509</v>
      </c>
      <c r="S4065" s="132">
        <v>129420.65</v>
      </c>
      <c r="T4065" s="169">
        <f t="shared" si="457"/>
        <v>1</v>
      </c>
      <c r="U4065" s="169">
        <f t="shared" si="458"/>
        <v>1</v>
      </c>
      <c r="V4065" s="169">
        <f t="shared" si="459"/>
        <v>1.0329169389546122</v>
      </c>
      <c r="W4065" s="169">
        <f t="shared" si="460"/>
        <v>0.94754124876094137</v>
      </c>
      <c r="X4065" s="170">
        <v>1</v>
      </c>
      <c r="Y4065" s="139">
        <v>39140</v>
      </c>
      <c r="Z4065" s="139">
        <v>39197</v>
      </c>
      <c r="AA4065" s="139">
        <v>39452</v>
      </c>
      <c r="AB4065" s="139">
        <v>39538</v>
      </c>
      <c r="AC4065" s="139" t="s">
        <v>4584</v>
      </c>
      <c r="AD4065" s="147">
        <f t="shared" si="461"/>
        <v>86</v>
      </c>
      <c r="AE4065" s="131">
        <v>318</v>
      </c>
      <c r="AG4065" s="147">
        <v>1</v>
      </c>
      <c r="AH4065" s="147" t="s">
        <v>5683</v>
      </c>
    </row>
    <row r="4066" spans="1:34" x14ac:dyDescent="0.25">
      <c r="A4066" s="147" t="s">
        <v>2148</v>
      </c>
      <c r="B4066" s="140" t="s">
        <v>7269</v>
      </c>
      <c r="C4066" s="147" t="s">
        <v>1878</v>
      </c>
      <c r="D4066" s="140" t="s">
        <v>7282</v>
      </c>
      <c r="E4066" s="147" t="s">
        <v>3891</v>
      </c>
      <c r="F4066" s="140" t="s">
        <v>7817</v>
      </c>
      <c r="G4066" s="147" t="s">
        <v>1357</v>
      </c>
      <c r="H4066" s="140" t="s">
        <v>7896</v>
      </c>
      <c r="I4066" s="147" t="s">
        <v>2667</v>
      </c>
      <c r="J4066" s="147">
        <v>1</v>
      </c>
      <c r="K4066" s="132">
        <f t="shared" si="462"/>
        <v>801297</v>
      </c>
      <c r="L4066" s="132">
        <v>560907.9</v>
      </c>
      <c r="M4066" s="132">
        <v>240389.1</v>
      </c>
      <c r="N4066" s="132">
        <v>547817.11</v>
      </c>
      <c r="O4066" s="133" t="s">
        <v>4679</v>
      </c>
      <c r="P4066" s="132">
        <v>259123.09999999998</v>
      </c>
      <c r="Q4066" s="132">
        <f t="shared" si="463"/>
        <v>806940.21</v>
      </c>
      <c r="R4066" s="132">
        <v>547817.11</v>
      </c>
      <c r="S4066" s="132">
        <v>259123.1</v>
      </c>
      <c r="T4066" s="169">
        <f t="shared" si="457"/>
        <v>1</v>
      </c>
      <c r="U4066" s="169">
        <f t="shared" si="458"/>
        <v>1.0000000000000002</v>
      </c>
      <c r="V4066" s="169">
        <f t="shared" si="459"/>
        <v>1.0779319861008672</v>
      </c>
      <c r="W4066" s="169">
        <f t="shared" si="460"/>
        <v>1.0070425946933534</v>
      </c>
      <c r="X4066" s="170">
        <v>1</v>
      </c>
      <c r="Y4066" s="139" t="s">
        <v>4516</v>
      </c>
      <c r="Z4066" s="139" t="s">
        <v>4516</v>
      </c>
      <c r="AA4066" s="139">
        <v>39675</v>
      </c>
      <c r="AB4066" s="139">
        <v>39812</v>
      </c>
      <c r="AC4066" s="139" t="s">
        <v>4584</v>
      </c>
      <c r="AD4066" s="147">
        <f t="shared" si="461"/>
        <v>137</v>
      </c>
      <c r="AE4066" s="131">
        <v>318</v>
      </c>
      <c r="AG4066" s="147">
        <v>1</v>
      </c>
      <c r="AH4066" s="147" t="s">
        <v>5683</v>
      </c>
    </row>
    <row r="4067" spans="1:34" x14ac:dyDescent="0.25">
      <c r="A4067" s="147" t="s">
        <v>2148</v>
      </c>
      <c r="B4067" s="140" t="s">
        <v>7269</v>
      </c>
      <c r="C4067" s="147" t="s">
        <v>1878</v>
      </c>
      <c r="D4067" s="140" t="s">
        <v>7282</v>
      </c>
      <c r="E4067" s="147" t="s">
        <v>3891</v>
      </c>
      <c r="F4067" s="140" t="s">
        <v>7817</v>
      </c>
      <c r="G4067" s="147" t="s">
        <v>1357</v>
      </c>
      <c r="H4067" s="140" t="s">
        <v>7896</v>
      </c>
      <c r="I4067" s="147" t="s">
        <v>5669</v>
      </c>
      <c r="J4067" s="147">
        <v>1</v>
      </c>
      <c r="K4067" s="132">
        <f t="shared" si="462"/>
        <v>1126976</v>
      </c>
      <c r="L4067" s="132">
        <v>825097.84</v>
      </c>
      <c r="M4067" s="132">
        <v>301878.15999999997</v>
      </c>
      <c r="N4067" s="132">
        <v>825097.83000000007</v>
      </c>
      <c r="O4067" s="133" t="s">
        <v>4679</v>
      </c>
      <c r="P4067" s="132">
        <v>314512.37</v>
      </c>
      <c r="Q4067" s="132">
        <f t="shared" si="463"/>
        <v>1139610.2</v>
      </c>
      <c r="R4067" s="132">
        <v>825097.83</v>
      </c>
      <c r="S4067" s="132">
        <v>314512.37</v>
      </c>
      <c r="T4067" s="169">
        <f t="shared" si="457"/>
        <v>0.99999999999999989</v>
      </c>
      <c r="U4067" s="169">
        <f t="shared" si="458"/>
        <v>1</v>
      </c>
      <c r="V4067" s="169">
        <f t="shared" si="459"/>
        <v>1.0418520173834371</v>
      </c>
      <c r="W4067" s="169">
        <f t="shared" si="460"/>
        <v>1.0112107090124367</v>
      </c>
      <c r="X4067" s="170">
        <v>1</v>
      </c>
      <c r="Y4067" s="139">
        <v>39770</v>
      </c>
      <c r="Z4067" s="139">
        <v>39857</v>
      </c>
      <c r="AA4067" s="139">
        <v>39888</v>
      </c>
      <c r="AB4067" s="139">
        <v>39964</v>
      </c>
      <c r="AC4067" s="139" t="s">
        <v>4516</v>
      </c>
      <c r="AD4067" s="147">
        <f t="shared" si="461"/>
        <v>76</v>
      </c>
      <c r="AE4067" s="131">
        <v>318</v>
      </c>
      <c r="AG4067" s="147">
        <v>1</v>
      </c>
      <c r="AH4067" s="147" t="s">
        <v>5683</v>
      </c>
    </row>
    <row r="4068" spans="1:34" x14ac:dyDescent="0.25">
      <c r="A4068" s="147" t="s">
        <v>2148</v>
      </c>
      <c r="B4068" s="140" t="s">
        <v>7269</v>
      </c>
      <c r="C4068" s="147" t="s">
        <v>1878</v>
      </c>
      <c r="D4068" s="140" t="s">
        <v>7282</v>
      </c>
      <c r="E4068" s="147" t="s">
        <v>3891</v>
      </c>
      <c r="F4068" s="140" t="s">
        <v>7817</v>
      </c>
      <c r="G4068" s="147" t="s">
        <v>3896</v>
      </c>
      <c r="H4068" s="140" t="s">
        <v>7904</v>
      </c>
      <c r="I4068" s="147" t="s">
        <v>3856</v>
      </c>
      <c r="J4068" s="147">
        <v>1</v>
      </c>
      <c r="K4068" s="132">
        <f t="shared" si="462"/>
        <v>380919.72</v>
      </c>
      <c r="L4068" s="132">
        <v>230690</v>
      </c>
      <c r="M4068" s="132">
        <v>150229.72</v>
      </c>
      <c r="N4068" s="132">
        <v>207620.66</v>
      </c>
      <c r="O4068" s="133" t="s">
        <v>5572</v>
      </c>
      <c r="P4068" s="132">
        <v>131516.35999999999</v>
      </c>
      <c r="Q4068" s="132">
        <f t="shared" si="463"/>
        <v>339137.02</v>
      </c>
      <c r="R4068" s="132">
        <v>207620.66</v>
      </c>
      <c r="S4068" s="132">
        <v>131516.35999999999</v>
      </c>
      <c r="T4068" s="169">
        <f t="shared" si="457"/>
        <v>1</v>
      </c>
      <c r="U4068" s="169">
        <f t="shared" si="458"/>
        <v>1</v>
      </c>
      <c r="V4068" s="169">
        <f t="shared" si="459"/>
        <v>0.87543503376029708</v>
      </c>
      <c r="W4068" s="169">
        <f t="shared" si="460"/>
        <v>0.89031100831429799</v>
      </c>
      <c r="X4068" s="170">
        <v>1</v>
      </c>
      <c r="Y4068" s="139">
        <v>39140</v>
      </c>
      <c r="Z4068" s="139">
        <v>39197</v>
      </c>
      <c r="AA4068" s="139">
        <v>39364</v>
      </c>
      <c r="AB4068" s="139">
        <v>39594</v>
      </c>
      <c r="AC4068" s="139" t="s">
        <v>4584</v>
      </c>
      <c r="AD4068" s="147">
        <f t="shared" si="461"/>
        <v>230</v>
      </c>
      <c r="AE4068" s="131">
        <v>37</v>
      </c>
      <c r="AG4068" s="147">
        <v>1</v>
      </c>
      <c r="AH4068" s="147" t="s">
        <v>5683</v>
      </c>
    </row>
    <row r="4069" spans="1:34" x14ac:dyDescent="0.25">
      <c r="A4069" s="147" t="s">
        <v>2148</v>
      </c>
      <c r="B4069" s="140" t="s">
        <v>7269</v>
      </c>
      <c r="C4069" s="147" t="s">
        <v>1878</v>
      </c>
      <c r="D4069" s="140" t="s">
        <v>7282</v>
      </c>
      <c r="E4069" s="147" t="s">
        <v>3891</v>
      </c>
      <c r="F4069" s="140" t="s">
        <v>7817</v>
      </c>
      <c r="G4069" s="147" t="s">
        <v>11856</v>
      </c>
      <c r="H4069" s="140" t="s">
        <v>7900</v>
      </c>
      <c r="I4069" s="147" t="s">
        <v>227</v>
      </c>
      <c r="J4069" s="147">
        <v>1</v>
      </c>
      <c r="K4069" s="132">
        <f t="shared" si="462"/>
        <v>987239</v>
      </c>
      <c r="L4069" s="132">
        <v>716216.66</v>
      </c>
      <c r="M4069" s="132">
        <v>271022.34000000003</v>
      </c>
      <c r="N4069" s="132">
        <v>716200.03</v>
      </c>
      <c r="O4069" s="133" t="s">
        <v>4699</v>
      </c>
      <c r="P4069" s="132">
        <v>286016.33999999997</v>
      </c>
      <c r="Q4069" s="132">
        <f t="shared" si="463"/>
        <v>1002216.3700000001</v>
      </c>
      <c r="R4069" s="132">
        <v>716200.03</v>
      </c>
      <c r="S4069" s="132">
        <v>286016.34000000003</v>
      </c>
      <c r="T4069" s="169">
        <f t="shared" si="457"/>
        <v>1</v>
      </c>
      <c r="U4069" s="169">
        <f t="shared" si="458"/>
        <v>1.0000000000000002</v>
      </c>
      <c r="V4069" s="169">
        <f t="shared" si="459"/>
        <v>1.0553238526388635</v>
      </c>
      <c r="W4069" s="169">
        <f t="shared" si="460"/>
        <v>1.015170966706137</v>
      </c>
      <c r="X4069" s="170">
        <v>1</v>
      </c>
      <c r="Y4069" s="139">
        <v>39770</v>
      </c>
      <c r="Z4069" s="139">
        <v>39857</v>
      </c>
      <c r="AA4069" s="139">
        <v>39890</v>
      </c>
      <c r="AB4069" s="139">
        <v>39964</v>
      </c>
      <c r="AC4069" s="139" t="s">
        <v>4516</v>
      </c>
      <c r="AD4069" s="147">
        <f t="shared" si="461"/>
        <v>74</v>
      </c>
      <c r="AE4069" s="131">
        <v>191</v>
      </c>
      <c r="AG4069" s="147">
        <v>1</v>
      </c>
      <c r="AH4069" s="147" t="s">
        <v>5683</v>
      </c>
    </row>
    <row r="4070" spans="1:34" x14ac:dyDescent="0.25">
      <c r="A4070" s="147" t="s">
        <v>2148</v>
      </c>
      <c r="B4070" s="140" t="s">
        <v>7269</v>
      </c>
      <c r="C4070" s="147" t="s">
        <v>1878</v>
      </c>
      <c r="D4070" s="140" t="s">
        <v>7282</v>
      </c>
      <c r="E4070" s="147" t="s">
        <v>3891</v>
      </c>
      <c r="F4070" s="140" t="s">
        <v>7817</v>
      </c>
      <c r="G4070" s="147" t="s">
        <v>11856</v>
      </c>
      <c r="H4070" s="140" t="s">
        <v>7900</v>
      </c>
      <c r="I4070" s="147" t="s">
        <v>5599</v>
      </c>
      <c r="J4070" s="147">
        <v>1</v>
      </c>
      <c r="K4070" s="132">
        <f t="shared" si="462"/>
        <v>413613.63</v>
      </c>
      <c r="L4070" s="132">
        <v>166210</v>
      </c>
      <c r="M4070" s="132">
        <v>247403.63</v>
      </c>
      <c r="N4070" s="132">
        <v>132968</v>
      </c>
      <c r="O4070" s="133" t="s">
        <v>4753</v>
      </c>
      <c r="P4070" s="132">
        <v>252291.79</v>
      </c>
      <c r="Q4070" s="132">
        <f t="shared" si="463"/>
        <v>385259.79000000004</v>
      </c>
      <c r="R4070" s="132">
        <v>132968</v>
      </c>
      <c r="S4070" s="132">
        <v>252291.79</v>
      </c>
      <c r="T4070" s="169">
        <f t="shared" si="457"/>
        <v>1</v>
      </c>
      <c r="U4070" s="169">
        <f t="shared" si="458"/>
        <v>1</v>
      </c>
      <c r="V4070" s="169">
        <f t="shared" si="459"/>
        <v>1.0197578345960405</v>
      </c>
      <c r="W4070" s="169">
        <f t="shared" si="460"/>
        <v>0.93144848732378582</v>
      </c>
      <c r="X4070" s="170">
        <v>1</v>
      </c>
      <c r="Y4070" s="139">
        <v>39140</v>
      </c>
      <c r="Z4070" s="139">
        <v>39197</v>
      </c>
      <c r="AA4070" s="139">
        <v>39542</v>
      </c>
      <c r="AB4070" s="139">
        <v>39725</v>
      </c>
      <c r="AC4070" s="139" t="s">
        <v>4584</v>
      </c>
      <c r="AD4070" s="147">
        <f t="shared" si="461"/>
        <v>183</v>
      </c>
      <c r="AE4070" s="131">
        <v>147</v>
      </c>
      <c r="AG4070" s="147">
        <v>1</v>
      </c>
      <c r="AH4070" s="147" t="s">
        <v>5683</v>
      </c>
    </row>
    <row r="4071" spans="1:34" x14ac:dyDescent="0.25">
      <c r="A4071" s="147" t="s">
        <v>2148</v>
      </c>
      <c r="B4071" s="140" t="s">
        <v>7269</v>
      </c>
      <c r="C4071" s="147" t="s">
        <v>1878</v>
      </c>
      <c r="D4071" s="140" t="s">
        <v>7282</v>
      </c>
      <c r="E4071" s="147" t="s">
        <v>3891</v>
      </c>
      <c r="F4071" s="140" t="s">
        <v>7817</v>
      </c>
      <c r="G4071" s="147" t="s">
        <v>3897</v>
      </c>
      <c r="H4071" s="140" t="s">
        <v>7909</v>
      </c>
      <c r="I4071" s="147" t="s">
        <v>5600</v>
      </c>
      <c r="J4071" s="147">
        <v>1</v>
      </c>
      <c r="K4071" s="132">
        <f t="shared" si="462"/>
        <v>564039.85</v>
      </c>
      <c r="L4071" s="132">
        <v>393030</v>
      </c>
      <c r="M4071" s="132">
        <v>171009.85</v>
      </c>
      <c r="N4071" s="132">
        <v>374067.89999999997</v>
      </c>
      <c r="O4071" s="133" t="s">
        <v>4679</v>
      </c>
      <c r="P4071" s="132">
        <v>171009.85</v>
      </c>
      <c r="Q4071" s="132">
        <f t="shared" si="463"/>
        <v>545077.75</v>
      </c>
      <c r="R4071" s="132">
        <v>374067.9</v>
      </c>
      <c r="S4071" s="132">
        <v>171009.85</v>
      </c>
      <c r="T4071" s="169">
        <f t="shared" si="457"/>
        <v>1.0000000000000002</v>
      </c>
      <c r="U4071" s="169">
        <f t="shared" si="458"/>
        <v>1</v>
      </c>
      <c r="V4071" s="169">
        <f t="shared" si="459"/>
        <v>1</v>
      </c>
      <c r="W4071" s="169">
        <f t="shared" si="460"/>
        <v>0.96638163065960681</v>
      </c>
      <c r="X4071" s="170">
        <v>1</v>
      </c>
      <c r="Y4071" s="139">
        <v>39140</v>
      </c>
      <c r="Z4071" s="139">
        <v>39197</v>
      </c>
      <c r="AA4071" s="139">
        <v>39361</v>
      </c>
      <c r="AB4071" s="139">
        <v>39610</v>
      </c>
      <c r="AC4071" s="139" t="s">
        <v>4584</v>
      </c>
      <c r="AD4071" s="147">
        <f t="shared" si="461"/>
        <v>249</v>
      </c>
      <c r="AE4071" s="131">
        <v>74</v>
      </c>
      <c r="AG4071" s="147">
        <v>1</v>
      </c>
      <c r="AH4071" s="147" t="s">
        <v>5683</v>
      </c>
    </row>
    <row r="4072" spans="1:34" x14ac:dyDescent="0.25">
      <c r="A4072" s="147" t="s">
        <v>2148</v>
      </c>
      <c r="B4072" s="140" t="s">
        <v>7269</v>
      </c>
      <c r="C4072" s="147" t="s">
        <v>1878</v>
      </c>
      <c r="D4072" s="140" t="s">
        <v>7282</v>
      </c>
      <c r="E4072" s="147" t="s">
        <v>3891</v>
      </c>
      <c r="F4072" s="140" t="s">
        <v>7817</v>
      </c>
      <c r="G4072" s="147" t="s">
        <v>3897</v>
      </c>
      <c r="H4072" s="140" t="s">
        <v>7909</v>
      </c>
      <c r="I4072" s="147" t="s">
        <v>2189</v>
      </c>
      <c r="J4072" s="147">
        <v>1</v>
      </c>
      <c r="K4072" s="132">
        <f t="shared" si="462"/>
        <v>714477</v>
      </c>
      <c r="L4072" s="132">
        <v>527043</v>
      </c>
      <c r="M4072" s="132">
        <v>187434</v>
      </c>
      <c r="N4072" s="132">
        <v>525307.6</v>
      </c>
      <c r="O4072" s="133" t="s">
        <v>4699</v>
      </c>
      <c r="P4072" s="132">
        <v>187433.99999999997</v>
      </c>
      <c r="Q4072" s="132">
        <f t="shared" si="463"/>
        <v>712741.6</v>
      </c>
      <c r="R4072" s="132">
        <v>525307.6</v>
      </c>
      <c r="S4072" s="132">
        <v>187434</v>
      </c>
      <c r="T4072" s="169">
        <f t="shared" si="457"/>
        <v>1</v>
      </c>
      <c r="U4072" s="169">
        <f t="shared" si="458"/>
        <v>1.0000000000000002</v>
      </c>
      <c r="V4072" s="169">
        <f t="shared" si="459"/>
        <v>0.99999999999999989</v>
      </c>
      <c r="W4072" s="169">
        <f t="shared" si="460"/>
        <v>0.99757109046197423</v>
      </c>
      <c r="X4072" s="170">
        <v>1</v>
      </c>
      <c r="Y4072" s="139">
        <v>39770</v>
      </c>
      <c r="Z4072" s="139">
        <v>39857</v>
      </c>
      <c r="AA4072" s="139">
        <v>39888</v>
      </c>
      <c r="AB4072" s="139">
        <v>39964</v>
      </c>
      <c r="AC4072" s="139" t="s">
        <v>4516</v>
      </c>
      <c r="AD4072" s="147">
        <f t="shared" si="461"/>
        <v>76</v>
      </c>
      <c r="AE4072" s="131">
        <v>83</v>
      </c>
      <c r="AG4072" s="147">
        <v>1</v>
      </c>
      <c r="AH4072" s="147" t="s">
        <v>5683</v>
      </c>
    </row>
    <row r="4073" spans="1:34" x14ac:dyDescent="0.25">
      <c r="A4073" s="147" t="s">
        <v>2148</v>
      </c>
      <c r="B4073" s="140" t="s">
        <v>7269</v>
      </c>
      <c r="C4073" s="147" t="s">
        <v>1878</v>
      </c>
      <c r="D4073" s="140" t="s">
        <v>7282</v>
      </c>
      <c r="E4073" s="147" t="s">
        <v>3891</v>
      </c>
      <c r="F4073" s="140" t="s">
        <v>7817</v>
      </c>
      <c r="G4073" s="147" t="s">
        <v>3898</v>
      </c>
      <c r="H4073" s="140" t="s">
        <v>7895</v>
      </c>
      <c r="I4073" s="147" t="s">
        <v>2661</v>
      </c>
      <c r="J4073" s="147">
        <v>1</v>
      </c>
      <c r="K4073" s="132">
        <f t="shared" si="462"/>
        <v>533053.13</v>
      </c>
      <c r="L4073" s="132">
        <v>344290</v>
      </c>
      <c r="M4073" s="132">
        <v>188763.13</v>
      </c>
      <c r="N4073" s="132">
        <v>306914.38</v>
      </c>
      <c r="O4073" s="133" t="s">
        <v>5572</v>
      </c>
      <c r="P4073" s="132">
        <v>191012.37</v>
      </c>
      <c r="Q4073" s="132">
        <f t="shared" si="463"/>
        <v>497926.75</v>
      </c>
      <c r="R4073" s="132">
        <v>306914.38</v>
      </c>
      <c r="S4073" s="132">
        <v>191012.37</v>
      </c>
      <c r="T4073" s="169">
        <f t="shared" si="457"/>
        <v>1</v>
      </c>
      <c r="U4073" s="169">
        <f t="shared" si="458"/>
        <v>1</v>
      </c>
      <c r="V4073" s="169">
        <f t="shared" si="459"/>
        <v>1.0119156744222242</v>
      </c>
      <c r="W4073" s="169">
        <f t="shared" si="460"/>
        <v>0.93410341667067975</v>
      </c>
      <c r="X4073" s="170">
        <v>1</v>
      </c>
      <c r="Y4073" s="139">
        <v>39140</v>
      </c>
      <c r="Z4073" s="139">
        <v>39197</v>
      </c>
      <c r="AA4073" s="139">
        <v>39483</v>
      </c>
      <c r="AB4073" s="139">
        <v>39593</v>
      </c>
      <c r="AC4073" s="139" t="s">
        <v>4584</v>
      </c>
      <c r="AD4073" s="147">
        <f t="shared" si="461"/>
        <v>110</v>
      </c>
      <c r="AE4073" s="131">
        <v>185</v>
      </c>
      <c r="AG4073" s="147">
        <v>1</v>
      </c>
      <c r="AH4073" s="147" t="s">
        <v>5683</v>
      </c>
    </row>
    <row r="4074" spans="1:34" x14ac:dyDescent="0.25">
      <c r="A4074" s="147" t="s">
        <v>2148</v>
      </c>
      <c r="B4074" s="140" t="s">
        <v>7269</v>
      </c>
      <c r="C4074" s="147" t="s">
        <v>1878</v>
      </c>
      <c r="D4074" s="140" t="s">
        <v>7282</v>
      </c>
      <c r="E4074" s="147" t="s">
        <v>3891</v>
      </c>
      <c r="F4074" s="140" t="s">
        <v>7817</v>
      </c>
      <c r="G4074" s="147" t="s">
        <v>3898</v>
      </c>
      <c r="H4074" s="140" t="s">
        <v>7895</v>
      </c>
      <c r="I4074" s="147" t="s">
        <v>5670</v>
      </c>
      <c r="J4074" s="147">
        <v>1</v>
      </c>
      <c r="K4074" s="132">
        <f t="shared" si="462"/>
        <v>986769</v>
      </c>
      <c r="L4074" s="132">
        <v>715855.2</v>
      </c>
      <c r="M4074" s="132">
        <v>270913.8</v>
      </c>
      <c r="N4074" s="132">
        <v>715855.20000000007</v>
      </c>
      <c r="O4074" s="133" t="s">
        <v>4753</v>
      </c>
      <c r="P4074" s="132">
        <v>280164.3</v>
      </c>
      <c r="Q4074" s="132">
        <f t="shared" si="463"/>
        <v>996019.5</v>
      </c>
      <c r="R4074" s="132">
        <v>715855.2</v>
      </c>
      <c r="S4074" s="132">
        <v>280164.3</v>
      </c>
      <c r="T4074" s="169">
        <f t="shared" si="457"/>
        <v>0.99999999999999989</v>
      </c>
      <c r="U4074" s="169">
        <f t="shared" si="458"/>
        <v>1</v>
      </c>
      <c r="V4074" s="169">
        <f t="shared" si="459"/>
        <v>1.0341455474029009</v>
      </c>
      <c r="W4074" s="169">
        <f t="shared" si="460"/>
        <v>1.0093745344655132</v>
      </c>
      <c r="X4074" s="170">
        <v>1</v>
      </c>
      <c r="Y4074" s="139">
        <v>39770</v>
      </c>
      <c r="Z4074" s="139">
        <v>39857</v>
      </c>
      <c r="AA4074" s="139">
        <v>39907</v>
      </c>
      <c r="AB4074" s="139">
        <v>39984</v>
      </c>
      <c r="AC4074" s="139" t="s">
        <v>4516</v>
      </c>
      <c r="AD4074" s="147">
        <f t="shared" si="461"/>
        <v>77</v>
      </c>
      <c r="AE4074" s="131">
        <v>150</v>
      </c>
      <c r="AG4074" s="147">
        <v>1</v>
      </c>
      <c r="AH4074" s="147" t="s">
        <v>5683</v>
      </c>
    </row>
    <row r="4075" spans="1:34" x14ac:dyDescent="0.25">
      <c r="A4075" s="147" t="s">
        <v>2148</v>
      </c>
      <c r="B4075" s="140" t="s">
        <v>7269</v>
      </c>
      <c r="C4075" s="147" t="s">
        <v>1878</v>
      </c>
      <c r="D4075" s="140" t="s">
        <v>7282</v>
      </c>
      <c r="E4075" s="147" t="s">
        <v>3891</v>
      </c>
      <c r="F4075" s="140" t="s">
        <v>7817</v>
      </c>
      <c r="G4075" s="147" t="s">
        <v>104</v>
      </c>
      <c r="H4075" s="140" t="s">
        <v>7910</v>
      </c>
      <c r="I4075" s="147" t="s">
        <v>234</v>
      </c>
      <c r="J4075" s="147">
        <v>1</v>
      </c>
      <c r="K4075" s="132">
        <f t="shared" si="462"/>
        <v>463160.18</v>
      </c>
      <c r="L4075" s="132">
        <v>287370</v>
      </c>
      <c r="M4075" s="132">
        <v>175790.18</v>
      </c>
      <c r="N4075" s="132">
        <v>258633</v>
      </c>
      <c r="O4075" s="133" t="s">
        <v>5572</v>
      </c>
      <c r="P4075" s="132">
        <v>200536.4</v>
      </c>
      <c r="Q4075" s="132">
        <f t="shared" si="463"/>
        <v>459169.4</v>
      </c>
      <c r="R4075" s="132">
        <v>258633</v>
      </c>
      <c r="S4075" s="132">
        <v>200536.4</v>
      </c>
      <c r="T4075" s="169">
        <f t="shared" si="457"/>
        <v>1</v>
      </c>
      <c r="U4075" s="169">
        <f t="shared" si="458"/>
        <v>1</v>
      </c>
      <c r="V4075" s="169">
        <f t="shared" si="459"/>
        <v>1.1407713445654359</v>
      </c>
      <c r="W4075" s="169">
        <f t="shared" si="460"/>
        <v>0.99138358569598972</v>
      </c>
      <c r="X4075" s="170">
        <v>1</v>
      </c>
      <c r="Y4075" s="139">
        <v>39140</v>
      </c>
      <c r="Z4075" s="139">
        <v>39197</v>
      </c>
      <c r="AA4075" s="139">
        <v>39357</v>
      </c>
      <c r="AB4075" s="139">
        <v>39389</v>
      </c>
      <c r="AC4075" s="139" t="s">
        <v>4516</v>
      </c>
      <c r="AD4075" s="147">
        <f t="shared" si="461"/>
        <v>32</v>
      </c>
      <c r="AE4075" s="131">
        <v>708</v>
      </c>
      <c r="AG4075" s="147">
        <v>1</v>
      </c>
      <c r="AH4075" s="147" t="s">
        <v>5683</v>
      </c>
    </row>
    <row r="4076" spans="1:34" x14ac:dyDescent="0.25">
      <c r="A4076" s="147" t="s">
        <v>2148</v>
      </c>
      <c r="B4076" s="140" t="s">
        <v>7269</v>
      </c>
      <c r="C4076" s="147" t="s">
        <v>1878</v>
      </c>
      <c r="D4076" s="140" t="s">
        <v>7282</v>
      </c>
      <c r="E4076" s="147" t="s">
        <v>3891</v>
      </c>
      <c r="F4076" s="140" t="s">
        <v>7817</v>
      </c>
      <c r="G4076" s="147" t="s">
        <v>104</v>
      </c>
      <c r="H4076" s="140" t="s">
        <v>7910</v>
      </c>
      <c r="I4076" s="147" t="s">
        <v>227</v>
      </c>
      <c r="J4076" s="147">
        <v>1</v>
      </c>
      <c r="K4076" s="132">
        <f t="shared" si="462"/>
        <v>3304232</v>
      </c>
      <c r="L4076" s="132">
        <v>2426163.88</v>
      </c>
      <c r="M4076" s="132">
        <v>878068.12</v>
      </c>
      <c r="N4076" s="132">
        <v>2183547.4900000002</v>
      </c>
      <c r="O4076" s="133" t="s">
        <v>4753</v>
      </c>
      <c r="P4076" s="132">
        <v>822559.55</v>
      </c>
      <c r="Q4076" s="132">
        <f t="shared" si="463"/>
        <v>3006107.04</v>
      </c>
      <c r="R4076" s="132">
        <v>2183547.4900000002</v>
      </c>
      <c r="S4076" s="132">
        <v>822559.55</v>
      </c>
      <c r="T4076" s="169">
        <f t="shared" si="457"/>
        <v>1</v>
      </c>
      <c r="U4076" s="169">
        <f t="shared" si="458"/>
        <v>1</v>
      </c>
      <c r="V4076" s="169">
        <f t="shared" si="459"/>
        <v>0.93678329877185385</v>
      </c>
      <c r="W4076" s="169">
        <f t="shared" si="460"/>
        <v>0.90977481000123483</v>
      </c>
      <c r="X4076" s="170">
        <v>1</v>
      </c>
      <c r="Y4076" s="139">
        <v>39770</v>
      </c>
      <c r="Z4076" s="139">
        <v>39857</v>
      </c>
      <c r="AA4076" s="139">
        <v>39918</v>
      </c>
      <c r="AB4076" s="139">
        <v>40056</v>
      </c>
      <c r="AC4076" s="139" t="s">
        <v>4584</v>
      </c>
      <c r="AD4076" s="147">
        <f t="shared" si="461"/>
        <v>138</v>
      </c>
      <c r="AE4076" s="131">
        <v>327</v>
      </c>
      <c r="AG4076" s="147">
        <v>1</v>
      </c>
      <c r="AH4076" s="147" t="s">
        <v>5683</v>
      </c>
    </row>
    <row r="4077" spans="1:34" x14ac:dyDescent="0.25">
      <c r="A4077" s="147" t="s">
        <v>2148</v>
      </c>
      <c r="B4077" s="140" t="s">
        <v>7269</v>
      </c>
      <c r="C4077" s="147" t="s">
        <v>1878</v>
      </c>
      <c r="D4077" s="140" t="s">
        <v>7282</v>
      </c>
      <c r="E4077" s="147" t="s">
        <v>3891</v>
      </c>
      <c r="F4077" s="140" t="s">
        <v>7817</v>
      </c>
      <c r="G4077" s="147" t="s">
        <v>3899</v>
      </c>
      <c r="H4077" s="140" t="s">
        <v>7898</v>
      </c>
      <c r="I4077" s="147" t="s">
        <v>3856</v>
      </c>
      <c r="J4077" s="147">
        <v>1</v>
      </c>
      <c r="K4077" s="132">
        <f t="shared" si="462"/>
        <v>479755.73</v>
      </c>
      <c r="L4077" s="132">
        <v>295430</v>
      </c>
      <c r="M4077" s="132">
        <v>184325.73</v>
      </c>
      <c r="N4077" s="132">
        <v>286387</v>
      </c>
      <c r="O4077" s="133" t="s">
        <v>4679</v>
      </c>
      <c r="P4077" s="132">
        <v>214984.06</v>
      </c>
      <c r="Q4077" s="132">
        <f t="shared" si="463"/>
        <v>501371.06</v>
      </c>
      <c r="R4077" s="132">
        <v>286387</v>
      </c>
      <c r="S4077" s="132">
        <v>214984.06</v>
      </c>
      <c r="T4077" s="169">
        <f t="shared" si="457"/>
        <v>1</v>
      </c>
      <c r="U4077" s="169">
        <f t="shared" si="458"/>
        <v>1</v>
      </c>
      <c r="V4077" s="169">
        <f t="shared" si="459"/>
        <v>1.1663269148588207</v>
      </c>
      <c r="W4077" s="169">
        <f t="shared" si="460"/>
        <v>1.0450548657334431</v>
      </c>
      <c r="X4077" s="170">
        <v>1</v>
      </c>
      <c r="Y4077" s="139">
        <v>39140</v>
      </c>
      <c r="Z4077" s="139">
        <v>39197</v>
      </c>
      <c r="AA4077" s="139">
        <v>39356</v>
      </c>
      <c r="AB4077" s="139">
        <v>39690</v>
      </c>
      <c r="AC4077" s="139" t="s">
        <v>4516</v>
      </c>
      <c r="AD4077" s="147">
        <f t="shared" si="461"/>
        <v>334</v>
      </c>
      <c r="AE4077" s="131">
        <v>489</v>
      </c>
      <c r="AG4077" s="147">
        <v>1</v>
      </c>
      <c r="AH4077" s="147" t="s">
        <v>5683</v>
      </c>
    </row>
    <row r="4078" spans="1:34" x14ac:dyDescent="0.25">
      <c r="A4078" s="147" t="s">
        <v>2148</v>
      </c>
      <c r="B4078" s="140" t="s">
        <v>7269</v>
      </c>
      <c r="C4078" s="147" t="s">
        <v>1878</v>
      </c>
      <c r="D4078" s="140" t="s">
        <v>7282</v>
      </c>
      <c r="E4078" s="147" t="s">
        <v>3891</v>
      </c>
      <c r="F4078" s="140" t="s">
        <v>7817</v>
      </c>
      <c r="G4078" s="147" t="s">
        <v>3899</v>
      </c>
      <c r="H4078" s="140" t="s">
        <v>7898</v>
      </c>
      <c r="I4078" s="147" t="s">
        <v>5669</v>
      </c>
      <c r="J4078" s="147">
        <v>1</v>
      </c>
      <c r="K4078" s="132">
        <f t="shared" si="462"/>
        <v>1126976</v>
      </c>
      <c r="L4078" s="132">
        <v>824185.5</v>
      </c>
      <c r="M4078" s="132">
        <v>302790.5</v>
      </c>
      <c r="N4078" s="132">
        <v>824185.5</v>
      </c>
      <c r="O4078" s="133" t="s">
        <v>4699</v>
      </c>
      <c r="P4078" s="132">
        <v>323232.90999999997</v>
      </c>
      <c r="Q4078" s="132">
        <f t="shared" si="463"/>
        <v>1127518.4099999999</v>
      </c>
      <c r="R4078" s="132">
        <v>824185.5</v>
      </c>
      <c r="S4078" s="132">
        <v>303332.90999999997</v>
      </c>
      <c r="T4078" s="169">
        <f t="shared" si="457"/>
        <v>1</v>
      </c>
      <c r="U4078" s="169">
        <f t="shared" si="458"/>
        <v>0.93843448676064578</v>
      </c>
      <c r="V4078" s="169">
        <f t="shared" si="459"/>
        <v>1.0675133797130358</v>
      </c>
      <c r="W4078" s="169">
        <f t="shared" si="460"/>
        <v>1.0004812968510419</v>
      </c>
      <c r="X4078" s="170">
        <v>1</v>
      </c>
      <c r="Y4078" s="139">
        <v>39770</v>
      </c>
      <c r="Z4078" s="139">
        <v>39857</v>
      </c>
      <c r="AA4078" s="139">
        <v>39903</v>
      </c>
      <c r="AB4078" s="139">
        <v>39983</v>
      </c>
      <c r="AC4078" s="139" t="s">
        <v>4516</v>
      </c>
      <c r="AD4078" s="147">
        <f t="shared" si="461"/>
        <v>80</v>
      </c>
      <c r="AE4078" s="131">
        <v>400</v>
      </c>
      <c r="AG4078" s="147">
        <v>1</v>
      </c>
      <c r="AH4078" s="147" t="s">
        <v>5683</v>
      </c>
    </row>
    <row r="4079" spans="1:34" x14ac:dyDescent="0.25">
      <c r="A4079" s="147" t="s">
        <v>2148</v>
      </c>
      <c r="B4079" s="140" t="s">
        <v>7269</v>
      </c>
      <c r="C4079" s="147" t="s">
        <v>1878</v>
      </c>
      <c r="D4079" s="140" t="s">
        <v>7282</v>
      </c>
      <c r="E4079" s="147" t="s">
        <v>3891</v>
      </c>
      <c r="F4079" s="140" t="s">
        <v>7817</v>
      </c>
      <c r="G4079" s="147" t="s">
        <v>266</v>
      </c>
      <c r="H4079" s="140" t="s">
        <v>7911</v>
      </c>
      <c r="I4079" s="147" t="s">
        <v>4090</v>
      </c>
      <c r="J4079" s="147">
        <v>1</v>
      </c>
      <c r="K4079" s="132">
        <f t="shared" si="462"/>
        <v>599532</v>
      </c>
      <c r="L4079" s="132">
        <v>411065</v>
      </c>
      <c r="M4079" s="132">
        <v>188467</v>
      </c>
      <c r="N4079" s="132">
        <v>369958.5</v>
      </c>
      <c r="O4079" s="133" t="s">
        <v>4753</v>
      </c>
      <c r="P4079" s="132">
        <v>165053</v>
      </c>
      <c r="Q4079" s="132">
        <f t="shared" si="463"/>
        <v>543235.55000000005</v>
      </c>
      <c r="R4079" s="132">
        <v>369958.5</v>
      </c>
      <c r="S4079" s="132">
        <v>173277.05</v>
      </c>
      <c r="T4079" s="169">
        <f t="shared" si="457"/>
        <v>1</v>
      </c>
      <c r="U4079" s="169">
        <f t="shared" si="458"/>
        <v>1.049826722325556</v>
      </c>
      <c r="V4079" s="169">
        <f t="shared" si="459"/>
        <v>0.87576604922877743</v>
      </c>
      <c r="W4079" s="169">
        <f t="shared" si="460"/>
        <v>0.90609934081917232</v>
      </c>
      <c r="X4079" s="170">
        <v>1</v>
      </c>
      <c r="Y4079" s="139" t="s">
        <v>4516</v>
      </c>
      <c r="Z4079" s="139" t="s">
        <v>4516</v>
      </c>
      <c r="AA4079" s="171">
        <v>39853</v>
      </c>
      <c r="AB4079" s="139">
        <v>39964</v>
      </c>
      <c r="AC4079" s="139" t="s">
        <v>4516</v>
      </c>
      <c r="AD4079" s="147">
        <f t="shared" si="461"/>
        <v>111</v>
      </c>
      <c r="AE4079" s="131">
        <v>319</v>
      </c>
      <c r="AG4079" s="147">
        <v>1</v>
      </c>
      <c r="AH4079" s="147" t="s">
        <v>5683</v>
      </c>
    </row>
    <row r="4080" spans="1:34" x14ac:dyDescent="0.25">
      <c r="A4080" s="147" t="s">
        <v>2148</v>
      </c>
      <c r="B4080" s="140" t="s">
        <v>7269</v>
      </c>
      <c r="C4080" s="147" t="s">
        <v>1878</v>
      </c>
      <c r="D4080" s="140" t="s">
        <v>7282</v>
      </c>
      <c r="E4080" s="147" t="s">
        <v>3891</v>
      </c>
      <c r="F4080" s="140" t="s">
        <v>7817</v>
      </c>
      <c r="G4080" s="147" t="s">
        <v>126</v>
      </c>
      <c r="H4080" s="140" t="s">
        <v>7908</v>
      </c>
      <c r="I4080" s="147" t="s">
        <v>2661</v>
      </c>
      <c r="J4080" s="147">
        <v>1</v>
      </c>
      <c r="K4080" s="132">
        <f t="shared" si="462"/>
        <v>1329400</v>
      </c>
      <c r="L4080" s="132">
        <v>707830</v>
      </c>
      <c r="M4080" s="132">
        <v>621570</v>
      </c>
      <c r="N4080" s="132">
        <v>566264</v>
      </c>
      <c r="O4080" s="133" t="s">
        <v>4753</v>
      </c>
      <c r="P4080" s="132">
        <v>594617</v>
      </c>
      <c r="Q4080" s="132">
        <f t="shared" si="463"/>
        <v>1160881</v>
      </c>
      <c r="R4080" s="132">
        <v>566264</v>
      </c>
      <c r="S4080" s="132">
        <v>594617</v>
      </c>
      <c r="T4080" s="169">
        <f t="shared" si="457"/>
        <v>1</v>
      </c>
      <c r="U4080" s="169">
        <f t="shared" si="458"/>
        <v>1</v>
      </c>
      <c r="V4080" s="169">
        <f t="shared" si="459"/>
        <v>0.95663722509130111</v>
      </c>
      <c r="W4080" s="169">
        <f t="shared" si="460"/>
        <v>0.87323679855573944</v>
      </c>
      <c r="X4080" s="170">
        <v>1</v>
      </c>
      <c r="Y4080" s="139">
        <v>39140</v>
      </c>
      <c r="Z4080" s="139">
        <v>39197</v>
      </c>
      <c r="AA4080" s="139">
        <v>39330</v>
      </c>
      <c r="AB4080" s="139">
        <v>39751</v>
      </c>
      <c r="AC4080" s="139" t="s">
        <v>4584</v>
      </c>
      <c r="AD4080" s="147">
        <f t="shared" si="461"/>
        <v>421</v>
      </c>
      <c r="AE4080" s="131">
        <v>61</v>
      </c>
      <c r="AG4080" s="147">
        <v>1</v>
      </c>
      <c r="AH4080" s="147" t="s">
        <v>5683</v>
      </c>
    </row>
    <row r="4081" spans="1:34" x14ac:dyDescent="0.25">
      <c r="A4081" s="147" t="s">
        <v>2148</v>
      </c>
      <c r="B4081" s="140" t="s">
        <v>7269</v>
      </c>
      <c r="C4081" s="147" t="s">
        <v>1878</v>
      </c>
      <c r="D4081" s="140" t="s">
        <v>7282</v>
      </c>
      <c r="E4081" s="147" t="s">
        <v>3891</v>
      </c>
      <c r="F4081" s="140" t="s">
        <v>7817</v>
      </c>
      <c r="G4081" s="147" t="s">
        <v>3900</v>
      </c>
      <c r="H4081" s="140" t="s">
        <v>11857</v>
      </c>
      <c r="I4081" s="147" t="s">
        <v>3856</v>
      </c>
      <c r="J4081" s="147">
        <v>1</v>
      </c>
      <c r="K4081" s="132">
        <f t="shared" si="462"/>
        <v>669266.35</v>
      </c>
      <c r="L4081" s="132">
        <v>458950</v>
      </c>
      <c r="M4081" s="132">
        <v>210316.35</v>
      </c>
      <c r="N4081" s="132">
        <v>413055</v>
      </c>
      <c r="O4081" s="133" t="s">
        <v>5572</v>
      </c>
      <c r="P4081" s="132">
        <v>215698.97</v>
      </c>
      <c r="Q4081" s="132">
        <f t="shared" si="463"/>
        <v>628753.97</v>
      </c>
      <c r="R4081" s="132">
        <v>413055</v>
      </c>
      <c r="S4081" s="132">
        <v>215698.97</v>
      </c>
      <c r="T4081" s="169">
        <f t="shared" si="457"/>
        <v>1</v>
      </c>
      <c r="U4081" s="169">
        <f t="shared" si="458"/>
        <v>1</v>
      </c>
      <c r="V4081" s="169">
        <f t="shared" si="459"/>
        <v>1.0255929698285464</v>
      </c>
      <c r="W4081" s="169">
        <f t="shared" si="460"/>
        <v>0.93946747808253017</v>
      </c>
      <c r="X4081" s="170">
        <v>1</v>
      </c>
      <c r="Y4081" s="139">
        <v>39140</v>
      </c>
      <c r="Z4081" s="139">
        <v>39197</v>
      </c>
      <c r="AA4081" s="139">
        <v>39475</v>
      </c>
      <c r="AB4081" s="139">
        <v>39553</v>
      </c>
      <c r="AC4081" s="139" t="s">
        <v>4584</v>
      </c>
      <c r="AD4081" s="147">
        <f t="shared" si="461"/>
        <v>78</v>
      </c>
      <c r="AE4081" s="131">
        <v>152</v>
      </c>
      <c r="AG4081" s="147">
        <v>1</v>
      </c>
      <c r="AH4081" s="147" t="s">
        <v>5683</v>
      </c>
    </row>
    <row r="4082" spans="1:34" x14ac:dyDescent="0.25">
      <c r="A4082" s="147" t="s">
        <v>2148</v>
      </c>
      <c r="B4082" s="140" t="s">
        <v>7269</v>
      </c>
      <c r="C4082" s="147" t="s">
        <v>1878</v>
      </c>
      <c r="D4082" s="140" t="s">
        <v>7282</v>
      </c>
      <c r="E4082" s="147" t="s">
        <v>3891</v>
      </c>
      <c r="F4082" s="140" t="s">
        <v>7817</v>
      </c>
      <c r="G4082" s="147" t="s">
        <v>3900</v>
      </c>
      <c r="H4082" s="140" t="s">
        <v>11857</v>
      </c>
      <c r="I4082" s="147" t="s">
        <v>4120</v>
      </c>
      <c r="J4082" s="147">
        <v>1</v>
      </c>
      <c r="K4082" s="132">
        <f t="shared" si="462"/>
        <v>663244</v>
      </c>
      <c r="L4082" s="132">
        <v>464270.8</v>
      </c>
      <c r="M4082" s="132">
        <v>198973.2</v>
      </c>
      <c r="N4082" s="132">
        <v>456843.72000000003</v>
      </c>
      <c r="O4082" s="133" t="s">
        <v>4679</v>
      </c>
      <c r="P4082" s="132">
        <v>209487.69999999998</v>
      </c>
      <c r="Q4082" s="132">
        <f t="shared" si="463"/>
        <v>666331.41999999993</v>
      </c>
      <c r="R4082" s="132">
        <v>456843.72</v>
      </c>
      <c r="S4082" s="132">
        <v>209487.69999999998</v>
      </c>
      <c r="T4082" s="169">
        <f t="shared" si="457"/>
        <v>0.99999999999999989</v>
      </c>
      <c r="U4082" s="169">
        <f t="shared" si="458"/>
        <v>1</v>
      </c>
      <c r="V4082" s="169">
        <f t="shared" si="459"/>
        <v>1.052843800069557</v>
      </c>
      <c r="W4082" s="169">
        <f t="shared" si="460"/>
        <v>1.0046550289184673</v>
      </c>
      <c r="X4082" s="170">
        <v>1</v>
      </c>
      <c r="Y4082" s="139" t="s">
        <v>4516</v>
      </c>
      <c r="Z4082" s="139" t="s">
        <v>4516</v>
      </c>
      <c r="AA4082" s="139">
        <v>39680</v>
      </c>
      <c r="AB4082" s="139">
        <v>39745</v>
      </c>
      <c r="AC4082" s="139" t="s">
        <v>4584</v>
      </c>
      <c r="AD4082" s="147">
        <f t="shared" si="461"/>
        <v>65</v>
      </c>
      <c r="AE4082" s="131">
        <v>152</v>
      </c>
      <c r="AG4082" s="147">
        <v>1</v>
      </c>
      <c r="AH4082" s="147" t="s">
        <v>5683</v>
      </c>
    </row>
    <row r="4083" spans="1:34" x14ac:dyDescent="0.25">
      <c r="A4083" s="147" t="s">
        <v>2148</v>
      </c>
      <c r="B4083" s="140" t="s">
        <v>7269</v>
      </c>
      <c r="C4083" s="147" t="s">
        <v>1878</v>
      </c>
      <c r="D4083" s="140" t="s">
        <v>7282</v>
      </c>
      <c r="E4083" s="147" t="s">
        <v>3891</v>
      </c>
      <c r="F4083" s="140" t="s">
        <v>7817</v>
      </c>
      <c r="G4083" s="147" t="s">
        <v>3900</v>
      </c>
      <c r="H4083" s="140" t="s">
        <v>11857</v>
      </c>
      <c r="I4083" s="147" t="s">
        <v>5671</v>
      </c>
      <c r="J4083" s="147">
        <v>1</v>
      </c>
      <c r="K4083" s="132">
        <f t="shared" si="462"/>
        <v>562321</v>
      </c>
      <c r="L4083" s="132">
        <v>412125.8</v>
      </c>
      <c r="M4083" s="132">
        <v>150195.20000000001</v>
      </c>
      <c r="N4083" s="132">
        <v>400534.80000000005</v>
      </c>
      <c r="O4083" s="133" t="s">
        <v>4753</v>
      </c>
      <c r="P4083" s="132">
        <v>154453.04</v>
      </c>
      <c r="Q4083" s="132">
        <f t="shared" si="463"/>
        <v>554987.84</v>
      </c>
      <c r="R4083" s="132">
        <v>400534.8</v>
      </c>
      <c r="S4083" s="132">
        <v>154453.04</v>
      </c>
      <c r="T4083" s="169">
        <f t="shared" ref="T4083:T4146" si="464">R4083/N4083</f>
        <v>0.99999999999999989</v>
      </c>
      <c r="U4083" s="169">
        <f t="shared" ref="U4083:U4146" si="465">S4083/P4083</f>
        <v>1</v>
      </c>
      <c r="V4083" s="169">
        <f t="shared" ref="V4083:V4146" si="466">P4083/M4083</f>
        <v>1.0283487088801773</v>
      </c>
      <c r="W4083" s="169">
        <f t="shared" ref="W4083:W4146" si="467">Q4083/K4083</f>
        <v>0.9869591212136839</v>
      </c>
      <c r="X4083" s="170">
        <v>1</v>
      </c>
      <c r="Y4083" s="139">
        <v>39770</v>
      </c>
      <c r="Z4083" s="139">
        <v>39857</v>
      </c>
      <c r="AA4083" s="139">
        <v>39895</v>
      </c>
      <c r="AB4083" s="139">
        <v>39964</v>
      </c>
      <c r="AC4083" s="139" t="s">
        <v>4516</v>
      </c>
      <c r="AD4083" s="147">
        <f t="shared" ref="AD4083:AD4146" si="468">AB4083-AA4083</f>
        <v>69</v>
      </c>
      <c r="AE4083" s="131">
        <v>152</v>
      </c>
      <c r="AG4083" s="147">
        <v>1</v>
      </c>
      <c r="AH4083" s="147" t="s">
        <v>5683</v>
      </c>
    </row>
    <row r="4084" spans="1:34" x14ac:dyDescent="0.25">
      <c r="A4084" s="147" t="s">
        <v>2148</v>
      </c>
      <c r="B4084" s="140" t="s">
        <v>7269</v>
      </c>
      <c r="C4084" s="147" t="s">
        <v>1878</v>
      </c>
      <c r="D4084" s="140" t="s">
        <v>7282</v>
      </c>
      <c r="E4084" s="147" t="s">
        <v>3891</v>
      </c>
      <c r="F4084" s="140" t="s">
        <v>7817</v>
      </c>
      <c r="G4084" s="147" t="s">
        <v>2985</v>
      </c>
      <c r="H4084" s="140" t="s">
        <v>7903</v>
      </c>
      <c r="I4084" s="147" t="s">
        <v>3856</v>
      </c>
      <c r="J4084" s="147">
        <v>1</v>
      </c>
      <c r="K4084" s="132">
        <f t="shared" si="462"/>
        <v>1017853.47</v>
      </c>
      <c r="L4084" s="132">
        <v>665790</v>
      </c>
      <c r="M4084" s="132">
        <v>352063.47</v>
      </c>
      <c r="N4084" s="132">
        <v>589008.32999999996</v>
      </c>
      <c r="O4084" s="133" t="s">
        <v>5572</v>
      </c>
      <c r="P4084" s="132">
        <v>354280.17</v>
      </c>
      <c r="Q4084" s="132">
        <f t="shared" si="463"/>
        <v>943288.5</v>
      </c>
      <c r="R4084" s="132">
        <v>589008.32999999996</v>
      </c>
      <c r="S4084" s="132">
        <v>354280.17</v>
      </c>
      <c r="T4084" s="169">
        <f t="shared" si="464"/>
        <v>1</v>
      </c>
      <c r="U4084" s="169">
        <f t="shared" si="465"/>
        <v>1</v>
      </c>
      <c r="V4084" s="169">
        <f t="shared" si="466"/>
        <v>1.0062963078788039</v>
      </c>
      <c r="W4084" s="169">
        <f t="shared" si="467"/>
        <v>0.92674292302604222</v>
      </c>
      <c r="X4084" s="170">
        <v>1</v>
      </c>
      <c r="Y4084" s="139">
        <v>39140</v>
      </c>
      <c r="Z4084" s="139">
        <v>39197</v>
      </c>
      <c r="AA4084" s="139">
        <v>39356</v>
      </c>
      <c r="AB4084" s="139">
        <v>39435</v>
      </c>
      <c r="AC4084" s="139" t="s">
        <v>4516</v>
      </c>
      <c r="AD4084" s="147">
        <f t="shared" si="468"/>
        <v>79</v>
      </c>
      <c r="AE4084" s="131">
        <v>294</v>
      </c>
      <c r="AG4084" s="147">
        <v>1</v>
      </c>
      <c r="AH4084" s="147" t="s">
        <v>5683</v>
      </c>
    </row>
    <row r="4085" spans="1:34" x14ac:dyDescent="0.25">
      <c r="A4085" s="147" t="s">
        <v>2148</v>
      </c>
      <c r="B4085" s="140" t="s">
        <v>7269</v>
      </c>
      <c r="C4085" s="147" t="s">
        <v>1878</v>
      </c>
      <c r="D4085" s="140" t="s">
        <v>7282</v>
      </c>
      <c r="E4085" s="147" t="s">
        <v>3891</v>
      </c>
      <c r="F4085" s="140" t="s">
        <v>7817</v>
      </c>
      <c r="G4085" s="147" t="s">
        <v>2985</v>
      </c>
      <c r="H4085" s="140" t="s">
        <v>7903</v>
      </c>
      <c r="I4085" s="147" t="s">
        <v>4121</v>
      </c>
      <c r="J4085" s="147">
        <v>1</v>
      </c>
      <c r="K4085" s="132">
        <f t="shared" si="462"/>
        <v>986304</v>
      </c>
      <c r="L4085" s="132">
        <v>690412.8</v>
      </c>
      <c r="M4085" s="132">
        <v>295891.20000000001</v>
      </c>
      <c r="N4085" s="132">
        <v>664871.52</v>
      </c>
      <c r="O4085" s="133" t="s">
        <v>4679</v>
      </c>
      <c r="P4085" s="132">
        <v>344838.62</v>
      </c>
      <c r="Q4085" s="132">
        <f t="shared" si="463"/>
        <v>1009710.14</v>
      </c>
      <c r="R4085" s="132">
        <v>664871.52</v>
      </c>
      <c r="S4085" s="132">
        <v>344838.62</v>
      </c>
      <c r="T4085" s="169">
        <f t="shared" si="464"/>
        <v>1</v>
      </c>
      <c r="U4085" s="169">
        <f t="shared" si="465"/>
        <v>1</v>
      </c>
      <c r="V4085" s="169">
        <f t="shared" si="466"/>
        <v>1.1654237097960332</v>
      </c>
      <c r="W4085" s="169">
        <f t="shared" si="467"/>
        <v>1.0237311619946792</v>
      </c>
      <c r="X4085" s="170">
        <v>1</v>
      </c>
      <c r="Y4085" s="139" t="s">
        <v>4516</v>
      </c>
      <c r="Z4085" s="139" t="s">
        <v>4516</v>
      </c>
      <c r="AA4085" s="139">
        <v>39692</v>
      </c>
      <c r="AB4085" s="139">
        <v>39812</v>
      </c>
      <c r="AC4085" s="139" t="s">
        <v>4584</v>
      </c>
      <c r="AD4085" s="147">
        <f t="shared" si="468"/>
        <v>120</v>
      </c>
      <c r="AE4085" s="131">
        <v>232</v>
      </c>
      <c r="AG4085" s="147">
        <v>1</v>
      </c>
      <c r="AH4085" s="147" t="s">
        <v>5683</v>
      </c>
    </row>
    <row r="4086" spans="1:34" x14ac:dyDescent="0.25">
      <c r="A4086" s="147" t="s">
        <v>2148</v>
      </c>
      <c r="B4086" s="140" t="s">
        <v>7269</v>
      </c>
      <c r="C4086" s="147" t="s">
        <v>1878</v>
      </c>
      <c r="D4086" s="140" t="s">
        <v>7282</v>
      </c>
      <c r="E4086" s="147" t="s">
        <v>3891</v>
      </c>
      <c r="F4086" s="140" t="s">
        <v>7817</v>
      </c>
      <c r="G4086" s="147" t="s">
        <v>11858</v>
      </c>
      <c r="H4086" s="140" t="s">
        <v>7916</v>
      </c>
      <c r="I4086" s="147" t="s">
        <v>2661</v>
      </c>
      <c r="J4086" s="147">
        <v>1</v>
      </c>
      <c r="K4086" s="132">
        <f t="shared" si="462"/>
        <v>445573.13</v>
      </c>
      <c r="L4086" s="132">
        <v>304180</v>
      </c>
      <c r="M4086" s="132">
        <v>141393.13</v>
      </c>
      <c r="N4086" s="132">
        <v>243344</v>
      </c>
      <c r="O4086" s="133" t="s">
        <v>4753</v>
      </c>
      <c r="P4086" s="132">
        <v>145193.13</v>
      </c>
      <c r="Q4086" s="132">
        <f t="shared" si="463"/>
        <v>388537.13</v>
      </c>
      <c r="R4086" s="132">
        <v>243344</v>
      </c>
      <c r="S4086" s="132">
        <v>145193.13</v>
      </c>
      <c r="T4086" s="169">
        <f t="shared" si="464"/>
        <v>1</v>
      </c>
      <c r="U4086" s="169">
        <f t="shared" si="465"/>
        <v>1</v>
      </c>
      <c r="V4086" s="169">
        <f t="shared" si="466"/>
        <v>1.0268754217407876</v>
      </c>
      <c r="W4086" s="169">
        <f t="shared" si="467"/>
        <v>0.87199407648302307</v>
      </c>
      <c r="X4086" s="170">
        <v>1</v>
      </c>
      <c r="Y4086" s="139">
        <v>39140</v>
      </c>
      <c r="Z4086" s="139">
        <v>39197</v>
      </c>
      <c r="AA4086" s="139">
        <v>39452</v>
      </c>
      <c r="AB4086" s="139">
        <v>39532</v>
      </c>
      <c r="AC4086" s="139" t="s">
        <v>4516</v>
      </c>
      <c r="AD4086" s="147">
        <f t="shared" si="468"/>
        <v>80</v>
      </c>
      <c r="AE4086" s="131">
        <v>255</v>
      </c>
      <c r="AG4086" s="147">
        <v>1</v>
      </c>
      <c r="AH4086" s="147" t="s">
        <v>5683</v>
      </c>
    </row>
    <row r="4087" spans="1:34" x14ac:dyDescent="0.25">
      <c r="A4087" s="147" t="s">
        <v>2148</v>
      </c>
      <c r="B4087" s="140" t="s">
        <v>7269</v>
      </c>
      <c r="C4087" s="147" t="s">
        <v>1878</v>
      </c>
      <c r="D4087" s="140" t="s">
        <v>7282</v>
      </c>
      <c r="E4087" s="147" t="s">
        <v>3902</v>
      </c>
      <c r="F4087" s="140" t="s">
        <v>7815</v>
      </c>
      <c r="G4087" s="147" t="s">
        <v>4447</v>
      </c>
      <c r="H4087" s="140" t="s">
        <v>11859</v>
      </c>
      <c r="I4087" s="147" t="s">
        <v>3362</v>
      </c>
      <c r="J4087" s="147">
        <v>1</v>
      </c>
      <c r="K4087" s="132">
        <f t="shared" si="462"/>
        <v>476313</v>
      </c>
      <c r="L4087" s="132">
        <v>333419</v>
      </c>
      <c r="M4087" s="132">
        <v>142894</v>
      </c>
      <c r="N4087" s="132">
        <v>298757</v>
      </c>
      <c r="O4087" s="133" t="s">
        <v>4699</v>
      </c>
      <c r="P4087" s="132">
        <v>157896.29999999999</v>
      </c>
      <c r="Q4087" s="132">
        <f t="shared" si="463"/>
        <v>456653.3</v>
      </c>
      <c r="R4087" s="132">
        <v>298757</v>
      </c>
      <c r="S4087" s="132">
        <v>157896.29999999999</v>
      </c>
      <c r="T4087" s="169">
        <f t="shared" si="464"/>
        <v>1</v>
      </c>
      <c r="U4087" s="169">
        <f t="shared" si="465"/>
        <v>1</v>
      </c>
      <c r="V4087" s="169">
        <f t="shared" si="466"/>
        <v>1.1049890128346886</v>
      </c>
      <c r="W4087" s="169">
        <f t="shared" si="467"/>
        <v>0.95872524999317676</v>
      </c>
      <c r="X4087" s="170">
        <v>1</v>
      </c>
      <c r="Y4087" s="139">
        <v>39140</v>
      </c>
      <c r="Z4087" s="139">
        <v>39202</v>
      </c>
      <c r="AA4087" s="139">
        <v>39325</v>
      </c>
      <c r="AB4087" s="139">
        <v>39518</v>
      </c>
      <c r="AC4087" s="139" t="s">
        <v>4584</v>
      </c>
      <c r="AD4087" s="147">
        <f t="shared" si="468"/>
        <v>193</v>
      </c>
      <c r="AE4087" s="131">
        <v>217</v>
      </c>
      <c r="AG4087" s="147">
        <v>1</v>
      </c>
      <c r="AH4087" s="147" t="s">
        <v>5683</v>
      </c>
    </row>
    <row r="4088" spans="1:34" x14ac:dyDescent="0.25">
      <c r="A4088" s="147" t="s">
        <v>2148</v>
      </c>
      <c r="B4088" s="140" t="s">
        <v>7269</v>
      </c>
      <c r="C4088" s="147" t="s">
        <v>1878</v>
      </c>
      <c r="D4088" s="140" t="s">
        <v>7282</v>
      </c>
      <c r="E4088" s="147" t="s">
        <v>3902</v>
      </c>
      <c r="F4088" s="140" t="s">
        <v>7815</v>
      </c>
      <c r="G4088" s="147" t="s">
        <v>4447</v>
      </c>
      <c r="H4088" s="140" t="s">
        <v>11859</v>
      </c>
      <c r="I4088" s="147" t="s">
        <v>4068</v>
      </c>
      <c r="J4088" s="147">
        <v>1</v>
      </c>
      <c r="K4088" s="132">
        <f t="shared" si="462"/>
        <v>275895</v>
      </c>
      <c r="L4088" s="132">
        <v>193126</v>
      </c>
      <c r="M4088" s="132">
        <v>82769</v>
      </c>
      <c r="N4088" s="132">
        <v>193125.2</v>
      </c>
      <c r="O4088" s="133" t="s">
        <v>4679</v>
      </c>
      <c r="P4088" s="132">
        <v>74784.259999999995</v>
      </c>
      <c r="Q4088" s="132">
        <f t="shared" si="463"/>
        <v>267909.46000000002</v>
      </c>
      <c r="R4088" s="132">
        <v>193125.2</v>
      </c>
      <c r="S4088" s="132">
        <v>74784.259999999995</v>
      </c>
      <c r="T4088" s="169">
        <f t="shared" si="464"/>
        <v>1</v>
      </c>
      <c r="U4088" s="169">
        <f t="shared" si="465"/>
        <v>1</v>
      </c>
      <c r="V4088" s="169">
        <f t="shared" si="466"/>
        <v>0.90352982396791059</v>
      </c>
      <c r="W4088" s="169">
        <f t="shared" si="467"/>
        <v>0.97105587270519589</v>
      </c>
      <c r="X4088" s="170">
        <v>1</v>
      </c>
      <c r="Y4088" s="139" t="s">
        <v>4516</v>
      </c>
      <c r="Z4088" s="139" t="s">
        <v>4516</v>
      </c>
      <c r="AA4088" s="139">
        <v>39728</v>
      </c>
      <c r="AB4088" s="139">
        <v>39764</v>
      </c>
      <c r="AC4088" s="139" t="s">
        <v>4584</v>
      </c>
      <c r="AD4088" s="147">
        <f t="shared" si="468"/>
        <v>36</v>
      </c>
      <c r="AE4088" s="131">
        <v>121</v>
      </c>
      <c r="AG4088" s="147">
        <v>1</v>
      </c>
      <c r="AH4088" s="147" t="s">
        <v>5683</v>
      </c>
    </row>
    <row r="4089" spans="1:34" x14ac:dyDescent="0.25">
      <c r="A4089" s="147" t="s">
        <v>2148</v>
      </c>
      <c r="B4089" s="140" t="s">
        <v>7269</v>
      </c>
      <c r="C4089" s="147" t="s">
        <v>1878</v>
      </c>
      <c r="D4089" s="140" t="s">
        <v>7282</v>
      </c>
      <c r="E4089" s="147" t="s">
        <v>3902</v>
      </c>
      <c r="F4089" s="140" t="s">
        <v>7815</v>
      </c>
      <c r="G4089" s="147" t="s">
        <v>4447</v>
      </c>
      <c r="H4089" s="140" t="s">
        <v>11859</v>
      </c>
      <c r="I4089" s="147" t="s">
        <v>4124</v>
      </c>
      <c r="J4089" s="147">
        <v>1</v>
      </c>
      <c r="K4089" s="132">
        <f t="shared" si="462"/>
        <v>499253</v>
      </c>
      <c r="L4089" s="132">
        <v>399403</v>
      </c>
      <c r="M4089" s="132">
        <v>99850</v>
      </c>
      <c r="N4089" s="132">
        <v>399403</v>
      </c>
      <c r="O4089" s="133" t="s">
        <v>4753</v>
      </c>
      <c r="P4089" s="132">
        <v>50028.41</v>
      </c>
      <c r="Q4089" s="132">
        <f t="shared" si="463"/>
        <v>449431.41000000003</v>
      </c>
      <c r="R4089" s="132">
        <v>399403</v>
      </c>
      <c r="S4089" s="132">
        <v>50028.41</v>
      </c>
      <c r="T4089" s="169">
        <f t="shared" si="464"/>
        <v>1</v>
      </c>
      <c r="U4089" s="169">
        <f t="shared" si="465"/>
        <v>1</v>
      </c>
      <c r="V4089" s="169">
        <f t="shared" si="466"/>
        <v>0.50103565348022039</v>
      </c>
      <c r="W4089" s="169">
        <f t="shared" si="467"/>
        <v>0.9002077303491417</v>
      </c>
      <c r="X4089" s="170">
        <v>1</v>
      </c>
      <c r="Y4089" s="139">
        <v>39841</v>
      </c>
      <c r="Z4089" s="139">
        <v>39872</v>
      </c>
      <c r="AA4089" s="139">
        <v>39955</v>
      </c>
      <c r="AB4089" s="139">
        <v>40086</v>
      </c>
      <c r="AC4089" s="139" t="s">
        <v>4584</v>
      </c>
      <c r="AD4089" s="147">
        <f t="shared" si="468"/>
        <v>131</v>
      </c>
      <c r="AE4089" s="131">
        <v>30</v>
      </c>
      <c r="AG4089" s="147">
        <v>1</v>
      </c>
      <c r="AH4089" s="147" t="s">
        <v>5683</v>
      </c>
    </row>
    <row r="4090" spans="1:34" x14ac:dyDescent="0.25">
      <c r="A4090" s="147" t="s">
        <v>2148</v>
      </c>
      <c r="B4090" s="140" t="s">
        <v>7269</v>
      </c>
      <c r="C4090" s="147" t="s">
        <v>1878</v>
      </c>
      <c r="D4090" s="140" t="s">
        <v>7282</v>
      </c>
      <c r="E4090" s="147" t="s">
        <v>3902</v>
      </c>
      <c r="F4090" s="140" t="s">
        <v>7815</v>
      </c>
      <c r="G4090" s="147" t="s">
        <v>403</v>
      </c>
      <c r="H4090" s="140" t="s">
        <v>7877</v>
      </c>
      <c r="I4090" s="147" t="s">
        <v>4122</v>
      </c>
      <c r="J4090" s="147">
        <v>1</v>
      </c>
      <c r="K4090" s="132">
        <f t="shared" si="462"/>
        <v>1169009</v>
      </c>
      <c r="L4090" s="132">
        <v>818009</v>
      </c>
      <c r="M4090" s="132">
        <v>351000</v>
      </c>
      <c r="N4090" s="132">
        <v>736208.10000000009</v>
      </c>
      <c r="O4090" s="133" t="s">
        <v>5472</v>
      </c>
      <c r="P4090" s="132">
        <v>235837.66</v>
      </c>
      <c r="Q4090" s="132">
        <f t="shared" si="463"/>
        <v>972045.76</v>
      </c>
      <c r="R4090" s="132">
        <v>736208.1</v>
      </c>
      <c r="S4090" s="132">
        <v>235837.66</v>
      </c>
      <c r="T4090" s="169">
        <f t="shared" si="464"/>
        <v>0.99999999999999989</v>
      </c>
      <c r="U4090" s="169">
        <f t="shared" si="465"/>
        <v>1</v>
      </c>
      <c r="V4090" s="169">
        <f t="shared" si="466"/>
        <v>0.67190216524216528</v>
      </c>
      <c r="W4090" s="169">
        <f t="shared" si="467"/>
        <v>0.83151264019353144</v>
      </c>
      <c r="X4090" s="170">
        <v>1</v>
      </c>
      <c r="Y4090" s="139" t="s">
        <v>4516</v>
      </c>
      <c r="Z4090" s="139" t="s">
        <v>4516</v>
      </c>
      <c r="AA4090" s="139">
        <v>39706</v>
      </c>
      <c r="AB4090" s="139">
        <v>40053</v>
      </c>
      <c r="AC4090" s="139" t="s">
        <v>4584</v>
      </c>
      <c r="AD4090" s="147">
        <f t="shared" si="468"/>
        <v>347</v>
      </c>
      <c r="AE4090" s="131">
        <v>104</v>
      </c>
      <c r="AG4090" s="147">
        <v>1</v>
      </c>
      <c r="AH4090" s="147" t="s">
        <v>5683</v>
      </c>
    </row>
    <row r="4091" spans="1:34" x14ac:dyDescent="0.25">
      <c r="A4091" s="147" t="s">
        <v>2148</v>
      </c>
      <c r="B4091" s="140" t="s">
        <v>7269</v>
      </c>
      <c r="C4091" s="147" t="s">
        <v>1878</v>
      </c>
      <c r="D4091" s="140" t="s">
        <v>7282</v>
      </c>
      <c r="E4091" s="147" t="s">
        <v>3902</v>
      </c>
      <c r="F4091" s="140" t="s">
        <v>7815</v>
      </c>
      <c r="G4091" s="147" t="s">
        <v>403</v>
      </c>
      <c r="H4091" s="140" t="s">
        <v>7877</v>
      </c>
      <c r="I4091" s="147" t="s">
        <v>261</v>
      </c>
      <c r="J4091" s="147">
        <v>1</v>
      </c>
      <c r="K4091" s="132">
        <f t="shared" si="462"/>
        <v>825505</v>
      </c>
      <c r="L4091" s="132">
        <v>660404</v>
      </c>
      <c r="M4091" s="132">
        <v>165101</v>
      </c>
      <c r="N4091" s="132">
        <v>528323.19999999995</v>
      </c>
      <c r="O4091" s="133" t="s">
        <v>4753</v>
      </c>
      <c r="P4091" s="132">
        <v>145416.95000000001</v>
      </c>
      <c r="Q4091" s="132">
        <f t="shared" si="463"/>
        <v>673740.14999999991</v>
      </c>
      <c r="R4091" s="132">
        <v>528323.19999999995</v>
      </c>
      <c r="S4091" s="132">
        <v>145416.95000000001</v>
      </c>
      <c r="T4091" s="169">
        <f t="shared" si="464"/>
        <v>1</v>
      </c>
      <c r="U4091" s="169">
        <f t="shared" si="465"/>
        <v>1</v>
      </c>
      <c r="V4091" s="169">
        <f t="shared" si="466"/>
        <v>0.880775706991478</v>
      </c>
      <c r="W4091" s="169">
        <f t="shared" si="467"/>
        <v>0.81615514139829548</v>
      </c>
      <c r="X4091" s="170">
        <v>1</v>
      </c>
      <c r="Y4091" s="139">
        <v>39841</v>
      </c>
      <c r="Z4091" s="139">
        <v>39872</v>
      </c>
      <c r="AA4091" s="139">
        <v>39930</v>
      </c>
      <c r="AB4091" s="139">
        <v>40056</v>
      </c>
      <c r="AC4091" s="139" t="s">
        <v>4584</v>
      </c>
      <c r="AD4091" s="147">
        <f t="shared" si="468"/>
        <v>126</v>
      </c>
      <c r="AE4091" s="131">
        <v>99</v>
      </c>
      <c r="AG4091" s="147">
        <v>1</v>
      </c>
      <c r="AH4091" s="147" t="s">
        <v>5683</v>
      </c>
    </row>
    <row r="4092" spans="1:34" x14ac:dyDescent="0.25">
      <c r="A4092" s="147" t="s">
        <v>2148</v>
      </c>
      <c r="B4092" s="140" t="s">
        <v>7269</v>
      </c>
      <c r="C4092" s="147" t="s">
        <v>1878</v>
      </c>
      <c r="D4092" s="140" t="s">
        <v>7282</v>
      </c>
      <c r="E4092" s="147" t="s">
        <v>3902</v>
      </c>
      <c r="F4092" s="140" t="s">
        <v>7815</v>
      </c>
      <c r="G4092" s="147" t="s">
        <v>3903</v>
      </c>
      <c r="H4092" s="140" t="s">
        <v>7875</v>
      </c>
      <c r="I4092" s="147" t="s">
        <v>3362</v>
      </c>
      <c r="J4092" s="147">
        <v>1</v>
      </c>
      <c r="K4092" s="132">
        <f t="shared" si="462"/>
        <v>247279</v>
      </c>
      <c r="L4092" s="132">
        <v>162556</v>
      </c>
      <c r="M4092" s="132">
        <v>84723</v>
      </c>
      <c r="N4092" s="132">
        <v>146300.4</v>
      </c>
      <c r="O4092" s="133" t="s">
        <v>4699</v>
      </c>
      <c r="P4092" s="132">
        <v>76000</v>
      </c>
      <c r="Q4092" s="132">
        <f t="shared" si="463"/>
        <v>222300.4</v>
      </c>
      <c r="R4092" s="132">
        <v>146300.4</v>
      </c>
      <c r="S4092" s="132">
        <v>76000</v>
      </c>
      <c r="T4092" s="169">
        <f t="shared" si="464"/>
        <v>1</v>
      </c>
      <c r="U4092" s="169">
        <f t="shared" si="465"/>
        <v>1</v>
      </c>
      <c r="V4092" s="169">
        <f t="shared" si="466"/>
        <v>0.89704094519788014</v>
      </c>
      <c r="W4092" s="169">
        <f t="shared" si="467"/>
        <v>0.89898616542448007</v>
      </c>
      <c r="X4092" s="170">
        <v>1</v>
      </c>
      <c r="Y4092" s="139">
        <v>39140</v>
      </c>
      <c r="Z4092" s="139">
        <v>39202</v>
      </c>
      <c r="AA4092" s="139">
        <v>39326</v>
      </c>
      <c r="AB4092" s="139">
        <v>39532</v>
      </c>
      <c r="AC4092" s="139" t="s">
        <v>4516</v>
      </c>
      <c r="AD4092" s="147">
        <f t="shared" si="468"/>
        <v>206</v>
      </c>
      <c r="AE4092" s="131">
        <v>113</v>
      </c>
      <c r="AG4092" s="147">
        <v>1</v>
      </c>
      <c r="AH4092" s="147" t="s">
        <v>5683</v>
      </c>
    </row>
    <row r="4093" spans="1:34" x14ac:dyDescent="0.25">
      <c r="A4093" s="147" t="s">
        <v>2148</v>
      </c>
      <c r="B4093" s="140" t="s">
        <v>7269</v>
      </c>
      <c r="C4093" s="147" t="s">
        <v>1878</v>
      </c>
      <c r="D4093" s="140" t="s">
        <v>7282</v>
      </c>
      <c r="E4093" s="147" t="s">
        <v>3902</v>
      </c>
      <c r="F4093" s="140" t="s">
        <v>7815</v>
      </c>
      <c r="G4093" s="147" t="s">
        <v>3903</v>
      </c>
      <c r="H4093" s="140" t="s">
        <v>7875</v>
      </c>
      <c r="I4093" s="147" t="s">
        <v>4126</v>
      </c>
      <c r="J4093" s="147">
        <v>1</v>
      </c>
      <c r="K4093" s="132">
        <f t="shared" si="462"/>
        <v>341617</v>
      </c>
      <c r="L4093" s="132">
        <v>256213</v>
      </c>
      <c r="M4093" s="132">
        <v>85404</v>
      </c>
      <c r="N4093" s="132">
        <v>230591.69999999998</v>
      </c>
      <c r="O4093" s="133" t="s">
        <v>4699</v>
      </c>
      <c r="P4093" s="132">
        <v>85404</v>
      </c>
      <c r="Q4093" s="132">
        <f t="shared" si="463"/>
        <v>315995.7</v>
      </c>
      <c r="R4093" s="132">
        <v>230591.7</v>
      </c>
      <c r="S4093" s="132">
        <v>85404</v>
      </c>
      <c r="T4093" s="169">
        <f t="shared" si="464"/>
        <v>1.0000000000000002</v>
      </c>
      <c r="U4093" s="169">
        <f t="shared" si="465"/>
        <v>1</v>
      </c>
      <c r="V4093" s="169">
        <f t="shared" si="466"/>
        <v>1</v>
      </c>
      <c r="W4093" s="169">
        <f t="shared" si="467"/>
        <v>0.9249999268186303</v>
      </c>
      <c r="X4093" s="170">
        <v>1</v>
      </c>
      <c r="Y4093" s="139">
        <v>39841</v>
      </c>
      <c r="Z4093" s="139">
        <v>39872</v>
      </c>
      <c r="AA4093" s="139">
        <v>39932</v>
      </c>
      <c r="AB4093" s="139">
        <v>39964</v>
      </c>
      <c r="AC4093" s="139" t="s">
        <v>4516</v>
      </c>
      <c r="AD4093" s="147">
        <f t="shared" si="468"/>
        <v>32</v>
      </c>
      <c r="AE4093" s="131">
        <v>70</v>
      </c>
      <c r="AG4093" s="147">
        <v>1</v>
      </c>
      <c r="AH4093" s="147" t="s">
        <v>5683</v>
      </c>
    </row>
    <row r="4094" spans="1:34" x14ac:dyDescent="0.25">
      <c r="A4094" s="147" t="s">
        <v>2148</v>
      </c>
      <c r="B4094" s="140" t="s">
        <v>7269</v>
      </c>
      <c r="C4094" s="147" t="s">
        <v>1878</v>
      </c>
      <c r="D4094" s="140" t="s">
        <v>7282</v>
      </c>
      <c r="E4094" s="147" t="s">
        <v>3902</v>
      </c>
      <c r="F4094" s="140" t="s">
        <v>7815</v>
      </c>
      <c r="G4094" s="147" t="s">
        <v>4123</v>
      </c>
      <c r="H4094" s="140" t="s">
        <v>7874</v>
      </c>
      <c r="I4094" s="147" t="s">
        <v>4068</v>
      </c>
      <c r="J4094" s="147">
        <v>1</v>
      </c>
      <c r="K4094" s="132">
        <f t="shared" si="462"/>
        <v>213130</v>
      </c>
      <c r="L4094" s="132">
        <v>149191</v>
      </c>
      <c r="M4094" s="132">
        <v>63939</v>
      </c>
      <c r="N4094" s="132">
        <v>119352.8</v>
      </c>
      <c r="O4094" s="133" t="s">
        <v>4753</v>
      </c>
      <c r="P4094" s="132">
        <v>57439</v>
      </c>
      <c r="Q4094" s="132">
        <f t="shared" si="463"/>
        <v>176791.8</v>
      </c>
      <c r="R4094" s="132">
        <v>119352.8</v>
      </c>
      <c r="S4094" s="132">
        <v>57439</v>
      </c>
      <c r="T4094" s="169">
        <f t="shared" si="464"/>
        <v>1</v>
      </c>
      <c r="U4094" s="169">
        <f t="shared" si="465"/>
        <v>1</v>
      </c>
      <c r="V4094" s="169">
        <f t="shared" si="466"/>
        <v>0.89834060588998887</v>
      </c>
      <c r="W4094" s="169">
        <f t="shared" si="467"/>
        <v>0.82950218176699664</v>
      </c>
      <c r="X4094" s="170">
        <v>1</v>
      </c>
      <c r="Y4094" s="139" t="s">
        <v>4516</v>
      </c>
      <c r="Z4094" s="139" t="s">
        <v>4516</v>
      </c>
      <c r="AA4094" s="139">
        <v>39722</v>
      </c>
      <c r="AB4094" s="139">
        <v>39777</v>
      </c>
      <c r="AC4094" s="139" t="s">
        <v>4584</v>
      </c>
      <c r="AD4094" s="147">
        <f t="shared" si="468"/>
        <v>55</v>
      </c>
      <c r="AE4094" s="131">
        <v>76</v>
      </c>
      <c r="AG4094" s="147">
        <v>1</v>
      </c>
      <c r="AH4094" s="147" t="s">
        <v>5683</v>
      </c>
    </row>
    <row r="4095" spans="1:34" x14ac:dyDescent="0.25">
      <c r="A4095" s="147" t="s">
        <v>2148</v>
      </c>
      <c r="B4095" s="140" t="s">
        <v>7269</v>
      </c>
      <c r="C4095" s="147" t="s">
        <v>1878</v>
      </c>
      <c r="D4095" s="140" t="s">
        <v>7282</v>
      </c>
      <c r="E4095" s="147" t="s">
        <v>3902</v>
      </c>
      <c r="F4095" s="140" t="s">
        <v>7815</v>
      </c>
      <c r="G4095" s="147" t="s">
        <v>4123</v>
      </c>
      <c r="H4095" s="140" t="s">
        <v>7874</v>
      </c>
      <c r="I4095" s="147" t="s">
        <v>261</v>
      </c>
      <c r="J4095" s="147">
        <v>1</v>
      </c>
      <c r="K4095" s="132">
        <f t="shared" si="462"/>
        <v>572791</v>
      </c>
      <c r="L4095" s="132">
        <v>458233</v>
      </c>
      <c r="M4095" s="132">
        <v>114558</v>
      </c>
      <c r="N4095" s="132">
        <v>458233</v>
      </c>
      <c r="O4095" s="133" t="s">
        <v>4753</v>
      </c>
      <c r="P4095" s="132">
        <v>106880.08</v>
      </c>
      <c r="Q4095" s="132">
        <f t="shared" si="463"/>
        <v>565113.07999999996</v>
      </c>
      <c r="R4095" s="132">
        <v>458233</v>
      </c>
      <c r="S4095" s="132">
        <v>106880.08</v>
      </c>
      <c r="T4095" s="169">
        <f t="shared" si="464"/>
        <v>1</v>
      </c>
      <c r="U4095" s="169">
        <f t="shared" si="465"/>
        <v>1</v>
      </c>
      <c r="V4095" s="169">
        <f t="shared" si="466"/>
        <v>0.93297788020042249</v>
      </c>
      <c r="W4095" s="169">
        <f t="shared" si="467"/>
        <v>0.98659559944203024</v>
      </c>
      <c r="X4095" s="170">
        <v>1</v>
      </c>
      <c r="Y4095" s="139">
        <v>39841</v>
      </c>
      <c r="Z4095" s="139">
        <v>39872</v>
      </c>
      <c r="AA4095" s="139">
        <v>39942</v>
      </c>
      <c r="AB4095" s="139">
        <v>40056</v>
      </c>
      <c r="AC4095" s="139" t="s">
        <v>4584</v>
      </c>
      <c r="AD4095" s="147">
        <f t="shared" si="468"/>
        <v>114</v>
      </c>
      <c r="AE4095" s="131">
        <v>82</v>
      </c>
      <c r="AG4095" s="147">
        <v>1</v>
      </c>
      <c r="AH4095" s="147" t="s">
        <v>5683</v>
      </c>
    </row>
    <row r="4096" spans="1:34" x14ac:dyDescent="0.25">
      <c r="A4096" s="147" t="s">
        <v>2148</v>
      </c>
      <c r="B4096" s="140" t="s">
        <v>7269</v>
      </c>
      <c r="C4096" s="147" t="s">
        <v>1878</v>
      </c>
      <c r="D4096" s="140" t="s">
        <v>7282</v>
      </c>
      <c r="E4096" s="147" t="s">
        <v>3902</v>
      </c>
      <c r="F4096" s="140" t="s">
        <v>7815</v>
      </c>
      <c r="G4096" s="147" t="s">
        <v>11860</v>
      </c>
      <c r="H4096" s="140" t="s">
        <v>7876</v>
      </c>
      <c r="I4096" s="147" t="s">
        <v>1379</v>
      </c>
      <c r="J4096" s="147">
        <v>1</v>
      </c>
      <c r="K4096" s="132">
        <f t="shared" si="462"/>
        <v>1451989</v>
      </c>
      <c r="L4096" s="132">
        <v>1016392</v>
      </c>
      <c r="M4096" s="132">
        <v>435597</v>
      </c>
      <c r="N4096" s="132">
        <v>959424.25999999989</v>
      </c>
      <c r="O4096" s="133" t="s">
        <v>5472</v>
      </c>
      <c r="P4096" s="132">
        <v>412813</v>
      </c>
      <c r="Q4096" s="132">
        <f t="shared" si="463"/>
        <v>1372237.26</v>
      </c>
      <c r="R4096" s="132">
        <v>959424.26</v>
      </c>
      <c r="S4096" s="132">
        <v>412813</v>
      </c>
      <c r="T4096" s="169">
        <f t="shared" si="464"/>
        <v>1.0000000000000002</v>
      </c>
      <c r="U4096" s="169">
        <f t="shared" si="465"/>
        <v>1</v>
      </c>
      <c r="V4096" s="169">
        <f t="shared" si="466"/>
        <v>0.94769477292084192</v>
      </c>
      <c r="W4096" s="169">
        <f t="shared" si="467"/>
        <v>0.94507414312367377</v>
      </c>
      <c r="X4096" s="170">
        <v>1</v>
      </c>
      <c r="Y4096" s="139" t="s">
        <v>4516</v>
      </c>
      <c r="Z4096" s="139" t="s">
        <v>4516</v>
      </c>
      <c r="AA4096" s="139">
        <v>39656</v>
      </c>
      <c r="AB4096" s="171">
        <v>39768</v>
      </c>
      <c r="AC4096" s="139" t="s">
        <v>4584</v>
      </c>
      <c r="AD4096" s="147">
        <f t="shared" si="468"/>
        <v>112</v>
      </c>
      <c r="AE4096" s="131">
        <v>195</v>
      </c>
      <c r="AG4096" s="147">
        <v>1</v>
      </c>
      <c r="AH4096" s="147" t="s">
        <v>5683</v>
      </c>
    </row>
    <row r="4097" spans="1:34" x14ac:dyDescent="0.25">
      <c r="A4097" s="147" t="s">
        <v>2148</v>
      </c>
      <c r="B4097" s="140" t="s">
        <v>7269</v>
      </c>
      <c r="C4097" s="147" t="s">
        <v>1878</v>
      </c>
      <c r="D4097" s="140" t="s">
        <v>7282</v>
      </c>
      <c r="E4097" s="147" t="s">
        <v>3902</v>
      </c>
      <c r="F4097" s="140" t="s">
        <v>7815</v>
      </c>
      <c r="G4097" s="147" t="s">
        <v>11860</v>
      </c>
      <c r="H4097" s="140" t="s">
        <v>7876</v>
      </c>
      <c r="I4097" s="147" t="s">
        <v>4010</v>
      </c>
      <c r="J4097" s="147">
        <v>1</v>
      </c>
      <c r="K4097" s="132">
        <f t="shared" si="462"/>
        <v>151764</v>
      </c>
      <c r="L4097" s="132">
        <v>113823</v>
      </c>
      <c r="M4097" s="132">
        <v>37941</v>
      </c>
      <c r="N4097" s="132">
        <v>102440.7</v>
      </c>
      <c r="O4097" s="133" t="s">
        <v>4699</v>
      </c>
      <c r="P4097" s="132">
        <v>38208.36</v>
      </c>
      <c r="Q4097" s="132">
        <f t="shared" si="463"/>
        <v>140649.06</v>
      </c>
      <c r="R4097" s="132">
        <v>102440.7</v>
      </c>
      <c r="S4097" s="132">
        <v>38208.36</v>
      </c>
      <c r="T4097" s="169">
        <f t="shared" si="464"/>
        <v>1</v>
      </c>
      <c r="U4097" s="169">
        <f t="shared" si="465"/>
        <v>1</v>
      </c>
      <c r="V4097" s="169">
        <f t="shared" si="466"/>
        <v>1.0070467304499091</v>
      </c>
      <c r="W4097" s="169">
        <f t="shared" si="467"/>
        <v>0.92676168261247727</v>
      </c>
      <c r="X4097" s="170">
        <v>1</v>
      </c>
      <c r="Y4097" s="139">
        <v>39841</v>
      </c>
      <c r="Z4097" s="139">
        <v>39872</v>
      </c>
      <c r="AA4097" s="139">
        <v>39909</v>
      </c>
      <c r="AB4097" s="139">
        <v>39964</v>
      </c>
      <c r="AC4097" s="139" t="s">
        <v>4516</v>
      </c>
      <c r="AD4097" s="147">
        <f t="shared" si="468"/>
        <v>55</v>
      </c>
      <c r="AE4097" s="131">
        <v>195</v>
      </c>
      <c r="AG4097" s="147">
        <v>1</v>
      </c>
      <c r="AH4097" s="147" t="s">
        <v>5683</v>
      </c>
    </row>
    <row r="4098" spans="1:34" x14ac:dyDescent="0.25">
      <c r="A4098" s="147" t="s">
        <v>2148</v>
      </c>
      <c r="B4098" s="140" t="s">
        <v>7269</v>
      </c>
      <c r="C4098" s="147" t="s">
        <v>1878</v>
      </c>
      <c r="D4098" s="140" t="s">
        <v>7282</v>
      </c>
      <c r="E4098" s="147" t="s">
        <v>3902</v>
      </c>
      <c r="F4098" s="140" t="s">
        <v>7815</v>
      </c>
      <c r="G4098" s="147" t="s">
        <v>3089</v>
      </c>
      <c r="H4098" s="140" t="s">
        <v>7880</v>
      </c>
      <c r="I4098" s="147" t="s">
        <v>3904</v>
      </c>
      <c r="J4098" s="147">
        <v>1</v>
      </c>
      <c r="K4098" s="132">
        <f t="shared" si="462"/>
        <v>1355133</v>
      </c>
      <c r="L4098" s="132">
        <v>948593</v>
      </c>
      <c r="M4098" s="132">
        <v>406540</v>
      </c>
      <c r="N4098" s="132">
        <v>853733.7</v>
      </c>
      <c r="O4098" s="133" t="s">
        <v>4699</v>
      </c>
      <c r="P4098" s="132">
        <v>267194.28000000003</v>
      </c>
      <c r="Q4098" s="132">
        <f t="shared" si="463"/>
        <v>1120927.98</v>
      </c>
      <c r="R4098" s="132">
        <v>853733.7</v>
      </c>
      <c r="S4098" s="132">
        <v>267194.28000000003</v>
      </c>
      <c r="T4098" s="169">
        <f t="shared" si="464"/>
        <v>1</v>
      </c>
      <c r="U4098" s="169">
        <f t="shared" si="465"/>
        <v>1</v>
      </c>
      <c r="V4098" s="169">
        <f t="shared" si="466"/>
        <v>0.65723982879913423</v>
      </c>
      <c r="W4098" s="169">
        <f t="shared" si="467"/>
        <v>0.82717193072561879</v>
      </c>
      <c r="X4098" s="170">
        <v>1</v>
      </c>
      <c r="Y4098" s="139">
        <v>39140</v>
      </c>
      <c r="Z4098" s="139">
        <v>39202</v>
      </c>
      <c r="AA4098" s="139">
        <v>39331</v>
      </c>
      <c r="AB4098" s="139">
        <v>39581</v>
      </c>
      <c r="AC4098" s="139" t="s">
        <v>4584</v>
      </c>
      <c r="AD4098" s="147">
        <f t="shared" si="468"/>
        <v>250</v>
      </c>
      <c r="AE4098" s="131">
        <v>227</v>
      </c>
      <c r="AG4098" s="147">
        <v>1</v>
      </c>
      <c r="AH4098" s="147" t="s">
        <v>5683</v>
      </c>
    </row>
    <row r="4099" spans="1:34" x14ac:dyDescent="0.25">
      <c r="A4099" s="147" t="s">
        <v>2148</v>
      </c>
      <c r="B4099" s="140" t="s">
        <v>7269</v>
      </c>
      <c r="C4099" s="147" t="s">
        <v>1878</v>
      </c>
      <c r="D4099" s="140" t="s">
        <v>7282</v>
      </c>
      <c r="E4099" s="147" t="s">
        <v>3902</v>
      </c>
      <c r="F4099" s="140" t="s">
        <v>7815</v>
      </c>
      <c r="G4099" s="147" t="s">
        <v>3089</v>
      </c>
      <c r="H4099" s="140" t="s">
        <v>7880</v>
      </c>
      <c r="I4099" s="147" t="s">
        <v>4014</v>
      </c>
      <c r="J4099" s="147">
        <v>1</v>
      </c>
      <c r="K4099" s="132">
        <f t="shared" si="462"/>
        <v>727982</v>
      </c>
      <c r="L4099" s="132">
        <v>509587</v>
      </c>
      <c r="M4099" s="132">
        <v>218395</v>
      </c>
      <c r="N4099" s="132">
        <v>458628.3</v>
      </c>
      <c r="O4099" s="133" t="s">
        <v>5472</v>
      </c>
      <c r="P4099" s="132">
        <v>164581</v>
      </c>
      <c r="Q4099" s="132">
        <f t="shared" si="463"/>
        <v>623209.30000000005</v>
      </c>
      <c r="R4099" s="132">
        <v>458628.3</v>
      </c>
      <c r="S4099" s="132">
        <v>164581</v>
      </c>
      <c r="T4099" s="169">
        <f t="shared" si="464"/>
        <v>1</v>
      </c>
      <c r="U4099" s="169">
        <f t="shared" si="465"/>
        <v>1</v>
      </c>
      <c r="V4099" s="169">
        <f t="shared" si="466"/>
        <v>0.75359325991895421</v>
      </c>
      <c r="W4099" s="169">
        <f t="shared" si="467"/>
        <v>0.85607789753043351</v>
      </c>
      <c r="X4099" s="170">
        <v>1</v>
      </c>
      <c r="Y4099" s="139" t="s">
        <v>4516</v>
      </c>
      <c r="Z4099" s="139" t="s">
        <v>4516</v>
      </c>
      <c r="AA4099" s="139">
        <v>39708</v>
      </c>
      <c r="AB4099" s="139">
        <v>39800</v>
      </c>
      <c r="AC4099" s="139" t="s">
        <v>4584</v>
      </c>
      <c r="AD4099" s="147">
        <f t="shared" si="468"/>
        <v>92</v>
      </c>
      <c r="AE4099" s="131">
        <v>277</v>
      </c>
      <c r="AG4099" s="147">
        <v>1</v>
      </c>
      <c r="AH4099" s="147" t="s">
        <v>5683</v>
      </c>
    </row>
    <row r="4100" spans="1:34" x14ac:dyDescent="0.25">
      <c r="A4100" s="147" t="s">
        <v>2148</v>
      </c>
      <c r="B4100" s="140" t="s">
        <v>7269</v>
      </c>
      <c r="C4100" s="147" t="s">
        <v>1878</v>
      </c>
      <c r="D4100" s="140" t="s">
        <v>7282</v>
      </c>
      <c r="E4100" s="147" t="s">
        <v>3902</v>
      </c>
      <c r="F4100" s="140" t="s">
        <v>7815</v>
      </c>
      <c r="G4100" s="147" t="s">
        <v>3089</v>
      </c>
      <c r="H4100" s="140" t="s">
        <v>7880</v>
      </c>
      <c r="I4100" s="147" t="s">
        <v>5672</v>
      </c>
      <c r="J4100" s="147">
        <v>1</v>
      </c>
      <c r="K4100" s="132">
        <f t="shared" si="462"/>
        <v>288867</v>
      </c>
      <c r="L4100" s="132">
        <v>231094</v>
      </c>
      <c r="M4100" s="132">
        <v>57773</v>
      </c>
      <c r="N4100" s="132">
        <v>231094</v>
      </c>
      <c r="O4100" s="133" t="s">
        <v>4753</v>
      </c>
      <c r="P4100" s="132">
        <v>57773</v>
      </c>
      <c r="Q4100" s="132">
        <f t="shared" si="463"/>
        <v>288867</v>
      </c>
      <c r="R4100" s="132">
        <v>231094</v>
      </c>
      <c r="S4100" s="132">
        <v>57773</v>
      </c>
      <c r="T4100" s="169">
        <f t="shared" si="464"/>
        <v>1</v>
      </c>
      <c r="U4100" s="169">
        <f t="shared" si="465"/>
        <v>1</v>
      </c>
      <c r="V4100" s="169">
        <f t="shared" si="466"/>
        <v>1</v>
      </c>
      <c r="W4100" s="169">
        <f t="shared" si="467"/>
        <v>1</v>
      </c>
      <c r="X4100" s="170">
        <v>1</v>
      </c>
      <c r="Y4100" s="139">
        <v>39841</v>
      </c>
      <c r="Z4100" s="139">
        <v>39872</v>
      </c>
      <c r="AA4100" s="139">
        <v>39930</v>
      </c>
      <c r="AB4100" s="139">
        <v>39984</v>
      </c>
      <c r="AC4100" s="139" t="s">
        <v>4516</v>
      </c>
      <c r="AD4100" s="147">
        <f t="shared" si="468"/>
        <v>54</v>
      </c>
      <c r="AE4100" s="131">
        <v>244</v>
      </c>
      <c r="AG4100" s="147">
        <v>1</v>
      </c>
      <c r="AH4100" s="147" t="s">
        <v>5683</v>
      </c>
    </row>
    <row r="4101" spans="1:34" x14ac:dyDescent="0.25">
      <c r="A4101" s="147" t="s">
        <v>2148</v>
      </c>
      <c r="B4101" s="140" t="s">
        <v>7269</v>
      </c>
      <c r="C4101" s="147" t="s">
        <v>1878</v>
      </c>
      <c r="D4101" s="140" t="s">
        <v>7282</v>
      </c>
      <c r="E4101" s="147" t="s">
        <v>3902</v>
      </c>
      <c r="F4101" s="140" t="s">
        <v>7815</v>
      </c>
      <c r="G4101" s="147" t="s">
        <v>356</v>
      </c>
      <c r="H4101" s="140" t="s">
        <v>7878</v>
      </c>
      <c r="I4101" s="147" t="s">
        <v>4124</v>
      </c>
      <c r="J4101" s="147">
        <v>1</v>
      </c>
      <c r="K4101" s="132">
        <f t="shared" ref="K4101:K4164" si="469">L4101+M4101</f>
        <v>379636</v>
      </c>
      <c r="L4101" s="132">
        <v>265745</v>
      </c>
      <c r="M4101" s="132">
        <v>113891</v>
      </c>
      <c r="N4101" s="132">
        <v>239170.5</v>
      </c>
      <c r="O4101" s="133" t="s">
        <v>4753</v>
      </c>
      <c r="P4101" s="132">
        <v>113461</v>
      </c>
      <c r="Q4101" s="132">
        <f t="shared" ref="Q4101:Q4164" si="470">R4101+S4101</f>
        <v>352631.5</v>
      </c>
      <c r="R4101" s="132">
        <v>239170.5</v>
      </c>
      <c r="S4101" s="132">
        <v>113461</v>
      </c>
      <c r="T4101" s="169">
        <f t="shared" si="464"/>
        <v>1</v>
      </c>
      <c r="U4101" s="169">
        <f t="shared" si="465"/>
        <v>1</v>
      </c>
      <c r="V4101" s="169">
        <f t="shared" si="466"/>
        <v>0.99622446022951772</v>
      </c>
      <c r="W4101" s="169">
        <f t="shared" si="467"/>
        <v>0.92886738876186659</v>
      </c>
      <c r="X4101" s="170">
        <v>1</v>
      </c>
      <c r="Y4101" s="139" t="s">
        <v>4516</v>
      </c>
      <c r="Z4101" s="139" t="s">
        <v>4516</v>
      </c>
      <c r="AA4101" s="139">
        <v>39779</v>
      </c>
      <c r="AB4101" s="171">
        <v>39809</v>
      </c>
      <c r="AC4101" s="139" t="s">
        <v>4584</v>
      </c>
      <c r="AD4101" s="147">
        <f t="shared" si="468"/>
        <v>30</v>
      </c>
      <c r="AE4101" s="131">
        <v>185</v>
      </c>
      <c r="AG4101" s="147">
        <v>1</v>
      </c>
      <c r="AH4101" s="147" t="s">
        <v>5683</v>
      </c>
    </row>
    <row r="4102" spans="1:34" x14ac:dyDescent="0.25">
      <c r="A4102" s="147" t="s">
        <v>2148</v>
      </c>
      <c r="B4102" s="140" t="s">
        <v>7269</v>
      </c>
      <c r="C4102" s="147" t="s">
        <v>1878</v>
      </c>
      <c r="D4102" s="140" t="s">
        <v>7282</v>
      </c>
      <c r="E4102" s="147" t="s">
        <v>3902</v>
      </c>
      <c r="F4102" s="140" t="s">
        <v>7815</v>
      </c>
      <c r="G4102" s="147" t="s">
        <v>356</v>
      </c>
      <c r="H4102" s="140" t="s">
        <v>7878</v>
      </c>
      <c r="I4102" s="147" t="s">
        <v>4099</v>
      </c>
      <c r="J4102" s="147">
        <v>1</v>
      </c>
      <c r="K4102" s="132">
        <f t="shared" si="469"/>
        <v>563906</v>
      </c>
      <c r="L4102" s="132">
        <v>451125</v>
      </c>
      <c r="M4102" s="132">
        <v>112781</v>
      </c>
      <c r="N4102" s="132">
        <v>406012.5</v>
      </c>
      <c r="O4102" s="133" t="s">
        <v>4699</v>
      </c>
      <c r="P4102" s="132">
        <v>106166</v>
      </c>
      <c r="Q4102" s="132">
        <f t="shared" si="470"/>
        <v>512178.5</v>
      </c>
      <c r="R4102" s="132">
        <v>406012.5</v>
      </c>
      <c r="S4102" s="132">
        <v>106166</v>
      </c>
      <c r="T4102" s="169">
        <f t="shared" si="464"/>
        <v>1</v>
      </c>
      <c r="U4102" s="169">
        <f t="shared" si="465"/>
        <v>1</v>
      </c>
      <c r="V4102" s="169">
        <f t="shared" si="466"/>
        <v>0.9413465034003955</v>
      </c>
      <c r="W4102" s="169">
        <f t="shared" si="467"/>
        <v>0.90826928601575441</v>
      </c>
      <c r="X4102" s="170">
        <v>1</v>
      </c>
      <c r="Y4102" s="139">
        <v>39841</v>
      </c>
      <c r="Z4102" s="139">
        <v>39872</v>
      </c>
      <c r="AA4102" s="139">
        <v>39952</v>
      </c>
      <c r="AB4102" s="139">
        <v>40056</v>
      </c>
      <c r="AC4102" s="139" t="s">
        <v>4584</v>
      </c>
      <c r="AD4102" s="147">
        <f t="shared" si="468"/>
        <v>104</v>
      </c>
      <c r="AE4102" s="131">
        <v>54</v>
      </c>
      <c r="AG4102" s="147">
        <v>1</v>
      </c>
      <c r="AH4102" s="147" t="s">
        <v>5683</v>
      </c>
    </row>
    <row r="4103" spans="1:34" x14ac:dyDescent="0.25">
      <c r="A4103" s="147" t="s">
        <v>2148</v>
      </c>
      <c r="B4103" s="140" t="s">
        <v>7269</v>
      </c>
      <c r="C4103" s="147" t="s">
        <v>1878</v>
      </c>
      <c r="D4103" s="140" t="s">
        <v>7282</v>
      </c>
      <c r="E4103" s="147" t="s">
        <v>3902</v>
      </c>
      <c r="F4103" s="140" t="s">
        <v>7815</v>
      </c>
      <c r="G4103" s="147" t="s">
        <v>3905</v>
      </c>
      <c r="H4103" s="140" t="s">
        <v>7871</v>
      </c>
      <c r="I4103" s="147" t="s">
        <v>5601</v>
      </c>
      <c r="J4103" s="147">
        <v>1</v>
      </c>
      <c r="K4103" s="132">
        <f t="shared" si="469"/>
        <v>811965</v>
      </c>
      <c r="L4103" s="132">
        <v>568376</v>
      </c>
      <c r="M4103" s="132">
        <v>243589</v>
      </c>
      <c r="N4103" s="132">
        <v>568376</v>
      </c>
      <c r="O4103" s="133" t="s">
        <v>4679</v>
      </c>
      <c r="P4103" s="132">
        <v>243377.68</v>
      </c>
      <c r="Q4103" s="132">
        <f t="shared" si="470"/>
        <v>811753.67999999993</v>
      </c>
      <c r="R4103" s="132">
        <v>568376</v>
      </c>
      <c r="S4103" s="132">
        <v>243377.68</v>
      </c>
      <c r="T4103" s="169">
        <f t="shared" si="464"/>
        <v>1</v>
      </c>
      <c r="U4103" s="169">
        <f t="shared" si="465"/>
        <v>1</v>
      </c>
      <c r="V4103" s="169">
        <f t="shared" si="466"/>
        <v>0.99913247314123377</v>
      </c>
      <c r="W4103" s="169">
        <f t="shared" si="467"/>
        <v>0.99973974247658448</v>
      </c>
      <c r="X4103" s="170">
        <v>1</v>
      </c>
      <c r="Y4103" s="139">
        <v>39140</v>
      </c>
      <c r="Z4103" s="139">
        <v>39202</v>
      </c>
      <c r="AA4103" s="139">
        <v>39364</v>
      </c>
      <c r="AB4103" s="139">
        <v>39537</v>
      </c>
      <c r="AC4103" s="139" t="s">
        <v>4584</v>
      </c>
      <c r="AD4103" s="147">
        <f t="shared" si="468"/>
        <v>173</v>
      </c>
      <c r="AE4103" s="131">
        <v>162</v>
      </c>
      <c r="AG4103" s="147">
        <v>1</v>
      </c>
      <c r="AH4103" s="147" t="s">
        <v>5683</v>
      </c>
    </row>
    <row r="4104" spans="1:34" x14ac:dyDescent="0.25">
      <c r="A4104" s="147" t="s">
        <v>2148</v>
      </c>
      <c r="B4104" s="140" t="s">
        <v>7269</v>
      </c>
      <c r="C4104" s="147" t="s">
        <v>1878</v>
      </c>
      <c r="D4104" s="140" t="s">
        <v>7282</v>
      </c>
      <c r="E4104" s="147" t="s">
        <v>3902</v>
      </c>
      <c r="F4104" s="140" t="s">
        <v>7815</v>
      </c>
      <c r="G4104" s="147" t="s">
        <v>3905</v>
      </c>
      <c r="H4104" s="140" t="s">
        <v>7871</v>
      </c>
      <c r="I4104" s="147" t="s">
        <v>4125</v>
      </c>
      <c r="J4104" s="147">
        <v>1</v>
      </c>
      <c r="K4104" s="132">
        <f t="shared" si="469"/>
        <v>158904</v>
      </c>
      <c r="L4104" s="132">
        <v>111233</v>
      </c>
      <c r="M4104" s="132">
        <v>47671</v>
      </c>
      <c r="N4104" s="132">
        <v>111232.8</v>
      </c>
      <c r="O4104" s="133" t="s">
        <v>5572</v>
      </c>
      <c r="P4104" s="132">
        <v>51211</v>
      </c>
      <c r="Q4104" s="132">
        <f t="shared" si="470"/>
        <v>162443.79999999999</v>
      </c>
      <c r="R4104" s="132">
        <v>111232.8</v>
      </c>
      <c r="S4104" s="132">
        <v>51211</v>
      </c>
      <c r="T4104" s="169">
        <f t="shared" si="464"/>
        <v>1</v>
      </c>
      <c r="U4104" s="169">
        <f t="shared" si="465"/>
        <v>1</v>
      </c>
      <c r="V4104" s="169">
        <f t="shared" si="466"/>
        <v>1.074258983449057</v>
      </c>
      <c r="W4104" s="169">
        <f t="shared" si="467"/>
        <v>1.0222763429492019</v>
      </c>
      <c r="X4104" s="170">
        <v>1</v>
      </c>
      <c r="Y4104" s="139" t="s">
        <v>4516</v>
      </c>
      <c r="Z4104" s="139" t="s">
        <v>4516</v>
      </c>
      <c r="AA4104" s="171">
        <v>39835</v>
      </c>
      <c r="AB4104" s="171">
        <v>39872</v>
      </c>
      <c r="AC4104" s="139" t="s">
        <v>4584</v>
      </c>
      <c r="AD4104" s="147">
        <f t="shared" si="468"/>
        <v>37</v>
      </c>
      <c r="AE4104" s="131">
        <v>165</v>
      </c>
      <c r="AG4104" s="147">
        <v>1</v>
      </c>
      <c r="AH4104" s="147" t="s">
        <v>5683</v>
      </c>
    </row>
    <row r="4105" spans="1:34" x14ac:dyDescent="0.25">
      <c r="A4105" s="147" t="s">
        <v>2148</v>
      </c>
      <c r="B4105" s="140" t="s">
        <v>7269</v>
      </c>
      <c r="C4105" s="147" t="s">
        <v>1878</v>
      </c>
      <c r="D4105" s="140" t="s">
        <v>7282</v>
      </c>
      <c r="E4105" s="147" t="s">
        <v>3902</v>
      </c>
      <c r="F4105" s="140" t="s">
        <v>7815</v>
      </c>
      <c r="G4105" s="147" t="s">
        <v>3905</v>
      </c>
      <c r="H4105" s="140" t="s">
        <v>7871</v>
      </c>
      <c r="I4105" s="147" t="s">
        <v>4128</v>
      </c>
      <c r="J4105" s="147">
        <v>1</v>
      </c>
      <c r="K4105" s="132">
        <f t="shared" si="469"/>
        <v>534868</v>
      </c>
      <c r="L4105" s="132">
        <v>374408</v>
      </c>
      <c r="M4105" s="132">
        <v>160460</v>
      </c>
      <c r="N4105" s="132">
        <v>336967.2</v>
      </c>
      <c r="O4105" s="133" t="s">
        <v>4699</v>
      </c>
      <c r="P4105" s="132">
        <v>127310.74</v>
      </c>
      <c r="Q4105" s="132">
        <f t="shared" si="470"/>
        <v>464277.94</v>
      </c>
      <c r="R4105" s="132">
        <v>336967.2</v>
      </c>
      <c r="S4105" s="132">
        <v>127310.74</v>
      </c>
      <c r="T4105" s="169">
        <f t="shared" si="464"/>
        <v>1</v>
      </c>
      <c r="U4105" s="169">
        <f t="shared" si="465"/>
        <v>1</v>
      </c>
      <c r="V4105" s="169">
        <f t="shared" si="466"/>
        <v>0.79341106817898543</v>
      </c>
      <c r="W4105" s="169">
        <f t="shared" si="467"/>
        <v>0.86802340016602231</v>
      </c>
      <c r="X4105" s="170">
        <v>1</v>
      </c>
      <c r="Y4105" s="139">
        <v>39841</v>
      </c>
      <c r="Z4105" s="139">
        <v>39872</v>
      </c>
      <c r="AA4105" s="139">
        <v>39931</v>
      </c>
      <c r="AB4105" s="139">
        <v>40056</v>
      </c>
      <c r="AC4105" s="139" t="s">
        <v>4584</v>
      </c>
      <c r="AD4105" s="147">
        <f t="shared" si="468"/>
        <v>125</v>
      </c>
      <c r="AE4105" s="131">
        <v>136</v>
      </c>
      <c r="AG4105" s="147">
        <v>1</v>
      </c>
      <c r="AH4105" s="147" t="s">
        <v>5683</v>
      </c>
    </row>
    <row r="4106" spans="1:34" x14ac:dyDescent="0.25">
      <c r="A4106" s="147" t="s">
        <v>2148</v>
      </c>
      <c r="B4106" s="140" t="s">
        <v>7269</v>
      </c>
      <c r="C4106" s="147" t="s">
        <v>1878</v>
      </c>
      <c r="D4106" s="140" t="s">
        <v>7282</v>
      </c>
      <c r="E4106" s="147" t="s">
        <v>3902</v>
      </c>
      <c r="F4106" s="140" t="s">
        <v>7815</v>
      </c>
      <c r="G4106" s="147" t="s">
        <v>11861</v>
      </c>
      <c r="H4106" s="140" t="s">
        <v>7879</v>
      </c>
      <c r="I4106" s="147" t="s">
        <v>3200</v>
      </c>
      <c r="J4106" s="147">
        <v>1</v>
      </c>
      <c r="K4106" s="132">
        <f t="shared" si="469"/>
        <v>687246</v>
      </c>
      <c r="L4106" s="132">
        <v>481072</v>
      </c>
      <c r="M4106" s="132">
        <v>206174</v>
      </c>
      <c r="N4106" s="132">
        <v>384857.59999999998</v>
      </c>
      <c r="O4106" s="133" t="s">
        <v>4753</v>
      </c>
      <c r="P4106" s="132">
        <v>171419.6</v>
      </c>
      <c r="Q4106" s="132">
        <f t="shared" si="470"/>
        <v>556277.19999999995</v>
      </c>
      <c r="R4106" s="132">
        <v>384857.59999999998</v>
      </c>
      <c r="S4106" s="132">
        <v>171419.6</v>
      </c>
      <c r="T4106" s="169">
        <f t="shared" si="464"/>
        <v>1</v>
      </c>
      <c r="U4106" s="169">
        <f t="shared" si="465"/>
        <v>1</v>
      </c>
      <c r="V4106" s="169">
        <f t="shared" si="466"/>
        <v>0.8314317033185562</v>
      </c>
      <c r="W4106" s="169">
        <f t="shared" si="467"/>
        <v>0.80942952014271452</v>
      </c>
      <c r="X4106" s="170">
        <v>1</v>
      </c>
      <c r="Y4106" s="139">
        <v>39140</v>
      </c>
      <c r="Z4106" s="139">
        <v>39202</v>
      </c>
      <c r="AA4106" s="139">
        <v>39321</v>
      </c>
      <c r="AB4106" s="139">
        <v>39517</v>
      </c>
      <c r="AC4106" s="139" t="s">
        <v>4516</v>
      </c>
      <c r="AD4106" s="147">
        <f t="shared" si="468"/>
        <v>196</v>
      </c>
      <c r="AE4106" s="131">
        <v>226</v>
      </c>
      <c r="AG4106" s="147">
        <v>1</v>
      </c>
      <c r="AH4106" s="147" t="s">
        <v>5683</v>
      </c>
    </row>
    <row r="4107" spans="1:34" x14ac:dyDescent="0.25">
      <c r="A4107" s="147" t="s">
        <v>2148</v>
      </c>
      <c r="B4107" s="140" t="s">
        <v>7269</v>
      </c>
      <c r="C4107" s="147" t="s">
        <v>1878</v>
      </c>
      <c r="D4107" s="140" t="s">
        <v>7282</v>
      </c>
      <c r="E4107" s="147" t="s">
        <v>3902</v>
      </c>
      <c r="F4107" s="140" t="s">
        <v>7815</v>
      </c>
      <c r="G4107" s="147" t="s">
        <v>5650</v>
      </c>
      <c r="H4107" s="140" t="s">
        <v>7870</v>
      </c>
      <c r="I4107" s="147" t="s">
        <v>5602</v>
      </c>
      <c r="J4107" s="147">
        <v>1</v>
      </c>
      <c r="K4107" s="132">
        <f t="shared" si="469"/>
        <v>351763</v>
      </c>
      <c r="L4107" s="132">
        <v>204438</v>
      </c>
      <c r="M4107" s="132">
        <v>147325</v>
      </c>
      <c r="N4107" s="132">
        <v>183994.19999999998</v>
      </c>
      <c r="O4107" s="133" t="s">
        <v>4699</v>
      </c>
      <c r="P4107" s="132">
        <v>95176.3</v>
      </c>
      <c r="Q4107" s="132">
        <f t="shared" si="470"/>
        <v>279170.5</v>
      </c>
      <c r="R4107" s="132">
        <v>183994.2</v>
      </c>
      <c r="S4107" s="132">
        <v>95176.3</v>
      </c>
      <c r="T4107" s="169">
        <f t="shared" si="464"/>
        <v>1.0000000000000002</v>
      </c>
      <c r="U4107" s="169">
        <f t="shared" si="465"/>
        <v>1</v>
      </c>
      <c r="V4107" s="169">
        <f t="shared" si="466"/>
        <v>0.64602952655693202</v>
      </c>
      <c r="W4107" s="169">
        <f t="shared" si="467"/>
        <v>0.79363236042449037</v>
      </c>
      <c r="X4107" s="170">
        <v>1</v>
      </c>
      <c r="Y4107" s="139">
        <v>39140</v>
      </c>
      <c r="Z4107" s="139">
        <v>39202</v>
      </c>
      <c r="AA4107" s="139">
        <v>39512</v>
      </c>
      <c r="AB4107" s="139">
        <v>39573</v>
      </c>
      <c r="AC4107" s="139" t="s">
        <v>4584</v>
      </c>
      <c r="AD4107" s="147">
        <f t="shared" si="468"/>
        <v>61</v>
      </c>
      <c r="AE4107" s="131">
        <v>103</v>
      </c>
      <c r="AG4107" s="147">
        <v>1</v>
      </c>
      <c r="AH4107" s="147" t="s">
        <v>5683</v>
      </c>
    </row>
    <row r="4108" spans="1:34" x14ac:dyDescent="0.25">
      <c r="A4108" s="147" t="s">
        <v>2148</v>
      </c>
      <c r="B4108" s="140" t="s">
        <v>7269</v>
      </c>
      <c r="C4108" s="147" t="s">
        <v>1878</v>
      </c>
      <c r="D4108" s="140" t="s">
        <v>7282</v>
      </c>
      <c r="E4108" s="147" t="s">
        <v>3902</v>
      </c>
      <c r="F4108" s="140" t="s">
        <v>7815</v>
      </c>
      <c r="G4108" s="147" t="s">
        <v>11862</v>
      </c>
      <c r="H4108" s="140" t="s">
        <v>7868</v>
      </c>
      <c r="I4108" s="147" t="s">
        <v>3362</v>
      </c>
      <c r="J4108" s="147">
        <v>1</v>
      </c>
      <c r="K4108" s="132">
        <f t="shared" si="469"/>
        <v>568499</v>
      </c>
      <c r="L4108" s="132">
        <v>397949</v>
      </c>
      <c r="M4108" s="132">
        <v>170550</v>
      </c>
      <c r="N4108" s="132">
        <v>318359.2</v>
      </c>
      <c r="O4108" s="133" t="s">
        <v>4753</v>
      </c>
      <c r="P4108" s="132">
        <v>171971.08</v>
      </c>
      <c r="Q4108" s="132">
        <f t="shared" si="470"/>
        <v>490330.28</v>
      </c>
      <c r="R4108" s="132">
        <v>318359.2</v>
      </c>
      <c r="S4108" s="132">
        <v>171971.08</v>
      </c>
      <c r="T4108" s="169">
        <f t="shared" si="464"/>
        <v>1</v>
      </c>
      <c r="U4108" s="169">
        <f t="shared" si="465"/>
        <v>1</v>
      </c>
      <c r="V4108" s="169">
        <f t="shared" si="466"/>
        <v>1.008332336558194</v>
      </c>
      <c r="W4108" s="169">
        <f t="shared" si="467"/>
        <v>0.86249981090556016</v>
      </c>
      <c r="X4108" s="170">
        <v>1</v>
      </c>
      <c r="Y4108" s="139">
        <v>39140</v>
      </c>
      <c r="Z4108" s="139">
        <v>39202</v>
      </c>
      <c r="AA4108" s="139">
        <v>39335</v>
      </c>
      <c r="AB4108" s="139">
        <v>39385</v>
      </c>
      <c r="AC4108" s="139" t="s">
        <v>4516</v>
      </c>
      <c r="AD4108" s="147">
        <f t="shared" si="468"/>
        <v>50</v>
      </c>
      <c r="AE4108" s="131">
        <v>165</v>
      </c>
      <c r="AG4108" s="147">
        <v>1</v>
      </c>
      <c r="AH4108" s="147" t="s">
        <v>5683</v>
      </c>
    </row>
    <row r="4109" spans="1:34" x14ac:dyDescent="0.25">
      <c r="A4109" s="147" t="s">
        <v>2148</v>
      </c>
      <c r="B4109" s="140" t="s">
        <v>7269</v>
      </c>
      <c r="C4109" s="147" t="s">
        <v>1878</v>
      </c>
      <c r="D4109" s="140" t="s">
        <v>7282</v>
      </c>
      <c r="E4109" s="147" t="s">
        <v>3902</v>
      </c>
      <c r="F4109" s="140" t="s">
        <v>7815</v>
      </c>
      <c r="G4109" s="147" t="s">
        <v>5673</v>
      </c>
      <c r="H4109" s="140" t="s">
        <v>7879</v>
      </c>
      <c r="I4109" s="147" t="s">
        <v>4124</v>
      </c>
      <c r="J4109" s="147">
        <v>1</v>
      </c>
      <c r="K4109" s="132">
        <f t="shared" si="469"/>
        <v>402619</v>
      </c>
      <c r="L4109" s="132">
        <v>309325</v>
      </c>
      <c r="M4109" s="132">
        <v>93294</v>
      </c>
      <c r="N4109" s="132">
        <v>309325</v>
      </c>
      <c r="O4109" s="133" t="s">
        <v>4753</v>
      </c>
      <c r="P4109" s="132">
        <v>93425.47</v>
      </c>
      <c r="Q4109" s="132">
        <f t="shared" si="470"/>
        <v>402750.47</v>
      </c>
      <c r="R4109" s="132">
        <v>309325</v>
      </c>
      <c r="S4109" s="132">
        <v>93425.47</v>
      </c>
      <c r="T4109" s="169">
        <f t="shared" si="464"/>
        <v>1</v>
      </c>
      <c r="U4109" s="169">
        <f t="shared" si="465"/>
        <v>1</v>
      </c>
      <c r="V4109" s="169">
        <f t="shared" si="466"/>
        <v>1.0014092010204301</v>
      </c>
      <c r="W4109" s="169">
        <f t="shared" si="467"/>
        <v>1.0003265369989991</v>
      </c>
      <c r="X4109" s="170">
        <v>1</v>
      </c>
      <c r="Y4109" s="139">
        <v>39841</v>
      </c>
      <c r="Z4109" s="139">
        <v>39872</v>
      </c>
      <c r="AA4109" s="139">
        <v>39955</v>
      </c>
      <c r="AB4109" s="139">
        <v>40086</v>
      </c>
      <c r="AC4109" s="139" t="s">
        <v>4584</v>
      </c>
      <c r="AD4109" s="147">
        <f t="shared" si="468"/>
        <v>131</v>
      </c>
      <c r="AE4109" s="131">
        <v>38</v>
      </c>
      <c r="AG4109" s="147">
        <v>1</v>
      </c>
      <c r="AH4109" s="147" t="s">
        <v>5683</v>
      </c>
    </row>
    <row r="4110" spans="1:34" x14ac:dyDescent="0.25">
      <c r="A4110" s="147" t="s">
        <v>2148</v>
      </c>
      <c r="B4110" s="140" t="s">
        <v>7269</v>
      </c>
      <c r="C4110" s="147" t="s">
        <v>1878</v>
      </c>
      <c r="D4110" s="140" t="s">
        <v>7282</v>
      </c>
      <c r="E4110" s="147" t="s">
        <v>3902</v>
      </c>
      <c r="F4110" s="140" t="s">
        <v>7815</v>
      </c>
      <c r="G4110" s="147" t="s">
        <v>5650</v>
      </c>
      <c r="H4110" s="140" t="s">
        <v>7870</v>
      </c>
      <c r="I4110" s="147" t="s">
        <v>4010</v>
      </c>
      <c r="J4110" s="147">
        <v>1</v>
      </c>
      <c r="K4110" s="132">
        <f t="shared" si="469"/>
        <v>544696</v>
      </c>
      <c r="L4110" s="132">
        <v>381288</v>
      </c>
      <c r="M4110" s="132">
        <v>163408</v>
      </c>
      <c r="N4110" s="132">
        <v>343159.2</v>
      </c>
      <c r="O4110" s="133" t="s">
        <v>5472</v>
      </c>
      <c r="P4110" s="132">
        <v>137694</v>
      </c>
      <c r="Q4110" s="132">
        <f t="shared" si="470"/>
        <v>480853.2</v>
      </c>
      <c r="R4110" s="132">
        <v>343159.2</v>
      </c>
      <c r="S4110" s="132">
        <v>137694</v>
      </c>
      <c r="T4110" s="169">
        <f t="shared" si="464"/>
        <v>1</v>
      </c>
      <c r="U4110" s="169">
        <f t="shared" si="465"/>
        <v>1</v>
      </c>
      <c r="V4110" s="169">
        <f t="shared" si="466"/>
        <v>0.84263928326642512</v>
      </c>
      <c r="W4110" s="169">
        <f t="shared" si="467"/>
        <v>0.88279186922613717</v>
      </c>
      <c r="X4110" s="170">
        <v>1</v>
      </c>
      <c r="Y4110" s="139" t="s">
        <v>4516</v>
      </c>
      <c r="Z4110" s="139" t="s">
        <v>4516</v>
      </c>
      <c r="AA4110" s="139">
        <v>39741</v>
      </c>
      <c r="AB4110" s="139">
        <v>39804</v>
      </c>
      <c r="AC4110" s="139" t="s">
        <v>4584</v>
      </c>
      <c r="AD4110" s="147">
        <f t="shared" si="468"/>
        <v>63</v>
      </c>
      <c r="AE4110" s="131">
        <v>275</v>
      </c>
      <c r="AG4110" s="147">
        <v>1</v>
      </c>
      <c r="AH4110" s="147" t="s">
        <v>5683</v>
      </c>
    </row>
    <row r="4111" spans="1:34" x14ac:dyDescent="0.25">
      <c r="A4111" s="147" t="s">
        <v>2148</v>
      </c>
      <c r="B4111" s="140" t="s">
        <v>7269</v>
      </c>
      <c r="C4111" s="147" t="s">
        <v>1878</v>
      </c>
      <c r="D4111" s="140" t="s">
        <v>7282</v>
      </c>
      <c r="E4111" s="147" t="s">
        <v>3902</v>
      </c>
      <c r="F4111" s="140" t="s">
        <v>7815</v>
      </c>
      <c r="G4111" s="147" t="s">
        <v>5650</v>
      </c>
      <c r="H4111" s="140" t="s">
        <v>7870</v>
      </c>
      <c r="I4111" s="147" t="s">
        <v>4010</v>
      </c>
      <c r="J4111" s="147">
        <v>1</v>
      </c>
      <c r="K4111" s="132">
        <f t="shared" si="469"/>
        <v>262895</v>
      </c>
      <c r="L4111" s="132">
        <v>210316</v>
      </c>
      <c r="M4111" s="132">
        <v>52579</v>
      </c>
      <c r="N4111" s="132">
        <v>189284.4</v>
      </c>
      <c r="O4111" s="133" t="s">
        <v>4753</v>
      </c>
      <c r="P4111" s="132">
        <v>52103.28</v>
      </c>
      <c r="Q4111" s="132">
        <f t="shared" si="470"/>
        <v>241387.68</v>
      </c>
      <c r="R4111" s="132">
        <v>189284.4</v>
      </c>
      <c r="S4111" s="132">
        <v>52103.28</v>
      </c>
      <c r="T4111" s="169">
        <f t="shared" si="464"/>
        <v>1</v>
      </c>
      <c r="U4111" s="169">
        <f t="shared" si="465"/>
        <v>1</v>
      </c>
      <c r="V4111" s="169">
        <f t="shared" si="466"/>
        <v>0.99095228132904767</v>
      </c>
      <c r="W4111" s="169">
        <f t="shared" si="467"/>
        <v>0.91819045626580953</v>
      </c>
      <c r="X4111" s="170">
        <v>1</v>
      </c>
      <c r="Y4111" s="139">
        <v>39841</v>
      </c>
      <c r="Z4111" s="139">
        <v>39872</v>
      </c>
      <c r="AA4111" s="139">
        <v>39917</v>
      </c>
      <c r="AB4111" s="139">
        <v>39965</v>
      </c>
      <c r="AC4111" s="139" t="s">
        <v>4516</v>
      </c>
      <c r="AD4111" s="147">
        <f t="shared" si="468"/>
        <v>48</v>
      </c>
      <c r="AE4111" s="131">
        <v>187</v>
      </c>
      <c r="AG4111" s="147">
        <v>1</v>
      </c>
      <c r="AH4111" s="147" t="s">
        <v>5683</v>
      </c>
    </row>
    <row r="4112" spans="1:34" x14ac:dyDescent="0.25">
      <c r="A4112" s="147" t="s">
        <v>2148</v>
      </c>
      <c r="B4112" s="140" t="s">
        <v>7269</v>
      </c>
      <c r="C4112" s="147" t="s">
        <v>1878</v>
      </c>
      <c r="D4112" s="140" t="s">
        <v>7282</v>
      </c>
      <c r="E4112" s="147" t="s">
        <v>3902</v>
      </c>
      <c r="F4112" s="140" t="s">
        <v>7815</v>
      </c>
      <c r="G4112" s="147" t="s">
        <v>220</v>
      </c>
      <c r="H4112" s="140" t="s">
        <v>11863</v>
      </c>
      <c r="I4112" s="147" t="s">
        <v>4068</v>
      </c>
      <c r="J4112" s="147">
        <v>1</v>
      </c>
      <c r="K4112" s="132">
        <f t="shared" si="469"/>
        <v>401492</v>
      </c>
      <c r="L4112" s="132">
        <v>321194</v>
      </c>
      <c r="M4112" s="132">
        <v>80298</v>
      </c>
      <c r="N4112" s="132">
        <v>256955.2</v>
      </c>
      <c r="O4112" s="133" t="s">
        <v>4753</v>
      </c>
      <c r="P4112" s="132">
        <v>33649</v>
      </c>
      <c r="Q4112" s="132">
        <f t="shared" si="470"/>
        <v>290604.2</v>
      </c>
      <c r="R4112" s="132">
        <v>256955.2</v>
      </c>
      <c r="S4112" s="132">
        <v>33649</v>
      </c>
      <c r="T4112" s="169">
        <f t="shared" si="464"/>
        <v>1</v>
      </c>
      <c r="U4112" s="169">
        <f t="shared" si="465"/>
        <v>1</v>
      </c>
      <c r="V4112" s="169">
        <f t="shared" si="466"/>
        <v>0.4190515330394281</v>
      </c>
      <c r="W4112" s="169">
        <f t="shared" si="467"/>
        <v>0.72381068614069521</v>
      </c>
      <c r="X4112" s="170">
        <v>1</v>
      </c>
      <c r="Y4112" s="139">
        <v>39841</v>
      </c>
      <c r="Z4112" s="139">
        <v>39872</v>
      </c>
      <c r="AA4112" s="139">
        <v>39920</v>
      </c>
      <c r="AB4112" s="139">
        <v>39984</v>
      </c>
      <c r="AC4112" s="139" t="s">
        <v>4516</v>
      </c>
      <c r="AD4112" s="147">
        <f t="shared" si="468"/>
        <v>64</v>
      </c>
      <c r="AE4112" s="131">
        <v>90</v>
      </c>
      <c r="AG4112" s="147">
        <v>1</v>
      </c>
      <c r="AH4112" s="147" t="s">
        <v>5683</v>
      </c>
    </row>
    <row r="4113" spans="1:34" x14ac:dyDescent="0.25">
      <c r="A4113" s="147" t="s">
        <v>2148</v>
      </c>
      <c r="B4113" s="140" t="s">
        <v>7269</v>
      </c>
      <c r="C4113" s="147" t="s">
        <v>1878</v>
      </c>
      <c r="D4113" s="140" t="s">
        <v>7282</v>
      </c>
      <c r="E4113" s="147" t="s">
        <v>3902</v>
      </c>
      <c r="F4113" s="140" t="s">
        <v>7815</v>
      </c>
      <c r="G4113" s="147" t="s">
        <v>5674</v>
      </c>
      <c r="H4113" s="140" t="s">
        <v>7869</v>
      </c>
      <c r="I4113" s="147" t="s">
        <v>5675</v>
      </c>
      <c r="J4113" s="147">
        <v>1</v>
      </c>
      <c r="K4113" s="132">
        <f t="shared" si="469"/>
        <v>150316</v>
      </c>
      <c r="L4113" s="132">
        <v>112737</v>
      </c>
      <c r="M4113" s="132">
        <v>37579</v>
      </c>
      <c r="N4113" s="132">
        <v>101463.3</v>
      </c>
      <c r="O4113" s="133" t="s">
        <v>4699</v>
      </c>
      <c r="P4113" s="132">
        <v>37579</v>
      </c>
      <c r="Q4113" s="132">
        <f t="shared" si="470"/>
        <v>139042.29999999999</v>
      </c>
      <c r="R4113" s="132">
        <v>101463.3</v>
      </c>
      <c r="S4113" s="132">
        <v>37579</v>
      </c>
      <c r="T4113" s="169">
        <f t="shared" si="464"/>
        <v>1</v>
      </c>
      <c r="U4113" s="169">
        <f t="shared" si="465"/>
        <v>1</v>
      </c>
      <c r="V4113" s="169">
        <f t="shared" si="466"/>
        <v>1</v>
      </c>
      <c r="W4113" s="169">
        <f t="shared" si="467"/>
        <v>0.92499999999999993</v>
      </c>
      <c r="X4113" s="170">
        <v>1</v>
      </c>
      <c r="Y4113" s="139">
        <v>39841</v>
      </c>
      <c r="Z4113" s="139">
        <v>39872</v>
      </c>
      <c r="AA4113" s="139">
        <v>39923</v>
      </c>
      <c r="AB4113" s="139">
        <v>39984</v>
      </c>
      <c r="AC4113" s="139" t="s">
        <v>4516</v>
      </c>
      <c r="AD4113" s="147">
        <f t="shared" si="468"/>
        <v>61</v>
      </c>
      <c r="AE4113" s="131">
        <v>131</v>
      </c>
      <c r="AG4113" s="147">
        <v>1</v>
      </c>
      <c r="AH4113" s="147" t="s">
        <v>5683</v>
      </c>
    </row>
    <row r="4114" spans="1:34" x14ac:dyDescent="0.25">
      <c r="A4114" s="147" t="s">
        <v>2148</v>
      </c>
      <c r="B4114" s="140" t="s">
        <v>7269</v>
      </c>
      <c r="C4114" s="147" t="s">
        <v>1878</v>
      </c>
      <c r="D4114" s="140" t="s">
        <v>7282</v>
      </c>
      <c r="E4114" s="147" t="s">
        <v>3902</v>
      </c>
      <c r="F4114" s="140" t="s">
        <v>7815</v>
      </c>
      <c r="G4114" s="147" t="s">
        <v>1060</v>
      </c>
      <c r="H4114" s="140" t="s">
        <v>7869</v>
      </c>
      <c r="I4114" s="147" t="s">
        <v>3904</v>
      </c>
      <c r="J4114" s="147">
        <v>1</v>
      </c>
      <c r="K4114" s="132">
        <f t="shared" si="469"/>
        <v>612006</v>
      </c>
      <c r="L4114" s="132">
        <v>428404</v>
      </c>
      <c r="M4114" s="132">
        <v>183602</v>
      </c>
      <c r="N4114" s="132">
        <v>382231.45</v>
      </c>
      <c r="O4114" s="133" t="s">
        <v>4699</v>
      </c>
      <c r="P4114" s="132">
        <v>113241.18</v>
      </c>
      <c r="Q4114" s="132">
        <f t="shared" si="470"/>
        <v>495472.63</v>
      </c>
      <c r="R4114" s="132">
        <v>382231.45</v>
      </c>
      <c r="S4114" s="132">
        <v>113241.18</v>
      </c>
      <c r="T4114" s="169">
        <f t="shared" si="464"/>
        <v>1</v>
      </c>
      <c r="U4114" s="169">
        <f t="shared" si="465"/>
        <v>1</v>
      </c>
      <c r="V4114" s="169">
        <f t="shared" si="466"/>
        <v>0.61677530745852438</v>
      </c>
      <c r="W4114" s="169">
        <f t="shared" si="467"/>
        <v>0.80958786351767797</v>
      </c>
      <c r="X4114" s="170">
        <v>1</v>
      </c>
      <c r="Y4114" s="139">
        <v>39140</v>
      </c>
      <c r="Z4114" s="139">
        <v>39202</v>
      </c>
      <c r="AA4114" s="139">
        <v>39360</v>
      </c>
      <c r="AB4114" s="139">
        <v>39589</v>
      </c>
      <c r="AC4114" s="139" t="s">
        <v>4584</v>
      </c>
      <c r="AD4114" s="147">
        <f t="shared" si="468"/>
        <v>229</v>
      </c>
      <c r="AE4114" s="131">
        <v>177</v>
      </c>
      <c r="AG4114" s="147">
        <v>1</v>
      </c>
      <c r="AH4114" s="147" t="s">
        <v>5683</v>
      </c>
    </row>
    <row r="4115" spans="1:34" x14ac:dyDescent="0.25">
      <c r="A4115" s="147" t="s">
        <v>2148</v>
      </c>
      <c r="B4115" s="140" t="s">
        <v>7269</v>
      </c>
      <c r="C4115" s="147" t="s">
        <v>1878</v>
      </c>
      <c r="D4115" s="140" t="s">
        <v>7282</v>
      </c>
      <c r="E4115" s="147" t="s">
        <v>3902</v>
      </c>
      <c r="F4115" s="140" t="s">
        <v>7815</v>
      </c>
      <c r="G4115" s="147" t="s">
        <v>1060</v>
      </c>
      <c r="H4115" s="140" t="s">
        <v>7869</v>
      </c>
      <c r="I4115" s="147" t="s">
        <v>4126</v>
      </c>
      <c r="J4115" s="147">
        <v>1</v>
      </c>
      <c r="K4115" s="132">
        <f t="shared" si="469"/>
        <v>244155</v>
      </c>
      <c r="L4115" s="132">
        <v>170909</v>
      </c>
      <c r="M4115" s="132">
        <v>73246</v>
      </c>
      <c r="N4115" s="132">
        <v>153818.1</v>
      </c>
      <c r="O4115" s="133" t="s">
        <v>5472</v>
      </c>
      <c r="P4115" s="132">
        <v>73342.179999999993</v>
      </c>
      <c r="Q4115" s="132">
        <f t="shared" si="470"/>
        <v>227160.28</v>
      </c>
      <c r="R4115" s="132">
        <v>153818.1</v>
      </c>
      <c r="S4115" s="132">
        <v>73342.179999999993</v>
      </c>
      <c r="T4115" s="169">
        <f t="shared" si="464"/>
        <v>1</v>
      </c>
      <c r="U4115" s="169">
        <f t="shared" si="465"/>
        <v>1</v>
      </c>
      <c r="V4115" s="169">
        <f t="shared" si="466"/>
        <v>1.0013131092482865</v>
      </c>
      <c r="W4115" s="169">
        <f t="shared" si="467"/>
        <v>0.93039372529745445</v>
      </c>
      <c r="X4115" s="170">
        <v>1</v>
      </c>
      <c r="Y4115" s="139" t="s">
        <v>4516</v>
      </c>
      <c r="Z4115" s="139" t="s">
        <v>4516</v>
      </c>
      <c r="AA4115" s="139">
        <v>39737</v>
      </c>
      <c r="AB4115" s="139">
        <v>39767</v>
      </c>
      <c r="AC4115" s="139" t="s">
        <v>4584</v>
      </c>
      <c r="AD4115" s="147">
        <f t="shared" si="468"/>
        <v>30</v>
      </c>
      <c r="AE4115" s="131">
        <v>131</v>
      </c>
      <c r="AG4115" s="147">
        <v>1</v>
      </c>
      <c r="AH4115" s="147" t="s">
        <v>5683</v>
      </c>
    </row>
    <row r="4116" spans="1:34" x14ac:dyDescent="0.25">
      <c r="A4116" s="147" t="s">
        <v>2148</v>
      </c>
      <c r="B4116" s="140" t="s">
        <v>7269</v>
      </c>
      <c r="C4116" s="147" t="s">
        <v>1878</v>
      </c>
      <c r="D4116" s="140" t="s">
        <v>7282</v>
      </c>
      <c r="E4116" s="147" t="s">
        <v>3902</v>
      </c>
      <c r="F4116" s="140" t="s">
        <v>7815</v>
      </c>
      <c r="G4116" s="147" t="s">
        <v>330</v>
      </c>
      <c r="H4116" s="140" t="s">
        <v>7873</v>
      </c>
      <c r="I4116" s="147" t="s">
        <v>5602</v>
      </c>
      <c r="J4116" s="147">
        <v>1</v>
      </c>
      <c r="K4116" s="132">
        <f t="shared" si="469"/>
        <v>376390</v>
      </c>
      <c r="L4116" s="132">
        <v>263473</v>
      </c>
      <c r="M4116" s="132">
        <v>112917</v>
      </c>
      <c r="N4116" s="132">
        <v>237125.69999999998</v>
      </c>
      <c r="O4116" s="133" t="s">
        <v>4699</v>
      </c>
      <c r="P4116" s="132">
        <v>132492.20000000001</v>
      </c>
      <c r="Q4116" s="132">
        <f t="shared" si="470"/>
        <v>369617.9</v>
      </c>
      <c r="R4116" s="132">
        <v>237125.7</v>
      </c>
      <c r="S4116" s="132">
        <v>132492.20000000001</v>
      </c>
      <c r="T4116" s="169">
        <f t="shared" si="464"/>
        <v>1.0000000000000002</v>
      </c>
      <c r="U4116" s="169">
        <f t="shared" si="465"/>
        <v>1</v>
      </c>
      <c r="V4116" s="169">
        <f t="shared" si="466"/>
        <v>1.1733591930355927</v>
      </c>
      <c r="W4116" s="169">
        <f t="shared" si="467"/>
        <v>0.98200775791067785</v>
      </c>
      <c r="X4116" s="170">
        <v>1</v>
      </c>
      <c r="Y4116" s="139">
        <v>39140</v>
      </c>
      <c r="Z4116" s="139">
        <v>39202</v>
      </c>
      <c r="AA4116" s="139">
        <v>39517</v>
      </c>
      <c r="AB4116" s="139">
        <v>39578</v>
      </c>
      <c r="AC4116" s="139" t="s">
        <v>4584</v>
      </c>
      <c r="AD4116" s="147">
        <f t="shared" si="468"/>
        <v>61</v>
      </c>
      <c r="AE4116" s="131">
        <v>151</v>
      </c>
      <c r="AG4116" s="147">
        <v>1</v>
      </c>
      <c r="AH4116" s="147" t="s">
        <v>5683</v>
      </c>
    </row>
    <row r="4117" spans="1:34" x14ac:dyDescent="0.25">
      <c r="A4117" s="147" t="s">
        <v>2148</v>
      </c>
      <c r="B4117" s="140" t="s">
        <v>7269</v>
      </c>
      <c r="C4117" s="147" t="s">
        <v>1878</v>
      </c>
      <c r="D4117" s="140" t="s">
        <v>7282</v>
      </c>
      <c r="E4117" s="147" t="s">
        <v>3902</v>
      </c>
      <c r="F4117" s="140" t="s">
        <v>7815</v>
      </c>
      <c r="G4117" s="147" t="s">
        <v>330</v>
      </c>
      <c r="H4117" s="140" t="s">
        <v>7873</v>
      </c>
      <c r="I4117" s="147" t="s">
        <v>4127</v>
      </c>
      <c r="J4117" s="147">
        <v>1</v>
      </c>
      <c r="K4117" s="132">
        <f t="shared" si="469"/>
        <v>1005667</v>
      </c>
      <c r="L4117" s="132">
        <v>703967</v>
      </c>
      <c r="M4117" s="132">
        <v>301700</v>
      </c>
      <c r="N4117" s="132">
        <v>703967</v>
      </c>
      <c r="O4117" s="133" t="s">
        <v>4679</v>
      </c>
      <c r="P4117" s="132">
        <v>280381.43</v>
      </c>
      <c r="Q4117" s="132">
        <f t="shared" si="470"/>
        <v>984348.42999999993</v>
      </c>
      <c r="R4117" s="132">
        <v>703967</v>
      </c>
      <c r="S4117" s="132">
        <v>280381.43</v>
      </c>
      <c r="T4117" s="169">
        <f t="shared" si="464"/>
        <v>1</v>
      </c>
      <c r="U4117" s="169">
        <f t="shared" si="465"/>
        <v>1</v>
      </c>
      <c r="V4117" s="169">
        <f t="shared" si="466"/>
        <v>0.92933851508120646</v>
      </c>
      <c r="W4117" s="169">
        <f t="shared" si="467"/>
        <v>0.9788015615506922</v>
      </c>
      <c r="X4117" s="170">
        <v>1</v>
      </c>
      <c r="Y4117" s="139" t="s">
        <v>4516</v>
      </c>
      <c r="Z4117" s="139" t="s">
        <v>4516</v>
      </c>
      <c r="AA4117" s="139">
        <v>39671</v>
      </c>
      <c r="AB4117" s="139">
        <v>39786</v>
      </c>
      <c r="AC4117" s="139" t="s">
        <v>4584</v>
      </c>
      <c r="AD4117" s="147">
        <f t="shared" si="468"/>
        <v>115</v>
      </c>
      <c r="AE4117" s="131">
        <v>151</v>
      </c>
      <c r="AG4117" s="147">
        <v>1</v>
      </c>
      <c r="AH4117" s="147" t="s">
        <v>5683</v>
      </c>
    </row>
    <row r="4118" spans="1:34" x14ac:dyDescent="0.25">
      <c r="A4118" s="147" t="s">
        <v>2148</v>
      </c>
      <c r="B4118" s="140" t="s">
        <v>7269</v>
      </c>
      <c r="C4118" s="147" t="s">
        <v>1878</v>
      </c>
      <c r="D4118" s="140" t="s">
        <v>7282</v>
      </c>
      <c r="E4118" s="147" t="s">
        <v>3902</v>
      </c>
      <c r="F4118" s="140" t="s">
        <v>7815</v>
      </c>
      <c r="G4118" s="147" t="s">
        <v>330</v>
      </c>
      <c r="H4118" s="140" t="s">
        <v>7873</v>
      </c>
      <c r="I4118" s="147" t="s">
        <v>261</v>
      </c>
      <c r="J4118" s="147">
        <v>1</v>
      </c>
      <c r="K4118" s="132">
        <f t="shared" si="469"/>
        <v>754317</v>
      </c>
      <c r="L4118" s="132">
        <v>565738</v>
      </c>
      <c r="M4118" s="132">
        <v>188579</v>
      </c>
      <c r="N4118" s="132">
        <v>565738</v>
      </c>
      <c r="O4118" s="133" t="s">
        <v>4753</v>
      </c>
      <c r="P4118" s="132">
        <v>169716.23</v>
      </c>
      <c r="Q4118" s="132">
        <f t="shared" si="470"/>
        <v>735454.23</v>
      </c>
      <c r="R4118" s="132">
        <v>565738</v>
      </c>
      <c r="S4118" s="132">
        <v>169716.23</v>
      </c>
      <c r="T4118" s="169">
        <f t="shared" si="464"/>
        <v>1</v>
      </c>
      <c r="U4118" s="169">
        <f t="shared" si="465"/>
        <v>1</v>
      </c>
      <c r="V4118" s="169">
        <f t="shared" si="466"/>
        <v>0.89997417527932599</v>
      </c>
      <c r="W4118" s="169">
        <f t="shared" si="467"/>
        <v>0.97499357697095512</v>
      </c>
      <c r="X4118" s="170">
        <v>1</v>
      </c>
      <c r="Y4118" s="139">
        <v>39841</v>
      </c>
      <c r="Z4118" s="139">
        <v>39872</v>
      </c>
      <c r="AA4118" s="139">
        <v>39930</v>
      </c>
      <c r="AB4118" s="139">
        <v>39964</v>
      </c>
      <c r="AC4118" s="139" t="s">
        <v>4516</v>
      </c>
      <c r="AD4118" s="147">
        <f t="shared" si="468"/>
        <v>34</v>
      </c>
      <c r="AE4118" s="131">
        <v>161</v>
      </c>
      <c r="AG4118" s="147">
        <v>1</v>
      </c>
      <c r="AH4118" s="147" t="s">
        <v>5683</v>
      </c>
    </row>
    <row r="4119" spans="1:34" x14ac:dyDescent="0.25">
      <c r="A4119" s="147" t="s">
        <v>2148</v>
      </c>
      <c r="B4119" s="140" t="s">
        <v>7269</v>
      </c>
      <c r="C4119" s="147" t="s">
        <v>1878</v>
      </c>
      <c r="D4119" s="140" t="s">
        <v>7282</v>
      </c>
      <c r="E4119" s="147" t="s">
        <v>3902</v>
      </c>
      <c r="F4119" s="140" t="s">
        <v>7815</v>
      </c>
      <c r="G4119" s="147" t="s">
        <v>2985</v>
      </c>
      <c r="H4119" s="140" t="s">
        <v>7872</v>
      </c>
      <c r="I4119" s="147" t="s">
        <v>5603</v>
      </c>
      <c r="J4119" s="147">
        <v>1</v>
      </c>
      <c r="K4119" s="132">
        <f t="shared" si="469"/>
        <v>633348</v>
      </c>
      <c r="L4119" s="132">
        <v>443344</v>
      </c>
      <c r="M4119" s="132">
        <v>190004</v>
      </c>
      <c r="N4119" s="132">
        <v>354675.20000000001</v>
      </c>
      <c r="O4119" s="133" t="s">
        <v>4753</v>
      </c>
      <c r="P4119" s="132">
        <v>150000</v>
      </c>
      <c r="Q4119" s="132">
        <f t="shared" si="470"/>
        <v>504675.2</v>
      </c>
      <c r="R4119" s="132">
        <v>354675.20000000001</v>
      </c>
      <c r="S4119" s="132">
        <v>150000</v>
      </c>
      <c r="T4119" s="169">
        <f t="shared" si="464"/>
        <v>1</v>
      </c>
      <c r="U4119" s="169">
        <f t="shared" si="465"/>
        <v>1</v>
      </c>
      <c r="V4119" s="169">
        <f t="shared" si="466"/>
        <v>0.78945706406180927</v>
      </c>
      <c r="W4119" s="169">
        <f t="shared" si="467"/>
        <v>0.796837125877085</v>
      </c>
      <c r="X4119" s="170">
        <v>1</v>
      </c>
      <c r="Y4119" s="139">
        <v>39140</v>
      </c>
      <c r="Z4119" s="139">
        <v>39202</v>
      </c>
      <c r="AA4119" s="139">
        <v>39359</v>
      </c>
      <c r="AB4119" s="139">
        <v>39592</v>
      </c>
      <c r="AC4119" s="139" t="s">
        <v>4584</v>
      </c>
      <c r="AD4119" s="147">
        <f t="shared" si="468"/>
        <v>233</v>
      </c>
      <c r="AE4119" s="131">
        <v>165</v>
      </c>
      <c r="AG4119" s="147">
        <v>1</v>
      </c>
      <c r="AH4119" s="147" t="s">
        <v>5683</v>
      </c>
    </row>
    <row r="4120" spans="1:34" x14ac:dyDescent="0.25">
      <c r="A4120" s="147" t="s">
        <v>2148</v>
      </c>
      <c r="B4120" s="140" t="s">
        <v>7269</v>
      </c>
      <c r="C4120" s="147" t="s">
        <v>1878</v>
      </c>
      <c r="D4120" s="140" t="s">
        <v>7282</v>
      </c>
      <c r="E4120" s="147" t="s">
        <v>3902</v>
      </c>
      <c r="F4120" s="140" t="s">
        <v>7815</v>
      </c>
      <c r="G4120" s="147" t="s">
        <v>2985</v>
      </c>
      <c r="H4120" s="140" t="s">
        <v>7872</v>
      </c>
      <c r="I4120" s="147" t="s">
        <v>4128</v>
      </c>
      <c r="J4120" s="147">
        <v>1</v>
      </c>
      <c r="K4120" s="132">
        <f t="shared" si="469"/>
        <v>495590</v>
      </c>
      <c r="L4120" s="132">
        <v>346913</v>
      </c>
      <c r="M4120" s="132">
        <v>148677</v>
      </c>
      <c r="N4120" s="132">
        <v>312221.7</v>
      </c>
      <c r="O4120" s="133" t="s">
        <v>4699</v>
      </c>
      <c r="P4120" s="132">
        <v>145313.15</v>
      </c>
      <c r="Q4120" s="132">
        <f t="shared" si="470"/>
        <v>457534.85</v>
      </c>
      <c r="R4120" s="132">
        <v>312221.7</v>
      </c>
      <c r="S4120" s="132">
        <v>145313.15</v>
      </c>
      <c r="T4120" s="169">
        <f t="shared" si="464"/>
        <v>1</v>
      </c>
      <c r="U4120" s="169">
        <f t="shared" si="465"/>
        <v>1</v>
      </c>
      <c r="V4120" s="169">
        <f t="shared" si="466"/>
        <v>0.97737477888308211</v>
      </c>
      <c r="W4120" s="169">
        <f t="shared" si="467"/>
        <v>0.92321243366492456</v>
      </c>
      <c r="X4120" s="170">
        <v>1</v>
      </c>
      <c r="Y4120" s="139" t="s">
        <v>4516</v>
      </c>
      <c r="Z4120" s="139" t="s">
        <v>4516</v>
      </c>
      <c r="AA4120" s="139">
        <v>39752</v>
      </c>
      <c r="AB4120" s="139">
        <v>39802</v>
      </c>
      <c r="AC4120" s="139" t="s">
        <v>4584</v>
      </c>
      <c r="AD4120" s="147">
        <f t="shared" si="468"/>
        <v>50</v>
      </c>
      <c r="AE4120" s="131">
        <v>331</v>
      </c>
      <c r="AG4120" s="147">
        <v>1</v>
      </c>
      <c r="AH4120" s="147" t="s">
        <v>5683</v>
      </c>
    </row>
    <row r="4121" spans="1:34" x14ac:dyDescent="0.25">
      <c r="A4121" s="147" t="s">
        <v>2148</v>
      </c>
      <c r="B4121" s="140" t="s">
        <v>7269</v>
      </c>
      <c r="C4121" s="147" t="s">
        <v>1878</v>
      </c>
      <c r="D4121" s="140" t="s">
        <v>7282</v>
      </c>
      <c r="E4121" s="147" t="s">
        <v>3902</v>
      </c>
      <c r="F4121" s="140" t="s">
        <v>7815</v>
      </c>
      <c r="G4121" s="147" t="s">
        <v>2985</v>
      </c>
      <c r="H4121" s="140" t="s">
        <v>7872</v>
      </c>
      <c r="I4121" s="147" t="s">
        <v>647</v>
      </c>
      <c r="J4121" s="147">
        <v>1</v>
      </c>
      <c r="K4121" s="132">
        <f t="shared" si="469"/>
        <v>1254835</v>
      </c>
      <c r="L4121" s="132">
        <v>1003868</v>
      </c>
      <c r="M4121" s="132">
        <v>250967</v>
      </c>
      <c r="N4121" s="132">
        <v>1003868</v>
      </c>
      <c r="O4121" s="133" t="s">
        <v>4753</v>
      </c>
      <c r="P4121" s="132">
        <v>299172.82</v>
      </c>
      <c r="Q4121" s="132">
        <f t="shared" si="470"/>
        <v>1303040.82</v>
      </c>
      <c r="R4121" s="132">
        <v>1003868</v>
      </c>
      <c r="S4121" s="132">
        <v>299172.82</v>
      </c>
      <c r="T4121" s="169">
        <f t="shared" si="464"/>
        <v>1</v>
      </c>
      <c r="U4121" s="169">
        <f t="shared" si="465"/>
        <v>1</v>
      </c>
      <c r="V4121" s="169">
        <f t="shared" si="466"/>
        <v>1.19208031334797</v>
      </c>
      <c r="W4121" s="169">
        <f t="shared" si="467"/>
        <v>1.038416062669594</v>
      </c>
      <c r="X4121" s="170">
        <v>1</v>
      </c>
      <c r="Y4121" s="139">
        <v>39841</v>
      </c>
      <c r="Z4121" s="139">
        <v>39872</v>
      </c>
      <c r="AA4121" s="139">
        <v>39904</v>
      </c>
      <c r="AB4121" s="139">
        <v>40056</v>
      </c>
      <c r="AC4121" s="139" t="s">
        <v>4584</v>
      </c>
      <c r="AD4121" s="147">
        <f t="shared" si="468"/>
        <v>152</v>
      </c>
      <c r="AE4121" s="131">
        <v>375</v>
      </c>
      <c r="AG4121" s="147">
        <v>1</v>
      </c>
      <c r="AH4121" s="147" t="s">
        <v>5683</v>
      </c>
    </row>
    <row r="4122" spans="1:34" x14ac:dyDescent="0.25">
      <c r="A4122" s="147" t="s">
        <v>2148</v>
      </c>
      <c r="B4122" s="140" t="s">
        <v>7269</v>
      </c>
      <c r="C4122" s="147" t="s">
        <v>1878</v>
      </c>
      <c r="D4122" s="140" t="s">
        <v>7282</v>
      </c>
      <c r="E4122" s="147" t="s">
        <v>3902</v>
      </c>
      <c r="F4122" s="140" t="s">
        <v>7815</v>
      </c>
      <c r="G4122" s="147" t="s">
        <v>3909</v>
      </c>
      <c r="H4122" s="140" t="s">
        <v>7881</v>
      </c>
      <c r="I4122" s="147" t="s">
        <v>5601</v>
      </c>
      <c r="J4122" s="147">
        <v>1</v>
      </c>
      <c r="K4122" s="132">
        <f t="shared" si="469"/>
        <v>811965</v>
      </c>
      <c r="L4122" s="132">
        <v>568376</v>
      </c>
      <c r="M4122" s="132">
        <v>243589</v>
      </c>
      <c r="N4122" s="132">
        <v>568376</v>
      </c>
      <c r="O4122" s="133" t="s">
        <v>4699</v>
      </c>
      <c r="P4122" s="132">
        <v>243989</v>
      </c>
      <c r="Q4122" s="132">
        <f t="shared" si="470"/>
        <v>812365</v>
      </c>
      <c r="R4122" s="132">
        <v>568376</v>
      </c>
      <c r="S4122" s="132">
        <v>243989</v>
      </c>
      <c r="T4122" s="169">
        <f t="shared" si="464"/>
        <v>1</v>
      </c>
      <c r="U4122" s="169">
        <f t="shared" si="465"/>
        <v>1</v>
      </c>
      <c r="V4122" s="169">
        <f t="shared" si="466"/>
        <v>1.0016421102759157</v>
      </c>
      <c r="W4122" s="169">
        <f t="shared" si="467"/>
        <v>1.0004926320715795</v>
      </c>
      <c r="X4122" s="170">
        <v>1</v>
      </c>
      <c r="Y4122" s="139">
        <v>39140</v>
      </c>
      <c r="Z4122" s="139">
        <v>39202</v>
      </c>
      <c r="AA4122" s="139">
        <v>39321</v>
      </c>
      <c r="AB4122" s="139">
        <v>39538</v>
      </c>
      <c r="AC4122" s="139" t="s">
        <v>4584</v>
      </c>
      <c r="AD4122" s="147">
        <f t="shared" si="468"/>
        <v>217</v>
      </c>
      <c r="AE4122" s="131">
        <v>563</v>
      </c>
      <c r="AG4122" s="147">
        <v>1</v>
      </c>
      <c r="AH4122" s="147" t="s">
        <v>5683</v>
      </c>
    </row>
    <row r="4123" spans="1:34" x14ac:dyDescent="0.25">
      <c r="A4123" s="147" t="s">
        <v>2148</v>
      </c>
      <c r="B4123" s="140" t="s">
        <v>7269</v>
      </c>
      <c r="C4123" s="147" t="s">
        <v>1878</v>
      </c>
      <c r="D4123" s="140" t="s">
        <v>7282</v>
      </c>
      <c r="E4123" s="147" t="s">
        <v>266</v>
      </c>
      <c r="F4123" s="140" t="s">
        <v>7821</v>
      </c>
      <c r="G4123" s="147" t="s">
        <v>11864</v>
      </c>
      <c r="H4123" s="140" t="s">
        <v>7985</v>
      </c>
      <c r="I4123" s="147" t="s">
        <v>5616</v>
      </c>
      <c r="J4123" s="147">
        <v>1</v>
      </c>
      <c r="K4123" s="132">
        <f t="shared" si="469"/>
        <v>435872</v>
      </c>
      <c r="L4123" s="132">
        <v>305110</v>
      </c>
      <c r="M4123" s="132">
        <v>130762</v>
      </c>
      <c r="N4123" s="132">
        <v>305110</v>
      </c>
      <c r="O4123" s="133" t="s">
        <v>4679</v>
      </c>
      <c r="P4123" s="132">
        <v>123662</v>
      </c>
      <c r="Q4123" s="132">
        <f t="shared" si="470"/>
        <v>428772</v>
      </c>
      <c r="R4123" s="132">
        <v>305110</v>
      </c>
      <c r="S4123" s="132">
        <v>123662</v>
      </c>
      <c r="T4123" s="169">
        <f t="shared" si="464"/>
        <v>1</v>
      </c>
      <c r="U4123" s="169">
        <f t="shared" si="465"/>
        <v>1</v>
      </c>
      <c r="V4123" s="169">
        <f t="shared" si="466"/>
        <v>0.9457028800416023</v>
      </c>
      <c r="W4123" s="169">
        <f t="shared" si="467"/>
        <v>0.98371081418398065</v>
      </c>
      <c r="X4123" s="170">
        <v>1</v>
      </c>
      <c r="Y4123" s="139">
        <v>39134</v>
      </c>
      <c r="Z4123" s="139">
        <v>39176</v>
      </c>
      <c r="AA4123" s="139">
        <v>39300</v>
      </c>
      <c r="AB4123" s="139">
        <v>39645</v>
      </c>
      <c r="AC4123" s="139" t="s">
        <v>4584</v>
      </c>
      <c r="AD4123" s="147">
        <f t="shared" si="468"/>
        <v>345</v>
      </c>
      <c r="AE4123" s="131">
        <v>587</v>
      </c>
      <c r="AG4123" s="147">
        <v>1</v>
      </c>
      <c r="AH4123" s="147" t="s">
        <v>5683</v>
      </c>
    </row>
    <row r="4124" spans="1:34" x14ac:dyDescent="0.25">
      <c r="A4124" s="147" t="s">
        <v>2148</v>
      </c>
      <c r="B4124" s="140" t="s">
        <v>7269</v>
      </c>
      <c r="C4124" s="147" t="s">
        <v>1878</v>
      </c>
      <c r="D4124" s="140" t="s">
        <v>7282</v>
      </c>
      <c r="E4124" s="147" t="s">
        <v>266</v>
      </c>
      <c r="F4124" s="140" t="s">
        <v>7821</v>
      </c>
      <c r="G4124" s="147" t="s">
        <v>11864</v>
      </c>
      <c r="H4124" s="140" t="s">
        <v>7985</v>
      </c>
      <c r="I4124" s="147" t="s">
        <v>5655</v>
      </c>
      <c r="J4124" s="147">
        <v>1</v>
      </c>
      <c r="K4124" s="132">
        <f t="shared" si="469"/>
        <v>848256</v>
      </c>
      <c r="L4124" s="132">
        <v>593779</v>
      </c>
      <c r="M4124" s="132">
        <v>254477</v>
      </c>
      <c r="N4124" s="132">
        <v>593779</v>
      </c>
      <c r="O4124" s="133" t="s">
        <v>4679</v>
      </c>
      <c r="P4124" s="132">
        <v>274196</v>
      </c>
      <c r="Q4124" s="132">
        <f t="shared" si="470"/>
        <v>867975</v>
      </c>
      <c r="R4124" s="132">
        <v>593779</v>
      </c>
      <c r="S4124" s="132">
        <v>274196</v>
      </c>
      <c r="T4124" s="169">
        <f t="shared" si="464"/>
        <v>1</v>
      </c>
      <c r="U4124" s="169">
        <f t="shared" si="465"/>
        <v>1</v>
      </c>
      <c r="V4124" s="169">
        <f t="shared" si="466"/>
        <v>1.0774883388282634</v>
      </c>
      <c r="W4124" s="169">
        <f t="shared" si="467"/>
        <v>1.0232465199185152</v>
      </c>
      <c r="X4124" s="170">
        <v>1</v>
      </c>
      <c r="Y4124" s="139" t="s">
        <v>4516</v>
      </c>
      <c r="Z4124" s="139" t="s">
        <v>4516</v>
      </c>
      <c r="AA4124" s="139">
        <v>39715</v>
      </c>
      <c r="AB4124" s="139">
        <v>39782</v>
      </c>
      <c r="AC4124" s="139" t="s">
        <v>4584</v>
      </c>
      <c r="AD4124" s="147">
        <f t="shared" si="468"/>
        <v>67</v>
      </c>
      <c r="AE4124" s="131">
        <v>804</v>
      </c>
      <c r="AG4124" s="147">
        <v>1</v>
      </c>
      <c r="AH4124" s="147" t="s">
        <v>5683</v>
      </c>
    </row>
    <row r="4125" spans="1:34" x14ac:dyDescent="0.25">
      <c r="A4125" s="147" t="s">
        <v>2148</v>
      </c>
      <c r="B4125" s="140" t="s">
        <v>7269</v>
      </c>
      <c r="C4125" s="147" t="s">
        <v>1878</v>
      </c>
      <c r="D4125" s="140" t="s">
        <v>7282</v>
      </c>
      <c r="E4125" s="147" t="s">
        <v>266</v>
      </c>
      <c r="F4125" s="140" t="s">
        <v>7821</v>
      </c>
      <c r="G4125" s="147" t="s">
        <v>2987</v>
      </c>
      <c r="H4125" s="140" t="s">
        <v>8001</v>
      </c>
      <c r="I4125" s="147" t="s">
        <v>5617</v>
      </c>
      <c r="J4125" s="147">
        <v>1</v>
      </c>
      <c r="K4125" s="132">
        <f t="shared" si="469"/>
        <v>672997</v>
      </c>
      <c r="L4125" s="132">
        <v>403387</v>
      </c>
      <c r="M4125" s="132">
        <v>269610</v>
      </c>
      <c r="N4125" s="132">
        <v>363048.3</v>
      </c>
      <c r="O4125" s="133" t="s">
        <v>4699</v>
      </c>
      <c r="P4125" s="132">
        <v>267210</v>
      </c>
      <c r="Q4125" s="132">
        <f t="shared" si="470"/>
        <v>630258.30000000005</v>
      </c>
      <c r="R4125" s="132">
        <v>363048.3</v>
      </c>
      <c r="S4125" s="132">
        <v>267210</v>
      </c>
      <c r="T4125" s="169">
        <f t="shared" si="464"/>
        <v>1</v>
      </c>
      <c r="U4125" s="169">
        <f t="shared" si="465"/>
        <v>1</v>
      </c>
      <c r="V4125" s="169">
        <f t="shared" si="466"/>
        <v>0.99109825303215759</v>
      </c>
      <c r="W4125" s="169">
        <f t="shared" si="467"/>
        <v>0.93649496208749827</v>
      </c>
      <c r="X4125" s="170">
        <v>1</v>
      </c>
      <c r="Y4125" s="139">
        <v>39134</v>
      </c>
      <c r="Z4125" s="139">
        <v>39176</v>
      </c>
      <c r="AA4125" s="139">
        <v>39358</v>
      </c>
      <c r="AB4125" s="139">
        <v>39568</v>
      </c>
      <c r="AC4125" s="139" t="s">
        <v>4584</v>
      </c>
      <c r="AD4125" s="147">
        <f t="shared" si="468"/>
        <v>210</v>
      </c>
      <c r="AE4125" s="131">
        <v>633</v>
      </c>
      <c r="AG4125" s="147">
        <v>1</v>
      </c>
      <c r="AH4125" s="147" t="s">
        <v>5683</v>
      </c>
    </row>
    <row r="4126" spans="1:34" x14ac:dyDescent="0.25">
      <c r="A4126" s="147" t="s">
        <v>2148</v>
      </c>
      <c r="B4126" s="140" t="s">
        <v>7269</v>
      </c>
      <c r="C4126" s="147" t="s">
        <v>1878</v>
      </c>
      <c r="D4126" s="140" t="s">
        <v>7282</v>
      </c>
      <c r="E4126" s="147" t="s">
        <v>266</v>
      </c>
      <c r="F4126" s="140" t="s">
        <v>7821</v>
      </c>
      <c r="G4126" s="147" t="s">
        <v>2987</v>
      </c>
      <c r="H4126" s="140" t="s">
        <v>8001</v>
      </c>
      <c r="I4126" s="147" t="s">
        <v>3580</v>
      </c>
      <c r="J4126" s="147">
        <v>1</v>
      </c>
      <c r="K4126" s="132">
        <f t="shared" si="469"/>
        <v>1384267</v>
      </c>
      <c r="L4126" s="132">
        <v>968986</v>
      </c>
      <c r="M4126" s="132">
        <v>415281</v>
      </c>
      <c r="N4126" s="132">
        <v>872087.4</v>
      </c>
      <c r="O4126" s="133" t="s">
        <v>4699</v>
      </c>
      <c r="P4126" s="132">
        <v>293903.3</v>
      </c>
      <c r="Q4126" s="132">
        <f t="shared" si="470"/>
        <v>1165990.7</v>
      </c>
      <c r="R4126" s="132">
        <v>872087.4</v>
      </c>
      <c r="S4126" s="132">
        <v>293903.3</v>
      </c>
      <c r="T4126" s="169">
        <f t="shared" si="464"/>
        <v>1</v>
      </c>
      <c r="U4126" s="169">
        <f t="shared" si="465"/>
        <v>1</v>
      </c>
      <c r="V4126" s="169">
        <f t="shared" si="466"/>
        <v>0.70772151868253064</v>
      </c>
      <c r="W4126" s="169">
        <f t="shared" si="467"/>
        <v>0.84231633059229172</v>
      </c>
      <c r="X4126" s="170">
        <v>1</v>
      </c>
      <c r="Y4126" s="139" t="s">
        <v>4516</v>
      </c>
      <c r="Z4126" s="139" t="s">
        <v>4516</v>
      </c>
      <c r="AA4126" s="171">
        <v>39406</v>
      </c>
      <c r="AB4126" s="139">
        <v>39538</v>
      </c>
      <c r="AC4126" s="139" t="s">
        <v>4516</v>
      </c>
      <c r="AD4126" s="147">
        <f t="shared" si="468"/>
        <v>132</v>
      </c>
      <c r="AE4126" s="131">
        <v>744</v>
      </c>
      <c r="AG4126" s="147">
        <v>1</v>
      </c>
      <c r="AH4126" s="147" t="s">
        <v>5683</v>
      </c>
    </row>
    <row r="4127" spans="1:34" x14ac:dyDescent="0.25">
      <c r="A4127" s="147" t="s">
        <v>2148</v>
      </c>
      <c r="B4127" s="140" t="s">
        <v>7269</v>
      </c>
      <c r="C4127" s="147" t="s">
        <v>1878</v>
      </c>
      <c r="D4127" s="140" t="s">
        <v>7282</v>
      </c>
      <c r="E4127" s="147" t="s">
        <v>266</v>
      </c>
      <c r="F4127" s="140" t="s">
        <v>7821</v>
      </c>
      <c r="G4127" s="147" t="s">
        <v>3915</v>
      </c>
      <c r="H4127" s="140" t="s">
        <v>7990</v>
      </c>
      <c r="I4127" s="147" t="s">
        <v>5553</v>
      </c>
      <c r="J4127" s="147">
        <v>1</v>
      </c>
      <c r="K4127" s="132">
        <f t="shared" si="469"/>
        <v>1004961</v>
      </c>
      <c r="L4127" s="132">
        <v>703473</v>
      </c>
      <c r="M4127" s="132">
        <v>301488</v>
      </c>
      <c r="N4127" s="132">
        <v>703473.00000000012</v>
      </c>
      <c r="O4127" s="133" t="s">
        <v>4679</v>
      </c>
      <c r="P4127" s="132">
        <v>330323</v>
      </c>
      <c r="Q4127" s="132">
        <f t="shared" si="470"/>
        <v>1033796</v>
      </c>
      <c r="R4127" s="132">
        <v>703473</v>
      </c>
      <c r="S4127" s="132">
        <v>330323</v>
      </c>
      <c r="T4127" s="169">
        <f t="shared" si="464"/>
        <v>0.99999999999999989</v>
      </c>
      <c r="U4127" s="169">
        <f t="shared" si="465"/>
        <v>1</v>
      </c>
      <c r="V4127" s="169">
        <f t="shared" si="466"/>
        <v>1.0956422809531392</v>
      </c>
      <c r="W4127" s="169">
        <f t="shared" si="467"/>
        <v>1.0286926557348992</v>
      </c>
      <c r="X4127" s="170">
        <v>1</v>
      </c>
      <c r="Y4127" s="139">
        <v>39134</v>
      </c>
      <c r="Z4127" s="139">
        <v>39176</v>
      </c>
      <c r="AA4127" s="139">
        <v>39483</v>
      </c>
      <c r="AB4127" s="139">
        <v>39629</v>
      </c>
      <c r="AC4127" s="139" t="s">
        <v>4584</v>
      </c>
      <c r="AD4127" s="147">
        <f t="shared" si="468"/>
        <v>146</v>
      </c>
      <c r="AE4127" s="131">
        <v>318</v>
      </c>
      <c r="AG4127" s="147">
        <v>1</v>
      </c>
      <c r="AH4127" s="147" t="s">
        <v>5683</v>
      </c>
    </row>
    <row r="4128" spans="1:34" x14ac:dyDescent="0.25">
      <c r="A4128" s="147" t="s">
        <v>2148</v>
      </c>
      <c r="B4128" s="140" t="s">
        <v>7269</v>
      </c>
      <c r="C4128" s="147" t="s">
        <v>1878</v>
      </c>
      <c r="D4128" s="140" t="s">
        <v>7282</v>
      </c>
      <c r="E4128" s="147" t="s">
        <v>266</v>
      </c>
      <c r="F4128" s="140" t="s">
        <v>7821</v>
      </c>
      <c r="G4128" s="147" t="s">
        <v>3915</v>
      </c>
      <c r="H4128" s="140" t="s">
        <v>7990</v>
      </c>
      <c r="I4128" s="147" t="s">
        <v>4217</v>
      </c>
      <c r="J4128" s="147">
        <v>1</v>
      </c>
      <c r="K4128" s="132">
        <f t="shared" si="469"/>
        <v>486178</v>
      </c>
      <c r="L4128" s="132">
        <v>340324</v>
      </c>
      <c r="M4128" s="132">
        <v>145854</v>
      </c>
      <c r="N4128" s="132">
        <v>272259.20000000001</v>
      </c>
      <c r="O4128" s="133" t="s">
        <v>4753</v>
      </c>
      <c r="P4128" s="132">
        <v>137236</v>
      </c>
      <c r="Q4128" s="132">
        <f t="shared" si="470"/>
        <v>409495.2</v>
      </c>
      <c r="R4128" s="132">
        <v>272259.20000000001</v>
      </c>
      <c r="S4128" s="132">
        <v>137236</v>
      </c>
      <c r="T4128" s="169">
        <f t="shared" si="464"/>
        <v>1</v>
      </c>
      <c r="U4128" s="169">
        <f t="shared" si="465"/>
        <v>1</v>
      </c>
      <c r="V4128" s="169">
        <f t="shared" si="466"/>
        <v>0.94091351625598196</v>
      </c>
      <c r="W4128" s="169">
        <f t="shared" si="467"/>
        <v>0.84227422878040559</v>
      </c>
      <c r="X4128" s="170">
        <v>1</v>
      </c>
      <c r="Y4128" s="139">
        <v>39841</v>
      </c>
      <c r="Z4128" s="139">
        <v>39864</v>
      </c>
      <c r="AA4128" s="139">
        <v>39930</v>
      </c>
      <c r="AB4128" s="139">
        <v>39994</v>
      </c>
      <c r="AC4128" s="139" t="s">
        <v>4584</v>
      </c>
      <c r="AD4128" s="147">
        <f t="shared" si="468"/>
        <v>64</v>
      </c>
      <c r="AE4128" s="131">
        <v>318</v>
      </c>
      <c r="AG4128" s="147">
        <v>1</v>
      </c>
      <c r="AH4128" s="147" t="s">
        <v>5683</v>
      </c>
    </row>
    <row r="4129" spans="1:34" x14ac:dyDescent="0.25">
      <c r="A4129" s="147" t="s">
        <v>2148</v>
      </c>
      <c r="B4129" s="140" t="s">
        <v>7269</v>
      </c>
      <c r="C4129" s="147" t="s">
        <v>1878</v>
      </c>
      <c r="D4129" s="140" t="s">
        <v>7282</v>
      </c>
      <c r="E4129" s="147" t="s">
        <v>266</v>
      </c>
      <c r="F4129" s="140" t="s">
        <v>7821</v>
      </c>
      <c r="G4129" s="147" t="s">
        <v>3643</v>
      </c>
      <c r="H4129" s="140" t="s">
        <v>7993</v>
      </c>
      <c r="I4129" s="147" t="s">
        <v>4184</v>
      </c>
      <c r="J4129" s="147">
        <v>1</v>
      </c>
      <c r="K4129" s="132">
        <f t="shared" si="469"/>
        <v>435930</v>
      </c>
      <c r="L4129" s="132">
        <v>305151</v>
      </c>
      <c r="M4129" s="132">
        <v>130779</v>
      </c>
      <c r="N4129" s="132">
        <v>305150.99999999994</v>
      </c>
      <c r="O4129" s="133" t="s">
        <v>4679</v>
      </c>
      <c r="P4129" s="132">
        <v>128916.5</v>
      </c>
      <c r="Q4129" s="132">
        <f t="shared" si="470"/>
        <v>434067.5</v>
      </c>
      <c r="R4129" s="132">
        <v>305151</v>
      </c>
      <c r="S4129" s="132">
        <v>128916.5</v>
      </c>
      <c r="T4129" s="169">
        <f t="shared" si="464"/>
        <v>1.0000000000000002</v>
      </c>
      <c r="U4129" s="169">
        <f t="shared" si="465"/>
        <v>1</v>
      </c>
      <c r="V4129" s="169">
        <f t="shared" si="466"/>
        <v>0.98575841687121024</v>
      </c>
      <c r="W4129" s="169">
        <f t="shared" si="467"/>
        <v>0.99572752506136308</v>
      </c>
      <c r="X4129" s="170">
        <v>1</v>
      </c>
      <c r="Y4129" s="139" t="s">
        <v>4516</v>
      </c>
      <c r="Z4129" s="139" t="s">
        <v>4516</v>
      </c>
      <c r="AA4129" s="139">
        <v>39650</v>
      </c>
      <c r="AB4129" s="139">
        <v>39721</v>
      </c>
      <c r="AC4129" s="139" t="s">
        <v>4584</v>
      </c>
      <c r="AD4129" s="147">
        <f t="shared" si="468"/>
        <v>71</v>
      </c>
      <c r="AE4129" s="131">
        <v>465</v>
      </c>
      <c r="AG4129" s="147">
        <v>1</v>
      </c>
      <c r="AH4129" s="147" t="s">
        <v>5683</v>
      </c>
    </row>
    <row r="4130" spans="1:34" x14ac:dyDescent="0.25">
      <c r="A4130" s="147" t="s">
        <v>2148</v>
      </c>
      <c r="B4130" s="140" t="s">
        <v>7269</v>
      </c>
      <c r="C4130" s="147" t="s">
        <v>1878</v>
      </c>
      <c r="D4130" s="140" t="s">
        <v>7282</v>
      </c>
      <c r="E4130" s="147" t="s">
        <v>266</v>
      </c>
      <c r="F4130" s="140" t="s">
        <v>7821</v>
      </c>
      <c r="G4130" s="147" t="s">
        <v>3643</v>
      </c>
      <c r="H4130" s="140" t="s">
        <v>7993</v>
      </c>
      <c r="I4130" s="147" t="s">
        <v>4217</v>
      </c>
      <c r="J4130" s="147">
        <v>1</v>
      </c>
      <c r="K4130" s="132">
        <f t="shared" si="469"/>
        <v>1465382</v>
      </c>
      <c r="L4130" s="132">
        <v>1025767</v>
      </c>
      <c r="M4130" s="132">
        <v>439615</v>
      </c>
      <c r="N4130" s="132">
        <v>615460.19999999995</v>
      </c>
      <c r="O4130" s="133" t="s">
        <v>4753</v>
      </c>
      <c r="P4130" s="132">
        <v>390077</v>
      </c>
      <c r="Q4130" s="132">
        <f t="shared" si="470"/>
        <v>1005537.2</v>
      </c>
      <c r="R4130" s="132">
        <v>615460.19999999995</v>
      </c>
      <c r="S4130" s="132">
        <v>390077</v>
      </c>
      <c r="T4130" s="169">
        <f t="shared" si="464"/>
        <v>1</v>
      </c>
      <c r="U4130" s="169">
        <f t="shared" si="465"/>
        <v>1</v>
      </c>
      <c r="V4130" s="169">
        <f t="shared" si="466"/>
        <v>0.88731503702102976</v>
      </c>
      <c r="W4130" s="169">
        <f t="shared" si="467"/>
        <v>0.68619458953365053</v>
      </c>
      <c r="X4130" s="170">
        <v>1</v>
      </c>
      <c r="Y4130" s="139">
        <v>39841</v>
      </c>
      <c r="Z4130" s="139">
        <v>39864</v>
      </c>
      <c r="AA4130" s="139">
        <v>39925</v>
      </c>
      <c r="AB4130" s="139">
        <v>40056</v>
      </c>
      <c r="AC4130" s="139" t="s">
        <v>4584</v>
      </c>
      <c r="AD4130" s="147">
        <f t="shared" si="468"/>
        <v>131</v>
      </c>
      <c r="AE4130" s="131">
        <v>410</v>
      </c>
      <c r="AG4130" s="147">
        <v>1</v>
      </c>
      <c r="AH4130" s="147" t="s">
        <v>5683</v>
      </c>
    </row>
    <row r="4131" spans="1:34" x14ac:dyDescent="0.25">
      <c r="A4131" s="147" t="s">
        <v>2148</v>
      </c>
      <c r="B4131" s="140" t="s">
        <v>7269</v>
      </c>
      <c r="C4131" s="147" t="s">
        <v>1878</v>
      </c>
      <c r="D4131" s="140" t="s">
        <v>7282</v>
      </c>
      <c r="E4131" s="147" t="s">
        <v>266</v>
      </c>
      <c r="F4131" s="140" t="s">
        <v>7821</v>
      </c>
      <c r="G4131" s="147" t="s">
        <v>3916</v>
      </c>
      <c r="H4131" s="140" t="s">
        <v>7994</v>
      </c>
      <c r="I4131" s="147" t="s">
        <v>5618</v>
      </c>
      <c r="J4131" s="147">
        <v>1</v>
      </c>
      <c r="K4131" s="132">
        <f t="shared" si="469"/>
        <v>533294</v>
      </c>
      <c r="L4131" s="132">
        <v>344362</v>
      </c>
      <c r="M4131" s="132">
        <v>188932</v>
      </c>
      <c r="N4131" s="132">
        <v>309925.8</v>
      </c>
      <c r="O4131" s="133" t="s">
        <v>4699</v>
      </c>
      <c r="P4131" s="132">
        <v>192057</v>
      </c>
      <c r="Q4131" s="132">
        <f t="shared" si="470"/>
        <v>501982.79999999993</v>
      </c>
      <c r="R4131" s="132">
        <v>309925.8</v>
      </c>
      <c r="S4131" s="132">
        <v>192056.99999999997</v>
      </c>
      <c r="T4131" s="169">
        <f t="shared" si="464"/>
        <v>1</v>
      </c>
      <c r="U4131" s="169">
        <f t="shared" si="465"/>
        <v>0.99999999999999989</v>
      </c>
      <c r="V4131" s="169">
        <f t="shared" si="466"/>
        <v>1.0165403425571105</v>
      </c>
      <c r="W4131" s="169">
        <f t="shared" si="467"/>
        <v>0.94128716992878214</v>
      </c>
      <c r="X4131" s="170">
        <v>1</v>
      </c>
      <c r="Y4131" s="139">
        <v>39134</v>
      </c>
      <c r="Z4131" s="139">
        <v>39176</v>
      </c>
      <c r="AA4131" s="139">
        <v>39601</v>
      </c>
      <c r="AB4131" s="139">
        <v>39662</v>
      </c>
      <c r="AC4131" s="139" t="s">
        <v>4516</v>
      </c>
      <c r="AD4131" s="147">
        <f t="shared" si="468"/>
        <v>61</v>
      </c>
      <c r="AE4131" s="131">
        <v>250</v>
      </c>
      <c r="AG4131" s="147">
        <v>1</v>
      </c>
      <c r="AH4131" s="147" t="s">
        <v>5683</v>
      </c>
    </row>
    <row r="4132" spans="1:34" x14ac:dyDescent="0.25">
      <c r="A4132" s="147" t="s">
        <v>2148</v>
      </c>
      <c r="B4132" s="140" t="s">
        <v>7269</v>
      </c>
      <c r="C4132" s="147" t="s">
        <v>1878</v>
      </c>
      <c r="D4132" s="140" t="s">
        <v>7282</v>
      </c>
      <c r="E4132" s="147" t="s">
        <v>266</v>
      </c>
      <c r="F4132" s="140" t="s">
        <v>7821</v>
      </c>
      <c r="G4132" s="147" t="s">
        <v>3916</v>
      </c>
      <c r="H4132" s="140" t="s">
        <v>7994</v>
      </c>
      <c r="I4132" s="147" t="s">
        <v>2972</v>
      </c>
      <c r="J4132" s="147">
        <v>1</v>
      </c>
      <c r="K4132" s="132">
        <f t="shared" si="469"/>
        <v>689259</v>
      </c>
      <c r="L4132" s="132">
        <v>482480</v>
      </c>
      <c r="M4132" s="132">
        <v>206779</v>
      </c>
      <c r="N4132" s="132">
        <v>385984</v>
      </c>
      <c r="O4132" s="133" t="s">
        <v>4753</v>
      </c>
      <c r="P4132" s="132">
        <v>8311.2999999999993</v>
      </c>
      <c r="Q4132" s="132">
        <f t="shared" si="470"/>
        <v>394295.3</v>
      </c>
      <c r="R4132" s="132">
        <v>385984</v>
      </c>
      <c r="S4132" s="132">
        <v>8311.2999999999993</v>
      </c>
      <c r="T4132" s="169">
        <f t="shared" si="464"/>
        <v>1</v>
      </c>
      <c r="U4132" s="169">
        <f t="shared" si="465"/>
        <v>1</v>
      </c>
      <c r="V4132" s="169">
        <f t="shared" si="466"/>
        <v>4.0194120292679623E-2</v>
      </c>
      <c r="W4132" s="169">
        <f t="shared" si="467"/>
        <v>0.57205680303050088</v>
      </c>
      <c r="X4132" s="170">
        <v>1</v>
      </c>
      <c r="Y4132" s="139">
        <v>39841</v>
      </c>
      <c r="Z4132" s="139">
        <v>39864</v>
      </c>
      <c r="AA4132" s="139">
        <v>39918</v>
      </c>
      <c r="AB4132" s="139">
        <v>40056</v>
      </c>
      <c r="AC4132" s="139" t="s">
        <v>4584</v>
      </c>
      <c r="AD4132" s="147">
        <f t="shared" si="468"/>
        <v>138</v>
      </c>
      <c r="AE4132" s="131">
        <v>250</v>
      </c>
      <c r="AG4132" s="147">
        <v>1</v>
      </c>
      <c r="AH4132" s="147" t="s">
        <v>5683</v>
      </c>
    </row>
    <row r="4133" spans="1:34" x14ac:dyDescent="0.25">
      <c r="A4133" s="147" t="s">
        <v>2148</v>
      </c>
      <c r="B4133" s="140" t="s">
        <v>7269</v>
      </c>
      <c r="C4133" s="147" t="s">
        <v>1878</v>
      </c>
      <c r="D4133" s="140" t="s">
        <v>7282</v>
      </c>
      <c r="E4133" s="147" t="s">
        <v>266</v>
      </c>
      <c r="F4133" s="140" t="s">
        <v>7821</v>
      </c>
      <c r="G4133" s="147" t="s">
        <v>2318</v>
      </c>
      <c r="H4133" s="140" t="s">
        <v>7988</v>
      </c>
      <c r="I4133" s="147" t="s">
        <v>3580</v>
      </c>
      <c r="J4133" s="147">
        <v>1</v>
      </c>
      <c r="K4133" s="132">
        <f t="shared" si="469"/>
        <v>1221662</v>
      </c>
      <c r="L4133" s="132">
        <v>855163</v>
      </c>
      <c r="M4133" s="132">
        <v>366499</v>
      </c>
      <c r="N4133" s="132">
        <v>769646.7</v>
      </c>
      <c r="O4133" s="133" t="s">
        <v>4699</v>
      </c>
      <c r="P4133" s="132">
        <v>307391</v>
      </c>
      <c r="Q4133" s="132">
        <f t="shared" si="470"/>
        <v>1077037.7</v>
      </c>
      <c r="R4133" s="132">
        <v>769646.7</v>
      </c>
      <c r="S4133" s="132">
        <v>307391</v>
      </c>
      <c r="T4133" s="169">
        <f t="shared" si="464"/>
        <v>1</v>
      </c>
      <c r="U4133" s="169">
        <f t="shared" si="465"/>
        <v>1</v>
      </c>
      <c r="V4133" s="169">
        <f t="shared" si="466"/>
        <v>0.83872261588708286</v>
      </c>
      <c r="W4133" s="169">
        <f t="shared" si="467"/>
        <v>0.88161676470251182</v>
      </c>
      <c r="X4133" s="170">
        <v>1</v>
      </c>
      <c r="Y4133" s="139" t="s">
        <v>4516</v>
      </c>
      <c r="Z4133" s="139" t="s">
        <v>4516</v>
      </c>
      <c r="AA4133" s="139">
        <v>39682</v>
      </c>
      <c r="AB4133" s="171">
        <v>39721</v>
      </c>
      <c r="AC4133" s="139" t="s">
        <v>4584</v>
      </c>
      <c r="AD4133" s="147">
        <f t="shared" si="468"/>
        <v>39</v>
      </c>
      <c r="AE4133" s="131">
        <v>437</v>
      </c>
      <c r="AG4133" s="147">
        <v>1</v>
      </c>
      <c r="AH4133" s="147" t="s">
        <v>5683</v>
      </c>
    </row>
    <row r="4134" spans="1:34" x14ac:dyDescent="0.25">
      <c r="A4134" s="147" t="s">
        <v>2148</v>
      </c>
      <c r="B4134" s="140" t="s">
        <v>7269</v>
      </c>
      <c r="C4134" s="147" t="s">
        <v>1878</v>
      </c>
      <c r="D4134" s="140" t="s">
        <v>7282</v>
      </c>
      <c r="E4134" s="147" t="s">
        <v>266</v>
      </c>
      <c r="F4134" s="140" t="s">
        <v>7821</v>
      </c>
      <c r="G4134" s="147" t="s">
        <v>2138</v>
      </c>
      <c r="H4134" s="140" t="s">
        <v>7997</v>
      </c>
      <c r="I4134" s="147" t="s">
        <v>5619</v>
      </c>
      <c r="J4134" s="147">
        <v>1</v>
      </c>
      <c r="K4134" s="132">
        <f t="shared" si="469"/>
        <v>413100</v>
      </c>
      <c r="L4134" s="132">
        <v>269610</v>
      </c>
      <c r="M4134" s="132">
        <v>143490</v>
      </c>
      <c r="N4134" s="132">
        <v>215688</v>
      </c>
      <c r="O4134" s="133" t="s">
        <v>4753</v>
      </c>
      <c r="P4134" s="132">
        <v>141440</v>
      </c>
      <c r="Q4134" s="132">
        <f t="shared" si="470"/>
        <v>357128</v>
      </c>
      <c r="R4134" s="132">
        <v>215688</v>
      </c>
      <c r="S4134" s="132">
        <v>141440</v>
      </c>
      <c r="T4134" s="169">
        <f t="shared" si="464"/>
        <v>1</v>
      </c>
      <c r="U4134" s="169">
        <f t="shared" si="465"/>
        <v>1</v>
      </c>
      <c r="V4134" s="169">
        <f t="shared" si="466"/>
        <v>0.9857132901247474</v>
      </c>
      <c r="W4134" s="169">
        <f t="shared" si="467"/>
        <v>0.86450738320019371</v>
      </c>
      <c r="X4134" s="170">
        <v>1</v>
      </c>
      <c r="Y4134" s="139">
        <v>39134</v>
      </c>
      <c r="Z4134" s="139">
        <v>39176</v>
      </c>
      <c r="AA4134" s="139">
        <v>39168</v>
      </c>
      <c r="AB4134" s="139">
        <v>39568</v>
      </c>
      <c r="AC4134" s="139" t="s">
        <v>4584</v>
      </c>
      <c r="AD4134" s="147">
        <f t="shared" si="468"/>
        <v>400</v>
      </c>
      <c r="AE4134" s="131">
        <v>287</v>
      </c>
      <c r="AG4134" s="147">
        <v>1</v>
      </c>
      <c r="AH4134" s="147" t="s">
        <v>5683</v>
      </c>
    </row>
    <row r="4135" spans="1:34" x14ac:dyDescent="0.25">
      <c r="A4135" s="147" t="s">
        <v>2148</v>
      </c>
      <c r="B4135" s="140" t="s">
        <v>7269</v>
      </c>
      <c r="C4135" s="147" t="s">
        <v>1878</v>
      </c>
      <c r="D4135" s="140" t="s">
        <v>7282</v>
      </c>
      <c r="E4135" s="147" t="s">
        <v>266</v>
      </c>
      <c r="F4135" s="140" t="s">
        <v>7821</v>
      </c>
      <c r="G4135" s="147" t="s">
        <v>2138</v>
      </c>
      <c r="H4135" s="140" t="s">
        <v>7997</v>
      </c>
      <c r="I4135" s="147" t="s">
        <v>3200</v>
      </c>
      <c r="J4135" s="147">
        <v>1</v>
      </c>
      <c r="K4135" s="132">
        <f t="shared" si="469"/>
        <v>769716</v>
      </c>
      <c r="L4135" s="132">
        <v>538801</v>
      </c>
      <c r="M4135" s="132">
        <v>230915</v>
      </c>
      <c r="N4135" s="132">
        <v>484920.89999999997</v>
      </c>
      <c r="O4135" s="133" t="s">
        <v>4753</v>
      </c>
      <c r="P4135" s="132">
        <v>234669.09</v>
      </c>
      <c r="Q4135" s="132">
        <f t="shared" si="470"/>
        <v>719589.99</v>
      </c>
      <c r="R4135" s="132">
        <v>484920.9</v>
      </c>
      <c r="S4135" s="132">
        <v>234669.09</v>
      </c>
      <c r="T4135" s="169">
        <f t="shared" si="464"/>
        <v>1.0000000000000002</v>
      </c>
      <c r="U4135" s="169">
        <f t="shared" si="465"/>
        <v>1</v>
      </c>
      <c r="V4135" s="169">
        <f t="shared" si="466"/>
        <v>1.0162574540415303</v>
      </c>
      <c r="W4135" s="169">
        <f t="shared" si="467"/>
        <v>0.93487726642034208</v>
      </c>
      <c r="X4135" s="170">
        <v>1</v>
      </c>
      <c r="Y4135" s="139" t="s">
        <v>4516</v>
      </c>
      <c r="Z4135" s="139" t="s">
        <v>4516</v>
      </c>
      <c r="AA4135" s="139">
        <v>39755</v>
      </c>
      <c r="AB4135" s="139">
        <v>40086</v>
      </c>
      <c r="AC4135" s="139" t="s">
        <v>4584</v>
      </c>
      <c r="AD4135" s="147">
        <f t="shared" si="468"/>
        <v>331</v>
      </c>
      <c r="AE4135" s="131">
        <v>287</v>
      </c>
      <c r="AG4135" s="147">
        <v>1</v>
      </c>
      <c r="AH4135" s="147" t="s">
        <v>5683</v>
      </c>
    </row>
    <row r="4136" spans="1:34" x14ac:dyDescent="0.25">
      <c r="A4136" s="147" t="s">
        <v>2148</v>
      </c>
      <c r="B4136" s="140" t="s">
        <v>7269</v>
      </c>
      <c r="C4136" s="147" t="s">
        <v>1878</v>
      </c>
      <c r="D4136" s="140" t="s">
        <v>7282</v>
      </c>
      <c r="E4136" s="147" t="s">
        <v>266</v>
      </c>
      <c r="F4136" s="140" t="s">
        <v>7821</v>
      </c>
      <c r="G4136" s="147" t="s">
        <v>1334</v>
      </c>
      <c r="H4136" s="140" t="s">
        <v>7983</v>
      </c>
      <c r="I4136" s="147" t="s">
        <v>4184</v>
      </c>
      <c r="J4136" s="147">
        <v>1</v>
      </c>
      <c r="K4136" s="132">
        <f t="shared" si="469"/>
        <v>419156</v>
      </c>
      <c r="L4136" s="132">
        <v>256340</v>
      </c>
      <c r="M4136" s="132">
        <v>162816</v>
      </c>
      <c r="N4136" s="132">
        <v>230706</v>
      </c>
      <c r="O4136" s="133" t="s">
        <v>4699</v>
      </c>
      <c r="P4136" s="132">
        <v>156066</v>
      </c>
      <c r="Q4136" s="132">
        <f t="shared" si="470"/>
        <v>386772</v>
      </c>
      <c r="R4136" s="132">
        <v>230706</v>
      </c>
      <c r="S4136" s="132">
        <v>156066</v>
      </c>
      <c r="T4136" s="169">
        <f t="shared" si="464"/>
        <v>1</v>
      </c>
      <c r="U4136" s="169">
        <f t="shared" si="465"/>
        <v>1</v>
      </c>
      <c r="V4136" s="169">
        <f t="shared" si="466"/>
        <v>0.95854215801886788</v>
      </c>
      <c r="W4136" s="169">
        <f t="shared" si="467"/>
        <v>0.92273998225004528</v>
      </c>
      <c r="X4136" s="170">
        <v>1</v>
      </c>
      <c r="Y4136" s="139">
        <v>39134</v>
      </c>
      <c r="Z4136" s="139">
        <v>39176</v>
      </c>
      <c r="AA4136" s="139">
        <v>39293</v>
      </c>
      <c r="AB4136" s="139">
        <v>39588</v>
      </c>
      <c r="AC4136" s="139" t="s">
        <v>4584</v>
      </c>
      <c r="AD4136" s="147">
        <f t="shared" si="468"/>
        <v>295</v>
      </c>
      <c r="AE4136" s="131">
        <v>329</v>
      </c>
      <c r="AG4136" s="147">
        <v>1</v>
      </c>
      <c r="AH4136" s="147" t="s">
        <v>5683</v>
      </c>
    </row>
    <row r="4137" spans="1:34" x14ac:dyDescent="0.25">
      <c r="A4137" s="147" t="s">
        <v>2148</v>
      </c>
      <c r="B4137" s="140" t="s">
        <v>7269</v>
      </c>
      <c r="C4137" s="147" t="s">
        <v>1878</v>
      </c>
      <c r="D4137" s="140" t="s">
        <v>7282</v>
      </c>
      <c r="E4137" s="147" t="s">
        <v>266</v>
      </c>
      <c r="F4137" s="140" t="s">
        <v>7821</v>
      </c>
      <c r="G4137" s="147" t="s">
        <v>3917</v>
      </c>
      <c r="H4137" s="140" t="s">
        <v>7984</v>
      </c>
      <c r="I4137" s="147" t="s">
        <v>5619</v>
      </c>
      <c r="J4137" s="147">
        <v>1</v>
      </c>
      <c r="K4137" s="132">
        <f t="shared" si="469"/>
        <v>214941</v>
      </c>
      <c r="L4137" s="132">
        <v>119927</v>
      </c>
      <c r="M4137" s="132">
        <v>95014</v>
      </c>
      <c r="N4137" s="132">
        <v>95941.6</v>
      </c>
      <c r="O4137" s="133" t="s">
        <v>4753</v>
      </c>
      <c r="P4137" s="132">
        <v>93114</v>
      </c>
      <c r="Q4137" s="132">
        <f t="shared" si="470"/>
        <v>189055.6</v>
      </c>
      <c r="R4137" s="132">
        <v>95941.6</v>
      </c>
      <c r="S4137" s="132">
        <v>93114</v>
      </c>
      <c r="T4137" s="169">
        <f t="shared" si="464"/>
        <v>1</v>
      </c>
      <c r="U4137" s="169">
        <f t="shared" si="465"/>
        <v>1</v>
      </c>
      <c r="V4137" s="169">
        <f t="shared" si="466"/>
        <v>0.98000294693413603</v>
      </c>
      <c r="W4137" s="169">
        <f t="shared" si="467"/>
        <v>0.87956974239442454</v>
      </c>
      <c r="X4137" s="170">
        <v>1</v>
      </c>
      <c r="Y4137" s="139">
        <v>39134</v>
      </c>
      <c r="Z4137" s="139">
        <v>39176</v>
      </c>
      <c r="AA4137" s="139">
        <v>39536</v>
      </c>
      <c r="AB4137" s="139">
        <v>39568</v>
      </c>
      <c r="AC4137" s="139" t="s">
        <v>4584</v>
      </c>
      <c r="AD4137" s="147">
        <f t="shared" si="468"/>
        <v>32</v>
      </c>
      <c r="AE4137" s="131">
        <v>395</v>
      </c>
      <c r="AG4137" s="147">
        <v>1</v>
      </c>
      <c r="AH4137" s="147" t="s">
        <v>5683</v>
      </c>
    </row>
    <row r="4138" spans="1:34" x14ac:dyDescent="0.25">
      <c r="A4138" s="147" t="s">
        <v>2148</v>
      </c>
      <c r="B4138" s="140" t="s">
        <v>7269</v>
      </c>
      <c r="C4138" s="147" t="s">
        <v>1878</v>
      </c>
      <c r="D4138" s="140" t="s">
        <v>7282</v>
      </c>
      <c r="E4138" s="147" t="s">
        <v>266</v>
      </c>
      <c r="F4138" s="140" t="s">
        <v>7821</v>
      </c>
      <c r="G4138" s="147" t="s">
        <v>3918</v>
      </c>
      <c r="H4138" s="140" t="s">
        <v>7992</v>
      </c>
      <c r="I4138" s="147" t="s">
        <v>4099</v>
      </c>
      <c r="J4138" s="147">
        <v>1</v>
      </c>
      <c r="K4138" s="132">
        <f t="shared" si="469"/>
        <v>572016</v>
      </c>
      <c r="L4138" s="132">
        <v>382714</v>
      </c>
      <c r="M4138" s="132">
        <v>189302</v>
      </c>
      <c r="N4138" s="132">
        <v>306171.2</v>
      </c>
      <c r="O4138" s="133" t="s">
        <v>4753</v>
      </c>
      <c r="P4138" s="132">
        <v>179127</v>
      </c>
      <c r="Q4138" s="132">
        <f t="shared" si="470"/>
        <v>485298.2</v>
      </c>
      <c r="R4138" s="132">
        <v>306171.2</v>
      </c>
      <c r="S4138" s="132">
        <v>179127</v>
      </c>
      <c r="T4138" s="169">
        <f t="shared" si="464"/>
        <v>1</v>
      </c>
      <c r="U4138" s="169">
        <f t="shared" si="465"/>
        <v>1</v>
      </c>
      <c r="V4138" s="169">
        <f t="shared" si="466"/>
        <v>0.9462499075551235</v>
      </c>
      <c r="W4138" s="169">
        <f t="shared" si="467"/>
        <v>0.84839969511342339</v>
      </c>
      <c r="X4138" s="170">
        <v>1</v>
      </c>
      <c r="Y4138" s="139">
        <v>39134</v>
      </c>
      <c r="Z4138" s="139">
        <v>39176</v>
      </c>
      <c r="AA4138" s="139">
        <v>39508</v>
      </c>
      <c r="AB4138" s="139">
        <v>39568</v>
      </c>
      <c r="AC4138" s="139" t="s">
        <v>4584</v>
      </c>
      <c r="AD4138" s="147">
        <f t="shared" si="468"/>
        <v>60</v>
      </c>
      <c r="AE4138" s="131">
        <v>441</v>
      </c>
      <c r="AG4138" s="147">
        <v>1</v>
      </c>
      <c r="AH4138" s="147" t="s">
        <v>5683</v>
      </c>
    </row>
    <row r="4139" spans="1:34" x14ac:dyDescent="0.25">
      <c r="A4139" s="147" t="s">
        <v>2148</v>
      </c>
      <c r="B4139" s="140" t="s">
        <v>7269</v>
      </c>
      <c r="C4139" s="147" t="s">
        <v>1878</v>
      </c>
      <c r="D4139" s="140" t="s">
        <v>7282</v>
      </c>
      <c r="E4139" s="147" t="s">
        <v>266</v>
      </c>
      <c r="F4139" s="140" t="s">
        <v>7821</v>
      </c>
      <c r="G4139" s="147" t="s">
        <v>3918</v>
      </c>
      <c r="H4139" s="140" t="s">
        <v>7992</v>
      </c>
      <c r="I4139" s="147" t="s">
        <v>3535</v>
      </c>
      <c r="J4139" s="147">
        <v>1</v>
      </c>
      <c r="K4139" s="132">
        <f t="shared" si="469"/>
        <v>453412</v>
      </c>
      <c r="L4139" s="132">
        <v>317388</v>
      </c>
      <c r="M4139" s="132">
        <v>136024</v>
      </c>
      <c r="N4139" s="132">
        <v>285640.40000000002</v>
      </c>
      <c r="O4139" s="133" t="s">
        <v>4699</v>
      </c>
      <c r="P4139" s="132">
        <v>130630</v>
      </c>
      <c r="Q4139" s="132">
        <f t="shared" si="470"/>
        <v>416270.4</v>
      </c>
      <c r="R4139" s="132">
        <v>285640.40000000002</v>
      </c>
      <c r="S4139" s="132">
        <v>130630</v>
      </c>
      <c r="T4139" s="169">
        <f t="shared" si="464"/>
        <v>1</v>
      </c>
      <c r="U4139" s="169">
        <f t="shared" si="465"/>
        <v>1</v>
      </c>
      <c r="V4139" s="169">
        <f t="shared" si="466"/>
        <v>0.96034523319414222</v>
      </c>
      <c r="W4139" s="169">
        <f t="shared" si="467"/>
        <v>0.91808421479802038</v>
      </c>
      <c r="X4139" s="170">
        <v>1</v>
      </c>
      <c r="Y4139" s="139" t="s">
        <v>4516</v>
      </c>
      <c r="Z4139" s="139" t="s">
        <v>4516</v>
      </c>
      <c r="AA4139" s="139">
        <v>39734</v>
      </c>
      <c r="AB4139" s="139">
        <v>39752</v>
      </c>
      <c r="AC4139" s="139" t="s">
        <v>4584</v>
      </c>
      <c r="AD4139" s="147">
        <f t="shared" si="468"/>
        <v>18</v>
      </c>
      <c r="AE4139" s="131">
        <v>418</v>
      </c>
      <c r="AG4139" s="147">
        <v>1</v>
      </c>
      <c r="AH4139" s="147" t="s">
        <v>5683</v>
      </c>
    </row>
    <row r="4140" spans="1:34" x14ac:dyDescent="0.25">
      <c r="A4140" s="147" t="s">
        <v>2148</v>
      </c>
      <c r="B4140" s="140" t="s">
        <v>7269</v>
      </c>
      <c r="C4140" s="147" t="s">
        <v>1878</v>
      </c>
      <c r="D4140" s="140" t="s">
        <v>7282</v>
      </c>
      <c r="E4140" s="147" t="s">
        <v>266</v>
      </c>
      <c r="F4140" s="140" t="s">
        <v>7821</v>
      </c>
      <c r="G4140" s="147" t="s">
        <v>3919</v>
      </c>
      <c r="H4140" s="140" t="s">
        <v>7989</v>
      </c>
      <c r="I4140" s="147" t="s">
        <v>3920</v>
      </c>
      <c r="J4140" s="147">
        <v>1</v>
      </c>
      <c r="K4140" s="132">
        <f t="shared" si="469"/>
        <v>1480351</v>
      </c>
      <c r="L4140" s="132">
        <v>1046997</v>
      </c>
      <c r="M4140" s="132">
        <v>433354</v>
      </c>
      <c r="N4140" s="132">
        <v>1046997</v>
      </c>
      <c r="O4140" s="133" t="s">
        <v>4679</v>
      </c>
      <c r="P4140" s="132">
        <v>298802.05</v>
      </c>
      <c r="Q4140" s="132">
        <f t="shared" si="470"/>
        <v>1345799.05</v>
      </c>
      <c r="R4140" s="132">
        <v>1046997</v>
      </c>
      <c r="S4140" s="132">
        <v>298802.05</v>
      </c>
      <c r="T4140" s="169">
        <f t="shared" si="464"/>
        <v>1</v>
      </c>
      <c r="U4140" s="169">
        <f t="shared" si="465"/>
        <v>1</v>
      </c>
      <c r="V4140" s="169">
        <f t="shared" si="466"/>
        <v>0.68951030796992752</v>
      </c>
      <c r="W4140" s="169">
        <f t="shared" si="467"/>
        <v>0.90910807639539548</v>
      </c>
      <c r="X4140" s="170">
        <v>1</v>
      </c>
      <c r="Y4140" s="139">
        <v>39134</v>
      </c>
      <c r="Z4140" s="139">
        <v>39176</v>
      </c>
      <c r="AA4140" s="139">
        <v>39527</v>
      </c>
      <c r="AB4140" s="139">
        <v>39619</v>
      </c>
      <c r="AC4140" s="139" t="s">
        <v>4584</v>
      </c>
      <c r="AD4140" s="147">
        <f t="shared" si="468"/>
        <v>92</v>
      </c>
      <c r="AE4140" s="131">
        <v>365</v>
      </c>
      <c r="AG4140" s="147">
        <v>1</v>
      </c>
      <c r="AH4140" s="147" t="s">
        <v>5683</v>
      </c>
    </row>
    <row r="4141" spans="1:34" x14ac:dyDescent="0.25">
      <c r="A4141" s="147" t="s">
        <v>2148</v>
      </c>
      <c r="B4141" s="140" t="s">
        <v>7269</v>
      </c>
      <c r="C4141" s="147" t="s">
        <v>1878</v>
      </c>
      <c r="D4141" s="140" t="s">
        <v>7282</v>
      </c>
      <c r="E4141" s="147" t="s">
        <v>266</v>
      </c>
      <c r="F4141" s="140" t="s">
        <v>7821</v>
      </c>
      <c r="G4141" s="147" t="s">
        <v>3921</v>
      </c>
      <c r="H4141" s="140" t="s">
        <v>7998</v>
      </c>
      <c r="I4141" s="147" t="s">
        <v>5619</v>
      </c>
      <c r="J4141" s="147">
        <v>1</v>
      </c>
      <c r="K4141" s="132">
        <f t="shared" si="469"/>
        <v>743411</v>
      </c>
      <c r="L4141" s="132">
        <v>490360</v>
      </c>
      <c r="M4141" s="132">
        <v>253051</v>
      </c>
      <c r="N4141" s="132">
        <v>490360</v>
      </c>
      <c r="O4141" s="133" t="s">
        <v>4679</v>
      </c>
      <c r="P4141" s="132">
        <v>196963</v>
      </c>
      <c r="Q4141" s="132">
        <f t="shared" si="470"/>
        <v>687323</v>
      </c>
      <c r="R4141" s="132">
        <v>490360</v>
      </c>
      <c r="S4141" s="132">
        <v>196963</v>
      </c>
      <c r="T4141" s="169">
        <f t="shared" si="464"/>
        <v>1</v>
      </c>
      <c r="U4141" s="169">
        <f t="shared" si="465"/>
        <v>1</v>
      </c>
      <c r="V4141" s="169">
        <f t="shared" si="466"/>
        <v>0.7783529802292819</v>
      </c>
      <c r="W4141" s="169">
        <f t="shared" si="467"/>
        <v>0.92455317448894359</v>
      </c>
      <c r="X4141" s="170">
        <v>1</v>
      </c>
      <c r="Y4141" s="139">
        <v>39134</v>
      </c>
      <c r="Z4141" s="139">
        <v>39176</v>
      </c>
      <c r="AA4141" s="139">
        <v>39315</v>
      </c>
      <c r="AB4141" s="139">
        <v>39589</v>
      </c>
      <c r="AC4141" s="139" t="s">
        <v>4584</v>
      </c>
      <c r="AD4141" s="147">
        <f t="shared" si="468"/>
        <v>274</v>
      </c>
      <c r="AE4141" s="131">
        <v>399</v>
      </c>
      <c r="AG4141" s="147">
        <v>1</v>
      </c>
      <c r="AH4141" s="147" t="s">
        <v>5683</v>
      </c>
    </row>
    <row r="4142" spans="1:34" x14ac:dyDescent="0.25">
      <c r="A4142" s="147" t="s">
        <v>2148</v>
      </c>
      <c r="B4142" s="140" t="s">
        <v>7269</v>
      </c>
      <c r="C4142" s="147" t="s">
        <v>1878</v>
      </c>
      <c r="D4142" s="140" t="s">
        <v>7282</v>
      </c>
      <c r="E4142" s="147" t="s">
        <v>266</v>
      </c>
      <c r="F4142" s="140" t="s">
        <v>7821</v>
      </c>
      <c r="G4142" s="147" t="s">
        <v>2925</v>
      </c>
      <c r="H4142" s="140" t="s">
        <v>7996</v>
      </c>
      <c r="I4142" s="147" t="s">
        <v>3362</v>
      </c>
      <c r="J4142" s="147">
        <v>1</v>
      </c>
      <c r="K4142" s="132">
        <f t="shared" si="469"/>
        <v>253261</v>
      </c>
      <c r="L4142" s="132">
        <v>176407</v>
      </c>
      <c r="M4142" s="132">
        <v>76854</v>
      </c>
      <c r="N4142" s="132">
        <v>176407.00000000003</v>
      </c>
      <c r="O4142" s="133" t="s">
        <v>4679</v>
      </c>
      <c r="P4142" s="132">
        <v>75001</v>
      </c>
      <c r="Q4142" s="132">
        <f t="shared" si="470"/>
        <v>251408</v>
      </c>
      <c r="R4142" s="132">
        <v>176407</v>
      </c>
      <c r="S4142" s="132">
        <v>75001</v>
      </c>
      <c r="T4142" s="169">
        <f t="shared" si="464"/>
        <v>0.99999999999999989</v>
      </c>
      <c r="U4142" s="169">
        <f t="shared" si="465"/>
        <v>1</v>
      </c>
      <c r="V4142" s="169">
        <f t="shared" si="466"/>
        <v>0.97588934863507426</v>
      </c>
      <c r="W4142" s="169">
        <f t="shared" si="467"/>
        <v>0.99268343724458163</v>
      </c>
      <c r="X4142" s="170">
        <v>1</v>
      </c>
      <c r="Y4142" s="139" t="s">
        <v>4516</v>
      </c>
      <c r="Z4142" s="139" t="s">
        <v>4516</v>
      </c>
      <c r="AA4142" s="139">
        <v>39701</v>
      </c>
      <c r="AB4142" s="139">
        <v>39721</v>
      </c>
      <c r="AC4142" s="139" t="s">
        <v>4584</v>
      </c>
      <c r="AD4142" s="147">
        <f t="shared" si="468"/>
        <v>20</v>
      </c>
      <c r="AE4142" s="131">
        <v>162</v>
      </c>
      <c r="AG4142" s="147">
        <v>1</v>
      </c>
      <c r="AH4142" s="147" t="s">
        <v>5683</v>
      </c>
    </row>
    <row r="4143" spans="1:34" x14ac:dyDescent="0.25">
      <c r="A4143" s="147" t="s">
        <v>2148</v>
      </c>
      <c r="B4143" s="140" t="s">
        <v>7269</v>
      </c>
      <c r="C4143" s="147" t="s">
        <v>1878</v>
      </c>
      <c r="D4143" s="140" t="s">
        <v>7282</v>
      </c>
      <c r="E4143" s="147" t="s">
        <v>266</v>
      </c>
      <c r="F4143" s="140" t="s">
        <v>7821</v>
      </c>
      <c r="G4143" s="147" t="s">
        <v>3922</v>
      </c>
      <c r="H4143" s="140" t="s">
        <v>7995</v>
      </c>
      <c r="I4143" s="147" t="s">
        <v>5620</v>
      </c>
      <c r="J4143" s="147">
        <v>1</v>
      </c>
      <c r="K4143" s="132">
        <f t="shared" si="469"/>
        <v>633253</v>
      </c>
      <c r="L4143" s="132">
        <v>443277</v>
      </c>
      <c r="M4143" s="132">
        <v>189976</v>
      </c>
      <c r="N4143" s="132">
        <v>398949.6</v>
      </c>
      <c r="O4143" s="133" t="s">
        <v>4699</v>
      </c>
      <c r="P4143" s="132">
        <v>173401</v>
      </c>
      <c r="Q4143" s="132">
        <f t="shared" si="470"/>
        <v>572350.6</v>
      </c>
      <c r="R4143" s="132">
        <v>398949.6</v>
      </c>
      <c r="S4143" s="132">
        <v>173401</v>
      </c>
      <c r="T4143" s="169">
        <f t="shared" si="464"/>
        <v>1</v>
      </c>
      <c r="U4143" s="169">
        <f t="shared" si="465"/>
        <v>1</v>
      </c>
      <c r="V4143" s="169">
        <f t="shared" si="466"/>
        <v>0.91275213711205627</v>
      </c>
      <c r="W4143" s="169">
        <f t="shared" si="467"/>
        <v>0.90382611689166881</v>
      </c>
      <c r="X4143" s="170">
        <v>1</v>
      </c>
      <c r="Y4143" s="139">
        <v>39134</v>
      </c>
      <c r="Z4143" s="139">
        <v>39176</v>
      </c>
      <c r="AA4143" s="139">
        <v>39328</v>
      </c>
      <c r="AB4143" s="139">
        <v>39604</v>
      </c>
      <c r="AC4143" s="139" t="s">
        <v>4584</v>
      </c>
      <c r="AD4143" s="147">
        <f t="shared" si="468"/>
        <v>276</v>
      </c>
      <c r="AE4143" s="131">
        <v>177</v>
      </c>
      <c r="AG4143" s="147">
        <v>1</v>
      </c>
      <c r="AH4143" s="147" t="s">
        <v>5683</v>
      </c>
    </row>
    <row r="4144" spans="1:34" x14ac:dyDescent="0.25">
      <c r="A4144" s="147" t="s">
        <v>2148</v>
      </c>
      <c r="B4144" s="140" t="s">
        <v>7269</v>
      </c>
      <c r="C4144" s="147" t="s">
        <v>1878</v>
      </c>
      <c r="D4144" s="140" t="s">
        <v>7282</v>
      </c>
      <c r="E4144" s="147" t="s">
        <v>266</v>
      </c>
      <c r="F4144" s="140" t="s">
        <v>7821</v>
      </c>
      <c r="G4144" s="147" t="s">
        <v>3922</v>
      </c>
      <c r="H4144" s="140" t="s">
        <v>7995</v>
      </c>
      <c r="I4144" s="147" t="s">
        <v>2661</v>
      </c>
      <c r="J4144" s="147">
        <v>1</v>
      </c>
      <c r="K4144" s="132">
        <f t="shared" si="469"/>
        <v>1355965</v>
      </c>
      <c r="L4144" s="132">
        <v>949175</v>
      </c>
      <c r="M4144" s="132">
        <v>406790</v>
      </c>
      <c r="N4144" s="132">
        <v>759340</v>
      </c>
      <c r="O4144" s="133" t="s">
        <v>4753</v>
      </c>
      <c r="P4144" s="132">
        <v>177555.89</v>
      </c>
      <c r="Q4144" s="132">
        <f t="shared" si="470"/>
        <v>936895.89</v>
      </c>
      <c r="R4144" s="132">
        <v>759340</v>
      </c>
      <c r="S4144" s="132">
        <v>177555.89</v>
      </c>
      <c r="T4144" s="169">
        <f t="shared" si="464"/>
        <v>1</v>
      </c>
      <c r="U4144" s="169">
        <f t="shared" si="465"/>
        <v>1</v>
      </c>
      <c r="V4144" s="169">
        <f t="shared" si="466"/>
        <v>0.43648046903807863</v>
      </c>
      <c r="W4144" s="169">
        <f t="shared" si="467"/>
        <v>0.69094400666683875</v>
      </c>
      <c r="X4144" s="170">
        <v>1</v>
      </c>
      <c r="Y4144" s="139">
        <v>39841</v>
      </c>
      <c r="Z4144" s="139">
        <v>39864</v>
      </c>
      <c r="AA4144" s="139">
        <v>40028</v>
      </c>
      <c r="AB4144" s="139">
        <v>40086</v>
      </c>
      <c r="AC4144" s="139" t="s">
        <v>4584</v>
      </c>
      <c r="AD4144" s="147">
        <f t="shared" si="468"/>
        <v>58</v>
      </c>
      <c r="AE4144" s="131">
        <v>177</v>
      </c>
      <c r="AG4144" s="147">
        <v>1</v>
      </c>
      <c r="AH4144" s="147" t="s">
        <v>5683</v>
      </c>
    </row>
    <row r="4145" spans="1:34" x14ac:dyDescent="0.25">
      <c r="A4145" s="147" t="s">
        <v>2148</v>
      </c>
      <c r="B4145" s="140" t="s">
        <v>7269</v>
      </c>
      <c r="C4145" s="147" t="s">
        <v>1878</v>
      </c>
      <c r="D4145" s="140" t="s">
        <v>7282</v>
      </c>
      <c r="E4145" s="147" t="s">
        <v>266</v>
      </c>
      <c r="F4145" s="140" t="s">
        <v>7821</v>
      </c>
      <c r="G4145" s="147" t="s">
        <v>3897</v>
      </c>
      <c r="H4145" s="140" t="s">
        <v>7991</v>
      </c>
      <c r="I4145" s="147" t="s">
        <v>4099</v>
      </c>
      <c r="J4145" s="147">
        <v>1</v>
      </c>
      <c r="K4145" s="132">
        <f t="shared" si="469"/>
        <v>679085</v>
      </c>
      <c r="L4145" s="132">
        <v>475359</v>
      </c>
      <c r="M4145" s="132">
        <v>203726</v>
      </c>
      <c r="N4145" s="132">
        <v>380287.2</v>
      </c>
      <c r="O4145" s="133" t="s">
        <v>4753</v>
      </c>
      <c r="P4145" s="132">
        <v>192451</v>
      </c>
      <c r="Q4145" s="132">
        <f t="shared" si="470"/>
        <v>572738.19999999995</v>
      </c>
      <c r="R4145" s="132">
        <v>380287.2</v>
      </c>
      <c r="S4145" s="132">
        <v>192451</v>
      </c>
      <c r="T4145" s="169">
        <f t="shared" si="464"/>
        <v>1</v>
      </c>
      <c r="U4145" s="169">
        <f t="shared" si="465"/>
        <v>1</v>
      </c>
      <c r="V4145" s="169">
        <f t="shared" si="466"/>
        <v>0.94465605764605398</v>
      </c>
      <c r="W4145" s="169">
        <f t="shared" si="467"/>
        <v>0.84339692380188036</v>
      </c>
      <c r="X4145" s="170">
        <v>1</v>
      </c>
      <c r="Y4145" s="139">
        <v>39134</v>
      </c>
      <c r="Z4145" s="139">
        <v>39176</v>
      </c>
      <c r="AA4145" s="139">
        <v>39503</v>
      </c>
      <c r="AB4145" s="139">
        <v>39624</v>
      </c>
      <c r="AC4145" s="139" t="s">
        <v>4516</v>
      </c>
      <c r="AD4145" s="147">
        <f t="shared" si="468"/>
        <v>121</v>
      </c>
      <c r="AE4145" s="131">
        <v>294</v>
      </c>
      <c r="AG4145" s="147">
        <v>1</v>
      </c>
      <c r="AH4145" s="147" t="s">
        <v>5683</v>
      </c>
    </row>
    <row r="4146" spans="1:34" x14ac:dyDescent="0.25">
      <c r="A4146" s="147" t="s">
        <v>2148</v>
      </c>
      <c r="B4146" s="140" t="s">
        <v>7269</v>
      </c>
      <c r="C4146" s="147" t="s">
        <v>1878</v>
      </c>
      <c r="D4146" s="140" t="s">
        <v>7282</v>
      </c>
      <c r="E4146" s="147" t="s">
        <v>266</v>
      </c>
      <c r="F4146" s="140" t="s">
        <v>7821</v>
      </c>
      <c r="G4146" s="147" t="s">
        <v>3897</v>
      </c>
      <c r="H4146" s="140" t="s">
        <v>7991</v>
      </c>
      <c r="I4146" s="147" t="s">
        <v>5680</v>
      </c>
      <c r="J4146" s="147">
        <v>1</v>
      </c>
      <c r="K4146" s="132">
        <f t="shared" si="469"/>
        <v>1435554</v>
      </c>
      <c r="L4146" s="132">
        <v>1004887</v>
      </c>
      <c r="M4146" s="132">
        <v>430667</v>
      </c>
      <c r="N4146" s="132">
        <v>808909.6</v>
      </c>
      <c r="O4146" s="133" t="s">
        <v>4753</v>
      </c>
      <c r="P4146" s="132">
        <v>351412.94</v>
      </c>
      <c r="Q4146" s="132">
        <f t="shared" si="470"/>
        <v>1160322.54</v>
      </c>
      <c r="R4146" s="132">
        <v>808909.6</v>
      </c>
      <c r="S4146" s="132">
        <v>351412.94</v>
      </c>
      <c r="T4146" s="169">
        <f t="shared" si="464"/>
        <v>1</v>
      </c>
      <c r="U4146" s="169">
        <f t="shared" si="465"/>
        <v>1</v>
      </c>
      <c r="V4146" s="169">
        <f t="shared" si="466"/>
        <v>0.81597368732686737</v>
      </c>
      <c r="W4146" s="169">
        <f t="shared" si="467"/>
        <v>0.8082750910101606</v>
      </c>
      <c r="X4146" s="170">
        <v>1</v>
      </c>
      <c r="Y4146" s="139">
        <v>39841</v>
      </c>
      <c r="Z4146" s="139">
        <v>39864</v>
      </c>
      <c r="AA4146" s="139">
        <v>39927</v>
      </c>
      <c r="AB4146" s="139">
        <v>40086</v>
      </c>
      <c r="AC4146" s="139" t="s">
        <v>4584</v>
      </c>
      <c r="AD4146" s="147">
        <f t="shared" si="468"/>
        <v>159</v>
      </c>
      <c r="AE4146" s="131">
        <v>294</v>
      </c>
      <c r="AG4146" s="147">
        <v>1</v>
      </c>
      <c r="AH4146" s="147" t="s">
        <v>5683</v>
      </c>
    </row>
    <row r="4147" spans="1:34" x14ac:dyDescent="0.25">
      <c r="A4147" s="147" t="s">
        <v>2148</v>
      </c>
      <c r="B4147" s="140" t="s">
        <v>7269</v>
      </c>
      <c r="C4147" s="147" t="s">
        <v>1878</v>
      </c>
      <c r="D4147" s="140" t="s">
        <v>7282</v>
      </c>
      <c r="E4147" s="147" t="s">
        <v>266</v>
      </c>
      <c r="F4147" s="140" t="s">
        <v>7821</v>
      </c>
      <c r="G4147" s="147" t="s">
        <v>68</v>
      </c>
      <c r="H4147" s="140" t="s">
        <v>7999</v>
      </c>
      <c r="I4147" s="147" t="s">
        <v>3580</v>
      </c>
      <c r="J4147" s="147">
        <v>1</v>
      </c>
      <c r="K4147" s="132">
        <f t="shared" si="469"/>
        <v>722210</v>
      </c>
      <c r="L4147" s="132">
        <v>505549</v>
      </c>
      <c r="M4147" s="132">
        <v>216661</v>
      </c>
      <c r="N4147" s="132">
        <v>505549.00000000006</v>
      </c>
      <c r="O4147" s="133" t="s">
        <v>4679</v>
      </c>
      <c r="P4147" s="132">
        <v>211489.3</v>
      </c>
      <c r="Q4147" s="132">
        <f t="shared" si="470"/>
        <v>717038.3</v>
      </c>
      <c r="R4147" s="132">
        <v>505549</v>
      </c>
      <c r="S4147" s="132">
        <v>211489.3</v>
      </c>
      <c r="T4147" s="169">
        <f t="shared" ref="T4147:T4215" si="471">R4147/N4147</f>
        <v>0.99999999999999989</v>
      </c>
      <c r="U4147" s="169">
        <f t="shared" ref="U4147:U4215" si="472">S4147/P4147</f>
        <v>1</v>
      </c>
      <c r="V4147" s="169">
        <f t="shared" ref="V4147:V4215" si="473">P4147/M4147</f>
        <v>0.97612999109207466</v>
      </c>
      <c r="W4147" s="169">
        <f t="shared" ref="W4147:W4215" si="474">Q4147/K4147</f>
        <v>0.99283906343030426</v>
      </c>
      <c r="X4147" s="170">
        <v>1</v>
      </c>
      <c r="Y4147" s="139" t="s">
        <v>4516</v>
      </c>
      <c r="Z4147" s="139" t="s">
        <v>4516</v>
      </c>
      <c r="AA4147" s="139">
        <v>39692</v>
      </c>
      <c r="AB4147" s="139">
        <v>39773</v>
      </c>
      <c r="AC4147" s="139" t="s">
        <v>4584</v>
      </c>
      <c r="AD4147" s="147">
        <f t="shared" ref="AD4147:AD4215" si="475">AB4147-AA4147</f>
        <v>81</v>
      </c>
      <c r="AE4147" s="131">
        <v>215</v>
      </c>
      <c r="AG4147" s="147">
        <v>1</v>
      </c>
      <c r="AH4147" s="147" t="s">
        <v>5683</v>
      </c>
    </row>
    <row r="4148" spans="1:34" x14ac:dyDescent="0.25">
      <c r="A4148" s="147" t="s">
        <v>2148</v>
      </c>
      <c r="B4148" s="140" t="s">
        <v>7269</v>
      </c>
      <c r="C4148" s="147" t="s">
        <v>1878</v>
      </c>
      <c r="D4148" s="140" t="s">
        <v>7282</v>
      </c>
      <c r="E4148" s="147" t="s">
        <v>266</v>
      </c>
      <c r="F4148" s="140" t="s">
        <v>7821</v>
      </c>
      <c r="G4148" s="147" t="s">
        <v>254</v>
      </c>
      <c r="H4148" s="140" t="s">
        <v>7987</v>
      </c>
      <c r="I4148" s="147" t="s">
        <v>3580</v>
      </c>
      <c r="J4148" s="147">
        <v>1</v>
      </c>
      <c r="K4148" s="132">
        <f t="shared" si="469"/>
        <v>642009</v>
      </c>
      <c r="L4148" s="132">
        <v>449406</v>
      </c>
      <c r="M4148" s="132">
        <v>192603</v>
      </c>
      <c r="N4148" s="132">
        <v>359524.8</v>
      </c>
      <c r="O4148" s="133" t="s">
        <v>4753</v>
      </c>
      <c r="P4148" s="132">
        <v>170414</v>
      </c>
      <c r="Q4148" s="132">
        <f t="shared" si="470"/>
        <v>529938.80000000005</v>
      </c>
      <c r="R4148" s="132">
        <v>359524.8</v>
      </c>
      <c r="S4148" s="132">
        <v>170414</v>
      </c>
      <c r="T4148" s="169">
        <f t="shared" si="471"/>
        <v>1</v>
      </c>
      <c r="U4148" s="169">
        <f t="shared" si="472"/>
        <v>1</v>
      </c>
      <c r="V4148" s="169">
        <f t="shared" si="473"/>
        <v>0.88479411016443155</v>
      </c>
      <c r="W4148" s="169">
        <f t="shared" si="474"/>
        <v>0.82543827267219005</v>
      </c>
      <c r="X4148" s="170">
        <v>1</v>
      </c>
      <c r="Y4148" s="139" t="s">
        <v>4516</v>
      </c>
      <c r="Z4148" s="139" t="s">
        <v>4516</v>
      </c>
      <c r="AA4148" s="139">
        <v>39729</v>
      </c>
      <c r="AB4148" s="139">
        <v>39782</v>
      </c>
      <c r="AC4148" s="139" t="s">
        <v>4584</v>
      </c>
      <c r="AD4148" s="147">
        <f t="shared" si="475"/>
        <v>53</v>
      </c>
      <c r="AE4148" s="131">
        <v>191</v>
      </c>
      <c r="AG4148" s="147">
        <v>1</v>
      </c>
      <c r="AH4148" s="147" t="s">
        <v>5683</v>
      </c>
    </row>
    <row r="4149" spans="1:34" x14ac:dyDescent="0.25">
      <c r="A4149" s="147" t="s">
        <v>2148</v>
      </c>
      <c r="B4149" s="140" t="s">
        <v>7269</v>
      </c>
      <c r="C4149" s="147" t="s">
        <v>1878</v>
      </c>
      <c r="D4149" s="140" t="s">
        <v>7282</v>
      </c>
      <c r="E4149" s="147" t="s">
        <v>266</v>
      </c>
      <c r="F4149" s="140" t="s">
        <v>7821</v>
      </c>
      <c r="G4149" s="147" t="s">
        <v>3923</v>
      </c>
      <c r="H4149" s="140" t="s">
        <v>8000</v>
      </c>
      <c r="I4149" s="147" t="s">
        <v>5620</v>
      </c>
      <c r="J4149" s="147">
        <v>1</v>
      </c>
      <c r="K4149" s="132">
        <f t="shared" si="469"/>
        <v>655835</v>
      </c>
      <c r="L4149" s="132">
        <v>459084</v>
      </c>
      <c r="M4149" s="132">
        <v>196751</v>
      </c>
      <c r="N4149" s="132">
        <v>413175.2</v>
      </c>
      <c r="O4149" s="133" t="s">
        <v>4699</v>
      </c>
      <c r="P4149" s="132">
        <v>192398.5</v>
      </c>
      <c r="Q4149" s="132">
        <f t="shared" si="470"/>
        <v>605573.69999999995</v>
      </c>
      <c r="R4149" s="132">
        <v>413175.2</v>
      </c>
      <c r="S4149" s="132">
        <v>192398.5</v>
      </c>
      <c r="T4149" s="169">
        <f t="shared" si="471"/>
        <v>1</v>
      </c>
      <c r="U4149" s="169">
        <f t="shared" si="472"/>
        <v>1</v>
      </c>
      <c r="V4149" s="169">
        <f t="shared" si="473"/>
        <v>0.97787813022551351</v>
      </c>
      <c r="W4149" s="169">
        <f t="shared" si="474"/>
        <v>0.92336288853141413</v>
      </c>
      <c r="X4149" s="170">
        <v>1</v>
      </c>
      <c r="Y4149" s="139">
        <v>39134</v>
      </c>
      <c r="Z4149" s="139">
        <v>39176</v>
      </c>
      <c r="AA4149" s="139">
        <v>39310</v>
      </c>
      <c r="AB4149" s="139">
        <v>39568</v>
      </c>
      <c r="AC4149" s="139" t="s">
        <v>4584</v>
      </c>
      <c r="AD4149" s="147">
        <f t="shared" si="475"/>
        <v>258</v>
      </c>
      <c r="AE4149" s="131">
        <v>157</v>
      </c>
      <c r="AG4149" s="147">
        <v>1</v>
      </c>
      <c r="AH4149" s="147" t="s">
        <v>5683</v>
      </c>
    </row>
    <row r="4150" spans="1:34" x14ac:dyDescent="0.25">
      <c r="A4150" s="147" t="s">
        <v>2148</v>
      </c>
      <c r="B4150" s="140" t="s">
        <v>7269</v>
      </c>
      <c r="C4150" s="147" t="s">
        <v>1878</v>
      </c>
      <c r="D4150" s="140" t="s">
        <v>7282</v>
      </c>
      <c r="E4150" s="147" t="s">
        <v>266</v>
      </c>
      <c r="F4150" s="140" t="s">
        <v>7821</v>
      </c>
      <c r="G4150" s="147" t="s">
        <v>2596</v>
      </c>
      <c r="H4150" s="140" t="s">
        <v>7986</v>
      </c>
      <c r="I4150" s="147" t="s">
        <v>4099</v>
      </c>
      <c r="J4150" s="147">
        <v>1</v>
      </c>
      <c r="K4150" s="132">
        <f t="shared" si="469"/>
        <v>1413387</v>
      </c>
      <c r="L4150" s="132">
        <v>989370</v>
      </c>
      <c r="M4150" s="132">
        <v>424017</v>
      </c>
      <c r="N4150" s="132">
        <v>890433</v>
      </c>
      <c r="O4150" s="133" t="s">
        <v>4699</v>
      </c>
      <c r="P4150" s="132">
        <v>436067.7</v>
      </c>
      <c r="Q4150" s="132">
        <f t="shared" si="470"/>
        <v>1326500.7</v>
      </c>
      <c r="R4150" s="132">
        <v>890433</v>
      </c>
      <c r="S4150" s="132">
        <v>436067.7</v>
      </c>
      <c r="T4150" s="169">
        <f t="shared" si="471"/>
        <v>1</v>
      </c>
      <c r="U4150" s="169">
        <f t="shared" si="472"/>
        <v>1</v>
      </c>
      <c r="V4150" s="169">
        <f t="shared" si="473"/>
        <v>1.0284203227700777</v>
      </c>
      <c r="W4150" s="169">
        <f t="shared" si="474"/>
        <v>0.93852617860501053</v>
      </c>
      <c r="X4150" s="170">
        <v>1</v>
      </c>
      <c r="Y4150" s="139" t="s">
        <v>4516</v>
      </c>
      <c r="Z4150" s="139" t="s">
        <v>4516</v>
      </c>
      <c r="AA4150" s="139">
        <v>39762</v>
      </c>
      <c r="AB4150" s="139">
        <v>39817</v>
      </c>
      <c r="AC4150" s="139" t="s">
        <v>4584</v>
      </c>
      <c r="AD4150" s="147">
        <f t="shared" si="475"/>
        <v>55</v>
      </c>
      <c r="AE4150" s="131">
        <v>264</v>
      </c>
      <c r="AG4150" s="147">
        <v>1</v>
      </c>
      <c r="AH4150" s="147" t="s">
        <v>5683</v>
      </c>
    </row>
    <row r="4151" spans="1:34" x14ac:dyDescent="0.25">
      <c r="A4151" s="147" t="s">
        <v>2148</v>
      </c>
      <c r="B4151" s="140" t="s">
        <v>7269</v>
      </c>
      <c r="C4151" s="147" t="s">
        <v>1878</v>
      </c>
      <c r="D4151" s="140" t="s">
        <v>7282</v>
      </c>
      <c r="E4151" s="147" t="s">
        <v>3925</v>
      </c>
      <c r="F4151" s="140" t="s">
        <v>7823</v>
      </c>
      <c r="G4151" s="147" t="s">
        <v>3926</v>
      </c>
      <c r="H4151" s="140" t="s">
        <v>8010</v>
      </c>
      <c r="I4151" s="147" t="s">
        <v>2607</v>
      </c>
      <c r="J4151" s="147">
        <v>1</v>
      </c>
      <c r="K4151" s="132">
        <f t="shared" si="469"/>
        <v>456000</v>
      </c>
      <c r="L4151" s="132">
        <v>319200</v>
      </c>
      <c r="M4151" s="132">
        <v>136800</v>
      </c>
      <c r="N4151" s="132">
        <v>301749</v>
      </c>
      <c r="O4151" s="133" t="s">
        <v>4679</v>
      </c>
      <c r="P4151" s="132">
        <v>203750</v>
      </c>
      <c r="Q4151" s="132">
        <f t="shared" si="470"/>
        <v>462524</v>
      </c>
      <c r="R4151" s="132">
        <v>301749</v>
      </c>
      <c r="S4151" s="132">
        <v>160775</v>
      </c>
      <c r="T4151" s="169">
        <f t="shared" si="471"/>
        <v>1</v>
      </c>
      <c r="U4151" s="169">
        <f t="shared" si="472"/>
        <v>0.78907975460122703</v>
      </c>
      <c r="V4151" s="169">
        <f t="shared" si="473"/>
        <v>1.4894005847953216</v>
      </c>
      <c r="W4151" s="169">
        <f t="shared" si="474"/>
        <v>1.0143070175438595</v>
      </c>
      <c r="X4151" s="170">
        <v>1</v>
      </c>
      <c r="Y4151" s="139">
        <v>39142</v>
      </c>
      <c r="Z4151" s="139">
        <v>39191</v>
      </c>
      <c r="AA4151" s="139">
        <v>39346</v>
      </c>
      <c r="AB4151" s="139">
        <v>39707</v>
      </c>
      <c r="AC4151" s="139" t="s">
        <v>4516</v>
      </c>
      <c r="AD4151" s="147">
        <f t="shared" si="475"/>
        <v>361</v>
      </c>
      <c r="AE4151" s="131">
        <v>348</v>
      </c>
      <c r="AG4151" s="147">
        <v>1</v>
      </c>
      <c r="AH4151" s="147" t="s">
        <v>5683</v>
      </c>
    </row>
    <row r="4152" spans="1:34" x14ac:dyDescent="0.25">
      <c r="A4152" s="147" t="s">
        <v>2148</v>
      </c>
      <c r="B4152" s="140" t="s">
        <v>7269</v>
      </c>
      <c r="C4152" s="147" t="s">
        <v>1878</v>
      </c>
      <c r="D4152" s="140" t="s">
        <v>7282</v>
      </c>
      <c r="E4152" s="147" t="s">
        <v>3925</v>
      </c>
      <c r="F4152" s="140" t="s">
        <v>7823</v>
      </c>
      <c r="G4152" s="147" t="s">
        <v>3927</v>
      </c>
      <c r="H4152" s="140" t="s">
        <v>8013</v>
      </c>
      <c r="I4152" s="147" t="s">
        <v>2607</v>
      </c>
      <c r="J4152" s="147">
        <v>1</v>
      </c>
      <c r="K4152" s="132">
        <f t="shared" si="469"/>
        <v>510000</v>
      </c>
      <c r="L4152" s="132">
        <v>357000</v>
      </c>
      <c r="M4152" s="132">
        <v>153000</v>
      </c>
      <c r="N4152" s="132">
        <v>285600</v>
      </c>
      <c r="O4152" s="133" t="s">
        <v>4753</v>
      </c>
      <c r="P4152" s="132">
        <v>144000</v>
      </c>
      <c r="Q4152" s="132">
        <f t="shared" si="470"/>
        <v>429600</v>
      </c>
      <c r="R4152" s="132">
        <v>285600</v>
      </c>
      <c r="S4152" s="132">
        <v>144000</v>
      </c>
      <c r="T4152" s="169">
        <f t="shared" si="471"/>
        <v>1</v>
      </c>
      <c r="U4152" s="169">
        <f t="shared" si="472"/>
        <v>1</v>
      </c>
      <c r="V4152" s="169">
        <f t="shared" si="473"/>
        <v>0.94117647058823528</v>
      </c>
      <c r="W4152" s="169">
        <f t="shared" si="474"/>
        <v>0.84235294117647064</v>
      </c>
      <c r="X4152" s="170">
        <v>1</v>
      </c>
      <c r="Y4152" s="139">
        <v>39142</v>
      </c>
      <c r="Z4152" s="139">
        <v>39191</v>
      </c>
      <c r="AA4152" s="139">
        <v>39346</v>
      </c>
      <c r="AB4152" s="139">
        <v>39412</v>
      </c>
      <c r="AC4152" s="139" t="s">
        <v>4584</v>
      </c>
      <c r="AD4152" s="147">
        <f t="shared" si="475"/>
        <v>66</v>
      </c>
      <c r="AE4152" s="131">
        <v>287</v>
      </c>
      <c r="AG4152" s="147">
        <v>1</v>
      </c>
      <c r="AH4152" s="147" t="s">
        <v>5683</v>
      </c>
    </row>
    <row r="4153" spans="1:34" x14ac:dyDescent="0.25">
      <c r="A4153" s="147" t="s">
        <v>2148</v>
      </c>
      <c r="B4153" s="140" t="s">
        <v>7269</v>
      </c>
      <c r="C4153" s="147" t="s">
        <v>1878</v>
      </c>
      <c r="D4153" s="140" t="s">
        <v>7282</v>
      </c>
      <c r="E4153" s="147" t="s">
        <v>3925</v>
      </c>
      <c r="F4153" s="140" t="s">
        <v>7823</v>
      </c>
      <c r="G4153" s="147" t="s">
        <v>3928</v>
      </c>
      <c r="H4153" s="140" t="s">
        <v>8021</v>
      </c>
      <c r="I4153" s="147" t="s">
        <v>2607</v>
      </c>
      <c r="J4153" s="147">
        <v>1</v>
      </c>
      <c r="K4153" s="132">
        <f t="shared" si="469"/>
        <v>680000</v>
      </c>
      <c r="L4153" s="132">
        <v>476000</v>
      </c>
      <c r="M4153" s="132">
        <v>204000</v>
      </c>
      <c r="N4153" s="132">
        <v>428400</v>
      </c>
      <c r="O4153" s="133" t="s">
        <v>4699</v>
      </c>
      <c r="P4153" s="132">
        <v>296950</v>
      </c>
      <c r="Q4153" s="132">
        <f t="shared" si="470"/>
        <v>671875</v>
      </c>
      <c r="R4153" s="132">
        <v>428400</v>
      </c>
      <c r="S4153" s="132">
        <v>243475</v>
      </c>
      <c r="T4153" s="169">
        <f t="shared" si="471"/>
        <v>1</v>
      </c>
      <c r="U4153" s="169">
        <f t="shared" si="472"/>
        <v>0.81991917831284733</v>
      </c>
      <c r="V4153" s="169">
        <f t="shared" si="473"/>
        <v>1.4556372549019607</v>
      </c>
      <c r="W4153" s="169">
        <f t="shared" si="474"/>
        <v>0.98805147058823528</v>
      </c>
      <c r="X4153" s="170">
        <v>1</v>
      </c>
      <c r="Y4153" s="139">
        <v>39142</v>
      </c>
      <c r="Z4153" s="139">
        <v>39191</v>
      </c>
      <c r="AA4153" s="139">
        <v>39344</v>
      </c>
      <c r="AB4153" s="139">
        <v>39660</v>
      </c>
      <c r="AC4153" s="139" t="s">
        <v>4516</v>
      </c>
      <c r="AD4153" s="147">
        <f t="shared" si="475"/>
        <v>316</v>
      </c>
      <c r="AE4153" s="131">
        <v>1220</v>
      </c>
      <c r="AG4153" s="147">
        <v>1</v>
      </c>
      <c r="AH4153" s="147" t="s">
        <v>5683</v>
      </c>
    </row>
    <row r="4154" spans="1:34" x14ac:dyDescent="0.25">
      <c r="A4154" s="147" t="s">
        <v>2148</v>
      </c>
      <c r="B4154" s="140" t="s">
        <v>7269</v>
      </c>
      <c r="C4154" s="147" t="s">
        <v>1878</v>
      </c>
      <c r="D4154" s="140" t="s">
        <v>7282</v>
      </c>
      <c r="E4154" s="147" t="s">
        <v>3925</v>
      </c>
      <c r="F4154" s="140" t="s">
        <v>7823</v>
      </c>
      <c r="G4154" s="147" t="s">
        <v>3928</v>
      </c>
      <c r="H4154" s="140" t="s">
        <v>8021</v>
      </c>
      <c r="I4154" s="147" t="s">
        <v>142</v>
      </c>
      <c r="J4154" s="147">
        <v>1</v>
      </c>
      <c r="K4154" s="132">
        <f t="shared" si="469"/>
        <v>902414</v>
      </c>
      <c r="L4154" s="132">
        <v>625487</v>
      </c>
      <c r="M4154" s="132">
        <v>276927</v>
      </c>
      <c r="N4154" s="132">
        <v>562938.30000000005</v>
      </c>
      <c r="O4154" s="133" t="s">
        <v>4699</v>
      </c>
      <c r="P4154" s="132">
        <v>288404.08</v>
      </c>
      <c r="Q4154" s="132">
        <f t="shared" si="470"/>
        <v>851342.38000000012</v>
      </c>
      <c r="R4154" s="132">
        <v>562938.30000000005</v>
      </c>
      <c r="S4154" s="132">
        <v>288404.08</v>
      </c>
      <c r="T4154" s="169">
        <f t="shared" si="471"/>
        <v>1</v>
      </c>
      <c r="U4154" s="169">
        <f t="shared" si="472"/>
        <v>1</v>
      </c>
      <c r="V4154" s="169">
        <f t="shared" si="473"/>
        <v>1.0414444239817715</v>
      </c>
      <c r="W4154" s="169">
        <f t="shared" si="474"/>
        <v>0.94340555443510421</v>
      </c>
      <c r="X4154" s="170">
        <v>1</v>
      </c>
      <c r="Y4154" s="139" t="s">
        <v>4516</v>
      </c>
      <c r="Z4154" s="139" t="s">
        <v>4516</v>
      </c>
      <c r="AA4154" s="139">
        <v>39755</v>
      </c>
      <c r="AB4154" s="139">
        <v>40024</v>
      </c>
      <c r="AC4154" s="139" t="s">
        <v>4584</v>
      </c>
      <c r="AD4154" s="147">
        <f t="shared" si="475"/>
        <v>269</v>
      </c>
      <c r="AE4154" s="131">
        <v>1329</v>
      </c>
      <c r="AG4154" s="147">
        <v>1</v>
      </c>
      <c r="AH4154" s="147" t="s">
        <v>5683</v>
      </c>
    </row>
    <row r="4155" spans="1:34" x14ac:dyDescent="0.25">
      <c r="A4155" s="147" t="s">
        <v>2148</v>
      </c>
      <c r="B4155" s="140" t="s">
        <v>7269</v>
      </c>
      <c r="C4155" s="147" t="s">
        <v>1878</v>
      </c>
      <c r="D4155" s="140" t="s">
        <v>7282</v>
      </c>
      <c r="E4155" s="147" t="s">
        <v>3925</v>
      </c>
      <c r="F4155" s="140" t="s">
        <v>7823</v>
      </c>
      <c r="G4155" s="147" t="s">
        <v>3929</v>
      </c>
      <c r="H4155" s="140" t="s">
        <v>8019</v>
      </c>
      <c r="I4155" s="147" t="s">
        <v>2607</v>
      </c>
      <c r="J4155" s="147">
        <v>1</v>
      </c>
      <c r="K4155" s="132">
        <f t="shared" si="469"/>
        <v>480000</v>
      </c>
      <c r="L4155" s="132">
        <v>336000</v>
      </c>
      <c r="M4155" s="132">
        <v>144000</v>
      </c>
      <c r="N4155" s="132">
        <v>302400</v>
      </c>
      <c r="O4155" s="133" t="s">
        <v>4699</v>
      </c>
      <c r="P4155" s="132">
        <v>187107.5</v>
      </c>
      <c r="Q4155" s="132">
        <f t="shared" si="470"/>
        <v>489507.5</v>
      </c>
      <c r="R4155" s="132">
        <v>302400</v>
      </c>
      <c r="S4155" s="132">
        <v>187107.5</v>
      </c>
      <c r="T4155" s="169">
        <f t="shared" si="471"/>
        <v>1</v>
      </c>
      <c r="U4155" s="169">
        <f t="shared" si="472"/>
        <v>1</v>
      </c>
      <c r="V4155" s="169">
        <f t="shared" si="473"/>
        <v>1.299357638888889</v>
      </c>
      <c r="W4155" s="169">
        <f t="shared" si="474"/>
        <v>1.0198072916666667</v>
      </c>
      <c r="X4155" s="170">
        <v>1</v>
      </c>
      <c r="Y4155" s="139">
        <v>39142</v>
      </c>
      <c r="Z4155" s="139">
        <v>39191</v>
      </c>
      <c r="AA4155" s="139">
        <v>39344</v>
      </c>
      <c r="AB4155" s="139">
        <v>39626</v>
      </c>
      <c r="AC4155" s="139" t="s">
        <v>4584</v>
      </c>
      <c r="AD4155" s="147">
        <f t="shared" si="475"/>
        <v>282</v>
      </c>
      <c r="AE4155" s="131">
        <v>521</v>
      </c>
      <c r="AG4155" s="147">
        <v>1</v>
      </c>
      <c r="AH4155" s="147" t="s">
        <v>5683</v>
      </c>
    </row>
    <row r="4156" spans="1:34" x14ac:dyDescent="0.25">
      <c r="A4156" s="147" t="s">
        <v>2148</v>
      </c>
      <c r="B4156" s="140" t="s">
        <v>7269</v>
      </c>
      <c r="C4156" s="147" t="s">
        <v>1878</v>
      </c>
      <c r="D4156" s="140" t="s">
        <v>7282</v>
      </c>
      <c r="E4156" s="147" t="s">
        <v>3925</v>
      </c>
      <c r="F4156" s="140" t="s">
        <v>7823</v>
      </c>
      <c r="G4156" s="147" t="s">
        <v>3929</v>
      </c>
      <c r="H4156" s="140" t="s">
        <v>8019</v>
      </c>
      <c r="I4156" s="147" t="s">
        <v>4108</v>
      </c>
      <c r="J4156" s="147">
        <v>1</v>
      </c>
      <c r="K4156" s="132">
        <f t="shared" si="469"/>
        <v>256571</v>
      </c>
      <c r="L4156" s="132">
        <v>190400</v>
      </c>
      <c r="M4156" s="132">
        <v>66171</v>
      </c>
      <c r="N4156" s="132">
        <v>152320</v>
      </c>
      <c r="O4156" s="133" t="s">
        <v>4753</v>
      </c>
      <c r="P4156" s="132">
        <v>95454.5</v>
      </c>
      <c r="Q4156" s="132">
        <f t="shared" si="470"/>
        <v>247774.5</v>
      </c>
      <c r="R4156" s="132">
        <v>152320</v>
      </c>
      <c r="S4156" s="132">
        <v>95454.5</v>
      </c>
      <c r="T4156" s="169">
        <f t="shared" si="471"/>
        <v>1</v>
      </c>
      <c r="U4156" s="169">
        <f t="shared" si="472"/>
        <v>1</v>
      </c>
      <c r="V4156" s="169">
        <f t="shared" si="473"/>
        <v>1.4425428057608318</v>
      </c>
      <c r="W4156" s="169">
        <f t="shared" si="474"/>
        <v>0.96571514317674245</v>
      </c>
      <c r="X4156" s="170">
        <v>1</v>
      </c>
      <c r="Y4156" s="139" t="s">
        <v>4516</v>
      </c>
      <c r="Z4156" s="139" t="s">
        <v>4516</v>
      </c>
      <c r="AA4156" s="139">
        <v>39770</v>
      </c>
      <c r="AB4156" s="139">
        <v>39798</v>
      </c>
      <c r="AC4156" s="139" t="s">
        <v>4584</v>
      </c>
      <c r="AD4156" s="147">
        <f t="shared" si="475"/>
        <v>28</v>
      </c>
      <c r="AE4156" s="131">
        <v>408</v>
      </c>
      <c r="AG4156" s="147">
        <v>1</v>
      </c>
      <c r="AH4156" s="147" t="s">
        <v>5683</v>
      </c>
    </row>
    <row r="4157" spans="1:34" x14ac:dyDescent="0.25">
      <c r="A4157" s="147" t="s">
        <v>2148</v>
      </c>
      <c r="B4157" s="140" t="s">
        <v>7269</v>
      </c>
      <c r="C4157" s="147" t="s">
        <v>1878</v>
      </c>
      <c r="D4157" s="140" t="s">
        <v>7282</v>
      </c>
      <c r="E4157" s="147" t="s">
        <v>3925</v>
      </c>
      <c r="F4157" s="140" t="s">
        <v>7823</v>
      </c>
      <c r="G4157" s="147" t="s">
        <v>3929</v>
      </c>
      <c r="H4157" s="140" t="s">
        <v>8019</v>
      </c>
      <c r="I4157" s="147" t="s">
        <v>82</v>
      </c>
      <c r="J4157" s="147">
        <v>1</v>
      </c>
      <c r="K4157" s="132">
        <f t="shared" si="469"/>
        <v>518784</v>
      </c>
      <c r="L4157" s="132">
        <v>428784</v>
      </c>
      <c r="M4157" s="132">
        <v>90000</v>
      </c>
      <c r="N4157" s="132">
        <v>343027.20000000001</v>
      </c>
      <c r="O4157" s="133" t="s">
        <v>4753</v>
      </c>
      <c r="P4157" s="132">
        <v>164832.72</v>
      </c>
      <c r="Q4157" s="132">
        <f t="shared" si="470"/>
        <v>507859.92000000004</v>
      </c>
      <c r="R4157" s="132">
        <v>343027.20000000001</v>
      </c>
      <c r="S4157" s="132">
        <v>164832.72</v>
      </c>
      <c r="T4157" s="169">
        <f t="shared" si="471"/>
        <v>1</v>
      </c>
      <c r="U4157" s="169">
        <f t="shared" si="472"/>
        <v>1</v>
      </c>
      <c r="V4157" s="169">
        <f t="shared" si="473"/>
        <v>1.8314746666666666</v>
      </c>
      <c r="W4157" s="169">
        <f t="shared" si="474"/>
        <v>0.97894291265729094</v>
      </c>
      <c r="X4157" s="170">
        <v>1</v>
      </c>
      <c r="Y4157" s="139">
        <v>39850</v>
      </c>
      <c r="Z4157" s="139">
        <v>39871</v>
      </c>
      <c r="AA4157" s="139">
        <v>39952</v>
      </c>
      <c r="AB4157" s="139">
        <v>40025</v>
      </c>
      <c r="AC4157" s="139" t="s">
        <v>4584</v>
      </c>
      <c r="AD4157" s="147">
        <f t="shared" si="475"/>
        <v>73</v>
      </c>
      <c r="AE4157" s="131">
        <v>408</v>
      </c>
      <c r="AG4157" s="147">
        <v>1</v>
      </c>
      <c r="AH4157" s="147" t="s">
        <v>5683</v>
      </c>
    </row>
    <row r="4158" spans="1:34" x14ac:dyDescent="0.25">
      <c r="A4158" s="147" t="s">
        <v>2148</v>
      </c>
      <c r="B4158" s="140" t="s">
        <v>7269</v>
      </c>
      <c r="C4158" s="147" t="s">
        <v>1878</v>
      </c>
      <c r="D4158" s="140" t="s">
        <v>7282</v>
      </c>
      <c r="E4158" s="147" t="s">
        <v>3925</v>
      </c>
      <c r="F4158" s="140" t="s">
        <v>7823</v>
      </c>
      <c r="G4158" s="147" t="s">
        <v>4219</v>
      </c>
      <c r="H4158" s="140" t="s">
        <v>8011</v>
      </c>
      <c r="I4158" s="147" t="s">
        <v>2313</v>
      </c>
      <c r="J4158" s="147">
        <v>1</v>
      </c>
      <c r="K4158" s="132">
        <f t="shared" si="469"/>
        <v>1192990</v>
      </c>
      <c r="L4158" s="132">
        <v>1032990</v>
      </c>
      <c r="M4158" s="132">
        <v>160000</v>
      </c>
      <c r="N4158" s="132">
        <v>929691</v>
      </c>
      <c r="O4158" s="133" t="s">
        <v>4699</v>
      </c>
      <c r="P4158" s="132">
        <v>149412.5</v>
      </c>
      <c r="Q4158" s="132">
        <f t="shared" si="470"/>
        <v>1079103.5</v>
      </c>
      <c r="R4158" s="132">
        <v>929691</v>
      </c>
      <c r="S4158" s="132">
        <v>149412.5</v>
      </c>
      <c r="T4158" s="169">
        <f t="shared" si="471"/>
        <v>1</v>
      </c>
      <c r="U4158" s="169">
        <f t="shared" si="472"/>
        <v>1</v>
      </c>
      <c r="V4158" s="169">
        <f t="shared" si="473"/>
        <v>0.93382812500000001</v>
      </c>
      <c r="W4158" s="169">
        <f t="shared" si="474"/>
        <v>0.90453691984006568</v>
      </c>
      <c r="X4158" s="170">
        <v>1</v>
      </c>
      <c r="Y4158" s="139">
        <v>39850</v>
      </c>
      <c r="Z4158" s="139">
        <v>39871</v>
      </c>
      <c r="AA4158" s="139">
        <v>39931</v>
      </c>
      <c r="AB4158" s="139">
        <v>40053</v>
      </c>
      <c r="AC4158" s="139" t="s">
        <v>4584</v>
      </c>
      <c r="AD4158" s="147">
        <f t="shared" si="475"/>
        <v>122</v>
      </c>
      <c r="AE4158" s="131">
        <v>392</v>
      </c>
      <c r="AG4158" s="147">
        <v>1</v>
      </c>
      <c r="AH4158" s="147" t="s">
        <v>5683</v>
      </c>
    </row>
    <row r="4159" spans="1:34" x14ac:dyDescent="0.25">
      <c r="A4159" s="147" t="s">
        <v>2148</v>
      </c>
      <c r="B4159" s="140" t="s">
        <v>7269</v>
      </c>
      <c r="C4159" s="147" t="s">
        <v>1878</v>
      </c>
      <c r="D4159" s="140" t="s">
        <v>7282</v>
      </c>
      <c r="E4159" s="147" t="s">
        <v>3925</v>
      </c>
      <c r="F4159" s="140" t="s">
        <v>7823</v>
      </c>
      <c r="G4159" s="147" t="s">
        <v>3930</v>
      </c>
      <c r="H4159" s="140" t="s">
        <v>8016</v>
      </c>
      <c r="I4159" s="147" t="s">
        <v>4108</v>
      </c>
      <c r="J4159" s="147">
        <v>1</v>
      </c>
      <c r="K4159" s="132">
        <f t="shared" si="469"/>
        <v>945140</v>
      </c>
      <c r="L4159" s="132">
        <v>685256</v>
      </c>
      <c r="M4159" s="132">
        <v>259884</v>
      </c>
      <c r="N4159" s="132">
        <v>584832</v>
      </c>
      <c r="O4159" s="133" t="s">
        <v>4699</v>
      </c>
      <c r="P4159" s="132">
        <v>258180</v>
      </c>
      <c r="Q4159" s="132">
        <f t="shared" si="470"/>
        <v>830174.5</v>
      </c>
      <c r="R4159" s="132">
        <v>584832</v>
      </c>
      <c r="S4159" s="132">
        <v>245342.5</v>
      </c>
      <c r="T4159" s="169">
        <f t="shared" si="471"/>
        <v>1</v>
      </c>
      <c r="U4159" s="169">
        <f t="shared" si="472"/>
        <v>0.95027693856998996</v>
      </c>
      <c r="V4159" s="169">
        <f t="shared" si="473"/>
        <v>0.99344322851733846</v>
      </c>
      <c r="W4159" s="169">
        <f t="shared" si="474"/>
        <v>0.87836140677571573</v>
      </c>
      <c r="X4159" s="170">
        <v>1</v>
      </c>
      <c r="Y4159" s="139">
        <v>39142</v>
      </c>
      <c r="Z4159" s="139">
        <v>39191</v>
      </c>
      <c r="AA4159" s="139">
        <v>39561</v>
      </c>
      <c r="AB4159" s="139">
        <v>39683</v>
      </c>
      <c r="AC4159" s="139" t="s">
        <v>4516</v>
      </c>
      <c r="AD4159" s="147">
        <f t="shared" si="475"/>
        <v>122</v>
      </c>
      <c r="AE4159" s="131">
        <v>347</v>
      </c>
      <c r="AG4159" s="147">
        <v>1</v>
      </c>
      <c r="AH4159" s="147" t="s">
        <v>5683</v>
      </c>
    </row>
    <row r="4160" spans="1:34" x14ac:dyDescent="0.25">
      <c r="A4160" s="147" t="s">
        <v>2148</v>
      </c>
      <c r="B4160" s="140" t="s">
        <v>7269</v>
      </c>
      <c r="C4160" s="147" t="s">
        <v>1878</v>
      </c>
      <c r="D4160" s="140" t="s">
        <v>7282</v>
      </c>
      <c r="E4160" s="147" t="s">
        <v>3925</v>
      </c>
      <c r="F4160" s="140" t="s">
        <v>7823</v>
      </c>
      <c r="G4160" s="147" t="s">
        <v>3930</v>
      </c>
      <c r="H4160" s="140" t="s">
        <v>8016</v>
      </c>
      <c r="I4160" s="147" t="s">
        <v>4135</v>
      </c>
      <c r="J4160" s="147">
        <v>1</v>
      </c>
      <c r="K4160" s="132">
        <f t="shared" si="469"/>
        <v>994776</v>
      </c>
      <c r="L4160" s="132">
        <v>705187</v>
      </c>
      <c r="M4160" s="132">
        <v>289589</v>
      </c>
      <c r="N4160" s="132">
        <v>634668.30000000005</v>
      </c>
      <c r="O4160" s="133" t="s">
        <v>4699</v>
      </c>
      <c r="P4160" s="132">
        <v>297276.5</v>
      </c>
      <c r="Q4160" s="132">
        <f t="shared" si="470"/>
        <v>931944.8</v>
      </c>
      <c r="R4160" s="132">
        <v>634668.30000000005</v>
      </c>
      <c r="S4160" s="132">
        <v>297276.5</v>
      </c>
      <c r="T4160" s="169">
        <f t="shared" si="471"/>
        <v>1</v>
      </c>
      <c r="U4160" s="169">
        <f t="shared" si="472"/>
        <v>1</v>
      </c>
      <c r="V4160" s="169">
        <f t="shared" si="473"/>
        <v>1.0265462431238757</v>
      </c>
      <c r="W4160" s="169">
        <f t="shared" si="474"/>
        <v>0.93683884613219459</v>
      </c>
      <c r="X4160" s="170">
        <v>1</v>
      </c>
      <c r="Y4160" s="139" t="s">
        <v>4516</v>
      </c>
      <c r="Z4160" s="139" t="s">
        <v>4516</v>
      </c>
      <c r="AA4160" s="171">
        <v>39881</v>
      </c>
      <c r="AB4160" s="139">
        <v>39990</v>
      </c>
      <c r="AC4160" s="139" t="s">
        <v>4584</v>
      </c>
      <c r="AD4160" s="147">
        <f t="shared" si="475"/>
        <v>109</v>
      </c>
      <c r="AE4160" s="131">
        <v>392</v>
      </c>
      <c r="AG4160" s="147">
        <v>1</v>
      </c>
      <c r="AH4160" s="147" t="s">
        <v>5683</v>
      </c>
    </row>
    <row r="4161" spans="1:34" x14ac:dyDescent="0.25">
      <c r="A4161" s="147" t="s">
        <v>2148</v>
      </c>
      <c r="B4161" s="140" t="s">
        <v>7269</v>
      </c>
      <c r="C4161" s="147" t="s">
        <v>1878</v>
      </c>
      <c r="D4161" s="140" t="s">
        <v>7282</v>
      </c>
      <c r="E4161" s="147" t="s">
        <v>3925</v>
      </c>
      <c r="F4161" s="140" t="s">
        <v>7823</v>
      </c>
      <c r="G4161" s="147" t="s">
        <v>3930</v>
      </c>
      <c r="H4161" s="140" t="s">
        <v>8016</v>
      </c>
      <c r="I4161" s="147" t="s">
        <v>2313</v>
      </c>
      <c r="J4161" s="147">
        <v>1</v>
      </c>
      <c r="K4161" s="132">
        <f t="shared" si="469"/>
        <v>1097997</v>
      </c>
      <c r="L4161" s="132">
        <v>957997</v>
      </c>
      <c r="M4161" s="132">
        <v>140000</v>
      </c>
      <c r="N4161" s="132">
        <v>862197.29999999993</v>
      </c>
      <c r="O4161" s="133" t="s">
        <v>4699</v>
      </c>
      <c r="P4161" s="132">
        <v>147377.07</v>
      </c>
      <c r="Q4161" s="132">
        <f t="shared" si="470"/>
        <v>1009574.3700000001</v>
      </c>
      <c r="R4161" s="132">
        <v>862197.3</v>
      </c>
      <c r="S4161" s="132">
        <v>147377.07</v>
      </c>
      <c r="T4161" s="169">
        <f t="shared" si="471"/>
        <v>1.0000000000000002</v>
      </c>
      <c r="U4161" s="169">
        <f t="shared" si="472"/>
        <v>1</v>
      </c>
      <c r="V4161" s="169">
        <f t="shared" si="473"/>
        <v>1.0526933571428572</v>
      </c>
      <c r="W4161" s="169">
        <f t="shared" si="474"/>
        <v>0.91946915155505904</v>
      </c>
      <c r="X4161" s="170">
        <v>1</v>
      </c>
      <c r="Y4161" s="139">
        <v>39850</v>
      </c>
      <c r="Z4161" s="139">
        <v>39871</v>
      </c>
      <c r="AA4161" s="139">
        <v>39923</v>
      </c>
      <c r="AB4161" s="139">
        <v>40147</v>
      </c>
      <c r="AC4161" s="139" t="s">
        <v>4584</v>
      </c>
      <c r="AD4161" s="147">
        <f t="shared" si="475"/>
        <v>224</v>
      </c>
      <c r="AE4161" s="131">
        <v>392</v>
      </c>
      <c r="AG4161" s="147">
        <v>1</v>
      </c>
      <c r="AH4161" s="147" t="s">
        <v>5683</v>
      </c>
    </row>
    <row r="4162" spans="1:34" x14ac:dyDescent="0.25">
      <c r="A4162" s="147" t="s">
        <v>2148</v>
      </c>
      <c r="B4162" s="140" t="s">
        <v>7269</v>
      </c>
      <c r="C4162" s="147" t="s">
        <v>1878</v>
      </c>
      <c r="D4162" s="140" t="s">
        <v>7282</v>
      </c>
      <c r="E4162" s="147" t="s">
        <v>3925</v>
      </c>
      <c r="F4162" s="140" t="s">
        <v>7823</v>
      </c>
      <c r="G4162" s="147" t="s">
        <v>3931</v>
      </c>
      <c r="H4162" s="140" t="s">
        <v>8014</v>
      </c>
      <c r="I4162" s="147" t="s">
        <v>4108</v>
      </c>
      <c r="J4162" s="147">
        <v>1</v>
      </c>
      <c r="K4162" s="132">
        <f t="shared" si="469"/>
        <v>618048</v>
      </c>
      <c r="L4162" s="132">
        <v>432633</v>
      </c>
      <c r="M4162" s="132">
        <v>185415</v>
      </c>
      <c r="N4162" s="132">
        <v>389369.7</v>
      </c>
      <c r="O4162" s="133" t="s">
        <v>4679</v>
      </c>
      <c r="P4162" s="132">
        <v>216461</v>
      </c>
      <c r="Q4162" s="132">
        <f t="shared" si="470"/>
        <v>583905.69999999995</v>
      </c>
      <c r="R4162" s="132">
        <v>389369.7</v>
      </c>
      <c r="S4162" s="132">
        <v>194536</v>
      </c>
      <c r="T4162" s="169">
        <f t="shared" si="471"/>
        <v>1</v>
      </c>
      <c r="U4162" s="169">
        <f t="shared" si="472"/>
        <v>0.89871154619076876</v>
      </c>
      <c r="V4162" s="169">
        <f t="shared" si="473"/>
        <v>1.1674406062076963</v>
      </c>
      <c r="W4162" s="169">
        <f t="shared" si="474"/>
        <v>0.9447578505229367</v>
      </c>
      <c r="X4162" s="170">
        <v>1</v>
      </c>
      <c r="Y4162" s="139">
        <v>39142</v>
      </c>
      <c r="Z4162" s="139">
        <v>39191</v>
      </c>
      <c r="AA4162" s="139">
        <v>39511</v>
      </c>
      <c r="AB4162" s="139">
        <v>39601</v>
      </c>
      <c r="AC4162" s="139" t="s">
        <v>4584</v>
      </c>
      <c r="AD4162" s="147">
        <f t="shared" si="475"/>
        <v>90</v>
      </c>
      <c r="AE4162" s="131">
        <v>622</v>
      </c>
      <c r="AG4162" s="147">
        <v>1</v>
      </c>
      <c r="AH4162" s="147" t="s">
        <v>5683</v>
      </c>
    </row>
    <row r="4163" spans="1:34" x14ac:dyDescent="0.25">
      <c r="A4163" s="147" t="s">
        <v>2148</v>
      </c>
      <c r="B4163" s="140" t="s">
        <v>7269</v>
      </c>
      <c r="C4163" s="147" t="s">
        <v>1878</v>
      </c>
      <c r="D4163" s="140" t="s">
        <v>7282</v>
      </c>
      <c r="E4163" s="147" t="s">
        <v>3925</v>
      </c>
      <c r="F4163" s="140" t="s">
        <v>7823</v>
      </c>
      <c r="G4163" s="147" t="s">
        <v>3932</v>
      </c>
      <c r="H4163" s="140" t="s">
        <v>8015</v>
      </c>
      <c r="I4163" s="147" t="s">
        <v>4108</v>
      </c>
      <c r="J4163" s="147">
        <v>1</v>
      </c>
      <c r="K4163" s="132">
        <f t="shared" si="469"/>
        <v>654944</v>
      </c>
      <c r="L4163" s="132">
        <v>458461</v>
      </c>
      <c r="M4163" s="132">
        <v>196483</v>
      </c>
      <c r="N4163" s="132">
        <v>412606.89999999997</v>
      </c>
      <c r="O4163" s="133" t="s">
        <v>4699</v>
      </c>
      <c r="P4163" s="132">
        <v>205533</v>
      </c>
      <c r="Q4163" s="132">
        <f t="shared" si="470"/>
        <v>604114.9</v>
      </c>
      <c r="R4163" s="132">
        <v>412606.9</v>
      </c>
      <c r="S4163" s="132">
        <v>191508</v>
      </c>
      <c r="T4163" s="169">
        <f t="shared" si="471"/>
        <v>1.0000000000000002</v>
      </c>
      <c r="U4163" s="169">
        <f t="shared" si="472"/>
        <v>0.93176278261884948</v>
      </c>
      <c r="V4163" s="169">
        <f t="shared" si="473"/>
        <v>1.0460599644752981</v>
      </c>
      <c r="W4163" s="169">
        <f t="shared" si="474"/>
        <v>0.92239168539600336</v>
      </c>
      <c r="X4163" s="170">
        <v>1</v>
      </c>
      <c r="Y4163" s="139">
        <v>39142</v>
      </c>
      <c r="Z4163" s="139">
        <v>39191</v>
      </c>
      <c r="AA4163" s="139">
        <v>39512</v>
      </c>
      <c r="AB4163" s="139">
        <v>39619</v>
      </c>
      <c r="AC4163" s="139" t="s">
        <v>4584</v>
      </c>
      <c r="AD4163" s="147">
        <f t="shared" si="475"/>
        <v>107</v>
      </c>
      <c r="AE4163" s="131">
        <v>542</v>
      </c>
      <c r="AG4163" s="147">
        <v>1</v>
      </c>
      <c r="AH4163" s="147" t="s">
        <v>5683</v>
      </c>
    </row>
    <row r="4164" spans="1:34" x14ac:dyDescent="0.25">
      <c r="A4164" s="147" t="s">
        <v>2148</v>
      </c>
      <c r="B4164" s="140" t="s">
        <v>7269</v>
      </c>
      <c r="C4164" s="147" t="s">
        <v>1878</v>
      </c>
      <c r="D4164" s="140" t="s">
        <v>7282</v>
      </c>
      <c r="E4164" s="147" t="s">
        <v>3925</v>
      </c>
      <c r="F4164" s="140" t="s">
        <v>7823</v>
      </c>
      <c r="G4164" s="147" t="s">
        <v>3932</v>
      </c>
      <c r="H4164" s="140" t="s">
        <v>8015</v>
      </c>
      <c r="I4164" s="147" t="s">
        <v>490</v>
      </c>
      <c r="J4164" s="147">
        <v>1</v>
      </c>
      <c r="K4164" s="132">
        <f t="shared" si="469"/>
        <v>772320</v>
      </c>
      <c r="L4164" s="132">
        <v>540624</v>
      </c>
      <c r="M4164" s="132">
        <v>231696</v>
      </c>
      <c r="N4164" s="132">
        <v>432499.20000000001</v>
      </c>
      <c r="O4164" s="133" t="s">
        <v>4753</v>
      </c>
      <c r="P4164" s="132">
        <v>177831.5</v>
      </c>
      <c r="Q4164" s="132">
        <f t="shared" si="470"/>
        <v>610330.69999999995</v>
      </c>
      <c r="R4164" s="132">
        <v>432499.20000000001</v>
      </c>
      <c r="S4164" s="132">
        <v>177831.5</v>
      </c>
      <c r="T4164" s="169">
        <f t="shared" si="471"/>
        <v>1</v>
      </c>
      <c r="U4164" s="169">
        <f t="shared" si="472"/>
        <v>1</v>
      </c>
      <c r="V4164" s="169">
        <f t="shared" si="473"/>
        <v>0.76752080312133142</v>
      </c>
      <c r="W4164" s="169">
        <f t="shared" si="474"/>
        <v>0.79025624093639935</v>
      </c>
      <c r="X4164" s="170">
        <v>1</v>
      </c>
      <c r="Y4164" s="139" t="s">
        <v>4516</v>
      </c>
      <c r="Z4164" s="139" t="s">
        <v>4516</v>
      </c>
      <c r="AA4164" s="139">
        <v>39798</v>
      </c>
      <c r="AB4164" s="171">
        <v>39867</v>
      </c>
      <c r="AC4164" s="139" t="s">
        <v>4584</v>
      </c>
      <c r="AD4164" s="147">
        <f t="shared" si="475"/>
        <v>69</v>
      </c>
      <c r="AE4164" s="131">
        <v>576</v>
      </c>
      <c r="AG4164" s="147">
        <v>1</v>
      </c>
      <c r="AH4164" s="147" t="s">
        <v>5683</v>
      </c>
    </row>
    <row r="4165" spans="1:34" x14ac:dyDescent="0.25">
      <c r="A4165" s="147" t="s">
        <v>2148</v>
      </c>
      <c r="B4165" s="140" t="s">
        <v>7269</v>
      </c>
      <c r="C4165" s="147" t="s">
        <v>1878</v>
      </c>
      <c r="D4165" s="140" t="s">
        <v>7282</v>
      </c>
      <c r="E4165" s="147" t="s">
        <v>3925</v>
      </c>
      <c r="F4165" s="140" t="s">
        <v>7823</v>
      </c>
      <c r="G4165" s="147" t="s">
        <v>3932</v>
      </c>
      <c r="H4165" s="140" t="s">
        <v>8015</v>
      </c>
      <c r="I4165" s="147" t="s">
        <v>305</v>
      </c>
      <c r="J4165" s="147">
        <v>1</v>
      </c>
      <c r="K4165" s="132">
        <f t="shared" ref="K4165:K4233" si="476">L4165+M4165</f>
        <v>478415</v>
      </c>
      <c r="L4165" s="132">
        <v>368415</v>
      </c>
      <c r="M4165" s="132">
        <v>110000</v>
      </c>
      <c r="N4165" s="132">
        <v>294732</v>
      </c>
      <c r="O4165" s="133" t="s">
        <v>4753</v>
      </c>
      <c r="P4165" s="132">
        <v>142223.32</v>
      </c>
      <c r="Q4165" s="132">
        <f t="shared" ref="Q4165:Q4233" si="477">R4165+S4165</f>
        <v>436955.32</v>
      </c>
      <c r="R4165" s="132">
        <v>294732</v>
      </c>
      <c r="S4165" s="132">
        <v>142223.32</v>
      </c>
      <c r="T4165" s="169">
        <f t="shared" si="471"/>
        <v>1</v>
      </c>
      <c r="U4165" s="169">
        <f t="shared" si="472"/>
        <v>1</v>
      </c>
      <c r="V4165" s="169">
        <f t="shared" si="473"/>
        <v>1.2929392727272728</v>
      </c>
      <c r="W4165" s="169">
        <f t="shared" si="474"/>
        <v>0.91333950649540674</v>
      </c>
      <c r="X4165" s="170">
        <v>1</v>
      </c>
      <c r="Y4165" s="139">
        <v>39850</v>
      </c>
      <c r="Z4165" s="139">
        <v>39871</v>
      </c>
      <c r="AA4165" s="139">
        <v>39960</v>
      </c>
      <c r="AB4165" s="139">
        <v>40000</v>
      </c>
      <c r="AC4165" s="139" t="s">
        <v>4584</v>
      </c>
      <c r="AD4165" s="147">
        <f t="shared" si="475"/>
        <v>40</v>
      </c>
      <c r="AE4165" s="131">
        <v>576</v>
      </c>
      <c r="AG4165" s="147">
        <v>1</v>
      </c>
      <c r="AH4165" s="147" t="s">
        <v>5683</v>
      </c>
    </row>
    <row r="4166" spans="1:34" x14ac:dyDescent="0.25">
      <c r="A4166" s="147" t="s">
        <v>2148</v>
      </c>
      <c r="B4166" s="140" t="s">
        <v>7269</v>
      </c>
      <c r="C4166" s="147" t="s">
        <v>1878</v>
      </c>
      <c r="D4166" s="140" t="s">
        <v>7282</v>
      </c>
      <c r="E4166" s="147" t="s">
        <v>3925</v>
      </c>
      <c r="F4166" s="140" t="s">
        <v>7823</v>
      </c>
      <c r="G4166" s="147" t="s">
        <v>3933</v>
      </c>
      <c r="H4166" s="140" t="s">
        <v>8017</v>
      </c>
      <c r="I4166" s="147" t="s">
        <v>2607</v>
      </c>
      <c r="J4166" s="147">
        <v>1</v>
      </c>
      <c r="K4166" s="132">
        <f t="shared" si="476"/>
        <v>477600</v>
      </c>
      <c r="L4166" s="132">
        <v>287376.59999999998</v>
      </c>
      <c r="M4166" s="132">
        <v>190223.4</v>
      </c>
      <c r="N4166" s="132">
        <v>287376.59999999998</v>
      </c>
      <c r="O4166" s="133" t="s">
        <v>4679</v>
      </c>
      <c r="P4166" s="132">
        <v>175453.08</v>
      </c>
      <c r="Q4166" s="132">
        <f t="shared" si="477"/>
        <v>462829.67999999993</v>
      </c>
      <c r="R4166" s="132">
        <v>287376.59999999998</v>
      </c>
      <c r="S4166" s="132">
        <v>175453.08</v>
      </c>
      <c r="T4166" s="169">
        <f t="shared" si="471"/>
        <v>1</v>
      </c>
      <c r="U4166" s="169">
        <f t="shared" si="472"/>
        <v>1</v>
      </c>
      <c r="V4166" s="169">
        <f t="shared" si="473"/>
        <v>0.92235277047934161</v>
      </c>
      <c r="W4166" s="169">
        <f t="shared" si="474"/>
        <v>0.96907386934673356</v>
      </c>
      <c r="X4166" s="170">
        <v>1</v>
      </c>
      <c r="Y4166" s="139">
        <v>39142</v>
      </c>
      <c r="Z4166" s="139">
        <v>39191</v>
      </c>
      <c r="AA4166" s="139">
        <v>39344</v>
      </c>
      <c r="AB4166" s="139">
        <v>39513</v>
      </c>
      <c r="AC4166" s="139" t="s">
        <v>4516</v>
      </c>
      <c r="AD4166" s="147">
        <f t="shared" si="475"/>
        <v>169</v>
      </c>
      <c r="AE4166" s="131">
        <v>411</v>
      </c>
      <c r="AG4166" s="147">
        <v>1</v>
      </c>
      <c r="AH4166" s="147" t="s">
        <v>5683</v>
      </c>
    </row>
    <row r="4167" spans="1:34" x14ac:dyDescent="0.25">
      <c r="A4167" s="147" t="s">
        <v>2148</v>
      </c>
      <c r="B4167" s="140" t="s">
        <v>7269</v>
      </c>
      <c r="C4167" s="147" t="s">
        <v>1878</v>
      </c>
      <c r="D4167" s="140" t="s">
        <v>7282</v>
      </c>
      <c r="E4167" s="147" t="s">
        <v>3925</v>
      </c>
      <c r="F4167" s="140" t="s">
        <v>7823</v>
      </c>
      <c r="G4167" s="147" t="s">
        <v>104</v>
      </c>
      <c r="H4167" s="140" t="s">
        <v>11865</v>
      </c>
      <c r="I4167" s="147" t="s">
        <v>5622</v>
      </c>
      <c r="J4167" s="147">
        <v>1</v>
      </c>
      <c r="K4167" s="132">
        <f t="shared" si="476"/>
        <v>462512</v>
      </c>
      <c r="L4167" s="132">
        <v>323758.40000000002</v>
      </c>
      <c r="M4167" s="132">
        <v>138753.60000000001</v>
      </c>
      <c r="N4167" s="132">
        <v>323758.40000000002</v>
      </c>
      <c r="O4167" s="133" t="s">
        <v>4679</v>
      </c>
      <c r="P4167" s="132">
        <v>138459.89000000001</v>
      </c>
      <c r="Q4167" s="132">
        <f t="shared" si="477"/>
        <v>462218.29000000004</v>
      </c>
      <c r="R4167" s="132">
        <v>323758.40000000002</v>
      </c>
      <c r="S4167" s="132">
        <v>138459.89000000001</v>
      </c>
      <c r="T4167" s="169">
        <f t="shared" si="471"/>
        <v>1</v>
      </c>
      <c r="U4167" s="169">
        <f t="shared" si="472"/>
        <v>1</v>
      </c>
      <c r="V4167" s="169">
        <f t="shared" si="473"/>
        <v>0.99788322609287261</v>
      </c>
      <c r="W4167" s="169">
        <f t="shared" si="474"/>
        <v>0.99936496782786188</v>
      </c>
      <c r="X4167" s="170">
        <v>1</v>
      </c>
      <c r="Y4167" s="139">
        <v>39142</v>
      </c>
      <c r="Z4167" s="139">
        <v>39191</v>
      </c>
      <c r="AA4167" s="139">
        <v>39552</v>
      </c>
      <c r="AB4167" s="139">
        <v>39674</v>
      </c>
      <c r="AC4167" s="139" t="s">
        <v>4516</v>
      </c>
      <c r="AD4167" s="147">
        <f t="shared" si="475"/>
        <v>122</v>
      </c>
      <c r="AE4167" s="131">
        <v>1145</v>
      </c>
      <c r="AG4167" s="147">
        <v>1</v>
      </c>
      <c r="AH4167" s="147" t="s">
        <v>5683</v>
      </c>
    </row>
    <row r="4168" spans="1:34" x14ac:dyDescent="0.25">
      <c r="A4168" s="147" t="s">
        <v>2148</v>
      </c>
      <c r="B4168" s="140" t="s">
        <v>7269</v>
      </c>
      <c r="C4168" s="147" t="s">
        <v>1878</v>
      </c>
      <c r="D4168" s="140" t="s">
        <v>7282</v>
      </c>
      <c r="E4168" s="147" t="s">
        <v>3925</v>
      </c>
      <c r="F4168" s="140" t="s">
        <v>7823</v>
      </c>
      <c r="G4168" s="147" t="s">
        <v>104</v>
      </c>
      <c r="H4168" s="140" t="s">
        <v>11865</v>
      </c>
      <c r="I4168" s="147" t="s">
        <v>2529</v>
      </c>
      <c r="J4168" s="147">
        <v>1</v>
      </c>
      <c r="K4168" s="132">
        <f t="shared" si="476"/>
        <v>978190</v>
      </c>
      <c r="L4168" s="132">
        <v>684733</v>
      </c>
      <c r="M4168" s="132">
        <v>293457</v>
      </c>
      <c r="N4168" s="132">
        <v>616259.69999999995</v>
      </c>
      <c r="O4168" s="133" t="s">
        <v>4699</v>
      </c>
      <c r="P4168" s="132">
        <v>255945</v>
      </c>
      <c r="Q4168" s="132">
        <f t="shared" si="477"/>
        <v>872204.7</v>
      </c>
      <c r="R4168" s="132">
        <v>616259.69999999995</v>
      </c>
      <c r="S4168" s="132">
        <v>255945</v>
      </c>
      <c r="T4168" s="169">
        <f t="shared" si="471"/>
        <v>1</v>
      </c>
      <c r="U4168" s="169">
        <f t="shared" si="472"/>
        <v>1</v>
      </c>
      <c r="V4168" s="169">
        <f t="shared" si="473"/>
        <v>0.87217207291017085</v>
      </c>
      <c r="W4168" s="169">
        <f t="shared" si="474"/>
        <v>0.89165162187305125</v>
      </c>
      <c r="X4168" s="170">
        <v>1</v>
      </c>
      <c r="Y4168" s="139" t="s">
        <v>4516</v>
      </c>
      <c r="Z4168" s="139" t="s">
        <v>4516</v>
      </c>
      <c r="AA4168" s="139">
        <v>39786</v>
      </c>
      <c r="AB4168" s="139">
        <v>39933</v>
      </c>
      <c r="AC4168" s="139" t="s">
        <v>4584</v>
      </c>
      <c r="AD4168" s="147">
        <f t="shared" si="475"/>
        <v>147</v>
      </c>
      <c r="AE4168" s="131">
        <v>1286</v>
      </c>
      <c r="AG4168" s="147">
        <v>1</v>
      </c>
      <c r="AH4168" s="147" t="s">
        <v>5683</v>
      </c>
    </row>
    <row r="4169" spans="1:34" x14ac:dyDescent="0.25">
      <c r="A4169" s="147" t="s">
        <v>2148</v>
      </c>
      <c r="B4169" s="140" t="s">
        <v>7269</v>
      </c>
      <c r="C4169" s="147" t="s">
        <v>1878</v>
      </c>
      <c r="D4169" s="140" t="s">
        <v>7282</v>
      </c>
      <c r="E4169" s="147" t="s">
        <v>3925</v>
      </c>
      <c r="F4169" s="140" t="s">
        <v>7823</v>
      </c>
      <c r="G4169" s="147" t="s">
        <v>104</v>
      </c>
      <c r="H4169" s="140" t="s">
        <v>11865</v>
      </c>
      <c r="I4169" s="147" t="s">
        <v>82</v>
      </c>
      <c r="J4169" s="147">
        <v>1</v>
      </c>
      <c r="K4169" s="132">
        <f t="shared" si="476"/>
        <v>473904</v>
      </c>
      <c r="L4169" s="132">
        <v>353904</v>
      </c>
      <c r="M4169" s="132">
        <v>120000</v>
      </c>
      <c r="N4169" s="132">
        <v>283123.20000000001</v>
      </c>
      <c r="O4169" s="133" t="s">
        <v>4753</v>
      </c>
      <c r="P4169" s="132">
        <v>235178.2</v>
      </c>
      <c r="Q4169" s="132">
        <f t="shared" si="477"/>
        <v>518301.4</v>
      </c>
      <c r="R4169" s="132">
        <v>283123.20000000001</v>
      </c>
      <c r="S4169" s="132">
        <v>235178.2</v>
      </c>
      <c r="T4169" s="169">
        <f t="shared" si="471"/>
        <v>1</v>
      </c>
      <c r="U4169" s="169">
        <f t="shared" si="472"/>
        <v>1</v>
      </c>
      <c r="V4169" s="169">
        <f t="shared" si="473"/>
        <v>1.9598183333333334</v>
      </c>
      <c r="W4169" s="169">
        <f t="shared" si="474"/>
        <v>1.0936843748944935</v>
      </c>
      <c r="X4169" s="170">
        <v>1</v>
      </c>
      <c r="Y4169" s="139">
        <v>39850</v>
      </c>
      <c r="Z4169" s="139">
        <v>39871</v>
      </c>
      <c r="AA4169" s="139">
        <v>39965</v>
      </c>
      <c r="AB4169" s="139">
        <v>40025</v>
      </c>
      <c r="AC4169" s="139" t="s">
        <v>4584</v>
      </c>
      <c r="AD4169" s="147">
        <f t="shared" si="475"/>
        <v>60</v>
      </c>
      <c r="AE4169" s="131">
        <v>1286</v>
      </c>
      <c r="AG4169" s="147">
        <v>1</v>
      </c>
      <c r="AH4169" s="147" t="s">
        <v>5683</v>
      </c>
    </row>
    <row r="4170" spans="1:34" x14ac:dyDescent="0.25">
      <c r="A4170" s="147" t="s">
        <v>2148</v>
      </c>
      <c r="B4170" s="140" t="s">
        <v>7269</v>
      </c>
      <c r="C4170" s="147" t="s">
        <v>1878</v>
      </c>
      <c r="D4170" s="140" t="s">
        <v>7282</v>
      </c>
      <c r="E4170" s="147" t="s">
        <v>3925</v>
      </c>
      <c r="F4170" s="140" t="s">
        <v>7823</v>
      </c>
      <c r="G4170" s="147" t="s">
        <v>258</v>
      </c>
      <c r="H4170" s="140" t="s">
        <v>8018</v>
      </c>
      <c r="I4170" s="147" t="s">
        <v>4108</v>
      </c>
      <c r="J4170" s="147">
        <v>1</v>
      </c>
      <c r="K4170" s="132">
        <f t="shared" si="476"/>
        <v>399071</v>
      </c>
      <c r="L4170" s="132">
        <v>279350</v>
      </c>
      <c r="M4170" s="132">
        <v>119721</v>
      </c>
      <c r="N4170" s="132">
        <v>223480</v>
      </c>
      <c r="O4170" s="133" t="s">
        <v>4753</v>
      </c>
      <c r="P4170" s="132">
        <v>129683.5</v>
      </c>
      <c r="Q4170" s="132">
        <f t="shared" si="477"/>
        <v>353163.5</v>
      </c>
      <c r="R4170" s="132">
        <v>223480</v>
      </c>
      <c r="S4170" s="132">
        <v>129683.5</v>
      </c>
      <c r="T4170" s="169">
        <f t="shared" si="471"/>
        <v>1</v>
      </c>
      <c r="U4170" s="169">
        <f t="shared" si="472"/>
        <v>1</v>
      </c>
      <c r="V4170" s="169">
        <f t="shared" si="473"/>
        <v>1.0832143065961695</v>
      </c>
      <c r="W4170" s="169">
        <f t="shared" si="474"/>
        <v>0.8849640790736486</v>
      </c>
      <c r="X4170" s="170">
        <v>1</v>
      </c>
      <c r="Y4170" s="139" t="s">
        <v>4516</v>
      </c>
      <c r="Z4170" s="139" t="s">
        <v>4516</v>
      </c>
      <c r="AA4170" s="171">
        <v>39923</v>
      </c>
      <c r="AB4170" s="139">
        <v>39968</v>
      </c>
      <c r="AC4170" s="139" t="s">
        <v>4584</v>
      </c>
      <c r="AD4170" s="147">
        <f t="shared" si="475"/>
        <v>45</v>
      </c>
      <c r="AE4170" s="131">
        <v>274</v>
      </c>
      <c r="AG4170" s="147">
        <v>1</v>
      </c>
      <c r="AH4170" s="147" t="s">
        <v>5683</v>
      </c>
    </row>
    <row r="4171" spans="1:34" x14ac:dyDescent="0.25">
      <c r="A4171" s="147" t="s">
        <v>2148</v>
      </c>
      <c r="B4171" s="140" t="s">
        <v>7269</v>
      </c>
      <c r="C4171" s="147" t="s">
        <v>1878</v>
      </c>
      <c r="D4171" s="140" t="s">
        <v>7282</v>
      </c>
      <c r="E4171" s="147" t="s">
        <v>3925</v>
      </c>
      <c r="F4171" s="140" t="s">
        <v>7823</v>
      </c>
      <c r="G4171" s="147" t="s">
        <v>4136</v>
      </c>
      <c r="H4171" s="140" t="s">
        <v>8020</v>
      </c>
      <c r="I4171" s="147" t="s">
        <v>4108</v>
      </c>
      <c r="J4171" s="147">
        <v>1</v>
      </c>
      <c r="K4171" s="132">
        <f t="shared" si="476"/>
        <v>704626</v>
      </c>
      <c r="L4171" s="132">
        <v>493239</v>
      </c>
      <c r="M4171" s="132">
        <v>211387</v>
      </c>
      <c r="N4171" s="132">
        <v>394591.2</v>
      </c>
      <c r="O4171" s="133" t="s">
        <v>4753</v>
      </c>
      <c r="P4171" s="132">
        <v>235316.43</v>
      </c>
      <c r="Q4171" s="132">
        <f t="shared" si="477"/>
        <v>629907.63</v>
      </c>
      <c r="R4171" s="132">
        <v>394591.2</v>
      </c>
      <c r="S4171" s="132">
        <v>235316.43</v>
      </c>
      <c r="T4171" s="169">
        <f t="shared" si="471"/>
        <v>1</v>
      </c>
      <c r="U4171" s="169">
        <f t="shared" si="472"/>
        <v>1</v>
      </c>
      <c r="V4171" s="169">
        <f t="shared" si="473"/>
        <v>1.1132019944462053</v>
      </c>
      <c r="W4171" s="169">
        <f t="shared" si="474"/>
        <v>0.89396024273870112</v>
      </c>
      <c r="X4171" s="170">
        <v>1</v>
      </c>
      <c r="Y4171" s="139" t="s">
        <v>4516</v>
      </c>
      <c r="Z4171" s="139" t="s">
        <v>4516</v>
      </c>
      <c r="AA4171" s="171">
        <v>39902</v>
      </c>
      <c r="AB4171" s="139">
        <v>40025</v>
      </c>
      <c r="AC4171" s="139" t="s">
        <v>4584</v>
      </c>
      <c r="AD4171" s="147">
        <f t="shared" si="475"/>
        <v>123</v>
      </c>
      <c r="AE4171" s="131">
        <v>458</v>
      </c>
      <c r="AG4171" s="147">
        <v>1</v>
      </c>
      <c r="AH4171" s="147" t="s">
        <v>5683</v>
      </c>
    </row>
    <row r="4172" spans="1:34" x14ac:dyDescent="0.25">
      <c r="A4172" s="147" t="s">
        <v>2148</v>
      </c>
      <c r="B4172" s="140" t="s">
        <v>7269</v>
      </c>
      <c r="C4172" s="147" t="s">
        <v>1878</v>
      </c>
      <c r="D4172" s="140" t="s">
        <v>7282</v>
      </c>
      <c r="E4172" s="147" t="s">
        <v>3925</v>
      </c>
      <c r="F4172" s="140" t="s">
        <v>7823</v>
      </c>
      <c r="G4172" s="147" t="s">
        <v>4136</v>
      </c>
      <c r="H4172" s="140" t="s">
        <v>8020</v>
      </c>
      <c r="I4172" s="147" t="s">
        <v>5681</v>
      </c>
      <c r="J4172" s="147">
        <v>1</v>
      </c>
      <c r="K4172" s="132">
        <f t="shared" si="476"/>
        <v>1137410</v>
      </c>
      <c r="L4172" s="132">
        <v>757910</v>
      </c>
      <c r="M4172" s="132">
        <v>379500</v>
      </c>
      <c r="N4172" s="132">
        <v>682119</v>
      </c>
      <c r="O4172" s="133" t="s">
        <v>4699</v>
      </c>
      <c r="P4172" s="132">
        <v>349500</v>
      </c>
      <c r="Q4172" s="132">
        <f t="shared" si="477"/>
        <v>1031619</v>
      </c>
      <c r="R4172" s="132">
        <v>682119</v>
      </c>
      <c r="S4172" s="132">
        <v>349500</v>
      </c>
      <c r="T4172" s="169">
        <f t="shared" si="471"/>
        <v>1</v>
      </c>
      <c r="U4172" s="169">
        <f t="shared" si="472"/>
        <v>1</v>
      </c>
      <c r="V4172" s="169">
        <f t="shared" si="473"/>
        <v>0.92094861660079053</v>
      </c>
      <c r="W4172" s="169">
        <f t="shared" si="474"/>
        <v>0.90698956400946007</v>
      </c>
      <c r="X4172" s="170">
        <v>1</v>
      </c>
      <c r="Y4172" s="139">
        <v>39850</v>
      </c>
      <c r="Z4172" s="139">
        <v>39871</v>
      </c>
      <c r="AA4172" s="139">
        <v>39949</v>
      </c>
      <c r="AB4172" s="139">
        <v>40001</v>
      </c>
      <c r="AC4172" s="139" t="s">
        <v>4584</v>
      </c>
      <c r="AD4172" s="147">
        <f t="shared" si="475"/>
        <v>52</v>
      </c>
      <c r="AE4172" s="131">
        <v>458</v>
      </c>
      <c r="AG4172" s="147">
        <v>1</v>
      </c>
      <c r="AH4172" s="147" t="s">
        <v>5683</v>
      </c>
    </row>
    <row r="4173" spans="1:34" x14ac:dyDescent="0.25">
      <c r="A4173" s="147" t="s">
        <v>2148</v>
      </c>
      <c r="B4173" s="140" t="s">
        <v>7269</v>
      </c>
      <c r="C4173" s="147" t="s">
        <v>1878</v>
      </c>
      <c r="D4173" s="140" t="s">
        <v>7282</v>
      </c>
      <c r="E4173" s="147" t="s">
        <v>3925</v>
      </c>
      <c r="F4173" s="140" t="s">
        <v>7823</v>
      </c>
      <c r="G4173" s="147" t="s">
        <v>377</v>
      </c>
      <c r="H4173" s="140" t="s">
        <v>8012</v>
      </c>
      <c r="I4173" s="147" t="s">
        <v>4108</v>
      </c>
      <c r="J4173" s="147">
        <v>1</v>
      </c>
      <c r="K4173" s="132">
        <f t="shared" si="476"/>
        <v>317450</v>
      </c>
      <c r="L4173" s="132">
        <v>224315</v>
      </c>
      <c r="M4173" s="132">
        <v>93135</v>
      </c>
      <c r="N4173" s="132">
        <v>187573.5</v>
      </c>
      <c r="O4173" s="133" t="s">
        <v>4699</v>
      </c>
      <c r="P4173" s="132">
        <v>90447.5</v>
      </c>
      <c r="Q4173" s="132">
        <f t="shared" si="477"/>
        <v>278021</v>
      </c>
      <c r="R4173" s="132">
        <v>187573.5</v>
      </c>
      <c r="S4173" s="132">
        <v>90447.5</v>
      </c>
      <c r="T4173" s="169">
        <f t="shared" si="471"/>
        <v>1</v>
      </c>
      <c r="U4173" s="169">
        <f t="shared" si="472"/>
        <v>1</v>
      </c>
      <c r="V4173" s="169">
        <f t="shared" si="473"/>
        <v>0.97114403822408335</v>
      </c>
      <c r="W4173" s="169">
        <f t="shared" si="474"/>
        <v>0.87579461332493302</v>
      </c>
      <c r="X4173" s="170">
        <v>1</v>
      </c>
      <c r="Y4173" s="139">
        <v>39142</v>
      </c>
      <c r="Z4173" s="139">
        <v>39191</v>
      </c>
      <c r="AA4173" s="139">
        <v>39505</v>
      </c>
      <c r="AB4173" s="139">
        <v>39563</v>
      </c>
      <c r="AC4173" s="139" t="s">
        <v>4584</v>
      </c>
      <c r="AD4173" s="147">
        <f t="shared" si="475"/>
        <v>58</v>
      </c>
      <c r="AE4173" s="131">
        <v>283</v>
      </c>
      <c r="AG4173" s="147">
        <v>1</v>
      </c>
      <c r="AH4173" s="147" t="s">
        <v>5683</v>
      </c>
    </row>
    <row r="4174" spans="1:34" x14ac:dyDescent="0.25">
      <c r="A4174" s="147" t="s">
        <v>2148</v>
      </c>
      <c r="B4174" s="140" t="s">
        <v>7269</v>
      </c>
      <c r="C4174" s="147" t="s">
        <v>1878</v>
      </c>
      <c r="D4174" s="140" t="s">
        <v>7282</v>
      </c>
      <c r="E4174" s="147" t="s">
        <v>3925</v>
      </c>
      <c r="F4174" s="140" t="s">
        <v>7823</v>
      </c>
      <c r="G4174" s="147" t="s">
        <v>377</v>
      </c>
      <c r="H4174" s="140" t="s">
        <v>8012</v>
      </c>
      <c r="I4174" s="147" t="s">
        <v>2341</v>
      </c>
      <c r="J4174" s="147">
        <v>1</v>
      </c>
      <c r="K4174" s="132">
        <f t="shared" si="476"/>
        <v>544257</v>
      </c>
      <c r="L4174" s="132">
        <v>380980</v>
      </c>
      <c r="M4174" s="132">
        <v>163277</v>
      </c>
      <c r="N4174" s="132">
        <v>304784</v>
      </c>
      <c r="O4174" s="133" t="s">
        <v>4753</v>
      </c>
      <c r="P4174" s="132">
        <v>160952</v>
      </c>
      <c r="Q4174" s="132">
        <f t="shared" si="477"/>
        <v>465736</v>
      </c>
      <c r="R4174" s="132">
        <v>304784</v>
      </c>
      <c r="S4174" s="132">
        <v>160952</v>
      </c>
      <c r="T4174" s="169">
        <f t="shared" si="471"/>
        <v>1</v>
      </c>
      <c r="U4174" s="169">
        <f t="shared" si="472"/>
        <v>1</v>
      </c>
      <c r="V4174" s="169">
        <f t="shared" si="473"/>
        <v>0.98576039491171441</v>
      </c>
      <c r="W4174" s="169">
        <f t="shared" si="474"/>
        <v>0.85572808434250736</v>
      </c>
      <c r="X4174" s="170">
        <v>1</v>
      </c>
      <c r="Y4174" s="139" t="s">
        <v>4516</v>
      </c>
      <c r="Z4174" s="139" t="s">
        <v>4516</v>
      </c>
      <c r="AA4174" s="139">
        <v>39798</v>
      </c>
      <c r="AB4174" s="171">
        <v>39872</v>
      </c>
      <c r="AC4174" s="139" t="s">
        <v>4584</v>
      </c>
      <c r="AD4174" s="147">
        <f t="shared" si="475"/>
        <v>74</v>
      </c>
      <c r="AE4174" s="131">
        <v>286</v>
      </c>
      <c r="AG4174" s="147">
        <v>1</v>
      </c>
      <c r="AH4174" s="147" t="s">
        <v>5683</v>
      </c>
    </row>
    <row r="4175" spans="1:34" x14ac:dyDescent="0.25">
      <c r="A4175" s="147" t="s">
        <v>2148</v>
      </c>
      <c r="B4175" s="140" t="s">
        <v>7269</v>
      </c>
      <c r="C4175" s="147" t="s">
        <v>1878</v>
      </c>
      <c r="D4175" s="140" t="s">
        <v>7282</v>
      </c>
      <c r="E4175" s="147" t="s">
        <v>5623</v>
      </c>
      <c r="F4175" s="140" t="s">
        <v>7820</v>
      </c>
      <c r="G4175" s="147" t="s">
        <v>5624</v>
      </c>
      <c r="H4175" s="140" t="s">
        <v>11866</v>
      </c>
      <c r="I4175" s="147" t="s">
        <v>4099</v>
      </c>
      <c r="J4175" s="147">
        <v>2</v>
      </c>
      <c r="K4175" s="132">
        <f t="shared" si="476"/>
        <v>999210</v>
      </c>
      <c r="L4175" s="132">
        <v>699447</v>
      </c>
      <c r="M4175" s="132">
        <v>299763</v>
      </c>
      <c r="N4175" s="132">
        <v>699446</v>
      </c>
      <c r="O4175" s="133" t="s">
        <v>4679</v>
      </c>
      <c r="P4175" s="132">
        <v>270456</v>
      </c>
      <c r="Q4175" s="132">
        <f t="shared" si="477"/>
        <v>969902</v>
      </c>
      <c r="R4175" s="132">
        <v>699446</v>
      </c>
      <c r="S4175" s="132">
        <v>270456</v>
      </c>
      <c r="T4175" s="169">
        <f t="shared" si="471"/>
        <v>1</v>
      </c>
      <c r="U4175" s="169">
        <f t="shared" si="472"/>
        <v>1</v>
      </c>
      <c r="V4175" s="169">
        <f t="shared" si="473"/>
        <v>0.90223276388346796</v>
      </c>
      <c r="W4175" s="169">
        <f t="shared" si="474"/>
        <v>0.97066882837441582</v>
      </c>
      <c r="X4175" s="170">
        <v>1</v>
      </c>
      <c r="Y4175" s="139">
        <v>39139</v>
      </c>
      <c r="Z4175" s="139">
        <v>39193</v>
      </c>
      <c r="AA4175" s="139">
        <v>39300</v>
      </c>
      <c r="AB4175" s="139">
        <v>39751</v>
      </c>
      <c r="AC4175" s="139" t="s">
        <v>4584</v>
      </c>
      <c r="AD4175" s="147">
        <f t="shared" si="475"/>
        <v>451</v>
      </c>
      <c r="AE4175" s="131">
        <v>151</v>
      </c>
      <c r="AG4175" s="147">
        <v>1</v>
      </c>
      <c r="AH4175" s="147" t="s">
        <v>5683</v>
      </c>
    </row>
    <row r="4176" spans="1:34" x14ac:dyDescent="0.25">
      <c r="A4176" s="147" t="s">
        <v>2148</v>
      </c>
      <c r="B4176" s="140" t="s">
        <v>7269</v>
      </c>
      <c r="C4176" s="147" t="s">
        <v>1878</v>
      </c>
      <c r="D4176" s="140" t="s">
        <v>7282</v>
      </c>
      <c r="E4176" s="147" t="s">
        <v>3934</v>
      </c>
      <c r="F4176" s="140" t="s">
        <v>7820</v>
      </c>
      <c r="G4176" s="147" t="s">
        <v>5624</v>
      </c>
      <c r="H4176" s="140" t="s">
        <v>11866</v>
      </c>
      <c r="I4176" s="147" t="s">
        <v>643</v>
      </c>
      <c r="J4176" s="147">
        <v>2</v>
      </c>
      <c r="K4176" s="132">
        <f t="shared" si="476"/>
        <v>1821900</v>
      </c>
      <c r="L4176" s="132">
        <v>1275330</v>
      </c>
      <c r="M4176" s="132">
        <v>546570</v>
      </c>
      <c r="N4176" s="132">
        <v>1020264</v>
      </c>
      <c r="O4176" s="133" t="s">
        <v>4753</v>
      </c>
      <c r="P4176" s="132">
        <v>606802.6</v>
      </c>
      <c r="Q4176" s="132">
        <f t="shared" si="477"/>
        <v>1627066.6</v>
      </c>
      <c r="R4176" s="132">
        <v>1020264</v>
      </c>
      <c r="S4176" s="132">
        <v>606802.6</v>
      </c>
      <c r="T4176" s="169">
        <f t="shared" si="471"/>
        <v>1</v>
      </c>
      <c r="U4176" s="169">
        <f t="shared" si="472"/>
        <v>1</v>
      </c>
      <c r="V4176" s="169">
        <f t="shared" si="473"/>
        <v>1.1102010721408053</v>
      </c>
      <c r="W4176" s="169">
        <f t="shared" si="474"/>
        <v>0.89306032164224169</v>
      </c>
      <c r="X4176" s="170">
        <v>1</v>
      </c>
      <c r="Y4176" s="139">
        <v>39848</v>
      </c>
      <c r="Z4176" s="139">
        <v>39871</v>
      </c>
      <c r="AA4176" s="139">
        <v>40022</v>
      </c>
      <c r="AB4176" s="139">
        <v>40086</v>
      </c>
      <c r="AC4176" s="139" t="s">
        <v>4516</v>
      </c>
      <c r="AD4176" s="147">
        <f t="shared" si="475"/>
        <v>64</v>
      </c>
      <c r="AE4176" s="131">
        <v>151</v>
      </c>
      <c r="AG4176" s="147">
        <v>1</v>
      </c>
      <c r="AH4176" s="147" t="s">
        <v>5683</v>
      </c>
    </row>
    <row r="4177" spans="1:34" s="194" customFormat="1" x14ac:dyDescent="0.25">
      <c r="A4177" s="194" t="s">
        <v>2148</v>
      </c>
      <c r="B4177" s="195" t="s">
        <v>7269</v>
      </c>
      <c r="C4177" s="194" t="s">
        <v>1878</v>
      </c>
      <c r="D4177" s="195" t="s">
        <v>7282</v>
      </c>
      <c r="E4177" s="194" t="s">
        <v>3934</v>
      </c>
      <c r="F4177" s="195" t="s">
        <v>7820</v>
      </c>
      <c r="G4177" s="194" t="s">
        <v>4140</v>
      </c>
      <c r="H4177" s="195" t="s">
        <v>11867</v>
      </c>
      <c r="I4177" s="194" t="s">
        <v>643</v>
      </c>
      <c r="J4177" s="194">
        <v>2</v>
      </c>
      <c r="K4177" s="196">
        <f>L4177+M4177</f>
        <v>1821900</v>
      </c>
      <c r="L4177" s="196">
        <v>1275330</v>
      </c>
      <c r="M4177" s="196">
        <v>546570</v>
      </c>
      <c r="N4177" s="196">
        <v>1020264</v>
      </c>
      <c r="O4177" s="134" t="s">
        <v>4753</v>
      </c>
      <c r="P4177" s="196">
        <v>606802.6</v>
      </c>
      <c r="Q4177" s="196">
        <f>R4177+S4177</f>
        <v>1627066.6</v>
      </c>
      <c r="R4177" s="196">
        <v>1020264</v>
      </c>
      <c r="S4177" s="196">
        <v>606802.6</v>
      </c>
      <c r="T4177" s="197">
        <f>R4177/N4177</f>
        <v>1</v>
      </c>
      <c r="U4177" s="197">
        <f>S4177/P4177</f>
        <v>1</v>
      </c>
      <c r="V4177" s="197">
        <f>P4177/M4177</f>
        <v>1.1102010721408053</v>
      </c>
      <c r="W4177" s="197">
        <f>Q4177/K4177</f>
        <v>0.89306032164224169</v>
      </c>
      <c r="X4177" s="198">
        <v>1</v>
      </c>
      <c r="Y4177" s="199">
        <v>39848</v>
      </c>
      <c r="Z4177" s="199">
        <v>39871</v>
      </c>
      <c r="AA4177" s="199">
        <v>40022</v>
      </c>
      <c r="AB4177" s="199">
        <v>40086</v>
      </c>
      <c r="AC4177" s="199" t="s">
        <v>4516</v>
      </c>
      <c r="AD4177" s="194">
        <f>AB4177-AA4177</f>
        <v>64</v>
      </c>
      <c r="AE4177" s="200">
        <v>151</v>
      </c>
      <c r="AG4177" s="194">
        <v>1</v>
      </c>
      <c r="AH4177" s="194" t="s">
        <v>5683</v>
      </c>
    </row>
    <row r="4178" spans="1:34" x14ac:dyDescent="0.25">
      <c r="A4178" s="147" t="s">
        <v>2148</v>
      </c>
      <c r="B4178" s="140" t="s">
        <v>7269</v>
      </c>
      <c r="C4178" s="147" t="s">
        <v>1878</v>
      </c>
      <c r="D4178" s="140" t="s">
        <v>7282</v>
      </c>
      <c r="E4178" s="147" t="s">
        <v>5623</v>
      </c>
      <c r="F4178" s="140" t="s">
        <v>7820</v>
      </c>
      <c r="G4178" s="147" t="s">
        <v>3360</v>
      </c>
      <c r="H4178" s="140" t="s">
        <v>7980</v>
      </c>
      <c r="I4178" s="147" t="s">
        <v>5656</v>
      </c>
      <c r="J4178" s="147">
        <v>1</v>
      </c>
      <c r="K4178" s="132">
        <f t="shared" si="476"/>
        <v>411016</v>
      </c>
      <c r="L4178" s="132">
        <v>287711</v>
      </c>
      <c r="M4178" s="132">
        <v>123305</v>
      </c>
      <c r="N4178" s="132">
        <v>273343</v>
      </c>
      <c r="O4178" s="133" t="s">
        <v>4679</v>
      </c>
      <c r="P4178" s="132">
        <v>140273</v>
      </c>
      <c r="Q4178" s="132">
        <f t="shared" si="477"/>
        <v>413616</v>
      </c>
      <c r="R4178" s="132">
        <v>273343</v>
      </c>
      <c r="S4178" s="132">
        <v>140273</v>
      </c>
      <c r="T4178" s="169">
        <f t="shared" si="471"/>
        <v>1</v>
      </c>
      <c r="U4178" s="169">
        <f t="shared" si="472"/>
        <v>1</v>
      </c>
      <c r="V4178" s="169">
        <f t="shared" si="473"/>
        <v>1.1376099914845301</v>
      </c>
      <c r="W4178" s="169">
        <f t="shared" si="474"/>
        <v>1.0063257878038812</v>
      </c>
      <c r="X4178" s="170">
        <v>1</v>
      </c>
      <c r="Y4178" s="139" t="s">
        <v>4516</v>
      </c>
      <c r="Z4178" s="139" t="s">
        <v>4516</v>
      </c>
      <c r="AA4178" s="139">
        <v>39769</v>
      </c>
      <c r="AB4178" s="139">
        <v>39964</v>
      </c>
      <c r="AC4178" s="139" t="s">
        <v>4516</v>
      </c>
      <c r="AD4178" s="147">
        <f t="shared" si="475"/>
        <v>195</v>
      </c>
      <c r="AE4178" s="131">
        <v>73</v>
      </c>
      <c r="AG4178" s="147">
        <v>1</v>
      </c>
      <c r="AH4178" s="147" t="s">
        <v>5683</v>
      </c>
    </row>
    <row r="4179" spans="1:34" x14ac:dyDescent="0.25">
      <c r="A4179" s="147" t="s">
        <v>2148</v>
      </c>
      <c r="B4179" s="140" t="s">
        <v>7269</v>
      </c>
      <c r="C4179" s="147" t="s">
        <v>1878</v>
      </c>
      <c r="D4179" s="140" t="s">
        <v>7282</v>
      </c>
      <c r="E4179" s="147" t="s">
        <v>5623</v>
      </c>
      <c r="F4179" s="140" t="s">
        <v>7820</v>
      </c>
      <c r="G4179" s="147" t="s">
        <v>5625</v>
      </c>
      <c r="H4179" s="140" t="s">
        <v>7980</v>
      </c>
      <c r="I4179" s="147" t="s">
        <v>4099</v>
      </c>
      <c r="J4179" s="147">
        <v>2</v>
      </c>
      <c r="K4179" s="132">
        <f t="shared" si="476"/>
        <v>975900</v>
      </c>
      <c r="L4179" s="132">
        <v>683130</v>
      </c>
      <c r="M4179" s="132">
        <v>292770</v>
      </c>
      <c r="N4179" s="132">
        <v>614817</v>
      </c>
      <c r="O4179" s="133" t="s">
        <v>4699</v>
      </c>
      <c r="P4179" s="132">
        <v>265580</v>
      </c>
      <c r="Q4179" s="132">
        <f t="shared" si="477"/>
        <v>880397</v>
      </c>
      <c r="R4179" s="132">
        <v>614817</v>
      </c>
      <c r="S4179" s="132">
        <v>265580</v>
      </c>
      <c r="T4179" s="169">
        <f t="shared" si="471"/>
        <v>1</v>
      </c>
      <c r="U4179" s="169">
        <f t="shared" si="472"/>
        <v>1</v>
      </c>
      <c r="V4179" s="169">
        <f t="shared" si="473"/>
        <v>0.90712846261570512</v>
      </c>
      <c r="W4179" s="169">
        <f t="shared" si="474"/>
        <v>0.90213853878471151</v>
      </c>
      <c r="X4179" s="170">
        <v>1</v>
      </c>
      <c r="Y4179" s="139">
        <v>39139</v>
      </c>
      <c r="Z4179" s="139">
        <v>39193</v>
      </c>
      <c r="AA4179" s="139">
        <v>39337</v>
      </c>
      <c r="AB4179" s="139">
        <v>39736</v>
      </c>
      <c r="AC4179" s="139" t="s">
        <v>4584</v>
      </c>
      <c r="AD4179" s="147">
        <f t="shared" si="475"/>
        <v>399</v>
      </c>
      <c r="AE4179" s="131">
        <v>236</v>
      </c>
      <c r="AG4179" s="147">
        <v>1</v>
      </c>
      <c r="AH4179" s="147" t="s">
        <v>5683</v>
      </c>
    </row>
    <row r="4180" spans="1:34" s="194" customFormat="1" x14ac:dyDescent="0.25">
      <c r="A4180" s="194" t="s">
        <v>2148</v>
      </c>
      <c r="B4180" s="195" t="s">
        <v>7269</v>
      </c>
      <c r="C4180" s="194" t="s">
        <v>1878</v>
      </c>
      <c r="D4180" s="195" t="s">
        <v>7282</v>
      </c>
      <c r="E4180" s="194" t="s">
        <v>5623</v>
      </c>
      <c r="F4180" s="195" t="s">
        <v>7820</v>
      </c>
      <c r="G4180" s="194" t="s">
        <v>11869</v>
      </c>
      <c r="H4180" s="195" t="s">
        <v>11868</v>
      </c>
      <c r="I4180" s="194" t="s">
        <v>4099</v>
      </c>
      <c r="J4180" s="194">
        <v>2</v>
      </c>
      <c r="K4180" s="196">
        <f>L4180+M4180</f>
        <v>975900</v>
      </c>
      <c r="L4180" s="196">
        <v>683130</v>
      </c>
      <c r="M4180" s="196">
        <v>292770</v>
      </c>
      <c r="N4180" s="196">
        <v>614817</v>
      </c>
      <c r="O4180" s="134" t="s">
        <v>4699</v>
      </c>
      <c r="P4180" s="196">
        <v>265580</v>
      </c>
      <c r="Q4180" s="196">
        <f>R4180+S4180</f>
        <v>880397</v>
      </c>
      <c r="R4180" s="196">
        <v>614817</v>
      </c>
      <c r="S4180" s="196">
        <v>265580</v>
      </c>
      <c r="T4180" s="197">
        <f>R4180/N4180</f>
        <v>1</v>
      </c>
      <c r="U4180" s="197">
        <f>S4180/P4180</f>
        <v>1</v>
      </c>
      <c r="V4180" s="197">
        <f>P4180/M4180</f>
        <v>0.90712846261570512</v>
      </c>
      <c r="W4180" s="197">
        <f>Q4180/K4180</f>
        <v>0.90213853878471151</v>
      </c>
      <c r="X4180" s="198">
        <v>1</v>
      </c>
      <c r="Y4180" s="199">
        <v>39139</v>
      </c>
      <c r="Z4180" s="199">
        <v>39193</v>
      </c>
      <c r="AA4180" s="199">
        <v>39337</v>
      </c>
      <c r="AB4180" s="199">
        <v>39736</v>
      </c>
      <c r="AC4180" s="199" t="s">
        <v>4584</v>
      </c>
      <c r="AD4180" s="194">
        <f>AB4180-AA4180</f>
        <v>399</v>
      </c>
      <c r="AE4180" s="200">
        <v>236</v>
      </c>
      <c r="AG4180" s="194">
        <v>1</v>
      </c>
      <c r="AH4180" s="194" t="s">
        <v>5683</v>
      </c>
    </row>
    <row r="4181" spans="1:34" x14ac:dyDescent="0.25">
      <c r="A4181" s="147" t="s">
        <v>2148</v>
      </c>
      <c r="B4181" s="140" t="s">
        <v>7269</v>
      </c>
      <c r="C4181" s="147" t="s">
        <v>1878</v>
      </c>
      <c r="D4181" s="140" t="s">
        <v>7282</v>
      </c>
      <c r="E4181" s="147" t="s">
        <v>5623</v>
      </c>
      <c r="F4181" s="140" t="s">
        <v>7820</v>
      </c>
      <c r="G4181" s="147" t="s">
        <v>3935</v>
      </c>
      <c r="H4181" s="140" t="s">
        <v>7981</v>
      </c>
      <c r="I4181" s="147" t="s">
        <v>5589</v>
      </c>
      <c r="J4181" s="147">
        <v>1</v>
      </c>
      <c r="K4181" s="132">
        <f t="shared" si="476"/>
        <v>785907</v>
      </c>
      <c r="L4181" s="132">
        <v>532808</v>
      </c>
      <c r="M4181" s="132">
        <v>253099</v>
      </c>
      <c r="N4181" s="132">
        <v>532808</v>
      </c>
      <c r="O4181" s="133" t="s">
        <v>4679</v>
      </c>
      <c r="P4181" s="132">
        <v>266359.05</v>
      </c>
      <c r="Q4181" s="132">
        <f t="shared" si="477"/>
        <v>799167.05</v>
      </c>
      <c r="R4181" s="132">
        <v>532808</v>
      </c>
      <c r="S4181" s="132">
        <v>266359.05</v>
      </c>
      <c r="T4181" s="169">
        <f t="shared" si="471"/>
        <v>1</v>
      </c>
      <c r="U4181" s="169">
        <f t="shared" si="472"/>
        <v>1</v>
      </c>
      <c r="V4181" s="169">
        <f t="shared" si="473"/>
        <v>1.0523907640883607</v>
      </c>
      <c r="W4181" s="169">
        <f t="shared" si="474"/>
        <v>1.0168722889603987</v>
      </c>
      <c r="X4181" s="170">
        <v>1</v>
      </c>
      <c r="Y4181" s="139">
        <v>39139</v>
      </c>
      <c r="Z4181" s="139">
        <v>39193</v>
      </c>
      <c r="AA4181" s="139">
        <v>39288</v>
      </c>
      <c r="AB4181" s="139">
        <v>39751</v>
      </c>
      <c r="AC4181" s="139" t="s">
        <v>4584</v>
      </c>
      <c r="AD4181" s="147">
        <f t="shared" si="475"/>
        <v>463</v>
      </c>
      <c r="AE4181" s="131">
        <v>129</v>
      </c>
      <c r="AG4181" s="147">
        <v>1</v>
      </c>
      <c r="AH4181" s="147" t="s">
        <v>5683</v>
      </c>
    </row>
    <row r="4182" spans="1:34" x14ac:dyDescent="0.25">
      <c r="A4182" s="147" t="s">
        <v>2148</v>
      </c>
      <c r="B4182" s="140" t="s">
        <v>7269</v>
      </c>
      <c r="C4182" s="147" t="s">
        <v>1878</v>
      </c>
      <c r="D4182" s="140" t="s">
        <v>7282</v>
      </c>
      <c r="E4182" s="147" t="s">
        <v>5623</v>
      </c>
      <c r="F4182" s="140" t="s">
        <v>7820</v>
      </c>
      <c r="G4182" s="147" t="s">
        <v>3935</v>
      </c>
      <c r="H4182" s="140" t="s">
        <v>7981</v>
      </c>
      <c r="I4182" s="147" t="s">
        <v>74</v>
      </c>
      <c r="J4182" s="147">
        <v>1</v>
      </c>
      <c r="K4182" s="132">
        <f t="shared" si="476"/>
        <v>671391</v>
      </c>
      <c r="L4182" s="132">
        <v>469974</v>
      </c>
      <c r="M4182" s="132">
        <v>201417</v>
      </c>
      <c r="N4182" s="132">
        <v>375979.2</v>
      </c>
      <c r="O4182" s="133" t="s">
        <v>4753</v>
      </c>
      <c r="P4182" s="132">
        <v>190938.2</v>
      </c>
      <c r="Q4182" s="132">
        <f t="shared" si="477"/>
        <v>566917.4</v>
      </c>
      <c r="R4182" s="132">
        <v>375979.2</v>
      </c>
      <c r="S4182" s="132">
        <v>190938.2</v>
      </c>
      <c r="T4182" s="169">
        <f t="shared" si="471"/>
        <v>1</v>
      </c>
      <c r="U4182" s="169">
        <f t="shared" si="472"/>
        <v>1</v>
      </c>
      <c r="V4182" s="169">
        <f t="shared" si="473"/>
        <v>0.94797459995928846</v>
      </c>
      <c r="W4182" s="169">
        <f t="shared" si="474"/>
        <v>0.84439231386777602</v>
      </c>
      <c r="X4182" s="170">
        <v>1</v>
      </c>
      <c r="Y4182" s="139" t="s">
        <v>4516</v>
      </c>
      <c r="Z4182" s="139" t="s">
        <v>4516</v>
      </c>
      <c r="AA4182" s="139">
        <v>39825</v>
      </c>
      <c r="AB4182" s="139">
        <v>39965</v>
      </c>
      <c r="AC4182" s="139" t="s">
        <v>4516</v>
      </c>
      <c r="AD4182" s="147">
        <f t="shared" si="475"/>
        <v>140</v>
      </c>
      <c r="AE4182" s="131">
        <v>137</v>
      </c>
      <c r="AG4182" s="147">
        <v>1</v>
      </c>
      <c r="AH4182" s="147" t="s">
        <v>5683</v>
      </c>
    </row>
    <row r="4183" spans="1:34" x14ac:dyDescent="0.25">
      <c r="A4183" s="147" t="s">
        <v>2148</v>
      </c>
      <c r="B4183" s="140" t="s">
        <v>7269</v>
      </c>
      <c r="C4183" s="147" t="s">
        <v>1878</v>
      </c>
      <c r="D4183" s="140" t="s">
        <v>7282</v>
      </c>
      <c r="E4183" s="147" t="s">
        <v>3934</v>
      </c>
      <c r="F4183" s="140" t="s">
        <v>7820</v>
      </c>
      <c r="G4183" s="147" t="s">
        <v>3935</v>
      </c>
      <c r="H4183" s="140" t="s">
        <v>7981</v>
      </c>
      <c r="I4183" s="147" t="s">
        <v>4010</v>
      </c>
      <c r="J4183" s="147">
        <v>1</v>
      </c>
      <c r="K4183" s="132">
        <f t="shared" si="476"/>
        <v>536114</v>
      </c>
      <c r="L4183" s="132">
        <v>375280</v>
      </c>
      <c r="M4183" s="132">
        <v>160834</v>
      </c>
      <c r="N4183" s="132">
        <v>337752</v>
      </c>
      <c r="O4183" s="133" t="s">
        <v>4699</v>
      </c>
      <c r="P4183" s="132">
        <v>184990.72</v>
      </c>
      <c r="Q4183" s="132">
        <f t="shared" si="477"/>
        <v>522742.72</v>
      </c>
      <c r="R4183" s="132">
        <v>337752</v>
      </c>
      <c r="S4183" s="132">
        <v>184990.72</v>
      </c>
      <c r="T4183" s="169">
        <f t="shared" si="471"/>
        <v>1</v>
      </c>
      <c r="U4183" s="169">
        <f t="shared" si="472"/>
        <v>1</v>
      </c>
      <c r="V4183" s="169">
        <f t="shared" si="473"/>
        <v>1.1501966002213462</v>
      </c>
      <c r="W4183" s="169">
        <f t="shared" si="474"/>
        <v>0.97505888672931496</v>
      </c>
      <c r="X4183" s="170">
        <v>1</v>
      </c>
      <c r="Y4183" s="139">
        <v>39848</v>
      </c>
      <c r="Z4183" s="139">
        <v>39871</v>
      </c>
      <c r="AA4183" s="139">
        <v>39947</v>
      </c>
      <c r="AB4183" s="139">
        <v>40056</v>
      </c>
      <c r="AC4183" s="139" t="s">
        <v>4584</v>
      </c>
      <c r="AD4183" s="147">
        <f t="shared" si="475"/>
        <v>109</v>
      </c>
      <c r="AE4183" s="131">
        <v>100</v>
      </c>
      <c r="AG4183" s="147">
        <v>1</v>
      </c>
      <c r="AH4183" s="147" t="s">
        <v>5683</v>
      </c>
    </row>
    <row r="4184" spans="1:34" x14ac:dyDescent="0.25">
      <c r="A4184" s="147" t="s">
        <v>2148</v>
      </c>
      <c r="B4184" s="140" t="s">
        <v>7269</v>
      </c>
      <c r="C4184" s="147" t="s">
        <v>1878</v>
      </c>
      <c r="D4184" s="140" t="s">
        <v>7282</v>
      </c>
      <c r="E4184" s="147" t="s">
        <v>5623</v>
      </c>
      <c r="F4184" s="140" t="s">
        <v>7820</v>
      </c>
      <c r="G4184" s="147" t="s">
        <v>4137</v>
      </c>
      <c r="H4184" s="140" t="s">
        <v>7978</v>
      </c>
      <c r="I4184" s="147" t="s">
        <v>5657</v>
      </c>
      <c r="J4184" s="147">
        <v>1</v>
      </c>
      <c r="K4184" s="132">
        <f t="shared" si="476"/>
        <v>403694</v>
      </c>
      <c r="L4184" s="132">
        <v>282586</v>
      </c>
      <c r="M4184" s="132">
        <v>121108</v>
      </c>
      <c r="N4184" s="132">
        <v>254327.40000000002</v>
      </c>
      <c r="O4184" s="133" t="s">
        <v>4699</v>
      </c>
      <c r="P4184" s="132">
        <v>120066.6</v>
      </c>
      <c r="Q4184" s="132">
        <f t="shared" si="477"/>
        <v>374394</v>
      </c>
      <c r="R4184" s="132">
        <v>254327.4</v>
      </c>
      <c r="S4184" s="132">
        <v>120066.6</v>
      </c>
      <c r="T4184" s="169">
        <f t="shared" si="471"/>
        <v>0.99999999999999989</v>
      </c>
      <c r="U4184" s="169">
        <f t="shared" si="472"/>
        <v>1</v>
      </c>
      <c r="V4184" s="169">
        <f t="shared" si="473"/>
        <v>0.99140106351355817</v>
      </c>
      <c r="W4184" s="169">
        <f t="shared" si="474"/>
        <v>0.92742027377171821</v>
      </c>
      <c r="X4184" s="170">
        <v>1</v>
      </c>
      <c r="Y4184" s="139" t="s">
        <v>4516</v>
      </c>
      <c r="Z4184" s="139" t="s">
        <v>4516</v>
      </c>
      <c r="AA4184" s="139">
        <v>39784</v>
      </c>
      <c r="AB4184" s="139">
        <v>40053</v>
      </c>
      <c r="AC4184" s="139" t="s">
        <v>4584</v>
      </c>
      <c r="AD4184" s="147">
        <f t="shared" si="475"/>
        <v>269</v>
      </c>
      <c r="AE4184" s="131">
        <v>94</v>
      </c>
      <c r="AG4184" s="147">
        <v>1</v>
      </c>
      <c r="AH4184" s="147" t="s">
        <v>5683</v>
      </c>
    </row>
    <row r="4185" spans="1:34" x14ac:dyDescent="0.25">
      <c r="A4185" s="147" t="s">
        <v>2148</v>
      </c>
      <c r="B4185" s="140" t="s">
        <v>7269</v>
      </c>
      <c r="C4185" s="147" t="s">
        <v>1878</v>
      </c>
      <c r="D4185" s="140" t="s">
        <v>7282</v>
      </c>
      <c r="E4185" s="147" t="s">
        <v>5623</v>
      </c>
      <c r="F4185" s="140" t="s">
        <v>7820</v>
      </c>
      <c r="G4185" s="147" t="s">
        <v>5626</v>
      </c>
      <c r="H4185" s="140" t="s">
        <v>7978</v>
      </c>
      <c r="I4185" s="147" t="s">
        <v>4099</v>
      </c>
      <c r="J4185" s="147">
        <v>2</v>
      </c>
      <c r="K4185" s="132">
        <f t="shared" si="476"/>
        <v>1154173</v>
      </c>
      <c r="L4185" s="132">
        <v>807921</v>
      </c>
      <c r="M4185" s="132">
        <v>346252</v>
      </c>
      <c r="N4185" s="132">
        <v>807920.9</v>
      </c>
      <c r="O4185" s="133" t="s">
        <v>4679</v>
      </c>
      <c r="P4185" s="132">
        <v>309357.75</v>
      </c>
      <c r="Q4185" s="132">
        <f t="shared" si="477"/>
        <v>1117278.6499999999</v>
      </c>
      <c r="R4185" s="132">
        <v>807920.9</v>
      </c>
      <c r="S4185" s="132">
        <v>309357.75</v>
      </c>
      <c r="T4185" s="169">
        <f t="shared" si="471"/>
        <v>1</v>
      </c>
      <c r="U4185" s="169">
        <f t="shared" si="472"/>
        <v>1</v>
      </c>
      <c r="V4185" s="169">
        <f t="shared" si="473"/>
        <v>0.89344682485588534</v>
      </c>
      <c r="W4185" s="169">
        <f t="shared" si="474"/>
        <v>0.96803395158264827</v>
      </c>
      <c r="X4185" s="170">
        <v>1</v>
      </c>
      <c r="Y4185" s="139">
        <v>39139</v>
      </c>
      <c r="Z4185" s="139">
        <v>39193</v>
      </c>
      <c r="AA4185" s="139">
        <v>39337</v>
      </c>
      <c r="AB4185" s="139">
        <v>39751</v>
      </c>
      <c r="AC4185" s="139" t="s">
        <v>4584</v>
      </c>
      <c r="AD4185" s="147">
        <f t="shared" si="475"/>
        <v>414</v>
      </c>
      <c r="AE4185" s="131">
        <v>2418</v>
      </c>
      <c r="AG4185" s="147">
        <v>1</v>
      </c>
      <c r="AH4185" s="147" t="s">
        <v>5683</v>
      </c>
    </row>
    <row r="4186" spans="1:34" s="194" customFormat="1" x14ac:dyDescent="0.25">
      <c r="A4186" s="194" t="s">
        <v>2148</v>
      </c>
      <c r="B4186" s="195" t="s">
        <v>7269</v>
      </c>
      <c r="C4186" s="194" t="s">
        <v>1878</v>
      </c>
      <c r="D4186" s="195" t="s">
        <v>7282</v>
      </c>
      <c r="E4186" s="194" t="s">
        <v>5623</v>
      </c>
      <c r="F4186" s="195" t="s">
        <v>7820</v>
      </c>
      <c r="G4186" s="194" t="s">
        <v>4139</v>
      </c>
      <c r="H4186" s="195" t="s">
        <v>7975</v>
      </c>
      <c r="I4186" s="194" t="s">
        <v>4099</v>
      </c>
      <c r="J4186" s="194">
        <v>2</v>
      </c>
      <c r="K4186" s="196">
        <f>L4186+M4186</f>
        <v>1154173</v>
      </c>
      <c r="L4186" s="196">
        <v>807921</v>
      </c>
      <c r="M4186" s="196">
        <v>346252</v>
      </c>
      <c r="N4186" s="196">
        <v>807920.9</v>
      </c>
      <c r="O4186" s="134" t="s">
        <v>4679</v>
      </c>
      <c r="P4186" s="196">
        <v>309357.75</v>
      </c>
      <c r="Q4186" s="196">
        <f>R4186+S4186</f>
        <v>1117278.6499999999</v>
      </c>
      <c r="R4186" s="196">
        <v>807920.9</v>
      </c>
      <c r="S4186" s="196">
        <v>309357.75</v>
      </c>
      <c r="T4186" s="197">
        <f>R4186/N4186</f>
        <v>1</v>
      </c>
      <c r="U4186" s="197">
        <f>S4186/P4186</f>
        <v>1</v>
      </c>
      <c r="V4186" s="197">
        <f>P4186/M4186</f>
        <v>0.89344682485588534</v>
      </c>
      <c r="W4186" s="197">
        <f>Q4186/K4186</f>
        <v>0.96803395158264827</v>
      </c>
      <c r="X4186" s="198">
        <v>1</v>
      </c>
      <c r="Y4186" s="199">
        <v>39139</v>
      </c>
      <c r="Z4186" s="199">
        <v>39193</v>
      </c>
      <c r="AA4186" s="199">
        <v>39337</v>
      </c>
      <c r="AB4186" s="199">
        <v>39751</v>
      </c>
      <c r="AC4186" s="199" t="s">
        <v>4584</v>
      </c>
      <c r="AD4186" s="194">
        <f>AB4186-AA4186</f>
        <v>414</v>
      </c>
      <c r="AE4186" s="200">
        <v>2418</v>
      </c>
      <c r="AG4186" s="194">
        <v>1</v>
      </c>
      <c r="AH4186" s="194" t="s">
        <v>5683</v>
      </c>
    </row>
    <row r="4187" spans="1:34" x14ac:dyDescent="0.25">
      <c r="A4187" s="147" t="s">
        <v>2148</v>
      </c>
      <c r="B4187" s="140" t="s">
        <v>7269</v>
      </c>
      <c r="C4187" s="147" t="s">
        <v>1878</v>
      </c>
      <c r="D4187" s="140" t="s">
        <v>7282</v>
      </c>
      <c r="E4187" s="147" t="s">
        <v>3934</v>
      </c>
      <c r="F4187" s="140" t="s">
        <v>7820</v>
      </c>
      <c r="G4187" s="147" t="s">
        <v>11870</v>
      </c>
      <c r="H4187" s="140" t="s">
        <v>7975</v>
      </c>
      <c r="I4187" s="147" t="s">
        <v>4010</v>
      </c>
      <c r="J4187" s="147">
        <v>1</v>
      </c>
      <c r="K4187" s="132">
        <f t="shared" si="476"/>
        <v>929280</v>
      </c>
      <c r="L4187" s="132">
        <v>650496</v>
      </c>
      <c r="M4187" s="132">
        <v>278784</v>
      </c>
      <c r="N4187" s="132">
        <v>585446.40000000002</v>
      </c>
      <c r="O4187" s="133" t="s">
        <v>4699</v>
      </c>
      <c r="P4187" s="132">
        <v>285586</v>
      </c>
      <c r="Q4187" s="132">
        <f t="shared" si="477"/>
        <v>871032.4</v>
      </c>
      <c r="R4187" s="132">
        <v>585446.40000000002</v>
      </c>
      <c r="S4187" s="132">
        <v>285586</v>
      </c>
      <c r="T4187" s="169">
        <f t="shared" si="471"/>
        <v>1</v>
      </c>
      <c r="U4187" s="169">
        <f t="shared" si="472"/>
        <v>1</v>
      </c>
      <c r="V4187" s="169">
        <f t="shared" si="473"/>
        <v>1.0243988177226813</v>
      </c>
      <c r="W4187" s="169">
        <f t="shared" si="474"/>
        <v>0.93731964531680445</v>
      </c>
      <c r="X4187" s="170">
        <v>1</v>
      </c>
      <c r="Y4187" s="139">
        <v>39848</v>
      </c>
      <c r="Z4187" s="139">
        <v>39871</v>
      </c>
      <c r="AA4187" s="139">
        <v>39925</v>
      </c>
      <c r="AB4187" s="139">
        <v>40056</v>
      </c>
      <c r="AC4187" s="139" t="s">
        <v>4584</v>
      </c>
      <c r="AD4187" s="147">
        <f t="shared" si="475"/>
        <v>131</v>
      </c>
      <c r="AE4187" s="131">
        <v>113</v>
      </c>
      <c r="AG4187" s="147">
        <v>1</v>
      </c>
      <c r="AH4187" s="147" t="s">
        <v>5683</v>
      </c>
    </row>
    <row r="4188" spans="1:34" x14ac:dyDescent="0.25">
      <c r="A4188" s="147" t="s">
        <v>2148</v>
      </c>
      <c r="B4188" s="140" t="s">
        <v>7269</v>
      </c>
      <c r="C4188" s="147" t="s">
        <v>1878</v>
      </c>
      <c r="D4188" s="140" t="s">
        <v>7282</v>
      </c>
      <c r="E4188" s="147" t="s">
        <v>5623</v>
      </c>
      <c r="F4188" s="140" t="s">
        <v>7820</v>
      </c>
      <c r="G4188" s="147" t="s">
        <v>4222</v>
      </c>
      <c r="H4188" s="140" t="s">
        <v>7976</v>
      </c>
      <c r="I4188" s="147" t="s">
        <v>5658</v>
      </c>
      <c r="J4188" s="147">
        <v>1</v>
      </c>
      <c r="K4188" s="132">
        <f t="shared" si="476"/>
        <v>411016</v>
      </c>
      <c r="L4188" s="132">
        <v>287711</v>
      </c>
      <c r="M4188" s="132">
        <v>123305</v>
      </c>
      <c r="N4188" s="132">
        <v>272610</v>
      </c>
      <c r="O4188" s="133" t="s">
        <v>4679</v>
      </c>
      <c r="P4188" s="132">
        <v>133709.20000000001</v>
      </c>
      <c r="Q4188" s="132">
        <f t="shared" si="477"/>
        <v>406319.2</v>
      </c>
      <c r="R4188" s="132">
        <v>272610</v>
      </c>
      <c r="S4188" s="132">
        <v>133709.20000000001</v>
      </c>
      <c r="T4188" s="169">
        <f t="shared" si="471"/>
        <v>1</v>
      </c>
      <c r="U4188" s="169">
        <f t="shared" si="472"/>
        <v>1</v>
      </c>
      <c r="V4188" s="169">
        <f t="shared" si="473"/>
        <v>1.0843777624589435</v>
      </c>
      <c r="W4188" s="169">
        <f t="shared" si="474"/>
        <v>0.9885727076318197</v>
      </c>
      <c r="X4188" s="170">
        <v>1</v>
      </c>
      <c r="Y4188" s="139" t="s">
        <v>4516</v>
      </c>
      <c r="Z4188" s="139" t="s">
        <v>4516</v>
      </c>
      <c r="AA4188" s="139">
        <v>39762</v>
      </c>
      <c r="AB4188" s="139">
        <v>39903</v>
      </c>
      <c r="AC4188" s="139" t="s">
        <v>4516</v>
      </c>
      <c r="AD4188" s="147">
        <f t="shared" si="475"/>
        <v>141</v>
      </c>
      <c r="AE4188" s="131">
        <v>49</v>
      </c>
      <c r="AG4188" s="147">
        <v>1</v>
      </c>
      <c r="AH4188" s="147" t="s">
        <v>5683</v>
      </c>
    </row>
    <row r="4189" spans="1:34" x14ac:dyDescent="0.25">
      <c r="A4189" s="147" t="s">
        <v>2148</v>
      </c>
      <c r="B4189" s="140" t="s">
        <v>7269</v>
      </c>
      <c r="C4189" s="147" t="s">
        <v>1878</v>
      </c>
      <c r="D4189" s="140" t="s">
        <v>7282</v>
      </c>
      <c r="E4189" s="147" t="s">
        <v>3934</v>
      </c>
      <c r="F4189" s="140" t="s">
        <v>7820</v>
      </c>
      <c r="G4189" s="147" t="s">
        <v>4222</v>
      </c>
      <c r="H4189" s="140" t="s">
        <v>7976</v>
      </c>
      <c r="I4189" s="147" t="s">
        <v>4099</v>
      </c>
      <c r="J4189" s="147">
        <v>1</v>
      </c>
      <c r="K4189" s="132">
        <f t="shared" si="476"/>
        <v>218023</v>
      </c>
      <c r="L4189" s="132">
        <v>152616</v>
      </c>
      <c r="M4189" s="132">
        <v>65407</v>
      </c>
      <c r="N4189" s="132">
        <v>122092.8</v>
      </c>
      <c r="O4189" s="133" t="s">
        <v>4699</v>
      </c>
      <c r="P4189" s="132">
        <v>76184.31</v>
      </c>
      <c r="Q4189" s="132">
        <f t="shared" si="477"/>
        <v>198277.11</v>
      </c>
      <c r="R4189" s="132">
        <v>122092.8</v>
      </c>
      <c r="S4189" s="132">
        <v>76184.31</v>
      </c>
      <c r="T4189" s="169">
        <f t="shared" si="471"/>
        <v>1</v>
      </c>
      <c r="U4189" s="169">
        <f t="shared" si="472"/>
        <v>1</v>
      </c>
      <c r="V4189" s="169">
        <f t="shared" si="473"/>
        <v>1.1647730365251425</v>
      </c>
      <c r="W4189" s="169">
        <f t="shared" si="474"/>
        <v>0.90943207826697181</v>
      </c>
      <c r="X4189" s="170">
        <v>1</v>
      </c>
      <c r="Y4189" s="139">
        <v>39848</v>
      </c>
      <c r="Z4189" s="139">
        <v>39871</v>
      </c>
      <c r="AA4189" s="139">
        <v>39944</v>
      </c>
      <c r="AB4189" s="139">
        <v>40056</v>
      </c>
      <c r="AC4189" s="139" t="s">
        <v>4584</v>
      </c>
      <c r="AD4189" s="147">
        <f t="shared" si="475"/>
        <v>112</v>
      </c>
      <c r="AE4189" s="131">
        <v>44</v>
      </c>
      <c r="AG4189" s="147">
        <v>1</v>
      </c>
      <c r="AH4189" s="147" t="s">
        <v>5683</v>
      </c>
    </row>
    <row r="4190" spans="1:34" x14ac:dyDescent="0.25">
      <c r="A4190" s="147" t="s">
        <v>2148</v>
      </c>
      <c r="B4190" s="140" t="s">
        <v>7269</v>
      </c>
      <c r="C4190" s="147" t="s">
        <v>1878</v>
      </c>
      <c r="D4190" s="140" t="s">
        <v>7282</v>
      </c>
      <c r="E4190" s="147" t="s">
        <v>5623</v>
      </c>
      <c r="F4190" s="140" t="s">
        <v>7820</v>
      </c>
      <c r="G4190" s="147" t="s">
        <v>4138</v>
      </c>
      <c r="H4190" s="140" t="s">
        <v>7979</v>
      </c>
      <c r="I4190" s="147" t="s">
        <v>74</v>
      </c>
      <c r="J4190" s="147">
        <v>1</v>
      </c>
      <c r="K4190" s="132">
        <f t="shared" si="476"/>
        <v>527896</v>
      </c>
      <c r="L4190" s="132">
        <v>369527</v>
      </c>
      <c r="M4190" s="132">
        <v>158369</v>
      </c>
      <c r="N4190" s="132">
        <v>369527</v>
      </c>
      <c r="O4190" s="133" t="s">
        <v>4679</v>
      </c>
      <c r="P4190" s="132">
        <v>172573</v>
      </c>
      <c r="Q4190" s="132">
        <f t="shared" si="477"/>
        <v>542100</v>
      </c>
      <c r="R4190" s="132">
        <v>369527</v>
      </c>
      <c r="S4190" s="132">
        <v>172573</v>
      </c>
      <c r="T4190" s="169">
        <f t="shared" si="471"/>
        <v>1</v>
      </c>
      <c r="U4190" s="169">
        <f t="shared" si="472"/>
        <v>1</v>
      </c>
      <c r="V4190" s="169">
        <f t="shared" si="473"/>
        <v>1.0896892699960219</v>
      </c>
      <c r="W4190" s="169">
        <f t="shared" si="474"/>
        <v>1.0269068149787079</v>
      </c>
      <c r="X4190" s="170">
        <v>1</v>
      </c>
      <c r="Y4190" s="139" t="s">
        <v>4516</v>
      </c>
      <c r="Z4190" s="139" t="s">
        <v>4516</v>
      </c>
      <c r="AA4190" s="139">
        <v>39825</v>
      </c>
      <c r="AB4190" s="139">
        <v>39903</v>
      </c>
      <c r="AC4190" s="139" t="s">
        <v>4516</v>
      </c>
      <c r="AD4190" s="147">
        <f t="shared" si="475"/>
        <v>78</v>
      </c>
      <c r="AE4190" s="131">
        <v>205</v>
      </c>
      <c r="AG4190" s="147">
        <v>1</v>
      </c>
      <c r="AH4190" s="147" t="s">
        <v>5683</v>
      </c>
    </row>
    <row r="4191" spans="1:34" x14ac:dyDescent="0.25">
      <c r="A4191" s="147" t="s">
        <v>2148</v>
      </c>
      <c r="B4191" s="140" t="s">
        <v>7269</v>
      </c>
      <c r="C4191" s="147" t="s">
        <v>1878</v>
      </c>
      <c r="D4191" s="140" t="s">
        <v>7282</v>
      </c>
      <c r="E4191" s="147" t="s">
        <v>5623</v>
      </c>
      <c r="F4191" s="140" t="s">
        <v>7820</v>
      </c>
      <c r="G4191" s="147" t="s">
        <v>3936</v>
      </c>
      <c r="H4191" s="140" t="s">
        <v>7977</v>
      </c>
      <c r="I4191" s="147" t="s">
        <v>3267</v>
      </c>
      <c r="J4191" s="147">
        <v>1</v>
      </c>
      <c r="K4191" s="132">
        <f t="shared" si="476"/>
        <v>744016</v>
      </c>
      <c r="L4191" s="132">
        <v>520811</v>
      </c>
      <c r="M4191" s="132">
        <v>223205</v>
      </c>
      <c r="N4191" s="132">
        <v>497856.60000000003</v>
      </c>
      <c r="O4191" s="133" t="s">
        <v>4699</v>
      </c>
      <c r="P4191" s="132">
        <v>227601.22</v>
      </c>
      <c r="Q4191" s="132">
        <f t="shared" si="477"/>
        <v>725457.82</v>
      </c>
      <c r="R4191" s="132">
        <v>497856.6</v>
      </c>
      <c r="S4191" s="132">
        <v>227601.22</v>
      </c>
      <c r="T4191" s="169">
        <f t="shared" si="471"/>
        <v>0.99999999999999989</v>
      </c>
      <c r="U4191" s="169">
        <f t="shared" si="472"/>
        <v>1</v>
      </c>
      <c r="V4191" s="169">
        <f t="shared" si="473"/>
        <v>1.0196958849488138</v>
      </c>
      <c r="W4191" s="169">
        <f t="shared" si="474"/>
        <v>0.97505674609148185</v>
      </c>
      <c r="X4191" s="170">
        <v>1</v>
      </c>
      <c r="Y4191" s="139">
        <v>39139</v>
      </c>
      <c r="Z4191" s="139">
        <v>39193</v>
      </c>
      <c r="AA4191" s="139">
        <v>39267</v>
      </c>
      <c r="AB4191" s="139">
        <v>39767</v>
      </c>
      <c r="AC4191" s="139" t="s">
        <v>4584</v>
      </c>
      <c r="AD4191" s="147">
        <f t="shared" si="475"/>
        <v>500</v>
      </c>
      <c r="AE4191" s="131">
        <v>109</v>
      </c>
      <c r="AG4191" s="147">
        <v>1</v>
      </c>
      <c r="AH4191" s="147" t="s">
        <v>5683</v>
      </c>
    </row>
    <row r="4192" spans="1:34" x14ac:dyDescent="0.25">
      <c r="A4192" s="147" t="s">
        <v>2148</v>
      </c>
      <c r="B4192" s="140" t="s">
        <v>7269</v>
      </c>
      <c r="C4192" s="147" t="s">
        <v>1878</v>
      </c>
      <c r="D4192" s="140" t="s">
        <v>7282</v>
      </c>
      <c r="E4192" s="147" t="s">
        <v>5623</v>
      </c>
      <c r="F4192" s="140" t="s">
        <v>7820</v>
      </c>
      <c r="G4192" s="147" t="s">
        <v>4139</v>
      </c>
      <c r="H4192" s="140" t="s">
        <v>7975</v>
      </c>
      <c r="I4192" s="147" t="s">
        <v>1379</v>
      </c>
      <c r="J4192" s="147">
        <v>1</v>
      </c>
      <c r="K4192" s="132">
        <f t="shared" si="476"/>
        <v>891668</v>
      </c>
      <c r="L4192" s="132">
        <v>624168</v>
      </c>
      <c r="M4192" s="132">
        <v>267500</v>
      </c>
      <c r="N4192" s="132">
        <v>561751.19999999995</v>
      </c>
      <c r="O4192" s="133" t="s">
        <v>5480</v>
      </c>
      <c r="P4192" s="132">
        <v>231310</v>
      </c>
      <c r="Q4192" s="132">
        <f t="shared" si="477"/>
        <v>793061.2</v>
      </c>
      <c r="R4192" s="132">
        <v>561751.19999999995</v>
      </c>
      <c r="S4192" s="132">
        <v>231310</v>
      </c>
      <c r="T4192" s="169">
        <f t="shared" si="471"/>
        <v>1</v>
      </c>
      <c r="U4192" s="169">
        <f t="shared" si="472"/>
        <v>1</v>
      </c>
      <c r="V4192" s="169">
        <f t="shared" si="473"/>
        <v>0.8647102803738318</v>
      </c>
      <c r="W4192" s="169">
        <f t="shared" si="474"/>
        <v>0.88941309994302808</v>
      </c>
      <c r="X4192" s="170">
        <v>1</v>
      </c>
      <c r="Y4192" s="139" t="s">
        <v>4516</v>
      </c>
      <c r="Z4192" s="139" t="s">
        <v>4516</v>
      </c>
      <c r="AA4192" s="139">
        <v>39776</v>
      </c>
      <c r="AB4192" s="171">
        <v>39931</v>
      </c>
      <c r="AC4192" s="139" t="s">
        <v>4584</v>
      </c>
      <c r="AD4192" s="147">
        <f t="shared" si="475"/>
        <v>155</v>
      </c>
      <c r="AE4192" s="131">
        <v>157</v>
      </c>
      <c r="AG4192" s="147">
        <v>1</v>
      </c>
      <c r="AH4192" s="147" t="s">
        <v>5683</v>
      </c>
    </row>
    <row r="4193" spans="1:34" x14ac:dyDescent="0.25">
      <c r="A4193" s="147" t="s">
        <v>2148</v>
      </c>
      <c r="B4193" s="140" t="s">
        <v>7269</v>
      </c>
      <c r="C4193" s="147" t="s">
        <v>1878</v>
      </c>
      <c r="D4193" s="140" t="s">
        <v>7282</v>
      </c>
      <c r="E4193" s="147" t="s">
        <v>3934</v>
      </c>
      <c r="F4193" s="140" t="s">
        <v>7820</v>
      </c>
      <c r="G4193" s="147" t="s">
        <v>4139</v>
      </c>
      <c r="H4193" s="140" t="s">
        <v>7975</v>
      </c>
      <c r="I4193" s="147" t="s">
        <v>4754</v>
      </c>
      <c r="J4193" s="147">
        <v>1</v>
      </c>
      <c r="K4193" s="132">
        <f t="shared" si="476"/>
        <v>617389</v>
      </c>
      <c r="L4193" s="132">
        <v>432172</v>
      </c>
      <c r="M4193" s="132">
        <v>185217</v>
      </c>
      <c r="N4193" s="132">
        <v>388954.8</v>
      </c>
      <c r="O4193" s="133" t="s">
        <v>4699</v>
      </c>
      <c r="P4193" s="132">
        <v>296323.3</v>
      </c>
      <c r="Q4193" s="132">
        <f t="shared" si="477"/>
        <v>685278.1</v>
      </c>
      <c r="R4193" s="132">
        <v>388954.8</v>
      </c>
      <c r="S4193" s="132">
        <v>296323.3</v>
      </c>
      <c r="T4193" s="169">
        <f t="shared" si="471"/>
        <v>1</v>
      </c>
      <c r="U4193" s="169">
        <f t="shared" si="472"/>
        <v>1</v>
      </c>
      <c r="V4193" s="169">
        <f t="shared" si="473"/>
        <v>1.5998709621686993</v>
      </c>
      <c r="W4193" s="169">
        <f t="shared" si="474"/>
        <v>1.1099616287300227</v>
      </c>
      <c r="X4193" s="170">
        <v>1</v>
      </c>
      <c r="Y4193" s="139">
        <v>39848</v>
      </c>
      <c r="Z4193" s="139">
        <v>39871</v>
      </c>
      <c r="AA4193" s="139">
        <v>39951</v>
      </c>
      <c r="AB4193" s="139">
        <v>40056</v>
      </c>
      <c r="AC4193" s="139" t="s">
        <v>4584</v>
      </c>
      <c r="AD4193" s="147">
        <f t="shared" si="475"/>
        <v>105</v>
      </c>
      <c r="AE4193" s="131">
        <v>154</v>
      </c>
      <c r="AG4193" s="147">
        <v>1</v>
      </c>
      <c r="AH4193" s="147" t="s">
        <v>5683</v>
      </c>
    </row>
    <row r="4194" spans="1:34" x14ac:dyDescent="0.25">
      <c r="A4194" s="147" t="s">
        <v>2148</v>
      </c>
      <c r="B4194" s="140" t="s">
        <v>7269</v>
      </c>
      <c r="C4194" s="147" t="s">
        <v>1878</v>
      </c>
      <c r="D4194" s="140" t="s">
        <v>7282</v>
      </c>
      <c r="E4194" s="147" t="s">
        <v>5623</v>
      </c>
      <c r="F4194" s="140" t="s">
        <v>7820</v>
      </c>
      <c r="G4194" s="147" t="s">
        <v>11871</v>
      </c>
      <c r="H4194" s="140" t="s">
        <v>7971</v>
      </c>
      <c r="I4194" s="147" t="s">
        <v>4124</v>
      </c>
      <c r="J4194" s="147">
        <v>1</v>
      </c>
      <c r="K4194" s="132">
        <f t="shared" si="476"/>
        <v>293082</v>
      </c>
      <c r="L4194" s="132">
        <v>202982</v>
      </c>
      <c r="M4194" s="132">
        <v>90100</v>
      </c>
      <c r="N4194" s="132">
        <v>202982</v>
      </c>
      <c r="O4194" s="133" t="s">
        <v>4699</v>
      </c>
      <c r="P4194" s="132">
        <v>52505</v>
      </c>
      <c r="Q4194" s="132">
        <f t="shared" si="477"/>
        <v>255487</v>
      </c>
      <c r="R4194" s="132">
        <v>202982</v>
      </c>
      <c r="S4194" s="132">
        <v>52505</v>
      </c>
      <c r="T4194" s="169">
        <f t="shared" si="471"/>
        <v>1</v>
      </c>
      <c r="U4194" s="169">
        <f t="shared" si="472"/>
        <v>1</v>
      </c>
      <c r="V4194" s="169">
        <f t="shared" si="473"/>
        <v>0.5827413984461709</v>
      </c>
      <c r="W4194" s="169">
        <f t="shared" si="474"/>
        <v>0.87172531919394569</v>
      </c>
      <c r="X4194" s="170">
        <v>1</v>
      </c>
      <c r="Y4194" s="139">
        <v>39139</v>
      </c>
      <c r="Z4194" s="139">
        <v>39193</v>
      </c>
      <c r="AA4194" s="171">
        <v>39888</v>
      </c>
      <c r="AB4194" s="171">
        <v>39903</v>
      </c>
      <c r="AC4194" s="139" t="s">
        <v>4584</v>
      </c>
      <c r="AD4194" s="147">
        <f t="shared" si="475"/>
        <v>15</v>
      </c>
      <c r="AE4194" s="131">
        <v>21</v>
      </c>
      <c r="AG4194" s="147">
        <v>1</v>
      </c>
      <c r="AH4194" s="147" t="s">
        <v>5683</v>
      </c>
    </row>
    <row r="4195" spans="1:34" x14ac:dyDescent="0.25">
      <c r="A4195" s="147" t="s">
        <v>2148</v>
      </c>
      <c r="B4195" s="140" t="s">
        <v>7269</v>
      </c>
      <c r="C4195" s="147" t="s">
        <v>1878</v>
      </c>
      <c r="D4195" s="140" t="s">
        <v>7282</v>
      </c>
      <c r="E4195" s="147" t="s">
        <v>3934</v>
      </c>
      <c r="F4195" s="140" t="s">
        <v>7820</v>
      </c>
      <c r="G4195" s="147" t="s">
        <v>11872</v>
      </c>
      <c r="H4195" s="140" t="s">
        <v>7972</v>
      </c>
      <c r="I4195" s="147" t="s">
        <v>4010</v>
      </c>
      <c r="J4195" s="147">
        <v>1</v>
      </c>
      <c r="K4195" s="132">
        <f t="shared" si="476"/>
        <v>649466</v>
      </c>
      <c r="L4195" s="132">
        <v>454626</v>
      </c>
      <c r="M4195" s="132">
        <v>194840</v>
      </c>
      <c r="N4195" s="132">
        <v>409163.39999999997</v>
      </c>
      <c r="O4195" s="133" t="s">
        <v>4699</v>
      </c>
      <c r="P4195" s="132">
        <v>194213.34</v>
      </c>
      <c r="Q4195" s="132">
        <f t="shared" si="477"/>
        <v>603376.74</v>
      </c>
      <c r="R4195" s="132">
        <v>409163.4</v>
      </c>
      <c r="S4195" s="132">
        <v>194213.34</v>
      </c>
      <c r="T4195" s="169">
        <f t="shared" si="471"/>
        <v>1.0000000000000002</v>
      </c>
      <c r="U4195" s="169">
        <f t="shared" si="472"/>
        <v>1</v>
      </c>
      <c r="V4195" s="169">
        <f t="shared" si="473"/>
        <v>0.99678371997536441</v>
      </c>
      <c r="W4195" s="169">
        <f t="shared" si="474"/>
        <v>0.92903514579670066</v>
      </c>
      <c r="X4195" s="170">
        <v>1</v>
      </c>
      <c r="Y4195" s="139">
        <v>39848</v>
      </c>
      <c r="Z4195" s="139">
        <v>39871</v>
      </c>
      <c r="AA4195" s="139">
        <v>39947</v>
      </c>
      <c r="AB4195" s="139">
        <v>39993</v>
      </c>
      <c r="AC4195" s="139" t="s">
        <v>4584</v>
      </c>
      <c r="AD4195" s="147">
        <f t="shared" si="475"/>
        <v>46</v>
      </c>
      <c r="AE4195" s="131">
        <v>164</v>
      </c>
      <c r="AG4195" s="147">
        <v>1</v>
      </c>
      <c r="AH4195" s="147" t="s">
        <v>5683</v>
      </c>
    </row>
    <row r="4196" spans="1:34" x14ac:dyDescent="0.25">
      <c r="A4196" s="147" t="s">
        <v>2148</v>
      </c>
      <c r="B4196" s="140" t="s">
        <v>7269</v>
      </c>
      <c r="C4196" s="147" t="s">
        <v>1878</v>
      </c>
      <c r="D4196" s="140" t="s">
        <v>7282</v>
      </c>
      <c r="E4196" s="147" t="s">
        <v>5623</v>
      </c>
      <c r="F4196" s="140" t="s">
        <v>7820</v>
      </c>
      <c r="G4196" s="147" t="s">
        <v>11873</v>
      </c>
      <c r="H4196" s="140" t="s">
        <v>7972</v>
      </c>
      <c r="I4196" s="147" t="s">
        <v>4099</v>
      </c>
      <c r="J4196" s="147">
        <v>2</v>
      </c>
      <c r="K4196" s="132">
        <f t="shared" si="476"/>
        <v>1160036</v>
      </c>
      <c r="L4196" s="132">
        <v>812025</v>
      </c>
      <c r="M4196" s="132">
        <v>348011</v>
      </c>
      <c r="N4196" s="132">
        <v>812025</v>
      </c>
      <c r="O4196" s="133" t="s">
        <v>4699</v>
      </c>
      <c r="P4196" s="132">
        <v>306870</v>
      </c>
      <c r="Q4196" s="132">
        <f t="shared" si="477"/>
        <v>1118895</v>
      </c>
      <c r="R4196" s="132">
        <v>812025</v>
      </c>
      <c r="S4196" s="132">
        <v>306870</v>
      </c>
      <c r="T4196" s="169">
        <f t="shared" si="471"/>
        <v>1</v>
      </c>
      <c r="U4196" s="169">
        <f t="shared" si="472"/>
        <v>1</v>
      </c>
      <c r="V4196" s="169">
        <f t="shared" si="473"/>
        <v>0.88178247239311403</v>
      </c>
      <c r="W4196" s="169">
        <f t="shared" si="474"/>
        <v>0.96453472133623441</v>
      </c>
      <c r="X4196" s="170">
        <v>1</v>
      </c>
      <c r="Y4196" s="139">
        <v>39139</v>
      </c>
      <c r="Z4196" s="139">
        <v>39193</v>
      </c>
      <c r="AA4196" s="139">
        <v>39337</v>
      </c>
      <c r="AB4196" s="139">
        <v>40053</v>
      </c>
      <c r="AC4196" s="139" t="s">
        <v>4584</v>
      </c>
      <c r="AD4196" s="147">
        <f t="shared" si="475"/>
        <v>716</v>
      </c>
      <c r="AE4196" s="131">
        <v>368</v>
      </c>
      <c r="AG4196" s="147">
        <v>1</v>
      </c>
      <c r="AH4196" s="147" t="s">
        <v>5683</v>
      </c>
    </row>
    <row r="4197" spans="1:34" s="194" customFormat="1" x14ac:dyDescent="0.25">
      <c r="A4197" s="194" t="s">
        <v>2148</v>
      </c>
      <c r="B4197" s="195" t="s">
        <v>7269</v>
      </c>
      <c r="C4197" s="194" t="s">
        <v>1878</v>
      </c>
      <c r="D4197" s="195" t="s">
        <v>7282</v>
      </c>
      <c r="E4197" s="194" t="s">
        <v>5623</v>
      </c>
      <c r="F4197" s="195" t="s">
        <v>7820</v>
      </c>
      <c r="G4197" s="194" t="s">
        <v>4224</v>
      </c>
      <c r="H4197" s="195" t="s">
        <v>11874</v>
      </c>
      <c r="I4197" s="194" t="s">
        <v>4099</v>
      </c>
      <c r="J4197" s="194">
        <v>2</v>
      </c>
      <c r="K4197" s="196">
        <f>L4197+M4197</f>
        <v>1160036</v>
      </c>
      <c r="L4197" s="196">
        <v>812025</v>
      </c>
      <c r="M4197" s="196">
        <v>348011</v>
      </c>
      <c r="N4197" s="196">
        <v>812025</v>
      </c>
      <c r="O4197" s="134" t="s">
        <v>4699</v>
      </c>
      <c r="P4197" s="196">
        <v>306870</v>
      </c>
      <c r="Q4197" s="196">
        <f>R4197+S4197</f>
        <v>1118895</v>
      </c>
      <c r="R4197" s="196">
        <v>812025</v>
      </c>
      <c r="S4197" s="196">
        <v>306870</v>
      </c>
      <c r="T4197" s="197">
        <f>R4197/N4197</f>
        <v>1</v>
      </c>
      <c r="U4197" s="197">
        <f>S4197/P4197</f>
        <v>1</v>
      </c>
      <c r="V4197" s="197">
        <f>P4197/M4197</f>
        <v>0.88178247239311403</v>
      </c>
      <c r="W4197" s="197">
        <f>Q4197/K4197</f>
        <v>0.96453472133623441</v>
      </c>
      <c r="X4197" s="198">
        <v>1</v>
      </c>
      <c r="Y4197" s="199">
        <v>39139</v>
      </c>
      <c r="Z4197" s="199">
        <v>39193</v>
      </c>
      <c r="AA4197" s="199">
        <v>39337</v>
      </c>
      <c r="AB4197" s="199">
        <v>40053</v>
      </c>
      <c r="AC4197" s="199" t="s">
        <v>4584</v>
      </c>
      <c r="AD4197" s="194">
        <f>AB4197-AA4197</f>
        <v>716</v>
      </c>
      <c r="AE4197" s="200">
        <v>368</v>
      </c>
      <c r="AG4197" s="194">
        <v>1</v>
      </c>
      <c r="AH4197" s="194" t="s">
        <v>5683</v>
      </c>
    </row>
    <row r="4198" spans="1:34" x14ac:dyDescent="0.25">
      <c r="A4198" s="147" t="s">
        <v>2148</v>
      </c>
      <c r="B4198" s="140" t="s">
        <v>7269</v>
      </c>
      <c r="C4198" s="147" t="s">
        <v>1878</v>
      </c>
      <c r="D4198" s="140" t="s">
        <v>7282</v>
      </c>
      <c r="E4198" s="147" t="s">
        <v>3934</v>
      </c>
      <c r="F4198" s="140" t="s">
        <v>7820</v>
      </c>
      <c r="G4198" s="147" t="s">
        <v>4224</v>
      </c>
      <c r="H4198" s="140" t="s">
        <v>11874</v>
      </c>
      <c r="I4198" s="147" t="s">
        <v>4084</v>
      </c>
      <c r="J4198" s="147">
        <v>1</v>
      </c>
      <c r="K4198" s="132">
        <f t="shared" si="476"/>
        <v>216747</v>
      </c>
      <c r="L4198" s="132">
        <v>151723</v>
      </c>
      <c r="M4198" s="132">
        <v>65024</v>
      </c>
      <c r="N4198" s="132">
        <v>121378.4</v>
      </c>
      <c r="O4198" s="133" t="s">
        <v>4753</v>
      </c>
      <c r="P4198" s="132">
        <v>56110.34</v>
      </c>
      <c r="Q4198" s="132">
        <f t="shared" si="477"/>
        <v>177488.74</v>
      </c>
      <c r="R4198" s="132">
        <v>121378.4</v>
      </c>
      <c r="S4198" s="132">
        <v>56110.34</v>
      </c>
      <c r="T4198" s="169">
        <f t="shared" si="471"/>
        <v>1</v>
      </c>
      <c r="U4198" s="169">
        <f t="shared" si="472"/>
        <v>1</v>
      </c>
      <c r="V4198" s="169">
        <f t="shared" si="473"/>
        <v>0.86291738435039367</v>
      </c>
      <c r="W4198" s="169">
        <f t="shared" si="474"/>
        <v>0.818875186277088</v>
      </c>
      <c r="X4198" s="170">
        <v>1</v>
      </c>
      <c r="Y4198" s="139">
        <v>39848</v>
      </c>
      <c r="Z4198" s="139">
        <v>39871</v>
      </c>
      <c r="AA4198" s="139">
        <v>39982</v>
      </c>
      <c r="AB4198" s="139">
        <v>40056</v>
      </c>
      <c r="AC4198" s="139" t="s">
        <v>4584</v>
      </c>
      <c r="AD4198" s="147">
        <f t="shared" si="475"/>
        <v>74</v>
      </c>
      <c r="AE4198" s="131">
        <v>209</v>
      </c>
      <c r="AG4198" s="147">
        <v>1</v>
      </c>
      <c r="AH4198" s="147" t="s">
        <v>5683</v>
      </c>
    </row>
    <row r="4199" spans="1:34" x14ac:dyDescent="0.25">
      <c r="A4199" s="147" t="s">
        <v>2148</v>
      </c>
      <c r="B4199" s="140" t="s">
        <v>7269</v>
      </c>
      <c r="C4199" s="147" t="s">
        <v>1878</v>
      </c>
      <c r="D4199" s="140" t="s">
        <v>7282</v>
      </c>
      <c r="E4199" s="147" t="s">
        <v>5623</v>
      </c>
      <c r="F4199" s="140" t="s">
        <v>7820</v>
      </c>
      <c r="G4199" s="147" t="s">
        <v>4140</v>
      </c>
      <c r="H4199" s="140" t="s">
        <v>11867</v>
      </c>
      <c r="I4199" s="147" t="s">
        <v>227</v>
      </c>
      <c r="J4199" s="147">
        <v>1</v>
      </c>
      <c r="K4199" s="132">
        <f t="shared" si="476"/>
        <v>679848.5</v>
      </c>
      <c r="L4199" s="132">
        <v>475894</v>
      </c>
      <c r="M4199" s="132">
        <v>203954.5</v>
      </c>
      <c r="N4199" s="132">
        <v>428304.6</v>
      </c>
      <c r="O4199" s="133" t="s">
        <v>4699</v>
      </c>
      <c r="P4199" s="132">
        <v>206586.65</v>
      </c>
      <c r="Q4199" s="132">
        <f t="shared" si="477"/>
        <v>634891.25</v>
      </c>
      <c r="R4199" s="132">
        <v>428304.6</v>
      </c>
      <c r="S4199" s="132">
        <v>206586.65</v>
      </c>
      <c r="T4199" s="169">
        <f t="shared" si="471"/>
        <v>1</v>
      </c>
      <c r="U4199" s="169">
        <f t="shared" si="472"/>
        <v>1</v>
      </c>
      <c r="V4199" s="169">
        <f t="shared" si="473"/>
        <v>1.0129055745276521</v>
      </c>
      <c r="W4199" s="169">
        <f t="shared" si="474"/>
        <v>0.93387166405456512</v>
      </c>
      <c r="X4199" s="170">
        <v>1</v>
      </c>
      <c r="Y4199" s="139" t="s">
        <v>4516</v>
      </c>
      <c r="Z4199" s="139" t="s">
        <v>4516</v>
      </c>
      <c r="AA4199" s="139">
        <v>39776</v>
      </c>
      <c r="AB4199" s="171">
        <v>39815</v>
      </c>
      <c r="AC4199" s="139" t="s">
        <v>4584</v>
      </c>
      <c r="AD4199" s="147">
        <f t="shared" si="475"/>
        <v>39</v>
      </c>
      <c r="AE4199" s="131">
        <v>65</v>
      </c>
      <c r="AG4199" s="147">
        <v>1</v>
      </c>
      <c r="AH4199" s="147" t="s">
        <v>5683</v>
      </c>
    </row>
    <row r="4200" spans="1:34" x14ac:dyDescent="0.25">
      <c r="A4200" s="147" t="s">
        <v>2148</v>
      </c>
      <c r="B4200" s="140" t="s">
        <v>7269</v>
      </c>
      <c r="C4200" s="147" t="s">
        <v>1878</v>
      </c>
      <c r="D4200" s="140" t="s">
        <v>7282</v>
      </c>
      <c r="E4200" s="147" t="s">
        <v>5623</v>
      </c>
      <c r="F4200" s="140" t="s">
        <v>7820</v>
      </c>
      <c r="G4200" s="147" t="s">
        <v>11875</v>
      </c>
      <c r="H4200" s="140" t="s">
        <v>7974</v>
      </c>
      <c r="I4200" s="147" t="s">
        <v>3362</v>
      </c>
      <c r="J4200" s="147">
        <v>2</v>
      </c>
      <c r="K4200" s="132">
        <f t="shared" si="476"/>
        <v>772680</v>
      </c>
      <c r="L4200" s="132">
        <v>540876</v>
      </c>
      <c r="M4200" s="132">
        <v>231804</v>
      </c>
      <c r="N4200" s="132">
        <v>516921.30000000005</v>
      </c>
      <c r="O4200" s="133" t="s">
        <v>4679</v>
      </c>
      <c r="P4200" s="132">
        <v>239144</v>
      </c>
      <c r="Q4200" s="132">
        <f t="shared" si="477"/>
        <v>756065.3</v>
      </c>
      <c r="R4200" s="132">
        <v>516921.3</v>
      </c>
      <c r="S4200" s="132">
        <v>239144</v>
      </c>
      <c r="T4200" s="169">
        <f t="shared" si="471"/>
        <v>0.99999999999999989</v>
      </c>
      <c r="U4200" s="169">
        <f t="shared" si="472"/>
        <v>1</v>
      </c>
      <c r="V4200" s="169">
        <f t="shared" si="473"/>
        <v>1.0316646822315405</v>
      </c>
      <c r="W4200" s="169">
        <f t="shared" si="474"/>
        <v>0.97849730807061142</v>
      </c>
      <c r="X4200" s="170">
        <v>1</v>
      </c>
      <c r="Y4200" s="139">
        <v>39139</v>
      </c>
      <c r="Z4200" s="139">
        <v>39193</v>
      </c>
      <c r="AA4200" s="139">
        <v>39287</v>
      </c>
      <c r="AB4200" s="139">
        <v>39736</v>
      </c>
      <c r="AC4200" s="139" t="s">
        <v>4584</v>
      </c>
      <c r="AD4200" s="147">
        <f t="shared" si="475"/>
        <v>449</v>
      </c>
      <c r="AE4200" s="131">
        <v>261</v>
      </c>
      <c r="AG4200" s="147">
        <v>1</v>
      </c>
      <c r="AH4200" s="147" t="s">
        <v>5683</v>
      </c>
    </row>
    <row r="4201" spans="1:34" s="194" customFormat="1" x14ac:dyDescent="0.25">
      <c r="A4201" s="194" t="s">
        <v>2148</v>
      </c>
      <c r="B4201" s="195" t="s">
        <v>7269</v>
      </c>
      <c r="C4201" s="194" t="s">
        <v>1878</v>
      </c>
      <c r="D4201" s="195" t="s">
        <v>7282</v>
      </c>
      <c r="E4201" s="194" t="s">
        <v>5623</v>
      </c>
      <c r="F4201" s="195" t="s">
        <v>7820</v>
      </c>
      <c r="G4201" s="147" t="s">
        <v>11876</v>
      </c>
      <c r="H4201" s="195" t="s">
        <v>7982</v>
      </c>
      <c r="I4201" s="194" t="s">
        <v>3362</v>
      </c>
      <c r="J4201" s="194">
        <v>2</v>
      </c>
      <c r="K4201" s="196">
        <f>L4201+M4201</f>
        <v>772680</v>
      </c>
      <c r="L4201" s="196">
        <v>540876</v>
      </c>
      <c r="M4201" s="196">
        <v>231804</v>
      </c>
      <c r="N4201" s="196">
        <v>516921.30000000005</v>
      </c>
      <c r="O4201" s="134" t="s">
        <v>4679</v>
      </c>
      <c r="P4201" s="196">
        <v>239144</v>
      </c>
      <c r="Q4201" s="196">
        <f>R4201+S4201</f>
        <v>756065.3</v>
      </c>
      <c r="R4201" s="196">
        <v>516921.3</v>
      </c>
      <c r="S4201" s="196">
        <v>239144</v>
      </c>
      <c r="T4201" s="197">
        <f>R4201/N4201</f>
        <v>0.99999999999999989</v>
      </c>
      <c r="U4201" s="197">
        <f>S4201/P4201</f>
        <v>1</v>
      </c>
      <c r="V4201" s="197">
        <f>P4201/M4201</f>
        <v>1.0316646822315405</v>
      </c>
      <c r="W4201" s="197">
        <f>Q4201/K4201</f>
        <v>0.97849730807061142</v>
      </c>
      <c r="X4201" s="198">
        <v>1</v>
      </c>
      <c r="Y4201" s="199">
        <v>39139</v>
      </c>
      <c r="Z4201" s="199">
        <v>39193</v>
      </c>
      <c r="AA4201" s="199">
        <v>39287</v>
      </c>
      <c r="AB4201" s="199">
        <v>39736</v>
      </c>
      <c r="AC4201" s="199" t="s">
        <v>4584</v>
      </c>
      <c r="AD4201" s="194">
        <f>AB4201-AA4201</f>
        <v>449</v>
      </c>
      <c r="AE4201" s="200">
        <v>261</v>
      </c>
      <c r="AG4201" s="194">
        <v>1</v>
      </c>
      <c r="AH4201" s="194" t="s">
        <v>5683</v>
      </c>
    </row>
    <row r="4202" spans="1:34" x14ac:dyDescent="0.25">
      <c r="A4202" s="147" t="s">
        <v>2148</v>
      </c>
      <c r="B4202" s="140" t="s">
        <v>7269</v>
      </c>
      <c r="C4202" s="147" t="s">
        <v>1878</v>
      </c>
      <c r="D4202" s="140" t="s">
        <v>7282</v>
      </c>
      <c r="E4202" s="147" t="s">
        <v>3934</v>
      </c>
      <c r="F4202" s="140" t="s">
        <v>7820</v>
      </c>
      <c r="G4202" s="147" t="s">
        <v>11876</v>
      </c>
      <c r="H4202" s="140" t="s">
        <v>7982</v>
      </c>
      <c r="I4202" s="147" t="s">
        <v>4754</v>
      </c>
      <c r="J4202" s="147">
        <v>1</v>
      </c>
      <c r="K4202" s="132">
        <f t="shared" si="476"/>
        <v>617389</v>
      </c>
      <c r="L4202" s="132">
        <v>432172</v>
      </c>
      <c r="M4202" s="132">
        <v>185217</v>
      </c>
      <c r="N4202" s="132">
        <v>388954.8</v>
      </c>
      <c r="O4202" s="133" t="s">
        <v>4699</v>
      </c>
      <c r="P4202" s="132">
        <v>178890</v>
      </c>
      <c r="Q4202" s="132">
        <f t="shared" si="477"/>
        <v>567844.80000000005</v>
      </c>
      <c r="R4202" s="132">
        <v>388954.8</v>
      </c>
      <c r="S4202" s="132">
        <v>178890</v>
      </c>
      <c r="T4202" s="169">
        <f t="shared" si="471"/>
        <v>1</v>
      </c>
      <c r="U4202" s="169">
        <f t="shared" si="472"/>
        <v>1</v>
      </c>
      <c r="V4202" s="169">
        <f t="shared" si="473"/>
        <v>0.96584006867620142</v>
      </c>
      <c r="W4202" s="169">
        <f t="shared" si="474"/>
        <v>0.91975205259568937</v>
      </c>
      <c r="X4202" s="170">
        <v>1</v>
      </c>
      <c r="Y4202" s="139">
        <v>39848</v>
      </c>
      <c r="Z4202" s="139">
        <v>39871</v>
      </c>
      <c r="AA4202" s="139">
        <v>39945</v>
      </c>
      <c r="AB4202" s="139">
        <v>40056</v>
      </c>
      <c r="AC4202" s="139" t="s">
        <v>4584</v>
      </c>
      <c r="AD4202" s="147">
        <f t="shared" si="475"/>
        <v>111</v>
      </c>
      <c r="AE4202" s="131">
        <v>126</v>
      </c>
      <c r="AG4202" s="147">
        <v>1</v>
      </c>
      <c r="AH4202" s="147" t="s">
        <v>5683</v>
      </c>
    </row>
    <row r="4203" spans="1:34" x14ac:dyDescent="0.25">
      <c r="A4203" s="147" t="s">
        <v>2148</v>
      </c>
      <c r="B4203" s="140" t="s">
        <v>7269</v>
      </c>
      <c r="C4203" s="147" t="s">
        <v>1878</v>
      </c>
      <c r="D4203" s="140" t="s">
        <v>7282</v>
      </c>
      <c r="E4203" s="147" t="s">
        <v>5623</v>
      </c>
      <c r="F4203" s="140" t="s">
        <v>7820</v>
      </c>
      <c r="G4203" s="147" t="s">
        <v>138</v>
      </c>
      <c r="H4203" s="140" t="s">
        <v>11868</v>
      </c>
      <c r="I4203" s="147" t="s">
        <v>227</v>
      </c>
      <c r="J4203" s="147">
        <v>1</v>
      </c>
      <c r="K4203" s="132">
        <f t="shared" si="476"/>
        <v>1776792</v>
      </c>
      <c r="L4203" s="132">
        <v>1243754</v>
      </c>
      <c r="M4203" s="132">
        <v>533038</v>
      </c>
      <c r="N4203" s="132">
        <v>621877</v>
      </c>
      <c r="O4203" s="133" t="s">
        <v>4753</v>
      </c>
      <c r="P4203" s="132">
        <v>459838.8</v>
      </c>
      <c r="Q4203" s="132">
        <f t="shared" si="477"/>
        <v>1081715.8</v>
      </c>
      <c r="R4203" s="132">
        <v>621877</v>
      </c>
      <c r="S4203" s="132">
        <v>459838.8</v>
      </c>
      <c r="T4203" s="169">
        <f t="shared" si="471"/>
        <v>1</v>
      </c>
      <c r="U4203" s="169">
        <f t="shared" si="472"/>
        <v>1</v>
      </c>
      <c r="V4203" s="169">
        <f t="shared" si="473"/>
        <v>0.86267545653405575</v>
      </c>
      <c r="W4203" s="169">
        <f t="shared" si="474"/>
        <v>0.60880271860746782</v>
      </c>
      <c r="X4203" s="170">
        <v>1</v>
      </c>
      <c r="Y4203" s="139" t="s">
        <v>4516</v>
      </c>
      <c r="Z4203" s="139" t="s">
        <v>4516</v>
      </c>
      <c r="AA4203" s="139">
        <v>39794</v>
      </c>
      <c r="AB4203" s="171">
        <v>39877</v>
      </c>
      <c r="AC4203" s="139" t="s">
        <v>4584</v>
      </c>
      <c r="AD4203" s="147">
        <f t="shared" si="475"/>
        <v>83</v>
      </c>
      <c r="AE4203" s="131">
        <v>170</v>
      </c>
      <c r="AG4203" s="147">
        <v>1</v>
      </c>
      <c r="AH4203" s="147" t="s">
        <v>5683</v>
      </c>
    </row>
    <row r="4204" spans="1:34" x14ac:dyDescent="0.25">
      <c r="A4204" s="147" t="s">
        <v>2148</v>
      </c>
      <c r="B4204" s="140" t="s">
        <v>7269</v>
      </c>
      <c r="C4204" s="147" t="s">
        <v>1878</v>
      </c>
      <c r="D4204" s="140" t="s">
        <v>7282</v>
      </c>
      <c r="E4204" s="147" t="s">
        <v>3934</v>
      </c>
      <c r="F4204" s="140" t="s">
        <v>7820</v>
      </c>
      <c r="G4204" s="147" t="s">
        <v>138</v>
      </c>
      <c r="H4204" s="140" t="s">
        <v>11868</v>
      </c>
      <c r="I4204" s="147" t="s">
        <v>4225</v>
      </c>
      <c r="J4204" s="147">
        <v>1</v>
      </c>
      <c r="K4204" s="132">
        <f t="shared" si="476"/>
        <v>776115</v>
      </c>
      <c r="L4204" s="132">
        <v>543281</v>
      </c>
      <c r="M4204" s="132">
        <v>232834</v>
      </c>
      <c r="N4204" s="132">
        <v>405086.4</v>
      </c>
      <c r="O4204" s="133" t="s">
        <v>4753</v>
      </c>
      <c r="P4204" s="132">
        <v>276909.01</v>
      </c>
      <c r="Q4204" s="132">
        <f t="shared" si="477"/>
        <v>681995.41</v>
      </c>
      <c r="R4204" s="132">
        <v>405086.4</v>
      </c>
      <c r="S4204" s="132">
        <v>276909.01</v>
      </c>
      <c r="T4204" s="169">
        <f t="shared" si="471"/>
        <v>1</v>
      </c>
      <c r="U4204" s="169">
        <f t="shared" si="472"/>
        <v>1</v>
      </c>
      <c r="V4204" s="169">
        <f t="shared" si="473"/>
        <v>1.1892979977151104</v>
      </c>
      <c r="W4204" s="169">
        <f t="shared" si="474"/>
        <v>0.87872984029428636</v>
      </c>
      <c r="X4204" s="170">
        <v>1</v>
      </c>
      <c r="Y4204" s="139">
        <v>39848</v>
      </c>
      <c r="Z4204" s="139">
        <v>39871</v>
      </c>
      <c r="AA4204" s="139">
        <v>40018</v>
      </c>
      <c r="AB4204" s="139">
        <v>40056</v>
      </c>
      <c r="AC4204" s="139" t="s">
        <v>4584</v>
      </c>
      <c r="AD4204" s="147">
        <f t="shared" si="475"/>
        <v>38</v>
      </c>
      <c r="AE4204" s="131">
        <v>170</v>
      </c>
      <c r="AG4204" s="147">
        <v>1</v>
      </c>
      <c r="AH4204" s="147" t="s">
        <v>5683</v>
      </c>
    </row>
    <row r="4205" spans="1:34" x14ac:dyDescent="0.25">
      <c r="A4205" s="147" t="s">
        <v>2148</v>
      </c>
      <c r="B4205" s="140" t="s">
        <v>7269</v>
      </c>
      <c r="C4205" s="147" t="s">
        <v>221</v>
      </c>
      <c r="D4205" s="140" t="s">
        <v>8490</v>
      </c>
      <c r="E4205" s="147" t="s">
        <v>301</v>
      </c>
      <c r="F4205" s="140" t="s">
        <v>8555</v>
      </c>
      <c r="G4205" s="147" t="s">
        <v>314</v>
      </c>
      <c r="H4205" s="140" t="s">
        <v>10079</v>
      </c>
      <c r="I4205" s="147" t="s">
        <v>3856</v>
      </c>
      <c r="J4205" s="147">
        <v>1</v>
      </c>
      <c r="K4205" s="132">
        <f t="shared" si="476"/>
        <v>494900</v>
      </c>
      <c r="L4205" s="132">
        <v>346430</v>
      </c>
      <c r="M4205" s="132">
        <v>148470</v>
      </c>
      <c r="N4205" s="132">
        <v>311787</v>
      </c>
      <c r="O4205" s="133" t="s">
        <v>5472</v>
      </c>
      <c r="P4205" s="132">
        <v>153850</v>
      </c>
      <c r="Q4205" s="132">
        <f t="shared" si="477"/>
        <v>465637</v>
      </c>
      <c r="R4205" s="132">
        <v>311787</v>
      </c>
      <c r="S4205" s="132">
        <v>153850</v>
      </c>
      <c r="T4205" s="169">
        <f t="shared" si="471"/>
        <v>1</v>
      </c>
      <c r="U4205" s="169">
        <f t="shared" si="472"/>
        <v>1</v>
      </c>
      <c r="V4205" s="169">
        <f t="shared" si="473"/>
        <v>1.0362362766888933</v>
      </c>
      <c r="W4205" s="169">
        <f t="shared" si="474"/>
        <v>0.94087088300666799</v>
      </c>
      <c r="X4205" s="170">
        <v>1</v>
      </c>
      <c r="Y4205" s="139">
        <v>39134</v>
      </c>
      <c r="Z4205" s="139">
        <v>39182</v>
      </c>
      <c r="AA4205" s="139">
        <v>39532</v>
      </c>
      <c r="AB4205" s="139">
        <v>39685</v>
      </c>
      <c r="AC4205" s="139" t="s">
        <v>4516</v>
      </c>
      <c r="AD4205" s="147">
        <f t="shared" si="475"/>
        <v>153</v>
      </c>
      <c r="AE4205" s="131">
        <v>156</v>
      </c>
      <c r="AG4205" s="147">
        <v>1</v>
      </c>
      <c r="AH4205" s="147" t="s">
        <v>5683</v>
      </c>
    </row>
    <row r="4206" spans="1:34" x14ac:dyDescent="0.25">
      <c r="A4206" s="147" t="s">
        <v>2148</v>
      </c>
      <c r="B4206" s="140" t="s">
        <v>7269</v>
      </c>
      <c r="C4206" s="147" t="s">
        <v>221</v>
      </c>
      <c r="D4206" s="140" t="s">
        <v>8490</v>
      </c>
      <c r="E4206" s="147" t="s">
        <v>301</v>
      </c>
      <c r="F4206" s="140" t="s">
        <v>8555</v>
      </c>
      <c r="G4206" s="147" t="s">
        <v>314</v>
      </c>
      <c r="H4206" s="140" t="s">
        <v>10079</v>
      </c>
      <c r="I4206" s="147" t="s">
        <v>3877</v>
      </c>
      <c r="J4206" s="147">
        <v>1</v>
      </c>
      <c r="K4206" s="132">
        <f t="shared" si="476"/>
        <v>725000</v>
      </c>
      <c r="L4206" s="132">
        <v>507500</v>
      </c>
      <c r="M4206" s="132">
        <v>217500</v>
      </c>
      <c r="N4206" s="132">
        <v>456750</v>
      </c>
      <c r="O4206" s="133" t="s">
        <v>4699</v>
      </c>
      <c r="P4206" s="132">
        <v>245050</v>
      </c>
      <c r="Q4206" s="132">
        <f t="shared" si="477"/>
        <v>701800</v>
      </c>
      <c r="R4206" s="132">
        <v>456750</v>
      </c>
      <c r="S4206" s="132">
        <v>245050</v>
      </c>
      <c r="T4206" s="169">
        <f t="shared" si="471"/>
        <v>1</v>
      </c>
      <c r="U4206" s="169">
        <f t="shared" si="472"/>
        <v>1</v>
      </c>
      <c r="V4206" s="169">
        <f t="shared" si="473"/>
        <v>1.1266666666666667</v>
      </c>
      <c r="W4206" s="169">
        <f t="shared" si="474"/>
        <v>0.96799999999999997</v>
      </c>
      <c r="X4206" s="170">
        <v>1</v>
      </c>
      <c r="Y4206" s="139" t="s">
        <v>4516</v>
      </c>
      <c r="Z4206" s="139" t="s">
        <v>4516</v>
      </c>
      <c r="AA4206" s="139">
        <v>39797</v>
      </c>
      <c r="AB4206" s="139">
        <v>39963</v>
      </c>
      <c r="AC4206" s="139" t="s">
        <v>4584</v>
      </c>
      <c r="AD4206" s="147">
        <f t="shared" si="475"/>
        <v>166</v>
      </c>
      <c r="AE4206" s="131">
        <v>55</v>
      </c>
      <c r="AG4206" s="147">
        <v>1</v>
      </c>
      <c r="AH4206" s="147" t="s">
        <v>5683</v>
      </c>
    </row>
    <row r="4207" spans="1:34" x14ac:dyDescent="0.25">
      <c r="A4207" s="147" t="s">
        <v>2148</v>
      </c>
      <c r="B4207" s="140" t="s">
        <v>7269</v>
      </c>
      <c r="C4207" s="147" t="s">
        <v>221</v>
      </c>
      <c r="D4207" s="140" t="s">
        <v>8490</v>
      </c>
      <c r="E4207" s="147" t="s">
        <v>301</v>
      </c>
      <c r="F4207" s="140" t="s">
        <v>8555</v>
      </c>
      <c r="G4207" s="147" t="s">
        <v>323</v>
      </c>
      <c r="H4207" s="140" t="s">
        <v>10080</v>
      </c>
      <c r="I4207" s="147" t="s">
        <v>673</v>
      </c>
      <c r="J4207" s="147">
        <v>1</v>
      </c>
      <c r="K4207" s="132">
        <f t="shared" si="476"/>
        <v>448188</v>
      </c>
      <c r="L4207" s="132">
        <v>272428</v>
      </c>
      <c r="M4207" s="132">
        <v>175760</v>
      </c>
      <c r="N4207" s="132">
        <v>256027.45</v>
      </c>
      <c r="O4207" s="133" t="s">
        <v>5472</v>
      </c>
      <c r="P4207" s="132">
        <v>175520</v>
      </c>
      <c r="Q4207" s="132">
        <f t="shared" si="477"/>
        <v>431547.45</v>
      </c>
      <c r="R4207" s="132">
        <v>256027.45</v>
      </c>
      <c r="S4207" s="132">
        <v>175520</v>
      </c>
      <c r="T4207" s="169">
        <f t="shared" si="471"/>
        <v>1</v>
      </c>
      <c r="U4207" s="169">
        <f t="shared" si="472"/>
        <v>1</v>
      </c>
      <c r="V4207" s="169">
        <f t="shared" si="473"/>
        <v>0.99863450159308143</v>
      </c>
      <c r="W4207" s="169">
        <f t="shared" si="474"/>
        <v>0.96287149589011756</v>
      </c>
      <c r="X4207" s="170">
        <v>1</v>
      </c>
      <c r="Y4207" s="139">
        <v>39134</v>
      </c>
      <c r="Z4207" s="139">
        <v>39182</v>
      </c>
      <c r="AA4207" s="139">
        <v>39295</v>
      </c>
      <c r="AB4207" s="139">
        <v>39364</v>
      </c>
      <c r="AC4207" s="139" t="s">
        <v>4584</v>
      </c>
      <c r="AD4207" s="147">
        <f t="shared" si="475"/>
        <v>69</v>
      </c>
      <c r="AE4207" s="131">
        <v>113</v>
      </c>
      <c r="AG4207" s="147">
        <v>1</v>
      </c>
      <c r="AH4207" s="147" t="s">
        <v>5683</v>
      </c>
    </row>
    <row r="4208" spans="1:34" x14ac:dyDescent="0.25">
      <c r="A4208" s="147" t="s">
        <v>2148</v>
      </c>
      <c r="B4208" s="140" t="s">
        <v>7269</v>
      </c>
      <c r="C4208" s="147" t="s">
        <v>221</v>
      </c>
      <c r="D4208" s="140" t="s">
        <v>8490</v>
      </c>
      <c r="E4208" s="147" t="s">
        <v>301</v>
      </c>
      <c r="F4208" s="140" t="s">
        <v>8555</v>
      </c>
      <c r="G4208" s="147" t="s">
        <v>323</v>
      </c>
      <c r="H4208" s="140" t="s">
        <v>10080</v>
      </c>
      <c r="I4208" s="147" t="s">
        <v>261</v>
      </c>
      <c r="J4208" s="147">
        <v>1</v>
      </c>
      <c r="K4208" s="132">
        <f t="shared" si="476"/>
        <v>297200</v>
      </c>
      <c r="L4208" s="132">
        <v>208040</v>
      </c>
      <c r="M4208" s="132">
        <v>89160</v>
      </c>
      <c r="N4208" s="132">
        <v>166432</v>
      </c>
      <c r="O4208" s="133" t="s">
        <v>4753</v>
      </c>
      <c r="P4208" s="132">
        <v>90702</v>
      </c>
      <c r="Q4208" s="132">
        <f t="shared" si="477"/>
        <v>257134</v>
      </c>
      <c r="R4208" s="132">
        <v>166432</v>
      </c>
      <c r="S4208" s="132">
        <v>90702</v>
      </c>
      <c r="T4208" s="169">
        <f t="shared" si="471"/>
        <v>1</v>
      </c>
      <c r="U4208" s="169">
        <f t="shared" si="472"/>
        <v>1</v>
      </c>
      <c r="V4208" s="169">
        <f t="shared" si="473"/>
        <v>1.0172947510094212</v>
      </c>
      <c r="W4208" s="169">
        <f t="shared" si="474"/>
        <v>0.86518842530282636</v>
      </c>
      <c r="X4208" s="170">
        <v>1</v>
      </c>
      <c r="Y4208" s="139" t="s">
        <v>4516</v>
      </c>
      <c r="Z4208" s="139" t="s">
        <v>4516</v>
      </c>
      <c r="AA4208" s="139">
        <v>39727</v>
      </c>
      <c r="AB4208" s="139">
        <v>39727</v>
      </c>
      <c r="AC4208" s="139" t="s">
        <v>4584</v>
      </c>
      <c r="AD4208" s="147">
        <f t="shared" si="475"/>
        <v>0</v>
      </c>
      <c r="AE4208" s="131">
        <v>112</v>
      </c>
      <c r="AG4208" s="147">
        <v>1</v>
      </c>
      <c r="AH4208" s="147" t="s">
        <v>5683</v>
      </c>
    </row>
    <row r="4209" spans="1:34" x14ac:dyDescent="0.25">
      <c r="A4209" s="147" t="s">
        <v>2148</v>
      </c>
      <c r="B4209" s="140" t="s">
        <v>7269</v>
      </c>
      <c r="C4209" s="147" t="s">
        <v>221</v>
      </c>
      <c r="D4209" s="140" t="s">
        <v>8490</v>
      </c>
      <c r="E4209" s="147" t="s">
        <v>301</v>
      </c>
      <c r="F4209" s="140" t="s">
        <v>8555</v>
      </c>
      <c r="G4209" s="147" t="s">
        <v>323</v>
      </c>
      <c r="H4209" s="140" t="s">
        <v>10080</v>
      </c>
      <c r="I4209" s="147" t="s">
        <v>3370</v>
      </c>
      <c r="J4209" s="147">
        <v>1</v>
      </c>
      <c r="K4209" s="132">
        <f t="shared" si="476"/>
        <v>450640</v>
      </c>
      <c r="L4209" s="132">
        <v>372270</v>
      </c>
      <c r="M4209" s="132">
        <v>78370</v>
      </c>
      <c r="N4209" s="132">
        <v>297816</v>
      </c>
      <c r="O4209" s="133" t="s">
        <v>4753</v>
      </c>
      <c r="P4209" s="132">
        <v>71712</v>
      </c>
      <c r="Q4209" s="132">
        <f t="shared" si="477"/>
        <v>369528</v>
      </c>
      <c r="R4209" s="132">
        <v>297816</v>
      </c>
      <c r="S4209" s="132">
        <v>71712</v>
      </c>
      <c r="T4209" s="169">
        <f t="shared" si="471"/>
        <v>1</v>
      </c>
      <c r="U4209" s="169">
        <f t="shared" si="472"/>
        <v>1</v>
      </c>
      <c r="V4209" s="169">
        <f t="shared" si="473"/>
        <v>0.91504402194717371</v>
      </c>
      <c r="W4209" s="169">
        <f t="shared" si="474"/>
        <v>0.82000710101189422</v>
      </c>
      <c r="X4209" s="170">
        <v>1</v>
      </c>
      <c r="Y4209" s="139">
        <v>39841</v>
      </c>
      <c r="Z4209" s="139">
        <v>39871</v>
      </c>
      <c r="AA4209" s="139">
        <v>39937</v>
      </c>
      <c r="AB4209" s="139">
        <v>40056</v>
      </c>
      <c r="AC4209" s="139" t="s">
        <v>4584</v>
      </c>
      <c r="AD4209" s="147">
        <f t="shared" si="475"/>
        <v>119</v>
      </c>
      <c r="AE4209" s="131">
        <v>280</v>
      </c>
      <c r="AG4209" s="147">
        <v>1</v>
      </c>
      <c r="AH4209" s="147" t="s">
        <v>5683</v>
      </c>
    </row>
    <row r="4210" spans="1:34" x14ac:dyDescent="0.25">
      <c r="A4210" s="147" t="s">
        <v>2148</v>
      </c>
      <c r="B4210" s="140" t="s">
        <v>7269</v>
      </c>
      <c r="C4210" s="147" t="s">
        <v>221</v>
      </c>
      <c r="D4210" s="140" t="s">
        <v>8490</v>
      </c>
      <c r="E4210" s="147" t="s">
        <v>301</v>
      </c>
      <c r="F4210" s="140" t="s">
        <v>8555</v>
      </c>
      <c r="G4210" s="147" t="s">
        <v>311</v>
      </c>
      <c r="H4210" s="140" t="s">
        <v>10081</v>
      </c>
      <c r="I4210" s="147" t="s">
        <v>3857</v>
      </c>
      <c r="J4210" s="147">
        <v>1</v>
      </c>
      <c r="K4210" s="132">
        <f t="shared" si="476"/>
        <v>595000</v>
      </c>
      <c r="L4210" s="132">
        <v>416500</v>
      </c>
      <c r="M4210" s="132">
        <v>178500</v>
      </c>
      <c r="N4210" s="132">
        <v>408173.68</v>
      </c>
      <c r="O4210" s="133" t="s">
        <v>4679</v>
      </c>
      <c r="P4210" s="132">
        <v>178800</v>
      </c>
      <c r="Q4210" s="132">
        <f t="shared" si="477"/>
        <v>586973.67999999993</v>
      </c>
      <c r="R4210" s="132">
        <v>408173.68</v>
      </c>
      <c r="S4210" s="132">
        <v>178800</v>
      </c>
      <c r="T4210" s="169">
        <f t="shared" si="471"/>
        <v>1</v>
      </c>
      <c r="U4210" s="169">
        <f t="shared" si="472"/>
        <v>1</v>
      </c>
      <c r="V4210" s="169">
        <f t="shared" si="473"/>
        <v>1.0016806722689076</v>
      </c>
      <c r="W4210" s="169">
        <f t="shared" si="474"/>
        <v>0.98651038655462175</v>
      </c>
      <c r="X4210" s="170">
        <v>1</v>
      </c>
      <c r="Y4210" s="139">
        <v>39134</v>
      </c>
      <c r="Z4210" s="139">
        <v>39182</v>
      </c>
      <c r="AA4210" s="139">
        <v>39411</v>
      </c>
      <c r="AB4210" s="139">
        <v>39593</v>
      </c>
      <c r="AC4210" s="139" t="s">
        <v>4584</v>
      </c>
      <c r="AD4210" s="147">
        <f t="shared" si="475"/>
        <v>182</v>
      </c>
      <c r="AE4210" s="131">
        <v>134</v>
      </c>
      <c r="AG4210" s="147">
        <v>1</v>
      </c>
      <c r="AH4210" s="147" t="s">
        <v>5683</v>
      </c>
    </row>
    <row r="4211" spans="1:34" x14ac:dyDescent="0.25">
      <c r="A4211" s="147" t="s">
        <v>2148</v>
      </c>
      <c r="B4211" s="140" t="s">
        <v>7269</v>
      </c>
      <c r="C4211" s="147" t="s">
        <v>221</v>
      </c>
      <c r="D4211" s="140" t="s">
        <v>8490</v>
      </c>
      <c r="E4211" s="147" t="s">
        <v>301</v>
      </c>
      <c r="F4211" s="140" t="s">
        <v>8555</v>
      </c>
      <c r="G4211" s="147" t="s">
        <v>311</v>
      </c>
      <c r="H4211" s="140" t="s">
        <v>10081</v>
      </c>
      <c r="I4211" s="147" t="s">
        <v>616</v>
      </c>
      <c r="J4211" s="147">
        <v>1</v>
      </c>
      <c r="K4211" s="132">
        <f t="shared" si="476"/>
        <v>1354700</v>
      </c>
      <c r="L4211" s="132">
        <v>947518</v>
      </c>
      <c r="M4211" s="132">
        <v>407182</v>
      </c>
      <c r="N4211" s="132">
        <v>852766.4</v>
      </c>
      <c r="O4211" s="133" t="s">
        <v>4679</v>
      </c>
      <c r="P4211" s="132">
        <v>470807.8</v>
      </c>
      <c r="Q4211" s="132">
        <f t="shared" si="477"/>
        <v>1323574.2</v>
      </c>
      <c r="R4211" s="132">
        <v>852766.4</v>
      </c>
      <c r="S4211" s="132">
        <v>470807.8</v>
      </c>
      <c r="T4211" s="169">
        <f t="shared" si="471"/>
        <v>1</v>
      </c>
      <c r="U4211" s="169">
        <f t="shared" si="472"/>
        <v>1</v>
      </c>
      <c r="V4211" s="169">
        <f t="shared" si="473"/>
        <v>1.1562588719540647</v>
      </c>
      <c r="W4211" s="169">
        <f t="shared" si="474"/>
        <v>0.97702384291725097</v>
      </c>
      <c r="X4211" s="170">
        <v>1</v>
      </c>
      <c r="Y4211" s="139" t="s">
        <v>4516</v>
      </c>
      <c r="Z4211" s="139" t="s">
        <v>4516</v>
      </c>
      <c r="AA4211" s="139">
        <v>39748</v>
      </c>
      <c r="AB4211" s="171">
        <v>39903</v>
      </c>
      <c r="AC4211" s="139" t="s">
        <v>4584</v>
      </c>
      <c r="AD4211" s="147">
        <f t="shared" si="475"/>
        <v>155</v>
      </c>
      <c r="AE4211" s="131">
        <v>124</v>
      </c>
      <c r="AG4211" s="147">
        <v>1</v>
      </c>
      <c r="AH4211" s="147" t="s">
        <v>5683</v>
      </c>
    </row>
    <row r="4212" spans="1:34" x14ac:dyDescent="0.25">
      <c r="A4212" s="147" t="s">
        <v>2148</v>
      </c>
      <c r="B4212" s="140" t="s">
        <v>7269</v>
      </c>
      <c r="C4212" s="147" t="s">
        <v>221</v>
      </c>
      <c r="D4212" s="140" t="s">
        <v>8490</v>
      </c>
      <c r="E4212" s="147" t="s">
        <v>301</v>
      </c>
      <c r="F4212" s="140" t="s">
        <v>8555</v>
      </c>
      <c r="G4212" s="147" t="s">
        <v>311</v>
      </c>
      <c r="H4212" s="140" t="s">
        <v>10081</v>
      </c>
      <c r="I4212" s="147" t="s">
        <v>4098</v>
      </c>
      <c r="J4212" s="147">
        <v>1</v>
      </c>
      <c r="K4212" s="132">
        <f t="shared" si="476"/>
        <v>1161365</v>
      </c>
      <c r="L4212" s="132">
        <v>763501</v>
      </c>
      <c r="M4212" s="132">
        <v>397864</v>
      </c>
      <c r="N4212" s="132">
        <v>610800.80000000005</v>
      </c>
      <c r="O4212" s="133" t="s">
        <v>4753</v>
      </c>
      <c r="P4212" s="132">
        <v>240709</v>
      </c>
      <c r="Q4212" s="132">
        <f t="shared" si="477"/>
        <v>719925.8</v>
      </c>
      <c r="R4212" s="132">
        <v>610800.80000000005</v>
      </c>
      <c r="S4212" s="132">
        <v>109125</v>
      </c>
      <c r="T4212" s="169">
        <f t="shared" si="471"/>
        <v>1</v>
      </c>
      <c r="U4212" s="169">
        <f t="shared" si="472"/>
        <v>0.45334823375943567</v>
      </c>
      <c r="V4212" s="169">
        <f t="shared" si="473"/>
        <v>0.60500321717973982</v>
      </c>
      <c r="W4212" s="169">
        <f t="shared" si="474"/>
        <v>0.6198962427832766</v>
      </c>
      <c r="X4212" s="170">
        <v>1</v>
      </c>
      <c r="Y4212" s="139">
        <v>39841</v>
      </c>
      <c r="Z4212" s="139">
        <v>39871</v>
      </c>
      <c r="AA4212" s="139">
        <v>39979</v>
      </c>
      <c r="AB4212" s="139">
        <v>40056</v>
      </c>
      <c r="AC4212" s="139" t="s">
        <v>4584</v>
      </c>
      <c r="AD4212" s="147">
        <f t="shared" si="475"/>
        <v>77</v>
      </c>
      <c r="AE4212" s="131">
        <v>104</v>
      </c>
      <c r="AG4212" s="147">
        <v>1</v>
      </c>
      <c r="AH4212" s="147" t="s">
        <v>5683</v>
      </c>
    </row>
    <row r="4213" spans="1:34" x14ac:dyDescent="0.25">
      <c r="A4213" s="147" t="s">
        <v>2148</v>
      </c>
      <c r="B4213" s="140" t="s">
        <v>7269</v>
      </c>
      <c r="C4213" s="147" t="s">
        <v>221</v>
      </c>
      <c r="D4213" s="140" t="s">
        <v>8490</v>
      </c>
      <c r="E4213" s="147" t="s">
        <v>301</v>
      </c>
      <c r="F4213" s="140" t="s">
        <v>8555</v>
      </c>
      <c r="G4213" s="147" t="s">
        <v>345</v>
      </c>
      <c r="H4213" s="140" t="s">
        <v>10082</v>
      </c>
      <c r="I4213" s="147" t="s">
        <v>3863</v>
      </c>
      <c r="J4213" s="147">
        <v>1</v>
      </c>
      <c r="K4213" s="132">
        <f t="shared" si="476"/>
        <v>114974</v>
      </c>
      <c r="L4213" s="132">
        <v>79614</v>
      </c>
      <c r="M4213" s="132">
        <v>35360</v>
      </c>
      <c r="N4213" s="132">
        <v>63692</v>
      </c>
      <c r="O4213" s="133" t="s">
        <v>4753</v>
      </c>
      <c r="P4213" s="132">
        <v>46360</v>
      </c>
      <c r="Q4213" s="132">
        <f t="shared" si="477"/>
        <v>110052</v>
      </c>
      <c r="R4213" s="132">
        <v>63692</v>
      </c>
      <c r="S4213" s="132">
        <v>46360</v>
      </c>
      <c r="T4213" s="169">
        <f t="shared" si="471"/>
        <v>1</v>
      </c>
      <c r="U4213" s="169">
        <f t="shared" si="472"/>
        <v>1</v>
      </c>
      <c r="V4213" s="169">
        <f t="shared" si="473"/>
        <v>1.3110859728506787</v>
      </c>
      <c r="W4213" s="169">
        <f t="shared" si="474"/>
        <v>0.95719032129003079</v>
      </c>
      <c r="X4213" s="170">
        <v>1</v>
      </c>
      <c r="Y4213" s="139">
        <v>39134</v>
      </c>
      <c r="Z4213" s="139">
        <v>39182</v>
      </c>
      <c r="AA4213" s="139">
        <v>39633</v>
      </c>
      <c r="AB4213" s="139">
        <v>39717</v>
      </c>
      <c r="AC4213" s="139" t="s">
        <v>4516</v>
      </c>
      <c r="AD4213" s="147">
        <f t="shared" si="475"/>
        <v>84</v>
      </c>
      <c r="AE4213" s="131">
        <v>191</v>
      </c>
      <c r="AG4213" s="147">
        <v>1</v>
      </c>
      <c r="AH4213" s="147" t="s">
        <v>5683</v>
      </c>
    </row>
    <row r="4214" spans="1:34" x14ac:dyDescent="0.25">
      <c r="A4214" s="147" t="s">
        <v>2148</v>
      </c>
      <c r="B4214" s="140" t="s">
        <v>7269</v>
      </c>
      <c r="C4214" s="147" t="s">
        <v>221</v>
      </c>
      <c r="D4214" s="140" t="s">
        <v>8490</v>
      </c>
      <c r="E4214" s="147" t="s">
        <v>301</v>
      </c>
      <c r="F4214" s="140" t="s">
        <v>8555</v>
      </c>
      <c r="G4214" s="147" t="s">
        <v>345</v>
      </c>
      <c r="H4214" s="140" t="s">
        <v>10082</v>
      </c>
      <c r="I4214" s="147" t="s">
        <v>3400</v>
      </c>
      <c r="J4214" s="147">
        <v>1</v>
      </c>
      <c r="K4214" s="132">
        <f t="shared" si="476"/>
        <v>453000</v>
      </c>
      <c r="L4214" s="132">
        <v>202564</v>
      </c>
      <c r="M4214" s="132">
        <v>250436</v>
      </c>
      <c r="N4214" s="132">
        <v>162051.20000000001</v>
      </c>
      <c r="O4214" s="133" t="s">
        <v>4753</v>
      </c>
      <c r="P4214" s="132">
        <v>241644</v>
      </c>
      <c r="Q4214" s="132">
        <f t="shared" si="477"/>
        <v>403695.2</v>
      </c>
      <c r="R4214" s="132">
        <v>162051.20000000001</v>
      </c>
      <c r="S4214" s="132">
        <v>241644</v>
      </c>
      <c r="T4214" s="169">
        <f t="shared" si="471"/>
        <v>1</v>
      </c>
      <c r="U4214" s="169">
        <f t="shared" si="472"/>
        <v>1</v>
      </c>
      <c r="V4214" s="169">
        <f t="shared" si="473"/>
        <v>0.96489322621348372</v>
      </c>
      <c r="W4214" s="169">
        <f t="shared" si="474"/>
        <v>0.89115938189845478</v>
      </c>
      <c r="X4214" s="170">
        <v>1</v>
      </c>
      <c r="Y4214" s="139" t="s">
        <v>4516</v>
      </c>
      <c r="Z4214" s="139" t="s">
        <v>4516</v>
      </c>
      <c r="AA4214" s="139">
        <v>39937</v>
      </c>
      <c r="AB4214" s="139">
        <v>39963</v>
      </c>
      <c r="AC4214" s="139" t="s">
        <v>4584</v>
      </c>
      <c r="AD4214" s="147">
        <f t="shared" si="475"/>
        <v>26</v>
      </c>
      <c r="AE4214" s="131">
        <v>154</v>
      </c>
      <c r="AG4214" s="147">
        <v>1</v>
      </c>
      <c r="AH4214" s="147" t="s">
        <v>5683</v>
      </c>
    </row>
    <row r="4215" spans="1:34" x14ac:dyDescent="0.25">
      <c r="A4215" s="147" t="s">
        <v>2148</v>
      </c>
      <c r="B4215" s="140" t="s">
        <v>7269</v>
      </c>
      <c r="C4215" s="147" t="s">
        <v>221</v>
      </c>
      <c r="D4215" s="140" t="s">
        <v>8490</v>
      </c>
      <c r="E4215" s="147" t="s">
        <v>301</v>
      </c>
      <c r="F4215" s="140" t="s">
        <v>8555</v>
      </c>
      <c r="G4215" s="147" t="s">
        <v>313</v>
      </c>
      <c r="H4215" s="140" t="s">
        <v>10083</v>
      </c>
      <c r="I4215" s="147" t="s">
        <v>3857</v>
      </c>
      <c r="J4215" s="147">
        <v>1</v>
      </c>
      <c r="K4215" s="132">
        <f t="shared" si="476"/>
        <v>597000</v>
      </c>
      <c r="L4215" s="132">
        <v>417900</v>
      </c>
      <c r="M4215" s="132">
        <v>179100</v>
      </c>
      <c r="N4215" s="132">
        <v>399220.39</v>
      </c>
      <c r="O4215" s="133" t="s">
        <v>4679</v>
      </c>
      <c r="P4215" s="132">
        <v>191467</v>
      </c>
      <c r="Q4215" s="132">
        <f t="shared" si="477"/>
        <v>590687.39</v>
      </c>
      <c r="R4215" s="132">
        <v>399220.39</v>
      </c>
      <c r="S4215" s="132">
        <v>191467</v>
      </c>
      <c r="T4215" s="169">
        <f t="shared" si="471"/>
        <v>1</v>
      </c>
      <c r="U4215" s="169">
        <f t="shared" si="472"/>
        <v>1</v>
      </c>
      <c r="V4215" s="169">
        <f t="shared" si="473"/>
        <v>1.0690508096035733</v>
      </c>
      <c r="W4215" s="169">
        <f t="shared" si="474"/>
        <v>0.98942611390284763</v>
      </c>
      <c r="X4215" s="170">
        <v>1</v>
      </c>
      <c r="Y4215" s="139">
        <v>39134</v>
      </c>
      <c r="Z4215" s="139">
        <v>39182</v>
      </c>
      <c r="AA4215" s="139">
        <v>39411</v>
      </c>
      <c r="AB4215" s="139">
        <v>39563</v>
      </c>
      <c r="AC4215" s="139" t="s">
        <v>4584</v>
      </c>
      <c r="AD4215" s="147">
        <f t="shared" si="475"/>
        <v>152</v>
      </c>
      <c r="AE4215" s="131">
        <v>153</v>
      </c>
      <c r="AG4215" s="147">
        <v>1</v>
      </c>
      <c r="AH4215" s="147" t="s">
        <v>5683</v>
      </c>
    </row>
    <row r="4216" spans="1:34" x14ac:dyDescent="0.25">
      <c r="A4216" s="147" t="s">
        <v>2148</v>
      </c>
      <c r="B4216" s="140" t="s">
        <v>7269</v>
      </c>
      <c r="C4216" s="147" t="s">
        <v>221</v>
      </c>
      <c r="D4216" s="140" t="s">
        <v>8490</v>
      </c>
      <c r="E4216" s="147" t="s">
        <v>301</v>
      </c>
      <c r="F4216" s="140" t="s">
        <v>8555</v>
      </c>
      <c r="G4216" s="147" t="s">
        <v>313</v>
      </c>
      <c r="H4216" s="140" t="s">
        <v>10083</v>
      </c>
      <c r="I4216" s="147" t="s">
        <v>4010</v>
      </c>
      <c r="J4216" s="147">
        <v>1</v>
      </c>
      <c r="K4216" s="132">
        <f t="shared" si="476"/>
        <v>743000</v>
      </c>
      <c r="L4216" s="132">
        <v>668711</v>
      </c>
      <c r="M4216" s="132">
        <v>74289</v>
      </c>
      <c r="N4216" s="132">
        <v>601839.9</v>
      </c>
      <c r="O4216" s="133" t="s">
        <v>5472</v>
      </c>
      <c r="P4216" s="132">
        <v>88619</v>
      </c>
      <c r="Q4216" s="132">
        <f t="shared" si="477"/>
        <v>690458.9</v>
      </c>
      <c r="R4216" s="132">
        <v>601839.9</v>
      </c>
      <c r="S4216" s="132">
        <v>88619</v>
      </c>
      <c r="T4216" s="169">
        <f t="shared" ref="T4216:T4279" si="478">R4216/N4216</f>
        <v>1</v>
      </c>
      <c r="U4216" s="169">
        <f t="shared" ref="U4216:U4279" si="479">S4216/P4216</f>
        <v>1</v>
      </c>
      <c r="V4216" s="169">
        <f t="shared" ref="V4216:V4279" si="480">P4216/M4216</f>
        <v>1.1928953142457162</v>
      </c>
      <c r="W4216" s="169">
        <f t="shared" ref="W4216:W4279" si="481">Q4216/K4216</f>
        <v>0.92928519515477792</v>
      </c>
      <c r="X4216" s="170">
        <v>1</v>
      </c>
      <c r="Y4216" s="139" t="s">
        <v>4516</v>
      </c>
      <c r="Z4216" s="139" t="s">
        <v>4516</v>
      </c>
      <c r="AA4216" s="139">
        <v>39777</v>
      </c>
      <c r="AB4216" s="139">
        <v>39843</v>
      </c>
      <c r="AC4216" s="139" t="s">
        <v>4584</v>
      </c>
      <c r="AD4216" s="147">
        <f t="shared" ref="AD4216:AD4279" si="482">AB4216-AA4216</f>
        <v>66</v>
      </c>
      <c r="AE4216" s="131">
        <v>125</v>
      </c>
      <c r="AG4216" s="147">
        <v>1</v>
      </c>
      <c r="AH4216" s="147" t="s">
        <v>5683</v>
      </c>
    </row>
    <row r="4217" spans="1:34" x14ac:dyDescent="0.25">
      <c r="A4217" s="147" t="s">
        <v>2148</v>
      </c>
      <c r="B4217" s="140" t="s">
        <v>7269</v>
      </c>
      <c r="C4217" s="147" t="s">
        <v>221</v>
      </c>
      <c r="D4217" s="140" t="s">
        <v>8490</v>
      </c>
      <c r="E4217" s="147" t="s">
        <v>301</v>
      </c>
      <c r="F4217" s="140" t="s">
        <v>8555</v>
      </c>
      <c r="G4217" s="147" t="s">
        <v>313</v>
      </c>
      <c r="H4217" s="140" t="s">
        <v>10083</v>
      </c>
      <c r="I4217" s="147" t="s">
        <v>4106</v>
      </c>
      <c r="J4217" s="147">
        <v>1</v>
      </c>
      <c r="K4217" s="132">
        <f t="shared" si="476"/>
        <v>1252000</v>
      </c>
      <c r="L4217" s="132">
        <v>1102793</v>
      </c>
      <c r="M4217" s="132">
        <v>149207</v>
      </c>
      <c r="N4217" s="132">
        <v>882234.4</v>
      </c>
      <c r="O4217" s="133" t="s">
        <v>4753</v>
      </c>
      <c r="P4217" s="132">
        <v>121800</v>
      </c>
      <c r="Q4217" s="132">
        <f t="shared" si="477"/>
        <v>1004034.4</v>
      </c>
      <c r="R4217" s="132">
        <v>882234.4</v>
      </c>
      <c r="S4217" s="132">
        <v>121800</v>
      </c>
      <c r="T4217" s="169">
        <f t="shared" si="478"/>
        <v>1</v>
      </c>
      <c r="U4217" s="169">
        <f t="shared" si="479"/>
        <v>1</v>
      </c>
      <c r="V4217" s="169">
        <f t="shared" si="480"/>
        <v>0.81631558841073137</v>
      </c>
      <c r="W4217" s="169">
        <f t="shared" si="481"/>
        <v>0.80194440894568697</v>
      </c>
      <c r="X4217" s="170">
        <v>1</v>
      </c>
      <c r="Y4217" s="139">
        <v>39841</v>
      </c>
      <c r="Z4217" s="139">
        <v>39871</v>
      </c>
      <c r="AA4217" s="139">
        <v>39940</v>
      </c>
      <c r="AB4217" s="139">
        <v>39994</v>
      </c>
      <c r="AC4217" s="139" t="s">
        <v>4516</v>
      </c>
      <c r="AD4217" s="147">
        <f t="shared" si="482"/>
        <v>54</v>
      </c>
      <c r="AE4217" s="131">
        <v>156</v>
      </c>
      <c r="AG4217" s="147">
        <v>1</v>
      </c>
      <c r="AH4217" s="147" t="s">
        <v>5683</v>
      </c>
    </row>
    <row r="4218" spans="1:34" x14ac:dyDescent="0.25">
      <c r="A4218" s="147" t="s">
        <v>2148</v>
      </c>
      <c r="B4218" s="140" t="s">
        <v>7269</v>
      </c>
      <c r="C4218" s="147" t="s">
        <v>221</v>
      </c>
      <c r="D4218" s="140" t="s">
        <v>8490</v>
      </c>
      <c r="E4218" s="147" t="s">
        <v>301</v>
      </c>
      <c r="F4218" s="140" t="s">
        <v>8555</v>
      </c>
      <c r="G4218" s="147" t="s">
        <v>1530</v>
      </c>
      <c r="H4218" s="140" t="s">
        <v>11877</v>
      </c>
      <c r="I4218" s="147" t="s">
        <v>3858</v>
      </c>
      <c r="J4218" s="147">
        <v>1</v>
      </c>
      <c r="K4218" s="132">
        <f t="shared" si="476"/>
        <v>423000</v>
      </c>
      <c r="L4218" s="132">
        <v>294000</v>
      </c>
      <c r="M4218" s="132">
        <v>129000</v>
      </c>
      <c r="N4218" s="132">
        <v>294000</v>
      </c>
      <c r="O4218" s="133" t="s">
        <v>4679</v>
      </c>
      <c r="P4218" s="132">
        <v>128455</v>
      </c>
      <c r="Q4218" s="132">
        <f t="shared" si="477"/>
        <v>422455</v>
      </c>
      <c r="R4218" s="132">
        <v>294000</v>
      </c>
      <c r="S4218" s="132">
        <v>128455</v>
      </c>
      <c r="T4218" s="169">
        <f t="shared" si="478"/>
        <v>1</v>
      </c>
      <c r="U4218" s="169">
        <f t="shared" si="479"/>
        <v>1</v>
      </c>
      <c r="V4218" s="169">
        <f t="shared" si="480"/>
        <v>0.99577519379844959</v>
      </c>
      <c r="W4218" s="169">
        <f t="shared" si="481"/>
        <v>0.99871158392434989</v>
      </c>
      <c r="X4218" s="170">
        <v>1</v>
      </c>
      <c r="Y4218" s="139">
        <v>39134</v>
      </c>
      <c r="Z4218" s="139">
        <v>39182</v>
      </c>
      <c r="AA4218" s="139">
        <v>39264</v>
      </c>
      <c r="AB4218" s="139">
        <v>39315</v>
      </c>
      <c r="AC4218" s="139" t="s">
        <v>4516</v>
      </c>
      <c r="AD4218" s="147">
        <f t="shared" si="482"/>
        <v>51</v>
      </c>
      <c r="AE4218" s="131">
        <v>264</v>
      </c>
      <c r="AG4218" s="147">
        <v>1</v>
      </c>
      <c r="AH4218" s="147" t="s">
        <v>5683</v>
      </c>
    </row>
    <row r="4219" spans="1:34" x14ac:dyDescent="0.25">
      <c r="A4219" s="147" t="s">
        <v>2148</v>
      </c>
      <c r="B4219" s="140" t="s">
        <v>7269</v>
      </c>
      <c r="C4219" s="147" t="s">
        <v>221</v>
      </c>
      <c r="D4219" s="140" t="s">
        <v>8490</v>
      </c>
      <c r="E4219" s="147" t="s">
        <v>301</v>
      </c>
      <c r="F4219" s="140" t="s">
        <v>8555</v>
      </c>
      <c r="G4219" s="147" t="s">
        <v>10085</v>
      </c>
      <c r="H4219" s="140" t="s">
        <v>10084</v>
      </c>
      <c r="I4219" s="147" t="s">
        <v>3863</v>
      </c>
      <c r="J4219" s="147">
        <v>1</v>
      </c>
      <c r="K4219" s="132">
        <f t="shared" si="476"/>
        <v>113996</v>
      </c>
      <c r="L4219" s="132">
        <v>75684</v>
      </c>
      <c r="M4219" s="132">
        <v>38312</v>
      </c>
      <c r="N4219" s="132">
        <v>75684</v>
      </c>
      <c r="O4219" s="133" t="s">
        <v>4679</v>
      </c>
      <c r="P4219" s="132">
        <v>39990</v>
      </c>
      <c r="Q4219" s="132">
        <f t="shared" si="477"/>
        <v>115674</v>
      </c>
      <c r="R4219" s="132">
        <v>75684</v>
      </c>
      <c r="S4219" s="132">
        <v>39990</v>
      </c>
      <c r="T4219" s="169">
        <f t="shared" si="478"/>
        <v>1</v>
      </c>
      <c r="U4219" s="169">
        <f t="shared" si="479"/>
        <v>1</v>
      </c>
      <c r="V4219" s="169">
        <f t="shared" si="480"/>
        <v>1.0437982877427439</v>
      </c>
      <c r="W4219" s="169">
        <f t="shared" si="481"/>
        <v>1.0147198147303413</v>
      </c>
      <c r="X4219" s="170">
        <v>1</v>
      </c>
      <c r="Y4219" s="139">
        <v>39134</v>
      </c>
      <c r="Z4219" s="139">
        <v>39182</v>
      </c>
      <c r="AA4219" s="139">
        <v>39483</v>
      </c>
      <c r="AB4219" s="139">
        <v>39593</v>
      </c>
      <c r="AC4219" s="139" t="s">
        <v>4584</v>
      </c>
      <c r="AD4219" s="147">
        <f t="shared" si="482"/>
        <v>110</v>
      </c>
      <c r="AE4219" s="131">
        <v>78</v>
      </c>
      <c r="AG4219" s="147">
        <v>1</v>
      </c>
      <c r="AH4219" s="147" t="s">
        <v>5683</v>
      </c>
    </row>
    <row r="4220" spans="1:34" x14ac:dyDescent="0.25">
      <c r="A4220" s="147" t="s">
        <v>2148</v>
      </c>
      <c r="B4220" s="140" t="s">
        <v>7269</v>
      </c>
      <c r="C4220" s="147" t="s">
        <v>221</v>
      </c>
      <c r="D4220" s="140" t="s">
        <v>8490</v>
      </c>
      <c r="E4220" s="147" t="s">
        <v>301</v>
      </c>
      <c r="F4220" s="140" t="s">
        <v>8555</v>
      </c>
      <c r="G4220" s="147" t="s">
        <v>10085</v>
      </c>
      <c r="H4220" s="140" t="s">
        <v>10084</v>
      </c>
      <c r="I4220" s="147" t="s">
        <v>5642</v>
      </c>
      <c r="J4220" s="147">
        <v>1</v>
      </c>
      <c r="K4220" s="132">
        <f t="shared" si="476"/>
        <v>999800</v>
      </c>
      <c r="L4220" s="132">
        <v>699860</v>
      </c>
      <c r="M4220" s="132">
        <v>299940</v>
      </c>
      <c r="N4220" s="132">
        <v>629874</v>
      </c>
      <c r="O4220" s="133" t="s">
        <v>5472</v>
      </c>
      <c r="P4220" s="132">
        <v>319850.5</v>
      </c>
      <c r="Q4220" s="132">
        <f t="shared" si="477"/>
        <v>949724.5</v>
      </c>
      <c r="R4220" s="132">
        <v>629874</v>
      </c>
      <c r="S4220" s="132">
        <v>319850.5</v>
      </c>
      <c r="T4220" s="169">
        <f t="shared" si="478"/>
        <v>1</v>
      </c>
      <c r="U4220" s="169">
        <f t="shared" si="479"/>
        <v>1</v>
      </c>
      <c r="V4220" s="169">
        <f t="shared" si="480"/>
        <v>1.0663816096552643</v>
      </c>
      <c r="W4220" s="169">
        <f t="shared" si="481"/>
        <v>0.94991448289657932</v>
      </c>
      <c r="X4220" s="170">
        <v>1</v>
      </c>
      <c r="Y4220" s="139" t="s">
        <v>4516</v>
      </c>
      <c r="Z4220" s="139" t="s">
        <v>4516</v>
      </c>
      <c r="AA4220" s="139">
        <v>39748</v>
      </c>
      <c r="AB4220" s="171">
        <v>39903</v>
      </c>
      <c r="AC4220" s="139" t="s">
        <v>4584</v>
      </c>
      <c r="AD4220" s="147">
        <f t="shared" si="482"/>
        <v>155</v>
      </c>
      <c r="AE4220" s="131">
        <v>87</v>
      </c>
      <c r="AG4220" s="147">
        <v>1</v>
      </c>
      <c r="AH4220" s="147" t="s">
        <v>5683</v>
      </c>
    </row>
    <row r="4221" spans="1:34" x14ac:dyDescent="0.25">
      <c r="A4221" s="147" t="s">
        <v>2148</v>
      </c>
      <c r="B4221" s="140" t="s">
        <v>7269</v>
      </c>
      <c r="C4221" s="147" t="s">
        <v>221</v>
      </c>
      <c r="D4221" s="140" t="s">
        <v>8490</v>
      </c>
      <c r="E4221" s="147" t="s">
        <v>301</v>
      </c>
      <c r="F4221" s="140" t="s">
        <v>8555</v>
      </c>
      <c r="G4221" s="147" t="s">
        <v>319</v>
      </c>
      <c r="H4221" s="140" t="s">
        <v>10086</v>
      </c>
      <c r="I4221" s="147" t="s">
        <v>132</v>
      </c>
      <c r="J4221" s="147">
        <v>1</v>
      </c>
      <c r="K4221" s="132">
        <f t="shared" si="476"/>
        <v>694820</v>
      </c>
      <c r="L4221" s="132">
        <v>462560</v>
      </c>
      <c r="M4221" s="132">
        <v>232260</v>
      </c>
      <c r="N4221" s="132">
        <v>462560</v>
      </c>
      <c r="O4221" s="133" t="s">
        <v>4679</v>
      </c>
      <c r="P4221" s="132">
        <v>195110</v>
      </c>
      <c r="Q4221" s="132">
        <f t="shared" si="477"/>
        <v>657670</v>
      </c>
      <c r="R4221" s="132">
        <v>462560</v>
      </c>
      <c r="S4221" s="132">
        <v>195110.00000000003</v>
      </c>
      <c r="T4221" s="169">
        <f t="shared" si="478"/>
        <v>1</v>
      </c>
      <c r="U4221" s="169">
        <f t="shared" si="479"/>
        <v>1.0000000000000002</v>
      </c>
      <c r="V4221" s="169">
        <f t="shared" si="480"/>
        <v>0.84004994402824418</v>
      </c>
      <c r="W4221" s="169">
        <f t="shared" si="481"/>
        <v>0.94653291499956826</v>
      </c>
      <c r="X4221" s="170">
        <v>1</v>
      </c>
      <c r="Y4221" s="139">
        <v>39134</v>
      </c>
      <c r="Z4221" s="139">
        <v>39182</v>
      </c>
      <c r="AA4221" s="139">
        <v>39614</v>
      </c>
      <c r="AB4221" s="139">
        <v>39706</v>
      </c>
      <c r="AC4221" s="139" t="s">
        <v>4516</v>
      </c>
      <c r="AD4221" s="147">
        <f t="shared" si="482"/>
        <v>92</v>
      </c>
      <c r="AE4221" s="131">
        <v>318</v>
      </c>
      <c r="AG4221" s="147">
        <v>1</v>
      </c>
      <c r="AH4221" s="147" t="s">
        <v>5683</v>
      </c>
    </row>
    <row r="4222" spans="1:34" x14ac:dyDescent="0.25">
      <c r="A4222" s="147" t="s">
        <v>2148</v>
      </c>
      <c r="B4222" s="140" t="s">
        <v>7269</v>
      </c>
      <c r="C4222" s="147" t="s">
        <v>221</v>
      </c>
      <c r="D4222" s="140" t="s">
        <v>8490</v>
      </c>
      <c r="E4222" s="147" t="s">
        <v>301</v>
      </c>
      <c r="F4222" s="140" t="s">
        <v>8555</v>
      </c>
      <c r="G4222" s="147" t="s">
        <v>319</v>
      </c>
      <c r="H4222" s="140" t="s">
        <v>10086</v>
      </c>
      <c r="I4222" s="147" t="s">
        <v>3192</v>
      </c>
      <c r="J4222" s="147">
        <v>1</v>
      </c>
      <c r="K4222" s="132">
        <f t="shared" si="476"/>
        <v>680000</v>
      </c>
      <c r="L4222" s="132">
        <v>595428</v>
      </c>
      <c r="M4222" s="132">
        <v>84572</v>
      </c>
      <c r="N4222" s="132">
        <v>476342.4</v>
      </c>
      <c r="O4222" s="133" t="s">
        <v>4753</v>
      </c>
      <c r="P4222" s="132">
        <v>96573.7</v>
      </c>
      <c r="Q4222" s="132">
        <f t="shared" si="477"/>
        <v>572916.1</v>
      </c>
      <c r="R4222" s="132">
        <v>476342.4</v>
      </c>
      <c r="S4222" s="132">
        <v>96573.7</v>
      </c>
      <c r="T4222" s="169">
        <f t="shared" si="478"/>
        <v>1</v>
      </c>
      <c r="U4222" s="169">
        <f t="shared" si="479"/>
        <v>1</v>
      </c>
      <c r="V4222" s="169">
        <f t="shared" si="480"/>
        <v>1.1419110343849028</v>
      </c>
      <c r="W4222" s="169">
        <f t="shared" si="481"/>
        <v>0.84252367647058823</v>
      </c>
      <c r="X4222" s="170">
        <v>1</v>
      </c>
      <c r="Y4222" s="139">
        <v>39841</v>
      </c>
      <c r="Z4222" s="139">
        <v>39871</v>
      </c>
      <c r="AA4222" s="139">
        <v>39938</v>
      </c>
      <c r="AB4222" s="139">
        <v>40056</v>
      </c>
      <c r="AC4222" s="139" t="s">
        <v>4584</v>
      </c>
      <c r="AD4222" s="147">
        <f t="shared" si="482"/>
        <v>118</v>
      </c>
      <c r="AE4222" s="131">
        <v>360</v>
      </c>
      <c r="AG4222" s="147">
        <v>1</v>
      </c>
      <c r="AH4222" s="147" t="s">
        <v>5683</v>
      </c>
    </row>
    <row r="4223" spans="1:34" x14ac:dyDescent="0.25">
      <c r="A4223" s="147" t="s">
        <v>2148</v>
      </c>
      <c r="B4223" s="140" t="s">
        <v>7269</v>
      </c>
      <c r="C4223" s="147" t="s">
        <v>221</v>
      </c>
      <c r="D4223" s="140" t="s">
        <v>8490</v>
      </c>
      <c r="E4223" s="147" t="s">
        <v>301</v>
      </c>
      <c r="F4223" s="140" t="s">
        <v>8555</v>
      </c>
      <c r="G4223" s="147" t="s">
        <v>347</v>
      </c>
      <c r="H4223" s="140" t="s">
        <v>10087</v>
      </c>
      <c r="I4223" s="147" t="s">
        <v>3192</v>
      </c>
      <c r="J4223" s="147">
        <v>1</v>
      </c>
      <c r="K4223" s="132">
        <f t="shared" si="476"/>
        <v>712000</v>
      </c>
      <c r="L4223" s="132">
        <v>632130</v>
      </c>
      <c r="M4223" s="132">
        <v>79870</v>
      </c>
      <c r="N4223" s="132">
        <v>505704</v>
      </c>
      <c r="O4223" s="133" t="s">
        <v>4753</v>
      </c>
      <c r="P4223" s="132">
        <v>100389</v>
      </c>
      <c r="Q4223" s="132">
        <f t="shared" si="477"/>
        <v>606093</v>
      </c>
      <c r="R4223" s="132">
        <v>505704</v>
      </c>
      <c r="S4223" s="132">
        <v>100389</v>
      </c>
      <c r="T4223" s="169">
        <f t="shared" si="478"/>
        <v>1</v>
      </c>
      <c r="U4223" s="169">
        <f t="shared" si="479"/>
        <v>1</v>
      </c>
      <c r="V4223" s="169">
        <f t="shared" si="480"/>
        <v>1.256904970577188</v>
      </c>
      <c r="W4223" s="169">
        <f t="shared" si="481"/>
        <v>0.85125421348314612</v>
      </c>
      <c r="X4223" s="170">
        <v>1</v>
      </c>
      <c r="Y4223" s="139">
        <v>39841</v>
      </c>
      <c r="Z4223" s="139">
        <v>39871</v>
      </c>
      <c r="AA4223" s="139">
        <v>39972</v>
      </c>
      <c r="AB4223" s="139">
        <v>40056</v>
      </c>
      <c r="AC4223" s="139" t="s">
        <v>4584</v>
      </c>
      <c r="AD4223" s="147">
        <f t="shared" si="482"/>
        <v>84</v>
      </c>
      <c r="AE4223" s="131">
        <v>152</v>
      </c>
      <c r="AG4223" s="147">
        <v>1</v>
      </c>
      <c r="AH4223" s="147" t="s">
        <v>5683</v>
      </c>
    </row>
    <row r="4224" spans="1:34" x14ac:dyDescent="0.25">
      <c r="A4224" s="147" t="s">
        <v>2148</v>
      </c>
      <c r="B4224" s="140" t="s">
        <v>7269</v>
      </c>
      <c r="C4224" s="147" t="s">
        <v>221</v>
      </c>
      <c r="D4224" s="140" t="s">
        <v>8490</v>
      </c>
      <c r="E4224" s="147" t="s">
        <v>301</v>
      </c>
      <c r="F4224" s="140" t="s">
        <v>8555</v>
      </c>
      <c r="G4224" s="147" t="s">
        <v>339</v>
      </c>
      <c r="H4224" s="140" t="s">
        <v>10088</v>
      </c>
      <c r="I4224" s="147" t="s">
        <v>261</v>
      </c>
      <c r="J4224" s="147">
        <v>1</v>
      </c>
      <c r="K4224" s="132">
        <f t="shared" si="476"/>
        <v>654600</v>
      </c>
      <c r="L4224" s="132">
        <v>458220</v>
      </c>
      <c r="M4224" s="132">
        <v>196380</v>
      </c>
      <c r="N4224" s="132">
        <v>366576</v>
      </c>
      <c r="O4224" s="133" t="s">
        <v>4753</v>
      </c>
      <c r="P4224" s="132">
        <v>206155</v>
      </c>
      <c r="Q4224" s="132">
        <f t="shared" si="477"/>
        <v>572731</v>
      </c>
      <c r="R4224" s="132">
        <v>366576</v>
      </c>
      <c r="S4224" s="132">
        <v>206155</v>
      </c>
      <c r="T4224" s="169">
        <f t="shared" si="478"/>
        <v>1</v>
      </c>
      <c r="U4224" s="169">
        <f t="shared" si="479"/>
        <v>1</v>
      </c>
      <c r="V4224" s="169">
        <f t="shared" si="480"/>
        <v>1.0497759445972095</v>
      </c>
      <c r="W4224" s="169">
        <f t="shared" si="481"/>
        <v>0.8749327833791628</v>
      </c>
      <c r="X4224" s="170">
        <v>1</v>
      </c>
      <c r="Y4224" s="139" t="s">
        <v>4516</v>
      </c>
      <c r="Z4224" s="139" t="s">
        <v>4516</v>
      </c>
      <c r="AA4224" s="139">
        <v>39748</v>
      </c>
      <c r="AB4224" s="171">
        <v>39871</v>
      </c>
      <c r="AC4224" s="139" t="s">
        <v>4584</v>
      </c>
      <c r="AD4224" s="147">
        <f t="shared" si="482"/>
        <v>123</v>
      </c>
      <c r="AE4224" s="131">
        <v>184</v>
      </c>
      <c r="AG4224" s="147">
        <v>1</v>
      </c>
      <c r="AH4224" s="147" t="s">
        <v>5683</v>
      </c>
    </row>
    <row r="4225" spans="1:34" x14ac:dyDescent="0.25">
      <c r="A4225" s="147" t="s">
        <v>2148</v>
      </c>
      <c r="B4225" s="140" t="s">
        <v>7269</v>
      </c>
      <c r="C4225" s="147" t="s">
        <v>221</v>
      </c>
      <c r="D4225" s="140" t="s">
        <v>8490</v>
      </c>
      <c r="E4225" s="147" t="s">
        <v>301</v>
      </c>
      <c r="F4225" s="140" t="s">
        <v>8555</v>
      </c>
      <c r="G4225" s="147" t="s">
        <v>308</v>
      </c>
      <c r="H4225" s="140" t="s">
        <v>10089</v>
      </c>
      <c r="I4225" s="147" t="s">
        <v>3192</v>
      </c>
      <c r="J4225" s="147">
        <v>1</v>
      </c>
      <c r="K4225" s="132">
        <f t="shared" si="476"/>
        <v>713000</v>
      </c>
      <c r="L4225" s="132">
        <v>499100</v>
      </c>
      <c r="M4225" s="132">
        <v>213900</v>
      </c>
      <c r="N4225" s="132">
        <v>399280</v>
      </c>
      <c r="O4225" s="133" t="s">
        <v>4753</v>
      </c>
      <c r="P4225" s="132">
        <v>231972</v>
      </c>
      <c r="Q4225" s="132">
        <f t="shared" si="477"/>
        <v>631252</v>
      </c>
      <c r="R4225" s="132">
        <v>399280</v>
      </c>
      <c r="S4225" s="132">
        <v>231972</v>
      </c>
      <c r="T4225" s="169">
        <f t="shared" si="478"/>
        <v>1</v>
      </c>
      <c r="U4225" s="169">
        <f t="shared" si="479"/>
        <v>1</v>
      </c>
      <c r="V4225" s="169">
        <f t="shared" si="480"/>
        <v>1.0844880785413744</v>
      </c>
      <c r="W4225" s="169">
        <f t="shared" si="481"/>
        <v>0.88534642356241233</v>
      </c>
      <c r="X4225" s="170">
        <v>1</v>
      </c>
      <c r="Y4225" s="139" t="s">
        <v>4516</v>
      </c>
      <c r="Z4225" s="139" t="s">
        <v>4516</v>
      </c>
      <c r="AA4225" s="139">
        <v>39748</v>
      </c>
      <c r="AB4225" s="171">
        <v>39871</v>
      </c>
      <c r="AC4225" s="139" t="s">
        <v>4584</v>
      </c>
      <c r="AD4225" s="147">
        <f t="shared" si="482"/>
        <v>123</v>
      </c>
      <c r="AE4225" s="131">
        <v>530</v>
      </c>
      <c r="AG4225" s="147">
        <v>1</v>
      </c>
      <c r="AH4225" s="147" t="s">
        <v>5683</v>
      </c>
    </row>
    <row r="4226" spans="1:34" x14ac:dyDescent="0.25">
      <c r="A4226" s="147" t="s">
        <v>2148</v>
      </c>
      <c r="B4226" s="140" t="s">
        <v>7269</v>
      </c>
      <c r="C4226" s="147" t="s">
        <v>221</v>
      </c>
      <c r="D4226" s="140" t="s">
        <v>8490</v>
      </c>
      <c r="E4226" s="147" t="s">
        <v>301</v>
      </c>
      <c r="F4226" s="140" t="s">
        <v>8555</v>
      </c>
      <c r="G4226" s="147" t="s">
        <v>308</v>
      </c>
      <c r="H4226" s="140" t="s">
        <v>10089</v>
      </c>
      <c r="I4226" s="147" t="s">
        <v>3267</v>
      </c>
      <c r="J4226" s="147">
        <v>1</v>
      </c>
      <c r="K4226" s="132">
        <f t="shared" si="476"/>
        <v>718000</v>
      </c>
      <c r="L4226" s="132">
        <v>599630</v>
      </c>
      <c r="M4226" s="132">
        <v>118370</v>
      </c>
      <c r="N4226" s="132">
        <v>479704</v>
      </c>
      <c r="O4226" s="133" t="s">
        <v>4753</v>
      </c>
      <c r="P4226" s="132">
        <v>134561</v>
      </c>
      <c r="Q4226" s="132">
        <f t="shared" si="477"/>
        <v>614265</v>
      </c>
      <c r="R4226" s="132">
        <v>479704</v>
      </c>
      <c r="S4226" s="132">
        <v>134561</v>
      </c>
      <c r="T4226" s="169">
        <f t="shared" si="478"/>
        <v>1</v>
      </c>
      <c r="U4226" s="169">
        <f t="shared" si="479"/>
        <v>1</v>
      </c>
      <c r="V4226" s="169">
        <f t="shared" si="480"/>
        <v>1.136782968657599</v>
      </c>
      <c r="W4226" s="169">
        <f t="shared" si="481"/>
        <v>0.8555222841225627</v>
      </c>
      <c r="X4226" s="170">
        <v>1</v>
      </c>
      <c r="Y4226" s="139">
        <v>39841</v>
      </c>
      <c r="Z4226" s="139">
        <v>39871</v>
      </c>
      <c r="AA4226" s="139">
        <v>40016</v>
      </c>
      <c r="AB4226" s="139">
        <v>40056</v>
      </c>
      <c r="AC4226" s="139" t="s">
        <v>4584</v>
      </c>
      <c r="AD4226" s="147">
        <f t="shared" si="482"/>
        <v>40</v>
      </c>
      <c r="AE4226" s="131">
        <v>591</v>
      </c>
      <c r="AG4226" s="147">
        <v>1</v>
      </c>
      <c r="AH4226" s="147" t="s">
        <v>5683</v>
      </c>
    </row>
    <row r="4227" spans="1:34" x14ac:dyDescent="0.25">
      <c r="A4227" s="147" t="s">
        <v>2148</v>
      </c>
      <c r="B4227" s="140" t="s">
        <v>7269</v>
      </c>
      <c r="C4227" s="147" t="s">
        <v>221</v>
      </c>
      <c r="D4227" s="140" t="s">
        <v>8490</v>
      </c>
      <c r="E4227" s="147" t="s">
        <v>301</v>
      </c>
      <c r="F4227" s="140" t="s">
        <v>8555</v>
      </c>
      <c r="G4227" s="147" t="s">
        <v>3859</v>
      </c>
      <c r="H4227" s="140" t="s">
        <v>11878</v>
      </c>
      <c r="I4227" s="147" t="s">
        <v>3192</v>
      </c>
      <c r="J4227" s="147">
        <v>1</v>
      </c>
      <c r="K4227" s="132">
        <f t="shared" si="476"/>
        <v>710000</v>
      </c>
      <c r="L4227" s="132">
        <v>496144</v>
      </c>
      <c r="M4227" s="132">
        <v>213856</v>
      </c>
      <c r="N4227" s="132">
        <v>396915.20000000001</v>
      </c>
      <c r="O4227" s="133" t="s">
        <v>4753</v>
      </c>
      <c r="P4227" s="132">
        <v>209300</v>
      </c>
      <c r="Q4227" s="132">
        <f t="shared" si="477"/>
        <v>606215.19999999995</v>
      </c>
      <c r="R4227" s="132">
        <v>396915.20000000001</v>
      </c>
      <c r="S4227" s="132">
        <v>209300</v>
      </c>
      <c r="T4227" s="169">
        <f t="shared" si="478"/>
        <v>1</v>
      </c>
      <c r="U4227" s="169">
        <f t="shared" si="479"/>
        <v>1</v>
      </c>
      <c r="V4227" s="169">
        <f t="shared" si="480"/>
        <v>0.97869594493490952</v>
      </c>
      <c r="W4227" s="169">
        <f t="shared" si="481"/>
        <v>0.85382422535211266</v>
      </c>
      <c r="X4227" s="170">
        <v>1</v>
      </c>
      <c r="Y4227" s="139" t="s">
        <v>4516</v>
      </c>
      <c r="Z4227" s="139" t="s">
        <v>4516</v>
      </c>
      <c r="AA4227" s="171">
        <v>39898</v>
      </c>
      <c r="AB4227" s="139">
        <v>40053</v>
      </c>
      <c r="AC4227" s="139" t="s">
        <v>4584</v>
      </c>
      <c r="AD4227" s="147">
        <f t="shared" si="482"/>
        <v>155</v>
      </c>
      <c r="AE4227" s="131">
        <v>98</v>
      </c>
      <c r="AG4227" s="147">
        <v>1</v>
      </c>
      <c r="AH4227" s="147" t="s">
        <v>5683</v>
      </c>
    </row>
    <row r="4228" spans="1:34" x14ac:dyDescent="0.25">
      <c r="A4228" s="147" t="s">
        <v>2148</v>
      </c>
      <c r="B4228" s="140" t="s">
        <v>7269</v>
      </c>
      <c r="C4228" s="147" t="s">
        <v>221</v>
      </c>
      <c r="D4228" s="140" t="s">
        <v>8490</v>
      </c>
      <c r="E4228" s="147" t="s">
        <v>301</v>
      </c>
      <c r="F4228" s="140" t="s">
        <v>8555</v>
      </c>
      <c r="G4228" s="147" t="s">
        <v>11880</v>
      </c>
      <c r="H4228" s="140" t="s">
        <v>11879</v>
      </c>
      <c r="I4228" s="147" t="s">
        <v>3857</v>
      </c>
      <c r="J4228" s="147">
        <v>1</v>
      </c>
      <c r="K4228" s="132">
        <f t="shared" si="476"/>
        <v>590700</v>
      </c>
      <c r="L4228" s="132">
        <v>411290</v>
      </c>
      <c r="M4228" s="132">
        <v>179410</v>
      </c>
      <c r="N4228" s="132">
        <v>370161</v>
      </c>
      <c r="O4228" s="133" t="s">
        <v>5472</v>
      </c>
      <c r="P4228" s="132">
        <v>119355</v>
      </c>
      <c r="Q4228" s="132">
        <f t="shared" si="477"/>
        <v>489516</v>
      </c>
      <c r="R4228" s="132">
        <v>370161</v>
      </c>
      <c r="S4228" s="132">
        <v>119354.99999999999</v>
      </c>
      <c r="T4228" s="169">
        <f t="shared" si="478"/>
        <v>1</v>
      </c>
      <c r="U4228" s="169">
        <f t="shared" si="479"/>
        <v>0.99999999999999989</v>
      </c>
      <c r="V4228" s="169">
        <f t="shared" si="480"/>
        <v>0.66526392062872752</v>
      </c>
      <c r="W4228" s="169">
        <f t="shared" si="481"/>
        <v>0.82870492635855764</v>
      </c>
      <c r="X4228" s="170">
        <v>1</v>
      </c>
      <c r="Y4228" s="139">
        <v>39134</v>
      </c>
      <c r="Z4228" s="139">
        <v>39182</v>
      </c>
      <c r="AA4228" s="139">
        <v>39472</v>
      </c>
      <c r="AB4228" s="139">
        <v>39624</v>
      </c>
      <c r="AC4228" s="139" t="s">
        <v>4584</v>
      </c>
      <c r="AD4228" s="147">
        <f t="shared" si="482"/>
        <v>152</v>
      </c>
      <c r="AE4228" s="131">
        <v>146</v>
      </c>
      <c r="AG4228" s="147">
        <v>1</v>
      </c>
      <c r="AH4228" s="147" t="s">
        <v>5683</v>
      </c>
    </row>
    <row r="4229" spans="1:34" x14ac:dyDescent="0.25">
      <c r="A4229" s="147" t="s">
        <v>2148</v>
      </c>
      <c r="B4229" s="140" t="s">
        <v>7269</v>
      </c>
      <c r="C4229" s="147" t="s">
        <v>221</v>
      </c>
      <c r="D4229" s="140" t="s">
        <v>8490</v>
      </c>
      <c r="E4229" s="147" t="s">
        <v>301</v>
      </c>
      <c r="F4229" s="140" t="s">
        <v>8555</v>
      </c>
      <c r="G4229" s="147" t="s">
        <v>3860</v>
      </c>
      <c r="H4229" s="140" t="s">
        <v>10090</v>
      </c>
      <c r="I4229" s="147" t="s">
        <v>425</v>
      </c>
      <c r="J4229" s="147">
        <v>1</v>
      </c>
      <c r="K4229" s="132">
        <f t="shared" si="476"/>
        <v>483400</v>
      </c>
      <c r="L4229" s="132">
        <v>338800</v>
      </c>
      <c r="M4229" s="132">
        <v>144600</v>
      </c>
      <c r="N4229" s="132">
        <v>338800</v>
      </c>
      <c r="O4229" s="133" t="s">
        <v>4679</v>
      </c>
      <c r="P4229" s="132">
        <v>137146.26</v>
      </c>
      <c r="Q4229" s="132">
        <f t="shared" si="477"/>
        <v>475946.26</v>
      </c>
      <c r="R4229" s="132">
        <v>338800</v>
      </c>
      <c r="S4229" s="132">
        <v>137146.26</v>
      </c>
      <c r="T4229" s="169">
        <f t="shared" si="478"/>
        <v>1</v>
      </c>
      <c r="U4229" s="169">
        <f t="shared" si="479"/>
        <v>1</v>
      </c>
      <c r="V4229" s="169">
        <f t="shared" si="480"/>
        <v>0.94845269709543578</v>
      </c>
      <c r="W4229" s="169">
        <f t="shared" si="481"/>
        <v>0.98458059577989243</v>
      </c>
      <c r="X4229" s="170">
        <v>1</v>
      </c>
      <c r="Y4229" s="139">
        <v>39134</v>
      </c>
      <c r="Z4229" s="139">
        <v>39182</v>
      </c>
      <c r="AA4229" s="139">
        <v>39321</v>
      </c>
      <c r="AB4229" s="139">
        <v>39594</v>
      </c>
      <c r="AC4229" s="139" t="s">
        <v>4584</v>
      </c>
      <c r="AD4229" s="147">
        <f t="shared" si="482"/>
        <v>273</v>
      </c>
      <c r="AE4229" s="131">
        <v>168</v>
      </c>
      <c r="AG4229" s="147">
        <v>1</v>
      </c>
      <c r="AH4229" s="147" t="s">
        <v>5683</v>
      </c>
    </row>
    <row r="4230" spans="1:34" x14ac:dyDescent="0.25">
      <c r="A4230" s="147" t="s">
        <v>2148</v>
      </c>
      <c r="B4230" s="140" t="s">
        <v>7269</v>
      </c>
      <c r="C4230" s="147" t="s">
        <v>221</v>
      </c>
      <c r="D4230" s="140" t="s">
        <v>8490</v>
      </c>
      <c r="E4230" s="147" t="s">
        <v>301</v>
      </c>
      <c r="F4230" s="140" t="s">
        <v>8555</v>
      </c>
      <c r="G4230" s="147" t="s">
        <v>3860</v>
      </c>
      <c r="H4230" s="140" t="s">
        <v>10090</v>
      </c>
      <c r="I4230" s="147" t="s">
        <v>4096</v>
      </c>
      <c r="J4230" s="147">
        <v>1</v>
      </c>
      <c r="K4230" s="132">
        <f t="shared" si="476"/>
        <v>562500</v>
      </c>
      <c r="L4230" s="132">
        <v>393750</v>
      </c>
      <c r="M4230" s="132">
        <v>168750</v>
      </c>
      <c r="N4230" s="132">
        <v>384804.12</v>
      </c>
      <c r="O4230" s="133" t="s">
        <v>4679</v>
      </c>
      <c r="P4230" s="132">
        <v>157714</v>
      </c>
      <c r="Q4230" s="132">
        <f t="shared" si="477"/>
        <v>542518.12</v>
      </c>
      <c r="R4230" s="132">
        <v>384804.12</v>
      </c>
      <c r="S4230" s="132">
        <v>157714</v>
      </c>
      <c r="T4230" s="169">
        <f t="shared" si="478"/>
        <v>1</v>
      </c>
      <c r="U4230" s="169">
        <f t="shared" si="479"/>
        <v>1</v>
      </c>
      <c r="V4230" s="169">
        <f t="shared" si="480"/>
        <v>0.93460148148148148</v>
      </c>
      <c r="W4230" s="169">
        <f t="shared" si="481"/>
        <v>0.9644766577777778</v>
      </c>
      <c r="X4230" s="170">
        <v>1</v>
      </c>
      <c r="Y4230" s="139" t="s">
        <v>4516</v>
      </c>
      <c r="Z4230" s="139" t="s">
        <v>4516</v>
      </c>
      <c r="AA4230" s="139">
        <v>39734</v>
      </c>
      <c r="AB4230" s="139">
        <v>39782</v>
      </c>
      <c r="AC4230" s="139" t="s">
        <v>4584</v>
      </c>
      <c r="AD4230" s="147">
        <f t="shared" si="482"/>
        <v>48</v>
      </c>
      <c r="AE4230" s="131">
        <v>185</v>
      </c>
      <c r="AG4230" s="147">
        <v>1</v>
      </c>
      <c r="AH4230" s="147" t="s">
        <v>5683</v>
      </c>
    </row>
    <row r="4231" spans="1:34" x14ac:dyDescent="0.25">
      <c r="A4231" s="147" t="s">
        <v>2148</v>
      </c>
      <c r="B4231" s="140" t="s">
        <v>7269</v>
      </c>
      <c r="C4231" s="147" t="s">
        <v>221</v>
      </c>
      <c r="D4231" s="140" t="s">
        <v>8490</v>
      </c>
      <c r="E4231" s="147" t="s">
        <v>301</v>
      </c>
      <c r="F4231" s="140" t="s">
        <v>8555</v>
      </c>
      <c r="G4231" s="147" t="s">
        <v>322</v>
      </c>
      <c r="H4231" s="140" t="s">
        <v>10090</v>
      </c>
      <c r="I4231" s="147" t="s">
        <v>3267</v>
      </c>
      <c r="J4231" s="147">
        <v>1</v>
      </c>
      <c r="K4231" s="132">
        <f t="shared" si="476"/>
        <v>1178000</v>
      </c>
      <c r="L4231" s="132">
        <v>1092786</v>
      </c>
      <c r="M4231" s="132">
        <v>85214</v>
      </c>
      <c r="N4231" s="132">
        <v>874228.8</v>
      </c>
      <c r="O4231" s="133" t="s">
        <v>4699</v>
      </c>
      <c r="P4231" s="132">
        <v>124644</v>
      </c>
      <c r="Q4231" s="132">
        <f t="shared" si="477"/>
        <v>998872.8</v>
      </c>
      <c r="R4231" s="132">
        <v>874228.8</v>
      </c>
      <c r="S4231" s="132">
        <v>124644</v>
      </c>
      <c r="T4231" s="169">
        <f t="shared" si="478"/>
        <v>1</v>
      </c>
      <c r="U4231" s="169">
        <f t="shared" si="479"/>
        <v>1</v>
      </c>
      <c r="V4231" s="169">
        <f t="shared" si="480"/>
        <v>1.4627173938554698</v>
      </c>
      <c r="W4231" s="169">
        <f t="shared" si="481"/>
        <v>0.84793955857385406</v>
      </c>
      <c r="X4231" s="170">
        <v>1</v>
      </c>
      <c r="Y4231" s="139">
        <v>39841</v>
      </c>
      <c r="Z4231" s="139">
        <v>39871</v>
      </c>
      <c r="AA4231" s="139">
        <v>39966</v>
      </c>
      <c r="AB4231" s="139">
        <v>40053</v>
      </c>
      <c r="AC4231" s="139" t="s">
        <v>4584</v>
      </c>
      <c r="AD4231" s="147">
        <f t="shared" si="482"/>
        <v>87</v>
      </c>
      <c r="AE4231" s="131">
        <v>188</v>
      </c>
      <c r="AG4231" s="147">
        <v>1</v>
      </c>
      <c r="AH4231" s="147" t="s">
        <v>5683</v>
      </c>
    </row>
    <row r="4232" spans="1:34" x14ac:dyDescent="0.25">
      <c r="A4232" s="147" t="s">
        <v>2148</v>
      </c>
      <c r="B4232" s="140" t="s">
        <v>7269</v>
      </c>
      <c r="C4232" s="147" t="s">
        <v>221</v>
      </c>
      <c r="D4232" s="140" t="s">
        <v>8490</v>
      </c>
      <c r="E4232" s="147" t="s">
        <v>301</v>
      </c>
      <c r="F4232" s="140" t="s">
        <v>8555</v>
      </c>
      <c r="G4232" s="147" t="s">
        <v>304</v>
      </c>
      <c r="H4232" s="140" t="s">
        <v>10091</v>
      </c>
      <c r="I4232" s="147" t="s">
        <v>2661</v>
      </c>
      <c r="J4232" s="147">
        <v>1</v>
      </c>
      <c r="K4232" s="132">
        <f t="shared" si="476"/>
        <v>490375</v>
      </c>
      <c r="L4232" s="132">
        <v>337570</v>
      </c>
      <c r="M4232" s="132">
        <v>152805</v>
      </c>
      <c r="N4232" s="132">
        <v>337570</v>
      </c>
      <c r="O4232" s="133" t="s">
        <v>4679</v>
      </c>
      <c r="P4232" s="132">
        <v>171683.22</v>
      </c>
      <c r="Q4232" s="132">
        <f t="shared" si="477"/>
        <v>509253.22</v>
      </c>
      <c r="R4232" s="132">
        <v>337570</v>
      </c>
      <c r="S4232" s="132">
        <v>171683.21999999997</v>
      </c>
      <c r="T4232" s="169">
        <f t="shared" si="478"/>
        <v>1</v>
      </c>
      <c r="U4232" s="169">
        <f t="shared" si="479"/>
        <v>0.99999999999999978</v>
      </c>
      <c r="V4232" s="169">
        <f t="shared" si="480"/>
        <v>1.1235445175223324</v>
      </c>
      <c r="W4232" s="169">
        <f t="shared" si="481"/>
        <v>1.0384975172062196</v>
      </c>
      <c r="X4232" s="170">
        <v>1</v>
      </c>
      <c r="Y4232" s="139">
        <v>39134</v>
      </c>
      <c r="Z4232" s="139">
        <v>39182</v>
      </c>
      <c r="AA4232" s="139">
        <v>39321</v>
      </c>
      <c r="AB4232" s="139">
        <v>39356</v>
      </c>
      <c r="AC4232" s="139" t="s">
        <v>4516</v>
      </c>
      <c r="AD4232" s="147">
        <f t="shared" si="482"/>
        <v>35</v>
      </c>
      <c r="AE4232" s="131">
        <v>152</v>
      </c>
      <c r="AG4232" s="147">
        <v>1</v>
      </c>
      <c r="AH4232" s="147" t="s">
        <v>5683</v>
      </c>
    </row>
    <row r="4233" spans="1:34" x14ac:dyDescent="0.25">
      <c r="A4233" s="147" t="s">
        <v>2148</v>
      </c>
      <c r="B4233" s="140" t="s">
        <v>7269</v>
      </c>
      <c r="C4233" s="147" t="s">
        <v>221</v>
      </c>
      <c r="D4233" s="140" t="s">
        <v>8490</v>
      </c>
      <c r="E4233" s="147" t="s">
        <v>301</v>
      </c>
      <c r="F4233" s="140" t="s">
        <v>8555</v>
      </c>
      <c r="G4233" s="147" t="s">
        <v>304</v>
      </c>
      <c r="H4233" s="140" t="s">
        <v>10091</v>
      </c>
      <c r="I4233" s="147" t="s">
        <v>4097</v>
      </c>
      <c r="J4233" s="147">
        <v>1</v>
      </c>
      <c r="K4233" s="132">
        <f t="shared" si="476"/>
        <v>755250</v>
      </c>
      <c r="L4233" s="132">
        <v>528675</v>
      </c>
      <c r="M4233" s="132">
        <v>226575</v>
      </c>
      <c r="N4233" s="132">
        <v>501619.4</v>
      </c>
      <c r="O4233" s="133" t="s">
        <v>4699</v>
      </c>
      <c r="P4233" s="132">
        <v>237859</v>
      </c>
      <c r="Q4233" s="132">
        <f t="shared" si="477"/>
        <v>739478.4</v>
      </c>
      <c r="R4233" s="132">
        <v>501619.4</v>
      </c>
      <c r="S4233" s="132">
        <v>237859</v>
      </c>
      <c r="T4233" s="169">
        <f t="shared" si="478"/>
        <v>1</v>
      </c>
      <c r="U4233" s="169">
        <f t="shared" si="479"/>
        <v>1</v>
      </c>
      <c r="V4233" s="169">
        <f t="shared" si="480"/>
        <v>1.0498024936555224</v>
      </c>
      <c r="W4233" s="169">
        <f t="shared" si="481"/>
        <v>0.97911737835153922</v>
      </c>
      <c r="X4233" s="170">
        <v>1</v>
      </c>
      <c r="Y4233" s="139" t="s">
        <v>4516</v>
      </c>
      <c r="Z4233" s="139" t="s">
        <v>4516</v>
      </c>
      <c r="AA4233" s="139">
        <v>39736</v>
      </c>
      <c r="AB4233" s="139">
        <v>39813</v>
      </c>
      <c r="AC4233" s="139" t="s">
        <v>4584</v>
      </c>
      <c r="AD4233" s="147">
        <f t="shared" si="482"/>
        <v>77</v>
      </c>
      <c r="AE4233" s="131">
        <v>125</v>
      </c>
      <c r="AG4233" s="147">
        <v>1</v>
      </c>
      <c r="AH4233" s="147" t="s">
        <v>5683</v>
      </c>
    </row>
    <row r="4234" spans="1:34" x14ac:dyDescent="0.25">
      <c r="A4234" s="147" t="s">
        <v>2148</v>
      </c>
      <c r="B4234" s="140" t="s">
        <v>7269</v>
      </c>
      <c r="C4234" s="147" t="s">
        <v>221</v>
      </c>
      <c r="D4234" s="140" t="s">
        <v>8490</v>
      </c>
      <c r="E4234" s="147" t="s">
        <v>301</v>
      </c>
      <c r="F4234" s="140" t="s">
        <v>8555</v>
      </c>
      <c r="G4234" s="147" t="s">
        <v>304</v>
      </c>
      <c r="H4234" s="140" t="s">
        <v>10091</v>
      </c>
      <c r="I4234" s="147" t="s">
        <v>3192</v>
      </c>
      <c r="J4234" s="147">
        <v>1</v>
      </c>
      <c r="K4234" s="132">
        <f t="shared" ref="K4234:K4297" si="483">L4234+M4234</f>
        <v>712000</v>
      </c>
      <c r="L4234" s="132">
        <v>593630</v>
      </c>
      <c r="M4234" s="132">
        <v>118370</v>
      </c>
      <c r="N4234" s="132">
        <v>474904</v>
      </c>
      <c r="O4234" s="133" t="s">
        <v>4699</v>
      </c>
      <c r="P4234" s="132">
        <v>70003</v>
      </c>
      <c r="Q4234" s="132">
        <f t="shared" ref="Q4234:Q4297" si="484">R4234+S4234</f>
        <v>544907</v>
      </c>
      <c r="R4234" s="132">
        <v>474904</v>
      </c>
      <c r="S4234" s="132">
        <v>70003</v>
      </c>
      <c r="T4234" s="169">
        <f t="shared" si="478"/>
        <v>1</v>
      </c>
      <c r="U4234" s="169">
        <f t="shared" si="479"/>
        <v>1</v>
      </c>
      <c r="V4234" s="169">
        <f t="shared" si="480"/>
        <v>0.59139139984793443</v>
      </c>
      <c r="W4234" s="169">
        <f t="shared" si="481"/>
        <v>0.76531882022471909</v>
      </c>
      <c r="X4234" s="170">
        <v>1</v>
      </c>
      <c r="Y4234" s="139">
        <v>39841</v>
      </c>
      <c r="Z4234" s="139">
        <v>39871</v>
      </c>
      <c r="AA4234" s="139">
        <v>39931</v>
      </c>
      <c r="AB4234" s="139">
        <v>40056</v>
      </c>
      <c r="AC4234" s="139" t="s">
        <v>4584</v>
      </c>
      <c r="AD4234" s="147">
        <f t="shared" si="482"/>
        <v>125</v>
      </c>
      <c r="AE4234" s="131">
        <v>125</v>
      </c>
      <c r="AG4234" s="147">
        <v>1</v>
      </c>
      <c r="AH4234" s="147" t="s">
        <v>5683</v>
      </c>
    </row>
    <row r="4235" spans="1:34" x14ac:dyDescent="0.25">
      <c r="A4235" s="147" t="s">
        <v>2148</v>
      </c>
      <c r="B4235" s="140" t="s">
        <v>7269</v>
      </c>
      <c r="C4235" s="147" t="s">
        <v>221</v>
      </c>
      <c r="D4235" s="140" t="s">
        <v>8490</v>
      </c>
      <c r="E4235" s="147" t="s">
        <v>301</v>
      </c>
      <c r="F4235" s="140" t="s">
        <v>8555</v>
      </c>
      <c r="G4235" s="147" t="s">
        <v>3861</v>
      </c>
      <c r="H4235" s="140" t="s">
        <v>10092</v>
      </c>
      <c r="I4235" s="147" t="s">
        <v>3856</v>
      </c>
      <c r="J4235" s="147">
        <v>1</v>
      </c>
      <c r="K4235" s="132">
        <f t="shared" si="483"/>
        <v>347900</v>
      </c>
      <c r="L4235" s="132">
        <v>240800</v>
      </c>
      <c r="M4235" s="132">
        <v>107100</v>
      </c>
      <c r="N4235" s="132">
        <v>192640</v>
      </c>
      <c r="O4235" s="133" t="s">
        <v>4753</v>
      </c>
      <c r="P4235" s="132">
        <v>111780</v>
      </c>
      <c r="Q4235" s="132">
        <f t="shared" si="484"/>
        <v>304420</v>
      </c>
      <c r="R4235" s="132">
        <v>192640</v>
      </c>
      <c r="S4235" s="132">
        <v>111780</v>
      </c>
      <c r="T4235" s="169">
        <f t="shared" si="478"/>
        <v>1</v>
      </c>
      <c r="U4235" s="169">
        <f t="shared" si="479"/>
        <v>1</v>
      </c>
      <c r="V4235" s="169">
        <f t="shared" si="480"/>
        <v>1.0436974789915967</v>
      </c>
      <c r="W4235" s="169">
        <f t="shared" si="481"/>
        <v>0.87502155791894221</v>
      </c>
      <c r="X4235" s="170">
        <v>1</v>
      </c>
      <c r="Y4235" s="139">
        <v>39134</v>
      </c>
      <c r="Z4235" s="139">
        <v>39182</v>
      </c>
      <c r="AA4235" s="139">
        <v>39462</v>
      </c>
      <c r="AB4235" s="139">
        <v>39589</v>
      </c>
      <c r="AC4235" s="139" t="s">
        <v>4584</v>
      </c>
      <c r="AD4235" s="147">
        <f t="shared" si="482"/>
        <v>127</v>
      </c>
      <c r="AE4235" s="131">
        <v>126</v>
      </c>
      <c r="AG4235" s="147">
        <v>1</v>
      </c>
      <c r="AH4235" s="147" t="s">
        <v>5683</v>
      </c>
    </row>
    <row r="4236" spans="1:34" x14ac:dyDescent="0.25">
      <c r="A4236" s="147" t="s">
        <v>2148</v>
      </c>
      <c r="B4236" s="140" t="s">
        <v>7269</v>
      </c>
      <c r="C4236" s="147" t="s">
        <v>221</v>
      </c>
      <c r="D4236" s="140" t="s">
        <v>8490</v>
      </c>
      <c r="E4236" s="147" t="s">
        <v>301</v>
      </c>
      <c r="F4236" s="140" t="s">
        <v>8555</v>
      </c>
      <c r="G4236" s="147" t="s">
        <v>3861</v>
      </c>
      <c r="H4236" s="140" t="s">
        <v>10092</v>
      </c>
      <c r="I4236" s="147" t="s">
        <v>4098</v>
      </c>
      <c r="J4236" s="147">
        <v>1</v>
      </c>
      <c r="K4236" s="132">
        <f t="shared" si="483"/>
        <v>1692400</v>
      </c>
      <c r="L4236" s="132">
        <v>1184680</v>
      </c>
      <c r="M4236" s="132">
        <v>507720</v>
      </c>
      <c r="N4236" s="132">
        <v>947744</v>
      </c>
      <c r="O4236" s="133" t="s">
        <v>4753</v>
      </c>
      <c r="P4236" s="132">
        <v>507664</v>
      </c>
      <c r="Q4236" s="132">
        <f t="shared" si="484"/>
        <v>1455408</v>
      </c>
      <c r="R4236" s="132">
        <v>947744</v>
      </c>
      <c r="S4236" s="132">
        <v>507664</v>
      </c>
      <c r="T4236" s="169">
        <f t="shared" si="478"/>
        <v>1</v>
      </c>
      <c r="U4236" s="169">
        <f t="shared" si="479"/>
        <v>1</v>
      </c>
      <c r="V4236" s="169">
        <f t="shared" si="480"/>
        <v>0.99988970298589774</v>
      </c>
      <c r="W4236" s="169">
        <f t="shared" si="481"/>
        <v>0.85996691089576938</v>
      </c>
      <c r="X4236" s="170">
        <v>1</v>
      </c>
      <c r="Y4236" s="139" t="s">
        <v>4516</v>
      </c>
      <c r="Z4236" s="139" t="s">
        <v>4516</v>
      </c>
      <c r="AA4236" s="139">
        <v>39965</v>
      </c>
      <c r="AB4236" s="139">
        <v>40053</v>
      </c>
      <c r="AC4236" s="139" t="s">
        <v>4584</v>
      </c>
      <c r="AD4236" s="147">
        <f t="shared" si="482"/>
        <v>88</v>
      </c>
      <c r="AE4236" s="131">
        <v>87</v>
      </c>
      <c r="AG4236" s="147">
        <v>1</v>
      </c>
      <c r="AH4236" s="147" t="s">
        <v>5683</v>
      </c>
    </row>
    <row r="4237" spans="1:34" x14ac:dyDescent="0.25">
      <c r="A4237" s="147" t="s">
        <v>2148</v>
      </c>
      <c r="B4237" s="140" t="s">
        <v>7269</v>
      </c>
      <c r="C4237" s="147" t="s">
        <v>221</v>
      </c>
      <c r="D4237" s="140" t="s">
        <v>8490</v>
      </c>
      <c r="E4237" s="147" t="s">
        <v>301</v>
      </c>
      <c r="F4237" s="140" t="s">
        <v>8555</v>
      </c>
      <c r="G4237" s="147" t="s">
        <v>2570</v>
      </c>
      <c r="H4237" s="140" t="s">
        <v>11881</v>
      </c>
      <c r="I4237" s="147" t="s">
        <v>3192</v>
      </c>
      <c r="J4237" s="147">
        <v>1</v>
      </c>
      <c r="K4237" s="132">
        <f t="shared" si="483"/>
        <v>739000</v>
      </c>
      <c r="L4237" s="132">
        <v>517300</v>
      </c>
      <c r="M4237" s="132">
        <v>221700</v>
      </c>
      <c r="N4237" s="132">
        <v>413840</v>
      </c>
      <c r="O4237" s="133" t="s">
        <v>4753</v>
      </c>
      <c r="P4237" s="132">
        <v>201834</v>
      </c>
      <c r="Q4237" s="132">
        <f t="shared" si="484"/>
        <v>615674</v>
      </c>
      <c r="R4237" s="132">
        <v>413840</v>
      </c>
      <c r="S4237" s="132">
        <v>201834</v>
      </c>
      <c r="T4237" s="169">
        <f t="shared" si="478"/>
        <v>1</v>
      </c>
      <c r="U4237" s="169">
        <f t="shared" si="479"/>
        <v>1</v>
      </c>
      <c r="V4237" s="169">
        <f t="shared" si="480"/>
        <v>0.91039242219215155</v>
      </c>
      <c r="W4237" s="169">
        <f t="shared" si="481"/>
        <v>0.8331177266576455</v>
      </c>
      <c r="X4237" s="170">
        <v>1</v>
      </c>
      <c r="Y4237" s="139" t="s">
        <v>4516</v>
      </c>
      <c r="Z4237" s="139" t="s">
        <v>4516</v>
      </c>
      <c r="AA4237" s="139">
        <v>40144</v>
      </c>
      <c r="AB4237" s="171">
        <v>39864</v>
      </c>
      <c r="AC4237" s="139" t="s">
        <v>4584</v>
      </c>
      <c r="AD4237" s="147">
        <f t="shared" si="482"/>
        <v>-280</v>
      </c>
      <c r="AE4237" s="131">
        <v>365</v>
      </c>
      <c r="AG4237" s="147">
        <v>1</v>
      </c>
      <c r="AH4237" s="147" t="s">
        <v>5683</v>
      </c>
    </row>
    <row r="4238" spans="1:34" x14ac:dyDescent="0.25">
      <c r="A4238" s="147" t="s">
        <v>2148</v>
      </c>
      <c r="B4238" s="140" t="s">
        <v>7269</v>
      </c>
      <c r="C4238" s="147" t="s">
        <v>221</v>
      </c>
      <c r="D4238" s="140" t="s">
        <v>8490</v>
      </c>
      <c r="E4238" s="147" t="s">
        <v>301</v>
      </c>
      <c r="F4238" s="140" t="s">
        <v>8555</v>
      </c>
      <c r="G4238" s="147" t="s">
        <v>2570</v>
      </c>
      <c r="H4238" s="140" t="s">
        <v>11881</v>
      </c>
      <c r="I4238" s="147" t="s">
        <v>616</v>
      </c>
      <c r="J4238" s="147">
        <v>1</v>
      </c>
      <c r="K4238" s="132">
        <f t="shared" si="483"/>
        <v>571000</v>
      </c>
      <c r="L4238" s="132">
        <v>336200</v>
      </c>
      <c r="M4238" s="132">
        <v>234800</v>
      </c>
      <c r="N4238" s="132">
        <v>268960</v>
      </c>
      <c r="O4238" s="133" t="s">
        <v>4753</v>
      </c>
      <c r="P4238" s="132">
        <v>90500</v>
      </c>
      <c r="Q4238" s="132">
        <f t="shared" si="484"/>
        <v>359460</v>
      </c>
      <c r="R4238" s="132">
        <v>268960</v>
      </c>
      <c r="S4238" s="132">
        <v>90500</v>
      </c>
      <c r="T4238" s="169">
        <f t="shared" si="478"/>
        <v>1</v>
      </c>
      <c r="U4238" s="169">
        <f t="shared" si="479"/>
        <v>1</v>
      </c>
      <c r="V4238" s="169">
        <f t="shared" si="480"/>
        <v>0.38543441226575809</v>
      </c>
      <c r="W4238" s="169">
        <f t="shared" si="481"/>
        <v>0.62952714535901921</v>
      </c>
      <c r="X4238" s="170">
        <v>1</v>
      </c>
      <c r="Y4238" s="139">
        <v>39134</v>
      </c>
      <c r="Z4238" s="139">
        <v>39182</v>
      </c>
      <c r="AA4238" s="139">
        <v>39467</v>
      </c>
      <c r="AB4238" s="139">
        <v>39690</v>
      </c>
      <c r="AC4238" s="139" t="s">
        <v>4516</v>
      </c>
      <c r="AD4238" s="147">
        <f t="shared" si="482"/>
        <v>223</v>
      </c>
      <c r="AE4238" s="131">
        <v>348</v>
      </c>
      <c r="AG4238" s="147">
        <v>1</v>
      </c>
      <c r="AH4238" s="147" t="s">
        <v>5683</v>
      </c>
    </row>
    <row r="4239" spans="1:34" x14ac:dyDescent="0.25">
      <c r="A4239" s="147" t="s">
        <v>2148</v>
      </c>
      <c r="B4239" s="140" t="s">
        <v>7269</v>
      </c>
      <c r="C4239" s="147" t="s">
        <v>221</v>
      </c>
      <c r="D4239" s="140" t="s">
        <v>8490</v>
      </c>
      <c r="E4239" s="147" t="s">
        <v>301</v>
      </c>
      <c r="F4239" s="140" t="s">
        <v>8555</v>
      </c>
      <c r="G4239" s="147" t="s">
        <v>4210</v>
      </c>
      <c r="H4239" s="140" t="s">
        <v>11882</v>
      </c>
      <c r="I4239" s="147" t="s">
        <v>5666</v>
      </c>
      <c r="J4239" s="147">
        <v>1</v>
      </c>
      <c r="K4239" s="132">
        <f t="shared" si="483"/>
        <v>739800</v>
      </c>
      <c r="L4239" s="132">
        <v>641430</v>
      </c>
      <c r="M4239" s="132">
        <v>98370</v>
      </c>
      <c r="N4239" s="132">
        <v>513144</v>
      </c>
      <c r="O4239" s="133" t="s">
        <v>4753</v>
      </c>
      <c r="P4239" s="132">
        <v>91842.5</v>
      </c>
      <c r="Q4239" s="132">
        <f t="shared" si="484"/>
        <v>604986.5</v>
      </c>
      <c r="R4239" s="132">
        <v>513144</v>
      </c>
      <c r="S4239" s="132">
        <v>91842.5</v>
      </c>
      <c r="T4239" s="169">
        <f t="shared" si="478"/>
        <v>1</v>
      </c>
      <c r="U4239" s="169">
        <f t="shared" si="479"/>
        <v>1</v>
      </c>
      <c r="V4239" s="169">
        <f t="shared" si="480"/>
        <v>0.93364338721154827</v>
      </c>
      <c r="W4239" s="169">
        <f t="shared" si="481"/>
        <v>0.81777034333603682</v>
      </c>
      <c r="X4239" s="170">
        <v>1</v>
      </c>
      <c r="Y4239" s="139">
        <v>39841</v>
      </c>
      <c r="Z4239" s="139">
        <v>39871</v>
      </c>
      <c r="AA4239" s="139">
        <v>39930</v>
      </c>
      <c r="AB4239" s="139">
        <v>40056</v>
      </c>
      <c r="AC4239" s="139" t="s">
        <v>4584</v>
      </c>
      <c r="AD4239" s="147">
        <f t="shared" si="482"/>
        <v>126</v>
      </c>
      <c r="AE4239" s="131">
        <v>220</v>
      </c>
      <c r="AG4239" s="147">
        <v>1</v>
      </c>
      <c r="AH4239" s="147" t="s">
        <v>5683</v>
      </c>
    </row>
    <row r="4240" spans="1:34" x14ac:dyDescent="0.25">
      <c r="A4240" s="147" t="s">
        <v>2148</v>
      </c>
      <c r="B4240" s="140" t="s">
        <v>7269</v>
      </c>
      <c r="C4240" s="147" t="s">
        <v>221</v>
      </c>
      <c r="D4240" s="140" t="s">
        <v>8490</v>
      </c>
      <c r="E4240" s="147" t="s">
        <v>301</v>
      </c>
      <c r="F4240" s="140" t="s">
        <v>8555</v>
      </c>
      <c r="G4240" s="147" t="s">
        <v>3862</v>
      </c>
      <c r="H4240" s="140" t="s">
        <v>10094</v>
      </c>
      <c r="I4240" s="147" t="s">
        <v>3856</v>
      </c>
      <c r="J4240" s="147">
        <v>1</v>
      </c>
      <c r="K4240" s="132">
        <f t="shared" si="483"/>
        <v>319500</v>
      </c>
      <c r="L4240" s="132">
        <v>218300</v>
      </c>
      <c r="M4240" s="132">
        <v>101200</v>
      </c>
      <c r="N4240" s="132">
        <v>196470</v>
      </c>
      <c r="O4240" s="133" t="s">
        <v>5472</v>
      </c>
      <c r="P4240" s="132">
        <v>107685</v>
      </c>
      <c r="Q4240" s="132">
        <f t="shared" si="484"/>
        <v>304155</v>
      </c>
      <c r="R4240" s="132">
        <v>196470</v>
      </c>
      <c r="S4240" s="132">
        <v>107685</v>
      </c>
      <c r="T4240" s="169">
        <f t="shared" si="478"/>
        <v>1</v>
      </c>
      <c r="U4240" s="169">
        <f t="shared" si="479"/>
        <v>1</v>
      </c>
      <c r="V4240" s="169">
        <f t="shared" si="480"/>
        <v>1.0640810276679842</v>
      </c>
      <c r="W4240" s="169">
        <f t="shared" si="481"/>
        <v>0.95197183098591553</v>
      </c>
      <c r="X4240" s="170">
        <v>1</v>
      </c>
      <c r="Y4240" s="139">
        <v>39134</v>
      </c>
      <c r="Z4240" s="139">
        <v>39182</v>
      </c>
      <c r="AA4240" s="139">
        <v>39493</v>
      </c>
      <c r="AB4240" s="139">
        <v>39721</v>
      </c>
      <c r="AC4240" s="139" t="s">
        <v>4516</v>
      </c>
      <c r="AD4240" s="147">
        <f t="shared" si="482"/>
        <v>228</v>
      </c>
      <c r="AE4240" s="131">
        <v>121</v>
      </c>
      <c r="AG4240" s="147">
        <v>1</v>
      </c>
      <c r="AH4240" s="147" t="s">
        <v>5683</v>
      </c>
    </row>
    <row r="4241" spans="1:34" x14ac:dyDescent="0.25">
      <c r="A4241" s="147" t="s">
        <v>2148</v>
      </c>
      <c r="B4241" s="140" t="s">
        <v>7269</v>
      </c>
      <c r="C4241" s="147" t="s">
        <v>221</v>
      </c>
      <c r="D4241" s="140" t="s">
        <v>8490</v>
      </c>
      <c r="E4241" s="147" t="s">
        <v>301</v>
      </c>
      <c r="F4241" s="140" t="s">
        <v>8555</v>
      </c>
      <c r="G4241" s="147" t="s">
        <v>302</v>
      </c>
      <c r="H4241" s="140" t="s">
        <v>10093</v>
      </c>
      <c r="I4241" s="147" t="s">
        <v>3863</v>
      </c>
      <c r="J4241" s="147">
        <v>1</v>
      </c>
      <c r="K4241" s="132">
        <f t="shared" si="483"/>
        <v>222317</v>
      </c>
      <c r="L4241" s="132">
        <v>145172</v>
      </c>
      <c r="M4241" s="132">
        <v>77145</v>
      </c>
      <c r="N4241" s="132">
        <v>116137.60000000001</v>
      </c>
      <c r="O4241" s="133" t="s">
        <v>4753</v>
      </c>
      <c r="P4241" s="132">
        <v>77655</v>
      </c>
      <c r="Q4241" s="132">
        <f t="shared" si="484"/>
        <v>193792.6</v>
      </c>
      <c r="R4241" s="132">
        <v>116137.60000000001</v>
      </c>
      <c r="S4241" s="132">
        <v>77655</v>
      </c>
      <c r="T4241" s="169">
        <f t="shared" si="478"/>
        <v>1</v>
      </c>
      <c r="U4241" s="169">
        <f t="shared" si="479"/>
        <v>1</v>
      </c>
      <c r="V4241" s="169">
        <f t="shared" si="480"/>
        <v>1.0066109274742367</v>
      </c>
      <c r="W4241" s="169">
        <f t="shared" si="481"/>
        <v>0.87169492211571764</v>
      </c>
      <c r="X4241" s="170">
        <v>1</v>
      </c>
      <c r="Y4241" s="139">
        <v>39134</v>
      </c>
      <c r="Z4241" s="139">
        <v>39182</v>
      </c>
      <c r="AA4241" s="139">
        <v>39703</v>
      </c>
      <c r="AB4241" s="171">
        <v>39932</v>
      </c>
      <c r="AC4241" s="139" t="s">
        <v>4584</v>
      </c>
      <c r="AD4241" s="147">
        <f t="shared" si="482"/>
        <v>229</v>
      </c>
      <c r="AE4241" s="131">
        <v>124</v>
      </c>
      <c r="AG4241" s="147">
        <v>1</v>
      </c>
      <c r="AH4241" s="147" t="s">
        <v>5683</v>
      </c>
    </row>
    <row r="4242" spans="1:34" x14ac:dyDescent="0.25">
      <c r="A4242" s="147" t="s">
        <v>2148</v>
      </c>
      <c r="B4242" s="140" t="s">
        <v>7269</v>
      </c>
      <c r="C4242" s="147" t="s">
        <v>221</v>
      </c>
      <c r="D4242" s="140" t="s">
        <v>8490</v>
      </c>
      <c r="E4242" s="147" t="s">
        <v>301</v>
      </c>
      <c r="F4242" s="140" t="s">
        <v>8555</v>
      </c>
      <c r="G4242" s="147" t="s">
        <v>302</v>
      </c>
      <c r="H4242" s="140" t="s">
        <v>10093</v>
      </c>
      <c r="I4242" s="147" t="s">
        <v>4100</v>
      </c>
      <c r="J4242" s="147">
        <v>1</v>
      </c>
      <c r="K4242" s="132">
        <f t="shared" si="483"/>
        <v>728000</v>
      </c>
      <c r="L4242" s="132">
        <v>509600</v>
      </c>
      <c r="M4242" s="132">
        <v>218400</v>
      </c>
      <c r="N4242" s="132">
        <v>509600</v>
      </c>
      <c r="O4242" s="133" t="s">
        <v>4753</v>
      </c>
      <c r="P4242" s="132">
        <v>185428.6</v>
      </c>
      <c r="Q4242" s="132">
        <f t="shared" si="484"/>
        <v>695028.6</v>
      </c>
      <c r="R4242" s="132">
        <v>509600</v>
      </c>
      <c r="S4242" s="132">
        <v>185428.6</v>
      </c>
      <c r="T4242" s="169">
        <f t="shared" si="478"/>
        <v>1</v>
      </c>
      <c r="U4242" s="169">
        <f t="shared" si="479"/>
        <v>1</v>
      </c>
      <c r="V4242" s="169">
        <f t="shared" si="480"/>
        <v>0.84903205128205128</v>
      </c>
      <c r="W4242" s="169">
        <f t="shared" si="481"/>
        <v>0.95470961538461541</v>
      </c>
      <c r="X4242" s="170">
        <v>1</v>
      </c>
      <c r="Y4242" s="139" t="s">
        <v>4516</v>
      </c>
      <c r="Z4242" s="139" t="s">
        <v>4516</v>
      </c>
      <c r="AA4242" s="139">
        <v>39766</v>
      </c>
      <c r="AB4242" s="171">
        <v>39903</v>
      </c>
      <c r="AC4242" s="139" t="s">
        <v>4584</v>
      </c>
      <c r="AD4242" s="147">
        <f t="shared" si="482"/>
        <v>137</v>
      </c>
      <c r="AE4242" s="131">
        <v>175</v>
      </c>
      <c r="AG4242" s="147">
        <v>1</v>
      </c>
      <c r="AH4242" s="147" t="s">
        <v>5683</v>
      </c>
    </row>
    <row r="4243" spans="1:34" x14ac:dyDescent="0.25">
      <c r="A4243" s="147" t="s">
        <v>2148</v>
      </c>
      <c r="B4243" s="140" t="s">
        <v>7269</v>
      </c>
      <c r="C4243" s="147" t="s">
        <v>221</v>
      </c>
      <c r="D4243" s="140" t="s">
        <v>8490</v>
      </c>
      <c r="E4243" s="147" t="s">
        <v>301</v>
      </c>
      <c r="F4243" s="140" t="s">
        <v>8555</v>
      </c>
      <c r="G4243" s="147" t="s">
        <v>327</v>
      </c>
      <c r="H4243" s="140" t="s">
        <v>10095</v>
      </c>
      <c r="I4243" s="147" t="s">
        <v>420</v>
      </c>
      <c r="J4243" s="147">
        <v>1</v>
      </c>
      <c r="K4243" s="132">
        <f t="shared" si="483"/>
        <v>1059000</v>
      </c>
      <c r="L4243" s="132">
        <v>741300</v>
      </c>
      <c r="M4243" s="132">
        <v>317700</v>
      </c>
      <c r="N4243" s="132">
        <v>666930</v>
      </c>
      <c r="O4243" s="133" t="s">
        <v>5472</v>
      </c>
      <c r="P4243" s="132">
        <v>315410</v>
      </c>
      <c r="Q4243" s="132">
        <f t="shared" si="484"/>
        <v>982340</v>
      </c>
      <c r="R4243" s="132">
        <v>666930</v>
      </c>
      <c r="S4243" s="132">
        <v>315410</v>
      </c>
      <c r="T4243" s="169">
        <f t="shared" si="478"/>
        <v>1</v>
      </c>
      <c r="U4243" s="169">
        <f t="shared" si="479"/>
        <v>1</v>
      </c>
      <c r="V4243" s="169">
        <f t="shared" si="480"/>
        <v>0.99279194208372679</v>
      </c>
      <c r="W4243" s="169">
        <f t="shared" si="481"/>
        <v>0.92761095372993385</v>
      </c>
      <c r="X4243" s="170">
        <v>1</v>
      </c>
      <c r="Y4243" s="139">
        <v>39134</v>
      </c>
      <c r="Z4243" s="139">
        <v>39182</v>
      </c>
      <c r="AA4243" s="139">
        <v>39580</v>
      </c>
      <c r="AB4243" s="139">
        <v>39672</v>
      </c>
      <c r="AC4243" s="139" t="s">
        <v>4516</v>
      </c>
      <c r="AD4243" s="147">
        <f t="shared" si="482"/>
        <v>92</v>
      </c>
      <c r="AE4243" s="131">
        <v>176</v>
      </c>
      <c r="AG4243" s="147">
        <v>1</v>
      </c>
      <c r="AH4243" s="147" t="s">
        <v>5683</v>
      </c>
    </row>
    <row r="4244" spans="1:34" x14ac:dyDescent="0.25">
      <c r="A4244" s="147" t="s">
        <v>2148</v>
      </c>
      <c r="B4244" s="140" t="s">
        <v>7269</v>
      </c>
      <c r="C4244" s="147" t="s">
        <v>221</v>
      </c>
      <c r="D4244" s="140" t="s">
        <v>8490</v>
      </c>
      <c r="E4244" s="147" t="s">
        <v>301</v>
      </c>
      <c r="F4244" s="140" t="s">
        <v>8555</v>
      </c>
      <c r="G4244" s="147" t="s">
        <v>327</v>
      </c>
      <c r="H4244" s="140" t="s">
        <v>10095</v>
      </c>
      <c r="I4244" s="147" t="s">
        <v>4101</v>
      </c>
      <c r="J4244" s="147">
        <v>1</v>
      </c>
      <c r="K4244" s="132">
        <f t="shared" si="483"/>
        <v>105000</v>
      </c>
      <c r="L4244" s="132">
        <v>64927</v>
      </c>
      <c r="M4244" s="132">
        <v>40073</v>
      </c>
      <c r="N4244" s="132">
        <v>51941.599999999999</v>
      </c>
      <c r="O4244" s="133" t="s">
        <v>4753</v>
      </c>
      <c r="P4244" s="132">
        <v>41584</v>
      </c>
      <c r="Q4244" s="132">
        <f t="shared" si="484"/>
        <v>93525.6</v>
      </c>
      <c r="R4244" s="132">
        <v>51941.599999999999</v>
      </c>
      <c r="S4244" s="132">
        <v>41584</v>
      </c>
      <c r="T4244" s="169">
        <f t="shared" si="478"/>
        <v>1</v>
      </c>
      <c r="U4244" s="169">
        <f t="shared" si="479"/>
        <v>1</v>
      </c>
      <c r="V4244" s="169">
        <f t="shared" si="480"/>
        <v>1.0377061862101664</v>
      </c>
      <c r="W4244" s="169">
        <f t="shared" si="481"/>
        <v>0.89072000000000007</v>
      </c>
      <c r="X4244" s="170">
        <v>1</v>
      </c>
      <c r="Y4244" s="139" t="s">
        <v>4516</v>
      </c>
      <c r="Z4244" s="139" t="s">
        <v>4516</v>
      </c>
      <c r="AA4244" s="139">
        <v>39777</v>
      </c>
      <c r="AB4244" s="139">
        <v>39812</v>
      </c>
      <c r="AC4244" s="139" t="s">
        <v>4584</v>
      </c>
      <c r="AD4244" s="147">
        <f t="shared" si="482"/>
        <v>35</v>
      </c>
      <c r="AE4244" s="131">
        <v>186</v>
      </c>
      <c r="AG4244" s="147">
        <v>1</v>
      </c>
      <c r="AH4244" s="147" t="s">
        <v>5683</v>
      </c>
    </row>
    <row r="4245" spans="1:34" x14ac:dyDescent="0.25">
      <c r="A4245" s="147" t="s">
        <v>2148</v>
      </c>
      <c r="B4245" s="140" t="s">
        <v>7269</v>
      </c>
      <c r="C4245" s="147" t="s">
        <v>221</v>
      </c>
      <c r="D4245" s="140" t="s">
        <v>8490</v>
      </c>
      <c r="E4245" s="147" t="s">
        <v>301</v>
      </c>
      <c r="F4245" s="140" t="s">
        <v>8555</v>
      </c>
      <c r="G4245" s="147" t="s">
        <v>327</v>
      </c>
      <c r="H4245" s="140" t="s">
        <v>10095</v>
      </c>
      <c r="I4245" s="147" t="s">
        <v>4103</v>
      </c>
      <c r="J4245" s="147">
        <v>1</v>
      </c>
      <c r="K4245" s="132">
        <f t="shared" si="483"/>
        <v>708000</v>
      </c>
      <c r="L4245" s="132">
        <v>634588</v>
      </c>
      <c r="M4245" s="132">
        <v>73412</v>
      </c>
      <c r="N4245" s="132">
        <v>507670.4</v>
      </c>
      <c r="O4245" s="133" t="s">
        <v>4753</v>
      </c>
      <c r="P4245" s="132">
        <v>81769</v>
      </c>
      <c r="Q4245" s="132">
        <f t="shared" si="484"/>
        <v>589439.4</v>
      </c>
      <c r="R4245" s="132">
        <v>507670.4</v>
      </c>
      <c r="S4245" s="132">
        <v>81769</v>
      </c>
      <c r="T4245" s="169">
        <f t="shared" si="478"/>
        <v>1</v>
      </c>
      <c r="U4245" s="169">
        <f t="shared" si="479"/>
        <v>1</v>
      </c>
      <c r="V4245" s="169">
        <f t="shared" si="480"/>
        <v>1.1138369748814907</v>
      </c>
      <c r="W4245" s="169">
        <f t="shared" si="481"/>
        <v>0.83254152542372883</v>
      </c>
      <c r="X4245" s="170">
        <v>1</v>
      </c>
      <c r="Y4245" s="139">
        <v>39841</v>
      </c>
      <c r="Z4245" s="139">
        <v>39871</v>
      </c>
      <c r="AA4245" s="139">
        <v>39974</v>
      </c>
      <c r="AB4245" s="139">
        <v>40056</v>
      </c>
      <c r="AC4245" s="139" t="s">
        <v>4584</v>
      </c>
      <c r="AD4245" s="147">
        <f t="shared" si="482"/>
        <v>82</v>
      </c>
      <c r="AE4245" s="131">
        <v>186</v>
      </c>
      <c r="AG4245" s="147">
        <v>1</v>
      </c>
      <c r="AH4245" s="147" t="s">
        <v>5683</v>
      </c>
    </row>
    <row r="4246" spans="1:34" x14ac:dyDescent="0.25">
      <c r="A4246" s="147" t="s">
        <v>2148</v>
      </c>
      <c r="B4246" s="140" t="s">
        <v>7269</v>
      </c>
      <c r="C4246" s="147" t="s">
        <v>221</v>
      </c>
      <c r="D4246" s="140" t="s">
        <v>8490</v>
      </c>
      <c r="E4246" s="147" t="s">
        <v>301</v>
      </c>
      <c r="F4246" s="140" t="s">
        <v>8555</v>
      </c>
      <c r="G4246" s="147" t="s">
        <v>344</v>
      </c>
      <c r="H4246" s="140" t="s">
        <v>10097</v>
      </c>
      <c r="I4246" s="147" t="s">
        <v>4097</v>
      </c>
      <c r="J4246" s="147">
        <v>1</v>
      </c>
      <c r="K4246" s="132">
        <f t="shared" si="483"/>
        <v>767000</v>
      </c>
      <c r="L4246" s="132">
        <v>676096</v>
      </c>
      <c r="M4246" s="132">
        <v>90904</v>
      </c>
      <c r="N4246" s="132">
        <v>608486.40000000002</v>
      </c>
      <c r="O4246" s="133" t="s">
        <v>4699</v>
      </c>
      <c r="P4246" s="132">
        <v>79826</v>
      </c>
      <c r="Q4246" s="132">
        <f t="shared" si="484"/>
        <v>688312.4</v>
      </c>
      <c r="R4246" s="132">
        <v>608486.40000000002</v>
      </c>
      <c r="S4246" s="132">
        <v>79826</v>
      </c>
      <c r="T4246" s="169">
        <f t="shared" si="478"/>
        <v>1</v>
      </c>
      <c r="U4246" s="169">
        <f t="shared" si="479"/>
        <v>1</v>
      </c>
      <c r="V4246" s="169">
        <f t="shared" si="480"/>
        <v>0.87813517556983189</v>
      </c>
      <c r="W4246" s="169">
        <f t="shared" si="481"/>
        <v>0.89740860495436769</v>
      </c>
      <c r="X4246" s="170">
        <v>1</v>
      </c>
      <c r="Y4246" s="139" t="s">
        <v>4516</v>
      </c>
      <c r="Z4246" s="139" t="s">
        <v>4516</v>
      </c>
      <c r="AA4246" s="171">
        <v>39853</v>
      </c>
      <c r="AB4246" s="139">
        <v>39963</v>
      </c>
      <c r="AC4246" s="139" t="s">
        <v>4584</v>
      </c>
      <c r="AD4246" s="147">
        <f t="shared" si="482"/>
        <v>110</v>
      </c>
      <c r="AE4246" s="131">
        <v>216</v>
      </c>
      <c r="AG4246" s="147">
        <v>1</v>
      </c>
      <c r="AH4246" s="147" t="s">
        <v>5683</v>
      </c>
    </row>
    <row r="4247" spans="1:34" x14ac:dyDescent="0.25">
      <c r="A4247" s="147" t="s">
        <v>2148</v>
      </c>
      <c r="B4247" s="140" t="s">
        <v>7269</v>
      </c>
      <c r="C4247" s="147" t="s">
        <v>221</v>
      </c>
      <c r="D4247" s="140" t="s">
        <v>8490</v>
      </c>
      <c r="E4247" s="147" t="s">
        <v>301</v>
      </c>
      <c r="F4247" s="140" t="s">
        <v>8555</v>
      </c>
      <c r="G4247" s="147" t="s">
        <v>5592</v>
      </c>
      <c r="H4247" s="140" t="s">
        <v>10097</v>
      </c>
      <c r="I4247" s="147" t="s">
        <v>3856</v>
      </c>
      <c r="J4247" s="147">
        <v>1</v>
      </c>
      <c r="K4247" s="132">
        <f t="shared" si="483"/>
        <v>484000</v>
      </c>
      <c r="L4247" s="132">
        <v>338800</v>
      </c>
      <c r="M4247" s="132">
        <v>145200</v>
      </c>
      <c r="N4247" s="132">
        <v>320367.7</v>
      </c>
      <c r="O4247" s="133" t="s">
        <v>4679</v>
      </c>
      <c r="P4247" s="132">
        <v>138595</v>
      </c>
      <c r="Q4247" s="132">
        <f t="shared" si="484"/>
        <v>458962.7</v>
      </c>
      <c r="R4247" s="132">
        <v>320367.7</v>
      </c>
      <c r="S4247" s="132">
        <v>138595</v>
      </c>
      <c r="T4247" s="169">
        <f t="shared" si="478"/>
        <v>1</v>
      </c>
      <c r="U4247" s="169">
        <f t="shared" si="479"/>
        <v>1</v>
      </c>
      <c r="V4247" s="169">
        <f t="shared" si="480"/>
        <v>0.9545110192837466</v>
      </c>
      <c r="W4247" s="169">
        <f t="shared" si="481"/>
        <v>0.94827004132231407</v>
      </c>
      <c r="X4247" s="170">
        <v>1</v>
      </c>
      <c r="Y4247" s="139">
        <v>39134</v>
      </c>
      <c r="Z4247" s="139">
        <v>39182</v>
      </c>
      <c r="AA4247" s="139">
        <v>39452</v>
      </c>
      <c r="AB4247" s="139">
        <v>39721</v>
      </c>
      <c r="AC4247" s="139" t="s">
        <v>4516</v>
      </c>
      <c r="AD4247" s="147">
        <f t="shared" si="482"/>
        <v>269</v>
      </c>
      <c r="AE4247" s="131">
        <v>187</v>
      </c>
      <c r="AG4247" s="147">
        <v>1</v>
      </c>
      <c r="AH4247" s="147" t="s">
        <v>5683</v>
      </c>
    </row>
    <row r="4248" spans="1:34" x14ac:dyDescent="0.25">
      <c r="A4248" s="147" t="s">
        <v>2148</v>
      </c>
      <c r="B4248" s="140" t="s">
        <v>7269</v>
      </c>
      <c r="C4248" s="147" t="s">
        <v>221</v>
      </c>
      <c r="D4248" s="140" t="s">
        <v>8490</v>
      </c>
      <c r="E4248" s="147" t="s">
        <v>301</v>
      </c>
      <c r="F4248" s="140" t="s">
        <v>8555</v>
      </c>
      <c r="G4248" s="147" t="s">
        <v>11884</v>
      </c>
      <c r="H4248" s="140" t="s">
        <v>11883</v>
      </c>
      <c r="I4248" s="147" t="s">
        <v>3863</v>
      </c>
      <c r="J4248" s="147">
        <v>1</v>
      </c>
      <c r="K4248" s="132">
        <f t="shared" si="483"/>
        <v>82554</v>
      </c>
      <c r="L4248" s="132">
        <v>46479</v>
      </c>
      <c r="M4248" s="132">
        <v>36075</v>
      </c>
      <c r="N4248" s="132">
        <v>37183</v>
      </c>
      <c r="O4248" s="133" t="s">
        <v>4753</v>
      </c>
      <c r="P4248" s="132">
        <v>39640</v>
      </c>
      <c r="Q4248" s="132">
        <f t="shared" si="484"/>
        <v>76823</v>
      </c>
      <c r="R4248" s="132">
        <v>37183</v>
      </c>
      <c r="S4248" s="132">
        <v>39640</v>
      </c>
      <c r="T4248" s="169">
        <f t="shared" si="478"/>
        <v>1</v>
      </c>
      <c r="U4248" s="169">
        <f t="shared" si="479"/>
        <v>1</v>
      </c>
      <c r="V4248" s="169">
        <f t="shared" si="480"/>
        <v>1.0988218988218987</v>
      </c>
      <c r="W4248" s="169">
        <f t="shared" si="481"/>
        <v>0.93057877268212319</v>
      </c>
      <c r="X4248" s="170">
        <v>1</v>
      </c>
      <c r="Y4248" s="139">
        <v>39134</v>
      </c>
      <c r="Z4248" s="139">
        <v>39182</v>
      </c>
      <c r="AA4248" s="139">
        <v>39845</v>
      </c>
      <c r="AB4248" s="139">
        <v>39872</v>
      </c>
      <c r="AC4248" s="139" t="s">
        <v>4516</v>
      </c>
      <c r="AD4248" s="147">
        <f t="shared" si="482"/>
        <v>27</v>
      </c>
      <c r="AE4248" s="131">
        <v>50</v>
      </c>
      <c r="AG4248" s="147">
        <v>1</v>
      </c>
      <c r="AH4248" s="147" t="s">
        <v>5683</v>
      </c>
    </row>
    <row r="4249" spans="1:34" x14ac:dyDescent="0.25">
      <c r="A4249" s="147" t="s">
        <v>2148</v>
      </c>
      <c r="B4249" s="140" t="s">
        <v>7269</v>
      </c>
      <c r="C4249" s="147" t="s">
        <v>221</v>
      </c>
      <c r="D4249" s="140" t="s">
        <v>8490</v>
      </c>
      <c r="E4249" s="147" t="s">
        <v>301</v>
      </c>
      <c r="F4249" s="140" t="s">
        <v>8555</v>
      </c>
      <c r="G4249" s="147" t="s">
        <v>3864</v>
      </c>
      <c r="H4249" s="140" t="s">
        <v>11885</v>
      </c>
      <c r="I4249" s="147" t="s">
        <v>3658</v>
      </c>
      <c r="J4249" s="147">
        <v>1</v>
      </c>
      <c r="K4249" s="132">
        <f t="shared" si="483"/>
        <v>560000</v>
      </c>
      <c r="L4249" s="132">
        <v>338300</v>
      </c>
      <c r="M4249" s="132">
        <v>221700</v>
      </c>
      <c r="N4249" s="132">
        <v>270640</v>
      </c>
      <c r="O4249" s="133" t="s">
        <v>4753</v>
      </c>
      <c r="P4249" s="132">
        <v>220890</v>
      </c>
      <c r="Q4249" s="132">
        <f t="shared" si="484"/>
        <v>491530</v>
      </c>
      <c r="R4249" s="132">
        <v>270640</v>
      </c>
      <c r="S4249" s="132">
        <v>220890</v>
      </c>
      <c r="T4249" s="169">
        <f t="shared" si="478"/>
        <v>1</v>
      </c>
      <c r="U4249" s="169">
        <f t="shared" si="479"/>
        <v>1</v>
      </c>
      <c r="V4249" s="169">
        <f t="shared" si="480"/>
        <v>0.99634641407307167</v>
      </c>
      <c r="W4249" s="169">
        <f t="shared" si="481"/>
        <v>0.87773214285714285</v>
      </c>
      <c r="X4249" s="170">
        <v>1</v>
      </c>
      <c r="Y4249" s="139">
        <v>39134</v>
      </c>
      <c r="Z4249" s="139">
        <v>39182</v>
      </c>
      <c r="AA4249" s="139">
        <v>39483</v>
      </c>
      <c r="AB4249" s="139">
        <v>39599</v>
      </c>
      <c r="AC4249" s="139" t="s">
        <v>4584</v>
      </c>
      <c r="AD4249" s="147">
        <f t="shared" si="482"/>
        <v>116</v>
      </c>
      <c r="AE4249" s="131">
        <v>87</v>
      </c>
      <c r="AG4249" s="147">
        <v>1</v>
      </c>
      <c r="AH4249" s="147" t="s">
        <v>5683</v>
      </c>
    </row>
    <row r="4250" spans="1:34" x14ac:dyDescent="0.25">
      <c r="A4250" s="147" t="s">
        <v>2148</v>
      </c>
      <c r="B4250" s="140" t="s">
        <v>7269</v>
      </c>
      <c r="C4250" s="147" t="s">
        <v>221</v>
      </c>
      <c r="D4250" s="140" t="s">
        <v>8490</v>
      </c>
      <c r="E4250" s="147" t="s">
        <v>301</v>
      </c>
      <c r="F4250" s="140" t="s">
        <v>8555</v>
      </c>
      <c r="G4250" s="147" t="s">
        <v>3864</v>
      </c>
      <c r="H4250" s="140" t="s">
        <v>11885</v>
      </c>
      <c r="I4250" s="147" t="s">
        <v>261</v>
      </c>
      <c r="J4250" s="147">
        <v>1</v>
      </c>
      <c r="K4250" s="132">
        <f t="shared" si="483"/>
        <v>432900</v>
      </c>
      <c r="L4250" s="132">
        <v>303030</v>
      </c>
      <c r="M4250" s="132">
        <v>129870</v>
      </c>
      <c r="N4250" s="132">
        <v>242424</v>
      </c>
      <c r="O4250" s="133" t="s">
        <v>4753</v>
      </c>
      <c r="P4250" s="132">
        <v>134268</v>
      </c>
      <c r="Q4250" s="132">
        <f t="shared" si="484"/>
        <v>376692</v>
      </c>
      <c r="R4250" s="132">
        <v>242424</v>
      </c>
      <c r="S4250" s="132">
        <v>134268</v>
      </c>
      <c r="T4250" s="169">
        <f t="shared" si="478"/>
        <v>1</v>
      </c>
      <c r="U4250" s="169">
        <f t="shared" si="479"/>
        <v>1</v>
      </c>
      <c r="V4250" s="169">
        <f t="shared" si="480"/>
        <v>1.0338646338646338</v>
      </c>
      <c r="W4250" s="169">
        <f t="shared" si="481"/>
        <v>0.87015939015939014</v>
      </c>
      <c r="X4250" s="170">
        <v>1</v>
      </c>
      <c r="Y4250" s="139" t="s">
        <v>4516</v>
      </c>
      <c r="Z4250" s="139" t="s">
        <v>4516</v>
      </c>
      <c r="AA4250" s="171">
        <v>39898</v>
      </c>
      <c r="AB4250" s="139">
        <v>40053</v>
      </c>
      <c r="AC4250" s="139" t="s">
        <v>4584</v>
      </c>
      <c r="AD4250" s="147">
        <f t="shared" si="482"/>
        <v>155</v>
      </c>
      <c r="AE4250" s="131">
        <v>91</v>
      </c>
      <c r="AG4250" s="147">
        <v>1</v>
      </c>
      <c r="AH4250" s="147" t="s">
        <v>5683</v>
      </c>
    </row>
    <row r="4251" spans="1:34" x14ac:dyDescent="0.25">
      <c r="A4251" s="147" t="s">
        <v>2148</v>
      </c>
      <c r="B4251" s="140" t="s">
        <v>7269</v>
      </c>
      <c r="C4251" s="147" t="s">
        <v>221</v>
      </c>
      <c r="D4251" s="140" t="s">
        <v>8490</v>
      </c>
      <c r="E4251" s="147" t="s">
        <v>301</v>
      </c>
      <c r="F4251" s="140" t="s">
        <v>8555</v>
      </c>
      <c r="G4251" s="147" t="s">
        <v>3865</v>
      </c>
      <c r="H4251" s="140" t="s">
        <v>11886</v>
      </c>
      <c r="I4251" s="147" t="s">
        <v>42</v>
      </c>
      <c r="J4251" s="147">
        <v>1</v>
      </c>
      <c r="K4251" s="132">
        <f t="shared" si="483"/>
        <v>454000</v>
      </c>
      <c r="L4251" s="132">
        <v>317800</v>
      </c>
      <c r="M4251" s="132">
        <v>136200</v>
      </c>
      <c r="N4251" s="132">
        <v>317800</v>
      </c>
      <c r="O4251" s="133" t="s">
        <v>5472</v>
      </c>
      <c r="P4251" s="132">
        <v>145215</v>
      </c>
      <c r="Q4251" s="132">
        <f t="shared" si="484"/>
        <v>463015</v>
      </c>
      <c r="R4251" s="132">
        <v>317800</v>
      </c>
      <c r="S4251" s="132">
        <v>145215</v>
      </c>
      <c r="T4251" s="169">
        <f t="shared" si="478"/>
        <v>1</v>
      </c>
      <c r="U4251" s="169">
        <f t="shared" si="479"/>
        <v>1</v>
      </c>
      <c r="V4251" s="169">
        <f t="shared" si="480"/>
        <v>1.0661894273127754</v>
      </c>
      <c r="W4251" s="169">
        <f t="shared" si="481"/>
        <v>1.0198568281938325</v>
      </c>
      <c r="X4251" s="170">
        <v>1</v>
      </c>
      <c r="Y4251" s="139">
        <v>39134</v>
      </c>
      <c r="Z4251" s="139">
        <v>39182</v>
      </c>
      <c r="AA4251" s="139">
        <v>39406</v>
      </c>
      <c r="AB4251" s="139">
        <v>39598</v>
      </c>
      <c r="AC4251" s="139" t="s">
        <v>4584</v>
      </c>
      <c r="AD4251" s="147">
        <f t="shared" si="482"/>
        <v>192</v>
      </c>
      <c r="AE4251" s="131">
        <v>483</v>
      </c>
      <c r="AG4251" s="147">
        <v>1</v>
      </c>
      <c r="AH4251" s="147" t="s">
        <v>5683</v>
      </c>
    </row>
    <row r="4252" spans="1:34" x14ac:dyDescent="0.25">
      <c r="A4252" s="147" t="s">
        <v>2148</v>
      </c>
      <c r="B4252" s="140" t="s">
        <v>7269</v>
      </c>
      <c r="C4252" s="147" t="s">
        <v>221</v>
      </c>
      <c r="D4252" s="140" t="s">
        <v>8490</v>
      </c>
      <c r="E4252" s="147" t="s">
        <v>301</v>
      </c>
      <c r="F4252" s="140" t="s">
        <v>8555</v>
      </c>
      <c r="G4252" s="147" t="s">
        <v>3865</v>
      </c>
      <c r="H4252" s="140" t="s">
        <v>11886</v>
      </c>
      <c r="I4252" s="147" t="s">
        <v>4010</v>
      </c>
      <c r="J4252" s="147">
        <v>1</v>
      </c>
      <c r="K4252" s="132">
        <f t="shared" si="483"/>
        <v>575000</v>
      </c>
      <c r="L4252" s="132">
        <v>505130</v>
      </c>
      <c r="M4252" s="132">
        <v>69870</v>
      </c>
      <c r="N4252" s="132">
        <v>454617</v>
      </c>
      <c r="O4252" s="133" t="s">
        <v>4679</v>
      </c>
      <c r="P4252" s="132">
        <v>50000</v>
      </c>
      <c r="Q4252" s="132">
        <f t="shared" si="484"/>
        <v>476076.03</v>
      </c>
      <c r="R4252" s="132">
        <v>454617</v>
      </c>
      <c r="S4252" s="132">
        <v>21459.03</v>
      </c>
      <c r="T4252" s="169">
        <f t="shared" si="478"/>
        <v>1</v>
      </c>
      <c r="U4252" s="169">
        <f t="shared" si="479"/>
        <v>0.42918059999999997</v>
      </c>
      <c r="V4252" s="169">
        <f t="shared" si="480"/>
        <v>0.71561471303850011</v>
      </c>
      <c r="W4252" s="169">
        <f t="shared" si="481"/>
        <v>0.82795831304347833</v>
      </c>
      <c r="X4252" s="170">
        <v>1</v>
      </c>
      <c r="Y4252" s="139">
        <v>39841</v>
      </c>
      <c r="Z4252" s="139">
        <v>39871</v>
      </c>
      <c r="AA4252" s="139">
        <v>39941</v>
      </c>
      <c r="AB4252" s="139">
        <v>39994</v>
      </c>
      <c r="AC4252" s="139" t="s">
        <v>4516</v>
      </c>
      <c r="AD4252" s="147">
        <f t="shared" si="482"/>
        <v>53</v>
      </c>
      <c r="AE4252" s="131">
        <v>503</v>
      </c>
      <c r="AG4252" s="147">
        <v>1</v>
      </c>
      <c r="AH4252" s="147" t="s">
        <v>5683</v>
      </c>
    </row>
    <row r="4253" spans="1:34" x14ac:dyDescent="0.25">
      <c r="A4253" s="147" t="s">
        <v>2148</v>
      </c>
      <c r="B4253" s="140" t="s">
        <v>7269</v>
      </c>
      <c r="C4253" s="147" t="s">
        <v>221</v>
      </c>
      <c r="D4253" s="140" t="s">
        <v>8490</v>
      </c>
      <c r="E4253" s="147" t="s">
        <v>301</v>
      </c>
      <c r="F4253" s="140" t="s">
        <v>8555</v>
      </c>
      <c r="G4253" s="147" t="s">
        <v>312</v>
      </c>
      <c r="H4253" s="140" t="s">
        <v>10098</v>
      </c>
      <c r="I4253" s="147" t="s">
        <v>261</v>
      </c>
      <c r="J4253" s="147">
        <v>1</v>
      </c>
      <c r="K4253" s="132">
        <f t="shared" si="483"/>
        <v>326478</v>
      </c>
      <c r="L4253" s="132">
        <v>227298</v>
      </c>
      <c r="M4253" s="132">
        <v>99180</v>
      </c>
      <c r="N4253" s="132">
        <v>204568.2</v>
      </c>
      <c r="O4253" s="133" t="s">
        <v>5472</v>
      </c>
      <c r="P4253" s="132">
        <v>79110</v>
      </c>
      <c r="Q4253" s="132">
        <f t="shared" si="484"/>
        <v>283678.2</v>
      </c>
      <c r="R4253" s="132">
        <v>204568.2</v>
      </c>
      <c r="S4253" s="132">
        <v>79110</v>
      </c>
      <c r="T4253" s="169">
        <f t="shared" si="478"/>
        <v>1</v>
      </c>
      <c r="U4253" s="169">
        <f t="shared" si="479"/>
        <v>1</v>
      </c>
      <c r="V4253" s="169">
        <f t="shared" si="480"/>
        <v>0.79764065335753176</v>
      </c>
      <c r="W4253" s="169">
        <f t="shared" si="481"/>
        <v>0.86890448973590872</v>
      </c>
      <c r="X4253" s="170">
        <v>1</v>
      </c>
      <c r="Y4253" s="139">
        <v>39134</v>
      </c>
      <c r="Z4253" s="139">
        <v>39182</v>
      </c>
      <c r="AA4253" s="139">
        <v>39365</v>
      </c>
      <c r="AB4253" s="139">
        <v>39598</v>
      </c>
      <c r="AC4253" s="139" t="s">
        <v>4584</v>
      </c>
      <c r="AD4253" s="147">
        <f t="shared" si="482"/>
        <v>233</v>
      </c>
      <c r="AE4253" s="131">
        <v>131</v>
      </c>
      <c r="AG4253" s="147">
        <v>1</v>
      </c>
      <c r="AH4253" s="147" t="s">
        <v>5683</v>
      </c>
    </row>
    <row r="4254" spans="1:34" x14ac:dyDescent="0.25">
      <c r="A4254" s="147" t="s">
        <v>2148</v>
      </c>
      <c r="B4254" s="140" t="s">
        <v>7269</v>
      </c>
      <c r="C4254" s="147" t="s">
        <v>221</v>
      </c>
      <c r="D4254" s="140" t="s">
        <v>8490</v>
      </c>
      <c r="E4254" s="147" t="s">
        <v>301</v>
      </c>
      <c r="F4254" s="140" t="s">
        <v>8555</v>
      </c>
      <c r="G4254" s="147" t="s">
        <v>335</v>
      </c>
      <c r="H4254" s="140" t="s">
        <v>10099</v>
      </c>
      <c r="I4254" s="147" t="s">
        <v>3856</v>
      </c>
      <c r="J4254" s="147">
        <v>1</v>
      </c>
      <c r="K4254" s="132">
        <f t="shared" si="483"/>
        <v>490600</v>
      </c>
      <c r="L4254" s="132">
        <v>273880</v>
      </c>
      <c r="M4254" s="132">
        <v>216720</v>
      </c>
      <c r="N4254" s="132">
        <v>246492</v>
      </c>
      <c r="O4254" s="133" t="s">
        <v>5472</v>
      </c>
      <c r="P4254" s="132">
        <v>224140</v>
      </c>
      <c r="Q4254" s="132">
        <f t="shared" si="484"/>
        <v>470632</v>
      </c>
      <c r="R4254" s="132">
        <v>246492</v>
      </c>
      <c r="S4254" s="132">
        <v>224140</v>
      </c>
      <c r="T4254" s="169">
        <f t="shared" si="478"/>
        <v>1</v>
      </c>
      <c r="U4254" s="169">
        <f t="shared" si="479"/>
        <v>1</v>
      </c>
      <c r="V4254" s="169">
        <f t="shared" si="480"/>
        <v>1.0342377260981912</v>
      </c>
      <c r="W4254" s="169">
        <f t="shared" si="481"/>
        <v>0.95929881777415404</v>
      </c>
      <c r="X4254" s="170">
        <v>1</v>
      </c>
      <c r="Y4254" s="139">
        <v>39134</v>
      </c>
      <c r="Z4254" s="139">
        <v>39182</v>
      </c>
      <c r="AA4254" s="139">
        <v>39387</v>
      </c>
      <c r="AB4254" s="139">
        <v>39721</v>
      </c>
      <c r="AC4254" s="139" t="s">
        <v>4516</v>
      </c>
      <c r="AD4254" s="147">
        <f t="shared" si="482"/>
        <v>334</v>
      </c>
      <c r="AE4254" s="131">
        <v>257</v>
      </c>
      <c r="AG4254" s="147">
        <v>1</v>
      </c>
      <c r="AH4254" s="147" t="s">
        <v>5683</v>
      </c>
    </row>
    <row r="4255" spans="1:34" x14ac:dyDescent="0.25">
      <c r="A4255" s="147" t="s">
        <v>2148</v>
      </c>
      <c r="B4255" s="140" t="s">
        <v>7269</v>
      </c>
      <c r="C4255" s="147" t="s">
        <v>221</v>
      </c>
      <c r="D4255" s="140" t="s">
        <v>8490</v>
      </c>
      <c r="E4255" s="147" t="s">
        <v>301</v>
      </c>
      <c r="F4255" s="140" t="s">
        <v>8555</v>
      </c>
      <c r="G4255" s="147" t="s">
        <v>335</v>
      </c>
      <c r="H4255" s="140" t="s">
        <v>10099</v>
      </c>
      <c r="I4255" s="147" t="s">
        <v>3267</v>
      </c>
      <c r="J4255" s="147">
        <v>1</v>
      </c>
      <c r="K4255" s="132">
        <f t="shared" si="483"/>
        <v>712000</v>
      </c>
      <c r="L4255" s="132">
        <v>593630</v>
      </c>
      <c r="M4255" s="132">
        <v>118370</v>
      </c>
      <c r="N4255" s="132">
        <v>474904</v>
      </c>
      <c r="O4255" s="133" t="s">
        <v>4753</v>
      </c>
      <c r="P4255" s="132">
        <v>114798</v>
      </c>
      <c r="Q4255" s="132">
        <f t="shared" si="484"/>
        <v>589702</v>
      </c>
      <c r="R4255" s="132">
        <v>474904</v>
      </c>
      <c r="S4255" s="132">
        <v>114798</v>
      </c>
      <c r="T4255" s="169">
        <f t="shared" si="478"/>
        <v>1</v>
      </c>
      <c r="U4255" s="169">
        <f t="shared" si="479"/>
        <v>1</v>
      </c>
      <c r="V4255" s="169">
        <f t="shared" si="480"/>
        <v>0.96982343499197432</v>
      </c>
      <c r="W4255" s="169">
        <f t="shared" si="481"/>
        <v>0.82823314606741572</v>
      </c>
      <c r="X4255" s="170">
        <v>1</v>
      </c>
      <c r="Y4255" s="139">
        <v>39841</v>
      </c>
      <c r="Z4255" s="139">
        <v>39871</v>
      </c>
      <c r="AA4255" s="139">
        <v>39937</v>
      </c>
      <c r="AB4255" s="139">
        <v>40053</v>
      </c>
      <c r="AC4255" s="139" t="s">
        <v>4584</v>
      </c>
      <c r="AD4255" s="147">
        <f t="shared" si="482"/>
        <v>116</v>
      </c>
      <c r="AE4255" s="131">
        <v>238</v>
      </c>
      <c r="AG4255" s="147">
        <v>1</v>
      </c>
      <c r="AH4255" s="147" t="s">
        <v>5683</v>
      </c>
    </row>
    <row r="4256" spans="1:34" x14ac:dyDescent="0.25">
      <c r="A4256" s="147" t="s">
        <v>2148</v>
      </c>
      <c r="B4256" s="140" t="s">
        <v>7269</v>
      </c>
      <c r="C4256" s="147" t="s">
        <v>221</v>
      </c>
      <c r="D4256" s="140" t="s">
        <v>8490</v>
      </c>
      <c r="E4256" s="147" t="s">
        <v>301</v>
      </c>
      <c r="F4256" s="140" t="s">
        <v>8555</v>
      </c>
      <c r="G4256" s="147" t="s">
        <v>303</v>
      </c>
      <c r="H4256" s="140" t="s">
        <v>10100</v>
      </c>
      <c r="I4256" s="147" t="s">
        <v>5593</v>
      </c>
      <c r="J4256" s="147">
        <v>1</v>
      </c>
      <c r="K4256" s="132">
        <f t="shared" si="483"/>
        <v>221500</v>
      </c>
      <c r="L4256" s="132">
        <v>155050</v>
      </c>
      <c r="M4256" s="132">
        <v>66450</v>
      </c>
      <c r="N4256" s="132">
        <v>155040</v>
      </c>
      <c r="O4256" s="133" t="s">
        <v>4753</v>
      </c>
      <c r="P4256" s="132">
        <v>66290</v>
      </c>
      <c r="Q4256" s="132">
        <f t="shared" si="484"/>
        <v>221330</v>
      </c>
      <c r="R4256" s="132">
        <v>155040</v>
      </c>
      <c r="S4256" s="132">
        <v>66290</v>
      </c>
      <c r="T4256" s="169">
        <f t="shared" si="478"/>
        <v>1</v>
      </c>
      <c r="U4256" s="169">
        <f t="shared" si="479"/>
        <v>1</v>
      </c>
      <c r="V4256" s="169">
        <f t="shared" si="480"/>
        <v>0.99759217456734384</v>
      </c>
      <c r="W4256" s="169">
        <f t="shared" si="481"/>
        <v>0.99923250564334087</v>
      </c>
      <c r="X4256" s="170">
        <v>1</v>
      </c>
      <c r="Y4256" s="139">
        <v>39134</v>
      </c>
      <c r="Z4256" s="139">
        <v>39182</v>
      </c>
      <c r="AA4256" s="139">
        <v>39619</v>
      </c>
      <c r="AB4256" s="171">
        <v>39680</v>
      </c>
      <c r="AC4256" s="139" t="s">
        <v>4584</v>
      </c>
      <c r="AD4256" s="147">
        <f t="shared" si="482"/>
        <v>61</v>
      </c>
      <c r="AE4256" s="131">
        <v>114</v>
      </c>
      <c r="AG4256" s="147">
        <v>1</v>
      </c>
      <c r="AH4256" s="147" t="s">
        <v>5683</v>
      </c>
    </row>
    <row r="4257" spans="1:34" x14ac:dyDescent="0.25">
      <c r="A4257" s="147" t="s">
        <v>2148</v>
      </c>
      <c r="B4257" s="140" t="s">
        <v>7269</v>
      </c>
      <c r="C4257" s="147" t="s">
        <v>221</v>
      </c>
      <c r="D4257" s="140" t="s">
        <v>8490</v>
      </c>
      <c r="E4257" s="147" t="s">
        <v>301</v>
      </c>
      <c r="F4257" s="140" t="s">
        <v>8555</v>
      </c>
      <c r="G4257" s="147" t="s">
        <v>303</v>
      </c>
      <c r="H4257" s="140" t="s">
        <v>10100</v>
      </c>
      <c r="I4257" s="147" t="s">
        <v>3192</v>
      </c>
      <c r="J4257" s="147">
        <v>1</v>
      </c>
      <c r="K4257" s="132">
        <f t="shared" si="483"/>
        <v>710000</v>
      </c>
      <c r="L4257" s="132">
        <v>637413</v>
      </c>
      <c r="M4257" s="132">
        <v>72587</v>
      </c>
      <c r="N4257" s="132">
        <v>509930.4</v>
      </c>
      <c r="O4257" s="133" t="s">
        <v>4753</v>
      </c>
      <c r="P4257" s="132">
        <v>81443</v>
      </c>
      <c r="Q4257" s="132">
        <f t="shared" si="484"/>
        <v>543126.4</v>
      </c>
      <c r="R4257" s="132">
        <v>509930.4</v>
      </c>
      <c r="S4257" s="132">
        <v>33196</v>
      </c>
      <c r="T4257" s="169">
        <f t="shared" si="478"/>
        <v>1</v>
      </c>
      <c r="U4257" s="169">
        <f t="shared" si="479"/>
        <v>0.40759795194184889</v>
      </c>
      <c r="V4257" s="169">
        <f t="shared" si="480"/>
        <v>1.1220053177566232</v>
      </c>
      <c r="W4257" s="169">
        <f t="shared" si="481"/>
        <v>0.76496676056338031</v>
      </c>
      <c r="X4257" s="170">
        <v>1</v>
      </c>
      <c r="Y4257" s="139" t="s">
        <v>4516</v>
      </c>
      <c r="Z4257" s="139" t="s">
        <v>4516</v>
      </c>
      <c r="AA4257" s="171">
        <v>39818</v>
      </c>
      <c r="AB4257" s="139">
        <v>39964</v>
      </c>
      <c r="AC4257" s="139" t="s">
        <v>4516</v>
      </c>
      <c r="AD4257" s="147">
        <f t="shared" si="482"/>
        <v>146</v>
      </c>
      <c r="AE4257" s="131">
        <v>114</v>
      </c>
      <c r="AG4257" s="147">
        <v>1</v>
      </c>
      <c r="AH4257" s="147" t="s">
        <v>5683</v>
      </c>
    </row>
    <row r="4258" spans="1:34" x14ac:dyDescent="0.25">
      <c r="A4258" s="147" t="s">
        <v>2148</v>
      </c>
      <c r="B4258" s="140" t="s">
        <v>7269</v>
      </c>
      <c r="C4258" s="147" t="s">
        <v>221</v>
      </c>
      <c r="D4258" s="140" t="s">
        <v>8490</v>
      </c>
      <c r="E4258" s="147" t="s">
        <v>301</v>
      </c>
      <c r="F4258" s="140" t="s">
        <v>8555</v>
      </c>
      <c r="G4258" s="147" t="s">
        <v>329</v>
      </c>
      <c r="H4258" s="140" t="s">
        <v>10101</v>
      </c>
      <c r="I4258" s="147" t="s">
        <v>3857</v>
      </c>
      <c r="J4258" s="147">
        <v>1</v>
      </c>
      <c r="K4258" s="132">
        <f t="shared" si="483"/>
        <v>495800</v>
      </c>
      <c r="L4258" s="132">
        <v>347060</v>
      </c>
      <c r="M4258" s="132">
        <v>148740</v>
      </c>
      <c r="N4258" s="132">
        <v>312354</v>
      </c>
      <c r="O4258" s="133" t="s">
        <v>5472</v>
      </c>
      <c r="P4258" s="132">
        <v>148960</v>
      </c>
      <c r="Q4258" s="132">
        <f t="shared" si="484"/>
        <v>461314</v>
      </c>
      <c r="R4258" s="132">
        <v>312354</v>
      </c>
      <c r="S4258" s="132">
        <v>148960</v>
      </c>
      <c r="T4258" s="169">
        <f t="shared" si="478"/>
        <v>1</v>
      </c>
      <c r="U4258" s="169">
        <f t="shared" si="479"/>
        <v>1</v>
      </c>
      <c r="V4258" s="169">
        <f t="shared" si="480"/>
        <v>1.0014790910313298</v>
      </c>
      <c r="W4258" s="169">
        <f t="shared" si="481"/>
        <v>0.93044372730939895</v>
      </c>
      <c r="X4258" s="170">
        <v>1</v>
      </c>
      <c r="Y4258" s="139">
        <v>39134</v>
      </c>
      <c r="Z4258" s="139">
        <v>39182</v>
      </c>
      <c r="AA4258" s="139">
        <v>39472</v>
      </c>
      <c r="AB4258" s="139">
        <v>39599</v>
      </c>
      <c r="AC4258" s="139" t="s">
        <v>4584</v>
      </c>
      <c r="AD4258" s="147">
        <f t="shared" si="482"/>
        <v>127</v>
      </c>
      <c r="AE4258" s="131">
        <v>201</v>
      </c>
      <c r="AG4258" s="147">
        <v>1</v>
      </c>
      <c r="AH4258" s="147" t="s">
        <v>5683</v>
      </c>
    </row>
    <row r="4259" spans="1:34" x14ac:dyDescent="0.25">
      <c r="A4259" s="147" t="s">
        <v>2148</v>
      </c>
      <c r="B4259" s="140" t="s">
        <v>7269</v>
      </c>
      <c r="C4259" s="147" t="s">
        <v>221</v>
      </c>
      <c r="D4259" s="140" t="s">
        <v>8490</v>
      </c>
      <c r="E4259" s="147" t="s">
        <v>301</v>
      </c>
      <c r="F4259" s="140" t="s">
        <v>8555</v>
      </c>
      <c r="G4259" s="147" t="s">
        <v>3866</v>
      </c>
      <c r="H4259" s="140" t="s">
        <v>11887</v>
      </c>
      <c r="I4259" s="147" t="s">
        <v>5594</v>
      </c>
      <c r="J4259" s="147">
        <v>1</v>
      </c>
      <c r="K4259" s="132">
        <f t="shared" si="483"/>
        <v>827000</v>
      </c>
      <c r="L4259" s="132">
        <v>578900</v>
      </c>
      <c r="M4259" s="132">
        <v>248100</v>
      </c>
      <c r="N4259" s="132">
        <v>521010</v>
      </c>
      <c r="O4259" s="133" t="s">
        <v>5472</v>
      </c>
      <c r="P4259" s="132">
        <v>244110</v>
      </c>
      <c r="Q4259" s="132">
        <f t="shared" si="484"/>
        <v>765120</v>
      </c>
      <c r="R4259" s="132">
        <v>521010</v>
      </c>
      <c r="S4259" s="132">
        <v>244110</v>
      </c>
      <c r="T4259" s="169">
        <f t="shared" si="478"/>
        <v>1</v>
      </c>
      <c r="U4259" s="169">
        <f t="shared" si="479"/>
        <v>1</v>
      </c>
      <c r="V4259" s="169">
        <f t="shared" si="480"/>
        <v>0.98391777509068923</v>
      </c>
      <c r="W4259" s="169">
        <f t="shared" si="481"/>
        <v>0.92517533252720674</v>
      </c>
      <c r="X4259" s="170">
        <v>1</v>
      </c>
      <c r="Y4259" s="139">
        <v>39134</v>
      </c>
      <c r="Z4259" s="139">
        <v>39182</v>
      </c>
      <c r="AA4259" s="139">
        <v>39295</v>
      </c>
      <c r="AB4259" s="139">
        <v>39568</v>
      </c>
      <c r="AC4259" s="139" t="s">
        <v>4584</v>
      </c>
      <c r="AD4259" s="147">
        <f t="shared" si="482"/>
        <v>273</v>
      </c>
      <c r="AE4259" s="131">
        <v>647</v>
      </c>
      <c r="AG4259" s="147">
        <v>1</v>
      </c>
      <c r="AH4259" s="147" t="s">
        <v>5683</v>
      </c>
    </row>
    <row r="4260" spans="1:34" x14ac:dyDescent="0.25">
      <c r="A4260" s="147" t="s">
        <v>2148</v>
      </c>
      <c r="B4260" s="140" t="s">
        <v>7269</v>
      </c>
      <c r="C4260" s="147" t="s">
        <v>221</v>
      </c>
      <c r="D4260" s="140" t="s">
        <v>8490</v>
      </c>
      <c r="E4260" s="147" t="s">
        <v>301</v>
      </c>
      <c r="F4260" s="140" t="s">
        <v>8555</v>
      </c>
      <c r="G4260" s="147" t="s">
        <v>130</v>
      </c>
      <c r="H4260" s="140" t="s">
        <v>10102</v>
      </c>
      <c r="I4260" s="147" t="s">
        <v>3857</v>
      </c>
      <c r="J4260" s="147">
        <v>1</v>
      </c>
      <c r="K4260" s="132">
        <f t="shared" si="483"/>
        <v>588000</v>
      </c>
      <c r="L4260" s="132">
        <v>411600</v>
      </c>
      <c r="M4260" s="132">
        <v>176400</v>
      </c>
      <c r="N4260" s="132">
        <v>411600</v>
      </c>
      <c r="O4260" s="133" t="s">
        <v>4679</v>
      </c>
      <c r="P4260" s="132">
        <v>179980</v>
      </c>
      <c r="Q4260" s="132">
        <f t="shared" si="484"/>
        <v>591580</v>
      </c>
      <c r="R4260" s="132">
        <v>411600</v>
      </c>
      <c r="S4260" s="132">
        <v>179979.99999999997</v>
      </c>
      <c r="T4260" s="169">
        <f t="shared" si="478"/>
        <v>1</v>
      </c>
      <c r="U4260" s="169">
        <f t="shared" si="479"/>
        <v>0.99999999999999989</v>
      </c>
      <c r="V4260" s="169">
        <f t="shared" si="480"/>
        <v>1.0202947845804988</v>
      </c>
      <c r="W4260" s="169">
        <f t="shared" si="481"/>
        <v>1.0060884353741497</v>
      </c>
      <c r="X4260" s="170">
        <v>1</v>
      </c>
      <c r="Y4260" s="139">
        <v>39134</v>
      </c>
      <c r="Z4260" s="139">
        <v>39182</v>
      </c>
      <c r="AA4260" s="139">
        <v>39391</v>
      </c>
      <c r="AB4260" s="139">
        <v>39593</v>
      </c>
      <c r="AC4260" s="139" t="s">
        <v>4584</v>
      </c>
      <c r="AD4260" s="147">
        <f t="shared" si="482"/>
        <v>202</v>
      </c>
      <c r="AE4260" s="131">
        <v>106</v>
      </c>
      <c r="AG4260" s="147">
        <v>1</v>
      </c>
      <c r="AH4260" s="147" t="s">
        <v>5683</v>
      </c>
    </row>
    <row r="4261" spans="1:34" x14ac:dyDescent="0.25">
      <c r="A4261" s="147" t="s">
        <v>2148</v>
      </c>
      <c r="B4261" s="140" t="s">
        <v>7269</v>
      </c>
      <c r="C4261" s="147" t="s">
        <v>221</v>
      </c>
      <c r="D4261" s="140" t="s">
        <v>8490</v>
      </c>
      <c r="E4261" s="147" t="s">
        <v>301</v>
      </c>
      <c r="F4261" s="140" t="s">
        <v>8555</v>
      </c>
      <c r="G4261" s="147" t="s">
        <v>130</v>
      </c>
      <c r="H4261" s="140" t="s">
        <v>10102</v>
      </c>
      <c r="I4261" s="147" t="s">
        <v>4102</v>
      </c>
      <c r="J4261" s="147">
        <v>1</v>
      </c>
      <c r="K4261" s="132">
        <f t="shared" si="483"/>
        <v>185200</v>
      </c>
      <c r="L4261" s="132">
        <v>129640</v>
      </c>
      <c r="M4261" s="132">
        <v>55560</v>
      </c>
      <c r="N4261" s="132">
        <v>103712</v>
      </c>
      <c r="O4261" s="133" t="s">
        <v>4753</v>
      </c>
      <c r="P4261" s="132">
        <v>67911</v>
      </c>
      <c r="Q4261" s="132">
        <f t="shared" si="484"/>
        <v>171623</v>
      </c>
      <c r="R4261" s="132">
        <v>103712</v>
      </c>
      <c r="S4261" s="132">
        <v>67911</v>
      </c>
      <c r="T4261" s="169">
        <f t="shared" si="478"/>
        <v>1</v>
      </c>
      <c r="U4261" s="169">
        <f t="shared" si="479"/>
        <v>1</v>
      </c>
      <c r="V4261" s="169">
        <f t="shared" si="480"/>
        <v>1.2223002159827214</v>
      </c>
      <c r="W4261" s="169">
        <f t="shared" si="481"/>
        <v>0.92669006479481641</v>
      </c>
      <c r="X4261" s="170">
        <v>1</v>
      </c>
      <c r="Y4261" s="139" t="s">
        <v>4516</v>
      </c>
      <c r="Z4261" s="139" t="s">
        <v>4516</v>
      </c>
      <c r="AA4261" s="177">
        <v>39734</v>
      </c>
      <c r="AB4261" s="177">
        <v>39795</v>
      </c>
      <c r="AC4261" s="139" t="s">
        <v>4584</v>
      </c>
      <c r="AD4261" s="147">
        <f t="shared" si="482"/>
        <v>61</v>
      </c>
      <c r="AE4261" s="131">
        <v>106</v>
      </c>
      <c r="AG4261" s="147">
        <v>1</v>
      </c>
      <c r="AH4261" s="147" t="s">
        <v>5683</v>
      </c>
    </row>
    <row r="4262" spans="1:34" x14ac:dyDescent="0.25">
      <c r="A4262" s="147" t="s">
        <v>2148</v>
      </c>
      <c r="B4262" s="140" t="s">
        <v>7269</v>
      </c>
      <c r="C4262" s="147" t="s">
        <v>221</v>
      </c>
      <c r="D4262" s="140" t="s">
        <v>8490</v>
      </c>
      <c r="E4262" s="147" t="s">
        <v>301</v>
      </c>
      <c r="F4262" s="140" t="s">
        <v>8555</v>
      </c>
      <c r="G4262" s="147" t="s">
        <v>130</v>
      </c>
      <c r="H4262" s="140" t="s">
        <v>10102</v>
      </c>
      <c r="I4262" s="147" t="s">
        <v>261</v>
      </c>
      <c r="J4262" s="147">
        <v>1</v>
      </c>
      <c r="K4262" s="132">
        <f t="shared" si="483"/>
        <v>491600</v>
      </c>
      <c r="L4262" s="132">
        <v>381730</v>
      </c>
      <c r="M4262" s="132">
        <v>109870</v>
      </c>
      <c r="N4262" s="132">
        <v>305384</v>
      </c>
      <c r="O4262" s="133" t="s">
        <v>4753</v>
      </c>
      <c r="P4262" s="132">
        <v>100168</v>
      </c>
      <c r="Q4262" s="132">
        <f t="shared" si="484"/>
        <v>405552</v>
      </c>
      <c r="R4262" s="132">
        <v>305384</v>
      </c>
      <c r="S4262" s="132">
        <v>100168</v>
      </c>
      <c r="T4262" s="169">
        <f t="shared" si="478"/>
        <v>1</v>
      </c>
      <c r="U4262" s="169">
        <f t="shared" si="479"/>
        <v>1</v>
      </c>
      <c r="V4262" s="169">
        <f t="shared" si="480"/>
        <v>0.91169564030217531</v>
      </c>
      <c r="W4262" s="169">
        <f t="shared" si="481"/>
        <v>0.8249633848657445</v>
      </c>
      <c r="X4262" s="170">
        <v>1</v>
      </c>
      <c r="Y4262" s="139">
        <v>39841</v>
      </c>
      <c r="Z4262" s="139">
        <v>39871</v>
      </c>
      <c r="AA4262" s="139">
        <v>39932</v>
      </c>
      <c r="AB4262" s="139">
        <v>39963</v>
      </c>
      <c r="AC4262" s="139" t="s">
        <v>4516</v>
      </c>
      <c r="AD4262" s="147">
        <f t="shared" si="482"/>
        <v>31</v>
      </c>
      <c r="AE4262" s="131">
        <v>106</v>
      </c>
      <c r="AG4262" s="147">
        <v>1</v>
      </c>
      <c r="AH4262" s="147" t="s">
        <v>5683</v>
      </c>
    </row>
    <row r="4263" spans="1:34" x14ac:dyDescent="0.25">
      <c r="A4263" s="147" t="s">
        <v>2148</v>
      </c>
      <c r="B4263" s="140" t="s">
        <v>7269</v>
      </c>
      <c r="C4263" s="147" t="s">
        <v>221</v>
      </c>
      <c r="D4263" s="140" t="s">
        <v>8490</v>
      </c>
      <c r="E4263" s="147" t="s">
        <v>301</v>
      </c>
      <c r="F4263" s="140" t="s">
        <v>8555</v>
      </c>
      <c r="G4263" s="147" t="s">
        <v>306</v>
      </c>
      <c r="H4263" s="140" t="s">
        <v>10103</v>
      </c>
      <c r="I4263" s="147" t="s">
        <v>261</v>
      </c>
      <c r="J4263" s="147">
        <v>1</v>
      </c>
      <c r="K4263" s="132">
        <f t="shared" si="483"/>
        <v>303375</v>
      </c>
      <c r="L4263" s="132">
        <v>204915</v>
      </c>
      <c r="M4263" s="132">
        <v>98460</v>
      </c>
      <c r="N4263" s="132">
        <v>163932</v>
      </c>
      <c r="O4263" s="133" t="s">
        <v>4753</v>
      </c>
      <c r="P4263" s="132">
        <v>98540</v>
      </c>
      <c r="Q4263" s="132">
        <f t="shared" si="484"/>
        <v>262472</v>
      </c>
      <c r="R4263" s="132">
        <v>163932</v>
      </c>
      <c r="S4263" s="132">
        <v>98540</v>
      </c>
      <c r="T4263" s="169">
        <f t="shared" si="478"/>
        <v>1</v>
      </c>
      <c r="U4263" s="169">
        <f t="shared" si="479"/>
        <v>1</v>
      </c>
      <c r="V4263" s="169">
        <f t="shared" si="480"/>
        <v>1.000812512695511</v>
      </c>
      <c r="W4263" s="169">
        <f t="shared" si="481"/>
        <v>0.86517346518335392</v>
      </c>
      <c r="X4263" s="170">
        <v>1</v>
      </c>
      <c r="Y4263" s="139">
        <v>39134</v>
      </c>
      <c r="Z4263" s="139">
        <v>39182</v>
      </c>
      <c r="AA4263" s="139">
        <v>39598</v>
      </c>
      <c r="AB4263" s="139">
        <v>39598</v>
      </c>
      <c r="AC4263" s="139" t="s">
        <v>4516</v>
      </c>
      <c r="AD4263" s="147">
        <f t="shared" si="482"/>
        <v>0</v>
      </c>
      <c r="AE4263" s="131">
        <v>217</v>
      </c>
      <c r="AG4263" s="147">
        <v>1</v>
      </c>
      <c r="AH4263" s="147" t="s">
        <v>5683</v>
      </c>
    </row>
    <row r="4264" spans="1:34" x14ac:dyDescent="0.25">
      <c r="A4264" s="147" t="s">
        <v>2148</v>
      </c>
      <c r="B4264" s="140" t="s">
        <v>7269</v>
      </c>
      <c r="C4264" s="147" t="s">
        <v>221</v>
      </c>
      <c r="D4264" s="140" t="s">
        <v>8490</v>
      </c>
      <c r="E4264" s="147" t="s">
        <v>301</v>
      </c>
      <c r="F4264" s="140" t="s">
        <v>8555</v>
      </c>
      <c r="G4264" s="147" t="s">
        <v>306</v>
      </c>
      <c r="H4264" s="140" t="s">
        <v>10103</v>
      </c>
      <c r="I4264" s="147" t="s">
        <v>4720</v>
      </c>
      <c r="J4264" s="147">
        <v>1</v>
      </c>
      <c r="K4264" s="132">
        <f t="shared" si="483"/>
        <v>1190500</v>
      </c>
      <c r="L4264" s="132">
        <v>1067088</v>
      </c>
      <c r="M4264" s="132">
        <v>123412</v>
      </c>
      <c r="N4264" s="132">
        <v>853670.40000000002</v>
      </c>
      <c r="O4264" s="133" t="s">
        <v>4753</v>
      </c>
      <c r="P4264" s="132">
        <v>168142.36</v>
      </c>
      <c r="Q4264" s="132">
        <f t="shared" si="484"/>
        <v>1021812.76</v>
      </c>
      <c r="R4264" s="132">
        <v>853670.40000000002</v>
      </c>
      <c r="S4264" s="132">
        <v>168142.36</v>
      </c>
      <c r="T4264" s="169">
        <f t="shared" si="478"/>
        <v>1</v>
      </c>
      <c r="U4264" s="169">
        <f t="shared" si="479"/>
        <v>1</v>
      </c>
      <c r="V4264" s="169">
        <f t="shared" si="480"/>
        <v>1.3624474119210448</v>
      </c>
      <c r="W4264" s="169">
        <f t="shared" si="481"/>
        <v>0.85830555228895422</v>
      </c>
      <c r="X4264" s="170">
        <v>1</v>
      </c>
      <c r="Y4264" s="139">
        <v>39841</v>
      </c>
      <c r="Z4264" s="139">
        <v>39871</v>
      </c>
      <c r="AA4264" s="139">
        <v>39937</v>
      </c>
      <c r="AB4264" s="139">
        <v>39994</v>
      </c>
      <c r="AC4264" s="139" t="s">
        <v>4516</v>
      </c>
      <c r="AD4264" s="147">
        <f t="shared" si="482"/>
        <v>57</v>
      </c>
      <c r="AE4264" s="131">
        <v>225</v>
      </c>
      <c r="AG4264" s="147">
        <v>1</v>
      </c>
      <c r="AH4264" s="147" t="s">
        <v>5683</v>
      </c>
    </row>
    <row r="4265" spans="1:34" x14ac:dyDescent="0.25">
      <c r="A4265" s="147" t="s">
        <v>2148</v>
      </c>
      <c r="B4265" s="140" t="s">
        <v>7269</v>
      </c>
      <c r="C4265" s="147" t="s">
        <v>221</v>
      </c>
      <c r="D4265" s="140" t="s">
        <v>8490</v>
      </c>
      <c r="E4265" s="147" t="s">
        <v>301</v>
      </c>
      <c r="F4265" s="140" t="s">
        <v>8555</v>
      </c>
      <c r="G4265" s="147" t="s">
        <v>321</v>
      </c>
      <c r="H4265" s="140" t="s">
        <v>10104</v>
      </c>
      <c r="I4265" s="147" t="s">
        <v>3856</v>
      </c>
      <c r="J4265" s="147">
        <v>1</v>
      </c>
      <c r="K4265" s="132">
        <f t="shared" si="483"/>
        <v>440000</v>
      </c>
      <c r="L4265" s="132">
        <v>308000</v>
      </c>
      <c r="M4265" s="132">
        <v>132000</v>
      </c>
      <c r="N4265" s="132">
        <v>277200</v>
      </c>
      <c r="O4265" s="133" t="s">
        <v>5472</v>
      </c>
      <c r="P4265" s="132">
        <v>161302.47</v>
      </c>
      <c r="Q4265" s="132">
        <f t="shared" si="484"/>
        <v>438502.47</v>
      </c>
      <c r="R4265" s="132">
        <v>277200</v>
      </c>
      <c r="S4265" s="132">
        <v>161302.47</v>
      </c>
      <c r="T4265" s="169">
        <f t="shared" si="478"/>
        <v>1</v>
      </c>
      <c r="U4265" s="169">
        <f t="shared" si="479"/>
        <v>1</v>
      </c>
      <c r="V4265" s="169">
        <f t="shared" si="480"/>
        <v>1.221988409090909</v>
      </c>
      <c r="W4265" s="169">
        <f t="shared" si="481"/>
        <v>0.99659652272727262</v>
      </c>
      <c r="X4265" s="170">
        <v>1</v>
      </c>
      <c r="Y4265" s="139">
        <v>39134</v>
      </c>
      <c r="Z4265" s="139">
        <v>39182</v>
      </c>
      <c r="AA4265" s="139">
        <v>39370</v>
      </c>
      <c r="AB4265" s="139">
        <v>39583</v>
      </c>
      <c r="AC4265" s="139" t="s">
        <v>4584</v>
      </c>
      <c r="AD4265" s="147">
        <f t="shared" si="482"/>
        <v>213</v>
      </c>
      <c r="AE4265" s="131">
        <v>111</v>
      </c>
      <c r="AG4265" s="147">
        <v>1</v>
      </c>
      <c r="AH4265" s="147" t="s">
        <v>5683</v>
      </c>
    </row>
    <row r="4266" spans="1:34" x14ac:dyDescent="0.25">
      <c r="A4266" s="147" t="s">
        <v>2148</v>
      </c>
      <c r="B4266" s="140" t="s">
        <v>7269</v>
      </c>
      <c r="C4266" s="147" t="s">
        <v>221</v>
      </c>
      <c r="D4266" s="140" t="s">
        <v>8490</v>
      </c>
      <c r="E4266" s="147" t="s">
        <v>301</v>
      </c>
      <c r="F4266" s="140" t="s">
        <v>8555</v>
      </c>
      <c r="G4266" s="147" t="s">
        <v>321</v>
      </c>
      <c r="H4266" s="140" t="s">
        <v>10104</v>
      </c>
      <c r="I4266" s="147" t="s">
        <v>4097</v>
      </c>
      <c r="J4266" s="147">
        <v>1</v>
      </c>
      <c r="K4266" s="132">
        <f t="shared" si="483"/>
        <v>740250</v>
      </c>
      <c r="L4266" s="132">
        <v>648442</v>
      </c>
      <c r="M4266" s="132">
        <v>91808</v>
      </c>
      <c r="N4266" s="132">
        <v>518753.6</v>
      </c>
      <c r="O4266" s="133" t="s">
        <v>4753</v>
      </c>
      <c r="P4266" s="132">
        <v>106542</v>
      </c>
      <c r="Q4266" s="132">
        <f t="shared" si="484"/>
        <v>625295.6</v>
      </c>
      <c r="R4266" s="132">
        <v>518753.6</v>
      </c>
      <c r="S4266" s="132">
        <v>106542</v>
      </c>
      <c r="T4266" s="169">
        <f t="shared" si="478"/>
        <v>1</v>
      </c>
      <c r="U4266" s="169">
        <f t="shared" si="479"/>
        <v>1</v>
      </c>
      <c r="V4266" s="169">
        <f t="shared" si="480"/>
        <v>1.1604871035203903</v>
      </c>
      <c r="W4266" s="169">
        <f t="shared" si="481"/>
        <v>0.84470867950016881</v>
      </c>
      <c r="X4266" s="170">
        <v>1</v>
      </c>
      <c r="Y4266" s="139" t="s">
        <v>4516</v>
      </c>
      <c r="Z4266" s="139" t="s">
        <v>4516</v>
      </c>
      <c r="AA4266" s="171">
        <v>39872</v>
      </c>
      <c r="AB4266" s="171">
        <v>39963</v>
      </c>
      <c r="AC4266" s="139" t="s">
        <v>4584</v>
      </c>
      <c r="AD4266" s="147">
        <f t="shared" si="482"/>
        <v>91</v>
      </c>
      <c r="AE4266" s="131">
        <v>112</v>
      </c>
      <c r="AG4266" s="147">
        <v>1</v>
      </c>
      <c r="AH4266" s="147" t="s">
        <v>5683</v>
      </c>
    </row>
    <row r="4267" spans="1:34" x14ac:dyDescent="0.25">
      <c r="A4267" s="147" t="s">
        <v>2148</v>
      </c>
      <c r="B4267" s="140" t="s">
        <v>7269</v>
      </c>
      <c r="C4267" s="147" t="s">
        <v>221</v>
      </c>
      <c r="D4267" s="140" t="s">
        <v>8490</v>
      </c>
      <c r="E4267" s="147" t="s">
        <v>301</v>
      </c>
      <c r="F4267" s="140" t="s">
        <v>8555</v>
      </c>
      <c r="G4267" s="147" t="s">
        <v>321</v>
      </c>
      <c r="H4267" s="140" t="s">
        <v>10104</v>
      </c>
      <c r="I4267" s="147" t="s">
        <v>3192</v>
      </c>
      <c r="J4267" s="147">
        <v>1</v>
      </c>
      <c r="K4267" s="132">
        <f t="shared" si="483"/>
        <v>717000</v>
      </c>
      <c r="L4267" s="132">
        <v>647130</v>
      </c>
      <c r="M4267" s="132">
        <v>69870</v>
      </c>
      <c r="N4267" s="132">
        <v>517704</v>
      </c>
      <c r="O4267" s="133" t="s">
        <v>4753</v>
      </c>
      <c r="P4267" s="132">
        <v>89228</v>
      </c>
      <c r="Q4267" s="132">
        <f t="shared" si="484"/>
        <v>606932</v>
      </c>
      <c r="R4267" s="132">
        <v>517704</v>
      </c>
      <c r="S4267" s="132">
        <v>89228</v>
      </c>
      <c r="T4267" s="169">
        <f t="shared" si="478"/>
        <v>1</v>
      </c>
      <c r="U4267" s="169">
        <f t="shared" si="479"/>
        <v>1</v>
      </c>
      <c r="V4267" s="169">
        <f t="shared" si="480"/>
        <v>1.2770573922999857</v>
      </c>
      <c r="W4267" s="169">
        <f t="shared" si="481"/>
        <v>0.84648814504881453</v>
      </c>
      <c r="X4267" s="170">
        <v>1</v>
      </c>
      <c r="Y4267" s="139">
        <v>39841</v>
      </c>
      <c r="Z4267" s="139">
        <v>39871</v>
      </c>
      <c r="AA4267" s="139">
        <v>39965</v>
      </c>
      <c r="AB4267" s="139">
        <v>40056</v>
      </c>
      <c r="AC4267" s="139" t="s">
        <v>4584</v>
      </c>
      <c r="AD4267" s="147">
        <f t="shared" si="482"/>
        <v>91</v>
      </c>
      <c r="AE4267" s="131">
        <v>123</v>
      </c>
      <c r="AG4267" s="147">
        <v>1</v>
      </c>
      <c r="AH4267" s="147" t="s">
        <v>5683</v>
      </c>
    </row>
    <row r="4268" spans="1:34" x14ac:dyDescent="0.25">
      <c r="A4268" s="147" t="s">
        <v>2148</v>
      </c>
      <c r="B4268" s="140" t="s">
        <v>7269</v>
      </c>
      <c r="C4268" s="147" t="s">
        <v>221</v>
      </c>
      <c r="D4268" s="140" t="s">
        <v>8490</v>
      </c>
      <c r="E4268" s="147" t="s">
        <v>301</v>
      </c>
      <c r="F4268" s="140" t="s">
        <v>8555</v>
      </c>
      <c r="G4268" s="147" t="s">
        <v>316</v>
      </c>
      <c r="H4268" s="140" t="s">
        <v>10105</v>
      </c>
      <c r="I4268" s="147" t="s">
        <v>420</v>
      </c>
      <c r="J4268" s="147">
        <v>1</v>
      </c>
      <c r="K4268" s="132">
        <f t="shared" si="483"/>
        <v>2232642</v>
      </c>
      <c r="L4268" s="132">
        <v>999117</v>
      </c>
      <c r="M4268" s="132">
        <v>1233525</v>
      </c>
      <c r="N4268" s="132">
        <v>799293</v>
      </c>
      <c r="O4268" s="133" t="s">
        <v>4753</v>
      </c>
      <c r="P4268" s="132">
        <v>1312597</v>
      </c>
      <c r="Q4268" s="132">
        <f t="shared" si="484"/>
        <v>2111890</v>
      </c>
      <c r="R4268" s="132">
        <v>799293</v>
      </c>
      <c r="S4268" s="132">
        <v>1312597</v>
      </c>
      <c r="T4268" s="169">
        <f t="shared" si="478"/>
        <v>1</v>
      </c>
      <c r="U4268" s="169">
        <f t="shared" si="479"/>
        <v>1</v>
      </c>
      <c r="V4268" s="169">
        <f t="shared" si="480"/>
        <v>1.0641024705620072</v>
      </c>
      <c r="W4268" s="169">
        <f t="shared" si="481"/>
        <v>0.94591519822703329</v>
      </c>
      <c r="X4268" s="170">
        <v>1</v>
      </c>
      <c r="Y4268" s="139">
        <v>39134</v>
      </c>
      <c r="Z4268" s="139">
        <v>39182</v>
      </c>
      <c r="AA4268" s="139">
        <v>39653</v>
      </c>
      <c r="AB4268" s="139">
        <v>39706</v>
      </c>
      <c r="AC4268" s="139" t="s">
        <v>4584</v>
      </c>
      <c r="AD4268" s="147">
        <f t="shared" si="482"/>
        <v>53</v>
      </c>
      <c r="AE4268" s="131">
        <v>31</v>
      </c>
      <c r="AG4268" s="147">
        <v>1</v>
      </c>
      <c r="AH4268" s="147" t="s">
        <v>5683</v>
      </c>
    </row>
    <row r="4269" spans="1:34" x14ac:dyDescent="0.25">
      <c r="A4269" s="147" t="s">
        <v>2148</v>
      </c>
      <c r="B4269" s="140" t="s">
        <v>7269</v>
      </c>
      <c r="C4269" s="147" t="s">
        <v>221</v>
      </c>
      <c r="D4269" s="140" t="s">
        <v>8490</v>
      </c>
      <c r="E4269" s="147" t="s">
        <v>301</v>
      </c>
      <c r="F4269" s="140" t="s">
        <v>8555</v>
      </c>
      <c r="G4269" s="147" t="s">
        <v>309</v>
      </c>
      <c r="H4269" s="140" t="s">
        <v>10107</v>
      </c>
      <c r="I4269" s="147" t="s">
        <v>3856</v>
      </c>
      <c r="J4269" s="147">
        <v>1</v>
      </c>
      <c r="K4269" s="132">
        <f t="shared" si="483"/>
        <v>758000</v>
      </c>
      <c r="L4269" s="132">
        <v>528980</v>
      </c>
      <c r="M4269" s="132">
        <v>229020</v>
      </c>
      <c r="N4269" s="132">
        <v>492243.74</v>
      </c>
      <c r="O4269" s="133" t="s">
        <v>4679</v>
      </c>
      <c r="P4269" s="132">
        <v>233290</v>
      </c>
      <c r="Q4269" s="132">
        <f t="shared" si="484"/>
        <v>725533.74</v>
      </c>
      <c r="R4269" s="132">
        <v>492243.74</v>
      </c>
      <c r="S4269" s="132">
        <v>233289.99999999997</v>
      </c>
      <c r="T4269" s="169">
        <f t="shared" si="478"/>
        <v>1</v>
      </c>
      <c r="U4269" s="169">
        <f t="shared" si="479"/>
        <v>0.99999999999999989</v>
      </c>
      <c r="V4269" s="169">
        <f t="shared" si="480"/>
        <v>1.0186446598550345</v>
      </c>
      <c r="W4269" s="169">
        <f t="shared" si="481"/>
        <v>0.95716852242744066</v>
      </c>
      <c r="X4269" s="170">
        <v>1</v>
      </c>
      <c r="Y4269" s="139">
        <v>39134</v>
      </c>
      <c r="Z4269" s="139">
        <v>39182</v>
      </c>
      <c r="AA4269" s="139">
        <v>39345</v>
      </c>
      <c r="AB4269" s="139">
        <v>39491</v>
      </c>
      <c r="AC4269" s="139" t="s">
        <v>4516</v>
      </c>
      <c r="AD4269" s="147">
        <f t="shared" si="482"/>
        <v>146</v>
      </c>
      <c r="AE4269" s="131">
        <v>315</v>
      </c>
      <c r="AG4269" s="147">
        <v>1</v>
      </c>
      <c r="AH4269" s="147" t="s">
        <v>5683</v>
      </c>
    </row>
    <row r="4270" spans="1:34" x14ac:dyDescent="0.25">
      <c r="A4270" s="147" t="s">
        <v>2148</v>
      </c>
      <c r="B4270" s="140" t="s">
        <v>7269</v>
      </c>
      <c r="C4270" s="147" t="s">
        <v>221</v>
      </c>
      <c r="D4270" s="140" t="s">
        <v>8490</v>
      </c>
      <c r="E4270" s="147" t="s">
        <v>301</v>
      </c>
      <c r="F4270" s="140" t="s">
        <v>8555</v>
      </c>
      <c r="G4270" s="147" t="s">
        <v>309</v>
      </c>
      <c r="H4270" s="140" t="s">
        <v>10107</v>
      </c>
      <c r="I4270" s="147" t="s">
        <v>4104</v>
      </c>
      <c r="J4270" s="147">
        <v>1</v>
      </c>
      <c r="K4270" s="132">
        <f t="shared" si="483"/>
        <v>1321000</v>
      </c>
      <c r="L4270" s="132">
        <v>924700</v>
      </c>
      <c r="M4270" s="132">
        <v>396300</v>
      </c>
      <c r="N4270" s="132">
        <v>832230</v>
      </c>
      <c r="O4270" s="133" t="s">
        <v>4699</v>
      </c>
      <c r="P4270" s="132">
        <v>423403.02</v>
      </c>
      <c r="Q4270" s="132">
        <f t="shared" si="484"/>
        <v>1255633.02</v>
      </c>
      <c r="R4270" s="132">
        <v>832230</v>
      </c>
      <c r="S4270" s="132">
        <v>423403.02</v>
      </c>
      <c r="T4270" s="169">
        <f t="shared" si="478"/>
        <v>1</v>
      </c>
      <c r="U4270" s="169">
        <f t="shared" si="479"/>
        <v>1</v>
      </c>
      <c r="V4270" s="169">
        <f t="shared" si="480"/>
        <v>1.068390158970477</v>
      </c>
      <c r="W4270" s="169">
        <f t="shared" si="481"/>
        <v>0.95051704769114309</v>
      </c>
      <c r="X4270" s="170">
        <v>1</v>
      </c>
      <c r="Y4270" s="139" t="s">
        <v>4516</v>
      </c>
      <c r="Z4270" s="139" t="s">
        <v>4516</v>
      </c>
      <c r="AA4270" s="139">
        <v>39755</v>
      </c>
      <c r="AB4270" s="171">
        <v>39903</v>
      </c>
      <c r="AC4270" s="139" t="s">
        <v>4584</v>
      </c>
      <c r="AD4270" s="147">
        <f t="shared" si="482"/>
        <v>148</v>
      </c>
      <c r="AE4270" s="131">
        <v>314</v>
      </c>
      <c r="AG4270" s="147">
        <v>1</v>
      </c>
      <c r="AH4270" s="147" t="s">
        <v>5683</v>
      </c>
    </row>
    <row r="4271" spans="1:34" x14ac:dyDescent="0.25">
      <c r="A4271" s="147" t="s">
        <v>2148</v>
      </c>
      <c r="B4271" s="140" t="s">
        <v>7269</v>
      </c>
      <c r="C4271" s="147" t="s">
        <v>221</v>
      </c>
      <c r="D4271" s="140" t="s">
        <v>8490</v>
      </c>
      <c r="E4271" s="147" t="s">
        <v>301</v>
      </c>
      <c r="F4271" s="140" t="s">
        <v>8555</v>
      </c>
      <c r="G4271" s="147" t="s">
        <v>328</v>
      </c>
      <c r="H4271" s="140" t="s">
        <v>10108</v>
      </c>
      <c r="I4271" s="147" t="s">
        <v>3856</v>
      </c>
      <c r="J4271" s="147">
        <v>1</v>
      </c>
      <c r="K4271" s="132">
        <f t="shared" si="483"/>
        <v>290000</v>
      </c>
      <c r="L4271" s="132">
        <v>195000</v>
      </c>
      <c r="M4271" s="132">
        <v>95000</v>
      </c>
      <c r="N4271" s="132">
        <v>195000</v>
      </c>
      <c r="O4271" s="133" t="s">
        <v>5472</v>
      </c>
      <c r="P4271" s="132">
        <v>112220</v>
      </c>
      <c r="Q4271" s="132">
        <f t="shared" si="484"/>
        <v>307220</v>
      </c>
      <c r="R4271" s="132">
        <v>195000</v>
      </c>
      <c r="S4271" s="132">
        <v>112220</v>
      </c>
      <c r="T4271" s="169">
        <f t="shared" si="478"/>
        <v>1</v>
      </c>
      <c r="U4271" s="169">
        <f t="shared" si="479"/>
        <v>1</v>
      </c>
      <c r="V4271" s="169">
        <f t="shared" si="480"/>
        <v>1.1812631578947368</v>
      </c>
      <c r="W4271" s="169">
        <f t="shared" si="481"/>
        <v>1.0593793103448277</v>
      </c>
      <c r="X4271" s="170">
        <v>1</v>
      </c>
      <c r="Y4271" s="139">
        <v>39134</v>
      </c>
      <c r="Z4271" s="139">
        <v>39182</v>
      </c>
      <c r="AA4271" s="139">
        <v>39567</v>
      </c>
      <c r="AB4271" s="139">
        <v>39689</v>
      </c>
      <c r="AC4271" s="139" t="s">
        <v>4516</v>
      </c>
      <c r="AD4271" s="147">
        <f t="shared" si="482"/>
        <v>122</v>
      </c>
      <c r="AE4271" s="131">
        <v>84</v>
      </c>
      <c r="AG4271" s="147">
        <v>1</v>
      </c>
      <c r="AH4271" s="147" t="s">
        <v>5683</v>
      </c>
    </row>
    <row r="4272" spans="1:34" x14ac:dyDescent="0.25">
      <c r="A4272" s="147" t="s">
        <v>2148</v>
      </c>
      <c r="B4272" s="140" t="s">
        <v>7269</v>
      </c>
      <c r="C4272" s="147" t="s">
        <v>221</v>
      </c>
      <c r="D4272" s="140" t="s">
        <v>8490</v>
      </c>
      <c r="E4272" s="147" t="s">
        <v>301</v>
      </c>
      <c r="F4272" s="140" t="s">
        <v>8555</v>
      </c>
      <c r="G4272" s="147" t="s">
        <v>307</v>
      </c>
      <c r="H4272" s="140" t="s">
        <v>10109</v>
      </c>
      <c r="I4272" s="147" t="s">
        <v>3857</v>
      </c>
      <c r="J4272" s="147">
        <v>1</v>
      </c>
      <c r="K4272" s="132">
        <f t="shared" si="483"/>
        <v>600000</v>
      </c>
      <c r="L4272" s="132">
        <v>405800</v>
      </c>
      <c r="M4272" s="132">
        <v>194200</v>
      </c>
      <c r="N4272" s="132">
        <v>365220</v>
      </c>
      <c r="O4272" s="133" t="s">
        <v>5472</v>
      </c>
      <c r="P4272" s="132">
        <v>58740</v>
      </c>
      <c r="Q4272" s="132">
        <f t="shared" si="484"/>
        <v>423960</v>
      </c>
      <c r="R4272" s="132">
        <v>365220</v>
      </c>
      <c r="S4272" s="132">
        <v>58740</v>
      </c>
      <c r="T4272" s="169">
        <f t="shared" si="478"/>
        <v>1</v>
      </c>
      <c r="U4272" s="169">
        <f t="shared" si="479"/>
        <v>1</v>
      </c>
      <c r="V4272" s="169">
        <f t="shared" si="480"/>
        <v>0.30247167868177138</v>
      </c>
      <c r="W4272" s="169">
        <f t="shared" si="481"/>
        <v>0.70660000000000001</v>
      </c>
      <c r="X4272" s="170">
        <v>1</v>
      </c>
      <c r="Y4272" s="139">
        <v>39134</v>
      </c>
      <c r="Z4272" s="139">
        <v>39182</v>
      </c>
      <c r="AA4272" s="139">
        <v>39467</v>
      </c>
      <c r="AB4272" s="139">
        <v>39598</v>
      </c>
      <c r="AC4272" s="139" t="s">
        <v>4584</v>
      </c>
      <c r="AD4272" s="147">
        <f t="shared" si="482"/>
        <v>131</v>
      </c>
      <c r="AE4272" s="131">
        <v>92</v>
      </c>
      <c r="AG4272" s="147">
        <v>1</v>
      </c>
      <c r="AH4272" s="147" t="s">
        <v>5683</v>
      </c>
    </row>
    <row r="4273" spans="1:34" x14ac:dyDescent="0.25">
      <c r="A4273" s="147" t="s">
        <v>2148</v>
      </c>
      <c r="B4273" s="140" t="s">
        <v>7269</v>
      </c>
      <c r="C4273" s="147" t="s">
        <v>221</v>
      </c>
      <c r="D4273" s="140" t="s">
        <v>8490</v>
      </c>
      <c r="E4273" s="147" t="s">
        <v>301</v>
      </c>
      <c r="F4273" s="140" t="s">
        <v>8555</v>
      </c>
      <c r="G4273" s="147" t="s">
        <v>307</v>
      </c>
      <c r="H4273" s="140" t="s">
        <v>10109</v>
      </c>
      <c r="I4273" s="147" t="s">
        <v>5667</v>
      </c>
      <c r="J4273" s="147">
        <v>1</v>
      </c>
      <c r="K4273" s="132">
        <f t="shared" si="483"/>
        <v>980900</v>
      </c>
      <c r="L4273" s="132">
        <v>901030</v>
      </c>
      <c r="M4273" s="132">
        <v>79870</v>
      </c>
      <c r="N4273" s="132">
        <v>720824</v>
      </c>
      <c r="O4273" s="133" t="s">
        <v>4753</v>
      </c>
      <c r="P4273" s="132">
        <v>83709</v>
      </c>
      <c r="Q4273" s="132">
        <f t="shared" si="484"/>
        <v>804533</v>
      </c>
      <c r="R4273" s="132">
        <v>720824</v>
      </c>
      <c r="S4273" s="132">
        <v>83709</v>
      </c>
      <c r="T4273" s="169">
        <f t="shared" si="478"/>
        <v>1</v>
      </c>
      <c r="U4273" s="169">
        <f t="shared" si="479"/>
        <v>1</v>
      </c>
      <c r="V4273" s="169">
        <f t="shared" si="480"/>
        <v>1.0480656066107426</v>
      </c>
      <c r="W4273" s="169">
        <f t="shared" si="481"/>
        <v>0.82019879702314202</v>
      </c>
      <c r="X4273" s="170">
        <v>1</v>
      </c>
      <c r="Y4273" s="139">
        <v>39841</v>
      </c>
      <c r="Z4273" s="139">
        <v>39871</v>
      </c>
      <c r="AA4273" s="139">
        <v>39937</v>
      </c>
      <c r="AB4273" s="139">
        <v>40056</v>
      </c>
      <c r="AC4273" s="139" t="s">
        <v>4584</v>
      </c>
      <c r="AD4273" s="147">
        <f t="shared" si="482"/>
        <v>119</v>
      </c>
      <c r="AE4273" s="131">
        <v>72</v>
      </c>
      <c r="AG4273" s="147">
        <v>1</v>
      </c>
      <c r="AH4273" s="147" t="s">
        <v>5683</v>
      </c>
    </row>
    <row r="4274" spans="1:34" x14ac:dyDescent="0.25">
      <c r="A4274" s="147" t="s">
        <v>2148</v>
      </c>
      <c r="B4274" s="140" t="s">
        <v>7269</v>
      </c>
      <c r="C4274" s="147" t="s">
        <v>221</v>
      </c>
      <c r="D4274" s="140" t="s">
        <v>8490</v>
      </c>
      <c r="E4274" s="147" t="s">
        <v>301</v>
      </c>
      <c r="F4274" s="140" t="s">
        <v>8555</v>
      </c>
      <c r="G4274" s="147" t="s">
        <v>1206</v>
      </c>
      <c r="H4274" s="140" t="s">
        <v>11888</v>
      </c>
      <c r="I4274" s="147" t="s">
        <v>1379</v>
      </c>
      <c r="J4274" s="147">
        <v>1</v>
      </c>
      <c r="K4274" s="132">
        <f t="shared" si="483"/>
        <v>822620</v>
      </c>
      <c r="L4274" s="132">
        <v>548084</v>
      </c>
      <c r="M4274" s="132">
        <v>274536</v>
      </c>
      <c r="N4274" s="132">
        <v>493276</v>
      </c>
      <c r="O4274" s="133" t="s">
        <v>5472</v>
      </c>
      <c r="P4274" s="132">
        <v>279860</v>
      </c>
      <c r="Q4274" s="132">
        <f t="shared" si="484"/>
        <v>773136</v>
      </c>
      <c r="R4274" s="132">
        <v>493276</v>
      </c>
      <c r="S4274" s="132">
        <v>279860</v>
      </c>
      <c r="T4274" s="169">
        <f t="shared" si="478"/>
        <v>1</v>
      </c>
      <c r="U4274" s="169">
        <f t="shared" si="479"/>
        <v>1</v>
      </c>
      <c r="V4274" s="169">
        <f t="shared" si="480"/>
        <v>1.0193927208089286</v>
      </c>
      <c r="W4274" s="169">
        <f t="shared" si="481"/>
        <v>0.939845858355012</v>
      </c>
      <c r="X4274" s="170">
        <v>1</v>
      </c>
      <c r="Y4274" s="139">
        <v>39134</v>
      </c>
      <c r="Z4274" s="139">
        <v>39182</v>
      </c>
      <c r="AA4274" s="139">
        <v>39322</v>
      </c>
      <c r="AB4274" s="139">
        <v>39394</v>
      </c>
      <c r="AC4274" s="139" t="s">
        <v>4516</v>
      </c>
      <c r="AD4274" s="147">
        <f t="shared" si="482"/>
        <v>72</v>
      </c>
      <c r="AE4274" s="131">
        <v>681</v>
      </c>
      <c r="AG4274" s="147">
        <v>1</v>
      </c>
      <c r="AH4274" s="147" t="s">
        <v>5683</v>
      </c>
    </row>
    <row r="4275" spans="1:34" x14ac:dyDescent="0.25">
      <c r="A4275" s="147" t="s">
        <v>2148</v>
      </c>
      <c r="B4275" s="140" t="s">
        <v>7269</v>
      </c>
      <c r="C4275" s="147" t="s">
        <v>221</v>
      </c>
      <c r="D4275" s="140" t="s">
        <v>8490</v>
      </c>
      <c r="E4275" s="147" t="s">
        <v>301</v>
      </c>
      <c r="F4275" s="140" t="s">
        <v>8555</v>
      </c>
      <c r="G4275" s="147" t="s">
        <v>1206</v>
      </c>
      <c r="H4275" s="140" t="s">
        <v>11888</v>
      </c>
      <c r="I4275" s="147" t="s">
        <v>3128</v>
      </c>
      <c r="J4275" s="147">
        <v>1</v>
      </c>
      <c r="K4275" s="132">
        <f t="shared" si="483"/>
        <v>767000</v>
      </c>
      <c r="L4275" s="132">
        <v>525406</v>
      </c>
      <c r="M4275" s="132">
        <v>241594</v>
      </c>
      <c r="N4275" s="132">
        <v>472865.39999999997</v>
      </c>
      <c r="O4275" s="133" t="s">
        <v>4699</v>
      </c>
      <c r="P4275" s="132">
        <v>252423</v>
      </c>
      <c r="Q4275" s="132">
        <f t="shared" si="484"/>
        <v>725288.4</v>
      </c>
      <c r="R4275" s="132">
        <v>472865.4</v>
      </c>
      <c r="S4275" s="132">
        <v>252423</v>
      </c>
      <c r="T4275" s="169">
        <f t="shared" si="478"/>
        <v>1.0000000000000002</v>
      </c>
      <c r="U4275" s="169">
        <f t="shared" si="479"/>
        <v>1</v>
      </c>
      <c r="V4275" s="169">
        <f t="shared" si="480"/>
        <v>1.0448231330248268</v>
      </c>
      <c r="W4275" s="169">
        <f t="shared" si="481"/>
        <v>0.94561720990873532</v>
      </c>
      <c r="X4275" s="170">
        <v>1</v>
      </c>
      <c r="Y4275" s="139" t="s">
        <v>4516</v>
      </c>
      <c r="Z4275" s="139" t="s">
        <v>4516</v>
      </c>
      <c r="AA4275" s="139">
        <v>39755</v>
      </c>
      <c r="AB4275" s="171">
        <v>39903</v>
      </c>
      <c r="AC4275" s="139" t="s">
        <v>4584</v>
      </c>
      <c r="AD4275" s="147">
        <f t="shared" si="482"/>
        <v>148</v>
      </c>
      <c r="AE4275" s="131">
        <v>773</v>
      </c>
      <c r="AG4275" s="147">
        <v>1</v>
      </c>
      <c r="AH4275" s="147" t="s">
        <v>5683</v>
      </c>
    </row>
    <row r="4276" spans="1:34" x14ac:dyDescent="0.25">
      <c r="A4276" s="147" t="s">
        <v>2148</v>
      </c>
      <c r="B4276" s="140" t="s">
        <v>7269</v>
      </c>
      <c r="C4276" s="147" t="s">
        <v>221</v>
      </c>
      <c r="D4276" s="140" t="s">
        <v>8490</v>
      </c>
      <c r="E4276" s="147" t="s">
        <v>301</v>
      </c>
      <c r="F4276" s="140" t="s">
        <v>8555</v>
      </c>
      <c r="G4276" s="147" t="s">
        <v>1206</v>
      </c>
      <c r="H4276" s="140" t="s">
        <v>11888</v>
      </c>
      <c r="I4276" s="147" t="s">
        <v>261</v>
      </c>
      <c r="J4276" s="147">
        <v>1</v>
      </c>
      <c r="K4276" s="132">
        <f t="shared" si="483"/>
        <v>564000</v>
      </c>
      <c r="L4276" s="132">
        <v>357730</v>
      </c>
      <c r="M4276" s="132">
        <v>206270</v>
      </c>
      <c r="N4276" s="132">
        <v>286184</v>
      </c>
      <c r="O4276" s="133" t="s">
        <v>4753</v>
      </c>
      <c r="P4276" s="132">
        <v>220162</v>
      </c>
      <c r="Q4276" s="132">
        <f t="shared" si="484"/>
        <v>506346</v>
      </c>
      <c r="R4276" s="132">
        <v>286184</v>
      </c>
      <c r="S4276" s="132">
        <v>220162</v>
      </c>
      <c r="T4276" s="169">
        <f t="shared" si="478"/>
        <v>1</v>
      </c>
      <c r="U4276" s="169">
        <f t="shared" si="479"/>
        <v>1</v>
      </c>
      <c r="V4276" s="169">
        <f t="shared" si="480"/>
        <v>1.0673486207398071</v>
      </c>
      <c r="W4276" s="169">
        <f t="shared" si="481"/>
        <v>0.89777659574468083</v>
      </c>
      <c r="X4276" s="170">
        <v>1</v>
      </c>
      <c r="Y4276" s="139">
        <v>39841</v>
      </c>
      <c r="Z4276" s="139">
        <v>39871</v>
      </c>
      <c r="AA4276" s="139">
        <v>39930</v>
      </c>
      <c r="AB4276" s="139">
        <v>39994</v>
      </c>
      <c r="AC4276" s="139" t="s">
        <v>4516</v>
      </c>
      <c r="AD4276" s="147">
        <f t="shared" si="482"/>
        <v>64</v>
      </c>
      <c r="AE4276" s="131">
        <v>775</v>
      </c>
      <c r="AG4276" s="147">
        <v>1</v>
      </c>
      <c r="AH4276" s="147" t="s">
        <v>5683</v>
      </c>
    </row>
    <row r="4277" spans="1:34" x14ac:dyDescent="0.25">
      <c r="A4277" s="147" t="s">
        <v>2148</v>
      </c>
      <c r="B4277" s="140" t="s">
        <v>7269</v>
      </c>
      <c r="C4277" s="147" t="s">
        <v>221</v>
      </c>
      <c r="D4277" s="140" t="s">
        <v>8490</v>
      </c>
      <c r="E4277" s="147" t="s">
        <v>301</v>
      </c>
      <c r="F4277" s="140" t="s">
        <v>8555</v>
      </c>
      <c r="G4277" s="147" t="s">
        <v>315</v>
      </c>
      <c r="H4277" s="140" t="s">
        <v>10110</v>
      </c>
      <c r="I4277" s="147" t="s">
        <v>3856</v>
      </c>
      <c r="J4277" s="147">
        <v>1</v>
      </c>
      <c r="K4277" s="132">
        <f t="shared" si="483"/>
        <v>347700</v>
      </c>
      <c r="L4277" s="132">
        <v>241060</v>
      </c>
      <c r="M4277" s="132">
        <v>106640</v>
      </c>
      <c r="N4277" s="132">
        <v>216954</v>
      </c>
      <c r="O4277" s="133" t="s">
        <v>5472</v>
      </c>
      <c r="P4277" s="132">
        <v>109520</v>
      </c>
      <c r="Q4277" s="132">
        <f t="shared" si="484"/>
        <v>326474</v>
      </c>
      <c r="R4277" s="132">
        <v>216954</v>
      </c>
      <c r="S4277" s="132">
        <v>109520</v>
      </c>
      <c r="T4277" s="169">
        <f t="shared" si="478"/>
        <v>1</v>
      </c>
      <c r="U4277" s="169">
        <f t="shared" si="479"/>
        <v>1</v>
      </c>
      <c r="V4277" s="169">
        <f t="shared" si="480"/>
        <v>1.027006751687922</v>
      </c>
      <c r="W4277" s="169">
        <f t="shared" si="481"/>
        <v>0.93895312050618351</v>
      </c>
      <c r="X4277" s="170">
        <v>1</v>
      </c>
      <c r="Y4277" s="139">
        <v>39134</v>
      </c>
      <c r="Z4277" s="139">
        <v>39182</v>
      </c>
      <c r="AA4277" s="139">
        <v>39321</v>
      </c>
      <c r="AB4277" s="139">
        <v>39551</v>
      </c>
      <c r="AC4277" s="139" t="s">
        <v>4584</v>
      </c>
      <c r="AD4277" s="147">
        <f t="shared" si="482"/>
        <v>230</v>
      </c>
      <c r="AE4277" s="131">
        <v>189</v>
      </c>
      <c r="AG4277" s="147">
        <v>1</v>
      </c>
      <c r="AH4277" s="147" t="s">
        <v>5683</v>
      </c>
    </row>
    <row r="4278" spans="1:34" x14ac:dyDescent="0.25">
      <c r="A4278" s="147" t="s">
        <v>2148</v>
      </c>
      <c r="B4278" s="140" t="s">
        <v>7269</v>
      </c>
      <c r="C4278" s="147" t="s">
        <v>221</v>
      </c>
      <c r="D4278" s="140" t="s">
        <v>8490</v>
      </c>
      <c r="E4278" s="147" t="s">
        <v>301</v>
      </c>
      <c r="F4278" s="140" t="s">
        <v>8555</v>
      </c>
      <c r="G4278" s="147" t="s">
        <v>315</v>
      </c>
      <c r="H4278" s="140" t="s">
        <v>10110</v>
      </c>
      <c r="I4278" s="147" t="s">
        <v>4097</v>
      </c>
      <c r="J4278" s="147">
        <v>1</v>
      </c>
      <c r="K4278" s="132">
        <f t="shared" si="483"/>
        <v>782000</v>
      </c>
      <c r="L4278" s="132">
        <v>547400</v>
      </c>
      <c r="M4278" s="132">
        <v>234600</v>
      </c>
      <c r="N4278" s="132">
        <v>492660</v>
      </c>
      <c r="O4278" s="133" t="s">
        <v>4699</v>
      </c>
      <c r="P4278" s="132">
        <v>237150</v>
      </c>
      <c r="Q4278" s="132">
        <f t="shared" si="484"/>
        <v>729810</v>
      </c>
      <c r="R4278" s="132">
        <v>492660</v>
      </c>
      <c r="S4278" s="132">
        <v>237150</v>
      </c>
      <c r="T4278" s="169">
        <f t="shared" si="478"/>
        <v>1</v>
      </c>
      <c r="U4278" s="169">
        <f t="shared" si="479"/>
        <v>1</v>
      </c>
      <c r="V4278" s="169">
        <f t="shared" si="480"/>
        <v>1.0108695652173914</v>
      </c>
      <c r="W4278" s="169">
        <f t="shared" si="481"/>
        <v>0.93326086956521737</v>
      </c>
      <c r="X4278" s="170">
        <v>1</v>
      </c>
      <c r="Y4278" s="139" t="s">
        <v>4516</v>
      </c>
      <c r="Z4278" s="139" t="s">
        <v>4516</v>
      </c>
      <c r="AA4278" s="139">
        <v>39734</v>
      </c>
      <c r="AB4278" s="139">
        <v>39813</v>
      </c>
      <c r="AC4278" s="139" t="s">
        <v>4584</v>
      </c>
      <c r="AD4278" s="147">
        <f t="shared" si="482"/>
        <v>79</v>
      </c>
      <c r="AE4278" s="131">
        <v>155</v>
      </c>
      <c r="AG4278" s="147">
        <v>1</v>
      </c>
      <c r="AH4278" s="147" t="s">
        <v>5683</v>
      </c>
    </row>
    <row r="4279" spans="1:34" x14ac:dyDescent="0.25">
      <c r="A4279" s="147" t="s">
        <v>2148</v>
      </c>
      <c r="B4279" s="140" t="s">
        <v>7269</v>
      </c>
      <c r="C4279" s="147" t="s">
        <v>221</v>
      </c>
      <c r="D4279" s="140" t="s">
        <v>8490</v>
      </c>
      <c r="E4279" s="147" t="s">
        <v>301</v>
      </c>
      <c r="F4279" s="140" t="s">
        <v>8555</v>
      </c>
      <c r="G4279" s="147" t="s">
        <v>122</v>
      </c>
      <c r="H4279" s="140" t="s">
        <v>10111</v>
      </c>
      <c r="I4279" s="147" t="s">
        <v>42</v>
      </c>
      <c r="J4279" s="147">
        <v>1</v>
      </c>
      <c r="K4279" s="132">
        <f t="shared" si="483"/>
        <v>450000</v>
      </c>
      <c r="L4279" s="132">
        <v>315000</v>
      </c>
      <c r="M4279" s="132">
        <v>135000</v>
      </c>
      <c r="N4279" s="132">
        <v>315000</v>
      </c>
      <c r="O4279" s="133" t="s">
        <v>4679</v>
      </c>
      <c r="P4279" s="132">
        <v>108913.5</v>
      </c>
      <c r="Q4279" s="132">
        <f t="shared" si="484"/>
        <v>423913.5</v>
      </c>
      <c r="R4279" s="132">
        <v>315000</v>
      </c>
      <c r="S4279" s="132">
        <v>108913.5</v>
      </c>
      <c r="T4279" s="169">
        <f t="shared" si="478"/>
        <v>1</v>
      </c>
      <c r="U4279" s="169">
        <f t="shared" si="479"/>
        <v>1</v>
      </c>
      <c r="V4279" s="169">
        <f t="shared" si="480"/>
        <v>0.80676666666666663</v>
      </c>
      <c r="W4279" s="169">
        <f t="shared" si="481"/>
        <v>0.94203000000000003</v>
      </c>
      <c r="X4279" s="170">
        <v>1</v>
      </c>
      <c r="Y4279" s="139">
        <v>39134</v>
      </c>
      <c r="Z4279" s="139">
        <v>39182</v>
      </c>
      <c r="AA4279" s="139">
        <v>39419</v>
      </c>
      <c r="AB4279" s="139">
        <v>39721</v>
      </c>
      <c r="AC4279" s="139" t="s">
        <v>4516</v>
      </c>
      <c r="AD4279" s="147">
        <f t="shared" si="482"/>
        <v>302</v>
      </c>
      <c r="AE4279" s="131">
        <v>135</v>
      </c>
      <c r="AG4279" s="147">
        <v>1</v>
      </c>
      <c r="AH4279" s="147" t="s">
        <v>5683</v>
      </c>
    </row>
    <row r="4280" spans="1:34" x14ac:dyDescent="0.25">
      <c r="A4280" s="147" t="s">
        <v>2148</v>
      </c>
      <c r="B4280" s="140" t="s">
        <v>7269</v>
      </c>
      <c r="C4280" s="147" t="s">
        <v>221</v>
      </c>
      <c r="D4280" s="140" t="s">
        <v>8490</v>
      </c>
      <c r="E4280" s="147" t="s">
        <v>301</v>
      </c>
      <c r="F4280" s="140" t="s">
        <v>8555</v>
      </c>
      <c r="G4280" s="147" t="s">
        <v>122</v>
      </c>
      <c r="H4280" s="140" t="s">
        <v>10111</v>
      </c>
      <c r="I4280" s="147" t="s">
        <v>4010</v>
      </c>
      <c r="J4280" s="147">
        <v>1</v>
      </c>
      <c r="K4280" s="132">
        <f t="shared" si="483"/>
        <v>1201000</v>
      </c>
      <c r="L4280" s="132">
        <v>1075786</v>
      </c>
      <c r="M4280" s="132">
        <v>125214</v>
      </c>
      <c r="N4280" s="132">
        <v>860628.8</v>
      </c>
      <c r="O4280" s="133" t="s">
        <v>4753</v>
      </c>
      <c r="P4280" s="132">
        <v>84708</v>
      </c>
      <c r="Q4280" s="132">
        <f t="shared" si="484"/>
        <v>945336.8</v>
      </c>
      <c r="R4280" s="132">
        <v>860628.8</v>
      </c>
      <c r="S4280" s="132">
        <v>84708</v>
      </c>
      <c r="T4280" s="169">
        <f t="shared" ref="T4280:T4343" si="485">R4280/N4280</f>
        <v>1</v>
      </c>
      <c r="U4280" s="169">
        <f t="shared" ref="U4280:U4343" si="486">S4280/P4280</f>
        <v>1</v>
      </c>
      <c r="V4280" s="169">
        <f t="shared" ref="V4280:V4343" si="487">P4280/M4280</f>
        <v>0.67650582203268006</v>
      </c>
      <c r="W4280" s="169">
        <f t="shared" ref="W4280:W4343" si="488">Q4280/K4280</f>
        <v>0.78712472939217326</v>
      </c>
      <c r="X4280" s="170">
        <v>1</v>
      </c>
      <c r="Y4280" s="139">
        <v>39841</v>
      </c>
      <c r="Z4280" s="139">
        <v>39871</v>
      </c>
      <c r="AA4280" s="139">
        <v>40000</v>
      </c>
      <c r="AB4280" s="139">
        <v>40056</v>
      </c>
      <c r="AC4280" s="139" t="s">
        <v>4584</v>
      </c>
      <c r="AD4280" s="147">
        <f t="shared" ref="AD4280:AD4343" si="489">AB4280-AA4280</f>
        <v>56</v>
      </c>
      <c r="AE4280" s="131">
        <v>135</v>
      </c>
      <c r="AG4280" s="147">
        <v>1</v>
      </c>
      <c r="AH4280" s="147" t="s">
        <v>5683</v>
      </c>
    </row>
    <row r="4281" spans="1:34" x14ac:dyDescent="0.25">
      <c r="A4281" s="147" t="s">
        <v>2148</v>
      </c>
      <c r="B4281" s="140" t="s">
        <v>7269</v>
      </c>
      <c r="C4281" s="147" t="s">
        <v>221</v>
      </c>
      <c r="D4281" s="140" t="s">
        <v>8490</v>
      </c>
      <c r="E4281" s="147" t="s">
        <v>301</v>
      </c>
      <c r="F4281" s="140" t="s">
        <v>8555</v>
      </c>
      <c r="G4281" s="147" t="s">
        <v>3867</v>
      </c>
      <c r="H4281" s="140" t="s">
        <v>11889</v>
      </c>
      <c r="I4281" s="147" t="s">
        <v>1379</v>
      </c>
      <c r="J4281" s="147">
        <v>1</v>
      </c>
      <c r="K4281" s="132">
        <f t="shared" si="483"/>
        <v>399800</v>
      </c>
      <c r="L4281" s="132">
        <v>270900</v>
      </c>
      <c r="M4281" s="132">
        <v>128900</v>
      </c>
      <c r="N4281" s="132">
        <v>243810</v>
      </c>
      <c r="O4281" s="133" t="s">
        <v>5472</v>
      </c>
      <c r="P4281" s="132">
        <v>121589</v>
      </c>
      <c r="Q4281" s="132">
        <f t="shared" si="484"/>
        <v>365399</v>
      </c>
      <c r="R4281" s="132">
        <v>243810</v>
      </c>
      <c r="S4281" s="132">
        <v>121589</v>
      </c>
      <c r="T4281" s="169">
        <f t="shared" si="485"/>
        <v>1</v>
      </c>
      <c r="U4281" s="169">
        <f t="shared" si="486"/>
        <v>1</v>
      </c>
      <c r="V4281" s="169">
        <f t="shared" si="487"/>
        <v>0.94328161365399532</v>
      </c>
      <c r="W4281" s="169">
        <f t="shared" si="488"/>
        <v>0.91395447723861933</v>
      </c>
      <c r="X4281" s="170">
        <v>1</v>
      </c>
      <c r="Y4281" s="139">
        <v>39134</v>
      </c>
      <c r="Z4281" s="139">
        <v>39182</v>
      </c>
      <c r="AA4281" s="139">
        <v>39364</v>
      </c>
      <c r="AB4281" s="139">
        <v>39690</v>
      </c>
      <c r="AC4281" s="139" t="s">
        <v>4516</v>
      </c>
      <c r="AD4281" s="147">
        <f t="shared" si="489"/>
        <v>326</v>
      </c>
      <c r="AE4281" s="131">
        <v>549</v>
      </c>
      <c r="AG4281" s="147">
        <v>1</v>
      </c>
      <c r="AH4281" s="147" t="s">
        <v>5683</v>
      </c>
    </row>
    <row r="4282" spans="1:34" x14ac:dyDescent="0.25">
      <c r="A4282" s="147" t="s">
        <v>2148</v>
      </c>
      <c r="B4282" s="140" t="s">
        <v>7269</v>
      </c>
      <c r="C4282" s="147" t="s">
        <v>221</v>
      </c>
      <c r="D4282" s="140" t="s">
        <v>8490</v>
      </c>
      <c r="E4282" s="147" t="s">
        <v>301</v>
      </c>
      <c r="F4282" s="140" t="s">
        <v>8555</v>
      </c>
      <c r="G4282" s="147" t="s">
        <v>3868</v>
      </c>
      <c r="H4282" s="140" t="s">
        <v>11890</v>
      </c>
      <c r="I4282" s="147" t="s">
        <v>4105</v>
      </c>
      <c r="J4282" s="147">
        <v>1</v>
      </c>
      <c r="K4282" s="132">
        <f t="shared" si="483"/>
        <v>721000</v>
      </c>
      <c r="L4282" s="132">
        <v>504700</v>
      </c>
      <c r="M4282" s="132">
        <v>216300</v>
      </c>
      <c r="N4282" s="132">
        <v>429264</v>
      </c>
      <c r="O4282" s="133" t="s">
        <v>5472</v>
      </c>
      <c r="P4282" s="132">
        <v>78810</v>
      </c>
      <c r="Q4282" s="132">
        <f t="shared" si="484"/>
        <v>508074</v>
      </c>
      <c r="R4282" s="132">
        <v>429264</v>
      </c>
      <c r="S4282" s="132">
        <v>78810</v>
      </c>
      <c r="T4282" s="169">
        <f t="shared" si="485"/>
        <v>1</v>
      </c>
      <c r="U4282" s="169">
        <f t="shared" si="486"/>
        <v>1</v>
      </c>
      <c r="V4282" s="169">
        <f t="shared" si="487"/>
        <v>0.36435506241331483</v>
      </c>
      <c r="W4282" s="169">
        <f t="shared" si="488"/>
        <v>0.70467961165048543</v>
      </c>
      <c r="X4282" s="170">
        <v>1</v>
      </c>
      <c r="Y4282" s="139">
        <v>39134</v>
      </c>
      <c r="Z4282" s="139">
        <v>39182</v>
      </c>
      <c r="AA4282" s="139">
        <v>39657</v>
      </c>
      <c r="AB4282" s="171">
        <v>39782</v>
      </c>
      <c r="AC4282" s="139" t="s">
        <v>4584</v>
      </c>
      <c r="AD4282" s="147">
        <f t="shared" si="489"/>
        <v>125</v>
      </c>
      <c r="AE4282" s="131">
        <v>97</v>
      </c>
      <c r="AG4282" s="147">
        <v>1</v>
      </c>
      <c r="AH4282" s="147" t="s">
        <v>5683</v>
      </c>
    </row>
    <row r="4283" spans="1:34" x14ac:dyDescent="0.25">
      <c r="A4283" s="147" t="s">
        <v>2148</v>
      </c>
      <c r="B4283" s="140" t="s">
        <v>7269</v>
      </c>
      <c r="C4283" s="147" t="s">
        <v>221</v>
      </c>
      <c r="D4283" s="140" t="s">
        <v>8490</v>
      </c>
      <c r="E4283" s="147" t="s">
        <v>301</v>
      </c>
      <c r="F4283" s="140" t="s">
        <v>8555</v>
      </c>
      <c r="G4283" s="147" t="s">
        <v>336</v>
      </c>
      <c r="H4283" s="140" t="s">
        <v>10112</v>
      </c>
      <c r="I4283" s="147" t="s">
        <v>420</v>
      </c>
      <c r="J4283" s="147">
        <v>1</v>
      </c>
      <c r="K4283" s="132">
        <f t="shared" si="483"/>
        <v>1223000</v>
      </c>
      <c r="L4283" s="132">
        <v>503299</v>
      </c>
      <c r="M4283" s="132">
        <v>719701</v>
      </c>
      <c r="N4283" s="132">
        <v>452969.10000000003</v>
      </c>
      <c r="O4283" s="133" t="s">
        <v>5472</v>
      </c>
      <c r="P4283" s="132">
        <v>691350.83000000007</v>
      </c>
      <c r="Q4283" s="132">
        <f t="shared" si="484"/>
        <v>1144319.9300000002</v>
      </c>
      <c r="R4283" s="132">
        <v>452969.1</v>
      </c>
      <c r="S4283" s="132">
        <v>691350.83000000007</v>
      </c>
      <c r="T4283" s="169">
        <f t="shared" si="485"/>
        <v>0.99999999999999989</v>
      </c>
      <c r="U4283" s="169">
        <f t="shared" si="486"/>
        <v>1</v>
      </c>
      <c r="V4283" s="169">
        <f t="shared" si="487"/>
        <v>0.9606084054350349</v>
      </c>
      <c r="W4283" s="169">
        <f t="shared" si="488"/>
        <v>0.93566633687653322</v>
      </c>
      <c r="X4283" s="170">
        <v>1</v>
      </c>
      <c r="Y4283" s="139">
        <v>39134</v>
      </c>
      <c r="Z4283" s="139">
        <v>39182</v>
      </c>
      <c r="AA4283" s="139">
        <v>39522</v>
      </c>
      <c r="AB4283" s="139">
        <v>39614</v>
      </c>
      <c r="AC4283" s="139" t="s">
        <v>4516</v>
      </c>
      <c r="AD4283" s="147">
        <f t="shared" si="489"/>
        <v>92</v>
      </c>
      <c r="AE4283" s="131">
        <v>89</v>
      </c>
      <c r="AG4283" s="147">
        <v>1</v>
      </c>
      <c r="AH4283" s="147" t="s">
        <v>5683</v>
      </c>
    </row>
    <row r="4284" spans="1:34" x14ac:dyDescent="0.25">
      <c r="A4284" s="147" t="s">
        <v>2148</v>
      </c>
      <c r="B4284" s="140" t="s">
        <v>7269</v>
      </c>
      <c r="C4284" s="147" t="s">
        <v>221</v>
      </c>
      <c r="D4284" s="140" t="s">
        <v>8490</v>
      </c>
      <c r="E4284" s="147" t="s">
        <v>301</v>
      </c>
      <c r="F4284" s="140" t="s">
        <v>8555</v>
      </c>
      <c r="G4284" s="147" t="s">
        <v>336</v>
      </c>
      <c r="H4284" s="140" t="s">
        <v>10112</v>
      </c>
      <c r="I4284" s="147" t="s">
        <v>4531</v>
      </c>
      <c r="J4284" s="147">
        <v>1</v>
      </c>
      <c r="K4284" s="132">
        <f t="shared" si="483"/>
        <v>824000</v>
      </c>
      <c r="L4284" s="132">
        <v>576800</v>
      </c>
      <c r="M4284" s="132">
        <v>247200</v>
      </c>
      <c r="N4284" s="132">
        <v>519120</v>
      </c>
      <c r="O4284" s="133" t="s">
        <v>4699</v>
      </c>
      <c r="P4284" s="132">
        <v>263383</v>
      </c>
      <c r="Q4284" s="132">
        <f t="shared" si="484"/>
        <v>782503</v>
      </c>
      <c r="R4284" s="132">
        <v>519120</v>
      </c>
      <c r="S4284" s="132">
        <v>263383</v>
      </c>
      <c r="T4284" s="169">
        <f t="shared" si="485"/>
        <v>1</v>
      </c>
      <c r="U4284" s="169">
        <f t="shared" si="486"/>
        <v>1</v>
      </c>
      <c r="V4284" s="169">
        <f t="shared" si="487"/>
        <v>1.065465210355987</v>
      </c>
      <c r="W4284" s="169">
        <f t="shared" si="488"/>
        <v>0.94963956310679609</v>
      </c>
      <c r="X4284" s="170">
        <v>1</v>
      </c>
      <c r="Y4284" s="139" t="s">
        <v>4516</v>
      </c>
      <c r="Z4284" s="139" t="s">
        <v>4516</v>
      </c>
      <c r="AA4284" s="139">
        <v>39763</v>
      </c>
      <c r="AB4284" s="171">
        <v>39855</v>
      </c>
      <c r="AC4284" s="139" t="s">
        <v>4584</v>
      </c>
      <c r="AD4284" s="147">
        <f t="shared" si="489"/>
        <v>92</v>
      </c>
      <c r="AE4284" s="131">
        <v>90</v>
      </c>
      <c r="AG4284" s="147">
        <v>1</v>
      </c>
      <c r="AH4284" s="147" t="s">
        <v>5683</v>
      </c>
    </row>
    <row r="4285" spans="1:34" x14ac:dyDescent="0.25">
      <c r="A4285" s="147" t="s">
        <v>2148</v>
      </c>
      <c r="B4285" s="140" t="s">
        <v>7269</v>
      </c>
      <c r="C4285" s="147" t="s">
        <v>221</v>
      </c>
      <c r="D4285" s="140" t="s">
        <v>8490</v>
      </c>
      <c r="E4285" s="147" t="s">
        <v>301</v>
      </c>
      <c r="F4285" s="140" t="s">
        <v>8555</v>
      </c>
      <c r="G4285" s="147" t="s">
        <v>336</v>
      </c>
      <c r="H4285" s="140" t="s">
        <v>10112</v>
      </c>
      <c r="I4285" s="147" t="s">
        <v>3192</v>
      </c>
      <c r="J4285" s="147">
        <v>1</v>
      </c>
      <c r="K4285" s="132">
        <f t="shared" si="483"/>
        <v>738000</v>
      </c>
      <c r="L4285" s="132">
        <v>658130</v>
      </c>
      <c r="M4285" s="132">
        <v>79870</v>
      </c>
      <c r="N4285" s="132">
        <v>526504</v>
      </c>
      <c r="O4285" s="133" t="s">
        <v>4753</v>
      </c>
      <c r="P4285" s="132">
        <v>98622</v>
      </c>
      <c r="Q4285" s="132">
        <f t="shared" si="484"/>
        <v>625126</v>
      </c>
      <c r="R4285" s="132">
        <v>526504</v>
      </c>
      <c r="S4285" s="132">
        <v>98622</v>
      </c>
      <c r="T4285" s="169">
        <f t="shared" si="485"/>
        <v>1</v>
      </c>
      <c r="U4285" s="169">
        <f t="shared" si="486"/>
        <v>1</v>
      </c>
      <c r="V4285" s="169">
        <f t="shared" si="487"/>
        <v>1.2347815199699512</v>
      </c>
      <c r="W4285" s="169">
        <f t="shared" si="488"/>
        <v>0.84705420054200542</v>
      </c>
      <c r="X4285" s="170">
        <v>1</v>
      </c>
      <c r="Y4285" s="139">
        <v>39841</v>
      </c>
      <c r="Z4285" s="139">
        <v>39871</v>
      </c>
      <c r="AA4285" s="139">
        <v>40028</v>
      </c>
      <c r="AB4285" s="139">
        <v>40056</v>
      </c>
      <c r="AC4285" s="139" t="s">
        <v>4584</v>
      </c>
      <c r="AD4285" s="147">
        <f t="shared" si="489"/>
        <v>28</v>
      </c>
      <c r="AE4285" s="131">
        <v>83</v>
      </c>
      <c r="AG4285" s="147">
        <v>1</v>
      </c>
      <c r="AH4285" s="147" t="s">
        <v>5683</v>
      </c>
    </row>
    <row r="4286" spans="1:34" x14ac:dyDescent="0.25">
      <c r="A4286" s="147" t="s">
        <v>2148</v>
      </c>
      <c r="B4286" s="140" t="s">
        <v>7269</v>
      </c>
      <c r="C4286" s="147" t="s">
        <v>221</v>
      </c>
      <c r="D4286" s="140" t="s">
        <v>8490</v>
      </c>
      <c r="E4286" s="147" t="s">
        <v>301</v>
      </c>
      <c r="F4286" s="140" t="s">
        <v>8555</v>
      </c>
      <c r="G4286" s="147" t="s">
        <v>665</v>
      </c>
      <c r="H4286" s="140" t="s">
        <v>11891</v>
      </c>
      <c r="I4286" s="147" t="s">
        <v>42</v>
      </c>
      <c r="J4286" s="147">
        <v>1</v>
      </c>
      <c r="K4286" s="132">
        <f t="shared" si="483"/>
        <v>460700</v>
      </c>
      <c r="L4286" s="132">
        <v>318400</v>
      </c>
      <c r="M4286" s="132">
        <v>142300</v>
      </c>
      <c r="N4286" s="132">
        <v>286560</v>
      </c>
      <c r="O4286" s="133" t="s">
        <v>5472</v>
      </c>
      <c r="P4286" s="132">
        <v>140200</v>
      </c>
      <c r="Q4286" s="132">
        <f t="shared" si="484"/>
        <v>426760</v>
      </c>
      <c r="R4286" s="132">
        <v>286560</v>
      </c>
      <c r="S4286" s="132">
        <v>140200</v>
      </c>
      <c r="T4286" s="169">
        <f t="shared" si="485"/>
        <v>1</v>
      </c>
      <c r="U4286" s="169">
        <f t="shared" si="486"/>
        <v>1</v>
      </c>
      <c r="V4286" s="169">
        <f t="shared" si="487"/>
        <v>0.98524244553759666</v>
      </c>
      <c r="W4286" s="169">
        <f t="shared" si="488"/>
        <v>0.92632949858910352</v>
      </c>
      <c r="X4286" s="170">
        <v>1</v>
      </c>
      <c r="Y4286" s="139">
        <v>39134</v>
      </c>
      <c r="Z4286" s="139">
        <v>39182</v>
      </c>
      <c r="AA4286" s="139">
        <v>39532</v>
      </c>
      <c r="AB4286" s="139">
        <v>39629</v>
      </c>
      <c r="AC4286" s="139" t="s">
        <v>4516</v>
      </c>
      <c r="AD4286" s="147">
        <f t="shared" si="489"/>
        <v>97</v>
      </c>
      <c r="AE4286" s="131">
        <v>116</v>
      </c>
      <c r="AG4286" s="147">
        <v>1</v>
      </c>
      <c r="AH4286" s="147" t="s">
        <v>5683</v>
      </c>
    </row>
    <row r="4287" spans="1:34" x14ac:dyDescent="0.25">
      <c r="A4287" s="147" t="s">
        <v>2148</v>
      </c>
      <c r="B4287" s="140" t="s">
        <v>7269</v>
      </c>
      <c r="C4287" s="147" t="s">
        <v>221</v>
      </c>
      <c r="D4287" s="140" t="s">
        <v>8490</v>
      </c>
      <c r="E4287" s="147" t="s">
        <v>301</v>
      </c>
      <c r="F4287" s="140" t="s">
        <v>8555</v>
      </c>
      <c r="G4287" s="147" t="s">
        <v>665</v>
      </c>
      <c r="H4287" s="140" t="s">
        <v>11891</v>
      </c>
      <c r="I4287" s="147" t="s">
        <v>4010</v>
      </c>
      <c r="J4287" s="147">
        <v>1</v>
      </c>
      <c r="K4287" s="132">
        <f t="shared" si="483"/>
        <v>558000</v>
      </c>
      <c r="L4287" s="132">
        <v>479630</v>
      </c>
      <c r="M4287" s="132">
        <v>78370</v>
      </c>
      <c r="N4287" s="132">
        <v>383704</v>
      </c>
      <c r="O4287" s="133" t="s">
        <v>4753</v>
      </c>
      <c r="P4287" s="132">
        <v>70250</v>
      </c>
      <c r="Q4287" s="132">
        <f t="shared" si="484"/>
        <v>453954</v>
      </c>
      <c r="R4287" s="132">
        <v>383704</v>
      </c>
      <c r="S4287" s="132">
        <v>70250</v>
      </c>
      <c r="T4287" s="169">
        <f t="shared" si="485"/>
        <v>1</v>
      </c>
      <c r="U4287" s="169">
        <f t="shared" si="486"/>
        <v>1</v>
      </c>
      <c r="V4287" s="169">
        <f t="shared" si="487"/>
        <v>0.89638892433329076</v>
      </c>
      <c r="W4287" s="169">
        <f t="shared" si="488"/>
        <v>0.81353763440860216</v>
      </c>
      <c r="X4287" s="170">
        <v>1</v>
      </c>
      <c r="Y4287" s="139">
        <v>39841</v>
      </c>
      <c r="Z4287" s="139">
        <v>39871</v>
      </c>
      <c r="AA4287" s="139">
        <v>39930</v>
      </c>
      <c r="AB4287" s="139">
        <v>39994</v>
      </c>
      <c r="AC4287" s="139" t="s">
        <v>4516</v>
      </c>
      <c r="AD4287" s="147">
        <f t="shared" si="489"/>
        <v>64</v>
      </c>
      <c r="AE4287" s="131">
        <v>167</v>
      </c>
      <c r="AG4287" s="147">
        <v>1</v>
      </c>
      <c r="AH4287" s="147" t="s">
        <v>5683</v>
      </c>
    </row>
    <row r="4288" spans="1:34" x14ac:dyDescent="0.25">
      <c r="A4288" s="147" t="s">
        <v>2148</v>
      </c>
      <c r="B4288" s="140" t="s">
        <v>7269</v>
      </c>
      <c r="C4288" s="147" t="s">
        <v>221</v>
      </c>
      <c r="D4288" s="140" t="s">
        <v>8490</v>
      </c>
      <c r="E4288" s="147" t="s">
        <v>301</v>
      </c>
      <c r="F4288" s="140" t="s">
        <v>8555</v>
      </c>
      <c r="G4288" s="147" t="s">
        <v>11893</v>
      </c>
      <c r="H4288" s="140" t="s">
        <v>11892</v>
      </c>
      <c r="I4288" s="147" t="s">
        <v>4010</v>
      </c>
      <c r="J4288" s="147">
        <v>1</v>
      </c>
      <c r="K4288" s="132">
        <f t="shared" si="483"/>
        <v>597000</v>
      </c>
      <c r="L4288" s="132">
        <v>417900</v>
      </c>
      <c r="M4288" s="132">
        <v>179100</v>
      </c>
      <c r="N4288" s="132">
        <v>376110</v>
      </c>
      <c r="O4288" s="133" t="s">
        <v>4699</v>
      </c>
      <c r="P4288" s="132">
        <v>196195</v>
      </c>
      <c r="Q4288" s="132">
        <f t="shared" si="484"/>
        <v>572305</v>
      </c>
      <c r="R4288" s="132">
        <v>376110</v>
      </c>
      <c r="S4288" s="132">
        <v>196195</v>
      </c>
      <c r="T4288" s="169">
        <f t="shared" si="485"/>
        <v>1</v>
      </c>
      <c r="U4288" s="169">
        <f t="shared" si="486"/>
        <v>1</v>
      </c>
      <c r="V4288" s="169">
        <f t="shared" si="487"/>
        <v>1.0954494695700725</v>
      </c>
      <c r="W4288" s="169">
        <f t="shared" si="488"/>
        <v>0.9586348408710218</v>
      </c>
      <c r="X4288" s="170">
        <v>1</v>
      </c>
      <c r="Y4288" s="139" t="s">
        <v>4516</v>
      </c>
      <c r="Z4288" s="139" t="s">
        <v>4516</v>
      </c>
      <c r="AA4288" s="139">
        <v>39763</v>
      </c>
      <c r="AB4288" s="171">
        <v>39849</v>
      </c>
      <c r="AC4288" s="139" t="s">
        <v>4584</v>
      </c>
      <c r="AD4288" s="147">
        <f t="shared" si="489"/>
        <v>86</v>
      </c>
      <c r="AE4288" s="131">
        <v>272</v>
      </c>
      <c r="AG4288" s="147">
        <v>1</v>
      </c>
      <c r="AH4288" s="147" t="s">
        <v>5683</v>
      </c>
    </row>
    <row r="4289" spans="1:34" x14ac:dyDescent="0.25">
      <c r="A4289" s="147" t="s">
        <v>2148</v>
      </c>
      <c r="B4289" s="140" t="s">
        <v>7269</v>
      </c>
      <c r="C4289" s="147" t="s">
        <v>221</v>
      </c>
      <c r="D4289" s="140" t="s">
        <v>8490</v>
      </c>
      <c r="E4289" s="147" t="s">
        <v>301</v>
      </c>
      <c r="F4289" s="140" t="s">
        <v>8555</v>
      </c>
      <c r="G4289" s="147" t="s">
        <v>2974</v>
      </c>
      <c r="H4289" s="140" t="s">
        <v>11894</v>
      </c>
      <c r="I4289" s="147" t="s">
        <v>3857</v>
      </c>
      <c r="J4289" s="147">
        <v>1</v>
      </c>
      <c r="K4289" s="132">
        <f t="shared" si="483"/>
        <v>550000</v>
      </c>
      <c r="L4289" s="132">
        <v>385000</v>
      </c>
      <c r="M4289" s="132">
        <v>165000</v>
      </c>
      <c r="N4289" s="132">
        <v>346500</v>
      </c>
      <c r="O4289" s="133" t="s">
        <v>5472</v>
      </c>
      <c r="P4289" s="132">
        <v>134850</v>
      </c>
      <c r="Q4289" s="132">
        <f t="shared" si="484"/>
        <v>481350</v>
      </c>
      <c r="R4289" s="132">
        <v>346500</v>
      </c>
      <c r="S4289" s="132">
        <v>134850</v>
      </c>
      <c r="T4289" s="169">
        <f t="shared" si="485"/>
        <v>1</v>
      </c>
      <c r="U4289" s="169">
        <f t="shared" si="486"/>
        <v>1</v>
      </c>
      <c r="V4289" s="169">
        <f t="shared" si="487"/>
        <v>0.81727272727272726</v>
      </c>
      <c r="W4289" s="169">
        <f t="shared" si="488"/>
        <v>0.87518181818181817</v>
      </c>
      <c r="X4289" s="170">
        <v>1</v>
      </c>
      <c r="Y4289" s="139">
        <v>39134</v>
      </c>
      <c r="Z4289" s="139">
        <v>39182</v>
      </c>
      <c r="AA4289" s="139">
        <v>39339</v>
      </c>
      <c r="AB4289" s="139">
        <v>39591</v>
      </c>
      <c r="AC4289" s="139" t="s">
        <v>4584</v>
      </c>
      <c r="AD4289" s="147">
        <f t="shared" si="489"/>
        <v>252</v>
      </c>
      <c r="AE4289" s="131">
        <v>122</v>
      </c>
      <c r="AG4289" s="147">
        <v>1</v>
      </c>
      <c r="AH4289" s="147" t="s">
        <v>5683</v>
      </c>
    </row>
    <row r="4290" spans="1:34" x14ac:dyDescent="0.25">
      <c r="A4290" s="147" t="s">
        <v>2148</v>
      </c>
      <c r="B4290" s="140" t="s">
        <v>7269</v>
      </c>
      <c r="C4290" s="147" t="s">
        <v>221</v>
      </c>
      <c r="D4290" s="140" t="s">
        <v>8490</v>
      </c>
      <c r="E4290" s="147" t="s">
        <v>301</v>
      </c>
      <c r="F4290" s="140" t="s">
        <v>8555</v>
      </c>
      <c r="G4290" s="147" t="s">
        <v>330</v>
      </c>
      <c r="H4290" s="140" t="s">
        <v>10113</v>
      </c>
      <c r="I4290" s="147" t="s">
        <v>261</v>
      </c>
      <c r="J4290" s="147">
        <v>1</v>
      </c>
      <c r="K4290" s="132">
        <f t="shared" si="483"/>
        <v>222000</v>
      </c>
      <c r="L4290" s="132">
        <v>151100</v>
      </c>
      <c r="M4290" s="132">
        <v>70900</v>
      </c>
      <c r="N4290" s="132">
        <v>120880</v>
      </c>
      <c r="O4290" s="133" t="s">
        <v>4753</v>
      </c>
      <c r="P4290" s="132">
        <v>76501</v>
      </c>
      <c r="Q4290" s="132">
        <f t="shared" si="484"/>
        <v>197381</v>
      </c>
      <c r="R4290" s="132">
        <v>120880</v>
      </c>
      <c r="S4290" s="132">
        <v>76501</v>
      </c>
      <c r="T4290" s="169">
        <f t="shared" si="485"/>
        <v>1</v>
      </c>
      <c r="U4290" s="169">
        <f t="shared" si="486"/>
        <v>1</v>
      </c>
      <c r="V4290" s="169">
        <f t="shared" si="487"/>
        <v>1.0789985895627645</v>
      </c>
      <c r="W4290" s="169">
        <f t="shared" si="488"/>
        <v>0.88910360360360363</v>
      </c>
      <c r="X4290" s="170">
        <v>1</v>
      </c>
      <c r="Y4290" s="139">
        <v>39134</v>
      </c>
      <c r="Z4290" s="139">
        <v>39182</v>
      </c>
      <c r="AA4290" s="139">
        <v>39321</v>
      </c>
      <c r="AB4290" s="139">
        <v>39363</v>
      </c>
      <c r="AC4290" s="139" t="s">
        <v>4516</v>
      </c>
      <c r="AD4290" s="147">
        <f t="shared" si="489"/>
        <v>42</v>
      </c>
      <c r="AE4290" s="131">
        <v>291</v>
      </c>
      <c r="AG4290" s="147">
        <v>1</v>
      </c>
      <c r="AH4290" s="147" t="s">
        <v>5683</v>
      </c>
    </row>
    <row r="4291" spans="1:34" x14ac:dyDescent="0.25">
      <c r="A4291" s="147" t="s">
        <v>2148</v>
      </c>
      <c r="B4291" s="140" t="s">
        <v>7269</v>
      </c>
      <c r="C4291" s="147" t="s">
        <v>221</v>
      </c>
      <c r="D4291" s="140" t="s">
        <v>8490</v>
      </c>
      <c r="E4291" s="147" t="s">
        <v>301</v>
      </c>
      <c r="F4291" s="140" t="s">
        <v>8555</v>
      </c>
      <c r="G4291" s="147" t="s">
        <v>330</v>
      </c>
      <c r="H4291" s="140" t="s">
        <v>10113</v>
      </c>
      <c r="I4291" s="147" t="s">
        <v>4106</v>
      </c>
      <c r="J4291" s="147">
        <v>1</v>
      </c>
      <c r="K4291" s="132">
        <f t="shared" si="483"/>
        <v>1544200</v>
      </c>
      <c r="L4291" s="132">
        <v>1080940</v>
      </c>
      <c r="M4291" s="132">
        <v>463260</v>
      </c>
      <c r="N4291" s="132">
        <v>1080940</v>
      </c>
      <c r="O4291" s="133" t="s">
        <v>4679</v>
      </c>
      <c r="P4291" s="132">
        <v>475224</v>
      </c>
      <c r="Q4291" s="132">
        <f t="shared" si="484"/>
        <v>1556164</v>
      </c>
      <c r="R4291" s="132">
        <v>1080940</v>
      </c>
      <c r="S4291" s="132">
        <v>475224</v>
      </c>
      <c r="T4291" s="169">
        <f t="shared" si="485"/>
        <v>1</v>
      </c>
      <c r="U4291" s="169">
        <f t="shared" si="486"/>
        <v>1</v>
      </c>
      <c r="V4291" s="169">
        <f t="shared" si="487"/>
        <v>1.0258256702499675</v>
      </c>
      <c r="W4291" s="169">
        <f t="shared" si="488"/>
        <v>1.0077477010749902</v>
      </c>
      <c r="X4291" s="170">
        <v>1</v>
      </c>
      <c r="Y4291" s="139" t="s">
        <v>4516</v>
      </c>
      <c r="Z4291" s="139" t="s">
        <v>4516</v>
      </c>
      <c r="AA4291" s="139">
        <v>39771</v>
      </c>
      <c r="AB4291" s="171">
        <v>39903</v>
      </c>
      <c r="AC4291" s="139" t="s">
        <v>4584</v>
      </c>
      <c r="AD4291" s="147">
        <f t="shared" si="489"/>
        <v>132</v>
      </c>
      <c r="AE4291" s="131">
        <v>296</v>
      </c>
      <c r="AG4291" s="147">
        <v>1</v>
      </c>
      <c r="AH4291" s="147" t="s">
        <v>5683</v>
      </c>
    </row>
    <row r="4292" spans="1:34" x14ac:dyDescent="0.25">
      <c r="A4292" s="147" t="s">
        <v>2148</v>
      </c>
      <c r="B4292" s="140" t="s">
        <v>7269</v>
      </c>
      <c r="C4292" s="147" t="s">
        <v>221</v>
      </c>
      <c r="D4292" s="140" t="s">
        <v>8490</v>
      </c>
      <c r="E4292" s="147" t="s">
        <v>301</v>
      </c>
      <c r="F4292" s="140" t="s">
        <v>8555</v>
      </c>
      <c r="G4292" s="147" t="s">
        <v>330</v>
      </c>
      <c r="H4292" s="140" t="s">
        <v>10113</v>
      </c>
      <c r="I4292" s="147" t="s">
        <v>3192</v>
      </c>
      <c r="J4292" s="147">
        <v>1</v>
      </c>
      <c r="K4292" s="132">
        <f t="shared" si="483"/>
        <v>700000</v>
      </c>
      <c r="L4292" s="132">
        <v>601270</v>
      </c>
      <c r="M4292" s="132">
        <v>98730</v>
      </c>
      <c r="N4292" s="132">
        <v>481016</v>
      </c>
      <c r="O4292" s="133" t="s">
        <v>4699</v>
      </c>
      <c r="P4292" s="132">
        <v>122443</v>
      </c>
      <c r="Q4292" s="132">
        <f t="shared" si="484"/>
        <v>603459</v>
      </c>
      <c r="R4292" s="132">
        <v>481016</v>
      </c>
      <c r="S4292" s="132">
        <v>122443</v>
      </c>
      <c r="T4292" s="169">
        <f t="shared" si="485"/>
        <v>1</v>
      </c>
      <c r="U4292" s="169">
        <f t="shared" si="486"/>
        <v>1</v>
      </c>
      <c r="V4292" s="169">
        <f t="shared" si="487"/>
        <v>1.2401802896789222</v>
      </c>
      <c r="W4292" s="169">
        <f t="shared" si="488"/>
        <v>0.86208428571428575</v>
      </c>
      <c r="X4292" s="170">
        <v>1</v>
      </c>
      <c r="Y4292" s="139">
        <v>39841</v>
      </c>
      <c r="Z4292" s="139">
        <v>39871</v>
      </c>
      <c r="AA4292" s="139">
        <v>39937</v>
      </c>
      <c r="AB4292" s="139">
        <v>39994</v>
      </c>
      <c r="AC4292" s="139" t="s">
        <v>4516</v>
      </c>
      <c r="AD4292" s="147">
        <f t="shared" si="489"/>
        <v>57</v>
      </c>
      <c r="AE4292" s="131">
        <v>291</v>
      </c>
      <c r="AG4292" s="147">
        <v>1</v>
      </c>
      <c r="AH4292" s="147" t="s">
        <v>5683</v>
      </c>
    </row>
    <row r="4293" spans="1:34" x14ac:dyDescent="0.25">
      <c r="A4293" s="147" t="s">
        <v>2148</v>
      </c>
      <c r="B4293" s="140" t="s">
        <v>7269</v>
      </c>
      <c r="C4293" s="147" t="s">
        <v>221</v>
      </c>
      <c r="D4293" s="140" t="s">
        <v>8490</v>
      </c>
      <c r="E4293" s="147" t="s">
        <v>301</v>
      </c>
      <c r="F4293" s="140" t="s">
        <v>8555</v>
      </c>
      <c r="G4293" s="147" t="s">
        <v>5474</v>
      </c>
      <c r="H4293" s="140" t="s">
        <v>10114</v>
      </c>
      <c r="I4293" s="147" t="s">
        <v>3857</v>
      </c>
      <c r="J4293" s="147">
        <v>1</v>
      </c>
      <c r="K4293" s="132">
        <f t="shared" si="483"/>
        <v>548000</v>
      </c>
      <c r="L4293" s="132">
        <v>383600</v>
      </c>
      <c r="M4293" s="132">
        <v>164400</v>
      </c>
      <c r="N4293" s="132">
        <v>383600</v>
      </c>
      <c r="O4293" s="133" t="s">
        <v>4679</v>
      </c>
      <c r="P4293" s="132">
        <v>105840</v>
      </c>
      <c r="Q4293" s="132">
        <f t="shared" si="484"/>
        <v>489440</v>
      </c>
      <c r="R4293" s="132">
        <v>383600</v>
      </c>
      <c r="S4293" s="132">
        <v>105840</v>
      </c>
      <c r="T4293" s="169">
        <f t="shared" si="485"/>
        <v>1</v>
      </c>
      <c r="U4293" s="169">
        <f t="shared" si="486"/>
        <v>1</v>
      </c>
      <c r="V4293" s="169">
        <f t="shared" si="487"/>
        <v>0.64379562043795624</v>
      </c>
      <c r="W4293" s="169">
        <f t="shared" si="488"/>
        <v>0.89313868613138692</v>
      </c>
      <c r="X4293" s="170">
        <v>1</v>
      </c>
      <c r="Y4293" s="139">
        <v>39134</v>
      </c>
      <c r="Z4293" s="139">
        <v>39182</v>
      </c>
      <c r="AA4293" s="139">
        <v>39467</v>
      </c>
      <c r="AB4293" s="139">
        <v>39598</v>
      </c>
      <c r="AC4293" s="139" t="s">
        <v>4584</v>
      </c>
      <c r="AD4293" s="147">
        <f t="shared" si="489"/>
        <v>131</v>
      </c>
      <c r="AE4293" s="131">
        <v>133</v>
      </c>
      <c r="AG4293" s="147">
        <v>1</v>
      </c>
      <c r="AH4293" s="147" t="s">
        <v>5683</v>
      </c>
    </row>
    <row r="4294" spans="1:34" x14ac:dyDescent="0.25">
      <c r="A4294" s="147" t="s">
        <v>2148</v>
      </c>
      <c r="B4294" s="140" t="s">
        <v>7269</v>
      </c>
      <c r="C4294" s="147" t="s">
        <v>221</v>
      </c>
      <c r="D4294" s="140" t="s">
        <v>8490</v>
      </c>
      <c r="E4294" s="147" t="s">
        <v>301</v>
      </c>
      <c r="F4294" s="140" t="s">
        <v>8555</v>
      </c>
      <c r="G4294" s="147" t="s">
        <v>5474</v>
      </c>
      <c r="H4294" s="140" t="s">
        <v>10114</v>
      </c>
      <c r="I4294" s="147" t="s">
        <v>4010</v>
      </c>
      <c r="J4294" s="147">
        <v>1</v>
      </c>
      <c r="K4294" s="132">
        <f t="shared" si="483"/>
        <v>644200</v>
      </c>
      <c r="L4294" s="132">
        <v>566692</v>
      </c>
      <c r="M4294" s="132">
        <v>77508</v>
      </c>
      <c r="N4294" s="132">
        <v>453353.6</v>
      </c>
      <c r="O4294" s="133" t="s">
        <v>4753</v>
      </c>
      <c r="P4294" s="132">
        <v>76382</v>
      </c>
      <c r="Q4294" s="132">
        <f t="shared" si="484"/>
        <v>529735.6</v>
      </c>
      <c r="R4294" s="132">
        <v>453353.6</v>
      </c>
      <c r="S4294" s="132">
        <v>76382</v>
      </c>
      <c r="T4294" s="169">
        <f t="shared" si="485"/>
        <v>1</v>
      </c>
      <c r="U4294" s="169">
        <f t="shared" si="486"/>
        <v>1</v>
      </c>
      <c r="V4294" s="169">
        <f t="shared" si="487"/>
        <v>0.98547246735820815</v>
      </c>
      <c r="W4294" s="169">
        <f t="shared" si="488"/>
        <v>0.82231542999068608</v>
      </c>
      <c r="X4294" s="170">
        <v>1</v>
      </c>
      <c r="Y4294" s="139">
        <v>39841</v>
      </c>
      <c r="Z4294" s="139">
        <v>39871</v>
      </c>
      <c r="AA4294" s="139">
        <v>39951</v>
      </c>
      <c r="AB4294" s="139">
        <v>39994</v>
      </c>
      <c r="AC4294" s="139" t="s">
        <v>4516</v>
      </c>
      <c r="AD4294" s="147">
        <f t="shared" si="489"/>
        <v>43</v>
      </c>
      <c r="AE4294" s="131">
        <v>142</v>
      </c>
      <c r="AG4294" s="147">
        <v>1</v>
      </c>
      <c r="AH4294" s="147" t="s">
        <v>5683</v>
      </c>
    </row>
    <row r="4295" spans="1:34" x14ac:dyDescent="0.25">
      <c r="A4295" s="147" t="s">
        <v>2148</v>
      </c>
      <c r="B4295" s="140" t="s">
        <v>7269</v>
      </c>
      <c r="C4295" s="147" t="s">
        <v>221</v>
      </c>
      <c r="D4295" s="140" t="s">
        <v>8490</v>
      </c>
      <c r="E4295" s="147" t="s">
        <v>301</v>
      </c>
      <c r="F4295" s="140" t="s">
        <v>8555</v>
      </c>
      <c r="G4295" s="147" t="s">
        <v>3869</v>
      </c>
      <c r="H4295" s="140" t="s">
        <v>11895</v>
      </c>
      <c r="I4295" s="147" t="s">
        <v>3856</v>
      </c>
      <c r="J4295" s="147">
        <v>1</v>
      </c>
      <c r="K4295" s="132">
        <f t="shared" si="483"/>
        <v>464000</v>
      </c>
      <c r="L4295" s="132">
        <v>323500</v>
      </c>
      <c r="M4295" s="132">
        <v>140500</v>
      </c>
      <c r="N4295" s="132">
        <v>291150</v>
      </c>
      <c r="O4295" s="133" t="s">
        <v>5472</v>
      </c>
      <c r="P4295" s="132">
        <v>153240</v>
      </c>
      <c r="Q4295" s="132">
        <f t="shared" si="484"/>
        <v>444390</v>
      </c>
      <c r="R4295" s="132">
        <v>291150</v>
      </c>
      <c r="S4295" s="132">
        <v>153240</v>
      </c>
      <c r="T4295" s="169">
        <f t="shared" si="485"/>
        <v>1</v>
      </c>
      <c r="U4295" s="169">
        <f t="shared" si="486"/>
        <v>1</v>
      </c>
      <c r="V4295" s="169">
        <f t="shared" si="487"/>
        <v>1.0906761565836298</v>
      </c>
      <c r="W4295" s="169">
        <f t="shared" si="488"/>
        <v>0.95773706896551725</v>
      </c>
      <c r="X4295" s="170">
        <v>1</v>
      </c>
      <c r="Y4295" s="139">
        <v>39134</v>
      </c>
      <c r="Z4295" s="139">
        <v>39182</v>
      </c>
      <c r="AA4295" s="139">
        <v>39326</v>
      </c>
      <c r="AB4295" s="139">
        <v>39598</v>
      </c>
      <c r="AC4295" s="139" t="s">
        <v>4584</v>
      </c>
      <c r="AD4295" s="147">
        <f t="shared" si="489"/>
        <v>272</v>
      </c>
      <c r="AE4295" s="131">
        <v>99</v>
      </c>
      <c r="AG4295" s="147">
        <v>1</v>
      </c>
      <c r="AH4295" s="147" t="s">
        <v>5683</v>
      </c>
    </row>
    <row r="4296" spans="1:34" x14ac:dyDescent="0.25">
      <c r="A4296" s="147" t="s">
        <v>2148</v>
      </c>
      <c r="B4296" s="140" t="s">
        <v>7269</v>
      </c>
      <c r="C4296" s="147" t="s">
        <v>221</v>
      </c>
      <c r="D4296" s="140" t="s">
        <v>8490</v>
      </c>
      <c r="E4296" s="147" t="s">
        <v>301</v>
      </c>
      <c r="F4296" s="140" t="s">
        <v>8555</v>
      </c>
      <c r="G4296" s="147" t="s">
        <v>3869</v>
      </c>
      <c r="H4296" s="140" t="s">
        <v>11895</v>
      </c>
      <c r="I4296" s="147" t="s">
        <v>3877</v>
      </c>
      <c r="J4296" s="147">
        <v>1</v>
      </c>
      <c r="K4296" s="132">
        <f t="shared" si="483"/>
        <v>1147200</v>
      </c>
      <c r="L4296" s="132">
        <v>803040</v>
      </c>
      <c r="M4296" s="132">
        <v>344160</v>
      </c>
      <c r="N4296" s="132">
        <v>722736</v>
      </c>
      <c r="O4296" s="133" t="s">
        <v>4699</v>
      </c>
      <c r="P4296" s="132">
        <v>382614</v>
      </c>
      <c r="Q4296" s="132">
        <f t="shared" si="484"/>
        <v>1105350</v>
      </c>
      <c r="R4296" s="132">
        <v>722736</v>
      </c>
      <c r="S4296" s="132">
        <v>382614</v>
      </c>
      <c r="T4296" s="169">
        <f t="shared" si="485"/>
        <v>1</v>
      </c>
      <c r="U4296" s="169">
        <f t="shared" si="486"/>
        <v>1</v>
      </c>
      <c r="V4296" s="169">
        <f t="shared" si="487"/>
        <v>1.1117329149232915</v>
      </c>
      <c r="W4296" s="169">
        <f t="shared" si="488"/>
        <v>0.96351987447698739</v>
      </c>
      <c r="X4296" s="170">
        <v>1</v>
      </c>
      <c r="Y4296" s="139" t="s">
        <v>4516</v>
      </c>
      <c r="Z4296" s="139" t="s">
        <v>4516</v>
      </c>
      <c r="AA4296" s="139">
        <v>39797</v>
      </c>
      <c r="AB4296" s="171">
        <v>39933</v>
      </c>
      <c r="AC4296" s="139" t="s">
        <v>4584</v>
      </c>
      <c r="AD4296" s="147">
        <f t="shared" si="489"/>
        <v>136</v>
      </c>
      <c r="AE4296" s="131">
        <v>87</v>
      </c>
      <c r="AG4296" s="147">
        <v>1</v>
      </c>
      <c r="AH4296" s="147" t="s">
        <v>5683</v>
      </c>
    </row>
    <row r="4297" spans="1:34" x14ac:dyDescent="0.25">
      <c r="A4297" s="147" t="s">
        <v>2148</v>
      </c>
      <c r="B4297" s="140" t="s">
        <v>7269</v>
      </c>
      <c r="C4297" s="147" t="s">
        <v>221</v>
      </c>
      <c r="D4297" s="140" t="s">
        <v>8490</v>
      </c>
      <c r="E4297" s="147" t="s">
        <v>301</v>
      </c>
      <c r="F4297" s="140" t="s">
        <v>8555</v>
      </c>
      <c r="G4297" s="147" t="s">
        <v>4107</v>
      </c>
      <c r="H4297" s="140" t="s">
        <v>10115</v>
      </c>
      <c r="I4297" s="147" t="s">
        <v>4010</v>
      </c>
      <c r="J4297" s="147">
        <v>1</v>
      </c>
      <c r="K4297" s="132">
        <f t="shared" si="483"/>
        <v>510800</v>
      </c>
      <c r="L4297" s="132">
        <v>357560</v>
      </c>
      <c r="M4297" s="132">
        <v>153240</v>
      </c>
      <c r="N4297" s="132">
        <v>286048</v>
      </c>
      <c r="O4297" s="133" t="s">
        <v>4753</v>
      </c>
      <c r="P4297" s="132">
        <v>536726</v>
      </c>
      <c r="Q4297" s="132">
        <f t="shared" si="484"/>
        <v>430506</v>
      </c>
      <c r="R4297" s="132">
        <v>286048</v>
      </c>
      <c r="S4297" s="132">
        <v>144458</v>
      </c>
      <c r="T4297" s="169">
        <f t="shared" si="485"/>
        <v>1</v>
      </c>
      <c r="U4297" s="169">
        <f t="shared" si="486"/>
        <v>0.2691466409303816</v>
      </c>
      <c r="V4297" s="169">
        <f t="shared" si="487"/>
        <v>3.5025189245627772</v>
      </c>
      <c r="W4297" s="169">
        <f t="shared" si="488"/>
        <v>0.84280736100234921</v>
      </c>
      <c r="X4297" s="170">
        <v>1</v>
      </c>
      <c r="Y4297" s="139" t="s">
        <v>4516</v>
      </c>
      <c r="Z4297" s="139" t="s">
        <v>4516</v>
      </c>
      <c r="AA4297" s="139">
        <v>39825</v>
      </c>
      <c r="AB4297" s="171">
        <v>39872</v>
      </c>
      <c r="AC4297" s="139" t="s">
        <v>4584</v>
      </c>
      <c r="AD4297" s="147">
        <f t="shared" si="489"/>
        <v>47</v>
      </c>
      <c r="AE4297" s="131">
        <v>193</v>
      </c>
      <c r="AG4297" s="147">
        <v>1</v>
      </c>
      <c r="AH4297" s="147" t="s">
        <v>5683</v>
      </c>
    </row>
    <row r="4298" spans="1:34" x14ac:dyDescent="0.25">
      <c r="A4298" s="147" t="s">
        <v>2148</v>
      </c>
      <c r="B4298" s="140" t="s">
        <v>7269</v>
      </c>
      <c r="C4298" s="147" t="s">
        <v>221</v>
      </c>
      <c r="D4298" s="140" t="s">
        <v>8490</v>
      </c>
      <c r="E4298" s="147" t="s">
        <v>301</v>
      </c>
      <c r="F4298" s="140" t="s">
        <v>8555</v>
      </c>
      <c r="G4298" s="147" t="s">
        <v>348</v>
      </c>
      <c r="H4298" s="140" t="s">
        <v>10116</v>
      </c>
      <c r="I4298" s="147" t="s">
        <v>42</v>
      </c>
      <c r="J4298" s="147">
        <v>1</v>
      </c>
      <c r="K4298" s="132">
        <f t="shared" ref="K4298:K4361" si="490">L4298+M4298</f>
        <v>464000</v>
      </c>
      <c r="L4298" s="132">
        <v>324800</v>
      </c>
      <c r="M4298" s="132">
        <v>139200</v>
      </c>
      <c r="N4298" s="132">
        <v>320082.55</v>
      </c>
      <c r="O4298" s="133" t="s">
        <v>4679</v>
      </c>
      <c r="P4298" s="132">
        <v>157928.5</v>
      </c>
      <c r="Q4298" s="132">
        <f t="shared" ref="Q4298:Q4361" si="491">R4298+S4298</f>
        <v>478011.05</v>
      </c>
      <c r="R4298" s="132">
        <v>320082.55</v>
      </c>
      <c r="S4298" s="132">
        <v>157928.5</v>
      </c>
      <c r="T4298" s="169">
        <f t="shared" si="485"/>
        <v>1</v>
      </c>
      <c r="U4298" s="169">
        <f t="shared" si="486"/>
        <v>1</v>
      </c>
      <c r="V4298" s="169">
        <f t="shared" si="487"/>
        <v>1.1345438218390804</v>
      </c>
      <c r="W4298" s="169">
        <f t="shared" si="488"/>
        <v>1.0301962284482757</v>
      </c>
      <c r="X4298" s="170">
        <v>1</v>
      </c>
      <c r="Y4298" s="139">
        <v>39134</v>
      </c>
      <c r="Z4298" s="139">
        <v>39182</v>
      </c>
      <c r="AA4298" s="139">
        <v>39370</v>
      </c>
      <c r="AB4298" s="139">
        <v>39622</v>
      </c>
      <c r="AC4298" s="139" t="s">
        <v>4584</v>
      </c>
      <c r="AD4298" s="147">
        <f t="shared" si="489"/>
        <v>252</v>
      </c>
      <c r="AE4298" s="131">
        <v>421</v>
      </c>
      <c r="AG4298" s="147">
        <v>1</v>
      </c>
      <c r="AH4298" s="147" t="s">
        <v>5683</v>
      </c>
    </row>
    <row r="4299" spans="1:34" x14ac:dyDescent="0.25">
      <c r="A4299" s="147" t="s">
        <v>2148</v>
      </c>
      <c r="B4299" s="140" t="s">
        <v>7269</v>
      </c>
      <c r="C4299" s="147" t="s">
        <v>221</v>
      </c>
      <c r="D4299" s="140" t="s">
        <v>8490</v>
      </c>
      <c r="E4299" s="147" t="s">
        <v>301</v>
      </c>
      <c r="F4299" s="140" t="s">
        <v>8555</v>
      </c>
      <c r="G4299" s="147" t="s">
        <v>324</v>
      </c>
      <c r="H4299" s="140" t="s">
        <v>10117</v>
      </c>
      <c r="I4299" s="147" t="s">
        <v>3863</v>
      </c>
      <c r="J4299" s="147">
        <v>1</v>
      </c>
      <c r="K4299" s="132">
        <f t="shared" si="490"/>
        <v>289000</v>
      </c>
      <c r="L4299" s="132">
        <v>199650</v>
      </c>
      <c r="M4299" s="132">
        <v>89350</v>
      </c>
      <c r="N4299" s="132">
        <v>179685</v>
      </c>
      <c r="O4299" s="133" t="s">
        <v>5472</v>
      </c>
      <c r="P4299" s="132">
        <v>103634</v>
      </c>
      <c r="Q4299" s="132">
        <f t="shared" si="491"/>
        <v>283319</v>
      </c>
      <c r="R4299" s="132">
        <v>179685</v>
      </c>
      <c r="S4299" s="132">
        <v>103634</v>
      </c>
      <c r="T4299" s="169">
        <f t="shared" si="485"/>
        <v>1</v>
      </c>
      <c r="U4299" s="169">
        <f t="shared" si="486"/>
        <v>1</v>
      </c>
      <c r="V4299" s="169">
        <f t="shared" si="487"/>
        <v>1.1598656966983771</v>
      </c>
      <c r="W4299" s="169">
        <f t="shared" si="488"/>
        <v>0.98034256055363322</v>
      </c>
      <c r="X4299" s="170">
        <v>1</v>
      </c>
      <c r="Y4299" s="139">
        <v>39134</v>
      </c>
      <c r="Z4299" s="139">
        <v>39182</v>
      </c>
      <c r="AA4299" s="139">
        <v>39553</v>
      </c>
      <c r="AB4299" s="139">
        <v>39716</v>
      </c>
      <c r="AC4299" s="139" t="s">
        <v>4516</v>
      </c>
      <c r="AD4299" s="147">
        <f t="shared" si="489"/>
        <v>163</v>
      </c>
      <c r="AE4299" s="131">
        <v>113</v>
      </c>
      <c r="AG4299" s="147">
        <v>1</v>
      </c>
      <c r="AH4299" s="147" t="s">
        <v>5683</v>
      </c>
    </row>
    <row r="4300" spans="1:34" x14ac:dyDescent="0.25">
      <c r="A4300" s="147" t="s">
        <v>2148</v>
      </c>
      <c r="B4300" s="140" t="s">
        <v>7269</v>
      </c>
      <c r="C4300" s="147" t="s">
        <v>221</v>
      </c>
      <c r="D4300" s="140" t="s">
        <v>8490</v>
      </c>
      <c r="E4300" s="147" t="s">
        <v>301</v>
      </c>
      <c r="F4300" s="140" t="s">
        <v>8555</v>
      </c>
      <c r="G4300" s="147" t="s">
        <v>324</v>
      </c>
      <c r="H4300" s="140" t="s">
        <v>10117</v>
      </c>
      <c r="I4300" s="147" t="s">
        <v>3658</v>
      </c>
      <c r="J4300" s="147">
        <v>1</v>
      </c>
      <c r="K4300" s="132">
        <f t="shared" si="490"/>
        <v>241000</v>
      </c>
      <c r="L4300" s="132">
        <v>155414</v>
      </c>
      <c r="M4300" s="132">
        <v>85586</v>
      </c>
      <c r="N4300" s="132">
        <v>124331.2</v>
      </c>
      <c r="O4300" s="133" t="s">
        <v>4753</v>
      </c>
      <c r="P4300" s="132">
        <v>84584</v>
      </c>
      <c r="Q4300" s="132">
        <f t="shared" si="491"/>
        <v>208915.20000000001</v>
      </c>
      <c r="R4300" s="132">
        <v>124331.2</v>
      </c>
      <c r="S4300" s="132">
        <v>84584</v>
      </c>
      <c r="T4300" s="169">
        <f t="shared" si="485"/>
        <v>1</v>
      </c>
      <c r="U4300" s="169">
        <f t="shared" si="486"/>
        <v>1</v>
      </c>
      <c r="V4300" s="169">
        <f t="shared" si="487"/>
        <v>0.98829247774168671</v>
      </c>
      <c r="W4300" s="169">
        <f t="shared" si="488"/>
        <v>0.86686804979253118</v>
      </c>
      <c r="X4300" s="170">
        <v>1</v>
      </c>
      <c r="Y4300" s="139" t="s">
        <v>4516</v>
      </c>
      <c r="Z4300" s="139" t="s">
        <v>4516</v>
      </c>
      <c r="AA4300" s="171">
        <v>39898</v>
      </c>
      <c r="AB4300" s="139">
        <v>39963</v>
      </c>
      <c r="AC4300" s="139" t="s">
        <v>4584</v>
      </c>
      <c r="AD4300" s="147">
        <f t="shared" si="489"/>
        <v>65</v>
      </c>
      <c r="AE4300" s="131">
        <v>121</v>
      </c>
      <c r="AG4300" s="147">
        <v>1</v>
      </c>
      <c r="AH4300" s="147" t="s">
        <v>5683</v>
      </c>
    </row>
    <row r="4301" spans="1:34" x14ac:dyDescent="0.25">
      <c r="A4301" s="147" t="s">
        <v>2148</v>
      </c>
      <c r="B4301" s="140" t="s">
        <v>7269</v>
      </c>
      <c r="C4301" s="147" t="s">
        <v>221</v>
      </c>
      <c r="D4301" s="140" t="s">
        <v>8490</v>
      </c>
      <c r="E4301" s="147" t="s">
        <v>301</v>
      </c>
      <c r="F4301" s="140" t="s">
        <v>8555</v>
      </c>
      <c r="G4301" s="147" t="s">
        <v>3870</v>
      </c>
      <c r="H4301" s="140" t="s">
        <v>11896</v>
      </c>
      <c r="I4301" s="147" t="s">
        <v>1379</v>
      </c>
      <c r="J4301" s="147">
        <v>1</v>
      </c>
      <c r="K4301" s="132">
        <f t="shared" si="490"/>
        <v>315000</v>
      </c>
      <c r="L4301" s="132">
        <v>218400</v>
      </c>
      <c r="M4301" s="132">
        <v>96600</v>
      </c>
      <c r="N4301" s="132">
        <v>196560</v>
      </c>
      <c r="O4301" s="133" t="s">
        <v>5472</v>
      </c>
      <c r="P4301" s="132">
        <v>114736</v>
      </c>
      <c r="Q4301" s="132">
        <f t="shared" si="491"/>
        <v>311296</v>
      </c>
      <c r="R4301" s="132">
        <v>196560</v>
      </c>
      <c r="S4301" s="132">
        <v>114736</v>
      </c>
      <c r="T4301" s="169">
        <f t="shared" si="485"/>
        <v>1</v>
      </c>
      <c r="U4301" s="169">
        <f t="shared" si="486"/>
        <v>1</v>
      </c>
      <c r="V4301" s="169">
        <f t="shared" si="487"/>
        <v>1.1877432712215321</v>
      </c>
      <c r="W4301" s="169">
        <f t="shared" si="488"/>
        <v>0.98824126984126981</v>
      </c>
      <c r="X4301" s="170">
        <v>1</v>
      </c>
      <c r="Y4301" s="139">
        <v>39134</v>
      </c>
      <c r="Z4301" s="139">
        <v>39182</v>
      </c>
      <c r="AA4301" s="139">
        <v>39385</v>
      </c>
      <c r="AB4301" s="139">
        <v>39568</v>
      </c>
      <c r="AC4301" s="139" t="s">
        <v>4584</v>
      </c>
      <c r="AD4301" s="147">
        <f t="shared" si="489"/>
        <v>183</v>
      </c>
      <c r="AE4301" s="131">
        <v>95</v>
      </c>
      <c r="AG4301" s="147">
        <v>1</v>
      </c>
      <c r="AH4301" s="147" t="s">
        <v>5683</v>
      </c>
    </row>
    <row r="4302" spans="1:34" x14ac:dyDescent="0.25">
      <c r="A4302" s="147" t="s">
        <v>2148</v>
      </c>
      <c r="B4302" s="140" t="s">
        <v>7269</v>
      </c>
      <c r="C4302" s="147" t="s">
        <v>221</v>
      </c>
      <c r="D4302" s="140" t="s">
        <v>8490</v>
      </c>
      <c r="E4302" s="147" t="s">
        <v>301</v>
      </c>
      <c r="F4302" s="140" t="s">
        <v>8555</v>
      </c>
      <c r="G4302" s="147" t="s">
        <v>3870</v>
      </c>
      <c r="H4302" s="140" t="s">
        <v>11896</v>
      </c>
      <c r="I4302" s="147" t="s">
        <v>4108</v>
      </c>
      <c r="J4302" s="147">
        <v>1</v>
      </c>
      <c r="K4302" s="132">
        <f t="shared" si="490"/>
        <v>466500</v>
      </c>
      <c r="L4302" s="132">
        <v>326550</v>
      </c>
      <c r="M4302" s="132">
        <v>139950</v>
      </c>
      <c r="N4302" s="132">
        <v>293895</v>
      </c>
      <c r="O4302" s="133" t="s">
        <v>5472</v>
      </c>
      <c r="P4302" s="132">
        <v>142619.45000000001</v>
      </c>
      <c r="Q4302" s="132">
        <f t="shared" si="491"/>
        <v>436514.45</v>
      </c>
      <c r="R4302" s="132">
        <v>293895</v>
      </c>
      <c r="S4302" s="132">
        <v>142619.45000000001</v>
      </c>
      <c r="T4302" s="169">
        <f t="shared" si="485"/>
        <v>1</v>
      </c>
      <c r="U4302" s="169">
        <f t="shared" si="486"/>
        <v>1</v>
      </c>
      <c r="V4302" s="169">
        <f t="shared" si="487"/>
        <v>1.0190743122543766</v>
      </c>
      <c r="W4302" s="169">
        <f t="shared" si="488"/>
        <v>0.93572229367631299</v>
      </c>
      <c r="X4302" s="170">
        <v>1</v>
      </c>
      <c r="Y4302" s="139" t="s">
        <v>4516</v>
      </c>
      <c r="Z4302" s="139" t="s">
        <v>4516</v>
      </c>
      <c r="AA4302" s="139">
        <v>39762</v>
      </c>
      <c r="AB4302" s="139">
        <v>39797</v>
      </c>
      <c r="AC4302" s="139" t="s">
        <v>4584</v>
      </c>
      <c r="AD4302" s="147">
        <f t="shared" si="489"/>
        <v>35</v>
      </c>
      <c r="AE4302" s="131">
        <v>82</v>
      </c>
      <c r="AG4302" s="147">
        <v>1</v>
      </c>
      <c r="AH4302" s="147" t="s">
        <v>5683</v>
      </c>
    </row>
    <row r="4303" spans="1:34" x14ac:dyDescent="0.25">
      <c r="A4303" s="147" t="s">
        <v>2148</v>
      </c>
      <c r="B4303" s="140" t="s">
        <v>7269</v>
      </c>
      <c r="C4303" s="147" t="s">
        <v>221</v>
      </c>
      <c r="D4303" s="140" t="s">
        <v>8490</v>
      </c>
      <c r="E4303" s="147" t="s">
        <v>301</v>
      </c>
      <c r="F4303" s="140" t="s">
        <v>8555</v>
      </c>
      <c r="G4303" s="147" t="s">
        <v>3870</v>
      </c>
      <c r="H4303" s="140" t="s">
        <v>11896</v>
      </c>
      <c r="I4303" s="147" t="s">
        <v>4720</v>
      </c>
      <c r="J4303" s="147">
        <v>1</v>
      </c>
      <c r="K4303" s="132">
        <f t="shared" si="490"/>
        <v>1195000</v>
      </c>
      <c r="L4303" s="132">
        <v>1081588</v>
      </c>
      <c r="M4303" s="132">
        <v>113412</v>
      </c>
      <c r="N4303" s="132">
        <v>865270.4</v>
      </c>
      <c r="O4303" s="133" t="s">
        <v>4753</v>
      </c>
      <c r="P4303" s="132">
        <v>134167</v>
      </c>
      <c r="Q4303" s="132">
        <f t="shared" si="491"/>
        <v>999437.4</v>
      </c>
      <c r="R4303" s="132">
        <v>865270.4</v>
      </c>
      <c r="S4303" s="132">
        <v>134167</v>
      </c>
      <c r="T4303" s="169">
        <f t="shared" si="485"/>
        <v>1</v>
      </c>
      <c r="U4303" s="169">
        <f t="shared" si="486"/>
        <v>1</v>
      </c>
      <c r="V4303" s="169">
        <f t="shared" si="487"/>
        <v>1.1830053257150919</v>
      </c>
      <c r="W4303" s="169">
        <f t="shared" si="488"/>
        <v>0.83634928870292891</v>
      </c>
      <c r="X4303" s="170">
        <v>1</v>
      </c>
      <c r="Y4303" s="139">
        <v>39841</v>
      </c>
      <c r="Z4303" s="139">
        <v>39871</v>
      </c>
      <c r="AA4303" s="139">
        <v>39937</v>
      </c>
      <c r="AB4303" s="139">
        <v>40056</v>
      </c>
      <c r="AC4303" s="139" t="s">
        <v>4584</v>
      </c>
      <c r="AD4303" s="147">
        <f t="shared" si="489"/>
        <v>119</v>
      </c>
      <c r="AE4303" s="131">
        <v>82</v>
      </c>
      <c r="AG4303" s="147">
        <v>1</v>
      </c>
      <c r="AH4303" s="147" t="s">
        <v>5683</v>
      </c>
    </row>
    <row r="4304" spans="1:34" x14ac:dyDescent="0.25">
      <c r="A4304" s="147" t="s">
        <v>2148</v>
      </c>
      <c r="B4304" s="140" t="s">
        <v>7269</v>
      </c>
      <c r="C4304" s="147" t="s">
        <v>221</v>
      </c>
      <c r="D4304" s="140" t="s">
        <v>8490</v>
      </c>
      <c r="E4304" s="147" t="s">
        <v>3871</v>
      </c>
      <c r="F4304" s="140" t="s">
        <v>8557</v>
      </c>
      <c r="G4304" s="147" t="s">
        <v>3380</v>
      </c>
      <c r="H4304" s="140" t="s">
        <v>11897</v>
      </c>
      <c r="I4304" s="147" t="s">
        <v>3872</v>
      </c>
      <c r="J4304" s="147">
        <v>1</v>
      </c>
      <c r="K4304" s="132">
        <f t="shared" si="490"/>
        <v>399047</v>
      </c>
      <c r="L4304" s="132">
        <v>273439.95</v>
      </c>
      <c r="M4304" s="132">
        <v>125607.04999999999</v>
      </c>
      <c r="N4304" s="132">
        <v>218751.96</v>
      </c>
      <c r="O4304" s="133" t="s">
        <v>4753</v>
      </c>
      <c r="P4304" s="132">
        <v>124380</v>
      </c>
      <c r="Q4304" s="132">
        <f t="shared" si="491"/>
        <v>343131.95999999996</v>
      </c>
      <c r="R4304" s="132">
        <v>218751.96</v>
      </c>
      <c r="S4304" s="132">
        <v>124380</v>
      </c>
      <c r="T4304" s="169">
        <f t="shared" si="485"/>
        <v>1</v>
      </c>
      <c r="U4304" s="169">
        <f t="shared" si="486"/>
        <v>1</v>
      </c>
      <c r="V4304" s="169">
        <f t="shared" si="487"/>
        <v>0.99023104196778777</v>
      </c>
      <c r="W4304" s="169">
        <f t="shared" si="488"/>
        <v>0.85987856067079804</v>
      </c>
      <c r="X4304" s="170">
        <v>1</v>
      </c>
      <c r="Y4304" s="139">
        <v>39134</v>
      </c>
      <c r="Z4304" s="139">
        <v>39205</v>
      </c>
      <c r="AA4304" s="139">
        <v>39313</v>
      </c>
      <c r="AB4304" s="139">
        <v>39342</v>
      </c>
      <c r="AC4304" s="139" t="s">
        <v>4516</v>
      </c>
      <c r="AD4304" s="147">
        <f t="shared" si="489"/>
        <v>29</v>
      </c>
      <c r="AE4304" s="131">
        <v>80</v>
      </c>
      <c r="AF4304" s="147" t="s">
        <v>5596</v>
      </c>
      <c r="AG4304" s="147">
        <v>1</v>
      </c>
      <c r="AH4304" s="147" t="s">
        <v>5683</v>
      </c>
    </row>
    <row r="4305" spans="1:34" x14ac:dyDescent="0.25">
      <c r="A4305" s="147" t="s">
        <v>2148</v>
      </c>
      <c r="B4305" s="140" t="s">
        <v>7269</v>
      </c>
      <c r="C4305" s="147" t="s">
        <v>221</v>
      </c>
      <c r="D4305" s="140" t="s">
        <v>8490</v>
      </c>
      <c r="E4305" s="147" t="s">
        <v>3871</v>
      </c>
      <c r="F4305" s="140" t="s">
        <v>8557</v>
      </c>
      <c r="G4305" s="147" t="s">
        <v>3873</v>
      </c>
      <c r="H4305" s="140" t="s">
        <v>11898</v>
      </c>
      <c r="I4305" s="147" t="s">
        <v>3877</v>
      </c>
      <c r="J4305" s="147">
        <v>1</v>
      </c>
      <c r="K4305" s="132">
        <f t="shared" si="490"/>
        <v>638340</v>
      </c>
      <c r="L4305" s="132">
        <v>433029</v>
      </c>
      <c r="M4305" s="132">
        <v>205311</v>
      </c>
      <c r="N4305" s="132">
        <v>389226.10000000003</v>
      </c>
      <c r="O4305" s="133" t="s">
        <v>4699</v>
      </c>
      <c r="P4305" s="132">
        <v>197178.32</v>
      </c>
      <c r="Q4305" s="132">
        <f t="shared" si="491"/>
        <v>586404.41999999993</v>
      </c>
      <c r="R4305" s="132">
        <v>389226.1</v>
      </c>
      <c r="S4305" s="132">
        <v>197178.32</v>
      </c>
      <c r="T4305" s="169">
        <f t="shared" si="485"/>
        <v>0.99999999999999989</v>
      </c>
      <c r="U4305" s="169">
        <f t="shared" si="486"/>
        <v>1</v>
      </c>
      <c r="V4305" s="169">
        <f t="shared" si="487"/>
        <v>0.96038848381236275</v>
      </c>
      <c r="W4305" s="169">
        <f t="shared" si="488"/>
        <v>0.91863962778456609</v>
      </c>
      <c r="X4305" s="170">
        <v>1</v>
      </c>
      <c r="Y4305" s="139">
        <v>39134</v>
      </c>
      <c r="Z4305" s="139">
        <v>39205</v>
      </c>
      <c r="AA4305" s="139">
        <v>39534</v>
      </c>
      <c r="AB4305" s="139">
        <v>39994</v>
      </c>
      <c r="AC4305" s="139" t="s">
        <v>4584</v>
      </c>
      <c r="AD4305" s="147">
        <f t="shared" si="489"/>
        <v>460</v>
      </c>
      <c r="AE4305" s="131">
        <v>103</v>
      </c>
      <c r="AF4305" s="147" t="s">
        <v>5597</v>
      </c>
      <c r="AG4305" s="147">
        <v>1</v>
      </c>
      <c r="AH4305" s="147" t="s">
        <v>5683</v>
      </c>
    </row>
    <row r="4306" spans="1:34" x14ac:dyDescent="0.25">
      <c r="A4306" s="147" t="s">
        <v>2148</v>
      </c>
      <c r="B4306" s="140" t="s">
        <v>7269</v>
      </c>
      <c r="C4306" s="147" t="s">
        <v>221</v>
      </c>
      <c r="D4306" s="140" t="s">
        <v>8490</v>
      </c>
      <c r="E4306" s="147" t="s">
        <v>3871</v>
      </c>
      <c r="F4306" s="140" t="s">
        <v>8557</v>
      </c>
      <c r="G4306" s="147" t="s">
        <v>3874</v>
      </c>
      <c r="H4306" s="140" t="s">
        <v>11899</v>
      </c>
      <c r="I4306" s="147" t="s">
        <v>3872</v>
      </c>
      <c r="J4306" s="147">
        <v>1</v>
      </c>
      <c r="K4306" s="132">
        <f t="shared" si="490"/>
        <v>189394</v>
      </c>
      <c r="L4306" s="132">
        <v>145558</v>
      </c>
      <c r="M4306" s="132">
        <v>43836</v>
      </c>
      <c r="N4306" s="132">
        <v>116446.39999999999</v>
      </c>
      <c r="O4306" s="133" t="s">
        <v>4753</v>
      </c>
      <c r="P4306" s="132">
        <v>30427</v>
      </c>
      <c r="Q4306" s="132">
        <f t="shared" si="491"/>
        <v>146873.4</v>
      </c>
      <c r="R4306" s="132">
        <v>116446.39999999999</v>
      </c>
      <c r="S4306" s="132">
        <v>30427</v>
      </c>
      <c r="T4306" s="169">
        <f t="shared" si="485"/>
        <v>1</v>
      </c>
      <c r="U4306" s="169">
        <f t="shared" si="486"/>
        <v>1</v>
      </c>
      <c r="V4306" s="169">
        <f t="shared" si="487"/>
        <v>0.69410986403868968</v>
      </c>
      <c r="W4306" s="169">
        <f t="shared" si="488"/>
        <v>0.77549130384278275</v>
      </c>
      <c r="X4306" s="170">
        <v>1</v>
      </c>
      <c r="Y4306" s="139">
        <v>39545</v>
      </c>
      <c r="Z4306" s="139">
        <v>39778</v>
      </c>
      <c r="AA4306" s="139">
        <v>39982</v>
      </c>
      <c r="AB4306" s="139">
        <v>40056</v>
      </c>
      <c r="AC4306" s="139" t="s">
        <v>4584</v>
      </c>
      <c r="AD4306" s="147">
        <f t="shared" si="489"/>
        <v>74</v>
      </c>
      <c r="AE4306" s="131">
        <v>74</v>
      </c>
      <c r="AG4306" s="147">
        <v>1</v>
      </c>
      <c r="AH4306" s="147" t="s">
        <v>5683</v>
      </c>
    </row>
    <row r="4307" spans="1:34" x14ac:dyDescent="0.25">
      <c r="A4307" s="147" t="s">
        <v>2148</v>
      </c>
      <c r="B4307" s="140" t="s">
        <v>7269</v>
      </c>
      <c r="C4307" s="147" t="s">
        <v>221</v>
      </c>
      <c r="D4307" s="140" t="s">
        <v>8490</v>
      </c>
      <c r="E4307" s="147" t="s">
        <v>3871</v>
      </c>
      <c r="F4307" s="140" t="s">
        <v>8557</v>
      </c>
      <c r="G4307" s="147" t="s">
        <v>3876</v>
      </c>
      <c r="H4307" s="140" t="s">
        <v>11900</v>
      </c>
      <c r="I4307" s="147" t="s">
        <v>3877</v>
      </c>
      <c r="J4307" s="147">
        <v>1</v>
      </c>
      <c r="K4307" s="132">
        <f t="shared" si="490"/>
        <v>522906.95</v>
      </c>
      <c r="L4307" s="132">
        <v>362670.95</v>
      </c>
      <c r="M4307" s="132">
        <v>160236</v>
      </c>
      <c r="N4307" s="132">
        <v>290136.76</v>
      </c>
      <c r="O4307" s="133" t="s">
        <v>4753</v>
      </c>
      <c r="P4307" s="132">
        <v>148838.75</v>
      </c>
      <c r="Q4307" s="132">
        <f t="shared" si="491"/>
        <v>438975.51</v>
      </c>
      <c r="R4307" s="132">
        <v>290136.76</v>
      </c>
      <c r="S4307" s="132">
        <v>148838.75</v>
      </c>
      <c r="T4307" s="169">
        <f t="shared" si="485"/>
        <v>1</v>
      </c>
      <c r="U4307" s="169">
        <f t="shared" si="486"/>
        <v>1</v>
      </c>
      <c r="V4307" s="169">
        <f t="shared" si="487"/>
        <v>0.92887210115080254</v>
      </c>
      <c r="W4307" s="169">
        <f t="shared" si="488"/>
        <v>0.83949067802598532</v>
      </c>
      <c r="X4307" s="170">
        <v>1</v>
      </c>
      <c r="Y4307" s="139">
        <v>39134</v>
      </c>
      <c r="Z4307" s="139">
        <v>39205</v>
      </c>
      <c r="AA4307" s="139">
        <v>39358</v>
      </c>
      <c r="AB4307" s="139">
        <v>39533</v>
      </c>
      <c r="AC4307" s="139" t="s">
        <v>4516</v>
      </c>
      <c r="AD4307" s="147">
        <f t="shared" si="489"/>
        <v>175</v>
      </c>
      <c r="AE4307" s="131">
        <v>189</v>
      </c>
      <c r="AG4307" s="147">
        <v>1</v>
      </c>
      <c r="AH4307" s="147" t="s">
        <v>5683</v>
      </c>
    </row>
    <row r="4308" spans="1:34" x14ac:dyDescent="0.25">
      <c r="A4308" s="147" t="s">
        <v>2148</v>
      </c>
      <c r="B4308" s="140" t="s">
        <v>7269</v>
      </c>
      <c r="C4308" s="147" t="s">
        <v>221</v>
      </c>
      <c r="D4308" s="140" t="s">
        <v>8490</v>
      </c>
      <c r="E4308" s="147" t="s">
        <v>3871</v>
      </c>
      <c r="F4308" s="140" t="s">
        <v>8557</v>
      </c>
      <c r="G4308" s="147" t="s">
        <v>3876</v>
      </c>
      <c r="H4308" s="140" t="s">
        <v>11900</v>
      </c>
      <c r="I4308" s="147" t="s">
        <v>227</v>
      </c>
      <c r="J4308" s="147">
        <v>1</v>
      </c>
      <c r="K4308" s="132">
        <f t="shared" si="490"/>
        <v>1480845</v>
      </c>
      <c r="L4308" s="132">
        <v>1138080</v>
      </c>
      <c r="M4308" s="132">
        <v>342765</v>
      </c>
      <c r="N4308" s="132">
        <v>796656</v>
      </c>
      <c r="O4308" s="133" t="s">
        <v>4753</v>
      </c>
      <c r="P4308" s="132">
        <v>100000</v>
      </c>
      <c r="Q4308" s="132">
        <f t="shared" si="491"/>
        <v>896656</v>
      </c>
      <c r="R4308" s="132">
        <v>796656</v>
      </c>
      <c r="S4308" s="132">
        <v>100000</v>
      </c>
      <c r="T4308" s="169">
        <f t="shared" si="485"/>
        <v>1</v>
      </c>
      <c r="U4308" s="169">
        <f t="shared" si="486"/>
        <v>1</v>
      </c>
      <c r="V4308" s="169">
        <f t="shared" si="487"/>
        <v>0.29174507315507708</v>
      </c>
      <c r="W4308" s="169">
        <f t="shared" si="488"/>
        <v>0.60550293920025389</v>
      </c>
      <c r="X4308" s="170">
        <v>1</v>
      </c>
      <c r="Y4308" s="139">
        <v>39545</v>
      </c>
      <c r="Z4308" s="139">
        <v>39778</v>
      </c>
      <c r="AA4308" s="171">
        <v>39916</v>
      </c>
      <c r="AB4308" s="139">
        <v>40056</v>
      </c>
      <c r="AC4308" s="139" t="s">
        <v>4584</v>
      </c>
      <c r="AD4308" s="147">
        <f t="shared" si="489"/>
        <v>140</v>
      </c>
      <c r="AE4308" s="131">
        <v>190</v>
      </c>
      <c r="AG4308" s="147">
        <v>1</v>
      </c>
      <c r="AH4308" s="147" t="s">
        <v>5683</v>
      </c>
    </row>
    <row r="4309" spans="1:34" x14ac:dyDescent="0.25">
      <c r="A4309" s="147" t="s">
        <v>2148</v>
      </c>
      <c r="B4309" s="140" t="s">
        <v>7269</v>
      </c>
      <c r="C4309" s="147" t="s">
        <v>221</v>
      </c>
      <c r="D4309" s="140" t="s">
        <v>8490</v>
      </c>
      <c r="E4309" s="147" t="s">
        <v>3871</v>
      </c>
      <c r="F4309" s="140" t="s">
        <v>8557</v>
      </c>
      <c r="G4309" s="147" t="s">
        <v>3878</v>
      </c>
      <c r="H4309" s="140" t="s">
        <v>11901</v>
      </c>
      <c r="I4309" s="147" t="s">
        <v>4010</v>
      </c>
      <c r="J4309" s="147">
        <v>1</v>
      </c>
      <c r="K4309" s="132">
        <f t="shared" si="490"/>
        <v>1560006.1</v>
      </c>
      <c r="L4309" s="132">
        <v>1092004</v>
      </c>
      <c r="M4309" s="132">
        <v>468002.10000000009</v>
      </c>
      <c r="N4309" s="132">
        <v>1092004</v>
      </c>
      <c r="O4309" s="133" t="s">
        <v>4699</v>
      </c>
      <c r="P4309" s="132">
        <v>310355</v>
      </c>
      <c r="Q4309" s="132">
        <f t="shared" si="491"/>
        <v>1402359</v>
      </c>
      <c r="R4309" s="132">
        <v>1092004</v>
      </c>
      <c r="S4309" s="132">
        <v>310355</v>
      </c>
      <c r="T4309" s="169">
        <f t="shared" si="485"/>
        <v>1</v>
      </c>
      <c r="U4309" s="169">
        <f t="shared" si="486"/>
        <v>1</v>
      </c>
      <c r="V4309" s="169">
        <f t="shared" si="487"/>
        <v>0.66314873373431427</v>
      </c>
      <c r="W4309" s="169">
        <f t="shared" si="488"/>
        <v>0.89894456181934157</v>
      </c>
      <c r="X4309" s="170">
        <v>1</v>
      </c>
      <c r="Y4309" s="139">
        <v>39134</v>
      </c>
      <c r="Z4309" s="139">
        <v>39205</v>
      </c>
      <c r="AA4309" s="139">
        <v>39583</v>
      </c>
      <c r="AB4309" s="171">
        <v>39933</v>
      </c>
      <c r="AC4309" s="139" t="s">
        <v>4584</v>
      </c>
      <c r="AD4309" s="147">
        <f t="shared" si="489"/>
        <v>350</v>
      </c>
      <c r="AE4309" s="131">
        <v>196</v>
      </c>
      <c r="AG4309" s="147">
        <v>1</v>
      </c>
      <c r="AH4309" s="147" t="s">
        <v>5683</v>
      </c>
    </row>
    <row r="4310" spans="1:34" x14ac:dyDescent="0.25">
      <c r="A4310" s="147" t="s">
        <v>2148</v>
      </c>
      <c r="B4310" s="140" t="s">
        <v>7269</v>
      </c>
      <c r="C4310" s="147" t="s">
        <v>221</v>
      </c>
      <c r="D4310" s="140" t="s">
        <v>8490</v>
      </c>
      <c r="E4310" s="147" t="s">
        <v>3871</v>
      </c>
      <c r="F4310" s="140" t="s">
        <v>8557</v>
      </c>
      <c r="G4310" s="147" t="s">
        <v>5598</v>
      </c>
      <c r="H4310" s="140" t="s">
        <v>11902</v>
      </c>
      <c r="I4310" s="147" t="s">
        <v>4109</v>
      </c>
      <c r="J4310" s="147">
        <v>1</v>
      </c>
      <c r="K4310" s="132">
        <f t="shared" si="490"/>
        <v>340278</v>
      </c>
      <c r="L4310" s="132">
        <v>238713</v>
      </c>
      <c r="M4310" s="132">
        <v>101565</v>
      </c>
      <c r="N4310" s="132">
        <v>190970.4</v>
      </c>
      <c r="O4310" s="133" t="s">
        <v>4753</v>
      </c>
      <c r="P4310" s="132">
        <v>90852</v>
      </c>
      <c r="Q4310" s="132">
        <f t="shared" si="491"/>
        <v>281822.40000000002</v>
      </c>
      <c r="R4310" s="132">
        <v>190970.4</v>
      </c>
      <c r="S4310" s="132">
        <v>90852</v>
      </c>
      <c r="T4310" s="169">
        <f t="shared" si="485"/>
        <v>1</v>
      </c>
      <c r="U4310" s="169">
        <f t="shared" si="486"/>
        <v>1</v>
      </c>
      <c r="V4310" s="169">
        <f t="shared" si="487"/>
        <v>0.89452075025845512</v>
      </c>
      <c r="W4310" s="169">
        <f t="shared" si="488"/>
        <v>0.82821222647364812</v>
      </c>
      <c r="X4310" s="170">
        <v>1</v>
      </c>
      <c r="Y4310" s="139">
        <v>39545</v>
      </c>
      <c r="Z4310" s="139">
        <v>39778</v>
      </c>
      <c r="AA4310" s="139">
        <v>40028</v>
      </c>
      <c r="AB4310" s="139">
        <v>40056</v>
      </c>
      <c r="AC4310" s="139" t="s">
        <v>4516</v>
      </c>
      <c r="AD4310" s="147">
        <f t="shared" si="489"/>
        <v>28</v>
      </c>
      <c r="AE4310" s="131">
        <v>66</v>
      </c>
      <c r="AG4310" s="147">
        <v>1</v>
      </c>
      <c r="AH4310" s="147" t="s">
        <v>5683</v>
      </c>
    </row>
    <row r="4311" spans="1:34" x14ac:dyDescent="0.25">
      <c r="A4311" s="147" t="s">
        <v>2148</v>
      </c>
      <c r="B4311" s="140" t="s">
        <v>7269</v>
      </c>
      <c r="C4311" s="147" t="s">
        <v>221</v>
      </c>
      <c r="D4311" s="140" t="s">
        <v>8490</v>
      </c>
      <c r="E4311" s="147" t="s">
        <v>3871</v>
      </c>
      <c r="F4311" s="140" t="s">
        <v>8557</v>
      </c>
      <c r="G4311" s="147" t="s">
        <v>5598</v>
      </c>
      <c r="H4311" s="140" t="s">
        <v>11902</v>
      </c>
      <c r="I4311" s="147" t="s">
        <v>3148</v>
      </c>
      <c r="J4311" s="147">
        <v>1</v>
      </c>
      <c r="K4311" s="132">
        <f t="shared" si="490"/>
        <v>497704.75</v>
      </c>
      <c r="L4311" s="132">
        <v>347199</v>
      </c>
      <c r="M4311" s="132">
        <v>150505.75</v>
      </c>
      <c r="N4311" s="132">
        <v>347199</v>
      </c>
      <c r="O4311" s="133" t="s">
        <v>4753</v>
      </c>
      <c r="P4311" s="132">
        <v>125368</v>
      </c>
      <c r="Q4311" s="132">
        <f t="shared" si="491"/>
        <v>472567</v>
      </c>
      <c r="R4311" s="132">
        <v>347199</v>
      </c>
      <c r="S4311" s="132">
        <v>125368</v>
      </c>
      <c r="T4311" s="169">
        <f t="shared" si="485"/>
        <v>1</v>
      </c>
      <c r="U4311" s="169">
        <f t="shared" si="486"/>
        <v>1</v>
      </c>
      <c r="V4311" s="169">
        <f t="shared" si="487"/>
        <v>0.83297814203111842</v>
      </c>
      <c r="W4311" s="169">
        <f t="shared" si="488"/>
        <v>0.94949264599142358</v>
      </c>
      <c r="X4311" s="170">
        <v>1</v>
      </c>
      <c r="Y4311" s="139">
        <v>39134</v>
      </c>
      <c r="Z4311" s="139">
        <v>39205</v>
      </c>
      <c r="AA4311" s="139">
        <v>39578</v>
      </c>
      <c r="AB4311" s="171">
        <v>39933</v>
      </c>
      <c r="AC4311" s="139" t="s">
        <v>4584</v>
      </c>
      <c r="AD4311" s="147">
        <f t="shared" si="489"/>
        <v>355</v>
      </c>
      <c r="AE4311" s="131">
        <v>49</v>
      </c>
      <c r="AG4311" s="147">
        <v>1</v>
      </c>
      <c r="AH4311" s="147" t="s">
        <v>5683</v>
      </c>
    </row>
    <row r="4312" spans="1:34" x14ac:dyDescent="0.25">
      <c r="A4312" s="147" t="s">
        <v>2148</v>
      </c>
      <c r="B4312" s="140" t="s">
        <v>7269</v>
      </c>
      <c r="C4312" s="147" t="s">
        <v>221</v>
      </c>
      <c r="D4312" s="140" t="s">
        <v>8490</v>
      </c>
      <c r="E4312" s="147" t="s">
        <v>3871</v>
      </c>
      <c r="F4312" s="140" t="s">
        <v>8557</v>
      </c>
      <c r="G4312" s="147" t="s">
        <v>4110</v>
      </c>
      <c r="H4312" s="140" t="s">
        <v>11903</v>
      </c>
      <c r="I4312" s="147" t="s">
        <v>4103</v>
      </c>
      <c r="J4312" s="147">
        <v>1</v>
      </c>
      <c r="K4312" s="132">
        <f t="shared" si="490"/>
        <v>735999</v>
      </c>
      <c r="L4312" s="132">
        <v>565646</v>
      </c>
      <c r="M4312" s="132">
        <v>170353</v>
      </c>
      <c r="N4312" s="132">
        <v>452516.8</v>
      </c>
      <c r="O4312" s="133" t="s">
        <v>4753</v>
      </c>
      <c r="P4312" s="132">
        <v>97961.4</v>
      </c>
      <c r="Q4312" s="132">
        <f t="shared" si="491"/>
        <v>550478.19999999995</v>
      </c>
      <c r="R4312" s="132">
        <v>452516.8</v>
      </c>
      <c r="S4312" s="132">
        <v>97961.4</v>
      </c>
      <c r="T4312" s="169">
        <f t="shared" si="485"/>
        <v>1</v>
      </c>
      <c r="U4312" s="169">
        <f t="shared" si="486"/>
        <v>1</v>
      </c>
      <c r="V4312" s="169">
        <f t="shared" si="487"/>
        <v>0.57504945612933145</v>
      </c>
      <c r="W4312" s="169">
        <f t="shared" si="488"/>
        <v>0.74793335317031673</v>
      </c>
      <c r="X4312" s="170">
        <v>1</v>
      </c>
      <c r="Y4312" s="139">
        <v>39545</v>
      </c>
      <c r="Z4312" s="139">
        <v>39778</v>
      </c>
      <c r="AA4312" s="139">
        <v>39986</v>
      </c>
      <c r="AB4312" s="139">
        <v>40056</v>
      </c>
      <c r="AC4312" s="139" t="s">
        <v>4516</v>
      </c>
      <c r="AD4312" s="147">
        <f t="shared" si="489"/>
        <v>70</v>
      </c>
      <c r="AE4312" s="131">
        <v>54</v>
      </c>
      <c r="AG4312" s="147">
        <v>1</v>
      </c>
      <c r="AH4312" s="147" t="s">
        <v>5683</v>
      </c>
    </row>
    <row r="4313" spans="1:34" x14ac:dyDescent="0.25">
      <c r="A4313" s="147" t="s">
        <v>2148</v>
      </c>
      <c r="B4313" s="140" t="s">
        <v>7269</v>
      </c>
      <c r="C4313" s="147" t="s">
        <v>221</v>
      </c>
      <c r="D4313" s="140" t="s">
        <v>8490</v>
      </c>
      <c r="E4313" s="147" t="s">
        <v>3871</v>
      </c>
      <c r="F4313" s="140" t="s">
        <v>8557</v>
      </c>
      <c r="G4313" s="147" t="s">
        <v>2922</v>
      </c>
      <c r="H4313" s="140" t="s">
        <v>11904</v>
      </c>
      <c r="I4313" s="147" t="s">
        <v>3538</v>
      </c>
      <c r="J4313" s="147">
        <v>1</v>
      </c>
      <c r="K4313" s="132">
        <f t="shared" si="490"/>
        <v>774621.91999999993</v>
      </c>
      <c r="L4313" s="132">
        <v>506098.47</v>
      </c>
      <c r="M4313" s="132">
        <v>268523.45</v>
      </c>
      <c r="N4313" s="132">
        <v>506098.47</v>
      </c>
      <c r="O4313" s="133" t="s">
        <v>4699</v>
      </c>
      <c r="P4313" s="132">
        <v>182820</v>
      </c>
      <c r="Q4313" s="132">
        <f t="shared" si="491"/>
        <v>688918.47</v>
      </c>
      <c r="R4313" s="132">
        <v>506098.47</v>
      </c>
      <c r="S4313" s="132">
        <v>182820</v>
      </c>
      <c r="T4313" s="169">
        <f t="shared" si="485"/>
        <v>1</v>
      </c>
      <c r="U4313" s="169">
        <f t="shared" si="486"/>
        <v>1</v>
      </c>
      <c r="V4313" s="169">
        <f t="shared" si="487"/>
        <v>0.68083439267594692</v>
      </c>
      <c r="W4313" s="169">
        <f t="shared" si="488"/>
        <v>0.88936092849012072</v>
      </c>
      <c r="X4313" s="170">
        <v>1</v>
      </c>
      <c r="Y4313" s="139">
        <v>39134</v>
      </c>
      <c r="Z4313" s="139">
        <v>39205</v>
      </c>
      <c r="AA4313" s="139">
        <v>39695</v>
      </c>
      <c r="AB4313" s="139">
        <v>40078</v>
      </c>
      <c r="AC4313" s="139" t="s">
        <v>4584</v>
      </c>
      <c r="AD4313" s="147">
        <f t="shared" si="489"/>
        <v>383</v>
      </c>
      <c r="AE4313" s="131">
        <v>296</v>
      </c>
      <c r="AG4313" s="147">
        <v>1</v>
      </c>
      <c r="AH4313" s="147" t="s">
        <v>5683</v>
      </c>
    </row>
    <row r="4314" spans="1:34" x14ac:dyDescent="0.25">
      <c r="A4314" s="147" t="s">
        <v>2148</v>
      </c>
      <c r="B4314" s="140" t="s">
        <v>7269</v>
      </c>
      <c r="C4314" s="147" t="s">
        <v>221</v>
      </c>
      <c r="D4314" s="140" t="s">
        <v>8490</v>
      </c>
      <c r="E4314" s="147" t="s">
        <v>3871</v>
      </c>
      <c r="F4314" s="140" t="s">
        <v>8557</v>
      </c>
      <c r="G4314" s="147" t="s">
        <v>2922</v>
      </c>
      <c r="H4314" s="140" t="s">
        <v>11904</v>
      </c>
      <c r="I4314" s="147" t="s">
        <v>3362</v>
      </c>
      <c r="J4314" s="147">
        <v>1</v>
      </c>
      <c r="K4314" s="132">
        <f t="shared" si="490"/>
        <v>974293</v>
      </c>
      <c r="L4314" s="132">
        <v>748786</v>
      </c>
      <c r="M4314" s="132">
        <v>225507</v>
      </c>
      <c r="N4314" s="132">
        <v>599028.80000000005</v>
      </c>
      <c r="O4314" s="133" t="s">
        <v>4753</v>
      </c>
      <c r="P4314" s="132">
        <v>127579.45</v>
      </c>
      <c r="Q4314" s="132">
        <f t="shared" si="491"/>
        <v>726608.25</v>
      </c>
      <c r="R4314" s="132">
        <v>599028.80000000005</v>
      </c>
      <c r="S4314" s="132">
        <v>127579.45</v>
      </c>
      <c r="T4314" s="169">
        <f t="shared" si="485"/>
        <v>1</v>
      </c>
      <c r="U4314" s="169">
        <f t="shared" si="486"/>
        <v>1</v>
      </c>
      <c r="V4314" s="169">
        <f t="shared" si="487"/>
        <v>0.56574496578820166</v>
      </c>
      <c r="W4314" s="169">
        <f t="shared" si="488"/>
        <v>0.74578001689430184</v>
      </c>
      <c r="X4314" s="170">
        <v>1</v>
      </c>
      <c r="Y4314" s="139">
        <v>39545</v>
      </c>
      <c r="Z4314" s="139">
        <v>39778</v>
      </c>
      <c r="AA4314" s="139">
        <v>40028</v>
      </c>
      <c r="AB4314" s="139">
        <v>40056</v>
      </c>
      <c r="AC4314" s="139" t="s">
        <v>4516</v>
      </c>
      <c r="AD4314" s="147">
        <f t="shared" si="489"/>
        <v>28</v>
      </c>
      <c r="AE4314" s="131">
        <v>330</v>
      </c>
      <c r="AG4314" s="147">
        <v>1</v>
      </c>
      <c r="AH4314" s="147" t="s">
        <v>5683</v>
      </c>
    </row>
    <row r="4315" spans="1:34" x14ac:dyDescent="0.25">
      <c r="A4315" s="147" t="s">
        <v>2148</v>
      </c>
      <c r="B4315" s="140" t="s">
        <v>7269</v>
      </c>
      <c r="C4315" s="147" t="s">
        <v>221</v>
      </c>
      <c r="D4315" s="140" t="s">
        <v>8490</v>
      </c>
      <c r="E4315" s="147" t="s">
        <v>3871</v>
      </c>
      <c r="F4315" s="140" t="s">
        <v>8557</v>
      </c>
      <c r="G4315" s="147" t="s">
        <v>739</v>
      </c>
      <c r="H4315" s="140" t="s">
        <v>11905</v>
      </c>
      <c r="I4315" s="147" t="s">
        <v>3872</v>
      </c>
      <c r="J4315" s="147">
        <v>1</v>
      </c>
      <c r="K4315" s="132">
        <f t="shared" si="490"/>
        <v>309415</v>
      </c>
      <c r="L4315" s="132">
        <v>216172.75</v>
      </c>
      <c r="M4315" s="132">
        <v>93242.25</v>
      </c>
      <c r="N4315" s="132">
        <v>172938.2</v>
      </c>
      <c r="O4315" s="133" t="s">
        <v>4753</v>
      </c>
      <c r="P4315" s="132">
        <v>85650</v>
      </c>
      <c r="Q4315" s="132">
        <f t="shared" si="491"/>
        <v>272588.2</v>
      </c>
      <c r="R4315" s="132">
        <v>172938.2</v>
      </c>
      <c r="S4315" s="132">
        <v>99650</v>
      </c>
      <c r="T4315" s="169">
        <f t="shared" si="485"/>
        <v>1</v>
      </c>
      <c r="U4315" s="169">
        <f t="shared" si="486"/>
        <v>1.1634559252772914</v>
      </c>
      <c r="V4315" s="169">
        <f t="shared" si="487"/>
        <v>0.91857500221198007</v>
      </c>
      <c r="W4315" s="169">
        <f t="shared" si="488"/>
        <v>0.88097926732705267</v>
      </c>
      <c r="X4315" s="170">
        <v>1</v>
      </c>
      <c r="Y4315" s="139">
        <v>39134</v>
      </c>
      <c r="Z4315" s="139">
        <v>39205</v>
      </c>
      <c r="AA4315" s="139">
        <v>39345</v>
      </c>
      <c r="AB4315" s="139">
        <v>39590</v>
      </c>
      <c r="AC4315" s="139" t="s">
        <v>4516</v>
      </c>
      <c r="AD4315" s="147">
        <f t="shared" si="489"/>
        <v>245</v>
      </c>
      <c r="AE4315" s="131">
        <v>204</v>
      </c>
      <c r="AG4315" s="147">
        <v>1</v>
      </c>
      <c r="AH4315" s="147" t="s">
        <v>5683</v>
      </c>
    </row>
    <row r="4316" spans="1:34" x14ac:dyDescent="0.25">
      <c r="A4316" s="147" t="s">
        <v>2148</v>
      </c>
      <c r="B4316" s="140" t="s">
        <v>7269</v>
      </c>
      <c r="C4316" s="147" t="s">
        <v>221</v>
      </c>
      <c r="D4316" s="140" t="s">
        <v>8490</v>
      </c>
      <c r="E4316" s="147" t="s">
        <v>3871</v>
      </c>
      <c r="F4316" s="140" t="s">
        <v>8557</v>
      </c>
      <c r="G4316" s="147" t="s">
        <v>739</v>
      </c>
      <c r="H4316" s="140" t="s">
        <v>11905</v>
      </c>
      <c r="I4316" s="147" t="s">
        <v>223</v>
      </c>
      <c r="J4316" s="147">
        <v>1</v>
      </c>
      <c r="K4316" s="132">
        <f t="shared" si="490"/>
        <v>561072</v>
      </c>
      <c r="L4316" s="132">
        <v>431208</v>
      </c>
      <c r="M4316" s="132">
        <v>129864</v>
      </c>
      <c r="N4316" s="132">
        <v>344966.40000000002</v>
      </c>
      <c r="O4316" s="133" t="s">
        <v>4753</v>
      </c>
      <c r="P4316" s="132">
        <v>76564.600000000006</v>
      </c>
      <c r="Q4316" s="132">
        <f t="shared" si="491"/>
        <v>421531</v>
      </c>
      <c r="R4316" s="132">
        <v>344966.40000000002</v>
      </c>
      <c r="S4316" s="132">
        <v>76564.600000000006</v>
      </c>
      <c r="T4316" s="169">
        <f t="shared" si="485"/>
        <v>1</v>
      </c>
      <c r="U4316" s="169">
        <f t="shared" si="486"/>
        <v>1</v>
      </c>
      <c r="V4316" s="169">
        <f t="shared" si="487"/>
        <v>0.58957524795170335</v>
      </c>
      <c r="W4316" s="169">
        <f t="shared" si="488"/>
        <v>0.75129573388085669</v>
      </c>
      <c r="X4316" s="170">
        <v>1</v>
      </c>
      <c r="Y4316" s="139">
        <v>39545</v>
      </c>
      <c r="Z4316" s="139">
        <v>39778</v>
      </c>
      <c r="AA4316" s="139">
        <v>39936</v>
      </c>
      <c r="AB4316" s="139">
        <v>39963</v>
      </c>
      <c r="AC4316" s="139" t="s">
        <v>4516</v>
      </c>
      <c r="AD4316" s="147">
        <f t="shared" si="489"/>
        <v>27</v>
      </c>
      <c r="AE4316" s="131">
        <v>204</v>
      </c>
      <c r="AG4316" s="147">
        <v>1</v>
      </c>
      <c r="AH4316" s="147" t="s">
        <v>5683</v>
      </c>
    </row>
    <row r="4317" spans="1:34" x14ac:dyDescent="0.25">
      <c r="A4317" s="147" t="s">
        <v>2148</v>
      </c>
      <c r="B4317" s="140" t="s">
        <v>7269</v>
      </c>
      <c r="C4317" s="147" t="s">
        <v>221</v>
      </c>
      <c r="D4317" s="140" t="s">
        <v>8490</v>
      </c>
      <c r="E4317" s="147" t="s">
        <v>3871</v>
      </c>
      <c r="F4317" s="140" t="s">
        <v>8557</v>
      </c>
      <c r="G4317" s="147" t="s">
        <v>1290</v>
      </c>
      <c r="H4317" s="140" t="s">
        <v>11906</v>
      </c>
      <c r="I4317" s="147" t="s">
        <v>3879</v>
      </c>
      <c r="J4317" s="147">
        <v>1</v>
      </c>
      <c r="K4317" s="132">
        <f t="shared" si="490"/>
        <v>267871.8</v>
      </c>
      <c r="L4317" s="132">
        <v>180691</v>
      </c>
      <c r="M4317" s="132">
        <v>87180.800000000003</v>
      </c>
      <c r="N4317" s="132">
        <v>162621.9</v>
      </c>
      <c r="O4317" s="133" t="s">
        <v>4699</v>
      </c>
      <c r="P4317" s="132">
        <v>67495</v>
      </c>
      <c r="Q4317" s="132">
        <f t="shared" si="491"/>
        <v>230116.9</v>
      </c>
      <c r="R4317" s="132">
        <v>162621.9</v>
      </c>
      <c r="S4317" s="132">
        <v>67495</v>
      </c>
      <c r="T4317" s="169">
        <f t="shared" si="485"/>
        <v>1</v>
      </c>
      <c r="U4317" s="169">
        <f t="shared" si="486"/>
        <v>1</v>
      </c>
      <c r="V4317" s="169">
        <f t="shared" si="487"/>
        <v>0.77419569446483627</v>
      </c>
      <c r="W4317" s="169">
        <f t="shared" si="488"/>
        <v>0.85905608578431925</v>
      </c>
      <c r="X4317" s="170">
        <v>1</v>
      </c>
      <c r="Y4317" s="139">
        <v>39134</v>
      </c>
      <c r="Z4317" s="139">
        <v>39205</v>
      </c>
      <c r="AA4317" s="139">
        <v>39586</v>
      </c>
      <c r="AB4317" s="139">
        <v>39609</v>
      </c>
      <c r="AC4317" s="139" t="s">
        <v>4584</v>
      </c>
      <c r="AD4317" s="147">
        <f t="shared" si="489"/>
        <v>23</v>
      </c>
      <c r="AE4317" s="131">
        <v>28</v>
      </c>
      <c r="AG4317" s="147">
        <v>1</v>
      </c>
      <c r="AH4317" s="147" t="s">
        <v>5683</v>
      </c>
    </row>
    <row r="4318" spans="1:34" x14ac:dyDescent="0.25">
      <c r="A4318" s="147" t="s">
        <v>2148</v>
      </c>
      <c r="B4318" s="140" t="s">
        <v>7269</v>
      </c>
      <c r="C4318" s="147" t="s">
        <v>221</v>
      </c>
      <c r="D4318" s="140" t="s">
        <v>8490</v>
      </c>
      <c r="E4318" s="147" t="s">
        <v>3871</v>
      </c>
      <c r="F4318" s="140" t="s">
        <v>8557</v>
      </c>
      <c r="G4318" s="147" t="s">
        <v>1290</v>
      </c>
      <c r="H4318" s="140" t="s">
        <v>11906</v>
      </c>
      <c r="I4318" s="147" t="s">
        <v>223</v>
      </c>
      <c r="J4318" s="147">
        <v>1</v>
      </c>
      <c r="K4318" s="132">
        <f t="shared" si="490"/>
        <v>1161382</v>
      </c>
      <c r="L4318" s="132">
        <v>785852</v>
      </c>
      <c r="M4318" s="132">
        <v>375530</v>
      </c>
      <c r="N4318" s="132">
        <v>707266.79999999993</v>
      </c>
      <c r="O4318" s="133" t="s">
        <v>4753</v>
      </c>
      <c r="P4318" s="132">
        <v>194700</v>
      </c>
      <c r="Q4318" s="132">
        <f t="shared" si="491"/>
        <v>901966.8</v>
      </c>
      <c r="R4318" s="132">
        <v>707266.8</v>
      </c>
      <c r="S4318" s="132">
        <v>194700</v>
      </c>
      <c r="T4318" s="169">
        <f t="shared" si="485"/>
        <v>1.0000000000000002</v>
      </c>
      <c r="U4318" s="169">
        <f t="shared" si="486"/>
        <v>1</v>
      </c>
      <c r="V4318" s="169">
        <f t="shared" si="487"/>
        <v>0.51846723297739195</v>
      </c>
      <c r="W4318" s="169">
        <f t="shared" si="488"/>
        <v>0.77663232252609393</v>
      </c>
      <c r="X4318" s="170">
        <v>1</v>
      </c>
      <c r="Y4318" s="139">
        <v>39545</v>
      </c>
      <c r="Z4318" s="139">
        <v>39778</v>
      </c>
      <c r="AA4318" s="139">
        <v>40028</v>
      </c>
      <c r="AB4318" s="139">
        <v>39964</v>
      </c>
      <c r="AC4318" s="139" t="s">
        <v>4584</v>
      </c>
      <c r="AD4318" s="147">
        <f t="shared" si="489"/>
        <v>-64</v>
      </c>
      <c r="AE4318" s="131">
        <v>28</v>
      </c>
      <c r="AG4318" s="147">
        <v>1</v>
      </c>
      <c r="AH4318" s="147" t="s">
        <v>5683</v>
      </c>
    </row>
    <row r="4319" spans="1:34" x14ac:dyDescent="0.25">
      <c r="A4319" s="147" t="s">
        <v>2148</v>
      </c>
      <c r="B4319" s="140" t="s">
        <v>7269</v>
      </c>
      <c r="C4319" s="147" t="s">
        <v>221</v>
      </c>
      <c r="D4319" s="140" t="s">
        <v>8490</v>
      </c>
      <c r="E4319" s="147" t="s">
        <v>3871</v>
      </c>
      <c r="F4319" s="140" t="s">
        <v>8557</v>
      </c>
      <c r="G4319" s="147" t="s">
        <v>5646</v>
      </c>
      <c r="H4319" s="140" t="s">
        <v>11907</v>
      </c>
      <c r="I4319" s="147" t="s">
        <v>3904</v>
      </c>
      <c r="J4319" s="147">
        <v>1</v>
      </c>
      <c r="K4319" s="132">
        <f t="shared" si="490"/>
        <v>1433204</v>
      </c>
      <c r="L4319" s="132">
        <v>1140328</v>
      </c>
      <c r="M4319" s="132">
        <v>292876</v>
      </c>
      <c r="N4319" s="132">
        <v>1026295.2</v>
      </c>
      <c r="O4319" s="133" t="s">
        <v>4753</v>
      </c>
      <c r="P4319" s="132">
        <v>212100</v>
      </c>
      <c r="Q4319" s="132">
        <f t="shared" si="491"/>
        <v>1238395.2</v>
      </c>
      <c r="R4319" s="132">
        <v>1026295.2</v>
      </c>
      <c r="S4319" s="132">
        <v>212100</v>
      </c>
      <c r="T4319" s="169">
        <f t="shared" si="485"/>
        <v>1</v>
      </c>
      <c r="U4319" s="169">
        <f t="shared" si="486"/>
        <v>1</v>
      </c>
      <c r="V4319" s="169">
        <f t="shared" si="487"/>
        <v>0.72419727120009836</v>
      </c>
      <c r="W4319" s="169">
        <f t="shared" si="488"/>
        <v>0.86407461882607084</v>
      </c>
      <c r="X4319" s="170">
        <v>1</v>
      </c>
      <c r="Y4319" s="139">
        <v>39545</v>
      </c>
      <c r="Z4319" s="139">
        <v>39778</v>
      </c>
      <c r="AA4319" s="139">
        <v>40058</v>
      </c>
      <c r="AB4319" s="139">
        <v>40056</v>
      </c>
      <c r="AC4319" s="139" t="s">
        <v>4584</v>
      </c>
      <c r="AD4319" s="147">
        <f t="shared" si="489"/>
        <v>-2</v>
      </c>
      <c r="AE4319" s="131">
        <v>89</v>
      </c>
      <c r="AG4319" s="147">
        <v>1</v>
      </c>
      <c r="AH4319" s="147" t="s">
        <v>5683</v>
      </c>
    </row>
    <row r="4320" spans="1:34" x14ac:dyDescent="0.25">
      <c r="A4320" s="147" t="s">
        <v>2148</v>
      </c>
      <c r="B4320" s="140" t="s">
        <v>7269</v>
      </c>
      <c r="C4320" s="147" t="s">
        <v>221</v>
      </c>
      <c r="D4320" s="140" t="s">
        <v>8490</v>
      </c>
      <c r="E4320" s="147" t="s">
        <v>3871</v>
      </c>
      <c r="F4320" s="140" t="s">
        <v>8557</v>
      </c>
      <c r="G4320" s="147" t="s">
        <v>3880</v>
      </c>
      <c r="H4320" s="140" t="s">
        <v>11908</v>
      </c>
      <c r="I4320" s="147" t="s">
        <v>3875</v>
      </c>
      <c r="J4320" s="147">
        <v>1</v>
      </c>
      <c r="K4320" s="132">
        <f t="shared" si="490"/>
        <v>741300</v>
      </c>
      <c r="L4320" s="132">
        <v>502725</v>
      </c>
      <c r="M4320" s="132">
        <v>238575</v>
      </c>
      <c r="N4320" s="132">
        <v>483996.31</v>
      </c>
      <c r="O4320" s="133" t="s">
        <v>4679</v>
      </c>
      <c r="P4320" s="132">
        <v>227086</v>
      </c>
      <c r="Q4320" s="132">
        <f t="shared" si="491"/>
        <v>711082.31</v>
      </c>
      <c r="R4320" s="132">
        <v>483996.31</v>
      </c>
      <c r="S4320" s="132">
        <v>227086</v>
      </c>
      <c r="T4320" s="169">
        <f t="shared" si="485"/>
        <v>1</v>
      </c>
      <c r="U4320" s="169">
        <f t="shared" si="486"/>
        <v>1</v>
      </c>
      <c r="V4320" s="169">
        <f t="shared" si="487"/>
        <v>0.95184323587970243</v>
      </c>
      <c r="W4320" s="169">
        <f t="shared" si="488"/>
        <v>0.95923689464454343</v>
      </c>
      <c r="X4320" s="170">
        <v>1</v>
      </c>
      <c r="Y4320" s="139">
        <v>39134</v>
      </c>
      <c r="Z4320" s="139">
        <v>39205</v>
      </c>
      <c r="AA4320" s="139">
        <v>39411</v>
      </c>
      <c r="AB4320" s="139">
        <v>39599</v>
      </c>
      <c r="AC4320" s="139" t="s">
        <v>4584</v>
      </c>
      <c r="AD4320" s="147">
        <f t="shared" si="489"/>
        <v>188</v>
      </c>
      <c r="AE4320" s="131">
        <v>108</v>
      </c>
      <c r="AG4320" s="147">
        <v>1</v>
      </c>
      <c r="AH4320" s="147" t="s">
        <v>5683</v>
      </c>
    </row>
    <row r="4321" spans="1:34" x14ac:dyDescent="0.25">
      <c r="A4321" s="147" t="s">
        <v>2148</v>
      </c>
      <c r="B4321" s="140" t="s">
        <v>7269</v>
      </c>
      <c r="C4321" s="147" t="s">
        <v>221</v>
      </c>
      <c r="D4321" s="140" t="s">
        <v>8490</v>
      </c>
      <c r="E4321" s="147" t="s">
        <v>3871</v>
      </c>
      <c r="F4321" s="140" t="s">
        <v>8557</v>
      </c>
      <c r="G4321" s="147" t="s">
        <v>3881</v>
      </c>
      <c r="H4321" s="140" t="s">
        <v>11909</v>
      </c>
      <c r="I4321" s="147" t="s">
        <v>3502</v>
      </c>
      <c r="J4321" s="147">
        <v>1</v>
      </c>
      <c r="K4321" s="132">
        <f t="shared" si="490"/>
        <v>722204.5</v>
      </c>
      <c r="L4321" s="132">
        <v>505543</v>
      </c>
      <c r="M4321" s="132">
        <v>216661.5</v>
      </c>
      <c r="N4321" s="132">
        <v>404434.8</v>
      </c>
      <c r="O4321" s="133" t="s">
        <v>4753</v>
      </c>
      <c r="P4321" s="132">
        <v>212504.37</v>
      </c>
      <c r="Q4321" s="132">
        <f t="shared" si="491"/>
        <v>616939.16999999993</v>
      </c>
      <c r="R4321" s="132">
        <v>404434.8</v>
      </c>
      <c r="S4321" s="132">
        <v>212504.37</v>
      </c>
      <c r="T4321" s="169">
        <f t="shared" si="485"/>
        <v>1</v>
      </c>
      <c r="U4321" s="169">
        <f t="shared" si="486"/>
        <v>1</v>
      </c>
      <c r="V4321" s="169">
        <f t="shared" si="487"/>
        <v>0.98081278861265153</v>
      </c>
      <c r="W4321" s="169">
        <f t="shared" si="488"/>
        <v>0.85424442799788691</v>
      </c>
      <c r="X4321" s="170">
        <v>1</v>
      </c>
      <c r="Y4321" s="139">
        <v>39134</v>
      </c>
      <c r="Z4321" s="139">
        <v>39205</v>
      </c>
      <c r="AA4321" s="139">
        <v>39324</v>
      </c>
      <c r="AB4321" s="139">
        <v>39598</v>
      </c>
      <c r="AC4321" s="139" t="s">
        <v>4584</v>
      </c>
      <c r="AD4321" s="147">
        <f t="shared" si="489"/>
        <v>274</v>
      </c>
      <c r="AE4321" s="131">
        <v>73</v>
      </c>
      <c r="AG4321" s="147">
        <v>1</v>
      </c>
      <c r="AH4321" s="147" t="s">
        <v>5683</v>
      </c>
    </row>
    <row r="4322" spans="1:34" x14ac:dyDescent="0.25">
      <c r="A4322" s="147" t="s">
        <v>2148</v>
      </c>
      <c r="B4322" s="140" t="s">
        <v>7269</v>
      </c>
      <c r="C4322" s="147" t="s">
        <v>221</v>
      </c>
      <c r="D4322" s="140" t="s">
        <v>8490</v>
      </c>
      <c r="E4322" s="147" t="s">
        <v>3871</v>
      </c>
      <c r="F4322" s="140" t="s">
        <v>8557</v>
      </c>
      <c r="G4322" s="147" t="s">
        <v>3881</v>
      </c>
      <c r="H4322" s="140" t="s">
        <v>11909</v>
      </c>
      <c r="I4322" s="147" t="s">
        <v>3192</v>
      </c>
      <c r="J4322" s="147">
        <v>1</v>
      </c>
      <c r="K4322" s="132">
        <f t="shared" si="490"/>
        <v>827594</v>
      </c>
      <c r="L4322" s="132">
        <v>636042</v>
      </c>
      <c r="M4322" s="132">
        <v>191552</v>
      </c>
      <c r="N4322" s="132">
        <v>508833.6</v>
      </c>
      <c r="O4322" s="133" t="s">
        <v>4753</v>
      </c>
      <c r="P4322" s="132">
        <v>75000</v>
      </c>
      <c r="Q4322" s="132">
        <f t="shared" si="491"/>
        <v>583833.59999999998</v>
      </c>
      <c r="R4322" s="132">
        <v>508833.6</v>
      </c>
      <c r="S4322" s="132">
        <v>75000</v>
      </c>
      <c r="T4322" s="169">
        <f t="shared" si="485"/>
        <v>1</v>
      </c>
      <c r="U4322" s="169">
        <f t="shared" si="486"/>
        <v>1</v>
      </c>
      <c r="V4322" s="169">
        <f t="shared" si="487"/>
        <v>0.39153859004343466</v>
      </c>
      <c r="W4322" s="169">
        <f t="shared" si="488"/>
        <v>0.70545895692815552</v>
      </c>
      <c r="X4322" s="170">
        <v>1</v>
      </c>
      <c r="Y4322" s="139">
        <v>39545</v>
      </c>
      <c r="Z4322" s="139">
        <v>39778</v>
      </c>
      <c r="AA4322" s="139">
        <v>39986</v>
      </c>
      <c r="AB4322" s="139">
        <v>40056</v>
      </c>
      <c r="AC4322" s="139" t="s">
        <v>4584</v>
      </c>
      <c r="AD4322" s="147">
        <f t="shared" si="489"/>
        <v>70</v>
      </c>
      <c r="AE4322" s="131">
        <v>58</v>
      </c>
      <c r="AG4322" s="147">
        <v>1</v>
      </c>
      <c r="AH4322" s="147" t="s">
        <v>5683</v>
      </c>
    </row>
    <row r="4323" spans="1:34" x14ac:dyDescent="0.25">
      <c r="A4323" s="147" t="s">
        <v>2148</v>
      </c>
      <c r="B4323" s="140" t="s">
        <v>7269</v>
      </c>
      <c r="C4323" s="147" t="s">
        <v>221</v>
      </c>
      <c r="D4323" s="140" t="s">
        <v>8490</v>
      </c>
      <c r="E4323" s="147" t="s">
        <v>3871</v>
      </c>
      <c r="F4323" s="140" t="s">
        <v>8557</v>
      </c>
      <c r="G4323" s="147" t="s">
        <v>4112</v>
      </c>
      <c r="H4323" s="140" t="s">
        <v>11910</v>
      </c>
      <c r="I4323" s="147" t="s">
        <v>5647</v>
      </c>
      <c r="J4323" s="147">
        <v>1</v>
      </c>
      <c r="K4323" s="132">
        <f t="shared" si="490"/>
        <v>2366719</v>
      </c>
      <c r="L4323" s="132">
        <v>1714866</v>
      </c>
      <c r="M4323" s="132">
        <v>651853</v>
      </c>
      <c r="N4323" s="132">
        <v>1371892.8</v>
      </c>
      <c r="O4323" s="133" t="s">
        <v>4753</v>
      </c>
      <c r="P4323" s="132">
        <v>723564.4</v>
      </c>
      <c r="Q4323" s="132">
        <f t="shared" si="491"/>
        <v>2095457.2000000002</v>
      </c>
      <c r="R4323" s="132">
        <v>1371892.8</v>
      </c>
      <c r="S4323" s="132">
        <v>723564.4</v>
      </c>
      <c r="T4323" s="169">
        <f t="shared" si="485"/>
        <v>1</v>
      </c>
      <c r="U4323" s="169">
        <f t="shared" si="486"/>
        <v>1</v>
      </c>
      <c r="V4323" s="169">
        <f t="shared" si="487"/>
        <v>1.1100116130477271</v>
      </c>
      <c r="W4323" s="169">
        <f t="shared" si="488"/>
        <v>0.88538487247535524</v>
      </c>
      <c r="X4323" s="170">
        <v>1</v>
      </c>
      <c r="Y4323" s="139">
        <v>39545</v>
      </c>
      <c r="Z4323" s="139">
        <v>39778</v>
      </c>
      <c r="AA4323" s="171">
        <v>39887</v>
      </c>
      <c r="AB4323" s="139">
        <v>39964</v>
      </c>
      <c r="AC4323" s="139" t="s">
        <v>4584</v>
      </c>
      <c r="AD4323" s="147">
        <f t="shared" si="489"/>
        <v>77</v>
      </c>
      <c r="AE4323" s="131">
        <v>395</v>
      </c>
      <c r="AG4323" s="147">
        <v>1</v>
      </c>
      <c r="AH4323" s="147" t="s">
        <v>5683</v>
      </c>
    </row>
    <row r="4324" spans="1:34" x14ac:dyDescent="0.25">
      <c r="A4324" s="218" t="s">
        <v>2148</v>
      </c>
      <c r="B4324" s="140" t="s">
        <v>7269</v>
      </c>
      <c r="C4324" s="218" t="s">
        <v>221</v>
      </c>
      <c r="D4324" s="140" t="s">
        <v>8490</v>
      </c>
      <c r="E4324" s="218" t="s">
        <v>3871</v>
      </c>
      <c r="F4324" s="140" t="s">
        <v>8557</v>
      </c>
      <c r="G4324" s="218" t="s">
        <v>3882</v>
      </c>
      <c r="H4324" s="219" t="s">
        <v>11911</v>
      </c>
      <c r="I4324" s="218" t="s">
        <v>3883</v>
      </c>
      <c r="J4324" s="218">
        <v>1</v>
      </c>
      <c r="K4324" s="220">
        <f t="shared" si="490"/>
        <v>506108.7</v>
      </c>
      <c r="L4324" s="220">
        <v>354276</v>
      </c>
      <c r="M4324" s="220">
        <v>151832.70000000001</v>
      </c>
      <c r="N4324" s="220">
        <v>247993.2</v>
      </c>
      <c r="O4324" s="221" t="s">
        <v>4753</v>
      </c>
      <c r="P4324" s="220">
        <v>115310</v>
      </c>
      <c r="Q4324" s="220">
        <f t="shared" si="491"/>
        <v>363303.2</v>
      </c>
      <c r="R4324" s="220">
        <v>247993.2</v>
      </c>
      <c r="S4324" s="220">
        <v>115310</v>
      </c>
      <c r="T4324" s="222">
        <f t="shared" si="485"/>
        <v>1</v>
      </c>
      <c r="U4324" s="222">
        <f t="shared" si="486"/>
        <v>1</v>
      </c>
      <c r="V4324" s="222">
        <f t="shared" si="487"/>
        <v>0.7594543204461226</v>
      </c>
      <c r="W4324" s="222">
        <f t="shared" si="488"/>
        <v>0.71783630670644472</v>
      </c>
      <c r="X4324" s="223">
        <v>1</v>
      </c>
      <c r="Y4324" s="139">
        <v>39134</v>
      </c>
      <c r="Z4324" s="139">
        <v>39205</v>
      </c>
      <c r="AA4324" s="139">
        <v>39583</v>
      </c>
      <c r="AB4324" s="139">
        <v>39624</v>
      </c>
      <c r="AC4324" s="139" t="s">
        <v>4584</v>
      </c>
      <c r="AD4324" s="147">
        <f t="shared" si="489"/>
        <v>41</v>
      </c>
      <c r="AE4324" s="131">
        <v>69</v>
      </c>
      <c r="AF4324" s="218" t="s">
        <v>2822</v>
      </c>
      <c r="AG4324" s="218">
        <v>1</v>
      </c>
      <c r="AH4324" s="147" t="s">
        <v>5683</v>
      </c>
    </row>
    <row r="4325" spans="1:34" x14ac:dyDescent="0.25">
      <c r="A4325" s="147" t="s">
        <v>2148</v>
      </c>
      <c r="B4325" s="140" t="s">
        <v>7269</v>
      </c>
      <c r="C4325" s="147" t="s">
        <v>221</v>
      </c>
      <c r="D4325" s="140" t="s">
        <v>8490</v>
      </c>
      <c r="E4325" s="147" t="s">
        <v>3871</v>
      </c>
      <c r="F4325" s="140" t="s">
        <v>8557</v>
      </c>
      <c r="G4325" s="147" t="s">
        <v>3884</v>
      </c>
      <c r="H4325" s="140" t="s">
        <v>11912</v>
      </c>
      <c r="I4325" s="147" t="s">
        <v>3148</v>
      </c>
      <c r="J4325" s="147">
        <v>1</v>
      </c>
      <c r="K4325" s="132">
        <f t="shared" si="490"/>
        <v>550421.30000000005</v>
      </c>
      <c r="L4325" s="132">
        <v>384678</v>
      </c>
      <c r="M4325" s="132">
        <v>165743.30000000005</v>
      </c>
      <c r="N4325" s="132">
        <v>269734.96000000002</v>
      </c>
      <c r="O4325" s="133" t="s">
        <v>4753</v>
      </c>
      <c r="P4325" s="132">
        <v>22500</v>
      </c>
      <c r="Q4325" s="132">
        <f t="shared" si="491"/>
        <v>292234.96000000002</v>
      </c>
      <c r="R4325" s="132">
        <v>269734.96000000002</v>
      </c>
      <c r="S4325" s="132">
        <v>22500</v>
      </c>
      <c r="T4325" s="169">
        <f t="shared" si="485"/>
        <v>1</v>
      </c>
      <c r="U4325" s="169">
        <f t="shared" si="486"/>
        <v>1</v>
      </c>
      <c r="V4325" s="169">
        <f t="shared" si="487"/>
        <v>0.13575209374979255</v>
      </c>
      <c r="W4325" s="169">
        <f t="shared" si="488"/>
        <v>0.53092959883638224</v>
      </c>
      <c r="X4325" s="170">
        <v>1</v>
      </c>
      <c r="Y4325" s="139">
        <v>39134</v>
      </c>
      <c r="Z4325" s="139">
        <v>39205</v>
      </c>
      <c r="AA4325" s="139">
        <v>39588</v>
      </c>
      <c r="AB4325" s="139">
        <v>39802</v>
      </c>
      <c r="AC4325" s="139" t="s">
        <v>4584</v>
      </c>
      <c r="AD4325" s="147">
        <f t="shared" si="489"/>
        <v>214</v>
      </c>
      <c r="AE4325" s="131">
        <v>50</v>
      </c>
      <c r="AG4325" s="147">
        <v>1</v>
      </c>
      <c r="AH4325" s="147" t="s">
        <v>5683</v>
      </c>
    </row>
    <row r="4326" spans="1:34" x14ac:dyDescent="0.25">
      <c r="A4326" s="147" t="s">
        <v>2148</v>
      </c>
      <c r="B4326" s="140" t="s">
        <v>7269</v>
      </c>
      <c r="C4326" s="147" t="s">
        <v>221</v>
      </c>
      <c r="D4326" s="140" t="s">
        <v>8490</v>
      </c>
      <c r="E4326" s="147" t="s">
        <v>3871</v>
      </c>
      <c r="F4326" s="140" t="s">
        <v>8557</v>
      </c>
      <c r="G4326" s="147" t="s">
        <v>11913</v>
      </c>
      <c r="H4326" s="140" t="s">
        <v>11914</v>
      </c>
      <c r="I4326" s="147" t="s">
        <v>3502</v>
      </c>
      <c r="J4326" s="147">
        <v>1</v>
      </c>
      <c r="K4326" s="132">
        <f t="shared" si="490"/>
        <v>734549.5</v>
      </c>
      <c r="L4326" s="132">
        <v>513317</v>
      </c>
      <c r="M4326" s="132">
        <v>221232.5</v>
      </c>
      <c r="N4326" s="132">
        <v>484097.4</v>
      </c>
      <c r="O4326" s="133" t="s">
        <v>4679</v>
      </c>
      <c r="P4326" s="132">
        <v>180538.5</v>
      </c>
      <c r="Q4326" s="132">
        <f t="shared" si="491"/>
        <v>664635.9</v>
      </c>
      <c r="R4326" s="132">
        <v>484097.4</v>
      </c>
      <c r="S4326" s="132">
        <v>180538.5</v>
      </c>
      <c r="T4326" s="169">
        <f t="shared" si="485"/>
        <v>1</v>
      </c>
      <c r="U4326" s="169">
        <f t="shared" si="486"/>
        <v>1</v>
      </c>
      <c r="V4326" s="169">
        <f t="shared" si="487"/>
        <v>0.81605776728102786</v>
      </c>
      <c r="W4326" s="169">
        <f t="shared" si="488"/>
        <v>0.90482111825002942</v>
      </c>
      <c r="X4326" s="170">
        <v>1</v>
      </c>
      <c r="Y4326" s="139">
        <v>39134</v>
      </c>
      <c r="Z4326" s="139">
        <v>39205</v>
      </c>
      <c r="AA4326" s="139">
        <v>39489</v>
      </c>
      <c r="AB4326" s="139">
        <v>39718</v>
      </c>
      <c r="AC4326" s="139" t="s">
        <v>4516</v>
      </c>
      <c r="AD4326" s="147">
        <f t="shared" si="489"/>
        <v>229</v>
      </c>
      <c r="AE4326" s="131">
        <v>99</v>
      </c>
      <c r="AG4326" s="147">
        <v>1</v>
      </c>
      <c r="AH4326" s="147" t="s">
        <v>5683</v>
      </c>
    </row>
    <row r="4327" spans="1:34" x14ac:dyDescent="0.25">
      <c r="A4327" s="147" t="s">
        <v>2148</v>
      </c>
      <c r="B4327" s="140" t="s">
        <v>7269</v>
      </c>
      <c r="C4327" s="147" t="s">
        <v>221</v>
      </c>
      <c r="D4327" s="140" t="s">
        <v>8490</v>
      </c>
      <c r="E4327" s="147" t="s">
        <v>3871</v>
      </c>
      <c r="F4327" s="140" t="s">
        <v>8557</v>
      </c>
      <c r="G4327" s="147" t="s">
        <v>2896</v>
      </c>
      <c r="H4327" s="140" t="s">
        <v>11915</v>
      </c>
      <c r="I4327" s="147" t="s">
        <v>3875</v>
      </c>
      <c r="J4327" s="147">
        <v>1</v>
      </c>
      <c r="K4327" s="132">
        <f t="shared" si="490"/>
        <v>1153905</v>
      </c>
      <c r="L4327" s="132">
        <v>803309.25</v>
      </c>
      <c r="M4327" s="132">
        <v>350595.75</v>
      </c>
      <c r="N4327" s="132">
        <v>803309.25</v>
      </c>
      <c r="O4327" s="133" t="s">
        <v>4699</v>
      </c>
      <c r="P4327" s="132">
        <v>286637.5</v>
      </c>
      <c r="Q4327" s="132">
        <f t="shared" si="491"/>
        <v>1089946.75</v>
      </c>
      <c r="R4327" s="132">
        <v>803309.25</v>
      </c>
      <c r="S4327" s="132">
        <v>286637.5</v>
      </c>
      <c r="T4327" s="169">
        <f t="shared" si="485"/>
        <v>1</v>
      </c>
      <c r="U4327" s="169">
        <f t="shared" si="486"/>
        <v>1</v>
      </c>
      <c r="V4327" s="169">
        <f t="shared" si="487"/>
        <v>0.81757266025044517</v>
      </c>
      <c r="W4327" s="169">
        <f t="shared" si="488"/>
        <v>0.94457234347714936</v>
      </c>
      <c r="X4327" s="170">
        <v>1</v>
      </c>
      <c r="Y4327" s="139">
        <v>39134</v>
      </c>
      <c r="Z4327" s="139">
        <v>39205</v>
      </c>
      <c r="AA4327" s="139">
        <v>39310</v>
      </c>
      <c r="AB4327" s="139">
        <v>39690</v>
      </c>
      <c r="AC4327" s="139" t="s">
        <v>4516</v>
      </c>
      <c r="AD4327" s="147">
        <f t="shared" si="489"/>
        <v>380</v>
      </c>
      <c r="AE4327" s="131">
        <v>168</v>
      </c>
      <c r="AG4327" s="147">
        <v>1</v>
      </c>
      <c r="AH4327" s="147" t="s">
        <v>5683</v>
      </c>
    </row>
    <row r="4328" spans="1:34" x14ac:dyDescent="0.25">
      <c r="A4328" s="147" t="s">
        <v>2148</v>
      </c>
      <c r="B4328" s="140" t="s">
        <v>7269</v>
      </c>
      <c r="C4328" s="147" t="s">
        <v>221</v>
      </c>
      <c r="D4328" s="140" t="s">
        <v>8490</v>
      </c>
      <c r="E4328" s="147" t="s">
        <v>3871</v>
      </c>
      <c r="F4328" s="140" t="s">
        <v>8557</v>
      </c>
      <c r="G4328" s="147" t="s">
        <v>11913</v>
      </c>
      <c r="H4328" s="140" t="s">
        <v>11914</v>
      </c>
      <c r="I4328" s="147" t="s">
        <v>3877</v>
      </c>
      <c r="J4328" s="147">
        <v>1</v>
      </c>
      <c r="K4328" s="132">
        <f t="shared" si="490"/>
        <v>307948</v>
      </c>
      <c r="L4328" s="132">
        <v>236672</v>
      </c>
      <c r="M4328" s="132">
        <v>71276</v>
      </c>
      <c r="N4328" s="132">
        <v>189337.60000000001</v>
      </c>
      <c r="O4328" s="133" t="s">
        <v>4753</v>
      </c>
      <c r="P4328" s="132">
        <v>35084</v>
      </c>
      <c r="Q4328" s="132">
        <f t="shared" si="491"/>
        <v>224421.6</v>
      </c>
      <c r="R4328" s="132">
        <v>189337.60000000001</v>
      </c>
      <c r="S4328" s="132">
        <v>35084</v>
      </c>
      <c r="T4328" s="169">
        <f t="shared" si="485"/>
        <v>1</v>
      </c>
      <c r="U4328" s="169">
        <f t="shared" si="486"/>
        <v>1</v>
      </c>
      <c r="V4328" s="169">
        <f t="shared" si="487"/>
        <v>0.49222739772153318</v>
      </c>
      <c r="W4328" s="169">
        <f t="shared" si="488"/>
        <v>0.72876459662020865</v>
      </c>
      <c r="X4328" s="170">
        <v>1</v>
      </c>
      <c r="Y4328" s="139">
        <v>39545</v>
      </c>
      <c r="Z4328" s="139">
        <v>39778</v>
      </c>
      <c r="AA4328" s="139">
        <v>40067</v>
      </c>
      <c r="AB4328" s="139">
        <v>39994</v>
      </c>
      <c r="AC4328" s="139" t="s">
        <v>4516</v>
      </c>
      <c r="AD4328" s="147">
        <f t="shared" si="489"/>
        <v>-73</v>
      </c>
      <c r="AE4328" s="131">
        <v>99</v>
      </c>
      <c r="AG4328" s="147">
        <v>1</v>
      </c>
      <c r="AH4328" s="147" t="s">
        <v>5683</v>
      </c>
    </row>
    <row r="4329" spans="1:34" x14ac:dyDescent="0.25">
      <c r="A4329" s="147" t="s">
        <v>2148</v>
      </c>
      <c r="B4329" s="140" t="s">
        <v>7269</v>
      </c>
      <c r="C4329" s="147" t="s">
        <v>221</v>
      </c>
      <c r="D4329" s="140" t="s">
        <v>8490</v>
      </c>
      <c r="E4329" s="147" t="s">
        <v>3871</v>
      </c>
      <c r="F4329" s="140" t="s">
        <v>8557</v>
      </c>
      <c r="G4329" s="147" t="s">
        <v>356</v>
      </c>
      <c r="H4329" s="140" t="s">
        <v>11916</v>
      </c>
      <c r="I4329" s="147" t="s">
        <v>3872</v>
      </c>
      <c r="J4329" s="147">
        <v>1</v>
      </c>
      <c r="K4329" s="132">
        <f t="shared" si="490"/>
        <v>162448</v>
      </c>
      <c r="L4329" s="132">
        <v>124849</v>
      </c>
      <c r="M4329" s="132">
        <v>37599</v>
      </c>
      <c r="N4329" s="132">
        <v>99879.2</v>
      </c>
      <c r="O4329" s="133" t="s">
        <v>4753</v>
      </c>
      <c r="P4329" s="132">
        <v>37100</v>
      </c>
      <c r="Q4329" s="132">
        <f t="shared" si="491"/>
        <v>136979.20000000001</v>
      </c>
      <c r="R4329" s="132">
        <v>99879.2</v>
      </c>
      <c r="S4329" s="132">
        <v>37100</v>
      </c>
      <c r="T4329" s="169">
        <f t="shared" si="485"/>
        <v>1</v>
      </c>
      <c r="U4329" s="169">
        <f t="shared" si="486"/>
        <v>1</v>
      </c>
      <c r="V4329" s="169">
        <f t="shared" si="487"/>
        <v>0.98672837043538397</v>
      </c>
      <c r="W4329" s="169">
        <f t="shared" si="488"/>
        <v>0.84321875307790806</v>
      </c>
      <c r="X4329" s="170">
        <v>1</v>
      </c>
      <c r="Y4329" s="139">
        <v>39545</v>
      </c>
      <c r="Z4329" s="139">
        <v>39778</v>
      </c>
      <c r="AA4329" s="139">
        <v>40028</v>
      </c>
      <c r="AB4329" s="139">
        <v>39994</v>
      </c>
      <c r="AC4329" s="139" t="s">
        <v>4516</v>
      </c>
      <c r="AD4329" s="147">
        <f t="shared" si="489"/>
        <v>-34</v>
      </c>
      <c r="AE4329" s="131">
        <v>12</v>
      </c>
      <c r="AG4329" s="147">
        <v>1</v>
      </c>
      <c r="AH4329" s="147" t="s">
        <v>5683</v>
      </c>
    </row>
    <row r="4330" spans="1:34" x14ac:dyDescent="0.25">
      <c r="A4330" s="147" t="s">
        <v>2148</v>
      </c>
      <c r="B4330" s="140" t="s">
        <v>7269</v>
      </c>
      <c r="C4330" s="147" t="s">
        <v>221</v>
      </c>
      <c r="D4330" s="140" t="s">
        <v>8490</v>
      </c>
      <c r="E4330" s="147" t="s">
        <v>3871</v>
      </c>
      <c r="F4330" s="140" t="s">
        <v>8557</v>
      </c>
      <c r="G4330" s="147" t="s">
        <v>130</v>
      </c>
      <c r="H4330" s="140" t="s">
        <v>11917</v>
      </c>
      <c r="I4330" s="147" t="s">
        <v>3128</v>
      </c>
      <c r="J4330" s="147">
        <v>1</v>
      </c>
      <c r="K4330" s="132">
        <f t="shared" si="490"/>
        <v>950207</v>
      </c>
      <c r="L4330" s="132">
        <v>665144</v>
      </c>
      <c r="M4330" s="132">
        <v>285063</v>
      </c>
      <c r="N4330" s="132">
        <v>532115.19999999995</v>
      </c>
      <c r="O4330" s="133" t="s">
        <v>4753</v>
      </c>
      <c r="P4330" s="132">
        <v>214424.8</v>
      </c>
      <c r="Q4330" s="132">
        <f t="shared" si="491"/>
        <v>746540</v>
      </c>
      <c r="R4330" s="132">
        <v>532115.19999999995</v>
      </c>
      <c r="S4330" s="132">
        <v>214424.8</v>
      </c>
      <c r="T4330" s="169">
        <f t="shared" si="485"/>
        <v>1</v>
      </c>
      <c r="U4330" s="169">
        <f t="shared" si="486"/>
        <v>1</v>
      </c>
      <c r="V4330" s="169">
        <f t="shared" si="487"/>
        <v>0.75220144318975102</v>
      </c>
      <c r="W4330" s="169">
        <f t="shared" si="488"/>
        <v>0.78566038768394675</v>
      </c>
      <c r="X4330" s="170">
        <v>1</v>
      </c>
      <c r="Y4330" s="139">
        <v>39545</v>
      </c>
      <c r="Z4330" s="139">
        <v>39778</v>
      </c>
      <c r="AA4330" s="139">
        <v>40067</v>
      </c>
      <c r="AB4330" s="139">
        <v>40117</v>
      </c>
      <c r="AC4330" s="139" t="s">
        <v>4584</v>
      </c>
      <c r="AD4330" s="147">
        <f t="shared" si="489"/>
        <v>50</v>
      </c>
      <c r="AE4330" s="131">
        <v>115</v>
      </c>
      <c r="AG4330" s="147">
        <v>1</v>
      </c>
      <c r="AH4330" s="147" t="s">
        <v>5683</v>
      </c>
    </row>
    <row r="4331" spans="1:34" x14ac:dyDescent="0.25">
      <c r="A4331" s="147" t="s">
        <v>2148</v>
      </c>
      <c r="B4331" s="140" t="s">
        <v>7269</v>
      </c>
      <c r="C4331" s="147" t="s">
        <v>221</v>
      </c>
      <c r="D4331" s="140" t="s">
        <v>8490</v>
      </c>
      <c r="E4331" s="147" t="s">
        <v>3871</v>
      </c>
      <c r="F4331" s="140" t="s">
        <v>8557</v>
      </c>
      <c r="G4331" s="147" t="s">
        <v>3885</v>
      </c>
      <c r="H4331" s="140" t="s">
        <v>11918</v>
      </c>
      <c r="I4331" s="147" t="s">
        <v>3875</v>
      </c>
      <c r="J4331" s="147">
        <v>1</v>
      </c>
      <c r="K4331" s="132">
        <f t="shared" si="490"/>
        <v>1092874</v>
      </c>
      <c r="L4331" s="132">
        <v>743816.75</v>
      </c>
      <c r="M4331" s="132">
        <v>349057.25</v>
      </c>
      <c r="N4331" s="132">
        <v>667672.53999999992</v>
      </c>
      <c r="O4331" s="133" t="s">
        <v>4699</v>
      </c>
      <c r="P4331" s="132">
        <v>202727.26</v>
      </c>
      <c r="Q4331" s="132">
        <f t="shared" si="491"/>
        <v>870399.8</v>
      </c>
      <c r="R4331" s="132">
        <v>667672.54</v>
      </c>
      <c r="S4331" s="132">
        <v>202727.26</v>
      </c>
      <c r="T4331" s="169">
        <f t="shared" si="485"/>
        <v>1.0000000000000002</v>
      </c>
      <c r="U4331" s="169">
        <f t="shared" si="486"/>
        <v>1</v>
      </c>
      <c r="V4331" s="169">
        <f t="shared" si="487"/>
        <v>0.58078512908699076</v>
      </c>
      <c r="W4331" s="169">
        <f t="shared" si="488"/>
        <v>0.79643197660480536</v>
      </c>
      <c r="X4331" s="170">
        <v>1</v>
      </c>
      <c r="Y4331" s="139">
        <v>39134</v>
      </c>
      <c r="Z4331" s="139">
        <v>39205</v>
      </c>
      <c r="AA4331" s="139">
        <v>39553</v>
      </c>
      <c r="AB4331" s="171">
        <v>39903</v>
      </c>
      <c r="AC4331" s="139" t="s">
        <v>4584</v>
      </c>
      <c r="AD4331" s="147">
        <f t="shared" si="489"/>
        <v>350</v>
      </c>
      <c r="AE4331" s="131">
        <v>63</v>
      </c>
      <c r="AG4331" s="147">
        <v>1</v>
      </c>
      <c r="AH4331" s="147" t="s">
        <v>5683</v>
      </c>
    </row>
    <row r="4332" spans="1:34" x14ac:dyDescent="0.25">
      <c r="A4332" s="147" t="s">
        <v>2148</v>
      </c>
      <c r="B4332" s="140" t="s">
        <v>7269</v>
      </c>
      <c r="C4332" s="147" t="s">
        <v>221</v>
      </c>
      <c r="D4332" s="140" t="s">
        <v>8490</v>
      </c>
      <c r="E4332" s="147" t="s">
        <v>3871</v>
      </c>
      <c r="F4332" s="140" t="s">
        <v>8557</v>
      </c>
      <c r="G4332" s="147" t="s">
        <v>3887</v>
      </c>
      <c r="H4332" s="140" t="s">
        <v>11919</v>
      </c>
      <c r="I4332" s="147" t="s">
        <v>3883</v>
      </c>
      <c r="J4332" s="147">
        <v>1</v>
      </c>
      <c r="K4332" s="132">
        <f t="shared" si="490"/>
        <v>514640</v>
      </c>
      <c r="L4332" s="132">
        <v>360248</v>
      </c>
      <c r="M4332" s="132">
        <v>154392</v>
      </c>
      <c r="N4332" s="132">
        <v>360248</v>
      </c>
      <c r="O4332" s="133" t="s">
        <v>4753</v>
      </c>
      <c r="P4332" s="132">
        <v>133306</v>
      </c>
      <c r="Q4332" s="132">
        <f t="shared" si="491"/>
        <v>493554</v>
      </c>
      <c r="R4332" s="132">
        <v>360248</v>
      </c>
      <c r="S4332" s="132">
        <v>133306</v>
      </c>
      <c r="T4332" s="169">
        <f t="shared" si="485"/>
        <v>1</v>
      </c>
      <c r="U4332" s="169">
        <f t="shared" si="486"/>
        <v>1</v>
      </c>
      <c r="V4332" s="169">
        <f t="shared" si="487"/>
        <v>0.86342556609150733</v>
      </c>
      <c r="W4332" s="169">
        <f t="shared" si="488"/>
        <v>0.95902766982745224</v>
      </c>
      <c r="X4332" s="170">
        <v>1</v>
      </c>
      <c r="Y4332" s="139">
        <v>39134</v>
      </c>
      <c r="Z4332" s="139">
        <v>39205</v>
      </c>
      <c r="AA4332" s="139">
        <v>39561</v>
      </c>
      <c r="AB4332" s="139">
        <v>39683</v>
      </c>
      <c r="AC4332" s="139" t="s">
        <v>4516</v>
      </c>
      <c r="AD4332" s="147">
        <f t="shared" si="489"/>
        <v>122</v>
      </c>
      <c r="AE4332" s="131">
        <v>63</v>
      </c>
      <c r="AG4332" s="147">
        <v>1</v>
      </c>
      <c r="AH4332" s="147" t="s">
        <v>5683</v>
      </c>
    </row>
    <row r="4333" spans="1:34" x14ac:dyDescent="0.25">
      <c r="A4333" s="147" t="s">
        <v>2148</v>
      </c>
      <c r="B4333" s="140" t="s">
        <v>7269</v>
      </c>
      <c r="C4333" s="147" t="s">
        <v>221</v>
      </c>
      <c r="D4333" s="140" t="s">
        <v>8490</v>
      </c>
      <c r="E4333" s="147" t="s">
        <v>3871</v>
      </c>
      <c r="F4333" s="140" t="s">
        <v>8557</v>
      </c>
      <c r="G4333" s="147" t="s">
        <v>3754</v>
      </c>
      <c r="H4333" s="140" t="s">
        <v>11920</v>
      </c>
      <c r="I4333" s="147" t="s">
        <v>3875</v>
      </c>
      <c r="J4333" s="147">
        <v>1</v>
      </c>
      <c r="K4333" s="132">
        <f t="shared" si="490"/>
        <v>1054746</v>
      </c>
      <c r="L4333" s="132">
        <v>687099.1</v>
      </c>
      <c r="M4333" s="132">
        <v>367646.9</v>
      </c>
      <c r="N4333" s="132">
        <v>687099.1</v>
      </c>
      <c r="O4333" s="133" t="s">
        <v>4679</v>
      </c>
      <c r="P4333" s="132">
        <v>284891.90000000002</v>
      </c>
      <c r="Q4333" s="132">
        <f t="shared" si="491"/>
        <v>971991</v>
      </c>
      <c r="R4333" s="132">
        <v>687099.1</v>
      </c>
      <c r="S4333" s="132">
        <v>284891.90000000002</v>
      </c>
      <c r="T4333" s="169">
        <f t="shared" si="485"/>
        <v>1</v>
      </c>
      <c r="U4333" s="169">
        <f t="shared" si="486"/>
        <v>1</v>
      </c>
      <c r="V4333" s="169">
        <f t="shared" si="487"/>
        <v>0.77490630275952277</v>
      </c>
      <c r="W4333" s="169">
        <f t="shared" si="488"/>
        <v>0.92154035189514827</v>
      </c>
      <c r="X4333" s="170">
        <v>1</v>
      </c>
      <c r="Y4333" s="139">
        <v>39134</v>
      </c>
      <c r="Z4333" s="139">
        <v>39205</v>
      </c>
      <c r="AA4333" s="139">
        <v>39356</v>
      </c>
      <c r="AB4333" s="171">
        <v>39931</v>
      </c>
      <c r="AC4333" s="139" t="s">
        <v>4584</v>
      </c>
      <c r="AD4333" s="147">
        <f t="shared" si="489"/>
        <v>575</v>
      </c>
      <c r="AE4333" s="131">
        <v>43</v>
      </c>
      <c r="AG4333" s="147">
        <v>1</v>
      </c>
      <c r="AH4333" s="147" t="s">
        <v>5683</v>
      </c>
    </row>
    <row r="4334" spans="1:34" x14ac:dyDescent="0.25">
      <c r="A4334" s="147" t="s">
        <v>2148</v>
      </c>
      <c r="B4334" s="140" t="s">
        <v>7269</v>
      </c>
      <c r="C4334" s="147" t="s">
        <v>221</v>
      </c>
      <c r="D4334" s="140" t="s">
        <v>8490</v>
      </c>
      <c r="E4334" s="147" t="s">
        <v>3871</v>
      </c>
      <c r="F4334" s="140" t="s">
        <v>8557</v>
      </c>
      <c r="G4334" s="147" t="s">
        <v>3754</v>
      </c>
      <c r="H4334" s="140" t="s">
        <v>11920</v>
      </c>
      <c r="I4334" s="147" t="s">
        <v>223</v>
      </c>
      <c r="J4334" s="147">
        <v>1</v>
      </c>
      <c r="K4334" s="132">
        <f t="shared" si="490"/>
        <v>1196946</v>
      </c>
      <c r="L4334" s="132">
        <v>922311</v>
      </c>
      <c r="M4334" s="132">
        <v>274635</v>
      </c>
      <c r="N4334" s="132">
        <v>737848.8</v>
      </c>
      <c r="O4334" s="133" t="s">
        <v>4753</v>
      </c>
      <c r="P4334" s="132">
        <v>127322.4</v>
      </c>
      <c r="Q4334" s="132">
        <f t="shared" si="491"/>
        <v>865171.20000000007</v>
      </c>
      <c r="R4334" s="132">
        <v>737848.8</v>
      </c>
      <c r="S4334" s="132">
        <v>127322.4</v>
      </c>
      <c r="T4334" s="169">
        <f t="shared" si="485"/>
        <v>1</v>
      </c>
      <c r="U4334" s="169">
        <f t="shared" si="486"/>
        <v>1</v>
      </c>
      <c r="V4334" s="169">
        <f t="shared" si="487"/>
        <v>0.46360587689114641</v>
      </c>
      <c r="W4334" s="169">
        <f t="shared" si="488"/>
        <v>0.7228155656144889</v>
      </c>
      <c r="X4334" s="170">
        <v>1</v>
      </c>
      <c r="Y4334" s="139">
        <v>39545</v>
      </c>
      <c r="Z4334" s="139">
        <v>39778</v>
      </c>
      <c r="AA4334" s="139">
        <v>39887</v>
      </c>
      <c r="AB4334" s="139">
        <v>40086</v>
      </c>
      <c r="AC4334" s="139" t="s">
        <v>4516</v>
      </c>
      <c r="AD4334" s="147">
        <f t="shared" si="489"/>
        <v>199</v>
      </c>
      <c r="AE4334" s="131">
        <v>43</v>
      </c>
      <c r="AG4334" s="147">
        <v>1</v>
      </c>
      <c r="AH4334" s="147" t="s">
        <v>5683</v>
      </c>
    </row>
    <row r="4335" spans="1:34" x14ac:dyDescent="0.25">
      <c r="A4335" s="147" t="s">
        <v>2148</v>
      </c>
      <c r="B4335" s="140" t="s">
        <v>7269</v>
      </c>
      <c r="C4335" s="147" t="s">
        <v>221</v>
      </c>
      <c r="D4335" s="140" t="s">
        <v>8490</v>
      </c>
      <c r="E4335" s="147" t="s">
        <v>3871</v>
      </c>
      <c r="F4335" s="140" t="s">
        <v>8557</v>
      </c>
      <c r="G4335" s="147" t="s">
        <v>685</v>
      </c>
      <c r="H4335" s="140" t="s">
        <v>11921</v>
      </c>
      <c r="I4335" s="147" t="s">
        <v>4099</v>
      </c>
      <c r="J4335" s="147">
        <v>1</v>
      </c>
      <c r="K4335" s="132">
        <f t="shared" si="490"/>
        <v>511572</v>
      </c>
      <c r="L4335" s="132">
        <v>393164</v>
      </c>
      <c r="M4335" s="132">
        <v>118408</v>
      </c>
      <c r="N4335" s="132">
        <v>314531.20000000001</v>
      </c>
      <c r="O4335" s="133" t="s">
        <v>4753</v>
      </c>
      <c r="P4335" s="132">
        <v>39336.800000000003</v>
      </c>
      <c r="Q4335" s="132">
        <f t="shared" si="491"/>
        <v>353868</v>
      </c>
      <c r="R4335" s="132">
        <v>314531.20000000001</v>
      </c>
      <c r="S4335" s="132">
        <v>39336.800000000003</v>
      </c>
      <c r="T4335" s="169">
        <f t="shared" si="485"/>
        <v>1</v>
      </c>
      <c r="U4335" s="169">
        <f t="shared" si="486"/>
        <v>1</v>
      </c>
      <c r="V4335" s="169">
        <f t="shared" si="487"/>
        <v>0.33221403959191947</v>
      </c>
      <c r="W4335" s="169">
        <f t="shared" si="488"/>
        <v>0.6917266777696981</v>
      </c>
      <c r="X4335" s="170">
        <v>1</v>
      </c>
      <c r="Y4335" s="139">
        <v>39545</v>
      </c>
      <c r="Z4335" s="139">
        <v>39778</v>
      </c>
      <c r="AA4335" s="139">
        <v>40028</v>
      </c>
      <c r="AB4335" s="139">
        <v>40086</v>
      </c>
      <c r="AC4335" s="139" t="s">
        <v>4516</v>
      </c>
      <c r="AD4335" s="147">
        <f t="shared" si="489"/>
        <v>58</v>
      </c>
      <c r="AE4335" s="131">
        <v>83</v>
      </c>
      <c r="AG4335" s="147">
        <v>1</v>
      </c>
      <c r="AH4335" s="147" t="s">
        <v>5683</v>
      </c>
    </row>
    <row r="4336" spans="1:34" x14ac:dyDescent="0.25">
      <c r="A4336" s="147" t="s">
        <v>2148</v>
      </c>
      <c r="B4336" s="140" t="s">
        <v>7269</v>
      </c>
      <c r="C4336" s="147" t="s">
        <v>221</v>
      </c>
      <c r="D4336" s="140" t="s">
        <v>8490</v>
      </c>
      <c r="E4336" s="147" t="s">
        <v>3871</v>
      </c>
      <c r="F4336" s="140" t="s">
        <v>8557</v>
      </c>
      <c r="G4336" s="147" t="s">
        <v>4113</v>
      </c>
      <c r="H4336" s="140" t="s">
        <v>11922</v>
      </c>
      <c r="I4336" s="147" t="s">
        <v>3872</v>
      </c>
      <c r="J4336" s="147">
        <v>1</v>
      </c>
      <c r="K4336" s="132">
        <f t="shared" si="490"/>
        <v>210537</v>
      </c>
      <c r="L4336" s="132">
        <v>161807</v>
      </c>
      <c r="M4336" s="132">
        <v>48730</v>
      </c>
      <c r="N4336" s="132">
        <v>129444.8</v>
      </c>
      <c r="O4336" s="133" t="s">
        <v>4753</v>
      </c>
      <c r="P4336" s="132">
        <v>27150</v>
      </c>
      <c r="Q4336" s="132">
        <f t="shared" si="491"/>
        <v>156594.79999999999</v>
      </c>
      <c r="R4336" s="132">
        <v>129444.8</v>
      </c>
      <c r="S4336" s="132">
        <v>27150</v>
      </c>
      <c r="T4336" s="169">
        <f t="shared" si="485"/>
        <v>1</v>
      </c>
      <c r="U4336" s="169">
        <f t="shared" si="486"/>
        <v>1</v>
      </c>
      <c r="V4336" s="169">
        <f t="shared" si="487"/>
        <v>0.55715165195977834</v>
      </c>
      <c r="W4336" s="169">
        <f t="shared" si="488"/>
        <v>0.74378755278169628</v>
      </c>
      <c r="X4336" s="170">
        <v>1</v>
      </c>
      <c r="Y4336" s="139">
        <v>39545</v>
      </c>
      <c r="Z4336" s="139">
        <v>39778</v>
      </c>
      <c r="AA4336" s="139">
        <v>40058</v>
      </c>
      <c r="AB4336" s="139">
        <v>40110</v>
      </c>
      <c r="AC4336" s="139" t="s">
        <v>4584</v>
      </c>
      <c r="AD4336" s="147">
        <f t="shared" si="489"/>
        <v>52</v>
      </c>
      <c r="AE4336" s="131">
        <v>42</v>
      </c>
      <c r="AG4336" s="147">
        <v>1</v>
      </c>
      <c r="AH4336" s="147" t="s">
        <v>5683</v>
      </c>
    </row>
    <row r="4337" spans="1:34" x14ac:dyDescent="0.25">
      <c r="A4337" s="147" t="s">
        <v>2148</v>
      </c>
      <c r="B4337" s="140" t="s">
        <v>7269</v>
      </c>
      <c r="C4337" s="147" t="s">
        <v>221</v>
      </c>
      <c r="D4337" s="140" t="s">
        <v>8490</v>
      </c>
      <c r="E4337" s="147" t="s">
        <v>3871</v>
      </c>
      <c r="F4337" s="140" t="s">
        <v>8557</v>
      </c>
      <c r="G4337" s="147" t="s">
        <v>134</v>
      </c>
      <c r="H4337" s="140" t="s">
        <v>11923</v>
      </c>
      <c r="I4337" s="147" t="s">
        <v>4103</v>
      </c>
      <c r="J4337" s="147">
        <v>1</v>
      </c>
      <c r="K4337" s="132">
        <f t="shared" si="490"/>
        <v>766307</v>
      </c>
      <c r="L4337" s="132">
        <v>588940</v>
      </c>
      <c r="M4337" s="132">
        <v>177367</v>
      </c>
      <c r="N4337" s="132">
        <v>471152</v>
      </c>
      <c r="O4337" s="133" t="s">
        <v>4753</v>
      </c>
      <c r="P4337" s="132">
        <v>69936.800000000003</v>
      </c>
      <c r="Q4337" s="132">
        <f t="shared" si="491"/>
        <v>541088.80000000005</v>
      </c>
      <c r="R4337" s="132">
        <v>471152</v>
      </c>
      <c r="S4337" s="132">
        <v>69936.800000000003</v>
      </c>
      <c r="T4337" s="169">
        <f t="shared" si="485"/>
        <v>1</v>
      </c>
      <c r="U4337" s="169">
        <f t="shared" si="486"/>
        <v>1</v>
      </c>
      <c r="V4337" s="169">
        <f t="shared" si="487"/>
        <v>0.39430559235934531</v>
      </c>
      <c r="W4337" s="169">
        <f t="shared" si="488"/>
        <v>0.7060992526493951</v>
      </c>
      <c r="X4337" s="170">
        <v>1</v>
      </c>
      <c r="Y4337" s="139">
        <v>39545</v>
      </c>
      <c r="Z4337" s="139">
        <v>39778</v>
      </c>
      <c r="AA4337" s="139">
        <v>39986</v>
      </c>
      <c r="AB4337" s="139">
        <v>40086</v>
      </c>
      <c r="AC4337" s="139" t="s">
        <v>4516</v>
      </c>
      <c r="AD4337" s="147">
        <f t="shared" si="489"/>
        <v>100</v>
      </c>
      <c r="AE4337" s="131">
        <v>35</v>
      </c>
      <c r="AG4337" s="147">
        <v>1</v>
      </c>
      <c r="AH4337" s="147" t="s">
        <v>5683</v>
      </c>
    </row>
    <row r="4338" spans="1:34" x14ac:dyDescent="0.25">
      <c r="A4338" s="147" t="s">
        <v>2148</v>
      </c>
      <c r="B4338" s="140" t="s">
        <v>7269</v>
      </c>
      <c r="C4338" s="147" t="s">
        <v>221</v>
      </c>
      <c r="D4338" s="140" t="s">
        <v>8490</v>
      </c>
      <c r="E4338" s="147" t="s">
        <v>3871</v>
      </c>
      <c r="F4338" s="140" t="s">
        <v>8557</v>
      </c>
      <c r="G4338" s="147" t="s">
        <v>4114</v>
      </c>
      <c r="H4338" s="140" t="s">
        <v>11924</v>
      </c>
      <c r="I4338" s="147" t="s">
        <v>227</v>
      </c>
      <c r="J4338" s="147">
        <v>1</v>
      </c>
      <c r="K4338" s="132">
        <f t="shared" si="490"/>
        <v>838000</v>
      </c>
      <c r="L4338" s="132">
        <v>555269</v>
      </c>
      <c r="M4338" s="132">
        <v>282731</v>
      </c>
      <c r="N4338" s="132">
        <v>499734.9</v>
      </c>
      <c r="O4338" s="133" t="s">
        <v>4753</v>
      </c>
      <c r="P4338" s="132">
        <v>59375</v>
      </c>
      <c r="Q4338" s="132">
        <f t="shared" si="491"/>
        <v>559109.9</v>
      </c>
      <c r="R4338" s="132">
        <v>499734.9</v>
      </c>
      <c r="S4338" s="132">
        <v>59375</v>
      </c>
      <c r="T4338" s="169">
        <f t="shared" si="485"/>
        <v>1</v>
      </c>
      <c r="U4338" s="169">
        <f t="shared" si="486"/>
        <v>1</v>
      </c>
      <c r="V4338" s="169">
        <f t="shared" si="487"/>
        <v>0.2100052700269868</v>
      </c>
      <c r="W4338" s="169">
        <f t="shared" si="488"/>
        <v>0.66719558472553697</v>
      </c>
      <c r="X4338" s="170">
        <v>1</v>
      </c>
      <c r="Y4338" s="139">
        <v>39545</v>
      </c>
      <c r="Z4338" s="139">
        <v>39778</v>
      </c>
      <c r="AA4338" s="171">
        <v>39923</v>
      </c>
      <c r="AB4338" s="139">
        <v>39964</v>
      </c>
      <c r="AC4338" s="139" t="s">
        <v>4516</v>
      </c>
      <c r="AD4338" s="147">
        <f t="shared" si="489"/>
        <v>41</v>
      </c>
      <c r="AE4338" s="131">
        <v>421</v>
      </c>
      <c r="AG4338" s="147">
        <v>1</v>
      </c>
      <c r="AH4338" s="147" t="s">
        <v>5683</v>
      </c>
    </row>
    <row r="4339" spans="1:34" x14ac:dyDescent="0.25">
      <c r="A4339" s="147" t="s">
        <v>2148</v>
      </c>
      <c r="B4339" s="140" t="s">
        <v>7269</v>
      </c>
      <c r="C4339" s="147" t="s">
        <v>221</v>
      </c>
      <c r="D4339" s="140" t="s">
        <v>8490</v>
      </c>
      <c r="E4339" s="147" t="s">
        <v>3871</v>
      </c>
      <c r="F4339" s="140" t="s">
        <v>8557</v>
      </c>
      <c r="G4339" s="147" t="s">
        <v>894</v>
      </c>
      <c r="H4339" s="140" t="s">
        <v>11925</v>
      </c>
      <c r="I4339" s="147" t="s">
        <v>3877</v>
      </c>
      <c r="J4339" s="147">
        <v>1</v>
      </c>
      <c r="K4339" s="132">
        <f t="shared" si="490"/>
        <v>772960</v>
      </c>
      <c r="L4339" s="132">
        <v>525816</v>
      </c>
      <c r="M4339" s="132">
        <v>247144</v>
      </c>
      <c r="N4339" s="132">
        <v>525816</v>
      </c>
      <c r="O4339" s="133" t="s">
        <v>4679</v>
      </c>
      <c r="P4339" s="132">
        <v>164255</v>
      </c>
      <c r="Q4339" s="132">
        <f t="shared" si="491"/>
        <v>690071</v>
      </c>
      <c r="R4339" s="132">
        <v>525816</v>
      </c>
      <c r="S4339" s="132">
        <v>164255</v>
      </c>
      <c r="T4339" s="169">
        <f t="shared" si="485"/>
        <v>1</v>
      </c>
      <c r="U4339" s="169">
        <f t="shared" si="486"/>
        <v>1</v>
      </c>
      <c r="V4339" s="169">
        <f t="shared" si="487"/>
        <v>0.66461253358365968</v>
      </c>
      <c r="W4339" s="169">
        <f t="shared" si="488"/>
        <v>0.89276417925895257</v>
      </c>
      <c r="X4339" s="170">
        <v>1</v>
      </c>
      <c r="Y4339" s="139">
        <v>39134</v>
      </c>
      <c r="Z4339" s="139">
        <v>39205</v>
      </c>
      <c r="AA4339" s="139">
        <v>39588</v>
      </c>
      <c r="AB4339" s="171">
        <v>39903</v>
      </c>
      <c r="AC4339" s="139" t="s">
        <v>4584</v>
      </c>
      <c r="AD4339" s="147">
        <f t="shared" si="489"/>
        <v>315</v>
      </c>
      <c r="AE4339" s="131">
        <v>110</v>
      </c>
      <c r="AG4339" s="147">
        <v>1</v>
      </c>
      <c r="AH4339" s="147" t="s">
        <v>5683</v>
      </c>
    </row>
    <row r="4340" spans="1:34" x14ac:dyDescent="0.25">
      <c r="A4340" s="147" t="s">
        <v>2148</v>
      </c>
      <c r="B4340" s="140" t="s">
        <v>7269</v>
      </c>
      <c r="C4340" s="147" t="s">
        <v>221</v>
      </c>
      <c r="D4340" s="140" t="s">
        <v>8490</v>
      </c>
      <c r="E4340" s="147" t="s">
        <v>3871</v>
      </c>
      <c r="F4340" s="140" t="s">
        <v>8557</v>
      </c>
      <c r="G4340" s="147" t="s">
        <v>894</v>
      </c>
      <c r="H4340" s="140" t="s">
        <v>11925</v>
      </c>
      <c r="I4340" s="147" t="s">
        <v>223</v>
      </c>
      <c r="J4340" s="147">
        <v>1</v>
      </c>
      <c r="K4340" s="132">
        <f t="shared" si="490"/>
        <v>1294967</v>
      </c>
      <c r="L4340" s="132">
        <v>995293</v>
      </c>
      <c r="M4340" s="132">
        <v>299674</v>
      </c>
      <c r="N4340" s="132">
        <v>796234.4</v>
      </c>
      <c r="O4340" s="133" t="s">
        <v>4753</v>
      </c>
      <c r="P4340" s="132">
        <v>105950</v>
      </c>
      <c r="Q4340" s="132">
        <f t="shared" si="491"/>
        <v>902184.4</v>
      </c>
      <c r="R4340" s="132">
        <v>796234.4</v>
      </c>
      <c r="S4340" s="132">
        <v>105950</v>
      </c>
      <c r="T4340" s="169">
        <f t="shared" si="485"/>
        <v>1</v>
      </c>
      <c r="U4340" s="169">
        <f t="shared" si="486"/>
        <v>1</v>
      </c>
      <c r="V4340" s="169">
        <f t="shared" si="487"/>
        <v>0.35355085859967833</v>
      </c>
      <c r="W4340" s="169">
        <f t="shared" si="488"/>
        <v>0.69668524371663532</v>
      </c>
      <c r="X4340" s="170">
        <v>1</v>
      </c>
      <c r="Y4340" s="139">
        <v>39545</v>
      </c>
      <c r="Z4340" s="139">
        <v>39778</v>
      </c>
      <c r="AA4340" s="139">
        <v>39951</v>
      </c>
      <c r="AB4340" s="139">
        <v>39994</v>
      </c>
      <c r="AC4340" s="139" t="s">
        <v>4516</v>
      </c>
      <c r="AD4340" s="147">
        <f t="shared" si="489"/>
        <v>43</v>
      </c>
      <c r="AE4340" s="131">
        <v>110</v>
      </c>
      <c r="AG4340" s="147">
        <v>1</v>
      </c>
      <c r="AH4340" s="147" t="s">
        <v>5683</v>
      </c>
    </row>
    <row r="4341" spans="1:34" x14ac:dyDescent="0.25">
      <c r="A4341" s="147" t="s">
        <v>2148</v>
      </c>
      <c r="B4341" s="140" t="s">
        <v>7269</v>
      </c>
      <c r="C4341" s="147" t="s">
        <v>221</v>
      </c>
      <c r="D4341" s="140" t="s">
        <v>8490</v>
      </c>
      <c r="E4341" s="147" t="s">
        <v>3871</v>
      </c>
      <c r="F4341" s="140" t="s">
        <v>8557</v>
      </c>
      <c r="G4341" s="147" t="s">
        <v>2306</v>
      </c>
      <c r="H4341" s="140" t="s">
        <v>11926</v>
      </c>
      <c r="I4341" s="147" t="s">
        <v>3362</v>
      </c>
      <c r="J4341" s="147">
        <v>1</v>
      </c>
      <c r="K4341" s="132">
        <f t="shared" si="490"/>
        <v>640221</v>
      </c>
      <c r="L4341" s="132">
        <v>465761</v>
      </c>
      <c r="M4341" s="132">
        <v>174460</v>
      </c>
      <c r="N4341" s="132">
        <v>372608.8</v>
      </c>
      <c r="O4341" s="133" t="s">
        <v>4753</v>
      </c>
      <c r="P4341" s="132">
        <v>70800</v>
      </c>
      <c r="Q4341" s="132">
        <f t="shared" si="491"/>
        <v>443408.8</v>
      </c>
      <c r="R4341" s="132">
        <v>372608.8</v>
      </c>
      <c r="S4341" s="132">
        <v>70800</v>
      </c>
      <c r="T4341" s="169">
        <f t="shared" si="485"/>
        <v>1</v>
      </c>
      <c r="U4341" s="169">
        <f t="shared" si="486"/>
        <v>1</v>
      </c>
      <c r="V4341" s="169">
        <f t="shared" si="487"/>
        <v>0.40582368451220913</v>
      </c>
      <c r="W4341" s="169">
        <f t="shared" si="488"/>
        <v>0.69258709102013205</v>
      </c>
      <c r="X4341" s="170">
        <v>1</v>
      </c>
      <c r="Y4341" s="139">
        <v>39545</v>
      </c>
      <c r="Z4341" s="139">
        <v>39778</v>
      </c>
      <c r="AA4341" s="139">
        <v>40028</v>
      </c>
      <c r="AB4341" s="139">
        <v>40086</v>
      </c>
      <c r="AC4341" s="139" t="s">
        <v>4516</v>
      </c>
      <c r="AD4341" s="147">
        <f t="shared" si="489"/>
        <v>58</v>
      </c>
      <c r="AE4341" s="131">
        <v>92</v>
      </c>
      <c r="AG4341" s="147">
        <v>1</v>
      </c>
      <c r="AH4341" s="147" t="s">
        <v>5683</v>
      </c>
    </row>
    <row r="4342" spans="1:34" x14ac:dyDescent="0.25">
      <c r="A4342" s="147" t="s">
        <v>2148</v>
      </c>
      <c r="B4342" s="140" t="s">
        <v>7269</v>
      </c>
      <c r="C4342" s="147" t="s">
        <v>221</v>
      </c>
      <c r="D4342" s="140" t="s">
        <v>8490</v>
      </c>
      <c r="E4342" s="147" t="s">
        <v>3871</v>
      </c>
      <c r="F4342" s="140" t="s">
        <v>8557</v>
      </c>
      <c r="G4342" s="147" t="s">
        <v>1778</v>
      </c>
      <c r="H4342" s="140" t="s">
        <v>11927</v>
      </c>
      <c r="I4342" s="147" t="s">
        <v>3875</v>
      </c>
      <c r="J4342" s="147">
        <v>1</v>
      </c>
      <c r="K4342" s="132">
        <f t="shared" si="490"/>
        <v>215492.95</v>
      </c>
      <c r="L4342" s="132">
        <v>150455</v>
      </c>
      <c r="M4342" s="132">
        <v>65037.95</v>
      </c>
      <c r="N4342" s="132">
        <v>135409</v>
      </c>
      <c r="O4342" s="133" t="s">
        <v>4699</v>
      </c>
      <c r="P4342" s="132">
        <v>65829.2</v>
      </c>
      <c r="Q4342" s="132">
        <f t="shared" si="491"/>
        <v>201238.2</v>
      </c>
      <c r="R4342" s="132">
        <v>135409</v>
      </c>
      <c r="S4342" s="132">
        <v>65829.2</v>
      </c>
      <c r="T4342" s="169">
        <f t="shared" si="485"/>
        <v>1</v>
      </c>
      <c r="U4342" s="169">
        <f t="shared" si="486"/>
        <v>1</v>
      </c>
      <c r="V4342" s="169">
        <f t="shared" si="487"/>
        <v>1.0121659738660274</v>
      </c>
      <c r="W4342" s="169">
        <f t="shared" si="488"/>
        <v>0.93385050415802462</v>
      </c>
      <c r="X4342" s="170">
        <v>1</v>
      </c>
      <c r="Y4342" s="139">
        <v>39134</v>
      </c>
      <c r="Z4342" s="139">
        <v>39205</v>
      </c>
      <c r="AA4342" s="139">
        <v>39483</v>
      </c>
      <c r="AB4342" s="139">
        <v>39593</v>
      </c>
      <c r="AC4342" s="139" t="s">
        <v>4584</v>
      </c>
      <c r="AD4342" s="147">
        <f t="shared" si="489"/>
        <v>110</v>
      </c>
      <c r="AE4342" s="131">
        <v>184</v>
      </c>
      <c r="AG4342" s="147">
        <v>1</v>
      </c>
      <c r="AH4342" s="147" t="s">
        <v>5683</v>
      </c>
    </row>
    <row r="4343" spans="1:34" x14ac:dyDescent="0.25">
      <c r="A4343" s="147" t="s">
        <v>2148</v>
      </c>
      <c r="B4343" s="140" t="s">
        <v>7269</v>
      </c>
      <c r="C4343" s="147" t="s">
        <v>221</v>
      </c>
      <c r="D4343" s="140" t="s">
        <v>8490</v>
      </c>
      <c r="E4343" s="147" t="s">
        <v>3871</v>
      </c>
      <c r="F4343" s="140" t="s">
        <v>8557</v>
      </c>
      <c r="G4343" s="147" t="s">
        <v>1778</v>
      </c>
      <c r="H4343" s="140" t="s">
        <v>11927</v>
      </c>
      <c r="I4343" s="147" t="s">
        <v>4103</v>
      </c>
      <c r="J4343" s="147">
        <v>1</v>
      </c>
      <c r="K4343" s="132">
        <f t="shared" si="490"/>
        <v>665150</v>
      </c>
      <c r="L4343" s="132">
        <v>511197</v>
      </c>
      <c r="M4343" s="132">
        <v>153953</v>
      </c>
      <c r="N4343" s="132">
        <v>408957.6</v>
      </c>
      <c r="O4343" s="133" t="s">
        <v>4753</v>
      </c>
      <c r="P4343" s="132">
        <v>74050</v>
      </c>
      <c r="Q4343" s="132">
        <f t="shared" si="491"/>
        <v>483007.6</v>
      </c>
      <c r="R4343" s="132">
        <v>408957.6</v>
      </c>
      <c r="S4343" s="132">
        <v>74050</v>
      </c>
      <c r="T4343" s="169">
        <f t="shared" si="485"/>
        <v>1</v>
      </c>
      <c r="U4343" s="169">
        <f t="shared" si="486"/>
        <v>1</v>
      </c>
      <c r="V4343" s="169">
        <f t="shared" si="487"/>
        <v>0.48099095178398604</v>
      </c>
      <c r="W4343" s="169">
        <f t="shared" si="488"/>
        <v>0.72616342178455984</v>
      </c>
      <c r="X4343" s="170">
        <v>1</v>
      </c>
      <c r="Y4343" s="139">
        <v>39545</v>
      </c>
      <c r="Z4343" s="139">
        <v>39778</v>
      </c>
      <c r="AA4343" s="139">
        <v>39986</v>
      </c>
      <c r="AB4343" s="139">
        <v>40086</v>
      </c>
      <c r="AC4343" s="139" t="s">
        <v>4516</v>
      </c>
      <c r="AD4343" s="147">
        <f t="shared" si="489"/>
        <v>100</v>
      </c>
      <c r="AE4343" s="131">
        <v>184</v>
      </c>
      <c r="AG4343" s="147">
        <v>1</v>
      </c>
      <c r="AH4343" s="147" t="s">
        <v>5683</v>
      </c>
    </row>
    <row r="4344" spans="1:34" x14ac:dyDescent="0.25">
      <c r="A4344" s="147" t="s">
        <v>2148</v>
      </c>
      <c r="B4344" s="140" t="s">
        <v>7269</v>
      </c>
      <c r="C4344" s="147" t="s">
        <v>221</v>
      </c>
      <c r="D4344" s="140" t="s">
        <v>8490</v>
      </c>
      <c r="E4344" s="147" t="s">
        <v>3871</v>
      </c>
      <c r="F4344" s="140" t="s">
        <v>8557</v>
      </c>
      <c r="G4344" s="147" t="s">
        <v>266</v>
      </c>
      <c r="H4344" s="140" t="s">
        <v>11928</v>
      </c>
      <c r="I4344" s="147" t="s">
        <v>3877</v>
      </c>
      <c r="J4344" s="147">
        <v>1</v>
      </c>
      <c r="K4344" s="132">
        <f t="shared" si="490"/>
        <v>934034.25</v>
      </c>
      <c r="L4344" s="132">
        <v>636929</v>
      </c>
      <c r="M4344" s="132">
        <v>297105.25</v>
      </c>
      <c r="N4344" s="132">
        <v>636929</v>
      </c>
      <c r="O4344" s="133" t="s">
        <v>4699</v>
      </c>
      <c r="P4344" s="132">
        <v>277261.5</v>
      </c>
      <c r="Q4344" s="132">
        <f t="shared" si="491"/>
        <v>914190.5</v>
      </c>
      <c r="R4344" s="132">
        <v>636929</v>
      </c>
      <c r="S4344" s="132">
        <v>277261.5</v>
      </c>
      <c r="T4344" s="169">
        <f t="shared" ref="T4344:T4407" si="492">R4344/N4344</f>
        <v>1</v>
      </c>
      <c r="U4344" s="169">
        <f t="shared" ref="U4344:U4407" si="493">S4344/P4344</f>
        <v>1</v>
      </c>
      <c r="V4344" s="169">
        <f t="shared" ref="V4344:V4407" si="494">P4344/M4344</f>
        <v>0.93320969589059766</v>
      </c>
      <c r="W4344" s="169">
        <f t="shared" ref="W4344:W4407" si="495">Q4344/K4344</f>
        <v>0.97875479405599952</v>
      </c>
      <c r="X4344" s="170">
        <v>1</v>
      </c>
      <c r="Y4344" s="139">
        <v>39134</v>
      </c>
      <c r="Z4344" s="139">
        <v>39205</v>
      </c>
      <c r="AA4344" s="139">
        <v>39588</v>
      </c>
      <c r="AB4344" s="171">
        <v>39933</v>
      </c>
      <c r="AC4344" s="139" t="s">
        <v>4584</v>
      </c>
      <c r="AD4344" s="147">
        <f t="shared" ref="AD4344:AD4407" si="496">AB4344-AA4344</f>
        <v>345</v>
      </c>
      <c r="AE4344" s="131">
        <v>335</v>
      </c>
      <c r="AG4344" s="147">
        <v>1</v>
      </c>
      <c r="AH4344" s="147" t="s">
        <v>5683</v>
      </c>
    </row>
    <row r="4345" spans="1:34" x14ac:dyDescent="0.25">
      <c r="A4345" s="147" t="s">
        <v>2148</v>
      </c>
      <c r="B4345" s="140" t="s">
        <v>7269</v>
      </c>
      <c r="C4345" s="147" t="s">
        <v>221</v>
      </c>
      <c r="D4345" s="140" t="s">
        <v>8490</v>
      </c>
      <c r="E4345" s="147" t="s">
        <v>3871</v>
      </c>
      <c r="F4345" s="140" t="s">
        <v>8557</v>
      </c>
      <c r="G4345" s="147" t="s">
        <v>266</v>
      </c>
      <c r="H4345" s="140" t="s">
        <v>11928</v>
      </c>
      <c r="I4345" s="147" t="s">
        <v>3877</v>
      </c>
      <c r="J4345" s="147">
        <v>1</v>
      </c>
      <c r="K4345" s="132">
        <f t="shared" si="490"/>
        <v>712246</v>
      </c>
      <c r="L4345" s="132">
        <v>547391</v>
      </c>
      <c r="M4345" s="132">
        <v>164855</v>
      </c>
      <c r="N4345" s="132">
        <v>383173.7</v>
      </c>
      <c r="O4345" s="133" t="s">
        <v>4753</v>
      </c>
      <c r="P4345" s="132">
        <v>98600</v>
      </c>
      <c r="Q4345" s="132">
        <f t="shared" si="491"/>
        <v>481773.7</v>
      </c>
      <c r="R4345" s="132">
        <v>383173.7</v>
      </c>
      <c r="S4345" s="132">
        <v>98600</v>
      </c>
      <c r="T4345" s="169">
        <f t="shared" si="492"/>
        <v>1</v>
      </c>
      <c r="U4345" s="169">
        <f t="shared" si="493"/>
        <v>1</v>
      </c>
      <c r="V4345" s="169">
        <f t="shared" si="494"/>
        <v>0.59810136180279638</v>
      </c>
      <c r="W4345" s="169">
        <f t="shared" si="495"/>
        <v>0.67641474995998574</v>
      </c>
      <c r="X4345" s="170">
        <v>1</v>
      </c>
      <c r="Y4345" s="139">
        <v>39545</v>
      </c>
      <c r="Z4345" s="139">
        <v>39778</v>
      </c>
      <c r="AA4345" s="139">
        <v>39965</v>
      </c>
      <c r="AB4345" s="139">
        <v>40086</v>
      </c>
      <c r="AC4345" s="139" t="s">
        <v>4516</v>
      </c>
      <c r="AD4345" s="147">
        <f t="shared" si="496"/>
        <v>121</v>
      </c>
      <c r="AE4345" s="131">
        <v>415</v>
      </c>
      <c r="AG4345" s="147">
        <v>1</v>
      </c>
      <c r="AH4345" s="147" t="s">
        <v>5683</v>
      </c>
    </row>
    <row r="4346" spans="1:34" x14ac:dyDescent="0.25">
      <c r="A4346" s="147" t="s">
        <v>2148</v>
      </c>
      <c r="B4346" s="140" t="s">
        <v>7269</v>
      </c>
      <c r="C4346" s="147" t="s">
        <v>221</v>
      </c>
      <c r="D4346" s="140" t="s">
        <v>8490</v>
      </c>
      <c r="E4346" s="147" t="s">
        <v>3871</v>
      </c>
      <c r="F4346" s="140" t="s">
        <v>8557</v>
      </c>
      <c r="G4346" s="147" t="s">
        <v>4115</v>
      </c>
      <c r="H4346" s="140" t="s">
        <v>11929</v>
      </c>
      <c r="I4346" s="147" t="s">
        <v>5648</v>
      </c>
      <c r="J4346" s="147">
        <v>1</v>
      </c>
      <c r="K4346" s="132">
        <f t="shared" si="490"/>
        <v>756113</v>
      </c>
      <c r="L4346" s="132">
        <v>581105</v>
      </c>
      <c r="M4346" s="132">
        <v>175008</v>
      </c>
      <c r="N4346" s="132">
        <v>558428</v>
      </c>
      <c r="O4346" s="133" t="s">
        <v>4753</v>
      </c>
      <c r="P4346" s="132">
        <v>100000</v>
      </c>
      <c r="Q4346" s="132">
        <f t="shared" si="491"/>
        <v>658428</v>
      </c>
      <c r="R4346" s="132">
        <v>558428</v>
      </c>
      <c r="S4346" s="132">
        <v>100000</v>
      </c>
      <c r="T4346" s="169">
        <f t="shared" si="492"/>
        <v>1</v>
      </c>
      <c r="U4346" s="169">
        <f t="shared" si="493"/>
        <v>1</v>
      </c>
      <c r="V4346" s="169">
        <f t="shared" si="494"/>
        <v>0.57140245017370639</v>
      </c>
      <c r="W4346" s="169">
        <f t="shared" si="495"/>
        <v>0.870806347728448</v>
      </c>
      <c r="X4346" s="170">
        <v>1</v>
      </c>
      <c r="Y4346" s="139">
        <v>39545</v>
      </c>
      <c r="Z4346" s="139">
        <v>39778</v>
      </c>
      <c r="AA4346" s="171">
        <v>39923</v>
      </c>
      <c r="AB4346" s="139">
        <v>39965</v>
      </c>
      <c r="AC4346" s="139" t="s">
        <v>4516</v>
      </c>
      <c r="AD4346" s="147">
        <f t="shared" si="496"/>
        <v>42</v>
      </c>
      <c r="AE4346" s="131">
        <v>42</v>
      </c>
      <c r="AG4346" s="147">
        <v>1</v>
      </c>
      <c r="AH4346" s="147" t="s">
        <v>5683</v>
      </c>
    </row>
    <row r="4347" spans="1:34" x14ac:dyDescent="0.25">
      <c r="A4347" s="147" t="s">
        <v>2148</v>
      </c>
      <c r="B4347" s="140" t="s">
        <v>7269</v>
      </c>
      <c r="C4347" s="147" t="s">
        <v>221</v>
      </c>
      <c r="D4347" s="140" t="s">
        <v>8490</v>
      </c>
      <c r="E4347" s="147" t="s">
        <v>3871</v>
      </c>
      <c r="F4347" s="140" t="s">
        <v>8557</v>
      </c>
      <c r="G4347" s="147" t="s">
        <v>68</v>
      </c>
      <c r="H4347" s="140" t="s">
        <v>11930</v>
      </c>
      <c r="I4347" s="147" t="s">
        <v>4103</v>
      </c>
      <c r="J4347" s="147">
        <v>1</v>
      </c>
      <c r="K4347" s="132">
        <f t="shared" si="490"/>
        <v>734237</v>
      </c>
      <c r="L4347" s="132">
        <v>564292</v>
      </c>
      <c r="M4347" s="132">
        <v>169945</v>
      </c>
      <c r="N4347" s="132">
        <v>451433.6</v>
      </c>
      <c r="O4347" s="133" t="s">
        <v>4753</v>
      </c>
      <c r="P4347" s="132">
        <v>67347.199999999997</v>
      </c>
      <c r="Q4347" s="132">
        <f t="shared" si="491"/>
        <v>518780.8</v>
      </c>
      <c r="R4347" s="132">
        <v>451433.6</v>
      </c>
      <c r="S4347" s="132">
        <v>67347.199999999997</v>
      </c>
      <c r="T4347" s="169">
        <f t="shared" si="492"/>
        <v>1</v>
      </c>
      <c r="U4347" s="169">
        <f t="shared" si="493"/>
        <v>1</v>
      </c>
      <c r="V4347" s="169">
        <f t="shared" si="494"/>
        <v>0.39628821089175909</v>
      </c>
      <c r="W4347" s="169">
        <f t="shared" si="495"/>
        <v>0.70655769186243678</v>
      </c>
      <c r="X4347" s="170">
        <v>1</v>
      </c>
      <c r="Y4347" s="139">
        <v>39545</v>
      </c>
      <c r="Z4347" s="139">
        <v>39778</v>
      </c>
      <c r="AA4347" s="139">
        <v>40028</v>
      </c>
      <c r="AB4347" s="139">
        <v>40086</v>
      </c>
      <c r="AC4347" s="139" t="s">
        <v>4584</v>
      </c>
      <c r="AD4347" s="147">
        <f t="shared" si="496"/>
        <v>58</v>
      </c>
      <c r="AE4347" s="131">
        <v>44</v>
      </c>
      <c r="AG4347" s="147">
        <v>1</v>
      </c>
      <c r="AH4347" s="147" t="s">
        <v>5683</v>
      </c>
    </row>
    <row r="4348" spans="1:34" x14ac:dyDescent="0.25">
      <c r="A4348" s="147" t="s">
        <v>2148</v>
      </c>
      <c r="B4348" s="140" t="s">
        <v>7269</v>
      </c>
      <c r="C4348" s="147" t="s">
        <v>221</v>
      </c>
      <c r="D4348" s="140" t="s">
        <v>8490</v>
      </c>
      <c r="E4348" s="147" t="s">
        <v>3871</v>
      </c>
      <c r="F4348" s="140" t="s">
        <v>8557</v>
      </c>
      <c r="G4348" s="147" t="s">
        <v>254</v>
      </c>
      <c r="H4348" s="140" t="s">
        <v>11931</v>
      </c>
      <c r="I4348" s="147" t="s">
        <v>4068</v>
      </c>
      <c r="J4348" s="147">
        <v>1</v>
      </c>
      <c r="K4348" s="132">
        <f t="shared" si="490"/>
        <v>521534</v>
      </c>
      <c r="L4348" s="132">
        <v>400821</v>
      </c>
      <c r="M4348" s="132">
        <v>120713</v>
      </c>
      <c r="N4348" s="132">
        <v>320656.8</v>
      </c>
      <c r="O4348" s="133" t="s">
        <v>4753</v>
      </c>
      <c r="P4348" s="132">
        <v>38986.400000000001</v>
      </c>
      <c r="Q4348" s="132">
        <f t="shared" si="491"/>
        <v>359643.2</v>
      </c>
      <c r="R4348" s="132">
        <v>320656.8</v>
      </c>
      <c r="S4348" s="132">
        <v>38986.400000000001</v>
      </c>
      <c r="T4348" s="169">
        <f t="shared" si="492"/>
        <v>1</v>
      </c>
      <c r="U4348" s="169">
        <f t="shared" si="493"/>
        <v>1</v>
      </c>
      <c r="V4348" s="169">
        <f t="shared" si="494"/>
        <v>0.32296770024769494</v>
      </c>
      <c r="W4348" s="169">
        <f t="shared" si="495"/>
        <v>0.68958725605617277</v>
      </c>
      <c r="X4348" s="170">
        <v>1</v>
      </c>
      <c r="Y4348" s="139">
        <v>39545</v>
      </c>
      <c r="Z4348" s="139">
        <v>39778</v>
      </c>
      <c r="AA4348" s="139">
        <v>40028</v>
      </c>
      <c r="AB4348" s="139">
        <v>40086</v>
      </c>
      <c r="AC4348" s="139" t="s">
        <v>4516</v>
      </c>
      <c r="AD4348" s="147">
        <f t="shared" si="496"/>
        <v>58</v>
      </c>
      <c r="AE4348" s="131">
        <v>228</v>
      </c>
      <c r="AG4348" s="147">
        <v>1</v>
      </c>
      <c r="AH4348" s="147" t="s">
        <v>5683</v>
      </c>
    </row>
    <row r="4349" spans="1:34" x14ac:dyDescent="0.25">
      <c r="A4349" s="147" t="s">
        <v>2148</v>
      </c>
      <c r="B4349" s="140" t="s">
        <v>7269</v>
      </c>
      <c r="C4349" s="147" t="s">
        <v>221</v>
      </c>
      <c r="D4349" s="140" t="s">
        <v>8490</v>
      </c>
      <c r="E4349" s="147" t="s">
        <v>3871</v>
      </c>
      <c r="F4349" s="140" t="s">
        <v>8557</v>
      </c>
      <c r="G4349" s="147" t="s">
        <v>5649</v>
      </c>
      <c r="H4349" s="140" t="s">
        <v>11932</v>
      </c>
      <c r="I4349" s="147" t="s">
        <v>223</v>
      </c>
      <c r="J4349" s="147">
        <v>1</v>
      </c>
      <c r="K4349" s="132">
        <f t="shared" si="490"/>
        <v>924173</v>
      </c>
      <c r="L4349" s="132">
        <v>710266</v>
      </c>
      <c r="M4349" s="132">
        <v>213907</v>
      </c>
      <c r="N4349" s="132">
        <v>639239.4</v>
      </c>
      <c r="O4349" s="133" t="s">
        <v>4753</v>
      </c>
      <c r="P4349" s="132">
        <v>40000</v>
      </c>
      <c r="Q4349" s="132">
        <f t="shared" si="491"/>
        <v>679239.4</v>
      </c>
      <c r="R4349" s="132">
        <v>639239.4</v>
      </c>
      <c r="S4349" s="132">
        <v>40000</v>
      </c>
      <c r="T4349" s="169">
        <f t="shared" si="492"/>
        <v>1</v>
      </c>
      <c r="U4349" s="169">
        <f t="shared" si="493"/>
        <v>1</v>
      </c>
      <c r="V4349" s="169">
        <f t="shared" si="494"/>
        <v>0.18699715296834607</v>
      </c>
      <c r="W4349" s="169">
        <f t="shared" si="495"/>
        <v>0.73496996774413448</v>
      </c>
      <c r="X4349" s="170">
        <v>1</v>
      </c>
      <c r="Y4349" s="139">
        <v>39545</v>
      </c>
      <c r="Z4349" s="139">
        <v>39778</v>
      </c>
      <c r="AA4349" s="171">
        <v>39916</v>
      </c>
      <c r="AB4349" s="139">
        <v>39964</v>
      </c>
      <c r="AC4349" s="139" t="s">
        <v>4516</v>
      </c>
      <c r="AD4349" s="147">
        <f t="shared" si="496"/>
        <v>48</v>
      </c>
      <c r="AE4349" s="131">
        <v>47</v>
      </c>
      <c r="AG4349" s="147">
        <v>1</v>
      </c>
      <c r="AH4349" s="147" t="s">
        <v>5683</v>
      </c>
    </row>
    <row r="4350" spans="1:34" x14ac:dyDescent="0.25">
      <c r="A4350" s="147" t="s">
        <v>2148</v>
      </c>
      <c r="B4350" s="140" t="s">
        <v>7269</v>
      </c>
      <c r="C4350" s="147" t="s">
        <v>221</v>
      </c>
      <c r="D4350" s="140" t="s">
        <v>8490</v>
      </c>
      <c r="E4350" s="147" t="s">
        <v>3871</v>
      </c>
      <c r="F4350" s="140" t="s">
        <v>8557</v>
      </c>
      <c r="G4350" s="147" t="s">
        <v>4116</v>
      </c>
      <c r="H4350" s="140" t="s">
        <v>11933</v>
      </c>
      <c r="I4350" s="147" t="s">
        <v>223</v>
      </c>
      <c r="J4350" s="147">
        <v>1</v>
      </c>
      <c r="K4350" s="132">
        <f t="shared" si="490"/>
        <v>1481746</v>
      </c>
      <c r="L4350" s="132">
        <v>1138785</v>
      </c>
      <c r="M4350" s="132">
        <v>342961</v>
      </c>
      <c r="N4350" s="132">
        <v>911028</v>
      </c>
      <c r="O4350" s="133" t="s">
        <v>4753</v>
      </c>
      <c r="P4350" s="132">
        <v>126559.2</v>
      </c>
      <c r="Q4350" s="132">
        <f t="shared" si="491"/>
        <v>1037587.2</v>
      </c>
      <c r="R4350" s="132">
        <v>911028</v>
      </c>
      <c r="S4350" s="132">
        <v>126559.2</v>
      </c>
      <c r="T4350" s="169">
        <f t="shared" si="492"/>
        <v>1</v>
      </c>
      <c r="U4350" s="169">
        <f t="shared" si="493"/>
        <v>1</v>
      </c>
      <c r="V4350" s="169">
        <f t="shared" si="494"/>
        <v>0.36901921792856912</v>
      </c>
      <c r="W4350" s="169">
        <f t="shared" si="495"/>
        <v>0.70024633101759681</v>
      </c>
      <c r="X4350" s="170">
        <v>1</v>
      </c>
      <c r="Y4350" s="139">
        <v>39545</v>
      </c>
      <c r="Z4350" s="139">
        <v>39778</v>
      </c>
      <c r="AA4350" s="171">
        <v>39932</v>
      </c>
      <c r="AB4350" s="139">
        <v>39994</v>
      </c>
      <c r="AC4350" s="139" t="s">
        <v>4516</v>
      </c>
      <c r="AD4350" s="147">
        <f t="shared" si="496"/>
        <v>62</v>
      </c>
      <c r="AE4350" s="131">
        <v>248</v>
      </c>
      <c r="AG4350" s="147">
        <v>1</v>
      </c>
      <c r="AH4350" s="147" t="s">
        <v>5683</v>
      </c>
    </row>
    <row r="4351" spans="1:34" x14ac:dyDescent="0.25">
      <c r="A4351" s="147" t="s">
        <v>2148</v>
      </c>
      <c r="B4351" s="140" t="s">
        <v>7269</v>
      </c>
      <c r="C4351" s="147" t="s">
        <v>221</v>
      </c>
      <c r="D4351" s="140" t="s">
        <v>8490</v>
      </c>
      <c r="E4351" s="147" t="s">
        <v>3871</v>
      </c>
      <c r="F4351" s="140" t="s">
        <v>8557</v>
      </c>
      <c r="G4351" s="147" t="s">
        <v>3888</v>
      </c>
      <c r="H4351" s="140" t="s">
        <v>11934</v>
      </c>
      <c r="I4351" s="147" t="s">
        <v>3148</v>
      </c>
      <c r="J4351" s="147">
        <v>1</v>
      </c>
      <c r="K4351" s="132">
        <f t="shared" si="490"/>
        <v>528704.75</v>
      </c>
      <c r="L4351" s="132">
        <v>366499</v>
      </c>
      <c r="M4351" s="132">
        <v>162205.75</v>
      </c>
      <c r="N4351" s="132">
        <v>329849.09999999998</v>
      </c>
      <c r="O4351" s="133" t="s">
        <v>4699</v>
      </c>
      <c r="P4351" s="132">
        <v>148291.5</v>
      </c>
      <c r="Q4351" s="132">
        <f t="shared" si="491"/>
        <v>478140.6</v>
      </c>
      <c r="R4351" s="132">
        <v>329849.09999999998</v>
      </c>
      <c r="S4351" s="132">
        <v>148291.5</v>
      </c>
      <c r="T4351" s="169">
        <f t="shared" si="492"/>
        <v>1</v>
      </c>
      <c r="U4351" s="169">
        <f t="shared" si="493"/>
        <v>1</v>
      </c>
      <c r="V4351" s="169">
        <f t="shared" si="494"/>
        <v>0.9142185156814725</v>
      </c>
      <c r="W4351" s="169">
        <f t="shared" si="495"/>
        <v>0.90436221728668031</v>
      </c>
      <c r="X4351" s="170">
        <v>1</v>
      </c>
      <c r="Y4351" s="139">
        <v>39134</v>
      </c>
      <c r="Z4351" s="139">
        <v>39205</v>
      </c>
      <c r="AA4351" s="139">
        <v>39584</v>
      </c>
      <c r="AB4351" s="139">
        <v>39629</v>
      </c>
      <c r="AC4351" s="139" t="s">
        <v>4584</v>
      </c>
      <c r="AD4351" s="147">
        <f t="shared" si="496"/>
        <v>45</v>
      </c>
      <c r="AE4351" s="131">
        <v>54</v>
      </c>
      <c r="AG4351" s="147">
        <v>1</v>
      </c>
      <c r="AH4351" s="147" t="s">
        <v>5683</v>
      </c>
    </row>
    <row r="4352" spans="1:34" x14ac:dyDescent="0.25">
      <c r="A4352" s="147" t="s">
        <v>2148</v>
      </c>
      <c r="B4352" s="140" t="s">
        <v>7269</v>
      </c>
      <c r="C4352" s="147" t="s">
        <v>221</v>
      </c>
      <c r="D4352" s="140" t="s">
        <v>8490</v>
      </c>
      <c r="E4352" s="147" t="s">
        <v>3871</v>
      </c>
      <c r="F4352" s="140" t="s">
        <v>8557</v>
      </c>
      <c r="G4352" s="147" t="s">
        <v>3888</v>
      </c>
      <c r="H4352" s="140" t="s">
        <v>11934</v>
      </c>
      <c r="I4352" s="147" t="s">
        <v>223</v>
      </c>
      <c r="J4352" s="147">
        <v>1</v>
      </c>
      <c r="K4352" s="132">
        <f t="shared" si="490"/>
        <v>979890</v>
      </c>
      <c r="L4352" s="132">
        <v>752613</v>
      </c>
      <c r="M4352" s="132">
        <v>227277</v>
      </c>
      <c r="N4352" s="132">
        <v>677351.70000000007</v>
      </c>
      <c r="O4352" s="133" t="s">
        <v>4753</v>
      </c>
      <c r="P4352" s="132">
        <v>67200</v>
      </c>
      <c r="Q4352" s="132">
        <f t="shared" si="491"/>
        <v>744551.7</v>
      </c>
      <c r="R4352" s="132">
        <v>677351.7</v>
      </c>
      <c r="S4352" s="132">
        <v>67200</v>
      </c>
      <c r="T4352" s="169">
        <f t="shared" si="492"/>
        <v>0.99999999999999978</v>
      </c>
      <c r="U4352" s="169">
        <f t="shared" si="493"/>
        <v>1</v>
      </c>
      <c r="V4352" s="169">
        <f t="shared" si="494"/>
        <v>0.29567444132050319</v>
      </c>
      <c r="W4352" s="169">
        <f t="shared" si="495"/>
        <v>0.75983191990937748</v>
      </c>
      <c r="X4352" s="170">
        <v>1</v>
      </c>
      <c r="Y4352" s="139">
        <v>39545</v>
      </c>
      <c r="Z4352" s="139">
        <v>39778</v>
      </c>
      <c r="AA4352" s="139">
        <v>39895</v>
      </c>
      <c r="AB4352" s="139">
        <v>39964</v>
      </c>
      <c r="AC4352" s="139" t="s">
        <v>4516</v>
      </c>
      <c r="AD4352" s="147">
        <f t="shared" si="496"/>
        <v>69</v>
      </c>
      <c r="AE4352" s="131">
        <v>54</v>
      </c>
      <c r="AG4352" s="147">
        <v>1</v>
      </c>
      <c r="AH4352" s="147" t="s">
        <v>5683</v>
      </c>
    </row>
    <row r="4353" spans="1:34" x14ac:dyDescent="0.25">
      <c r="A4353" s="147" t="s">
        <v>2148</v>
      </c>
      <c r="B4353" s="140" t="s">
        <v>7269</v>
      </c>
      <c r="C4353" s="147" t="s">
        <v>221</v>
      </c>
      <c r="D4353" s="140" t="s">
        <v>8490</v>
      </c>
      <c r="E4353" s="147" t="s">
        <v>3871</v>
      </c>
      <c r="F4353" s="140" t="s">
        <v>8557</v>
      </c>
      <c r="G4353" s="147" t="s">
        <v>3889</v>
      </c>
      <c r="H4353" s="140" t="s">
        <v>11935</v>
      </c>
      <c r="I4353" s="147" t="s">
        <v>3362</v>
      </c>
      <c r="J4353" s="147">
        <v>1</v>
      </c>
      <c r="K4353" s="132">
        <f t="shared" si="490"/>
        <v>962331</v>
      </c>
      <c r="L4353" s="132">
        <v>739604</v>
      </c>
      <c r="M4353" s="132">
        <v>222727</v>
      </c>
      <c r="N4353" s="132">
        <v>591683.19999999995</v>
      </c>
      <c r="O4353" s="133" t="s">
        <v>4753</v>
      </c>
      <c r="P4353" s="132">
        <v>99708</v>
      </c>
      <c r="Q4353" s="132">
        <f t="shared" si="491"/>
        <v>691391.2</v>
      </c>
      <c r="R4353" s="132">
        <v>591683.19999999995</v>
      </c>
      <c r="S4353" s="132">
        <v>99708</v>
      </c>
      <c r="T4353" s="169">
        <f t="shared" si="492"/>
        <v>1</v>
      </c>
      <c r="U4353" s="169">
        <f t="shared" si="493"/>
        <v>1</v>
      </c>
      <c r="V4353" s="169">
        <f t="shared" si="494"/>
        <v>0.44766911959484035</v>
      </c>
      <c r="W4353" s="169">
        <f t="shared" si="495"/>
        <v>0.71845466892368626</v>
      </c>
      <c r="X4353" s="170">
        <v>1</v>
      </c>
      <c r="Y4353" s="139">
        <v>39545</v>
      </c>
      <c r="Z4353" s="139">
        <v>39778</v>
      </c>
      <c r="AA4353" s="139">
        <v>39981</v>
      </c>
      <c r="AB4353" s="139">
        <v>40056</v>
      </c>
      <c r="AC4353" s="139" t="s">
        <v>4584</v>
      </c>
      <c r="AD4353" s="147">
        <f t="shared" si="496"/>
        <v>75</v>
      </c>
      <c r="AE4353" s="131">
        <v>134</v>
      </c>
      <c r="AG4353" s="147">
        <v>1</v>
      </c>
      <c r="AH4353" s="147" t="s">
        <v>5683</v>
      </c>
    </row>
    <row r="4354" spans="1:34" x14ac:dyDescent="0.25">
      <c r="A4354" s="147" t="s">
        <v>2148</v>
      </c>
      <c r="B4354" s="140" t="s">
        <v>7269</v>
      </c>
      <c r="C4354" s="147" t="s">
        <v>221</v>
      </c>
      <c r="D4354" s="140" t="s">
        <v>8490</v>
      </c>
      <c r="E4354" s="147" t="s">
        <v>264</v>
      </c>
      <c r="F4354" s="140" t="s">
        <v>8578</v>
      </c>
      <c r="G4354" s="147" t="s">
        <v>271</v>
      </c>
      <c r="H4354" s="140" t="s">
        <v>10118</v>
      </c>
      <c r="I4354" s="147" t="s">
        <v>5651</v>
      </c>
      <c r="J4354" s="147">
        <v>1</v>
      </c>
      <c r="K4354" s="132">
        <f t="shared" si="490"/>
        <v>1396209</v>
      </c>
      <c r="L4354" s="132">
        <v>963400</v>
      </c>
      <c r="M4354" s="132">
        <v>432809</v>
      </c>
      <c r="N4354" s="132">
        <v>963400</v>
      </c>
      <c r="O4354" s="133" t="s">
        <v>4679</v>
      </c>
      <c r="P4354" s="132">
        <v>433809</v>
      </c>
      <c r="Q4354" s="132">
        <f t="shared" si="491"/>
        <v>1397209</v>
      </c>
      <c r="R4354" s="132">
        <v>963400</v>
      </c>
      <c r="S4354" s="132">
        <v>433809</v>
      </c>
      <c r="T4354" s="169">
        <f t="shared" si="492"/>
        <v>1</v>
      </c>
      <c r="U4354" s="169">
        <f t="shared" si="493"/>
        <v>1</v>
      </c>
      <c r="V4354" s="169">
        <f t="shared" si="494"/>
        <v>1.0023104879981701</v>
      </c>
      <c r="W4354" s="169">
        <f t="shared" si="495"/>
        <v>1.0007162251496731</v>
      </c>
      <c r="X4354" s="170">
        <v>1</v>
      </c>
      <c r="Y4354" s="139" t="s">
        <v>4516</v>
      </c>
      <c r="Z4354" s="139" t="s">
        <v>4516</v>
      </c>
      <c r="AA4354" s="139">
        <v>39623</v>
      </c>
      <c r="AB4354" s="139">
        <v>39690</v>
      </c>
      <c r="AC4354" s="139" t="s">
        <v>4584</v>
      </c>
      <c r="AD4354" s="147">
        <f t="shared" si="496"/>
        <v>67</v>
      </c>
      <c r="AE4354" s="131">
        <v>212</v>
      </c>
      <c r="AG4354" s="147">
        <v>1</v>
      </c>
      <c r="AH4354" s="147" t="s">
        <v>5683</v>
      </c>
    </row>
    <row r="4355" spans="1:34" x14ac:dyDescent="0.25">
      <c r="A4355" s="147" t="s">
        <v>2148</v>
      </c>
      <c r="B4355" s="140" t="s">
        <v>7269</v>
      </c>
      <c r="C4355" s="147" t="s">
        <v>221</v>
      </c>
      <c r="D4355" s="140" t="s">
        <v>8490</v>
      </c>
      <c r="E4355" s="147" t="s">
        <v>264</v>
      </c>
      <c r="F4355" s="140" t="s">
        <v>8578</v>
      </c>
      <c r="G4355" s="147" t="s">
        <v>268</v>
      </c>
      <c r="H4355" s="140" t="s">
        <v>10119</v>
      </c>
      <c r="I4355" s="147" t="s">
        <v>5604</v>
      </c>
      <c r="J4355" s="147">
        <v>1</v>
      </c>
      <c r="K4355" s="132">
        <f t="shared" si="490"/>
        <v>1040933</v>
      </c>
      <c r="L4355" s="132">
        <v>728317</v>
      </c>
      <c r="M4355" s="132">
        <v>312616</v>
      </c>
      <c r="N4355" s="132">
        <v>655485.29999999993</v>
      </c>
      <c r="O4355" s="133" t="s">
        <v>4699</v>
      </c>
      <c r="P4355" s="132">
        <v>313616</v>
      </c>
      <c r="Q4355" s="132">
        <f t="shared" si="491"/>
        <v>969101.3</v>
      </c>
      <c r="R4355" s="132">
        <v>655485.30000000005</v>
      </c>
      <c r="S4355" s="132">
        <v>313616</v>
      </c>
      <c r="T4355" s="169">
        <f t="shared" si="492"/>
        <v>1.0000000000000002</v>
      </c>
      <c r="U4355" s="169">
        <f t="shared" si="493"/>
        <v>1</v>
      </c>
      <c r="V4355" s="169">
        <f t="shared" si="494"/>
        <v>1.0031988126007625</v>
      </c>
      <c r="W4355" s="169">
        <f t="shared" si="495"/>
        <v>0.93099296496508421</v>
      </c>
      <c r="X4355" s="170">
        <v>1</v>
      </c>
      <c r="Y4355" s="139">
        <v>39133</v>
      </c>
      <c r="Z4355" s="139">
        <v>39188</v>
      </c>
      <c r="AA4355" s="139">
        <v>39303</v>
      </c>
      <c r="AB4355" s="139">
        <v>39433</v>
      </c>
      <c r="AC4355" s="139" t="s">
        <v>4516</v>
      </c>
      <c r="AD4355" s="147">
        <f t="shared" si="496"/>
        <v>130</v>
      </c>
      <c r="AE4355" s="131">
        <v>574</v>
      </c>
      <c r="AG4355" s="147">
        <v>1</v>
      </c>
      <c r="AH4355" s="147" t="s">
        <v>5683</v>
      </c>
    </row>
    <row r="4356" spans="1:34" x14ac:dyDescent="0.25">
      <c r="A4356" s="147" t="s">
        <v>2148</v>
      </c>
      <c r="B4356" s="140" t="s">
        <v>7269</v>
      </c>
      <c r="C4356" s="147" t="s">
        <v>221</v>
      </c>
      <c r="D4356" s="140" t="s">
        <v>8490</v>
      </c>
      <c r="E4356" s="147" t="s">
        <v>264</v>
      </c>
      <c r="F4356" s="140" t="s">
        <v>8578</v>
      </c>
      <c r="G4356" s="147" t="s">
        <v>274</v>
      </c>
      <c r="H4356" s="140" t="s">
        <v>10120</v>
      </c>
      <c r="I4356" s="147" t="s">
        <v>3856</v>
      </c>
      <c r="J4356" s="147">
        <v>1</v>
      </c>
      <c r="K4356" s="132">
        <f t="shared" si="490"/>
        <v>442479</v>
      </c>
      <c r="L4356" s="132">
        <v>317115</v>
      </c>
      <c r="M4356" s="132">
        <v>125364</v>
      </c>
      <c r="N4356" s="132">
        <v>255149.1</v>
      </c>
      <c r="O4356" s="133" t="s">
        <v>4699</v>
      </c>
      <c r="P4356" s="132">
        <v>125364</v>
      </c>
      <c r="Q4356" s="132">
        <f t="shared" si="491"/>
        <v>380513.1</v>
      </c>
      <c r="R4356" s="132">
        <v>255149.1</v>
      </c>
      <c r="S4356" s="132">
        <v>125364</v>
      </c>
      <c r="T4356" s="169">
        <f t="shared" si="492"/>
        <v>1</v>
      </c>
      <c r="U4356" s="169">
        <f t="shared" si="493"/>
        <v>1</v>
      </c>
      <c r="V4356" s="169">
        <f t="shared" si="494"/>
        <v>1</v>
      </c>
      <c r="W4356" s="169">
        <f t="shared" si="495"/>
        <v>0.85995742170814882</v>
      </c>
      <c r="X4356" s="170">
        <v>1</v>
      </c>
      <c r="Y4356" s="139">
        <v>39133</v>
      </c>
      <c r="Z4356" s="139">
        <v>39188</v>
      </c>
      <c r="AA4356" s="139">
        <v>39351</v>
      </c>
      <c r="AB4356" s="139">
        <v>39527</v>
      </c>
      <c r="AC4356" s="139" t="s">
        <v>4516</v>
      </c>
      <c r="AD4356" s="147">
        <f t="shared" si="496"/>
        <v>176</v>
      </c>
      <c r="AE4356" s="131">
        <v>231</v>
      </c>
      <c r="AG4356" s="147">
        <v>1</v>
      </c>
      <c r="AH4356" s="147" t="s">
        <v>5683</v>
      </c>
    </row>
    <row r="4357" spans="1:34" x14ac:dyDescent="0.25">
      <c r="A4357" s="147" t="s">
        <v>2148</v>
      </c>
      <c r="B4357" s="140" t="s">
        <v>7269</v>
      </c>
      <c r="C4357" s="147" t="s">
        <v>221</v>
      </c>
      <c r="D4357" s="140" t="s">
        <v>8490</v>
      </c>
      <c r="E4357" s="147" t="s">
        <v>264</v>
      </c>
      <c r="F4357" s="140" t="s">
        <v>8578</v>
      </c>
      <c r="G4357" s="147" t="s">
        <v>274</v>
      </c>
      <c r="H4357" s="140" t="s">
        <v>10120</v>
      </c>
      <c r="I4357" s="147" t="s">
        <v>5676</v>
      </c>
      <c r="J4357" s="147">
        <v>1</v>
      </c>
      <c r="K4357" s="132">
        <f t="shared" si="490"/>
        <v>1454561</v>
      </c>
      <c r="L4357" s="132">
        <v>1184241.18</v>
      </c>
      <c r="M4357" s="132">
        <v>270319.82</v>
      </c>
      <c r="N4357" s="132">
        <v>1065817.06</v>
      </c>
      <c r="O4357" s="133" t="s">
        <v>4699</v>
      </c>
      <c r="P4357" s="132">
        <v>254080.82</v>
      </c>
      <c r="Q4357" s="132">
        <f t="shared" si="491"/>
        <v>1319897.8800000001</v>
      </c>
      <c r="R4357" s="132">
        <v>1065817.06</v>
      </c>
      <c r="S4357" s="132">
        <v>254080.82</v>
      </c>
      <c r="T4357" s="169">
        <f t="shared" si="492"/>
        <v>1</v>
      </c>
      <c r="U4357" s="169">
        <f t="shared" si="493"/>
        <v>1</v>
      </c>
      <c r="V4357" s="169">
        <f t="shared" si="494"/>
        <v>0.93992671347591161</v>
      </c>
      <c r="W4357" s="169">
        <f t="shared" si="495"/>
        <v>0.90742009444774063</v>
      </c>
      <c r="X4357" s="170">
        <v>1</v>
      </c>
      <c r="Y4357" s="139">
        <v>39776</v>
      </c>
      <c r="Z4357" s="139">
        <v>39830</v>
      </c>
      <c r="AA4357" s="139">
        <v>39897</v>
      </c>
      <c r="AB4357" s="139">
        <v>39984</v>
      </c>
      <c r="AC4357" s="139" t="s">
        <v>4516</v>
      </c>
      <c r="AD4357" s="147">
        <f t="shared" si="496"/>
        <v>87</v>
      </c>
      <c r="AE4357" s="131">
        <v>253</v>
      </c>
      <c r="AG4357" s="147">
        <v>1</v>
      </c>
    </row>
    <row r="4358" spans="1:34" x14ac:dyDescent="0.25">
      <c r="A4358" s="147" t="s">
        <v>2148</v>
      </c>
      <c r="B4358" s="140" t="s">
        <v>7269</v>
      </c>
      <c r="C4358" s="147" t="s">
        <v>221</v>
      </c>
      <c r="D4358" s="140" t="s">
        <v>8490</v>
      </c>
      <c r="E4358" s="147" t="s">
        <v>264</v>
      </c>
      <c r="F4358" s="140" t="s">
        <v>8578</v>
      </c>
      <c r="G4358" s="147" t="s">
        <v>1601</v>
      </c>
      <c r="H4358" s="140" t="s">
        <v>11936</v>
      </c>
      <c r="I4358" s="147" t="s">
        <v>4754</v>
      </c>
      <c r="J4358" s="147">
        <v>1</v>
      </c>
      <c r="K4358" s="132">
        <f t="shared" si="490"/>
        <v>897536</v>
      </c>
      <c r="L4358" s="132">
        <v>734710.91</v>
      </c>
      <c r="M4358" s="132">
        <v>162825.09</v>
      </c>
      <c r="N4358" s="132">
        <v>707460.86</v>
      </c>
      <c r="O4358" s="133" t="s">
        <v>4699</v>
      </c>
      <c r="P4358" s="132">
        <v>149825.09</v>
      </c>
      <c r="Q4358" s="132">
        <f t="shared" si="491"/>
        <v>857285.95</v>
      </c>
      <c r="R4358" s="132">
        <v>707460.86</v>
      </c>
      <c r="S4358" s="132">
        <v>149825.09</v>
      </c>
      <c r="T4358" s="169">
        <f t="shared" si="492"/>
        <v>1</v>
      </c>
      <c r="U4358" s="169">
        <f t="shared" si="493"/>
        <v>1</v>
      </c>
      <c r="V4358" s="169">
        <f t="shared" si="494"/>
        <v>0.92015972476968999</v>
      </c>
      <c r="W4358" s="169">
        <f t="shared" si="495"/>
        <v>0.95515494643111798</v>
      </c>
      <c r="X4358" s="170">
        <v>1</v>
      </c>
      <c r="Y4358" s="139">
        <v>39776</v>
      </c>
      <c r="Z4358" s="139">
        <v>39830</v>
      </c>
      <c r="AA4358" s="139">
        <v>39917</v>
      </c>
      <c r="AB4358" s="139">
        <v>39964</v>
      </c>
      <c r="AC4358" s="139" t="s">
        <v>4516</v>
      </c>
      <c r="AD4358" s="147">
        <f t="shared" si="496"/>
        <v>47</v>
      </c>
      <c r="AE4358" s="131">
        <v>38</v>
      </c>
      <c r="AG4358" s="147">
        <v>1</v>
      </c>
    </row>
    <row r="4359" spans="1:34" x14ac:dyDescent="0.25">
      <c r="A4359" s="147" t="s">
        <v>2148</v>
      </c>
      <c r="B4359" s="140" t="s">
        <v>7269</v>
      </c>
      <c r="C4359" s="147" t="s">
        <v>221</v>
      </c>
      <c r="D4359" s="140" t="s">
        <v>8490</v>
      </c>
      <c r="E4359" s="147" t="s">
        <v>264</v>
      </c>
      <c r="F4359" s="140" t="s">
        <v>8578</v>
      </c>
      <c r="G4359" s="147" t="s">
        <v>285</v>
      </c>
      <c r="H4359" s="140" t="s">
        <v>10121</v>
      </c>
      <c r="I4359" s="147" t="s">
        <v>4106</v>
      </c>
      <c r="J4359" s="147">
        <v>1</v>
      </c>
      <c r="K4359" s="132">
        <f t="shared" si="490"/>
        <v>902950</v>
      </c>
      <c r="L4359" s="132">
        <v>822245</v>
      </c>
      <c r="M4359" s="132">
        <v>80705</v>
      </c>
      <c r="N4359" s="132">
        <v>657796</v>
      </c>
      <c r="O4359" s="133" t="s">
        <v>4753</v>
      </c>
      <c r="P4359" s="132">
        <v>81705</v>
      </c>
      <c r="Q4359" s="132">
        <f t="shared" si="491"/>
        <v>739501</v>
      </c>
      <c r="R4359" s="132">
        <v>657796</v>
      </c>
      <c r="S4359" s="132">
        <v>81705</v>
      </c>
      <c r="T4359" s="169">
        <f t="shared" si="492"/>
        <v>1</v>
      </c>
      <c r="U4359" s="169">
        <f t="shared" si="493"/>
        <v>1</v>
      </c>
      <c r="V4359" s="169">
        <f t="shared" si="494"/>
        <v>1.0123908060219318</v>
      </c>
      <c r="W4359" s="169">
        <f t="shared" si="495"/>
        <v>0.81898333241043242</v>
      </c>
      <c r="X4359" s="170">
        <v>1</v>
      </c>
      <c r="Y4359" s="139" t="s">
        <v>4516</v>
      </c>
      <c r="Z4359" s="139" t="s">
        <v>4516</v>
      </c>
      <c r="AA4359" s="139">
        <v>39737</v>
      </c>
      <c r="AB4359" s="139">
        <v>39792</v>
      </c>
      <c r="AC4359" s="139" t="s">
        <v>4584</v>
      </c>
      <c r="AD4359" s="147">
        <f t="shared" si="496"/>
        <v>55</v>
      </c>
      <c r="AE4359" s="131">
        <v>159</v>
      </c>
      <c r="AG4359" s="147">
        <v>1</v>
      </c>
    </row>
    <row r="4360" spans="1:34" x14ac:dyDescent="0.25">
      <c r="A4360" s="147" t="s">
        <v>2148</v>
      </c>
      <c r="B4360" s="140" t="s">
        <v>7269</v>
      </c>
      <c r="C4360" s="147" t="s">
        <v>221</v>
      </c>
      <c r="D4360" s="140" t="s">
        <v>8490</v>
      </c>
      <c r="E4360" s="147" t="s">
        <v>264</v>
      </c>
      <c r="F4360" s="140" t="s">
        <v>8578</v>
      </c>
      <c r="G4360" s="147" t="s">
        <v>276</v>
      </c>
      <c r="H4360" s="140" t="s">
        <v>10122</v>
      </c>
      <c r="I4360" s="147" t="s">
        <v>3904</v>
      </c>
      <c r="J4360" s="147">
        <v>1</v>
      </c>
      <c r="K4360" s="132">
        <f t="shared" si="490"/>
        <v>1085090</v>
      </c>
      <c r="L4360" s="132">
        <v>757800</v>
      </c>
      <c r="M4360" s="132">
        <v>327290</v>
      </c>
      <c r="N4360" s="132">
        <v>757800</v>
      </c>
      <c r="O4360" s="133" t="s">
        <v>4679</v>
      </c>
      <c r="P4360" s="132">
        <v>328290</v>
      </c>
      <c r="Q4360" s="132">
        <f t="shared" si="491"/>
        <v>1086090</v>
      </c>
      <c r="R4360" s="132">
        <v>757800</v>
      </c>
      <c r="S4360" s="132">
        <v>328290</v>
      </c>
      <c r="T4360" s="169">
        <f t="shared" si="492"/>
        <v>1</v>
      </c>
      <c r="U4360" s="169">
        <f t="shared" si="493"/>
        <v>1</v>
      </c>
      <c r="V4360" s="169">
        <f t="shared" si="494"/>
        <v>1.0030553942986342</v>
      </c>
      <c r="W4360" s="169">
        <f t="shared" si="495"/>
        <v>1.0009215825415403</v>
      </c>
      <c r="X4360" s="170">
        <v>1</v>
      </c>
      <c r="Y4360" s="139" t="s">
        <v>4516</v>
      </c>
      <c r="Z4360" s="139" t="s">
        <v>4516</v>
      </c>
      <c r="AA4360" s="139">
        <v>39664</v>
      </c>
      <c r="AB4360" s="139">
        <v>39742</v>
      </c>
      <c r="AC4360" s="139" t="s">
        <v>4584</v>
      </c>
      <c r="AD4360" s="147">
        <f t="shared" si="496"/>
        <v>78</v>
      </c>
      <c r="AE4360" s="131">
        <v>394</v>
      </c>
      <c r="AG4360" s="147">
        <v>1</v>
      </c>
    </row>
    <row r="4361" spans="1:34" x14ac:dyDescent="0.25">
      <c r="A4361" s="147" t="s">
        <v>2148</v>
      </c>
      <c r="B4361" s="140" t="s">
        <v>7269</v>
      </c>
      <c r="C4361" s="147" t="s">
        <v>221</v>
      </c>
      <c r="D4361" s="140" t="s">
        <v>8490</v>
      </c>
      <c r="E4361" s="147" t="s">
        <v>264</v>
      </c>
      <c r="F4361" s="140" t="s">
        <v>8578</v>
      </c>
      <c r="G4361" s="147" t="s">
        <v>276</v>
      </c>
      <c r="H4361" s="140" t="s">
        <v>10122</v>
      </c>
      <c r="I4361" s="147" t="s">
        <v>5677</v>
      </c>
      <c r="J4361" s="147">
        <v>1</v>
      </c>
      <c r="K4361" s="132">
        <f t="shared" si="490"/>
        <v>1360319</v>
      </c>
      <c r="L4361" s="132">
        <v>1087625.9099999999</v>
      </c>
      <c r="M4361" s="132">
        <v>272693.09000000003</v>
      </c>
      <c r="N4361" s="132">
        <v>978863.32</v>
      </c>
      <c r="O4361" s="133" t="s">
        <v>4699</v>
      </c>
      <c r="P4361" s="132">
        <v>241588.3</v>
      </c>
      <c r="Q4361" s="132">
        <f t="shared" si="491"/>
        <v>1220451.6199999999</v>
      </c>
      <c r="R4361" s="132">
        <v>978863.32</v>
      </c>
      <c r="S4361" s="132">
        <v>241588.3</v>
      </c>
      <c r="T4361" s="169">
        <f t="shared" si="492"/>
        <v>1</v>
      </c>
      <c r="U4361" s="169">
        <f t="shared" si="493"/>
        <v>1</v>
      </c>
      <c r="V4361" s="169">
        <f t="shared" si="494"/>
        <v>0.88593480678223258</v>
      </c>
      <c r="W4361" s="169">
        <f t="shared" si="495"/>
        <v>0.89718045546669556</v>
      </c>
      <c r="X4361" s="170">
        <v>1</v>
      </c>
      <c r="Y4361" s="139">
        <v>39776</v>
      </c>
      <c r="Z4361" s="139">
        <v>39830</v>
      </c>
      <c r="AA4361" s="139">
        <v>39896</v>
      </c>
      <c r="AB4361" s="139">
        <v>39972</v>
      </c>
      <c r="AC4361" s="139" t="s">
        <v>4516</v>
      </c>
      <c r="AD4361" s="147">
        <f t="shared" si="496"/>
        <v>76</v>
      </c>
      <c r="AE4361" s="131">
        <v>489</v>
      </c>
      <c r="AG4361" s="147">
        <v>1</v>
      </c>
    </row>
    <row r="4362" spans="1:34" x14ac:dyDescent="0.25">
      <c r="A4362" s="147" t="s">
        <v>2148</v>
      </c>
      <c r="B4362" s="140" t="s">
        <v>7269</v>
      </c>
      <c r="C4362" s="147" t="s">
        <v>221</v>
      </c>
      <c r="D4362" s="140" t="s">
        <v>8490</v>
      </c>
      <c r="E4362" s="147" t="s">
        <v>264</v>
      </c>
      <c r="F4362" s="140" t="s">
        <v>8578</v>
      </c>
      <c r="G4362" s="147" t="s">
        <v>265</v>
      </c>
      <c r="H4362" s="140" t="s">
        <v>10123</v>
      </c>
      <c r="I4362" s="147" t="s">
        <v>5605</v>
      </c>
      <c r="J4362" s="147">
        <v>1</v>
      </c>
      <c r="K4362" s="132">
        <f t="shared" ref="K4362:K4429" si="497">L4362+M4362</f>
        <v>309401</v>
      </c>
      <c r="L4362" s="132">
        <v>229401</v>
      </c>
      <c r="M4362" s="132">
        <v>80000</v>
      </c>
      <c r="N4362" s="132">
        <v>183520.8</v>
      </c>
      <c r="O4362" s="133" t="s">
        <v>4753</v>
      </c>
      <c r="P4362" s="132">
        <v>80000</v>
      </c>
      <c r="Q4362" s="132">
        <f t="shared" ref="Q4362:Q4429" si="498">R4362+S4362</f>
        <v>263520.8</v>
      </c>
      <c r="R4362" s="132">
        <v>183520.8</v>
      </c>
      <c r="S4362" s="132">
        <v>80000</v>
      </c>
      <c r="T4362" s="169">
        <f t="shared" si="492"/>
        <v>1</v>
      </c>
      <c r="U4362" s="169">
        <f t="shared" si="493"/>
        <v>1</v>
      </c>
      <c r="V4362" s="169">
        <f t="shared" si="494"/>
        <v>1</v>
      </c>
      <c r="W4362" s="169">
        <f t="shared" si="495"/>
        <v>0.85171282575040153</v>
      </c>
      <c r="X4362" s="170">
        <v>1</v>
      </c>
      <c r="Y4362" s="139">
        <v>39133</v>
      </c>
      <c r="Z4362" s="139">
        <v>39188</v>
      </c>
      <c r="AA4362" s="139">
        <v>39357</v>
      </c>
      <c r="AB4362" s="139">
        <v>39554</v>
      </c>
      <c r="AC4362" s="139" t="s">
        <v>4516</v>
      </c>
      <c r="AD4362" s="147">
        <f t="shared" si="496"/>
        <v>197</v>
      </c>
      <c r="AE4362" s="131">
        <v>71</v>
      </c>
      <c r="AG4362" s="147">
        <v>1</v>
      </c>
    </row>
    <row r="4363" spans="1:34" x14ac:dyDescent="0.25">
      <c r="A4363" s="147" t="s">
        <v>2148</v>
      </c>
      <c r="B4363" s="140" t="s">
        <v>7269</v>
      </c>
      <c r="C4363" s="147" t="s">
        <v>221</v>
      </c>
      <c r="D4363" s="140" t="s">
        <v>8490</v>
      </c>
      <c r="E4363" s="147" t="s">
        <v>264</v>
      </c>
      <c r="F4363" s="140" t="s">
        <v>8578</v>
      </c>
      <c r="G4363" s="147" t="s">
        <v>282</v>
      </c>
      <c r="H4363" s="140" t="s">
        <v>10124</v>
      </c>
      <c r="I4363" s="147" t="s">
        <v>5604</v>
      </c>
      <c r="J4363" s="147">
        <v>1</v>
      </c>
      <c r="K4363" s="132">
        <f t="shared" si="497"/>
        <v>1314423</v>
      </c>
      <c r="L4363" s="132">
        <v>920096</v>
      </c>
      <c r="M4363" s="132">
        <v>394327</v>
      </c>
      <c r="N4363" s="132">
        <v>828086.39999999991</v>
      </c>
      <c r="O4363" s="133" t="s">
        <v>4699</v>
      </c>
      <c r="P4363" s="132">
        <v>395327</v>
      </c>
      <c r="Q4363" s="132">
        <f t="shared" si="498"/>
        <v>1223413.3999999999</v>
      </c>
      <c r="R4363" s="132">
        <v>828086.4</v>
      </c>
      <c r="S4363" s="132">
        <v>395327</v>
      </c>
      <c r="T4363" s="169">
        <f t="shared" si="492"/>
        <v>1.0000000000000002</v>
      </c>
      <c r="U4363" s="169">
        <f t="shared" si="493"/>
        <v>1</v>
      </c>
      <c r="V4363" s="169">
        <f t="shared" si="494"/>
        <v>1.0025359663426547</v>
      </c>
      <c r="W4363" s="169">
        <f t="shared" si="495"/>
        <v>0.93076079770363107</v>
      </c>
      <c r="X4363" s="170">
        <v>1</v>
      </c>
      <c r="Y4363" s="139">
        <v>39133</v>
      </c>
      <c r="Z4363" s="139">
        <v>39188</v>
      </c>
      <c r="AA4363" s="139">
        <v>39295</v>
      </c>
      <c r="AB4363" s="139">
        <v>39532</v>
      </c>
      <c r="AC4363" s="139" t="s">
        <v>4516</v>
      </c>
      <c r="AD4363" s="147">
        <f t="shared" si="496"/>
        <v>237</v>
      </c>
      <c r="AE4363" s="131">
        <v>123</v>
      </c>
      <c r="AG4363" s="147">
        <v>1</v>
      </c>
    </row>
    <row r="4364" spans="1:34" x14ac:dyDescent="0.25">
      <c r="A4364" s="147" t="s">
        <v>2148</v>
      </c>
      <c r="B4364" s="140" t="s">
        <v>7269</v>
      </c>
      <c r="C4364" s="147" t="s">
        <v>221</v>
      </c>
      <c r="D4364" s="140" t="s">
        <v>8490</v>
      </c>
      <c r="E4364" s="147" t="s">
        <v>264</v>
      </c>
      <c r="F4364" s="140" t="s">
        <v>8578</v>
      </c>
      <c r="G4364" s="147" t="s">
        <v>4129</v>
      </c>
      <c r="H4364" s="140" t="s">
        <v>11937</v>
      </c>
      <c r="I4364" s="147" t="s">
        <v>4010</v>
      </c>
      <c r="J4364" s="147">
        <v>1</v>
      </c>
      <c r="K4364" s="132">
        <f t="shared" si="497"/>
        <v>1418553</v>
      </c>
      <c r="L4364" s="132">
        <v>992758</v>
      </c>
      <c r="M4364" s="132">
        <v>425795</v>
      </c>
      <c r="N4364" s="132">
        <v>992758.00000000012</v>
      </c>
      <c r="O4364" s="133" t="s">
        <v>4679</v>
      </c>
      <c r="P4364" s="132">
        <v>426795</v>
      </c>
      <c r="Q4364" s="132">
        <f t="shared" si="498"/>
        <v>1419553</v>
      </c>
      <c r="R4364" s="132">
        <v>992758</v>
      </c>
      <c r="S4364" s="132">
        <v>426795</v>
      </c>
      <c r="T4364" s="169">
        <f t="shared" si="492"/>
        <v>0.99999999999999989</v>
      </c>
      <c r="U4364" s="169">
        <f t="shared" si="493"/>
        <v>1</v>
      </c>
      <c r="V4364" s="169">
        <f t="shared" si="494"/>
        <v>1.0023485480101928</v>
      </c>
      <c r="W4364" s="169">
        <f t="shared" si="495"/>
        <v>1.0007049436996713</v>
      </c>
      <c r="X4364" s="170">
        <v>1</v>
      </c>
      <c r="Y4364" s="139" t="s">
        <v>4516</v>
      </c>
      <c r="Z4364" s="139" t="s">
        <v>4516</v>
      </c>
      <c r="AA4364" s="139">
        <v>39648</v>
      </c>
      <c r="AB4364" s="139">
        <v>39740</v>
      </c>
      <c r="AC4364" s="139" t="s">
        <v>4584</v>
      </c>
      <c r="AD4364" s="147">
        <f t="shared" si="496"/>
        <v>92</v>
      </c>
      <c r="AE4364" s="131">
        <v>469</v>
      </c>
      <c r="AG4364" s="147">
        <v>1</v>
      </c>
    </row>
    <row r="4365" spans="1:34" x14ac:dyDescent="0.25">
      <c r="A4365" s="147" t="s">
        <v>2148</v>
      </c>
      <c r="B4365" s="140" t="s">
        <v>7269</v>
      </c>
      <c r="C4365" s="147" t="s">
        <v>221</v>
      </c>
      <c r="D4365" s="140" t="s">
        <v>8490</v>
      </c>
      <c r="E4365" s="147" t="s">
        <v>264</v>
      </c>
      <c r="F4365" s="140" t="s">
        <v>8578</v>
      </c>
      <c r="G4365" s="147" t="s">
        <v>4129</v>
      </c>
      <c r="H4365" s="140" t="s">
        <v>11937</v>
      </c>
      <c r="I4365" s="147" t="s">
        <v>2495</v>
      </c>
      <c r="J4365" s="147">
        <v>1</v>
      </c>
      <c r="K4365" s="132">
        <f t="shared" si="497"/>
        <v>1194404</v>
      </c>
      <c r="L4365" s="132">
        <v>972276.45</v>
      </c>
      <c r="M4365" s="132">
        <v>222127.55</v>
      </c>
      <c r="N4365" s="132">
        <v>972276.45000000007</v>
      </c>
      <c r="O4365" s="133" t="s">
        <v>4699</v>
      </c>
      <c r="P4365" s="132">
        <v>220454.71</v>
      </c>
      <c r="Q4365" s="132">
        <f t="shared" si="498"/>
        <v>1192731.1599999999</v>
      </c>
      <c r="R4365" s="132">
        <v>972276.45</v>
      </c>
      <c r="S4365" s="132">
        <v>220454.71</v>
      </c>
      <c r="T4365" s="169">
        <f t="shared" si="492"/>
        <v>0.99999999999999989</v>
      </c>
      <c r="U4365" s="169">
        <f t="shared" si="493"/>
        <v>1</v>
      </c>
      <c r="V4365" s="169">
        <f t="shared" si="494"/>
        <v>0.99246901161067147</v>
      </c>
      <c r="W4365" s="169">
        <f t="shared" si="495"/>
        <v>0.99859943536692775</v>
      </c>
      <c r="X4365" s="170">
        <v>1</v>
      </c>
      <c r="Y4365" s="139">
        <v>39776</v>
      </c>
      <c r="Z4365" s="139">
        <v>39830</v>
      </c>
      <c r="AA4365" s="139">
        <v>39895</v>
      </c>
      <c r="AB4365" s="139">
        <v>39971</v>
      </c>
      <c r="AC4365" s="139" t="s">
        <v>4516</v>
      </c>
      <c r="AD4365" s="147">
        <f t="shared" si="496"/>
        <v>76</v>
      </c>
      <c r="AE4365" s="131">
        <v>428</v>
      </c>
      <c r="AG4365" s="147">
        <v>1</v>
      </c>
    </row>
    <row r="4366" spans="1:34" x14ac:dyDescent="0.25">
      <c r="A4366" s="147" t="s">
        <v>2148</v>
      </c>
      <c r="B4366" s="140" t="s">
        <v>7269</v>
      </c>
      <c r="C4366" s="147" t="s">
        <v>221</v>
      </c>
      <c r="D4366" s="140" t="s">
        <v>8490</v>
      </c>
      <c r="E4366" s="147" t="s">
        <v>264</v>
      </c>
      <c r="F4366" s="140" t="s">
        <v>8578</v>
      </c>
      <c r="G4366" s="147" t="s">
        <v>4130</v>
      </c>
      <c r="H4366" s="140" t="s">
        <v>11938</v>
      </c>
      <c r="I4366" s="147" t="s">
        <v>5605</v>
      </c>
      <c r="J4366" s="147">
        <v>1</v>
      </c>
      <c r="K4366" s="132">
        <f t="shared" si="497"/>
        <v>486232</v>
      </c>
      <c r="L4366" s="132">
        <v>337131</v>
      </c>
      <c r="M4366" s="132">
        <v>149101</v>
      </c>
      <c r="N4366" s="132">
        <v>269704.8</v>
      </c>
      <c r="O4366" s="133" t="s">
        <v>4753</v>
      </c>
      <c r="P4366" s="132">
        <v>150101</v>
      </c>
      <c r="Q4366" s="132">
        <f t="shared" si="498"/>
        <v>419805.8</v>
      </c>
      <c r="R4366" s="132">
        <v>269704.8</v>
      </c>
      <c r="S4366" s="132">
        <v>150101</v>
      </c>
      <c r="T4366" s="169">
        <f t="shared" si="492"/>
        <v>1</v>
      </c>
      <c r="U4366" s="169">
        <f t="shared" si="493"/>
        <v>1</v>
      </c>
      <c r="V4366" s="169">
        <f t="shared" si="494"/>
        <v>1.006706863133044</v>
      </c>
      <c r="W4366" s="169">
        <f t="shared" si="495"/>
        <v>0.86338579114496783</v>
      </c>
      <c r="X4366" s="170">
        <v>1</v>
      </c>
      <c r="Y4366" s="139" t="s">
        <v>4516</v>
      </c>
      <c r="Z4366" s="139" t="s">
        <v>4516</v>
      </c>
      <c r="AA4366" s="139">
        <v>39636</v>
      </c>
      <c r="AB4366" s="139">
        <v>39669</v>
      </c>
      <c r="AC4366" s="139" t="s">
        <v>4584</v>
      </c>
      <c r="AD4366" s="147">
        <f t="shared" si="496"/>
        <v>33</v>
      </c>
      <c r="AE4366" s="131">
        <v>95</v>
      </c>
      <c r="AG4366" s="147">
        <v>1</v>
      </c>
    </row>
    <row r="4367" spans="1:34" x14ac:dyDescent="0.25">
      <c r="A4367" s="147" t="s">
        <v>2148</v>
      </c>
      <c r="B4367" s="140" t="s">
        <v>7269</v>
      </c>
      <c r="C4367" s="147" t="s">
        <v>221</v>
      </c>
      <c r="D4367" s="140" t="s">
        <v>8490</v>
      </c>
      <c r="E4367" s="147" t="s">
        <v>264</v>
      </c>
      <c r="F4367" s="140" t="s">
        <v>8578</v>
      </c>
      <c r="G4367" s="147" t="s">
        <v>4130</v>
      </c>
      <c r="H4367" s="140" t="s">
        <v>11938</v>
      </c>
      <c r="I4367" s="147" t="s">
        <v>4720</v>
      </c>
      <c r="J4367" s="147">
        <v>1</v>
      </c>
      <c r="K4367" s="132">
        <f t="shared" si="497"/>
        <v>1255126.01</v>
      </c>
      <c r="L4367" s="132">
        <v>1044559.46</v>
      </c>
      <c r="M4367" s="132">
        <v>210566.55</v>
      </c>
      <c r="N4367" s="132">
        <v>1044559.46</v>
      </c>
      <c r="O4367" s="133" t="s">
        <v>4679</v>
      </c>
      <c r="P4367" s="132">
        <v>209799.11</v>
      </c>
      <c r="Q4367" s="132">
        <f t="shared" si="498"/>
        <v>1254358.57</v>
      </c>
      <c r="R4367" s="132">
        <v>1044559.46</v>
      </c>
      <c r="S4367" s="132">
        <v>209799.11000000002</v>
      </c>
      <c r="T4367" s="169">
        <f t="shared" si="492"/>
        <v>1</v>
      </c>
      <c r="U4367" s="169">
        <f t="shared" si="493"/>
        <v>1.0000000000000002</v>
      </c>
      <c r="V4367" s="169">
        <f t="shared" si="494"/>
        <v>0.99635535653692386</v>
      </c>
      <c r="W4367" s="169">
        <f t="shared" si="495"/>
        <v>0.99938855541683824</v>
      </c>
      <c r="X4367" s="170">
        <v>1</v>
      </c>
      <c r="Y4367" s="139">
        <v>39776</v>
      </c>
      <c r="Z4367" s="139">
        <v>39830</v>
      </c>
      <c r="AA4367" s="139">
        <v>39898</v>
      </c>
      <c r="AB4367" s="139">
        <v>39984</v>
      </c>
      <c r="AC4367" s="139" t="s">
        <v>4516</v>
      </c>
      <c r="AD4367" s="147">
        <f t="shared" si="496"/>
        <v>86</v>
      </c>
      <c r="AE4367" s="131">
        <v>210</v>
      </c>
      <c r="AG4367" s="147">
        <v>1</v>
      </c>
    </row>
    <row r="4368" spans="1:34" x14ac:dyDescent="0.25">
      <c r="A4368" s="147" t="s">
        <v>2148</v>
      </c>
      <c r="B4368" s="140" t="s">
        <v>7269</v>
      </c>
      <c r="C4368" s="147" t="s">
        <v>221</v>
      </c>
      <c r="D4368" s="140" t="s">
        <v>8490</v>
      </c>
      <c r="E4368" s="147" t="s">
        <v>264</v>
      </c>
      <c r="F4368" s="140" t="s">
        <v>8578</v>
      </c>
      <c r="G4368" s="147" t="s">
        <v>283</v>
      </c>
      <c r="H4368" s="140" t="s">
        <v>10125</v>
      </c>
      <c r="I4368" s="147" t="s">
        <v>42</v>
      </c>
      <c r="J4368" s="147">
        <v>1</v>
      </c>
      <c r="K4368" s="132">
        <f t="shared" si="497"/>
        <v>725758</v>
      </c>
      <c r="L4368" s="132">
        <v>505810</v>
      </c>
      <c r="M4368" s="132">
        <v>219948</v>
      </c>
      <c r="N4368" s="132">
        <v>455229</v>
      </c>
      <c r="O4368" s="133" t="s">
        <v>4699</v>
      </c>
      <c r="P4368" s="132">
        <v>220948</v>
      </c>
      <c r="Q4368" s="132">
        <f t="shared" si="498"/>
        <v>676177</v>
      </c>
      <c r="R4368" s="132">
        <v>455229</v>
      </c>
      <c r="S4368" s="132">
        <v>220948</v>
      </c>
      <c r="T4368" s="169">
        <f t="shared" si="492"/>
        <v>1</v>
      </c>
      <c r="U4368" s="169">
        <f t="shared" si="493"/>
        <v>1</v>
      </c>
      <c r="V4368" s="169">
        <f t="shared" si="494"/>
        <v>1.0045465291796243</v>
      </c>
      <c r="W4368" s="169">
        <f t="shared" si="495"/>
        <v>0.93168383951675349</v>
      </c>
      <c r="X4368" s="170">
        <v>1</v>
      </c>
      <c r="Y4368" s="139" t="s">
        <v>4516</v>
      </c>
      <c r="Z4368" s="139" t="s">
        <v>4516</v>
      </c>
      <c r="AA4368" s="139">
        <v>39657</v>
      </c>
      <c r="AB4368" s="139">
        <v>39724</v>
      </c>
      <c r="AC4368" s="139" t="s">
        <v>4584</v>
      </c>
      <c r="AD4368" s="147">
        <f t="shared" si="496"/>
        <v>67</v>
      </c>
      <c r="AE4368" s="131">
        <v>64</v>
      </c>
      <c r="AG4368" s="147">
        <v>1</v>
      </c>
    </row>
    <row r="4369" spans="1:33" x14ac:dyDescent="0.25">
      <c r="A4369" s="147" t="s">
        <v>2148</v>
      </c>
      <c r="B4369" s="140" t="s">
        <v>7269</v>
      </c>
      <c r="C4369" s="147" t="s">
        <v>221</v>
      </c>
      <c r="D4369" s="140" t="s">
        <v>8490</v>
      </c>
      <c r="E4369" s="147" t="s">
        <v>264</v>
      </c>
      <c r="F4369" s="140" t="s">
        <v>8578</v>
      </c>
      <c r="G4369" s="147" t="s">
        <v>283</v>
      </c>
      <c r="H4369" s="140" t="s">
        <v>10125</v>
      </c>
      <c r="I4369" s="147" t="s">
        <v>4216</v>
      </c>
      <c r="J4369" s="147">
        <v>1</v>
      </c>
      <c r="K4369" s="132">
        <f t="shared" si="497"/>
        <v>690746</v>
      </c>
      <c r="L4369" s="132">
        <v>559057.91</v>
      </c>
      <c r="M4369" s="132">
        <v>131688.09</v>
      </c>
      <c r="N4369" s="132">
        <v>503152.12</v>
      </c>
      <c r="O4369" s="133" t="s">
        <v>4699</v>
      </c>
      <c r="P4369" s="132">
        <v>158370.91</v>
      </c>
      <c r="Q4369" s="132">
        <f t="shared" si="498"/>
        <v>661523.03</v>
      </c>
      <c r="R4369" s="132">
        <v>503152.12</v>
      </c>
      <c r="S4369" s="132">
        <v>158370.91</v>
      </c>
      <c r="T4369" s="169">
        <f t="shared" si="492"/>
        <v>1</v>
      </c>
      <c r="U4369" s="169">
        <f t="shared" si="493"/>
        <v>1</v>
      </c>
      <c r="V4369" s="169">
        <f t="shared" si="494"/>
        <v>1.2026213608231391</v>
      </c>
      <c r="W4369" s="169">
        <f t="shared" si="495"/>
        <v>0.95769360951782567</v>
      </c>
      <c r="X4369" s="170">
        <v>1</v>
      </c>
      <c r="Y4369" s="139">
        <v>39776</v>
      </c>
      <c r="Z4369" s="139">
        <v>39830</v>
      </c>
      <c r="AA4369" s="139">
        <v>39918</v>
      </c>
      <c r="AB4369" s="139">
        <v>39984</v>
      </c>
      <c r="AC4369" s="139" t="s">
        <v>4516</v>
      </c>
      <c r="AD4369" s="147">
        <f t="shared" si="496"/>
        <v>66</v>
      </c>
      <c r="AE4369" s="131">
        <v>91</v>
      </c>
      <c r="AG4369" s="147">
        <v>1</v>
      </c>
    </row>
    <row r="4370" spans="1:33" x14ac:dyDescent="0.25">
      <c r="A4370" s="147" t="s">
        <v>2148</v>
      </c>
      <c r="B4370" s="140" t="s">
        <v>7269</v>
      </c>
      <c r="C4370" s="147" t="s">
        <v>221</v>
      </c>
      <c r="D4370" s="140" t="s">
        <v>8490</v>
      </c>
      <c r="E4370" s="147" t="s">
        <v>264</v>
      </c>
      <c r="F4370" s="140" t="s">
        <v>8578</v>
      </c>
      <c r="G4370" s="147" t="s">
        <v>2760</v>
      </c>
      <c r="H4370" s="140" t="s">
        <v>11939</v>
      </c>
      <c r="I4370" s="147" t="s">
        <v>5574</v>
      </c>
      <c r="J4370" s="147">
        <v>1</v>
      </c>
      <c r="K4370" s="132">
        <f t="shared" si="497"/>
        <v>992415</v>
      </c>
      <c r="L4370" s="132">
        <v>690800</v>
      </c>
      <c r="M4370" s="132">
        <v>301615</v>
      </c>
      <c r="N4370" s="132">
        <v>690800</v>
      </c>
      <c r="O4370" s="133" t="s">
        <v>4679</v>
      </c>
      <c r="P4370" s="132">
        <v>302615</v>
      </c>
      <c r="Q4370" s="132">
        <f t="shared" si="498"/>
        <v>993415</v>
      </c>
      <c r="R4370" s="132">
        <v>690800</v>
      </c>
      <c r="S4370" s="132">
        <v>302615</v>
      </c>
      <c r="T4370" s="169">
        <f t="shared" si="492"/>
        <v>1</v>
      </c>
      <c r="U4370" s="169">
        <f t="shared" si="493"/>
        <v>1</v>
      </c>
      <c r="V4370" s="169">
        <f t="shared" si="494"/>
        <v>1.0033154849725643</v>
      </c>
      <c r="W4370" s="169">
        <f t="shared" si="495"/>
        <v>1.0010076429719421</v>
      </c>
      <c r="X4370" s="170">
        <v>1</v>
      </c>
      <c r="Y4370" s="139" t="s">
        <v>4516</v>
      </c>
      <c r="Z4370" s="139" t="s">
        <v>4516</v>
      </c>
      <c r="AA4370" s="139">
        <v>39650</v>
      </c>
      <c r="AB4370" s="139">
        <v>39726</v>
      </c>
      <c r="AC4370" s="139" t="s">
        <v>4584</v>
      </c>
      <c r="AD4370" s="147">
        <f t="shared" si="496"/>
        <v>76</v>
      </c>
      <c r="AE4370" s="131">
        <v>592</v>
      </c>
      <c r="AG4370" s="147">
        <v>1</v>
      </c>
    </row>
    <row r="4371" spans="1:33" x14ac:dyDescent="0.25">
      <c r="A4371" s="147" t="s">
        <v>2148</v>
      </c>
      <c r="B4371" s="140" t="s">
        <v>7269</v>
      </c>
      <c r="C4371" s="147" t="s">
        <v>221</v>
      </c>
      <c r="D4371" s="140" t="s">
        <v>8490</v>
      </c>
      <c r="E4371" s="147" t="s">
        <v>264</v>
      </c>
      <c r="F4371" s="140" t="s">
        <v>8578</v>
      </c>
      <c r="G4371" s="147" t="s">
        <v>3910</v>
      </c>
      <c r="H4371" s="140" t="s">
        <v>11940</v>
      </c>
      <c r="I4371" s="147" t="s">
        <v>3658</v>
      </c>
      <c r="J4371" s="147">
        <v>1</v>
      </c>
      <c r="K4371" s="132">
        <f t="shared" si="497"/>
        <v>421142</v>
      </c>
      <c r="L4371" s="132">
        <v>293364</v>
      </c>
      <c r="M4371" s="132">
        <v>127778</v>
      </c>
      <c r="N4371" s="132">
        <v>260646.40000000002</v>
      </c>
      <c r="O4371" s="133" t="s">
        <v>4699</v>
      </c>
      <c r="P4371" s="132">
        <v>117142</v>
      </c>
      <c r="Q4371" s="132">
        <f t="shared" si="498"/>
        <v>377788.4</v>
      </c>
      <c r="R4371" s="132">
        <v>260646.39999999999</v>
      </c>
      <c r="S4371" s="132">
        <v>117142</v>
      </c>
      <c r="T4371" s="169">
        <f t="shared" si="492"/>
        <v>0.99999999999999989</v>
      </c>
      <c r="U4371" s="169">
        <f t="shared" si="493"/>
        <v>1</v>
      </c>
      <c r="V4371" s="169">
        <f t="shared" si="494"/>
        <v>0.91676188389237578</v>
      </c>
      <c r="W4371" s="169">
        <f t="shared" si="495"/>
        <v>0.89705704964121369</v>
      </c>
      <c r="X4371" s="170">
        <v>1</v>
      </c>
      <c r="Y4371" s="139">
        <v>39133</v>
      </c>
      <c r="Z4371" s="139">
        <v>39188</v>
      </c>
      <c r="AA4371" s="139">
        <v>39282</v>
      </c>
      <c r="AB4371" s="139">
        <v>39486</v>
      </c>
      <c r="AC4371" s="139" t="s">
        <v>4516</v>
      </c>
      <c r="AD4371" s="147">
        <f t="shared" si="496"/>
        <v>204</v>
      </c>
      <c r="AE4371" s="131">
        <v>120</v>
      </c>
      <c r="AG4371" s="147">
        <v>1</v>
      </c>
    </row>
    <row r="4372" spans="1:33" x14ac:dyDescent="0.25">
      <c r="A4372" s="147" t="s">
        <v>2148</v>
      </c>
      <c r="B4372" s="140" t="s">
        <v>7269</v>
      </c>
      <c r="C4372" s="147" t="s">
        <v>221</v>
      </c>
      <c r="D4372" s="140" t="s">
        <v>8490</v>
      </c>
      <c r="E4372" s="147" t="s">
        <v>264</v>
      </c>
      <c r="F4372" s="140" t="s">
        <v>8578</v>
      </c>
      <c r="G4372" s="147" t="s">
        <v>3910</v>
      </c>
      <c r="H4372" s="140" t="s">
        <v>11940</v>
      </c>
      <c r="I4372" s="147" t="s">
        <v>4720</v>
      </c>
      <c r="J4372" s="147">
        <v>1</v>
      </c>
      <c r="K4372" s="132">
        <f t="shared" si="497"/>
        <v>1189888</v>
      </c>
      <c r="L4372" s="132">
        <v>997758.33</v>
      </c>
      <c r="M4372" s="132">
        <v>192129.67</v>
      </c>
      <c r="N4372" s="132">
        <v>997281.62</v>
      </c>
      <c r="O4372" s="133" t="s">
        <v>4699</v>
      </c>
      <c r="P4372" s="132">
        <v>189149.67</v>
      </c>
      <c r="Q4372" s="132">
        <f t="shared" si="498"/>
        <v>1186431.29</v>
      </c>
      <c r="R4372" s="132">
        <v>997281.62</v>
      </c>
      <c r="S4372" s="132">
        <v>189149.67</v>
      </c>
      <c r="T4372" s="169">
        <f t="shared" si="492"/>
        <v>1</v>
      </c>
      <c r="U4372" s="169">
        <f t="shared" si="493"/>
        <v>1</v>
      </c>
      <c r="V4372" s="169">
        <f t="shared" si="494"/>
        <v>0.98448964181326082</v>
      </c>
      <c r="W4372" s="169">
        <f t="shared" si="495"/>
        <v>0.99709492826215584</v>
      </c>
      <c r="X4372" s="170">
        <v>1</v>
      </c>
      <c r="Y4372" s="139">
        <v>39776</v>
      </c>
      <c r="Z4372" s="139">
        <v>39830</v>
      </c>
      <c r="AA4372" s="139">
        <v>39895</v>
      </c>
      <c r="AB4372" s="139">
        <v>39994</v>
      </c>
      <c r="AC4372" s="139" t="s">
        <v>4516</v>
      </c>
      <c r="AD4372" s="147">
        <f t="shared" si="496"/>
        <v>99</v>
      </c>
      <c r="AE4372" s="131">
        <v>104</v>
      </c>
      <c r="AG4372" s="147">
        <v>1</v>
      </c>
    </row>
    <row r="4373" spans="1:33" x14ac:dyDescent="0.25">
      <c r="A4373" s="147" t="s">
        <v>2148</v>
      </c>
      <c r="B4373" s="140" t="s">
        <v>7269</v>
      </c>
      <c r="C4373" s="147" t="s">
        <v>221</v>
      </c>
      <c r="D4373" s="140" t="s">
        <v>8490</v>
      </c>
      <c r="E4373" s="147" t="s">
        <v>264</v>
      </c>
      <c r="F4373" s="140" t="s">
        <v>8578</v>
      </c>
      <c r="G4373" s="147" t="s">
        <v>3911</v>
      </c>
      <c r="H4373" s="140" t="s">
        <v>11941</v>
      </c>
      <c r="I4373" s="147" t="s">
        <v>5604</v>
      </c>
      <c r="J4373" s="147">
        <v>1</v>
      </c>
      <c r="K4373" s="132">
        <f t="shared" si="497"/>
        <v>1044728</v>
      </c>
      <c r="L4373" s="132">
        <v>813820</v>
      </c>
      <c r="M4373" s="132">
        <v>230908</v>
      </c>
      <c r="N4373" s="132">
        <v>651056</v>
      </c>
      <c r="O4373" s="133" t="s">
        <v>4753</v>
      </c>
      <c r="P4373" s="132">
        <v>230908</v>
      </c>
      <c r="Q4373" s="132">
        <f t="shared" si="498"/>
        <v>882289.96</v>
      </c>
      <c r="R4373" s="132">
        <v>651056</v>
      </c>
      <c r="S4373" s="132">
        <v>231233.96</v>
      </c>
      <c r="T4373" s="169">
        <f t="shared" si="492"/>
        <v>1</v>
      </c>
      <c r="U4373" s="169">
        <f t="shared" si="493"/>
        <v>1.0014116444644621</v>
      </c>
      <c r="V4373" s="169">
        <f t="shared" si="494"/>
        <v>1</v>
      </c>
      <c r="W4373" s="169">
        <f t="shared" si="495"/>
        <v>0.84451642915668002</v>
      </c>
      <c r="X4373" s="170">
        <v>1</v>
      </c>
      <c r="Y4373" s="139">
        <v>39133</v>
      </c>
      <c r="Z4373" s="139">
        <v>39188</v>
      </c>
      <c r="AA4373" s="139">
        <v>39343</v>
      </c>
      <c r="AB4373" s="139">
        <v>39472</v>
      </c>
      <c r="AC4373" s="139" t="s">
        <v>4516</v>
      </c>
      <c r="AD4373" s="147">
        <f t="shared" si="496"/>
        <v>129</v>
      </c>
      <c r="AE4373" s="131">
        <v>807</v>
      </c>
      <c r="AG4373" s="147">
        <v>1</v>
      </c>
    </row>
    <row r="4374" spans="1:33" x14ac:dyDescent="0.25">
      <c r="A4374" s="147" t="s">
        <v>2148</v>
      </c>
      <c r="B4374" s="140" t="s">
        <v>7269</v>
      </c>
      <c r="C4374" s="147" t="s">
        <v>221</v>
      </c>
      <c r="D4374" s="140" t="s">
        <v>8490</v>
      </c>
      <c r="E4374" s="147" t="s">
        <v>264</v>
      </c>
      <c r="F4374" s="140" t="s">
        <v>8578</v>
      </c>
      <c r="G4374" s="147" t="s">
        <v>3911</v>
      </c>
      <c r="H4374" s="140" t="s">
        <v>11941</v>
      </c>
      <c r="I4374" s="147" t="s">
        <v>5678</v>
      </c>
      <c r="J4374" s="147">
        <v>1</v>
      </c>
      <c r="K4374" s="132">
        <f t="shared" si="497"/>
        <v>600616</v>
      </c>
      <c r="L4374" s="132">
        <v>462100.25</v>
      </c>
      <c r="M4374" s="132">
        <v>138515.75</v>
      </c>
      <c r="N4374" s="132">
        <v>415890.23</v>
      </c>
      <c r="O4374" s="133" t="s">
        <v>4699</v>
      </c>
      <c r="P4374" s="132">
        <v>156774.44</v>
      </c>
      <c r="Q4374" s="132">
        <f t="shared" si="498"/>
        <v>572664.66999999993</v>
      </c>
      <c r="R4374" s="132">
        <v>415890.23</v>
      </c>
      <c r="S4374" s="132">
        <v>156774.44</v>
      </c>
      <c r="T4374" s="169">
        <f t="shared" si="492"/>
        <v>1</v>
      </c>
      <c r="U4374" s="169">
        <f t="shared" si="493"/>
        <v>1</v>
      </c>
      <c r="V4374" s="169">
        <f t="shared" si="494"/>
        <v>1.1318167067643932</v>
      </c>
      <c r="W4374" s="169">
        <f t="shared" si="495"/>
        <v>0.95346222877845399</v>
      </c>
      <c r="X4374" s="170">
        <v>1</v>
      </c>
      <c r="Y4374" s="139">
        <v>39776</v>
      </c>
      <c r="Z4374" s="139">
        <v>39830</v>
      </c>
      <c r="AA4374" s="139">
        <v>39888</v>
      </c>
      <c r="AB4374" s="139">
        <v>39948</v>
      </c>
      <c r="AC4374" s="139" t="s">
        <v>4516</v>
      </c>
      <c r="AD4374" s="147">
        <f t="shared" si="496"/>
        <v>60</v>
      </c>
      <c r="AE4374" s="131">
        <v>964</v>
      </c>
      <c r="AG4374" s="147">
        <v>1</v>
      </c>
    </row>
    <row r="4375" spans="1:33" x14ac:dyDescent="0.25">
      <c r="A4375" s="147" t="s">
        <v>2148</v>
      </c>
      <c r="B4375" s="140" t="s">
        <v>7269</v>
      </c>
      <c r="C4375" s="147" t="s">
        <v>221</v>
      </c>
      <c r="D4375" s="140" t="s">
        <v>8490</v>
      </c>
      <c r="E4375" s="147" t="s">
        <v>264</v>
      </c>
      <c r="F4375" s="140" t="s">
        <v>8578</v>
      </c>
      <c r="G4375" s="147" t="s">
        <v>280</v>
      </c>
      <c r="H4375" s="140" t="s">
        <v>10126</v>
      </c>
      <c r="I4375" s="147" t="s">
        <v>425</v>
      </c>
      <c r="J4375" s="147">
        <v>1</v>
      </c>
      <c r="K4375" s="132">
        <f t="shared" si="497"/>
        <v>417663</v>
      </c>
      <c r="L4375" s="132">
        <v>350123</v>
      </c>
      <c r="M4375" s="132">
        <v>67540</v>
      </c>
      <c r="N4375" s="132">
        <v>280098.40000000002</v>
      </c>
      <c r="O4375" s="133" t="s">
        <v>4753</v>
      </c>
      <c r="P4375" s="132">
        <v>68540</v>
      </c>
      <c r="Q4375" s="132">
        <f t="shared" si="498"/>
        <v>348638.4</v>
      </c>
      <c r="R4375" s="132">
        <v>280098.40000000002</v>
      </c>
      <c r="S4375" s="132">
        <v>68540</v>
      </c>
      <c r="T4375" s="169">
        <f t="shared" si="492"/>
        <v>1</v>
      </c>
      <c r="U4375" s="169">
        <f t="shared" si="493"/>
        <v>1</v>
      </c>
      <c r="V4375" s="169">
        <f t="shared" si="494"/>
        <v>1.0148060408646729</v>
      </c>
      <c r="W4375" s="169">
        <f t="shared" si="495"/>
        <v>0.83473613894455578</v>
      </c>
      <c r="X4375" s="170">
        <v>1</v>
      </c>
      <c r="Y4375" s="139">
        <v>39133</v>
      </c>
      <c r="Z4375" s="139">
        <v>39188</v>
      </c>
      <c r="AA4375" s="139">
        <v>39286</v>
      </c>
      <c r="AB4375" s="139">
        <v>39343</v>
      </c>
      <c r="AC4375" s="139" t="s">
        <v>4516</v>
      </c>
      <c r="AD4375" s="147">
        <f t="shared" si="496"/>
        <v>57</v>
      </c>
      <c r="AE4375" s="131">
        <v>187</v>
      </c>
      <c r="AG4375" s="147">
        <v>1</v>
      </c>
    </row>
    <row r="4376" spans="1:33" x14ac:dyDescent="0.25">
      <c r="A4376" s="147" t="s">
        <v>2148</v>
      </c>
      <c r="B4376" s="140" t="s">
        <v>7269</v>
      </c>
      <c r="C4376" s="147" t="s">
        <v>221</v>
      </c>
      <c r="D4376" s="140" t="s">
        <v>8490</v>
      </c>
      <c r="E4376" s="147" t="s">
        <v>264</v>
      </c>
      <c r="F4376" s="140" t="s">
        <v>8578</v>
      </c>
      <c r="G4376" s="147" t="s">
        <v>278</v>
      </c>
      <c r="H4376" s="140" t="s">
        <v>10127</v>
      </c>
      <c r="I4376" s="147" t="s">
        <v>3856</v>
      </c>
      <c r="J4376" s="147">
        <v>1</v>
      </c>
      <c r="K4376" s="132">
        <f t="shared" si="497"/>
        <v>645137</v>
      </c>
      <c r="L4376" s="132">
        <v>451595</v>
      </c>
      <c r="M4376" s="132">
        <v>193542</v>
      </c>
      <c r="N4376" s="132">
        <v>446457.78</v>
      </c>
      <c r="O4376" s="133" t="s">
        <v>4699</v>
      </c>
      <c r="P4376" s="132">
        <v>193542</v>
      </c>
      <c r="Q4376" s="132">
        <f t="shared" si="498"/>
        <v>639999.78</v>
      </c>
      <c r="R4376" s="132">
        <v>446457.78</v>
      </c>
      <c r="S4376" s="132">
        <v>193542</v>
      </c>
      <c r="T4376" s="169">
        <f t="shared" si="492"/>
        <v>1</v>
      </c>
      <c r="U4376" s="169">
        <f t="shared" si="493"/>
        <v>1</v>
      </c>
      <c r="V4376" s="169">
        <f t="shared" si="494"/>
        <v>1</v>
      </c>
      <c r="W4376" s="169">
        <f t="shared" si="495"/>
        <v>0.99203700919339621</v>
      </c>
      <c r="X4376" s="170">
        <v>1</v>
      </c>
      <c r="Y4376" s="139">
        <v>39133</v>
      </c>
      <c r="Z4376" s="139">
        <v>39188</v>
      </c>
      <c r="AA4376" s="139">
        <v>39428</v>
      </c>
      <c r="AB4376" s="139">
        <v>39623</v>
      </c>
      <c r="AC4376" s="139" t="s">
        <v>4584</v>
      </c>
      <c r="AD4376" s="147">
        <f t="shared" si="496"/>
        <v>195</v>
      </c>
      <c r="AE4376" s="131">
        <v>431</v>
      </c>
      <c r="AG4376" s="147">
        <v>1</v>
      </c>
    </row>
    <row r="4377" spans="1:33" x14ac:dyDescent="0.25">
      <c r="A4377" s="147" t="s">
        <v>2148</v>
      </c>
      <c r="B4377" s="140" t="s">
        <v>7269</v>
      </c>
      <c r="C4377" s="147" t="s">
        <v>221</v>
      </c>
      <c r="D4377" s="140" t="s">
        <v>8490</v>
      </c>
      <c r="E4377" s="147" t="s">
        <v>264</v>
      </c>
      <c r="F4377" s="140" t="s">
        <v>8578</v>
      </c>
      <c r="G4377" s="147" t="s">
        <v>894</v>
      </c>
      <c r="H4377" s="140" t="s">
        <v>11942</v>
      </c>
      <c r="I4377" s="147" t="s">
        <v>1379</v>
      </c>
      <c r="J4377" s="147">
        <v>1</v>
      </c>
      <c r="K4377" s="132">
        <f t="shared" si="497"/>
        <v>975606</v>
      </c>
      <c r="L4377" s="132">
        <v>668924</v>
      </c>
      <c r="M4377" s="132">
        <v>306682</v>
      </c>
      <c r="N4377" s="132">
        <v>602031.6</v>
      </c>
      <c r="O4377" s="133" t="s">
        <v>4699</v>
      </c>
      <c r="P4377" s="132">
        <v>308177.05</v>
      </c>
      <c r="Q4377" s="132">
        <f t="shared" si="498"/>
        <v>967341.33999999985</v>
      </c>
      <c r="R4377" s="132">
        <v>602031.6</v>
      </c>
      <c r="S4377" s="132">
        <v>365309.73999999993</v>
      </c>
      <c r="T4377" s="169">
        <f t="shared" si="492"/>
        <v>1</v>
      </c>
      <c r="U4377" s="169">
        <f t="shared" si="493"/>
        <v>1.1853891780715013</v>
      </c>
      <c r="V4377" s="169">
        <f t="shared" si="494"/>
        <v>1.0048749192975133</v>
      </c>
      <c r="W4377" s="169">
        <f t="shared" si="495"/>
        <v>0.99152869088545981</v>
      </c>
      <c r="X4377" s="170">
        <v>1</v>
      </c>
      <c r="Y4377" s="139">
        <v>39133</v>
      </c>
      <c r="Z4377" s="139">
        <v>39188</v>
      </c>
      <c r="AA4377" s="139">
        <v>39286</v>
      </c>
      <c r="AB4377" s="139">
        <v>39386</v>
      </c>
      <c r="AC4377" s="139" t="s">
        <v>4516</v>
      </c>
      <c r="AD4377" s="147">
        <f t="shared" si="496"/>
        <v>100</v>
      </c>
      <c r="AE4377" s="131">
        <v>160</v>
      </c>
      <c r="AG4377" s="147">
        <v>1</v>
      </c>
    </row>
    <row r="4378" spans="1:33" x14ac:dyDescent="0.25">
      <c r="A4378" s="147" t="s">
        <v>2148</v>
      </c>
      <c r="B4378" s="140" t="s">
        <v>7269</v>
      </c>
      <c r="C4378" s="147" t="s">
        <v>221</v>
      </c>
      <c r="D4378" s="140" t="s">
        <v>8490</v>
      </c>
      <c r="E4378" s="147" t="s">
        <v>264</v>
      </c>
      <c r="F4378" s="140" t="s">
        <v>8578</v>
      </c>
      <c r="G4378" s="147" t="s">
        <v>894</v>
      </c>
      <c r="H4378" s="140" t="s">
        <v>11942</v>
      </c>
      <c r="I4378" s="147" t="s">
        <v>5574</v>
      </c>
      <c r="J4378" s="147">
        <v>1</v>
      </c>
      <c r="K4378" s="132">
        <f t="shared" si="497"/>
        <v>992405</v>
      </c>
      <c r="L4378" s="132">
        <v>917985</v>
      </c>
      <c r="M4378" s="132">
        <v>74420</v>
      </c>
      <c r="N4378" s="132">
        <v>917985</v>
      </c>
      <c r="O4378" s="133" t="s">
        <v>4679</v>
      </c>
      <c r="P4378" s="132">
        <v>75420</v>
      </c>
      <c r="Q4378" s="132">
        <f t="shared" si="498"/>
        <v>993405</v>
      </c>
      <c r="R4378" s="132">
        <v>917985</v>
      </c>
      <c r="S4378" s="132">
        <v>75420</v>
      </c>
      <c r="T4378" s="169">
        <f t="shared" si="492"/>
        <v>1</v>
      </c>
      <c r="U4378" s="169">
        <f t="shared" si="493"/>
        <v>1</v>
      </c>
      <c r="V4378" s="169">
        <f t="shared" si="494"/>
        <v>1.013437248051599</v>
      </c>
      <c r="W4378" s="169">
        <f t="shared" si="495"/>
        <v>1.0010076531254881</v>
      </c>
      <c r="X4378" s="170">
        <v>1</v>
      </c>
      <c r="Y4378" s="139" t="s">
        <v>4516</v>
      </c>
      <c r="Z4378" s="139" t="s">
        <v>4516</v>
      </c>
      <c r="AA4378" s="139">
        <v>39650</v>
      </c>
      <c r="AB4378" s="139">
        <v>39690</v>
      </c>
      <c r="AC4378" s="139" t="s">
        <v>4584</v>
      </c>
      <c r="AD4378" s="147">
        <f t="shared" si="496"/>
        <v>40</v>
      </c>
      <c r="AE4378" s="131">
        <v>216</v>
      </c>
      <c r="AG4378" s="147">
        <v>1</v>
      </c>
    </row>
    <row r="4379" spans="1:33" x14ac:dyDescent="0.25">
      <c r="A4379" s="147" t="s">
        <v>2148</v>
      </c>
      <c r="B4379" s="140" t="s">
        <v>7269</v>
      </c>
      <c r="C4379" s="147" t="s">
        <v>221</v>
      </c>
      <c r="D4379" s="140" t="s">
        <v>8490</v>
      </c>
      <c r="E4379" s="147" t="s">
        <v>264</v>
      </c>
      <c r="F4379" s="140" t="s">
        <v>8578</v>
      </c>
      <c r="G4379" s="147" t="s">
        <v>894</v>
      </c>
      <c r="H4379" s="140" t="s">
        <v>11942</v>
      </c>
      <c r="I4379" s="147" t="s">
        <v>5679</v>
      </c>
      <c r="J4379" s="147">
        <v>1</v>
      </c>
      <c r="K4379" s="132">
        <f t="shared" si="497"/>
        <v>294999.99</v>
      </c>
      <c r="L4379" s="132">
        <v>191629.28</v>
      </c>
      <c r="M4379" s="132">
        <v>103370.71</v>
      </c>
      <c r="N4379" s="132">
        <v>168658.28</v>
      </c>
      <c r="O4379" s="133" t="s">
        <v>4699</v>
      </c>
      <c r="P4379" s="132">
        <v>43524</v>
      </c>
      <c r="Q4379" s="132">
        <f t="shared" si="498"/>
        <v>212182.28</v>
      </c>
      <c r="R4379" s="132">
        <v>168658.28</v>
      </c>
      <c r="S4379" s="132">
        <v>43524</v>
      </c>
      <c r="T4379" s="169">
        <f t="shared" si="492"/>
        <v>1</v>
      </c>
      <c r="U4379" s="169">
        <f t="shared" si="493"/>
        <v>1</v>
      </c>
      <c r="V4379" s="169">
        <f t="shared" si="494"/>
        <v>0.4210477029711801</v>
      </c>
      <c r="W4379" s="169">
        <f t="shared" si="495"/>
        <v>0.71926199048345729</v>
      </c>
      <c r="X4379" s="170">
        <v>1</v>
      </c>
      <c r="Y4379" s="139">
        <v>39776</v>
      </c>
      <c r="Z4379" s="139">
        <v>39830</v>
      </c>
      <c r="AA4379" s="139">
        <v>39895</v>
      </c>
      <c r="AB4379" s="171">
        <v>39924</v>
      </c>
      <c r="AC4379" s="139" t="s">
        <v>4584</v>
      </c>
      <c r="AD4379" s="147">
        <f t="shared" si="496"/>
        <v>29</v>
      </c>
      <c r="AE4379" s="131">
        <v>208</v>
      </c>
      <c r="AG4379" s="147">
        <v>1</v>
      </c>
    </row>
    <row r="4380" spans="1:33" x14ac:dyDescent="0.25">
      <c r="A4380" s="147" t="s">
        <v>2148</v>
      </c>
      <c r="B4380" s="140" t="s">
        <v>7269</v>
      </c>
      <c r="C4380" s="147" t="s">
        <v>221</v>
      </c>
      <c r="D4380" s="140" t="s">
        <v>8490</v>
      </c>
      <c r="E4380" s="147" t="s">
        <v>264</v>
      </c>
      <c r="F4380" s="140" t="s">
        <v>8578</v>
      </c>
      <c r="G4380" s="147" t="s">
        <v>1116</v>
      </c>
      <c r="H4380" s="140" t="s">
        <v>11943</v>
      </c>
      <c r="I4380" s="147" t="s">
        <v>42</v>
      </c>
      <c r="J4380" s="147">
        <v>1</v>
      </c>
      <c r="K4380" s="132">
        <f t="shared" si="497"/>
        <v>604181</v>
      </c>
      <c r="L4380" s="132">
        <v>422371</v>
      </c>
      <c r="M4380" s="132">
        <v>181810</v>
      </c>
      <c r="N4380" s="132">
        <v>380133.89999999997</v>
      </c>
      <c r="O4380" s="133" t="s">
        <v>4699</v>
      </c>
      <c r="P4380" s="132">
        <v>182810</v>
      </c>
      <c r="Q4380" s="132">
        <f t="shared" si="498"/>
        <v>562943.9</v>
      </c>
      <c r="R4380" s="132">
        <v>380133.9</v>
      </c>
      <c r="S4380" s="132">
        <v>182810</v>
      </c>
      <c r="T4380" s="169">
        <f t="shared" si="492"/>
        <v>1.0000000000000002</v>
      </c>
      <c r="U4380" s="169">
        <f t="shared" si="493"/>
        <v>1</v>
      </c>
      <c r="V4380" s="169">
        <f t="shared" si="494"/>
        <v>1.0055002475111381</v>
      </c>
      <c r="W4380" s="169">
        <f t="shared" si="495"/>
        <v>0.93174710889617518</v>
      </c>
      <c r="X4380" s="170">
        <v>1</v>
      </c>
      <c r="Y4380" s="139" t="s">
        <v>4516</v>
      </c>
      <c r="Z4380" s="139" t="s">
        <v>4516</v>
      </c>
      <c r="AA4380" s="139">
        <v>39664</v>
      </c>
      <c r="AB4380" s="139">
        <v>39718</v>
      </c>
      <c r="AC4380" s="139" t="s">
        <v>4584</v>
      </c>
      <c r="AD4380" s="147">
        <f t="shared" si="496"/>
        <v>54</v>
      </c>
      <c r="AE4380" s="131">
        <v>136</v>
      </c>
      <c r="AG4380" s="147">
        <v>1</v>
      </c>
    </row>
    <row r="4381" spans="1:33" x14ac:dyDescent="0.25">
      <c r="A4381" s="147" t="s">
        <v>2148</v>
      </c>
      <c r="B4381" s="140" t="s">
        <v>7269</v>
      </c>
      <c r="C4381" s="147" t="s">
        <v>221</v>
      </c>
      <c r="D4381" s="140" t="s">
        <v>8490</v>
      </c>
      <c r="E4381" s="147" t="s">
        <v>264</v>
      </c>
      <c r="F4381" s="140" t="s">
        <v>8578</v>
      </c>
      <c r="G4381" s="147" t="s">
        <v>122</v>
      </c>
      <c r="H4381" s="140" t="s">
        <v>10128</v>
      </c>
      <c r="I4381" s="147" t="s">
        <v>5604</v>
      </c>
      <c r="J4381" s="147">
        <v>1</v>
      </c>
      <c r="K4381" s="132">
        <f t="shared" si="497"/>
        <v>1105782</v>
      </c>
      <c r="L4381" s="132">
        <v>774047</v>
      </c>
      <c r="M4381" s="132">
        <v>331735</v>
      </c>
      <c r="N4381" s="132">
        <v>696642.29999999993</v>
      </c>
      <c r="O4381" s="133" t="s">
        <v>4699</v>
      </c>
      <c r="P4381" s="132">
        <v>331735</v>
      </c>
      <c r="Q4381" s="132">
        <f t="shared" si="498"/>
        <v>1028377.3</v>
      </c>
      <c r="R4381" s="132">
        <v>696642.3</v>
      </c>
      <c r="S4381" s="132">
        <v>331735</v>
      </c>
      <c r="T4381" s="169">
        <f t="shared" si="492"/>
        <v>1.0000000000000002</v>
      </c>
      <c r="U4381" s="169">
        <f t="shared" si="493"/>
        <v>1</v>
      </c>
      <c r="V4381" s="169">
        <f t="shared" si="494"/>
        <v>1</v>
      </c>
      <c r="W4381" s="169">
        <f t="shared" si="495"/>
        <v>0.93000003617349536</v>
      </c>
      <c r="X4381" s="170">
        <v>1</v>
      </c>
      <c r="Y4381" s="139">
        <v>39133</v>
      </c>
      <c r="Z4381" s="139">
        <v>39188</v>
      </c>
      <c r="AA4381" s="139">
        <v>39342</v>
      </c>
      <c r="AB4381" s="139">
        <v>39562</v>
      </c>
      <c r="AC4381" s="139" t="s">
        <v>4584</v>
      </c>
      <c r="AD4381" s="147">
        <f t="shared" si="496"/>
        <v>220</v>
      </c>
      <c r="AE4381" s="131">
        <v>78</v>
      </c>
      <c r="AG4381" s="147">
        <v>1</v>
      </c>
    </row>
    <row r="4382" spans="1:33" x14ac:dyDescent="0.25">
      <c r="A4382" s="147" t="s">
        <v>2148</v>
      </c>
      <c r="B4382" s="140" t="s">
        <v>7269</v>
      </c>
      <c r="C4382" s="147" t="s">
        <v>221</v>
      </c>
      <c r="D4382" s="140" t="s">
        <v>8490</v>
      </c>
      <c r="E4382" s="147" t="s">
        <v>264</v>
      </c>
      <c r="F4382" s="140" t="s">
        <v>8578</v>
      </c>
      <c r="G4382" s="147" t="s">
        <v>266</v>
      </c>
      <c r="H4382" s="140" t="s">
        <v>10129</v>
      </c>
      <c r="I4382" s="147" t="s">
        <v>5605</v>
      </c>
      <c r="J4382" s="147">
        <v>1</v>
      </c>
      <c r="K4382" s="132">
        <f t="shared" si="497"/>
        <v>282260</v>
      </c>
      <c r="L4382" s="132">
        <v>227720</v>
      </c>
      <c r="M4382" s="132">
        <v>54540</v>
      </c>
      <c r="N4382" s="132">
        <v>182176</v>
      </c>
      <c r="O4382" s="133" t="s">
        <v>4753</v>
      </c>
      <c r="P4382" s="132">
        <v>54540</v>
      </c>
      <c r="Q4382" s="132">
        <f t="shared" si="498"/>
        <v>236716</v>
      </c>
      <c r="R4382" s="132">
        <v>182176</v>
      </c>
      <c r="S4382" s="132">
        <v>54540</v>
      </c>
      <c r="T4382" s="169">
        <f t="shared" si="492"/>
        <v>1</v>
      </c>
      <c r="U4382" s="169">
        <f t="shared" si="493"/>
        <v>1</v>
      </c>
      <c r="V4382" s="169">
        <f t="shared" si="494"/>
        <v>1</v>
      </c>
      <c r="W4382" s="169">
        <f t="shared" si="495"/>
        <v>0.83864522071848646</v>
      </c>
      <c r="X4382" s="170">
        <v>1</v>
      </c>
      <c r="Y4382" s="139">
        <v>39133</v>
      </c>
      <c r="Z4382" s="139">
        <v>39188</v>
      </c>
      <c r="AA4382" s="139">
        <v>39357</v>
      </c>
      <c r="AB4382" s="139">
        <v>39487</v>
      </c>
      <c r="AC4382" s="139" t="s">
        <v>4516</v>
      </c>
      <c r="AD4382" s="147">
        <f t="shared" si="496"/>
        <v>130</v>
      </c>
      <c r="AE4382" s="131">
        <v>119</v>
      </c>
      <c r="AG4382" s="147">
        <v>1</v>
      </c>
    </row>
    <row r="4383" spans="1:33" x14ac:dyDescent="0.25">
      <c r="A4383" s="147" t="s">
        <v>2148</v>
      </c>
      <c r="B4383" s="140" t="s">
        <v>7269</v>
      </c>
      <c r="C4383" s="147" t="s">
        <v>221</v>
      </c>
      <c r="D4383" s="140" t="s">
        <v>8490</v>
      </c>
      <c r="E4383" s="147" t="s">
        <v>264</v>
      </c>
      <c r="F4383" s="140" t="s">
        <v>8578</v>
      </c>
      <c r="G4383" s="147" t="s">
        <v>68</v>
      </c>
      <c r="H4383" s="140" t="s">
        <v>11944</v>
      </c>
      <c r="I4383" s="147" t="s">
        <v>3856</v>
      </c>
      <c r="J4383" s="147">
        <v>1</v>
      </c>
      <c r="K4383" s="132">
        <f t="shared" si="497"/>
        <v>357335</v>
      </c>
      <c r="L4383" s="132">
        <v>250134</v>
      </c>
      <c r="M4383" s="132">
        <v>107201</v>
      </c>
      <c r="N4383" s="132">
        <v>214581.44</v>
      </c>
      <c r="O4383" s="133" t="s">
        <v>4699</v>
      </c>
      <c r="P4383" s="132">
        <v>107201</v>
      </c>
      <c r="Q4383" s="132">
        <f t="shared" si="498"/>
        <v>321782.44</v>
      </c>
      <c r="R4383" s="132">
        <v>214581.44</v>
      </c>
      <c r="S4383" s="132">
        <v>107201</v>
      </c>
      <c r="T4383" s="169">
        <f t="shared" si="492"/>
        <v>1</v>
      </c>
      <c r="U4383" s="169">
        <f t="shared" si="493"/>
        <v>1</v>
      </c>
      <c r="V4383" s="169">
        <f t="shared" si="494"/>
        <v>1</v>
      </c>
      <c r="W4383" s="169">
        <f t="shared" si="495"/>
        <v>0.90050635957854674</v>
      </c>
      <c r="X4383" s="170">
        <v>1</v>
      </c>
      <c r="Y4383" s="139">
        <v>39133</v>
      </c>
      <c r="Z4383" s="139">
        <v>39188</v>
      </c>
      <c r="AA4383" s="139">
        <v>39472</v>
      </c>
      <c r="AB4383" s="139">
        <v>39593</v>
      </c>
      <c r="AC4383" s="139" t="s">
        <v>4584</v>
      </c>
      <c r="AD4383" s="147">
        <f t="shared" si="496"/>
        <v>121</v>
      </c>
      <c r="AE4383" s="131">
        <v>98</v>
      </c>
      <c r="AG4383" s="147">
        <v>1</v>
      </c>
    </row>
    <row r="4384" spans="1:33" x14ac:dyDescent="0.25">
      <c r="A4384" s="147" t="s">
        <v>2148</v>
      </c>
      <c r="B4384" s="140" t="s">
        <v>7269</v>
      </c>
      <c r="C4384" s="147" t="s">
        <v>221</v>
      </c>
      <c r="D4384" s="140" t="s">
        <v>8490</v>
      </c>
      <c r="E4384" s="147" t="s">
        <v>264</v>
      </c>
      <c r="F4384" s="140" t="s">
        <v>8578</v>
      </c>
      <c r="G4384" s="147" t="s">
        <v>68</v>
      </c>
      <c r="H4384" s="140" t="s">
        <v>11944</v>
      </c>
      <c r="I4384" s="147" t="s">
        <v>4720</v>
      </c>
      <c r="J4384" s="147">
        <v>1</v>
      </c>
      <c r="K4384" s="132">
        <f t="shared" si="497"/>
        <v>1319706</v>
      </c>
      <c r="L4384" s="132">
        <v>1047289.68</v>
      </c>
      <c r="M4384" s="132">
        <v>272416.32</v>
      </c>
      <c r="N4384" s="132">
        <v>942560.16999999993</v>
      </c>
      <c r="O4384" s="133" t="s">
        <v>4699</v>
      </c>
      <c r="P4384" s="132">
        <v>206153.96000000002</v>
      </c>
      <c r="Q4384" s="132">
        <f t="shared" si="498"/>
        <v>1148714.1300000001</v>
      </c>
      <c r="R4384" s="132">
        <v>942560.17</v>
      </c>
      <c r="S4384" s="132">
        <v>206153.96</v>
      </c>
      <c r="T4384" s="169">
        <f t="shared" si="492"/>
        <v>1.0000000000000002</v>
      </c>
      <c r="U4384" s="169">
        <f t="shared" si="493"/>
        <v>0.99999999999999989</v>
      </c>
      <c r="V4384" s="169">
        <f t="shared" si="494"/>
        <v>0.75676068159205734</v>
      </c>
      <c r="W4384" s="169">
        <f t="shared" si="495"/>
        <v>0.87043184618392289</v>
      </c>
      <c r="X4384" s="170">
        <v>1</v>
      </c>
      <c r="Y4384" s="139">
        <v>39776</v>
      </c>
      <c r="Z4384" s="139">
        <v>39830</v>
      </c>
      <c r="AA4384" s="139">
        <v>39930</v>
      </c>
      <c r="AB4384" s="139">
        <v>39994</v>
      </c>
      <c r="AC4384" s="139" t="s">
        <v>4516</v>
      </c>
      <c r="AD4384" s="147">
        <f t="shared" si="496"/>
        <v>64</v>
      </c>
      <c r="AE4384" s="131">
        <v>140</v>
      </c>
      <c r="AG4384" s="147">
        <v>1</v>
      </c>
    </row>
    <row r="4385" spans="1:33" x14ac:dyDescent="0.25">
      <c r="A4385" s="147" t="s">
        <v>2148</v>
      </c>
      <c r="B4385" s="140" t="s">
        <v>7269</v>
      </c>
      <c r="C4385" s="147" t="s">
        <v>221</v>
      </c>
      <c r="D4385" s="140" t="s">
        <v>8490</v>
      </c>
      <c r="E4385" s="147" t="s">
        <v>264</v>
      </c>
      <c r="F4385" s="140" t="s">
        <v>8578</v>
      </c>
      <c r="G4385" s="147" t="s">
        <v>147</v>
      </c>
      <c r="H4385" s="140" t="s">
        <v>10130</v>
      </c>
      <c r="I4385" s="147" t="s">
        <v>420</v>
      </c>
      <c r="J4385" s="147">
        <v>1</v>
      </c>
      <c r="K4385" s="132">
        <f t="shared" si="497"/>
        <v>1146680</v>
      </c>
      <c r="L4385" s="132">
        <v>789700</v>
      </c>
      <c r="M4385" s="132">
        <v>356980</v>
      </c>
      <c r="N4385" s="132">
        <v>789470</v>
      </c>
      <c r="O4385" s="133" t="s">
        <v>4679</v>
      </c>
      <c r="P4385" s="132">
        <v>346980</v>
      </c>
      <c r="Q4385" s="132">
        <f t="shared" si="498"/>
        <v>1136450</v>
      </c>
      <c r="R4385" s="132">
        <v>789470</v>
      </c>
      <c r="S4385" s="132">
        <v>346980</v>
      </c>
      <c r="T4385" s="169">
        <f t="shared" si="492"/>
        <v>1</v>
      </c>
      <c r="U4385" s="169">
        <f t="shared" si="493"/>
        <v>1</v>
      </c>
      <c r="V4385" s="169">
        <f t="shared" si="494"/>
        <v>0.97198722617513589</v>
      </c>
      <c r="W4385" s="169">
        <f t="shared" si="495"/>
        <v>0.99107859210939409</v>
      </c>
      <c r="X4385" s="170">
        <v>1</v>
      </c>
      <c r="Y4385" s="139" t="s">
        <v>4516</v>
      </c>
      <c r="Z4385" s="139" t="s">
        <v>4516</v>
      </c>
      <c r="AA4385" s="139">
        <v>39653</v>
      </c>
      <c r="AB4385" s="139">
        <v>39774</v>
      </c>
      <c r="AC4385" s="139" t="s">
        <v>4584</v>
      </c>
      <c r="AD4385" s="147">
        <f t="shared" si="496"/>
        <v>121</v>
      </c>
      <c r="AE4385" s="131">
        <v>47</v>
      </c>
      <c r="AG4385" s="147">
        <v>1</v>
      </c>
    </row>
    <row r="4386" spans="1:33" x14ac:dyDescent="0.25">
      <c r="A4386" s="147" t="s">
        <v>2148</v>
      </c>
      <c r="B4386" s="140" t="s">
        <v>7269</v>
      </c>
      <c r="C4386" s="147" t="s">
        <v>221</v>
      </c>
      <c r="D4386" s="140" t="s">
        <v>8490</v>
      </c>
      <c r="E4386" s="147" t="s">
        <v>264</v>
      </c>
      <c r="F4386" s="140" t="s">
        <v>8578</v>
      </c>
      <c r="G4386" s="147" t="s">
        <v>272</v>
      </c>
      <c r="H4386" s="140" t="s">
        <v>10131</v>
      </c>
      <c r="I4386" s="147" t="s">
        <v>5605</v>
      </c>
      <c r="J4386" s="147">
        <v>1</v>
      </c>
      <c r="K4386" s="132">
        <f t="shared" si="497"/>
        <v>197970</v>
      </c>
      <c r="L4386" s="132">
        <v>138579</v>
      </c>
      <c r="M4386" s="132">
        <v>59391</v>
      </c>
      <c r="N4386" s="132">
        <v>99668</v>
      </c>
      <c r="O4386" s="133" t="s">
        <v>4753</v>
      </c>
      <c r="P4386" s="132">
        <v>59391</v>
      </c>
      <c r="Q4386" s="132">
        <f t="shared" si="498"/>
        <v>159059</v>
      </c>
      <c r="R4386" s="132">
        <v>99668</v>
      </c>
      <c r="S4386" s="132">
        <v>59391</v>
      </c>
      <c r="T4386" s="169">
        <f t="shared" si="492"/>
        <v>1</v>
      </c>
      <c r="U4386" s="169">
        <f t="shared" si="493"/>
        <v>1</v>
      </c>
      <c r="V4386" s="169">
        <f t="shared" si="494"/>
        <v>1</v>
      </c>
      <c r="W4386" s="169">
        <f t="shared" si="495"/>
        <v>0.80345001767944635</v>
      </c>
      <c r="X4386" s="170">
        <v>1</v>
      </c>
      <c r="Y4386" s="139">
        <v>39133</v>
      </c>
      <c r="Z4386" s="139">
        <v>39188</v>
      </c>
      <c r="AA4386" s="139">
        <v>39401</v>
      </c>
      <c r="AB4386" s="139">
        <v>39493</v>
      </c>
      <c r="AC4386" s="139" t="s">
        <v>4516</v>
      </c>
      <c r="AD4386" s="147">
        <f t="shared" si="496"/>
        <v>92</v>
      </c>
      <c r="AE4386" s="131">
        <v>67</v>
      </c>
      <c r="AG4386" s="147">
        <v>1</v>
      </c>
    </row>
    <row r="4387" spans="1:33" x14ac:dyDescent="0.25">
      <c r="A4387" s="147" t="s">
        <v>2148</v>
      </c>
      <c r="B4387" s="140" t="s">
        <v>7269</v>
      </c>
      <c r="C4387" s="147" t="s">
        <v>221</v>
      </c>
      <c r="D4387" s="140" t="s">
        <v>8490</v>
      </c>
      <c r="E4387" s="147" t="s">
        <v>264</v>
      </c>
      <c r="F4387" s="140" t="s">
        <v>8578</v>
      </c>
      <c r="G4387" s="147" t="s">
        <v>281</v>
      </c>
      <c r="H4387" s="140" t="s">
        <v>10132</v>
      </c>
      <c r="I4387" s="147" t="s">
        <v>3658</v>
      </c>
      <c r="J4387" s="147">
        <v>1</v>
      </c>
      <c r="K4387" s="132">
        <f t="shared" si="497"/>
        <v>1481093</v>
      </c>
      <c r="L4387" s="132">
        <v>1036765</v>
      </c>
      <c r="M4387" s="132">
        <v>444328</v>
      </c>
      <c r="N4387" s="132">
        <v>1036765</v>
      </c>
      <c r="O4387" s="133" t="s">
        <v>4679</v>
      </c>
      <c r="P4387" s="132">
        <v>444328</v>
      </c>
      <c r="Q4387" s="132">
        <f t="shared" si="498"/>
        <v>1481093</v>
      </c>
      <c r="R4387" s="132">
        <v>1036765</v>
      </c>
      <c r="S4387" s="132">
        <v>444328</v>
      </c>
      <c r="T4387" s="169">
        <f t="shared" si="492"/>
        <v>1</v>
      </c>
      <c r="U4387" s="169">
        <f t="shared" si="493"/>
        <v>1</v>
      </c>
      <c r="V4387" s="169">
        <f t="shared" si="494"/>
        <v>1</v>
      </c>
      <c r="W4387" s="169">
        <f t="shared" si="495"/>
        <v>1</v>
      </c>
      <c r="X4387" s="170">
        <v>1</v>
      </c>
      <c r="Y4387" s="139">
        <v>39133</v>
      </c>
      <c r="Z4387" s="139">
        <v>39188</v>
      </c>
      <c r="AA4387" s="139">
        <v>39503</v>
      </c>
      <c r="AB4387" s="139">
        <v>39685</v>
      </c>
      <c r="AC4387" s="139" t="s">
        <v>4516</v>
      </c>
      <c r="AD4387" s="147">
        <f t="shared" si="496"/>
        <v>182</v>
      </c>
      <c r="AE4387" s="131">
        <v>143</v>
      </c>
      <c r="AG4387" s="147">
        <v>1</v>
      </c>
    </row>
    <row r="4388" spans="1:33" x14ac:dyDescent="0.25">
      <c r="A4388" s="147" t="s">
        <v>2148</v>
      </c>
      <c r="B4388" s="140" t="s">
        <v>7269</v>
      </c>
      <c r="C4388" s="147" t="s">
        <v>221</v>
      </c>
      <c r="D4388" s="140" t="s">
        <v>8490</v>
      </c>
      <c r="E4388" s="147" t="s">
        <v>1485</v>
      </c>
      <c r="F4388" s="140" t="s">
        <v>8583</v>
      </c>
      <c r="G4388" s="147" t="s">
        <v>5606</v>
      </c>
      <c r="H4388" s="140" t="s">
        <v>10174</v>
      </c>
      <c r="I4388" s="147" t="s">
        <v>5607</v>
      </c>
      <c r="J4388" s="147">
        <v>1</v>
      </c>
      <c r="K4388" s="132">
        <f t="shared" si="497"/>
        <v>332015.33999999997</v>
      </c>
      <c r="L4388" s="132">
        <v>232411</v>
      </c>
      <c r="M4388" s="132">
        <v>99604.34</v>
      </c>
      <c r="N4388" s="132">
        <v>185928.8</v>
      </c>
      <c r="O4388" s="133" t="s">
        <v>4753</v>
      </c>
      <c r="P4388" s="132">
        <v>97108.44</v>
      </c>
      <c r="Q4388" s="132">
        <f t="shared" si="498"/>
        <v>283037.24</v>
      </c>
      <c r="R4388" s="132">
        <v>185928.8</v>
      </c>
      <c r="S4388" s="132">
        <v>97108.44</v>
      </c>
      <c r="T4388" s="169">
        <f t="shared" si="492"/>
        <v>1</v>
      </c>
      <c r="U4388" s="169">
        <f t="shared" si="493"/>
        <v>1</v>
      </c>
      <c r="V4388" s="169">
        <f t="shared" si="494"/>
        <v>0.97494185494326857</v>
      </c>
      <c r="W4388" s="169">
        <f t="shared" si="495"/>
        <v>0.85248241843283512</v>
      </c>
      <c r="X4388" s="170">
        <v>1</v>
      </c>
      <c r="Y4388" s="139">
        <v>39133</v>
      </c>
      <c r="Z4388" s="139">
        <v>39188</v>
      </c>
      <c r="AA4388" s="139">
        <v>39289</v>
      </c>
      <c r="AB4388" s="139">
        <v>39354</v>
      </c>
      <c r="AC4388" s="139" t="s">
        <v>4516</v>
      </c>
      <c r="AD4388" s="147">
        <f t="shared" si="496"/>
        <v>65</v>
      </c>
      <c r="AE4388" s="131">
        <v>247</v>
      </c>
      <c r="AG4388" s="147">
        <v>1</v>
      </c>
    </row>
    <row r="4389" spans="1:33" x14ac:dyDescent="0.25">
      <c r="A4389" s="147" t="s">
        <v>2148</v>
      </c>
      <c r="B4389" s="140" t="s">
        <v>7269</v>
      </c>
      <c r="C4389" s="147" t="s">
        <v>221</v>
      </c>
      <c r="D4389" s="140" t="s">
        <v>8490</v>
      </c>
      <c r="E4389" s="147" t="s">
        <v>1485</v>
      </c>
      <c r="F4389" s="140" t="s">
        <v>8583</v>
      </c>
      <c r="G4389" s="147" t="s">
        <v>1500</v>
      </c>
      <c r="H4389" s="140" t="s">
        <v>10177</v>
      </c>
      <c r="I4389" s="147" t="s">
        <v>5608</v>
      </c>
      <c r="J4389" s="147">
        <v>1</v>
      </c>
      <c r="K4389" s="132">
        <f t="shared" si="497"/>
        <v>615677.80000000005</v>
      </c>
      <c r="L4389" s="132">
        <v>430974</v>
      </c>
      <c r="M4389" s="132">
        <v>184703.8</v>
      </c>
      <c r="N4389" s="132">
        <v>418726.98</v>
      </c>
      <c r="O4389" s="133" t="s">
        <v>4679</v>
      </c>
      <c r="P4389" s="132">
        <v>174208.87</v>
      </c>
      <c r="Q4389" s="132">
        <f t="shared" si="498"/>
        <v>592935.85</v>
      </c>
      <c r="R4389" s="132">
        <v>418726.98</v>
      </c>
      <c r="S4389" s="132">
        <v>174208.87</v>
      </c>
      <c r="T4389" s="169">
        <f t="shared" si="492"/>
        <v>1</v>
      </c>
      <c r="U4389" s="169">
        <f t="shared" si="493"/>
        <v>1</v>
      </c>
      <c r="V4389" s="169">
        <f t="shared" si="494"/>
        <v>0.94317967470079123</v>
      </c>
      <c r="W4389" s="169">
        <f t="shared" si="495"/>
        <v>0.96306192947025204</v>
      </c>
      <c r="X4389" s="170">
        <v>1</v>
      </c>
      <c r="Y4389" s="139">
        <v>39133</v>
      </c>
      <c r="Z4389" s="139">
        <v>39188</v>
      </c>
      <c r="AA4389" s="139">
        <v>39300</v>
      </c>
      <c r="AB4389" s="139">
        <v>39571</v>
      </c>
      <c r="AC4389" s="139" t="s">
        <v>4584</v>
      </c>
      <c r="AD4389" s="147">
        <f t="shared" si="496"/>
        <v>271</v>
      </c>
      <c r="AE4389" s="131">
        <v>72</v>
      </c>
      <c r="AG4389" s="147">
        <v>1</v>
      </c>
    </row>
    <row r="4390" spans="1:33" x14ac:dyDescent="0.25">
      <c r="A4390" s="147" t="s">
        <v>2148</v>
      </c>
      <c r="B4390" s="140" t="s">
        <v>7269</v>
      </c>
      <c r="C4390" s="147" t="s">
        <v>221</v>
      </c>
      <c r="D4390" s="140" t="s">
        <v>8490</v>
      </c>
      <c r="E4390" s="147" t="s">
        <v>1485</v>
      </c>
      <c r="F4390" s="140" t="s">
        <v>8583</v>
      </c>
      <c r="G4390" s="147" t="s">
        <v>1500</v>
      </c>
      <c r="H4390" s="140" t="s">
        <v>10177</v>
      </c>
      <c r="I4390" s="147" t="s">
        <v>5608</v>
      </c>
      <c r="J4390" s="147">
        <v>1</v>
      </c>
      <c r="K4390" s="132">
        <f t="shared" si="497"/>
        <v>1458320</v>
      </c>
      <c r="L4390" s="132">
        <v>1020824</v>
      </c>
      <c r="M4390" s="132">
        <v>437496</v>
      </c>
      <c r="N4390" s="132">
        <v>816659.2</v>
      </c>
      <c r="O4390" s="133" t="s">
        <v>4753</v>
      </c>
      <c r="P4390" s="132">
        <v>423336.89</v>
      </c>
      <c r="Q4390" s="132">
        <f t="shared" si="498"/>
        <v>1239996.0899999999</v>
      </c>
      <c r="R4390" s="132">
        <v>816659.2</v>
      </c>
      <c r="S4390" s="132">
        <v>423336.89</v>
      </c>
      <c r="T4390" s="169">
        <f t="shared" si="492"/>
        <v>1</v>
      </c>
      <c r="U4390" s="169">
        <f t="shared" si="493"/>
        <v>1</v>
      </c>
      <c r="V4390" s="169">
        <f t="shared" si="494"/>
        <v>0.96763602410079186</v>
      </c>
      <c r="W4390" s="169">
        <f t="shared" si="495"/>
        <v>0.85029080723023742</v>
      </c>
      <c r="X4390" s="170">
        <v>1</v>
      </c>
      <c r="Y4390" s="139" t="s">
        <v>4516</v>
      </c>
      <c r="Z4390" s="139" t="s">
        <v>4516</v>
      </c>
      <c r="AA4390" s="139">
        <v>39748</v>
      </c>
      <c r="AB4390" s="171">
        <v>39844</v>
      </c>
      <c r="AC4390" s="139" t="s">
        <v>4584</v>
      </c>
      <c r="AD4390" s="147">
        <f t="shared" si="496"/>
        <v>96</v>
      </c>
      <c r="AE4390" s="131">
        <v>72</v>
      </c>
      <c r="AG4390" s="147">
        <v>1</v>
      </c>
    </row>
    <row r="4391" spans="1:33" x14ac:dyDescent="0.25">
      <c r="A4391" s="147" t="s">
        <v>2148</v>
      </c>
      <c r="B4391" s="140" t="s">
        <v>7269</v>
      </c>
      <c r="C4391" s="147" t="s">
        <v>221</v>
      </c>
      <c r="D4391" s="140" t="s">
        <v>8490</v>
      </c>
      <c r="E4391" s="147" t="s">
        <v>1485</v>
      </c>
      <c r="F4391" s="140" t="s">
        <v>8583</v>
      </c>
      <c r="G4391" s="147" t="s">
        <v>1487</v>
      </c>
      <c r="H4391" s="140" t="s">
        <v>10178</v>
      </c>
      <c r="I4391" s="147" t="s">
        <v>4131</v>
      </c>
      <c r="J4391" s="147">
        <v>1</v>
      </c>
      <c r="K4391" s="132">
        <f t="shared" si="497"/>
        <v>332078</v>
      </c>
      <c r="L4391" s="132">
        <v>232455</v>
      </c>
      <c r="M4391" s="132">
        <v>99623</v>
      </c>
      <c r="N4391" s="132">
        <v>216577</v>
      </c>
      <c r="O4391" s="133" t="s">
        <v>4679</v>
      </c>
      <c r="P4391" s="132">
        <v>90623</v>
      </c>
      <c r="Q4391" s="132">
        <f t="shared" si="498"/>
        <v>307200</v>
      </c>
      <c r="R4391" s="132">
        <v>216577</v>
      </c>
      <c r="S4391" s="132">
        <v>90623</v>
      </c>
      <c r="T4391" s="169">
        <f t="shared" si="492"/>
        <v>1</v>
      </c>
      <c r="U4391" s="169">
        <f t="shared" si="493"/>
        <v>1</v>
      </c>
      <c r="V4391" s="169">
        <f t="shared" si="494"/>
        <v>0.90965941599831368</v>
      </c>
      <c r="W4391" s="169">
        <f t="shared" si="495"/>
        <v>0.92508386583874869</v>
      </c>
      <c r="X4391" s="170">
        <v>1</v>
      </c>
      <c r="Y4391" s="139">
        <v>39133</v>
      </c>
      <c r="Z4391" s="139">
        <v>39188</v>
      </c>
      <c r="AA4391" s="139">
        <v>39401</v>
      </c>
      <c r="AB4391" s="139">
        <v>39503</v>
      </c>
      <c r="AC4391" s="139" t="s">
        <v>4516</v>
      </c>
      <c r="AD4391" s="147">
        <f t="shared" si="496"/>
        <v>102</v>
      </c>
      <c r="AE4391" s="131">
        <v>308</v>
      </c>
      <c r="AG4391" s="147">
        <v>1</v>
      </c>
    </row>
    <row r="4392" spans="1:33" x14ac:dyDescent="0.25">
      <c r="A4392" s="147" t="s">
        <v>2148</v>
      </c>
      <c r="B4392" s="140" t="s">
        <v>7269</v>
      </c>
      <c r="C4392" s="147" t="s">
        <v>221</v>
      </c>
      <c r="D4392" s="140" t="s">
        <v>8490</v>
      </c>
      <c r="E4392" s="147" t="s">
        <v>1485</v>
      </c>
      <c r="F4392" s="140" t="s">
        <v>8583</v>
      </c>
      <c r="G4392" s="147" t="s">
        <v>1487</v>
      </c>
      <c r="H4392" s="140" t="s">
        <v>10178</v>
      </c>
      <c r="I4392" s="147" t="s">
        <v>5607</v>
      </c>
      <c r="J4392" s="147">
        <v>1</v>
      </c>
      <c r="K4392" s="132">
        <f t="shared" si="497"/>
        <v>680620</v>
      </c>
      <c r="L4392" s="132">
        <v>476434</v>
      </c>
      <c r="M4392" s="132">
        <v>204186</v>
      </c>
      <c r="N4392" s="132">
        <v>428790.24</v>
      </c>
      <c r="O4392" s="133" t="s">
        <v>4699</v>
      </c>
      <c r="P4392" s="132">
        <v>164624.51</v>
      </c>
      <c r="Q4392" s="132">
        <f t="shared" si="498"/>
        <v>593414.75</v>
      </c>
      <c r="R4392" s="132">
        <v>428790.24</v>
      </c>
      <c r="S4392" s="132">
        <v>164624.51</v>
      </c>
      <c r="T4392" s="169">
        <f t="shared" si="492"/>
        <v>1</v>
      </c>
      <c r="U4392" s="169">
        <f t="shared" si="493"/>
        <v>1</v>
      </c>
      <c r="V4392" s="169">
        <f t="shared" si="494"/>
        <v>0.80624778388332208</v>
      </c>
      <c r="W4392" s="169">
        <f t="shared" si="495"/>
        <v>0.87187380623549116</v>
      </c>
      <c r="X4392" s="170">
        <v>1</v>
      </c>
      <c r="Y4392" s="139" t="s">
        <v>4516</v>
      </c>
      <c r="Z4392" s="139" t="s">
        <v>4516</v>
      </c>
      <c r="AA4392" s="139">
        <v>39727</v>
      </c>
      <c r="AB4392" s="139">
        <v>39788</v>
      </c>
      <c r="AC4392" s="139" t="s">
        <v>4584</v>
      </c>
      <c r="AD4392" s="147">
        <f t="shared" si="496"/>
        <v>61</v>
      </c>
      <c r="AE4392" s="131">
        <v>308</v>
      </c>
      <c r="AG4392" s="147">
        <v>1</v>
      </c>
    </row>
    <row r="4393" spans="1:33" x14ac:dyDescent="0.25">
      <c r="A4393" s="147" t="s">
        <v>2148</v>
      </c>
      <c r="B4393" s="140" t="s">
        <v>7269</v>
      </c>
      <c r="C4393" s="147" t="s">
        <v>221</v>
      </c>
      <c r="D4393" s="140" t="s">
        <v>8490</v>
      </c>
      <c r="E4393" s="147" t="s">
        <v>1485</v>
      </c>
      <c r="F4393" s="140" t="s">
        <v>8583</v>
      </c>
      <c r="G4393" s="147" t="s">
        <v>1489</v>
      </c>
      <c r="H4393" s="140" t="s">
        <v>10179</v>
      </c>
      <c r="I4393" s="147" t="s">
        <v>5607</v>
      </c>
      <c r="J4393" s="147">
        <v>1</v>
      </c>
      <c r="K4393" s="132">
        <f t="shared" si="497"/>
        <v>363876</v>
      </c>
      <c r="L4393" s="132">
        <v>254713</v>
      </c>
      <c r="M4393" s="132">
        <v>109163</v>
      </c>
      <c r="N4393" s="132">
        <v>229241.7</v>
      </c>
      <c r="O4393" s="133" t="s">
        <v>4699</v>
      </c>
      <c r="P4393" s="132">
        <v>120735.70000000001</v>
      </c>
      <c r="Q4393" s="132">
        <f t="shared" si="498"/>
        <v>349977.4</v>
      </c>
      <c r="R4393" s="132">
        <v>229241.7</v>
      </c>
      <c r="S4393" s="132">
        <v>120735.7</v>
      </c>
      <c r="T4393" s="169">
        <f t="shared" si="492"/>
        <v>1</v>
      </c>
      <c r="U4393" s="169">
        <f t="shared" si="493"/>
        <v>0.99999999999999989</v>
      </c>
      <c r="V4393" s="169">
        <f t="shared" si="494"/>
        <v>1.1060130263917263</v>
      </c>
      <c r="W4393" s="169">
        <f t="shared" si="495"/>
        <v>0.96180402115006214</v>
      </c>
      <c r="X4393" s="170">
        <v>1</v>
      </c>
      <c r="Y4393" s="139">
        <v>39133</v>
      </c>
      <c r="Z4393" s="139">
        <v>39188</v>
      </c>
      <c r="AA4393" s="139">
        <v>39295</v>
      </c>
      <c r="AB4393" s="139">
        <v>39354</v>
      </c>
      <c r="AC4393" s="139" t="s">
        <v>4516</v>
      </c>
      <c r="AD4393" s="147">
        <f t="shared" si="496"/>
        <v>59</v>
      </c>
      <c r="AE4393" s="131">
        <v>92</v>
      </c>
      <c r="AG4393" s="147">
        <v>1</v>
      </c>
    </row>
    <row r="4394" spans="1:33" x14ac:dyDescent="0.25">
      <c r="A4394" s="147" t="s">
        <v>2148</v>
      </c>
      <c r="B4394" s="140" t="s">
        <v>7269</v>
      </c>
      <c r="C4394" s="147" t="s">
        <v>221</v>
      </c>
      <c r="D4394" s="140" t="s">
        <v>8490</v>
      </c>
      <c r="E4394" s="147" t="s">
        <v>1485</v>
      </c>
      <c r="F4394" s="140" t="s">
        <v>8583</v>
      </c>
      <c r="G4394" s="147" t="s">
        <v>1489</v>
      </c>
      <c r="H4394" s="140" t="s">
        <v>10179</v>
      </c>
      <c r="I4394" s="147" t="s">
        <v>5652</v>
      </c>
      <c r="J4394" s="147">
        <v>1</v>
      </c>
      <c r="K4394" s="132">
        <f t="shared" si="497"/>
        <v>750414</v>
      </c>
      <c r="L4394" s="132">
        <v>525289.80000000005</v>
      </c>
      <c r="M4394" s="132">
        <v>225124.2</v>
      </c>
      <c r="N4394" s="132">
        <v>473094.01999999996</v>
      </c>
      <c r="O4394" s="133" t="s">
        <v>4699</v>
      </c>
      <c r="P4394" s="132">
        <v>209317.33</v>
      </c>
      <c r="Q4394" s="132">
        <f t="shared" si="498"/>
        <v>682411.35</v>
      </c>
      <c r="R4394" s="132">
        <v>473094.02</v>
      </c>
      <c r="S4394" s="132">
        <v>209317.33</v>
      </c>
      <c r="T4394" s="169">
        <f t="shared" si="492"/>
        <v>1.0000000000000002</v>
      </c>
      <c r="U4394" s="169">
        <f t="shared" si="493"/>
        <v>1</v>
      </c>
      <c r="V4394" s="169">
        <f t="shared" si="494"/>
        <v>0.92978600257102517</v>
      </c>
      <c r="W4394" s="169">
        <f t="shared" si="495"/>
        <v>0.90937982233806935</v>
      </c>
      <c r="X4394" s="170">
        <v>1</v>
      </c>
      <c r="Y4394" s="139" t="s">
        <v>4516</v>
      </c>
      <c r="Z4394" s="139" t="s">
        <v>4516</v>
      </c>
      <c r="AA4394" s="139">
        <v>39708</v>
      </c>
      <c r="AB4394" s="171">
        <v>39812</v>
      </c>
      <c r="AC4394" s="139" t="s">
        <v>4584</v>
      </c>
      <c r="AD4394" s="147">
        <f t="shared" si="496"/>
        <v>104</v>
      </c>
      <c r="AE4394" s="131">
        <v>92</v>
      </c>
      <c r="AG4394" s="147">
        <v>1</v>
      </c>
    </row>
    <row r="4395" spans="1:33" x14ac:dyDescent="0.25">
      <c r="A4395" s="147" t="s">
        <v>2148</v>
      </c>
      <c r="B4395" s="140" t="s">
        <v>7269</v>
      </c>
      <c r="C4395" s="147" t="s">
        <v>221</v>
      </c>
      <c r="D4395" s="140" t="s">
        <v>8490</v>
      </c>
      <c r="E4395" s="147" t="s">
        <v>1485</v>
      </c>
      <c r="F4395" s="140" t="s">
        <v>8583</v>
      </c>
      <c r="G4395" s="147" t="s">
        <v>11949</v>
      </c>
      <c r="H4395" s="140" t="s">
        <v>10181</v>
      </c>
      <c r="I4395" s="147" t="s">
        <v>3276</v>
      </c>
      <c r="J4395" s="147">
        <v>1</v>
      </c>
      <c r="K4395" s="132">
        <f t="shared" si="497"/>
        <v>543794</v>
      </c>
      <c r="L4395" s="132">
        <v>380656</v>
      </c>
      <c r="M4395" s="132">
        <v>163138</v>
      </c>
      <c r="N4395" s="132">
        <v>304524.79999999999</v>
      </c>
      <c r="O4395" s="133" t="s">
        <v>4753</v>
      </c>
      <c r="P4395" s="132">
        <v>160059</v>
      </c>
      <c r="Q4395" s="132">
        <f t="shared" si="498"/>
        <v>464583.8</v>
      </c>
      <c r="R4395" s="132">
        <v>304524.79999999999</v>
      </c>
      <c r="S4395" s="132">
        <v>160059</v>
      </c>
      <c r="T4395" s="169">
        <f t="shared" si="492"/>
        <v>1</v>
      </c>
      <c r="U4395" s="169">
        <f t="shared" si="493"/>
        <v>1</v>
      </c>
      <c r="V4395" s="169">
        <f t="shared" si="494"/>
        <v>0.98112640831688513</v>
      </c>
      <c r="W4395" s="169">
        <f t="shared" si="495"/>
        <v>0.85433785587924838</v>
      </c>
      <c r="X4395" s="170">
        <v>1</v>
      </c>
      <c r="Y4395" s="139">
        <v>39133</v>
      </c>
      <c r="Z4395" s="139">
        <v>39188</v>
      </c>
      <c r="AA4395" s="139">
        <v>39323</v>
      </c>
      <c r="AB4395" s="139">
        <v>39782</v>
      </c>
      <c r="AC4395" s="139" t="s">
        <v>4584</v>
      </c>
      <c r="AD4395" s="147">
        <f t="shared" si="496"/>
        <v>459</v>
      </c>
      <c r="AE4395" s="131">
        <v>47</v>
      </c>
      <c r="AG4395" s="147">
        <v>1</v>
      </c>
    </row>
    <row r="4396" spans="1:33" x14ac:dyDescent="0.25">
      <c r="A4396" s="147" t="s">
        <v>2148</v>
      </c>
      <c r="B4396" s="140" t="s">
        <v>7269</v>
      </c>
      <c r="C4396" s="147" t="s">
        <v>221</v>
      </c>
      <c r="D4396" s="140" t="s">
        <v>8490</v>
      </c>
      <c r="E4396" s="147" t="s">
        <v>1485</v>
      </c>
      <c r="F4396" s="140" t="s">
        <v>8583</v>
      </c>
      <c r="G4396" s="147" t="s">
        <v>1495</v>
      </c>
      <c r="H4396" s="140" t="s">
        <v>10182</v>
      </c>
      <c r="I4396" s="147" t="s">
        <v>5607</v>
      </c>
      <c r="J4396" s="147">
        <v>1</v>
      </c>
      <c r="K4396" s="132">
        <f t="shared" si="497"/>
        <v>790350</v>
      </c>
      <c r="L4396" s="132">
        <v>553245</v>
      </c>
      <c r="M4396" s="132">
        <v>237105</v>
      </c>
      <c r="N4396" s="132">
        <v>442596</v>
      </c>
      <c r="O4396" s="133" t="s">
        <v>4699</v>
      </c>
      <c r="P4396" s="132">
        <v>146099.29999999999</v>
      </c>
      <c r="Q4396" s="132">
        <f t="shared" si="498"/>
        <v>588695.30000000005</v>
      </c>
      <c r="R4396" s="132">
        <v>442596</v>
      </c>
      <c r="S4396" s="132">
        <v>146099.29999999999</v>
      </c>
      <c r="T4396" s="169">
        <f t="shared" si="492"/>
        <v>1</v>
      </c>
      <c r="U4396" s="169">
        <f t="shared" si="493"/>
        <v>1</v>
      </c>
      <c r="V4396" s="169">
        <f t="shared" si="494"/>
        <v>0.61617975158684968</v>
      </c>
      <c r="W4396" s="169">
        <f t="shared" si="495"/>
        <v>0.744853925476055</v>
      </c>
      <c r="X4396" s="170">
        <v>1</v>
      </c>
      <c r="Y4396" s="139" t="s">
        <v>4516</v>
      </c>
      <c r="Z4396" s="139" t="s">
        <v>4516</v>
      </c>
      <c r="AA4396" s="139">
        <v>39750</v>
      </c>
      <c r="AB4396" s="171">
        <v>39903</v>
      </c>
      <c r="AC4396" s="139" t="s">
        <v>4584</v>
      </c>
      <c r="AD4396" s="147">
        <f t="shared" si="496"/>
        <v>153</v>
      </c>
      <c r="AE4396" s="131">
        <v>108</v>
      </c>
      <c r="AG4396" s="147">
        <v>1</v>
      </c>
    </row>
    <row r="4397" spans="1:33" x14ac:dyDescent="0.25">
      <c r="A4397" s="147" t="s">
        <v>2148</v>
      </c>
      <c r="B4397" s="140" t="s">
        <v>7269</v>
      </c>
      <c r="C4397" s="147" t="s">
        <v>221</v>
      </c>
      <c r="D4397" s="140" t="s">
        <v>8490</v>
      </c>
      <c r="E4397" s="147" t="s">
        <v>1485</v>
      </c>
      <c r="F4397" s="140" t="s">
        <v>8583</v>
      </c>
      <c r="G4397" s="147" t="s">
        <v>1495</v>
      </c>
      <c r="H4397" s="140" t="s">
        <v>10182</v>
      </c>
      <c r="I4397" s="147" t="s">
        <v>2184</v>
      </c>
      <c r="J4397" s="147">
        <v>1</v>
      </c>
      <c r="K4397" s="132">
        <f t="shared" si="497"/>
        <v>501473.3</v>
      </c>
      <c r="L4397" s="132">
        <v>351031</v>
      </c>
      <c r="M4397" s="132">
        <v>150442.29999999999</v>
      </c>
      <c r="N4397" s="132">
        <v>315927.89999999997</v>
      </c>
      <c r="O4397" s="133" t="s">
        <v>4699</v>
      </c>
      <c r="P4397" s="132">
        <v>162911.79999999999</v>
      </c>
      <c r="Q4397" s="132">
        <f t="shared" si="498"/>
        <v>478839.7</v>
      </c>
      <c r="R4397" s="132">
        <v>315927.90000000002</v>
      </c>
      <c r="S4397" s="132">
        <v>162911.79999999999</v>
      </c>
      <c r="T4397" s="169">
        <f t="shared" si="492"/>
        <v>1.0000000000000002</v>
      </c>
      <c r="U4397" s="169">
        <f t="shared" si="493"/>
        <v>1</v>
      </c>
      <c r="V4397" s="169">
        <f t="shared" si="494"/>
        <v>1.0828855980000305</v>
      </c>
      <c r="W4397" s="169">
        <f t="shared" si="495"/>
        <v>0.95486579245594938</v>
      </c>
      <c r="X4397" s="170">
        <v>1</v>
      </c>
      <c r="Y4397" s="139">
        <v>39133</v>
      </c>
      <c r="Z4397" s="139">
        <v>39188</v>
      </c>
      <c r="AA4397" s="139">
        <v>39288</v>
      </c>
      <c r="AB4397" s="139">
        <v>39365</v>
      </c>
      <c r="AC4397" s="139" t="s">
        <v>4516</v>
      </c>
      <c r="AD4397" s="147">
        <f t="shared" si="496"/>
        <v>77</v>
      </c>
      <c r="AE4397" s="131">
        <v>108</v>
      </c>
      <c r="AG4397" s="147">
        <v>1</v>
      </c>
    </row>
    <row r="4398" spans="1:33" x14ac:dyDescent="0.25">
      <c r="A4398" s="147" t="s">
        <v>2148</v>
      </c>
      <c r="B4398" s="140" t="s">
        <v>7269</v>
      </c>
      <c r="C4398" s="147" t="s">
        <v>221</v>
      </c>
      <c r="D4398" s="140" t="s">
        <v>8490</v>
      </c>
      <c r="E4398" s="147" t="s">
        <v>1485</v>
      </c>
      <c r="F4398" s="140" t="s">
        <v>8583</v>
      </c>
      <c r="G4398" s="147" t="s">
        <v>3913</v>
      </c>
      <c r="H4398" s="140" t="s">
        <v>11950</v>
      </c>
      <c r="I4398" s="147" t="s">
        <v>5652</v>
      </c>
      <c r="J4398" s="147">
        <v>1</v>
      </c>
      <c r="K4398" s="132">
        <f t="shared" si="497"/>
        <v>877308</v>
      </c>
      <c r="L4398" s="132">
        <v>614115.6</v>
      </c>
      <c r="M4398" s="132">
        <v>263192.40000000002</v>
      </c>
      <c r="N4398" s="132">
        <v>491292.48</v>
      </c>
      <c r="O4398" s="133" t="s">
        <v>4753</v>
      </c>
      <c r="P4398" s="132">
        <v>155036.20000000001</v>
      </c>
      <c r="Q4398" s="132">
        <f t="shared" si="498"/>
        <v>646328.67999999993</v>
      </c>
      <c r="R4398" s="132">
        <v>491292.48</v>
      </c>
      <c r="S4398" s="132">
        <v>155036.20000000001</v>
      </c>
      <c r="T4398" s="169">
        <f t="shared" si="492"/>
        <v>1</v>
      </c>
      <c r="U4398" s="169">
        <f t="shared" si="493"/>
        <v>1</v>
      </c>
      <c r="V4398" s="169">
        <f t="shared" si="494"/>
        <v>0.58906032241052553</v>
      </c>
      <c r="W4398" s="169">
        <f t="shared" si="495"/>
        <v>0.73671809672315758</v>
      </c>
      <c r="X4398" s="170">
        <v>1</v>
      </c>
      <c r="Y4398" s="139" t="s">
        <v>4516</v>
      </c>
      <c r="Z4398" s="139" t="s">
        <v>4516</v>
      </c>
      <c r="AA4398" s="139">
        <v>39749</v>
      </c>
      <c r="AB4398" s="171">
        <v>39872</v>
      </c>
      <c r="AC4398" s="139" t="s">
        <v>4584</v>
      </c>
      <c r="AD4398" s="147">
        <f t="shared" si="496"/>
        <v>123</v>
      </c>
      <c r="AE4398" s="131">
        <v>113</v>
      </c>
      <c r="AG4398" s="147">
        <v>1</v>
      </c>
    </row>
    <row r="4399" spans="1:33" x14ac:dyDescent="0.25">
      <c r="A4399" s="147" t="s">
        <v>2148</v>
      </c>
      <c r="B4399" s="140" t="s">
        <v>7269</v>
      </c>
      <c r="C4399" s="147" t="s">
        <v>221</v>
      </c>
      <c r="D4399" s="140" t="s">
        <v>8490</v>
      </c>
      <c r="E4399" s="147" t="s">
        <v>1485</v>
      </c>
      <c r="F4399" s="140" t="s">
        <v>8583</v>
      </c>
      <c r="G4399" s="147" t="s">
        <v>3913</v>
      </c>
      <c r="H4399" s="140" t="s">
        <v>11950</v>
      </c>
      <c r="I4399" s="147" t="s">
        <v>5607</v>
      </c>
      <c r="J4399" s="147">
        <v>1</v>
      </c>
      <c r="K4399" s="132">
        <f t="shared" si="497"/>
        <v>491567.55</v>
      </c>
      <c r="L4399" s="132">
        <v>344097</v>
      </c>
      <c r="M4399" s="132">
        <v>147470.54999999999</v>
      </c>
      <c r="N4399" s="132">
        <v>342901.5</v>
      </c>
      <c r="O4399" s="133" t="s">
        <v>4679</v>
      </c>
      <c r="P4399" s="132">
        <v>143509.35</v>
      </c>
      <c r="Q4399" s="132">
        <f t="shared" si="498"/>
        <v>486410.85</v>
      </c>
      <c r="R4399" s="132">
        <v>342901.5</v>
      </c>
      <c r="S4399" s="132">
        <v>143509.35</v>
      </c>
      <c r="T4399" s="169">
        <f t="shared" si="492"/>
        <v>1</v>
      </c>
      <c r="U4399" s="169">
        <f t="shared" si="493"/>
        <v>1</v>
      </c>
      <c r="V4399" s="169">
        <f t="shared" si="494"/>
        <v>0.97313904369380877</v>
      </c>
      <c r="W4399" s="169">
        <f t="shared" si="495"/>
        <v>0.9895096818331478</v>
      </c>
      <c r="X4399" s="170">
        <v>1</v>
      </c>
      <c r="Y4399" s="139">
        <v>39133</v>
      </c>
      <c r="Z4399" s="139">
        <v>39188</v>
      </c>
      <c r="AA4399" s="139">
        <v>39288</v>
      </c>
      <c r="AB4399" s="139">
        <v>39598</v>
      </c>
      <c r="AC4399" s="139" t="s">
        <v>4516</v>
      </c>
      <c r="AD4399" s="147">
        <f t="shared" si="496"/>
        <v>310</v>
      </c>
      <c r="AE4399" s="131">
        <v>113</v>
      </c>
      <c r="AG4399" s="147">
        <v>1</v>
      </c>
    </row>
    <row r="4400" spans="1:33" x14ac:dyDescent="0.25">
      <c r="A4400" s="147" t="s">
        <v>2148</v>
      </c>
      <c r="B4400" s="140" t="s">
        <v>7269</v>
      </c>
      <c r="C4400" s="147" t="s">
        <v>221</v>
      </c>
      <c r="D4400" s="140" t="s">
        <v>8490</v>
      </c>
      <c r="E4400" s="147" t="s">
        <v>1485</v>
      </c>
      <c r="F4400" s="140" t="s">
        <v>8583</v>
      </c>
      <c r="G4400" s="147" t="s">
        <v>1503</v>
      </c>
      <c r="H4400" s="140" t="s">
        <v>10183</v>
      </c>
      <c r="I4400" s="147" t="s">
        <v>2529</v>
      </c>
      <c r="J4400" s="147">
        <v>1</v>
      </c>
      <c r="K4400" s="132">
        <f t="shared" si="497"/>
        <v>401448</v>
      </c>
      <c r="L4400" s="132">
        <v>281014</v>
      </c>
      <c r="M4400" s="132">
        <v>120434</v>
      </c>
      <c r="N4400" s="132">
        <v>275541.44</v>
      </c>
      <c r="O4400" s="133" t="s">
        <v>4679</v>
      </c>
      <c r="P4400" s="132">
        <v>122249.40000000001</v>
      </c>
      <c r="Q4400" s="132">
        <f t="shared" si="498"/>
        <v>397790.83999999997</v>
      </c>
      <c r="R4400" s="132">
        <v>275541.44</v>
      </c>
      <c r="S4400" s="132">
        <v>122249.4</v>
      </c>
      <c r="T4400" s="169">
        <f t="shared" si="492"/>
        <v>1</v>
      </c>
      <c r="U4400" s="169">
        <f t="shared" si="493"/>
        <v>0.99999999999999989</v>
      </c>
      <c r="V4400" s="169">
        <f t="shared" si="494"/>
        <v>1.0150738163641497</v>
      </c>
      <c r="W4400" s="169">
        <f t="shared" si="495"/>
        <v>0.99089007791793704</v>
      </c>
      <c r="X4400" s="170">
        <v>1</v>
      </c>
      <c r="Y4400" s="139">
        <v>39133</v>
      </c>
      <c r="Z4400" s="139">
        <v>39188</v>
      </c>
      <c r="AA4400" s="139">
        <v>39308</v>
      </c>
      <c r="AB4400" s="139">
        <v>39622</v>
      </c>
      <c r="AC4400" s="139" t="s">
        <v>4584</v>
      </c>
      <c r="AD4400" s="147">
        <f t="shared" si="496"/>
        <v>314</v>
      </c>
      <c r="AE4400" s="131">
        <v>301</v>
      </c>
      <c r="AG4400" s="147">
        <v>1</v>
      </c>
    </row>
    <row r="4401" spans="1:33" x14ac:dyDescent="0.25">
      <c r="A4401" s="147" t="s">
        <v>2148</v>
      </c>
      <c r="B4401" s="140" t="s">
        <v>7269</v>
      </c>
      <c r="C4401" s="147" t="s">
        <v>221</v>
      </c>
      <c r="D4401" s="140" t="s">
        <v>8490</v>
      </c>
      <c r="E4401" s="147" t="s">
        <v>1485</v>
      </c>
      <c r="F4401" s="140" t="s">
        <v>8583</v>
      </c>
      <c r="G4401" s="147" t="s">
        <v>1503</v>
      </c>
      <c r="H4401" s="140" t="s">
        <v>10183</v>
      </c>
      <c r="I4401" s="147" t="s">
        <v>5607</v>
      </c>
      <c r="J4401" s="147">
        <v>1</v>
      </c>
      <c r="K4401" s="132">
        <f t="shared" si="497"/>
        <v>678520</v>
      </c>
      <c r="L4401" s="132">
        <v>474964</v>
      </c>
      <c r="M4401" s="132">
        <v>203556</v>
      </c>
      <c r="N4401" s="132">
        <v>427467.60000000003</v>
      </c>
      <c r="O4401" s="133" t="s">
        <v>4699</v>
      </c>
      <c r="P4401" s="132">
        <v>94112.72</v>
      </c>
      <c r="Q4401" s="132">
        <f t="shared" si="498"/>
        <v>521580.31999999995</v>
      </c>
      <c r="R4401" s="132">
        <v>427467.6</v>
      </c>
      <c r="S4401" s="132">
        <v>94112.72</v>
      </c>
      <c r="T4401" s="169">
        <f t="shared" si="492"/>
        <v>0.99999999999999989</v>
      </c>
      <c r="U4401" s="169">
        <f t="shared" si="493"/>
        <v>1</v>
      </c>
      <c r="V4401" s="169">
        <f t="shared" si="494"/>
        <v>0.46234313898877949</v>
      </c>
      <c r="W4401" s="169">
        <f t="shared" si="495"/>
        <v>0.76870294169663378</v>
      </c>
      <c r="X4401" s="170">
        <v>1</v>
      </c>
      <c r="Y4401" s="139" t="s">
        <v>4516</v>
      </c>
      <c r="Z4401" s="139" t="s">
        <v>4516</v>
      </c>
      <c r="AA4401" s="139">
        <v>39701</v>
      </c>
      <c r="AB4401" s="139">
        <v>39762</v>
      </c>
      <c r="AC4401" s="139" t="s">
        <v>4584</v>
      </c>
      <c r="AD4401" s="147">
        <f t="shared" si="496"/>
        <v>61</v>
      </c>
      <c r="AE4401" s="131">
        <v>301</v>
      </c>
      <c r="AG4401" s="147">
        <v>1</v>
      </c>
    </row>
    <row r="4402" spans="1:33" x14ac:dyDescent="0.25">
      <c r="A4402" s="147" t="s">
        <v>2148</v>
      </c>
      <c r="B4402" s="140" t="s">
        <v>7269</v>
      </c>
      <c r="C4402" s="147" t="s">
        <v>221</v>
      </c>
      <c r="D4402" s="140" t="s">
        <v>8490</v>
      </c>
      <c r="E4402" s="147" t="s">
        <v>1485</v>
      </c>
      <c r="F4402" s="140" t="s">
        <v>8583</v>
      </c>
      <c r="G4402" s="147" t="s">
        <v>11951</v>
      </c>
      <c r="H4402" s="140" t="s">
        <v>10184</v>
      </c>
      <c r="I4402" s="147" t="s">
        <v>5609</v>
      </c>
      <c r="J4402" s="147">
        <v>1</v>
      </c>
      <c r="K4402" s="132">
        <f t="shared" si="497"/>
        <v>450472.1</v>
      </c>
      <c r="L4402" s="132">
        <v>315330</v>
      </c>
      <c r="M4402" s="132">
        <v>135142.1</v>
      </c>
      <c r="N4402" s="132">
        <v>283797</v>
      </c>
      <c r="O4402" s="133" t="s">
        <v>4699</v>
      </c>
      <c r="P4402" s="132">
        <v>156793.35</v>
      </c>
      <c r="Q4402" s="132">
        <f t="shared" si="498"/>
        <v>440590.35</v>
      </c>
      <c r="R4402" s="132">
        <v>283797</v>
      </c>
      <c r="S4402" s="132">
        <v>156793.35</v>
      </c>
      <c r="T4402" s="169">
        <f t="shared" si="492"/>
        <v>1</v>
      </c>
      <c r="U4402" s="169">
        <f t="shared" si="493"/>
        <v>1</v>
      </c>
      <c r="V4402" s="169">
        <f t="shared" si="494"/>
        <v>1.1602109927254349</v>
      </c>
      <c r="W4402" s="169">
        <f t="shared" si="495"/>
        <v>0.97806356930873184</v>
      </c>
      <c r="X4402" s="170">
        <v>1</v>
      </c>
      <c r="Y4402" s="139">
        <v>39133</v>
      </c>
      <c r="Z4402" s="139">
        <v>39188</v>
      </c>
      <c r="AA4402" s="139">
        <v>39325</v>
      </c>
      <c r="AB4402" s="139">
        <v>39501</v>
      </c>
      <c r="AC4402" s="139" t="s">
        <v>4516</v>
      </c>
      <c r="AD4402" s="147">
        <f t="shared" si="496"/>
        <v>176</v>
      </c>
      <c r="AE4402" s="131">
        <v>204</v>
      </c>
      <c r="AG4402" s="147">
        <v>1</v>
      </c>
    </row>
    <row r="4403" spans="1:33" x14ac:dyDescent="0.25">
      <c r="A4403" s="147" t="s">
        <v>2148</v>
      </c>
      <c r="B4403" s="140" t="s">
        <v>7269</v>
      </c>
      <c r="C4403" s="147" t="s">
        <v>221</v>
      </c>
      <c r="D4403" s="140" t="s">
        <v>8490</v>
      </c>
      <c r="E4403" s="147" t="s">
        <v>1485</v>
      </c>
      <c r="F4403" s="140" t="s">
        <v>8583</v>
      </c>
      <c r="G4403" s="147" t="s">
        <v>1506</v>
      </c>
      <c r="H4403" s="140" t="s">
        <v>10185</v>
      </c>
      <c r="I4403" s="147" t="s">
        <v>3276</v>
      </c>
      <c r="J4403" s="147">
        <v>1</v>
      </c>
      <c r="K4403" s="132">
        <f t="shared" si="497"/>
        <v>513444</v>
      </c>
      <c r="L4403" s="132">
        <v>359411</v>
      </c>
      <c r="M4403" s="132">
        <v>154033</v>
      </c>
      <c r="N4403" s="132">
        <v>323469.89999999997</v>
      </c>
      <c r="O4403" s="133" t="s">
        <v>4699</v>
      </c>
      <c r="P4403" s="132">
        <v>152661.9</v>
      </c>
      <c r="Q4403" s="132">
        <f t="shared" si="498"/>
        <v>476131.80000000005</v>
      </c>
      <c r="R4403" s="132">
        <v>323469.90000000002</v>
      </c>
      <c r="S4403" s="132">
        <v>152661.9</v>
      </c>
      <c r="T4403" s="169">
        <f t="shared" si="492"/>
        <v>1.0000000000000002</v>
      </c>
      <c r="U4403" s="169">
        <f t="shared" si="493"/>
        <v>1</v>
      </c>
      <c r="V4403" s="169">
        <f t="shared" si="494"/>
        <v>0.99109866067660823</v>
      </c>
      <c r="W4403" s="169">
        <f t="shared" si="495"/>
        <v>0.92732956271764799</v>
      </c>
      <c r="X4403" s="170">
        <v>1</v>
      </c>
      <c r="Y4403" s="139">
        <v>39133</v>
      </c>
      <c r="Z4403" s="139">
        <v>39188</v>
      </c>
      <c r="AA4403" s="139">
        <v>39309</v>
      </c>
      <c r="AB4403" s="139">
        <v>39593</v>
      </c>
      <c r="AC4403" s="139" t="s">
        <v>4584</v>
      </c>
      <c r="AD4403" s="147">
        <f t="shared" si="496"/>
        <v>284</v>
      </c>
      <c r="AE4403" s="131">
        <v>109</v>
      </c>
      <c r="AG4403" s="147">
        <v>1</v>
      </c>
    </row>
    <row r="4404" spans="1:33" x14ac:dyDescent="0.25">
      <c r="A4404" s="147" t="s">
        <v>2148</v>
      </c>
      <c r="B4404" s="140" t="s">
        <v>7269</v>
      </c>
      <c r="C4404" s="147" t="s">
        <v>221</v>
      </c>
      <c r="D4404" s="140" t="s">
        <v>8490</v>
      </c>
      <c r="E4404" s="147" t="s">
        <v>1485</v>
      </c>
      <c r="F4404" s="140" t="s">
        <v>8583</v>
      </c>
      <c r="G4404" s="147" t="s">
        <v>1506</v>
      </c>
      <c r="H4404" s="140" t="s">
        <v>10185</v>
      </c>
      <c r="I4404" s="147" t="s">
        <v>5607</v>
      </c>
      <c r="J4404" s="147">
        <v>1</v>
      </c>
      <c r="K4404" s="132">
        <f t="shared" si="497"/>
        <v>615081</v>
      </c>
      <c r="L4404" s="132">
        <v>430556.7</v>
      </c>
      <c r="M4404" s="132">
        <v>184524.3</v>
      </c>
      <c r="N4404" s="132">
        <v>387501.02999999997</v>
      </c>
      <c r="O4404" s="133" t="s">
        <v>4699</v>
      </c>
      <c r="P4404" s="132">
        <v>146405.29999999999</v>
      </c>
      <c r="Q4404" s="132">
        <f t="shared" si="498"/>
        <v>533906.33000000007</v>
      </c>
      <c r="R4404" s="132">
        <v>387501.03</v>
      </c>
      <c r="S4404" s="132">
        <v>146405.29999999999</v>
      </c>
      <c r="T4404" s="169">
        <f t="shared" si="492"/>
        <v>1.0000000000000002</v>
      </c>
      <c r="U4404" s="169">
        <f t="shared" si="493"/>
        <v>1</v>
      </c>
      <c r="V4404" s="169">
        <f t="shared" si="494"/>
        <v>0.79342016200576293</v>
      </c>
      <c r="W4404" s="169">
        <f t="shared" si="495"/>
        <v>0.86802604860172905</v>
      </c>
      <c r="X4404" s="170">
        <v>1</v>
      </c>
      <c r="Y4404" s="139" t="s">
        <v>4516</v>
      </c>
      <c r="Z4404" s="139" t="s">
        <v>4516</v>
      </c>
      <c r="AA4404" s="139">
        <v>39758</v>
      </c>
      <c r="AB4404" s="171">
        <v>39844</v>
      </c>
      <c r="AC4404" s="139" t="s">
        <v>4584</v>
      </c>
      <c r="AD4404" s="147">
        <f t="shared" si="496"/>
        <v>86</v>
      </c>
      <c r="AE4404" s="131">
        <v>109</v>
      </c>
      <c r="AG4404" s="147">
        <v>1</v>
      </c>
    </row>
    <row r="4405" spans="1:33" x14ac:dyDescent="0.25">
      <c r="A4405" s="147" t="s">
        <v>2148</v>
      </c>
      <c r="B4405" s="140" t="s">
        <v>7269</v>
      </c>
      <c r="C4405" s="147" t="s">
        <v>221</v>
      </c>
      <c r="D4405" s="140" t="s">
        <v>8490</v>
      </c>
      <c r="E4405" s="147" t="s">
        <v>1485</v>
      </c>
      <c r="F4405" s="140" t="s">
        <v>8583</v>
      </c>
      <c r="G4405" s="147" t="s">
        <v>1493</v>
      </c>
      <c r="H4405" s="140" t="s">
        <v>10186</v>
      </c>
      <c r="I4405" s="147" t="s">
        <v>5608</v>
      </c>
      <c r="J4405" s="147">
        <v>1</v>
      </c>
      <c r="K4405" s="132">
        <f t="shared" si="497"/>
        <v>555538.75</v>
      </c>
      <c r="L4405" s="132">
        <v>388877</v>
      </c>
      <c r="M4405" s="132">
        <v>166661.75</v>
      </c>
      <c r="N4405" s="132">
        <v>388877</v>
      </c>
      <c r="O4405" s="133" t="s">
        <v>4679</v>
      </c>
      <c r="P4405" s="132">
        <v>175657.3</v>
      </c>
      <c r="Q4405" s="132">
        <f t="shared" si="498"/>
        <v>564534.30000000005</v>
      </c>
      <c r="R4405" s="132">
        <v>388877</v>
      </c>
      <c r="S4405" s="132">
        <v>175657.3</v>
      </c>
      <c r="T4405" s="169">
        <f t="shared" si="492"/>
        <v>1</v>
      </c>
      <c r="U4405" s="169">
        <f t="shared" si="493"/>
        <v>1</v>
      </c>
      <c r="V4405" s="169">
        <f t="shared" si="494"/>
        <v>1.0539748922593215</v>
      </c>
      <c r="W4405" s="169">
        <f t="shared" si="495"/>
        <v>1.0161924798225148</v>
      </c>
      <c r="X4405" s="170">
        <v>1</v>
      </c>
      <c r="Y4405" s="139">
        <v>39133</v>
      </c>
      <c r="Z4405" s="139">
        <v>39188</v>
      </c>
      <c r="AA4405" s="139">
        <v>39318</v>
      </c>
      <c r="AB4405" s="139">
        <v>39721</v>
      </c>
      <c r="AC4405" s="139" t="s">
        <v>4516</v>
      </c>
      <c r="AD4405" s="147">
        <f t="shared" si="496"/>
        <v>403</v>
      </c>
      <c r="AE4405" s="131">
        <v>95</v>
      </c>
      <c r="AG4405" s="147">
        <v>1</v>
      </c>
    </row>
    <row r="4406" spans="1:33" x14ac:dyDescent="0.25">
      <c r="A4406" s="147" t="s">
        <v>2148</v>
      </c>
      <c r="B4406" s="140" t="s">
        <v>7269</v>
      </c>
      <c r="C4406" s="147" t="s">
        <v>221</v>
      </c>
      <c r="D4406" s="140" t="s">
        <v>8490</v>
      </c>
      <c r="E4406" s="147" t="s">
        <v>1485</v>
      </c>
      <c r="F4406" s="140" t="s">
        <v>8583</v>
      </c>
      <c r="G4406" s="147" t="s">
        <v>1493</v>
      </c>
      <c r="H4406" s="140" t="s">
        <v>10186</v>
      </c>
      <c r="I4406" s="147" t="s">
        <v>5608</v>
      </c>
      <c r="J4406" s="147">
        <v>1</v>
      </c>
      <c r="K4406" s="132">
        <f t="shared" si="497"/>
        <v>1346520</v>
      </c>
      <c r="L4406" s="132">
        <v>942564</v>
      </c>
      <c r="M4406" s="132">
        <v>403956</v>
      </c>
      <c r="N4406" s="132">
        <v>848307.6</v>
      </c>
      <c r="O4406" s="133" t="s">
        <v>4699</v>
      </c>
      <c r="P4406" s="132">
        <v>171573.88</v>
      </c>
      <c r="Q4406" s="132">
        <f t="shared" si="498"/>
        <v>1019881.48</v>
      </c>
      <c r="R4406" s="132">
        <v>848307.6</v>
      </c>
      <c r="S4406" s="132">
        <v>171573.88</v>
      </c>
      <c r="T4406" s="169">
        <f t="shared" si="492"/>
        <v>1</v>
      </c>
      <c r="U4406" s="169">
        <f t="shared" si="493"/>
        <v>1</v>
      </c>
      <c r="V4406" s="169">
        <f t="shared" si="494"/>
        <v>0.4247340799493014</v>
      </c>
      <c r="W4406" s="169">
        <f t="shared" si="495"/>
        <v>0.75742022398479036</v>
      </c>
      <c r="X4406" s="170">
        <v>1</v>
      </c>
      <c r="Y4406" s="139" t="s">
        <v>4516</v>
      </c>
      <c r="Z4406" s="139" t="s">
        <v>4516</v>
      </c>
      <c r="AA4406" s="139">
        <v>39734</v>
      </c>
      <c r="AB4406" s="139">
        <v>39765</v>
      </c>
      <c r="AC4406" s="139" t="s">
        <v>4584</v>
      </c>
      <c r="AD4406" s="147">
        <f t="shared" si="496"/>
        <v>31</v>
      </c>
      <c r="AE4406" s="131">
        <v>95</v>
      </c>
      <c r="AG4406" s="147">
        <v>1</v>
      </c>
    </row>
    <row r="4407" spans="1:33" x14ac:dyDescent="0.25">
      <c r="A4407" s="147" t="s">
        <v>2148</v>
      </c>
      <c r="B4407" s="140" t="s">
        <v>7269</v>
      </c>
      <c r="C4407" s="147" t="s">
        <v>221</v>
      </c>
      <c r="D4407" s="140" t="s">
        <v>8490</v>
      </c>
      <c r="E4407" s="147" t="s">
        <v>1485</v>
      </c>
      <c r="F4407" s="140" t="s">
        <v>8583</v>
      </c>
      <c r="G4407" s="147" t="s">
        <v>10188</v>
      </c>
      <c r="H4407" s="140" t="s">
        <v>10187</v>
      </c>
      <c r="I4407" s="147" t="s">
        <v>3276</v>
      </c>
      <c r="J4407" s="147">
        <v>1</v>
      </c>
      <c r="K4407" s="132">
        <f t="shared" si="497"/>
        <v>531089</v>
      </c>
      <c r="L4407" s="132">
        <v>371762</v>
      </c>
      <c r="M4407" s="132">
        <v>159327</v>
      </c>
      <c r="N4407" s="132">
        <v>334585.80000000005</v>
      </c>
      <c r="O4407" s="133" t="s">
        <v>4699</v>
      </c>
      <c r="P4407" s="132">
        <v>148519.75</v>
      </c>
      <c r="Q4407" s="132">
        <f t="shared" si="498"/>
        <v>483105.55</v>
      </c>
      <c r="R4407" s="132">
        <v>334585.8</v>
      </c>
      <c r="S4407" s="132">
        <v>148519.75</v>
      </c>
      <c r="T4407" s="169">
        <f t="shared" si="492"/>
        <v>0.99999999999999978</v>
      </c>
      <c r="U4407" s="169">
        <f t="shared" si="493"/>
        <v>1</v>
      </c>
      <c r="V4407" s="169">
        <f t="shared" si="494"/>
        <v>0.9321693749333132</v>
      </c>
      <c r="W4407" s="169">
        <f t="shared" si="495"/>
        <v>0.90965083065173635</v>
      </c>
      <c r="X4407" s="170">
        <v>1</v>
      </c>
      <c r="Y4407" s="139">
        <v>39133</v>
      </c>
      <c r="Z4407" s="139">
        <v>39188</v>
      </c>
      <c r="AA4407" s="139">
        <v>39296</v>
      </c>
      <c r="AB4407" s="139">
        <v>39586</v>
      </c>
      <c r="AC4407" s="139" t="s">
        <v>4584</v>
      </c>
      <c r="AD4407" s="147">
        <f t="shared" si="496"/>
        <v>290</v>
      </c>
      <c r="AE4407" s="131">
        <v>56</v>
      </c>
      <c r="AG4407" s="147">
        <v>1</v>
      </c>
    </row>
    <row r="4408" spans="1:33" x14ac:dyDescent="0.25">
      <c r="A4408" s="147" t="s">
        <v>2148</v>
      </c>
      <c r="B4408" s="140" t="s">
        <v>7269</v>
      </c>
      <c r="C4408" s="147" t="s">
        <v>221</v>
      </c>
      <c r="D4408" s="140" t="s">
        <v>8490</v>
      </c>
      <c r="E4408" s="147" t="s">
        <v>1485</v>
      </c>
      <c r="F4408" s="140" t="s">
        <v>8583</v>
      </c>
      <c r="G4408" s="147" t="s">
        <v>10188</v>
      </c>
      <c r="H4408" s="140" t="s">
        <v>10187</v>
      </c>
      <c r="I4408" s="147" t="s">
        <v>5607</v>
      </c>
      <c r="J4408" s="147">
        <v>1</v>
      </c>
      <c r="K4408" s="132">
        <f t="shared" si="497"/>
        <v>314601</v>
      </c>
      <c r="L4408" s="132">
        <v>220220.7</v>
      </c>
      <c r="M4408" s="132">
        <v>94380.3</v>
      </c>
      <c r="N4408" s="132">
        <v>198198.63</v>
      </c>
      <c r="O4408" s="133" t="s">
        <v>4699</v>
      </c>
      <c r="P4408" s="132">
        <v>84804.29</v>
      </c>
      <c r="Q4408" s="132">
        <f t="shared" si="498"/>
        <v>283002.92</v>
      </c>
      <c r="R4408" s="132">
        <v>198198.63</v>
      </c>
      <c r="S4408" s="132">
        <v>84804.29</v>
      </c>
      <c r="T4408" s="169">
        <f t="shared" ref="T4408:T4475" si="499">R4408/N4408</f>
        <v>1</v>
      </c>
      <c r="U4408" s="169">
        <f t="shared" ref="U4408:U4475" si="500">S4408/P4408</f>
        <v>1</v>
      </c>
      <c r="V4408" s="169">
        <f t="shared" ref="V4408:V4475" si="501">P4408/M4408</f>
        <v>0.89853804236689216</v>
      </c>
      <c r="W4408" s="169">
        <f t="shared" ref="W4408:W4475" si="502">Q4408/K4408</f>
        <v>0.89956141271006762</v>
      </c>
      <c r="X4408" s="170">
        <v>1</v>
      </c>
      <c r="Y4408" s="139" t="s">
        <v>4516</v>
      </c>
      <c r="Z4408" s="139" t="s">
        <v>4516</v>
      </c>
      <c r="AA4408" s="139">
        <v>39764</v>
      </c>
      <c r="AB4408" s="171">
        <v>39844</v>
      </c>
      <c r="AC4408" s="139" t="s">
        <v>4584</v>
      </c>
      <c r="AD4408" s="147">
        <f t="shared" ref="AD4408:AD4475" si="503">AB4408-AA4408</f>
        <v>80</v>
      </c>
      <c r="AE4408" s="131">
        <v>56</v>
      </c>
      <c r="AG4408" s="147">
        <v>1</v>
      </c>
    </row>
    <row r="4409" spans="1:33" x14ac:dyDescent="0.25">
      <c r="A4409" s="147" t="s">
        <v>2148</v>
      </c>
      <c r="B4409" s="140" t="s">
        <v>7269</v>
      </c>
      <c r="C4409" s="147" t="s">
        <v>221</v>
      </c>
      <c r="D4409" s="140" t="s">
        <v>8490</v>
      </c>
      <c r="E4409" s="147" t="s">
        <v>1485</v>
      </c>
      <c r="F4409" s="140" t="s">
        <v>8583</v>
      </c>
      <c r="G4409" s="147" t="s">
        <v>3914</v>
      </c>
      <c r="H4409" s="140" t="s">
        <v>11952</v>
      </c>
      <c r="I4409" s="147" t="s">
        <v>5610</v>
      </c>
      <c r="J4409" s="147">
        <v>1</v>
      </c>
      <c r="K4409" s="132">
        <f t="shared" si="497"/>
        <v>500819.9</v>
      </c>
      <c r="L4409" s="132">
        <v>350574</v>
      </c>
      <c r="M4409" s="132">
        <v>150245.9</v>
      </c>
      <c r="N4409" s="132">
        <v>350574</v>
      </c>
      <c r="O4409" s="133" t="s">
        <v>4699</v>
      </c>
      <c r="P4409" s="132">
        <v>126451</v>
      </c>
      <c r="Q4409" s="132">
        <f t="shared" si="498"/>
        <v>477025</v>
      </c>
      <c r="R4409" s="132">
        <v>350574</v>
      </c>
      <c r="S4409" s="132">
        <v>126451</v>
      </c>
      <c r="T4409" s="169">
        <f t="shared" si="499"/>
        <v>1</v>
      </c>
      <c r="U4409" s="169">
        <f t="shared" si="500"/>
        <v>1</v>
      </c>
      <c r="V4409" s="169">
        <f t="shared" si="501"/>
        <v>0.84162695953766464</v>
      </c>
      <c r="W4409" s="169">
        <f t="shared" si="502"/>
        <v>0.95248810999722655</v>
      </c>
      <c r="X4409" s="170">
        <v>1</v>
      </c>
      <c r="Y4409" s="139">
        <v>39133</v>
      </c>
      <c r="Z4409" s="139">
        <v>39188</v>
      </c>
      <c r="AA4409" s="139">
        <v>39353</v>
      </c>
      <c r="AB4409" s="139">
        <v>39629</v>
      </c>
      <c r="AC4409" s="139" t="s">
        <v>4584</v>
      </c>
      <c r="AD4409" s="147">
        <f t="shared" si="503"/>
        <v>276</v>
      </c>
      <c r="AE4409" s="131">
        <v>193</v>
      </c>
      <c r="AG4409" s="147">
        <v>1</v>
      </c>
    </row>
    <row r="4410" spans="1:33" x14ac:dyDescent="0.25">
      <c r="A4410" s="147" t="s">
        <v>2148</v>
      </c>
      <c r="B4410" s="140" t="s">
        <v>7269</v>
      </c>
      <c r="C4410" s="147" t="s">
        <v>221</v>
      </c>
      <c r="D4410" s="140" t="s">
        <v>8490</v>
      </c>
      <c r="E4410" s="147" t="s">
        <v>1485</v>
      </c>
      <c r="F4410" s="140" t="s">
        <v>8583</v>
      </c>
      <c r="G4410" s="147" t="s">
        <v>3914</v>
      </c>
      <c r="H4410" s="140" t="s">
        <v>11952</v>
      </c>
      <c r="I4410" s="147" t="s">
        <v>5653</v>
      </c>
      <c r="J4410" s="147">
        <v>1</v>
      </c>
      <c r="K4410" s="132">
        <f t="shared" si="497"/>
        <v>664518</v>
      </c>
      <c r="L4410" s="132">
        <v>465162.6</v>
      </c>
      <c r="M4410" s="132">
        <v>199355.4</v>
      </c>
      <c r="N4410" s="132">
        <v>465162.60000000003</v>
      </c>
      <c r="O4410" s="133" t="s">
        <v>4679</v>
      </c>
      <c r="P4410" s="132">
        <v>137212.20000000001</v>
      </c>
      <c r="Q4410" s="132">
        <f t="shared" si="498"/>
        <v>602374.80000000005</v>
      </c>
      <c r="R4410" s="132">
        <v>465162.6</v>
      </c>
      <c r="S4410" s="132">
        <v>137212.20000000001</v>
      </c>
      <c r="T4410" s="169">
        <f t="shared" si="499"/>
        <v>0.99999999999999989</v>
      </c>
      <c r="U4410" s="169">
        <f t="shared" si="500"/>
        <v>1</v>
      </c>
      <c r="V4410" s="169">
        <f t="shared" si="501"/>
        <v>0.68827932426209681</v>
      </c>
      <c r="W4410" s="169">
        <f t="shared" si="502"/>
        <v>0.90648379727862904</v>
      </c>
      <c r="X4410" s="170">
        <v>1</v>
      </c>
      <c r="Y4410" s="139" t="s">
        <v>4516</v>
      </c>
      <c r="Z4410" s="139" t="s">
        <v>4516</v>
      </c>
      <c r="AA4410" s="139">
        <v>39703</v>
      </c>
      <c r="AB4410" s="139">
        <v>39794</v>
      </c>
      <c r="AC4410" s="139" t="s">
        <v>4516</v>
      </c>
      <c r="AD4410" s="147">
        <f t="shared" si="503"/>
        <v>91</v>
      </c>
      <c r="AE4410" s="131">
        <v>193</v>
      </c>
      <c r="AG4410" s="147">
        <v>1</v>
      </c>
    </row>
    <row r="4411" spans="1:33" x14ac:dyDescent="0.25">
      <c r="A4411" s="147" t="s">
        <v>2148</v>
      </c>
      <c r="B4411" s="140" t="s">
        <v>7269</v>
      </c>
      <c r="C4411" s="147" t="s">
        <v>221</v>
      </c>
      <c r="D4411" s="140" t="s">
        <v>8490</v>
      </c>
      <c r="E4411" s="147" t="s">
        <v>1485</v>
      </c>
      <c r="F4411" s="140" t="s">
        <v>8583</v>
      </c>
      <c r="G4411" s="147" t="s">
        <v>238</v>
      </c>
      <c r="H4411" s="140" t="s">
        <v>10161</v>
      </c>
      <c r="I4411" s="147" t="s">
        <v>2529</v>
      </c>
      <c r="J4411" s="147">
        <v>1</v>
      </c>
      <c r="K4411" s="132">
        <f t="shared" si="497"/>
        <v>609930</v>
      </c>
      <c r="L4411" s="132">
        <v>426951</v>
      </c>
      <c r="M4411" s="132">
        <v>182979</v>
      </c>
      <c r="N4411" s="132">
        <v>341560.8</v>
      </c>
      <c r="O4411" s="133" t="s">
        <v>4753</v>
      </c>
      <c r="P4411" s="132">
        <v>99947.199999999997</v>
      </c>
      <c r="Q4411" s="132">
        <f t="shared" si="498"/>
        <v>441508</v>
      </c>
      <c r="R4411" s="132">
        <v>341560.8</v>
      </c>
      <c r="S4411" s="132">
        <v>99947.199999999997</v>
      </c>
      <c r="T4411" s="169">
        <f t="shared" si="499"/>
        <v>1</v>
      </c>
      <c r="U4411" s="169">
        <f t="shared" si="500"/>
        <v>1</v>
      </c>
      <c r="V4411" s="169">
        <f t="shared" si="501"/>
        <v>0.5462222440826543</v>
      </c>
      <c r="W4411" s="169">
        <f t="shared" si="502"/>
        <v>0.72386667322479625</v>
      </c>
      <c r="X4411" s="170">
        <v>1</v>
      </c>
      <c r="Y4411" s="139" t="s">
        <v>4516</v>
      </c>
      <c r="Z4411" s="139" t="s">
        <v>4516</v>
      </c>
      <c r="AA4411" s="139">
        <v>39720</v>
      </c>
      <c r="AB4411" s="139">
        <v>39811</v>
      </c>
      <c r="AC4411" s="139" t="s">
        <v>4516</v>
      </c>
      <c r="AD4411" s="147">
        <f t="shared" si="503"/>
        <v>91</v>
      </c>
      <c r="AE4411" s="131">
        <v>416</v>
      </c>
      <c r="AG4411" s="147">
        <v>1</v>
      </c>
    </row>
    <row r="4412" spans="1:33" x14ac:dyDescent="0.25">
      <c r="A4412" s="147" t="s">
        <v>2148</v>
      </c>
      <c r="B4412" s="140" t="s">
        <v>7269</v>
      </c>
      <c r="C4412" s="147" t="s">
        <v>221</v>
      </c>
      <c r="D4412" s="140" t="s">
        <v>8490</v>
      </c>
      <c r="E4412" s="147" t="s">
        <v>1485</v>
      </c>
      <c r="F4412" s="140" t="s">
        <v>8583</v>
      </c>
      <c r="G4412" s="147" t="s">
        <v>252</v>
      </c>
      <c r="H4412" s="140" t="s">
        <v>10167</v>
      </c>
      <c r="I4412" s="147" t="s">
        <v>2184</v>
      </c>
      <c r="J4412" s="147">
        <v>1</v>
      </c>
      <c r="K4412" s="132">
        <f t="shared" si="497"/>
        <v>643617</v>
      </c>
      <c r="L4412" s="132">
        <v>450531.9</v>
      </c>
      <c r="M4412" s="132">
        <v>193085.1</v>
      </c>
      <c r="N4412" s="132">
        <v>450201.4</v>
      </c>
      <c r="O4412" s="133" t="s">
        <v>4699</v>
      </c>
      <c r="P4412" s="132">
        <v>145777.57</v>
      </c>
      <c r="Q4412" s="132">
        <f t="shared" si="498"/>
        <v>595648.47</v>
      </c>
      <c r="R4412" s="132">
        <v>450201.4</v>
      </c>
      <c r="S4412" s="132">
        <v>145447.07</v>
      </c>
      <c r="T4412" s="169">
        <f t="shared" si="499"/>
        <v>1</v>
      </c>
      <c r="U4412" s="169">
        <f t="shared" si="500"/>
        <v>0.99773284737837242</v>
      </c>
      <c r="V4412" s="169">
        <f t="shared" si="501"/>
        <v>0.75499129658373432</v>
      </c>
      <c r="W4412" s="169">
        <f t="shared" si="502"/>
        <v>0.92547038067670673</v>
      </c>
      <c r="X4412" s="170">
        <v>1</v>
      </c>
      <c r="Y4412" s="139" t="s">
        <v>4516</v>
      </c>
      <c r="Z4412" s="139" t="s">
        <v>4516</v>
      </c>
      <c r="AA4412" s="139">
        <v>38589</v>
      </c>
      <c r="AB4412" s="139">
        <v>39847</v>
      </c>
      <c r="AC4412" s="139" t="s">
        <v>4584</v>
      </c>
      <c r="AD4412" s="147">
        <f t="shared" si="503"/>
        <v>1258</v>
      </c>
      <c r="AE4412" s="131">
        <v>129</v>
      </c>
      <c r="AG4412" s="147">
        <v>1</v>
      </c>
    </row>
    <row r="4413" spans="1:33" x14ac:dyDescent="0.25">
      <c r="A4413" s="147" t="s">
        <v>2148</v>
      </c>
      <c r="B4413" s="140" t="s">
        <v>7269</v>
      </c>
      <c r="C4413" s="147" t="s">
        <v>221</v>
      </c>
      <c r="D4413" s="140" t="s">
        <v>8490</v>
      </c>
      <c r="E4413" s="147" t="s">
        <v>1485</v>
      </c>
      <c r="F4413" s="140" t="s">
        <v>8583</v>
      </c>
      <c r="G4413" s="147" t="s">
        <v>2487</v>
      </c>
      <c r="H4413" s="140" t="s">
        <v>10173</v>
      </c>
      <c r="I4413" s="147" t="s">
        <v>5654</v>
      </c>
      <c r="J4413" s="147">
        <v>1</v>
      </c>
      <c r="K4413" s="132">
        <f t="shared" si="497"/>
        <v>311515</v>
      </c>
      <c r="L4413" s="132">
        <v>218060.5</v>
      </c>
      <c r="M4413" s="132">
        <v>93454.5</v>
      </c>
      <c r="N4413" s="132">
        <v>196254.44999999998</v>
      </c>
      <c r="O4413" s="133" t="s">
        <v>4699</v>
      </c>
      <c r="P4413" s="132">
        <v>73479.289999999994</v>
      </c>
      <c r="Q4413" s="132">
        <f t="shared" si="498"/>
        <v>269733.74</v>
      </c>
      <c r="R4413" s="132">
        <v>196254.45</v>
      </c>
      <c r="S4413" s="132">
        <v>73479.290000000008</v>
      </c>
      <c r="T4413" s="169">
        <f t="shared" si="499"/>
        <v>1.0000000000000002</v>
      </c>
      <c r="U4413" s="169">
        <f t="shared" si="500"/>
        <v>1.0000000000000002</v>
      </c>
      <c r="V4413" s="169">
        <f t="shared" si="501"/>
        <v>0.78625737658432704</v>
      </c>
      <c r="W4413" s="169">
        <f t="shared" si="502"/>
        <v>0.86587721297529807</v>
      </c>
      <c r="X4413" s="170">
        <v>1</v>
      </c>
      <c r="Y4413" s="139" t="s">
        <v>4516</v>
      </c>
      <c r="Z4413" s="139" t="s">
        <v>4516</v>
      </c>
      <c r="AA4413" s="139">
        <v>39685</v>
      </c>
      <c r="AB4413" s="139">
        <v>39810</v>
      </c>
      <c r="AC4413" s="139" t="s">
        <v>4516</v>
      </c>
      <c r="AD4413" s="147">
        <f t="shared" si="503"/>
        <v>125</v>
      </c>
      <c r="AE4413" s="131">
        <v>391</v>
      </c>
      <c r="AG4413" s="147">
        <v>1</v>
      </c>
    </row>
    <row r="4414" spans="1:33" x14ac:dyDescent="0.25">
      <c r="A4414" s="147" t="s">
        <v>2148</v>
      </c>
      <c r="B4414" s="140" t="s">
        <v>7269</v>
      </c>
      <c r="C4414" s="147" t="s">
        <v>221</v>
      </c>
      <c r="D4414" s="140" t="s">
        <v>8490</v>
      </c>
      <c r="E4414" s="147" t="s">
        <v>1485</v>
      </c>
      <c r="F4414" s="140" t="s">
        <v>8583</v>
      </c>
      <c r="G4414" s="147" t="s">
        <v>5611</v>
      </c>
      <c r="H4414" s="140" t="s">
        <v>10161</v>
      </c>
      <c r="I4414" s="147" t="s">
        <v>2529</v>
      </c>
      <c r="J4414" s="147">
        <v>6</v>
      </c>
      <c r="K4414" s="132">
        <f t="shared" si="497"/>
        <v>2437558</v>
      </c>
      <c r="L4414" s="132">
        <v>1693026</v>
      </c>
      <c r="M4414" s="132">
        <v>744532</v>
      </c>
      <c r="N4414" s="132">
        <v>1523723.4</v>
      </c>
      <c r="O4414" s="133" t="s">
        <v>4699</v>
      </c>
      <c r="P4414" s="132">
        <v>699987.73</v>
      </c>
      <c r="Q4414" s="132">
        <f t="shared" si="498"/>
        <v>2223711.13</v>
      </c>
      <c r="R4414" s="132">
        <v>1523723.4</v>
      </c>
      <c r="S4414" s="132">
        <v>699987.73</v>
      </c>
      <c r="T4414" s="169">
        <f t="shared" si="499"/>
        <v>1</v>
      </c>
      <c r="U4414" s="169">
        <f t="shared" si="500"/>
        <v>1</v>
      </c>
      <c r="V4414" s="169">
        <f t="shared" si="501"/>
        <v>0.94017144998468838</v>
      </c>
      <c r="W4414" s="169">
        <f t="shared" si="502"/>
        <v>0.91227003829242215</v>
      </c>
      <c r="X4414" s="170">
        <v>1</v>
      </c>
      <c r="Y4414" s="139">
        <v>39133</v>
      </c>
      <c r="Z4414" s="139">
        <v>39188</v>
      </c>
      <c r="AA4414" s="139">
        <v>39293</v>
      </c>
      <c r="AB4414" s="139">
        <v>39585</v>
      </c>
      <c r="AC4414" s="139" t="s">
        <v>4516</v>
      </c>
      <c r="AD4414" s="147">
        <f t="shared" si="503"/>
        <v>292</v>
      </c>
      <c r="AE4414" s="131">
        <v>416</v>
      </c>
      <c r="AG4414" s="147">
        <v>1</v>
      </c>
    </row>
    <row r="4415" spans="1:33" x14ac:dyDescent="0.25">
      <c r="A4415" s="147" t="s">
        <v>2148</v>
      </c>
      <c r="B4415" s="140" t="s">
        <v>7269</v>
      </c>
      <c r="C4415" s="147" t="s">
        <v>221</v>
      </c>
      <c r="D4415" s="140" t="s">
        <v>8490</v>
      </c>
      <c r="E4415" s="147" t="s">
        <v>1485</v>
      </c>
      <c r="F4415" s="140" t="s">
        <v>8583</v>
      </c>
      <c r="G4415" s="147" t="s">
        <v>11945</v>
      </c>
      <c r="H4415" s="140" t="s">
        <v>10163</v>
      </c>
      <c r="I4415" s="147" t="s">
        <v>2529</v>
      </c>
      <c r="J4415" s="147">
        <v>6</v>
      </c>
      <c r="K4415" s="132">
        <f>L4415+M4415</f>
        <v>2437558</v>
      </c>
      <c r="L4415" s="132">
        <v>1693026</v>
      </c>
      <c r="M4415" s="132">
        <v>744532</v>
      </c>
      <c r="N4415" s="132">
        <v>1523723.4</v>
      </c>
      <c r="O4415" s="133" t="s">
        <v>4699</v>
      </c>
      <c r="P4415" s="132">
        <v>699987.73</v>
      </c>
      <c r="Q4415" s="132">
        <f>R4415+S4415</f>
        <v>2223711.13</v>
      </c>
      <c r="R4415" s="132">
        <v>1523723.4</v>
      </c>
      <c r="S4415" s="132">
        <v>699987.73</v>
      </c>
      <c r="T4415" s="169">
        <f>R4415/N4415</f>
        <v>1</v>
      </c>
      <c r="U4415" s="169">
        <f>S4415/P4415</f>
        <v>1</v>
      </c>
      <c r="V4415" s="169">
        <f>P4415/M4415</f>
        <v>0.94017144998468838</v>
      </c>
      <c r="W4415" s="169">
        <f>Q4415/K4415</f>
        <v>0.91227003829242215</v>
      </c>
      <c r="X4415" s="170">
        <v>1</v>
      </c>
      <c r="Y4415" s="139">
        <v>39133</v>
      </c>
      <c r="Z4415" s="139">
        <v>39188</v>
      </c>
      <c r="AA4415" s="139">
        <v>39293</v>
      </c>
      <c r="AB4415" s="139">
        <v>39585</v>
      </c>
      <c r="AC4415" s="139" t="s">
        <v>4516</v>
      </c>
      <c r="AD4415" s="147">
        <f>AB4415-AA4415</f>
        <v>292</v>
      </c>
      <c r="AE4415" s="131">
        <v>416</v>
      </c>
      <c r="AG4415" s="147">
        <v>1</v>
      </c>
    </row>
    <row r="4416" spans="1:33" x14ac:dyDescent="0.25">
      <c r="A4416" s="147" t="s">
        <v>2148</v>
      </c>
      <c r="B4416" s="140" t="s">
        <v>7269</v>
      </c>
      <c r="C4416" s="147" t="s">
        <v>221</v>
      </c>
      <c r="D4416" s="140" t="s">
        <v>8490</v>
      </c>
      <c r="E4416" s="147" t="s">
        <v>1485</v>
      </c>
      <c r="F4416" s="140" t="s">
        <v>8583</v>
      </c>
      <c r="G4416" s="147" t="s">
        <v>11946</v>
      </c>
      <c r="H4416" s="140" t="s">
        <v>10165</v>
      </c>
      <c r="I4416" s="147" t="s">
        <v>2529</v>
      </c>
      <c r="J4416" s="147">
        <v>6</v>
      </c>
      <c r="K4416" s="132">
        <f>L4416+M4416</f>
        <v>2437558</v>
      </c>
      <c r="L4416" s="132">
        <v>1693026</v>
      </c>
      <c r="M4416" s="132">
        <v>744532</v>
      </c>
      <c r="N4416" s="132">
        <v>1523723.4</v>
      </c>
      <c r="O4416" s="133" t="s">
        <v>4699</v>
      </c>
      <c r="P4416" s="132">
        <v>699987.73</v>
      </c>
      <c r="Q4416" s="132">
        <f>R4416+S4416</f>
        <v>2223711.13</v>
      </c>
      <c r="R4416" s="132">
        <v>1523723.4</v>
      </c>
      <c r="S4416" s="132">
        <v>699987.73</v>
      </c>
      <c r="T4416" s="169">
        <f>R4416/N4416</f>
        <v>1</v>
      </c>
      <c r="U4416" s="169">
        <f>S4416/P4416</f>
        <v>1</v>
      </c>
      <c r="V4416" s="169">
        <f>P4416/M4416</f>
        <v>0.94017144998468838</v>
      </c>
      <c r="W4416" s="169">
        <f>Q4416/K4416</f>
        <v>0.91227003829242215</v>
      </c>
      <c r="X4416" s="170">
        <v>1</v>
      </c>
      <c r="Y4416" s="139">
        <v>39133</v>
      </c>
      <c r="Z4416" s="139">
        <v>39188</v>
      </c>
      <c r="AA4416" s="139">
        <v>39293</v>
      </c>
      <c r="AB4416" s="139">
        <v>39585</v>
      </c>
      <c r="AC4416" s="139" t="s">
        <v>4516</v>
      </c>
      <c r="AD4416" s="147">
        <f>AB4416-AA4416</f>
        <v>292</v>
      </c>
      <c r="AE4416" s="131">
        <v>416</v>
      </c>
      <c r="AG4416" s="147">
        <v>1</v>
      </c>
    </row>
    <row r="4417" spans="1:33" x14ac:dyDescent="0.25">
      <c r="A4417" s="147" t="s">
        <v>2148</v>
      </c>
      <c r="B4417" s="140" t="s">
        <v>7269</v>
      </c>
      <c r="C4417" s="147" t="s">
        <v>221</v>
      </c>
      <c r="D4417" s="140" t="s">
        <v>8490</v>
      </c>
      <c r="E4417" s="147" t="s">
        <v>1485</v>
      </c>
      <c r="F4417" s="140" t="s">
        <v>8583</v>
      </c>
      <c r="G4417" s="147" t="s">
        <v>11947</v>
      </c>
      <c r="H4417" s="140" t="s">
        <v>10169</v>
      </c>
      <c r="I4417" s="147" t="s">
        <v>2529</v>
      </c>
      <c r="J4417" s="147">
        <v>6</v>
      </c>
      <c r="K4417" s="132">
        <f>L4417+M4417</f>
        <v>2437558</v>
      </c>
      <c r="L4417" s="132">
        <v>1693026</v>
      </c>
      <c r="M4417" s="132">
        <v>744532</v>
      </c>
      <c r="N4417" s="132">
        <v>1523723.4</v>
      </c>
      <c r="O4417" s="133" t="s">
        <v>4699</v>
      </c>
      <c r="P4417" s="132">
        <v>699987.73</v>
      </c>
      <c r="Q4417" s="132">
        <f>R4417+S4417</f>
        <v>2223711.13</v>
      </c>
      <c r="R4417" s="132">
        <v>1523723.4</v>
      </c>
      <c r="S4417" s="132">
        <v>699987.73</v>
      </c>
      <c r="T4417" s="169">
        <f>R4417/N4417</f>
        <v>1</v>
      </c>
      <c r="U4417" s="169">
        <f>S4417/P4417</f>
        <v>1</v>
      </c>
      <c r="V4417" s="169">
        <f>P4417/M4417</f>
        <v>0.94017144998468838</v>
      </c>
      <c r="W4417" s="169">
        <f>Q4417/K4417</f>
        <v>0.91227003829242215</v>
      </c>
      <c r="X4417" s="170">
        <v>1</v>
      </c>
      <c r="Y4417" s="139">
        <v>39133</v>
      </c>
      <c r="Z4417" s="139">
        <v>39188</v>
      </c>
      <c r="AA4417" s="139">
        <v>39293</v>
      </c>
      <c r="AB4417" s="139">
        <v>39585</v>
      </c>
      <c r="AC4417" s="139" t="s">
        <v>4516</v>
      </c>
      <c r="AD4417" s="147">
        <f>AB4417-AA4417</f>
        <v>292</v>
      </c>
      <c r="AE4417" s="131">
        <v>416</v>
      </c>
      <c r="AG4417" s="147">
        <v>1</v>
      </c>
    </row>
    <row r="4418" spans="1:33" x14ac:dyDescent="0.25">
      <c r="A4418" s="147" t="s">
        <v>2148</v>
      </c>
      <c r="B4418" s="140" t="s">
        <v>7269</v>
      </c>
      <c r="C4418" s="147" t="s">
        <v>221</v>
      </c>
      <c r="D4418" s="140" t="s">
        <v>8490</v>
      </c>
      <c r="E4418" s="147" t="s">
        <v>1485</v>
      </c>
      <c r="F4418" s="140" t="s">
        <v>8583</v>
      </c>
      <c r="G4418" s="147" t="s">
        <v>11948</v>
      </c>
      <c r="H4418" s="140" t="s">
        <v>10171</v>
      </c>
      <c r="I4418" s="147" t="s">
        <v>2529</v>
      </c>
      <c r="J4418" s="147">
        <v>6</v>
      </c>
      <c r="K4418" s="132">
        <f>L4418+M4418</f>
        <v>2437558</v>
      </c>
      <c r="L4418" s="132">
        <v>1693026</v>
      </c>
      <c r="M4418" s="132">
        <v>744532</v>
      </c>
      <c r="N4418" s="132">
        <v>1523723.4</v>
      </c>
      <c r="O4418" s="133" t="s">
        <v>4699</v>
      </c>
      <c r="P4418" s="132">
        <v>699987.73</v>
      </c>
      <c r="Q4418" s="132">
        <f>R4418+S4418</f>
        <v>2223711.13</v>
      </c>
      <c r="R4418" s="132">
        <v>1523723.4</v>
      </c>
      <c r="S4418" s="132">
        <v>699987.73</v>
      </c>
      <c r="T4418" s="169">
        <f>R4418/N4418</f>
        <v>1</v>
      </c>
      <c r="U4418" s="169">
        <f>S4418/P4418</f>
        <v>1</v>
      </c>
      <c r="V4418" s="169">
        <f>P4418/M4418</f>
        <v>0.94017144998468838</v>
      </c>
      <c r="W4418" s="169">
        <f>Q4418/K4418</f>
        <v>0.91227003829242215</v>
      </c>
      <c r="X4418" s="170">
        <v>1</v>
      </c>
      <c r="Y4418" s="139">
        <v>39133</v>
      </c>
      <c r="Z4418" s="139">
        <v>39188</v>
      </c>
      <c r="AA4418" s="139">
        <v>39293</v>
      </c>
      <c r="AB4418" s="139">
        <v>39585</v>
      </c>
      <c r="AC4418" s="139" t="s">
        <v>4516</v>
      </c>
      <c r="AD4418" s="147">
        <f>AB4418-AA4418</f>
        <v>292</v>
      </c>
      <c r="AE4418" s="131">
        <v>416</v>
      </c>
      <c r="AG4418" s="147">
        <v>1</v>
      </c>
    </row>
    <row r="4419" spans="1:33" x14ac:dyDescent="0.25">
      <c r="A4419" s="147" t="s">
        <v>2148</v>
      </c>
      <c r="B4419" s="140" t="s">
        <v>7269</v>
      </c>
      <c r="C4419" s="147" t="s">
        <v>221</v>
      </c>
      <c r="D4419" s="140" t="s">
        <v>8490</v>
      </c>
      <c r="E4419" s="147" t="s">
        <v>1485</v>
      </c>
      <c r="F4419" s="140" t="s">
        <v>8583</v>
      </c>
      <c r="G4419" s="147" t="s">
        <v>5612</v>
      </c>
      <c r="H4419" s="140" t="s">
        <v>11953</v>
      </c>
      <c r="I4419" s="147" t="s">
        <v>5613</v>
      </c>
      <c r="J4419" s="147">
        <v>1</v>
      </c>
      <c r="K4419" s="132">
        <f t="shared" si="497"/>
        <v>355631</v>
      </c>
      <c r="L4419" s="132">
        <v>248942</v>
      </c>
      <c r="M4419" s="132">
        <v>106689</v>
      </c>
      <c r="N4419" s="132">
        <v>224047.8</v>
      </c>
      <c r="O4419" s="133" t="s">
        <v>4699</v>
      </c>
      <c r="P4419" s="132">
        <v>97118.1</v>
      </c>
      <c r="Q4419" s="132">
        <f t="shared" si="498"/>
        <v>321165.90000000002</v>
      </c>
      <c r="R4419" s="132">
        <v>224047.8</v>
      </c>
      <c r="S4419" s="132">
        <v>97118.1</v>
      </c>
      <c r="T4419" s="169">
        <f t="shared" si="499"/>
        <v>1</v>
      </c>
      <c r="U4419" s="169">
        <f t="shared" si="500"/>
        <v>1</v>
      </c>
      <c r="V4419" s="169">
        <f t="shared" si="501"/>
        <v>0.91029159519725567</v>
      </c>
      <c r="W4419" s="169">
        <f t="shared" si="502"/>
        <v>0.90308746987748545</v>
      </c>
      <c r="X4419" s="170">
        <v>1</v>
      </c>
      <c r="Y4419" s="139">
        <v>39133</v>
      </c>
      <c r="Z4419" s="139">
        <v>39188</v>
      </c>
      <c r="AA4419" s="139">
        <v>39421</v>
      </c>
      <c r="AB4419" s="139">
        <v>39696</v>
      </c>
      <c r="AC4419" s="139" t="s">
        <v>4584</v>
      </c>
      <c r="AD4419" s="147">
        <f t="shared" si="503"/>
        <v>275</v>
      </c>
      <c r="AE4419" s="131">
        <v>181</v>
      </c>
      <c r="AG4419" s="147">
        <v>1</v>
      </c>
    </row>
    <row r="4420" spans="1:33" x14ac:dyDescent="0.25">
      <c r="A4420" s="147" t="s">
        <v>2148</v>
      </c>
      <c r="B4420" s="140" t="s">
        <v>7269</v>
      </c>
      <c r="C4420" s="147" t="s">
        <v>221</v>
      </c>
      <c r="D4420" s="140" t="s">
        <v>8490</v>
      </c>
      <c r="E4420" s="147" t="s">
        <v>1485</v>
      </c>
      <c r="F4420" s="140" t="s">
        <v>8583</v>
      </c>
      <c r="G4420" s="147" t="s">
        <v>521</v>
      </c>
      <c r="H4420" s="140" t="s">
        <v>11954</v>
      </c>
      <c r="I4420" s="147" t="s">
        <v>5614</v>
      </c>
      <c r="J4420" s="147">
        <v>1</v>
      </c>
      <c r="K4420" s="132">
        <f t="shared" si="497"/>
        <v>416430.95999999996</v>
      </c>
      <c r="L4420" s="132">
        <v>268704</v>
      </c>
      <c r="M4420" s="132">
        <v>147726.96</v>
      </c>
      <c r="N4420" s="132">
        <v>237963.2</v>
      </c>
      <c r="O4420" s="133" t="s">
        <v>4699</v>
      </c>
      <c r="P4420" s="132">
        <v>132180.96</v>
      </c>
      <c r="Q4420" s="132">
        <f t="shared" si="498"/>
        <v>370144.16000000003</v>
      </c>
      <c r="R4420" s="132">
        <v>237963.2</v>
      </c>
      <c r="S4420" s="132">
        <v>132180.96000000002</v>
      </c>
      <c r="T4420" s="169">
        <f t="shared" si="499"/>
        <v>1</v>
      </c>
      <c r="U4420" s="169">
        <f t="shared" si="500"/>
        <v>1.0000000000000002</v>
      </c>
      <c r="V4420" s="169">
        <f t="shared" si="501"/>
        <v>0.89476531568780671</v>
      </c>
      <c r="W4420" s="169">
        <f t="shared" si="502"/>
        <v>0.88884880221201623</v>
      </c>
      <c r="X4420" s="170">
        <v>1</v>
      </c>
      <c r="Y4420" s="139">
        <v>39133</v>
      </c>
      <c r="Z4420" s="139">
        <v>39188</v>
      </c>
      <c r="AA4420" s="139">
        <v>39380</v>
      </c>
      <c r="AB4420" s="139">
        <v>39777</v>
      </c>
      <c r="AC4420" s="139" t="s">
        <v>4584</v>
      </c>
      <c r="AD4420" s="147">
        <f t="shared" si="503"/>
        <v>397</v>
      </c>
      <c r="AE4420" s="131">
        <v>65</v>
      </c>
      <c r="AG4420" s="147">
        <v>1</v>
      </c>
    </row>
    <row r="4421" spans="1:33" x14ac:dyDescent="0.25">
      <c r="A4421" s="147" t="s">
        <v>2148</v>
      </c>
      <c r="B4421" s="140" t="s">
        <v>7269</v>
      </c>
      <c r="C4421" s="147" t="s">
        <v>221</v>
      </c>
      <c r="D4421" s="140" t="s">
        <v>8490</v>
      </c>
      <c r="E4421" s="147" t="s">
        <v>1485</v>
      </c>
      <c r="F4421" s="140" t="s">
        <v>8583</v>
      </c>
      <c r="G4421" s="147" t="s">
        <v>1502</v>
      </c>
      <c r="H4421" s="140" t="s">
        <v>10189</v>
      </c>
      <c r="I4421" s="147" t="s">
        <v>5607</v>
      </c>
      <c r="J4421" s="147">
        <v>1</v>
      </c>
      <c r="K4421" s="132">
        <f t="shared" si="497"/>
        <v>372564.08</v>
      </c>
      <c r="L4421" s="132">
        <v>260795</v>
      </c>
      <c r="M4421" s="132">
        <v>111769.08</v>
      </c>
      <c r="N4421" s="132">
        <v>208636</v>
      </c>
      <c r="O4421" s="133" t="s">
        <v>4753</v>
      </c>
      <c r="P4421" s="132">
        <v>99406.53</v>
      </c>
      <c r="Q4421" s="132">
        <f t="shared" si="498"/>
        <v>308042.53000000003</v>
      </c>
      <c r="R4421" s="132">
        <v>208636</v>
      </c>
      <c r="S4421" s="132">
        <v>99406.53</v>
      </c>
      <c r="T4421" s="169">
        <f t="shared" si="499"/>
        <v>1</v>
      </c>
      <c r="U4421" s="169">
        <f t="shared" si="500"/>
        <v>1</v>
      </c>
      <c r="V4421" s="169">
        <f t="shared" si="501"/>
        <v>0.88939203937260647</v>
      </c>
      <c r="W4421" s="169">
        <f t="shared" si="502"/>
        <v>0.82681757726080307</v>
      </c>
      <c r="X4421" s="170">
        <v>1</v>
      </c>
      <c r="Y4421" s="139">
        <v>39133</v>
      </c>
      <c r="Z4421" s="139">
        <v>39188</v>
      </c>
      <c r="AA4421" s="139">
        <v>39351</v>
      </c>
      <c r="AB4421" s="139">
        <v>39504</v>
      </c>
      <c r="AC4421" s="139" t="s">
        <v>4516</v>
      </c>
      <c r="AD4421" s="147">
        <f t="shared" si="503"/>
        <v>153</v>
      </c>
      <c r="AE4421" s="131">
        <v>93</v>
      </c>
      <c r="AG4421" s="147">
        <v>1</v>
      </c>
    </row>
    <row r="4422" spans="1:33" x14ac:dyDescent="0.25">
      <c r="A4422" s="147" t="s">
        <v>2148</v>
      </c>
      <c r="B4422" s="140" t="s">
        <v>7269</v>
      </c>
      <c r="C4422" s="147" t="s">
        <v>221</v>
      </c>
      <c r="D4422" s="140" t="s">
        <v>8490</v>
      </c>
      <c r="E4422" s="147" t="s">
        <v>1485</v>
      </c>
      <c r="F4422" s="140" t="s">
        <v>8583</v>
      </c>
      <c r="G4422" s="147" t="s">
        <v>1502</v>
      </c>
      <c r="H4422" s="140" t="s">
        <v>10189</v>
      </c>
      <c r="I4422" s="147" t="s">
        <v>2184</v>
      </c>
      <c r="J4422" s="147">
        <v>1</v>
      </c>
      <c r="K4422" s="132">
        <f t="shared" si="497"/>
        <v>824811</v>
      </c>
      <c r="L4422" s="132">
        <v>577367.69999999995</v>
      </c>
      <c r="M4422" s="132">
        <v>247443.3</v>
      </c>
      <c r="N4422" s="132">
        <v>461894.16</v>
      </c>
      <c r="O4422" s="133" t="s">
        <v>4753</v>
      </c>
      <c r="P4422" s="132">
        <v>158280.67000000001</v>
      </c>
      <c r="Q4422" s="132">
        <f t="shared" si="498"/>
        <v>620174.82999999996</v>
      </c>
      <c r="R4422" s="132">
        <v>461894.16</v>
      </c>
      <c r="S4422" s="132">
        <v>158280.67000000001</v>
      </c>
      <c r="T4422" s="169">
        <f t="shared" si="499"/>
        <v>1</v>
      </c>
      <c r="U4422" s="169">
        <f t="shared" si="500"/>
        <v>1</v>
      </c>
      <c r="V4422" s="169">
        <f t="shared" si="501"/>
        <v>0.63966439988474133</v>
      </c>
      <c r="W4422" s="169">
        <f t="shared" si="502"/>
        <v>0.75189931996542236</v>
      </c>
      <c r="X4422" s="170">
        <v>1</v>
      </c>
      <c r="Y4422" s="139" t="s">
        <v>4516</v>
      </c>
      <c r="Z4422" s="139" t="s">
        <v>4516</v>
      </c>
      <c r="AA4422" s="139">
        <v>39749</v>
      </c>
      <c r="AB4422" s="139">
        <v>39844</v>
      </c>
      <c r="AC4422" s="139" t="s">
        <v>4584</v>
      </c>
      <c r="AD4422" s="147">
        <f t="shared" si="503"/>
        <v>95</v>
      </c>
      <c r="AE4422" s="131">
        <v>93</v>
      </c>
      <c r="AG4422" s="147">
        <v>1</v>
      </c>
    </row>
    <row r="4423" spans="1:33" x14ac:dyDescent="0.25">
      <c r="A4423" s="147" t="s">
        <v>2148</v>
      </c>
      <c r="B4423" s="140" t="s">
        <v>7269</v>
      </c>
      <c r="C4423" s="147" t="s">
        <v>221</v>
      </c>
      <c r="D4423" s="140" t="s">
        <v>8490</v>
      </c>
      <c r="E4423" s="147" t="s">
        <v>1485</v>
      </c>
      <c r="F4423" s="140" t="s">
        <v>8583</v>
      </c>
      <c r="G4423" s="147" t="s">
        <v>1501</v>
      </c>
      <c r="H4423" s="140" t="s">
        <v>10190</v>
      </c>
      <c r="I4423" s="147" t="s">
        <v>5615</v>
      </c>
      <c r="J4423" s="147">
        <v>1</v>
      </c>
      <c r="K4423" s="132">
        <f t="shared" si="497"/>
        <v>570422.13</v>
      </c>
      <c r="L4423" s="132">
        <v>395245</v>
      </c>
      <c r="M4423" s="132">
        <v>175177.13</v>
      </c>
      <c r="N4423" s="132">
        <v>355720.5</v>
      </c>
      <c r="O4423" s="133" t="s">
        <v>4699</v>
      </c>
      <c r="P4423" s="132">
        <v>165697.37</v>
      </c>
      <c r="Q4423" s="132">
        <f t="shared" si="498"/>
        <v>521417.87</v>
      </c>
      <c r="R4423" s="132">
        <v>355720.5</v>
      </c>
      <c r="S4423" s="132">
        <v>165697.37</v>
      </c>
      <c r="T4423" s="169">
        <f t="shared" si="499"/>
        <v>1</v>
      </c>
      <c r="U4423" s="169">
        <f t="shared" si="500"/>
        <v>1</v>
      </c>
      <c r="V4423" s="169">
        <f t="shared" si="501"/>
        <v>0.94588471680064623</v>
      </c>
      <c r="W4423" s="169">
        <f t="shared" si="502"/>
        <v>0.91409123625691024</v>
      </c>
      <c r="X4423" s="170">
        <v>1</v>
      </c>
      <c r="Y4423" s="139">
        <v>39133</v>
      </c>
      <c r="Z4423" s="139">
        <v>39188</v>
      </c>
      <c r="AA4423" s="139">
        <v>39353</v>
      </c>
      <c r="AB4423" s="139">
        <v>39629</v>
      </c>
      <c r="AC4423" s="139" t="s">
        <v>4584</v>
      </c>
      <c r="AD4423" s="147">
        <f t="shared" si="503"/>
        <v>276</v>
      </c>
      <c r="AE4423" s="131">
        <v>280</v>
      </c>
      <c r="AG4423" s="147">
        <v>1</v>
      </c>
    </row>
    <row r="4424" spans="1:33" x14ac:dyDescent="0.25">
      <c r="A4424" s="147" t="s">
        <v>2148</v>
      </c>
      <c r="B4424" s="140" t="s">
        <v>7269</v>
      </c>
      <c r="C4424" s="147" t="s">
        <v>221</v>
      </c>
      <c r="D4424" s="140" t="s">
        <v>8490</v>
      </c>
      <c r="E4424" s="147" t="s">
        <v>1485</v>
      </c>
      <c r="F4424" s="140" t="s">
        <v>8583</v>
      </c>
      <c r="G4424" s="147" t="s">
        <v>1501</v>
      </c>
      <c r="H4424" s="140" t="s">
        <v>10190</v>
      </c>
      <c r="I4424" s="147" t="s">
        <v>5607</v>
      </c>
      <c r="J4424" s="147">
        <v>1</v>
      </c>
      <c r="K4424" s="132">
        <f t="shared" si="497"/>
        <v>524899</v>
      </c>
      <c r="L4424" s="132">
        <v>367429.3</v>
      </c>
      <c r="M4424" s="132">
        <v>157469.70000000001</v>
      </c>
      <c r="N4424" s="132">
        <v>293943.44</v>
      </c>
      <c r="O4424" s="133" t="s">
        <v>4753</v>
      </c>
      <c r="P4424" s="132">
        <v>107628.96</v>
      </c>
      <c r="Q4424" s="132">
        <f t="shared" si="498"/>
        <v>401572.4</v>
      </c>
      <c r="R4424" s="132">
        <v>293943.44</v>
      </c>
      <c r="S4424" s="132">
        <v>107628.96</v>
      </c>
      <c r="T4424" s="169">
        <f t="shared" si="499"/>
        <v>1</v>
      </c>
      <c r="U4424" s="169">
        <f t="shared" si="500"/>
        <v>1</v>
      </c>
      <c r="V4424" s="169">
        <f t="shared" si="501"/>
        <v>0.68348996664120143</v>
      </c>
      <c r="W4424" s="169">
        <f t="shared" si="502"/>
        <v>0.76504698999236043</v>
      </c>
      <c r="X4424" s="170">
        <v>1</v>
      </c>
      <c r="Y4424" s="139" t="s">
        <v>4516</v>
      </c>
      <c r="Z4424" s="139" t="s">
        <v>4516</v>
      </c>
      <c r="AA4424" s="139">
        <v>39762</v>
      </c>
      <c r="AB4424" s="171">
        <v>39872</v>
      </c>
      <c r="AC4424" s="139" t="s">
        <v>4584</v>
      </c>
      <c r="AD4424" s="147">
        <f t="shared" si="503"/>
        <v>110</v>
      </c>
      <c r="AE4424" s="131">
        <v>280</v>
      </c>
      <c r="AG4424" s="147">
        <v>1</v>
      </c>
    </row>
    <row r="4425" spans="1:33" x14ac:dyDescent="0.25">
      <c r="A4425" s="147" t="s">
        <v>2148</v>
      </c>
      <c r="B4425" s="140" t="s">
        <v>7269</v>
      </c>
      <c r="C4425" s="147" t="s">
        <v>221</v>
      </c>
      <c r="D4425" s="140" t="s">
        <v>8490</v>
      </c>
      <c r="E4425" s="147" t="s">
        <v>1485</v>
      </c>
      <c r="F4425" s="140" t="s">
        <v>8583</v>
      </c>
      <c r="G4425" s="147" t="s">
        <v>1499</v>
      </c>
      <c r="H4425" s="140" t="s">
        <v>10191</v>
      </c>
      <c r="I4425" s="147" t="s">
        <v>5607</v>
      </c>
      <c r="J4425" s="147">
        <v>1</v>
      </c>
      <c r="K4425" s="132">
        <f t="shared" si="497"/>
        <v>436060.4</v>
      </c>
      <c r="L4425" s="132">
        <v>305242</v>
      </c>
      <c r="M4425" s="132">
        <v>130818.4</v>
      </c>
      <c r="N4425" s="132">
        <v>244193.6</v>
      </c>
      <c r="O4425" s="133" t="s">
        <v>4753</v>
      </c>
      <c r="P4425" s="132">
        <v>117306.8</v>
      </c>
      <c r="Q4425" s="132">
        <f t="shared" si="498"/>
        <v>361500.4</v>
      </c>
      <c r="R4425" s="132">
        <v>244193.6</v>
      </c>
      <c r="S4425" s="132">
        <v>117306.79999999999</v>
      </c>
      <c r="T4425" s="169">
        <f t="shared" si="499"/>
        <v>1</v>
      </c>
      <c r="U4425" s="169">
        <f t="shared" si="500"/>
        <v>0.99999999999999989</v>
      </c>
      <c r="V4425" s="169">
        <f t="shared" si="501"/>
        <v>0.89671483522195661</v>
      </c>
      <c r="W4425" s="169">
        <f t="shared" si="502"/>
        <v>0.82901451266842852</v>
      </c>
      <c r="X4425" s="170">
        <v>1</v>
      </c>
      <c r="Y4425" s="139">
        <v>39133</v>
      </c>
      <c r="Z4425" s="139">
        <v>39188</v>
      </c>
      <c r="AA4425" s="139">
        <v>39472</v>
      </c>
      <c r="AB4425" s="139">
        <v>39599</v>
      </c>
      <c r="AC4425" s="139" t="s">
        <v>4516</v>
      </c>
      <c r="AD4425" s="147">
        <f t="shared" si="503"/>
        <v>127</v>
      </c>
      <c r="AE4425" s="131">
        <v>166</v>
      </c>
      <c r="AG4425" s="147">
        <v>1</v>
      </c>
    </row>
    <row r="4426" spans="1:33" x14ac:dyDescent="0.25">
      <c r="A4426" s="147" t="s">
        <v>2148</v>
      </c>
      <c r="B4426" s="140" t="s">
        <v>7269</v>
      </c>
      <c r="C4426" s="147" t="s">
        <v>221</v>
      </c>
      <c r="D4426" s="140" t="s">
        <v>8490</v>
      </c>
      <c r="E4426" s="147" t="s">
        <v>220</v>
      </c>
      <c r="F4426" s="140" t="s">
        <v>8609</v>
      </c>
      <c r="G4426" s="147" t="s">
        <v>222</v>
      </c>
      <c r="H4426" s="140" t="s">
        <v>10192</v>
      </c>
      <c r="I4426" s="147" t="s">
        <v>2313</v>
      </c>
      <c r="J4426" s="147">
        <v>1</v>
      </c>
      <c r="K4426" s="132">
        <f t="shared" si="497"/>
        <v>579007</v>
      </c>
      <c r="L4426" s="132">
        <v>405304</v>
      </c>
      <c r="M4426" s="132">
        <v>173703</v>
      </c>
      <c r="N4426" s="132">
        <v>388304</v>
      </c>
      <c r="O4426" s="133" t="s">
        <v>4699</v>
      </c>
      <c r="P4426" s="132">
        <v>184080</v>
      </c>
      <c r="Q4426" s="132">
        <f t="shared" si="498"/>
        <v>572384</v>
      </c>
      <c r="R4426" s="132">
        <v>388304</v>
      </c>
      <c r="S4426" s="132">
        <v>184080</v>
      </c>
      <c r="T4426" s="169">
        <f t="shared" si="499"/>
        <v>1</v>
      </c>
      <c r="U4426" s="169">
        <f t="shared" si="500"/>
        <v>1</v>
      </c>
      <c r="V4426" s="169">
        <f t="shared" si="501"/>
        <v>1.0597399008652699</v>
      </c>
      <c r="W4426" s="169">
        <f t="shared" si="502"/>
        <v>0.98856145089783021</v>
      </c>
      <c r="X4426" s="170">
        <v>1</v>
      </c>
      <c r="Y4426" s="139" t="s">
        <v>4516</v>
      </c>
      <c r="Z4426" s="139" t="s">
        <v>4516</v>
      </c>
      <c r="AA4426" s="139">
        <v>39735</v>
      </c>
      <c r="AB4426" s="171">
        <v>39885</v>
      </c>
      <c r="AC4426" s="139" t="s">
        <v>4584</v>
      </c>
      <c r="AD4426" s="147">
        <f t="shared" si="503"/>
        <v>150</v>
      </c>
      <c r="AE4426" s="131">
        <v>458</v>
      </c>
      <c r="AG4426" s="147">
        <v>1</v>
      </c>
    </row>
    <row r="4427" spans="1:33" x14ac:dyDescent="0.25">
      <c r="A4427" s="147" t="s">
        <v>2148</v>
      </c>
      <c r="B4427" s="140" t="s">
        <v>7269</v>
      </c>
      <c r="C4427" s="147" t="s">
        <v>221</v>
      </c>
      <c r="D4427" s="140" t="s">
        <v>8490</v>
      </c>
      <c r="E4427" s="147" t="s">
        <v>220</v>
      </c>
      <c r="F4427" s="140" t="s">
        <v>8609</v>
      </c>
      <c r="G4427" s="147" t="s">
        <v>222</v>
      </c>
      <c r="H4427" s="140" t="s">
        <v>10192</v>
      </c>
      <c r="I4427" s="147" t="s">
        <v>4218</v>
      </c>
      <c r="J4427" s="147">
        <v>1</v>
      </c>
      <c r="K4427" s="132">
        <f t="shared" si="497"/>
        <v>1340000</v>
      </c>
      <c r="L4427" s="132">
        <v>938000</v>
      </c>
      <c r="M4427" s="132">
        <v>402000</v>
      </c>
      <c r="N4427" s="132">
        <v>938000</v>
      </c>
      <c r="O4427" s="133" t="s">
        <v>4753</v>
      </c>
      <c r="P4427" s="132">
        <v>188030</v>
      </c>
      <c r="Q4427" s="132">
        <f t="shared" si="498"/>
        <v>1126030</v>
      </c>
      <c r="R4427" s="132">
        <v>938000</v>
      </c>
      <c r="S4427" s="132">
        <v>188030</v>
      </c>
      <c r="T4427" s="169">
        <f t="shared" si="499"/>
        <v>1</v>
      </c>
      <c r="U4427" s="169">
        <f t="shared" si="500"/>
        <v>1</v>
      </c>
      <c r="V4427" s="169">
        <f t="shared" si="501"/>
        <v>0.46773631840796021</v>
      </c>
      <c r="W4427" s="169">
        <f t="shared" si="502"/>
        <v>0.84032089552238809</v>
      </c>
      <c r="X4427" s="170">
        <v>1</v>
      </c>
      <c r="Y4427" s="139">
        <v>39841</v>
      </c>
      <c r="Z4427" s="139">
        <v>39864</v>
      </c>
      <c r="AA4427" s="139">
        <v>39925</v>
      </c>
      <c r="AB4427" s="139">
        <v>39994</v>
      </c>
      <c r="AC4427" s="139" t="s">
        <v>4584</v>
      </c>
      <c r="AD4427" s="147">
        <f t="shared" si="503"/>
        <v>69</v>
      </c>
      <c r="AE4427" s="131">
        <v>20</v>
      </c>
      <c r="AG4427" s="147">
        <v>1</v>
      </c>
    </row>
    <row r="4428" spans="1:33" x14ac:dyDescent="0.25">
      <c r="A4428" s="147" t="s">
        <v>2148</v>
      </c>
      <c r="B4428" s="140" t="s">
        <v>7269</v>
      </c>
      <c r="C4428" s="147" t="s">
        <v>221</v>
      </c>
      <c r="D4428" s="140" t="s">
        <v>8490</v>
      </c>
      <c r="E4428" s="147" t="s">
        <v>220</v>
      </c>
      <c r="F4428" s="140" t="s">
        <v>8609</v>
      </c>
      <c r="G4428" s="147" t="s">
        <v>3499</v>
      </c>
      <c r="H4428" s="140" t="s">
        <v>11955</v>
      </c>
      <c r="I4428" s="147" t="s">
        <v>3863</v>
      </c>
      <c r="J4428" s="147">
        <v>1</v>
      </c>
      <c r="K4428" s="132">
        <f t="shared" si="497"/>
        <v>170061</v>
      </c>
      <c r="L4428" s="132">
        <v>119042</v>
      </c>
      <c r="M4428" s="132">
        <v>51019</v>
      </c>
      <c r="N4428" s="132">
        <v>107137.8</v>
      </c>
      <c r="O4428" s="133" t="s">
        <v>4699</v>
      </c>
      <c r="P4428" s="132">
        <v>47917.1</v>
      </c>
      <c r="Q4428" s="132">
        <f t="shared" si="498"/>
        <v>155054.9</v>
      </c>
      <c r="R4428" s="132">
        <v>107137.8</v>
      </c>
      <c r="S4428" s="132">
        <v>47917.1</v>
      </c>
      <c r="T4428" s="169">
        <f t="shared" si="499"/>
        <v>1</v>
      </c>
      <c r="U4428" s="169">
        <f t="shared" si="500"/>
        <v>1</v>
      </c>
      <c r="V4428" s="169">
        <f t="shared" si="501"/>
        <v>0.93920108194986174</v>
      </c>
      <c r="W4428" s="169">
        <f t="shared" si="502"/>
        <v>0.91176048594327919</v>
      </c>
      <c r="X4428" s="170">
        <v>1</v>
      </c>
      <c r="Y4428" s="139">
        <v>39126</v>
      </c>
      <c r="Z4428" s="139">
        <v>39169</v>
      </c>
      <c r="AA4428" s="139">
        <v>39272</v>
      </c>
      <c r="AB4428" s="139">
        <v>39321</v>
      </c>
      <c r="AC4428" s="139" t="s">
        <v>4516</v>
      </c>
      <c r="AD4428" s="147">
        <f t="shared" si="503"/>
        <v>49</v>
      </c>
      <c r="AE4428" s="131">
        <v>120</v>
      </c>
      <c r="AG4428" s="147">
        <v>1</v>
      </c>
    </row>
    <row r="4429" spans="1:33" x14ac:dyDescent="0.25">
      <c r="A4429" s="147" t="s">
        <v>2148</v>
      </c>
      <c r="B4429" s="140" t="s">
        <v>7269</v>
      </c>
      <c r="C4429" s="147" t="s">
        <v>221</v>
      </c>
      <c r="D4429" s="140" t="s">
        <v>8490</v>
      </c>
      <c r="E4429" s="147" t="s">
        <v>220</v>
      </c>
      <c r="F4429" s="140" t="s">
        <v>8609</v>
      </c>
      <c r="G4429" s="147" t="s">
        <v>3499</v>
      </c>
      <c r="H4429" s="140" t="s">
        <v>11955</v>
      </c>
      <c r="I4429" s="147" t="s">
        <v>4218</v>
      </c>
      <c r="J4429" s="147">
        <v>1</v>
      </c>
      <c r="K4429" s="132">
        <f t="shared" si="497"/>
        <v>1010000</v>
      </c>
      <c r="L4429" s="132">
        <v>707000</v>
      </c>
      <c r="M4429" s="132">
        <v>303000</v>
      </c>
      <c r="N4429" s="132">
        <v>698110</v>
      </c>
      <c r="O4429" s="133" t="s">
        <v>4699</v>
      </c>
      <c r="P4429" s="132">
        <v>282132</v>
      </c>
      <c r="Q4429" s="132">
        <f t="shared" si="498"/>
        <v>980242</v>
      </c>
      <c r="R4429" s="132">
        <v>698110</v>
      </c>
      <c r="S4429" s="132">
        <v>282132</v>
      </c>
      <c r="T4429" s="169">
        <f t="shared" si="499"/>
        <v>1</v>
      </c>
      <c r="U4429" s="169">
        <f t="shared" si="500"/>
        <v>1</v>
      </c>
      <c r="V4429" s="169">
        <f t="shared" si="501"/>
        <v>0.93112871287128718</v>
      </c>
      <c r="W4429" s="169">
        <f t="shared" si="502"/>
        <v>0.97053663366336629</v>
      </c>
      <c r="X4429" s="170">
        <v>1</v>
      </c>
      <c r="Y4429" s="139">
        <v>39841</v>
      </c>
      <c r="Z4429" s="139">
        <v>39864</v>
      </c>
      <c r="AA4429" s="139">
        <v>39904</v>
      </c>
      <c r="AB4429" s="139">
        <v>39994</v>
      </c>
      <c r="AC4429" s="139" t="s">
        <v>4584</v>
      </c>
      <c r="AD4429" s="147">
        <f t="shared" si="503"/>
        <v>90</v>
      </c>
      <c r="AE4429" s="131">
        <v>120</v>
      </c>
      <c r="AG4429" s="147">
        <v>1</v>
      </c>
    </row>
    <row r="4430" spans="1:33" x14ac:dyDescent="0.25">
      <c r="A4430" s="147" t="s">
        <v>2148</v>
      </c>
      <c r="B4430" s="140" t="s">
        <v>7269</v>
      </c>
      <c r="C4430" s="147" t="s">
        <v>221</v>
      </c>
      <c r="D4430" s="140" t="s">
        <v>8490</v>
      </c>
      <c r="E4430" s="147" t="s">
        <v>220</v>
      </c>
      <c r="F4430" s="140" t="s">
        <v>8609</v>
      </c>
      <c r="G4430" s="147" t="s">
        <v>3924</v>
      </c>
      <c r="H4430" s="140" t="s">
        <v>11956</v>
      </c>
      <c r="I4430" s="147" t="s">
        <v>447</v>
      </c>
      <c r="J4430" s="147">
        <v>1</v>
      </c>
      <c r="K4430" s="132">
        <f t="shared" ref="K4430:K4493" si="504">L4430+M4430</f>
        <v>380729</v>
      </c>
      <c r="L4430" s="132">
        <v>266510</v>
      </c>
      <c r="M4430" s="132">
        <v>114219</v>
      </c>
      <c r="N4430" s="132">
        <v>266510</v>
      </c>
      <c r="O4430" s="133" t="s">
        <v>4679</v>
      </c>
      <c r="P4430" s="132">
        <v>132219</v>
      </c>
      <c r="Q4430" s="132">
        <f t="shared" ref="Q4430:Q4493" si="505">R4430+S4430</f>
        <v>398729</v>
      </c>
      <c r="R4430" s="132">
        <v>266510</v>
      </c>
      <c r="S4430" s="132">
        <v>132219</v>
      </c>
      <c r="T4430" s="169">
        <f t="shared" si="499"/>
        <v>1</v>
      </c>
      <c r="U4430" s="169">
        <f t="shared" si="500"/>
        <v>1</v>
      </c>
      <c r="V4430" s="169">
        <f t="shared" si="501"/>
        <v>1.1575919943266881</v>
      </c>
      <c r="W4430" s="169">
        <f t="shared" si="502"/>
        <v>1.047277722474516</v>
      </c>
      <c r="X4430" s="170">
        <v>1</v>
      </c>
      <c r="Y4430" s="139">
        <v>39126</v>
      </c>
      <c r="Z4430" s="139">
        <v>39169</v>
      </c>
      <c r="AA4430" s="139">
        <v>39512</v>
      </c>
      <c r="AB4430" s="139">
        <v>39604</v>
      </c>
      <c r="AC4430" s="139" t="s">
        <v>4584</v>
      </c>
      <c r="AD4430" s="147">
        <f t="shared" si="503"/>
        <v>92</v>
      </c>
      <c r="AE4430" s="131">
        <v>902</v>
      </c>
      <c r="AG4430" s="147">
        <v>1</v>
      </c>
    </row>
    <row r="4431" spans="1:33" x14ac:dyDescent="0.25">
      <c r="A4431" s="147" t="s">
        <v>2148</v>
      </c>
      <c r="B4431" s="140" t="s">
        <v>7269</v>
      </c>
      <c r="C4431" s="147" t="s">
        <v>221</v>
      </c>
      <c r="D4431" s="140" t="s">
        <v>8490</v>
      </c>
      <c r="E4431" s="147" t="s">
        <v>220</v>
      </c>
      <c r="F4431" s="140" t="s">
        <v>8609</v>
      </c>
      <c r="G4431" s="147" t="s">
        <v>3924</v>
      </c>
      <c r="H4431" s="140" t="s">
        <v>11956</v>
      </c>
      <c r="I4431" s="147" t="s">
        <v>2529</v>
      </c>
      <c r="J4431" s="147">
        <v>1</v>
      </c>
      <c r="K4431" s="132">
        <f t="shared" si="504"/>
        <v>602996</v>
      </c>
      <c r="L4431" s="132">
        <v>422097</v>
      </c>
      <c r="M4431" s="132">
        <v>180899</v>
      </c>
      <c r="N4431" s="132">
        <v>421887</v>
      </c>
      <c r="O4431" s="133" t="s">
        <v>4679</v>
      </c>
      <c r="P4431" s="132">
        <v>220699</v>
      </c>
      <c r="Q4431" s="132">
        <f t="shared" si="505"/>
        <v>642586</v>
      </c>
      <c r="R4431" s="132">
        <v>421887</v>
      </c>
      <c r="S4431" s="132">
        <v>220699</v>
      </c>
      <c r="T4431" s="169">
        <f t="shared" si="499"/>
        <v>1</v>
      </c>
      <c r="U4431" s="169">
        <f t="shared" si="500"/>
        <v>1</v>
      </c>
      <c r="V4431" s="169">
        <f t="shared" si="501"/>
        <v>1.2200122720413049</v>
      </c>
      <c r="W4431" s="169">
        <f t="shared" si="502"/>
        <v>1.0656554935687799</v>
      </c>
      <c r="X4431" s="170">
        <v>1</v>
      </c>
      <c r="Y4431" s="139" t="s">
        <v>4516</v>
      </c>
      <c r="Z4431" s="139" t="s">
        <v>4516</v>
      </c>
      <c r="AA4431" s="139">
        <v>39709</v>
      </c>
      <c r="AB4431" s="139">
        <v>39766</v>
      </c>
      <c r="AC4431" s="139" t="s">
        <v>4584</v>
      </c>
      <c r="AD4431" s="147">
        <f t="shared" si="503"/>
        <v>57</v>
      </c>
      <c r="AE4431" s="131">
        <v>473</v>
      </c>
      <c r="AG4431" s="147">
        <v>1</v>
      </c>
    </row>
    <row r="4432" spans="1:33" x14ac:dyDescent="0.25">
      <c r="A4432" s="147" t="s">
        <v>2148</v>
      </c>
      <c r="B4432" s="140" t="s">
        <v>7269</v>
      </c>
      <c r="C4432" s="147" t="s">
        <v>221</v>
      </c>
      <c r="D4432" s="140" t="s">
        <v>8490</v>
      </c>
      <c r="E4432" s="147" t="s">
        <v>220</v>
      </c>
      <c r="F4432" s="140" t="s">
        <v>8609</v>
      </c>
      <c r="G4432" s="147" t="s">
        <v>228</v>
      </c>
      <c r="H4432" s="140" t="s">
        <v>10193</v>
      </c>
      <c r="I4432" s="147" t="s">
        <v>5621</v>
      </c>
      <c r="J4432" s="147">
        <v>1</v>
      </c>
      <c r="K4432" s="132">
        <f t="shared" si="504"/>
        <v>542601</v>
      </c>
      <c r="L4432" s="132">
        <v>379820</v>
      </c>
      <c r="M4432" s="132">
        <v>162781</v>
      </c>
      <c r="N4432" s="132">
        <v>348820</v>
      </c>
      <c r="O4432" s="133" t="s">
        <v>4679</v>
      </c>
      <c r="P4432" s="132">
        <v>162781</v>
      </c>
      <c r="Q4432" s="132">
        <f t="shared" si="505"/>
        <v>511601</v>
      </c>
      <c r="R4432" s="132">
        <v>348820</v>
      </c>
      <c r="S4432" s="132">
        <v>162781</v>
      </c>
      <c r="T4432" s="169">
        <f t="shared" si="499"/>
        <v>1</v>
      </c>
      <c r="U4432" s="169">
        <f t="shared" si="500"/>
        <v>1</v>
      </c>
      <c r="V4432" s="169">
        <f t="shared" si="501"/>
        <v>1</v>
      </c>
      <c r="W4432" s="169">
        <f t="shared" si="502"/>
        <v>0.94286777945488487</v>
      </c>
      <c r="X4432" s="170">
        <v>1</v>
      </c>
      <c r="Y4432" s="139">
        <v>39126</v>
      </c>
      <c r="Z4432" s="139">
        <v>39169</v>
      </c>
      <c r="AA4432" s="139">
        <v>39272</v>
      </c>
      <c r="AB4432" s="139">
        <v>39629</v>
      </c>
      <c r="AC4432" s="139" t="s">
        <v>4584</v>
      </c>
      <c r="AD4432" s="147">
        <f t="shared" si="503"/>
        <v>357</v>
      </c>
      <c r="AE4432" s="131">
        <v>204</v>
      </c>
      <c r="AG4432" s="147">
        <v>1</v>
      </c>
    </row>
    <row r="4433" spans="1:34" x14ac:dyDescent="0.25">
      <c r="A4433" s="147" t="s">
        <v>2148</v>
      </c>
      <c r="B4433" s="140" t="s">
        <v>7269</v>
      </c>
      <c r="C4433" s="147" t="s">
        <v>221</v>
      </c>
      <c r="D4433" s="140" t="s">
        <v>8490</v>
      </c>
      <c r="E4433" s="147" t="s">
        <v>220</v>
      </c>
      <c r="F4433" s="140" t="s">
        <v>8609</v>
      </c>
      <c r="G4433" s="147" t="s">
        <v>228</v>
      </c>
      <c r="H4433" s="140" t="s">
        <v>10193</v>
      </c>
      <c r="I4433" s="147" t="s">
        <v>4010</v>
      </c>
      <c r="J4433" s="147">
        <v>1</v>
      </c>
      <c r="K4433" s="132">
        <f t="shared" si="504"/>
        <v>870000</v>
      </c>
      <c r="L4433" s="132">
        <v>762000</v>
      </c>
      <c r="M4433" s="132">
        <v>108000</v>
      </c>
      <c r="N4433" s="132">
        <v>685800</v>
      </c>
      <c r="O4433" s="133" t="s">
        <v>4699</v>
      </c>
      <c r="P4433" s="132">
        <v>50000</v>
      </c>
      <c r="Q4433" s="132">
        <f t="shared" si="505"/>
        <v>735800</v>
      </c>
      <c r="R4433" s="132">
        <v>685800</v>
      </c>
      <c r="S4433" s="132">
        <v>50000</v>
      </c>
      <c r="T4433" s="169">
        <f t="shared" si="499"/>
        <v>1</v>
      </c>
      <c r="U4433" s="169">
        <f t="shared" si="500"/>
        <v>1</v>
      </c>
      <c r="V4433" s="169">
        <f t="shared" si="501"/>
        <v>0.46296296296296297</v>
      </c>
      <c r="W4433" s="169">
        <f t="shared" si="502"/>
        <v>0.84574712643678163</v>
      </c>
      <c r="X4433" s="170">
        <v>1</v>
      </c>
      <c r="Y4433" s="139">
        <v>39841</v>
      </c>
      <c r="Z4433" s="139">
        <v>39864</v>
      </c>
      <c r="AA4433" s="139">
        <v>39909</v>
      </c>
      <c r="AB4433" s="139">
        <v>39994</v>
      </c>
      <c r="AC4433" s="139" t="s">
        <v>4584</v>
      </c>
      <c r="AD4433" s="147">
        <f t="shared" si="503"/>
        <v>85</v>
      </c>
      <c r="AE4433" s="131">
        <v>204</v>
      </c>
      <c r="AG4433" s="147">
        <v>1</v>
      </c>
    </row>
    <row r="4434" spans="1:34" x14ac:dyDescent="0.25">
      <c r="A4434" s="147" t="s">
        <v>2148</v>
      </c>
      <c r="B4434" s="140" t="s">
        <v>7269</v>
      </c>
      <c r="C4434" s="147" t="s">
        <v>221</v>
      </c>
      <c r="D4434" s="140" t="s">
        <v>8490</v>
      </c>
      <c r="E4434" s="147" t="s">
        <v>220</v>
      </c>
      <c r="F4434" s="140" t="s">
        <v>8609</v>
      </c>
      <c r="G4434" s="147" t="s">
        <v>224</v>
      </c>
      <c r="H4434" s="140" t="s">
        <v>10194</v>
      </c>
      <c r="I4434" s="147" t="s">
        <v>5604</v>
      </c>
      <c r="J4434" s="147">
        <v>1</v>
      </c>
      <c r="K4434" s="132">
        <f t="shared" si="504"/>
        <v>541601</v>
      </c>
      <c r="L4434" s="132">
        <v>379120</v>
      </c>
      <c r="M4434" s="132">
        <v>162481</v>
      </c>
      <c r="N4434" s="132">
        <v>379120</v>
      </c>
      <c r="O4434" s="133" t="s">
        <v>4679</v>
      </c>
      <c r="P4434" s="132">
        <v>162428</v>
      </c>
      <c r="Q4434" s="132">
        <f t="shared" si="505"/>
        <v>541548</v>
      </c>
      <c r="R4434" s="132">
        <v>379120</v>
      </c>
      <c r="S4434" s="132">
        <v>162428</v>
      </c>
      <c r="T4434" s="169">
        <f t="shared" si="499"/>
        <v>1</v>
      </c>
      <c r="U4434" s="169">
        <f t="shared" si="500"/>
        <v>1</v>
      </c>
      <c r="V4434" s="169">
        <f t="shared" si="501"/>
        <v>0.99967380801447558</v>
      </c>
      <c r="W4434" s="169">
        <f t="shared" si="502"/>
        <v>0.99990214198275118</v>
      </c>
      <c r="X4434" s="170">
        <v>1</v>
      </c>
      <c r="Y4434" s="139">
        <v>39126</v>
      </c>
      <c r="Z4434" s="139">
        <v>39169</v>
      </c>
      <c r="AA4434" s="139">
        <v>39265</v>
      </c>
      <c r="AB4434" s="139">
        <v>39628</v>
      </c>
      <c r="AC4434" s="139" t="s">
        <v>4584</v>
      </c>
      <c r="AD4434" s="147">
        <f t="shared" si="503"/>
        <v>363</v>
      </c>
      <c r="AE4434" s="131">
        <v>166</v>
      </c>
      <c r="AG4434" s="147">
        <v>1</v>
      </c>
    </row>
    <row r="4435" spans="1:34" x14ac:dyDescent="0.25">
      <c r="A4435" s="147" t="s">
        <v>2148</v>
      </c>
      <c r="B4435" s="140" t="s">
        <v>7269</v>
      </c>
      <c r="C4435" s="147" t="s">
        <v>221</v>
      </c>
      <c r="D4435" s="140" t="s">
        <v>8490</v>
      </c>
      <c r="E4435" s="147" t="s">
        <v>220</v>
      </c>
      <c r="F4435" s="140" t="s">
        <v>8609</v>
      </c>
      <c r="G4435" s="147" t="s">
        <v>224</v>
      </c>
      <c r="H4435" s="140" t="s">
        <v>10194</v>
      </c>
      <c r="I4435" s="147" t="s">
        <v>2529</v>
      </c>
      <c r="J4435" s="147">
        <v>1</v>
      </c>
      <c r="K4435" s="132">
        <f t="shared" si="504"/>
        <v>412055</v>
      </c>
      <c r="L4435" s="132">
        <v>288438</v>
      </c>
      <c r="M4435" s="132">
        <v>123617</v>
      </c>
      <c r="N4435" s="132">
        <v>288438</v>
      </c>
      <c r="O4435" s="133" t="s">
        <v>4699</v>
      </c>
      <c r="P4435" s="132">
        <v>118711.5</v>
      </c>
      <c r="Q4435" s="132">
        <f t="shared" si="505"/>
        <v>407149.5</v>
      </c>
      <c r="R4435" s="132">
        <v>288438</v>
      </c>
      <c r="S4435" s="132">
        <v>118711.5</v>
      </c>
      <c r="T4435" s="169">
        <f t="shared" si="499"/>
        <v>1</v>
      </c>
      <c r="U4435" s="169">
        <f t="shared" si="500"/>
        <v>1</v>
      </c>
      <c r="V4435" s="169">
        <f t="shared" si="501"/>
        <v>0.96031694669826961</v>
      </c>
      <c r="W4435" s="169">
        <f t="shared" si="502"/>
        <v>0.98809503585686376</v>
      </c>
      <c r="X4435" s="170">
        <v>1</v>
      </c>
      <c r="Y4435" s="139" t="s">
        <v>4516</v>
      </c>
      <c r="Z4435" s="139" t="s">
        <v>4516</v>
      </c>
      <c r="AA4435" s="139">
        <v>39734</v>
      </c>
      <c r="AB4435" s="139">
        <v>39827</v>
      </c>
      <c r="AC4435" s="139" t="s">
        <v>4584</v>
      </c>
      <c r="AD4435" s="147">
        <f t="shared" si="503"/>
        <v>93</v>
      </c>
      <c r="AE4435" s="131">
        <v>290</v>
      </c>
      <c r="AG4435" s="147">
        <v>1</v>
      </c>
    </row>
    <row r="4436" spans="1:34" x14ac:dyDescent="0.25">
      <c r="A4436" s="147" t="s">
        <v>2148</v>
      </c>
      <c r="B4436" s="140" t="s">
        <v>7269</v>
      </c>
      <c r="C4436" s="147" t="s">
        <v>221</v>
      </c>
      <c r="D4436" s="140" t="s">
        <v>8490</v>
      </c>
      <c r="E4436" s="147" t="s">
        <v>220</v>
      </c>
      <c r="F4436" s="140" t="s">
        <v>8609</v>
      </c>
      <c r="G4436" s="147" t="s">
        <v>11958</v>
      </c>
      <c r="H4436" s="140" t="s">
        <v>11957</v>
      </c>
      <c r="I4436" s="147" t="s">
        <v>2529</v>
      </c>
      <c r="J4436" s="147">
        <v>1</v>
      </c>
      <c r="K4436" s="132">
        <f t="shared" si="504"/>
        <v>615919</v>
      </c>
      <c r="L4436" s="132">
        <v>431143</v>
      </c>
      <c r="M4436" s="132">
        <v>184776</v>
      </c>
      <c r="N4436" s="132">
        <v>388028.7</v>
      </c>
      <c r="O4436" s="133" t="s">
        <v>4699</v>
      </c>
      <c r="P4436" s="132">
        <v>144136</v>
      </c>
      <c r="Q4436" s="132">
        <f t="shared" si="505"/>
        <v>532164.69999999995</v>
      </c>
      <c r="R4436" s="132">
        <v>388028.7</v>
      </c>
      <c r="S4436" s="132">
        <v>144136</v>
      </c>
      <c r="T4436" s="169">
        <f t="shared" si="499"/>
        <v>1</v>
      </c>
      <c r="U4436" s="169">
        <f t="shared" si="500"/>
        <v>1</v>
      </c>
      <c r="V4436" s="169">
        <f t="shared" si="501"/>
        <v>0.78005801619257908</v>
      </c>
      <c r="W4436" s="169">
        <f t="shared" si="502"/>
        <v>0.86401734643678785</v>
      </c>
      <c r="X4436" s="170">
        <v>1</v>
      </c>
      <c r="Y4436" s="139" t="s">
        <v>4516</v>
      </c>
      <c r="Z4436" s="139" t="s">
        <v>4516</v>
      </c>
      <c r="AA4436" s="139">
        <v>39755</v>
      </c>
      <c r="AB4436" s="171">
        <v>39847</v>
      </c>
      <c r="AC4436" s="139" t="s">
        <v>4584</v>
      </c>
      <c r="AD4436" s="147">
        <f t="shared" si="503"/>
        <v>92</v>
      </c>
      <c r="AE4436" s="131">
        <v>342</v>
      </c>
      <c r="AG4436" s="147">
        <v>1</v>
      </c>
    </row>
    <row r="4437" spans="1:34" x14ac:dyDescent="0.25">
      <c r="A4437" s="147" t="s">
        <v>2148</v>
      </c>
      <c r="B4437" s="140" t="s">
        <v>7269</v>
      </c>
      <c r="C4437" s="147" t="s">
        <v>221</v>
      </c>
      <c r="D4437" s="140" t="s">
        <v>8490</v>
      </c>
      <c r="E4437" s="147" t="s">
        <v>220</v>
      </c>
      <c r="F4437" s="140" t="s">
        <v>8609</v>
      </c>
      <c r="G4437" s="147" t="s">
        <v>230</v>
      </c>
      <c r="H4437" s="140" t="s">
        <v>10195</v>
      </c>
      <c r="I4437" s="147" t="s">
        <v>42</v>
      </c>
      <c r="J4437" s="147">
        <v>1</v>
      </c>
      <c r="K4437" s="132">
        <f t="shared" si="504"/>
        <v>521857</v>
      </c>
      <c r="L4437" s="132">
        <v>365299</v>
      </c>
      <c r="M4437" s="132">
        <v>156558</v>
      </c>
      <c r="N4437" s="132">
        <v>328769.09999999998</v>
      </c>
      <c r="O4437" s="133" t="s">
        <v>4699</v>
      </c>
      <c r="P4437" s="132">
        <v>147050</v>
      </c>
      <c r="Q4437" s="132">
        <f t="shared" si="505"/>
        <v>475819.1</v>
      </c>
      <c r="R4437" s="132">
        <v>328769.09999999998</v>
      </c>
      <c r="S4437" s="132">
        <v>147050</v>
      </c>
      <c r="T4437" s="169">
        <f t="shared" si="499"/>
        <v>1</v>
      </c>
      <c r="U4437" s="169">
        <f t="shared" si="500"/>
        <v>1</v>
      </c>
      <c r="V4437" s="169">
        <f t="shared" si="501"/>
        <v>0.93926851390538968</v>
      </c>
      <c r="W4437" s="169">
        <f t="shared" si="502"/>
        <v>0.9117806218945036</v>
      </c>
      <c r="X4437" s="170">
        <v>1</v>
      </c>
      <c r="Y4437" s="139">
        <v>39126</v>
      </c>
      <c r="Z4437" s="139">
        <v>39169</v>
      </c>
      <c r="AA4437" s="139">
        <v>39265</v>
      </c>
      <c r="AB4437" s="139">
        <v>39588</v>
      </c>
      <c r="AC4437" s="139" t="s">
        <v>4584</v>
      </c>
      <c r="AD4437" s="147">
        <f t="shared" si="503"/>
        <v>323</v>
      </c>
      <c r="AE4437" s="131">
        <v>227</v>
      </c>
      <c r="AG4437" s="147">
        <v>1</v>
      </c>
    </row>
    <row r="4438" spans="1:34" x14ac:dyDescent="0.25">
      <c r="A4438" s="147" t="s">
        <v>2148</v>
      </c>
      <c r="B4438" s="140" t="s">
        <v>7269</v>
      </c>
      <c r="C4438" s="147" t="s">
        <v>221</v>
      </c>
      <c r="D4438" s="140" t="s">
        <v>8490</v>
      </c>
      <c r="E4438" s="147" t="s">
        <v>220</v>
      </c>
      <c r="F4438" s="140" t="s">
        <v>8609</v>
      </c>
      <c r="G4438" s="147" t="s">
        <v>230</v>
      </c>
      <c r="H4438" s="140" t="s">
        <v>10195</v>
      </c>
      <c r="I4438" s="147" t="s">
        <v>4133</v>
      </c>
      <c r="J4438" s="147">
        <v>1</v>
      </c>
      <c r="K4438" s="132">
        <f t="shared" si="504"/>
        <v>1051973</v>
      </c>
      <c r="L4438" s="132">
        <v>736381</v>
      </c>
      <c r="M4438" s="132">
        <v>315592</v>
      </c>
      <c r="N4438" s="132">
        <v>662742.5</v>
      </c>
      <c r="O4438" s="133" t="s">
        <v>4699</v>
      </c>
      <c r="P4438" s="132">
        <v>206100.89</v>
      </c>
      <c r="Q4438" s="132">
        <f t="shared" si="505"/>
        <v>868843.39</v>
      </c>
      <c r="R4438" s="132">
        <v>662742.5</v>
      </c>
      <c r="S4438" s="132">
        <v>206100.89</v>
      </c>
      <c r="T4438" s="169">
        <f t="shared" si="499"/>
        <v>1</v>
      </c>
      <c r="U4438" s="169">
        <f t="shared" si="500"/>
        <v>1</v>
      </c>
      <c r="V4438" s="169">
        <f t="shared" si="501"/>
        <v>0.65306119926994355</v>
      </c>
      <c r="W4438" s="169">
        <f t="shared" si="502"/>
        <v>0.8259179560692147</v>
      </c>
      <c r="X4438" s="170">
        <v>1</v>
      </c>
      <c r="Y4438" s="139" t="s">
        <v>4516</v>
      </c>
      <c r="Z4438" s="139" t="s">
        <v>4516</v>
      </c>
      <c r="AA4438" s="139">
        <v>39741</v>
      </c>
      <c r="AB4438" s="171">
        <v>39903</v>
      </c>
      <c r="AC4438" s="139" t="s">
        <v>4584</v>
      </c>
      <c r="AD4438" s="147">
        <f t="shared" si="503"/>
        <v>162</v>
      </c>
      <c r="AE4438" s="131">
        <v>263</v>
      </c>
      <c r="AG4438" s="147">
        <v>1</v>
      </c>
    </row>
    <row r="4439" spans="1:34" x14ac:dyDescent="0.25">
      <c r="A4439" s="147" t="s">
        <v>2148</v>
      </c>
      <c r="B4439" s="140" t="s">
        <v>7269</v>
      </c>
      <c r="C4439" s="147" t="s">
        <v>221</v>
      </c>
      <c r="D4439" s="140" t="s">
        <v>8490</v>
      </c>
      <c r="E4439" s="147" t="s">
        <v>220</v>
      </c>
      <c r="F4439" s="140" t="s">
        <v>8609</v>
      </c>
      <c r="G4439" s="147" t="s">
        <v>329</v>
      </c>
      <c r="H4439" s="140" t="s">
        <v>11959</v>
      </c>
      <c r="I4439" s="147" t="s">
        <v>132</v>
      </c>
      <c r="J4439" s="147">
        <v>1</v>
      </c>
      <c r="K4439" s="132">
        <f t="shared" si="504"/>
        <v>635371.4</v>
      </c>
      <c r="L4439" s="132">
        <v>444759.4</v>
      </c>
      <c r="M4439" s="132">
        <v>190612</v>
      </c>
      <c r="N4439" s="132">
        <v>444759.4</v>
      </c>
      <c r="O4439" s="133" t="s">
        <v>4679</v>
      </c>
      <c r="P4439" s="132">
        <v>191522.5</v>
      </c>
      <c r="Q4439" s="132">
        <f t="shared" si="505"/>
        <v>636281.9</v>
      </c>
      <c r="R4439" s="132">
        <v>444759.4</v>
      </c>
      <c r="S4439" s="132">
        <v>191522.5</v>
      </c>
      <c r="T4439" s="169">
        <f t="shared" si="499"/>
        <v>1</v>
      </c>
      <c r="U4439" s="169">
        <f t="shared" si="500"/>
        <v>1</v>
      </c>
      <c r="V4439" s="169">
        <f t="shared" si="501"/>
        <v>1.004776719199211</v>
      </c>
      <c r="W4439" s="169">
        <f t="shared" si="502"/>
        <v>1.0014330201202006</v>
      </c>
      <c r="X4439" s="170">
        <v>1</v>
      </c>
      <c r="Y4439" s="139">
        <v>39126</v>
      </c>
      <c r="Z4439" s="139">
        <v>39169</v>
      </c>
      <c r="AA4439" s="139">
        <v>39293</v>
      </c>
      <c r="AB4439" s="139">
        <v>39610</v>
      </c>
      <c r="AC4439" s="139" t="s">
        <v>4584</v>
      </c>
      <c r="AD4439" s="147">
        <f t="shared" si="503"/>
        <v>317</v>
      </c>
      <c r="AE4439" s="131">
        <v>97</v>
      </c>
      <c r="AG4439" s="147">
        <v>1</v>
      </c>
      <c r="AH4439" s="147" t="s">
        <v>5683</v>
      </c>
    </row>
    <row r="4440" spans="1:34" x14ac:dyDescent="0.25">
      <c r="A4440" s="147" t="s">
        <v>2148</v>
      </c>
      <c r="B4440" s="140" t="s">
        <v>7269</v>
      </c>
      <c r="C4440" s="147" t="s">
        <v>221</v>
      </c>
      <c r="D4440" s="140" t="s">
        <v>8490</v>
      </c>
      <c r="E4440" s="147" t="s">
        <v>220</v>
      </c>
      <c r="F4440" s="140" t="s">
        <v>8609</v>
      </c>
      <c r="G4440" s="147" t="s">
        <v>329</v>
      </c>
      <c r="H4440" s="140" t="s">
        <v>11959</v>
      </c>
      <c r="I4440" s="147" t="s">
        <v>4134</v>
      </c>
      <c r="J4440" s="147">
        <v>1</v>
      </c>
      <c r="K4440" s="132">
        <f t="shared" si="504"/>
        <v>583049</v>
      </c>
      <c r="L4440" s="132">
        <v>408134</v>
      </c>
      <c r="M4440" s="132">
        <v>174915</v>
      </c>
      <c r="N4440" s="132">
        <v>367320</v>
      </c>
      <c r="O4440" s="133" t="s">
        <v>4699</v>
      </c>
      <c r="P4440" s="132">
        <v>174970</v>
      </c>
      <c r="Q4440" s="132">
        <f t="shared" si="505"/>
        <v>542290</v>
      </c>
      <c r="R4440" s="132">
        <v>367320</v>
      </c>
      <c r="S4440" s="132">
        <v>174970</v>
      </c>
      <c r="T4440" s="169">
        <f t="shared" si="499"/>
        <v>1</v>
      </c>
      <c r="U4440" s="169">
        <f t="shared" si="500"/>
        <v>1</v>
      </c>
      <c r="V4440" s="169">
        <f t="shared" si="501"/>
        <v>1.0003144384415288</v>
      </c>
      <c r="W4440" s="169">
        <f t="shared" si="502"/>
        <v>0.93009335407487193</v>
      </c>
      <c r="X4440" s="170">
        <v>1</v>
      </c>
      <c r="Y4440" s="139" t="s">
        <v>4516</v>
      </c>
      <c r="Z4440" s="139" t="s">
        <v>4516</v>
      </c>
      <c r="AA4440" s="139">
        <v>39778</v>
      </c>
      <c r="AB4440" s="139">
        <v>40053</v>
      </c>
      <c r="AC4440" s="139" t="s">
        <v>4584</v>
      </c>
      <c r="AD4440" s="147">
        <f t="shared" si="503"/>
        <v>275</v>
      </c>
      <c r="AE4440" s="131">
        <v>182</v>
      </c>
      <c r="AG4440" s="147">
        <v>1</v>
      </c>
      <c r="AH4440" s="147" t="s">
        <v>5683</v>
      </c>
    </row>
    <row r="4441" spans="1:34" x14ac:dyDescent="0.25">
      <c r="A4441" s="147" t="s">
        <v>2148</v>
      </c>
      <c r="B4441" s="140" t="s">
        <v>7269</v>
      </c>
      <c r="C4441" s="147" t="s">
        <v>221</v>
      </c>
      <c r="D4441" s="140" t="s">
        <v>8490</v>
      </c>
      <c r="E4441" s="147" t="s">
        <v>220</v>
      </c>
      <c r="F4441" s="140" t="s">
        <v>8609</v>
      </c>
      <c r="G4441" s="147" t="s">
        <v>387</v>
      </c>
      <c r="H4441" s="140" t="s">
        <v>11960</v>
      </c>
      <c r="I4441" s="147" t="s">
        <v>3620</v>
      </c>
      <c r="J4441" s="147">
        <v>1</v>
      </c>
      <c r="K4441" s="132">
        <f t="shared" si="504"/>
        <v>834485</v>
      </c>
      <c r="L4441" s="132">
        <v>584139</v>
      </c>
      <c r="M4441" s="132">
        <v>250346</v>
      </c>
      <c r="N4441" s="132">
        <v>584139</v>
      </c>
      <c r="O4441" s="133" t="s">
        <v>4699</v>
      </c>
      <c r="P4441" s="132">
        <v>250816</v>
      </c>
      <c r="Q4441" s="132">
        <f t="shared" si="505"/>
        <v>834955</v>
      </c>
      <c r="R4441" s="132">
        <v>584139</v>
      </c>
      <c r="S4441" s="132">
        <v>250816</v>
      </c>
      <c r="T4441" s="169">
        <f t="shared" si="499"/>
        <v>1</v>
      </c>
      <c r="U4441" s="169">
        <f t="shared" si="500"/>
        <v>1</v>
      </c>
      <c r="V4441" s="169">
        <f t="shared" si="501"/>
        <v>1.0018774016760803</v>
      </c>
      <c r="W4441" s="169">
        <f t="shared" si="502"/>
        <v>1.0005632216277105</v>
      </c>
      <c r="X4441" s="170">
        <v>1</v>
      </c>
      <c r="Y4441" s="139">
        <v>39126</v>
      </c>
      <c r="Z4441" s="139">
        <v>39169</v>
      </c>
      <c r="AA4441" s="139">
        <v>39298</v>
      </c>
      <c r="AB4441" s="139">
        <v>39618</v>
      </c>
      <c r="AC4441" s="139" t="s">
        <v>4584</v>
      </c>
      <c r="AD4441" s="147">
        <f t="shared" si="503"/>
        <v>320</v>
      </c>
      <c r="AE4441" s="131">
        <v>164</v>
      </c>
      <c r="AG4441" s="147">
        <v>1</v>
      </c>
      <c r="AH4441" s="147" t="s">
        <v>5683</v>
      </c>
    </row>
    <row r="4442" spans="1:34" x14ac:dyDescent="0.25">
      <c r="A4442" s="147" t="s">
        <v>2148</v>
      </c>
      <c r="B4442" s="140" t="s">
        <v>7269</v>
      </c>
      <c r="C4442" s="147" t="s">
        <v>221</v>
      </c>
      <c r="D4442" s="140" t="s">
        <v>8490</v>
      </c>
      <c r="E4442" s="147" t="s">
        <v>220</v>
      </c>
      <c r="F4442" s="140" t="s">
        <v>8609</v>
      </c>
      <c r="G4442" s="147" t="s">
        <v>387</v>
      </c>
      <c r="H4442" s="140" t="s">
        <v>11960</v>
      </c>
      <c r="I4442" s="147" t="s">
        <v>3059</v>
      </c>
      <c r="J4442" s="147">
        <v>1</v>
      </c>
      <c r="K4442" s="132">
        <f t="shared" si="504"/>
        <v>879400</v>
      </c>
      <c r="L4442" s="132">
        <v>665000</v>
      </c>
      <c r="M4442" s="132">
        <v>214400</v>
      </c>
      <c r="N4442" s="132">
        <v>598500</v>
      </c>
      <c r="O4442" s="133" t="s">
        <v>4699</v>
      </c>
      <c r="P4442" s="132">
        <v>100000</v>
      </c>
      <c r="Q4442" s="132">
        <f t="shared" si="505"/>
        <v>698500</v>
      </c>
      <c r="R4442" s="132">
        <v>598500</v>
      </c>
      <c r="S4442" s="132">
        <v>100000</v>
      </c>
      <c r="T4442" s="169">
        <f t="shared" si="499"/>
        <v>1</v>
      </c>
      <c r="U4442" s="169">
        <f t="shared" si="500"/>
        <v>1</v>
      </c>
      <c r="V4442" s="169">
        <f t="shared" si="501"/>
        <v>0.46641791044776121</v>
      </c>
      <c r="W4442" s="169">
        <f t="shared" si="502"/>
        <v>0.79429156242892884</v>
      </c>
      <c r="X4442" s="170">
        <v>1</v>
      </c>
      <c r="Y4442" s="139">
        <v>39841</v>
      </c>
      <c r="Z4442" s="139">
        <v>39864</v>
      </c>
      <c r="AA4442" s="139">
        <v>39908</v>
      </c>
      <c r="AB4442" s="139">
        <v>39994</v>
      </c>
      <c r="AC4442" s="139" t="s">
        <v>4584</v>
      </c>
      <c r="AD4442" s="147">
        <f t="shared" si="503"/>
        <v>86</v>
      </c>
      <c r="AE4442" s="131">
        <v>164</v>
      </c>
      <c r="AG4442" s="147">
        <v>1</v>
      </c>
      <c r="AH4442" s="147" t="s">
        <v>5683</v>
      </c>
    </row>
    <row r="4443" spans="1:34" x14ac:dyDescent="0.25">
      <c r="A4443" s="147" t="s">
        <v>2148</v>
      </c>
      <c r="B4443" s="140" t="s">
        <v>7269</v>
      </c>
      <c r="C4443" s="147" t="s">
        <v>221</v>
      </c>
      <c r="D4443" s="140" t="s">
        <v>8490</v>
      </c>
      <c r="E4443" s="147" t="s">
        <v>220</v>
      </c>
      <c r="F4443" s="140" t="s">
        <v>8609</v>
      </c>
      <c r="G4443" s="147" t="s">
        <v>3611</v>
      </c>
      <c r="H4443" s="140" t="s">
        <v>11961</v>
      </c>
      <c r="I4443" s="147" t="s">
        <v>5621</v>
      </c>
      <c r="J4443" s="147">
        <v>1</v>
      </c>
      <c r="K4443" s="132">
        <f t="shared" si="504"/>
        <v>562917</v>
      </c>
      <c r="L4443" s="132">
        <v>394041</v>
      </c>
      <c r="M4443" s="132">
        <v>168876</v>
      </c>
      <c r="N4443" s="132">
        <v>392805.2</v>
      </c>
      <c r="O4443" s="133" t="s">
        <v>4699</v>
      </c>
      <c r="P4443" s="132">
        <v>172774</v>
      </c>
      <c r="Q4443" s="132">
        <f t="shared" si="505"/>
        <v>565579.19999999995</v>
      </c>
      <c r="R4443" s="132">
        <v>392805.2</v>
      </c>
      <c r="S4443" s="132">
        <v>172774</v>
      </c>
      <c r="T4443" s="169">
        <f t="shared" si="499"/>
        <v>1</v>
      </c>
      <c r="U4443" s="169">
        <f t="shared" si="500"/>
        <v>1</v>
      </c>
      <c r="V4443" s="169">
        <f t="shared" si="501"/>
        <v>1.023082024680831</v>
      </c>
      <c r="W4443" s="169">
        <f t="shared" si="502"/>
        <v>1.0047292940167023</v>
      </c>
      <c r="X4443" s="170">
        <v>1</v>
      </c>
      <c r="Y4443" s="139">
        <v>39126</v>
      </c>
      <c r="Z4443" s="139">
        <v>39169</v>
      </c>
      <c r="AA4443" s="139">
        <v>39298</v>
      </c>
      <c r="AB4443" s="139">
        <v>39609</v>
      </c>
      <c r="AC4443" s="139" t="s">
        <v>4584</v>
      </c>
      <c r="AD4443" s="147">
        <f t="shared" si="503"/>
        <v>311</v>
      </c>
      <c r="AE4443" s="131">
        <v>204</v>
      </c>
      <c r="AG4443" s="147">
        <v>1</v>
      </c>
      <c r="AH4443" s="147" t="s">
        <v>5683</v>
      </c>
    </row>
    <row r="4444" spans="1:34" x14ac:dyDescent="0.25">
      <c r="A4444" s="147" t="s">
        <v>2148</v>
      </c>
      <c r="B4444" s="140" t="s">
        <v>7269</v>
      </c>
      <c r="C4444" s="147" t="s">
        <v>221</v>
      </c>
      <c r="D4444" s="140" t="s">
        <v>8490</v>
      </c>
      <c r="E4444" s="147" t="s">
        <v>220</v>
      </c>
      <c r="F4444" s="140" t="s">
        <v>8609</v>
      </c>
      <c r="G4444" s="147" t="s">
        <v>3611</v>
      </c>
      <c r="H4444" s="140" t="s">
        <v>11961</v>
      </c>
      <c r="I4444" s="147" t="s">
        <v>4133</v>
      </c>
      <c r="J4444" s="147">
        <v>1</v>
      </c>
      <c r="K4444" s="132">
        <f t="shared" si="504"/>
        <v>1105543</v>
      </c>
      <c r="L4444" s="132">
        <v>773880</v>
      </c>
      <c r="M4444" s="132">
        <v>331663</v>
      </c>
      <c r="N4444" s="132">
        <v>696492</v>
      </c>
      <c r="O4444" s="133" t="s">
        <v>4699</v>
      </c>
      <c r="P4444" s="132">
        <v>225591</v>
      </c>
      <c r="Q4444" s="132">
        <f t="shared" si="505"/>
        <v>922083</v>
      </c>
      <c r="R4444" s="132">
        <v>696492</v>
      </c>
      <c r="S4444" s="132">
        <v>225591</v>
      </c>
      <c r="T4444" s="169">
        <f t="shared" si="499"/>
        <v>1</v>
      </c>
      <c r="U4444" s="169">
        <f t="shared" si="500"/>
        <v>1</v>
      </c>
      <c r="V4444" s="169">
        <f t="shared" si="501"/>
        <v>0.68018138893997826</v>
      </c>
      <c r="W4444" s="169">
        <f t="shared" si="502"/>
        <v>0.83405439679867721</v>
      </c>
      <c r="X4444" s="170">
        <v>1</v>
      </c>
      <c r="Y4444" s="139" t="s">
        <v>4516</v>
      </c>
      <c r="Z4444" s="139" t="s">
        <v>4516</v>
      </c>
      <c r="AA4444" s="139">
        <v>39755</v>
      </c>
      <c r="AB4444" s="139">
        <v>39953</v>
      </c>
      <c r="AC4444" s="139" t="s">
        <v>4584</v>
      </c>
      <c r="AD4444" s="147">
        <f t="shared" si="503"/>
        <v>198</v>
      </c>
      <c r="AE4444" s="131">
        <v>132</v>
      </c>
      <c r="AG4444" s="147">
        <v>1</v>
      </c>
      <c r="AH4444" s="147" t="s">
        <v>5683</v>
      </c>
    </row>
    <row r="4445" spans="1:34" x14ac:dyDescent="0.25">
      <c r="A4445" s="147" t="s">
        <v>2148</v>
      </c>
      <c r="B4445" s="140" t="s">
        <v>7269</v>
      </c>
      <c r="C4445" s="147" t="s">
        <v>221</v>
      </c>
      <c r="D4445" s="140" t="s">
        <v>8490</v>
      </c>
      <c r="E4445" s="147" t="s">
        <v>220</v>
      </c>
      <c r="F4445" s="140" t="s">
        <v>8609</v>
      </c>
      <c r="G4445" s="147" t="s">
        <v>226</v>
      </c>
      <c r="H4445" s="140" t="s">
        <v>10196</v>
      </c>
      <c r="I4445" s="147" t="s">
        <v>3613</v>
      </c>
      <c r="J4445" s="147">
        <v>1</v>
      </c>
      <c r="K4445" s="132">
        <f t="shared" si="504"/>
        <v>505268</v>
      </c>
      <c r="L4445" s="132">
        <v>353687</v>
      </c>
      <c r="M4445" s="132">
        <v>151581</v>
      </c>
      <c r="N4445" s="132">
        <v>318318.3</v>
      </c>
      <c r="O4445" s="133" t="s">
        <v>4699</v>
      </c>
      <c r="P4445" s="132">
        <v>120450</v>
      </c>
      <c r="Q4445" s="132">
        <f t="shared" si="505"/>
        <v>438768.3</v>
      </c>
      <c r="R4445" s="132">
        <v>318318.3</v>
      </c>
      <c r="S4445" s="132">
        <v>120450</v>
      </c>
      <c r="T4445" s="169">
        <f t="shared" si="499"/>
        <v>1</v>
      </c>
      <c r="U4445" s="169">
        <f t="shared" si="500"/>
        <v>1</v>
      </c>
      <c r="V4445" s="169">
        <f t="shared" si="501"/>
        <v>0.79462465612444833</v>
      </c>
      <c r="W4445" s="169">
        <f t="shared" si="502"/>
        <v>0.86838727170531282</v>
      </c>
      <c r="X4445" s="170">
        <v>1</v>
      </c>
      <c r="Y4445" s="139">
        <v>39126</v>
      </c>
      <c r="Z4445" s="139">
        <v>39169</v>
      </c>
      <c r="AA4445" s="139">
        <v>39265</v>
      </c>
      <c r="AB4445" s="139">
        <v>39574</v>
      </c>
      <c r="AC4445" s="139" t="s">
        <v>4584</v>
      </c>
      <c r="AD4445" s="147">
        <f t="shared" si="503"/>
        <v>309</v>
      </c>
      <c r="AE4445" s="131">
        <v>345</v>
      </c>
      <c r="AG4445" s="147">
        <v>1</v>
      </c>
      <c r="AH4445" s="147" t="s">
        <v>5683</v>
      </c>
    </row>
    <row r="4446" spans="1:34" x14ac:dyDescent="0.25">
      <c r="A4446" s="147" t="s">
        <v>2148</v>
      </c>
      <c r="B4446" s="140" t="s">
        <v>7269</v>
      </c>
      <c r="C4446" s="147" t="s">
        <v>221</v>
      </c>
      <c r="D4446" s="140" t="s">
        <v>8490</v>
      </c>
      <c r="E4446" s="147" t="s">
        <v>220</v>
      </c>
      <c r="F4446" s="140" t="s">
        <v>8609</v>
      </c>
      <c r="G4446" s="147" t="s">
        <v>226</v>
      </c>
      <c r="H4446" s="140" t="s">
        <v>10196</v>
      </c>
      <c r="I4446" s="147" t="s">
        <v>4134</v>
      </c>
      <c r="J4446" s="147">
        <v>1</v>
      </c>
      <c r="K4446" s="132">
        <f t="shared" si="504"/>
        <v>550503</v>
      </c>
      <c r="L4446" s="132">
        <v>385352</v>
      </c>
      <c r="M4446" s="132">
        <v>165151</v>
      </c>
      <c r="N4446" s="132">
        <v>385352</v>
      </c>
      <c r="O4446" s="133" t="s">
        <v>4679</v>
      </c>
      <c r="P4446" s="132">
        <v>140045.12</v>
      </c>
      <c r="Q4446" s="132">
        <f t="shared" si="505"/>
        <v>525397.12</v>
      </c>
      <c r="R4446" s="132">
        <v>385352</v>
      </c>
      <c r="S4446" s="132">
        <v>140045.12</v>
      </c>
      <c r="T4446" s="169">
        <f t="shared" si="499"/>
        <v>1</v>
      </c>
      <c r="U4446" s="169">
        <f t="shared" si="500"/>
        <v>1</v>
      </c>
      <c r="V4446" s="169">
        <f t="shared" si="501"/>
        <v>0.8479822707703859</v>
      </c>
      <c r="W4446" s="169">
        <f t="shared" si="502"/>
        <v>0.95439465361678322</v>
      </c>
      <c r="X4446" s="170">
        <v>1</v>
      </c>
      <c r="Y4446" s="139" t="s">
        <v>4516</v>
      </c>
      <c r="Z4446" s="139" t="s">
        <v>4516</v>
      </c>
      <c r="AA4446" s="139">
        <v>39741</v>
      </c>
      <c r="AB4446" s="171">
        <v>39903</v>
      </c>
      <c r="AC4446" s="139" t="s">
        <v>4584</v>
      </c>
      <c r="AD4446" s="147">
        <f t="shared" si="503"/>
        <v>162</v>
      </c>
      <c r="AE4446" s="131">
        <v>272</v>
      </c>
      <c r="AG4446" s="147">
        <v>1</v>
      </c>
      <c r="AH4446" s="147" t="s">
        <v>5683</v>
      </c>
    </row>
    <row r="4447" spans="1:34" x14ac:dyDescent="0.25">
      <c r="A4447" s="147" t="s">
        <v>2148</v>
      </c>
      <c r="B4447" s="140" t="s">
        <v>7269</v>
      </c>
      <c r="C4447" s="147" t="s">
        <v>221</v>
      </c>
      <c r="D4447" s="140" t="s">
        <v>8490</v>
      </c>
      <c r="E4447" s="147" t="s">
        <v>220</v>
      </c>
      <c r="F4447" s="140" t="s">
        <v>8609</v>
      </c>
      <c r="G4447" s="147" t="s">
        <v>231</v>
      </c>
      <c r="H4447" s="140" t="s">
        <v>10197</v>
      </c>
      <c r="I4447" s="147" t="s">
        <v>227</v>
      </c>
      <c r="J4447" s="147">
        <v>1</v>
      </c>
      <c r="K4447" s="132">
        <f t="shared" si="504"/>
        <v>435776</v>
      </c>
      <c r="L4447" s="132">
        <v>283455</v>
      </c>
      <c r="M4447" s="132">
        <v>152321</v>
      </c>
      <c r="N4447" s="132">
        <v>255109.5</v>
      </c>
      <c r="O4447" s="133" t="s">
        <v>4699</v>
      </c>
      <c r="P4447" s="132">
        <v>132040</v>
      </c>
      <c r="Q4447" s="132">
        <f t="shared" si="505"/>
        <v>387149.5</v>
      </c>
      <c r="R4447" s="132">
        <v>255109.5</v>
      </c>
      <c r="S4447" s="132">
        <v>132040</v>
      </c>
      <c r="T4447" s="169">
        <f t="shared" si="499"/>
        <v>1</v>
      </c>
      <c r="U4447" s="169">
        <f t="shared" si="500"/>
        <v>1</v>
      </c>
      <c r="V4447" s="169">
        <f t="shared" si="501"/>
        <v>0.86685355269463826</v>
      </c>
      <c r="W4447" s="169">
        <f t="shared" si="502"/>
        <v>0.88841400168894114</v>
      </c>
      <c r="X4447" s="170">
        <v>1</v>
      </c>
      <c r="Y4447" s="139">
        <v>39126</v>
      </c>
      <c r="Z4447" s="139">
        <v>39169</v>
      </c>
      <c r="AA4447" s="139">
        <v>39265</v>
      </c>
      <c r="AB4447" s="139">
        <v>39305</v>
      </c>
      <c r="AC4447" s="139" t="s">
        <v>4516</v>
      </c>
      <c r="AD4447" s="147">
        <f t="shared" si="503"/>
        <v>40</v>
      </c>
      <c r="AE4447" s="131">
        <v>181</v>
      </c>
      <c r="AG4447" s="147">
        <v>1</v>
      </c>
      <c r="AH4447" s="147" t="s">
        <v>5683</v>
      </c>
    </row>
    <row r="4448" spans="1:34" s="172" customFormat="1" x14ac:dyDescent="0.25">
      <c r="A4448" s="147" t="s">
        <v>2148</v>
      </c>
      <c r="B4448" s="140" t="s">
        <v>7269</v>
      </c>
      <c r="C4448" s="147" t="s">
        <v>221</v>
      </c>
      <c r="D4448" s="140" t="s">
        <v>8490</v>
      </c>
      <c r="E4448" s="147" t="s">
        <v>220</v>
      </c>
      <c r="F4448" s="140" t="s">
        <v>8609</v>
      </c>
      <c r="G4448" s="147" t="s">
        <v>231</v>
      </c>
      <c r="H4448" s="140" t="s">
        <v>10197</v>
      </c>
      <c r="I4448" s="147" t="s">
        <v>3904</v>
      </c>
      <c r="J4448" s="147">
        <v>1</v>
      </c>
      <c r="K4448" s="132">
        <f t="shared" si="504"/>
        <v>600000</v>
      </c>
      <c r="L4448" s="132">
        <v>483000</v>
      </c>
      <c r="M4448" s="132">
        <v>117000</v>
      </c>
      <c r="N4448" s="132">
        <v>434700</v>
      </c>
      <c r="O4448" s="133" t="s">
        <v>4699</v>
      </c>
      <c r="P4448" s="132">
        <v>70000</v>
      </c>
      <c r="Q4448" s="132">
        <f t="shared" si="505"/>
        <v>504700</v>
      </c>
      <c r="R4448" s="132">
        <v>434700</v>
      </c>
      <c r="S4448" s="132">
        <v>70000</v>
      </c>
      <c r="T4448" s="169">
        <f t="shared" si="499"/>
        <v>1</v>
      </c>
      <c r="U4448" s="169">
        <f t="shared" si="500"/>
        <v>1</v>
      </c>
      <c r="V4448" s="169">
        <f t="shared" si="501"/>
        <v>0.59829059829059827</v>
      </c>
      <c r="W4448" s="169">
        <f t="shared" si="502"/>
        <v>0.84116666666666662</v>
      </c>
      <c r="X4448" s="170">
        <v>1</v>
      </c>
      <c r="Y4448" s="139">
        <v>39841</v>
      </c>
      <c r="Z4448" s="139">
        <v>39864</v>
      </c>
      <c r="AA4448" s="139">
        <v>39902</v>
      </c>
      <c r="AB4448" s="139">
        <v>39994</v>
      </c>
      <c r="AC4448" s="139" t="s">
        <v>4584</v>
      </c>
      <c r="AD4448" s="147">
        <f t="shared" si="503"/>
        <v>92</v>
      </c>
      <c r="AE4448" s="131">
        <v>181</v>
      </c>
      <c r="AF4448" s="147"/>
      <c r="AG4448" s="147">
        <v>1</v>
      </c>
      <c r="AH4448" s="172" t="s">
        <v>5683</v>
      </c>
    </row>
    <row r="4449" spans="1:34" s="172" customFormat="1" x14ac:dyDescent="0.25">
      <c r="A4449" s="147" t="s">
        <v>2148</v>
      </c>
      <c r="B4449" s="140" t="s">
        <v>7269</v>
      </c>
      <c r="C4449" s="147" t="s">
        <v>221</v>
      </c>
      <c r="D4449" s="140" t="s">
        <v>8490</v>
      </c>
      <c r="E4449" s="147" t="s">
        <v>220</v>
      </c>
      <c r="F4449" s="140" t="s">
        <v>8609</v>
      </c>
      <c r="G4449" s="147" t="s">
        <v>229</v>
      </c>
      <c r="H4449" s="140" t="s">
        <v>10198</v>
      </c>
      <c r="I4449" s="147" t="s">
        <v>42</v>
      </c>
      <c r="J4449" s="147">
        <v>1</v>
      </c>
      <c r="K4449" s="132">
        <f t="shared" si="504"/>
        <v>513679</v>
      </c>
      <c r="L4449" s="132">
        <v>359575</v>
      </c>
      <c r="M4449" s="132">
        <v>154104</v>
      </c>
      <c r="N4449" s="132">
        <v>359575</v>
      </c>
      <c r="O4449" s="133" t="s">
        <v>4679</v>
      </c>
      <c r="P4449" s="132">
        <v>154124.5</v>
      </c>
      <c r="Q4449" s="132">
        <f t="shared" si="505"/>
        <v>513699.5</v>
      </c>
      <c r="R4449" s="132">
        <v>359575</v>
      </c>
      <c r="S4449" s="132">
        <v>154124.5</v>
      </c>
      <c r="T4449" s="169">
        <f t="shared" si="499"/>
        <v>1</v>
      </c>
      <c r="U4449" s="169">
        <f t="shared" si="500"/>
        <v>1</v>
      </c>
      <c r="V4449" s="169">
        <f t="shared" si="501"/>
        <v>1.0001330270466697</v>
      </c>
      <c r="W4449" s="169">
        <f t="shared" si="502"/>
        <v>1.0000399081916918</v>
      </c>
      <c r="X4449" s="170">
        <v>1</v>
      </c>
      <c r="Y4449" s="139">
        <v>39126</v>
      </c>
      <c r="Z4449" s="139">
        <v>39169</v>
      </c>
      <c r="AA4449" s="139">
        <v>39265</v>
      </c>
      <c r="AB4449" s="139">
        <v>39619</v>
      </c>
      <c r="AC4449" s="139" t="s">
        <v>4584</v>
      </c>
      <c r="AD4449" s="147">
        <f t="shared" si="503"/>
        <v>354</v>
      </c>
      <c r="AE4449" s="131">
        <v>468</v>
      </c>
      <c r="AF4449" s="147"/>
      <c r="AG4449" s="147">
        <v>1</v>
      </c>
      <c r="AH4449" s="172" t="s">
        <v>5683</v>
      </c>
    </row>
    <row r="4450" spans="1:34" s="172" customFormat="1" x14ac:dyDescent="0.25">
      <c r="A4450" s="147" t="s">
        <v>2148</v>
      </c>
      <c r="B4450" s="140" t="s">
        <v>7269</v>
      </c>
      <c r="C4450" s="147" t="s">
        <v>221</v>
      </c>
      <c r="D4450" s="140" t="s">
        <v>8490</v>
      </c>
      <c r="E4450" s="147" t="s">
        <v>220</v>
      </c>
      <c r="F4450" s="140" t="s">
        <v>8609</v>
      </c>
      <c r="G4450" s="147" t="s">
        <v>229</v>
      </c>
      <c r="H4450" s="140" t="s">
        <v>10198</v>
      </c>
      <c r="I4450" s="147" t="s">
        <v>4106</v>
      </c>
      <c r="J4450" s="147">
        <v>1</v>
      </c>
      <c r="K4450" s="132">
        <f t="shared" si="504"/>
        <v>1220000</v>
      </c>
      <c r="L4450" s="132">
        <v>910000</v>
      </c>
      <c r="M4450" s="132">
        <v>310000</v>
      </c>
      <c r="N4450" s="132">
        <v>819000</v>
      </c>
      <c r="O4450" s="133" t="s">
        <v>4699</v>
      </c>
      <c r="P4450" s="132">
        <v>150000</v>
      </c>
      <c r="Q4450" s="132">
        <f t="shared" si="505"/>
        <v>969000</v>
      </c>
      <c r="R4450" s="132">
        <v>819000</v>
      </c>
      <c r="S4450" s="132">
        <v>150000</v>
      </c>
      <c r="T4450" s="169">
        <f t="shared" si="499"/>
        <v>1</v>
      </c>
      <c r="U4450" s="169">
        <f t="shared" si="500"/>
        <v>1</v>
      </c>
      <c r="V4450" s="169">
        <f t="shared" si="501"/>
        <v>0.4838709677419355</v>
      </c>
      <c r="W4450" s="169">
        <f t="shared" si="502"/>
        <v>0.79426229508196722</v>
      </c>
      <c r="X4450" s="170">
        <v>1</v>
      </c>
      <c r="Y4450" s="139">
        <v>39841</v>
      </c>
      <c r="Z4450" s="139">
        <v>39864</v>
      </c>
      <c r="AA4450" s="139">
        <v>39902</v>
      </c>
      <c r="AB4450" s="139">
        <v>39994</v>
      </c>
      <c r="AC4450" s="139" t="s">
        <v>4584</v>
      </c>
      <c r="AD4450" s="147">
        <f t="shared" si="503"/>
        <v>92</v>
      </c>
      <c r="AE4450" s="131">
        <v>468</v>
      </c>
      <c r="AF4450" s="147"/>
      <c r="AG4450" s="147">
        <v>1</v>
      </c>
      <c r="AH4450" s="172" t="s">
        <v>5683</v>
      </c>
    </row>
    <row r="4451" spans="1:34" x14ac:dyDescent="0.25">
      <c r="A4451" s="147" t="s">
        <v>2148</v>
      </c>
      <c r="B4451" s="140" t="s">
        <v>7269</v>
      </c>
      <c r="C4451" s="147" t="s">
        <v>221</v>
      </c>
      <c r="D4451" s="140" t="s">
        <v>8490</v>
      </c>
      <c r="E4451" s="147" t="s">
        <v>220</v>
      </c>
      <c r="F4451" s="140" t="s">
        <v>8609</v>
      </c>
      <c r="G4451" s="147" t="s">
        <v>232</v>
      </c>
      <c r="H4451" s="140" t="s">
        <v>10199</v>
      </c>
      <c r="I4451" s="147" t="s">
        <v>2529</v>
      </c>
      <c r="J4451" s="147">
        <v>1</v>
      </c>
      <c r="K4451" s="132">
        <f t="shared" si="504"/>
        <v>372449</v>
      </c>
      <c r="L4451" s="132">
        <v>260714</v>
      </c>
      <c r="M4451" s="132">
        <v>111735</v>
      </c>
      <c r="N4451" s="132">
        <v>254914</v>
      </c>
      <c r="O4451" s="133" t="s">
        <v>4679</v>
      </c>
      <c r="P4451" s="132">
        <v>109114</v>
      </c>
      <c r="Q4451" s="132">
        <f t="shared" si="505"/>
        <v>364028</v>
      </c>
      <c r="R4451" s="132">
        <v>254914</v>
      </c>
      <c r="S4451" s="132">
        <v>109114</v>
      </c>
      <c r="T4451" s="169">
        <f t="shared" si="499"/>
        <v>1</v>
      </c>
      <c r="U4451" s="169">
        <f t="shared" si="500"/>
        <v>1</v>
      </c>
      <c r="V4451" s="169">
        <f t="shared" si="501"/>
        <v>0.97654271266836712</v>
      </c>
      <c r="W4451" s="169">
        <f t="shared" si="502"/>
        <v>0.97739019301971541</v>
      </c>
      <c r="X4451" s="170">
        <v>1</v>
      </c>
      <c r="Y4451" s="139" t="s">
        <v>4516</v>
      </c>
      <c r="Z4451" s="139" t="s">
        <v>4516</v>
      </c>
      <c r="AA4451" s="139">
        <v>39713</v>
      </c>
      <c r="AB4451" s="139">
        <v>39766</v>
      </c>
      <c r="AC4451" s="139" t="s">
        <v>4584</v>
      </c>
      <c r="AD4451" s="147">
        <f t="shared" si="503"/>
        <v>53</v>
      </c>
      <c r="AE4451" s="131">
        <v>251</v>
      </c>
      <c r="AG4451" s="147">
        <v>1</v>
      </c>
      <c r="AH4451" s="147" t="s">
        <v>5683</v>
      </c>
    </row>
    <row r="4452" spans="1:34" x14ac:dyDescent="0.25">
      <c r="A4452" s="147" t="s">
        <v>2148</v>
      </c>
      <c r="B4452" s="140" t="s">
        <v>7269</v>
      </c>
      <c r="C4452" s="147" t="s">
        <v>221</v>
      </c>
      <c r="D4452" s="140" t="s">
        <v>8490</v>
      </c>
      <c r="E4452" s="147" t="s">
        <v>220</v>
      </c>
      <c r="F4452" s="140" t="s">
        <v>8609</v>
      </c>
      <c r="G4452" s="147" t="s">
        <v>232</v>
      </c>
      <c r="H4452" s="140" t="s">
        <v>10199</v>
      </c>
      <c r="I4452" s="147" t="s">
        <v>3192</v>
      </c>
      <c r="J4452" s="147">
        <v>1</v>
      </c>
      <c r="K4452" s="132">
        <f t="shared" si="504"/>
        <v>563000</v>
      </c>
      <c r="L4452" s="132">
        <v>455000</v>
      </c>
      <c r="M4452" s="132">
        <v>108000</v>
      </c>
      <c r="N4452" s="132">
        <v>409500</v>
      </c>
      <c r="O4452" s="133" t="s">
        <v>4699</v>
      </c>
      <c r="P4452" s="132">
        <v>69000</v>
      </c>
      <c r="Q4452" s="132">
        <f t="shared" si="505"/>
        <v>478500</v>
      </c>
      <c r="R4452" s="132">
        <v>409500</v>
      </c>
      <c r="S4452" s="132">
        <v>69000</v>
      </c>
      <c r="T4452" s="169">
        <f t="shared" si="499"/>
        <v>1</v>
      </c>
      <c r="U4452" s="169">
        <f t="shared" si="500"/>
        <v>1</v>
      </c>
      <c r="V4452" s="169">
        <f t="shared" si="501"/>
        <v>0.63888888888888884</v>
      </c>
      <c r="W4452" s="169">
        <f t="shared" si="502"/>
        <v>0.84991119005328597</v>
      </c>
      <c r="X4452" s="170">
        <v>1</v>
      </c>
      <c r="Y4452" s="139">
        <v>39841</v>
      </c>
      <c r="Z4452" s="139">
        <v>39864</v>
      </c>
      <c r="AA4452" s="139">
        <v>39902</v>
      </c>
      <c r="AB4452" s="139">
        <v>39994</v>
      </c>
      <c r="AC4452" s="139" t="s">
        <v>4584</v>
      </c>
      <c r="AD4452" s="147">
        <f t="shared" si="503"/>
        <v>92</v>
      </c>
      <c r="AE4452" s="131">
        <v>251</v>
      </c>
      <c r="AG4452" s="147">
        <v>1</v>
      </c>
      <c r="AH4452" s="147" t="s">
        <v>5683</v>
      </c>
    </row>
    <row r="4453" spans="1:34" x14ac:dyDescent="0.25">
      <c r="A4453" s="147" t="s">
        <v>2148</v>
      </c>
      <c r="B4453" s="140" t="s">
        <v>7269</v>
      </c>
      <c r="C4453" s="147" t="s">
        <v>221</v>
      </c>
      <c r="D4453" s="140" t="s">
        <v>8490</v>
      </c>
      <c r="E4453" s="147" t="s">
        <v>220</v>
      </c>
      <c r="F4453" s="140" t="s">
        <v>8609</v>
      </c>
      <c r="G4453" s="147" t="s">
        <v>1344</v>
      </c>
      <c r="H4453" s="140" t="s">
        <v>11962</v>
      </c>
      <c r="I4453" s="147" t="s">
        <v>227</v>
      </c>
      <c r="J4453" s="147">
        <v>1</v>
      </c>
      <c r="K4453" s="132">
        <f t="shared" si="504"/>
        <v>674888</v>
      </c>
      <c r="L4453" s="132">
        <v>472421</v>
      </c>
      <c r="M4453" s="132">
        <v>202467</v>
      </c>
      <c r="N4453" s="132">
        <v>461421</v>
      </c>
      <c r="O4453" s="133" t="s">
        <v>4679</v>
      </c>
      <c r="P4453" s="132">
        <v>202482</v>
      </c>
      <c r="Q4453" s="132">
        <f t="shared" si="505"/>
        <v>663903</v>
      </c>
      <c r="R4453" s="132">
        <v>461421</v>
      </c>
      <c r="S4453" s="132">
        <v>202482</v>
      </c>
      <c r="T4453" s="169">
        <f t="shared" si="499"/>
        <v>1</v>
      </c>
      <c r="U4453" s="169">
        <f t="shared" si="500"/>
        <v>1</v>
      </c>
      <c r="V4453" s="169">
        <f t="shared" si="501"/>
        <v>1.0000740861473723</v>
      </c>
      <c r="W4453" s="169">
        <f t="shared" si="502"/>
        <v>0.98372322518699395</v>
      </c>
      <c r="X4453" s="170">
        <v>1</v>
      </c>
      <c r="Y4453" s="139">
        <v>39126</v>
      </c>
      <c r="Z4453" s="139">
        <v>39169</v>
      </c>
      <c r="AA4453" s="139">
        <v>39272</v>
      </c>
      <c r="AB4453" s="139">
        <v>39629</v>
      </c>
      <c r="AC4453" s="139" t="s">
        <v>4584</v>
      </c>
      <c r="AD4453" s="147">
        <f t="shared" si="503"/>
        <v>357</v>
      </c>
      <c r="AE4453" s="131">
        <v>293</v>
      </c>
      <c r="AG4453" s="147">
        <v>1</v>
      </c>
      <c r="AH4453" s="147" t="s">
        <v>5683</v>
      </c>
    </row>
    <row r="4454" spans="1:34" x14ac:dyDescent="0.25">
      <c r="A4454" s="147" t="s">
        <v>2148</v>
      </c>
      <c r="B4454" s="140" t="s">
        <v>7269</v>
      </c>
      <c r="C4454" s="147" t="s">
        <v>221</v>
      </c>
      <c r="D4454" s="140" t="s">
        <v>8490</v>
      </c>
      <c r="E4454" s="147" t="s">
        <v>220</v>
      </c>
      <c r="F4454" s="140" t="s">
        <v>8609</v>
      </c>
      <c r="G4454" s="147" t="s">
        <v>1344</v>
      </c>
      <c r="H4454" s="140" t="s">
        <v>11962</v>
      </c>
      <c r="I4454" s="147" t="s">
        <v>2184</v>
      </c>
      <c r="J4454" s="147">
        <v>1</v>
      </c>
      <c r="K4454" s="132">
        <f t="shared" si="504"/>
        <v>574256</v>
      </c>
      <c r="L4454" s="132">
        <v>401980</v>
      </c>
      <c r="M4454" s="132">
        <v>172276</v>
      </c>
      <c r="N4454" s="132">
        <v>401977.5</v>
      </c>
      <c r="O4454" s="133" t="s">
        <v>4699</v>
      </c>
      <c r="P4454" s="132">
        <v>119169.12</v>
      </c>
      <c r="Q4454" s="132">
        <f t="shared" si="505"/>
        <v>521146.62</v>
      </c>
      <c r="R4454" s="132">
        <v>401977.5</v>
      </c>
      <c r="S4454" s="132">
        <v>119169.12</v>
      </c>
      <c r="T4454" s="169">
        <f t="shared" si="499"/>
        <v>1</v>
      </c>
      <c r="U4454" s="169">
        <f t="shared" si="500"/>
        <v>1</v>
      </c>
      <c r="V4454" s="169">
        <f t="shared" si="501"/>
        <v>0.69173372959669366</v>
      </c>
      <c r="W4454" s="169">
        <f t="shared" si="502"/>
        <v>0.90751619486779411</v>
      </c>
      <c r="X4454" s="170">
        <v>1</v>
      </c>
      <c r="Y4454" s="139" t="s">
        <v>4516</v>
      </c>
      <c r="Z4454" s="139" t="s">
        <v>4516</v>
      </c>
      <c r="AA4454" s="139">
        <v>39755</v>
      </c>
      <c r="AB4454" s="171">
        <v>39903</v>
      </c>
      <c r="AC4454" s="139" t="s">
        <v>4584</v>
      </c>
      <c r="AD4454" s="147">
        <f t="shared" si="503"/>
        <v>148</v>
      </c>
      <c r="AE4454" s="131">
        <v>102</v>
      </c>
      <c r="AG4454" s="147">
        <v>1</v>
      </c>
      <c r="AH4454" s="147" t="s">
        <v>5683</v>
      </c>
    </row>
    <row r="4455" spans="1:34" x14ac:dyDescent="0.25">
      <c r="A4455" s="147" t="s">
        <v>2148</v>
      </c>
      <c r="B4455" s="140" t="s">
        <v>7269</v>
      </c>
      <c r="C4455" s="147" t="s">
        <v>221</v>
      </c>
      <c r="D4455" s="140" t="s">
        <v>8490</v>
      </c>
      <c r="E4455" s="147" t="s">
        <v>220</v>
      </c>
      <c r="F4455" s="140" t="s">
        <v>8609</v>
      </c>
      <c r="G4455" s="147" t="s">
        <v>233</v>
      </c>
      <c r="H4455" s="140" t="s">
        <v>10200</v>
      </c>
      <c r="I4455" s="147" t="s">
        <v>42</v>
      </c>
      <c r="J4455" s="147">
        <v>1</v>
      </c>
      <c r="K4455" s="132">
        <f t="shared" si="504"/>
        <v>568760</v>
      </c>
      <c r="L4455" s="132">
        <v>398132</v>
      </c>
      <c r="M4455" s="132">
        <v>170628</v>
      </c>
      <c r="N4455" s="132">
        <v>398132</v>
      </c>
      <c r="O4455" s="133" t="s">
        <v>4679</v>
      </c>
      <c r="P4455" s="132">
        <v>171328</v>
      </c>
      <c r="Q4455" s="132">
        <f t="shared" si="505"/>
        <v>569460</v>
      </c>
      <c r="R4455" s="132">
        <v>398132</v>
      </c>
      <c r="S4455" s="132">
        <v>171328</v>
      </c>
      <c r="T4455" s="169">
        <f t="shared" si="499"/>
        <v>1</v>
      </c>
      <c r="U4455" s="169">
        <f t="shared" si="500"/>
        <v>1</v>
      </c>
      <c r="V4455" s="169">
        <f t="shared" si="501"/>
        <v>1.0041024919708372</v>
      </c>
      <c r="W4455" s="169">
        <f t="shared" si="502"/>
        <v>1.0012307475912512</v>
      </c>
      <c r="X4455" s="170">
        <v>1</v>
      </c>
      <c r="Y4455" s="139">
        <v>39126</v>
      </c>
      <c r="Z4455" s="139">
        <v>39169</v>
      </c>
      <c r="AA4455" s="139">
        <v>39272</v>
      </c>
      <c r="AB4455" s="139">
        <v>39605</v>
      </c>
      <c r="AC4455" s="139" t="s">
        <v>4584</v>
      </c>
      <c r="AD4455" s="147">
        <f t="shared" si="503"/>
        <v>333</v>
      </c>
      <c r="AE4455" s="131">
        <v>316</v>
      </c>
      <c r="AG4455" s="147">
        <v>1</v>
      </c>
      <c r="AH4455" s="147" t="s">
        <v>5683</v>
      </c>
    </row>
    <row r="4456" spans="1:34" s="172" customFormat="1" x14ac:dyDescent="0.25">
      <c r="A4456" s="147" t="s">
        <v>2148</v>
      </c>
      <c r="B4456" s="140" t="s">
        <v>7269</v>
      </c>
      <c r="C4456" s="147" t="s">
        <v>221</v>
      </c>
      <c r="D4456" s="140" t="s">
        <v>8490</v>
      </c>
      <c r="E4456" s="147" t="s">
        <v>220</v>
      </c>
      <c r="F4456" s="140" t="s">
        <v>8609</v>
      </c>
      <c r="G4456" s="147" t="s">
        <v>233</v>
      </c>
      <c r="H4456" s="140" t="s">
        <v>10200</v>
      </c>
      <c r="I4456" s="147" t="s">
        <v>2529</v>
      </c>
      <c r="J4456" s="147">
        <v>1</v>
      </c>
      <c r="K4456" s="132">
        <f t="shared" si="504"/>
        <v>409397</v>
      </c>
      <c r="L4456" s="132">
        <v>286577</v>
      </c>
      <c r="M4456" s="132">
        <v>122820</v>
      </c>
      <c r="N4456" s="132">
        <v>286577</v>
      </c>
      <c r="O4456" s="133" t="s">
        <v>4679</v>
      </c>
      <c r="P4456" s="132">
        <v>32931.46</v>
      </c>
      <c r="Q4456" s="132">
        <f t="shared" si="505"/>
        <v>319508.46000000002</v>
      </c>
      <c r="R4456" s="132">
        <v>286577</v>
      </c>
      <c r="S4456" s="132">
        <v>32931.46</v>
      </c>
      <c r="T4456" s="169">
        <f t="shared" si="499"/>
        <v>1</v>
      </c>
      <c r="U4456" s="169">
        <f t="shared" si="500"/>
        <v>1</v>
      </c>
      <c r="V4456" s="169">
        <f t="shared" si="501"/>
        <v>0.26812782934375506</v>
      </c>
      <c r="W4456" s="169">
        <f t="shared" si="502"/>
        <v>0.78043673988817708</v>
      </c>
      <c r="X4456" s="170">
        <v>1</v>
      </c>
      <c r="Y4456" s="139" t="s">
        <v>4516</v>
      </c>
      <c r="Z4456" s="139" t="s">
        <v>4516</v>
      </c>
      <c r="AA4456" s="139">
        <v>39772</v>
      </c>
      <c r="AB4456" s="171">
        <v>39933</v>
      </c>
      <c r="AC4456" s="139" t="s">
        <v>4584</v>
      </c>
      <c r="AD4456" s="147">
        <f t="shared" si="503"/>
        <v>161</v>
      </c>
      <c r="AE4456" s="131">
        <v>226</v>
      </c>
      <c r="AF4456" s="147"/>
      <c r="AG4456" s="147">
        <v>1</v>
      </c>
      <c r="AH4456" s="172" t="s">
        <v>5683</v>
      </c>
    </row>
    <row r="4457" spans="1:34" x14ac:dyDescent="0.25">
      <c r="A4457" s="147" t="s">
        <v>2148</v>
      </c>
      <c r="B4457" s="140" t="s">
        <v>7269</v>
      </c>
      <c r="C4457" s="147" t="s">
        <v>221</v>
      </c>
      <c r="D4457" s="140" t="s">
        <v>8490</v>
      </c>
      <c r="E4457" s="147" t="s">
        <v>2997</v>
      </c>
      <c r="F4457" s="140" t="s">
        <v>8612</v>
      </c>
      <c r="G4457" s="147" t="s">
        <v>11972</v>
      </c>
      <c r="H4457" s="140" t="s">
        <v>11973</v>
      </c>
      <c r="I4457" s="147" t="s">
        <v>5485</v>
      </c>
      <c r="J4457" s="147">
        <v>1</v>
      </c>
      <c r="K4457" s="132">
        <f t="shared" si="504"/>
        <v>804195</v>
      </c>
      <c r="L4457" s="132">
        <v>565809</v>
      </c>
      <c r="M4457" s="132">
        <v>238386</v>
      </c>
      <c r="N4457" s="132">
        <v>452647.2</v>
      </c>
      <c r="O4457" s="133" t="s">
        <v>4679</v>
      </c>
      <c r="P4457" s="132">
        <v>193908.8</v>
      </c>
      <c r="Q4457" s="132">
        <f t="shared" si="505"/>
        <v>646556</v>
      </c>
      <c r="R4457" s="132">
        <v>452647.2</v>
      </c>
      <c r="S4457" s="132">
        <v>193908.8</v>
      </c>
      <c r="T4457" s="169">
        <f t="shared" si="499"/>
        <v>1</v>
      </c>
      <c r="U4457" s="169">
        <f t="shared" si="500"/>
        <v>1</v>
      </c>
      <c r="V4457" s="169">
        <f t="shared" si="501"/>
        <v>0.81342360709102035</v>
      </c>
      <c r="W4457" s="169">
        <f t="shared" si="502"/>
        <v>0.803979134413917</v>
      </c>
      <c r="X4457" s="170">
        <v>1</v>
      </c>
      <c r="Y4457" s="139">
        <v>38987</v>
      </c>
      <c r="Z4457" s="139">
        <v>38988</v>
      </c>
      <c r="AA4457" s="139">
        <v>38991</v>
      </c>
      <c r="AB4457" s="139">
        <v>39082</v>
      </c>
      <c r="AC4457" s="139" t="s">
        <v>4516</v>
      </c>
      <c r="AD4457" s="147">
        <f t="shared" si="503"/>
        <v>91</v>
      </c>
      <c r="AE4457" s="131">
        <v>40</v>
      </c>
      <c r="AG4457" s="147">
        <v>1</v>
      </c>
      <c r="AH4457" s="147" t="s">
        <v>5683</v>
      </c>
    </row>
    <row r="4458" spans="1:34" x14ac:dyDescent="0.25">
      <c r="A4458" s="147" t="s">
        <v>2148</v>
      </c>
      <c r="B4458" s="140" t="s">
        <v>7269</v>
      </c>
      <c r="C4458" s="147" t="s">
        <v>221</v>
      </c>
      <c r="D4458" s="140" t="s">
        <v>8490</v>
      </c>
      <c r="E4458" s="147" t="s">
        <v>2997</v>
      </c>
      <c r="F4458" s="140" t="s">
        <v>8612</v>
      </c>
      <c r="G4458" s="147" t="s">
        <v>5486</v>
      </c>
      <c r="H4458" s="140" t="s">
        <v>11974</v>
      </c>
      <c r="I4458" s="147" t="s">
        <v>5487</v>
      </c>
      <c r="J4458" s="147">
        <v>23</v>
      </c>
      <c r="K4458" s="132">
        <f t="shared" si="504"/>
        <v>11378436</v>
      </c>
      <c r="L4458" s="132">
        <v>7234191</v>
      </c>
      <c r="M4458" s="132">
        <v>4144245</v>
      </c>
      <c r="N4458" s="132">
        <v>3617095.5</v>
      </c>
      <c r="O4458" s="133" t="s">
        <v>4699</v>
      </c>
      <c r="P4458" s="132">
        <v>398149.99</v>
      </c>
      <c r="Q4458" s="132">
        <f t="shared" si="505"/>
        <v>3857087.49</v>
      </c>
      <c r="R4458" s="132">
        <v>3617095.5</v>
      </c>
      <c r="S4458" s="132">
        <v>239991.99</v>
      </c>
      <c r="T4458" s="169">
        <f t="shared" si="499"/>
        <v>1</v>
      </c>
      <c r="U4458" s="169">
        <f t="shared" si="500"/>
        <v>0.60276779110304635</v>
      </c>
      <c r="V4458" s="169">
        <f t="shared" si="501"/>
        <v>9.6072985549840798E-2</v>
      </c>
      <c r="W4458" s="169">
        <f t="shared" si="502"/>
        <v>0.33898221952472207</v>
      </c>
      <c r="X4458" s="170">
        <v>1</v>
      </c>
      <c r="Y4458" s="139">
        <v>38987</v>
      </c>
      <c r="Z4458" s="139">
        <v>38988</v>
      </c>
      <c r="AA4458" s="139">
        <v>38961</v>
      </c>
      <c r="AB4458" s="139">
        <v>39294</v>
      </c>
      <c r="AC4458" s="139" t="s">
        <v>4584</v>
      </c>
      <c r="AD4458" s="147">
        <f t="shared" si="503"/>
        <v>333</v>
      </c>
      <c r="AE4458" s="131">
        <v>89</v>
      </c>
      <c r="AG4458" s="147">
        <v>1</v>
      </c>
      <c r="AH4458" s="147" t="s">
        <v>5683</v>
      </c>
    </row>
    <row r="4459" spans="1:34" x14ac:dyDescent="0.25">
      <c r="A4459" s="147" t="s">
        <v>2148</v>
      </c>
      <c r="B4459" s="140" t="s">
        <v>7269</v>
      </c>
      <c r="C4459" s="147" t="s">
        <v>2491</v>
      </c>
      <c r="D4459" s="140" t="s">
        <v>7290</v>
      </c>
      <c r="E4459" s="147" t="s">
        <v>3341</v>
      </c>
      <c r="F4459" s="140" t="s">
        <v>8194</v>
      </c>
      <c r="G4459" s="147" t="s">
        <v>3342</v>
      </c>
      <c r="H4459" s="140" t="s">
        <v>8252</v>
      </c>
      <c r="I4459" s="147" t="s">
        <v>5503</v>
      </c>
      <c r="J4459" s="147">
        <v>1</v>
      </c>
      <c r="K4459" s="132">
        <f t="shared" si="504"/>
        <v>642464</v>
      </c>
      <c r="L4459" s="132">
        <v>465658</v>
      </c>
      <c r="M4459" s="132">
        <v>176806</v>
      </c>
      <c r="N4459" s="132">
        <v>403423.5</v>
      </c>
      <c r="O4459" s="133" t="s">
        <v>4679</v>
      </c>
      <c r="P4459" s="132">
        <v>176536</v>
      </c>
      <c r="Q4459" s="132">
        <f t="shared" si="505"/>
        <v>579959.5</v>
      </c>
      <c r="R4459" s="132">
        <v>403423.5</v>
      </c>
      <c r="S4459" s="132">
        <v>176536</v>
      </c>
      <c r="T4459" s="169">
        <f t="shared" si="499"/>
        <v>1</v>
      </c>
      <c r="U4459" s="169">
        <f t="shared" si="500"/>
        <v>1</v>
      </c>
      <c r="V4459" s="169">
        <f t="shared" si="501"/>
        <v>0.99847290250330867</v>
      </c>
      <c r="W4459" s="169">
        <f t="shared" si="502"/>
        <v>0.90271128032076509</v>
      </c>
      <c r="X4459" s="170">
        <v>1</v>
      </c>
      <c r="Y4459" s="139">
        <v>38943</v>
      </c>
      <c r="Z4459" s="139">
        <v>38996</v>
      </c>
      <c r="AA4459" s="139">
        <v>39272</v>
      </c>
      <c r="AB4459" s="139">
        <v>39303</v>
      </c>
      <c r="AC4459" s="139" t="s">
        <v>4516</v>
      </c>
      <c r="AD4459" s="147">
        <f t="shared" si="503"/>
        <v>31</v>
      </c>
      <c r="AE4459" s="131">
        <v>116</v>
      </c>
      <c r="AG4459" s="147">
        <v>1</v>
      </c>
      <c r="AH4459" s="147" t="s">
        <v>5683</v>
      </c>
    </row>
    <row r="4460" spans="1:34" x14ac:dyDescent="0.25">
      <c r="A4460" s="147" t="s">
        <v>2148</v>
      </c>
      <c r="B4460" s="140" t="s">
        <v>7269</v>
      </c>
      <c r="C4460" s="147" t="s">
        <v>2491</v>
      </c>
      <c r="D4460" s="140" t="s">
        <v>7290</v>
      </c>
      <c r="E4460" s="147" t="s">
        <v>3341</v>
      </c>
      <c r="F4460" s="140" t="s">
        <v>8194</v>
      </c>
      <c r="G4460" s="147" t="s">
        <v>3342</v>
      </c>
      <c r="H4460" s="140" t="s">
        <v>8252</v>
      </c>
      <c r="I4460" s="147" t="s">
        <v>3384</v>
      </c>
      <c r="J4460" s="147">
        <v>1</v>
      </c>
      <c r="K4460" s="132">
        <f t="shared" si="504"/>
        <v>603539</v>
      </c>
      <c r="L4460" s="132">
        <v>422457</v>
      </c>
      <c r="M4460" s="132">
        <v>181082</v>
      </c>
      <c r="N4460" s="132">
        <v>380211.3</v>
      </c>
      <c r="O4460" s="133" t="s">
        <v>4699</v>
      </c>
      <c r="P4460" s="132">
        <v>169602</v>
      </c>
      <c r="Q4460" s="132">
        <f t="shared" si="505"/>
        <v>549813.30000000005</v>
      </c>
      <c r="R4460" s="132">
        <v>380211.3</v>
      </c>
      <c r="S4460" s="132">
        <v>169602</v>
      </c>
      <c r="T4460" s="169">
        <f t="shared" si="499"/>
        <v>1</v>
      </c>
      <c r="U4460" s="169">
        <f t="shared" si="500"/>
        <v>1</v>
      </c>
      <c r="V4460" s="169">
        <f t="shared" si="501"/>
        <v>0.93660330678918946</v>
      </c>
      <c r="W4460" s="169">
        <f t="shared" si="502"/>
        <v>0.9109822231869027</v>
      </c>
      <c r="X4460" s="170">
        <v>1</v>
      </c>
      <c r="Y4460" s="139">
        <v>39429</v>
      </c>
      <c r="Z4460" s="139">
        <v>39490</v>
      </c>
      <c r="AA4460" s="139">
        <v>39626</v>
      </c>
      <c r="AB4460" s="139">
        <v>39746</v>
      </c>
      <c r="AC4460" s="139" t="s">
        <v>4584</v>
      </c>
      <c r="AD4460" s="147">
        <f t="shared" si="503"/>
        <v>120</v>
      </c>
      <c r="AE4460" s="131">
        <v>110</v>
      </c>
      <c r="AG4460" s="147">
        <v>1</v>
      </c>
      <c r="AH4460" s="147" t="s">
        <v>5683</v>
      </c>
    </row>
    <row r="4461" spans="1:34" x14ac:dyDescent="0.25">
      <c r="A4461" s="147" t="s">
        <v>2148</v>
      </c>
      <c r="B4461" s="140" t="s">
        <v>7269</v>
      </c>
      <c r="C4461" s="147" t="s">
        <v>2491</v>
      </c>
      <c r="D4461" s="140" t="s">
        <v>7290</v>
      </c>
      <c r="E4461" s="147" t="s">
        <v>3341</v>
      </c>
      <c r="F4461" s="140" t="s">
        <v>8194</v>
      </c>
      <c r="G4461" s="147" t="s">
        <v>3487</v>
      </c>
      <c r="H4461" s="140" t="s">
        <v>12001</v>
      </c>
      <c r="I4461" s="147" t="s">
        <v>5526</v>
      </c>
      <c r="J4461" s="147">
        <v>1</v>
      </c>
      <c r="K4461" s="132">
        <f t="shared" si="504"/>
        <v>1199260</v>
      </c>
      <c r="L4461" s="132">
        <v>839482</v>
      </c>
      <c r="M4461" s="132">
        <v>359778</v>
      </c>
      <c r="N4461" s="132">
        <v>671586</v>
      </c>
      <c r="O4461" s="133" t="s">
        <v>4753</v>
      </c>
      <c r="P4461" s="132">
        <v>359843.5</v>
      </c>
      <c r="Q4461" s="132">
        <f t="shared" si="505"/>
        <v>1031429.5</v>
      </c>
      <c r="R4461" s="132">
        <v>671586</v>
      </c>
      <c r="S4461" s="132">
        <v>359843.5</v>
      </c>
      <c r="T4461" s="169">
        <f t="shared" si="499"/>
        <v>1</v>
      </c>
      <c r="U4461" s="169">
        <f t="shared" si="500"/>
        <v>1</v>
      </c>
      <c r="V4461" s="169">
        <f t="shared" si="501"/>
        <v>1.0001820567127506</v>
      </c>
      <c r="W4461" s="169">
        <f t="shared" si="502"/>
        <v>0.86005495055284087</v>
      </c>
      <c r="X4461" s="170">
        <v>1</v>
      </c>
      <c r="Y4461" s="139">
        <v>39429</v>
      </c>
      <c r="Z4461" s="139">
        <v>39490</v>
      </c>
      <c r="AA4461" s="171">
        <v>39892</v>
      </c>
      <c r="AB4461" s="139">
        <v>40056</v>
      </c>
      <c r="AC4461" s="139" t="s">
        <v>4584</v>
      </c>
      <c r="AD4461" s="147">
        <f t="shared" si="503"/>
        <v>164</v>
      </c>
      <c r="AE4461" s="131">
        <v>71</v>
      </c>
      <c r="AG4461" s="147">
        <v>1</v>
      </c>
      <c r="AH4461" s="147" t="s">
        <v>5683</v>
      </c>
    </row>
    <row r="4462" spans="1:34" x14ac:dyDescent="0.25">
      <c r="A4462" s="147" t="s">
        <v>2148</v>
      </c>
      <c r="B4462" s="140" t="s">
        <v>7269</v>
      </c>
      <c r="C4462" s="147" t="s">
        <v>2491</v>
      </c>
      <c r="D4462" s="140" t="s">
        <v>7290</v>
      </c>
      <c r="E4462" s="147" t="s">
        <v>3341</v>
      </c>
      <c r="F4462" s="140" t="s">
        <v>8194</v>
      </c>
      <c r="G4462" s="147" t="s">
        <v>3343</v>
      </c>
      <c r="H4462" s="140" t="s">
        <v>8259</v>
      </c>
      <c r="I4462" s="147" t="s">
        <v>5504</v>
      </c>
      <c r="J4462" s="147">
        <v>1</v>
      </c>
      <c r="K4462" s="132">
        <f t="shared" si="504"/>
        <v>720995</v>
      </c>
      <c r="L4462" s="132">
        <v>468646</v>
      </c>
      <c r="M4462" s="132">
        <v>252349</v>
      </c>
      <c r="N4462" s="132">
        <v>468646</v>
      </c>
      <c r="O4462" s="133" t="s">
        <v>4679</v>
      </c>
      <c r="P4462" s="132">
        <v>254629</v>
      </c>
      <c r="Q4462" s="132">
        <f t="shared" si="505"/>
        <v>723275</v>
      </c>
      <c r="R4462" s="132">
        <v>468646</v>
      </c>
      <c r="S4462" s="132">
        <v>254629</v>
      </c>
      <c r="T4462" s="169">
        <f t="shared" si="499"/>
        <v>1</v>
      </c>
      <c r="U4462" s="169">
        <f t="shared" si="500"/>
        <v>1</v>
      </c>
      <c r="V4462" s="169">
        <f t="shared" si="501"/>
        <v>1.0090351061426834</v>
      </c>
      <c r="W4462" s="169">
        <f t="shared" si="502"/>
        <v>1.0031622965485198</v>
      </c>
      <c r="X4462" s="170">
        <v>1</v>
      </c>
      <c r="Y4462" s="139">
        <v>38943</v>
      </c>
      <c r="Z4462" s="139">
        <v>38996</v>
      </c>
      <c r="AA4462" s="139">
        <v>39295</v>
      </c>
      <c r="AB4462" s="139">
        <v>39340</v>
      </c>
      <c r="AC4462" s="139" t="s">
        <v>4516</v>
      </c>
      <c r="AD4462" s="147">
        <f t="shared" si="503"/>
        <v>45</v>
      </c>
      <c r="AE4462" s="131">
        <v>46</v>
      </c>
      <c r="AG4462" s="147">
        <v>1</v>
      </c>
      <c r="AH4462" s="147" t="s">
        <v>5683</v>
      </c>
    </row>
    <row r="4463" spans="1:34" x14ac:dyDescent="0.25">
      <c r="A4463" s="147" t="s">
        <v>2148</v>
      </c>
      <c r="B4463" s="140" t="s">
        <v>7269</v>
      </c>
      <c r="C4463" s="147" t="s">
        <v>2491</v>
      </c>
      <c r="D4463" s="140" t="s">
        <v>7290</v>
      </c>
      <c r="E4463" s="147" t="s">
        <v>3341</v>
      </c>
      <c r="F4463" s="140" t="s">
        <v>8194</v>
      </c>
      <c r="G4463" s="147" t="s">
        <v>3343</v>
      </c>
      <c r="H4463" s="140" t="s">
        <v>8259</v>
      </c>
      <c r="I4463" s="147" t="s">
        <v>5543</v>
      </c>
      <c r="J4463" s="147">
        <v>1</v>
      </c>
      <c r="K4463" s="132">
        <f t="shared" si="504"/>
        <v>698232</v>
      </c>
      <c r="L4463" s="132">
        <v>488763</v>
      </c>
      <c r="M4463" s="132">
        <v>209469</v>
      </c>
      <c r="N4463" s="132">
        <v>439886.7</v>
      </c>
      <c r="O4463" s="133" t="s">
        <v>4699</v>
      </c>
      <c r="P4463" s="132">
        <v>177968.72</v>
      </c>
      <c r="Q4463" s="132">
        <f t="shared" si="505"/>
        <v>617855.42000000004</v>
      </c>
      <c r="R4463" s="132">
        <v>439886.7</v>
      </c>
      <c r="S4463" s="132">
        <v>177968.72</v>
      </c>
      <c r="T4463" s="169">
        <f t="shared" si="499"/>
        <v>1</v>
      </c>
      <c r="U4463" s="169">
        <f t="shared" si="500"/>
        <v>1</v>
      </c>
      <c r="V4463" s="169">
        <f t="shared" si="501"/>
        <v>0.84961841609020905</v>
      </c>
      <c r="W4463" s="169">
        <f t="shared" si="502"/>
        <v>0.88488556812062469</v>
      </c>
      <c r="X4463" s="170">
        <v>1</v>
      </c>
      <c r="Y4463" s="139" t="s">
        <v>4516</v>
      </c>
      <c r="Z4463" s="139" t="s">
        <v>4516</v>
      </c>
      <c r="AA4463" s="171">
        <v>39893</v>
      </c>
      <c r="AB4463" s="139">
        <v>39964</v>
      </c>
      <c r="AC4463" s="139" t="s">
        <v>4516</v>
      </c>
      <c r="AD4463" s="147">
        <f t="shared" si="503"/>
        <v>71</v>
      </c>
      <c r="AE4463" s="131">
        <v>51</v>
      </c>
      <c r="AG4463" s="147">
        <v>1</v>
      </c>
      <c r="AH4463" s="147" t="s">
        <v>5683</v>
      </c>
    </row>
    <row r="4464" spans="1:34" x14ac:dyDescent="0.25">
      <c r="A4464" s="147" t="s">
        <v>2148</v>
      </c>
      <c r="B4464" s="140" t="s">
        <v>7269</v>
      </c>
      <c r="C4464" s="147" t="s">
        <v>2491</v>
      </c>
      <c r="D4464" s="140" t="s">
        <v>7290</v>
      </c>
      <c r="E4464" s="147" t="s">
        <v>3341</v>
      </c>
      <c r="F4464" s="140" t="s">
        <v>8194</v>
      </c>
      <c r="G4464" s="147" t="s">
        <v>1561</v>
      </c>
      <c r="H4464" s="140" t="s">
        <v>8216</v>
      </c>
      <c r="I4464" s="147" t="s">
        <v>3192</v>
      </c>
      <c r="J4464" s="147">
        <v>1</v>
      </c>
      <c r="K4464" s="132">
        <f t="shared" si="504"/>
        <v>638207</v>
      </c>
      <c r="L4464" s="132">
        <v>462572</v>
      </c>
      <c r="M4464" s="132">
        <v>175635</v>
      </c>
      <c r="N4464" s="132">
        <v>462572.00000000006</v>
      </c>
      <c r="O4464" s="133" t="s">
        <v>4679</v>
      </c>
      <c r="P4464" s="132">
        <v>177525</v>
      </c>
      <c r="Q4464" s="132">
        <f t="shared" si="505"/>
        <v>640097</v>
      </c>
      <c r="R4464" s="132">
        <v>462572</v>
      </c>
      <c r="S4464" s="132">
        <v>177525.00000000003</v>
      </c>
      <c r="T4464" s="169">
        <f t="shared" si="499"/>
        <v>0.99999999999999989</v>
      </c>
      <c r="U4464" s="169">
        <f t="shared" si="500"/>
        <v>1.0000000000000002</v>
      </c>
      <c r="V4464" s="169">
        <f t="shared" si="501"/>
        <v>1.01076095311299</v>
      </c>
      <c r="W4464" s="169">
        <f t="shared" si="502"/>
        <v>1.0029614216077229</v>
      </c>
      <c r="X4464" s="170">
        <v>1</v>
      </c>
      <c r="Y4464" s="139">
        <v>38943</v>
      </c>
      <c r="Z4464" s="139">
        <v>38996</v>
      </c>
      <c r="AA4464" s="139">
        <v>39048</v>
      </c>
      <c r="AB4464" s="139">
        <v>39249</v>
      </c>
      <c r="AC4464" s="139" t="s">
        <v>4516</v>
      </c>
      <c r="AD4464" s="147">
        <f t="shared" si="503"/>
        <v>201</v>
      </c>
      <c r="AE4464" s="131">
        <v>137</v>
      </c>
      <c r="AG4464" s="147">
        <v>1</v>
      </c>
      <c r="AH4464" s="147" t="s">
        <v>5683</v>
      </c>
    </row>
    <row r="4465" spans="1:34" x14ac:dyDescent="0.25">
      <c r="A4465" s="147" t="s">
        <v>2148</v>
      </c>
      <c r="B4465" s="140" t="s">
        <v>7269</v>
      </c>
      <c r="C4465" s="147" t="s">
        <v>2491</v>
      </c>
      <c r="D4465" s="140" t="s">
        <v>7290</v>
      </c>
      <c r="E4465" s="147" t="s">
        <v>3341</v>
      </c>
      <c r="F4465" s="140" t="s">
        <v>8194</v>
      </c>
      <c r="G4465" s="147" t="s">
        <v>1561</v>
      </c>
      <c r="H4465" s="140" t="s">
        <v>8216</v>
      </c>
      <c r="I4465" s="147" t="s">
        <v>3267</v>
      </c>
      <c r="J4465" s="147">
        <v>1</v>
      </c>
      <c r="K4465" s="132">
        <f t="shared" si="504"/>
        <v>709835</v>
      </c>
      <c r="L4465" s="132">
        <v>496885</v>
      </c>
      <c r="M4465" s="132">
        <v>212950</v>
      </c>
      <c r="N4465" s="132">
        <v>447196.5</v>
      </c>
      <c r="O4465" s="133" t="s">
        <v>4699</v>
      </c>
      <c r="P4465" s="132">
        <v>188629.35</v>
      </c>
      <c r="Q4465" s="132">
        <f t="shared" si="505"/>
        <v>635825.85</v>
      </c>
      <c r="R4465" s="132">
        <v>447196.5</v>
      </c>
      <c r="S4465" s="132">
        <v>188629.35</v>
      </c>
      <c r="T4465" s="169">
        <f t="shared" si="499"/>
        <v>1</v>
      </c>
      <c r="U4465" s="169">
        <f t="shared" si="500"/>
        <v>1</v>
      </c>
      <c r="V4465" s="169">
        <f t="shared" si="501"/>
        <v>0.88579173514909604</v>
      </c>
      <c r="W4465" s="169">
        <f t="shared" si="502"/>
        <v>0.89573753055287497</v>
      </c>
      <c r="X4465" s="170">
        <v>1</v>
      </c>
      <c r="Y4465" s="139" t="s">
        <v>4516</v>
      </c>
      <c r="Z4465" s="139" t="s">
        <v>4516</v>
      </c>
      <c r="AA4465" s="171">
        <v>39881</v>
      </c>
      <c r="AB4465" s="139">
        <v>39964</v>
      </c>
      <c r="AC4465" s="139" t="s">
        <v>4516</v>
      </c>
      <c r="AD4465" s="147">
        <f t="shared" si="503"/>
        <v>83</v>
      </c>
      <c r="AE4465" s="131">
        <v>184</v>
      </c>
      <c r="AG4465" s="147">
        <v>1</v>
      </c>
      <c r="AH4465" s="147" t="s">
        <v>5683</v>
      </c>
    </row>
    <row r="4466" spans="1:34" x14ac:dyDescent="0.25">
      <c r="A4466" s="147" t="s">
        <v>2148</v>
      </c>
      <c r="B4466" s="140" t="s">
        <v>7269</v>
      </c>
      <c r="C4466" s="147" t="s">
        <v>2491</v>
      </c>
      <c r="D4466" s="140" t="s">
        <v>7290</v>
      </c>
      <c r="E4466" s="147" t="s">
        <v>3341</v>
      </c>
      <c r="F4466" s="140" t="s">
        <v>8194</v>
      </c>
      <c r="G4466" s="147" t="s">
        <v>3607</v>
      </c>
      <c r="H4466" s="140" t="s">
        <v>8261</v>
      </c>
      <c r="I4466" s="147" t="s">
        <v>5544</v>
      </c>
      <c r="J4466" s="147">
        <v>1</v>
      </c>
      <c r="K4466" s="132">
        <f t="shared" si="504"/>
        <v>269862</v>
      </c>
      <c r="L4466" s="132">
        <v>188904</v>
      </c>
      <c r="M4466" s="132">
        <v>80958</v>
      </c>
      <c r="N4466" s="132">
        <v>176372.72</v>
      </c>
      <c r="O4466" s="133" t="s">
        <v>4699</v>
      </c>
      <c r="P4466" s="132">
        <v>81958.01999999999</v>
      </c>
      <c r="Q4466" s="132">
        <f t="shared" si="505"/>
        <v>258330.74</v>
      </c>
      <c r="R4466" s="132">
        <v>176372.72</v>
      </c>
      <c r="S4466" s="132">
        <v>81958.02</v>
      </c>
      <c r="T4466" s="169">
        <f t="shared" si="499"/>
        <v>1</v>
      </c>
      <c r="U4466" s="169">
        <f t="shared" si="500"/>
        <v>1.0000000000000002</v>
      </c>
      <c r="V4466" s="169">
        <f t="shared" si="501"/>
        <v>1.0123523308382123</v>
      </c>
      <c r="W4466" s="169">
        <f t="shared" si="502"/>
        <v>0.95726978974438781</v>
      </c>
      <c r="X4466" s="170">
        <v>1</v>
      </c>
      <c r="Y4466" s="139" t="s">
        <v>4516</v>
      </c>
      <c r="Z4466" s="139" t="s">
        <v>4516</v>
      </c>
      <c r="AA4466" s="171">
        <v>39931</v>
      </c>
      <c r="AB4466" s="139">
        <v>39948</v>
      </c>
      <c r="AC4466" s="139" t="s">
        <v>4516</v>
      </c>
      <c r="AD4466" s="147">
        <f t="shared" si="503"/>
        <v>17</v>
      </c>
      <c r="AE4466" s="131">
        <v>300</v>
      </c>
      <c r="AG4466" s="147">
        <v>1</v>
      </c>
      <c r="AH4466" s="147" t="s">
        <v>5683</v>
      </c>
    </row>
    <row r="4467" spans="1:34" x14ac:dyDescent="0.25">
      <c r="A4467" s="147" t="s">
        <v>2148</v>
      </c>
      <c r="B4467" s="140" t="s">
        <v>7269</v>
      </c>
      <c r="C4467" s="147" t="s">
        <v>2491</v>
      </c>
      <c r="D4467" s="140" t="s">
        <v>7290</v>
      </c>
      <c r="E4467" s="147" t="s">
        <v>3341</v>
      </c>
      <c r="F4467" s="140" t="s">
        <v>8194</v>
      </c>
      <c r="G4467" s="147" t="s">
        <v>3488</v>
      </c>
      <c r="H4467" s="140" t="s">
        <v>8256</v>
      </c>
      <c r="I4467" s="147" t="s">
        <v>320</v>
      </c>
      <c r="J4467" s="147">
        <v>1</v>
      </c>
      <c r="K4467" s="132">
        <f t="shared" si="504"/>
        <v>182320</v>
      </c>
      <c r="L4467" s="132">
        <v>127624</v>
      </c>
      <c r="M4467" s="132">
        <v>54696</v>
      </c>
      <c r="N4467" s="132">
        <v>114861.59999999999</v>
      </c>
      <c r="O4467" s="133" t="s">
        <v>4699</v>
      </c>
      <c r="P4467" s="132">
        <v>53516</v>
      </c>
      <c r="Q4467" s="132">
        <f t="shared" si="505"/>
        <v>168377.60000000001</v>
      </c>
      <c r="R4467" s="132">
        <v>114861.6</v>
      </c>
      <c r="S4467" s="132">
        <v>53516</v>
      </c>
      <c r="T4467" s="169">
        <f t="shared" si="499"/>
        <v>1.0000000000000002</v>
      </c>
      <c r="U4467" s="169">
        <f t="shared" si="500"/>
        <v>1</v>
      </c>
      <c r="V4467" s="169">
        <f t="shared" si="501"/>
        <v>0.9784262103261665</v>
      </c>
      <c r="W4467" s="169">
        <f t="shared" si="502"/>
        <v>0.92352786309784995</v>
      </c>
      <c r="X4467" s="170">
        <v>1</v>
      </c>
      <c r="Y4467" s="139">
        <v>39429</v>
      </c>
      <c r="Z4467" s="139">
        <v>39490</v>
      </c>
      <c r="AA4467" s="139">
        <v>39656</v>
      </c>
      <c r="AB4467" s="139">
        <v>39767</v>
      </c>
      <c r="AC4467" s="139" t="s">
        <v>4584</v>
      </c>
      <c r="AD4467" s="147">
        <f t="shared" si="503"/>
        <v>111</v>
      </c>
      <c r="AE4467" s="131">
        <v>57</v>
      </c>
      <c r="AG4467" s="147">
        <v>1</v>
      </c>
      <c r="AH4467" s="147" t="s">
        <v>5683</v>
      </c>
    </row>
    <row r="4468" spans="1:34" x14ac:dyDescent="0.25">
      <c r="A4468" s="147" t="s">
        <v>2148</v>
      </c>
      <c r="B4468" s="140" t="s">
        <v>7269</v>
      </c>
      <c r="C4468" s="147" t="s">
        <v>2491</v>
      </c>
      <c r="D4468" s="140" t="s">
        <v>7290</v>
      </c>
      <c r="E4468" s="147" t="s">
        <v>3341</v>
      </c>
      <c r="F4468" s="140" t="s">
        <v>8194</v>
      </c>
      <c r="G4468" s="147" t="s">
        <v>5545</v>
      </c>
      <c r="H4468" s="140" t="s">
        <v>8260</v>
      </c>
      <c r="I4468" s="147" t="s">
        <v>5546</v>
      </c>
      <c r="J4468" s="147">
        <v>1</v>
      </c>
      <c r="K4468" s="132">
        <f t="shared" si="504"/>
        <v>718229</v>
      </c>
      <c r="L4468" s="132">
        <v>502761</v>
      </c>
      <c r="M4468" s="132">
        <v>215468</v>
      </c>
      <c r="N4468" s="132">
        <v>452485</v>
      </c>
      <c r="O4468" s="133" t="s">
        <v>4699</v>
      </c>
      <c r="P4468" s="132">
        <v>190623.09</v>
      </c>
      <c r="Q4468" s="132">
        <f t="shared" si="505"/>
        <v>643108.09</v>
      </c>
      <c r="R4468" s="132">
        <v>452485</v>
      </c>
      <c r="S4468" s="132">
        <v>190623.09</v>
      </c>
      <c r="T4468" s="169">
        <f t="shared" si="499"/>
        <v>1</v>
      </c>
      <c r="U4468" s="169">
        <f t="shared" si="500"/>
        <v>1</v>
      </c>
      <c r="V4468" s="169">
        <f t="shared" si="501"/>
        <v>0.88469327231885941</v>
      </c>
      <c r="W4468" s="169">
        <f t="shared" si="502"/>
        <v>0.8954081358452527</v>
      </c>
      <c r="X4468" s="170">
        <v>1</v>
      </c>
      <c r="Y4468" s="139" t="s">
        <v>4516</v>
      </c>
      <c r="Z4468" s="139" t="s">
        <v>4516</v>
      </c>
      <c r="AA4468" s="171">
        <v>39895</v>
      </c>
      <c r="AB4468" s="139">
        <v>39991</v>
      </c>
      <c r="AC4468" s="139" t="s">
        <v>4516</v>
      </c>
      <c r="AD4468" s="147">
        <f t="shared" si="503"/>
        <v>96</v>
      </c>
      <c r="AE4468" s="131">
        <v>30</v>
      </c>
      <c r="AG4468" s="147">
        <v>1</v>
      </c>
      <c r="AH4468" s="147" t="s">
        <v>5683</v>
      </c>
    </row>
    <row r="4469" spans="1:34" x14ac:dyDescent="0.25">
      <c r="A4469" s="147" t="s">
        <v>2148</v>
      </c>
      <c r="B4469" s="140" t="s">
        <v>7269</v>
      </c>
      <c r="C4469" s="147" t="s">
        <v>2491</v>
      </c>
      <c r="D4469" s="140" t="s">
        <v>7290</v>
      </c>
      <c r="E4469" s="147" t="s">
        <v>3341</v>
      </c>
      <c r="F4469" s="140" t="s">
        <v>8194</v>
      </c>
      <c r="G4469" s="147" t="s">
        <v>3344</v>
      </c>
      <c r="H4469" s="140" t="s">
        <v>8257</v>
      </c>
      <c r="I4469" s="147" t="s">
        <v>5505</v>
      </c>
      <c r="J4469" s="147">
        <v>1</v>
      </c>
      <c r="K4469" s="132">
        <f t="shared" si="504"/>
        <v>1391656</v>
      </c>
      <c r="L4469" s="132">
        <v>1008672</v>
      </c>
      <c r="M4469" s="132">
        <v>382984</v>
      </c>
      <c r="N4469" s="132">
        <v>1008671.9999999999</v>
      </c>
      <c r="O4469" s="133" t="s">
        <v>4679</v>
      </c>
      <c r="P4469" s="132">
        <v>437924</v>
      </c>
      <c r="Q4469" s="132">
        <f t="shared" si="505"/>
        <v>1446596</v>
      </c>
      <c r="R4469" s="132">
        <v>1008672</v>
      </c>
      <c r="S4469" s="132">
        <v>437924</v>
      </c>
      <c r="T4469" s="169">
        <f t="shared" si="499"/>
        <v>1.0000000000000002</v>
      </c>
      <c r="U4469" s="169">
        <f t="shared" si="500"/>
        <v>1</v>
      </c>
      <c r="V4469" s="169">
        <f t="shared" si="501"/>
        <v>1.1434524679882188</v>
      </c>
      <c r="W4469" s="169">
        <f t="shared" si="502"/>
        <v>1.0394781468983714</v>
      </c>
      <c r="X4469" s="170">
        <v>1</v>
      </c>
      <c r="Y4469" s="139">
        <v>38943</v>
      </c>
      <c r="Z4469" s="139">
        <v>38996</v>
      </c>
      <c r="AA4469" s="139">
        <v>39087</v>
      </c>
      <c r="AB4469" s="139">
        <v>39252</v>
      </c>
      <c r="AC4469" s="139" t="s">
        <v>4516</v>
      </c>
      <c r="AD4469" s="147">
        <f t="shared" si="503"/>
        <v>165</v>
      </c>
      <c r="AE4469" s="131">
        <v>74</v>
      </c>
      <c r="AG4469" s="147">
        <v>1</v>
      </c>
      <c r="AH4469" s="147" t="s">
        <v>5683</v>
      </c>
    </row>
    <row r="4470" spans="1:34" x14ac:dyDescent="0.25">
      <c r="A4470" s="172" t="s">
        <v>2148</v>
      </c>
      <c r="B4470" s="140" t="s">
        <v>7269</v>
      </c>
      <c r="C4470" s="172" t="s">
        <v>2491</v>
      </c>
      <c r="D4470" s="140" t="s">
        <v>7290</v>
      </c>
      <c r="E4470" s="172" t="s">
        <v>3341</v>
      </c>
      <c r="F4470" s="140" t="s">
        <v>8194</v>
      </c>
      <c r="G4470" s="172" t="s">
        <v>3344</v>
      </c>
      <c r="H4470" s="173" t="s">
        <v>8257</v>
      </c>
      <c r="I4470" s="172" t="s">
        <v>4126</v>
      </c>
      <c r="J4470" s="172">
        <v>1</v>
      </c>
      <c r="K4470" s="132">
        <f t="shared" si="504"/>
        <v>293745</v>
      </c>
      <c r="L4470" s="174">
        <v>267307.95</v>
      </c>
      <c r="M4470" s="174">
        <v>26437.05</v>
      </c>
      <c r="N4470" s="174">
        <v>213846.37</v>
      </c>
      <c r="O4470" s="175" t="s">
        <v>4753</v>
      </c>
      <c r="P4470" s="174">
        <v>24087.05</v>
      </c>
      <c r="Q4470" s="174">
        <f t="shared" si="505"/>
        <v>237933.41999999998</v>
      </c>
      <c r="R4470" s="174">
        <v>213846.37</v>
      </c>
      <c r="S4470" s="174">
        <v>24087.05</v>
      </c>
      <c r="T4470" s="224">
        <f t="shared" si="499"/>
        <v>1</v>
      </c>
      <c r="U4470" s="224">
        <f t="shared" si="500"/>
        <v>1</v>
      </c>
      <c r="V4470" s="224">
        <f t="shared" si="501"/>
        <v>0.91110959808299341</v>
      </c>
      <c r="W4470" s="224">
        <f t="shared" si="502"/>
        <v>0.809999897870602</v>
      </c>
      <c r="X4470" s="176">
        <v>1</v>
      </c>
      <c r="Y4470" s="177"/>
      <c r="Z4470" s="177" t="s">
        <v>4516</v>
      </c>
      <c r="AA4470" s="177">
        <v>39956</v>
      </c>
      <c r="AB4470" s="177">
        <v>39986</v>
      </c>
      <c r="AC4470" s="177" t="s">
        <v>4584</v>
      </c>
      <c r="AD4470" s="172">
        <f t="shared" si="503"/>
        <v>30</v>
      </c>
      <c r="AE4470" s="178">
        <v>74</v>
      </c>
      <c r="AF4470" s="172"/>
      <c r="AG4470" s="172">
        <v>1</v>
      </c>
      <c r="AH4470" s="147" t="s">
        <v>5683</v>
      </c>
    </row>
    <row r="4471" spans="1:34" x14ac:dyDescent="0.25">
      <c r="A4471" s="147" t="s">
        <v>2148</v>
      </c>
      <c r="B4471" s="140" t="s">
        <v>7269</v>
      </c>
      <c r="C4471" s="147" t="s">
        <v>2491</v>
      </c>
      <c r="D4471" s="140" t="s">
        <v>7290</v>
      </c>
      <c r="E4471" s="147" t="s">
        <v>3341</v>
      </c>
      <c r="F4471" s="140" t="s">
        <v>8194</v>
      </c>
      <c r="G4471" s="147" t="s">
        <v>5506</v>
      </c>
      <c r="H4471" s="140" t="s">
        <v>8253</v>
      </c>
      <c r="I4471" s="147" t="s">
        <v>5505</v>
      </c>
      <c r="J4471" s="147">
        <v>2</v>
      </c>
      <c r="K4471" s="132">
        <f t="shared" si="504"/>
        <v>1520839</v>
      </c>
      <c r="L4471" s="132">
        <v>1102304</v>
      </c>
      <c r="M4471" s="132">
        <v>418535</v>
      </c>
      <c r="N4471" s="132">
        <v>1102304</v>
      </c>
      <c r="O4471" s="133" t="s">
        <v>4679</v>
      </c>
      <c r="P4471" s="132">
        <v>445090</v>
      </c>
      <c r="Q4471" s="132">
        <f t="shared" si="505"/>
        <v>1547394</v>
      </c>
      <c r="R4471" s="132">
        <v>1102304</v>
      </c>
      <c r="S4471" s="132">
        <v>445089.99999999994</v>
      </c>
      <c r="T4471" s="169">
        <f t="shared" si="499"/>
        <v>1</v>
      </c>
      <c r="U4471" s="169">
        <f t="shared" si="500"/>
        <v>0.99999999999999989</v>
      </c>
      <c r="V4471" s="169">
        <f t="shared" si="501"/>
        <v>1.0634475014037057</v>
      </c>
      <c r="W4471" s="169">
        <f t="shared" si="502"/>
        <v>1.0174607568585499</v>
      </c>
      <c r="X4471" s="170">
        <v>1</v>
      </c>
      <c r="Y4471" s="139">
        <v>38943</v>
      </c>
      <c r="Z4471" s="139">
        <v>38996</v>
      </c>
      <c r="AA4471" s="139">
        <v>39069</v>
      </c>
      <c r="AB4471" s="139">
        <v>39242</v>
      </c>
      <c r="AC4471" s="139" t="s">
        <v>4516</v>
      </c>
      <c r="AD4471" s="147">
        <f t="shared" si="503"/>
        <v>173</v>
      </c>
      <c r="AE4471" s="131">
        <v>294</v>
      </c>
      <c r="AG4471" s="147">
        <v>1</v>
      </c>
      <c r="AH4471" s="147" t="s">
        <v>5683</v>
      </c>
    </row>
    <row r="4472" spans="1:34" x14ac:dyDescent="0.25">
      <c r="A4472" s="147" t="s">
        <v>2148</v>
      </c>
      <c r="B4472" s="140" t="s">
        <v>7269</v>
      </c>
      <c r="C4472" s="147" t="s">
        <v>2491</v>
      </c>
      <c r="D4472" s="140" t="s">
        <v>7290</v>
      </c>
      <c r="E4472" s="147" t="s">
        <v>3341</v>
      </c>
      <c r="F4472" s="140" t="s">
        <v>8194</v>
      </c>
      <c r="G4472" s="147" t="s">
        <v>5506</v>
      </c>
      <c r="H4472" s="140" t="s">
        <v>8253</v>
      </c>
      <c r="I4472" s="147" t="s">
        <v>3610</v>
      </c>
      <c r="J4472" s="147">
        <v>2</v>
      </c>
      <c r="K4472" s="132">
        <f t="shared" si="504"/>
        <v>1443488</v>
      </c>
      <c r="L4472" s="132">
        <v>1010442</v>
      </c>
      <c r="M4472" s="132">
        <v>433046</v>
      </c>
      <c r="N4472" s="132">
        <v>982009.99999999988</v>
      </c>
      <c r="O4472" s="133" t="s">
        <v>4699</v>
      </c>
      <c r="P4472" s="132">
        <v>409846</v>
      </c>
      <c r="Q4472" s="132">
        <f t="shared" si="505"/>
        <v>1391856</v>
      </c>
      <c r="R4472" s="132">
        <v>982010</v>
      </c>
      <c r="S4472" s="132">
        <v>409846</v>
      </c>
      <c r="T4472" s="169">
        <f t="shared" si="499"/>
        <v>1.0000000000000002</v>
      </c>
      <c r="U4472" s="169">
        <f t="shared" si="500"/>
        <v>1</v>
      </c>
      <c r="V4472" s="169">
        <f t="shared" si="501"/>
        <v>0.94642601478826727</v>
      </c>
      <c r="W4472" s="169">
        <f t="shared" si="502"/>
        <v>0.96423108470593455</v>
      </c>
      <c r="X4472" s="170">
        <v>1</v>
      </c>
      <c r="Y4472" s="139">
        <v>39429</v>
      </c>
      <c r="Z4472" s="139">
        <v>39490</v>
      </c>
      <c r="AA4472" s="139">
        <v>39632</v>
      </c>
      <c r="AB4472" s="139">
        <v>39783</v>
      </c>
      <c r="AC4472" s="139" t="s">
        <v>4584</v>
      </c>
      <c r="AD4472" s="147">
        <f t="shared" si="503"/>
        <v>151</v>
      </c>
      <c r="AE4472" s="131">
        <v>314</v>
      </c>
      <c r="AG4472" s="147">
        <v>1</v>
      </c>
      <c r="AH4472" s="147" t="s">
        <v>5683</v>
      </c>
    </row>
    <row r="4473" spans="1:34" x14ac:dyDescent="0.25">
      <c r="A4473" s="147" t="s">
        <v>2148</v>
      </c>
      <c r="B4473" s="140" t="s">
        <v>7269</v>
      </c>
      <c r="C4473" s="147" t="s">
        <v>2491</v>
      </c>
      <c r="D4473" s="140" t="s">
        <v>7290</v>
      </c>
      <c r="E4473" s="147" t="s">
        <v>3341</v>
      </c>
      <c r="F4473" s="140" t="s">
        <v>8194</v>
      </c>
      <c r="G4473" s="147" t="s">
        <v>527</v>
      </c>
      <c r="H4473" s="140" t="s">
        <v>12002</v>
      </c>
      <c r="I4473" s="147" t="s">
        <v>5507</v>
      </c>
      <c r="J4473" s="147">
        <v>1</v>
      </c>
      <c r="K4473" s="132">
        <f t="shared" si="504"/>
        <v>1001141</v>
      </c>
      <c r="L4473" s="132">
        <v>725627</v>
      </c>
      <c r="M4473" s="132">
        <v>275514</v>
      </c>
      <c r="N4473" s="132">
        <v>725627</v>
      </c>
      <c r="O4473" s="133" t="s">
        <v>4679</v>
      </c>
      <c r="P4473" s="132">
        <v>277276.76</v>
      </c>
      <c r="Q4473" s="132">
        <f t="shared" si="505"/>
        <v>1002903.76</v>
      </c>
      <c r="R4473" s="132">
        <v>725627</v>
      </c>
      <c r="S4473" s="132">
        <v>277276.76</v>
      </c>
      <c r="T4473" s="169">
        <f t="shared" si="499"/>
        <v>1</v>
      </c>
      <c r="U4473" s="169">
        <f t="shared" si="500"/>
        <v>1</v>
      </c>
      <c r="V4473" s="169">
        <f t="shared" si="501"/>
        <v>1.0063980777746322</v>
      </c>
      <c r="W4473" s="169">
        <f t="shared" si="502"/>
        <v>1.0017607509831283</v>
      </c>
      <c r="X4473" s="170">
        <v>1</v>
      </c>
      <c r="Y4473" s="139">
        <v>38943</v>
      </c>
      <c r="Z4473" s="139">
        <v>38996</v>
      </c>
      <c r="AA4473" s="139">
        <v>39118</v>
      </c>
      <c r="AB4473" s="139">
        <v>39151</v>
      </c>
      <c r="AC4473" s="139" t="s">
        <v>4516</v>
      </c>
      <c r="AD4473" s="147">
        <f t="shared" si="503"/>
        <v>33</v>
      </c>
      <c r="AE4473" s="131">
        <v>57</v>
      </c>
      <c r="AG4473" s="147">
        <v>1</v>
      </c>
      <c r="AH4473" s="147" t="s">
        <v>5683</v>
      </c>
    </row>
    <row r="4474" spans="1:34" x14ac:dyDescent="0.25">
      <c r="A4474" s="147" t="s">
        <v>2148</v>
      </c>
      <c r="B4474" s="140" t="s">
        <v>7269</v>
      </c>
      <c r="C4474" s="147" t="s">
        <v>2491</v>
      </c>
      <c r="D4474" s="140" t="s">
        <v>7290</v>
      </c>
      <c r="E4474" s="147" t="s">
        <v>3341</v>
      </c>
      <c r="F4474" s="140" t="s">
        <v>8194</v>
      </c>
      <c r="G4474" s="147" t="s">
        <v>527</v>
      </c>
      <c r="H4474" s="140" t="s">
        <v>12002</v>
      </c>
      <c r="I4474" s="147" t="s">
        <v>5547</v>
      </c>
      <c r="J4474" s="147">
        <v>1</v>
      </c>
      <c r="K4474" s="132">
        <f t="shared" si="504"/>
        <v>285125</v>
      </c>
      <c r="L4474" s="132">
        <v>199588</v>
      </c>
      <c r="M4474" s="132">
        <v>85537</v>
      </c>
      <c r="N4474" s="132">
        <v>159670.39999999999</v>
      </c>
      <c r="O4474" s="133" t="s">
        <v>4753</v>
      </c>
      <c r="P4474" s="132">
        <v>76838.850000000006</v>
      </c>
      <c r="Q4474" s="132">
        <f t="shared" si="505"/>
        <v>236509.25</v>
      </c>
      <c r="R4474" s="132">
        <v>159670.39999999999</v>
      </c>
      <c r="S4474" s="132">
        <v>76838.850000000006</v>
      </c>
      <c r="T4474" s="169">
        <f t="shared" si="499"/>
        <v>1</v>
      </c>
      <c r="U4474" s="169">
        <f t="shared" si="500"/>
        <v>1</v>
      </c>
      <c r="V4474" s="169">
        <f t="shared" si="501"/>
        <v>0.89831125711680337</v>
      </c>
      <c r="W4474" s="169">
        <f t="shared" si="502"/>
        <v>0.8294932047347654</v>
      </c>
      <c r="X4474" s="170">
        <v>1</v>
      </c>
      <c r="Y4474" s="139" t="s">
        <v>4516</v>
      </c>
      <c r="Z4474" s="139" t="s">
        <v>4516</v>
      </c>
      <c r="AA4474" s="171">
        <v>39930</v>
      </c>
      <c r="AB4474" s="139">
        <v>39964</v>
      </c>
      <c r="AC4474" s="139" t="s">
        <v>4516</v>
      </c>
      <c r="AD4474" s="147">
        <f t="shared" si="503"/>
        <v>34</v>
      </c>
      <c r="AE4474" s="131">
        <v>61</v>
      </c>
      <c r="AG4474" s="147">
        <v>1</v>
      </c>
      <c r="AH4474" s="147" t="s">
        <v>5683</v>
      </c>
    </row>
    <row r="4475" spans="1:34" x14ac:dyDescent="0.25">
      <c r="A4475" s="147" t="s">
        <v>2148</v>
      </c>
      <c r="B4475" s="140" t="s">
        <v>7269</v>
      </c>
      <c r="C4475" s="147" t="s">
        <v>2491</v>
      </c>
      <c r="D4475" s="140" t="s">
        <v>7290</v>
      </c>
      <c r="E4475" s="147" t="s">
        <v>3341</v>
      </c>
      <c r="F4475" s="140" t="s">
        <v>8194</v>
      </c>
      <c r="G4475" s="147" t="s">
        <v>418</v>
      </c>
      <c r="H4475" s="140" t="s">
        <v>12003</v>
      </c>
      <c r="I4475" s="147" t="s">
        <v>3546</v>
      </c>
      <c r="J4475" s="147">
        <v>1</v>
      </c>
      <c r="K4475" s="132">
        <f t="shared" si="504"/>
        <v>1605825</v>
      </c>
      <c r="L4475" s="132">
        <v>1104147</v>
      </c>
      <c r="M4475" s="132">
        <v>501678</v>
      </c>
      <c r="N4475" s="132">
        <v>1099126.3999999999</v>
      </c>
      <c r="O4475" s="133" t="s">
        <v>4679</v>
      </c>
      <c r="P4475" s="132">
        <v>502678</v>
      </c>
      <c r="Q4475" s="132">
        <f t="shared" si="505"/>
        <v>1601804.4</v>
      </c>
      <c r="R4475" s="132">
        <v>1099126.3999999999</v>
      </c>
      <c r="S4475" s="132">
        <v>502678</v>
      </c>
      <c r="T4475" s="169">
        <f t="shared" si="499"/>
        <v>1</v>
      </c>
      <c r="U4475" s="169">
        <f t="shared" si="500"/>
        <v>1</v>
      </c>
      <c r="V4475" s="169">
        <f t="shared" si="501"/>
        <v>1.0019933104501293</v>
      </c>
      <c r="W4475" s="169">
        <f t="shared" si="502"/>
        <v>0.99749624025033856</v>
      </c>
      <c r="X4475" s="170">
        <v>1</v>
      </c>
      <c r="Y4475" s="139">
        <v>38943</v>
      </c>
      <c r="Z4475" s="139">
        <v>38996</v>
      </c>
      <c r="AA4475" s="139">
        <v>39286</v>
      </c>
      <c r="AB4475" s="139">
        <v>39307</v>
      </c>
      <c r="AC4475" s="139" t="s">
        <v>4516</v>
      </c>
      <c r="AD4475" s="147">
        <f t="shared" si="503"/>
        <v>21</v>
      </c>
      <c r="AE4475" s="131">
        <v>108</v>
      </c>
      <c r="AG4475" s="147">
        <v>1</v>
      </c>
      <c r="AH4475" s="147" t="s">
        <v>5683</v>
      </c>
    </row>
    <row r="4476" spans="1:34" x14ac:dyDescent="0.25">
      <c r="A4476" s="147" t="s">
        <v>2148</v>
      </c>
      <c r="B4476" s="140" t="s">
        <v>7269</v>
      </c>
      <c r="C4476" s="147" t="s">
        <v>2491</v>
      </c>
      <c r="D4476" s="140" t="s">
        <v>7290</v>
      </c>
      <c r="E4476" s="147" t="s">
        <v>3341</v>
      </c>
      <c r="F4476" s="140" t="s">
        <v>8194</v>
      </c>
      <c r="G4476" s="147" t="s">
        <v>418</v>
      </c>
      <c r="H4476" s="140" t="s">
        <v>12003</v>
      </c>
      <c r="I4476" s="147" t="s">
        <v>5527</v>
      </c>
      <c r="J4476" s="147">
        <v>1</v>
      </c>
      <c r="K4476" s="132">
        <f t="shared" si="504"/>
        <v>389805</v>
      </c>
      <c r="L4476" s="132">
        <v>272864</v>
      </c>
      <c r="M4476" s="132">
        <v>116941</v>
      </c>
      <c r="N4476" s="132">
        <v>261637</v>
      </c>
      <c r="O4476" s="133" t="s">
        <v>4679</v>
      </c>
      <c r="P4476" s="132">
        <v>113741</v>
      </c>
      <c r="Q4476" s="132">
        <f t="shared" si="505"/>
        <v>375378</v>
      </c>
      <c r="R4476" s="132">
        <v>261637</v>
      </c>
      <c r="S4476" s="132">
        <v>113741</v>
      </c>
      <c r="T4476" s="169">
        <f t="shared" ref="T4476:T4540" si="506">R4476/N4476</f>
        <v>1</v>
      </c>
      <c r="U4476" s="169">
        <f t="shared" ref="U4476:U4540" si="507">S4476/P4476</f>
        <v>1</v>
      </c>
      <c r="V4476" s="169">
        <f t="shared" ref="V4476:V4540" si="508">P4476/M4476</f>
        <v>0.97263577359523179</v>
      </c>
      <c r="W4476" s="169">
        <f t="shared" ref="W4476:W4540" si="509">Q4476/K4476</f>
        <v>0.96298918690114288</v>
      </c>
      <c r="X4476" s="170">
        <v>1</v>
      </c>
      <c r="Y4476" s="139">
        <v>39429</v>
      </c>
      <c r="Z4476" s="139">
        <v>39490</v>
      </c>
      <c r="AA4476" s="139">
        <v>39626</v>
      </c>
      <c r="AB4476" s="139">
        <v>39787</v>
      </c>
      <c r="AC4476" s="139" t="s">
        <v>4584</v>
      </c>
      <c r="AD4476" s="147">
        <f t="shared" ref="AD4476:AD4540" si="510">AB4476-AA4476</f>
        <v>161</v>
      </c>
      <c r="AE4476" s="131">
        <v>108</v>
      </c>
      <c r="AG4476" s="147">
        <v>1</v>
      </c>
      <c r="AH4476" s="147" t="s">
        <v>5683</v>
      </c>
    </row>
    <row r="4477" spans="1:34" x14ac:dyDescent="0.25">
      <c r="A4477" s="147" t="s">
        <v>2148</v>
      </c>
      <c r="B4477" s="140" t="s">
        <v>7269</v>
      </c>
      <c r="C4477" s="147" t="s">
        <v>2491</v>
      </c>
      <c r="D4477" s="140" t="s">
        <v>7290</v>
      </c>
      <c r="E4477" s="147" t="s">
        <v>3341</v>
      </c>
      <c r="F4477" s="140" t="s">
        <v>8194</v>
      </c>
      <c r="G4477" s="147" t="s">
        <v>5528</v>
      </c>
      <c r="H4477" s="140" t="s">
        <v>8246</v>
      </c>
      <c r="I4477" s="147" t="s">
        <v>2605</v>
      </c>
      <c r="J4477" s="147">
        <v>2</v>
      </c>
      <c r="K4477" s="132">
        <f t="shared" si="504"/>
        <v>1726256</v>
      </c>
      <c r="L4477" s="132">
        <v>1208380</v>
      </c>
      <c r="M4477" s="132">
        <v>517876</v>
      </c>
      <c r="N4477" s="132">
        <v>966704</v>
      </c>
      <c r="O4477" s="133" t="s">
        <v>4753</v>
      </c>
      <c r="P4477" s="132">
        <v>482826</v>
      </c>
      <c r="Q4477" s="132">
        <f t="shared" si="505"/>
        <v>1449530</v>
      </c>
      <c r="R4477" s="132">
        <v>966704</v>
      </c>
      <c r="S4477" s="132">
        <v>482826</v>
      </c>
      <c r="T4477" s="169">
        <f t="shared" si="506"/>
        <v>1</v>
      </c>
      <c r="U4477" s="169">
        <f t="shared" si="507"/>
        <v>1</v>
      </c>
      <c r="V4477" s="169">
        <f t="shared" si="508"/>
        <v>0.93231970587553781</v>
      </c>
      <c r="W4477" s="169">
        <f t="shared" si="509"/>
        <v>0.83969585044164941</v>
      </c>
      <c r="X4477" s="170">
        <v>1</v>
      </c>
      <c r="Y4477" s="139">
        <v>39429</v>
      </c>
      <c r="Z4477" s="139">
        <v>39490</v>
      </c>
      <c r="AA4477" s="139">
        <v>39626</v>
      </c>
      <c r="AB4477" s="171">
        <v>39903</v>
      </c>
      <c r="AC4477" s="139" t="s">
        <v>4584</v>
      </c>
      <c r="AD4477" s="147">
        <f t="shared" si="510"/>
        <v>277</v>
      </c>
      <c r="AE4477" s="131">
        <v>178</v>
      </c>
      <c r="AG4477" s="147">
        <v>1</v>
      </c>
      <c r="AH4477" s="147" t="s">
        <v>5683</v>
      </c>
    </row>
    <row r="4478" spans="1:34" x14ac:dyDescent="0.25">
      <c r="A4478" s="147" t="s">
        <v>2148</v>
      </c>
      <c r="B4478" s="140" t="s">
        <v>7269</v>
      </c>
      <c r="C4478" s="147" t="s">
        <v>2491</v>
      </c>
      <c r="D4478" s="140" t="s">
        <v>7290</v>
      </c>
      <c r="E4478" s="147" t="s">
        <v>3341</v>
      </c>
      <c r="F4478" s="140" t="s">
        <v>8194</v>
      </c>
      <c r="G4478" s="147" t="s">
        <v>3608</v>
      </c>
      <c r="H4478" s="140" t="s">
        <v>8213</v>
      </c>
      <c r="I4478" s="147" t="s">
        <v>320</v>
      </c>
      <c r="J4478" s="147">
        <v>1</v>
      </c>
      <c r="K4478" s="132">
        <f t="shared" si="504"/>
        <v>1238510</v>
      </c>
      <c r="L4478" s="132">
        <v>866957</v>
      </c>
      <c r="M4478" s="132">
        <v>371553</v>
      </c>
      <c r="N4478" s="132">
        <v>780261.29999999993</v>
      </c>
      <c r="O4478" s="133" t="s">
        <v>4679</v>
      </c>
      <c r="P4478" s="132">
        <v>386103</v>
      </c>
      <c r="Q4478" s="132">
        <f t="shared" si="505"/>
        <v>1166364.3</v>
      </c>
      <c r="R4478" s="132">
        <v>780261.3</v>
      </c>
      <c r="S4478" s="132">
        <v>386103</v>
      </c>
      <c r="T4478" s="169">
        <f t="shared" si="506"/>
        <v>1.0000000000000002</v>
      </c>
      <c r="U4478" s="169">
        <f t="shared" si="507"/>
        <v>1</v>
      </c>
      <c r="V4478" s="169">
        <f t="shared" si="508"/>
        <v>1.0391599583370341</v>
      </c>
      <c r="W4478" s="169">
        <f t="shared" si="509"/>
        <v>0.94174798750111022</v>
      </c>
      <c r="X4478" s="170">
        <v>1</v>
      </c>
      <c r="Y4478" s="139">
        <v>39429</v>
      </c>
      <c r="Z4478" s="139">
        <v>39490</v>
      </c>
      <c r="AA4478" s="139">
        <v>39644</v>
      </c>
      <c r="AB4478" s="139">
        <v>39788</v>
      </c>
      <c r="AC4478" s="139" t="s">
        <v>4584</v>
      </c>
      <c r="AD4478" s="147">
        <f t="shared" si="510"/>
        <v>144</v>
      </c>
      <c r="AE4478" s="131">
        <v>271</v>
      </c>
      <c r="AG4478" s="147">
        <v>1</v>
      </c>
      <c r="AH4478" s="147" t="s">
        <v>5683</v>
      </c>
    </row>
    <row r="4479" spans="1:34" x14ac:dyDescent="0.25">
      <c r="A4479" s="147" t="s">
        <v>2148</v>
      </c>
      <c r="B4479" s="140" t="s">
        <v>7269</v>
      </c>
      <c r="C4479" s="147" t="s">
        <v>2491</v>
      </c>
      <c r="D4479" s="140" t="s">
        <v>7290</v>
      </c>
      <c r="E4479" s="147" t="s">
        <v>3341</v>
      </c>
      <c r="F4479" s="140" t="s">
        <v>8194</v>
      </c>
      <c r="G4479" s="147" t="s">
        <v>3608</v>
      </c>
      <c r="H4479" s="140" t="s">
        <v>8213</v>
      </c>
      <c r="I4479" s="147" t="s">
        <v>5548</v>
      </c>
      <c r="J4479" s="147">
        <v>1</v>
      </c>
      <c r="K4479" s="132">
        <f t="shared" si="504"/>
        <v>1419542</v>
      </c>
      <c r="L4479" s="132">
        <v>993680</v>
      </c>
      <c r="M4479" s="132">
        <v>425862</v>
      </c>
      <c r="N4479" s="132">
        <v>894312</v>
      </c>
      <c r="O4479" s="133" t="s">
        <v>4699</v>
      </c>
      <c r="P4479" s="132">
        <v>371611.19</v>
      </c>
      <c r="Q4479" s="132">
        <f t="shared" si="505"/>
        <v>1265923.19</v>
      </c>
      <c r="R4479" s="132">
        <v>894312</v>
      </c>
      <c r="S4479" s="132">
        <v>371611.19</v>
      </c>
      <c r="T4479" s="169">
        <f t="shared" si="506"/>
        <v>1</v>
      </c>
      <c r="U4479" s="169">
        <f t="shared" si="507"/>
        <v>1</v>
      </c>
      <c r="V4479" s="169">
        <f t="shared" si="508"/>
        <v>0.87260941337804265</v>
      </c>
      <c r="W4479" s="169">
        <f t="shared" si="509"/>
        <v>0.89178283559063409</v>
      </c>
      <c r="X4479" s="170">
        <v>1</v>
      </c>
      <c r="Y4479" s="139" t="s">
        <v>4516</v>
      </c>
      <c r="Z4479" s="139" t="s">
        <v>4516</v>
      </c>
      <c r="AA4479" s="171">
        <v>39889</v>
      </c>
      <c r="AB4479" s="139">
        <v>39964</v>
      </c>
      <c r="AC4479" s="139" t="s">
        <v>4516</v>
      </c>
      <c r="AD4479" s="147">
        <f t="shared" si="510"/>
        <v>75</v>
      </c>
      <c r="AE4479" s="131">
        <v>271</v>
      </c>
      <c r="AG4479" s="147">
        <v>1</v>
      </c>
      <c r="AH4479" s="147" t="s">
        <v>5683</v>
      </c>
    </row>
    <row r="4480" spans="1:34" x14ac:dyDescent="0.25">
      <c r="A4480" s="147" t="s">
        <v>2148</v>
      </c>
      <c r="B4480" s="140" t="s">
        <v>7269</v>
      </c>
      <c r="C4480" s="147" t="s">
        <v>2491</v>
      </c>
      <c r="D4480" s="140" t="s">
        <v>7290</v>
      </c>
      <c r="E4480" s="147" t="s">
        <v>3341</v>
      </c>
      <c r="F4480" s="140" t="s">
        <v>8194</v>
      </c>
      <c r="G4480" s="147" t="s">
        <v>3609</v>
      </c>
      <c r="H4480" s="140" t="s">
        <v>8212</v>
      </c>
      <c r="I4480" s="147" t="s">
        <v>5547</v>
      </c>
      <c r="J4480" s="147">
        <v>1</v>
      </c>
      <c r="K4480" s="132">
        <f t="shared" si="504"/>
        <v>1086698</v>
      </c>
      <c r="L4480" s="132">
        <v>760689</v>
      </c>
      <c r="M4480" s="132">
        <v>326009</v>
      </c>
      <c r="N4480" s="132">
        <v>608551.19999999995</v>
      </c>
      <c r="O4480" s="133" t="s">
        <v>4753</v>
      </c>
      <c r="P4480" s="132">
        <v>291408.57999999996</v>
      </c>
      <c r="Q4480" s="132">
        <f t="shared" si="505"/>
        <v>899959.78</v>
      </c>
      <c r="R4480" s="132">
        <v>608551.19999999995</v>
      </c>
      <c r="S4480" s="132">
        <v>291408.58</v>
      </c>
      <c r="T4480" s="169">
        <f t="shared" si="506"/>
        <v>1</v>
      </c>
      <c r="U4480" s="169">
        <f t="shared" si="507"/>
        <v>1.0000000000000002</v>
      </c>
      <c r="V4480" s="169">
        <f t="shared" si="508"/>
        <v>0.89386667239247986</v>
      </c>
      <c r="W4480" s="169">
        <f t="shared" si="509"/>
        <v>0.8281599671665909</v>
      </c>
      <c r="X4480" s="170">
        <v>1</v>
      </c>
      <c r="Y4480" s="139" t="s">
        <v>4516</v>
      </c>
      <c r="Z4480" s="139" t="s">
        <v>4516</v>
      </c>
      <c r="AA4480" s="171">
        <v>39895</v>
      </c>
      <c r="AB4480" s="139">
        <v>39964</v>
      </c>
      <c r="AC4480" s="139" t="s">
        <v>4516</v>
      </c>
      <c r="AD4480" s="147">
        <f t="shared" si="510"/>
        <v>69</v>
      </c>
      <c r="AE4480" s="131">
        <v>79</v>
      </c>
      <c r="AG4480" s="147">
        <v>1</v>
      </c>
      <c r="AH4480" s="147" t="s">
        <v>5683</v>
      </c>
    </row>
    <row r="4481" spans="1:34" x14ac:dyDescent="0.25">
      <c r="A4481" s="147" t="s">
        <v>2148</v>
      </c>
      <c r="B4481" s="140" t="s">
        <v>7269</v>
      </c>
      <c r="C4481" s="147" t="s">
        <v>2491</v>
      </c>
      <c r="D4481" s="140" t="s">
        <v>7290</v>
      </c>
      <c r="E4481" s="147" t="s">
        <v>3341</v>
      </c>
      <c r="F4481" s="140" t="s">
        <v>8194</v>
      </c>
      <c r="G4481" s="147" t="s">
        <v>1782</v>
      </c>
      <c r="H4481" s="140" t="s">
        <v>8218</v>
      </c>
      <c r="I4481" s="147" t="s">
        <v>5548</v>
      </c>
      <c r="J4481" s="147">
        <v>1</v>
      </c>
      <c r="K4481" s="132">
        <f t="shared" si="504"/>
        <v>1413511</v>
      </c>
      <c r="L4481" s="132">
        <v>989458</v>
      </c>
      <c r="M4481" s="132">
        <v>424053</v>
      </c>
      <c r="N4481" s="132">
        <v>890512.17</v>
      </c>
      <c r="O4481" s="133" t="s">
        <v>4753</v>
      </c>
      <c r="P4481" s="132">
        <v>469380.58</v>
      </c>
      <c r="Q4481" s="132">
        <f t="shared" si="505"/>
        <v>1359892.75</v>
      </c>
      <c r="R4481" s="132">
        <v>890512.17</v>
      </c>
      <c r="S4481" s="132">
        <v>469380.58</v>
      </c>
      <c r="T4481" s="169">
        <f t="shared" si="506"/>
        <v>1</v>
      </c>
      <c r="U4481" s="169">
        <f t="shared" si="507"/>
        <v>1</v>
      </c>
      <c r="V4481" s="169">
        <f t="shared" si="508"/>
        <v>1.1068913083977712</v>
      </c>
      <c r="W4481" s="169">
        <f t="shared" si="509"/>
        <v>0.96206732738549616</v>
      </c>
      <c r="X4481" s="170">
        <v>1</v>
      </c>
      <c r="Y4481" s="139" t="s">
        <v>4516</v>
      </c>
      <c r="Z4481" s="139" t="s">
        <v>4516</v>
      </c>
      <c r="AA4481" s="171">
        <v>39888</v>
      </c>
      <c r="AB4481" s="139">
        <v>39964</v>
      </c>
      <c r="AC4481" s="139" t="s">
        <v>4516</v>
      </c>
      <c r="AD4481" s="147">
        <f t="shared" si="510"/>
        <v>76</v>
      </c>
      <c r="AE4481" s="131">
        <v>150</v>
      </c>
      <c r="AG4481" s="147">
        <v>1</v>
      </c>
      <c r="AH4481" s="147" t="s">
        <v>5683</v>
      </c>
    </row>
    <row r="4482" spans="1:34" x14ac:dyDescent="0.25">
      <c r="A4482" s="147" t="s">
        <v>2148</v>
      </c>
      <c r="B4482" s="140" t="s">
        <v>7269</v>
      </c>
      <c r="C4482" s="147" t="s">
        <v>2491</v>
      </c>
      <c r="D4482" s="140" t="s">
        <v>7290</v>
      </c>
      <c r="E4482" s="147" t="s">
        <v>3341</v>
      </c>
      <c r="F4482" s="140" t="s">
        <v>8194</v>
      </c>
      <c r="G4482" s="147" t="s">
        <v>3345</v>
      </c>
      <c r="H4482" s="140" t="s">
        <v>8250</v>
      </c>
      <c r="I4482" s="147" t="s">
        <v>5505</v>
      </c>
      <c r="J4482" s="147">
        <v>1</v>
      </c>
      <c r="K4482" s="132">
        <f t="shared" si="504"/>
        <v>1131615</v>
      </c>
      <c r="L4482" s="132">
        <v>820195</v>
      </c>
      <c r="M4482" s="132">
        <v>311420</v>
      </c>
      <c r="N4482" s="132">
        <v>820195</v>
      </c>
      <c r="O4482" s="133" t="s">
        <v>4679</v>
      </c>
      <c r="P4482" s="132">
        <v>440161.25</v>
      </c>
      <c r="Q4482" s="132">
        <f t="shared" si="505"/>
        <v>1260356.25</v>
      </c>
      <c r="R4482" s="132">
        <v>820195</v>
      </c>
      <c r="S4482" s="132">
        <v>440161.25</v>
      </c>
      <c r="T4482" s="169">
        <f t="shared" si="506"/>
        <v>1</v>
      </c>
      <c r="U4482" s="169">
        <f t="shared" si="507"/>
        <v>1</v>
      </c>
      <c r="V4482" s="169">
        <f t="shared" si="508"/>
        <v>1.4134007128636568</v>
      </c>
      <c r="W4482" s="169">
        <f t="shared" si="509"/>
        <v>1.1137677125170664</v>
      </c>
      <c r="X4482" s="170">
        <v>1</v>
      </c>
      <c r="Y4482" s="139">
        <v>38943</v>
      </c>
      <c r="Z4482" s="139">
        <v>38996</v>
      </c>
      <c r="AA4482" s="139">
        <v>39087</v>
      </c>
      <c r="AB4482" s="139">
        <v>39252</v>
      </c>
      <c r="AC4482" s="139" t="s">
        <v>4516</v>
      </c>
      <c r="AD4482" s="147">
        <f t="shared" si="510"/>
        <v>165</v>
      </c>
      <c r="AE4482" s="131">
        <v>176</v>
      </c>
      <c r="AG4482" s="147">
        <v>1</v>
      </c>
      <c r="AH4482" s="147" t="s">
        <v>5683</v>
      </c>
    </row>
    <row r="4483" spans="1:34" x14ac:dyDescent="0.25">
      <c r="A4483" s="147" t="s">
        <v>2148</v>
      </c>
      <c r="B4483" s="140" t="s">
        <v>7269</v>
      </c>
      <c r="C4483" s="147" t="s">
        <v>2491</v>
      </c>
      <c r="D4483" s="140" t="s">
        <v>7290</v>
      </c>
      <c r="E4483" s="147" t="s">
        <v>3341</v>
      </c>
      <c r="F4483" s="140" t="s">
        <v>8194</v>
      </c>
      <c r="G4483" s="147" t="s">
        <v>3345</v>
      </c>
      <c r="H4483" s="140" t="s">
        <v>8250</v>
      </c>
      <c r="I4483" s="147" t="s">
        <v>5549</v>
      </c>
      <c r="J4483" s="147">
        <v>1</v>
      </c>
      <c r="K4483" s="132">
        <f t="shared" si="504"/>
        <v>742879</v>
      </c>
      <c r="L4483" s="132">
        <v>520016</v>
      </c>
      <c r="M4483" s="132">
        <v>222863</v>
      </c>
      <c r="N4483" s="132">
        <v>468014.39999999997</v>
      </c>
      <c r="O4483" s="133" t="s">
        <v>4699</v>
      </c>
      <c r="P4483" s="132">
        <v>200157.32</v>
      </c>
      <c r="Q4483" s="132">
        <f t="shared" si="505"/>
        <v>668171.72</v>
      </c>
      <c r="R4483" s="132">
        <v>468014.4</v>
      </c>
      <c r="S4483" s="132">
        <v>200157.32</v>
      </c>
      <c r="T4483" s="169">
        <f t="shared" si="506"/>
        <v>1.0000000000000002</v>
      </c>
      <c r="U4483" s="169">
        <f t="shared" si="507"/>
        <v>1</v>
      </c>
      <c r="V4483" s="169">
        <f t="shared" si="508"/>
        <v>0.89811821612380704</v>
      </c>
      <c r="W4483" s="169">
        <f t="shared" si="509"/>
        <v>0.89943546661030926</v>
      </c>
      <c r="X4483" s="170">
        <v>1</v>
      </c>
      <c r="Y4483" s="139" t="s">
        <v>4516</v>
      </c>
      <c r="Z4483" s="139" t="s">
        <v>4516</v>
      </c>
      <c r="AA4483" s="171">
        <v>39894</v>
      </c>
      <c r="AB4483" s="139">
        <v>39964</v>
      </c>
      <c r="AC4483" s="139" t="s">
        <v>4516</v>
      </c>
      <c r="AD4483" s="147">
        <f t="shared" si="510"/>
        <v>70</v>
      </c>
      <c r="AE4483" s="131">
        <v>205</v>
      </c>
      <c r="AG4483" s="147">
        <v>1</v>
      </c>
      <c r="AH4483" s="147" t="s">
        <v>5683</v>
      </c>
    </row>
    <row r="4484" spans="1:34" x14ac:dyDescent="0.25">
      <c r="A4484" s="147" t="s">
        <v>2148</v>
      </c>
      <c r="B4484" s="140" t="s">
        <v>7269</v>
      </c>
      <c r="C4484" s="147" t="s">
        <v>2491</v>
      </c>
      <c r="D4484" s="140" t="s">
        <v>7290</v>
      </c>
      <c r="E4484" s="147" t="s">
        <v>3341</v>
      </c>
      <c r="F4484" s="140" t="s">
        <v>8194</v>
      </c>
      <c r="G4484" s="147" t="s">
        <v>3489</v>
      </c>
      <c r="H4484" s="140" t="s">
        <v>8249</v>
      </c>
      <c r="I4484" s="147" t="s">
        <v>5529</v>
      </c>
      <c r="J4484" s="147">
        <v>1</v>
      </c>
      <c r="K4484" s="132">
        <f t="shared" si="504"/>
        <v>1658793</v>
      </c>
      <c r="L4484" s="132">
        <v>1161156</v>
      </c>
      <c r="M4484" s="132">
        <v>497637</v>
      </c>
      <c r="N4484" s="132">
        <v>928924.8</v>
      </c>
      <c r="O4484" s="133" t="s">
        <v>4753</v>
      </c>
      <c r="P4484" s="132">
        <v>497636</v>
      </c>
      <c r="Q4484" s="132">
        <f t="shared" si="505"/>
        <v>1426560.8</v>
      </c>
      <c r="R4484" s="132">
        <v>928924.8</v>
      </c>
      <c r="S4484" s="132">
        <v>497636</v>
      </c>
      <c r="T4484" s="169">
        <f t="shared" si="506"/>
        <v>1</v>
      </c>
      <c r="U4484" s="169">
        <f t="shared" si="507"/>
        <v>1</v>
      </c>
      <c r="V4484" s="169">
        <f t="shared" si="508"/>
        <v>0.99999799050311777</v>
      </c>
      <c r="W4484" s="169">
        <f t="shared" si="509"/>
        <v>0.85999928863939024</v>
      </c>
      <c r="X4484" s="170">
        <v>1</v>
      </c>
      <c r="Y4484" s="139">
        <v>39429</v>
      </c>
      <c r="Z4484" s="139">
        <v>39490</v>
      </c>
      <c r="AA4484" s="171">
        <v>39866</v>
      </c>
      <c r="AB4484" s="139">
        <v>40056</v>
      </c>
      <c r="AC4484" s="139" t="s">
        <v>4584</v>
      </c>
      <c r="AD4484" s="147">
        <f t="shared" si="510"/>
        <v>190</v>
      </c>
      <c r="AE4484" s="131">
        <v>71</v>
      </c>
      <c r="AG4484" s="147">
        <v>1</v>
      </c>
      <c r="AH4484" s="147" t="s">
        <v>5683</v>
      </c>
    </row>
    <row r="4485" spans="1:34" x14ac:dyDescent="0.25">
      <c r="A4485" s="147" t="s">
        <v>2148</v>
      </c>
      <c r="B4485" s="140" t="s">
        <v>7269</v>
      </c>
      <c r="C4485" s="147" t="s">
        <v>2491</v>
      </c>
      <c r="D4485" s="140" t="s">
        <v>7290</v>
      </c>
      <c r="E4485" s="147" t="s">
        <v>3341</v>
      </c>
      <c r="F4485" s="140" t="s">
        <v>8194</v>
      </c>
      <c r="G4485" s="147" t="s">
        <v>3346</v>
      </c>
      <c r="H4485" s="140" t="s">
        <v>12004</v>
      </c>
      <c r="I4485" s="147" t="s">
        <v>5505</v>
      </c>
      <c r="J4485" s="147">
        <v>1</v>
      </c>
      <c r="K4485" s="132">
        <f t="shared" si="504"/>
        <v>295058</v>
      </c>
      <c r="L4485" s="132">
        <v>213858</v>
      </c>
      <c r="M4485" s="132">
        <v>81200</v>
      </c>
      <c r="N4485" s="132">
        <v>213857.99999999997</v>
      </c>
      <c r="O4485" s="133" t="s">
        <v>4679</v>
      </c>
      <c r="P4485" s="132">
        <v>107245</v>
      </c>
      <c r="Q4485" s="132">
        <f t="shared" si="505"/>
        <v>321103</v>
      </c>
      <c r="R4485" s="132">
        <v>213858</v>
      </c>
      <c r="S4485" s="132">
        <v>107245</v>
      </c>
      <c r="T4485" s="169">
        <f t="shared" si="506"/>
        <v>1.0000000000000002</v>
      </c>
      <c r="U4485" s="169">
        <f t="shared" si="507"/>
        <v>1</v>
      </c>
      <c r="V4485" s="169">
        <f t="shared" si="508"/>
        <v>1.3207512315270935</v>
      </c>
      <c r="W4485" s="169">
        <f t="shared" si="509"/>
        <v>1.0882707806600735</v>
      </c>
      <c r="X4485" s="170">
        <v>1</v>
      </c>
      <c r="Y4485" s="139">
        <v>38943</v>
      </c>
      <c r="Z4485" s="139">
        <v>38996</v>
      </c>
      <c r="AA4485" s="139">
        <v>39090</v>
      </c>
      <c r="AB4485" s="139">
        <v>39242</v>
      </c>
      <c r="AC4485" s="139" t="s">
        <v>4516</v>
      </c>
      <c r="AD4485" s="147">
        <f t="shared" si="510"/>
        <v>152</v>
      </c>
      <c r="AE4485" s="131">
        <v>59</v>
      </c>
      <c r="AG4485" s="147">
        <v>1</v>
      </c>
      <c r="AH4485" s="147" t="s">
        <v>5683</v>
      </c>
    </row>
    <row r="4486" spans="1:34" x14ac:dyDescent="0.25">
      <c r="A4486" s="147" t="s">
        <v>2148</v>
      </c>
      <c r="B4486" s="140" t="s">
        <v>7269</v>
      </c>
      <c r="C4486" s="147" t="s">
        <v>2491</v>
      </c>
      <c r="D4486" s="140" t="s">
        <v>7290</v>
      </c>
      <c r="E4486" s="147" t="s">
        <v>3341</v>
      </c>
      <c r="F4486" s="140" t="s">
        <v>8194</v>
      </c>
      <c r="G4486" s="147" t="s">
        <v>3347</v>
      </c>
      <c r="H4486" s="140" t="s">
        <v>12005</v>
      </c>
      <c r="I4486" s="147" t="s">
        <v>5508</v>
      </c>
      <c r="J4486" s="147">
        <v>1</v>
      </c>
      <c r="K4486" s="132">
        <f t="shared" si="504"/>
        <v>869523</v>
      </c>
      <c r="L4486" s="132">
        <v>631674</v>
      </c>
      <c r="M4486" s="132">
        <v>237849</v>
      </c>
      <c r="N4486" s="132">
        <v>631674</v>
      </c>
      <c r="O4486" s="133" t="s">
        <v>4679</v>
      </c>
      <c r="P4486" s="132">
        <v>239434</v>
      </c>
      <c r="Q4486" s="132">
        <f t="shared" si="505"/>
        <v>871108</v>
      </c>
      <c r="R4486" s="132">
        <v>631674</v>
      </c>
      <c r="S4486" s="132">
        <v>239434.00000000003</v>
      </c>
      <c r="T4486" s="169">
        <f t="shared" si="506"/>
        <v>1</v>
      </c>
      <c r="U4486" s="169">
        <f t="shared" si="507"/>
        <v>1.0000000000000002</v>
      </c>
      <c r="V4486" s="169">
        <f t="shared" si="508"/>
        <v>1.0066638917968964</v>
      </c>
      <c r="W4486" s="169">
        <f t="shared" si="509"/>
        <v>1.001822838498809</v>
      </c>
      <c r="X4486" s="170">
        <v>1</v>
      </c>
      <c r="Y4486" s="139">
        <v>38943</v>
      </c>
      <c r="Z4486" s="139">
        <v>38996</v>
      </c>
      <c r="AA4486" s="139">
        <v>39078</v>
      </c>
      <c r="AB4486" s="139">
        <v>39233</v>
      </c>
      <c r="AC4486" s="139" t="s">
        <v>4516</v>
      </c>
      <c r="AD4486" s="147">
        <f t="shared" si="510"/>
        <v>155</v>
      </c>
      <c r="AE4486" s="131">
        <v>89</v>
      </c>
      <c r="AG4486" s="147">
        <v>1</v>
      </c>
      <c r="AH4486" s="147" t="s">
        <v>5683</v>
      </c>
    </row>
    <row r="4487" spans="1:34" x14ac:dyDescent="0.25">
      <c r="A4487" s="147" t="s">
        <v>2148</v>
      </c>
      <c r="B4487" s="140" t="s">
        <v>7269</v>
      </c>
      <c r="C4487" s="147" t="s">
        <v>2491</v>
      </c>
      <c r="D4487" s="140" t="s">
        <v>7290</v>
      </c>
      <c r="E4487" s="147" t="s">
        <v>3341</v>
      </c>
      <c r="F4487" s="140" t="s">
        <v>8194</v>
      </c>
      <c r="G4487" s="147" t="s">
        <v>3347</v>
      </c>
      <c r="H4487" s="140" t="s">
        <v>12005</v>
      </c>
      <c r="I4487" s="147" t="s">
        <v>320</v>
      </c>
      <c r="J4487" s="147">
        <v>1</v>
      </c>
      <c r="K4487" s="132">
        <f t="shared" si="504"/>
        <v>203106</v>
      </c>
      <c r="L4487" s="132">
        <v>142175</v>
      </c>
      <c r="M4487" s="132">
        <v>60931</v>
      </c>
      <c r="N4487" s="132">
        <v>127957</v>
      </c>
      <c r="O4487" s="133" t="s">
        <v>4699</v>
      </c>
      <c r="P4487" s="132">
        <v>61061.91</v>
      </c>
      <c r="Q4487" s="132">
        <f t="shared" si="505"/>
        <v>189018.91</v>
      </c>
      <c r="R4487" s="132">
        <v>127957</v>
      </c>
      <c r="S4487" s="132">
        <v>61061.91</v>
      </c>
      <c r="T4487" s="169">
        <f t="shared" si="506"/>
        <v>1</v>
      </c>
      <c r="U4487" s="169">
        <f t="shared" si="507"/>
        <v>1</v>
      </c>
      <c r="V4487" s="169">
        <f t="shared" si="508"/>
        <v>1.0021484958395563</v>
      </c>
      <c r="W4487" s="169">
        <f t="shared" si="509"/>
        <v>0.93064168463757846</v>
      </c>
      <c r="X4487" s="170">
        <v>1</v>
      </c>
      <c r="Y4487" s="139">
        <v>39429</v>
      </c>
      <c r="Z4487" s="139">
        <v>39490</v>
      </c>
      <c r="AA4487" s="139">
        <v>39625</v>
      </c>
      <c r="AB4487" s="139">
        <v>40025</v>
      </c>
      <c r="AC4487" s="139" t="s">
        <v>4584</v>
      </c>
      <c r="AD4487" s="147">
        <f t="shared" si="510"/>
        <v>400</v>
      </c>
      <c r="AE4487" s="131">
        <v>58</v>
      </c>
      <c r="AG4487" s="147">
        <v>1</v>
      </c>
      <c r="AH4487" s="147" t="s">
        <v>5683</v>
      </c>
    </row>
    <row r="4488" spans="1:34" x14ac:dyDescent="0.25">
      <c r="A4488" s="147" t="s">
        <v>2148</v>
      </c>
      <c r="B4488" s="140" t="s">
        <v>7269</v>
      </c>
      <c r="C4488" s="147" t="s">
        <v>2491</v>
      </c>
      <c r="D4488" s="140" t="s">
        <v>7290</v>
      </c>
      <c r="E4488" s="147" t="s">
        <v>3341</v>
      </c>
      <c r="F4488" s="140" t="s">
        <v>8194</v>
      </c>
      <c r="G4488" s="147" t="s">
        <v>3348</v>
      </c>
      <c r="H4488" s="140" t="s">
        <v>12006</v>
      </c>
      <c r="I4488" s="147" t="s">
        <v>5509</v>
      </c>
      <c r="J4488" s="147">
        <v>1</v>
      </c>
      <c r="K4488" s="132">
        <f t="shared" si="504"/>
        <v>466426</v>
      </c>
      <c r="L4488" s="132">
        <v>338066</v>
      </c>
      <c r="M4488" s="132">
        <v>128360</v>
      </c>
      <c r="N4488" s="132">
        <v>270452.8</v>
      </c>
      <c r="O4488" s="133" t="s">
        <v>5480</v>
      </c>
      <c r="P4488" s="132">
        <v>137138.29999999999</v>
      </c>
      <c r="Q4488" s="132">
        <f t="shared" si="505"/>
        <v>407591.1</v>
      </c>
      <c r="R4488" s="132">
        <v>270452.8</v>
      </c>
      <c r="S4488" s="132">
        <v>137138.29999999999</v>
      </c>
      <c r="T4488" s="169">
        <f t="shared" si="506"/>
        <v>1</v>
      </c>
      <c r="U4488" s="169">
        <f t="shared" si="507"/>
        <v>1</v>
      </c>
      <c r="V4488" s="169">
        <f t="shared" si="508"/>
        <v>1.0683881271424118</v>
      </c>
      <c r="W4488" s="169">
        <f t="shared" si="509"/>
        <v>0.87386016216934725</v>
      </c>
      <c r="X4488" s="170">
        <v>1</v>
      </c>
      <c r="Y4488" s="139">
        <v>38943</v>
      </c>
      <c r="Z4488" s="139">
        <v>38996</v>
      </c>
      <c r="AA4488" s="139">
        <v>39279</v>
      </c>
      <c r="AB4488" s="139">
        <v>39501</v>
      </c>
      <c r="AC4488" s="139" t="s">
        <v>4516</v>
      </c>
      <c r="AD4488" s="147">
        <f t="shared" si="510"/>
        <v>222</v>
      </c>
      <c r="AE4488" s="131">
        <v>64</v>
      </c>
      <c r="AG4488" s="147">
        <v>1</v>
      </c>
      <c r="AH4488" s="147" t="s">
        <v>5683</v>
      </c>
    </row>
    <row r="4489" spans="1:34" x14ac:dyDescent="0.25">
      <c r="A4489" s="147" t="s">
        <v>2148</v>
      </c>
      <c r="B4489" s="140" t="s">
        <v>7269</v>
      </c>
      <c r="C4489" s="147" t="s">
        <v>2491</v>
      </c>
      <c r="D4489" s="140" t="s">
        <v>7290</v>
      </c>
      <c r="E4489" s="147" t="s">
        <v>3341</v>
      </c>
      <c r="F4489" s="140" t="s">
        <v>8194</v>
      </c>
      <c r="G4489" s="147" t="s">
        <v>3348</v>
      </c>
      <c r="H4489" s="140" t="s">
        <v>12006</v>
      </c>
      <c r="I4489" s="147" t="s">
        <v>3384</v>
      </c>
      <c r="J4489" s="147">
        <v>1</v>
      </c>
      <c r="K4489" s="132">
        <f t="shared" si="504"/>
        <v>483158</v>
      </c>
      <c r="L4489" s="132">
        <v>338211</v>
      </c>
      <c r="M4489" s="132">
        <v>144947</v>
      </c>
      <c r="N4489" s="132">
        <v>304389.90000000002</v>
      </c>
      <c r="O4489" s="133" t="s">
        <v>4699</v>
      </c>
      <c r="P4489" s="132">
        <v>141430.45000000001</v>
      </c>
      <c r="Q4489" s="132">
        <f t="shared" si="505"/>
        <v>445820.35000000003</v>
      </c>
      <c r="R4489" s="132">
        <v>304389.90000000002</v>
      </c>
      <c r="S4489" s="132">
        <v>141430.45000000001</v>
      </c>
      <c r="T4489" s="169">
        <f t="shared" si="506"/>
        <v>1</v>
      </c>
      <c r="U4489" s="169">
        <f t="shared" si="507"/>
        <v>1</v>
      </c>
      <c r="V4489" s="169">
        <f t="shared" si="508"/>
        <v>0.97573906324380644</v>
      </c>
      <c r="W4489" s="169">
        <f t="shared" si="509"/>
        <v>0.92272165626979175</v>
      </c>
      <c r="X4489" s="170">
        <v>1</v>
      </c>
      <c r="Y4489" s="139">
        <v>39429</v>
      </c>
      <c r="Z4489" s="139">
        <v>39490</v>
      </c>
      <c r="AA4489" s="139">
        <v>39627</v>
      </c>
      <c r="AB4489" s="139">
        <v>39751</v>
      </c>
      <c r="AC4489" s="139" t="s">
        <v>4584</v>
      </c>
      <c r="AD4489" s="147">
        <f t="shared" si="510"/>
        <v>124</v>
      </c>
      <c r="AE4489" s="131">
        <v>61</v>
      </c>
      <c r="AG4489" s="147">
        <v>1</v>
      </c>
      <c r="AH4489" s="147" t="s">
        <v>5683</v>
      </c>
    </row>
    <row r="4490" spans="1:34" x14ac:dyDescent="0.25">
      <c r="A4490" s="147" t="s">
        <v>2148</v>
      </c>
      <c r="B4490" s="140" t="s">
        <v>7269</v>
      </c>
      <c r="C4490" s="147" t="s">
        <v>2491</v>
      </c>
      <c r="D4490" s="140" t="s">
        <v>7290</v>
      </c>
      <c r="E4490" s="147" t="s">
        <v>3341</v>
      </c>
      <c r="F4490" s="140" t="s">
        <v>8194</v>
      </c>
      <c r="G4490" s="147" t="s">
        <v>3349</v>
      </c>
      <c r="H4490" s="140" t="s">
        <v>8258</v>
      </c>
      <c r="I4490" s="147" t="s">
        <v>5505</v>
      </c>
      <c r="J4490" s="147">
        <v>1</v>
      </c>
      <c r="K4490" s="132">
        <f t="shared" si="504"/>
        <v>1613716</v>
      </c>
      <c r="L4490" s="132">
        <v>1169621</v>
      </c>
      <c r="M4490" s="132">
        <v>444095</v>
      </c>
      <c r="N4490" s="132">
        <v>1169621.0000000002</v>
      </c>
      <c r="O4490" s="133" t="s">
        <v>4679</v>
      </c>
      <c r="P4490" s="132">
        <v>476860</v>
      </c>
      <c r="Q4490" s="132">
        <f t="shared" si="505"/>
        <v>1646481</v>
      </c>
      <c r="R4490" s="132">
        <v>1169621</v>
      </c>
      <c r="S4490" s="132">
        <v>476860</v>
      </c>
      <c r="T4490" s="169">
        <f t="shared" si="506"/>
        <v>0.99999999999999978</v>
      </c>
      <c r="U4490" s="169">
        <f t="shared" si="507"/>
        <v>1</v>
      </c>
      <c r="V4490" s="169">
        <f t="shared" si="508"/>
        <v>1.0737792589423434</v>
      </c>
      <c r="W4490" s="169">
        <f t="shared" si="509"/>
        <v>1.0203040683738651</v>
      </c>
      <c r="X4490" s="170">
        <v>1</v>
      </c>
      <c r="Y4490" s="139">
        <v>38943</v>
      </c>
      <c r="Z4490" s="139">
        <v>38996</v>
      </c>
      <c r="AA4490" s="139">
        <v>39071</v>
      </c>
      <c r="AB4490" s="139">
        <v>39242</v>
      </c>
      <c r="AC4490" s="139" t="s">
        <v>4516</v>
      </c>
      <c r="AD4490" s="147">
        <f t="shared" si="510"/>
        <v>171</v>
      </c>
      <c r="AE4490" s="131">
        <v>297</v>
      </c>
      <c r="AG4490" s="147">
        <v>1</v>
      </c>
      <c r="AH4490" s="147" t="s">
        <v>5683</v>
      </c>
    </row>
    <row r="4491" spans="1:34" x14ac:dyDescent="0.25">
      <c r="A4491" s="147" t="s">
        <v>2148</v>
      </c>
      <c r="B4491" s="140" t="s">
        <v>7269</v>
      </c>
      <c r="C4491" s="147" t="s">
        <v>2491</v>
      </c>
      <c r="D4491" s="140" t="s">
        <v>7290</v>
      </c>
      <c r="E4491" s="147" t="s">
        <v>3341</v>
      </c>
      <c r="F4491" s="140" t="s">
        <v>8194</v>
      </c>
      <c r="G4491" s="147" t="s">
        <v>3349</v>
      </c>
      <c r="H4491" s="140" t="s">
        <v>8258</v>
      </c>
      <c r="I4491" s="147" t="s">
        <v>5550</v>
      </c>
      <c r="J4491" s="147">
        <v>1</v>
      </c>
      <c r="K4491" s="132">
        <f t="shared" si="504"/>
        <v>1356557</v>
      </c>
      <c r="L4491" s="132">
        <v>949590</v>
      </c>
      <c r="M4491" s="132">
        <v>406967</v>
      </c>
      <c r="N4491" s="132">
        <v>759672</v>
      </c>
      <c r="O4491" s="133" t="s">
        <v>4753</v>
      </c>
      <c r="P4491" s="132">
        <v>360317.05</v>
      </c>
      <c r="Q4491" s="132">
        <f t="shared" si="505"/>
        <v>1119989.05</v>
      </c>
      <c r="R4491" s="132">
        <v>759672</v>
      </c>
      <c r="S4491" s="132">
        <v>360317.05</v>
      </c>
      <c r="T4491" s="169">
        <f t="shared" si="506"/>
        <v>1</v>
      </c>
      <c r="U4491" s="169">
        <f t="shared" si="507"/>
        <v>1</v>
      </c>
      <c r="V4491" s="169">
        <f t="shared" si="508"/>
        <v>0.88537166404155621</v>
      </c>
      <c r="W4491" s="169">
        <f t="shared" si="509"/>
        <v>0.82561149291920655</v>
      </c>
      <c r="X4491" s="170">
        <v>1</v>
      </c>
      <c r="Y4491" s="139" t="s">
        <v>4516</v>
      </c>
      <c r="Z4491" s="139" t="s">
        <v>4516</v>
      </c>
      <c r="AA4491" s="171">
        <v>39895</v>
      </c>
      <c r="AB4491" s="139">
        <v>39964</v>
      </c>
      <c r="AC4491" s="139" t="s">
        <v>4516</v>
      </c>
      <c r="AD4491" s="147">
        <f t="shared" si="510"/>
        <v>69</v>
      </c>
      <c r="AE4491" s="131">
        <v>280</v>
      </c>
      <c r="AG4491" s="147">
        <v>1</v>
      </c>
      <c r="AH4491" s="147" t="s">
        <v>5683</v>
      </c>
    </row>
    <row r="4492" spans="1:34" x14ac:dyDescent="0.25">
      <c r="A4492" s="147" t="s">
        <v>2148</v>
      </c>
      <c r="B4492" s="140" t="s">
        <v>7269</v>
      </c>
      <c r="C4492" s="147" t="s">
        <v>2491</v>
      </c>
      <c r="D4492" s="140" t="s">
        <v>7290</v>
      </c>
      <c r="E4492" s="147" t="s">
        <v>3341</v>
      </c>
      <c r="F4492" s="140" t="s">
        <v>8194</v>
      </c>
      <c r="G4492" s="147" t="s">
        <v>12017</v>
      </c>
      <c r="H4492" s="140" t="s">
        <v>12007</v>
      </c>
      <c r="I4492" s="147" t="s">
        <v>5551</v>
      </c>
      <c r="J4492" s="147">
        <v>1</v>
      </c>
      <c r="K4492" s="132">
        <f t="shared" si="504"/>
        <v>519200</v>
      </c>
      <c r="L4492" s="132">
        <v>363440</v>
      </c>
      <c r="M4492" s="132">
        <v>155760</v>
      </c>
      <c r="N4492" s="132">
        <v>290752</v>
      </c>
      <c r="O4492" s="133" t="s">
        <v>4753</v>
      </c>
      <c r="P4492" s="132">
        <v>154351</v>
      </c>
      <c r="Q4492" s="132">
        <f t="shared" si="505"/>
        <v>445103</v>
      </c>
      <c r="R4492" s="132">
        <v>290752</v>
      </c>
      <c r="S4492" s="132">
        <v>154351</v>
      </c>
      <c r="T4492" s="169">
        <f t="shared" si="506"/>
        <v>1</v>
      </c>
      <c r="U4492" s="169">
        <f t="shared" si="507"/>
        <v>1</v>
      </c>
      <c r="V4492" s="169">
        <f t="shared" si="508"/>
        <v>0.99095403184386233</v>
      </c>
      <c r="W4492" s="169">
        <f t="shared" si="509"/>
        <v>0.85728620955315871</v>
      </c>
      <c r="X4492" s="170">
        <v>1</v>
      </c>
      <c r="Y4492" s="139" t="s">
        <v>4516</v>
      </c>
      <c r="Z4492" s="139" t="s">
        <v>4516</v>
      </c>
      <c r="AA4492" s="171">
        <v>39923</v>
      </c>
      <c r="AB4492" s="139">
        <v>39964</v>
      </c>
      <c r="AC4492" s="139" t="s">
        <v>4516</v>
      </c>
      <c r="AD4492" s="147">
        <f t="shared" si="510"/>
        <v>41</v>
      </c>
      <c r="AE4492" s="131">
        <v>49</v>
      </c>
      <c r="AG4492" s="147">
        <v>1</v>
      </c>
      <c r="AH4492" s="147" t="s">
        <v>5683</v>
      </c>
    </row>
    <row r="4493" spans="1:34" x14ac:dyDescent="0.25">
      <c r="A4493" s="147" t="s">
        <v>2148</v>
      </c>
      <c r="B4493" s="140" t="s">
        <v>7269</v>
      </c>
      <c r="C4493" s="147" t="s">
        <v>2491</v>
      </c>
      <c r="D4493" s="140" t="s">
        <v>7290</v>
      </c>
      <c r="E4493" s="147" t="s">
        <v>3341</v>
      </c>
      <c r="F4493" s="140" t="s">
        <v>8194</v>
      </c>
      <c r="G4493" s="147" t="s">
        <v>12016</v>
      </c>
      <c r="H4493" s="140" t="s">
        <v>12008</v>
      </c>
      <c r="I4493" s="147" t="s">
        <v>5543</v>
      </c>
      <c r="J4493" s="147">
        <v>1</v>
      </c>
      <c r="K4493" s="132">
        <f t="shared" si="504"/>
        <v>980775</v>
      </c>
      <c r="L4493" s="132">
        <v>686543</v>
      </c>
      <c r="M4493" s="132">
        <v>294232</v>
      </c>
      <c r="N4493" s="132">
        <v>614140.9</v>
      </c>
      <c r="O4493" s="133" t="s">
        <v>4699</v>
      </c>
      <c r="P4493" s="132">
        <v>266862.75</v>
      </c>
      <c r="Q4493" s="132">
        <f t="shared" si="505"/>
        <v>881003.65</v>
      </c>
      <c r="R4493" s="132">
        <v>614140.9</v>
      </c>
      <c r="S4493" s="132">
        <v>266862.75</v>
      </c>
      <c r="T4493" s="169">
        <f t="shared" si="506"/>
        <v>1</v>
      </c>
      <c r="U4493" s="169">
        <f t="shared" si="507"/>
        <v>1</v>
      </c>
      <c r="V4493" s="169">
        <f t="shared" si="508"/>
        <v>0.90698071589765894</v>
      </c>
      <c r="W4493" s="169">
        <f t="shared" si="509"/>
        <v>0.89827294741403485</v>
      </c>
      <c r="X4493" s="170">
        <v>1</v>
      </c>
      <c r="Y4493" s="139" t="s">
        <v>4516</v>
      </c>
      <c r="Z4493" s="139" t="s">
        <v>4516</v>
      </c>
      <c r="AA4493" s="171">
        <v>39893</v>
      </c>
      <c r="AB4493" s="139">
        <v>39964</v>
      </c>
      <c r="AC4493" s="139" t="s">
        <v>4516</v>
      </c>
      <c r="AD4493" s="147">
        <f t="shared" si="510"/>
        <v>71</v>
      </c>
      <c r="AE4493" s="131">
        <v>89</v>
      </c>
      <c r="AG4493" s="147">
        <v>1</v>
      </c>
      <c r="AH4493" s="147" t="s">
        <v>5683</v>
      </c>
    </row>
    <row r="4494" spans="1:34" x14ac:dyDescent="0.25">
      <c r="A4494" s="147" t="s">
        <v>2148</v>
      </c>
      <c r="B4494" s="140" t="s">
        <v>7269</v>
      </c>
      <c r="C4494" s="147" t="s">
        <v>2491</v>
      </c>
      <c r="D4494" s="140" t="s">
        <v>7290</v>
      </c>
      <c r="E4494" s="147" t="s">
        <v>3341</v>
      </c>
      <c r="F4494" s="140" t="s">
        <v>8194</v>
      </c>
      <c r="G4494" s="147" t="s">
        <v>2245</v>
      </c>
      <c r="H4494" s="140" t="s">
        <v>8255</v>
      </c>
      <c r="I4494" s="147" t="s">
        <v>5546</v>
      </c>
      <c r="J4494" s="147">
        <v>1</v>
      </c>
      <c r="K4494" s="132">
        <f t="shared" ref="K4494:K4558" si="511">L4494+M4494</f>
        <v>718229</v>
      </c>
      <c r="L4494" s="132">
        <v>502761</v>
      </c>
      <c r="M4494" s="132">
        <v>215468</v>
      </c>
      <c r="N4494" s="132">
        <v>452484.89999999997</v>
      </c>
      <c r="O4494" s="133" t="s">
        <v>4699</v>
      </c>
      <c r="P4494" s="132">
        <v>189623.08999999997</v>
      </c>
      <c r="Q4494" s="132">
        <f t="shared" ref="Q4494:Q4558" si="512">R4494+S4494</f>
        <v>642107.99</v>
      </c>
      <c r="R4494" s="132">
        <v>452484.9</v>
      </c>
      <c r="S4494" s="132">
        <v>189623.09</v>
      </c>
      <c r="T4494" s="169">
        <f t="shared" si="506"/>
        <v>1.0000000000000002</v>
      </c>
      <c r="U4494" s="169">
        <f t="shared" si="507"/>
        <v>1.0000000000000002</v>
      </c>
      <c r="V4494" s="169">
        <f t="shared" si="508"/>
        <v>0.88005221192938143</v>
      </c>
      <c r="W4494" s="169">
        <f t="shared" si="509"/>
        <v>0.89401568302031797</v>
      </c>
      <c r="X4494" s="170">
        <v>1</v>
      </c>
      <c r="Y4494" s="139" t="s">
        <v>4516</v>
      </c>
      <c r="Z4494" s="139" t="s">
        <v>4516</v>
      </c>
      <c r="AA4494" s="171">
        <v>39895</v>
      </c>
      <c r="AB4494" s="139">
        <v>39983</v>
      </c>
      <c r="AC4494" s="139" t="s">
        <v>4516</v>
      </c>
      <c r="AD4494" s="147">
        <f t="shared" si="510"/>
        <v>88</v>
      </c>
      <c r="AE4494" s="131">
        <v>136</v>
      </c>
      <c r="AG4494" s="147">
        <v>1</v>
      </c>
      <c r="AH4494" s="147" t="s">
        <v>5683</v>
      </c>
    </row>
    <row r="4495" spans="1:34" x14ac:dyDescent="0.25">
      <c r="A4495" s="147" t="s">
        <v>2148</v>
      </c>
      <c r="B4495" s="140" t="s">
        <v>7269</v>
      </c>
      <c r="C4495" s="147" t="s">
        <v>2491</v>
      </c>
      <c r="D4495" s="140" t="s">
        <v>7290</v>
      </c>
      <c r="E4495" s="147" t="s">
        <v>3341</v>
      </c>
      <c r="F4495" s="140" t="s">
        <v>8194</v>
      </c>
      <c r="G4495" s="147" t="s">
        <v>3350</v>
      </c>
      <c r="H4495" s="140" t="s">
        <v>12009</v>
      </c>
      <c r="I4495" s="147" t="s">
        <v>5504</v>
      </c>
      <c r="J4495" s="147">
        <v>1</v>
      </c>
      <c r="K4495" s="132">
        <f t="shared" si="511"/>
        <v>773425</v>
      </c>
      <c r="L4495" s="132">
        <v>502726</v>
      </c>
      <c r="M4495" s="132">
        <v>270699</v>
      </c>
      <c r="N4495" s="132">
        <v>502726</v>
      </c>
      <c r="O4495" s="133" t="s">
        <v>4753</v>
      </c>
      <c r="P4495" s="132">
        <v>272699</v>
      </c>
      <c r="Q4495" s="132">
        <f t="shared" si="512"/>
        <v>775425</v>
      </c>
      <c r="R4495" s="132">
        <v>502726</v>
      </c>
      <c r="S4495" s="132">
        <v>272699</v>
      </c>
      <c r="T4495" s="169">
        <f t="shared" si="506"/>
        <v>1</v>
      </c>
      <c r="U4495" s="169">
        <f t="shared" si="507"/>
        <v>1</v>
      </c>
      <c r="V4495" s="169">
        <f t="shared" si="508"/>
        <v>1.0073882799714813</v>
      </c>
      <c r="W4495" s="169">
        <f t="shared" si="509"/>
        <v>1.0025859003781878</v>
      </c>
      <c r="X4495" s="170">
        <v>1</v>
      </c>
      <c r="Y4495" s="139">
        <v>38943</v>
      </c>
      <c r="Z4495" s="139">
        <v>38996</v>
      </c>
      <c r="AA4495" s="139">
        <v>39570</v>
      </c>
      <c r="AB4495" s="139">
        <v>39596</v>
      </c>
      <c r="AC4495" s="139" t="s">
        <v>4516</v>
      </c>
      <c r="AD4495" s="147">
        <f t="shared" si="510"/>
        <v>26</v>
      </c>
      <c r="AE4495" s="131">
        <v>145</v>
      </c>
      <c r="AG4495" s="147">
        <v>1</v>
      </c>
      <c r="AH4495" s="147" t="s">
        <v>5683</v>
      </c>
    </row>
    <row r="4496" spans="1:34" x14ac:dyDescent="0.25">
      <c r="A4496" s="147" t="s">
        <v>2148</v>
      </c>
      <c r="B4496" s="140" t="s">
        <v>7269</v>
      </c>
      <c r="C4496" s="147" t="s">
        <v>2491</v>
      </c>
      <c r="D4496" s="140" t="s">
        <v>7290</v>
      </c>
      <c r="E4496" s="147" t="s">
        <v>3341</v>
      </c>
      <c r="F4496" s="140" t="s">
        <v>8194</v>
      </c>
      <c r="G4496" s="147" t="s">
        <v>3350</v>
      </c>
      <c r="H4496" s="140" t="s">
        <v>12009</v>
      </c>
      <c r="I4496" s="147" t="s">
        <v>5546</v>
      </c>
      <c r="J4496" s="147">
        <v>1</v>
      </c>
      <c r="K4496" s="132">
        <f t="shared" si="511"/>
        <v>718229</v>
      </c>
      <c r="L4496" s="132">
        <v>502761</v>
      </c>
      <c r="M4496" s="132">
        <v>215468</v>
      </c>
      <c r="N4496" s="132">
        <v>452484.8</v>
      </c>
      <c r="O4496" s="133" t="s">
        <v>4699</v>
      </c>
      <c r="P4496" s="132">
        <v>189623.09</v>
      </c>
      <c r="Q4496" s="132">
        <f t="shared" si="512"/>
        <v>642107.89</v>
      </c>
      <c r="R4496" s="132">
        <v>452484.8</v>
      </c>
      <c r="S4496" s="132">
        <v>189623.09</v>
      </c>
      <c r="T4496" s="169">
        <f t="shared" si="506"/>
        <v>1</v>
      </c>
      <c r="U4496" s="169">
        <f t="shared" si="507"/>
        <v>1</v>
      </c>
      <c r="V4496" s="169">
        <f t="shared" si="508"/>
        <v>0.88005221192938166</v>
      </c>
      <c r="W4496" s="169">
        <f t="shared" si="509"/>
        <v>0.89401554378895864</v>
      </c>
      <c r="X4496" s="170">
        <v>1</v>
      </c>
      <c r="Y4496" s="139" t="s">
        <v>4516</v>
      </c>
      <c r="Z4496" s="139" t="s">
        <v>4516</v>
      </c>
      <c r="AA4496" s="171">
        <v>39888</v>
      </c>
      <c r="AB4496" s="139">
        <v>39964</v>
      </c>
      <c r="AC4496" s="139" t="s">
        <v>4516</v>
      </c>
      <c r="AD4496" s="147">
        <f t="shared" si="510"/>
        <v>76</v>
      </c>
      <c r="AE4496" s="131">
        <v>191</v>
      </c>
      <c r="AG4496" s="147">
        <v>1</v>
      </c>
      <c r="AH4496" s="147" t="s">
        <v>5683</v>
      </c>
    </row>
    <row r="4497" spans="1:34" x14ac:dyDescent="0.25">
      <c r="A4497" s="147" t="s">
        <v>2148</v>
      </c>
      <c r="B4497" s="140" t="s">
        <v>7269</v>
      </c>
      <c r="C4497" s="147" t="s">
        <v>2491</v>
      </c>
      <c r="D4497" s="140" t="s">
        <v>7290</v>
      </c>
      <c r="E4497" s="147" t="s">
        <v>3341</v>
      </c>
      <c r="F4497" s="140" t="s">
        <v>8194</v>
      </c>
      <c r="G4497" s="147" t="s">
        <v>238</v>
      </c>
      <c r="H4497" s="140" t="s">
        <v>8208</v>
      </c>
      <c r="I4497" s="147" t="s">
        <v>5530</v>
      </c>
      <c r="J4497" s="147">
        <v>1</v>
      </c>
      <c r="K4497" s="132">
        <f t="shared" si="511"/>
        <v>2615064</v>
      </c>
      <c r="L4497" s="132">
        <v>1811797</v>
      </c>
      <c r="M4497" s="132">
        <v>803267</v>
      </c>
      <c r="N4497" s="132">
        <v>1740495.8</v>
      </c>
      <c r="O4497" s="133" t="s">
        <v>4679</v>
      </c>
      <c r="P4497" s="132">
        <v>751667</v>
      </c>
      <c r="Q4497" s="132">
        <f t="shared" si="512"/>
        <v>2492162.7999999998</v>
      </c>
      <c r="R4497" s="132">
        <v>1740495.8</v>
      </c>
      <c r="S4497" s="132">
        <v>751667</v>
      </c>
      <c r="T4497" s="169">
        <f t="shared" si="506"/>
        <v>1</v>
      </c>
      <c r="U4497" s="169">
        <f t="shared" si="507"/>
        <v>1</v>
      </c>
      <c r="V4497" s="169">
        <f t="shared" si="508"/>
        <v>0.93576233058248381</v>
      </c>
      <c r="W4497" s="169">
        <f t="shared" si="509"/>
        <v>0.95300260337796694</v>
      </c>
      <c r="X4497" s="170">
        <v>1</v>
      </c>
      <c r="Y4497" s="139">
        <v>39429</v>
      </c>
      <c r="Z4497" s="139">
        <v>39490</v>
      </c>
      <c r="AA4497" s="139">
        <v>39749</v>
      </c>
      <c r="AB4497" s="171">
        <v>39925</v>
      </c>
      <c r="AC4497" s="139" t="s">
        <v>4584</v>
      </c>
      <c r="AD4497" s="147">
        <f t="shared" si="510"/>
        <v>176</v>
      </c>
      <c r="AE4497" s="131">
        <v>102</v>
      </c>
      <c r="AG4497" s="147">
        <v>1</v>
      </c>
      <c r="AH4497" s="147" t="s">
        <v>5683</v>
      </c>
    </row>
    <row r="4498" spans="1:34" x14ac:dyDescent="0.25">
      <c r="A4498" s="147" t="s">
        <v>2148</v>
      </c>
      <c r="B4498" s="140" t="s">
        <v>7269</v>
      </c>
      <c r="C4498" s="147" t="s">
        <v>2491</v>
      </c>
      <c r="D4498" s="140" t="s">
        <v>7290</v>
      </c>
      <c r="E4498" s="147" t="s">
        <v>3341</v>
      </c>
      <c r="F4498" s="140" t="s">
        <v>8194</v>
      </c>
      <c r="G4498" s="147" t="s">
        <v>242</v>
      </c>
      <c r="H4498" s="140" t="s">
        <v>8211</v>
      </c>
      <c r="I4498" s="147" t="s">
        <v>5552</v>
      </c>
      <c r="J4498" s="147">
        <v>1</v>
      </c>
      <c r="K4498" s="132">
        <f t="shared" si="511"/>
        <v>1134903</v>
      </c>
      <c r="L4498" s="132">
        <v>794433</v>
      </c>
      <c r="M4498" s="132">
        <v>340470</v>
      </c>
      <c r="N4498" s="132">
        <v>783073.59</v>
      </c>
      <c r="O4498" s="133" t="s">
        <v>4699</v>
      </c>
      <c r="P4498" s="132">
        <v>314221.63</v>
      </c>
      <c r="Q4498" s="132">
        <f t="shared" si="512"/>
        <v>1097295.22</v>
      </c>
      <c r="R4498" s="132">
        <v>783073.59</v>
      </c>
      <c r="S4498" s="132">
        <v>314221.63</v>
      </c>
      <c r="T4498" s="169">
        <f t="shared" si="506"/>
        <v>1</v>
      </c>
      <c r="U4498" s="169">
        <f t="shared" si="507"/>
        <v>1</v>
      </c>
      <c r="V4498" s="169">
        <f t="shared" si="508"/>
        <v>0.92290548359620528</v>
      </c>
      <c r="W4498" s="169">
        <f t="shared" si="509"/>
        <v>0.96686256006019899</v>
      </c>
      <c r="X4498" s="170">
        <v>1</v>
      </c>
      <c r="Y4498" s="139" t="s">
        <v>4516</v>
      </c>
      <c r="Z4498" s="139" t="s">
        <v>4516</v>
      </c>
      <c r="AA4498" s="171">
        <v>39892</v>
      </c>
      <c r="AB4498" s="139">
        <v>39964</v>
      </c>
      <c r="AC4498" s="139" t="s">
        <v>4516</v>
      </c>
      <c r="AD4498" s="147">
        <f t="shared" si="510"/>
        <v>72</v>
      </c>
      <c r="AE4498" s="131">
        <v>133</v>
      </c>
      <c r="AG4498" s="147">
        <v>1</v>
      </c>
      <c r="AH4498" s="147" t="s">
        <v>5683</v>
      </c>
    </row>
    <row r="4499" spans="1:34" x14ac:dyDescent="0.25">
      <c r="A4499" s="147" t="s">
        <v>2148</v>
      </c>
      <c r="B4499" s="140" t="s">
        <v>7269</v>
      </c>
      <c r="C4499" s="147" t="s">
        <v>2491</v>
      </c>
      <c r="D4499" s="140" t="s">
        <v>7290</v>
      </c>
      <c r="E4499" s="147" t="s">
        <v>3341</v>
      </c>
      <c r="F4499" s="140" t="s">
        <v>8194</v>
      </c>
      <c r="G4499" s="147" t="s">
        <v>5531</v>
      </c>
      <c r="H4499" s="140" t="s">
        <v>8211</v>
      </c>
      <c r="I4499" s="147" t="s">
        <v>227</v>
      </c>
      <c r="J4499" s="147">
        <v>2</v>
      </c>
      <c r="K4499" s="132">
        <f t="shared" si="511"/>
        <v>1299376</v>
      </c>
      <c r="L4499" s="132">
        <v>909564</v>
      </c>
      <c r="M4499" s="132">
        <v>389812</v>
      </c>
      <c r="N4499" s="132">
        <v>884932.6</v>
      </c>
      <c r="O4499" s="133" t="s">
        <v>4679</v>
      </c>
      <c r="P4499" s="132">
        <v>362147</v>
      </c>
      <c r="Q4499" s="132">
        <f t="shared" si="512"/>
        <v>1247079.6000000001</v>
      </c>
      <c r="R4499" s="132">
        <v>884932.6</v>
      </c>
      <c r="S4499" s="132">
        <v>362147</v>
      </c>
      <c r="T4499" s="169">
        <f t="shared" si="506"/>
        <v>1</v>
      </c>
      <c r="U4499" s="169">
        <f t="shared" si="507"/>
        <v>1</v>
      </c>
      <c r="V4499" s="169">
        <f t="shared" si="508"/>
        <v>0.92902989133223191</v>
      </c>
      <c r="W4499" s="169">
        <f t="shared" si="509"/>
        <v>0.95975268128701785</v>
      </c>
      <c r="X4499" s="170">
        <v>1</v>
      </c>
      <c r="Y4499" s="139">
        <v>39429</v>
      </c>
      <c r="Z4499" s="139">
        <v>39490</v>
      </c>
      <c r="AA4499" s="139">
        <v>39636</v>
      </c>
      <c r="AB4499" s="139">
        <v>39767</v>
      </c>
      <c r="AC4499" s="139" t="s">
        <v>4584</v>
      </c>
      <c r="AD4499" s="147">
        <f t="shared" si="510"/>
        <v>131</v>
      </c>
      <c r="AE4499" s="131">
        <v>272</v>
      </c>
      <c r="AG4499" s="147">
        <v>1</v>
      </c>
      <c r="AH4499" s="147" t="s">
        <v>5683</v>
      </c>
    </row>
    <row r="4500" spans="1:34" x14ac:dyDescent="0.25">
      <c r="A4500" s="147" t="s">
        <v>2148</v>
      </c>
      <c r="B4500" s="140" t="s">
        <v>7269</v>
      </c>
      <c r="C4500" s="147" t="s">
        <v>2491</v>
      </c>
      <c r="D4500" s="140" t="s">
        <v>7290</v>
      </c>
      <c r="E4500" s="147" t="s">
        <v>3341</v>
      </c>
      <c r="F4500" s="140" t="s">
        <v>8194</v>
      </c>
      <c r="G4500" s="147" t="s">
        <v>247</v>
      </c>
      <c r="H4500" s="140" t="s">
        <v>8217</v>
      </c>
      <c r="I4500" s="147" t="s">
        <v>5546</v>
      </c>
      <c r="J4500" s="147">
        <v>1</v>
      </c>
      <c r="K4500" s="132">
        <f t="shared" si="511"/>
        <v>718229</v>
      </c>
      <c r="L4500" s="132">
        <v>502761</v>
      </c>
      <c r="M4500" s="132">
        <v>215468</v>
      </c>
      <c r="N4500" s="132">
        <v>452484.8</v>
      </c>
      <c r="O4500" s="133" t="s">
        <v>4699</v>
      </c>
      <c r="P4500" s="132">
        <v>169156.37</v>
      </c>
      <c r="Q4500" s="132">
        <f t="shared" si="512"/>
        <v>621641.16999999993</v>
      </c>
      <c r="R4500" s="132">
        <v>452484.8</v>
      </c>
      <c r="S4500" s="132">
        <v>169156.37</v>
      </c>
      <c r="T4500" s="169">
        <f t="shared" si="506"/>
        <v>1</v>
      </c>
      <c r="U4500" s="169">
        <f t="shared" si="507"/>
        <v>1</v>
      </c>
      <c r="V4500" s="169">
        <f t="shared" si="508"/>
        <v>0.78506492843484876</v>
      </c>
      <c r="W4500" s="169">
        <f t="shared" si="509"/>
        <v>0.86551945131705899</v>
      </c>
      <c r="X4500" s="170">
        <v>1</v>
      </c>
      <c r="Y4500" s="139" t="s">
        <v>4516</v>
      </c>
      <c r="Z4500" s="139" t="s">
        <v>4516</v>
      </c>
      <c r="AA4500" s="171">
        <v>39895</v>
      </c>
      <c r="AB4500" s="139">
        <v>39964</v>
      </c>
      <c r="AC4500" s="139" t="s">
        <v>4516</v>
      </c>
      <c r="AD4500" s="147">
        <f t="shared" si="510"/>
        <v>69</v>
      </c>
      <c r="AE4500" s="131">
        <v>30</v>
      </c>
      <c r="AG4500" s="147">
        <v>1</v>
      </c>
      <c r="AH4500" s="147" t="s">
        <v>5683</v>
      </c>
    </row>
    <row r="4501" spans="1:34" x14ac:dyDescent="0.25">
      <c r="A4501" s="147" t="s">
        <v>2148</v>
      </c>
      <c r="B4501" s="140" t="s">
        <v>7269</v>
      </c>
      <c r="C4501" s="147" t="s">
        <v>2491</v>
      </c>
      <c r="D4501" s="140" t="s">
        <v>7290</v>
      </c>
      <c r="E4501" s="147" t="s">
        <v>3341</v>
      </c>
      <c r="F4501" s="140" t="s">
        <v>8194</v>
      </c>
      <c r="G4501" s="147" t="s">
        <v>249</v>
      </c>
      <c r="H4501" s="140" t="s">
        <v>8214</v>
      </c>
      <c r="I4501" s="147" t="s">
        <v>5546</v>
      </c>
      <c r="J4501" s="147">
        <v>1</v>
      </c>
      <c r="K4501" s="132">
        <f t="shared" si="511"/>
        <v>718229</v>
      </c>
      <c r="L4501" s="132">
        <v>502761</v>
      </c>
      <c r="M4501" s="132">
        <v>215468</v>
      </c>
      <c r="N4501" s="132">
        <v>452485</v>
      </c>
      <c r="O4501" s="133" t="s">
        <v>4699</v>
      </c>
      <c r="P4501" s="132">
        <v>189723.08999999997</v>
      </c>
      <c r="Q4501" s="132">
        <f t="shared" si="512"/>
        <v>642208.09</v>
      </c>
      <c r="R4501" s="132">
        <v>452485</v>
      </c>
      <c r="S4501" s="132">
        <v>189723.09</v>
      </c>
      <c r="T4501" s="169">
        <f t="shared" si="506"/>
        <v>1</v>
      </c>
      <c r="U4501" s="169">
        <f t="shared" si="507"/>
        <v>1.0000000000000002</v>
      </c>
      <c r="V4501" s="169">
        <f t="shared" si="508"/>
        <v>0.8805163179683293</v>
      </c>
      <c r="W4501" s="169">
        <f t="shared" si="509"/>
        <v>0.89415505361103487</v>
      </c>
      <c r="X4501" s="170">
        <v>1</v>
      </c>
      <c r="Y4501" s="139" t="s">
        <v>4516</v>
      </c>
      <c r="Z4501" s="139" t="s">
        <v>4516</v>
      </c>
      <c r="AA4501" s="171">
        <v>39882</v>
      </c>
      <c r="AB4501" s="139">
        <v>39964</v>
      </c>
      <c r="AC4501" s="139" t="s">
        <v>4516</v>
      </c>
      <c r="AD4501" s="147">
        <f t="shared" si="510"/>
        <v>82</v>
      </c>
      <c r="AE4501" s="131">
        <v>90</v>
      </c>
      <c r="AG4501" s="147">
        <v>1</v>
      </c>
      <c r="AH4501" s="147" t="s">
        <v>5683</v>
      </c>
    </row>
    <row r="4502" spans="1:34" x14ac:dyDescent="0.25">
      <c r="A4502" s="147" t="s">
        <v>2148</v>
      </c>
      <c r="B4502" s="140" t="s">
        <v>7269</v>
      </c>
      <c r="C4502" s="147" t="s">
        <v>2491</v>
      </c>
      <c r="D4502" s="140" t="s">
        <v>7290</v>
      </c>
      <c r="E4502" s="147" t="s">
        <v>3341</v>
      </c>
      <c r="F4502" s="140" t="s">
        <v>8194</v>
      </c>
      <c r="G4502" s="147" t="s">
        <v>252</v>
      </c>
      <c r="H4502" s="140" t="s">
        <v>8219</v>
      </c>
      <c r="I4502" s="147" t="s">
        <v>5553</v>
      </c>
      <c r="J4502" s="147">
        <v>1</v>
      </c>
      <c r="K4502" s="132">
        <f t="shared" si="511"/>
        <v>1014064</v>
      </c>
      <c r="L4502" s="132">
        <v>709845</v>
      </c>
      <c r="M4502" s="132">
        <v>304219</v>
      </c>
      <c r="N4502" s="132">
        <v>567877</v>
      </c>
      <c r="O4502" s="133" t="s">
        <v>4753</v>
      </c>
      <c r="P4502" s="132">
        <v>282769</v>
      </c>
      <c r="Q4502" s="132">
        <f t="shared" si="512"/>
        <v>850646</v>
      </c>
      <c r="R4502" s="132">
        <v>567877</v>
      </c>
      <c r="S4502" s="132">
        <v>282769</v>
      </c>
      <c r="T4502" s="169">
        <f t="shared" si="506"/>
        <v>1</v>
      </c>
      <c r="U4502" s="169">
        <f t="shared" si="507"/>
        <v>1</v>
      </c>
      <c r="V4502" s="169">
        <f t="shared" si="508"/>
        <v>0.92949158336593052</v>
      </c>
      <c r="W4502" s="169">
        <f t="shared" si="509"/>
        <v>0.83884843560169775</v>
      </c>
      <c r="X4502" s="170">
        <v>1</v>
      </c>
      <c r="Y4502" s="139" t="s">
        <v>4516</v>
      </c>
      <c r="Z4502" s="139" t="s">
        <v>4516</v>
      </c>
      <c r="AA4502" s="171">
        <v>39884</v>
      </c>
      <c r="AB4502" s="139">
        <v>39964</v>
      </c>
      <c r="AC4502" s="139" t="s">
        <v>4516</v>
      </c>
      <c r="AD4502" s="147">
        <f t="shared" si="510"/>
        <v>80</v>
      </c>
      <c r="AE4502" s="131">
        <v>89</v>
      </c>
      <c r="AG4502" s="147">
        <v>1</v>
      </c>
      <c r="AH4502" s="147" t="s">
        <v>5683</v>
      </c>
    </row>
    <row r="4503" spans="1:34" x14ac:dyDescent="0.25">
      <c r="A4503" s="147" t="s">
        <v>2148</v>
      </c>
      <c r="B4503" s="140" t="s">
        <v>7269</v>
      </c>
      <c r="C4503" s="147" t="s">
        <v>2491</v>
      </c>
      <c r="D4503" s="140" t="s">
        <v>7290</v>
      </c>
      <c r="E4503" s="147" t="s">
        <v>3341</v>
      </c>
      <c r="F4503" s="140" t="s">
        <v>8194</v>
      </c>
      <c r="G4503" s="147" t="s">
        <v>253</v>
      </c>
      <c r="H4503" s="140" t="s">
        <v>8215</v>
      </c>
      <c r="I4503" s="147" t="s">
        <v>3613</v>
      </c>
      <c r="J4503" s="147">
        <v>1</v>
      </c>
      <c r="K4503" s="132">
        <f t="shared" si="511"/>
        <v>714209</v>
      </c>
      <c r="L4503" s="132">
        <v>499947</v>
      </c>
      <c r="M4503" s="132">
        <v>214262</v>
      </c>
      <c r="N4503" s="132">
        <v>449952.30000000005</v>
      </c>
      <c r="O4503" s="133" t="s">
        <v>4699</v>
      </c>
      <c r="P4503" s="132">
        <v>205337</v>
      </c>
      <c r="Q4503" s="132">
        <f t="shared" si="512"/>
        <v>655289.30000000005</v>
      </c>
      <c r="R4503" s="132">
        <v>449952.3</v>
      </c>
      <c r="S4503" s="132">
        <v>205337</v>
      </c>
      <c r="T4503" s="169">
        <f t="shared" si="506"/>
        <v>0.99999999999999989</v>
      </c>
      <c r="U4503" s="169">
        <f t="shared" si="507"/>
        <v>1</v>
      </c>
      <c r="V4503" s="169">
        <f t="shared" si="508"/>
        <v>0.95834539022318466</v>
      </c>
      <c r="W4503" s="169">
        <f t="shared" si="509"/>
        <v>0.91750355988233145</v>
      </c>
      <c r="X4503" s="170">
        <v>1</v>
      </c>
      <c r="Y4503" s="139">
        <v>39429</v>
      </c>
      <c r="Z4503" s="139">
        <v>39490</v>
      </c>
      <c r="AA4503" s="139">
        <v>39627</v>
      </c>
      <c r="AB4503" s="139">
        <v>39769</v>
      </c>
      <c r="AC4503" s="139" t="s">
        <v>4584</v>
      </c>
      <c r="AD4503" s="147">
        <f t="shared" si="510"/>
        <v>142</v>
      </c>
      <c r="AE4503" s="131">
        <v>118</v>
      </c>
      <c r="AG4503" s="147">
        <v>1</v>
      </c>
      <c r="AH4503" s="147" t="s">
        <v>5683</v>
      </c>
    </row>
    <row r="4504" spans="1:34" x14ac:dyDescent="0.25">
      <c r="A4504" s="147" t="s">
        <v>2148</v>
      </c>
      <c r="B4504" s="140" t="s">
        <v>7269</v>
      </c>
      <c r="C4504" s="147" t="s">
        <v>2491</v>
      </c>
      <c r="D4504" s="140" t="s">
        <v>7290</v>
      </c>
      <c r="E4504" s="147" t="s">
        <v>3341</v>
      </c>
      <c r="F4504" s="140" t="s">
        <v>8194</v>
      </c>
      <c r="G4504" s="147" t="s">
        <v>253</v>
      </c>
      <c r="H4504" s="140" t="s">
        <v>8215</v>
      </c>
      <c r="I4504" s="147" t="s">
        <v>5546</v>
      </c>
      <c r="J4504" s="147">
        <v>1</v>
      </c>
      <c r="K4504" s="132">
        <f t="shared" si="511"/>
        <v>718229</v>
      </c>
      <c r="L4504" s="132">
        <v>502761</v>
      </c>
      <c r="M4504" s="132">
        <v>215468</v>
      </c>
      <c r="N4504" s="132">
        <v>452484.8</v>
      </c>
      <c r="O4504" s="133" t="s">
        <v>4699</v>
      </c>
      <c r="P4504" s="132">
        <v>202131</v>
      </c>
      <c r="Q4504" s="132">
        <f t="shared" si="512"/>
        <v>654615.80000000005</v>
      </c>
      <c r="R4504" s="132">
        <v>452484.8</v>
      </c>
      <c r="S4504" s="132">
        <v>202131</v>
      </c>
      <c r="T4504" s="169">
        <f t="shared" si="506"/>
        <v>1</v>
      </c>
      <c r="U4504" s="169">
        <f t="shared" si="507"/>
        <v>1</v>
      </c>
      <c r="V4504" s="169">
        <f t="shared" si="508"/>
        <v>0.93810217758553471</v>
      </c>
      <c r="W4504" s="169">
        <f t="shared" si="509"/>
        <v>0.91143047690917522</v>
      </c>
      <c r="X4504" s="170">
        <v>1</v>
      </c>
      <c r="Y4504" s="139" t="s">
        <v>4516</v>
      </c>
      <c r="Z4504" s="139" t="s">
        <v>4516</v>
      </c>
      <c r="AA4504" s="171">
        <v>39895</v>
      </c>
      <c r="AB4504" s="139">
        <v>39964</v>
      </c>
      <c r="AC4504" s="139" t="s">
        <v>4516</v>
      </c>
      <c r="AD4504" s="147">
        <f t="shared" si="510"/>
        <v>69</v>
      </c>
      <c r="AE4504" s="131">
        <v>195</v>
      </c>
      <c r="AG4504" s="147">
        <v>1</v>
      </c>
      <c r="AH4504" s="147" t="s">
        <v>5683</v>
      </c>
    </row>
    <row r="4505" spans="1:34" x14ac:dyDescent="0.25">
      <c r="A4505" s="147" t="s">
        <v>2148</v>
      </c>
      <c r="B4505" s="140" t="s">
        <v>7269</v>
      </c>
      <c r="C4505" s="147" t="s">
        <v>2491</v>
      </c>
      <c r="D4505" s="140" t="s">
        <v>7290</v>
      </c>
      <c r="E4505" s="147" t="s">
        <v>3341</v>
      </c>
      <c r="F4505" s="140" t="s">
        <v>8194</v>
      </c>
      <c r="G4505" s="147" t="s">
        <v>3490</v>
      </c>
      <c r="H4505" s="140" t="s">
        <v>12010</v>
      </c>
      <c r="I4505" s="147" t="s">
        <v>227</v>
      </c>
      <c r="J4505" s="147">
        <v>1</v>
      </c>
      <c r="K4505" s="132">
        <f t="shared" si="511"/>
        <v>607204</v>
      </c>
      <c r="L4505" s="132">
        <v>425043</v>
      </c>
      <c r="M4505" s="132">
        <v>182161</v>
      </c>
      <c r="N4505" s="132">
        <v>407441.49999999994</v>
      </c>
      <c r="O4505" s="133" t="s">
        <v>4679</v>
      </c>
      <c r="P4505" s="132">
        <v>156061</v>
      </c>
      <c r="Q4505" s="132">
        <f t="shared" si="512"/>
        <v>563502.5</v>
      </c>
      <c r="R4505" s="132">
        <v>407441.5</v>
      </c>
      <c r="S4505" s="132">
        <v>156061</v>
      </c>
      <c r="T4505" s="169">
        <f t="shared" si="506"/>
        <v>1.0000000000000002</v>
      </c>
      <c r="U4505" s="169">
        <f t="shared" si="507"/>
        <v>1</v>
      </c>
      <c r="V4505" s="169">
        <f t="shared" si="508"/>
        <v>0.85672015414935143</v>
      </c>
      <c r="W4505" s="169">
        <f t="shared" si="509"/>
        <v>0.92802830679639792</v>
      </c>
      <c r="X4505" s="170">
        <v>1</v>
      </c>
      <c r="Y4505" s="139">
        <v>39429</v>
      </c>
      <c r="Z4505" s="139">
        <v>39490</v>
      </c>
      <c r="AA4505" s="139">
        <v>39626</v>
      </c>
      <c r="AB4505" s="139">
        <v>39788</v>
      </c>
      <c r="AC4505" s="139" t="s">
        <v>4584</v>
      </c>
      <c r="AD4505" s="147">
        <f t="shared" si="510"/>
        <v>162</v>
      </c>
      <c r="AE4505" s="131">
        <v>143</v>
      </c>
      <c r="AG4505" s="147">
        <v>1</v>
      </c>
      <c r="AH4505" s="147" t="s">
        <v>5683</v>
      </c>
    </row>
    <row r="4506" spans="1:34" x14ac:dyDescent="0.25">
      <c r="A4506" s="147" t="s">
        <v>2148</v>
      </c>
      <c r="B4506" s="140" t="s">
        <v>7269</v>
      </c>
      <c r="C4506" s="147" t="s">
        <v>2491</v>
      </c>
      <c r="D4506" s="140" t="s">
        <v>7290</v>
      </c>
      <c r="E4506" s="147" t="s">
        <v>3341</v>
      </c>
      <c r="F4506" s="140" t="s">
        <v>8194</v>
      </c>
      <c r="G4506" s="147" t="s">
        <v>266</v>
      </c>
      <c r="H4506" s="140" t="s">
        <v>8220</v>
      </c>
      <c r="I4506" s="147" t="s">
        <v>5505</v>
      </c>
      <c r="J4506" s="147">
        <v>1</v>
      </c>
      <c r="K4506" s="132">
        <f t="shared" si="511"/>
        <v>818345</v>
      </c>
      <c r="L4506" s="132">
        <v>590527</v>
      </c>
      <c r="M4506" s="132">
        <v>227818</v>
      </c>
      <c r="N4506" s="132">
        <v>590526.99999999988</v>
      </c>
      <c r="O4506" s="133" t="s">
        <v>4679</v>
      </c>
      <c r="P4506" s="132">
        <v>211348</v>
      </c>
      <c r="Q4506" s="132">
        <f t="shared" si="512"/>
        <v>801875</v>
      </c>
      <c r="R4506" s="132">
        <v>590527</v>
      </c>
      <c r="S4506" s="132">
        <v>211348</v>
      </c>
      <c r="T4506" s="169">
        <f t="shared" si="506"/>
        <v>1.0000000000000002</v>
      </c>
      <c r="U4506" s="169">
        <f t="shared" si="507"/>
        <v>1</v>
      </c>
      <c r="V4506" s="169">
        <f t="shared" si="508"/>
        <v>0.9277054490865515</v>
      </c>
      <c r="W4506" s="169">
        <f t="shared" si="509"/>
        <v>0.97987401401609342</v>
      </c>
      <c r="X4506" s="170">
        <v>1</v>
      </c>
      <c r="Y4506" s="139">
        <v>38943</v>
      </c>
      <c r="Z4506" s="139">
        <v>38996</v>
      </c>
      <c r="AA4506" s="139">
        <v>39111</v>
      </c>
      <c r="AB4506" s="139">
        <v>39247</v>
      </c>
      <c r="AC4506" s="139" t="s">
        <v>4516</v>
      </c>
      <c r="AD4506" s="147">
        <f t="shared" si="510"/>
        <v>136</v>
      </c>
      <c r="AE4506" s="131">
        <v>143</v>
      </c>
      <c r="AG4506" s="147">
        <v>1</v>
      </c>
      <c r="AH4506" s="147" t="s">
        <v>5683</v>
      </c>
    </row>
    <row r="4507" spans="1:34" x14ac:dyDescent="0.25">
      <c r="A4507" s="147" t="s">
        <v>2148</v>
      </c>
      <c r="B4507" s="140" t="s">
        <v>7269</v>
      </c>
      <c r="C4507" s="147" t="s">
        <v>2491</v>
      </c>
      <c r="D4507" s="140" t="s">
        <v>7290</v>
      </c>
      <c r="E4507" s="147" t="s">
        <v>3341</v>
      </c>
      <c r="F4507" s="140" t="s">
        <v>8194</v>
      </c>
      <c r="G4507" s="147" t="s">
        <v>266</v>
      </c>
      <c r="H4507" s="140" t="s">
        <v>8220</v>
      </c>
      <c r="I4507" s="147" t="s">
        <v>5532</v>
      </c>
      <c r="J4507" s="147">
        <v>1</v>
      </c>
      <c r="K4507" s="132">
        <f t="shared" si="511"/>
        <v>747811</v>
      </c>
      <c r="L4507" s="132">
        <v>523468</v>
      </c>
      <c r="M4507" s="132">
        <v>224343</v>
      </c>
      <c r="N4507" s="132">
        <v>523468</v>
      </c>
      <c r="O4507" s="133" t="s">
        <v>4679</v>
      </c>
      <c r="P4507" s="132">
        <v>229233</v>
      </c>
      <c r="Q4507" s="132">
        <f t="shared" si="512"/>
        <v>752701</v>
      </c>
      <c r="R4507" s="132">
        <v>523468</v>
      </c>
      <c r="S4507" s="132">
        <v>229233</v>
      </c>
      <c r="T4507" s="169">
        <f t="shared" si="506"/>
        <v>1</v>
      </c>
      <c r="U4507" s="169">
        <f t="shared" si="507"/>
        <v>1</v>
      </c>
      <c r="V4507" s="169">
        <f t="shared" si="508"/>
        <v>1.0217969805164413</v>
      </c>
      <c r="W4507" s="169">
        <f t="shared" si="509"/>
        <v>1.0065390854106184</v>
      </c>
      <c r="X4507" s="170">
        <v>1</v>
      </c>
      <c r="Y4507" s="139">
        <v>39429</v>
      </c>
      <c r="Z4507" s="139">
        <v>39490</v>
      </c>
      <c r="AA4507" s="139">
        <v>39653</v>
      </c>
      <c r="AB4507" s="139">
        <v>39736</v>
      </c>
      <c r="AC4507" s="139" t="s">
        <v>4516</v>
      </c>
      <c r="AD4507" s="147">
        <f t="shared" si="510"/>
        <v>83</v>
      </c>
      <c r="AE4507" s="131">
        <v>52</v>
      </c>
      <c r="AG4507" s="147">
        <v>1</v>
      </c>
      <c r="AH4507" s="147" t="s">
        <v>5683</v>
      </c>
    </row>
    <row r="4508" spans="1:34" x14ac:dyDescent="0.25">
      <c r="A4508" s="147" t="s">
        <v>2148</v>
      </c>
      <c r="B4508" s="140" t="s">
        <v>7269</v>
      </c>
      <c r="C4508" s="147" t="s">
        <v>2491</v>
      </c>
      <c r="D4508" s="140" t="s">
        <v>7290</v>
      </c>
      <c r="E4508" s="147" t="s">
        <v>3341</v>
      </c>
      <c r="F4508" s="140" t="s">
        <v>8194</v>
      </c>
      <c r="G4508" s="147" t="s">
        <v>12011</v>
      </c>
      <c r="H4508" s="140" t="s">
        <v>8247</v>
      </c>
      <c r="I4508" s="147" t="s">
        <v>5510</v>
      </c>
      <c r="J4508" s="147">
        <v>1</v>
      </c>
      <c r="K4508" s="132">
        <f t="shared" si="511"/>
        <v>959968</v>
      </c>
      <c r="L4508" s="132">
        <v>695785</v>
      </c>
      <c r="M4508" s="132">
        <v>264183</v>
      </c>
      <c r="N4508" s="132">
        <v>695785</v>
      </c>
      <c r="O4508" s="133" t="s">
        <v>4679</v>
      </c>
      <c r="P4508" s="132">
        <v>267013</v>
      </c>
      <c r="Q4508" s="132">
        <f t="shared" si="512"/>
        <v>962798</v>
      </c>
      <c r="R4508" s="132">
        <v>695785</v>
      </c>
      <c r="S4508" s="132">
        <v>267013</v>
      </c>
      <c r="T4508" s="169">
        <f t="shared" si="506"/>
        <v>1</v>
      </c>
      <c r="U4508" s="169">
        <f t="shared" si="507"/>
        <v>1</v>
      </c>
      <c r="V4508" s="169">
        <f t="shared" si="508"/>
        <v>1.0107122714179186</v>
      </c>
      <c r="W4508" s="169">
        <f t="shared" si="509"/>
        <v>1.0029480149338312</v>
      </c>
      <c r="X4508" s="170">
        <v>1</v>
      </c>
      <c r="Y4508" s="139">
        <v>38943</v>
      </c>
      <c r="Z4508" s="139">
        <v>38996</v>
      </c>
      <c r="AA4508" s="139">
        <v>39097</v>
      </c>
      <c r="AB4508" s="139">
        <v>39249</v>
      </c>
      <c r="AC4508" s="139" t="s">
        <v>4516</v>
      </c>
      <c r="AD4508" s="147">
        <f t="shared" si="510"/>
        <v>152</v>
      </c>
      <c r="AE4508" s="131">
        <v>77</v>
      </c>
      <c r="AG4508" s="147">
        <v>1</v>
      </c>
      <c r="AH4508" s="147" t="s">
        <v>5683</v>
      </c>
    </row>
    <row r="4509" spans="1:34" x14ac:dyDescent="0.25">
      <c r="A4509" s="147" t="s">
        <v>2148</v>
      </c>
      <c r="B4509" s="140" t="s">
        <v>7269</v>
      </c>
      <c r="C4509" s="147" t="s">
        <v>2491</v>
      </c>
      <c r="D4509" s="140" t="s">
        <v>7290</v>
      </c>
      <c r="E4509" s="147" t="s">
        <v>3341</v>
      </c>
      <c r="F4509" s="140" t="s">
        <v>8194</v>
      </c>
      <c r="G4509" s="147" t="s">
        <v>12011</v>
      </c>
      <c r="H4509" s="140" t="s">
        <v>8247</v>
      </c>
      <c r="I4509" s="147" t="s">
        <v>5533</v>
      </c>
      <c r="J4509" s="147">
        <v>1</v>
      </c>
      <c r="K4509" s="132">
        <f t="shared" si="511"/>
        <v>1306500</v>
      </c>
      <c r="L4509" s="132">
        <v>652750</v>
      </c>
      <c r="M4509" s="132">
        <v>653750</v>
      </c>
      <c r="N4509" s="132">
        <v>587475</v>
      </c>
      <c r="O4509" s="133" t="s">
        <v>4699</v>
      </c>
      <c r="P4509" s="132">
        <v>250450</v>
      </c>
      <c r="Q4509" s="132">
        <f t="shared" si="512"/>
        <v>837925</v>
      </c>
      <c r="R4509" s="132">
        <v>587475</v>
      </c>
      <c r="S4509" s="132">
        <v>250450</v>
      </c>
      <c r="T4509" s="169">
        <f t="shared" si="506"/>
        <v>1</v>
      </c>
      <c r="U4509" s="169">
        <f t="shared" si="507"/>
        <v>1</v>
      </c>
      <c r="V4509" s="169">
        <f t="shared" si="508"/>
        <v>0.38309751434034417</v>
      </c>
      <c r="W4509" s="169">
        <f t="shared" si="509"/>
        <v>0.64135093761959439</v>
      </c>
      <c r="X4509" s="170">
        <v>1</v>
      </c>
      <c r="Y4509" s="139">
        <v>39429</v>
      </c>
      <c r="Z4509" s="139">
        <v>39490</v>
      </c>
      <c r="AA4509" s="139">
        <v>39621</v>
      </c>
      <c r="AB4509" s="139">
        <v>39746</v>
      </c>
      <c r="AC4509" s="139" t="s">
        <v>4584</v>
      </c>
      <c r="AD4509" s="147">
        <f t="shared" si="510"/>
        <v>125</v>
      </c>
      <c r="AE4509" s="131">
        <v>52</v>
      </c>
      <c r="AG4509" s="147">
        <v>1</v>
      </c>
      <c r="AH4509" s="147" t="s">
        <v>5683</v>
      </c>
    </row>
    <row r="4510" spans="1:34" x14ac:dyDescent="0.25">
      <c r="A4510" s="147" t="s">
        <v>2148</v>
      </c>
      <c r="B4510" s="140" t="s">
        <v>7269</v>
      </c>
      <c r="C4510" s="147" t="s">
        <v>2491</v>
      </c>
      <c r="D4510" s="140" t="s">
        <v>7290</v>
      </c>
      <c r="E4510" s="147" t="s">
        <v>3341</v>
      </c>
      <c r="F4510" s="140" t="s">
        <v>8194</v>
      </c>
      <c r="G4510" s="147" t="s">
        <v>126</v>
      </c>
      <c r="H4510" s="140" t="s">
        <v>12012</v>
      </c>
      <c r="I4510" s="147" t="s">
        <v>5509</v>
      </c>
      <c r="J4510" s="147">
        <v>1</v>
      </c>
      <c r="K4510" s="132">
        <f t="shared" si="511"/>
        <v>297270</v>
      </c>
      <c r="L4510" s="132">
        <v>215461</v>
      </c>
      <c r="M4510" s="132">
        <v>81809</v>
      </c>
      <c r="N4510" s="132">
        <v>172368.8</v>
      </c>
      <c r="O4510" s="133" t="s">
        <v>4753</v>
      </c>
      <c r="P4510" s="132">
        <v>254273</v>
      </c>
      <c r="Q4510" s="132">
        <f t="shared" si="512"/>
        <v>255177.5</v>
      </c>
      <c r="R4510" s="132">
        <v>172368.8</v>
      </c>
      <c r="S4510" s="132">
        <v>82808.7</v>
      </c>
      <c r="T4510" s="169">
        <f t="shared" si="506"/>
        <v>1</v>
      </c>
      <c r="U4510" s="169">
        <f t="shared" si="507"/>
        <v>0.32566847443495767</v>
      </c>
      <c r="V4510" s="169">
        <f t="shared" si="508"/>
        <v>3.1081299123568313</v>
      </c>
      <c r="W4510" s="169">
        <f t="shared" si="509"/>
        <v>0.85840313519695899</v>
      </c>
      <c r="X4510" s="170">
        <v>1</v>
      </c>
      <c r="Y4510" s="139">
        <v>38943</v>
      </c>
      <c r="Z4510" s="139">
        <v>38996</v>
      </c>
      <c r="AA4510" s="139">
        <v>39299</v>
      </c>
      <c r="AB4510" s="139">
        <v>39483</v>
      </c>
      <c r="AC4510" s="139" t="s">
        <v>4516</v>
      </c>
      <c r="AD4510" s="147">
        <f t="shared" si="510"/>
        <v>184</v>
      </c>
      <c r="AE4510" s="131">
        <v>52</v>
      </c>
      <c r="AG4510" s="147">
        <v>1</v>
      </c>
      <c r="AH4510" s="147" t="s">
        <v>5683</v>
      </c>
    </row>
    <row r="4511" spans="1:34" x14ac:dyDescent="0.25">
      <c r="A4511" s="147" t="s">
        <v>2148</v>
      </c>
      <c r="B4511" s="140" t="s">
        <v>7269</v>
      </c>
      <c r="C4511" s="147" t="s">
        <v>2491</v>
      </c>
      <c r="D4511" s="140" t="s">
        <v>7290</v>
      </c>
      <c r="E4511" s="147" t="s">
        <v>3341</v>
      </c>
      <c r="F4511" s="140" t="s">
        <v>8194</v>
      </c>
      <c r="G4511" s="147" t="s">
        <v>5511</v>
      </c>
      <c r="H4511" s="140" t="s">
        <v>12013</v>
      </c>
      <c r="I4511" s="147" t="s">
        <v>420</v>
      </c>
      <c r="J4511" s="147">
        <v>2</v>
      </c>
      <c r="K4511" s="132">
        <f t="shared" si="511"/>
        <v>1101203</v>
      </c>
      <c r="L4511" s="132">
        <v>618232</v>
      </c>
      <c r="M4511" s="132">
        <v>482971</v>
      </c>
      <c r="N4511" s="132">
        <v>603931</v>
      </c>
      <c r="O4511" s="133" t="s">
        <v>5480</v>
      </c>
      <c r="P4511" s="132">
        <v>384471</v>
      </c>
      <c r="Q4511" s="132">
        <f t="shared" si="512"/>
        <v>988402</v>
      </c>
      <c r="R4511" s="132">
        <v>603931</v>
      </c>
      <c r="S4511" s="132">
        <v>384471</v>
      </c>
      <c r="T4511" s="169">
        <f t="shared" si="506"/>
        <v>1</v>
      </c>
      <c r="U4511" s="169">
        <f t="shared" si="507"/>
        <v>1</v>
      </c>
      <c r="V4511" s="169">
        <f t="shared" si="508"/>
        <v>0.7960540073834661</v>
      </c>
      <c r="W4511" s="169">
        <f t="shared" si="509"/>
        <v>0.8975656622802517</v>
      </c>
      <c r="X4511" s="170">
        <v>1</v>
      </c>
      <c r="Y4511" s="139">
        <v>38943</v>
      </c>
      <c r="Z4511" s="139">
        <v>38996</v>
      </c>
      <c r="AA4511" s="139">
        <v>39260</v>
      </c>
      <c r="AB4511" s="171">
        <v>39595</v>
      </c>
      <c r="AC4511" s="139" t="s">
        <v>4584</v>
      </c>
      <c r="AD4511" s="147">
        <f t="shared" si="510"/>
        <v>335</v>
      </c>
      <c r="AE4511" s="131">
        <v>110</v>
      </c>
      <c r="AG4511" s="147">
        <v>1</v>
      </c>
      <c r="AH4511" s="147" t="s">
        <v>5683</v>
      </c>
    </row>
    <row r="4512" spans="1:34" x14ac:dyDescent="0.25">
      <c r="A4512" s="147" t="s">
        <v>2148</v>
      </c>
      <c r="B4512" s="140" t="s">
        <v>7269</v>
      </c>
      <c r="C4512" s="147" t="s">
        <v>2491</v>
      </c>
      <c r="D4512" s="140" t="s">
        <v>7290</v>
      </c>
      <c r="E4512" s="147" t="s">
        <v>3341</v>
      </c>
      <c r="F4512" s="140" t="s">
        <v>8194</v>
      </c>
      <c r="G4512" s="147" t="s">
        <v>3614</v>
      </c>
      <c r="H4512" s="140" t="s">
        <v>12014</v>
      </c>
      <c r="I4512" s="147" t="s">
        <v>5551</v>
      </c>
      <c r="J4512" s="147">
        <v>1</v>
      </c>
      <c r="K4512" s="132">
        <f t="shared" si="511"/>
        <v>436748</v>
      </c>
      <c r="L4512" s="132">
        <v>305724</v>
      </c>
      <c r="M4512" s="132">
        <v>131024</v>
      </c>
      <c r="N4512" s="132">
        <v>244579.20000000001</v>
      </c>
      <c r="O4512" s="133" t="s">
        <v>4753</v>
      </c>
      <c r="P4512" s="132">
        <v>92757.2</v>
      </c>
      <c r="Q4512" s="132">
        <f t="shared" si="512"/>
        <v>337336.4</v>
      </c>
      <c r="R4512" s="132">
        <v>244579.20000000001</v>
      </c>
      <c r="S4512" s="132">
        <v>92757.2</v>
      </c>
      <c r="T4512" s="169">
        <f t="shared" si="506"/>
        <v>1</v>
      </c>
      <c r="U4512" s="169">
        <f t="shared" si="507"/>
        <v>1</v>
      </c>
      <c r="V4512" s="169">
        <f t="shared" si="508"/>
        <v>0.7079405299792404</v>
      </c>
      <c r="W4512" s="169">
        <f t="shared" si="509"/>
        <v>0.7723822433073535</v>
      </c>
      <c r="X4512" s="170">
        <v>1</v>
      </c>
      <c r="Y4512" s="139" t="s">
        <v>4516</v>
      </c>
      <c r="Z4512" s="139" t="s">
        <v>4516</v>
      </c>
      <c r="AA4512" s="171">
        <v>39923</v>
      </c>
      <c r="AB4512" s="139">
        <v>39964</v>
      </c>
      <c r="AC4512" s="139" t="s">
        <v>4516</v>
      </c>
      <c r="AD4512" s="147">
        <f t="shared" si="510"/>
        <v>41</v>
      </c>
      <c r="AE4512" s="131">
        <v>61</v>
      </c>
      <c r="AG4512" s="147">
        <v>1</v>
      </c>
      <c r="AH4512" s="147" t="s">
        <v>5683</v>
      </c>
    </row>
    <row r="4513" spans="1:34" x14ac:dyDescent="0.25">
      <c r="A4513" s="147" t="s">
        <v>2148</v>
      </c>
      <c r="B4513" s="140" t="s">
        <v>7269</v>
      </c>
      <c r="C4513" s="147" t="s">
        <v>2491</v>
      </c>
      <c r="D4513" s="140" t="s">
        <v>7290</v>
      </c>
      <c r="E4513" s="147" t="s">
        <v>3341</v>
      </c>
      <c r="F4513" s="140" t="s">
        <v>8194</v>
      </c>
      <c r="G4513" s="147" t="s">
        <v>3351</v>
      </c>
      <c r="H4513" s="140" t="s">
        <v>12015</v>
      </c>
      <c r="I4513" s="147" t="s">
        <v>5505</v>
      </c>
      <c r="J4513" s="147">
        <v>1</v>
      </c>
      <c r="K4513" s="132">
        <f t="shared" si="511"/>
        <v>1185835</v>
      </c>
      <c r="L4513" s="132">
        <v>859493</v>
      </c>
      <c r="M4513" s="132">
        <v>326342</v>
      </c>
      <c r="N4513" s="132">
        <v>859493.00000000012</v>
      </c>
      <c r="O4513" s="133" t="s">
        <v>4679</v>
      </c>
      <c r="P4513" s="132">
        <v>344583.5</v>
      </c>
      <c r="Q4513" s="132">
        <f t="shared" si="512"/>
        <v>1204076.5</v>
      </c>
      <c r="R4513" s="132">
        <v>859493</v>
      </c>
      <c r="S4513" s="132">
        <v>344583.5</v>
      </c>
      <c r="T4513" s="169">
        <f t="shared" si="506"/>
        <v>0.99999999999999989</v>
      </c>
      <c r="U4513" s="169">
        <f t="shared" si="507"/>
        <v>1</v>
      </c>
      <c r="V4513" s="169">
        <f t="shared" si="508"/>
        <v>1.055896881185995</v>
      </c>
      <c r="W4513" s="169">
        <f t="shared" si="509"/>
        <v>1.0153828315069129</v>
      </c>
      <c r="X4513" s="170">
        <v>1</v>
      </c>
      <c r="Y4513" s="139">
        <v>38943</v>
      </c>
      <c r="Z4513" s="139">
        <v>38996</v>
      </c>
      <c r="AA4513" s="139">
        <v>39093</v>
      </c>
      <c r="AB4513" s="139">
        <v>39252</v>
      </c>
      <c r="AC4513" s="139" t="s">
        <v>4516</v>
      </c>
      <c r="AD4513" s="147">
        <f t="shared" si="510"/>
        <v>159</v>
      </c>
      <c r="AE4513" s="131">
        <v>221</v>
      </c>
      <c r="AG4513" s="147">
        <v>1</v>
      </c>
      <c r="AH4513" s="147" t="s">
        <v>5683</v>
      </c>
    </row>
    <row r="4514" spans="1:34" x14ac:dyDescent="0.25">
      <c r="A4514" s="147" t="s">
        <v>2148</v>
      </c>
      <c r="B4514" s="140" t="s">
        <v>7269</v>
      </c>
      <c r="C4514" s="147" t="s">
        <v>2491</v>
      </c>
      <c r="D4514" s="140" t="s">
        <v>7290</v>
      </c>
      <c r="E4514" s="147" t="s">
        <v>3341</v>
      </c>
      <c r="F4514" s="140" t="s">
        <v>8194</v>
      </c>
      <c r="G4514" s="147" t="s">
        <v>3351</v>
      </c>
      <c r="H4514" s="140" t="s">
        <v>12015</v>
      </c>
      <c r="I4514" s="147" t="s">
        <v>5552</v>
      </c>
      <c r="J4514" s="147">
        <v>1</v>
      </c>
      <c r="K4514" s="132">
        <f t="shared" si="511"/>
        <v>1134903</v>
      </c>
      <c r="L4514" s="132">
        <v>794433</v>
      </c>
      <c r="M4514" s="132">
        <v>340470</v>
      </c>
      <c r="N4514" s="132">
        <v>778558.8</v>
      </c>
      <c r="O4514" s="133" t="s">
        <v>4699</v>
      </c>
      <c r="P4514" s="132">
        <v>354753.63</v>
      </c>
      <c r="Q4514" s="132">
        <f t="shared" si="512"/>
        <v>1125724.78</v>
      </c>
      <c r="R4514" s="132">
        <v>778558.8</v>
      </c>
      <c r="S4514" s="132">
        <v>347165.98</v>
      </c>
      <c r="T4514" s="169">
        <f t="shared" si="506"/>
        <v>1</v>
      </c>
      <c r="U4514" s="169">
        <f t="shared" si="507"/>
        <v>0.97861149440528616</v>
      </c>
      <c r="V4514" s="169">
        <f t="shared" si="508"/>
        <v>1.0419526830557759</v>
      </c>
      <c r="W4514" s="169">
        <f t="shared" si="509"/>
        <v>0.99191277139984657</v>
      </c>
      <c r="X4514" s="170">
        <v>1</v>
      </c>
      <c r="Y4514" s="139" t="s">
        <v>4516</v>
      </c>
      <c r="Z4514" s="139" t="s">
        <v>4516</v>
      </c>
      <c r="AA4514" s="171">
        <v>39882</v>
      </c>
      <c r="AB4514" s="139">
        <v>39983</v>
      </c>
      <c r="AC4514" s="139" t="s">
        <v>4516</v>
      </c>
      <c r="AD4514" s="147">
        <f t="shared" si="510"/>
        <v>101</v>
      </c>
      <c r="AE4514" s="131">
        <v>270</v>
      </c>
      <c r="AG4514" s="147">
        <v>1</v>
      </c>
      <c r="AH4514" s="147" t="s">
        <v>5683</v>
      </c>
    </row>
    <row r="4515" spans="1:34" x14ac:dyDescent="0.25">
      <c r="A4515" s="147" t="s">
        <v>2148</v>
      </c>
      <c r="B4515" s="140" t="s">
        <v>7269</v>
      </c>
      <c r="C4515" s="147" t="s">
        <v>2491</v>
      </c>
      <c r="D4515" s="140" t="s">
        <v>7290</v>
      </c>
      <c r="E4515" s="147" t="s">
        <v>3341</v>
      </c>
      <c r="F4515" s="140" t="s">
        <v>8194</v>
      </c>
      <c r="G4515" s="147" t="s">
        <v>5534</v>
      </c>
      <c r="H4515" s="140" t="s">
        <v>8221</v>
      </c>
      <c r="I4515" s="147" t="s">
        <v>3493</v>
      </c>
      <c r="J4515" s="147">
        <v>1</v>
      </c>
      <c r="K4515" s="132">
        <f t="shared" si="511"/>
        <v>954208</v>
      </c>
      <c r="L4515" s="132">
        <v>667946</v>
      </c>
      <c r="M4515" s="132">
        <v>286262</v>
      </c>
      <c r="N4515" s="132">
        <v>649489</v>
      </c>
      <c r="O4515" s="133" t="s">
        <v>4679</v>
      </c>
      <c r="P4515" s="132">
        <v>252822</v>
      </c>
      <c r="Q4515" s="132">
        <f t="shared" si="512"/>
        <v>902311</v>
      </c>
      <c r="R4515" s="132">
        <v>649489</v>
      </c>
      <c r="S4515" s="132">
        <v>252822</v>
      </c>
      <c r="T4515" s="169">
        <f t="shared" si="506"/>
        <v>1</v>
      </c>
      <c r="U4515" s="169">
        <f t="shared" si="507"/>
        <v>1</v>
      </c>
      <c r="V4515" s="169">
        <f t="shared" si="508"/>
        <v>0.88318393639393278</v>
      </c>
      <c r="W4515" s="169">
        <f t="shared" si="509"/>
        <v>0.94561248700492972</v>
      </c>
      <c r="X4515" s="170">
        <v>1</v>
      </c>
      <c r="Y4515" s="139">
        <v>39429</v>
      </c>
      <c r="Z4515" s="139">
        <v>39490</v>
      </c>
      <c r="AA4515" s="139">
        <v>39627</v>
      </c>
      <c r="AB4515" s="139">
        <v>39948</v>
      </c>
      <c r="AC4515" s="139" t="s">
        <v>4584</v>
      </c>
      <c r="AD4515" s="147">
        <f t="shared" si="510"/>
        <v>321</v>
      </c>
      <c r="AE4515" s="131">
        <v>56</v>
      </c>
      <c r="AG4515" s="147">
        <v>1</v>
      </c>
      <c r="AH4515" s="147" t="s">
        <v>5683</v>
      </c>
    </row>
    <row r="4516" spans="1:34" x14ac:dyDescent="0.25">
      <c r="A4516" s="147" t="s">
        <v>2148</v>
      </c>
      <c r="B4516" s="140" t="s">
        <v>7269</v>
      </c>
      <c r="C4516" s="147" t="s">
        <v>2491</v>
      </c>
      <c r="D4516" s="140" t="s">
        <v>7290</v>
      </c>
      <c r="E4516" s="147" t="s">
        <v>3341</v>
      </c>
      <c r="F4516" s="140" t="s">
        <v>8194</v>
      </c>
      <c r="G4516" s="147" t="s">
        <v>5512</v>
      </c>
      <c r="H4516" s="140" t="s">
        <v>8221</v>
      </c>
      <c r="I4516" s="147" t="s">
        <v>5505</v>
      </c>
      <c r="J4516" s="147">
        <v>2</v>
      </c>
      <c r="K4516" s="132">
        <f t="shared" si="511"/>
        <v>910295</v>
      </c>
      <c r="L4516" s="132">
        <v>659782</v>
      </c>
      <c r="M4516" s="132">
        <v>250513</v>
      </c>
      <c r="N4516" s="132">
        <v>659781.99999999988</v>
      </c>
      <c r="O4516" s="133" t="s">
        <v>4679</v>
      </c>
      <c r="P4516" s="132">
        <v>245943</v>
      </c>
      <c r="Q4516" s="132">
        <f t="shared" si="512"/>
        <v>905725</v>
      </c>
      <c r="R4516" s="132">
        <v>659782</v>
      </c>
      <c r="S4516" s="132">
        <v>245943</v>
      </c>
      <c r="T4516" s="169">
        <f t="shared" si="506"/>
        <v>1.0000000000000002</v>
      </c>
      <c r="U4516" s="169">
        <f t="shared" si="507"/>
        <v>1</v>
      </c>
      <c r="V4516" s="169">
        <f t="shared" si="508"/>
        <v>0.98175743374595326</v>
      </c>
      <c r="W4516" s="169">
        <f t="shared" si="509"/>
        <v>0.99497964945429773</v>
      </c>
      <c r="X4516" s="170">
        <v>1</v>
      </c>
      <c r="Y4516" s="139">
        <v>38943</v>
      </c>
      <c r="Z4516" s="139">
        <v>38996</v>
      </c>
      <c r="AA4516" s="139">
        <v>39100</v>
      </c>
      <c r="AB4516" s="139">
        <v>39232</v>
      </c>
      <c r="AC4516" s="139" t="s">
        <v>4516</v>
      </c>
      <c r="AD4516" s="147">
        <f t="shared" si="510"/>
        <v>132</v>
      </c>
      <c r="AE4516" s="131">
        <v>254</v>
      </c>
      <c r="AG4516" s="147">
        <v>1</v>
      </c>
      <c r="AH4516" s="147" t="s">
        <v>5683</v>
      </c>
    </row>
    <row r="4517" spans="1:34" x14ac:dyDescent="0.25">
      <c r="A4517" s="147" t="s">
        <v>2148</v>
      </c>
      <c r="B4517" s="140" t="s">
        <v>7269</v>
      </c>
      <c r="C4517" s="147" t="s">
        <v>2491</v>
      </c>
      <c r="D4517" s="140" t="s">
        <v>7290</v>
      </c>
      <c r="E4517" s="147" t="s">
        <v>3341</v>
      </c>
      <c r="F4517" s="140" t="s">
        <v>8194</v>
      </c>
      <c r="G4517" s="147" t="s">
        <v>12017</v>
      </c>
      <c r="H4517" s="140" t="s">
        <v>12007</v>
      </c>
      <c r="I4517" s="147" t="s">
        <v>5505</v>
      </c>
      <c r="J4517" s="147">
        <v>2</v>
      </c>
      <c r="K4517" s="132">
        <f>L4517+M4517</f>
        <v>910295</v>
      </c>
      <c r="L4517" s="132">
        <v>659782</v>
      </c>
      <c r="M4517" s="132">
        <v>250513</v>
      </c>
      <c r="N4517" s="132">
        <v>659781.99999999988</v>
      </c>
      <c r="O4517" s="133" t="s">
        <v>4679</v>
      </c>
      <c r="P4517" s="132">
        <v>245943</v>
      </c>
      <c r="Q4517" s="132">
        <f>R4517+S4517</f>
        <v>905725</v>
      </c>
      <c r="R4517" s="132">
        <v>659782</v>
      </c>
      <c r="S4517" s="132">
        <v>245943</v>
      </c>
      <c r="T4517" s="169">
        <f>R4517/N4517</f>
        <v>1.0000000000000002</v>
      </c>
      <c r="U4517" s="169">
        <f>S4517/P4517</f>
        <v>1</v>
      </c>
      <c r="V4517" s="169">
        <f>P4517/M4517</f>
        <v>0.98175743374595326</v>
      </c>
      <c r="W4517" s="169">
        <f>Q4517/K4517</f>
        <v>0.99497964945429773</v>
      </c>
      <c r="X4517" s="170">
        <v>1</v>
      </c>
      <c r="Y4517" s="139">
        <v>38943</v>
      </c>
      <c r="Z4517" s="139">
        <v>38996</v>
      </c>
      <c r="AA4517" s="139">
        <v>39100</v>
      </c>
      <c r="AB4517" s="139">
        <v>39232</v>
      </c>
      <c r="AC4517" s="139" t="s">
        <v>4516</v>
      </c>
      <c r="AD4517" s="147">
        <f>AB4517-AA4517</f>
        <v>132</v>
      </c>
      <c r="AE4517" s="131">
        <v>254</v>
      </c>
      <c r="AG4517" s="147">
        <v>1</v>
      </c>
      <c r="AH4517" s="147" t="s">
        <v>5683</v>
      </c>
    </row>
    <row r="4518" spans="1:34" x14ac:dyDescent="0.25">
      <c r="A4518" s="147" t="s">
        <v>2148</v>
      </c>
      <c r="B4518" s="140" t="s">
        <v>7269</v>
      </c>
      <c r="C4518" s="147" t="s">
        <v>2491</v>
      </c>
      <c r="D4518" s="140" t="s">
        <v>7290</v>
      </c>
      <c r="E4518" s="147" t="s">
        <v>3341</v>
      </c>
      <c r="F4518" s="140" t="s">
        <v>8194</v>
      </c>
      <c r="G4518" s="147" t="s">
        <v>1501</v>
      </c>
      <c r="H4518" s="140" t="s">
        <v>8248</v>
      </c>
      <c r="I4518" s="147" t="s">
        <v>5505</v>
      </c>
      <c r="J4518" s="147">
        <v>1</v>
      </c>
      <c r="K4518" s="132">
        <f t="shared" si="511"/>
        <v>754627</v>
      </c>
      <c r="L4518" s="132">
        <v>546954</v>
      </c>
      <c r="M4518" s="132">
        <v>207673</v>
      </c>
      <c r="N4518" s="132">
        <v>546954</v>
      </c>
      <c r="O4518" s="133" t="s">
        <v>4679</v>
      </c>
      <c r="P4518" s="132">
        <v>211073</v>
      </c>
      <c r="Q4518" s="132">
        <f t="shared" si="512"/>
        <v>758027</v>
      </c>
      <c r="R4518" s="132">
        <v>546954</v>
      </c>
      <c r="S4518" s="132">
        <v>211072.99999999997</v>
      </c>
      <c r="T4518" s="169">
        <f t="shared" si="506"/>
        <v>1</v>
      </c>
      <c r="U4518" s="169">
        <f t="shared" si="507"/>
        <v>0.99999999999999989</v>
      </c>
      <c r="V4518" s="169">
        <f t="shared" si="508"/>
        <v>1.0163718923499925</v>
      </c>
      <c r="W4518" s="169">
        <f t="shared" si="509"/>
        <v>1.0045055371726694</v>
      </c>
      <c r="X4518" s="170">
        <v>1</v>
      </c>
      <c r="Y4518" s="139">
        <v>38943</v>
      </c>
      <c r="Z4518" s="139">
        <v>38996</v>
      </c>
      <c r="AA4518" s="139">
        <v>39070</v>
      </c>
      <c r="AB4518" s="139">
        <v>39242</v>
      </c>
      <c r="AC4518" s="139" t="s">
        <v>4516</v>
      </c>
      <c r="AD4518" s="147">
        <f t="shared" si="510"/>
        <v>172</v>
      </c>
      <c r="AE4518" s="131">
        <v>56</v>
      </c>
      <c r="AG4518" s="147">
        <v>1</v>
      </c>
      <c r="AH4518" s="147" t="s">
        <v>5683</v>
      </c>
    </row>
    <row r="4519" spans="1:34" x14ac:dyDescent="0.25">
      <c r="A4519" s="147" t="s">
        <v>2148</v>
      </c>
      <c r="B4519" s="140" t="s">
        <v>7269</v>
      </c>
      <c r="C4519" s="147" t="s">
        <v>2491</v>
      </c>
      <c r="D4519" s="140" t="s">
        <v>7290</v>
      </c>
      <c r="E4519" s="147" t="s">
        <v>3341</v>
      </c>
      <c r="F4519" s="140" t="s">
        <v>8194</v>
      </c>
      <c r="G4519" s="147" t="s">
        <v>3494</v>
      </c>
      <c r="H4519" s="140" t="s">
        <v>8210</v>
      </c>
      <c r="I4519" s="147" t="s">
        <v>320</v>
      </c>
      <c r="J4519" s="147">
        <v>1</v>
      </c>
      <c r="K4519" s="132">
        <f t="shared" si="511"/>
        <v>1885339</v>
      </c>
      <c r="L4519" s="132">
        <v>1319737</v>
      </c>
      <c r="M4519" s="132">
        <v>565602</v>
      </c>
      <c r="N4519" s="132">
        <v>1298415</v>
      </c>
      <c r="O4519" s="133" t="s">
        <v>4679</v>
      </c>
      <c r="P4519" s="132">
        <v>575452</v>
      </c>
      <c r="Q4519" s="132">
        <f t="shared" si="512"/>
        <v>1873867</v>
      </c>
      <c r="R4519" s="132">
        <v>1298415</v>
      </c>
      <c r="S4519" s="132">
        <v>575452</v>
      </c>
      <c r="T4519" s="169">
        <f t="shared" si="506"/>
        <v>1</v>
      </c>
      <c r="U4519" s="169">
        <f t="shared" si="507"/>
        <v>1</v>
      </c>
      <c r="V4519" s="169">
        <f t="shared" si="508"/>
        <v>1.0174150727897002</v>
      </c>
      <c r="W4519" s="169">
        <f t="shared" si="509"/>
        <v>0.99391515265954822</v>
      </c>
      <c r="X4519" s="170">
        <v>1</v>
      </c>
      <c r="Y4519" s="139">
        <v>39429</v>
      </c>
      <c r="Z4519" s="139">
        <v>39490</v>
      </c>
      <c r="AA4519" s="139">
        <v>39696</v>
      </c>
      <c r="AB4519" s="171">
        <v>39888</v>
      </c>
      <c r="AC4519" s="139" t="s">
        <v>4584</v>
      </c>
      <c r="AD4519" s="147">
        <f t="shared" si="510"/>
        <v>192</v>
      </c>
      <c r="AE4519" s="131">
        <v>277</v>
      </c>
      <c r="AG4519" s="147">
        <v>1</v>
      </c>
      <c r="AH4519" s="147" t="s">
        <v>5683</v>
      </c>
    </row>
    <row r="4520" spans="1:34" x14ac:dyDescent="0.25">
      <c r="A4520" s="147" t="s">
        <v>2148</v>
      </c>
      <c r="B4520" s="140" t="s">
        <v>7269</v>
      </c>
      <c r="C4520" s="147" t="s">
        <v>2491</v>
      </c>
      <c r="D4520" s="140" t="s">
        <v>7290</v>
      </c>
      <c r="E4520" s="147" t="s">
        <v>3341</v>
      </c>
      <c r="F4520" s="140" t="s">
        <v>8194</v>
      </c>
      <c r="G4520" s="147" t="s">
        <v>3494</v>
      </c>
      <c r="H4520" s="140" t="s">
        <v>8210</v>
      </c>
      <c r="I4520" s="147" t="s">
        <v>5548</v>
      </c>
      <c r="J4520" s="147">
        <v>1</v>
      </c>
      <c r="K4520" s="132">
        <f t="shared" si="511"/>
        <v>1495964</v>
      </c>
      <c r="L4520" s="132">
        <v>1047175</v>
      </c>
      <c r="M4520" s="132">
        <v>448789</v>
      </c>
      <c r="N4520" s="132">
        <v>942458</v>
      </c>
      <c r="O4520" s="133" t="s">
        <v>4699</v>
      </c>
      <c r="P4520" s="132">
        <v>380456.79</v>
      </c>
      <c r="Q4520" s="132">
        <f t="shared" si="512"/>
        <v>1322914.79</v>
      </c>
      <c r="R4520" s="132">
        <v>942458</v>
      </c>
      <c r="S4520" s="132">
        <v>380456.79</v>
      </c>
      <c r="T4520" s="169">
        <f t="shared" si="506"/>
        <v>1</v>
      </c>
      <c r="U4520" s="169">
        <f t="shared" si="507"/>
        <v>1</v>
      </c>
      <c r="V4520" s="169">
        <f t="shared" si="508"/>
        <v>0.84774089828404875</v>
      </c>
      <c r="W4520" s="169">
        <f t="shared" si="509"/>
        <v>0.88432261070453566</v>
      </c>
      <c r="X4520" s="170">
        <v>1</v>
      </c>
      <c r="Y4520" s="139" t="s">
        <v>4516</v>
      </c>
      <c r="Z4520" s="139" t="s">
        <v>4516</v>
      </c>
      <c r="AA4520" s="171">
        <v>39884</v>
      </c>
      <c r="AB4520" s="139">
        <v>39964</v>
      </c>
      <c r="AC4520" s="139" t="s">
        <v>4516</v>
      </c>
      <c r="AD4520" s="147">
        <f t="shared" si="510"/>
        <v>80</v>
      </c>
      <c r="AE4520" s="131">
        <v>277</v>
      </c>
      <c r="AG4520" s="147">
        <v>1</v>
      </c>
      <c r="AH4520" s="147" t="s">
        <v>5683</v>
      </c>
    </row>
    <row r="4521" spans="1:34" x14ac:dyDescent="0.25">
      <c r="A4521" s="147" t="s">
        <v>2148</v>
      </c>
      <c r="B4521" s="140" t="s">
        <v>7269</v>
      </c>
      <c r="C4521" s="147" t="s">
        <v>2491</v>
      </c>
      <c r="D4521" s="140" t="s">
        <v>7290</v>
      </c>
      <c r="E4521" s="147" t="s">
        <v>2490</v>
      </c>
      <c r="F4521" s="140" t="s">
        <v>8195</v>
      </c>
      <c r="G4521" s="147" t="s">
        <v>676</v>
      </c>
      <c r="H4521" s="140" t="s">
        <v>8234</v>
      </c>
      <c r="I4521" s="147" t="s">
        <v>5441</v>
      </c>
      <c r="J4521" s="147">
        <v>1</v>
      </c>
      <c r="K4521" s="132">
        <f t="shared" si="511"/>
        <v>513536.24</v>
      </c>
      <c r="L4521" s="132">
        <v>310150</v>
      </c>
      <c r="M4521" s="132">
        <v>203386.23999999999</v>
      </c>
      <c r="N4521" s="132">
        <v>279135</v>
      </c>
      <c r="O4521" s="133" t="s">
        <v>4679</v>
      </c>
      <c r="P4521" s="132">
        <v>147342.77000000002</v>
      </c>
      <c r="Q4521" s="132">
        <f t="shared" si="512"/>
        <v>426477.77</v>
      </c>
      <c r="R4521" s="132">
        <v>279135</v>
      </c>
      <c r="S4521" s="132">
        <v>147342.76999999999</v>
      </c>
      <c r="T4521" s="169">
        <f t="shared" si="506"/>
        <v>1</v>
      </c>
      <c r="U4521" s="169">
        <f t="shared" si="507"/>
        <v>0.99999999999999978</v>
      </c>
      <c r="V4521" s="169">
        <f t="shared" si="508"/>
        <v>0.72444807475667983</v>
      </c>
      <c r="W4521" s="169">
        <f t="shared" si="509"/>
        <v>0.83047258748477037</v>
      </c>
      <c r="X4521" s="170">
        <v>1</v>
      </c>
      <c r="Y4521" s="139">
        <v>37945</v>
      </c>
      <c r="Z4521" s="139">
        <v>38021</v>
      </c>
      <c r="AA4521" s="139">
        <v>38135</v>
      </c>
      <c r="AB4521" s="139">
        <v>38534</v>
      </c>
      <c r="AC4521" s="139">
        <v>38570</v>
      </c>
      <c r="AD4521" s="147">
        <f t="shared" si="510"/>
        <v>399</v>
      </c>
      <c r="AE4521" s="131">
        <v>185</v>
      </c>
      <c r="AG4521" s="147">
        <v>1</v>
      </c>
      <c r="AH4521" s="147" t="s">
        <v>5683</v>
      </c>
    </row>
    <row r="4522" spans="1:34" x14ac:dyDescent="0.25">
      <c r="A4522" s="147" t="s">
        <v>2148</v>
      </c>
      <c r="B4522" s="140" t="s">
        <v>7269</v>
      </c>
      <c r="C4522" s="147" t="s">
        <v>2491</v>
      </c>
      <c r="D4522" s="140" t="s">
        <v>7290</v>
      </c>
      <c r="E4522" s="147" t="s">
        <v>2490</v>
      </c>
      <c r="F4522" s="140" t="s">
        <v>8195</v>
      </c>
      <c r="G4522" s="147" t="s">
        <v>676</v>
      </c>
      <c r="H4522" s="140" t="s">
        <v>8234</v>
      </c>
      <c r="I4522" s="147" t="s">
        <v>5468</v>
      </c>
      <c r="J4522" s="147">
        <v>1</v>
      </c>
      <c r="K4522" s="132">
        <f t="shared" si="511"/>
        <v>826828</v>
      </c>
      <c r="L4522" s="132">
        <v>578780</v>
      </c>
      <c r="M4522" s="132">
        <v>248048</v>
      </c>
      <c r="N4522" s="132">
        <v>578780</v>
      </c>
      <c r="O4522" s="133" t="s">
        <v>4679</v>
      </c>
      <c r="P4522" s="132">
        <v>89024</v>
      </c>
      <c r="Q4522" s="132">
        <f t="shared" si="512"/>
        <v>667804</v>
      </c>
      <c r="R4522" s="132">
        <v>578780</v>
      </c>
      <c r="S4522" s="132">
        <v>89024</v>
      </c>
      <c r="T4522" s="169">
        <f t="shared" si="506"/>
        <v>1</v>
      </c>
      <c r="U4522" s="169">
        <f t="shared" si="507"/>
        <v>1</v>
      </c>
      <c r="V4522" s="169">
        <f t="shared" si="508"/>
        <v>0.35889827775269301</v>
      </c>
      <c r="W4522" s="169">
        <f t="shared" si="509"/>
        <v>0.80766979347578938</v>
      </c>
      <c r="X4522" s="170">
        <v>1</v>
      </c>
      <c r="Y4522" s="139">
        <v>38570</v>
      </c>
      <c r="Z4522" s="139">
        <v>38642</v>
      </c>
      <c r="AA4522" s="139">
        <v>38784</v>
      </c>
      <c r="AB4522" s="139">
        <v>38889</v>
      </c>
      <c r="AC4522" s="139" t="s">
        <v>4516</v>
      </c>
      <c r="AD4522" s="147">
        <f t="shared" si="510"/>
        <v>105</v>
      </c>
      <c r="AE4522" s="131">
        <v>185</v>
      </c>
      <c r="AG4522" s="147">
        <v>1</v>
      </c>
      <c r="AH4522" s="147" t="s">
        <v>5683</v>
      </c>
    </row>
    <row r="4523" spans="1:34" x14ac:dyDescent="0.25">
      <c r="A4523" s="147" t="s">
        <v>2148</v>
      </c>
      <c r="B4523" s="140" t="s">
        <v>7269</v>
      </c>
      <c r="C4523" s="147" t="s">
        <v>2491</v>
      </c>
      <c r="D4523" s="140" t="s">
        <v>7290</v>
      </c>
      <c r="E4523" s="147" t="s">
        <v>2490</v>
      </c>
      <c r="F4523" s="140" t="s">
        <v>8195</v>
      </c>
      <c r="G4523" s="147" t="s">
        <v>2492</v>
      </c>
      <c r="H4523" s="140" t="s">
        <v>8232</v>
      </c>
      <c r="I4523" s="147" t="s">
        <v>5441</v>
      </c>
      <c r="J4523" s="147">
        <v>1</v>
      </c>
      <c r="K4523" s="132">
        <f t="shared" si="511"/>
        <v>551775</v>
      </c>
      <c r="L4523" s="132">
        <v>373780</v>
      </c>
      <c r="M4523" s="132">
        <v>177995</v>
      </c>
      <c r="N4523" s="132">
        <v>373780</v>
      </c>
      <c r="O4523" s="133" t="s">
        <v>4679</v>
      </c>
      <c r="P4523" s="132">
        <v>167862.64</v>
      </c>
      <c r="Q4523" s="132">
        <f t="shared" si="512"/>
        <v>541642.64</v>
      </c>
      <c r="R4523" s="132">
        <v>373780</v>
      </c>
      <c r="S4523" s="132">
        <v>167862.64</v>
      </c>
      <c r="T4523" s="169">
        <f t="shared" si="506"/>
        <v>1</v>
      </c>
      <c r="U4523" s="169">
        <f t="shared" si="507"/>
        <v>1</v>
      </c>
      <c r="V4523" s="169">
        <f t="shared" si="508"/>
        <v>0.94307503019747752</v>
      </c>
      <c r="W4523" s="169">
        <f t="shared" si="509"/>
        <v>0.98163679035838891</v>
      </c>
      <c r="X4523" s="170">
        <v>1</v>
      </c>
      <c r="Y4523" s="139">
        <v>37945</v>
      </c>
      <c r="Z4523" s="139">
        <v>38021</v>
      </c>
      <c r="AA4523" s="139">
        <v>38145</v>
      </c>
      <c r="AB4523" s="139">
        <v>38411</v>
      </c>
      <c r="AC4523" s="139">
        <v>38475</v>
      </c>
      <c r="AD4523" s="147">
        <f t="shared" si="510"/>
        <v>266</v>
      </c>
      <c r="AE4523" s="131">
        <v>134</v>
      </c>
      <c r="AG4523" s="147">
        <v>1</v>
      </c>
      <c r="AH4523" s="147" t="s">
        <v>5683</v>
      </c>
    </row>
    <row r="4524" spans="1:34" x14ac:dyDescent="0.25">
      <c r="A4524" s="147" t="s">
        <v>2148</v>
      </c>
      <c r="B4524" s="140" t="s">
        <v>7269</v>
      </c>
      <c r="C4524" s="147" t="s">
        <v>2491</v>
      </c>
      <c r="D4524" s="140" t="s">
        <v>7290</v>
      </c>
      <c r="E4524" s="147" t="s">
        <v>2490</v>
      </c>
      <c r="F4524" s="140" t="s">
        <v>8195</v>
      </c>
      <c r="G4524" s="147" t="s">
        <v>2492</v>
      </c>
      <c r="H4524" s="140" t="s">
        <v>8232</v>
      </c>
      <c r="I4524" s="147" t="s">
        <v>3192</v>
      </c>
      <c r="J4524" s="147">
        <v>1</v>
      </c>
      <c r="K4524" s="132">
        <f t="shared" si="511"/>
        <v>457701</v>
      </c>
      <c r="L4524" s="132">
        <v>273701</v>
      </c>
      <c r="M4524" s="132">
        <v>184000</v>
      </c>
      <c r="N4524" s="132">
        <v>273701</v>
      </c>
      <c r="O4524" s="133" t="s">
        <v>4679</v>
      </c>
      <c r="P4524" s="132">
        <v>85462.49</v>
      </c>
      <c r="Q4524" s="132">
        <f t="shared" si="512"/>
        <v>359163.49</v>
      </c>
      <c r="R4524" s="132">
        <v>273701</v>
      </c>
      <c r="S4524" s="132">
        <v>85462.49</v>
      </c>
      <c r="T4524" s="169">
        <f t="shared" si="506"/>
        <v>1</v>
      </c>
      <c r="U4524" s="169">
        <f t="shared" si="507"/>
        <v>1</v>
      </c>
      <c r="V4524" s="169">
        <f t="shared" si="508"/>
        <v>0.46447005434782612</v>
      </c>
      <c r="W4524" s="169">
        <f t="shared" si="509"/>
        <v>0.78471205000644528</v>
      </c>
      <c r="X4524" s="170">
        <v>1</v>
      </c>
      <c r="Y4524" s="139">
        <v>38570</v>
      </c>
      <c r="Z4524" s="139">
        <v>38642</v>
      </c>
      <c r="AA4524" s="139">
        <v>38726</v>
      </c>
      <c r="AB4524" s="139">
        <v>38825</v>
      </c>
      <c r="AC4524" s="139" t="s">
        <v>4516</v>
      </c>
      <c r="AD4524" s="147">
        <f t="shared" si="510"/>
        <v>99</v>
      </c>
      <c r="AE4524" s="131">
        <v>134</v>
      </c>
      <c r="AG4524" s="147">
        <v>1</v>
      </c>
      <c r="AH4524" s="147" t="s">
        <v>5683</v>
      </c>
    </row>
    <row r="4525" spans="1:34" x14ac:dyDescent="0.25">
      <c r="A4525" s="147" t="s">
        <v>2148</v>
      </c>
      <c r="B4525" s="140" t="s">
        <v>7269</v>
      </c>
      <c r="C4525" s="147" t="s">
        <v>2491</v>
      </c>
      <c r="D4525" s="140" t="s">
        <v>7290</v>
      </c>
      <c r="E4525" s="147" t="s">
        <v>2490</v>
      </c>
      <c r="F4525" s="140" t="s">
        <v>8195</v>
      </c>
      <c r="G4525" s="147" t="s">
        <v>2493</v>
      </c>
      <c r="H4525" s="140" t="s">
        <v>8229</v>
      </c>
      <c r="I4525" s="147" t="s">
        <v>5448</v>
      </c>
      <c r="J4525" s="147">
        <v>1</v>
      </c>
      <c r="K4525" s="132">
        <f t="shared" si="511"/>
        <v>279250</v>
      </c>
      <c r="L4525" s="132">
        <v>130628</v>
      </c>
      <c r="M4525" s="132">
        <v>148622</v>
      </c>
      <c r="N4525" s="132">
        <v>117565.01999999999</v>
      </c>
      <c r="O4525" s="133" t="s">
        <v>4679</v>
      </c>
      <c r="P4525" s="132">
        <v>54389.479999999996</v>
      </c>
      <c r="Q4525" s="132">
        <f t="shared" si="512"/>
        <v>171954.5</v>
      </c>
      <c r="R4525" s="132">
        <v>117565.02</v>
      </c>
      <c r="S4525" s="132">
        <v>54389.48</v>
      </c>
      <c r="T4525" s="169">
        <f t="shared" si="506"/>
        <v>1.0000000000000002</v>
      </c>
      <c r="U4525" s="169">
        <f t="shared" si="507"/>
        <v>1.0000000000000002</v>
      </c>
      <c r="V4525" s="169">
        <f t="shared" si="508"/>
        <v>0.36595847182785857</v>
      </c>
      <c r="W4525" s="169">
        <f t="shared" si="509"/>
        <v>0.61577260519247989</v>
      </c>
      <c r="X4525" s="170">
        <v>1</v>
      </c>
      <c r="Y4525" s="139">
        <v>37945</v>
      </c>
      <c r="Z4525" s="139">
        <v>38021</v>
      </c>
      <c r="AA4525" s="139">
        <v>38223</v>
      </c>
      <c r="AB4525" s="139">
        <v>38548</v>
      </c>
      <c r="AC4525" s="139">
        <v>38890</v>
      </c>
      <c r="AD4525" s="147">
        <f t="shared" si="510"/>
        <v>325</v>
      </c>
      <c r="AE4525" s="131">
        <v>50</v>
      </c>
      <c r="AG4525" s="147">
        <v>1</v>
      </c>
      <c r="AH4525" s="147" t="s">
        <v>5683</v>
      </c>
    </row>
    <row r="4526" spans="1:34" x14ac:dyDescent="0.25">
      <c r="A4526" s="147" t="s">
        <v>2148</v>
      </c>
      <c r="B4526" s="140" t="s">
        <v>7269</v>
      </c>
      <c r="C4526" s="147" t="s">
        <v>2491</v>
      </c>
      <c r="D4526" s="140" t="s">
        <v>7290</v>
      </c>
      <c r="E4526" s="147" t="s">
        <v>2490</v>
      </c>
      <c r="F4526" s="140" t="s">
        <v>8195</v>
      </c>
      <c r="G4526" s="147" t="s">
        <v>2493</v>
      </c>
      <c r="H4526" s="140" t="s">
        <v>8229</v>
      </c>
      <c r="I4526" s="147" t="s">
        <v>3148</v>
      </c>
      <c r="J4526" s="147">
        <v>1</v>
      </c>
      <c r="K4526" s="132">
        <f t="shared" si="511"/>
        <v>603778.5</v>
      </c>
      <c r="L4526" s="132">
        <v>373778.5</v>
      </c>
      <c r="M4526" s="132">
        <v>230000</v>
      </c>
      <c r="N4526" s="132">
        <v>373778.5</v>
      </c>
      <c r="O4526" s="133" t="s">
        <v>4679</v>
      </c>
      <c r="P4526" s="132">
        <v>80000</v>
      </c>
      <c r="Q4526" s="132">
        <f t="shared" si="512"/>
        <v>453778.5</v>
      </c>
      <c r="R4526" s="132">
        <v>373778.5</v>
      </c>
      <c r="S4526" s="132">
        <v>80000</v>
      </c>
      <c r="T4526" s="169">
        <f t="shared" si="506"/>
        <v>1</v>
      </c>
      <c r="U4526" s="169">
        <f t="shared" si="507"/>
        <v>1</v>
      </c>
      <c r="V4526" s="169">
        <f t="shared" si="508"/>
        <v>0.34782608695652173</v>
      </c>
      <c r="W4526" s="169">
        <f t="shared" si="509"/>
        <v>0.75156452242005967</v>
      </c>
      <c r="X4526" s="170">
        <v>1</v>
      </c>
      <c r="Y4526" s="139">
        <v>38570</v>
      </c>
      <c r="Z4526" s="139">
        <v>38642</v>
      </c>
      <c r="AA4526" s="139">
        <v>38866</v>
      </c>
      <c r="AB4526" s="139">
        <v>39036</v>
      </c>
      <c r="AC4526" s="139" t="s">
        <v>4516</v>
      </c>
      <c r="AD4526" s="147">
        <f t="shared" si="510"/>
        <v>170</v>
      </c>
      <c r="AE4526" s="131">
        <v>50</v>
      </c>
      <c r="AG4526" s="147">
        <v>1</v>
      </c>
      <c r="AH4526" s="147" t="s">
        <v>5683</v>
      </c>
    </row>
    <row r="4527" spans="1:34" x14ac:dyDescent="0.25">
      <c r="A4527" s="147" t="s">
        <v>2148</v>
      </c>
      <c r="B4527" s="140" t="s">
        <v>7269</v>
      </c>
      <c r="C4527" s="147" t="s">
        <v>2491</v>
      </c>
      <c r="D4527" s="140" t="s">
        <v>7290</v>
      </c>
      <c r="E4527" s="147" t="s">
        <v>2490</v>
      </c>
      <c r="F4527" s="140" t="s">
        <v>8195</v>
      </c>
      <c r="G4527" s="147" t="s">
        <v>2494</v>
      </c>
      <c r="H4527" s="140" t="s">
        <v>8227</v>
      </c>
      <c r="I4527" s="147" t="s">
        <v>616</v>
      </c>
      <c r="J4527" s="147">
        <v>1</v>
      </c>
      <c r="K4527" s="132">
        <f t="shared" si="511"/>
        <v>771602.5</v>
      </c>
      <c r="L4527" s="132">
        <v>536402.5</v>
      </c>
      <c r="M4527" s="132">
        <v>235200</v>
      </c>
      <c r="N4527" s="132">
        <v>536402.5</v>
      </c>
      <c r="O4527" s="133" t="s">
        <v>4679</v>
      </c>
      <c r="P4527" s="132">
        <v>150335</v>
      </c>
      <c r="Q4527" s="132">
        <f t="shared" si="512"/>
        <v>686737.5</v>
      </c>
      <c r="R4527" s="132">
        <v>536402.5</v>
      </c>
      <c r="S4527" s="132">
        <v>150335</v>
      </c>
      <c r="T4527" s="169">
        <f t="shared" si="506"/>
        <v>1</v>
      </c>
      <c r="U4527" s="169">
        <f t="shared" si="507"/>
        <v>1</v>
      </c>
      <c r="V4527" s="169">
        <f t="shared" si="508"/>
        <v>0.63917942176870746</v>
      </c>
      <c r="W4527" s="169">
        <f t="shared" si="509"/>
        <v>0.8900146124461753</v>
      </c>
      <c r="X4527" s="170">
        <v>1</v>
      </c>
      <c r="Y4527" s="139">
        <v>37945</v>
      </c>
      <c r="Z4527" s="139">
        <v>38021</v>
      </c>
      <c r="AA4527" s="139">
        <v>38246</v>
      </c>
      <c r="AB4527" s="139">
        <v>38534</v>
      </c>
      <c r="AC4527" s="139">
        <v>38890</v>
      </c>
      <c r="AD4527" s="147">
        <f t="shared" si="510"/>
        <v>288</v>
      </c>
      <c r="AE4527" s="131">
        <v>127</v>
      </c>
      <c r="AG4527" s="147">
        <v>1</v>
      </c>
      <c r="AH4527" s="147" t="s">
        <v>5683</v>
      </c>
    </row>
    <row r="4528" spans="1:34" x14ac:dyDescent="0.25">
      <c r="A4528" s="147" t="s">
        <v>2148</v>
      </c>
      <c r="B4528" s="140" t="s">
        <v>7269</v>
      </c>
      <c r="C4528" s="147" t="s">
        <v>2491</v>
      </c>
      <c r="D4528" s="140" t="s">
        <v>7290</v>
      </c>
      <c r="E4528" s="147" t="s">
        <v>2490</v>
      </c>
      <c r="F4528" s="140" t="s">
        <v>8195</v>
      </c>
      <c r="G4528" s="147" t="s">
        <v>2494</v>
      </c>
      <c r="H4528" s="140" t="s">
        <v>8227</v>
      </c>
      <c r="I4528" s="147" t="s">
        <v>4215</v>
      </c>
      <c r="J4528" s="147">
        <v>1</v>
      </c>
      <c r="K4528" s="132">
        <f t="shared" si="511"/>
        <v>571452.44999999995</v>
      </c>
      <c r="L4528" s="132">
        <v>306895.5</v>
      </c>
      <c r="M4528" s="132">
        <v>264556.95</v>
      </c>
      <c r="N4528" s="132">
        <v>306895.5</v>
      </c>
      <c r="O4528" s="133" t="s">
        <v>4679</v>
      </c>
      <c r="P4528" s="132">
        <v>122781.95</v>
      </c>
      <c r="Q4528" s="132">
        <f t="shared" si="512"/>
        <v>429677.45</v>
      </c>
      <c r="R4528" s="132">
        <v>306895.5</v>
      </c>
      <c r="S4528" s="132">
        <v>122781.95</v>
      </c>
      <c r="T4528" s="169">
        <f t="shared" si="506"/>
        <v>1</v>
      </c>
      <c r="U4528" s="169">
        <f t="shared" si="507"/>
        <v>1</v>
      </c>
      <c r="V4528" s="169">
        <f t="shared" si="508"/>
        <v>0.46410404262673877</v>
      </c>
      <c r="W4528" s="169">
        <f t="shared" si="509"/>
        <v>0.75190411730669815</v>
      </c>
      <c r="X4528" s="170">
        <v>1</v>
      </c>
      <c r="Y4528" s="139">
        <v>38570</v>
      </c>
      <c r="Z4528" s="139">
        <v>38642</v>
      </c>
      <c r="AA4528" s="139">
        <v>38808</v>
      </c>
      <c r="AB4528" s="139">
        <v>38861</v>
      </c>
      <c r="AC4528" s="139" t="s">
        <v>4516</v>
      </c>
      <c r="AD4528" s="147">
        <f t="shared" si="510"/>
        <v>53</v>
      </c>
      <c r="AE4528" s="131">
        <v>127</v>
      </c>
      <c r="AG4528" s="147">
        <v>1</v>
      </c>
      <c r="AH4528" s="147" t="s">
        <v>5683</v>
      </c>
    </row>
    <row r="4529" spans="1:34" x14ac:dyDescent="0.25">
      <c r="A4529" s="147" t="s">
        <v>2148</v>
      </c>
      <c r="B4529" s="140" t="s">
        <v>7269</v>
      </c>
      <c r="C4529" s="147" t="s">
        <v>2491</v>
      </c>
      <c r="D4529" s="140" t="s">
        <v>7290</v>
      </c>
      <c r="E4529" s="147" t="s">
        <v>2490</v>
      </c>
      <c r="F4529" s="140" t="s">
        <v>8195</v>
      </c>
      <c r="G4529" s="147" t="s">
        <v>2663</v>
      </c>
      <c r="H4529" s="140" t="s">
        <v>8239</v>
      </c>
      <c r="I4529" s="147" t="s">
        <v>4109</v>
      </c>
      <c r="J4529" s="147">
        <v>1</v>
      </c>
      <c r="K4529" s="132">
        <f t="shared" si="511"/>
        <v>255189</v>
      </c>
      <c r="L4529" s="132">
        <v>143089</v>
      </c>
      <c r="M4529" s="132">
        <v>112100</v>
      </c>
      <c r="N4529" s="132">
        <v>143089</v>
      </c>
      <c r="O4529" s="133" t="s">
        <v>4679</v>
      </c>
      <c r="P4529" s="132">
        <v>102100</v>
      </c>
      <c r="Q4529" s="132">
        <f t="shared" si="512"/>
        <v>245189</v>
      </c>
      <c r="R4529" s="132">
        <v>143089</v>
      </c>
      <c r="S4529" s="132">
        <v>102100</v>
      </c>
      <c r="T4529" s="169">
        <f t="shared" si="506"/>
        <v>1</v>
      </c>
      <c r="U4529" s="169">
        <f t="shared" si="507"/>
        <v>1</v>
      </c>
      <c r="V4529" s="169">
        <f t="shared" si="508"/>
        <v>0.91079393398751118</v>
      </c>
      <c r="W4529" s="169">
        <f t="shared" si="509"/>
        <v>0.96081335794254452</v>
      </c>
      <c r="X4529" s="170">
        <v>1</v>
      </c>
      <c r="Y4529" s="139">
        <v>38570</v>
      </c>
      <c r="Z4529" s="139">
        <v>38642</v>
      </c>
      <c r="AA4529" s="139">
        <v>38800</v>
      </c>
      <c r="AB4529" s="139">
        <v>38836</v>
      </c>
      <c r="AC4529" s="139" t="s">
        <v>4516</v>
      </c>
      <c r="AD4529" s="147">
        <f t="shared" si="510"/>
        <v>36</v>
      </c>
      <c r="AE4529" s="131">
        <v>47</v>
      </c>
      <c r="AG4529" s="147">
        <v>1</v>
      </c>
      <c r="AH4529" s="147" t="s">
        <v>5683</v>
      </c>
    </row>
    <row r="4530" spans="1:34" x14ac:dyDescent="0.25">
      <c r="A4530" s="147" t="s">
        <v>2148</v>
      </c>
      <c r="B4530" s="140" t="s">
        <v>7269</v>
      </c>
      <c r="C4530" s="147" t="s">
        <v>2491</v>
      </c>
      <c r="D4530" s="140" t="s">
        <v>7290</v>
      </c>
      <c r="E4530" s="147" t="s">
        <v>2490</v>
      </c>
      <c r="F4530" s="140" t="s">
        <v>8195</v>
      </c>
      <c r="G4530" s="147" t="s">
        <v>2496</v>
      </c>
      <c r="H4530" s="140" t="s">
        <v>8245</v>
      </c>
      <c r="I4530" s="147" t="s">
        <v>4897</v>
      </c>
      <c r="J4530" s="147">
        <v>1</v>
      </c>
      <c r="K4530" s="132">
        <f t="shared" si="511"/>
        <v>496776.72000000003</v>
      </c>
      <c r="L4530" s="132">
        <v>333709.84000000003</v>
      </c>
      <c r="M4530" s="132">
        <v>163066.88</v>
      </c>
      <c r="N4530" s="132">
        <v>300338.86</v>
      </c>
      <c r="O4530" s="133" t="s">
        <v>4679</v>
      </c>
      <c r="P4530" s="132">
        <v>80114.91</v>
      </c>
      <c r="Q4530" s="132">
        <f t="shared" si="512"/>
        <v>380453.77</v>
      </c>
      <c r="R4530" s="132">
        <v>300338.86</v>
      </c>
      <c r="S4530" s="132">
        <v>80114.91</v>
      </c>
      <c r="T4530" s="169">
        <f t="shared" si="506"/>
        <v>1</v>
      </c>
      <c r="U4530" s="169">
        <f t="shared" si="507"/>
        <v>1</v>
      </c>
      <c r="V4530" s="169">
        <f t="shared" si="508"/>
        <v>0.49130093124980379</v>
      </c>
      <c r="W4530" s="169">
        <f t="shared" si="509"/>
        <v>0.76584460318510894</v>
      </c>
      <c r="X4530" s="170">
        <v>1</v>
      </c>
      <c r="Y4530" s="139">
        <v>37945</v>
      </c>
      <c r="Z4530" s="139">
        <v>38021</v>
      </c>
      <c r="AA4530" s="139">
        <v>38164</v>
      </c>
      <c r="AB4530" s="139">
        <v>38387</v>
      </c>
      <c r="AC4530" s="139">
        <v>38387</v>
      </c>
      <c r="AD4530" s="147">
        <f t="shared" si="510"/>
        <v>223</v>
      </c>
      <c r="AE4530" s="131">
        <v>21</v>
      </c>
      <c r="AG4530" s="147">
        <v>1</v>
      </c>
      <c r="AH4530" s="147" t="s">
        <v>5683</v>
      </c>
    </row>
    <row r="4531" spans="1:34" x14ac:dyDescent="0.25">
      <c r="A4531" s="147" t="s">
        <v>2148</v>
      </c>
      <c r="B4531" s="140" t="s">
        <v>7269</v>
      </c>
      <c r="C4531" s="147" t="s">
        <v>2491</v>
      </c>
      <c r="D4531" s="140" t="s">
        <v>7290</v>
      </c>
      <c r="E4531" s="147" t="s">
        <v>2490</v>
      </c>
      <c r="F4531" s="140" t="s">
        <v>8195</v>
      </c>
      <c r="G4531" s="147" t="s">
        <v>2496</v>
      </c>
      <c r="H4531" s="140" t="s">
        <v>8245</v>
      </c>
      <c r="I4531" s="147" t="s">
        <v>3148</v>
      </c>
      <c r="J4531" s="147">
        <v>1</v>
      </c>
      <c r="K4531" s="132">
        <f t="shared" si="511"/>
        <v>595462</v>
      </c>
      <c r="L4531" s="132">
        <v>416825</v>
      </c>
      <c r="M4531" s="132">
        <v>178637</v>
      </c>
      <c r="N4531" s="132">
        <v>416825</v>
      </c>
      <c r="O4531" s="133" t="s">
        <v>4679</v>
      </c>
      <c r="P4531" s="132">
        <v>66873.34</v>
      </c>
      <c r="Q4531" s="132">
        <f t="shared" si="512"/>
        <v>481392.89</v>
      </c>
      <c r="R4531" s="132">
        <v>416825</v>
      </c>
      <c r="S4531" s="132">
        <v>64567.89</v>
      </c>
      <c r="T4531" s="169">
        <f t="shared" si="506"/>
        <v>1</v>
      </c>
      <c r="U4531" s="169">
        <f t="shared" si="507"/>
        <v>0.96552512555825687</v>
      </c>
      <c r="V4531" s="169">
        <f t="shared" si="508"/>
        <v>0.37435324148972493</v>
      </c>
      <c r="W4531" s="169">
        <f t="shared" si="509"/>
        <v>0.80843595393156908</v>
      </c>
      <c r="X4531" s="170">
        <v>1</v>
      </c>
      <c r="Y4531" s="139">
        <v>38570</v>
      </c>
      <c r="Z4531" s="139">
        <v>38642</v>
      </c>
      <c r="AA4531" s="139">
        <v>38824</v>
      </c>
      <c r="AB4531" s="139">
        <v>38910</v>
      </c>
      <c r="AC4531" s="139" t="s">
        <v>4516</v>
      </c>
      <c r="AD4531" s="147">
        <f t="shared" si="510"/>
        <v>86</v>
      </c>
      <c r="AE4531" s="131">
        <v>22</v>
      </c>
      <c r="AG4531" s="147">
        <v>1</v>
      </c>
      <c r="AH4531" s="147" t="s">
        <v>5683</v>
      </c>
    </row>
    <row r="4532" spans="1:34" x14ac:dyDescent="0.25">
      <c r="A4532" s="147" t="s">
        <v>2148</v>
      </c>
      <c r="B4532" s="140" t="s">
        <v>7269</v>
      </c>
      <c r="C4532" s="147" t="s">
        <v>2491</v>
      </c>
      <c r="D4532" s="140" t="s">
        <v>7290</v>
      </c>
      <c r="E4532" s="147" t="s">
        <v>2490</v>
      </c>
      <c r="F4532" s="140" t="s">
        <v>8195</v>
      </c>
      <c r="G4532" s="147" t="s">
        <v>1290</v>
      </c>
      <c r="H4532" s="140" t="s">
        <v>8237</v>
      </c>
      <c r="I4532" s="147" t="s">
        <v>3192</v>
      </c>
      <c r="J4532" s="147">
        <v>1</v>
      </c>
      <c r="K4532" s="132">
        <f t="shared" si="511"/>
        <v>405705</v>
      </c>
      <c r="L4532" s="132">
        <v>211345</v>
      </c>
      <c r="M4532" s="132">
        <v>194360</v>
      </c>
      <c r="N4532" s="132">
        <v>211345</v>
      </c>
      <c r="O4532" s="133" t="s">
        <v>4679</v>
      </c>
      <c r="P4532" s="132">
        <v>117334.19</v>
      </c>
      <c r="Q4532" s="132">
        <f t="shared" si="512"/>
        <v>328679.19</v>
      </c>
      <c r="R4532" s="132">
        <v>211345</v>
      </c>
      <c r="S4532" s="132">
        <v>117334.19</v>
      </c>
      <c r="T4532" s="169">
        <f t="shared" si="506"/>
        <v>1</v>
      </c>
      <c r="U4532" s="169">
        <f t="shared" si="507"/>
        <v>1</v>
      </c>
      <c r="V4532" s="169">
        <f t="shared" si="508"/>
        <v>0.60369515332372914</v>
      </c>
      <c r="W4532" s="169">
        <f t="shared" si="509"/>
        <v>0.81014330609679452</v>
      </c>
      <c r="X4532" s="170">
        <v>1</v>
      </c>
      <c r="Y4532" s="139">
        <v>37945</v>
      </c>
      <c r="Z4532" s="139">
        <v>38021</v>
      </c>
      <c r="AA4532" s="139">
        <v>38167</v>
      </c>
      <c r="AB4532" s="139">
        <v>38384</v>
      </c>
      <c r="AC4532" s="139">
        <v>38454</v>
      </c>
      <c r="AD4532" s="147">
        <f t="shared" si="510"/>
        <v>217</v>
      </c>
      <c r="AE4532" s="131">
        <v>60</v>
      </c>
      <c r="AG4532" s="147">
        <v>1</v>
      </c>
      <c r="AH4532" s="147" t="s">
        <v>5683</v>
      </c>
    </row>
    <row r="4533" spans="1:34" x14ac:dyDescent="0.25">
      <c r="A4533" s="147" t="s">
        <v>2148</v>
      </c>
      <c r="B4533" s="140" t="s">
        <v>7269</v>
      </c>
      <c r="C4533" s="147" t="s">
        <v>2491</v>
      </c>
      <c r="D4533" s="140" t="s">
        <v>7290</v>
      </c>
      <c r="E4533" s="147" t="s">
        <v>2490</v>
      </c>
      <c r="F4533" s="140" t="s">
        <v>8195</v>
      </c>
      <c r="G4533" s="147" t="s">
        <v>1290</v>
      </c>
      <c r="H4533" s="140" t="s">
        <v>8237</v>
      </c>
      <c r="I4533" s="147" t="s">
        <v>5468</v>
      </c>
      <c r="J4533" s="147">
        <v>1</v>
      </c>
      <c r="K4533" s="132">
        <f t="shared" si="511"/>
        <v>370790</v>
      </c>
      <c r="L4533" s="132">
        <v>259553</v>
      </c>
      <c r="M4533" s="132">
        <v>111237</v>
      </c>
      <c r="N4533" s="132">
        <v>259552.99999999997</v>
      </c>
      <c r="O4533" s="133" t="s">
        <v>4679</v>
      </c>
      <c r="P4533" s="132">
        <v>75709.53</v>
      </c>
      <c r="Q4533" s="132">
        <f t="shared" si="512"/>
        <v>335262.53000000003</v>
      </c>
      <c r="R4533" s="132">
        <v>259553</v>
      </c>
      <c r="S4533" s="132">
        <v>75709.53</v>
      </c>
      <c r="T4533" s="169">
        <f t="shared" si="506"/>
        <v>1.0000000000000002</v>
      </c>
      <c r="U4533" s="169">
        <f t="shared" si="507"/>
        <v>1</v>
      </c>
      <c r="V4533" s="169">
        <f t="shared" si="508"/>
        <v>0.68061463362010843</v>
      </c>
      <c r="W4533" s="169">
        <f t="shared" si="509"/>
        <v>0.90418439008603257</v>
      </c>
      <c r="X4533" s="170">
        <v>1</v>
      </c>
      <c r="Y4533" s="139">
        <v>38570</v>
      </c>
      <c r="Z4533" s="139">
        <v>38642</v>
      </c>
      <c r="AA4533" s="139">
        <v>38733</v>
      </c>
      <c r="AB4533" s="139">
        <v>38780</v>
      </c>
      <c r="AC4533" s="139" t="s">
        <v>4516</v>
      </c>
      <c r="AD4533" s="147">
        <f t="shared" si="510"/>
        <v>47</v>
      </c>
      <c r="AE4533" s="131">
        <v>120</v>
      </c>
      <c r="AG4533" s="147">
        <v>1</v>
      </c>
      <c r="AH4533" s="147" t="s">
        <v>5683</v>
      </c>
    </row>
    <row r="4534" spans="1:34" x14ac:dyDescent="0.25">
      <c r="A4534" s="147" t="s">
        <v>2148</v>
      </c>
      <c r="B4534" s="140" t="s">
        <v>7269</v>
      </c>
      <c r="C4534" s="147" t="s">
        <v>2491</v>
      </c>
      <c r="D4534" s="140" t="s">
        <v>7290</v>
      </c>
      <c r="E4534" s="147" t="s">
        <v>2490</v>
      </c>
      <c r="F4534" s="140" t="s">
        <v>8195</v>
      </c>
      <c r="G4534" s="147" t="s">
        <v>2497</v>
      </c>
      <c r="H4534" s="140" t="s">
        <v>8226</v>
      </c>
      <c r="I4534" s="147" t="s">
        <v>5441</v>
      </c>
      <c r="J4534" s="147">
        <v>1</v>
      </c>
      <c r="K4534" s="132">
        <f t="shared" si="511"/>
        <v>614079</v>
      </c>
      <c r="L4534" s="132">
        <v>440329</v>
      </c>
      <c r="M4534" s="132">
        <v>173750</v>
      </c>
      <c r="N4534" s="132">
        <v>440329</v>
      </c>
      <c r="O4534" s="133" t="s">
        <v>4679</v>
      </c>
      <c r="P4534" s="132">
        <v>113274.18</v>
      </c>
      <c r="Q4534" s="132">
        <f t="shared" si="512"/>
        <v>553603.17999999993</v>
      </c>
      <c r="R4534" s="132">
        <v>440329</v>
      </c>
      <c r="S4534" s="132">
        <v>113274.18</v>
      </c>
      <c r="T4534" s="169">
        <f t="shared" si="506"/>
        <v>1</v>
      </c>
      <c r="U4534" s="169">
        <f t="shared" si="507"/>
        <v>1</v>
      </c>
      <c r="V4534" s="169">
        <f t="shared" si="508"/>
        <v>0.65193772661870497</v>
      </c>
      <c r="W4534" s="169">
        <f t="shared" si="509"/>
        <v>0.90151785030916209</v>
      </c>
      <c r="X4534" s="170">
        <v>1</v>
      </c>
      <c r="Y4534" s="139">
        <v>37945</v>
      </c>
      <c r="Z4534" s="139">
        <v>38021</v>
      </c>
      <c r="AA4534" s="139">
        <v>38127</v>
      </c>
      <c r="AB4534" s="139">
        <v>38442</v>
      </c>
      <c r="AC4534" s="139">
        <v>38890</v>
      </c>
      <c r="AD4534" s="147">
        <f t="shared" si="510"/>
        <v>315</v>
      </c>
      <c r="AE4534" s="131">
        <v>115</v>
      </c>
      <c r="AG4534" s="147">
        <v>1</v>
      </c>
      <c r="AH4534" s="147" t="s">
        <v>5683</v>
      </c>
    </row>
    <row r="4535" spans="1:34" x14ac:dyDescent="0.25">
      <c r="A4535" s="147" t="s">
        <v>2148</v>
      </c>
      <c r="B4535" s="140" t="s">
        <v>7269</v>
      </c>
      <c r="C4535" s="147" t="s">
        <v>2491</v>
      </c>
      <c r="D4535" s="140" t="s">
        <v>7290</v>
      </c>
      <c r="E4535" s="147" t="s">
        <v>2490</v>
      </c>
      <c r="F4535" s="140" t="s">
        <v>8195</v>
      </c>
      <c r="G4535" s="147" t="s">
        <v>329</v>
      </c>
      <c r="H4535" s="140" t="s">
        <v>8240</v>
      </c>
      <c r="I4535" s="147" t="s">
        <v>5469</v>
      </c>
      <c r="J4535" s="147">
        <v>1</v>
      </c>
      <c r="K4535" s="132">
        <f t="shared" si="511"/>
        <v>990704</v>
      </c>
      <c r="L4535" s="132">
        <v>690704</v>
      </c>
      <c r="M4535" s="132">
        <v>300000</v>
      </c>
      <c r="N4535" s="132">
        <v>690704</v>
      </c>
      <c r="O4535" s="133" t="s">
        <v>4679</v>
      </c>
      <c r="P4535" s="132">
        <v>127250</v>
      </c>
      <c r="Q4535" s="132">
        <f t="shared" si="512"/>
        <v>817954</v>
      </c>
      <c r="R4535" s="132">
        <v>690704</v>
      </c>
      <c r="S4535" s="132">
        <v>127250</v>
      </c>
      <c r="T4535" s="169">
        <f t="shared" si="506"/>
        <v>1</v>
      </c>
      <c r="U4535" s="169">
        <f t="shared" si="507"/>
        <v>1</v>
      </c>
      <c r="V4535" s="169">
        <f t="shared" si="508"/>
        <v>0.42416666666666669</v>
      </c>
      <c r="W4535" s="169">
        <f t="shared" si="509"/>
        <v>0.82562904762673817</v>
      </c>
      <c r="X4535" s="170">
        <v>1</v>
      </c>
      <c r="Y4535" s="139">
        <v>38570</v>
      </c>
      <c r="Z4535" s="139">
        <v>38642</v>
      </c>
      <c r="AA4535" s="139">
        <v>38814</v>
      </c>
      <c r="AB4535" s="139">
        <v>38904</v>
      </c>
      <c r="AC4535" s="139" t="s">
        <v>4516</v>
      </c>
      <c r="AD4535" s="147">
        <f t="shared" si="510"/>
        <v>90</v>
      </c>
      <c r="AE4535" s="131">
        <v>56</v>
      </c>
      <c r="AG4535" s="147">
        <v>1</v>
      </c>
      <c r="AH4535" s="147" t="s">
        <v>5683</v>
      </c>
    </row>
    <row r="4536" spans="1:34" x14ac:dyDescent="0.25">
      <c r="A4536" s="147" t="s">
        <v>2148</v>
      </c>
      <c r="B4536" s="140" t="s">
        <v>7269</v>
      </c>
      <c r="C4536" s="147" t="s">
        <v>2491</v>
      </c>
      <c r="D4536" s="140" t="s">
        <v>7290</v>
      </c>
      <c r="E4536" s="147" t="s">
        <v>2490</v>
      </c>
      <c r="F4536" s="140" t="s">
        <v>8195</v>
      </c>
      <c r="G4536" s="147" t="s">
        <v>2498</v>
      </c>
      <c r="H4536" s="140" t="s">
        <v>8236</v>
      </c>
      <c r="I4536" s="147" t="s">
        <v>2252</v>
      </c>
      <c r="J4536" s="147">
        <v>1</v>
      </c>
      <c r="K4536" s="132">
        <f t="shared" si="511"/>
        <v>621448</v>
      </c>
      <c r="L4536" s="132">
        <v>476318</v>
      </c>
      <c r="M4536" s="132">
        <v>145130</v>
      </c>
      <c r="N4536" s="132">
        <v>428686.2</v>
      </c>
      <c r="O4536" s="133" t="s">
        <v>4679</v>
      </c>
      <c r="P4536" s="132">
        <v>83764.899999999994</v>
      </c>
      <c r="Q4536" s="132">
        <f t="shared" si="512"/>
        <v>512451.1</v>
      </c>
      <c r="R4536" s="132">
        <v>428686.2</v>
      </c>
      <c r="S4536" s="132">
        <v>83764.899999999994</v>
      </c>
      <c r="T4536" s="169">
        <f t="shared" si="506"/>
        <v>1</v>
      </c>
      <c r="U4536" s="169">
        <f t="shared" si="507"/>
        <v>1</v>
      </c>
      <c r="V4536" s="169">
        <f t="shared" si="508"/>
        <v>0.57717150141252671</v>
      </c>
      <c r="W4536" s="169">
        <f t="shared" si="509"/>
        <v>0.82460817316975832</v>
      </c>
      <c r="X4536" s="170">
        <v>1</v>
      </c>
      <c r="Y4536" s="139">
        <v>37945</v>
      </c>
      <c r="Z4536" s="139">
        <v>38021</v>
      </c>
      <c r="AA4536" s="139">
        <v>38314</v>
      </c>
      <c r="AB4536" s="139">
        <v>38523</v>
      </c>
      <c r="AC4536" s="139">
        <v>38890</v>
      </c>
      <c r="AD4536" s="147">
        <f t="shared" si="510"/>
        <v>209</v>
      </c>
      <c r="AE4536" s="131">
        <v>113</v>
      </c>
      <c r="AG4536" s="147">
        <v>1</v>
      </c>
      <c r="AH4536" s="147" t="s">
        <v>5683</v>
      </c>
    </row>
    <row r="4537" spans="1:34" x14ac:dyDescent="0.25">
      <c r="A4537" s="147" t="s">
        <v>2148</v>
      </c>
      <c r="B4537" s="140" t="s">
        <v>7269</v>
      </c>
      <c r="C4537" s="147" t="s">
        <v>2491</v>
      </c>
      <c r="D4537" s="140" t="s">
        <v>7290</v>
      </c>
      <c r="E4537" s="147" t="s">
        <v>2490</v>
      </c>
      <c r="F4537" s="140" t="s">
        <v>8195</v>
      </c>
      <c r="G4537" s="147" t="s">
        <v>2498</v>
      </c>
      <c r="H4537" s="140" t="s">
        <v>8236</v>
      </c>
      <c r="I4537" s="147" t="s">
        <v>3192</v>
      </c>
      <c r="J4537" s="147">
        <v>1</v>
      </c>
      <c r="K4537" s="132">
        <f t="shared" si="511"/>
        <v>400430</v>
      </c>
      <c r="L4537" s="132">
        <v>245430</v>
      </c>
      <c r="M4537" s="132">
        <v>155000</v>
      </c>
      <c r="N4537" s="132">
        <v>245430</v>
      </c>
      <c r="O4537" s="133" t="s">
        <v>4679</v>
      </c>
      <c r="P4537" s="132">
        <v>48790.020000000004</v>
      </c>
      <c r="Q4537" s="132">
        <f t="shared" si="512"/>
        <v>294220.02</v>
      </c>
      <c r="R4537" s="132">
        <v>245430</v>
      </c>
      <c r="S4537" s="132">
        <v>48790.02</v>
      </c>
      <c r="T4537" s="169">
        <f t="shared" si="506"/>
        <v>1</v>
      </c>
      <c r="U4537" s="169">
        <f t="shared" si="507"/>
        <v>0.99999999999999989</v>
      </c>
      <c r="V4537" s="169">
        <f t="shared" si="508"/>
        <v>0.31477432258064519</v>
      </c>
      <c r="W4537" s="169">
        <f t="shared" si="509"/>
        <v>0.73476018280348632</v>
      </c>
      <c r="X4537" s="170">
        <v>1</v>
      </c>
      <c r="Y4537" s="139">
        <v>38570</v>
      </c>
      <c r="Z4537" s="139">
        <v>38642</v>
      </c>
      <c r="AA4537" s="139">
        <v>38810</v>
      </c>
      <c r="AB4537" s="139">
        <v>38911</v>
      </c>
      <c r="AC4537" s="139" t="s">
        <v>4516</v>
      </c>
      <c r="AD4537" s="147">
        <f t="shared" si="510"/>
        <v>101</v>
      </c>
      <c r="AE4537" s="131">
        <v>113</v>
      </c>
      <c r="AG4537" s="147">
        <v>1</v>
      </c>
      <c r="AH4537" s="147" t="s">
        <v>5683</v>
      </c>
    </row>
    <row r="4538" spans="1:34" x14ac:dyDescent="0.25">
      <c r="A4538" s="147" t="s">
        <v>2148</v>
      </c>
      <c r="B4538" s="140" t="s">
        <v>7269</v>
      </c>
      <c r="C4538" s="147" t="s">
        <v>2491</v>
      </c>
      <c r="D4538" s="140" t="s">
        <v>7290</v>
      </c>
      <c r="E4538" s="147" t="s">
        <v>2490</v>
      </c>
      <c r="F4538" s="140" t="s">
        <v>8195</v>
      </c>
      <c r="G4538" s="147" t="s">
        <v>2664</v>
      </c>
      <c r="H4538" s="140" t="s">
        <v>8222</v>
      </c>
      <c r="I4538" s="147" t="s">
        <v>5470</v>
      </c>
      <c r="J4538" s="147">
        <v>1</v>
      </c>
      <c r="K4538" s="132">
        <f t="shared" si="511"/>
        <v>177161.5</v>
      </c>
      <c r="L4538" s="132">
        <v>113328</v>
      </c>
      <c r="M4538" s="132">
        <v>63833.5</v>
      </c>
      <c r="N4538" s="132">
        <v>113328</v>
      </c>
      <c r="O4538" s="133" t="s">
        <v>4679</v>
      </c>
      <c r="P4538" s="132">
        <v>58993.5</v>
      </c>
      <c r="Q4538" s="132">
        <f t="shared" si="512"/>
        <v>172321.5</v>
      </c>
      <c r="R4538" s="132">
        <v>113328</v>
      </c>
      <c r="S4538" s="132">
        <v>58993.5</v>
      </c>
      <c r="T4538" s="169">
        <f t="shared" si="506"/>
        <v>1</v>
      </c>
      <c r="U4538" s="169">
        <f t="shared" si="507"/>
        <v>1</v>
      </c>
      <c r="V4538" s="169">
        <f t="shared" si="508"/>
        <v>0.92417774366124372</v>
      </c>
      <c r="W4538" s="169">
        <f t="shared" si="509"/>
        <v>0.9726802945335189</v>
      </c>
      <c r="X4538" s="170">
        <v>1</v>
      </c>
      <c r="Y4538" s="139">
        <v>38570</v>
      </c>
      <c r="Z4538" s="139">
        <v>38642</v>
      </c>
      <c r="AA4538" s="139">
        <v>38810</v>
      </c>
      <c r="AB4538" s="139">
        <v>38846</v>
      </c>
      <c r="AC4538" s="139" t="s">
        <v>4516</v>
      </c>
      <c r="AD4538" s="147">
        <f t="shared" si="510"/>
        <v>36</v>
      </c>
      <c r="AE4538" s="131">
        <v>37</v>
      </c>
      <c r="AG4538" s="147">
        <v>1</v>
      </c>
      <c r="AH4538" s="147" t="s">
        <v>5683</v>
      </c>
    </row>
    <row r="4539" spans="1:34" x14ac:dyDescent="0.25">
      <c r="A4539" s="147" t="s">
        <v>2148</v>
      </c>
      <c r="B4539" s="140" t="s">
        <v>7269</v>
      </c>
      <c r="C4539" s="147" t="s">
        <v>2491</v>
      </c>
      <c r="D4539" s="140" t="s">
        <v>7290</v>
      </c>
      <c r="E4539" s="147" t="s">
        <v>2490</v>
      </c>
      <c r="F4539" s="140" t="s">
        <v>8195</v>
      </c>
      <c r="G4539" s="147" t="s">
        <v>2499</v>
      </c>
      <c r="H4539" s="140" t="s">
        <v>8224</v>
      </c>
      <c r="I4539" s="147" t="s">
        <v>5449</v>
      </c>
      <c r="J4539" s="147">
        <v>1</v>
      </c>
      <c r="K4539" s="132">
        <f t="shared" si="511"/>
        <v>800450</v>
      </c>
      <c r="L4539" s="132">
        <v>516450</v>
      </c>
      <c r="M4539" s="132">
        <v>284000</v>
      </c>
      <c r="N4539" s="132">
        <v>516450</v>
      </c>
      <c r="O4539" s="133" t="s">
        <v>4679</v>
      </c>
      <c r="P4539" s="132">
        <v>69421.75</v>
      </c>
      <c r="Q4539" s="132">
        <f t="shared" si="512"/>
        <v>585871.75</v>
      </c>
      <c r="R4539" s="132">
        <v>516450</v>
      </c>
      <c r="S4539" s="132">
        <v>69421.75</v>
      </c>
      <c r="T4539" s="169">
        <f t="shared" si="506"/>
        <v>1</v>
      </c>
      <c r="U4539" s="169">
        <f t="shared" si="507"/>
        <v>1</v>
      </c>
      <c r="V4539" s="169">
        <f t="shared" si="508"/>
        <v>0.24444278169014083</v>
      </c>
      <c r="W4539" s="169">
        <f t="shared" si="509"/>
        <v>0.73192797801236809</v>
      </c>
      <c r="X4539" s="170">
        <v>1</v>
      </c>
      <c r="Y4539" s="139">
        <v>37945</v>
      </c>
      <c r="Z4539" s="139">
        <v>38021</v>
      </c>
      <c r="AA4539" s="139">
        <v>38322</v>
      </c>
      <c r="AB4539" s="139">
        <v>38584</v>
      </c>
      <c r="AC4539" s="139">
        <v>38890</v>
      </c>
      <c r="AD4539" s="147">
        <f t="shared" si="510"/>
        <v>262</v>
      </c>
      <c r="AE4539" s="131">
        <v>28</v>
      </c>
      <c r="AG4539" s="147">
        <v>1</v>
      </c>
      <c r="AH4539" s="147" t="s">
        <v>5683</v>
      </c>
    </row>
    <row r="4540" spans="1:34" x14ac:dyDescent="0.25">
      <c r="A4540" s="147" t="s">
        <v>2148</v>
      </c>
      <c r="B4540" s="140" t="s">
        <v>7269</v>
      </c>
      <c r="C4540" s="147" t="s">
        <v>2491</v>
      </c>
      <c r="D4540" s="140" t="s">
        <v>7290</v>
      </c>
      <c r="E4540" s="147" t="s">
        <v>2490</v>
      </c>
      <c r="F4540" s="140" t="s">
        <v>8195</v>
      </c>
      <c r="G4540" s="147" t="s">
        <v>2500</v>
      </c>
      <c r="H4540" s="140" t="s">
        <v>8231</v>
      </c>
      <c r="I4540" s="147" t="s">
        <v>5447</v>
      </c>
      <c r="J4540" s="147">
        <v>1</v>
      </c>
      <c r="K4540" s="132">
        <f t="shared" si="511"/>
        <v>445163</v>
      </c>
      <c r="L4540" s="132">
        <v>280363</v>
      </c>
      <c r="M4540" s="132">
        <v>164800</v>
      </c>
      <c r="N4540" s="132">
        <v>280363</v>
      </c>
      <c r="O4540" s="133" t="s">
        <v>4679</v>
      </c>
      <c r="P4540" s="132">
        <v>118597.75</v>
      </c>
      <c r="Q4540" s="132">
        <f t="shared" si="512"/>
        <v>398960.75</v>
      </c>
      <c r="R4540" s="132">
        <v>280363</v>
      </c>
      <c r="S4540" s="132">
        <v>118597.75</v>
      </c>
      <c r="T4540" s="169">
        <f t="shared" si="506"/>
        <v>1</v>
      </c>
      <c r="U4540" s="169">
        <f t="shared" si="507"/>
        <v>1</v>
      </c>
      <c r="V4540" s="169">
        <f t="shared" si="508"/>
        <v>0.7196465412621359</v>
      </c>
      <c r="W4540" s="169">
        <f t="shared" si="509"/>
        <v>0.89621273555978376</v>
      </c>
      <c r="X4540" s="170">
        <v>1</v>
      </c>
      <c r="Y4540" s="139">
        <v>37945</v>
      </c>
      <c r="Z4540" s="139">
        <v>38021</v>
      </c>
      <c r="AA4540" s="139">
        <v>38243</v>
      </c>
      <c r="AB4540" s="139">
        <v>38579</v>
      </c>
      <c r="AC4540" s="139">
        <v>38890</v>
      </c>
      <c r="AD4540" s="147">
        <f t="shared" si="510"/>
        <v>336</v>
      </c>
      <c r="AE4540" s="131">
        <v>124</v>
      </c>
      <c r="AG4540" s="147">
        <v>1</v>
      </c>
      <c r="AH4540" s="147" t="s">
        <v>5683</v>
      </c>
    </row>
    <row r="4541" spans="1:34" x14ac:dyDescent="0.25">
      <c r="A4541" s="147" t="s">
        <v>2148</v>
      </c>
      <c r="B4541" s="140" t="s">
        <v>7269</v>
      </c>
      <c r="C4541" s="147" t="s">
        <v>2491</v>
      </c>
      <c r="D4541" s="140" t="s">
        <v>7290</v>
      </c>
      <c r="E4541" s="147" t="s">
        <v>2490</v>
      </c>
      <c r="F4541" s="140" t="s">
        <v>8195</v>
      </c>
      <c r="G4541" s="147" t="s">
        <v>2500</v>
      </c>
      <c r="H4541" s="140" t="s">
        <v>8231</v>
      </c>
      <c r="I4541" s="147" t="s">
        <v>3267</v>
      </c>
      <c r="J4541" s="147">
        <v>1</v>
      </c>
      <c r="K4541" s="132">
        <f t="shared" si="511"/>
        <v>546490</v>
      </c>
      <c r="L4541" s="132">
        <v>376490</v>
      </c>
      <c r="M4541" s="132">
        <v>170000</v>
      </c>
      <c r="N4541" s="132">
        <v>376490</v>
      </c>
      <c r="O4541" s="133" t="s">
        <v>4679</v>
      </c>
      <c r="P4541" s="132">
        <v>20340</v>
      </c>
      <c r="Q4541" s="132">
        <f t="shared" si="512"/>
        <v>396830</v>
      </c>
      <c r="R4541" s="132">
        <v>376490</v>
      </c>
      <c r="S4541" s="132">
        <v>20340</v>
      </c>
      <c r="T4541" s="169">
        <f t="shared" ref="T4541:T4604" si="513">R4541/N4541</f>
        <v>1</v>
      </c>
      <c r="U4541" s="169">
        <f t="shared" ref="U4541:U4604" si="514">S4541/P4541</f>
        <v>1</v>
      </c>
      <c r="V4541" s="169">
        <f t="shared" ref="V4541:V4604" si="515">P4541/M4541</f>
        <v>0.11964705882352941</v>
      </c>
      <c r="W4541" s="169">
        <f t="shared" ref="W4541:W4604" si="516">Q4541/K4541</f>
        <v>0.72614320481619055</v>
      </c>
      <c r="X4541" s="170">
        <v>1</v>
      </c>
      <c r="Y4541" s="139">
        <v>38570</v>
      </c>
      <c r="Z4541" s="139">
        <v>38642</v>
      </c>
      <c r="AA4541" s="139">
        <v>38855</v>
      </c>
      <c r="AB4541" s="139">
        <v>39051</v>
      </c>
      <c r="AC4541" s="139" t="s">
        <v>4516</v>
      </c>
      <c r="AD4541" s="147">
        <f t="shared" ref="AD4541:AD4604" si="517">AB4541-AA4541</f>
        <v>196</v>
      </c>
      <c r="AE4541" s="131">
        <v>124</v>
      </c>
      <c r="AG4541" s="147">
        <v>1</v>
      </c>
      <c r="AH4541" s="147" t="s">
        <v>5683</v>
      </c>
    </row>
    <row r="4542" spans="1:34" x14ac:dyDescent="0.25">
      <c r="A4542" s="147" t="s">
        <v>2148</v>
      </c>
      <c r="B4542" s="140" t="s">
        <v>7269</v>
      </c>
      <c r="C4542" s="147" t="s">
        <v>2491</v>
      </c>
      <c r="D4542" s="140" t="s">
        <v>7290</v>
      </c>
      <c r="E4542" s="147" t="s">
        <v>2490</v>
      </c>
      <c r="F4542" s="140" t="s">
        <v>8195</v>
      </c>
      <c r="G4542" s="147" t="s">
        <v>2501</v>
      </c>
      <c r="H4542" s="140" t="s">
        <v>8225</v>
      </c>
      <c r="I4542" s="147" t="s">
        <v>3877</v>
      </c>
      <c r="J4542" s="147">
        <v>1</v>
      </c>
      <c r="K4542" s="132">
        <f t="shared" si="511"/>
        <v>745010</v>
      </c>
      <c r="L4542" s="132">
        <v>549010</v>
      </c>
      <c r="M4542" s="132">
        <v>196000</v>
      </c>
      <c r="N4542" s="132">
        <v>549010</v>
      </c>
      <c r="O4542" s="133" t="s">
        <v>4679</v>
      </c>
      <c r="P4542" s="132">
        <v>119210</v>
      </c>
      <c r="Q4542" s="132">
        <f t="shared" si="512"/>
        <v>668220</v>
      </c>
      <c r="R4542" s="132">
        <v>549010</v>
      </c>
      <c r="S4542" s="132">
        <v>119210</v>
      </c>
      <c r="T4542" s="169">
        <f t="shared" si="513"/>
        <v>1</v>
      </c>
      <c r="U4542" s="169">
        <f t="shared" si="514"/>
        <v>1</v>
      </c>
      <c r="V4542" s="169">
        <f t="shared" si="515"/>
        <v>0.60821428571428571</v>
      </c>
      <c r="W4542" s="169">
        <f t="shared" si="516"/>
        <v>0.89692755801935542</v>
      </c>
      <c r="X4542" s="170">
        <v>1</v>
      </c>
      <c r="Y4542" s="139">
        <v>37945</v>
      </c>
      <c r="Z4542" s="139">
        <v>38021</v>
      </c>
      <c r="AA4542" s="139">
        <v>38173</v>
      </c>
      <c r="AB4542" s="139">
        <v>38504</v>
      </c>
      <c r="AC4542" s="139">
        <v>38540</v>
      </c>
      <c r="AD4542" s="147">
        <f t="shared" si="517"/>
        <v>331</v>
      </c>
      <c r="AE4542" s="131">
        <v>57</v>
      </c>
      <c r="AG4542" s="147">
        <v>1</v>
      </c>
      <c r="AH4542" s="147" t="s">
        <v>5683</v>
      </c>
    </row>
    <row r="4543" spans="1:34" x14ac:dyDescent="0.25">
      <c r="A4543" s="147" t="s">
        <v>2148</v>
      </c>
      <c r="B4543" s="140" t="s">
        <v>7269</v>
      </c>
      <c r="C4543" s="147" t="s">
        <v>2491</v>
      </c>
      <c r="D4543" s="140" t="s">
        <v>7290</v>
      </c>
      <c r="E4543" s="147" t="s">
        <v>2490</v>
      </c>
      <c r="F4543" s="140" t="s">
        <v>8195</v>
      </c>
      <c r="G4543" s="147" t="s">
        <v>2501</v>
      </c>
      <c r="H4543" s="140" t="s">
        <v>8225</v>
      </c>
      <c r="I4543" s="147" t="s">
        <v>5471</v>
      </c>
      <c r="J4543" s="147">
        <v>1</v>
      </c>
      <c r="K4543" s="132">
        <f t="shared" si="511"/>
        <v>631863</v>
      </c>
      <c r="L4543" s="132">
        <v>439863</v>
      </c>
      <c r="M4543" s="132">
        <v>192000</v>
      </c>
      <c r="N4543" s="132">
        <v>439863</v>
      </c>
      <c r="O4543" s="133" t="s">
        <v>4679</v>
      </c>
      <c r="P4543" s="132">
        <v>71819.98</v>
      </c>
      <c r="Q4543" s="132">
        <f t="shared" si="512"/>
        <v>511682.98</v>
      </c>
      <c r="R4543" s="132">
        <v>439863</v>
      </c>
      <c r="S4543" s="132">
        <v>71819.98</v>
      </c>
      <c r="T4543" s="169">
        <f t="shared" si="513"/>
        <v>1</v>
      </c>
      <c r="U4543" s="169">
        <f t="shared" si="514"/>
        <v>1</v>
      </c>
      <c r="V4543" s="169">
        <f t="shared" si="515"/>
        <v>0.37406239583333334</v>
      </c>
      <c r="W4543" s="169">
        <f t="shared" si="516"/>
        <v>0.80980051055371172</v>
      </c>
      <c r="X4543" s="170">
        <v>1</v>
      </c>
      <c r="Y4543" s="139">
        <v>38570</v>
      </c>
      <c r="Z4543" s="139">
        <v>38642</v>
      </c>
      <c r="AA4543" s="139">
        <v>38887</v>
      </c>
      <c r="AB4543" s="139">
        <v>39005</v>
      </c>
      <c r="AC4543" s="139" t="s">
        <v>4516</v>
      </c>
      <c r="AD4543" s="147">
        <f t="shared" si="517"/>
        <v>118</v>
      </c>
      <c r="AE4543" s="131">
        <v>57</v>
      </c>
      <c r="AG4543" s="147">
        <v>1</v>
      </c>
      <c r="AH4543" s="147" t="s">
        <v>5683</v>
      </c>
    </row>
    <row r="4544" spans="1:34" x14ac:dyDescent="0.25">
      <c r="A4544" s="147" t="s">
        <v>2148</v>
      </c>
      <c r="B4544" s="140" t="s">
        <v>7269</v>
      </c>
      <c r="C4544" s="147" t="s">
        <v>2491</v>
      </c>
      <c r="D4544" s="140" t="s">
        <v>7290</v>
      </c>
      <c r="E4544" s="147" t="s">
        <v>2490</v>
      </c>
      <c r="F4544" s="140" t="s">
        <v>8195</v>
      </c>
      <c r="G4544" s="147" t="s">
        <v>943</v>
      </c>
      <c r="H4544" s="140" t="s">
        <v>8228</v>
      </c>
      <c r="I4544" s="147" t="s">
        <v>5441</v>
      </c>
      <c r="J4544" s="147">
        <v>1</v>
      </c>
      <c r="K4544" s="132">
        <f t="shared" si="511"/>
        <v>677594.15</v>
      </c>
      <c r="L4544" s="132">
        <v>481594.15</v>
      </c>
      <c r="M4544" s="132">
        <v>196000</v>
      </c>
      <c r="N4544" s="132">
        <v>433434.73</v>
      </c>
      <c r="O4544" s="133" t="s">
        <v>4679</v>
      </c>
      <c r="P4544" s="132">
        <v>125488.26999999999</v>
      </c>
      <c r="Q4544" s="132">
        <f t="shared" si="512"/>
        <v>558923</v>
      </c>
      <c r="R4544" s="132">
        <v>433434.73</v>
      </c>
      <c r="S4544" s="132">
        <v>125488.27</v>
      </c>
      <c r="T4544" s="169">
        <f t="shared" si="513"/>
        <v>1</v>
      </c>
      <c r="U4544" s="169">
        <f t="shared" si="514"/>
        <v>1.0000000000000002</v>
      </c>
      <c r="V4544" s="169">
        <f t="shared" si="515"/>
        <v>0.64024627551020408</v>
      </c>
      <c r="W4544" s="169">
        <f t="shared" si="516"/>
        <v>0.82486396908828097</v>
      </c>
      <c r="X4544" s="170">
        <v>1</v>
      </c>
      <c r="Y4544" s="139">
        <v>37945</v>
      </c>
      <c r="Z4544" s="139">
        <v>38021</v>
      </c>
      <c r="AA4544" s="139">
        <v>38131</v>
      </c>
      <c r="AB4544" s="139">
        <v>38352</v>
      </c>
      <c r="AC4544" s="139">
        <v>38465</v>
      </c>
      <c r="AD4544" s="147">
        <f t="shared" si="517"/>
        <v>221</v>
      </c>
      <c r="AE4544" s="131">
        <v>234</v>
      </c>
      <c r="AG4544" s="147">
        <v>1</v>
      </c>
      <c r="AH4544" s="147" t="s">
        <v>5683</v>
      </c>
    </row>
    <row r="4545" spans="1:34" x14ac:dyDescent="0.25">
      <c r="A4545" s="147" t="s">
        <v>2148</v>
      </c>
      <c r="B4545" s="140" t="s">
        <v>7269</v>
      </c>
      <c r="C4545" s="147" t="s">
        <v>2491</v>
      </c>
      <c r="D4545" s="140" t="s">
        <v>7290</v>
      </c>
      <c r="E4545" s="147" t="s">
        <v>2490</v>
      </c>
      <c r="F4545" s="140" t="s">
        <v>8195</v>
      </c>
      <c r="G4545" s="147" t="s">
        <v>943</v>
      </c>
      <c r="H4545" s="140" t="s">
        <v>8228</v>
      </c>
      <c r="I4545" s="147" t="s">
        <v>5469</v>
      </c>
      <c r="J4545" s="147">
        <v>1</v>
      </c>
      <c r="K4545" s="132">
        <f t="shared" si="511"/>
        <v>1052530</v>
      </c>
      <c r="L4545" s="132">
        <v>452530</v>
      </c>
      <c r="M4545" s="132">
        <v>600000</v>
      </c>
      <c r="N4545" s="132">
        <v>452530</v>
      </c>
      <c r="O4545" s="133" t="s">
        <v>4679</v>
      </c>
      <c r="P4545" s="132">
        <v>51000</v>
      </c>
      <c r="Q4545" s="132">
        <f t="shared" si="512"/>
        <v>503530</v>
      </c>
      <c r="R4545" s="132">
        <v>452530</v>
      </c>
      <c r="S4545" s="132">
        <v>51000</v>
      </c>
      <c r="T4545" s="169">
        <f t="shared" si="513"/>
        <v>1</v>
      </c>
      <c r="U4545" s="169">
        <f t="shared" si="514"/>
        <v>1</v>
      </c>
      <c r="V4545" s="169">
        <f t="shared" si="515"/>
        <v>8.5000000000000006E-2</v>
      </c>
      <c r="W4545" s="169">
        <f t="shared" si="516"/>
        <v>0.47839966556772728</v>
      </c>
      <c r="X4545" s="170">
        <v>1</v>
      </c>
      <c r="Y4545" s="139">
        <v>38570</v>
      </c>
      <c r="Z4545" s="139">
        <v>38642</v>
      </c>
      <c r="AA4545" s="139">
        <v>38824</v>
      </c>
      <c r="AB4545" s="139">
        <v>39051</v>
      </c>
      <c r="AC4545" s="139" t="s">
        <v>4516</v>
      </c>
      <c r="AD4545" s="147">
        <f t="shared" si="517"/>
        <v>227</v>
      </c>
      <c r="AE4545" s="131">
        <v>234</v>
      </c>
      <c r="AG4545" s="147">
        <v>1</v>
      </c>
      <c r="AH4545" s="147" t="s">
        <v>5683</v>
      </c>
    </row>
    <row r="4546" spans="1:34" x14ac:dyDescent="0.25">
      <c r="A4546" s="147" t="s">
        <v>2148</v>
      </c>
      <c r="B4546" s="140" t="s">
        <v>7269</v>
      </c>
      <c r="C4546" s="147" t="s">
        <v>2491</v>
      </c>
      <c r="D4546" s="140" t="s">
        <v>7290</v>
      </c>
      <c r="E4546" s="147" t="s">
        <v>2490</v>
      </c>
      <c r="F4546" s="140" t="s">
        <v>8195</v>
      </c>
      <c r="G4546" s="147" t="s">
        <v>2502</v>
      </c>
      <c r="H4546" s="140" t="s">
        <v>8244</v>
      </c>
      <c r="I4546" s="147" t="s">
        <v>5448</v>
      </c>
      <c r="J4546" s="147">
        <v>1</v>
      </c>
      <c r="K4546" s="132">
        <f t="shared" si="511"/>
        <v>484508</v>
      </c>
      <c r="L4546" s="132">
        <v>318508</v>
      </c>
      <c r="M4546" s="132">
        <v>166000</v>
      </c>
      <c r="N4546" s="132">
        <v>318508</v>
      </c>
      <c r="O4546" s="133" t="s">
        <v>4679</v>
      </c>
      <c r="P4546" s="132">
        <v>87800</v>
      </c>
      <c r="Q4546" s="132">
        <f t="shared" si="512"/>
        <v>406308</v>
      </c>
      <c r="R4546" s="132">
        <v>318508</v>
      </c>
      <c r="S4546" s="132">
        <v>87800</v>
      </c>
      <c r="T4546" s="169">
        <f t="shared" si="513"/>
        <v>1</v>
      </c>
      <c r="U4546" s="169">
        <f t="shared" si="514"/>
        <v>1</v>
      </c>
      <c r="V4546" s="169">
        <f t="shared" si="515"/>
        <v>0.52891566265060241</v>
      </c>
      <c r="W4546" s="169">
        <f t="shared" si="516"/>
        <v>0.83859915625748183</v>
      </c>
      <c r="X4546" s="170">
        <v>1</v>
      </c>
      <c r="Y4546" s="139">
        <v>37945</v>
      </c>
      <c r="Z4546" s="139">
        <v>38021</v>
      </c>
      <c r="AA4546" s="139">
        <v>38229</v>
      </c>
      <c r="AB4546" s="139">
        <v>38528</v>
      </c>
      <c r="AC4546" s="139">
        <v>38530</v>
      </c>
      <c r="AD4546" s="147">
        <f t="shared" si="517"/>
        <v>299</v>
      </c>
      <c r="AE4546" s="131">
        <v>62</v>
      </c>
      <c r="AG4546" s="147">
        <v>1</v>
      </c>
      <c r="AH4546" s="147" t="s">
        <v>5683</v>
      </c>
    </row>
    <row r="4547" spans="1:34" x14ac:dyDescent="0.25">
      <c r="A4547" s="147" t="s">
        <v>2148</v>
      </c>
      <c r="B4547" s="140" t="s">
        <v>7269</v>
      </c>
      <c r="C4547" s="147" t="s">
        <v>2491</v>
      </c>
      <c r="D4547" s="140" t="s">
        <v>7290</v>
      </c>
      <c r="E4547" s="147" t="s">
        <v>2490</v>
      </c>
      <c r="F4547" s="140" t="s">
        <v>8195</v>
      </c>
      <c r="G4547" s="147" t="s">
        <v>2502</v>
      </c>
      <c r="H4547" s="140" t="s">
        <v>8244</v>
      </c>
      <c r="I4547" s="147" t="s">
        <v>4109</v>
      </c>
      <c r="J4547" s="147">
        <v>1</v>
      </c>
      <c r="K4547" s="132">
        <f t="shared" si="511"/>
        <v>265000</v>
      </c>
      <c r="L4547" s="132">
        <v>182000</v>
      </c>
      <c r="M4547" s="132">
        <v>83000</v>
      </c>
      <c r="N4547" s="132">
        <v>182000</v>
      </c>
      <c r="O4547" s="133" t="s">
        <v>4679</v>
      </c>
      <c r="P4547" s="132">
        <v>81440</v>
      </c>
      <c r="Q4547" s="132">
        <f t="shared" si="512"/>
        <v>263440</v>
      </c>
      <c r="R4547" s="132">
        <v>182000</v>
      </c>
      <c r="S4547" s="132">
        <v>81440</v>
      </c>
      <c r="T4547" s="169">
        <f t="shared" si="513"/>
        <v>1</v>
      </c>
      <c r="U4547" s="169">
        <f t="shared" si="514"/>
        <v>1</v>
      </c>
      <c r="V4547" s="169">
        <f t="shared" si="515"/>
        <v>0.98120481927710845</v>
      </c>
      <c r="W4547" s="169">
        <f t="shared" si="516"/>
        <v>0.99411320754716981</v>
      </c>
      <c r="X4547" s="170">
        <v>1</v>
      </c>
      <c r="Y4547" s="139">
        <v>38570</v>
      </c>
      <c r="Z4547" s="139">
        <v>38642</v>
      </c>
      <c r="AA4547" s="139">
        <v>38768</v>
      </c>
      <c r="AB4547" s="139">
        <v>38785</v>
      </c>
      <c r="AC4547" s="139" t="s">
        <v>4516</v>
      </c>
      <c r="AD4547" s="147">
        <f t="shared" si="517"/>
        <v>17</v>
      </c>
      <c r="AE4547" s="131">
        <v>62</v>
      </c>
      <c r="AG4547" s="147">
        <v>1</v>
      </c>
      <c r="AH4547" s="147" t="s">
        <v>5683</v>
      </c>
    </row>
    <row r="4548" spans="1:34" x14ac:dyDescent="0.25">
      <c r="A4548" s="147" t="s">
        <v>2148</v>
      </c>
      <c r="B4548" s="140" t="s">
        <v>7269</v>
      </c>
      <c r="C4548" s="147" t="s">
        <v>2491</v>
      </c>
      <c r="D4548" s="140" t="s">
        <v>7290</v>
      </c>
      <c r="E4548" s="147" t="s">
        <v>2490</v>
      </c>
      <c r="F4548" s="140" t="s">
        <v>8195</v>
      </c>
      <c r="G4548" s="147" t="s">
        <v>2665</v>
      </c>
      <c r="H4548" s="140" t="s">
        <v>8233</v>
      </c>
      <c r="I4548" s="147" t="s">
        <v>4720</v>
      </c>
      <c r="J4548" s="147">
        <v>1</v>
      </c>
      <c r="K4548" s="132">
        <f t="shared" si="511"/>
        <v>726326</v>
      </c>
      <c r="L4548" s="132">
        <v>501326</v>
      </c>
      <c r="M4548" s="132">
        <v>225000</v>
      </c>
      <c r="N4548" s="132">
        <v>501326</v>
      </c>
      <c r="O4548" s="133" t="s">
        <v>4679</v>
      </c>
      <c r="P4548" s="132">
        <v>91000</v>
      </c>
      <c r="Q4548" s="132">
        <f t="shared" si="512"/>
        <v>592326</v>
      </c>
      <c r="R4548" s="132">
        <v>501326</v>
      </c>
      <c r="S4548" s="132">
        <v>91000</v>
      </c>
      <c r="T4548" s="169">
        <f t="shared" si="513"/>
        <v>1</v>
      </c>
      <c r="U4548" s="169">
        <f t="shared" si="514"/>
        <v>1</v>
      </c>
      <c r="V4548" s="169">
        <f t="shared" si="515"/>
        <v>0.40444444444444444</v>
      </c>
      <c r="W4548" s="169">
        <f t="shared" si="516"/>
        <v>0.81550983993413428</v>
      </c>
      <c r="X4548" s="170">
        <v>1</v>
      </c>
      <c r="Y4548" s="139">
        <v>38570</v>
      </c>
      <c r="Z4548" s="139">
        <v>38642</v>
      </c>
      <c r="AA4548" s="139">
        <v>38895</v>
      </c>
      <c r="AB4548" s="139">
        <v>39005</v>
      </c>
      <c r="AC4548" s="139" t="s">
        <v>4516</v>
      </c>
      <c r="AD4548" s="147">
        <f t="shared" si="517"/>
        <v>110</v>
      </c>
      <c r="AE4548" s="131">
        <v>175</v>
      </c>
      <c r="AG4548" s="147">
        <v>1</v>
      </c>
      <c r="AH4548" s="147" t="s">
        <v>5683</v>
      </c>
    </row>
    <row r="4549" spans="1:34" x14ac:dyDescent="0.25">
      <c r="A4549" s="147" t="s">
        <v>2148</v>
      </c>
      <c r="B4549" s="140" t="s">
        <v>7269</v>
      </c>
      <c r="C4549" s="147" t="s">
        <v>2491</v>
      </c>
      <c r="D4549" s="140" t="s">
        <v>7290</v>
      </c>
      <c r="E4549" s="147" t="s">
        <v>2490</v>
      </c>
      <c r="F4549" s="140" t="s">
        <v>8195</v>
      </c>
      <c r="G4549" s="147" t="s">
        <v>2503</v>
      </c>
      <c r="H4549" s="140" t="s">
        <v>8235</v>
      </c>
      <c r="I4549" s="147" t="s">
        <v>5450</v>
      </c>
      <c r="J4549" s="147">
        <v>1</v>
      </c>
      <c r="K4549" s="132">
        <f t="shared" si="511"/>
        <v>836651.6</v>
      </c>
      <c r="L4549" s="132">
        <v>571523.57999999996</v>
      </c>
      <c r="M4549" s="132">
        <v>265128.02</v>
      </c>
      <c r="N4549" s="132">
        <v>571523.57999999996</v>
      </c>
      <c r="O4549" s="133" t="s">
        <v>4679</v>
      </c>
      <c r="P4549" s="132">
        <v>188324</v>
      </c>
      <c r="Q4549" s="132">
        <f t="shared" si="512"/>
        <v>759847.58</v>
      </c>
      <c r="R4549" s="132">
        <v>571523.57999999996</v>
      </c>
      <c r="S4549" s="132">
        <v>188324</v>
      </c>
      <c r="T4549" s="169">
        <f t="shared" si="513"/>
        <v>1</v>
      </c>
      <c r="U4549" s="169">
        <f t="shared" si="514"/>
        <v>1</v>
      </c>
      <c r="V4549" s="169">
        <f t="shared" si="515"/>
        <v>0.71031345536394075</v>
      </c>
      <c r="W4549" s="169">
        <f t="shared" si="516"/>
        <v>0.90820071341523756</v>
      </c>
      <c r="X4549" s="170">
        <v>1</v>
      </c>
      <c r="Y4549" s="139">
        <v>37945</v>
      </c>
      <c r="Z4549" s="139">
        <v>38021</v>
      </c>
      <c r="AA4549" s="139">
        <v>38187</v>
      </c>
      <c r="AB4549" s="139">
        <v>38548</v>
      </c>
      <c r="AC4549" s="139">
        <v>38539</v>
      </c>
      <c r="AD4549" s="147">
        <f t="shared" si="517"/>
        <v>361</v>
      </c>
      <c r="AE4549" s="131">
        <v>197</v>
      </c>
      <c r="AG4549" s="147">
        <v>1</v>
      </c>
      <c r="AH4549" s="147" t="s">
        <v>5683</v>
      </c>
    </row>
    <row r="4550" spans="1:34" x14ac:dyDescent="0.25">
      <c r="A4550" s="145" t="s">
        <v>2148</v>
      </c>
      <c r="B4550" s="140" t="s">
        <v>7269</v>
      </c>
      <c r="C4550" s="145" t="s">
        <v>2491</v>
      </c>
      <c r="D4550" s="140" t="s">
        <v>7290</v>
      </c>
      <c r="E4550" s="145" t="s">
        <v>2490</v>
      </c>
      <c r="F4550" s="140" t="s">
        <v>8195</v>
      </c>
      <c r="G4550" s="145" t="s">
        <v>5479</v>
      </c>
      <c r="H4550" s="210" t="s">
        <v>8235</v>
      </c>
      <c r="I4550" s="145" t="s">
        <v>2252</v>
      </c>
      <c r="J4550" s="145">
        <v>5</v>
      </c>
      <c r="K4550" s="211">
        <f t="shared" si="511"/>
        <v>10304670</v>
      </c>
      <c r="L4550" s="211">
        <v>7200000</v>
      </c>
      <c r="M4550" s="211">
        <v>3104670</v>
      </c>
      <c r="N4550" s="211">
        <v>6480000</v>
      </c>
      <c r="O4550" s="212" t="s">
        <v>5480</v>
      </c>
      <c r="P4550" s="211">
        <v>2218469</v>
      </c>
      <c r="Q4550" s="211">
        <f t="shared" si="512"/>
        <v>6806044.7300000004</v>
      </c>
      <c r="R4550" s="211">
        <v>6480000</v>
      </c>
      <c r="S4550" s="211">
        <v>326044.73</v>
      </c>
      <c r="T4550" s="216">
        <f t="shared" si="513"/>
        <v>1</v>
      </c>
      <c r="U4550" s="216">
        <f t="shared" si="514"/>
        <v>0.14696835069590786</v>
      </c>
      <c r="V4550" s="216">
        <f t="shared" si="515"/>
        <v>0.71455871316436204</v>
      </c>
      <c r="W4550" s="216">
        <f t="shared" si="516"/>
        <v>0.66048158068138041</v>
      </c>
      <c r="X4550" s="213">
        <v>0.9</v>
      </c>
      <c r="Y4550" s="171">
        <v>38891</v>
      </c>
      <c r="Z4550" s="171" t="s">
        <v>4584</v>
      </c>
      <c r="AA4550" s="171">
        <v>39948</v>
      </c>
      <c r="AB4550" s="139" t="s">
        <v>4584</v>
      </c>
      <c r="AC4550" s="171" t="s">
        <v>4584</v>
      </c>
      <c r="AD4550" s="145" t="e">
        <f t="shared" si="517"/>
        <v>#VALUE!</v>
      </c>
      <c r="AE4550" s="214">
        <v>535</v>
      </c>
      <c r="AF4550" s="145"/>
      <c r="AG4550" s="145">
        <v>1</v>
      </c>
      <c r="AH4550" s="147" t="s">
        <v>5683</v>
      </c>
    </row>
    <row r="4551" spans="1:34" x14ac:dyDescent="0.25">
      <c r="A4551" s="147" t="s">
        <v>2148</v>
      </c>
      <c r="B4551" s="140" t="s">
        <v>7269</v>
      </c>
      <c r="C4551" s="147" t="s">
        <v>2491</v>
      </c>
      <c r="D4551" s="140" t="s">
        <v>7290</v>
      </c>
      <c r="E4551" s="147" t="s">
        <v>2490</v>
      </c>
      <c r="F4551" s="140" t="s">
        <v>8195</v>
      </c>
      <c r="G4551" s="147" t="s">
        <v>2504</v>
      </c>
      <c r="H4551" s="140" t="s">
        <v>8223</v>
      </c>
      <c r="I4551" s="147" t="s">
        <v>3192</v>
      </c>
      <c r="J4551" s="147">
        <v>1</v>
      </c>
      <c r="K4551" s="132">
        <f t="shared" si="511"/>
        <v>412186.58999999997</v>
      </c>
      <c r="L4551" s="132">
        <v>247186.59</v>
      </c>
      <c r="M4551" s="132">
        <v>165000</v>
      </c>
      <c r="N4551" s="132">
        <v>247186.59</v>
      </c>
      <c r="O4551" s="133" t="s">
        <v>4679</v>
      </c>
      <c r="P4551" s="132">
        <v>69086.52</v>
      </c>
      <c r="Q4551" s="132">
        <f t="shared" si="512"/>
        <v>316273.11</v>
      </c>
      <c r="R4551" s="132">
        <v>247186.59</v>
      </c>
      <c r="S4551" s="132">
        <v>69086.52</v>
      </c>
      <c r="T4551" s="169">
        <f t="shared" si="513"/>
        <v>1</v>
      </c>
      <c r="U4551" s="169">
        <f t="shared" si="514"/>
        <v>1</v>
      </c>
      <c r="V4551" s="169">
        <f t="shared" si="515"/>
        <v>0.41870618181818187</v>
      </c>
      <c r="W4551" s="169">
        <f t="shared" si="516"/>
        <v>0.76730567581055953</v>
      </c>
      <c r="X4551" s="170">
        <v>1</v>
      </c>
      <c r="Y4551" s="139">
        <v>37945</v>
      </c>
      <c r="Z4551" s="139">
        <v>38021</v>
      </c>
      <c r="AA4551" s="139">
        <v>38134</v>
      </c>
      <c r="AB4551" s="139">
        <v>38548</v>
      </c>
      <c r="AC4551" s="139">
        <v>38890</v>
      </c>
      <c r="AD4551" s="147">
        <f t="shared" si="517"/>
        <v>414</v>
      </c>
      <c r="AE4551" s="131">
        <v>123</v>
      </c>
      <c r="AG4551" s="147">
        <v>1</v>
      </c>
      <c r="AH4551" s="147" t="s">
        <v>5683</v>
      </c>
    </row>
    <row r="4552" spans="1:34" x14ac:dyDescent="0.25">
      <c r="A4552" s="147" t="s">
        <v>2148</v>
      </c>
      <c r="B4552" s="140" t="s">
        <v>7269</v>
      </c>
      <c r="C4552" s="147" t="s">
        <v>2491</v>
      </c>
      <c r="D4552" s="140" t="s">
        <v>7290</v>
      </c>
      <c r="E4552" s="147" t="s">
        <v>2490</v>
      </c>
      <c r="F4552" s="140" t="s">
        <v>8195</v>
      </c>
      <c r="G4552" s="147" t="s">
        <v>2504</v>
      </c>
      <c r="H4552" s="140" t="s">
        <v>8223</v>
      </c>
      <c r="I4552" s="147" t="s">
        <v>3148</v>
      </c>
      <c r="J4552" s="147">
        <v>1</v>
      </c>
      <c r="K4552" s="132">
        <f t="shared" si="511"/>
        <v>844570</v>
      </c>
      <c r="L4552" s="132">
        <v>590570</v>
      </c>
      <c r="M4552" s="132">
        <v>254000</v>
      </c>
      <c r="N4552" s="132">
        <v>590570</v>
      </c>
      <c r="O4552" s="133" t="s">
        <v>4679</v>
      </c>
      <c r="P4552" s="132">
        <v>79283.25</v>
      </c>
      <c r="Q4552" s="132">
        <f t="shared" si="512"/>
        <v>669853.25</v>
      </c>
      <c r="R4552" s="132">
        <v>590570</v>
      </c>
      <c r="S4552" s="132">
        <v>79283.25</v>
      </c>
      <c r="T4552" s="169">
        <f t="shared" si="513"/>
        <v>1</v>
      </c>
      <c r="U4552" s="169">
        <f t="shared" si="514"/>
        <v>1</v>
      </c>
      <c r="V4552" s="169">
        <f t="shared" si="515"/>
        <v>0.31213877952755903</v>
      </c>
      <c r="W4552" s="169">
        <f t="shared" si="516"/>
        <v>0.79312934392649515</v>
      </c>
      <c r="X4552" s="170">
        <v>1</v>
      </c>
      <c r="Y4552" s="139">
        <v>38570</v>
      </c>
      <c r="Z4552" s="139">
        <v>38642</v>
      </c>
      <c r="AA4552" s="139">
        <v>38811</v>
      </c>
      <c r="AB4552" s="139">
        <v>38923</v>
      </c>
      <c r="AC4552" s="139" t="s">
        <v>4516</v>
      </c>
      <c r="AD4552" s="147">
        <f t="shared" si="517"/>
        <v>112</v>
      </c>
      <c r="AE4552" s="131">
        <v>123</v>
      </c>
      <c r="AG4552" s="147">
        <v>1</v>
      </c>
      <c r="AH4552" s="147" t="s">
        <v>5683</v>
      </c>
    </row>
    <row r="4553" spans="1:34" x14ac:dyDescent="0.25">
      <c r="A4553" s="147" t="s">
        <v>2148</v>
      </c>
      <c r="B4553" s="140" t="s">
        <v>7269</v>
      </c>
      <c r="C4553" s="147" t="s">
        <v>2491</v>
      </c>
      <c r="D4553" s="140" t="s">
        <v>7290</v>
      </c>
      <c r="E4553" s="147" t="s">
        <v>2490</v>
      </c>
      <c r="F4553" s="140" t="s">
        <v>8195</v>
      </c>
      <c r="G4553" s="147" t="s">
        <v>2505</v>
      </c>
      <c r="H4553" s="140" t="s">
        <v>8238</v>
      </c>
      <c r="I4553" s="147" t="s">
        <v>5038</v>
      </c>
      <c r="J4553" s="147">
        <v>1</v>
      </c>
      <c r="K4553" s="132">
        <f t="shared" si="511"/>
        <v>591590</v>
      </c>
      <c r="L4553" s="132">
        <v>433090</v>
      </c>
      <c r="M4553" s="132">
        <v>158500</v>
      </c>
      <c r="N4553" s="132">
        <v>433090</v>
      </c>
      <c r="O4553" s="133" t="s">
        <v>4679</v>
      </c>
      <c r="P4553" s="132">
        <v>97663.25</v>
      </c>
      <c r="Q4553" s="132">
        <f t="shared" si="512"/>
        <v>530753.25</v>
      </c>
      <c r="R4553" s="132">
        <v>433090</v>
      </c>
      <c r="S4553" s="132">
        <v>97663.25</v>
      </c>
      <c r="T4553" s="169">
        <f t="shared" si="513"/>
        <v>1</v>
      </c>
      <c r="U4553" s="169">
        <f t="shared" si="514"/>
        <v>1</v>
      </c>
      <c r="V4553" s="169">
        <f t="shared" si="515"/>
        <v>0.61617192429022083</v>
      </c>
      <c r="W4553" s="169">
        <f t="shared" si="516"/>
        <v>0.89716399871532648</v>
      </c>
      <c r="X4553" s="170">
        <v>1</v>
      </c>
      <c r="Y4553" s="139">
        <v>37945</v>
      </c>
      <c r="Z4553" s="139">
        <v>38021</v>
      </c>
      <c r="AA4553" s="139">
        <v>38120</v>
      </c>
      <c r="AB4553" s="139">
        <v>38596</v>
      </c>
      <c r="AC4553" s="139">
        <v>38890</v>
      </c>
      <c r="AD4553" s="147">
        <f t="shared" si="517"/>
        <v>476</v>
      </c>
      <c r="AE4553" s="131">
        <v>228</v>
      </c>
      <c r="AG4553" s="147">
        <v>1</v>
      </c>
      <c r="AH4553" s="147" t="s">
        <v>5683</v>
      </c>
    </row>
    <row r="4554" spans="1:34" x14ac:dyDescent="0.25">
      <c r="A4554" s="147" t="s">
        <v>2148</v>
      </c>
      <c r="B4554" s="140" t="s">
        <v>7269</v>
      </c>
      <c r="C4554" s="147" t="s">
        <v>2491</v>
      </c>
      <c r="D4554" s="140" t="s">
        <v>7290</v>
      </c>
      <c r="E4554" s="147" t="s">
        <v>2490</v>
      </c>
      <c r="F4554" s="140" t="s">
        <v>8195</v>
      </c>
      <c r="G4554" s="147" t="s">
        <v>2666</v>
      </c>
      <c r="H4554" s="140" t="s">
        <v>8242</v>
      </c>
      <c r="I4554" s="147" t="s">
        <v>3148</v>
      </c>
      <c r="J4554" s="147">
        <v>1</v>
      </c>
      <c r="K4554" s="132">
        <f t="shared" si="511"/>
        <v>630401</v>
      </c>
      <c r="L4554" s="132">
        <v>435860</v>
      </c>
      <c r="M4554" s="132">
        <v>194541</v>
      </c>
      <c r="N4554" s="132">
        <v>435860</v>
      </c>
      <c r="O4554" s="133" t="s">
        <v>4679</v>
      </c>
      <c r="P4554" s="132">
        <v>60000</v>
      </c>
      <c r="Q4554" s="132">
        <f t="shared" si="512"/>
        <v>495860</v>
      </c>
      <c r="R4554" s="132">
        <v>435860</v>
      </c>
      <c r="S4554" s="132">
        <v>60000</v>
      </c>
      <c r="T4554" s="169">
        <f t="shared" si="513"/>
        <v>1</v>
      </c>
      <c r="U4554" s="169">
        <f t="shared" si="514"/>
        <v>1</v>
      </c>
      <c r="V4554" s="169">
        <f t="shared" si="515"/>
        <v>0.30841827686708717</v>
      </c>
      <c r="W4554" s="169">
        <f t="shared" si="516"/>
        <v>0.78657870149317655</v>
      </c>
      <c r="X4554" s="170">
        <v>1</v>
      </c>
      <c r="Y4554" s="139">
        <v>38570</v>
      </c>
      <c r="Z4554" s="139">
        <v>38642</v>
      </c>
      <c r="AA4554" s="139">
        <v>38762</v>
      </c>
      <c r="AB4554" s="139">
        <v>39036</v>
      </c>
      <c r="AC4554" s="139" t="s">
        <v>4516</v>
      </c>
      <c r="AD4554" s="147">
        <f t="shared" si="517"/>
        <v>274</v>
      </c>
      <c r="AE4554" s="131">
        <v>106</v>
      </c>
      <c r="AG4554" s="147">
        <v>1</v>
      </c>
      <c r="AH4554" s="147" t="s">
        <v>5683</v>
      </c>
    </row>
    <row r="4555" spans="1:34" x14ac:dyDescent="0.25">
      <c r="A4555" s="147" t="s">
        <v>2148</v>
      </c>
      <c r="B4555" s="140" t="s">
        <v>7269</v>
      </c>
      <c r="C4555" s="147" t="s">
        <v>2491</v>
      </c>
      <c r="D4555" s="140" t="s">
        <v>7290</v>
      </c>
      <c r="E4555" s="147" t="s">
        <v>2490</v>
      </c>
      <c r="F4555" s="140" t="s">
        <v>8195</v>
      </c>
      <c r="G4555" s="147" t="s">
        <v>238</v>
      </c>
      <c r="H4555" s="140" t="s">
        <v>8230</v>
      </c>
      <c r="I4555" s="147" t="s">
        <v>5451</v>
      </c>
      <c r="J4555" s="147">
        <v>1</v>
      </c>
      <c r="K4555" s="132">
        <f t="shared" si="511"/>
        <v>441552.30000000005</v>
      </c>
      <c r="L4555" s="132">
        <v>245574.04</v>
      </c>
      <c r="M4555" s="132">
        <v>195978.26</v>
      </c>
      <c r="N4555" s="132">
        <v>245574.04</v>
      </c>
      <c r="O4555" s="133" t="s">
        <v>4679</v>
      </c>
      <c r="P4555" s="132">
        <v>108057.76</v>
      </c>
      <c r="Q4555" s="132">
        <f t="shared" si="512"/>
        <v>353631.8</v>
      </c>
      <c r="R4555" s="132">
        <v>245574.04</v>
      </c>
      <c r="S4555" s="132">
        <v>108057.76</v>
      </c>
      <c r="T4555" s="169">
        <f t="shared" si="513"/>
        <v>1</v>
      </c>
      <c r="U4555" s="169">
        <f t="shared" si="514"/>
        <v>1</v>
      </c>
      <c r="V4555" s="169">
        <f t="shared" si="515"/>
        <v>0.55137625979534666</v>
      </c>
      <c r="W4555" s="169">
        <f t="shared" si="516"/>
        <v>0.80088315698955692</v>
      </c>
      <c r="X4555" s="170">
        <v>1</v>
      </c>
      <c r="Y4555" s="139">
        <v>37945</v>
      </c>
      <c r="Z4555" s="139">
        <v>38021</v>
      </c>
      <c r="AA4555" s="139">
        <v>38190</v>
      </c>
      <c r="AB4555" s="139">
        <v>38747</v>
      </c>
      <c r="AC4555" s="139" t="s">
        <v>5415</v>
      </c>
      <c r="AD4555" s="147">
        <f t="shared" si="517"/>
        <v>557</v>
      </c>
      <c r="AE4555" s="131">
        <v>119</v>
      </c>
      <c r="AG4555" s="147">
        <v>1</v>
      </c>
      <c r="AH4555" s="147" t="s">
        <v>5683</v>
      </c>
    </row>
    <row r="4556" spans="1:34" x14ac:dyDescent="0.25">
      <c r="A4556" s="147" t="s">
        <v>2148</v>
      </c>
      <c r="B4556" s="140" t="s">
        <v>7269</v>
      </c>
      <c r="C4556" s="147" t="s">
        <v>2491</v>
      </c>
      <c r="D4556" s="140" t="s">
        <v>7290</v>
      </c>
      <c r="E4556" s="147" t="s">
        <v>2490</v>
      </c>
      <c r="F4556" s="140" t="s">
        <v>8195</v>
      </c>
      <c r="G4556" s="147" t="s">
        <v>242</v>
      </c>
      <c r="H4556" s="140" t="s">
        <v>8243</v>
      </c>
      <c r="I4556" s="147" t="s">
        <v>5451</v>
      </c>
      <c r="J4556" s="147">
        <v>1</v>
      </c>
      <c r="K4556" s="132">
        <f t="shared" si="511"/>
        <v>414007.68</v>
      </c>
      <c r="L4556" s="132">
        <v>235093.3</v>
      </c>
      <c r="M4556" s="132">
        <v>178914.38</v>
      </c>
      <c r="N4556" s="132">
        <v>235093.3</v>
      </c>
      <c r="O4556" s="133" t="s">
        <v>4679</v>
      </c>
      <c r="P4556" s="132">
        <v>92084.72</v>
      </c>
      <c r="Q4556" s="132">
        <f t="shared" si="512"/>
        <v>327178.02</v>
      </c>
      <c r="R4556" s="132">
        <v>235093.3</v>
      </c>
      <c r="S4556" s="132">
        <v>92084.72</v>
      </c>
      <c r="T4556" s="169">
        <f t="shared" si="513"/>
        <v>1</v>
      </c>
      <c r="U4556" s="169">
        <f t="shared" si="514"/>
        <v>1</v>
      </c>
      <c r="V4556" s="169">
        <f t="shared" si="515"/>
        <v>0.51468596319647419</v>
      </c>
      <c r="W4556" s="169">
        <f t="shared" si="516"/>
        <v>0.79027041237495887</v>
      </c>
      <c r="X4556" s="170">
        <v>1</v>
      </c>
      <c r="Y4556" s="139">
        <v>37945</v>
      </c>
      <c r="Z4556" s="139">
        <v>38021</v>
      </c>
      <c r="AA4556" s="139">
        <v>38253</v>
      </c>
      <c r="AB4556" s="139">
        <v>38747</v>
      </c>
      <c r="AC4556" s="139" t="s">
        <v>5415</v>
      </c>
      <c r="AD4556" s="147">
        <f t="shared" si="517"/>
        <v>494</v>
      </c>
      <c r="AE4556" s="131">
        <v>109</v>
      </c>
      <c r="AG4556" s="147">
        <v>1</v>
      </c>
      <c r="AH4556" s="147" t="s">
        <v>5683</v>
      </c>
    </row>
    <row r="4557" spans="1:34" x14ac:dyDescent="0.25">
      <c r="A4557" s="147" t="s">
        <v>2148</v>
      </c>
      <c r="B4557" s="140" t="s">
        <v>7269</v>
      </c>
      <c r="C4557" s="147" t="s">
        <v>2491</v>
      </c>
      <c r="D4557" s="140" t="s">
        <v>7290</v>
      </c>
      <c r="E4557" s="147" t="s">
        <v>2490</v>
      </c>
      <c r="F4557" s="140" t="s">
        <v>8195</v>
      </c>
      <c r="G4557" s="147" t="s">
        <v>266</v>
      </c>
      <c r="H4557" s="140" t="s">
        <v>8241</v>
      </c>
      <c r="I4557" s="147" t="s">
        <v>5448</v>
      </c>
      <c r="J4557" s="147">
        <v>1</v>
      </c>
      <c r="K4557" s="132">
        <f t="shared" si="511"/>
        <v>764335</v>
      </c>
      <c r="L4557" s="132">
        <v>508945</v>
      </c>
      <c r="M4557" s="132">
        <v>255390</v>
      </c>
      <c r="N4557" s="132">
        <v>508945</v>
      </c>
      <c r="O4557" s="133" t="s">
        <v>4679</v>
      </c>
      <c r="P4557" s="132">
        <v>133360.65000000002</v>
      </c>
      <c r="Q4557" s="132">
        <f t="shared" si="512"/>
        <v>642305.65</v>
      </c>
      <c r="R4557" s="132">
        <v>508945</v>
      </c>
      <c r="S4557" s="132">
        <v>133360.65</v>
      </c>
      <c r="T4557" s="169">
        <f t="shared" si="513"/>
        <v>1</v>
      </c>
      <c r="U4557" s="169">
        <f t="shared" si="514"/>
        <v>0.99999999999999978</v>
      </c>
      <c r="V4557" s="169">
        <f t="shared" si="515"/>
        <v>0.52218430635498658</v>
      </c>
      <c r="W4557" s="169">
        <f t="shared" si="516"/>
        <v>0.84034572536911178</v>
      </c>
      <c r="X4557" s="170">
        <v>1</v>
      </c>
      <c r="Y4557" s="139">
        <v>37945</v>
      </c>
      <c r="Z4557" s="139">
        <v>38021</v>
      </c>
      <c r="AA4557" s="139">
        <v>38166</v>
      </c>
      <c r="AB4557" s="139">
        <v>38412</v>
      </c>
      <c r="AC4557" s="139">
        <v>38890</v>
      </c>
      <c r="AD4557" s="147">
        <f t="shared" si="517"/>
        <v>246</v>
      </c>
      <c r="AE4557" s="131">
        <v>77</v>
      </c>
      <c r="AG4557" s="147">
        <v>1</v>
      </c>
      <c r="AH4557" s="147" t="s">
        <v>5683</v>
      </c>
    </row>
    <row r="4558" spans="1:34" x14ac:dyDescent="0.25">
      <c r="A4558" s="147" t="s">
        <v>2148</v>
      </c>
      <c r="B4558" s="140" t="s">
        <v>7269</v>
      </c>
      <c r="C4558" s="147" t="s">
        <v>2491</v>
      </c>
      <c r="D4558" s="140" t="s">
        <v>7290</v>
      </c>
      <c r="E4558" s="147" t="s">
        <v>2490</v>
      </c>
      <c r="F4558" s="140" t="s">
        <v>8195</v>
      </c>
      <c r="G4558" s="147" t="s">
        <v>266</v>
      </c>
      <c r="H4558" s="140" t="s">
        <v>8241</v>
      </c>
      <c r="I4558" s="147" t="s">
        <v>4215</v>
      </c>
      <c r="J4558" s="147">
        <v>1</v>
      </c>
      <c r="K4558" s="132">
        <f t="shared" si="511"/>
        <v>1188257</v>
      </c>
      <c r="L4558" s="132">
        <v>819277</v>
      </c>
      <c r="M4558" s="132">
        <v>368980</v>
      </c>
      <c r="N4558" s="132">
        <v>819277</v>
      </c>
      <c r="O4558" s="133" t="s">
        <v>4679</v>
      </c>
      <c r="P4558" s="132">
        <v>62558.32</v>
      </c>
      <c r="Q4558" s="132">
        <f t="shared" si="512"/>
        <v>881835.32</v>
      </c>
      <c r="R4558" s="132">
        <v>819277</v>
      </c>
      <c r="S4558" s="132">
        <v>62558.32</v>
      </c>
      <c r="T4558" s="169">
        <f t="shared" si="513"/>
        <v>1</v>
      </c>
      <c r="U4558" s="169">
        <f t="shared" si="514"/>
        <v>1</v>
      </c>
      <c r="V4558" s="169">
        <f t="shared" si="515"/>
        <v>0.1695439319204293</v>
      </c>
      <c r="W4558" s="169">
        <f t="shared" si="516"/>
        <v>0.74212507900226965</v>
      </c>
      <c r="X4558" s="170">
        <v>1</v>
      </c>
      <c r="Y4558" s="139">
        <v>38570</v>
      </c>
      <c r="Z4558" s="139">
        <v>38642</v>
      </c>
      <c r="AA4558" s="139">
        <v>38817</v>
      </c>
      <c r="AB4558" s="139">
        <v>38905</v>
      </c>
      <c r="AC4558" s="139" t="s">
        <v>4516</v>
      </c>
      <c r="AD4558" s="147">
        <f t="shared" si="517"/>
        <v>88</v>
      </c>
      <c r="AE4558" s="131">
        <v>77</v>
      </c>
      <c r="AG4558" s="147">
        <v>1</v>
      </c>
      <c r="AH4558" s="147" t="s">
        <v>5683</v>
      </c>
    </row>
    <row r="4559" spans="1:34" x14ac:dyDescent="0.25">
      <c r="A4559" s="147" t="s">
        <v>2148</v>
      </c>
      <c r="B4559" s="140" t="s">
        <v>7269</v>
      </c>
      <c r="C4559" s="147" t="s">
        <v>2491</v>
      </c>
      <c r="D4559" s="140" t="s">
        <v>7290</v>
      </c>
      <c r="E4559" s="147" t="s">
        <v>3352</v>
      </c>
      <c r="F4559" s="140" t="s">
        <v>8196</v>
      </c>
      <c r="G4559" s="147" t="s">
        <v>12018</v>
      </c>
      <c r="H4559" s="140" t="s">
        <v>8277</v>
      </c>
      <c r="I4559" s="147" t="s">
        <v>5535</v>
      </c>
      <c r="J4559" s="147">
        <v>1</v>
      </c>
      <c r="K4559" s="132">
        <f t="shared" ref="K4559:K4622" si="518">L4559+M4559</f>
        <v>446426.02</v>
      </c>
      <c r="L4559" s="132">
        <v>312141</v>
      </c>
      <c r="M4559" s="132">
        <v>134285.02000000002</v>
      </c>
      <c r="N4559" s="132">
        <v>249712.8</v>
      </c>
      <c r="O4559" s="133" t="s">
        <v>4753</v>
      </c>
      <c r="P4559" s="132">
        <v>134285.01999999999</v>
      </c>
      <c r="Q4559" s="132">
        <f t="shared" ref="Q4559:Q4622" si="519">R4559+S4559</f>
        <v>383997.81999999995</v>
      </c>
      <c r="R4559" s="132">
        <v>249712.8</v>
      </c>
      <c r="S4559" s="132">
        <v>134285.01999999999</v>
      </c>
      <c r="T4559" s="169">
        <f t="shared" si="513"/>
        <v>1</v>
      </c>
      <c r="U4559" s="169">
        <f t="shared" si="514"/>
        <v>1</v>
      </c>
      <c r="V4559" s="169">
        <f t="shared" si="515"/>
        <v>0.99999999999999978</v>
      </c>
      <c r="W4559" s="169">
        <f t="shared" si="516"/>
        <v>0.86016003278661923</v>
      </c>
      <c r="X4559" s="170">
        <v>1</v>
      </c>
      <c r="Y4559" s="139">
        <v>39254</v>
      </c>
      <c r="Z4559" s="139">
        <v>39378</v>
      </c>
      <c r="AA4559" s="139">
        <v>39665</v>
      </c>
      <c r="AB4559" s="139">
        <v>39782</v>
      </c>
      <c r="AC4559" s="139" t="s">
        <v>4584</v>
      </c>
      <c r="AD4559" s="147">
        <f t="shared" si="517"/>
        <v>117</v>
      </c>
      <c r="AE4559" s="131">
        <v>37</v>
      </c>
      <c r="AG4559" s="147">
        <v>1</v>
      </c>
      <c r="AH4559" s="147" t="s">
        <v>5683</v>
      </c>
    </row>
    <row r="4560" spans="1:34" x14ac:dyDescent="0.25">
      <c r="A4560" s="147" t="s">
        <v>2148</v>
      </c>
      <c r="B4560" s="140" t="s">
        <v>7269</v>
      </c>
      <c r="C4560" s="147" t="s">
        <v>2491</v>
      </c>
      <c r="D4560" s="140" t="s">
        <v>7290</v>
      </c>
      <c r="E4560" s="147" t="s">
        <v>3352</v>
      </c>
      <c r="F4560" s="140" t="s">
        <v>8196</v>
      </c>
      <c r="G4560" s="147" t="s">
        <v>3496</v>
      </c>
      <c r="H4560" s="140" t="s">
        <v>8280</v>
      </c>
      <c r="I4560" s="147" t="s">
        <v>5536</v>
      </c>
      <c r="J4560" s="147">
        <v>1</v>
      </c>
      <c r="K4560" s="132">
        <f t="shared" si="518"/>
        <v>666161</v>
      </c>
      <c r="L4560" s="132">
        <v>466313</v>
      </c>
      <c r="M4560" s="132">
        <v>199848</v>
      </c>
      <c r="N4560" s="132">
        <v>373050.4</v>
      </c>
      <c r="O4560" s="133" t="s">
        <v>4753</v>
      </c>
      <c r="P4560" s="132">
        <v>211858</v>
      </c>
      <c r="Q4560" s="132">
        <f t="shared" si="519"/>
        <v>584908.4</v>
      </c>
      <c r="R4560" s="132">
        <v>373050.4</v>
      </c>
      <c r="S4560" s="132">
        <v>211858</v>
      </c>
      <c r="T4560" s="169">
        <f t="shared" si="513"/>
        <v>1</v>
      </c>
      <c r="U4560" s="169">
        <f t="shared" si="514"/>
        <v>1</v>
      </c>
      <c r="V4560" s="169">
        <f t="shared" si="515"/>
        <v>1.0600956727112605</v>
      </c>
      <c r="W4560" s="169">
        <f t="shared" si="516"/>
        <v>0.87802858468148093</v>
      </c>
      <c r="X4560" s="170">
        <v>1</v>
      </c>
      <c r="Y4560" s="139">
        <v>39254</v>
      </c>
      <c r="Z4560" s="139">
        <v>39378</v>
      </c>
      <c r="AA4560" s="139">
        <v>39712</v>
      </c>
      <c r="AB4560" s="139">
        <v>40053</v>
      </c>
      <c r="AC4560" s="139" t="s">
        <v>4584</v>
      </c>
      <c r="AD4560" s="147">
        <f t="shared" si="517"/>
        <v>341</v>
      </c>
      <c r="AE4560" s="131">
        <v>45</v>
      </c>
      <c r="AG4560" s="147">
        <v>1</v>
      </c>
      <c r="AH4560" s="147" t="s">
        <v>5683</v>
      </c>
    </row>
    <row r="4561" spans="1:34" x14ac:dyDescent="0.25">
      <c r="A4561" s="147" t="s">
        <v>2148</v>
      </c>
      <c r="B4561" s="140" t="s">
        <v>7269</v>
      </c>
      <c r="C4561" s="147" t="s">
        <v>2491</v>
      </c>
      <c r="D4561" s="140" t="s">
        <v>7290</v>
      </c>
      <c r="E4561" s="147" t="s">
        <v>3352</v>
      </c>
      <c r="F4561" s="140" t="s">
        <v>8196</v>
      </c>
      <c r="G4561" s="147" t="s">
        <v>3496</v>
      </c>
      <c r="H4561" s="140" t="s">
        <v>8280</v>
      </c>
      <c r="I4561" s="147" t="s">
        <v>1276</v>
      </c>
      <c r="J4561" s="147">
        <v>1</v>
      </c>
      <c r="K4561" s="132">
        <f t="shared" si="518"/>
        <v>481943</v>
      </c>
      <c r="L4561" s="132">
        <v>379363</v>
      </c>
      <c r="M4561" s="132">
        <v>102580</v>
      </c>
      <c r="N4561" s="132">
        <v>341426.7</v>
      </c>
      <c r="O4561" s="133" t="s">
        <v>4699</v>
      </c>
      <c r="P4561" s="132">
        <v>118125.96</v>
      </c>
      <c r="Q4561" s="132">
        <f t="shared" si="519"/>
        <v>459552.66000000003</v>
      </c>
      <c r="R4561" s="132">
        <v>341426.7</v>
      </c>
      <c r="S4561" s="132">
        <v>118125.96</v>
      </c>
      <c r="T4561" s="169">
        <f t="shared" si="513"/>
        <v>1</v>
      </c>
      <c r="U4561" s="169">
        <f t="shared" si="514"/>
        <v>1</v>
      </c>
      <c r="V4561" s="169">
        <f t="shared" si="515"/>
        <v>1.1515496198089297</v>
      </c>
      <c r="W4561" s="169">
        <f t="shared" si="516"/>
        <v>0.95354151839532897</v>
      </c>
      <c r="X4561" s="170">
        <v>1</v>
      </c>
      <c r="Y4561" s="139">
        <v>39779</v>
      </c>
      <c r="Z4561" s="139">
        <v>39804</v>
      </c>
      <c r="AA4561" s="171">
        <v>39895</v>
      </c>
      <c r="AB4561" s="139">
        <v>39964</v>
      </c>
      <c r="AC4561" s="139" t="s">
        <v>4516</v>
      </c>
      <c r="AD4561" s="147">
        <f t="shared" si="517"/>
        <v>69</v>
      </c>
      <c r="AE4561" s="131">
        <v>43</v>
      </c>
      <c r="AG4561" s="147">
        <v>1</v>
      </c>
      <c r="AH4561" s="147" t="s">
        <v>5683</v>
      </c>
    </row>
    <row r="4562" spans="1:34" x14ac:dyDescent="0.25">
      <c r="A4562" s="147" t="s">
        <v>2148</v>
      </c>
      <c r="B4562" s="140" t="s">
        <v>7269</v>
      </c>
      <c r="C4562" s="147" t="s">
        <v>2491</v>
      </c>
      <c r="D4562" s="140" t="s">
        <v>7290</v>
      </c>
      <c r="E4562" s="147" t="s">
        <v>3352</v>
      </c>
      <c r="F4562" s="140" t="s">
        <v>8196</v>
      </c>
      <c r="G4562" s="147" t="s">
        <v>5513</v>
      </c>
      <c r="H4562" s="140" t="s">
        <v>8283</v>
      </c>
      <c r="I4562" s="147" t="s">
        <v>420</v>
      </c>
      <c r="J4562" s="147">
        <v>2</v>
      </c>
      <c r="K4562" s="132">
        <f t="shared" si="518"/>
        <v>10440828.119999999</v>
      </c>
      <c r="L4562" s="132">
        <v>7658629.3099999996</v>
      </c>
      <c r="M4562" s="132">
        <v>2782198.81</v>
      </c>
      <c r="N4562" s="132">
        <v>5482253.8499999996</v>
      </c>
      <c r="O4562" s="133" t="s">
        <v>4753</v>
      </c>
      <c r="P4562" s="132">
        <v>2782198.81</v>
      </c>
      <c r="Q4562" s="132">
        <f t="shared" si="519"/>
        <v>7442039.4499999993</v>
      </c>
      <c r="R4562" s="132">
        <v>5482253.8499999996</v>
      </c>
      <c r="S4562" s="132">
        <v>1959785.6</v>
      </c>
      <c r="T4562" s="169">
        <f t="shared" si="513"/>
        <v>1</v>
      </c>
      <c r="U4562" s="169">
        <f t="shared" si="514"/>
        <v>0.70440171024298581</v>
      </c>
      <c r="V4562" s="169">
        <f t="shared" si="515"/>
        <v>1</v>
      </c>
      <c r="W4562" s="169">
        <f t="shared" si="516"/>
        <v>0.71278248855992088</v>
      </c>
      <c r="X4562" s="170">
        <v>1</v>
      </c>
      <c r="Y4562" s="139">
        <v>38931</v>
      </c>
      <c r="Z4562" s="139">
        <v>38953</v>
      </c>
      <c r="AA4562" s="139">
        <v>39421</v>
      </c>
      <c r="AB4562" s="139">
        <v>39932</v>
      </c>
      <c r="AC4562" s="139" t="s">
        <v>4584</v>
      </c>
      <c r="AD4562" s="147">
        <f t="shared" si="517"/>
        <v>511</v>
      </c>
      <c r="AE4562" s="131">
        <v>330</v>
      </c>
      <c r="AG4562" s="147">
        <v>1</v>
      </c>
      <c r="AH4562" s="147" t="s">
        <v>5683</v>
      </c>
    </row>
    <row r="4563" spans="1:34" x14ac:dyDescent="0.25">
      <c r="A4563" s="147" t="s">
        <v>2148</v>
      </c>
      <c r="B4563" s="140" t="s">
        <v>7269</v>
      </c>
      <c r="C4563" s="147" t="s">
        <v>2491</v>
      </c>
      <c r="D4563" s="140" t="s">
        <v>7290</v>
      </c>
      <c r="E4563" s="147" t="s">
        <v>3352</v>
      </c>
      <c r="F4563" s="140" t="s">
        <v>8196</v>
      </c>
      <c r="G4563" s="147" t="s">
        <v>3499</v>
      </c>
      <c r="H4563" s="140" t="s">
        <v>12019</v>
      </c>
      <c r="I4563" s="147" t="s">
        <v>4109</v>
      </c>
      <c r="J4563" s="147">
        <v>1</v>
      </c>
      <c r="K4563" s="132">
        <f t="shared" si="518"/>
        <v>505771</v>
      </c>
      <c r="L4563" s="132">
        <v>354040</v>
      </c>
      <c r="M4563" s="132">
        <v>151731</v>
      </c>
      <c r="N4563" s="132">
        <v>354040</v>
      </c>
      <c r="O4563" s="133" t="s">
        <v>4679</v>
      </c>
      <c r="P4563" s="132">
        <v>151731</v>
      </c>
      <c r="Q4563" s="132">
        <f t="shared" si="519"/>
        <v>505771</v>
      </c>
      <c r="R4563" s="132">
        <v>354040</v>
      </c>
      <c r="S4563" s="132">
        <v>151731</v>
      </c>
      <c r="T4563" s="169">
        <f t="shared" si="513"/>
        <v>1</v>
      </c>
      <c r="U4563" s="169">
        <f t="shared" si="514"/>
        <v>1</v>
      </c>
      <c r="V4563" s="169">
        <f t="shared" si="515"/>
        <v>1</v>
      </c>
      <c r="W4563" s="169">
        <f t="shared" si="516"/>
        <v>1</v>
      </c>
      <c r="X4563" s="170">
        <v>1</v>
      </c>
      <c r="Y4563" s="139">
        <v>39254</v>
      </c>
      <c r="Z4563" s="139">
        <v>39378</v>
      </c>
      <c r="AA4563" s="139">
        <v>39673</v>
      </c>
      <c r="AB4563" s="139">
        <v>39731</v>
      </c>
      <c r="AC4563" s="139" t="s">
        <v>4516</v>
      </c>
      <c r="AD4563" s="147">
        <f t="shared" si="517"/>
        <v>58</v>
      </c>
      <c r="AE4563" s="131">
        <v>404</v>
      </c>
      <c r="AG4563" s="147">
        <v>1</v>
      </c>
      <c r="AH4563" s="147" t="s">
        <v>5683</v>
      </c>
    </row>
    <row r="4564" spans="1:34" x14ac:dyDescent="0.25">
      <c r="A4564" s="147" t="s">
        <v>2148</v>
      </c>
      <c r="B4564" s="140" t="s">
        <v>7269</v>
      </c>
      <c r="C4564" s="147" t="s">
        <v>2491</v>
      </c>
      <c r="D4564" s="140" t="s">
        <v>7290</v>
      </c>
      <c r="E4564" s="147" t="s">
        <v>3352</v>
      </c>
      <c r="F4564" s="140" t="s">
        <v>8196</v>
      </c>
      <c r="G4564" s="147" t="s">
        <v>3499</v>
      </c>
      <c r="H4564" s="140" t="s">
        <v>12019</v>
      </c>
      <c r="I4564" s="147" t="s">
        <v>1276</v>
      </c>
      <c r="J4564" s="147">
        <v>1</v>
      </c>
      <c r="K4564" s="132">
        <f t="shared" si="518"/>
        <v>536725</v>
      </c>
      <c r="L4564" s="132">
        <v>414819</v>
      </c>
      <c r="M4564" s="132">
        <v>121906</v>
      </c>
      <c r="N4564" s="132">
        <v>414819.00000000006</v>
      </c>
      <c r="O4564" s="133" t="s">
        <v>4679</v>
      </c>
      <c r="P4564" s="132">
        <v>137478.94</v>
      </c>
      <c r="Q4564" s="132">
        <f t="shared" si="519"/>
        <v>552297.93999999994</v>
      </c>
      <c r="R4564" s="132">
        <v>414819</v>
      </c>
      <c r="S4564" s="132">
        <v>137478.94</v>
      </c>
      <c r="T4564" s="169">
        <f t="shared" si="513"/>
        <v>0.99999999999999989</v>
      </c>
      <c r="U4564" s="169">
        <f t="shared" si="514"/>
        <v>1</v>
      </c>
      <c r="V4564" s="169">
        <f t="shared" si="515"/>
        <v>1.1277454760225092</v>
      </c>
      <c r="W4564" s="169">
        <f t="shared" si="516"/>
        <v>1.029014746844287</v>
      </c>
      <c r="X4564" s="170">
        <v>1</v>
      </c>
      <c r="Y4564" s="139">
        <v>39779</v>
      </c>
      <c r="Z4564" s="139">
        <v>39804</v>
      </c>
      <c r="AA4564" s="171">
        <v>39895</v>
      </c>
      <c r="AB4564" s="139">
        <v>39964</v>
      </c>
      <c r="AC4564" s="139" t="s">
        <v>4516</v>
      </c>
      <c r="AD4564" s="147">
        <f t="shared" si="517"/>
        <v>69</v>
      </c>
      <c r="AE4564" s="131">
        <v>412</v>
      </c>
      <c r="AG4564" s="147">
        <v>1</v>
      </c>
      <c r="AH4564" s="147" t="s">
        <v>5683</v>
      </c>
    </row>
    <row r="4565" spans="1:34" x14ac:dyDescent="0.25">
      <c r="A4565" s="147" t="s">
        <v>2148</v>
      </c>
      <c r="B4565" s="140" t="s">
        <v>7269</v>
      </c>
      <c r="C4565" s="147" t="s">
        <v>2491</v>
      </c>
      <c r="D4565" s="140" t="s">
        <v>7290</v>
      </c>
      <c r="E4565" s="147" t="s">
        <v>3352</v>
      </c>
      <c r="F4565" s="140" t="s">
        <v>8196</v>
      </c>
      <c r="G4565" s="147" t="s">
        <v>1346</v>
      </c>
      <c r="H4565" s="140" t="s">
        <v>12020</v>
      </c>
      <c r="I4565" s="147" t="s">
        <v>3267</v>
      </c>
      <c r="J4565" s="147">
        <v>1</v>
      </c>
      <c r="K4565" s="132">
        <f t="shared" si="518"/>
        <v>684325</v>
      </c>
      <c r="L4565" s="132">
        <v>449827</v>
      </c>
      <c r="M4565" s="132">
        <v>234498</v>
      </c>
      <c r="N4565" s="132">
        <v>430452.22</v>
      </c>
      <c r="O4565" s="133" t="s">
        <v>4679</v>
      </c>
      <c r="P4565" s="132">
        <v>232421.45</v>
      </c>
      <c r="Q4565" s="132">
        <f t="shared" si="519"/>
        <v>662873.66999999993</v>
      </c>
      <c r="R4565" s="132">
        <v>430452.22</v>
      </c>
      <c r="S4565" s="132">
        <v>232421.45</v>
      </c>
      <c r="T4565" s="169">
        <f t="shared" si="513"/>
        <v>1</v>
      </c>
      <c r="U4565" s="169">
        <f t="shared" si="514"/>
        <v>1</v>
      </c>
      <c r="V4565" s="169">
        <f t="shared" si="515"/>
        <v>0.99114470059446136</v>
      </c>
      <c r="W4565" s="169">
        <f t="shared" si="516"/>
        <v>0.96865330069776778</v>
      </c>
      <c r="X4565" s="170">
        <v>1</v>
      </c>
      <c r="Y4565" s="139">
        <v>39254</v>
      </c>
      <c r="Z4565" s="139">
        <v>39378</v>
      </c>
      <c r="AA4565" s="139">
        <v>39700</v>
      </c>
      <c r="AB4565" s="139">
        <v>39749</v>
      </c>
      <c r="AC4565" s="139" t="s">
        <v>4584</v>
      </c>
      <c r="AD4565" s="147">
        <f t="shared" si="517"/>
        <v>49</v>
      </c>
      <c r="AE4565" s="131">
        <v>350</v>
      </c>
      <c r="AG4565" s="147">
        <v>1</v>
      </c>
      <c r="AH4565" s="147" t="s">
        <v>5683</v>
      </c>
    </row>
    <row r="4566" spans="1:34" x14ac:dyDescent="0.25">
      <c r="A4566" s="147" t="s">
        <v>2148</v>
      </c>
      <c r="B4566" s="140" t="s">
        <v>7269</v>
      </c>
      <c r="C4566" s="147" t="s">
        <v>2491</v>
      </c>
      <c r="D4566" s="140" t="s">
        <v>7290</v>
      </c>
      <c r="E4566" s="147" t="s">
        <v>3352</v>
      </c>
      <c r="F4566" s="140" t="s">
        <v>8196</v>
      </c>
      <c r="G4566" s="147" t="s">
        <v>1346</v>
      </c>
      <c r="H4566" s="140" t="s">
        <v>12020</v>
      </c>
      <c r="I4566" s="147" t="s">
        <v>5554</v>
      </c>
      <c r="J4566" s="147">
        <v>1</v>
      </c>
      <c r="K4566" s="132">
        <f t="shared" si="518"/>
        <v>615487</v>
      </c>
      <c r="L4566" s="132">
        <v>433545</v>
      </c>
      <c r="M4566" s="132">
        <v>181942</v>
      </c>
      <c r="N4566" s="132">
        <v>390190.5</v>
      </c>
      <c r="O4566" s="133" t="s">
        <v>4699</v>
      </c>
      <c r="P4566" s="132">
        <v>190563.74</v>
      </c>
      <c r="Q4566" s="132">
        <f t="shared" si="519"/>
        <v>580754.24</v>
      </c>
      <c r="R4566" s="132">
        <v>390190.5</v>
      </c>
      <c r="S4566" s="132">
        <v>190563.74</v>
      </c>
      <c r="T4566" s="169">
        <f t="shared" si="513"/>
        <v>1</v>
      </c>
      <c r="U4566" s="169">
        <f t="shared" si="514"/>
        <v>1</v>
      </c>
      <c r="V4566" s="169">
        <f t="shared" si="515"/>
        <v>1.0473872992492113</v>
      </c>
      <c r="W4566" s="169">
        <f t="shared" si="516"/>
        <v>0.9435686537652298</v>
      </c>
      <c r="X4566" s="170">
        <v>1</v>
      </c>
      <c r="Y4566" s="139">
        <v>39779</v>
      </c>
      <c r="Z4566" s="139">
        <v>39804</v>
      </c>
      <c r="AA4566" s="171">
        <v>39895</v>
      </c>
      <c r="AB4566" s="139">
        <v>39957</v>
      </c>
      <c r="AC4566" s="139" t="s">
        <v>4516</v>
      </c>
      <c r="AD4566" s="147">
        <f t="shared" si="517"/>
        <v>62</v>
      </c>
      <c r="AE4566" s="131">
        <v>350</v>
      </c>
      <c r="AG4566" s="147">
        <v>1</v>
      </c>
      <c r="AH4566" s="147" t="s">
        <v>5683</v>
      </c>
    </row>
    <row r="4567" spans="1:34" x14ac:dyDescent="0.25">
      <c r="A4567" s="147" t="s">
        <v>2148</v>
      </c>
      <c r="B4567" s="140" t="s">
        <v>7269</v>
      </c>
      <c r="C4567" s="147" t="s">
        <v>2491</v>
      </c>
      <c r="D4567" s="140" t="s">
        <v>7290</v>
      </c>
      <c r="E4567" s="147" t="s">
        <v>3352</v>
      </c>
      <c r="F4567" s="140" t="s">
        <v>8196</v>
      </c>
      <c r="G4567" s="147" t="s">
        <v>12021</v>
      </c>
      <c r="H4567" s="140" t="s">
        <v>8268</v>
      </c>
      <c r="I4567" s="147" t="s">
        <v>3502</v>
      </c>
      <c r="J4567" s="147">
        <v>1</v>
      </c>
      <c r="K4567" s="132">
        <f t="shared" si="518"/>
        <v>1250559.8799999999</v>
      </c>
      <c r="L4567" s="132">
        <v>869379</v>
      </c>
      <c r="M4567" s="132">
        <v>381180.88</v>
      </c>
      <c r="N4567" s="132">
        <v>860648.40999999992</v>
      </c>
      <c r="O4567" s="133" t="s">
        <v>4699</v>
      </c>
      <c r="P4567" s="132">
        <v>332281.07</v>
      </c>
      <c r="Q4567" s="132">
        <f t="shared" si="519"/>
        <v>1192929.48</v>
      </c>
      <c r="R4567" s="132">
        <v>860648.41</v>
      </c>
      <c r="S4567" s="132">
        <v>332281.07</v>
      </c>
      <c r="T4567" s="169">
        <f t="shared" si="513"/>
        <v>1.0000000000000002</v>
      </c>
      <c r="U4567" s="169">
        <f t="shared" si="514"/>
        <v>1</v>
      </c>
      <c r="V4567" s="169">
        <f t="shared" si="515"/>
        <v>0.87171494540859451</v>
      </c>
      <c r="W4567" s="169">
        <f t="shared" si="516"/>
        <v>0.95391632106413016</v>
      </c>
      <c r="X4567" s="170">
        <v>1</v>
      </c>
      <c r="Y4567" s="139">
        <v>39254</v>
      </c>
      <c r="Z4567" s="139">
        <v>39378</v>
      </c>
      <c r="AA4567" s="139">
        <v>39713</v>
      </c>
      <c r="AB4567" s="139">
        <v>39782</v>
      </c>
      <c r="AC4567" s="139" t="s">
        <v>4584</v>
      </c>
      <c r="AD4567" s="147">
        <f t="shared" si="517"/>
        <v>69</v>
      </c>
      <c r="AE4567" s="131">
        <v>108</v>
      </c>
      <c r="AG4567" s="147">
        <v>1</v>
      </c>
      <c r="AH4567" s="147" t="s">
        <v>5683</v>
      </c>
    </row>
    <row r="4568" spans="1:34" x14ac:dyDescent="0.25">
      <c r="A4568" s="147" t="s">
        <v>2148</v>
      </c>
      <c r="B4568" s="140" t="s">
        <v>7269</v>
      </c>
      <c r="C4568" s="147" t="s">
        <v>2491</v>
      </c>
      <c r="D4568" s="140" t="s">
        <v>7290</v>
      </c>
      <c r="E4568" s="147" t="s">
        <v>3352</v>
      </c>
      <c r="F4568" s="140" t="s">
        <v>8196</v>
      </c>
      <c r="G4568" s="147" t="s">
        <v>12021</v>
      </c>
      <c r="H4568" s="140" t="s">
        <v>8268</v>
      </c>
      <c r="I4568" s="147" t="s">
        <v>2396</v>
      </c>
      <c r="J4568" s="147">
        <v>1</v>
      </c>
      <c r="K4568" s="132">
        <f t="shared" si="518"/>
        <v>970095</v>
      </c>
      <c r="L4568" s="132">
        <v>804486</v>
      </c>
      <c r="M4568" s="132">
        <v>165609</v>
      </c>
      <c r="N4568" s="132">
        <v>724037.4</v>
      </c>
      <c r="O4568" s="133" t="s">
        <v>4699</v>
      </c>
      <c r="P4568" s="132">
        <v>214460.75</v>
      </c>
      <c r="Q4568" s="132">
        <f t="shared" si="519"/>
        <v>938498.15</v>
      </c>
      <c r="R4568" s="132">
        <v>724037.4</v>
      </c>
      <c r="S4568" s="132">
        <v>214460.75</v>
      </c>
      <c r="T4568" s="169">
        <f t="shared" si="513"/>
        <v>1</v>
      </c>
      <c r="U4568" s="169">
        <f t="shared" si="514"/>
        <v>1</v>
      </c>
      <c r="V4568" s="169">
        <f t="shared" si="515"/>
        <v>1.2949824586828012</v>
      </c>
      <c r="W4568" s="169">
        <f t="shared" si="516"/>
        <v>0.96742911776681673</v>
      </c>
      <c r="X4568" s="170">
        <v>1</v>
      </c>
      <c r="Y4568" s="139">
        <v>39779</v>
      </c>
      <c r="Z4568" s="139">
        <v>39804</v>
      </c>
      <c r="AA4568" s="171">
        <v>39895</v>
      </c>
      <c r="AB4568" s="139">
        <v>40056</v>
      </c>
      <c r="AC4568" s="139" t="s">
        <v>4584</v>
      </c>
      <c r="AD4568" s="147">
        <f t="shared" si="517"/>
        <v>161</v>
      </c>
      <c r="AE4568" s="131">
        <v>108</v>
      </c>
      <c r="AG4568" s="147">
        <v>1</v>
      </c>
      <c r="AH4568" s="147" t="s">
        <v>5683</v>
      </c>
    </row>
    <row r="4569" spans="1:34" x14ac:dyDescent="0.25">
      <c r="A4569" s="147" t="s">
        <v>2148</v>
      </c>
      <c r="B4569" s="140" t="s">
        <v>7269</v>
      </c>
      <c r="C4569" s="147" t="s">
        <v>2491</v>
      </c>
      <c r="D4569" s="140" t="s">
        <v>7290</v>
      </c>
      <c r="E4569" s="147" t="s">
        <v>3352</v>
      </c>
      <c r="F4569" s="140" t="s">
        <v>8196</v>
      </c>
      <c r="G4569" s="147" t="s">
        <v>3501</v>
      </c>
      <c r="H4569" s="140" t="s">
        <v>12022</v>
      </c>
      <c r="I4569" s="147" t="s">
        <v>3498</v>
      </c>
      <c r="J4569" s="147">
        <v>1</v>
      </c>
      <c r="K4569" s="132">
        <f t="shared" si="518"/>
        <v>337336.2</v>
      </c>
      <c r="L4569" s="132">
        <v>239869</v>
      </c>
      <c r="M4569" s="132">
        <v>97467.199999999997</v>
      </c>
      <c r="N4569" s="132">
        <v>215882.1</v>
      </c>
      <c r="O4569" s="133" t="s">
        <v>4699</v>
      </c>
      <c r="P4569" s="132">
        <v>97467.199999999997</v>
      </c>
      <c r="Q4569" s="132">
        <f t="shared" si="519"/>
        <v>286146.53000000003</v>
      </c>
      <c r="R4569" s="132">
        <v>215882.1</v>
      </c>
      <c r="S4569" s="132">
        <v>70264.429999999993</v>
      </c>
      <c r="T4569" s="169">
        <f t="shared" si="513"/>
        <v>1</v>
      </c>
      <c r="U4569" s="169">
        <f t="shared" si="514"/>
        <v>0.72090333979020627</v>
      </c>
      <c r="V4569" s="169">
        <f t="shared" si="515"/>
        <v>1</v>
      </c>
      <c r="W4569" s="169">
        <f t="shared" si="516"/>
        <v>0.84825325595059176</v>
      </c>
      <c r="X4569" s="170">
        <v>1</v>
      </c>
      <c r="Y4569" s="139">
        <v>39254</v>
      </c>
      <c r="Z4569" s="139">
        <v>39378</v>
      </c>
      <c r="AA4569" s="139">
        <v>39662</v>
      </c>
      <c r="AB4569" s="139">
        <v>39752</v>
      </c>
      <c r="AC4569" s="139" t="s">
        <v>4516</v>
      </c>
      <c r="AD4569" s="147">
        <f t="shared" si="517"/>
        <v>90</v>
      </c>
      <c r="AE4569" s="131">
        <v>33</v>
      </c>
      <c r="AG4569" s="147">
        <v>1</v>
      </c>
      <c r="AH4569" s="147" t="s">
        <v>5683</v>
      </c>
    </row>
    <row r="4570" spans="1:34" x14ac:dyDescent="0.25">
      <c r="A4570" s="147" t="s">
        <v>2148</v>
      </c>
      <c r="B4570" s="140" t="s">
        <v>7269</v>
      </c>
      <c r="C4570" s="147" t="s">
        <v>2491</v>
      </c>
      <c r="D4570" s="140" t="s">
        <v>7290</v>
      </c>
      <c r="E4570" s="147" t="s">
        <v>3352</v>
      </c>
      <c r="F4570" s="140" t="s">
        <v>8196</v>
      </c>
      <c r="G4570" s="147" t="s">
        <v>3353</v>
      </c>
      <c r="H4570" s="140" t="s">
        <v>12023</v>
      </c>
      <c r="I4570" s="147" t="s">
        <v>3502</v>
      </c>
      <c r="J4570" s="147">
        <v>1</v>
      </c>
      <c r="K4570" s="132">
        <f t="shared" si="518"/>
        <v>480000</v>
      </c>
      <c r="L4570" s="132">
        <v>329000</v>
      </c>
      <c r="M4570" s="132">
        <v>151000</v>
      </c>
      <c r="N4570" s="132">
        <v>329000</v>
      </c>
      <c r="O4570" s="133" t="s">
        <v>4679</v>
      </c>
      <c r="P4570" s="132">
        <v>164100</v>
      </c>
      <c r="Q4570" s="132">
        <f t="shared" si="519"/>
        <v>493100</v>
      </c>
      <c r="R4570" s="132">
        <v>329000</v>
      </c>
      <c r="S4570" s="132">
        <v>164100</v>
      </c>
      <c r="T4570" s="169">
        <f t="shared" si="513"/>
        <v>1</v>
      </c>
      <c r="U4570" s="169">
        <f t="shared" si="514"/>
        <v>1</v>
      </c>
      <c r="V4570" s="169">
        <f t="shared" si="515"/>
        <v>1.0867549668874172</v>
      </c>
      <c r="W4570" s="169">
        <f t="shared" si="516"/>
        <v>1.0272916666666667</v>
      </c>
      <c r="X4570" s="170">
        <v>1</v>
      </c>
      <c r="Y4570" s="139">
        <v>38931</v>
      </c>
      <c r="Z4570" s="139">
        <v>38953</v>
      </c>
      <c r="AA4570" s="139">
        <v>39107</v>
      </c>
      <c r="AB4570" s="139">
        <v>39248</v>
      </c>
      <c r="AC4570" s="139" t="s">
        <v>4516</v>
      </c>
      <c r="AD4570" s="147">
        <f t="shared" si="517"/>
        <v>141</v>
      </c>
      <c r="AE4570" s="131">
        <v>36</v>
      </c>
      <c r="AG4570" s="147">
        <v>1</v>
      </c>
      <c r="AH4570" s="147" t="s">
        <v>5683</v>
      </c>
    </row>
    <row r="4571" spans="1:34" x14ac:dyDescent="0.25">
      <c r="A4571" s="147" t="s">
        <v>2148</v>
      </c>
      <c r="B4571" s="140" t="s">
        <v>7269</v>
      </c>
      <c r="C4571" s="147" t="s">
        <v>2491</v>
      </c>
      <c r="D4571" s="140" t="s">
        <v>7290</v>
      </c>
      <c r="E4571" s="147" t="s">
        <v>3352</v>
      </c>
      <c r="F4571" s="140" t="s">
        <v>8196</v>
      </c>
      <c r="G4571" s="147" t="s">
        <v>3353</v>
      </c>
      <c r="H4571" s="140" t="s">
        <v>12023</v>
      </c>
      <c r="I4571" s="147" t="s">
        <v>3498</v>
      </c>
      <c r="J4571" s="147">
        <v>1</v>
      </c>
      <c r="K4571" s="132">
        <f t="shared" si="518"/>
        <v>312740.92</v>
      </c>
      <c r="L4571" s="132">
        <v>200193</v>
      </c>
      <c r="M4571" s="132">
        <v>112547.92</v>
      </c>
      <c r="N4571" s="132">
        <v>180173.69999999998</v>
      </c>
      <c r="O4571" s="133" t="s">
        <v>4699</v>
      </c>
      <c r="P4571" s="132">
        <v>113547.92</v>
      </c>
      <c r="Q4571" s="132">
        <f t="shared" si="519"/>
        <v>254653.58000000002</v>
      </c>
      <c r="R4571" s="132">
        <v>180173.7</v>
      </c>
      <c r="S4571" s="132">
        <v>74479.88</v>
      </c>
      <c r="T4571" s="169">
        <f t="shared" si="513"/>
        <v>1.0000000000000002</v>
      </c>
      <c r="U4571" s="169">
        <f t="shared" si="514"/>
        <v>0.65593345963536809</v>
      </c>
      <c r="V4571" s="169">
        <f t="shared" si="515"/>
        <v>1.0088851042293807</v>
      </c>
      <c r="W4571" s="169">
        <f t="shared" si="516"/>
        <v>0.81426370428276551</v>
      </c>
      <c r="X4571" s="170">
        <v>1</v>
      </c>
      <c r="Y4571" s="139">
        <v>39254</v>
      </c>
      <c r="Z4571" s="139">
        <v>39378</v>
      </c>
      <c r="AA4571" s="139">
        <v>39662</v>
      </c>
      <c r="AB4571" s="139">
        <v>39752</v>
      </c>
      <c r="AC4571" s="139" t="s">
        <v>4516</v>
      </c>
      <c r="AD4571" s="147">
        <f t="shared" si="517"/>
        <v>90</v>
      </c>
      <c r="AE4571" s="131">
        <v>33</v>
      </c>
      <c r="AG4571" s="147">
        <v>1</v>
      </c>
      <c r="AH4571" s="147" t="s">
        <v>5683</v>
      </c>
    </row>
    <row r="4572" spans="1:34" x14ac:dyDescent="0.25">
      <c r="A4572" s="147" t="s">
        <v>2148</v>
      </c>
      <c r="B4572" s="140" t="s">
        <v>7269</v>
      </c>
      <c r="C4572" s="147" t="s">
        <v>2491</v>
      </c>
      <c r="D4572" s="140" t="s">
        <v>7290</v>
      </c>
      <c r="E4572" s="147" t="s">
        <v>3352</v>
      </c>
      <c r="F4572" s="140" t="s">
        <v>8196</v>
      </c>
      <c r="G4572" s="147" t="s">
        <v>3615</v>
      </c>
      <c r="H4572" s="140" t="s">
        <v>8269</v>
      </c>
      <c r="I4572" s="147" t="s">
        <v>3498</v>
      </c>
      <c r="J4572" s="147">
        <v>1</v>
      </c>
      <c r="K4572" s="132">
        <f t="shared" si="518"/>
        <v>768267.14</v>
      </c>
      <c r="L4572" s="132">
        <v>559582</v>
      </c>
      <c r="M4572" s="132">
        <v>208685.14</v>
      </c>
      <c r="N4572" s="132">
        <v>447665.6</v>
      </c>
      <c r="O4572" s="133" t="s">
        <v>4753</v>
      </c>
      <c r="P4572" s="132">
        <v>209684.84</v>
      </c>
      <c r="Q4572" s="132">
        <f t="shared" si="519"/>
        <v>657350.54</v>
      </c>
      <c r="R4572" s="132">
        <v>447665.6</v>
      </c>
      <c r="S4572" s="132">
        <v>209684.94</v>
      </c>
      <c r="T4572" s="169">
        <f t="shared" si="513"/>
        <v>1</v>
      </c>
      <c r="U4572" s="169">
        <f t="shared" si="514"/>
        <v>1.000000476906199</v>
      </c>
      <c r="V4572" s="169">
        <f t="shared" si="515"/>
        <v>1.0047904704666561</v>
      </c>
      <c r="W4572" s="169">
        <f t="shared" si="516"/>
        <v>0.85562756204827406</v>
      </c>
      <c r="X4572" s="170">
        <v>1</v>
      </c>
      <c r="Y4572" s="139">
        <v>39254</v>
      </c>
      <c r="Z4572" s="139">
        <v>39378</v>
      </c>
      <c r="AA4572" s="139">
        <v>39755</v>
      </c>
      <c r="AB4572" s="139">
        <v>40053</v>
      </c>
      <c r="AC4572" s="139" t="s">
        <v>4584</v>
      </c>
      <c r="AD4572" s="147">
        <f t="shared" si="517"/>
        <v>298</v>
      </c>
      <c r="AE4572" s="131">
        <v>36</v>
      </c>
      <c r="AG4572" s="147">
        <v>1</v>
      </c>
      <c r="AH4572" s="147" t="s">
        <v>5683</v>
      </c>
    </row>
    <row r="4573" spans="1:34" x14ac:dyDescent="0.25">
      <c r="A4573" s="147" t="s">
        <v>2148</v>
      </c>
      <c r="B4573" s="140" t="s">
        <v>7269</v>
      </c>
      <c r="C4573" s="147" t="s">
        <v>2491</v>
      </c>
      <c r="D4573" s="140" t="s">
        <v>7290</v>
      </c>
      <c r="E4573" s="147" t="s">
        <v>3352</v>
      </c>
      <c r="F4573" s="140" t="s">
        <v>8196</v>
      </c>
      <c r="G4573" s="147" t="s">
        <v>3615</v>
      </c>
      <c r="H4573" s="140" t="s">
        <v>8269</v>
      </c>
      <c r="I4573" s="147" t="s">
        <v>4186</v>
      </c>
      <c r="J4573" s="147">
        <v>1</v>
      </c>
      <c r="K4573" s="132">
        <f t="shared" si="518"/>
        <v>829133</v>
      </c>
      <c r="L4573" s="132">
        <v>635802</v>
      </c>
      <c r="M4573" s="132">
        <v>193331</v>
      </c>
      <c r="N4573" s="132">
        <v>635801.99999999988</v>
      </c>
      <c r="O4573" s="133" t="s">
        <v>4679</v>
      </c>
      <c r="P4573" s="132">
        <v>210091</v>
      </c>
      <c r="Q4573" s="132">
        <f t="shared" si="519"/>
        <v>845893</v>
      </c>
      <c r="R4573" s="132">
        <v>635802</v>
      </c>
      <c r="S4573" s="132">
        <v>210091</v>
      </c>
      <c r="T4573" s="169">
        <f t="shared" si="513"/>
        <v>1.0000000000000002</v>
      </c>
      <c r="U4573" s="169">
        <f t="shared" si="514"/>
        <v>1</v>
      </c>
      <c r="V4573" s="169">
        <f t="shared" si="515"/>
        <v>1.0866907014395002</v>
      </c>
      <c r="W4573" s="169">
        <f t="shared" si="516"/>
        <v>1.0202138860713541</v>
      </c>
      <c r="X4573" s="170">
        <v>1</v>
      </c>
      <c r="Y4573" s="139">
        <v>39779</v>
      </c>
      <c r="Z4573" s="139">
        <v>39804</v>
      </c>
      <c r="AA4573" s="171">
        <v>39895</v>
      </c>
      <c r="AB4573" s="139">
        <v>40053</v>
      </c>
      <c r="AC4573" s="139" t="s">
        <v>4584</v>
      </c>
      <c r="AD4573" s="147">
        <f t="shared" si="517"/>
        <v>158</v>
      </c>
      <c r="AE4573" s="131">
        <v>36</v>
      </c>
      <c r="AG4573" s="147">
        <v>1</v>
      </c>
      <c r="AH4573" s="147" t="s">
        <v>5683</v>
      </c>
    </row>
    <row r="4574" spans="1:34" x14ac:dyDescent="0.25">
      <c r="A4574" s="147" t="s">
        <v>2148</v>
      </c>
      <c r="B4574" s="140" t="s">
        <v>7269</v>
      </c>
      <c r="C4574" s="147" t="s">
        <v>2491</v>
      </c>
      <c r="D4574" s="140" t="s">
        <v>7290</v>
      </c>
      <c r="E4574" s="147" t="s">
        <v>3352</v>
      </c>
      <c r="F4574" s="140" t="s">
        <v>8196</v>
      </c>
      <c r="G4574" s="147" t="s">
        <v>3354</v>
      </c>
      <c r="H4574" s="140" t="s">
        <v>8286</v>
      </c>
      <c r="I4574" s="147" t="s">
        <v>3192</v>
      </c>
      <c r="J4574" s="147">
        <v>1</v>
      </c>
      <c r="K4574" s="132">
        <f t="shared" si="518"/>
        <v>516300</v>
      </c>
      <c r="L4574" s="132">
        <v>320902.19</v>
      </c>
      <c r="M4574" s="132">
        <v>195397.81</v>
      </c>
      <c r="N4574" s="132">
        <v>320902.19</v>
      </c>
      <c r="O4574" s="133" t="s">
        <v>4679</v>
      </c>
      <c r="P4574" s="132">
        <v>195397.81</v>
      </c>
      <c r="Q4574" s="132">
        <f t="shared" si="519"/>
        <v>516300</v>
      </c>
      <c r="R4574" s="132">
        <v>320902.19</v>
      </c>
      <c r="S4574" s="132">
        <v>195397.81</v>
      </c>
      <c r="T4574" s="169">
        <f t="shared" si="513"/>
        <v>1</v>
      </c>
      <c r="U4574" s="169">
        <f t="shared" si="514"/>
        <v>1</v>
      </c>
      <c r="V4574" s="169">
        <f t="shared" si="515"/>
        <v>1</v>
      </c>
      <c r="W4574" s="169">
        <f t="shared" si="516"/>
        <v>1</v>
      </c>
      <c r="X4574" s="170">
        <v>1</v>
      </c>
      <c r="Y4574" s="139">
        <v>38931</v>
      </c>
      <c r="Z4574" s="139">
        <v>38953</v>
      </c>
      <c r="AA4574" s="139">
        <v>39063</v>
      </c>
      <c r="AB4574" s="139">
        <v>39112</v>
      </c>
      <c r="AC4574" s="139" t="s">
        <v>4516</v>
      </c>
      <c r="AD4574" s="147">
        <f t="shared" si="517"/>
        <v>49</v>
      </c>
      <c r="AE4574" s="131">
        <v>609</v>
      </c>
      <c r="AG4574" s="147">
        <v>1</v>
      </c>
      <c r="AH4574" s="147" t="s">
        <v>5683</v>
      </c>
    </row>
    <row r="4575" spans="1:34" x14ac:dyDescent="0.25">
      <c r="A4575" s="147" t="s">
        <v>2148</v>
      </c>
      <c r="B4575" s="140" t="s">
        <v>7269</v>
      </c>
      <c r="C4575" s="147" t="s">
        <v>2491</v>
      </c>
      <c r="D4575" s="140" t="s">
        <v>7290</v>
      </c>
      <c r="E4575" s="147" t="s">
        <v>3352</v>
      </c>
      <c r="F4575" s="140" t="s">
        <v>8196</v>
      </c>
      <c r="G4575" s="147" t="s">
        <v>3354</v>
      </c>
      <c r="H4575" s="140" t="s">
        <v>8286</v>
      </c>
      <c r="I4575" s="147" t="s">
        <v>5537</v>
      </c>
      <c r="J4575" s="147">
        <v>1</v>
      </c>
      <c r="K4575" s="132">
        <f t="shared" si="518"/>
        <v>561554</v>
      </c>
      <c r="L4575" s="132">
        <v>389243</v>
      </c>
      <c r="M4575" s="132">
        <v>172311</v>
      </c>
      <c r="N4575" s="132">
        <v>389243</v>
      </c>
      <c r="O4575" s="133" t="s">
        <v>4679</v>
      </c>
      <c r="P4575" s="132">
        <v>174745</v>
      </c>
      <c r="Q4575" s="132">
        <f t="shared" si="519"/>
        <v>563988</v>
      </c>
      <c r="R4575" s="132">
        <v>389243</v>
      </c>
      <c r="S4575" s="132">
        <v>174745</v>
      </c>
      <c r="T4575" s="169">
        <f t="shared" si="513"/>
        <v>1</v>
      </c>
      <c r="U4575" s="169">
        <f t="shared" si="514"/>
        <v>1</v>
      </c>
      <c r="V4575" s="169">
        <f t="shared" si="515"/>
        <v>1.0141256216956549</v>
      </c>
      <c r="W4575" s="169">
        <f t="shared" si="516"/>
        <v>1.0043344006097366</v>
      </c>
      <c r="X4575" s="170">
        <v>1</v>
      </c>
      <c r="Y4575" s="139">
        <v>39254</v>
      </c>
      <c r="Z4575" s="139">
        <v>39378</v>
      </c>
      <c r="AA4575" s="139">
        <v>39643</v>
      </c>
      <c r="AB4575" s="139">
        <v>39781</v>
      </c>
      <c r="AC4575" s="139" t="s">
        <v>4584</v>
      </c>
      <c r="AD4575" s="147">
        <f t="shared" si="517"/>
        <v>138</v>
      </c>
      <c r="AE4575" s="131">
        <v>689</v>
      </c>
      <c r="AG4575" s="147">
        <v>1</v>
      </c>
      <c r="AH4575" s="147" t="s">
        <v>5683</v>
      </c>
    </row>
    <row r="4576" spans="1:34" x14ac:dyDescent="0.25">
      <c r="A4576" s="147" t="s">
        <v>2148</v>
      </c>
      <c r="B4576" s="140" t="s">
        <v>7269</v>
      </c>
      <c r="C4576" s="147" t="s">
        <v>2491</v>
      </c>
      <c r="D4576" s="140" t="s">
        <v>7290</v>
      </c>
      <c r="E4576" s="147" t="s">
        <v>3352</v>
      </c>
      <c r="F4576" s="140" t="s">
        <v>8196</v>
      </c>
      <c r="G4576" s="147" t="s">
        <v>3354</v>
      </c>
      <c r="H4576" s="140" t="s">
        <v>8286</v>
      </c>
      <c r="I4576" s="147" t="s">
        <v>269</v>
      </c>
      <c r="J4576" s="147">
        <v>1</v>
      </c>
      <c r="K4576" s="132">
        <f t="shared" si="518"/>
        <v>829159</v>
      </c>
      <c r="L4576" s="132">
        <v>645330</v>
      </c>
      <c r="M4576" s="132">
        <v>183829</v>
      </c>
      <c r="N4576" s="132">
        <v>580797</v>
      </c>
      <c r="O4576" s="133" t="s">
        <v>4699</v>
      </c>
      <c r="P4576" s="132">
        <v>237550.5</v>
      </c>
      <c r="Q4576" s="132">
        <f t="shared" si="519"/>
        <v>818347.5</v>
      </c>
      <c r="R4576" s="132">
        <v>580797</v>
      </c>
      <c r="S4576" s="132">
        <v>237550.5</v>
      </c>
      <c r="T4576" s="169">
        <f t="shared" si="513"/>
        <v>1</v>
      </c>
      <c r="U4576" s="169">
        <f t="shared" si="514"/>
        <v>1</v>
      </c>
      <c r="V4576" s="169">
        <f t="shared" si="515"/>
        <v>1.2922362630488116</v>
      </c>
      <c r="W4576" s="169">
        <f t="shared" si="516"/>
        <v>0.98696088446244934</v>
      </c>
      <c r="X4576" s="170">
        <v>1</v>
      </c>
      <c r="Y4576" s="139">
        <v>39779</v>
      </c>
      <c r="Z4576" s="139">
        <v>39804</v>
      </c>
      <c r="AA4576" s="139">
        <v>39951</v>
      </c>
      <c r="AB4576" s="139">
        <v>39994</v>
      </c>
      <c r="AC4576" s="139" t="s">
        <v>4516</v>
      </c>
      <c r="AD4576" s="147">
        <f t="shared" si="517"/>
        <v>43</v>
      </c>
      <c r="AE4576" s="131">
        <v>345</v>
      </c>
      <c r="AG4576" s="147">
        <v>1</v>
      </c>
      <c r="AH4576" s="147" t="s">
        <v>5683</v>
      </c>
    </row>
    <row r="4577" spans="1:34" x14ac:dyDescent="0.25">
      <c r="A4577" s="147" t="s">
        <v>2148</v>
      </c>
      <c r="B4577" s="140" t="s">
        <v>7269</v>
      </c>
      <c r="C4577" s="147" t="s">
        <v>2491</v>
      </c>
      <c r="D4577" s="140" t="s">
        <v>7290</v>
      </c>
      <c r="E4577" s="147" t="s">
        <v>3352</v>
      </c>
      <c r="F4577" s="140" t="s">
        <v>8196</v>
      </c>
      <c r="G4577" s="147" t="s">
        <v>3617</v>
      </c>
      <c r="H4577" s="140" t="s">
        <v>12024</v>
      </c>
      <c r="I4577" s="147" t="s">
        <v>142</v>
      </c>
      <c r="J4577" s="147">
        <v>1</v>
      </c>
      <c r="K4577" s="132">
        <f t="shared" si="518"/>
        <v>882438</v>
      </c>
      <c r="L4577" s="132">
        <v>751046.74</v>
      </c>
      <c r="M4577" s="132">
        <v>131391.26</v>
      </c>
      <c r="N4577" s="132">
        <v>600837.39</v>
      </c>
      <c r="O4577" s="133" t="s">
        <v>4753</v>
      </c>
      <c r="P4577" s="132">
        <v>246743</v>
      </c>
      <c r="Q4577" s="132">
        <f t="shared" si="519"/>
        <v>847580.39</v>
      </c>
      <c r="R4577" s="132">
        <v>600837.39</v>
      </c>
      <c r="S4577" s="132">
        <v>246743</v>
      </c>
      <c r="T4577" s="169">
        <f t="shared" si="513"/>
        <v>1</v>
      </c>
      <c r="U4577" s="169">
        <f t="shared" si="514"/>
        <v>1</v>
      </c>
      <c r="V4577" s="169">
        <f t="shared" si="515"/>
        <v>1.877925518029129</v>
      </c>
      <c r="W4577" s="169">
        <f t="shared" si="516"/>
        <v>0.96049851660966556</v>
      </c>
      <c r="X4577" s="170">
        <v>1</v>
      </c>
      <c r="Y4577" s="139">
        <v>39779</v>
      </c>
      <c r="Z4577" s="139">
        <v>39804</v>
      </c>
      <c r="AA4577" s="171">
        <v>39895</v>
      </c>
      <c r="AB4577" s="139">
        <v>40086</v>
      </c>
      <c r="AC4577" s="139" t="s">
        <v>4584</v>
      </c>
      <c r="AD4577" s="147">
        <f t="shared" si="517"/>
        <v>191</v>
      </c>
      <c r="AE4577" s="131">
        <v>98</v>
      </c>
      <c r="AG4577" s="147">
        <v>1</v>
      </c>
      <c r="AH4577" s="147" t="s">
        <v>5683</v>
      </c>
    </row>
    <row r="4578" spans="1:34" x14ac:dyDescent="0.25">
      <c r="A4578" s="147" t="s">
        <v>2148</v>
      </c>
      <c r="B4578" s="140" t="s">
        <v>7269</v>
      </c>
      <c r="C4578" s="147" t="s">
        <v>2491</v>
      </c>
      <c r="D4578" s="140" t="s">
        <v>7290</v>
      </c>
      <c r="E4578" s="147" t="s">
        <v>3352</v>
      </c>
      <c r="F4578" s="140" t="s">
        <v>8196</v>
      </c>
      <c r="G4578" s="147" t="s">
        <v>3618</v>
      </c>
      <c r="H4578" s="140" t="s">
        <v>8275</v>
      </c>
      <c r="I4578" s="147" t="s">
        <v>5555</v>
      </c>
      <c r="J4578" s="147">
        <v>1</v>
      </c>
      <c r="K4578" s="132">
        <f t="shared" si="518"/>
        <v>855900</v>
      </c>
      <c r="L4578" s="132">
        <v>625642</v>
      </c>
      <c r="M4578" s="132">
        <v>230258</v>
      </c>
      <c r="N4578" s="132">
        <v>563077.79999999993</v>
      </c>
      <c r="O4578" s="133" t="s">
        <v>4699</v>
      </c>
      <c r="P4578" s="132">
        <v>263968</v>
      </c>
      <c r="Q4578" s="132">
        <f t="shared" si="519"/>
        <v>827045.8</v>
      </c>
      <c r="R4578" s="132">
        <v>563077.80000000005</v>
      </c>
      <c r="S4578" s="132">
        <v>263968</v>
      </c>
      <c r="T4578" s="169">
        <f t="shared" si="513"/>
        <v>1.0000000000000002</v>
      </c>
      <c r="U4578" s="169">
        <f t="shared" si="514"/>
        <v>1</v>
      </c>
      <c r="V4578" s="169">
        <f t="shared" si="515"/>
        <v>1.1464009936679724</v>
      </c>
      <c r="W4578" s="169">
        <f t="shared" si="516"/>
        <v>0.96628788409860966</v>
      </c>
      <c r="X4578" s="170">
        <v>1</v>
      </c>
      <c r="Y4578" s="139">
        <v>39779</v>
      </c>
      <c r="Z4578" s="139">
        <v>39804</v>
      </c>
      <c r="AA4578" s="171">
        <v>39895</v>
      </c>
      <c r="AB4578" s="139">
        <v>40056</v>
      </c>
      <c r="AC4578" s="139" t="s">
        <v>4584</v>
      </c>
      <c r="AD4578" s="147">
        <f t="shared" si="517"/>
        <v>161</v>
      </c>
      <c r="AE4578" s="131">
        <v>127</v>
      </c>
      <c r="AG4578" s="147">
        <v>1</v>
      </c>
      <c r="AH4578" s="147" t="s">
        <v>5683</v>
      </c>
    </row>
    <row r="4579" spans="1:34" x14ac:dyDescent="0.25">
      <c r="A4579" s="147" t="s">
        <v>2148</v>
      </c>
      <c r="B4579" s="140" t="s">
        <v>7269</v>
      </c>
      <c r="C4579" s="147" t="s">
        <v>2491</v>
      </c>
      <c r="D4579" s="140" t="s">
        <v>7290</v>
      </c>
      <c r="E4579" s="147" t="s">
        <v>3352</v>
      </c>
      <c r="F4579" s="140" t="s">
        <v>8196</v>
      </c>
      <c r="G4579" s="147" t="s">
        <v>3619</v>
      </c>
      <c r="H4579" s="140" t="s">
        <v>12025</v>
      </c>
      <c r="I4579" s="147" t="s">
        <v>5555</v>
      </c>
      <c r="J4579" s="147">
        <v>1</v>
      </c>
      <c r="K4579" s="132">
        <f t="shared" si="518"/>
        <v>808491</v>
      </c>
      <c r="L4579" s="132">
        <v>633738</v>
      </c>
      <c r="M4579" s="132">
        <v>174753</v>
      </c>
      <c r="N4579" s="132">
        <v>570363.29999999993</v>
      </c>
      <c r="O4579" s="133" t="s">
        <v>4699</v>
      </c>
      <c r="P4579" s="132">
        <v>187873.53</v>
      </c>
      <c r="Q4579" s="132">
        <f t="shared" si="519"/>
        <v>758236.83000000007</v>
      </c>
      <c r="R4579" s="132">
        <v>570363.30000000005</v>
      </c>
      <c r="S4579" s="132">
        <v>187873.53</v>
      </c>
      <c r="T4579" s="169">
        <f t="shared" si="513"/>
        <v>1.0000000000000002</v>
      </c>
      <c r="U4579" s="169">
        <f t="shared" si="514"/>
        <v>1</v>
      </c>
      <c r="V4579" s="169">
        <f t="shared" si="515"/>
        <v>1.0750804278038144</v>
      </c>
      <c r="W4579" s="169">
        <f t="shared" si="516"/>
        <v>0.93784201679425017</v>
      </c>
      <c r="X4579" s="170">
        <v>1</v>
      </c>
      <c r="Y4579" s="139">
        <v>39779</v>
      </c>
      <c r="Z4579" s="139">
        <v>39804</v>
      </c>
      <c r="AA4579" s="171">
        <v>39895</v>
      </c>
      <c r="AB4579" s="139">
        <v>40053</v>
      </c>
      <c r="AC4579" s="139" t="s">
        <v>4584</v>
      </c>
      <c r="AD4579" s="147">
        <f t="shared" si="517"/>
        <v>158</v>
      </c>
      <c r="AE4579" s="131">
        <v>32</v>
      </c>
      <c r="AG4579" s="147">
        <v>1</v>
      </c>
      <c r="AH4579" s="147" t="s">
        <v>5683</v>
      </c>
    </row>
    <row r="4580" spans="1:34" x14ac:dyDescent="0.25">
      <c r="A4580" s="147" t="s">
        <v>2148</v>
      </c>
      <c r="B4580" s="140" t="s">
        <v>7269</v>
      </c>
      <c r="C4580" s="147" t="s">
        <v>2491</v>
      </c>
      <c r="D4580" s="140" t="s">
        <v>7290</v>
      </c>
      <c r="E4580" s="147" t="s">
        <v>3352</v>
      </c>
      <c r="F4580" s="140" t="s">
        <v>8196</v>
      </c>
      <c r="G4580" s="147" t="s">
        <v>3503</v>
      </c>
      <c r="H4580" s="140" t="s">
        <v>8281</v>
      </c>
      <c r="I4580" s="147" t="s">
        <v>3267</v>
      </c>
      <c r="J4580" s="147">
        <v>1</v>
      </c>
      <c r="K4580" s="132">
        <f t="shared" si="518"/>
        <v>683325</v>
      </c>
      <c r="L4580" s="132">
        <v>451578</v>
      </c>
      <c r="M4580" s="132">
        <v>231747</v>
      </c>
      <c r="N4580" s="132">
        <v>451578</v>
      </c>
      <c r="O4580" s="133" t="s">
        <v>4679</v>
      </c>
      <c r="P4580" s="132">
        <v>233374</v>
      </c>
      <c r="Q4580" s="132">
        <f t="shared" si="519"/>
        <v>684952</v>
      </c>
      <c r="R4580" s="132">
        <v>451578</v>
      </c>
      <c r="S4580" s="132">
        <v>233374</v>
      </c>
      <c r="T4580" s="169">
        <f t="shared" si="513"/>
        <v>1</v>
      </c>
      <c r="U4580" s="169">
        <f t="shared" si="514"/>
        <v>1</v>
      </c>
      <c r="V4580" s="169">
        <f t="shared" si="515"/>
        <v>1.0070205871057663</v>
      </c>
      <c r="W4580" s="169">
        <f t="shared" si="516"/>
        <v>1.0023810046463981</v>
      </c>
      <c r="X4580" s="170">
        <v>1</v>
      </c>
      <c r="Y4580" s="139">
        <v>39254</v>
      </c>
      <c r="Z4580" s="139">
        <v>39378</v>
      </c>
      <c r="AA4580" s="139">
        <v>39706</v>
      </c>
      <c r="AB4580" s="139">
        <v>39751</v>
      </c>
      <c r="AC4580" s="139" t="s">
        <v>4516</v>
      </c>
      <c r="AD4580" s="147">
        <f t="shared" si="517"/>
        <v>45</v>
      </c>
      <c r="AE4580" s="131">
        <v>204</v>
      </c>
      <c r="AG4580" s="147">
        <v>1</v>
      </c>
      <c r="AH4580" s="147" t="s">
        <v>5683</v>
      </c>
    </row>
    <row r="4581" spans="1:34" x14ac:dyDescent="0.25">
      <c r="A4581" s="147" t="s">
        <v>2148</v>
      </c>
      <c r="B4581" s="140" t="s">
        <v>7269</v>
      </c>
      <c r="C4581" s="147" t="s">
        <v>2491</v>
      </c>
      <c r="D4581" s="140" t="s">
        <v>7290</v>
      </c>
      <c r="E4581" s="147" t="s">
        <v>3352</v>
      </c>
      <c r="F4581" s="140" t="s">
        <v>8196</v>
      </c>
      <c r="G4581" s="147" t="s">
        <v>3503</v>
      </c>
      <c r="H4581" s="140" t="s">
        <v>8281</v>
      </c>
      <c r="I4581" s="147" t="s">
        <v>2396</v>
      </c>
      <c r="J4581" s="147">
        <v>1</v>
      </c>
      <c r="K4581" s="132">
        <f t="shared" si="518"/>
        <v>460285</v>
      </c>
      <c r="L4581" s="132">
        <v>356753</v>
      </c>
      <c r="M4581" s="132">
        <v>103532</v>
      </c>
      <c r="N4581" s="132">
        <v>356753</v>
      </c>
      <c r="O4581" s="133" t="s">
        <v>4679</v>
      </c>
      <c r="P4581" s="132">
        <v>121471.74</v>
      </c>
      <c r="Q4581" s="132">
        <f t="shared" si="519"/>
        <v>478224.74</v>
      </c>
      <c r="R4581" s="132">
        <v>356753</v>
      </c>
      <c r="S4581" s="132">
        <v>121471.74</v>
      </c>
      <c r="T4581" s="169">
        <f t="shared" si="513"/>
        <v>1</v>
      </c>
      <c r="U4581" s="169">
        <f t="shared" si="514"/>
        <v>1</v>
      </c>
      <c r="V4581" s="169">
        <f t="shared" si="515"/>
        <v>1.1732772476142643</v>
      </c>
      <c r="W4581" s="169">
        <f t="shared" si="516"/>
        <v>1.0389752870504143</v>
      </c>
      <c r="X4581" s="170">
        <v>1</v>
      </c>
      <c r="Y4581" s="139">
        <v>39779</v>
      </c>
      <c r="Z4581" s="139">
        <v>39804</v>
      </c>
      <c r="AA4581" s="171">
        <v>39895</v>
      </c>
      <c r="AB4581" s="139">
        <v>39964</v>
      </c>
      <c r="AC4581" s="139" t="s">
        <v>4516</v>
      </c>
      <c r="AD4581" s="147">
        <f t="shared" si="517"/>
        <v>69</v>
      </c>
      <c r="AE4581" s="131">
        <v>172</v>
      </c>
      <c r="AG4581" s="147">
        <v>1</v>
      </c>
      <c r="AH4581" s="147" t="s">
        <v>5683</v>
      </c>
    </row>
    <row r="4582" spans="1:34" x14ac:dyDescent="0.25">
      <c r="A4582" s="147" t="s">
        <v>2148</v>
      </c>
      <c r="B4582" s="140" t="s">
        <v>7269</v>
      </c>
      <c r="C4582" s="147" t="s">
        <v>2491</v>
      </c>
      <c r="D4582" s="140" t="s">
        <v>7290</v>
      </c>
      <c r="E4582" s="147" t="s">
        <v>3352</v>
      </c>
      <c r="F4582" s="140" t="s">
        <v>8196</v>
      </c>
      <c r="G4582" s="147" t="s">
        <v>3355</v>
      </c>
      <c r="H4582" s="140" t="s">
        <v>8276</v>
      </c>
      <c r="I4582" s="147" t="s">
        <v>3502</v>
      </c>
      <c r="J4582" s="147">
        <v>1</v>
      </c>
      <c r="K4582" s="132">
        <f t="shared" si="518"/>
        <v>1090180</v>
      </c>
      <c r="L4582" s="132">
        <v>736359</v>
      </c>
      <c r="M4582" s="132">
        <v>353821</v>
      </c>
      <c r="N4582" s="132">
        <v>736359</v>
      </c>
      <c r="O4582" s="133" t="s">
        <v>4699</v>
      </c>
      <c r="P4582" s="132">
        <v>353821</v>
      </c>
      <c r="Q4582" s="132">
        <f t="shared" si="519"/>
        <v>1090180</v>
      </c>
      <c r="R4582" s="132">
        <v>736359</v>
      </c>
      <c r="S4582" s="132">
        <v>353821</v>
      </c>
      <c r="T4582" s="169">
        <f t="shared" si="513"/>
        <v>1</v>
      </c>
      <c r="U4582" s="169">
        <f t="shared" si="514"/>
        <v>1</v>
      </c>
      <c r="V4582" s="169">
        <f t="shared" si="515"/>
        <v>1</v>
      </c>
      <c r="W4582" s="169">
        <f t="shared" si="516"/>
        <v>1</v>
      </c>
      <c r="X4582" s="170">
        <v>1</v>
      </c>
      <c r="Y4582" s="139">
        <v>39254</v>
      </c>
      <c r="Z4582" s="139">
        <v>39378</v>
      </c>
      <c r="AA4582" s="139">
        <v>39675</v>
      </c>
      <c r="AB4582" s="139">
        <v>39729</v>
      </c>
      <c r="AC4582" s="139" t="s">
        <v>4516</v>
      </c>
      <c r="AD4582" s="147">
        <f t="shared" si="517"/>
        <v>54</v>
      </c>
      <c r="AE4582" s="131">
        <v>302</v>
      </c>
      <c r="AG4582" s="147">
        <v>1</v>
      </c>
      <c r="AH4582" s="147" t="s">
        <v>5683</v>
      </c>
    </row>
    <row r="4583" spans="1:34" x14ac:dyDescent="0.25">
      <c r="A4583" s="147" t="s">
        <v>2148</v>
      </c>
      <c r="B4583" s="140" t="s">
        <v>7269</v>
      </c>
      <c r="C4583" s="147" t="s">
        <v>2491</v>
      </c>
      <c r="D4583" s="140" t="s">
        <v>7290</v>
      </c>
      <c r="E4583" s="147" t="s">
        <v>3352</v>
      </c>
      <c r="F4583" s="140" t="s">
        <v>8196</v>
      </c>
      <c r="G4583" s="147" t="s">
        <v>3355</v>
      </c>
      <c r="H4583" s="140" t="s">
        <v>8276</v>
      </c>
      <c r="I4583" s="147" t="s">
        <v>3267</v>
      </c>
      <c r="J4583" s="147">
        <v>1</v>
      </c>
      <c r="K4583" s="132">
        <f t="shared" si="518"/>
        <v>701000</v>
      </c>
      <c r="L4583" s="132">
        <v>497600</v>
      </c>
      <c r="M4583" s="132">
        <v>203400</v>
      </c>
      <c r="N4583" s="132">
        <v>497600</v>
      </c>
      <c r="O4583" s="133" t="s">
        <v>4679</v>
      </c>
      <c r="P4583" s="132">
        <v>210870</v>
      </c>
      <c r="Q4583" s="132">
        <f t="shared" si="519"/>
        <v>708470</v>
      </c>
      <c r="R4583" s="132">
        <v>497600</v>
      </c>
      <c r="S4583" s="132">
        <v>210870</v>
      </c>
      <c r="T4583" s="169">
        <f t="shared" si="513"/>
        <v>1</v>
      </c>
      <c r="U4583" s="169">
        <f t="shared" si="514"/>
        <v>1</v>
      </c>
      <c r="V4583" s="169">
        <f t="shared" si="515"/>
        <v>1.0367256637168141</v>
      </c>
      <c r="W4583" s="169">
        <f t="shared" si="516"/>
        <v>1.0106562054208275</v>
      </c>
      <c r="X4583" s="170">
        <v>1</v>
      </c>
      <c r="Y4583" s="139">
        <v>38931</v>
      </c>
      <c r="Z4583" s="139">
        <v>38953</v>
      </c>
      <c r="AA4583" s="139">
        <v>39048</v>
      </c>
      <c r="AB4583" s="139">
        <v>39227</v>
      </c>
      <c r="AC4583" s="139" t="s">
        <v>4516</v>
      </c>
      <c r="AD4583" s="147">
        <f t="shared" si="517"/>
        <v>179</v>
      </c>
      <c r="AE4583" s="131">
        <v>277</v>
      </c>
      <c r="AG4583" s="147">
        <v>1</v>
      </c>
      <c r="AH4583" s="147" t="s">
        <v>5683</v>
      </c>
    </row>
    <row r="4584" spans="1:34" x14ac:dyDescent="0.25">
      <c r="A4584" s="147" t="s">
        <v>2148</v>
      </c>
      <c r="B4584" s="140" t="s">
        <v>7269</v>
      </c>
      <c r="C4584" s="147" t="s">
        <v>2491</v>
      </c>
      <c r="D4584" s="140" t="s">
        <v>7290</v>
      </c>
      <c r="E4584" s="147" t="s">
        <v>3352</v>
      </c>
      <c r="F4584" s="140" t="s">
        <v>8196</v>
      </c>
      <c r="G4584" s="147" t="s">
        <v>3355</v>
      </c>
      <c r="H4584" s="140" t="s">
        <v>8276</v>
      </c>
      <c r="I4584" s="147" t="s">
        <v>227</v>
      </c>
      <c r="J4584" s="147">
        <v>1</v>
      </c>
      <c r="K4584" s="132">
        <f t="shared" si="518"/>
        <v>816905</v>
      </c>
      <c r="L4584" s="132">
        <v>629374</v>
      </c>
      <c r="M4584" s="132">
        <v>187531</v>
      </c>
      <c r="N4584" s="132">
        <v>566436.6</v>
      </c>
      <c r="O4584" s="133" t="s">
        <v>4699</v>
      </c>
      <c r="P4584" s="132">
        <v>227547.68</v>
      </c>
      <c r="Q4584" s="132">
        <f t="shared" si="519"/>
        <v>793984.28</v>
      </c>
      <c r="R4584" s="132">
        <v>566436.6</v>
      </c>
      <c r="S4584" s="132">
        <v>227547.68</v>
      </c>
      <c r="T4584" s="169">
        <f t="shared" si="513"/>
        <v>1</v>
      </c>
      <c r="U4584" s="169">
        <f t="shared" si="514"/>
        <v>1</v>
      </c>
      <c r="V4584" s="169">
        <f t="shared" si="515"/>
        <v>1.2133870133471265</v>
      </c>
      <c r="W4584" s="169">
        <f t="shared" si="516"/>
        <v>0.97194200059982494</v>
      </c>
      <c r="X4584" s="170">
        <v>1</v>
      </c>
      <c r="Y4584" s="139">
        <v>39779</v>
      </c>
      <c r="Z4584" s="139">
        <v>39804</v>
      </c>
      <c r="AA4584" s="171">
        <v>39897</v>
      </c>
      <c r="AB4584" s="139">
        <v>39964</v>
      </c>
      <c r="AC4584" s="139" t="s">
        <v>4516</v>
      </c>
      <c r="AD4584" s="147">
        <f t="shared" si="517"/>
        <v>67</v>
      </c>
      <c r="AE4584" s="131">
        <v>372</v>
      </c>
      <c r="AG4584" s="147">
        <v>1</v>
      </c>
      <c r="AH4584" s="147" t="s">
        <v>5683</v>
      </c>
    </row>
    <row r="4585" spans="1:34" x14ac:dyDescent="0.25">
      <c r="A4585" s="147" t="s">
        <v>2148</v>
      </c>
      <c r="B4585" s="140" t="s">
        <v>7269</v>
      </c>
      <c r="C4585" s="147" t="s">
        <v>2491</v>
      </c>
      <c r="D4585" s="140" t="s">
        <v>7290</v>
      </c>
      <c r="E4585" s="147" t="s">
        <v>3352</v>
      </c>
      <c r="F4585" s="140" t="s">
        <v>8196</v>
      </c>
      <c r="G4585" s="147" t="s">
        <v>3504</v>
      </c>
      <c r="H4585" s="140" t="s">
        <v>12026</v>
      </c>
      <c r="I4585" s="147" t="s">
        <v>3590</v>
      </c>
      <c r="J4585" s="147">
        <v>1</v>
      </c>
      <c r="K4585" s="132">
        <f t="shared" si="518"/>
        <v>282769.15000000002</v>
      </c>
      <c r="L4585" s="132">
        <v>206215</v>
      </c>
      <c r="M4585" s="132">
        <v>76554.149999999994</v>
      </c>
      <c r="N4585" s="132">
        <v>176972</v>
      </c>
      <c r="O4585" s="133" t="s">
        <v>4679</v>
      </c>
      <c r="P4585" s="132">
        <v>76554.149999999994</v>
      </c>
      <c r="Q4585" s="132">
        <f t="shared" si="519"/>
        <v>249991.33000000002</v>
      </c>
      <c r="R4585" s="132">
        <v>176972</v>
      </c>
      <c r="S4585" s="132">
        <v>73019.33</v>
      </c>
      <c r="T4585" s="169">
        <f t="shared" si="513"/>
        <v>1</v>
      </c>
      <c r="U4585" s="169">
        <f t="shared" si="514"/>
        <v>0.95382588664363732</v>
      </c>
      <c r="V4585" s="169">
        <f t="shared" si="515"/>
        <v>1</v>
      </c>
      <c r="W4585" s="169">
        <f t="shared" si="516"/>
        <v>0.88408275796705549</v>
      </c>
      <c r="X4585" s="170">
        <v>1</v>
      </c>
      <c r="Y4585" s="139">
        <v>39254</v>
      </c>
      <c r="Z4585" s="139">
        <v>39378</v>
      </c>
      <c r="AA4585" s="139">
        <v>39665</v>
      </c>
      <c r="AB4585" s="139">
        <v>39744</v>
      </c>
      <c r="AC4585" s="139" t="s">
        <v>4516</v>
      </c>
      <c r="AD4585" s="147">
        <f t="shared" si="517"/>
        <v>79</v>
      </c>
      <c r="AE4585" s="131">
        <v>26</v>
      </c>
      <c r="AG4585" s="147">
        <v>1</v>
      </c>
      <c r="AH4585" s="147" t="s">
        <v>5683</v>
      </c>
    </row>
    <row r="4586" spans="1:34" x14ac:dyDescent="0.25">
      <c r="A4586" s="147" t="s">
        <v>2148</v>
      </c>
      <c r="B4586" s="140" t="s">
        <v>7269</v>
      </c>
      <c r="C4586" s="147" t="s">
        <v>2491</v>
      </c>
      <c r="D4586" s="140" t="s">
        <v>7290</v>
      </c>
      <c r="E4586" s="147" t="s">
        <v>3352</v>
      </c>
      <c r="F4586" s="140" t="s">
        <v>8196</v>
      </c>
      <c r="G4586" s="147" t="s">
        <v>3505</v>
      </c>
      <c r="H4586" s="140" t="s">
        <v>8271</v>
      </c>
      <c r="I4586" s="147" t="s">
        <v>3148</v>
      </c>
      <c r="J4586" s="147">
        <v>1</v>
      </c>
      <c r="K4586" s="132">
        <f t="shared" si="518"/>
        <v>338850.22</v>
      </c>
      <c r="L4586" s="132">
        <v>221080</v>
      </c>
      <c r="M4586" s="132">
        <v>117770.22</v>
      </c>
      <c r="N4586" s="132">
        <v>198972</v>
      </c>
      <c r="O4586" s="133" t="s">
        <v>4699</v>
      </c>
      <c r="P4586" s="132">
        <v>117770.22</v>
      </c>
      <c r="Q4586" s="132">
        <f t="shared" si="519"/>
        <v>316742.21999999997</v>
      </c>
      <c r="R4586" s="132">
        <v>198972</v>
      </c>
      <c r="S4586" s="132">
        <v>117770.22</v>
      </c>
      <c r="T4586" s="169">
        <f t="shared" si="513"/>
        <v>1</v>
      </c>
      <c r="U4586" s="169">
        <f t="shared" si="514"/>
        <v>1</v>
      </c>
      <c r="V4586" s="169">
        <f t="shared" si="515"/>
        <v>1</v>
      </c>
      <c r="W4586" s="169">
        <f t="shared" si="516"/>
        <v>0.93475583400831197</v>
      </c>
      <c r="X4586" s="170">
        <v>1</v>
      </c>
      <c r="Y4586" s="139">
        <v>39254</v>
      </c>
      <c r="Z4586" s="139">
        <v>39378</v>
      </c>
      <c r="AA4586" s="139">
        <v>39690</v>
      </c>
      <c r="AB4586" s="139">
        <v>39721</v>
      </c>
      <c r="AC4586" s="139" t="s">
        <v>4516</v>
      </c>
      <c r="AD4586" s="147">
        <f t="shared" si="517"/>
        <v>31</v>
      </c>
      <c r="AE4586" s="131">
        <v>177</v>
      </c>
      <c r="AG4586" s="147">
        <v>1</v>
      </c>
      <c r="AH4586" s="147" t="s">
        <v>5683</v>
      </c>
    </row>
    <row r="4587" spans="1:34" x14ac:dyDescent="0.25">
      <c r="A4587" s="147" t="s">
        <v>2148</v>
      </c>
      <c r="B4587" s="140" t="s">
        <v>7269</v>
      </c>
      <c r="C4587" s="147" t="s">
        <v>2491</v>
      </c>
      <c r="D4587" s="140" t="s">
        <v>7290</v>
      </c>
      <c r="E4587" s="147" t="s">
        <v>3352</v>
      </c>
      <c r="F4587" s="140" t="s">
        <v>8196</v>
      </c>
      <c r="G4587" s="147" t="s">
        <v>3505</v>
      </c>
      <c r="H4587" s="140" t="s">
        <v>8271</v>
      </c>
      <c r="I4587" s="147" t="s">
        <v>5556</v>
      </c>
      <c r="J4587" s="147">
        <v>1</v>
      </c>
      <c r="K4587" s="132">
        <f t="shared" si="518"/>
        <v>1034597</v>
      </c>
      <c r="L4587" s="132">
        <v>806238</v>
      </c>
      <c r="M4587" s="132">
        <v>228359</v>
      </c>
      <c r="N4587" s="132">
        <v>725614.20000000007</v>
      </c>
      <c r="O4587" s="133" t="s">
        <v>4699</v>
      </c>
      <c r="P4587" s="132">
        <v>262573.92</v>
      </c>
      <c r="Q4587" s="132">
        <f t="shared" si="519"/>
        <v>988188.11999999988</v>
      </c>
      <c r="R4587" s="132">
        <v>725614.2</v>
      </c>
      <c r="S4587" s="132">
        <v>262573.92</v>
      </c>
      <c r="T4587" s="169">
        <f t="shared" si="513"/>
        <v>0.99999999999999989</v>
      </c>
      <c r="U4587" s="169">
        <f t="shared" si="514"/>
        <v>1</v>
      </c>
      <c r="V4587" s="169">
        <f t="shared" si="515"/>
        <v>1.149829522812764</v>
      </c>
      <c r="W4587" s="169">
        <f t="shared" si="516"/>
        <v>0.95514303637068332</v>
      </c>
      <c r="X4587" s="170">
        <v>1</v>
      </c>
      <c r="Y4587" s="139">
        <v>39779</v>
      </c>
      <c r="Z4587" s="139">
        <v>39804</v>
      </c>
      <c r="AA4587" s="171">
        <v>39897</v>
      </c>
      <c r="AB4587" s="139">
        <v>39964</v>
      </c>
      <c r="AC4587" s="139" t="s">
        <v>4516</v>
      </c>
      <c r="AD4587" s="147">
        <f t="shared" si="517"/>
        <v>67</v>
      </c>
      <c r="AE4587" s="131">
        <v>220</v>
      </c>
      <c r="AG4587" s="147">
        <v>1</v>
      </c>
      <c r="AH4587" s="147" t="s">
        <v>5683</v>
      </c>
    </row>
    <row r="4588" spans="1:34" x14ac:dyDescent="0.25">
      <c r="A4588" s="147" t="s">
        <v>2148</v>
      </c>
      <c r="B4588" s="140" t="s">
        <v>7269</v>
      </c>
      <c r="C4588" s="147" t="s">
        <v>2491</v>
      </c>
      <c r="D4588" s="140" t="s">
        <v>7290</v>
      </c>
      <c r="E4588" s="147" t="s">
        <v>3352</v>
      </c>
      <c r="F4588" s="140" t="s">
        <v>8196</v>
      </c>
      <c r="G4588" s="147" t="s">
        <v>1100</v>
      </c>
      <c r="H4588" s="140" t="s">
        <v>12027</v>
      </c>
      <c r="I4588" s="147" t="s">
        <v>3498</v>
      </c>
      <c r="J4588" s="147">
        <v>1</v>
      </c>
      <c r="K4588" s="132">
        <f t="shared" si="518"/>
        <v>565020</v>
      </c>
      <c r="L4588" s="132">
        <v>395514</v>
      </c>
      <c r="M4588" s="132">
        <v>169506</v>
      </c>
      <c r="N4588" s="132">
        <v>316411.2</v>
      </c>
      <c r="O4588" s="133" t="s">
        <v>4753</v>
      </c>
      <c r="P4588" s="132">
        <v>143004</v>
      </c>
      <c r="Q4588" s="132">
        <f t="shared" si="519"/>
        <v>459415.2</v>
      </c>
      <c r="R4588" s="132">
        <v>316411.2</v>
      </c>
      <c r="S4588" s="132">
        <v>143004</v>
      </c>
      <c r="T4588" s="169">
        <f t="shared" si="513"/>
        <v>1</v>
      </c>
      <c r="U4588" s="169">
        <f t="shared" si="514"/>
        <v>1</v>
      </c>
      <c r="V4588" s="169">
        <f t="shared" si="515"/>
        <v>0.84365155215744581</v>
      </c>
      <c r="W4588" s="169">
        <f t="shared" si="516"/>
        <v>0.81309546564723378</v>
      </c>
      <c r="X4588" s="170">
        <v>1</v>
      </c>
      <c r="Y4588" s="139">
        <v>39254</v>
      </c>
      <c r="Z4588" s="139">
        <v>39378</v>
      </c>
      <c r="AA4588" s="139">
        <v>39755</v>
      </c>
      <c r="AB4588" s="139">
        <v>39871</v>
      </c>
      <c r="AC4588" s="139" t="s">
        <v>4516</v>
      </c>
      <c r="AD4588" s="147">
        <f t="shared" si="517"/>
        <v>116</v>
      </c>
      <c r="AE4588" s="131">
        <v>40</v>
      </c>
      <c r="AG4588" s="147">
        <v>1</v>
      </c>
      <c r="AH4588" s="147" t="s">
        <v>5683</v>
      </c>
    </row>
    <row r="4589" spans="1:34" x14ac:dyDescent="0.25">
      <c r="A4589" s="147" t="s">
        <v>2148</v>
      </c>
      <c r="B4589" s="140" t="s">
        <v>7269</v>
      </c>
      <c r="C4589" s="147" t="s">
        <v>2491</v>
      </c>
      <c r="D4589" s="140" t="s">
        <v>7290</v>
      </c>
      <c r="E4589" s="147" t="s">
        <v>3352</v>
      </c>
      <c r="F4589" s="140" t="s">
        <v>8196</v>
      </c>
      <c r="G4589" s="147" t="s">
        <v>3506</v>
      </c>
      <c r="H4589" s="140" t="s">
        <v>8274</v>
      </c>
      <c r="I4589" s="147" t="s">
        <v>5535</v>
      </c>
      <c r="J4589" s="147">
        <v>1</v>
      </c>
      <c r="K4589" s="132">
        <f t="shared" si="518"/>
        <v>552350</v>
      </c>
      <c r="L4589" s="132">
        <v>386645</v>
      </c>
      <c r="M4589" s="132">
        <v>165705</v>
      </c>
      <c r="N4589" s="132">
        <v>347980.5</v>
      </c>
      <c r="O4589" s="133" t="s">
        <v>4699</v>
      </c>
      <c r="P4589" s="132">
        <v>165795.20000000001</v>
      </c>
      <c r="Q4589" s="132">
        <f t="shared" si="519"/>
        <v>513775.7</v>
      </c>
      <c r="R4589" s="132">
        <v>347980.5</v>
      </c>
      <c r="S4589" s="132">
        <v>165795.20000000001</v>
      </c>
      <c r="T4589" s="169">
        <f t="shared" si="513"/>
        <v>1</v>
      </c>
      <c r="U4589" s="169">
        <f t="shared" si="514"/>
        <v>1</v>
      </c>
      <c r="V4589" s="169">
        <f t="shared" si="515"/>
        <v>1.0005443408466854</v>
      </c>
      <c r="W4589" s="169">
        <f t="shared" si="516"/>
        <v>0.93016330225400567</v>
      </c>
      <c r="X4589" s="170">
        <v>1</v>
      </c>
      <c r="Y4589" s="139">
        <v>39254</v>
      </c>
      <c r="Z4589" s="139">
        <v>39378</v>
      </c>
      <c r="AA4589" s="139">
        <v>39665</v>
      </c>
      <c r="AB4589" s="139">
        <v>39782</v>
      </c>
      <c r="AC4589" s="139" t="s">
        <v>4584</v>
      </c>
      <c r="AD4589" s="147">
        <f t="shared" si="517"/>
        <v>117</v>
      </c>
      <c r="AE4589" s="131">
        <v>28</v>
      </c>
      <c r="AG4589" s="147">
        <v>1</v>
      </c>
      <c r="AH4589" s="147" t="s">
        <v>5683</v>
      </c>
    </row>
    <row r="4590" spans="1:34" x14ac:dyDescent="0.25">
      <c r="A4590" s="147" t="s">
        <v>2148</v>
      </c>
      <c r="B4590" s="140" t="s">
        <v>7269</v>
      </c>
      <c r="C4590" s="147" t="s">
        <v>2491</v>
      </c>
      <c r="D4590" s="140" t="s">
        <v>7290</v>
      </c>
      <c r="E4590" s="147" t="s">
        <v>3352</v>
      </c>
      <c r="F4590" s="140" t="s">
        <v>8196</v>
      </c>
      <c r="G4590" s="147" t="s">
        <v>682</v>
      </c>
      <c r="H4590" s="140" t="s">
        <v>8263</v>
      </c>
      <c r="I4590" s="147" t="s">
        <v>5538</v>
      </c>
      <c r="J4590" s="147">
        <v>1</v>
      </c>
      <c r="K4590" s="132">
        <f t="shared" si="518"/>
        <v>1483997.15</v>
      </c>
      <c r="L4590" s="132">
        <v>1038798</v>
      </c>
      <c r="M4590" s="132">
        <v>445199.15</v>
      </c>
      <c r="N4590" s="132">
        <v>831038.4</v>
      </c>
      <c r="O4590" s="133" t="s">
        <v>4753</v>
      </c>
      <c r="P4590" s="132">
        <v>436799.15</v>
      </c>
      <c r="Q4590" s="132">
        <f t="shared" si="519"/>
        <v>1267837.55</v>
      </c>
      <c r="R4590" s="132">
        <v>831038.4</v>
      </c>
      <c r="S4590" s="132">
        <v>436799.15</v>
      </c>
      <c r="T4590" s="169">
        <f t="shared" si="513"/>
        <v>1</v>
      </c>
      <c r="U4590" s="169">
        <f t="shared" si="514"/>
        <v>1</v>
      </c>
      <c r="V4590" s="169">
        <f t="shared" si="515"/>
        <v>0.9811320394479639</v>
      </c>
      <c r="W4590" s="169">
        <f t="shared" si="516"/>
        <v>0.8543396124446736</v>
      </c>
      <c r="X4590" s="170">
        <v>1</v>
      </c>
      <c r="Y4590" s="139">
        <v>39254</v>
      </c>
      <c r="Z4590" s="139">
        <v>39378</v>
      </c>
      <c r="AA4590" s="139">
        <v>39668</v>
      </c>
      <c r="AB4590" s="139">
        <v>39751</v>
      </c>
      <c r="AC4590" s="139" t="s">
        <v>4516</v>
      </c>
      <c r="AD4590" s="147">
        <f t="shared" si="517"/>
        <v>83</v>
      </c>
      <c r="AE4590" s="131">
        <v>512</v>
      </c>
      <c r="AG4590" s="147">
        <v>1</v>
      </c>
      <c r="AH4590" s="147" t="s">
        <v>5683</v>
      </c>
    </row>
    <row r="4591" spans="1:34" x14ac:dyDescent="0.25">
      <c r="A4591" s="147" t="s">
        <v>2148</v>
      </c>
      <c r="B4591" s="140" t="s">
        <v>7269</v>
      </c>
      <c r="C4591" s="147" t="s">
        <v>2491</v>
      </c>
      <c r="D4591" s="140" t="s">
        <v>7290</v>
      </c>
      <c r="E4591" s="147" t="s">
        <v>3352</v>
      </c>
      <c r="F4591" s="140" t="s">
        <v>8196</v>
      </c>
      <c r="G4591" s="147" t="s">
        <v>682</v>
      </c>
      <c r="H4591" s="140" t="s">
        <v>8263</v>
      </c>
      <c r="I4591" s="147" t="s">
        <v>4186</v>
      </c>
      <c r="J4591" s="147">
        <v>1</v>
      </c>
      <c r="K4591" s="132">
        <f t="shared" si="518"/>
        <v>927460</v>
      </c>
      <c r="L4591" s="132">
        <v>680781</v>
      </c>
      <c r="M4591" s="132">
        <v>246679</v>
      </c>
      <c r="N4591" s="132">
        <v>612702.9</v>
      </c>
      <c r="O4591" s="133" t="s">
        <v>4699</v>
      </c>
      <c r="P4591" s="132">
        <v>311349.53999999998</v>
      </c>
      <c r="Q4591" s="132">
        <f t="shared" si="519"/>
        <v>924052.44</v>
      </c>
      <c r="R4591" s="132">
        <v>612702.9</v>
      </c>
      <c r="S4591" s="132">
        <v>311349.53999999998</v>
      </c>
      <c r="T4591" s="169">
        <f t="shared" si="513"/>
        <v>1</v>
      </c>
      <c r="U4591" s="169">
        <f t="shared" si="514"/>
        <v>1</v>
      </c>
      <c r="V4591" s="169">
        <f t="shared" si="515"/>
        <v>1.2621647566270335</v>
      </c>
      <c r="W4591" s="169">
        <f t="shared" si="516"/>
        <v>0.99632592241174811</v>
      </c>
      <c r="X4591" s="170">
        <v>1</v>
      </c>
      <c r="Y4591" s="139">
        <v>39779</v>
      </c>
      <c r="Z4591" s="139">
        <v>39804</v>
      </c>
      <c r="AA4591" s="171">
        <v>39907</v>
      </c>
      <c r="AB4591" s="139">
        <v>39964</v>
      </c>
      <c r="AC4591" s="139" t="s">
        <v>4516</v>
      </c>
      <c r="AD4591" s="147">
        <f t="shared" si="517"/>
        <v>57</v>
      </c>
      <c r="AE4591" s="131">
        <v>147</v>
      </c>
      <c r="AG4591" s="147">
        <v>1</v>
      </c>
      <c r="AH4591" s="147" t="s">
        <v>5683</v>
      </c>
    </row>
    <row r="4592" spans="1:34" x14ac:dyDescent="0.25">
      <c r="A4592" s="147" t="s">
        <v>2148</v>
      </c>
      <c r="B4592" s="140" t="s">
        <v>7269</v>
      </c>
      <c r="C4592" s="147" t="s">
        <v>2491</v>
      </c>
      <c r="D4592" s="140" t="s">
        <v>7290</v>
      </c>
      <c r="E4592" s="147" t="s">
        <v>3352</v>
      </c>
      <c r="F4592" s="140" t="s">
        <v>8196</v>
      </c>
      <c r="G4592" s="147" t="s">
        <v>3507</v>
      </c>
      <c r="H4592" s="140" t="s">
        <v>8262</v>
      </c>
      <c r="I4592" s="147" t="s">
        <v>5539</v>
      </c>
      <c r="J4592" s="147">
        <v>1</v>
      </c>
      <c r="K4592" s="132">
        <f t="shared" si="518"/>
        <v>397251</v>
      </c>
      <c r="L4592" s="132">
        <v>278076</v>
      </c>
      <c r="M4592" s="132">
        <v>119175</v>
      </c>
      <c r="N4592" s="132">
        <v>250267.6</v>
      </c>
      <c r="O4592" s="133" t="s">
        <v>4699</v>
      </c>
      <c r="P4592" s="132">
        <v>119175</v>
      </c>
      <c r="Q4592" s="132">
        <f t="shared" si="519"/>
        <v>369442.6</v>
      </c>
      <c r="R4592" s="132">
        <v>250267.6</v>
      </c>
      <c r="S4592" s="132">
        <v>119175</v>
      </c>
      <c r="T4592" s="169">
        <f t="shared" si="513"/>
        <v>1</v>
      </c>
      <c r="U4592" s="169">
        <f t="shared" si="514"/>
        <v>1</v>
      </c>
      <c r="V4592" s="169">
        <f t="shared" si="515"/>
        <v>1</v>
      </c>
      <c r="W4592" s="169">
        <f t="shared" si="516"/>
        <v>0.92999791064087933</v>
      </c>
      <c r="X4592" s="170">
        <v>1</v>
      </c>
      <c r="Y4592" s="139">
        <v>39254</v>
      </c>
      <c r="Z4592" s="139">
        <v>39378</v>
      </c>
      <c r="AA4592" s="139">
        <v>39678</v>
      </c>
      <c r="AB4592" s="139">
        <v>39727</v>
      </c>
      <c r="AC4592" s="139" t="s">
        <v>4516</v>
      </c>
      <c r="AD4592" s="147">
        <f t="shared" si="517"/>
        <v>49</v>
      </c>
      <c r="AE4592" s="131">
        <v>51</v>
      </c>
      <c r="AG4592" s="147">
        <v>1</v>
      </c>
      <c r="AH4592" s="147" t="s">
        <v>5683</v>
      </c>
    </row>
    <row r="4593" spans="1:34" x14ac:dyDescent="0.25">
      <c r="A4593" s="147" t="s">
        <v>2148</v>
      </c>
      <c r="B4593" s="140" t="s">
        <v>7269</v>
      </c>
      <c r="C4593" s="147" t="s">
        <v>2491</v>
      </c>
      <c r="D4593" s="140" t="s">
        <v>7290</v>
      </c>
      <c r="E4593" s="147" t="s">
        <v>3352</v>
      </c>
      <c r="F4593" s="140" t="s">
        <v>8196</v>
      </c>
      <c r="G4593" s="147" t="s">
        <v>3507</v>
      </c>
      <c r="H4593" s="140" t="s">
        <v>8262</v>
      </c>
      <c r="I4593" s="147" t="s">
        <v>5557</v>
      </c>
      <c r="J4593" s="147">
        <v>1</v>
      </c>
      <c r="K4593" s="132">
        <f t="shared" si="518"/>
        <v>407465</v>
      </c>
      <c r="L4593" s="132">
        <v>273291</v>
      </c>
      <c r="M4593" s="132">
        <v>134174</v>
      </c>
      <c r="N4593" s="132">
        <v>245961.9</v>
      </c>
      <c r="O4593" s="133" t="s">
        <v>4753</v>
      </c>
      <c r="P4593" s="132">
        <v>137482.6</v>
      </c>
      <c r="Q4593" s="132">
        <f t="shared" si="519"/>
        <v>383444.5</v>
      </c>
      <c r="R4593" s="132">
        <v>245961.9</v>
      </c>
      <c r="S4593" s="132">
        <v>137482.6</v>
      </c>
      <c r="T4593" s="169">
        <f t="shared" si="513"/>
        <v>1</v>
      </c>
      <c r="U4593" s="169">
        <f t="shared" si="514"/>
        <v>1</v>
      </c>
      <c r="V4593" s="169">
        <f t="shared" si="515"/>
        <v>1.0246590248483314</v>
      </c>
      <c r="W4593" s="169">
        <f t="shared" si="516"/>
        <v>0.94104892444749855</v>
      </c>
      <c r="X4593" s="170">
        <v>1</v>
      </c>
      <c r="Y4593" s="139">
        <v>39779</v>
      </c>
      <c r="Z4593" s="139">
        <v>39804</v>
      </c>
      <c r="AA4593" s="171">
        <v>39904</v>
      </c>
      <c r="AB4593" s="139">
        <v>39964</v>
      </c>
      <c r="AC4593" s="139" t="s">
        <v>4516</v>
      </c>
      <c r="AD4593" s="147">
        <f t="shared" si="517"/>
        <v>60</v>
      </c>
      <c r="AE4593" s="131">
        <v>52</v>
      </c>
      <c r="AG4593" s="147">
        <v>1</v>
      </c>
      <c r="AH4593" s="147" t="s">
        <v>5683</v>
      </c>
    </row>
    <row r="4594" spans="1:34" x14ac:dyDescent="0.25">
      <c r="A4594" s="147" t="s">
        <v>2148</v>
      </c>
      <c r="B4594" s="140" t="s">
        <v>7269</v>
      </c>
      <c r="C4594" s="147" t="s">
        <v>2491</v>
      </c>
      <c r="D4594" s="140" t="s">
        <v>7290</v>
      </c>
      <c r="E4594" s="147" t="s">
        <v>3352</v>
      </c>
      <c r="F4594" s="140" t="s">
        <v>8196</v>
      </c>
      <c r="G4594" s="147" t="s">
        <v>5540</v>
      </c>
      <c r="H4594" s="140" t="s">
        <v>12028</v>
      </c>
      <c r="I4594" s="147" t="s">
        <v>3498</v>
      </c>
      <c r="J4594" s="147">
        <v>1</v>
      </c>
      <c r="K4594" s="132">
        <f t="shared" si="518"/>
        <v>1049259</v>
      </c>
      <c r="L4594" s="132">
        <v>697856</v>
      </c>
      <c r="M4594" s="132">
        <v>351403</v>
      </c>
      <c r="N4594" s="132">
        <v>655323.59</v>
      </c>
      <c r="O4594" s="133" t="s">
        <v>4753</v>
      </c>
      <c r="P4594" s="132">
        <v>354419</v>
      </c>
      <c r="Q4594" s="132">
        <f t="shared" si="519"/>
        <v>1009742.59</v>
      </c>
      <c r="R4594" s="132">
        <v>655323.59</v>
      </c>
      <c r="S4594" s="132">
        <v>354419</v>
      </c>
      <c r="T4594" s="169">
        <f t="shared" si="513"/>
        <v>1</v>
      </c>
      <c r="U4594" s="169">
        <f t="shared" si="514"/>
        <v>1</v>
      </c>
      <c r="V4594" s="169">
        <f t="shared" si="515"/>
        <v>1.0085827383374644</v>
      </c>
      <c r="W4594" s="169">
        <f t="shared" si="516"/>
        <v>0.96233874572436351</v>
      </c>
      <c r="X4594" s="170">
        <v>1</v>
      </c>
      <c r="Y4594" s="139">
        <v>39254</v>
      </c>
      <c r="Z4594" s="139">
        <v>39378</v>
      </c>
      <c r="AA4594" s="139">
        <v>39724</v>
      </c>
      <c r="AB4594" s="139">
        <v>39771</v>
      </c>
      <c r="AC4594" s="139" t="s">
        <v>4584</v>
      </c>
      <c r="AD4594" s="147">
        <f t="shared" si="517"/>
        <v>47</v>
      </c>
      <c r="AE4594" s="131">
        <v>230</v>
      </c>
      <c r="AG4594" s="147">
        <v>1</v>
      </c>
      <c r="AH4594" s="147" t="s">
        <v>5683</v>
      </c>
    </row>
    <row r="4595" spans="1:34" x14ac:dyDescent="0.25">
      <c r="A4595" s="147" t="s">
        <v>2148</v>
      </c>
      <c r="B4595" s="140" t="s">
        <v>7269</v>
      </c>
      <c r="C4595" s="147" t="s">
        <v>2491</v>
      </c>
      <c r="D4595" s="140" t="s">
        <v>7290</v>
      </c>
      <c r="E4595" s="147" t="s">
        <v>3352</v>
      </c>
      <c r="F4595" s="140" t="s">
        <v>8196</v>
      </c>
      <c r="G4595" s="147" t="s">
        <v>5540</v>
      </c>
      <c r="H4595" s="140" t="s">
        <v>12028</v>
      </c>
      <c r="I4595" s="147" t="s">
        <v>227</v>
      </c>
      <c r="J4595" s="147">
        <v>1</v>
      </c>
      <c r="K4595" s="132">
        <f t="shared" si="518"/>
        <v>1288277</v>
      </c>
      <c r="L4595" s="132">
        <v>1002888</v>
      </c>
      <c r="M4595" s="132">
        <v>285389</v>
      </c>
      <c r="N4595" s="132">
        <v>902599.20000000007</v>
      </c>
      <c r="O4595" s="133" t="s">
        <v>4699</v>
      </c>
      <c r="P4595" s="132">
        <v>309289</v>
      </c>
      <c r="Q4595" s="132">
        <f t="shared" si="519"/>
        <v>1211888.2</v>
      </c>
      <c r="R4595" s="132">
        <v>902599.2</v>
      </c>
      <c r="S4595" s="132">
        <v>309289</v>
      </c>
      <c r="T4595" s="169">
        <f t="shared" si="513"/>
        <v>0.99999999999999989</v>
      </c>
      <c r="U4595" s="169">
        <f t="shared" si="514"/>
        <v>1</v>
      </c>
      <c r="V4595" s="169">
        <f t="shared" si="515"/>
        <v>1.0837453440742284</v>
      </c>
      <c r="W4595" s="169">
        <f t="shared" si="516"/>
        <v>0.94070467764308452</v>
      </c>
      <c r="X4595" s="170">
        <v>1</v>
      </c>
      <c r="Y4595" s="139">
        <v>39779</v>
      </c>
      <c r="Z4595" s="139">
        <v>39804</v>
      </c>
      <c r="AA4595" s="171">
        <v>39904</v>
      </c>
      <c r="AB4595" s="139">
        <v>39964</v>
      </c>
      <c r="AC4595" s="139" t="s">
        <v>4516</v>
      </c>
      <c r="AD4595" s="147">
        <f t="shared" si="517"/>
        <v>60</v>
      </c>
      <c r="AE4595" s="131">
        <v>270</v>
      </c>
      <c r="AG4595" s="147">
        <v>1</v>
      </c>
      <c r="AH4595" s="147" t="s">
        <v>5683</v>
      </c>
    </row>
    <row r="4596" spans="1:34" x14ac:dyDescent="0.25">
      <c r="A4596" s="147" t="s">
        <v>2148</v>
      </c>
      <c r="B4596" s="140" t="s">
        <v>7269</v>
      </c>
      <c r="C4596" s="147" t="s">
        <v>2491</v>
      </c>
      <c r="D4596" s="140" t="s">
        <v>7290</v>
      </c>
      <c r="E4596" s="147" t="s">
        <v>3352</v>
      </c>
      <c r="F4596" s="140" t="s">
        <v>8196</v>
      </c>
      <c r="G4596" s="147" t="s">
        <v>12029</v>
      </c>
      <c r="H4596" s="140" t="s">
        <v>8278</v>
      </c>
      <c r="I4596" s="147" t="s">
        <v>5514</v>
      </c>
      <c r="J4596" s="147">
        <v>1</v>
      </c>
      <c r="K4596" s="132">
        <f t="shared" si="518"/>
        <v>626480</v>
      </c>
      <c r="L4596" s="132">
        <v>424796</v>
      </c>
      <c r="M4596" s="132">
        <v>201684</v>
      </c>
      <c r="N4596" s="132">
        <v>424796</v>
      </c>
      <c r="O4596" s="133" t="s">
        <v>4679</v>
      </c>
      <c r="P4596" s="132">
        <v>204944</v>
      </c>
      <c r="Q4596" s="132">
        <f t="shared" si="519"/>
        <v>629740</v>
      </c>
      <c r="R4596" s="132">
        <v>424796</v>
      </c>
      <c r="S4596" s="132">
        <v>204944</v>
      </c>
      <c r="T4596" s="169">
        <f t="shared" si="513"/>
        <v>1</v>
      </c>
      <c r="U4596" s="169">
        <f t="shared" si="514"/>
        <v>1</v>
      </c>
      <c r="V4596" s="169">
        <f t="shared" si="515"/>
        <v>1.0161638999623173</v>
      </c>
      <c r="W4596" s="169">
        <f t="shared" si="516"/>
        <v>1.0052036776912272</v>
      </c>
      <c r="X4596" s="170">
        <v>1</v>
      </c>
      <c r="Y4596" s="139">
        <v>38931</v>
      </c>
      <c r="Z4596" s="139">
        <v>38953</v>
      </c>
      <c r="AA4596" s="139">
        <v>39111</v>
      </c>
      <c r="AB4596" s="139">
        <v>40056</v>
      </c>
      <c r="AC4596" s="139" t="s">
        <v>4584</v>
      </c>
      <c r="AD4596" s="147">
        <f t="shared" si="517"/>
        <v>945</v>
      </c>
      <c r="AE4596" s="131">
        <v>480</v>
      </c>
      <c r="AG4596" s="147">
        <v>1</v>
      </c>
      <c r="AH4596" s="147" t="s">
        <v>5683</v>
      </c>
    </row>
    <row r="4597" spans="1:34" x14ac:dyDescent="0.25">
      <c r="A4597" s="147" t="s">
        <v>2148</v>
      </c>
      <c r="B4597" s="140" t="s">
        <v>7269</v>
      </c>
      <c r="C4597" s="147" t="s">
        <v>2491</v>
      </c>
      <c r="D4597" s="140" t="s">
        <v>7290</v>
      </c>
      <c r="E4597" s="147" t="s">
        <v>3352</v>
      </c>
      <c r="F4597" s="140" t="s">
        <v>8196</v>
      </c>
      <c r="G4597" s="147" t="s">
        <v>3508</v>
      </c>
      <c r="H4597" s="140" t="s">
        <v>8265</v>
      </c>
      <c r="I4597" s="147" t="s">
        <v>5541</v>
      </c>
      <c r="J4597" s="147">
        <v>1</v>
      </c>
      <c r="K4597" s="132">
        <f t="shared" si="518"/>
        <v>485650</v>
      </c>
      <c r="L4597" s="132">
        <v>328803</v>
      </c>
      <c r="M4597" s="132">
        <v>156847</v>
      </c>
      <c r="N4597" s="132">
        <v>307555.48000000004</v>
      </c>
      <c r="O4597" s="133" t="s">
        <v>4679</v>
      </c>
      <c r="P4597" s="132">
        <v>157341.5</v>
      </c>
      <c r="Q4597" s="132">
        <f t="shared" si="519"/>
        <v>464896.98</v>
      </c>
      <c r="R4597" s="132">
        <v>307555.48</v>
      </c>
      <c r="S4597" s="132">
        <v>157341.5</v>
      </c>
      <c r="T4597" s="169">
        <f t="shared" si="513"/>
        <v>0.99999999999999978</v>
      </c>
      <c r="U4597" s="169">
        <f t="shared" si="514"/>
        <v>1</v>
      </c>
      <c r="V4597" s="169">
        <f t="shared" si="515"/>
        <v>1.0031527539576786</v>
      </c>
      <c r="W4597" s="169">
        <f t="shared" si="516"/>
        <v>0.95726753835066403</v>
      </c>
      <c r="X4597" s="170">
        <v>1</v>
      </c>
      <c r="Y4597" s="139">
        <v>39254</v>
      </c>
      <c r="Z4597" s="139">
        <v>39378</v>
      </c>
      <c r="AA4597" s="139">
        <v>39638</v>
      </c>
      <c r="AB4597" s="139">
        <v>39685</v>
      </c>
      <c r="AC4597" s="139" t="s">
        <v>4516</v>
      </c>
      <c r="AD4597" s="147">
        <f t="shared" si="517"/>
        <v>47</v>
      </c>
      <c r="AE4597" s="131">
        <v>285</v>
      </c>
      <c r="AG4597" s="147">
        <v>1</v>
      </c>
      <c r="AH4597" s="147" t="s">
        <v>5683</v>
      </c>
    </row>
    <row r="4598" spans="1:34" x14ac:dyDescent="0.25">
      <c r="A4598" s="147" t="s">
        <v>2148</v>
      </c>
      <c r="B4598" s="140" t="s">
        <v>7269</v>
      </c>
      <c r="C4598" s="147" t="s">
        <v>2491</v>
      </c>
      <c r="D4598" s="140" t="s">
        <v>7290</v>
      </c>
      <c r="E4598" s="147" t="s">
        <v>3352</v>
      </c>
      <c r="F4598" s="140" t="s">
        <v>8196</v>
      </c>
      <c r="G4598" s="147" t="s">
        <v>3508</v>
      </c>
      <c r="H4598" s="140" t="s">
        <v>8265</v>
      </c>
      <c r="I4598" s="147" t="s">
        <v>5558</v>
      </c>
      <c r="J4598" s="147">
        <v>1</v>
      </c>
      <c r="K4598" s="132">
        <f t="shared" si="518"/>
        <v>1618730</v>
      </c>
      <c r="L4598" s="132">
        <v>1248536</v>
      </c>
      <c r="M4598" s="132">
        <v>370194</v>
      </c>
      <c r="N4598" s="132">
        <v>1123682.4000000001</v>
      </c>
      <c r="O4598" s="133" t="s">
        <v>4699</v>
      </c>
      <c r="P4598" s="132">
        <v>426841.45</v>
      </c>
      <c r="Q4598" s="132">
        <f t="shared" si="519"/>
        <v>1550523.8499999999</v>
      </c>
      <c r="R4598" s="132">
        <v>1123682.3999999999</v>
      </c>
      <c r="S4598" s="132">
        <v>426841.45</v>
      </c>
      <c r="T4598" s="169">
        <f t="shared" si="513"/>
        <v>0.99999999999999978</v>
      </c>
      <c r="U4598" s="169">
        <f t="shared" si="514"/>
        <v>1</v>
      </c>
      <c r="V4598" s="169">
        <f t="shared" si="515"/>
        <v>1.1530209835923868</v>
      </c>
      <c r="W4598" s="169">
        <f t="shared" si="516"/>
        <v>0.95786440604671552</v>
      </c>
      <c r="X4598" s="170">
        <v>1</v>
      </c>
      <c r="Y4598" s="139">
        <v>39779</v>
      </c>
      <c r="Z4598" s="139">
        <v>39804</v>
      </c>
      <c r="AA4598" s="171">
        <v>39907</v>
      </c>
      <c r="AB4598" s="139">
        <v>39964</v>
      </c>
      <c r="AC4598" s="139" t="s">
        <v>4516</v>
      </c>
      <c r="AD4598" s="147">
        <f t="shared" si="517"/>
        <v>57</v>
      </c>
      <c r="AE4598" s="131">
        <v>120</v>
      </c>
      <c r="AG4598" s="147">
        <v>1</v>
      </c>
      <c r="AH4598" s="147" t="s">
        <v>5683</v>
      </c>
    </row>
    <row r="4599" spans="1:34" x14ac:dyDescent="0.25">
      <c r="A4599" s="147" t="s">
        <v>2148</v>
      </c>
      <c r="B4599" s="140" t="s">
        <v>7269</v>
      </c>
      <c r="C4599" s="147" t="s">
        <v>2491</v>
      </c>
      <c r="D4599" s="140" t="s">
        <v>7290</v>
      </c>
      <c r="E4599" s="147" t="s">
        <v>3352</v>
      </c>
      <c r="F4599" s="140" t="s">
        <v>8196</v>
      </c>
      <c r="G4599" s="147" t="s">
        <v>3357</v>
      </c>
      <c r="H4599" s="140" t="s">
        <v>8267</v>
      </c>
      <c r="I4599" s="147" t="s">
        <v>5515</v>
      </c>
      <c r="J4599" s="147">
        <v>1</v>
      </c>
      <c r="K4599" s="132">
        <f t="shared" si="518"/>
        <v>1065422</v>
      </c>
      <c r="L4599" s="132">
        <v>730102.2</v>
      </c>
      <c r="M4599" s="132">
        <v>335319.8</v>
      </c>
      <c r="N4599" s="132">
        <v>730102.2</v>
      </c>
      <c r="O4599" s="133" t="s">
        <v>4679</v>
      </c>
      <c r="P4599" s="132">
        <v>335319.8</v>
      </c>
      <c r="Q4599" s="132">
        <f t="shared" si="519"/>
        <v>1065422</v>
      </c>
      <c r="R4599" s="132">
        <v>730102.2</v>
      </c>
      <c r="S4599" s="132">
        <v>335319.8</v>
      </c>
      <c r="T4599" s="169">
        <f t="shared" si="513"/>
        <v>1</v>
      </c>
      <c r="U4599" s="169">
        <f t="shared" si="514"/>
        <v>1</v>
      </c>
      <c r="V4599" s="169">
        <f t="shared" si="515"/>
        <v>1</v>
      </c>
      <c r="W4599" s="169">
        <f t="shared" si="516"/>
        <v>1</v>
      </c>
      <c r="X4599" s="170">
        <v>1</v>
      </c>
      <c r="Y4599" s="139">
        <v>38931</v>
      </c>
      <c r="Z4599" s="139">
        <v>38953</v>
      </c>
      <c r="AA4599" s="139">
        <v>39050</v>
      </c>
      <c r="AB4599" s="139">
        <v>39124</v>
      </c>
      <c r="AC4599" s="139" t="s">
        <v>4516</v>
      </c>
      <c r="AD4599" s="147">
        <f t="shared" si="517"/>
        <v>74</v>
      </c>
      <c r="AE4599" s="131">
        <v>39</v>
      </c>
      <c r="AG4599" s="147">
        <v>1</v>
      </c>
      <c r="AH4599" s="147" t="s">
        <v>5683</v>
      </c>
    </row>
    <row r="4600" spans="1:34" x14ac:dyDescent="0.25">
      <c r="A4600" s="147" t="s">
        <v>2148</v>
      </c>
      <c r="B4600" s="140" t="s">
        <v>7269</v>
      </c>
      <c r="C4600" s="147" t="s">
        <v>2491</v>
      </c>
      <c r="D4600" s="140" t="s">
        <v>7290</v>
      </c>
      <c r="E4600" s="147" t="s">
        <v>3352</v>
      </c>
      <c r="F4600" s="140" t="s">
        <v>8196</v>
      </c>
      <c r="G4600" s="147" t="s">
        <v>3509</v>
      </c>
      <c r="H4600" s="140" t="s">
        <v>8264</v>
      </c>
      <c r="I4600" s="147" t="s">
        <v>3498</v>
      </c>
      <c r="J4600" s="147">
        <v>1</v>
      </c>
      <c r="K4600" s="132">
        <f t="shared" si="518"/>
        <v>235534.29</v>
      </c>
      <c r="L4600" s="132">
        <v>168427</v>
      </c>
      <c r="M4600" s="132">
        <v>67107.290000000008</v>
      </c>
      <c r="N4600" s="132">
        <v>151584.30000000002</v>
      </c>
      <c r="O4600" s="133" t="s">
        <v>4699</v>
      </c>
      <c r="P4600" s="132">
        <v>67107.289999999994</v>
      </c>
      <c r="Q4600" s="132">
        <f t="shared" si="519"/>
        <v>218691.58999999997</v>
      </c>
      <c r="R4600" s="132">
        <v>151584.29999999999</v>
      </c>
      <c r="S4600" s="132">
        <v>67107.289999999994</v>
      </c>
      <c r="T4600" s="169">
        <f t="shared" si="513"/>
        <v>0.99999999999999978</v>
      </c>
      <c r="U4600" s="169">
        <f t="shared" si="514"/>
        <v>1</v>
      </c>
      <c r="V4600" s="169">
        <f t="shared" si="515"/>
        <v>0.99999999999999978</v>
      </c>
      <c r="W4600" s="169">
        <f t="shared" si="516"/>
        <v>0.92849151603361002</v>
      </c>
      <c r="X4600" s="170">
        <v>1</v>
      </c>
      <c r="Y4600" s="139">
        <v>39254</v>
      </c>
      <c r="Z4600" s="139">
        <v>39378</v>
      </c>
      <c r="AA4600" s="139">
        <v>39662</v>
      </c>
      <c r="AB4600" s="139">
        <v>39752</v>
      </c>
      <c r="AC4600" s="139" t="s">
        <v>4516</v>
      </c>
      <c r="AD4600" s="147">
        <f t="shared" si="517"/>
        <v>90</v>
      </c>
      <c r="AE4600" s="131">
        <v>21</v>
      </c>
      <c r="AG4600" s="147">
        <v>1</v>
      </c>
      <c r="AH4600" s="147" t="s">
        <v>5683</v>
      </c>
    </row>
    <row r="4601" spans="1:34" x14ac:dyDescent="0.25">
      <c r="A4601" s="147" t="s">
        <v>2148</v>
      </c>
      <c r="B4601" s="140" t="s">
        <v>7269</v>
      </c>
      <c r="C4601" s="147" t="s">
        <v>2491</v>
      </c>
      <c r="D4601" s="140" t="s">
        <v>7290</v>
      </c>
      <c r="E4601" s="147" t="s">
        <v>3352</v>
      </c>
      <c r="F4601" s="140" t="s">
        <v>8196</v>
      </c>
      <c r="G4601" s="147" t="s">
        <v>5516</v>
      </c>
      <c r="H4601" s="140" t="s">
        <v>8270</v>
      </c>
      <c r="I4601" s="147" t="s">
        <v>4111</v>
      </c>
      <c r="J4601" s="147">
        <v>1</v>
      </c>
      <c r="K4601" s="132">
        <f t="shared" si="518"/>
        <v>170000</v>
      </c>
      <c r="L4601" s="132">
        <v>77500</v>
      </c>
      <c r="M4601" s="132">
        <v>92500</v>
      </c>
      <c r="N4601" s="132">
        <v>77500</v>
      </c>
      <c r="O4601" s="133" t="s">
        <v>4679</v>
      </c>
      <c r="P4601" s="132">
        <v>92500</v>
      </c>
      <c r="Q4601" s="132">
        <f t="shared" si="519"/>
        <v>170000</v>
      </c>
      <c r="R4601" s="132">
        <v>77500</v>
      </c>
      <c r="S4601" s="132">
        <v>92500</v>
      </c>
      <c r="T4601" s="169">
        <f t="shared" si="513"/>
        <v>1</v>
      </c>
      <c r="U4601" s="169">
        <f t="shared" si="514"/>
        <v>1</v>
      </c>
      <c r="V4601" s="169">
        <f t="shared" si="515"/>
        <v>1</v>
      </c>
      <c r="W4601" s="169">
        <f t="shared" si="516"/>
        <v>1</v>
      </c>
      <c r="X4601" s="170">
        <v>1</v>
      </c>
      <c r="Y4601" s="139">
        <v>38931</v>
      </c>
      <c r="Z4601" s="139">
        <v>38953</v>
      </c>
      <c r="AA4601" s="139">
        <v>39051</v>
      </c>
      <c r="AB4601" s="139">
        <v>39106</v>
      </c>
      <c r="AC4601" s="139" t="s">
        <v>4516</v>
      </c>
      <c r="AD4601" s="147">
        <f t="shared" si="517"/>
        <v>55</v>
      </c>
      <c r="AE4601" s="131">
        <v>21</v>
      </c>
      <c r="AG4601" s="147">
        <v>1</v>
      </c>
      <c r="AH4601" s="147" t="s">
        <v>5683</v>
      </c>
    </row>
    <row r="4602" spans="1:34" x14ac:dyDescent="0.25">
      <c r="A4602" s="147" t="s">
        <v>2148</v>
      </c>
      <c r="B4602" s="140" t="s">
        <v>7269</v>
      </c>
      <c r="C4602" s="147" t="s">
        <v>2491</v>
      </c>
      <c r="D4602" s="140" t="s">
        <v>7290</v>
      </c>
      <c r="E4602" s="147" t="s">
        <v>3352</v>
      </c>
      <c r="F4602" s="140" t="s">
        <v>8196</v>
      </c>
      <c r="G4602" s="147" t="s">
        <v>913</v>
      </c>
      <c r="H4602" s="140" t="s">
        <v>8266</v>
      </c>
      <c r="I4602" s="147" t="s">
        <v>4099</v>
      </c>
      <c r="J4602" s="147">
        <v>1</v>
      </c>
      <c r="K4602" s="132">
        <f t="shared" si="518"/>
        <v>304736.08</v>
      </c>
      <c r="L4602" s="132">
        <v>213315</v>
      </c>
      <c r="M4602" s="132">
        <v>91421.08</v>
      </c>
      <c r="N4602" s="132">
        <v>191983.5</v>
      </c>
      <c r="O4602" s="133" t="s">
        <v>4753</v>
      </c>
      <c r="P4602" s="132">
        <v>91421.1</v>
      </c>
      <c r="Q4602" s="132">
        <f t="shared" si="519"/>
        <v>283404.59999999998</v>
      </c>
      <c r="R4602" s="132">
        <v>191983.5</v>
      </c>
      <c r="S4602" s="132">
        <v>91421.1</v>
      </c>
      <c r="T4602" s="169">
        <f t="shared" si="513"/>
        <v>1</v>
      </c>
      <c r="U4602" s="169">
        <f t="shared" si="514"/>
        <v>1</v>
      </c>
      <c r="V4602" s="169">
        <f t="shared" si="515"/>
        <v>1.0000002187679253</v>
      </c>
      <c r="W4602" s="169">
        <f t="shared" si="516"/>
        <v>0.93000014963767985</v>
      </c>
      <c r="X4602" s="170">
        <v>1</v>
      </c>
      <c r="Y4602" s="139">
        <v>39254</v>
      </c>
      <c r="Z4602" s="139">
        <v>39378</v>
      </c>
      <c r="AA4602" s="139">
        <v>39762</v>
      </c>
      <c r="AB4602" s="139">
        <v>39903</v>
      </c>
      <c r="AC4602" s="139" t="s">
        <v>4516</v>
      </c>
      <c r="AD4602" s="147">
        <f t="shared" si="517"/>
        <v>141</v>
      </c>
      <c r="AE4602" s="131">
        <v>33</v>
      </c>
      <c r="AG4602" s="147">
        <v>1</v>
      </c>
      <c r="AH4602" s="147" t="s">
        <v>5683</v>
      </c>
    </row>
    <row r="4603" spans="1:34" x14ac:dyDescent="0.25">
      <c r="A4603" s="147" t="s">
        <v>2148</v>
      </c>
      <c r="B4603" s="140" t="s">
        <v>7269</v>
      </c>
      <c r="C4603" s="147" t="s">
        <v>2491</v>
      </c>
      <c r="D4603" s="140" t="s">
        <v>7290</v>
      </c>
      <c r="E4603" s="147" t="s">
        <v>3352</v>
      </c>
      <c r="F4603" s="140" t="s">
        <v>8196</v>
      </c>
      <c r="G4603" s="147" t="s">
        <v>913</v>
      </c>
      <c r="H4603" s="140" t="s">
        <v>8266</v>
      </c>
      <c r="I4603" s="147" t="s">
        <v>5556</v>
      </c>
      <c r="J4603" s="147">
        <v>1</v>
      </c>
      <c r="K4603" s="132">
        <f t="shared" si="518"/>
        <v>891326</v>
      </c>
      <c r="L4603" s="132">
        <v>698536</v>
      </c>
      <c r="M4603" s="132">
        <v>192790</v>
      </c>
      <c r="N4603" s="132">
        <v>628682.4</v>
      </c>
      <c r="O4603" s="133" t="s">
        <v>4699</v>
      </c>
      <c r="P4603" s="132">
        <v>211536</v>
      </c>
      <c r="Q4603" s="132">
        <f t="shared" si="519"/>
        <v>840218.4</v>
      </c>
      <c r="R4603" s="132">
        <v>628682.4</v>
      </c>
      <c r="S4603" s="132">
        <v>211536</v>
      </c>
      <c r="T4603" s="169">
        <f t="shared" si="513"/>
        <v>1</v>
      </c>
      <c r="U4603" s="169">
        <f t="shared" si="514"/>
        <v>1</v>
      </c>
      <c r="V4603" s="169">
        <f t="shared" si="515"/>
        <v>1.0972353337828726</v>
      </c>
      <c r="W4603" s="169">
        <f t="shared" si="516"/>
        <v>0.94266115876794798</v>
      </c>
      <c r="X4603" s="170">
        <v>1</v>
      </c>
      <c r="Y4603" s="139">
        <v>39779</v>
      </c>
      <c r="Z4603" s="139">
        <v>39804</v>
      </c>
      <c r="AA4603" s="171">
        <v>39904</v>
      </c>
      <c r="AB4603" s="139">
        <v>40056</v>
      </c>
      <c r="AC4603" s="139" t="s">
        <v>4584</v>
      </c>
      <c r="AD4603" s="147">
        <f t="shared" si="517"/>
        <v>152</v>
      </c>
      <c r="AE4603" s="131">
        <v>34</v>
      </c>
      <c r="AG4603" s="147">
        <v>1</v>
      </c>
      <c r="AH4603" s="147" t="s">
        <v>5683</v>
      </c>
    </row>
    <row r="4604" spans="1:34" x14ac:dyDescent="0.25">
      <c r="A4604" s="147" t="s">
        <v>2148</v>
      </c>
      <c r="B4604" s="140" t="s">
        <v>7269</v>
      </c>
      <c r="C4604" s="147" t="s">
        <v>2491</v>
      </c>
      <c r="D4604" s="140" t="s">
        <v>7290</v>
      </c>
      <c r="E4604" s="147" t="s">
        <v>3352</v>
      </c>
      <c r="F4604" s="140" t="s">
        <v>8196</v>
      </c>
      <c r="G4604" s="147" t="s">
        <v>3510</v>
      </c>
      <c r="H4604" s="140" t="s">
        <v>8282</v>
      </c>
      <c r="I4604" s="147" t="s">
        <v>3502</v>
      </c>
      <c r="J4604" s="147">
        <v>1</v>
      </c>
      <c r="K4604" s="132">
        <f t="shared" si="518"/>
        <v>1073468.8999999999</v>
      </c>
      <c r="L4604" s="132">
        <v>736607</v>
      </c>
      <c r="M4604" s="132">
        <v>336861.9</v>
      </c>
      <c r="N4604" s="132">
        <v>718436.34</v>
      </c>
      <c r="O4604" s="133" t="s">
        <v>4699</v>
      </c>
      <c r="P4604" s="132">
        <v>336862.7</v>
      </c>
      <c r="Q4604" s="132">
        <f t="shared" si="519"/>
        <v>1055299.04</v>
      </c>
      <c r="R4604" s="132">
        <v>718436.34</v>
      </c>
      <c r="S4604" s="132">
        <v>336862.7</v>
      </c>
      <c r="T4604" s="169">
        <f t="shared" si="513"/>
        <v>1</v>
      </c>
      <c r="U4604" s="169">
        <f t="shared" si="514"/>
        <v>1</v>
      </c>
      <c r="V4604" s="169">
        <f t="shared" si="515"/>
        <v>1.0000023748604399</v>
      </c>
      <c r="W4604" s="169">
        <f t="shared" si="516"/>
        <v>0.98307369687188906</v>
      </c>
      <c r="X4604" s="170">
        <v>1</v>
      </c>
      <c r="Y4604" s="139">
        <v>39254</v>
      </c>
      <c r="Z4604" s="139">
        <v>39378</v>
      </c>
      <c r="AA4604" s="139">
        <v>39716</v>
      </c>
      <c r="AB4604" s="139">
        <v>39782</v>
      </c>
      <c r="AC4604" s="139" t="s">
        <v>4584</v>
      </c>
      <c r="AD4604" s="147">
        <f t="shared" si="517"/>
        <v>66</v>
      </c>
      <c r="AE4604" s="131">
        <v>437</v>
      </c>
      <c r="AG4604" s="147">
        <v>1</v>
      </c>
      <c r="AH4604" s="147" t="s">
        <v>5683</v>
      </c>
    </row>
    <row r="4605" spans="1:34" x14ac:dyDescent="0.25">
      <c r="A4605" s="147" t="s">
        <v>2148</v>
      </c>
      <c r="B4605" s="140" t="s">
        <v>7269</v>
      </c>
      <c r="C4605" s="147" t="s">
        <v>2491</v>
      </c>
      <c r="D4605" s="140" t="s">
        <v>7290</v>
      </c>
      <c r="E4605" s="147" t="s">
        <v>3352</v>
      </c>
      <c r="F4605" s="140" t="s">
        <v>8196</v>
      </c>
      <c r="G4605" s="147" t="s">
        <v>3510</v>
      </c>
      <c r="H4605" s="140" t="s">
        <v>8282</v>
      </c>
      <c r="I4605" s="147" t="s">
        <v>227</v>
      </c>
      <c r="J4605" s="147">
        <v>1</v>
      </c>
      <c r="K4605" s="132">
        <f t="shared" si="518"/>
        <v>1137472</v>
      </c>
      <c r="L4605" s="132">
        <v>960407</v>
      </c>
      <c r="M4605" s="132">
        <v>177065</v>
      </c>
      <c r="N4605" s="132">
        <v>863821.79999999993</v>
      </c>
      <c r="O4605" s="133" t="s">
        <v>4699</v>
      </c>
      <c r="P4605" s="132">
        <v>215876.01</v>
      </c>
      <c r="Q4605" s="132">
        <f t="shared" si="519"/>
        <v>1079697.81</v>
      </c>
      <c r="R4605" s="132">
        <v>863821.8</v>
      </c>
      <c r="S4605" s="132">
        <v>215876.01</v>
      </c>
      <c r="T4605" s="169">
        <f t="shared" ref="T4605:T4668" si="520">R4605/N4605</f>
        <v>1.0000000000000002</v>
      </c>
      <c r="U4605" s="169">
        <f t="shared" ref="U4605:U4668" si="521">S4605/P4605</f>
        <v>1</v>
      </c>
      <c r="V4605" s="169">
        <f t="shared" ref="V4605:V4668" si="522">P4605/M4605</f>
        <v>1.219190749159913</v>
      </c>
      <c r="W4605" s="169">
        <f t="shared" ref="W4605:W4668" si="523">Q4605/K4605</f>
        <v>0.94920825303831657</v>
      </c>
      <c r="X4605" s="170">
        <v>1</v>
      </c>
      <c r="Y4605" s="139">
        <v>39779</v>
      </c>
      <c r="Z4605" s="139">
        <v>39804</v>
      </c>
      <c r="AA4605" s="171">
        <v>39895</v>
      </c>
      <c r="AB4605" s="139">
        <v>39964</v>
      </c>
      <c r="AC4605" s="139" t="s">
        <v>4516</v>
      </c>
      <c r="AD4605" s="147">
        <f t="shared" ref="AD4605:AD4668" si="524">AB4605-AA4605</f>
        <v>69</v>
      </c>
      <c r="AE4605" s="131">
        <v>434</v>
      </c>
      <c r="AG4605" s="147">
        <v>1</v>
      </c>
      <c r="AH4605" s="147" t="s">
        <v>5683</v>
      </c>
    </row>
    <row r="4606" spans="1:34" x14ac:dyDescent="0.25">
      <c r="A4606" s="147" t="s">
        <v>2148</v>
      </c>
      <c r="B4606" s="140" t="s">
        <v>7269</v>
      </c>
      <c r="C4606" s="147" t="s">
        <v>2491</v>
      </c>
      <c r="D4606" s="140" t="s">
        <v>7290</v>
      </c>
      <c r="E4606" s="147" t="s">
        <v>3352</v>
      </c>
      <c r="F4606" s="140" t="s">
        <v>8196</v>
      </c>
      <c r="G4606" s="147" t="s">
        <v>3358</v>
      </c>
      <c r="H4606" s="140" t="s">
        <v>8272</v>
      </c>
      <c r="I4606" s="147" t="s">
        <v>5517</v>
      </c>
      <c r="J4606" s="147">
        <v>1</v>
      </c>
      <c r="K4606" s="132">
        <f t="shared" si="518"/>
        <v>1111072</v>
      </c>
      <c r="L4606" s="132">
        <v>761470.3</v>
      </c>
      <c r="M4606" s="132">
        <v>349601.7</v>
      </c>
      <c r="N4606" s="132">
        <v>761470.3</v>
      </c>
      <c r="O4606" s="133" t="s">
        <v>4679</v>
      </c>
      <c r="P4606" s="132">
        <v>349601.7</v>
      </c>
      <c r="Q4606" s="132">
        <f t="shared" si="519"/>
        <v>1111072</v>
      </c>
      <c r="R4606" s="132">
        <v>761470.3</v>
      </c>
      <c r="S4606" s="132">
        <v>349601.7</v>
      </c>
      <c r="T4606" s="169">
        <f t="shared" si="520"/>
        <v>1</v>
      </c>
      <c r="U4606" s="169">
        <f t="shared" si="521"/>
        <v>1</v>
      </c>
      <c r="V4606" s="169">
        <f t="shared" si="522"/>
        <v>1</v>
      </c>
      <c r="W4606" s="169">
        <f t="shared" si="523"/>
        <v>1</v>
      </c>
      <c r="X4606" s="170">
        <v>1</v>
      </c>
      <c r="Y4606" s="139">
        <v>38931</v>
      </c>
      <c r="Z4606" s="139">
        <v>38953</v>
      </c>
      <c r="AA4606" s="139">
        <v>39049</v>
      </c>
      <c r="AB4606" s="139">
        <v>39120</v>
      </c>
      <c r="AC4606" s="139" t="s">
        <v>4516</v>
      </c>
      <c r="AD4606" s="147">
        <f t="shared" si="524"/>
        <v>71</v>
      </c>
      <c r="AE4606" s="131">
        <v>43</v>
      </c>
      <c r="AG4606" s="147">
        <v>1</v>
      </c>
      <c r="AH4606" s="147" t="s">
        <v>5683</v>
      </c>
    </row>
    <row r="4607" spans="1:34" x14ac:dyDescent="0.25">
      <c r="A4607" s="147" t="s">
        <v>2148</v>
      </c>
      <c r="B4607" s="140" t="s">
        <v>7269</v>
      </c>
      <c r="C4607" s="147" t="s">
        <v>2491</v>
      </c>
      <c r="D4607" s="140" t="s">
        <v>7290</v>
      </c>
      <c r="E4607" s="147" t="s">
        <v>3352</v>
      </c>
      <c r="F4607" s="140" t="s">
        <v>8196</v>
      </c>
      <c r="G4607" s="147" t="s">
        <v>3358</v>
      </c>
      <c r="H4607" s="140" t="s">
        <v>8272</v>
      </c>
      <c r="I4607" s="147" t="s">
        <v>2223</v>
      </c>
      <c r="J4607" s="147">
        <v>1</v>
      </c>
      <c r="K4607" s="132">
        <f t="shared" si="518"/>
        <v>821233.42</v>
      </c>
      <c r="L4607" s="132">
        <v>564987</v>
      </c>
      <c r="M4607" s="132">
        <v>256246.42</v>
      </c>
      <c r="N4607" s="132">
        <v>508488.3</v>
      </c>
      <c r="O4607" s="133" t="s">
        <v>4679</v>
      </c>
      <c r="P4607" s="132">
        <v>248059.42</v>
      </c>
      <c r="Q4607" s="132">
        <f t="shared" si="519"/>
        <v>756547.72</v>
      </c>
      <c r="R4607" s="132">
        <v>508488.3</v>
      </c>
      <c r="S4607" s="132">
        <v>248059.42</v>
      </c>
      <c r="T4607" s="169">
        <f t="shared" si="520"/>
        <v>1</v>
      </c>
      <c r="U4607" s="169">
        <f t="shared" si="521"/>
        <v>1</v>
      </c>
      <c r="V4607" s="169">
        <f t="shared" si="522"/>
        <v>0.96805028534642557</v>
      </c>
      <c r="W4607" s="169">
        <f t="shared" si="523"/>
        <v>0.92123347829658464</v>
      </c>
      <c r="X4607" s="170">
        <v>1</v>
      </c>
      <c r="Y4607" s="139">
        <v>39254</v>
      </c>
      <c r="Z4607" s="139">
        <v>39378</v>
      </c>
      <c r="AA4607" s="139">
        <v>39682</v>
      </c>
      <c r="AB4607" s="139">
        <v>39723</v>
      </c>
      <c r="AC4607" s="139" t="s">
        <v>4516</v>
      </c>
      <c r="AD4607" s="147">
        <f t="shared" si="524"/>
        <v>41</v>
      </c>
      <c r="AE4607" s="131">
        <v>48</v>
      </c>
      <c r="AG4607" s="147">
        <v>1</v>
      </c>
      <c r="AH4607" s="147" t="s">
        <v>5683</v>
      </c>
    </row>
    <row r="4608" spans="1:34" x14ac:dyDescent="0.25">
      <c r="A4608" s="147" t="s">
        <v>2148</v>
      </c>
      <c r="B4608" s="140" t="s">
        <v>7269</v>
      </c>
      <c r="C4608" s="147" t="s">
        <v>2491</v>
      </c>
      <c r="D4608" s="140" t="s">
        <v>7290</v>
      </c>
      <c r="E4608" s="147" t="s">
        <v>3352</v>
      </c>
      <c r="F4608" s="140" t="s">
        <v>8196</v>
      </c>
      <c r="G4608" s="147" t="s">
        <v>3358</v>
      </c>
      <c r="H4608" s="140" t="s">
        <v>8272</v>
      </c>
      <c r="I4608" s="147" t="s">
        <v>5555</v>
      </c>
      <c r="J4608" s="147">
        <v>1</v>
      </c>
      <c r="K4608" s="132">
        <f t="shared" si="518"/>
        <v>753838</v>
      </c>
      <c r="L4608" s="132">
        <v>584938</v>
      </c>
      <c r="M4608" s="132">
        <v>168900</v>
      </c>
      <c r="N4608" s="132">
        <v>584938.00000000012</v>
      </c>
      <c r="O4608" s="133" t="s">
        <v>4679</v>
      </c>
      <c r="P4608" s="132">
        <v>192629.22</v>
      </c>
      <c r="Q4608" s="132">
        <f t="shared" si="519"/>
        <v>777567.22</v>
      </c>
      <c r="R4608" s="132">
        <v>584938</v>
      </c>
      <c r="S4608" s="132">
        <v>192629.22</v>
      </c>
      <c r="T4608" s="169">
        <f t="shared" si="520"/>
        <v>0.99999999999999978</v>
      </c>
      <c r="U4608" s="169">
        <f t="shared" si="521"/>
        <v>1</v>
      </c>
      <c r="V4608" s="169">
        <f t="shared" si="522"/>
        <v>1.1404927175843695</v>
      </c>
      <c r="W4608" s="169">
        <f t="shared" si="523"/>
        <v>1.0314778772096922</v>
      </c>
      <c r="X4608" s="170">
        <v>1</v>
      </c>
      <c r="Y4608" s="139">
        <v>39779</v>
      </c>
      <c r="Z4608" s="139">
        <v>39804</v>
      </c>
      <c r="AA4608" s="171">
        <v>39917</v>
      </c>
      <c r="AB4608" s="139">
        <v>40056</v>
      </c>
      <c r="AC4608" s="139" t="s">
        <v>4584</v>
      </c>
      <c r="AD4608" s="147">
        <f t="shared" si="524"/>
        <v>139</v>
      </c>
      <c r="AE4608" s="131">
        <v>45</v>
      </c>
      <c r="AG4608" s="147">
        <v>1</v>
      </c>
      <c r="AH4608" s="147" t="s">
        <v>5683</v>
      </c>
    </row>
    <row r="4609" spans="1:34" x14ac:dyDescent="0.25">
      <c r="A4609" s="147" t="s">
        <v>2148</v>
      </c>
      <c r="B4609" s="140" t="s">
        <v>7269</v>
      </c>
      <c r="C4609" s="147" t="s">
        <v>2491</v>
      </c>
      <c r="D4609" s="140" t="s">
        <v>7290</v>
      </c>
      <c r="E4609" s="147" t="s">
        <v>1003</v>
      </c>
      <c r="F4609" s="140" t="s">
        <v>8614</v>
      </c>
      <c r="G4609" s="147" t="s">
        <v>3359</v>
      </c>
      <c r="H4609" s="140" t="s">
        <v>12030</v>
      </c>
      <c r="I4609" s="147" t="s">
        <v>5518</v>
      </c>
      <c r="J4609" s="147">
        <v>1</v>
      </c>
      <c r="K4609" s="132">
        <f t="shared" si="518"/>
        <v>306740</v>
      </c>
      <c r="L4609" s="132">
        <v>193020</v>
      </c>
      <c r="M4609" s="132">
        <v>113720</v>
      </c>
      <c r="N4609" s="132">
        <v>173718</v>
      </c>
      <c r="O4609" s="133" t="s">
        <v>4753</v>
      </c>
      <c r="P4609" s="132">
        <v>113720</v>
      </c>
      <c r="Q4609" s="132">
        <f t="shared" si="519"/>
        <v>259725.02000000002</v>
      </c>
      <c r="R4609" s="132">
        <v>173718</v>
      </c>
      <c r="S4609" s="132">
        <v>86007.02</v>
      </c>
      <c r="T4609" s="169">
        <f t="shared" si="520"/>
        <v>1</v>
      </c>
      <c r="U4609" s="169">
        <f t="shared" si="521"/>
        <v>0.75630513542033062</v>
      </c>
      <c r="V4609" s="169">
        <f t="shared" si="522"/>
        <v>1</v>
      </c>
      <c r="W4609" s="169">
        <f t="shared" si="523"/>
        <v>0.84672693486340234</v>
      </c>
      <c r="X4609" s="170">
        <v>1</v>
      </c>
      <c r="Y4609" s="139">
        <v>38989</v>
      </c>
      <c r="Z4609" s="139">
        <v>39069</v>
      </c>
      <c r="AA4609" s="139">
        <v>39217</v>
      </c>
      <c r="AB4609" s="139">
        <v>39309</v>
      </c>
      <c r="AC4609" s="139" t="s">
        <v>4516</v>
      </c>
      <c r="AD4609" s="147">
        <f t="shared" si="524"/>
        <v>92</v>
      </c>
      <c r="AE4609" s="131">
        <v>259</v>
      </c>
      <c r="AG4609" s="147">
        <v>1</v>
      </c>
      <c r="AH4609" s="147" t="s">
        <v>5683</v>
      </c>
    </row>
    <row r="4610" spans="1:34" x14ac:dyDescent="0.25">
      <c r="A4610" s="147" t="s">
        <v>2148</v>
      </c>
      <c r="B4610" s="140" t="s">
        <v>7269</v>
      </c>
      <c r="C4610" s="147" t="s">
        <v>2491</v>
      </c>
      <c r="D4610" s="140" t="s">
        <v>7290</v>
      </c>
      <c r="E4610" s="147" t="s">
        <v>1003</v>
      </c>
      <c r="F4610" s="140" t="s">
        <v>8614</v>
      </c>
      <c r="G4610" s="147" t="s">
        <v>3360</v>
      </c>
      <c r="H4610" s="140" t="s">
        <v>12031</v>
      </c>
      <c r="I4610" s="147" t="s">
        <v>3148</v>
      </c>
      <c r="J4610" s="147">
        <v>1</v>
      </c>
      <c r="K4610" s="132">
        <f t="shared" si="518"/>
        <v>259080</v>
      </c>
      <c r="L4610" s="132">
        <v>175629</v>
      </c>
      <c r="M4610" s="132">
        <v>83451</v>
      </c>
      <c r="N4610" s="132">
        <v>175629</v>
      </c>
      <c r="O4610" s="133" t="s">
        <v>4753</v>
      </c>
      <c r="P4610" s="132">
        <v>85546</v>
      </c>
      <c r="Q4610" s="132">
        <f t="shared" si="519"/>
        <v>261175</v>
      </c>
      <c r="R4610" s="132">
        <v>175629</v>
      </c>
      <c r="S4610" s="132">
        <v>85546</v>
      </c>
      <c r="T4610" s="169">
        <f t="shared" si="520"/>
        <v>1</v>
      </c>
      <c r="U4610" s="169">
        <f t="shared" si="521"/>
        <v>1</v>
      </c>
      <c r="V4610" s="169">
        <f t="shared" si="522"/>
        <v>1.0251045523720506</v>
      </c>
      <c r="W4610" s="169">
        <f t="shared" si="523"/>
        <v>1.0080863053882971</v>
      </c>
      <c r="X4610" s="170">
        <v>1</v>
      </c>
      <c r="Y4610" s="139">
        <v>38989</v>
      </c>
      <c r="Z4610" s="139">
        <v>39069</v>
      </c>
      <c r="AA4610" s="139">
        <v>39157</v>
      </c>
      <c r="AB4610" s="139">
        <v>39197</v>
      </c>
      <c r="AC4610" s="139" t="s">
        <v>4584</v>
      </c>
      <c r="AD4610" s="147">
        <f t="shared" si="524"/>
        <v>40</v>
      </c>
      <c r="AE4610" s="131">
        <v>226</v>
      </c>
      <c r="AG4610" s="147">
        <v>1</v>
      </c>
      <c r="AH4610" s="147" t="s">
        <v>5683</v>
      </c>
    </row>
    <row r="4611" spans="1:34" x14ac:dyDescent="0.25">
      <c r="A4611" s="147" t="s">
        <v>2148</v>
      </c>
      <c r="B4611" s="140" t="s">
        <v>7269</v>
      </c>
      <c r="C4611" s="147" t="s">
        <v>2491</v>
      </c>
      <c r="D4611" s="140" t="s">
        <v>7290</v>
      </c>
      <c r="E4611" s="147" t="s">
        <v>1003</v>
      </c>
      <c r="F4611" s="140" t="s">
        <v>8614</v>
      </c>
      <c r="G4611" s="147" t="s">
        <v>3361</v>
      </c>
      <c r="H4611" s="140" t="s">
        <v>12032</v>
      </c>
      <c r="I4611" s="147" t="s">
        <v>3362</v>
      </c>
      <c r="J4611" s="147">
        <v>1</v>
      </c>
      <c r="K4611" s="132">
        <f t="shared" si="518"/>
        <v>390954</v>
      </c>
      <c r="L4611" s="132">
        <v>263703</v>
      </c>
      <c r="M4611" s="132">
        <v>127251</v>
      </c>
      <c r="N4611" s="132">
        <v>263703</v>
      </c>
      <c r="O4611" s="133" t="s">
        <v>4753</v>
      </c>
      <c r="P4611" s="132">
        <v>130686</v>
      </c>
      <c r="Q4611" s="132">
        <f t="shared" si="519"/>
        <v>394389</v>
      </c>
      <c r="R4611" s="132">
        <v>263703</v>
      </c>
      <c r="S4611" s="132">
        <v>130686</v>
      </c>
      <c r="T4611" s="169">
        <f t="shared" si="520"/>
        <v>1</v>
      </c>
      <c r="U4611" s="169">
        <f t="shared" si="521"/>
        <v>1</v>
      </c>
      <c r="V4611" s="169">
        <f t="shared" si="522"/>
        <v>1.0269938939576113</v>
      </c>
      <c r="W4611" s="169">
        <f t="shared" si="523"/>
        <v>1.0087861999109871</v>
      </c>
      <c r="X4611" s="170">
        <v>1</v>
      </c>
      <c r="Y4611" s="139">
        <v>38989</v>
      </c>
      <c r="Z4611" s="139">
        <v>39069</v>
      </c>
      <c r="AA4611" s="139">
        <v>39139</v>
      </c>
      <c r="AB4611" s="139">
        <v>39199</v>
      </c>
      <c r="AC4611" s="139" t="s">
        <v>4516</v>
      </c>
      <c r="AD4611" s="147">
        <f t="shared" si="524"/>
        <v>60</v>
      </c>
      <c r="AE4611" s="131">
        <v>85</v>
      </c>
      <c r="AG4611" s="147">
        <v>1</v>
      </c>
      <c r="AH4611" s="147" t="s">
        <v>5683</v>
      </c>
    </row>
    <row r="4612" spans="1:34" x14ac:dyDescent="0.25">
      <c r="A4612" s="147" t="s">
        <v>2148</v>
      </c>
      <c r="B4612" s="140" t="s">
        <v>7269</v>
      </c>
      <c r="C4612" s="147" t="s">
        <v>2491</v>
      </c>
      <c r="D4612" s="140" t="s">
        <v>7290</v>
      </c>
      <c r="E4612" s="147" t="s">
        <v>1003</v>
      </c>
      <c r="F4612" s="140" t="s">
        <v>8614</v>
      </c>
      <c r="G4612" s="147" t="s">
        <v>3363</v>
      </c>
      <c r="H4612" s="140" t="s">
        <v>12033</v>
      </c>
      <c r="I4612" s="147" t="s">
        <v>3148</v>
      </c>
      <c r="J4612" s="147">
        <v>1</v>
      </c>
      <c r="K4612" s="132">
        <f t="shared" si="518"/>
        <v>330949</v>
      </c>
      <c r="L4612" s="132">
        <v>226219</v>
      </c>
      <c r="M4612" s="132">
        <v>104730</v>
      </c>
      <c r="N4612" s="132">
        <v>226219</v>
      </c>
      <c r="O4612" s="133" t="s">
        <v>4753</v>
      </c>
      <c r="P4612" s="132">
        <v>113855</v>
      </c>
      <c r="Q4612" s="132">
        <f t="shared" si="519"/>
        <v>340074</v>
      </c>
      <c r="R4612" s="132">
        <v>226219</v>
      </c>
      <c r="S4612" s="132">
        <v>113855</v>
      </c>
      <c r="T4612" s="169">
        <f t="shared" si="520"/>
        <v>1</v>
      </c>
      <c r="U4612" s="169">
        <f t="shared" si="521"/>
        <v>1</v>
      </c>
      <c r="V4612" s="169">
        <f t="shared" si="522"/>
        <v>1.0871288074095293</v>
      </c>
      <c r="W4612" s="169">
        <f t="shared" si="523"/>
        <v>1.0275722241191241</v>
      </c>
      <c r="X4612" s="170">
        <v>1</v>
      </c>
      <c r="Y4612" s="139">
        <v>38989</v>
      </c>
      <c r="Z4612" s="139">
        <v>39069</v>
      </c>
      <c r="AA4612" s="139">
        <v>39132</v>
      </c>
      <c r="AB4612" s="139">
        <v>39180</v>
      </c>
      <c r="AC4612" s="139" t="s">
        <v>4516</v>
      </c>
      <c r="AD4612" s="147">
        <f t="shared" si="524"/>
        <v>48</v>
      </c>
      <c r="AE4612" s="131">
        <v>241</v>
      </c>
      <c r="AG4612" s="147">
        <v>1</v>
      </c>
      <c r="AH4612" s="147" t="s">
        <v>5683</v>
      </c>
    </row>
    <row r="4613" spans="1:34" x14ac:dyDescent="0.25">
      <c r="A4613" s="147" t="s">
        <v>2148</v>
      </c>
      <c r="B4613" s="140" t="s">
        <v>7269</v>
      </c>
      <c r="C4613" s="147" t="s">
        <v>2491</v>
      </c>
      <c r="D4613" s="140" t="s">
        <v>7290</v>
      </c>
      <c r="E4613" s="147" t="s">
        <v>1003</v>
      </c>
      <c r="F4613" s="140" t="s">
        <v>8614</v>
      </c>
      <c r="G4613" s="147" t="s">
        <v>3364</v>
      </c>
      <c r="H4613" s="140" t="s">
        <v>12034</v>
      </c>
      <c r="I4613" s="147" t="s">
        <v>3148</v>
      </c>
      <c r="J4613" s="147">
        <v>1</v>
      </c>
      <c r="K4613" s="132">
        <f t="shared" si="518"/>
        <v>548110</v>
      </c>
      <c r="L4613" s="132">
        <v>405367</v>
      </c>
      <c r="M4613" s="132">
        <v>142743</v>
      </c>
      <c r="N4613" s="132">
        <v>405367</v>
      </c>
      <c r="O4613" s="133" t="s">
        <v>4753</v>
      </c>
      <c r="P4613" s="132">
        <v>147910</v>
      </c>
      <c r="Q4613" s="132">
        <f t="shared" si="519"/>
        <v>553277</v>
      </c>
      <c r="R4613" s="132">
        <v>405367</v>
      </c>
      <c r="S4613" s="132">
        <v>147910</v>
      </c>
      <c r="T4613" s="169">
        <f t="shared" si="520"/>
        <v>1</v>
      </c>
      <c r="U4613" s="169">
        <f t="shared" si="521"/>
        <v>1</v>
      </c>
      <c r="V4613" s="169">
        <f t="shared" si="522"/>
        <v>1.0361979221397897</v>
      </c>
      <c r="W4613" s="169">
        <f t="shared" si="523"/>
        <v>1.0094269398478408</v>
      </c>
      <c r="X4613" s="170">
        <v>1</v>
      </c>
      <c r="Y4613" s="139">
        <v>38989</v>
      </c>
      <c r="Z4613" s="139">
        <v>39069</v>
      </c>
      <c r="AA4613" s="139">
        <v>39156</v>
      </c>
      <c r="AB4613" s="139">
        <v>39211</v>
      </c>
      <c r="AC4613" s="139" t="s">
        <v>4516</v>
      </c>
      <c r="AD4613" s="147">
        <f t="shared" si="524"/>
        <v>55</v>
      </c>
      <c r="AE4613" s="131">
        <v>104</v>
      </c>
      <c r="AG4613" s="147">
        <v>1</v>
      </c>
      <c r="AH4613" s="147" t="s">
        <v>5683</v>
      </c>
    </row>
    <row r="4614" spans="1:34" x14ac:dyDescent="0.25">
      <c r="A4614" s="147" t="s">
        <v>2148</v>
      </c>
      <c r="B4614" s="140" t="s">
        <v>7269</v>
      </c>
      <c r="C4614" s="147" t="s">
        <v>2491</v>
      </c>
      <c r="D4614" s="140" t="s">
        <v>7290</v>
      </c>
      <c r="E4614" s="147" t="s">
        <v>1003</v>
      </c>
      <c r="F4614" s="140" t="s">
        <v>8614</v>
      </c>
      <c r="G4614" s="147" t="s">
        <v>3123</v>
      </c>
      <c r="H4614" s="140" t="s">
        <v>12035</v>
      </c>
      <c r="I4614" s="147" t="s">
        <v>261</v>
      </c>
      <c r="J4614" s="147">
        <v>1</v>
      </c>
      <c r="K4614" s="132">
        <f t="shared" si="518"/>
        <v>530950</v>
      </c>
      <c r="L4614" s="132">
        <v>359071</v>
      </c>
      <c r="M4614" s="132">
        <v>171879</v>
      </c>
      <c r="N4614" s="132">
        <v>359071</v>
      </c>
      <c r="O4614" s="133" t="s">
        <v>4753</v>
      </c>
      <c r="P4614" s="132">
        <v>194428.5</v>
      </c>
      <c r="Q4614" s="132">
        <f t="shared" si="519"/>
        <v>553499.5</v>
      </c>
      <c r="R4614" s="132">
        <v>359071</v>
      </c>
      <c r="S4614" s="132">
        <v>194428.5</v>
      </c>
      <c r="T4614" s="169">
        <f t="shared" si="520"/>
        <v>1</v>
      </c>
      <c r="U4614" s="169">
        <f t="shared" si="521"/>
        <v>1</v>
      </c>
      <c r="V4614" s="169">
        <f t="shared" si="522"/>
        <v>1.1311940376660325</v>
      </c>
      <c r="W4614" s="169">
        <f t="shared" si="523"/>
        <v>1.0424701007627837</v>
      </c>
      <c r="X4614" s="170">
        <v>1</v>
      </c>
      <c r="Y4614" s="139">
        <v>38989</v>
      </c>
      <c r="Z4614" s="139">
        <v>39069</v>
      </c>
      <c r="AA4614" s="139">
        <v>39133</v>
      </c>
      <c r="AB4614" s="139">
        <v>39209</v>
      </c>
      <c r="AC4614" s="139" t="s">
        <v>4516</v>
      </c>
      <c r="AD4614" s="147">
        <f t="shared" si="524"/>
        <v>76</v>
      </c>
      <c r="AE4614" s="131">
        <v>100</v>
      </c>
      <c r="AG4614" s="147">
        <v>1</v>
      </c>
      <c r="AH4614" s="147" t="s">
        <v>5683</v>
      </c>
    </row>
    <row r="4615" spans="1:34" x14ac:dyDescent="0.25">
      <c r="A4615" s="147" t="s">
        <v>2148</v>
      </c>
      <c r="B4615" s="140" t="s">
        <v>7269</v>
      </c>
      <c r="C4615" s="147" t="s">
        <v>2491</v>
      </c>
      <c r="D4615" s="140" t="s">
        <v>7290</v>
      </c>
      <c r="E4615" s="147" t="s">
        <v>1003</v>
      </c>
      <c r="F4615" s="140" t="s">
        <v>8614</v>
      </c>
      <c r="G4615" s="147" t="s">
        <v>3365</v>
      </c>
      <c r="H4615" s="140" t="s">
        <v>12036</v>
      </c>
      <c r="I4615" s="147" t="s">
        <v>3148</v>
      </c>
      <c r="J4615" s="147">
        <v>1</v>
      </c>
      <c r="K4615" s="132">
        <f t="shared" si="518"/>
        <v>524927</v>
      </c>
      <c r="L4615" s="132">
        <v>408810</v>
      </c>
      <c r="M4615" s="132">
        <v>116117</v>
      </c>
      <c r="N4615" s="132">
        <v>408810</v>
      </c>
      <c r="O4615" s="133" t="s">
        <v>4753</v>
      </c>
      <c r="P4615" s="132">
        <v>141929.5</v>
      </c>
      <c r="Q4615" s="132">
        <f t="shared" si="519"/>
        <v>550739.5</v>
      </c>
      <c r="R4615" s="132">
        <v>408810</v>
      </c>
      <c r="S4615" s="132">
        <v>141929.5</v>
      </c>
      <c r="T4615" s="169">
        <f t="shared" si="520"/>
        <v>1</v>
      </c>
      <c r="U4615" s="169">
        <f t="shared" si="521"/>
        <v>1</v>
      </c>
      <c r="V4615" s="169">
        <f t="shared" si="522"/>
        <v>1.2222973380297459</v>
      </c>
      <c r="W4615" s="169">
        <f t="shared" si="523"/>
        <v>1.0491735041253356</v>
      </c>
      <c r="X4615" s="170">
        <v>1</v>
      </c>
      <c r="Y4615" s="139">
        <v>38989</v>
      </c>
      <c r="Z4615" s="139">
        <v>39069</v>
      </c>
      <c r="AA4615" s="139">
        <v>39190</v>
      </c>
      <c r="AB4615" s="139">
        <v>39237</v>
      </c>
      <c r="AC4615" s="139" t="s">
        <v>4516</v>
      </c>
      <c r="AD4615" s="147">
        <f t="shared" si="524"/>
        <v>47</v>
      </c>
      <c r="AE4615" s="131">
        <v>178</v>
      </c>
      <c r="AG4615" s="147">
        <v>1</v>
      </c>
      <c r="AH4615" s="147" t="s">
        <v>5683</v>
      </c>
    </row>
    <row r="4616" spans="1:34" x14ac:dyDescent="0.25">
      <c r="A4616" s="147" t="s">
        <v>2148</v>
      </c>
      <c r="B4616" s="140" t="s">
        <v>7269</v>
      </c>
      <c r="C4616" s="147" t="s">
        <v>2491</v>
      </c>
      <c r="D4616" s="140" t="s">
        <v>7290</v>
      </c>
      <c r="E4616" s="147" t="s">
        <v>1003</v>
      </c>
      <c r="F4616" s="140" t="s">
        <v>8614</v>
      </c>
      <c r="G4616" s="147" t="s">
        <v>3366</v>
      </c>
      <c r="H4616" s="140" t="s">
        <v>12037</v>
      </c>
      <c r="I4616" s="147" t="s">
        <v>5519</v>
      </c>
      <c r="J4616" s="147">
        <v>1</v>
      </c>
      <c r="K4616" s="132">
        <f t="shared" si="518"/>
        <v>475645</v>
      </c>
      <c r="L4616" s="132">
        <v>365455</v>
      </c>
      <c r="M4616" s="132">
        <v>110190</v>
      </c>
      <c r="N4616" s="132">
        <v>365455</v>
      </c>
      <c r="O4616" s="133" t="s">
        <v>4753</v>
      </c>
      <c r="P4616" s="132">
        <v>120594</v>
      </c>
      <c r="Q4616" s="132">
        <f t="shared" si="519"/>
        <v>476025.98</v>
      </c>
      <c r="R4616" s="132">
        <v>365455</v>
      </c>
      <c r="S4616" s="132">
        <v>110570.98</v>
      </c>
      <c r="T4616" s="169">
        <f t="shared" si="520"/>
        <v>1</v>
      </c>
      <c r="U4616" s="169">
        <f t="shared" si="521"/>
        <v>0.91688624641358607</v>
      </c>
      <c r="V4616" s="169">
        <f t="shared" si="522"/>
        <v>1.0944187312823306</v>
      </c>
      <c r="W4616" s="169">
        <f t="shared" si="523"/>
        <v>1.0008009755174552</v>
      </c>
      <c r="X4616" s="170">
        <v>1</v>
      </c>
      <c r="Y4616" s="139">
        <v>38989</v>
      </c>
      <c r="Z4616" s="139">
        <v>39069</v>
      </c>
      <c r="AA4616" s="139">
        <v>39195</v>
      </c>
      <c r="AB4616" s="139">
        <v>39242</v>
      </c>
      <c r="AC4616" s="139" t="s">
        <v>4516</v>
      </c>
      <c r="AD4616" s="147">
        <f t="shared" si="524"/>
        <v>47</v>
      </c>
      <c r="AE4616" s="131">
        <v>69</v>
      </c>
      <c r="AG4616" s="147">
        <v>1</v>
      </c>
      <c r="AH4616" s="147" t="s">
        <v>5683</v>
      </c>
    </row>
    <row r="4617" spans="1:34" x14ac:dyDescent="0.25">
      <c r="A4617" s="147" t="s">
        <v>2148</v>
      </c>
      <c r="B4617" s="140" t="s">
        <v>7269</v>
      </c>
      <c r="C4617" s="147" t="s">
        <v>2491</v>
      </c>
      <c r="D4617" s="140" t="s">
        <v>7290</v>
      </c>
      <c r="E4617" s="147" t="s">
        <v>1003</v>
      </c>
      <c r="F4617" s="140" t="s">
        <v>8614</v>
      </c>
      <c r="G4617" s="147" t="s">
        <v>3367</v>
      </c>
      <c r="H4617" s="140" t="s">
        <v>12038</v>
      </c>
      <c r="I4617" s="147" t="s">
        <v>3148</v>
      </c>
      <c r="J4617" s="147">
        <v>1</v>
      </c>
      <c r="K4617" s="132">
        <f t="shared" si="518"/>
        <v>806526</v>
      </c>
      <c r="L4617" s="132">
        <v>560361</v>
      </c>
      <c r="M4617" s="132">
        <v>246165</v>
      </c>
      <c r="N4617" s="132">
        <v>560361</v>
      </c>
      <c r="O4617" s="133" t="s">
        <v>4753</v>
      </c>
      <c r="P4617" s="132">
        <v>262548</v>
      </c>
      <c r="Q4617" s="132">
        <f t="shared" si="519"/>
        <v>798359</v>
      </c>
      <c r="R4617" s="132">
        <v>560361</v>
      </c>
      <c r="S4617" s="132">
        <v>237998</v>
      </c>
      <c r="T4617" s="169">
        <f t="shared" si="520"/>
        <v>1</v>
      </c>
      <c r="U4617" s="169">
        <f t="shared" si="521"/>
        <v>0.90649328884623004</v>
      </c>
      <c r="V4617" s="169">
        <f t="shared" si="522"/>
        <v>1.0665529218207299</v>
      </c>
      <c r="W4617" s="169">
        <f t="shared" si="523"/>
        <v>0.98987385403570372</v>
      </c>
      <c r="X4617" s="170">
        <v>1</v>
      </c>
      <c r="Y4617" s="139">
        <v>38989</v>
      </c>
      <c r="Z4617" s="139">
        <v>39069</v>
      </c>
      <c r="AA4617" s="139">
        <v>39142</v>
      </c>
      <c r="AB4617" s="139">
        <v>39233</v>
      </c>
      <c r="AC4617" s="139" t="s">
        <v>4584</v>
      </c>
      <c r="AD4617" s="147">
        <f t="shared" si="524"/>
        <v>91</v>
      </c>
      <c r="AE4617" s="131">
        <v>288</v>
      </c>
      <c r="AG4617" s="147">
        <v>1</v>
      </c>
      <c r="AH4617" s="147" t="s">
        <v>5683</v>
      </c>
    </row>
    <row r="4618" spans="1:34" x14ac:dyDescent="0.25">
      <c r="A4618" s="147" t="s">
        <v>2148</v>
      </c>
      <c r="B4618" s="140" t="s">
        <v>7269</v>
      </c>
      <c r="C4618" s="147" t="s">
        <v>2491</v>
      </c>
      <c r="D4618" s="140" t="s">
        <v>7290</v>
      </c>
      <c r="E4618" s="147" t="s">
        <v>1003</v>
      </c>
      <c r="F4618" s="140" t="s">
        <v>8614</v>
      </c>
      <c r="G4618" s="147" t="s">
        <v>3368</v>
      </c>
      <c r="H4618" s="140" t="s">
        <v>12039</v>
      </c>
      <c r="I4618" s="147" t="s">
        <v>3148</v>
      </c>
      <c r="J4618" s="147">
        <v>1</v>
      </c>
      <c r="K4618" s="132">
        <f t="shared" si="518"/>
        <v>210285</v>
      </c>
      <c r="L4618" s="132">
        <v>142524</v>
      </c>
      <c r="M4618" s="132">
        <v>67761</v>
      </c>
      <c r="N4618" s="132">
        <v>142524</v>
      </c>
      <c r="O4618" s="133" t="s">
        <v>4753</v>
      </c>
      <c r="P4618" s="132">
        <v>76311</v>
      </c>
      <c r="Q4618" s="132">
        <f t="shared" si="519"/>
        <v>218835</v>
      </c>
      <c r="R4618" s="132">
        <v>142524</v>
      </c>
      <c r="S4618" s="132">
        <v>76311</v>
      </c>
      <c r="T4618" s="169">
        <f t="shared" si="520"/>
        <v>1</v>
      </c>
      <c r="U4618" s="169">
        <f t="shared" si="521"/>
        <v>1</v>
      </c>
      <c r="V4618" s="169">
        <f t="shared" si="522"/>
        <v>1.1261787754017798</v>
      </c>
      <c r="W4618" s="169">
        <f t="shared" si="523"/>
        <v>1.040659105499679</v>
      </c>
      <c r="X4618" s="170">
        <v>1</v>
      </c>
      <c r="Y4618" s="139">
        <v>38989</v>
      </c>
      <c r="Z4618" s="139">
        <v>39069</v>
      </c>
      <c r="AA4618" s="139">
        <v>39133</v>
      </c>
      <c r="AB4618" s="139">
        <v>39187</v>
      </c>
      <c r="AC4618" s="139" t="s">
        <v>4516</v>
      </c>
      <c r="AD4618" s="147">
        <f t="shared" si="524"/>
        <v>54</v>
      </c>
      <c r="AE4618" s="131">
        <v>249</v>
      </c>
      <c r="AG4618" s="147">
        <v>1</v>
      </c>
      <c r="AH4618" s="147" t="s">
        <v>5683</v>
      </c>
    </row>
    <row r="4619" spans="1:34" x14ac:dyDescent="0.25">
      <c r="A4619" s="147" t="s">
        <v>2148</v>
      </c>
      <c r="B4619" s="140" t="s">
        <v>7269</v>
      </c>
      <c r="C4619" s="147" t="s">
        <v>2491</v>
      </c>
      <c r="D4619" s="140" t="s">
        <v>7290</v>
      </c>
      <c r="E4619" s="147" t="s">
        <v>1003</v>
      </c>
      <c r="F4619" s="140" t="s">
        <v>8614</v>
      </c>
      <c r="G4619" s="147" t="s">
        <v>3369</v>
      </c>
      <c r="H4619" s="140" t="s">
        <v>12040</v>
      </c>
      <c r="I4619" s="147" t="s">
        <v>3370</v>
      </c>
      <c r="J4619" s="147">
        <v>1</v>
      </c>
      <c r="K4619" s="132">
        <f t="shared" si="518"/>
        <v>1783224</v>
      </c>
      <c r="L4619" s="132">
        <v>1088916</v>
      </c>
      <c r="M4619" s="132">
        <v>694308</v>
      </c>
      <c r="N4619" s="132">
        <v>1088916</v>
      </c>
      <c r="O4619" s="133" t="s">
        <v>5472</v>
      </c>
      <c r="P4619" s="132">
        <v>977559</v>
      </c>
      <c r="Q4619" s="132">
        <f t="shared" si="519"/>
        <v>2066475</v>
      </c>
      <c r="R4619" s="132">
        <v>1088916</v>
      </c>
      <c r="S4619" s="132">
        <v>977559</v>
      </c>
      <c r="T4619" s="169">
        <f t="shared" si="520"/>
        <v>1</v>
      </c>
      <c r="U4619" s="169">
        <f t="shared" si="521"/>
        <v>1</v>
      </c>
      <c r="V4619" s="169">
        <f t="shared" si="522"/>
        <v>1.4079615962944398</v>
      </c>
      <c r="W4619" s="169">
        <f t="shared" si="523"/>
        <v>1.1588420748038384</v>
      </c>
      <c r="X4619" s="170">
        <v>1</v>
      </c>
      <c r="Y4619" s="139">
        <v>38989</v>
      </c>
      <c r="Z4619" s="139">
        <v>39069</v>
      </c>
      <c r="AA4619" s="139">
        <v>39190</v>
      </c>
      <c r="AB4619" s="139">
        <v>39237</v>
      </c>
      <c r="AC4619" s="139" t="s">
        <v>4584</v>
      </c>
      <c r="AD4619" s="147">
        <f t="shared" si="524"/>
        <v>47</v>
      </c>
      <c r="AE4619" s="131">
        <v>151</v>
      </c>
      <c r="AG4619" s="147">
        <v>1</v>
      </c>
      <c r="AH4619" s="147" t="s">
        <v>5683</v>
      </c>
    </row>
    <row r="4620" spans="1:34" x14ac:dyDescent="0.25">
      <c r="A4620" s="147" t="s">
        <v>2148</v>
      </c>
      <c r="B4620" s="140" t="s">
        <v>7269</v>
      </c>
      <c r="C4620" s="147" t="s">
        <v>2491</v>
      </c>
      <c r="D4620" s="140" t="s">
        <v>7290</v>
      </c>
      <c r="E4620" s="147" t="s">
        <v>1003</v>
      </c>
      <c r="F4620" s="140" t="s">
        <v>8614</v>
      </c>
      <c r="G4620" s="147" t="s">
        <v>3371</v>
      </c>
      <c r="H4620" s="140" t="s">
        <v>12041</v>
      </c>
      <c r="I4620" s="147" t="s">
        <v>3148</v>
      </c>
      <c r="J4620" s="147">
        <v>1</v>
      </c>
      <c r="K4620" s="132">
        <f t="shared" si="518"/>
        <v>546071</v>
      </c>
      <c r="L4620" s="132">
        <v>380525</v>
      </c>
      <c r="M4620" s="132">
        <v>165546</v>
      </c>
      <c r="N4620" s="132">
        <v>380525</v>
      </c>
      <c r="O4620" s="133" t="s">
        <v>4753</v>
      </c>
      <c r="P4620" s="132">
        <v>167181</v>
      </c>
      <c r="Q4620" s="132">
        <f t="shared" si="519"/>
        <v>547706</v>
      </c>
      <c r="R4620" s="132">
        <v>380525</v>
      </c>
      <c r="S4620" s="132">
        <v>167181</v>
      </c>
      <c r="T4620" s="169">
        <f t="shared" si="520"/>
        <v>1</v>
      </c>
      <c r="U4620" s="169">
        <f t="shared" si="521"/>
        <v>1</v>
      </c>
      <c r="V4620" s="169">
        <f t="shared" si="522"/>
        <v>1.0098764089739407</v>
      </c>
      <c r="W4620" s="169">
        <f t="shared" si="523"/>
        <v>1.0029941161497316</v>
      </c>
      <c r="X4620" s="170">
        <v>1</v>
      </c>
      <c r="Y4620" s="139">
        <v>38989</v>
      </c>
      <c r="Z4620" s="139">
        <v>39069</v>
      </c>
      <c r="AA4620" s="139">
        <v>39204</v>
      </c>
      <c r="AB4620" s="139">
        <v>39243</v>
      </c>
      <c r="AC4620" s="139" t="s">
        <v>4516</v>
      </c>
      <c r="AD4620" s="147">
        <f t="shared" si="524"/>
        <v>39</v>
      </c>
      <c r="AE4620" s="131">
        <v>141</v>
      </c>
      <c r="AG4620" s="147">
        <v>1</v>
      </c>
      <c r="AH4620" s="147" t="s">
        <v>5683</v>
      </c>
    </row>
    <row r="4621" spans="1:34" x14ac:dyDescent="0.25">
      <c r="A4621" s="147" t="s">
        <v>2148</v>
      </c>
      <c r="B4621" s="140" t="s">
        <v>7269</v>
      </c>
      <c r="C4621" s="147" t="s">
        <v>2491</v>
      </c>
      <c r="D4621" s="140" t="s">
        <v>7290</v>
      </c>
      <c r="E4621" s="147" t="s">
        <v>1003</v>
      </c>
      <c r="F4621" s="140" t="s">
        <v>8614</v>
      </c>
      <c r="G4621" s="147" t="s">
        <v>130</v>
      </c>
      <c r="H4621" s="140" t="s">
        <v>12042</v>
      </c>
      <c r="I4621" s="147" t="s">
        <v>3148</v>
      </c>
      <c r="J4621" s="147">
        <v>1</v>
      </c>
      <c r="K4621" s="132">
        <f t="shared" si="518"/>
        <v>880340</v>
      </c>
      <c r="L4621" s="132">
        <v>646119</v>
      </c>
      <c r="M4621" s="132">
        <v>234221</v>
      </c>
      <c r="N4621" s="132">
        <v>640017.19999999995</v>
      </c>
      <c r="O4621" s="133" t="s">
        <v>4753</v>
      </c>
      <c r="P4621" s="132">
        <v>293797</v>
      </c>
      <c r="Q4621" s="132">
        <f t="shared" si="519"/>
        <v>933814.2</v>
      </c>
      <c r="R4621" s="132">
        <v>640017.19999999995</v>
      </c>
      <c r="S4621" s="132">
        <v>293797</v>
      </c>
      <c r="T4621" s="169">
        <f t="shared" si="520"/>
        <v>1</v>
      </c>
      <c r="U4621" s="169">
        <f t="shared" si="521"/>
        <v>1</v>
      </c>
      <c r="V4621" s="169">
        <f t="shared" si="522"/>
        <v>1.2543580635382823</v>
      </c>
      <c r="W4621" s="169">
        <f t="shared" si="523"/>
        <v>1.0607426676056977</v>
      </c>
      <c r="X4621" s="170">
        <v>1</v>
      </c>
      <c r="Y4621" s="139">
        <v>38989</v>
      </c>
      <c r="Z4621" s="139">
        <v>39069</v>
      </c>
      <c r="AA4621" s="139">
        <v>39132</v>
      </c>
      <c r="AB4621" s="139">
        <v>39187</v>
      </c>
      <c r="AC4621" s="139" t="s">
        <v>4516</v>
      </c>
      <c r="AD4621" s="147">
        <f t="shared" si="524"/>
        <v>55</v>
      </c>
      <c r="AE4621" s="131">
        <v>248</v>
      </c>
      <c r="AG4621" s="147">
        <v>1</v>
      </c>
      <c r="AH4621" s="147" t="s">
        <v>5683</v>
      </c>
    </row>
    <row r="4622" spans="1:34" x14ac:dyDescent="0.25">
      <c r="A4622" s="147" t="s">
        <v>2148</v>
      </c>
      <c r="B4622" s="140" t="s">
        <v>7269</v>
      </c>
      <c r="C4622" s="147" t="s">
        <v>2491</v>
      </c>
      <c r="D4622" s="140" t="s">
        <v>7290</v>
      </c>
      <c r="E4622" s="147" t="s">
        <v>1003</v>
      </c>
      <c r="F4622" s="140" t="s">
        <v>8614</v>
      </c>
      <c r="G4622" s="147" t="s">
        <v>920</v>
      </c>
      <c r="H4622" s="140" t="s">
        <v>12043</v>
      </c>
      <c r="I4622" s="147" t="s">
        <v>3148</v>
      </c>
      <c r="J4622" s="147">
        <v>1</v>
      </c>
      <c r="K4622" s="132">
        <f t="shared" si="518"/>
        <v>531519</v>
      </c>
      <c r="L4622" s="132">
        <v>388813</v>
      </c>
      <c r="M4622" s="132">
        <v>142706</v>
      </c>
      <c r="N4622" s="132">
        <v>388813</v>
      </c>
      <c r="O4622" s="133" t="s">
        <v>4753</v>
      </c>
      <c r="P4622" s="132">
        <v>149968.5</v>
      </c>
      <c r="Q4622" s="132">
        <f t="shared" si="519"/>
        <v>538781.5</v>
      </c>
      <c r="R4622" s="132">
        <v>388813</v>
      </c>
      <c r="S4622" s="132">
        <v>149968.5</v>
      </c>
      <c r="T4622" s="169">
        <f t="shared" si="520"/>
        <v>1</v>
      </c>
      <c r="U4622" s="169">
        <f t="shared" si="521"/>
        <v>1</v>
      </c>
      <c r="V4622" s="169">
        <f t="shared" si="522"/>
        <v>1.0508913430409372</v>
      </c>
      <c r="W4622" s="169">
        <f t="shared" si="523"/>
        <v>1.0136636695960068</v>
      </c>
      <c r="X4622" s="170">
        <v>1</v>
      </c>
      <c r="Y4622" s="139">
        <v>38989</v>
      </c>
      <c r="Z4622" s="139">
        <v>39069</v>
      </c>
      <c r="AA4622" s="139">
        <v>39133</v>
      </c>
      <c r="AB4622" s="139">
        <v>39190</v>
      </c>
      <c r="AC4622" s="139" t="s">
        <v>4516</v>
      </c>
      <c r="AD4622" s="147">
        <f t="shared" si="524"/>
        <v>57</v>
      </c>
      <c r="AE4622" s="131">
        <v>237</v>
      </c>
      <c r="AG4622" s="147">
        <v>1</v>
      </c>
      <c r="AH4622" s="147" t="s">
        <v>5683</v>
      </c>
    </row>
    <row r="4623" spans="1:34" x14ac:dyDescent="0.25">
      <c r="A4623" s="147" t="s">
        <v>2148</v>
      </c>
      <c r="B4623" s="140" t="s">
        <v>7269</v>
      </c>
      <c r="C4623" s="147" t="s">
        <v>2491</v>
      </c>
      <c r="D4623" s="140" t="s">
        <v>7290</v>
      </c>
      <c r="E4623" s="147" t="s">
        <v>1003</v>
      </c>
      <c r="F4623" s="140" t="s">
        <v>8614</v>
      </c>
      <c r="G4623" s="147" t="s">
        <v>3372</v>
      </c>
      <c r="H4623" s="140" t="s">
        <v>12044</v>
      </c>
      <c r="I4623" s="147" t="s">
        <v>3148</v>
      </c>
      <c r="J4623" s="147">
        <v>1</v>
      </c>
      <c r="K4623" s="132">
        <f t="shared" ref="K4623:K4663" si="525">L4623+M4623</f>
        <v>492345</v>
      </c>
      <c r="L4623" s="132">
        <v>353123</v>
      </c>
      <c r="M4623" s="132">
        <v>139222</v>
      </c>
      <c r="N4623" s="132">
        <v>353123</v>
      </c>
      <c r="O4623" s="133" t="s">
        <v>4753</v>
      </c>
      <c r="P4623" s="132">
        <v>139622</v>
      </c>
      <c r="Q4623" s="132">
        <f t="shared" ref="Q4623:Q4686" si="526">R4623+S4623</f>
        <v>492745</v>
      </c>
      <c r="R4623" s="132">
        <v>353123</v>
      </c>
      <c r="S4623" s="132">
        <v>139622</v>
      </c>
      <c r="T4623" s="169">
        <f t="shared" si="520"/>
        <v>1</v>
      </c>
      <c r="U4623" s="169">
        <f t="shared" si="521"/>
        <v>1</v>
      </c>
      <c r="V4623" s="169">
        <f t="shared" si="522"/>
        <v>1.0028731091350505</v>
      </c>
      <c r="W4623" s="169">
        <f t="shared" si="523"/>
        <v>1.0008124384324</v>
      </c>
      <c r="X4623" s="170">
        <v>1</v>
      </c>
      <c r="Y4623" s="139">
        <v>38989</v>
      </c>
      <c r="Z4623" s="139">
        <v>39069</v>
      </c>
      <c r="AA4623" s="139">
        <v>39218</v>
      </c>
      <c r="AB4623" s="139">
        <v>39279</v>
      </c>
      <c r="AC4623" s="139" t="s">
        <v>4584</v>
      </c>
      <c r="AD4623" s="147">
        <f t="shared" si="524"/>
        <v>61</v>
      </c>
      <c r="AE4623" s="131">
        <v>91</v>
      </c>
      <c r="AG4623" s="147">
        <v>1</v>
      </c>
      <c r="AH4623" s="147" t="s">
        <v>5683</v>
      </c>
    </row>
    <row r="4624" spans="1:34" x14ac:dyDescent="0.25">
      <c r="A4624" s="147" t="s">
        <v>2148</v>
      </c>
      <c r="B4624" s="140" t="s">
        <v>7269</v>
      </c>
      <c r="C4624" s="147" t="s">
        <v>2491</v>
      </c>
      <c r="D4624" s="140" t="s">
        <v>7290</v>
      </c>
      <c r="E4624" s="147" t="s">
        <v>1003</v>
      </c>
      <c r="F4624" s="140" t="s">
        <v>8614</v>
      </c>
      <c r="G4624" s="147" t="s">
        <v>5520</v>
      </c>
      <c r="H4624" s="140" t="s">
        <v>12045</v>
      </c>
      <c r="I4624" s="147" t="s">
        <v>3148</v>
      </c>
      <c r="J4624" s="147">
        <v>1</v>
      </c>
      <c r="K4624" s="132">
        <f t="shared" si="525"/>
        <v>739513</v>
      </c>
      <c r="L4624" s="132">
        <v>536202</v>
      </c>
      <c r="M4624" s="132">
        <v>203311</v>
      </c>
      <c r="N4624" s="132">
        <v>536202</v>
      </c>
      <c r="O4624" s="133" t="s">
        <v>4753</v>
      </c>
      <c r="P4624" s="132">
        <v>213736</v>
      </c>
      <c r="Q4624" s="132">
        <f t="shared" si="526"/>
        <v>749938</v>
      </c>
      <c r="R4624" s="132">
        <v>536202</v>
      </c>
      <c r="S4624" s="132">
        <v>213736</v>
      </c>
      <c r="T4624" s="169">
        <f t="shared" si="520"/>
        <v>1</v>
      </c>
      <c r="U4624" s="169">
        <f t="shared" si="521"/>
        <v>1</v>
      </c>
      <c r="V4624" s="169">
        <f t="shared" si="522"/>
        <v>1.0512761237709716</v>
      </c>
      <c r="W4624" s="169">
        <f t="shared" si="523"/>
        <v>1.0140971152636937</v>
      </c>
      <c r="X4624" s="170">
        <v>1</v>
      </c>
      <c r="Y4624" s="139">
        <v>38989</v>
      </c>
      <c r="Z4624" s="139">
        <v>39069</v>
      </c>
      <c r="AA4624" s="139">
        <v>39132</v>
      </c>
      <c r="AB4624" s="139">
        <v>39180</v>
      </c>
      <c r="AC4624" s="139" t="s">
        <v>4516</v>
      </c>
      <c r="AD4624" s="147">
        <f t="shared" si="524"/>
        <v>48</v>
      </c>
      <c r="AE4624" s="131">
        <v>76</v>
      </c>
      <c r="AG4624" s="147">
        <v>1</v>
      </c>
      <c r="AH4624" s="147" t="s">
        <v>5683</v>
      </c>
    </row>
    <row r="4625" spans="1:34" x14ac:dyDescent="0.25">
      <c r="A4625" s="147" t="s">
        <v>2148</v>
      </c>
      <c r="B4625" s="140" t="s">
        <v>7269</v>
      </c>
      <c r="C4625" s="147" t="s">
        <v>2491</v>
      </c>
      <c r="D4625" s="140" t="s">
        <v>7290</v>
      </c>
      <c r="E4625" s="147" t="s">
        <v>1003</v>
      </c>
      <c r="F4625" s="140" t="s">
        <v>8614</v>
      </c>
      <c r="G4625" s="147" t="s">
        <v>913</v>
      </c>
      <c r="H4625" s="140" t="s">
        <v>12046</v>
      </c>
      <c r="I4625" s="147" t="s">
        <v>3148</v>
      </c>
      <c r="J4625" s="147">
        <v>1</v>
      </c>
      <c r="K4625" s="132">
        <f t="shared" si="525"/>
        <v>513423</v>
      </c>
      <c r="L4625" s="132">
        <v>377791</v>
      </c>
      <c r="M4625" s="132">
        <v>135632</v>
      </c>
      <c r="N4625" s="132">
        <v>377790.99999999994</v>
      </c>
      <c r="O4625" s="133" t="s">
        <v>4753</v>
      </c>
      <c r="P4625" s="132">
        <v>135632</v>
      </c>
      <c r="Q4625" s="132">
        <f t="shared" si="526"/>
        <v>513423</v>
      </c>
      <c r="R4625" s="132">
        <v>377791</v>
      </c>
      <c r="S4625" s="132">
        <v>135632</v>
      </c>
      <c r="T4625" s="169">
        <f t="shared" si="520"/>
        <v>1.0000000000000002</v>
      </c>
      <c r="U4625" s="169">
        <f t="shared" si="521"/>
        <v>1</v>
      </c>
      <c r="V4625" s="169">
        <f t="shared" si="522"/>
        <v>1</v>
      </c>
      <c r="W4625" s="169">
        <f t="shared" si="523"/>
        <v>1</v>
      </c>
      <c r="X4625" s="170">
        <v>1</v>
      </c>
      <c r="Y4625" s="139">
        <v>38989</v>
      </c>
      <c r="Z4625" s="139">
        <v>39069</v>
      </c>
      <c r="AA4625" s="139">
        <v>39230</v>
      </c>
      <c r="AB4625" s="139">
        <v>39537</v>
      </c>
      <c r="AC4625" s="139" t="s">
        <v>4584</v>
      </c>
      <c r="AD4625" s="147">
        <f t="shared" si="524"/>
        <v>307</v>
      </c>
      <c r="AE4625" s="131">
        <v>106</v>
      </c>
      <c r="AG4625" s="147">
        <v>1</v>
      </c>
      <c r="AH4625" s="147" t="s">
        <v>5683</v>
      </c>
    </row>
    <row r="4626" spans="1:34" x14ac:dyDescent="0.25">
      <c r="A4626" s="147" t="s">
        <v>2148</v>
      </c>
      <c r="B4626" s="140" t="s">
        <v>7269</v>
      </c>
      <c r="C4626" s="147" t="s">
        <v>2491</v>
      </c>
      <c r="D4626" s="140" t="s">
        <v>7290</v>
      </c>
      <c r="E4626" s="147" t="s">
        <v>1003</v>
      </c>
      <c r="F4626" s="140" t="s">
        <v>8614</v>
      </c>
      <c r="G4626" s="147" t="s">
        <v>3374</v>
      </c>
      <c r="H4626" s="140" t="s">
        <v>12047</v>
      </c>
      <c r="I4626" s="147" t="s">
        <v>3148</v>
      </c>
      <c r="J4626" s="147">
        <v>1</v>
      </c>
      <c r="K4626" s="132">
        <f t="shared" si="525"/>
        <v>565777</v>
      </c>
      <c r="L4626" s="132">
        <v>385632</v>
      </c>
      <c r="M4626" s="132">
        <v>180145</v>
      </c>
      <c r="N4626" s="132">
        <v>385632</v>
      </c>
      <c r="O4626" s="133" t="s">
        <v>4753</v>
      </c>
      <c r="P4626" s="132">
        <v>182945</v>
      </c>
      <c r="Q4626" s="132">
        <f t="shared" si="526"/>
        <v>568577</v>
      </c>
      <c r="R4626" s="132">
        <v>385632</v>
      </c>
      <c r="S4626" s="132">
        <v>182945</v>
      </c>
      <c r="T4626" s="169">
        <f t="shared" si="520"/>
        <v>1</v>
      </c>
      <c r="U4626" s="169">
        <f t="shared" si="521"/>
        <v>1</v>
      </c>
      <c r="V4626" s="169">
        <f t="shared" si="522"/>
        <v>1.0155430347775403</v>
      </c>
      <c r="W4626" s="169">
        <f t="shared" si="523"/>
        <v>1.0049489463163048</v>
      </c>
      <c r="X4626" s="170">
        <v>1</v>
      </c>
      <c r="Y4626" s="139">
        <v>38989</v>
      </c>
      <c r="Z4626" s="139">
        <v>39069</v>
      </c>
      <c r="AA4626" s="139">
        <v>39156</v>
      </c>
      <c r="AB4626" s="139">
        <v>39213</v>
      </c>
      <c r="AC4626" s="139" t="s">
        <v>4516</v>
      </c>
      <c r="AD4626" s="147">
        <f t="shared" si="524"/>
        <v>57</v>
      </c>
      <c r="AE4626" s="131">
        <v>286</v>
      </c>
      <c r="AG4626" s="147">
        <v>1</v>
      </c>
      <c r="AH4626" s="147" t="s">
        <v>5683</v>
      </c>
    </row>
    <row r="4627" spans="1:34" x14ac:dyDescent="0.25">
      <c r="A4627" s="147" t="s">
        <v>2148</v>
      </c>
      <c r="B4627" s="140" t="s">
        <v>7269</v>
      </c>
      <c r="C4627" s="147" t="s">
        <v>2491</v>
      </c>
      <c r="D4627" s="140" t="s">
        <v>7290</v>
      </c>
      <c r="E4627" s="147" t="s">
        <v>1003</v>
      </c>
      <c r="F4627" s="140" t="s">
        <v>8614</v>
      </c>
      <c r="G4627" s="147" t="s">
        <v>266</v>
      </c>
      <c r="H4627" s="140" t="s">
        <v>12048</v>
      </c>
      <c r="I4627" s="147" t="s">
        <v>3148</v>
      </c>
      <c r="J4627" s="147">
        <v>1</v>
      </c>
      <c r="K4627" s="132">
        <f t="shared" si="525"/>
        <v>614061</v>
      </c>
      <c r="L4627" s="132">
        <v>484791</v>
      </c>
      <c r="M4627" s="132">
        <v>129270</v>
      </c>
      <c r="N4627" s="132">
        <v>450187</v>
      </c>
      <c r="O4627" s="133" t="s">
        <v>5472</v>
      </c>
      <c r="P4627" s="132">
        <v>148810</v>
      </c>
      <c r="Q4627" s="132">
        <f t="shared" si="526"/>
        <v>598997</v>
      </c>
      <c r="R4627" s="132">
        <v>450187</v>
      </c>
      <c r="S4627" s="132">
        <v>148810</v>
      </c>
      <c r="T4627" s="169">
        <f t="shared" si="520"/>
        <v>1</v>
      </c>
      <c r="U4627" s="169">
        <f t="shared" si="521"/>
        <v>1</v>
      </c>
      <c r="V4627" s="169">
        <f t="shared" si="522"/>
        <v>1.1511564941595112</v>
      </c>
      <c r="W4627" s="169">
        <f t="shared" si="523"/>
        <v>0.97546823524047288</v>
      </c>
      <c r="X4627" s="170">
        <v>1</v>
      </c>
      <c r="Y4627" s="139">
        <v>38989</v>
      </c>
      <c r="Z4627" s="139">
        <v>39069</v>
      </c>
      <c r="AA4627" s="139">
        <v>39133</v>
      </c>
      <c r="AB4627" s="139">
        <v>39965</v>
      </c>
      <c r="AC4627" s="139" t="s">
        <v>4584</v>
      </c>
      <c r="AD4627" s="147">
        <f t="shared" si="524"/>
        <v>832</v>
      </c>
      <c r="AE4627" s="131">
        <v>156</v>
      </c>
      <c r="AG4627" s="147">
        <v>1</v>
      </c>
      <c r="AH4627" s="147" t="s">
        <v>5683</v>
      </c>
    </row>
    <row r="4628" spans="1:34" x14ac:dyDescent="0.25">
      <c r="A4628" s="147" t="s">
        <v>2148</v>
      </c>
      <c r="B4628" s="140" t="s">
        <v>7269</v>
      </c>
      <c r="C4628" s="147" t="s">
        <v>2491</v>
      </c>
      <c r="D4628" s="140" t="s">
        <v>7290</v>
      </c>
      <c r="E4628" s="147" t="s">
        <v>1003</v>
      </c>
      <c r="F4628" s="140" t="s">
        <v>8614</v>
      </c>
      <c r="G4628" s="147" t="s">
        <v>147</v>
      </c>
      <c r="H4628" s="140" t="s">
        <v>12049</v>
      </c>
      <c r="I4628" s="147" t="s">
        <v>420</v>
      </c>
      <c r="J4628" s="147">
        <v>1</v>
      </c>
      <c r="K4628" s="132">
        <f t="shared" si="525"/>
        <v>402165</v>
      </c>
      <c r="L4628" s="132">
        <v>281232</v>
      </c>
      <c r="M4628" s="132">
        <v>120933</v>
      </c>
      <c r="N4628" s="132">
        <v>279729.72000000003</v>
      </c>
      <c r="O4628" s="133" t="s">
        <v>4753</v>
      </c>
      <c r="P4628" s="132">
        <v>120933</v>
      </c>
      <c r="Q4628" s="132">
        <f t="shared" si="526"/>
        <v>400662.72</v>
      </c>
      <c r="R4628" s="132">
        <v>279729.71999999997</v>
      </c>
      <c r="S4628" s="132">
        <v>120933</v>
      </c>
      <c r="T4628" s="169">
        <f t="shared" si="520"/>
        <v>0.99999999999999978</v>
      </c>
      <c r="U4628" s="169">
        <f t="shared" si="521"/>
        <v>1</v>
      </c>
      <c r="V4628" s="169">
        <f t="shared" si="522"/>
        <v>1</v>
      </c>
      <c r="W4628" s="169">
        <f t="shared" si="523"/>
        <v>0.99626451829472973</v>
      </c>
      <c r="X4628" s="170">
        <v>1</v>
      </c>
      <c r="Y4628" s="139">
        <v>38989</v>
      </c>
      <c r="Z4628" s="139">
        <v>39069</v>
      </c>
      <c r="AA4628" s="139">
        <v>39197</v>
      </c>
      <c r="AB4628" s="139">
        <v>39244</v>
      </c>
      <c r="AC4628" s="139" t="s">
        <v>4516</v>
      </c>
      <c r="AD4628" s="147">
        <f t="shared" si="524"/>
        <v>47</v>
      </c>
      <c r="AE4628" s="131">
        <v>97</v>
      </c>
      <c r="AG4628" s="147">
        <v>1</v>
      </c>
      <c r="AH4628" s="147" t="s">
        <v>5683</v>
      </c>
    </row>
    <row r="4629" spans="1:34" x14ac:dyDescent="0.25">
      <c r="A4629" s="147" t="s">
        <v>2148</v>
      </c>
      <c r="B4629" s="140" t="s">
        <v>7269</v>
      </c>
      <c r="C4629" s="147" t="s">
        <v>2491</v>
      </c>
      <c r="D4629" s="140" t="s">
        <v>7290</v>
      </c>
      <c r="E4629" s="147" t="s">
        <v>1003</v>
      </c>
      <c r="F4629" s="140" t="s">
        <v>8614</v>
      </c>
      <c r="G4629" s="147" t="s">
        <v>2347</v>
      </c>
      <c r="H4629" s="140" t="s">
        <v>12050</v>
      </c>
      <c r="I4629" s="147" t="s">
        <v>5521</v>
      </c>
      <c r="J4629" s="147">
        <v>1</v>
      </c>
      <c r="K4629" s="132">
        <f t="shared" si="525"/>
        <v>266385</v>
      </c>
      <c r="L4629" s="132">
        <v>191673</v>
      </c>
      <c r="M4629" s="132">
        <v>74712</v>
      </c>
      <c r="N4629" s="132">
        <v>191673</v>
      </c>
      <c r="O4629" s="133" t="s">
        <v>4753</v>
      </c>
      <c r="P4629" s="132">
        <v>86177</v>
      </c>
      <c r="Q4629" s="132">
        <f t="shared" si="526"/>
        <v>277850</v>
      </c>
      <c r="R4629" s="132">
        <v>191673</v>
      </c>
      <c r="S4629" s="132">
        <v>86177</v>
      </c>
      <c r="T4629" s="169">
        <f t="shared" si="520"/>
        <v>1</v>
      </c>
      <c r="U4629" s="169">
        <f t="shared" si="521"/>
        <v>1</v>
      </c>
      <c r="V4629" s="169">
        <f t="shared" si="522"/>
        <v>1.1534559374665381</v>
      </c>
      <c r="W4629" s="169">
        <f t="shared" si="523"/>
        <v>1.0430392101657375</v>
      </c>
      <c r="X4629" s="170">
        <v>1</v>
      </c>
      <c r="Y4629" s="139">
        <v>38989</v>
      </c>
      <c r="Z4629" s="139">
        <v>39069</v>
      </c>
      <c r="AA4629" s="139">
        <v>39139</v>
      </c>
      <c r="AB4629" s="139">
        <v>39214</v>
      </c>
      <c r="AC4629" s="139" t="s">
        <v>4516</v>
      </c>
      <c r="AD4629" s="147">
        <f t="shared" si="524"/>
        <v>75</v>
      </c>
      <c r="AE4629" s="131">
        <v>123</v>
      </c>
      <c r="AG4629" s="147">
        <v>1</v>
      </c>
      <c r="AH4629" s="147" t="s">
        <v>5683</v>
      </c>
    </row>
    <row r="4630" spans="1:34" x14ac:dyDescent="0.25">
      <c r="A4630" s="147" t="s">
        <v>2148</v>
      </c>
      <c r="B4630" s="140" t="s">
        <v>7269</v>
      </c>
      <c r="C4630" s="147" t="s">
        <v>2491</v>
      </c>
      <c r="D4630" s="140" t="s">
        <v>7290</v>
      </c>
      <c r="E4630" s="147" t="s">
        <v>1003</v>
      </c>
      <c r="F4630" s="140" t="s">
        <v>8614</v>
      </c>
      <c r="G4630" s="140" t="s">
        <v>220</v>
      </c>
      <c r="H4630" s="140" t="s">
        <v>12051</v>
      </c>
      <c r="I4630" s="147" t="s">
        <v>5519</v>
      </c>
      <c r="J4630" s="147">
        <v>1</v>
      </c>
      <c r="K4630" s="132">
        <f t="shared" si="525"/>
        <v>341297</v>
      </c>
      <c r="L4630" s="132">
        <v>235953</v>
      </c>
      <c r="M4630" s="132">
        <v>105344</v>
      </c>
      <c r="N4630" s="132">
        <v>235953</v>
      </c>
      <c r="O4630" s="133" t="s">
        <v>4753</v>
      </c>
      <c r="P4630" s="132">
        <v>115294</v>
      </c>
      <c r="Q4630" s="132">
        <f t="shared" si="526"/>
        <v>351247</v>
      </c>
      <c r="R4630" s="132">
        <v>235953</v>
      </c>
      <c r="S4630" s="132">
        <v>115294</v>
      </c>
      <c r="T4630" s="169">
        <f t="shared" si="520"/>
        <v>1</v>
      </c>
      <c r="U4630" s="169">
        <f t="shared" si="521"/>
        <v>1</v>
      </c>
      <c r="V4630" s="169">
        <f t="shared" si="522"/>
        <v>1.0944524605103281</v>
      </c>
      <c r="W4630" s="169">
        <f t="shared" si="523"/>
        <v>1.0291534938777662</v>
      </c>
      <c r="X4630" s="170">
        <v>1</v>
      </c>
      <c r="Y4630" s="139">
        <v>38989</v>
      </c>
      <c r="Z4630" s="139">
        <v>39069</v>
      </c>
      <c r="AA4630" s="139">
        <v>39188</v>
      </c>
      <c r="AB4630" s="139">
        <v>39234</v>
      </c>
      <c r="AC4630" s="139" t="s">
        <v>4584</v>
      </c>
      <c r="AD4630" s="147">
        <f t="shared" si="524"/>
        <v>46</v>
      </c>
      <c r="AE4630" s="131">
        <v>53</v>
      </c>
      <c r="AG4630" s="147">
        <v>1</v>
      </c>
      <c r="AH4630" s="147" t="s">
        <v>5683</v>
      </c>
    </row>
    <row r="4631" spans="1:34" x14ac:dyDescent="0.25">
      <c r="A4631" s="147" t="s">
        <v>2148</v>
      </c>
      <c r="B4631" s="140" t="s">
        <v>7269</v>
      </c>
      <c r="C4631" s="147" t="s">
        <v>2491</v>
      </c>
      <c r="D4631" s="140" t="s">
        <v>7290</v>
      </c>
      <c r="E4631" s="147" t="s">
        <v>1003</v>
      </c>
      <c r="F4631" s="140" t="s">
        <v>8614</v>
      </c>
      <c r="G4631" s="140" t="s">
        <v>3375</v>
      </c>
      <c r="H4631" s="140" t="s">
        <v>12052</v>
      </c>
      <c r="I4631" s="147" t="s">
        <v>3148</v>
      </c>
      <c r="J4631" s="147">
        <v>1</v>
      </c>
      <c r="K4631" s="132">
        <f t="shared" si="525"/>
        <v>1093342</v>
      </c>
      <c r="L4631" s="132">
        <v>817188</v>
      </c>
      <c r="M4631" s="132">
        <v>276154</v>
      </c>
      <c r="N4631" s="132">
        <v>817188</v>
      </c>
      <c r="O4631" s="133" t="s">
        <v>4753</v>
      </c>
      <c r="P4631" s="132">
        <v>285125.5</v>
      </c>
      <c r="Q4631" s="132">
        <f t="shared" si="526"/>
        <v>1102313.5</v>
      </c>
      <c r="R4631" s="132">
        <v>817188</v>
      </c>
      <c r="S4631" s="132">
        <v>285125.5</v>
      </c>
      <c r="T4631" s="169">
        <f t="shared" si="520"/>
        <v>1</v>
      </c>
      <c r="U4631" s="169">
        <f t="shared" si="521"/>
        <v>1</v>
      </c>
      <c r="V4631" s="169">
        <f t="shared" si="522"/>
        <v>1.0324873078065138</v>
      </c>
      <c r="W4631" s="169">
        <f t="shared" si="523"/>
        <v>1.0082055751997088</v>
      </c>
      <c r="X4631" s="170">
        <v>1</v>
      </c>
      <c r="Y4631" s="139">
        <v>38989</v>
      </c>
      <c r="Z4631" s="139">
        <v>39069</v>
      </c>
      <c r="AA4631" s="139">
        <v>39196</v>
      </c>
      <c r="AB4631" s="139">
        <v>39226</v>
      </c>
      <c r="AC4631" s="139" t="s">
        <v>4516</v>
      </c>
      <c r="AD4631" s="147">
        <f t="shared" si="524"/>
        <v>30</v>
      </c>
      <c r="AE4631" s="131">
        <v>154</v>
      </c>
      <c r="AG4631" s="147">
        <v>1</v>
      </c>
      <c r="AH4631" s="147" t="s">
        <v>5683</v>
      </c>
    </row>
    <row r="4632" spans="1:34" x14ac:dyDescent="0.25">
      <c r="A4632" s="147" t="s">
        <v>2148</v>
      </c>
      <c r="B4632" s="140" t="s">
        <v>7269</v>
      </c>
      <c r="C4632" s="147" t="s">
        <v>2491</v>
      </c>
      <c r="D4632" s="140" t="s">
        <v>7290</v>
      </c>
      <c r="E4632" s="147" t="s">
        <v>1003</v>
      </c>
      <c r="F4632" s="140" t="s">
        <v>8614</v>
      </c>
      <c r="G4632" s="140" t="s">
        <v>3376</v>
      </c>
      <c r="H4632" s="140" t="s">
        <v>12053</v>
      </c>
      <c r="I4632" s="147" t="s">
        <v>3148</v>
      </c>
      <c r="J4632" s="147">
        <v>1</v>
      </c>
      <c r="K4632" s="132">
        <f t="shared" si="525"/>
        <v>850476</v>
      </c>
      <c r="L4632" s="132">
        <v>564409</v>
      </c>
      <c r="M4632" s="132">
        <v>286067</v>
      </c>
      <c r="N4632" s="132">
        <v>564409</v>
      </c>
      <c r="O4632" s="133" t="s">
        <v>4753</v>
      </c>
      <c r="P4632" s="132">
        <v>331504.58999999997</v>
      </c>
      <c r="Q4632" s="132">
        <f t="shared" si="526"/>
        <v>895913.59</v>
      </c>
      <c r="R4632" s="132">
        <v>564409</v>
      </c>
      <c r="S4632" s="132">
        <v>331504.58999999997</v>
      </c>
      <c r="T4632" s="169">
        <f t="shared" si="520"/>
        <v>1</v>
      </c>
      <c r="U4632" s="169">
        <f t="shared" si="521"/>
        <v>1</v>
      </c>
      <c r="V4632" s="169">
        <f t="shared" si="522"/>
        <v>1.1588354825967342</v>
      </c>
      <c r="W4632" s="169">
        <f t="shared" si="523"/>
        <v>1.0534260696362978</v>
      </c>
      <c r="X4632" s="170">
        <v>1</v>
      </c>
      <c r="Y4632" s="139">
        <v>38989</v>
      </c>
      <c r="Z4632" s="139">
        <v>39069</v>
      </c>
      <c r="AA4632" s="139">
        <v>39128</v>
      </c>
      <c r="AB4632" s="139">
        <v>39217</v>
      </c>
      <c r="AC4632" s="139" t="s">
        <v>4516</v>
      </c>
      <c r="AD4632" s="147">
        <f t="shared" si="524"/>
        <v>89</v>
      </c>
      <c r="AE4632" s="131">
        <v>260</v>
      </c>
      <c r="AG4632" s="147">
        <v>1</v>
      </c>
      <c r="AH4632" s="147" t="s">
        <v>5683</v>
      </c>
    </row>
    <row r="4633" spans="1:34" x14ac:dyDescent="0.25">
      <c r="A4633" s="147" t="s">
        <v>2148</v>
      </c>
      <c r="B4633" s="140" t="s">
        <v>7269</v>
      </c>
      <c r="C4633" s="147" t="s">
        <v>2491</v>
      </c>
      <c r="D4633" s="140" t="s">
        <v>7290</v>
      </c>
      <c r="E4633" s="147" t="s">
        <v>1003</v>
      </c>
      <c r="F4633" s="140" t="s">
        <v>8614</v>
      </c>
      <c r="G4633" s="140" t="s">
        <v>12054</v>
      </c>
      <c r="H4633" s="140" t="s">
        <v>12055</v>
      </c>
      <c r="I4633" s="147" t="s">
        <v>3148</v>
      </c>
      <c r="J4633" s="147">
        <v>1</v>
      </c>
      <c r="K4633" s="132">
        <f t="shared" si="525"/>
        <v>164600</v>
      </c>
      <c r="L4633" s="132">
        <v>111140</v>
      </c>
      <c r="M4633" s="132">
        <v>53460</v>
      </c>
      <c r="N4633" s="132">
        <v>111140</v>
      </c>
      <c r="O4633" s="133" t="s">
        <v>4753</v>
      </c>
      <c r="P4633" s="132">
        <v>53460</v>
      </c>
      <c r="Q4633" s="132">
        <f t="shared" si="526"/>
        <v>164600</v>
      </c>
      <c r="R4633" s="132">
        <v>111140</v>
      </c>
      <c r="S4633" s="132">
        <v>53460</v>
      </c>
      <c r="T4633" s="169">
        <f t="shared" si="520"/>
        <v>1</v>
      </c>
      <c r="U4633" s="169">
        <f t="shared" si="521"/>
        <v>1</v>
      </c>
      <c r="V4633" s="169">
        <f t="shared" si="522"/>
        <v>1</v>
      </c>
      <c r="W4633" s="169">
        <f t="shared" si="523"/>
        <v>1</v>
      </c>
      <c r="X4633" s="170">
        <v>1</v>
      </c>
      <c r="Y4633" s="139">
        <v>38989</v>
      </c>
      <c r="Z4633" s="139">
        <v>39069</v>
      </c>
      <c r="AA4633" s="139">
        <v>39128</v>
      </c>
      <c r="AB4633" s="139">
        <v>39217</v>
      </c>
      <c r="AC4633" s="139" t="s">
        <v>4516</v>
      </c>
      <c r="AD4633" s="147">
        <f t="shared" si="524"/>
        <v>89</v>
      </c>
      <c r="AE4633" s="131">
        <v>148</v>
      </c>
      <c r="AG4633" s="147">
        <v>1</v>
      </c>
      <c r="AH4633" s="147" t="s">
        <v>5683</v>
      </c>
    </row>
    <row r="4634" spans="1:34" x14ac:dyDescent="0.25">
      <c r="A4634" s="147" t="s">
        <v>2148</v>
      </c>
      <c r="B4634" s="140" t="s">
        <v>7269</v>
      </c>
      <c r="C4634" s="147" t="s">
        <v>2491</v>
      </c>
      <c r="D4634" s="140" t="s">
        <v>7290</v>
      </c>
      <c r="E4634" s="147" t="s">
        <v>1003</v>
      </c>
      <c r="F4634" s="140" t="s">
        <v>8614</v>
      </c>
      <c r="G4634" s="140" t="s">
        <v>12056</v>
      </c>
      <c r="H4634" s="140" t="s">
        <v>12057</v>
      </c>
      <c r="I4634" s="147" t="s">
        <v>3148</v>
      </c>
      <c r="J4634" s="147">
        <v>1</v>
      </c>
      <c r="K4634" s="132">
        <f t="shared" si="525"/>
        <v>637243</v>
      </c>
      <c r="L4634" s="132">
        <v>490176</v>
      </c>
      <c r="M4634" s="132">
        <v>147067</v>
      </c>
      <c r="N4634" s="132">
        <v>490176</v>
      </c>
      <c r="O4634" s="133" t="s">
        <v>4753</v>
      </c>
      <c r="P4634" s="132">
        <v>189342</v>
      </c>
      <c r="Q4634" s="132">
        <f t="shared" si="526"/>
        <v>679518</v>
      </c>
      <c r="R4634" s="132">
        <v>490176</v>
      </c>
      <c r="S4634" s="132">
        <v>189342</v>
      </c>
      <c r="T4634" s="169">
        <f t="shared" si="520"/>
        <v>1</v>
      </c>
      <c r="U4634" s="169">
        <f t="shared" si="521"/>
        <v>1</v>
      </c>
      <c r="V4634" s="169">
        <f t="shared" si="522"/>
        <v>1.2874540175566238</v>
      </c>
      <c r="W4634" s="169">
        <f t="shared" si="523"/>
        <v>1.0663404698050822</v>
      </c>
      <c r="X4634" s="170">
        <v>1</v>
      </c>
      <c r="Y4634" s="139">
        <v>38989</v>
      </c>
      <c r="Z4634" s="139">
        <v>39069</v>
      </c>
      <c r="AA4634" s="139">
        <v>39128</v>
      </c>
      <c r="AB4634" s="139">
        <v>39217</v>
      </c>
      <c r="AC4634" s="139" t="s">
        <v>4516</v>
      </c>
      <c r="AD4634" s="147">
        <f t="shared" si="524"/>
        <v>89</v>
      </c>
      <c r="AE4634" s="131">
        <v>99</v>
      </c>
      <c r="AG4634" s="147">
        <v>1</v>
      </c>
      <c r="AH4634" s="147" t="s">
        <v>5683</v>
      </c>
    </row>
    <row r="4635" spans="1:34" x14ac:dyDescent="0.25">
      <c r="A4635" s="147" t="s">
        <v>2148</v>
      </c>
      <c r="B4635" s="140" t="s">
        <v>7269</v>
      </c>
      <c r="C4635" s="147" t="s">
        <v>2491</v>
      </c>
      <c r="D4635" s="140" t="s">
        <v>7290</v>
      </c>
      <c r="E4635" s="147" t="s">
        <v>1003</v>
      </c>
      <c r="F4635" s="140" t="s">
        <v>8614</v>
      </c>
      <c r="G4635" s="140" t="s">
        <v>12058</v>
      </c>
      <c r="H4635" s="140" t="s">
        <v>12059</v>
      </c>
      <c r="I4635" s="147" t="s">
        <v>3148</v>
      </c>
      <c r="J4635" s="147">
        <v>1</v>
      </c>
      <c r="K4635" s="132">
        <f t="shared" si="525"/>
        <v>830874</v>
      </c>
      <c r="L4635" s="132">
        <v>636682</v>
      </c>
      <c r="M4635" s="132">
        <v>194192</v>
      </c>
      <c r="N4635" s="132">
        <v>636682</v>
      </c>
      <c r="O4635" s="133" t="s">
        <v>4753</v>
      </c>
      <c r="P4635" s="132">
        <v>194192</v>
      </c>
      <c r="Q4635" s="132">
        <f t="shared" si="526"/>
        <v>830874</v>
      </c>
      <c r="R4635" s="132">
        <v>636682</v>
      </c>
      <c r="S4635" s="132">
        <v>194192</v>
      </c>
      <c r="T4635" s="169">
        <f t="shared" si="520"/>
        <v>1</v>
      </c>
      <c r="U4635" s="169">
        <f t="shared" si="521"/>
        <v>1</v>
      </c>
      <c r="V4635" s="169">
        <f t="shared" si="522"/>
        <v>1</v>
      </c>
      <c r="W4635" s="169">
        <f t="shared" si="523"/>
        <v>1</v>
      </c>
      <c r="X4635" s="170">
        <v>1</v>
      </c>
      <c r="Y4635" s="139">
        <v>38989</v>
      </c>
      <c r="Z4635" s="139">
        <v>39069</v>
      </c>
      <c r="AA4635" s="139">
        <v>39134</v>
      </c>
      <c r="AB4635" s="139">
        <v>39210</v>
      </c>
      <c r="AC4635" s="139" t="s">
        <v>4516</v>
      </c>
      <c r="AD4635" s="147">
        <f t="shared" si="524"/>
        <v>76</v>
      </c>
      <c r="AE4635" s="131">
        <v>139</v>
      </c>
      <c r="AG4635" s="147">
        <v>1</v>
      </c>
      <c r="AH4635" s="147" t="s">
        <v>5683</v>
      </c>
    </row>
    <row r="4636" spans="1:34" x14ac:dyDescent="0.25">
      <c r="A4636" s="147" t="s">
        <v>2148</v>
      </c>
      <c r="B4636" s="140" t="s">
        <v>7269</v>
      </c>
      <c r="C4636" s="147" t="s">
        <v>2491</v>
      </c>
      <c r="D4636" s="140" t="s">
        <v>7290</v>
      </c>
      <c r="E4636" s="147" t="s">
        <v>1003</v>
      </c>
      <c r="F4636" s="140" t="s">
        <v>8614</v>
      </c>
      <c r="G4636" s="140" t="s">
        <v>12060</v>
      </c>
      <c r="H4636" s="140" t="s">
        <v>12061</v>
      </c>
      <c r="I4636" s="147" t="s">
        <v>3148</v>
      </c>
      <c r="J4636" s="147">
        <v>1</v>
      </c>
      <c r="K4636" s="132">
        <f t="shared" si="525"/>
        <v>463893</v>
      </c>
      <c r="L4636" s="132">
        <v>329476</v>
      </c>
      <c r="M4636" s="132">
        <v>134417</v>
      </c>
      <c r="N4636" s="132">
        <v>329475.99999999994</v>
      </c>
      <c r="O4636" s="133" t="s">
        <v>4753</v>
      </c>
      <c r="P4636" s="132">
        <v>137704.5</v>
      </c>
      <c r="Q4636" s="132">
        <f t="shared" si="526"/>
        <v>467180.5</v>
      </c>
      <c r="R4636" s="132">
        <v>329476</v>
      </c>
      <c r="S4636" s="132">
        <v>137704.5</v>
      </c>
      <c r="T4636" s="169">
        <f t="shared" si="520"/>
        <v>1.0000000000000002</v>
      </c>
      <c r="U4636" s="169">
        <f t="shared" si="521"/>
        <v>1</v>
      </c>
      <c r="V4636" s="169">
        <f t="shared" si="522"/>
        <v>1.024457471897156</v>
      </c>
      <c r="W4636" s="169">
        <f t="shared" si="523"/>
        <v>1.0070867635424547</v>
      </c>
      <c r="X4636" s="170">
        <v>1</v>
      </c>
      <c r="Y4636" s="139">
        <v>38989</v>
      </c>
      <c r="Z4636" s="139">
        <v>39069</v>
      </c>
      <c r="AA4636" s="139">
        <v>39142</v>
      </c>
      <c r="AB4636" s="139">
        <v>39233</v>
      </c>
      <c r="AC4636" s="139" t="s">
        <v>4516</v>
      </c>
      <c r="AD4636" s="147">
        <f t="shared" si="524"/>
        <v>91</v>
      </c>
      <c r="AE4636" s="131">
        <v>203</v>
      </c>
      <c r="AG4636" s="147">
        <v>1</v>
      </c>
      <c r="AH4636" s="147" t="s">
        <v>5683</v>
      </c>
    </row>
    <row r="4637" spans="1:34" x14ac:dyDescent="0.25">
      <c r="A4637" s="147" t="s">
        <v>2148</v>
      </c>
      <c r="B4637" s="140" t="s">
        <v>7269</v>
      </c>
      <c r="C4637" s="147" t="s">
        <v>2491</v>
      </c>
      <c r="D4637" s="140" t="s">
        <v>7290</v>
      </c>
      <c r="E4637" s="147" t="s">
        <v>3377</v>
      </c>
      <c r="F4637" s="140" t="s">
        <v>8198</v>
      </c>
      <c r="G4637" s="140" t="s">
        <v>3378</v>
      </c>
      <c r="H4637" s="140" t="s">
        <v>8316</v>
      </c>
      <c r="I4637" s="147" t="s">
        <v>3207</v>
      </c>
      <c r="J4637" s="147">
        <v>1</v>
      </c>
      <c r="K4637" s="132">
        <f t="shared" si="525"/>
        <v>227767</v>
      </c>
      <c r="L4637" s="132">
        <v>128689</v>
      </c>
      <c r="M4637" s="132">
        <v>99078</v>
      </c>
      <c r="N4637" s="132">
        <v>115820.09999999999</v>
      </c>
      <c r="O4637" s="133" t="s">
        <v>4679</v>
      </c>
      <c r="P4637" s="132">
        <v>99505.1</v>
      </c>
      <c r="Q4637" s="132">
        <f t="shared" si="526"/>
        <v>215325.2</v>
      </c>
      <c r="R4637" s="132">
        <v>115820.1</v>
      </c>
      <c r="S4637" s="132">
        <v>99505.1</v>
      </c>
      <c r="T4637" s="169">
        <f t="shared" si="520"/>
        <v>1.0000000000000002</v>
      </c>
      <c r="U4637" s="169">
        <f t="shared" si="521"/>
        <v>1</v>
      </c>
      <c r="V4637" s="169">
        <f t="shared" si="522"/>
        <v>1.0043107450695412</v>
      </c>
      <c r="W4637" s="169">
        <f t="shared" si="523"/>
        <v>0.94537487871377335</v>
      </c>
      <c r="X4637" s="170">
        <v>1</v>
      </c>
      <c r="Y4637" s="139">
        <v>38932</v>
      </c>
      <c r="Z4637" s="139">
        <v>38954</v>
      </c>
      <c r="AA4637" s="139">
        <v>39168</v>
      </c>
      <c r="AB4637" s="139">
        <v>39294</v>
      </c>
      <c r="AC4637" s="139" t="s">
        <v>4516</v>
      </c>
      <c r="AD4637" s="147">
        <f t="shared" si="524"/>
        <v>126</v>
      </c>
      <c r="AE4637" s="131">
        <v>75</v>
      </c>
      <c r="AG4637" s="147">
        <v>1</v>
      </c>
      <c r="AH4637" s="147" t="s">
        <v>5683</v>
      </c>
    </row>
    <row r="4638" spans="1:34" x14ac:dyDescent="0.25">
      <c r="A4638" s="147" t="s">
        <v>2148</v>
      </c>
      <c r="B4638" s="140" t="s">
        <v>7269</v>
      </c>
      <c r="C4638" s="147" t="s">
        <v>2491</v>
      </c>
      <c r="D4638" s="140" t="s">
        <v>7290</v>
      </c>
      <c r="E4638" s="147" t="s">
        <v>3377</v>
      </c>
      <c r="F4638" s="140" t="s">
        <v>8198</v>
      </c>
      <c r="G4638" s="140" t="s">
        <v>3378</v>
      </c>
      <c r="H4638" s="140" t="s">
        <v>8316</v>
      </c>
      <c r="I4638" s="147" t="s">
        <v>5559</v>
      </c>
      <c r="J4638" s="147">
        <v>1</v>
      </c>
      <c r="K4638" s="132">
        <f t="shared" si="525"/>
        <v>203312</v>
      </c>
      <c r="L4638" s="132">
        <v>142319</v>
      </c>
      <c r="M4638" s="132">
        <v>60993</v>
      </c>
      <c r="N4638" s="132">
        <v>128135</v>
      </c>
      <c r="O4638" s="133" t="s">
        <v>4699</v>
      </c>
      <c r="P4638" s="132">
        <v>60997.8</v>
      </c>
      <c r="Q4638" s="132">
        <f t="shared" si="526"/>
        <v>189132.79999999999</v>
      </c>
      <c r="R4638" s="132">
        <v>128135</v>
      </c>
      <c r="S4638" s="132">
        <v>60997.8</v>
      </c>
      <c r="T4638" s="169">
        <f t="shared" si="520"/>
        <v>1</v>
      </c>
      <c r="U4638" s="169">
        <f t="shared" si="521"/>
        <v>1</v>
      </c>
      <c r="V4638" s="169">
        <f t="shared" si="522"/>
        <v>1.0000786975554572</v>
      </c>
      <c r="W4638" s="169">
        <f t="shared" si="523"/>
        <v>0.93025891241048231</v>
      </c>
      <c r="X4638" s="170">
        <v>1</v>
      </c>
      <c r="Y4638" s="139" t="s">
        <v>4516</v>
      </c>
      <c r="Z4638" s="139" t="s">
        <v>4516</v>
      </c>
      <c r="AA4638" s="171">
        <v>39864</v>
      </c>
      <c r="AB4638" s="139">
        <v>39933</v>
      </c>
      <c r="AC4638" s="139" t="s">
        <v>4584</v>
      </c>
      <c r="AD4638" s="147">
        <f t="shared" si="524"/>
        <v>69</v>
      </c>
      <c r="AE4638" s="131">
        <v>75</v>
      </c>
      <c r="AG4638" s="147">
        <v>1</v>
      </c>
      <c r="AH4638" s="147" t="s">
        <v>5683</v>
      </c>
    </row>
    <row r="4639" spans="1:34" x14ac:dyDescent="0.25">
      <c r="A4639" s="147" t="s">
        <v>2148</v>
      </c>
      <c r="B4639" s="140" t="s">
        <v>7269</v>
      </c>
      <c r="C4639" s="147" t="s">
        <v>2491</v>
      </c>
      <c r="D4639" s="140" t="s">
        <v>7290</v>
      </c>
      <c r="E4639" s="147" t="s">
        <v>3377</v>
      </c>
      <c r="F4639" s="140" t="s">
        <v>8198</v>
      </c>
      <c r="G4639" s="140" t="s">
        <v>3379</v>
      </c>
      <c r="H4639" s="140" t="s">
        <v>12537</v>
      </c>
      <c r="I4639" s="147" t="s">
        <v>3207</v>
      </c>
      <c r="J4639" s="147">
        <v>1</v>
      </c>
      <c r="K4639" s="132">
        <f t="shared" si="525"/>
        <v>460963</v>
      </c>
      <c r="L4639" s="132">
        <v>350000</v>
      </c>
      <c r="M4639" s="132">
        <v>110963</v>
      </c>
      <c r="N4639" s="132">
        <v>350000</v>
      </c>
      <c r="O4639" s="133" t="s">
        <v>4679</v>
      </c>
      <c r="P4639" s="132">
        <v>110963</v>
      </c>
      <c r="Q4639" s="132">
        <f t="shared" si="526"/>
        <v>460963</v>
      </c>
      <c r="R4639" s="132">
        <v>350000</v>
      </c>
      <c r="S4639" s="132">
        <v>110963</v>
      </c>
      <c r="T4639" s="169">
        <f t="shared" si="520"/>
        <v>1</v>
      </c>
      <c r="U4639" s="169">
        <f t="shared" si="521"/>
        <v>1</v>
      </c>
      <c r="V4639" s="169">
        <f t="shared" si="522"/>
        <v>1</v>
      </c>
      <c r="W4639" s="169">
        <f t="shared" si="523"/>
        <v>1</v>
      </c>
      <c r="X4639" s="170">
        <v>1</v>
      </c>
      <c r="Y4639" s="139">
        <v>38932</v>
      </c>
      <c r="Z4639" s="139">
        <v>38954</v>
      </c>
      <c r="AA4639" s="139">
        <v>39048</v>
      </c>
      <c r="AB4639" s="139">
        <v>39232</v>
      </c>
      <c r="AC4639" s="139" t="s">
        <v>4516</v>
      </c>
      <c r="AD4639" s="147">
        <f t="shared" si="524"/>
        <v>184</v>
      </c>
      <c r="AE4639" s="131">
        <v>31</v>
      </c>
      <c r="AG4639" s="147">
        <v>1</v>
      </c>
      <c r="AH4639" s="147" t="s">
        <v>5683</v>
      </c>
    </row>
    <row r="4640" spans="1:34" x14ac:dyDescent="0.25">
      <c r="A4640" s="147" t="s">
        <v>2148</v>
      </c>
      <c r="B4640" s="140" t="s">
        <v>7269</v>
      </c>
      <c r="C4640" s="147" t="s">
        <v>2491</v>
      </c>
      <c r="D4640" s="140" t="s">
        <v>7290</v>
      </c>
      <c r="E4640" s="147" t="s">
        <v>3377</v>
      </c>
      <c r="F4640" s="140" t="s">
        <v>8198</v>
      </c>
      <c r="G4640" s="140" t="s">
        <v>3379</v>
      </c>
      <c r="H4640" s="140" t="s">
        <v>12537</v>
      </c>
      <c r="I4640" s="147" t="s">
        <v>4124</v>
      </c>
      <c r="J4640" s="147">
        <v>1</v>
      </c>
      <c r="K4640" s="132">
        <f t="shared" si="525"/>
        <v>864762</v>
      </c>
      <c r="L4640" s="132">
        <v>666903</v>
      </c>
      <c r="M4640" s="132">
        <v>197859</v>
      </c>
      <c r="N4640" s="132">
        <v>651303.69999999995</v>
      </c>
      <c r="O4640" s="133" t="s">
        <v>4753</v>
      </c>
      <c r="P4640" s="132">
        <v>197859</v>
      </c>
      <c r="Q4640" s="132">
        <f t="shared" si="526"/>
        <v>849162.7</v>
      </c>
      <c r="R4640" s="132">
        <v>651303.69999999995</v>
      </c>
      <c r="S4640" s="132">
        <v>197859</v>
      </c>
      <c r="T4640" s="169">
        <f t="shared" si="520"/>
        <v>1</v>
      </c>
      <c r="U4640" s="169">
        <f t="shared" si="521"/>
        <v>1</v>
      </c>
      <c r="V4640" s="169">
        <f t="shared" si="522"/>
        <v>1</v>
      </c>
      <c r="W4640" s="169">
        <f t="shared" si="523"/>
        <v>0.98196116388092902</v>
      </c>
      <c r="X4640" s="170">
        <v>1</v>
      </c>
      <c r="Y4640" s="139">
        <v>39260</v>
      </c>
      <c r="Z4640" s="139">
        <v>39345</v>
      </c>
      <c r="AA4640" s="139">
        <v>39699</v>
      </c>
      <c r="AB4640" s="139">
        <v>39813</v>
      </c>
      <c r="AC4640" s="139" t="s">
        <v>4584</v>
      </c>
      <c r="AD4640" s="147">
        <f t="shared" si="524"/>
        <v>114</v>
      </c>
      <c r="AE4640" s="131">
        <v>31</v>
      </c>
      <c r="AG4640" s="147">
        <v>1</v>
      </c>
      <c r="AH4640" s="147" t="s">
        <v>5683</v>
      </c>
    </row>
    <row r="4641" spans="1:34" x14ac:dyDescent="0.25">
      <c r="A4641" s="147" t="s">
        <v>2148</v>
      </c>
      <c r="B4641" s="140" t="s">
        <v>7269</v>
      </c>
      <c r="C4641" s="147" t="s">
        <v>2491</v>
      </c>
      <c r="D4641" s="140" t="s">
        <v>7290</v>
      </c>
      <c r="E4641" s="147" t="s">
        <v>3377</v>
      </c>
      <c r="F4641" s="140" t="s">
        <v>8198</v>
      </c>
      <c r="G4641" s="140" t="s">
        <v>3379</v>
      </c>
      <c r="H4641" s="140" t="s">
        <v>12537</v>
      </c>
      <c r="I4641" s="147" t="s">
        <v>5560</v>
      </c>
      <c r="J4641" s="147">
        <v>1</v>
      </c>
      <c r="K4641" s="132">
        <f t="shared" si="525"/>
        <v>128370</v>
      </c>
      <c r="L4641" s="132">
        <v>89859</v>
      </c>
      <c r="M4641" s="132">
        <v>38511</v>
      </c>
      <c r="N4641" s="132">
        <v>71887</v>
      </c>
      <c r="O4641" s="133" t="s">
        <v>4753</v>
      </c>
      <c r="P4641" s="132">
        <v>38651</v>
      </c>
      <c r="Q4641" s="132">
        <f t="shared" si="526"/>
        <v>110538</v>
      </c>
      <c r="R4641" s="132">
        <v>71887</v>
      </c>
      <c r="S4641" s="132">
        <v>38651</v>
      </c>
      <c r="T4641" s="169">
        <f t="shared" si="520"/>
        <v>1</v>
      </c>
      <c r="U4641" s="169">
        <f t="shared" si="521"/>
        <v>1</v>
      </c>
      <c r="V4641" s="169">
        <f t="shared" si="522"/>
        <v>1.003635324972086</v>
      </c>
      <c r="W4641" s="169">
        <f t="shared" si="523"/>
        <v>0.86108903949520921</v>
      </c>
      <c r="X4641" s="170">
        <v>1</v>
      </c>
      <c r="Y4641" s="139" t="s">
        <v>4516</v>
      </c>
      <c r="Z4641" s="139" t="s">
        <v>4516</v>
      </c>
      <c r="AA4641" s="171">
        <v>39916</v>
      </c>
      <c r="AB4641" s="139">
        <v>39984</v>
      </c>
      <c r="AC4641" s="139" t="s">
        <v>4516</v>
      </c>
      <c r="AD4641" s="147">
        <f t="shared" si="524"/>
        <v>68</v>
      </c>
      <c r="AE4641" s="131">
        <v>31</v>
      </c>
      <c r="AG4641" s="147">
        <v>1</v>
      </c>
      <c r="AH4641" s="147" t="s">
        <v>5683</v>
      </c>
    </row>
    <row r="4642" spans="1:34" x14ac:dyDescent="0.25">
      <c r="A4642" s="147" t="s">
        <v>2148</v>
      </c>
      <c r="B4642" s="140" t="s">
        <v>7269</v>
      </c>
      <c r="C4642" s="147" t="s">
        <v>2491</v>
      </c>
      <c r="D4642" s="140" t="s">
        <v>7290</v>
      </c>
      <c r="E4642" s="147" t="s">
        <v>3377</v>
      </c>
      <c r="F4642" s="140" t="s">
        <v>8198</v>
      </c>
      <c r="G4642" s="140" t="s">
        <v>1868</v>
      </c>
      <c r="H4642" s="140" t="s">
        <v>8313</v>
      </c>
      <c r="I4642" s="147" t="s">
        <v>5561</v>
      </c>
      <c r="J4642" s="147">
        <v>1</v>
      </c>
      <c r="K4642" s="132">
        <f t="shared" si="525"/>
        <v>804112</v>
      </c>
      <c r="L4642" s="132">
        <v>345600</v>
      </c>
      <c r="M4642" s="132">
        <v>458512</v>
      </c>
      <c r="N4642" s="132">
        <v>345600</v>
      </c>
      <c r="O4642" s="133" t="s">
        <v>4699</v>
      </c>
      <c r="P4642" s="132">
        <v>254268</v>
      </c>
      <c r="Q4642" s="132">
        <f t="shared" si="526"/>
        <v>599868</v>
      </c>
      <c r="R4642" s="132">
        <v>345600</v>
      </c>
      <c r="S4642" s="132">
        <v>254268</v>
      </c>
      <c r="T4642" s="169">
        <f t="shared" si="520"/>
        <v>1</v>
      </c>
      <c r="U4642" s="169">
        <f t="shared" si="521"/>
        <v>1</v>
      </c>
      <c r="V4642" s="169">
        <f t="shared" si="522"/>
        <v>0.55455037163694731</v>
      </c>
      <c r="W4642" s="169">
        <f t="shared" si="523"/>
        <v>0.7460005571363193</v>
      </c>
      <c r="X4642" s="170">
        <v>1</v>
      </c>
      <c r="Y4642" s="139" t="s">
        <v>4516</v>
      </c>
      <c r="Z4642" s="139" t="s">
        <v>4516</v>
      </c>
      <c r="AA4642" s="171">
        <v>39841</v>
      </c>
      <c r="AB4642" s="171">
        <v>39933</v>
      </c>
      <c r="AC4642" s="139" t="s">
        <v>4584</v>
      </c>
      <c r="AD4642" s="147">
        <f t="shared" si="524"/>
        <v>92</v>
      </c>
      <c r="AE4642" s="131">
        <v>100</v>
      </c>
      <c r="AG4642" s="147">
        <v>1</v>
      </c>
      <c r="AH4642" s="147" t="s">
        <v>5683</v>
      </c>
    </row>
    <row r="4643" spans="1:34" x14ac:dyDescent="0.25">
      <c r="A4643" s="147" t="s">
        <v>2148</v>
      </c>
      <c r="B4643" s="140" t="s">
        <v>7269</v>
      </c>
      <c r="C4643" s="147" t="s">
        <v>2491</v>
      </c>
      <c r="D4643" s="140" t="s">
        <v>7290</v>
      </c>
      <c r="E4643" s="147" t="s">
        <v>3377</v>
      </c>
      <c r="F4643" s="140" t="s">
        <v>8198</v>
      </c>
      <c r="G4643" s="140" t="s">
        <v>3511</v>
      </c>
      <c r="H4643" s="140" t="s">
        <v>8321</v>
      </c>
      <c r="I4643" s="147" t="s">
        <v>3207</v>
      </c>
      <c r="J4643" s="147">
        <v>1</v>
      </c>
      <c r="K4643" s="132">
        <f t="shared" si="525"/>
        <v>501734</v>
      </c>
      <c r="L4643" s="132">
        <v>351214</v>
      </c>
      <c r="M4643" s="132">
        <v>150520</v>
      </c>
      <c r="N4643" s="132">
        <v>280971</v>
      </c>
      <c r="O4643" s="133" t="s">
        <v>4753</v>
      </c>
      <c r="P4643" s="132">
        <v>104650</v>
      </c>
      <c r="Q4643" s="132">
        <f t="shared" si="526"/>
        <v>385621</v>
      </c>
      <c r="R4643" s="132">
        <v>280971</v>
      </c>
      <c r="S4643" s="132">
        <v>104650</v>
      </c>
      <c r="T4643" s="169">
        <f t="shared" si="520"/>
        <v>1</v>
      </c>
      <c r="U4643" s="169">
        <f t="shared" si="521"/>
        <v>1</v>
      </c>
      <c r="V4643" s="169">
        <f t="shared" si="522"/>
        <v>0.69525644432633538</v>
      </c>
      <c r="W4643" s="169">
        <f t="shared" si="523"/>
        <v>0.76857657643293065</v>
      </c>
      <c r="X4643" s="170">
        <v>1</v>
      </c>
      <c r="Y4643" s="139">
        <v>39260</v>
      </c>
      <c r="Z4643" s="139">
        <v>39345</v>
      </c>
      <c r="AA4643" s="139">
        <v>39576</v>
      </c>
      <c r="AB4643" s="139">
        <v>39660</v>
      </c>
      <c r="AC4643" s="139" t="s">
        <v>4516</v>
      </c>
      <c r="AD4643" s="147">
        <f t="shared" si="524"/>
        <v>84</v>
      </c>
      <c r="AE4643" s="131">
        <v>56</v>
      </c>
      <c r="AG4643" s="147">
        <v>1</v>
      </c>
      <c r="AH4643" s="147" t="s">
        <v>5683</v>
      </c>
    </row>
    <row r="4644" spans="1:34" x14ac:dyDescent="0.25">
      <c r="A4644" s="147" t="s">
        <v>2148</v>
      </c>
      <c r="B4644" s="140" t="s">
        <v>7269</v>
      </c>
      <c r="C4644" s="147" t="s">
        <v>2491</v>
      </c>
      <c r="D4644" s="140" t="s">
        <v>7290</v>
      </c>
      <c r="E4644" s="147" t="s">
        <v>3377</v>
      </c>
      <c r="F4644" s="140" t="s">
        <v>8198</v>
      </c>
      <c r="G4644" s="140" t="s">
        <v>3511</v>
      </c>
      <c r="H4644" s="140" t="s">
        <v>8321</v>
      </c>
      <c r="I4644" s="147" t="s">
        <v>5562</v>
      </c>
      <c r="J4644" s="147">
        <v>1</v>
      </c>
      <c r="K4644" s="132">
        <f t="shared" si="525"/>
        <v>209933</v>
      </c>
      <c r="L4644" s="132">
        <v>146953</v>
      </c>
      <c r="M4644" s="132">
        <v>62980</v>
      </c>
      <c r="N4644" s="132">
        <v>146953</v>
      </c>
      <c r="O4644" s="133" t="s">
        <v>4679</v>
      </c>
      <c r="P4644" s="132">
        <v>64660</v>
      </c>
      <c r="Q4644" s="132">
        <f t="shared" si="526"/>
        <v>211613</v>
      </c>
      <c r="R4644" s="132">
        <v>146953</v>
      </c>
      <c r="S4644" s="132">
        <v>64660</v>
      </c>
      <c r="T4644" s="169">
        <f t="shared" si="520"/>
        <v>1</v>
      </c>
      <c r="U4644" s="169">
        <f t="shared" si="521"/>
        <v>1</v>
      </c>
      <c r="V4644" s="169">
        <f t="shared" si="522"/>
        <v>1.0266751349634804</v>
      </c>
      <c r="W4644" s="169">
        <f t="shared" si="523"/>
        <v>1.0080025531955434</v>
      </c>
      <c r="X4644" s="170">
        <v>1</v>
      </c>
      <c r="Y4644" s="139" t="s">
        <v>4516</v>
      </c>
      <c r="Z4644" s="139" t="s">
        <v>4516</v>
      </c>
      <c r="AA4644" s="171">
        <v>39783</v>
      </c>
      <c r="AB4644" s="171">
        <v>39845</v>
      </c>
      <c r="AC4644" s="139" t="s">
        <v>4584</v>
      </c>
      <c r="AD4644" s="147">
        <f t="shared" si="524"/>
        <v>62</v>
      </c>
      <c r="AE4644" s="131">
        <v>56</v>
      </c>
      <c r="AG4644" s="147">
        <v>1</v>
      </c>
      <c r="AH4644" s="147" t="s">
        <v>5683</v>
      </c>
    </row>
    <row r="4645" spans="1:34" x14ac:dyDescent="0.25">
      <c r="A4645" s="147" t="s">
        <v>2148</v>
      </c>
      <c r="B4645" s="140" t="s">
        <v>7269</v>
      </c>
      <c r="C4645" s="147" t="s">
        <v>2491</v>
      </c>
      <c r="D4645" s="140" t="s">
        <v>7290</v>
      </c>
      <c r="E4645" s="147" t="s">
        <v>3377</v>
      </c>
      <c r="F4645" s="140" t="s">
        <v>8198</v>
      </c>
      <c r="G4645" s="140" t="s">
        <v>3380</v>
      </c>
      <c r="H4645" s="140" t="s">
        <v>12538</v>
      </c>
      <c r="I4645" s="147" t="s">
        <v>3207</v>
      </c>
      <c r="J4645" s="147">
        <v>1</v>
      </c>
      <c r="K4645" s="132">
        <f t="shared" si="525"/>
        <v>527447</v>
      </c>
      <c r="L4645" s="132">
        <v>369233</v>
      </c>
      <c r="M4645" s="132">
        <v>158214</v>
      </c>
      <c r="N4645" s="132">
        <v>369233</v>
      </c>
      <c r="O4645" s="133" t="s">
        <v>4679</v>
      </c>
      <c r="P4645" s="132">
        <v>160844</v>
      </c>
      <c r="Q4645" s="132">
        <f t="shared" si="526"/>
        <v>530077</v>
      </c>
      <c r="R4645" s="132">
        <v>369233</v>
      </c>
      <c r="S4645" s="132">
        <v>160844</v>
      </c>
      <c r="T4645" s="169">
        <f t="shared" si="520"/>
        <v>1</v>
      </c>
      <c r="U4645" s="169">
        <f t="shared" si="521"/>
        <v>1</v>
      </c>
      <c r="V4645" s="169">
        <f t="shared" si="522"/>
        <v>1.0166230548497603</v>
      </c>
      <c r="W4645" s="169">
        <f t="shared" si="523"/>
        <v>1.0049862829819869</v>
      </c>
      <c r="X4645" s="170">
        <v>1</v>
      </c>
      <c r="Y4645" s="139">
        <v>38932</v>
      </c>
      <c r="Z4645" s="139">
        <v>38954</v>
      </c>
      <c r="AA4645" s="139">
        <v>39065</v>
      </c>
      <c r="AB4645" s="139">
        <v>39232</v>
      </c>
      <c r="AC4645" s="139" t="s">
        <v>4516</v>
      </c>
      <c r="AD4645" s="147">
        <f t="shared" si="524"/>
        <v>167</v>
      </c>
      <c r="AE4645" s="131">
        <v>110</v>
      </c>
      <c r="AG4645" s="147">
        <v>1</v>
      </c>
      <c r="AH4645" s="147" t="s">
        <v>5683</v>
      </c>
    </row>
    <row r="4646" spans="1:34" x14ac:dyDescent="0.25">
      <c r="A4646" s="147" t="s">
        <v>2148</v>
      </c>
      <c r="B4646" s="140" t="s">
        <v>7269</v>
      </c>
      <c r="C4646" s="147" t="s">
        <v>2491</v>
      </c>
      <c r="D4646" s="140" t="s">
        <v>7290</v>
      </c>
      <c r="E4646" s="147" t="s">
        <v>3377</v>
      </c>
      <c r="F4646" s="140" t="s">
        <v>8198</v>
      </c>
      <c r="G4646" s="140" t="s">
        <v>3381</v>
      </c>
      <c r="H4646" s="140" t="s">
        <v>12539</v>
      </c>
      <c r="I4646" s="147" t="s">
        <v>2659</v>
      </c>
      <c r="J4646" s="147">
        <v>1</v>
      </c>
      <c r="K4646" s="132">
        <f t="shared" si="525"/>
        <v>204281</v>
      </c>
      <c r="L4646" s="132">
        <v>130293</v>
      </c>
      <c r="M4646" s="132">
        <v>73988</v>
      </c>
      <c r="N4646" s="132">
        <v>130293</v>
      </c>
      <c r="O4646" s="133" t="s">
        <v>4679</v>
      </c>
      <c r="P4646" s="132">
        <v>73988</v>
      </c>
      <c r="Q4646" s="132">
        <f t="shared" si="526"/>
        <v>204281</v>
      </c>
      <c r="R4646" s="132">
        <v>130293</v>
      </c>
      <c r="S4646" s="132">
        <v>73988</v>
      </c>
      <c r="T4646" s="169">
        <f t="shared" si="520"/>
        <v>1</v>
      </c>
      <c r="U4646" s="169">
        <f t="shared" si="521"/>
        <v>1</v>
      </c>
      <c r="V4646" s="169">
        <f t="shared" si="522"/>
        <v>1</v>
      </c>
      <c r="W4646" s="169">
        <f t="shared" si="523"/>
        <v>1</v>
      </c>
      <c r="X4646" s="170">
        <v>1</v>
      </c>
      <c r="Y4646" s="139">
        <v>38932</v>
      </c>
      <c r="Z4646" s="139">
        <v>38954</v>
      </c>
      <c r="AA4646" s="139">
        <v>39059</v>
      </c>
      <c r="AB4646" s="139">
        <v>39202</v>
      </c>
      <c r="AC4646" s="139" t="s">
        <v>4516</v>
      </c>
      <c r="AD4646" s="147">
        <f t="shared" si="524"/>
        <v>143</v>
      </c>
      <c r="AE4646" s="131">
        <v>22</v>
      </c>
      <c r="AG4646" s="147">
        <v>1</v>
      </c>
      <c r="AH4646" s="147" t="s">
        <v>5683</v>
      </c>
    </row>
    <row r="4647" spans="1:34" x14ac:dyDescent="0.25">
      <c r="A4647" s="147" t="s">
        <v>2148</v>
      </c>
      <c r="B4647" s="140" t="s">
        <v>7269</v>
      </c>
      <c r="C4647" s="147" t="s">
        <v>2491</v>
      </c>
      <c r="D4647" s="140" t="s">
        <v>7290</v>
      </c>
      <c r="E4647" s="147" t="s">
        <v>3377</v>
      </c>
      <c r="F4647" s="140" t="s">
        <v>8198</v>
      </c>
      <c r="G4647" s="140" t="s">
        <v>3381</v>
      </c>
      <c r="H4647" s="140" t="s">
        <v>12539</v>
      </c>
      <c r="I4647" s="147" t="s">
        <v>5542</v>
      </c>
      <c r="J4647" s="147">
        <v>1</v>
      </c>
      <c r="K4647" s="132">
        <f t="shared" si="525"/>
        <v>87444</v>
      </c>
      <c r="L4647" s="132">
        <v>61210</v>
      </c>
      <c r="M4647" s="132">
        <v>26234</v>
      </c>
      <c r="N4647" s="132">
        <v>61210</v>
      </c>
      <c r="O4647" s="133" t="s">
        <v>4679</v>
      </c>
      <c r="P4647" s="132">
        <v>27936.85</v>
      </c>
      <c r="Q4647" s="132">
        <f t="shared" si="526"/>
        <v>89146.85</v>
      </c>
      <c r="R4647" s="132">
        <v>61210</v>
      </c>
      <c r="S4647" s="132">
        <v>27936.85</v>
      </c>
      <c r="T4647" s="169">
        <f t="shared" si="520"/>
        <v>1</v>
      </c>
      <c r="U4647" s="169">
        <f t="shared" si="521"/>
        <v>1</v>
      </c>
      <c r="V4647" s="169">
        <f t="shared" si="522"/>
        <v>1.0649100404055805</v>
      </c>
      <c r="W4647" s="169">
        <f t="shared" si="523"/>
        <v>1.0194736059649605</v>
      </c>
      <c r="X4647" s="170">
        <v>1</v>
      </c>
      <c r="Y4647" s="139">
        <v>39260</v>
      </c>
      <c r="Z4647" s="139">
        <v>39345</v>
      </c>
      <c r="AA4647" s="139">
        <v>39525</v>
      </c>
      <c r="AB4647" s="139">
        <v>39568</v>
      </c>
      <c r="AC4647" s="139" t="s">
        <v>4516</v>
      </c>
      <c r="AD4647" s="147">
        <f t="shared" si="524"/>
        <v>43</v>
      </c>
      <c r="AE4647" s="131">
        <v>29</v>
      </c>
      <c r="AG4647" s="147">
        <v>1</v>
      </c>
      <c r="AH4647" s="147" t="s">
        <v>5683</v>
      </c>
    </row>
    <row r="4648" spans="1:34" x14ac:dyDescent="0.25">
      <c r="A4648" s="147" t="s">
        <v>2148</v>
      </c>
      <c r="B4648" s="140" t="s">
        <v>7269</v>
      </c>
      <c r="C4648" s="147" t="s">
        <v>2491</v>
      </c>
      <c r="D4648" s="140" t="s">
        <v>7290</v>
      </c>
      <c r="E4648" s="147" t="s">
        <v>3377</v>
      </c>
      <c r="F4648" s="140" t="s">
        <v>8198</v>
      </c>
      <c r="G4648" s="140" t="s">
        <v>3381</v>
      </c>
      <c r="H4648" s="140" t="s">
        <v>12539</v>
      </c>
      <c r="I4648" s="147" t="s">
        <v>5562</v>
      </c>
      <c r="J4648" s="147">
        <v>1</v>
      </c>
      <c r="K4648" s="132">
        <f t="shared" si="525"/>
        <v>215039</v>
      </c>
      <c r="L4648" s="132">
        <v>150527</v>
      </c>
      <c r="M4648" s="132">
        <v>64512</v>
      </c>
      <c r="N4648" s="132">
        <v>135475</v>
      </c>
      <c r="O4648" s="133" t="s">
        <v>4699</v>
      </c>
      <c r="P4648" s="132">
        <v>64309.15</v>
      </c>
      <c r="Q4648" s="132">
        <f t="shared" si="526"/>
        <v>199784.15</v>
      </c>
      <c r="R4648" s="132">
        <v>135475</v>
      </c>
      <c r="S4648" s="132">
        <v>64309.15</v>
      </c>
      <c r="T4648" s="169">
        <f t="shared" si="520"/>
        <v>1</v>
      </c>
      <c r="U4648" s="169">
        <f t="shared" si="521"/>
        <v>1</v>
      </c>
      <c r="V4648" s="169">
        <f t="shared" si="522"/>
        <v>0.99685562375992065</v>
      </c>
      <c r="W4648" s="169">
        <f t="shared" si="523"/>
        <v>0.92906007747431862</v>
      </c>
      <c r="X4648" s="170">
        <v>1</v>
      </c>
      <c r="Y4648" s="139" t="s">
        <v>4516</v>
      </c>
      <c r="Z4648" s="139" t="s">
        <v>4516</v>
      </c>
      <c r="AA4648" s="171">
        <v>39818</v>
      </c>
      <c r="AB4648" s="171">
        <v>39845</v>
      </c>
      <c r="AC4648" s="139" t="s">
        <v>4584</v>
      </c>
      <c r="AD4648" s="147">
        <f t="shared" si="524"/>
        <v>27</v>
      </c>
      <c r="AE4648" s="131">
        <v>29</v>
      </c>
      <c r="AG4648" s="147">
        <v>1</v>
      </c>
      <c r="AH4648" s="147" t="s">
        <v>5683</v>
      </c>
    </row>
    <row r="4649" spans="1:34" x14ac:dyDescent="0.25">
      <c r="A4649" s="147" t="s">
        <v>2148</v>
      </c>
      <c r="B4649" s="140" t="s">
        <v>7269</v>
      </c>
      <c r="C4649" s="147" t="s">
        <v>2491</v>
      </c>
      <c r="D4649" s="140" t="s">
        <v>7290</v>
      </c>
      <c r="E4649" s="147" t="s">
        <v>3377</v>
      </c>
      <c r="F4649" s="140" t="s">
        <v>8198</v>
      </c>
      <c r="G4649" s="140" t="s">
        <v>12540</v>
      </c>
      <c r="H4649" s="140" t="s">
        <v>8312</v>
      </c>
      <c r="I4649" s="147" t="s">
        <v>42</v>
      </c>
      <c r="J4649" s="147">
        <v>1</v>
      </c>
      <c r="K4649" s="132">
        <f t="shared" si="525"/>
        <v>648327</v>
      </c>
      <c r="L4649" s="132">
        <v>453829</v>
      </c>
      <c r="M4649" s="132">
        <v>194498</v>
      </c>
      <c r="N4649" s="132">
        <v>445436.1</v>
      </c>
      <c r="O4649" s="133" t="s">
        <v>4679</v>
      </c>
      <c r="P4649" s="132">
        <v>188253</v>
      </c>
      <c r="Q4649" s="132">
        <f t="shared" si="526"/>
        <v>633689.1</v>
      </c>
      <c r="R4649" s="132">
        <v>445436.1</v>
      </c>
      <c r="S4649" s="132">
        <v>188253</v>
      </c>
      <c r="T4649" s="169">
        <f t="shared" si="520"/>
        <v>1</v>
      </c>
      <c r="U4649" s="169">
        <f t="shared" si="521"/>
        <v>1</v>
      </c>
      <c r="V4649" s="169">
        <f t="shared" si="522"/>
        <v>0.96789170068586827</v>
      </c>
      <c r="W4649" s="169">
        <f t="shared" si="523"/>
        <v>0.97742204165490554</v>
      </c>
      <c r="X4649" s="170">
        <v>1</v>
      </c>
      <c r="Y4649" s="139">
        <v>39260</v>
      </c>
      <c r="Z4649" s="139">
        <v>39345</v>
      </c>
      <c r="AA4649" s="139">
        <v>39517</v>
      </c>
      <c r="AB4649" s="139">
        <v>39782</v>
      </c>
      <c r="AC4649" s="139" t="s">
        <v>4584</v>
      </c>
      <c r="AD4649" s="147">
        <f t="shared" si="524"/>
        <v>265</v>
      </c>
      <c r="AE4649" s="131">
        <v>41</v>
      </c>
      <c r="AG4649" s="147">
        <v>1</v>
      </c>
      <c r="AH4649" s="147" t="s">
        <v>5683</v>
      </c>
    </row>
    <row r="4650" spans="1:34" x14ac:dyDescent="0.25">
      <c r="A4650" s="147" t="s">
        <v>2148</v>
      </c>
      <c r="B4650" s="140" t="s">
        <v>7269</v>
      </c>
      <c r="C4650" s="147" t="s">
        <v>2491</v>
      </c>
      <c r="D4650" s="140" t="s">
        <v>7290</v>
      </c>
      <c r="E4650" s="147" t="s">
        <v>3377</v>
      </c>
      <c r="F4650" s="140" t="s">
        <v>8198</v>
      </c>
      <c r="G4650" s="140" t="s">
        <v>12541</v>
      </c>
      <c r="H4650" s="140" t="s">
        <v>8307</v>
      </c>
      <c r="I4650" s="147" t="s">
        <v>42</v>
      </c>
      <c r="J4650" s="147">
        <v>1</v>
      </c>
      <c r="K4650" s="132">
        <f t="shared" si="525"/>
        <v>708542</v>
      </c>
      <c r="L4650" s="132">
        <v>509625</v>
      </c>
      <c r="M4650" s="132">
        <v>198917</v>
      </c>
      <c r="N4650" s="132">
        <v>484501.6</v>
      </c>
      <c r="O4650" s="133" t="s">
        <v>4753</v>
      </c>
      <c r="P4650" s="132">
        <v>109543</v>
      </c>
      <c r="Q4650" s="132">
        <f t="shared" si="526"/>
        <v>594044.6</v>
      </c>
      <c r="R4650" s="132">
        <v>484501.6</v>
      </c>
      <c r="S4650" s="132">
        <v>109543</v>
      </c>
      <c r="T4650" s="169">
        <f t="shared" si="520"/>
        <v>1</v>
      </c>
      <c r="U4650" s="169">
        <f t="shared" si="521"/>
        <v>1</v>
      </c>
      <c r="V4650" s="169">
        <f t="shared" si="522"/>
        <v>0.55069702438705592</v>
      </c>
      <c r="W4650" s="169">
        <f t="shared" si="523"/>
        <v>0.83840421598155079</v>
      </c>
      <c r="X4650" s="170">
        <v>1</v>
      </c>
      <c r="Y4650" s="139">
        <v>39260</v>
      </c>
      <c r="Z4650" s="139">
        <v>39345</v>
      </c>
      <c r="AA4650" s="139">
        <v>39944</v>
      </c>
      <c r="AB4650" s="139">
        <v>39994</v>
      </c>
      <c r="AC4650" s="139" t="s">
        <v>4584</v>
      </c>
      <c r="AD4650" s="147">
        <f t="shared" si="524"/>
        <v>50</v>
      </c>
      <c r="AE4650" s="131">
        <v>175</v>
      </c>
      <c r="AG4650" s="147">
        <v>1</v>
      </c>
      <c r="AH4650" s="147" t="s">
        <v>5683</v>
      </c>
    </row>
    <row r="4651" spans="1:34" x14ac:dyDescent="0.25">
      <c r="A4651" s="147" t="s">
        <v>2148</v>
      </c>
      <c r="B4651" s="140" t="s">
        <v>7269</v>
      </c>
      <c r="C4651" s="147" t="s">
        <v>2491</v>
      </c>
      <c r="D4651" s="140" t="s">
        <v>7290</v>
      </c>
      <c r="E4651" s="147" t="s">
        <v>3377</v>
      </c>
      <c r="F4651" s="140" t="s">
        <v>8198</v>
      </c>
      <c r="G4651" s="140" t="s">
        <v>1106</v>
      </c>
      <c r="H4651" s="140" t="s">
        <v>12542</v>
      </c>
      <c r="I4651" s="147" t="s">
        <v>325</v>
      </c>
      <c r="J4651" s="147">
        <v>1</v>
      </c>
      <c r="K4651" s="132">
        <f t="shared" si="525"/>
        <v>591453</v>
      </c>
      <c r="L4651" s="132">
        <v>431992</v>
      </c>
      <c r="M4651" s="132">
        <v>159461</v>
      </c>
      <c r="N4651" s="132">
        <v>431992</v>
      </c>
      <c r="O4651" s="133" t="s">
        <v>4679</v>
      </c>
      <c r="P4651" s="132">
        <v>183241</v>
      </c>
      <c r="Q4651" s="132">
        <f t="shared" si="526"/>
        <v>615233</v>
      </c>
      <c r="R4651" s="132">
        <v>431992</v>
      </c>
      <c r="S4651" s="132">
        <v>183241</v>
      </c>
      <c r="T4651" s="169">
        <f t="shared" si="520"/>
        <v>1</v>
      </c>
      <c r="U4651" s="169">
        <f t="shared" si="521"/>
        <v>1</v>
      </c>
      <c r="V4651" s="169">
        <f t="shared" si="522"/>
        <v>1.1491273728372455</v>
      </c>
      <c r="W4651" s="169">
        <f t="shared" si="523"/>
        <v>1.0402060687831494</v>
      </c>
      <c r="X4651" s="170">
        <v>1</v>
      </c>
      <c r="Y4651" s="139">
        <v>38932</v>
      </c>
      <c r="Z4651" s="139">
        <v>38954</v>
      </c>
      <c r="AA4651" s="139">
        <v>39034</v>
      </c>
      <c r="AB4651" s="139">
        <v>39263</v>
      </c>
      <c r="AC4651" s="139" t="s">
        <v>4516</v>
      </c>
      <c r="AD4651" s="147">
        <f t="shared" si="524"/>
        <v>229</v>
      </c>
      <c r="AE4651" s="131">
        <v>55</v>
      </c>
      <c r="AG4651" s="147">
        <v>1</v>
      </c>
      <c r="AH4651" s="147" t="s">
        <v>5683</v>
      </c>
    </row>
    <row r="4652" spans="1:34" x14ac:dyDescent="0.25">
      <c r="A4652" s="147" t="s">
        <v>2148</v>
      </c>
      <c r="B4652" s="140" t="s">
        <v>7269</v>
      </c>
      <c r="C4652" s="147" t="s">
        <v>2491</v>
      </c>
      <c r="D4652" s="140" t="s">
        <v>7290</v>
      </c>
      <c r="E4652" s="147" t="s">
        <v>3377</v>
      </c>
      <c r="F4652" s="140" t="s">
        <v>8198</v>
      </c>
      <c r="G4652" s="140" t="s">
        <v>1106</v>
      </c>
      <c r="H4652" s="140" t="s">
        <v>12542</v>
      </c>
      <c r="I4652" s="147" t="s">
        <v>5563</v>
      </c>
      <c r="J4652" s="147">
        <v>1</v>
      </c>
      <c r="K4652" s="132">
        <f t="shared" si="525"/>
        <v>326292</v>
      </c>
      <c r="L4652" s="132">
        <v>228404</v>
      </c>
      <c r="M4652" s="132">
        <v>97888</v>
      </c>
      <c r="N4652" s="132">
        <v>205563.4</v>
      </c>
      <c r="O4652" s="133" t="s">
        <v>4699</v>
      </c>
      <c r="P4652" s="132">
        <v>98888</v>
      </c>
      <c r="Q4652" s="132">
        <f t="shared" si="526"/>
        <v>304451.40000000002</v>
      </c>
      <c r="R4652" s="132">
        <v>205563.4</v>
      </c>
      <c r="S4652" s="132">
        <v>98888</v>
      </c>
      <c r="T4652" s="169">
        <f t="shared" si="520"/>
        <v>1</v>
      </c>
      <c r="U4652" s="169">
        <f t="shared" si="521"/>
        <v>1</v>
      </c>
      <c r="V4652" s="169">
        <f t="shared" si="522"/>
        <v>1.0102157567832626</v>
      </c>
      <c r="W4652" s="169">
        <f t="shared" si="523"/>
        <v>0.933064249200103</v>
      </c>
      <c r="X4652" s="170">
        <v>1</v>
      </c>
      <c r="Y4652" s="139" t="s">
        <v>4516</v>
      </c>
      <c r="Z4652" s="139" t="s">
        <v>4516</v>
      </c>
      <c r="AA4652" s="171">
        <v>39867</v>
      </c>
      <c r="AB4652" s="171">
        <v>39930</v>
      </c>
      <c r="AC4652" s="139" t="s">
        <v>4584</v>
      </c>
      <c r="AD4652" s="147">
        <f t="shared" si="524"/>
        <v>63</v>
      </c>
      <c r="AE4652" s="131">
        <v>56</v>
      </c>
      <c r="AG4652" s="147">
        <v>1</v>
      </c>
    </row>
    <row r="4653" spans="1:34" x14ac:dyDescent="0.25">
      <c r="A4653" s="147" t="s">
        <v>2148</v>
      </c>
      <c r="B4653" s="140" t="s">
        <v>7269</v>
      </c>
      <c r="C4653" s="147" t="s">
        <v>2491</v>
      </c>
      <c r="D4653" s="140" t="s">
        <v>7290</v>
      </c>
      <c r="E4653" s="147" t="s">
        <v>3377</v>
      </c>
      <c r="F4653" s="140" t="s">
        <v>8198</v>
      </c>
      <c r="G4653" s="140" t="s">
        <v>3512</v>
      </c>
      <c r="H4653" s="140" t="s">
        <v>8317</v>
      </c>
      <c r="I4653" s="147" t="s">
        <v>325</v>
      </c>
      <c r="J4653" s="147">
        <v>1</v>
      </c>
      <c r="K4653" s="132">
        <f t="shared" si="525"/>
        <v>303619</v>
      </c>
      <c r="L4653" s="132">
        <v>197889</v>
      </c>
      <c r="M4653" s="132">
        <v>105730</v>
      </c>
      <c r="N4653" s="132">
        <v>197889</v>
      </c>
      <c r="O4653" s="133" t="s">
        <v>4679</v>
      </c>
      <c r="P4653" s="132">
        <v>106710</v>
      </c>
      <c r="Q4653" s="132">
        <f t="shared" si="526"/>
        <v>304599</v>
      </c>
      <c r="R4653" s="132">
        <v>197889</v>
      </c>
      <c r="S4653" s="132">
        <v>106710</v>
      </c>
      <c r="T4653" s="169">
        <f t="shared" si="520"/>
        <v>1</v>
      </c>
      <c r="U4653" s="169">
        <f t="shared" si="521"/>
        <v>1</v>
      </c>
      <c r="V4653" s="169">
        <f t="shared" si="522"/>
        <v>1.0092688924619313</v>
      </c>
      <c r="W4653" s="169">
        <f t="shared" si="523"/>
        <v>1.0032277294899199</v>
      </c>
      <c r="X4653" s="170">
        <v>1</v>
      </c>
      <c r="Y4653" s="139">
        <v>39260</v>
      </c>
      <c r="Z4653" s="139">
        <v>39345</v>
      </c>
      <c r="AA4653" s="139">
        <v>39545</v>
      </c>
      <c r="AB4653" s="139">
        <v>39752</v>
      </c>
      <c r="AC4653" s="139" t="s">
        <v>4584</v>
      </c>
      <c r="AD4653" s="147">
        <f t="shared" si="524"/>
        <v>207</v>
      </c>
      <c r="AE4653" s="131">
        <v>52</v>
      </c>
      <c r="AG4653" s="147">
        <v>1</v>
      </c>
    </row>
    <row r="4654" spans="1:34" x14ac:dyDescent="0.25">
      <c r="A4654" s="147" t="s">
        <v>2148</v>
      </c>
      <c r="B4654" s="140" t="s">
        <v>7269</v>
      </c>
      <c r="C4654" s="147" t="s">
        <v>2491</v>
      </c>
      <c r="D4654" s="140" t="s">
        <v>7290</v>
      </c>
      <c r="E4654" s="147" t="s">
        <v>3377</v>
      </c>
      <c r="F4654" s="140" t="s">
        <v>8198</v>
      </c>
      <c r="G4654" s="140" t="s">
        <v>3512</v>
      </c>
      <c r="H4654" s="140" t="s">
        <v>8317</v>
      </c>
      <c r="I4654" s="147" t="s">
        <v>5564</v>
      </c>
      <c r="J4654" s="147">
        <v>1</v>
      </c>
      <c r="K4654" s="132">
        <f t="shared" si="525"/>
        <v>552574</v>
      </c>
      <c r="L4654" s="132">
        <v>411114</v>
      </c>
      <c r="M4654" s="132">
        <v>141460</v>
      </c>
      <c r="N4654" s="132">
        <v>411114.00000000006</v>
      </c>
      <c r="O4654" s="133" t="s">
        <v>4679</v>
      </c>
      <c r="P4654" s="132">
        <v>56373</v>
      </c>
      <c r="Q4654" s="132">
        <f t="shared" si="526"/>
        <v>467487</v>
      </c>
      <c r="R4654" s="132">
        <v>411114</v>
      </c>
      <c r="S4654" s="132">
        <v>56373</v>
      </c>
      <c r="T4654" s="169">
        <f t="shared" si="520"/>
        <v>0.99999999999999989</v>
      </c>
      <c r="U4654" s="169">
        <f t="shared" si="521"/>
        <v>1</v>
      </c>
      <c r="V4654" s="169">
        <f t="shared" si="522"/>
        <v>0.39850841227202038</v>
      </c>
      <c r="W4654" s="169">
        <f t="shared" si="523"/>
        <v>0.84601700405737512</v>
      </c>
      <c r="X4654" s="170">
        <v>1</v>
      </c>
      <c r="Y4654" s="139" t="s">
        <v>4516</v>
      </c>
      <c r="Z4654" s="139" t="s">
        <v>4516</v>
      </c>
      <c r="AA4654" s="171">
        <v>39881</v>
      </c>
      <c r="AB4654" s="171">
        <v>39928</v>
      </c>
      <c r="AC4654" s="139" t="s">
        <v>4584</v>
      </c>
      <c r="AD4654" s="147">
        <f t="shared" si="524"/>
        <v>47</v>
      </c>
      <c r="AE4654" s="131">
        <v>52</v>
      </c>
      <c r="AG4654" s="147">
        <v>1</v>
      </c>
    </row>
    <row r="4655" spans="1:34" x14ac:dyDescent="0.25">
      <c r="A4655" s="147" t="s">
        <v>2148</v>
      </c>
      <c r="B4655" s="140" t="s">
        <v>7269</v>
      </c>
      <c r="C4655" s="147" t="s">
        <v>2491</v>
      </c>
      <c r="D4655" s="140" t="s">
        <v>7290</v>
      </c>
      <c r="E4655" s="147" t="s">
        <v>3377</v>
      </c>
      <c r="F4655" s="140" t="s">
        <v>8198</v>
      </c>
      <c r="G4655" s="140" t="s">
        <v>3513</v>
      </c>
      <c r="H4655" s="140" t="s">
        <v>8327</v>
      </c>
      <c r="I4655" s="147" t="s">
        <v>227</v>
      </c>
      <c r="J4655" s="147">
        <v>1</v>
      </c>
      <c r="K4655" s="132">
        <f t="shared" si="525"/>
        <v>827749</v>
      </c>
      <c r="L4655" s="132">
        <v>575975</v>
      </c>
      <c r="M4655" s="132">
        <v>251774</v>
      </c>
      <c r="N4655" s="132">
        <v>575975</v>
      </c>
      <c r="O4655" s="133" t="s">
        <v>4679</v>
      </c>
      <c r="P4655" s="132">
        <v>222842</v>
      </c>
      <c r="Q4655" s="132">
        <f t="shared" si="526"/>
        <v>798817</v>
      </c>
      <c r="R4655" s="132">
        <v>575975</v>
      </c>
      <c r="S4655" s="132">
        <v>222842</v>
      </c>
      <c r="T4655" s="169">
        <f t="shared" si="520"/>
        <v>1</v>
      </c>
      <c r="U4655" s="169">
        <f t="shared" si="521"/>
        <v>1</v>
      </c>
      <c r="V4655" s="169">
        <f t="shared" si="522"/>
        <v>0.88508741967002158</v>
      </c>
      <c r="W4655" s="169">
        <f t="shared" si="523"/>
        <v>0.9650473754725164</v>
      </c>
      <c r="X4655" s="170">
        <v>1</v>
      </c>
      <c r="Y4655" s="139">
        <v>39260</v>
      </c>
      <c r="Z4655" s="139">
        <v>39345</v>
      </c>
      <c r="AA4655" s="139">
        <v>39534</v>
      </c>
      <c r="AB4655" s="139">
        <v>39660</v>
      </c>
      <c r="AC4655" s="139" t="s">
        <v>4516</v>
      </c>
      <c r="AD4655" s="147">
        <f t="shared" si="524"/>
        <v>126</v>
      </c>
      <c r="AE4655" s="131">
        <v>58</v>
      </c>
      <c r="AG4655" s="147">
        <v>1</v>
      </c>
    </row>
    <row r="4656" spans="1:34" x14ac:dyDescent="0.25">
      <c r="A4656" s="147" t="s">
        <v>2148</v>
      </c>
      <c r="B4656" s="140" t="s">
        <v>7269</v>
      </c>
      <c r="C4656" s="147" t="s">
        <v>2491</v>
      </c>
      <c r="D4656" s="140" t="s">
        <v>7290</v>
      </c>
      <c r="E4656" s="147" t="s">
        <v>3377</v>
      </c>
      <c r="F4656" s="140" t="s">
        <v>8198</v>
      </c>
      <c r="G4656" s="140" t="s">
        <v>3513</v>
      </c>
      <c r="H4656" s="140" t="s">
        <v>8327</v>
      </c>
      <c r="I4656" s="147" t="s">
        <v>5561</v>
      </c>
      <c r="J4656" s="147">
        <v>1</v>
      </c>
      <c r="K4656" s="132">
        <f t="shared" si="525"/>
        <v>717118</v>
      </c>
      <c r="L4656" s="132">
        <v>501982</v>
      </c>
      <c r="M4656" s="132">
        <v>215136</v>
      </c>
      <c r="N4656" s="132">
        <v>501982</v>
      </c>
      <c r="O4656" s="133" t="s">
        <v>4679</v>
      </c>
      <c r="P4656" s="132">
        <v>217636</v>
      </c>
      <c r="Q4656" s="132">
        <f t="shared" si="526"/>
        <v>719618</v>
      </c>
      <c r="R4656" s="132">
        <v>501982</v>
      </c>
      <c r="S4656" s="132">
        <v>217636</v>
      </c>
      <c r="T4656" s="169">
        <f t="shared" si="520"/>
        <v>1</v>
      </c>
      <c r="U4656" s="169">
        <f t="shared" si="521"/>
        <v>1</v>
      </c>
      <c r="V4656" s="169">
        <f t="shared" si="522"/>
        <v>1.0116205562992711</v>
      </c>
      <c r="W4656" s="169">
        <f t="shared" si="523"/>
        <v>1.0034861766124961</v>
      </c>
      <c r="X4656" s="170">
        <v>1</v>
      </c>
      <c r="Y4656" s="139" t="s">
        <v>4516</v>
      </c>
      <c r="Z4656" s="139" t="s">
        <v>4516</v>
      </c>
      <c r="AA4656" s="171">
        <v>39826</v>
      </c>
      <c r="AB4656" s="171">
        <v>39933</v>
      </c>
      <c r="AC4656" s="139" t="s">
        <v>4584</v>
      </c>
      <c r="AD4656" s="147">
        <f t="shared" si="524"/>
        <v>107</v>
      </c>
      <c r="AE4656" s="131">
        <v>72</v>
      </c>
      <c r="AG4656" s="147">
        <v>1</v>
      </c>
    </row>
    <row r="4657" spans="1:33" x14ac:dyDescent="0.25">
      <c r="A4657" s="147" t="s">
        <v>2148</v>
      </c>
      <c r="B4657" s="140" t="s">
        <v>7269</v>
      </c>
      <c r="C4657" s="147" t="s">
        <v>2491</v>
      </c>
      <c r="D4657" s="140" t="s">
        <v>7290</v>
      </c>
      <c r="E4657" s="147" t="s">
        <v>3377</v>
      </c>
      <c r="F4657" s="140" t="s">
        <v>8198</v>
      </c>
      <c r="G4657" s="140" t="s">
        <v>3382</v>
      </c>
      <c r="H4657" s="140" t="s">
        <v>8323</v>
      </c>
      <c r="I4657" s="147" t="s">
        <v>2313</v>
      </c>
      <c r="J4657" s="147">
        <v>1</v>
      </c>
      <c r="K4657" s="132">
        <f t="shared" si="525"/>
        <v>678173</v>
      </c>
      <c r="L4657" s="132">
        <v>485203</v>
      </c>
      <c r="M4657" s="132">
        <v>192970</v>
      </c>
      <c r="N4657" s="132">
        <v>485203</v>
      </c>
      <c r="O4657" s="133" t="s">
        <v>4679</v>
      </c>
      <c r="P4657" s="132">
        <v>192970</v>
      </c>
      <c r="Q4657" s="132">
        <f t="shared" si="526"/>
        <v>678173</v>
      </c>
      <c r="R4657" s="132">
        <v>485203</v>
      </c>
      <c r="S4657" s="132">
        <v>192970</v>
      </c>
      <c r="T4657" s="169">
        <f t="shared" si="520"/>
        <v>1</v>
      </c>
      <c r="U4657" s="169">
        <f t="shared" si="521"/>
        <v>1</v>
      </c>
      <c r="V4657" s="169">
        <f t="shared" si="522"/>
        <v>1</v>
      </c>
      <c r="W4657" s="169">
        <f t="shared" si="523"/>
        <v>1</v>
      </c>
      <c r="X4657" s="170">
        <v>1</v>
      </c>
      <c r="Y4657" s="139">
        <v>38932</v>
      </c>
      <c r="Z4657" s="139">
        <v>38954</v>
      </c>
      <c r="AA4657" s="139">
        <v>39037</v>
      </c>
      <c r="AB4657" s="139">
        <v>39232</v>
      </c>
      <c r="AC4657" s="139" t="s">
        <v>4516</v>
      </c>
      <c r="AD4657" s="147">
        <f t="shared" si="524"/>
        <v>195</v>
      </c>
      <c r="AE4657" s="131">
        <v>160</v>
      </c>
      <c r="AG4657" s="147">
        <v>1</v>
      </c>
    </row>
    <row r="4658" spans="1:33" x14ac:dyDescent="0.25">
      <c r="A4658" s="147" t="s">
        <v>2148</v>
      </c>
      <c r="B4658" s="140" t="s">
        <v>7269</v>
      </c>
      <c r="C4658" s="147" t="s">
        <v>2491</v>
      </c>
      <c r="D4658" s="140" t="s">
        <v>7290</v>
      </c>
      <c r="E4658" s="147" t="s">
        <v>3377</v>
      </c>
      <c r="F4658" s="140" t="s">
        <v>8198</v>
      </c>
      <c r="G4658" s="140" t="s">
        <v>3382</v>
      </c>
      <c r="H4658" s="140" t="s">
        <v>8323</v>
      </c>
      <c r="I4658" s="147" t="s">
        <v>616</v>
      </c>
      <c r="J4658" s="147">
        <v>1</v>
      </c>
      <c r="K4658" s="132">
        <f t="shared" si="525"/>
        <v>2115664</v>
      </c>
      <c r="L4658" s="132">
        <v>1480965</v>
      </c>
      <c r="M4658" s="132">
        <v>634699</v>
      </c>
      <c r="N4658" s="132">
        <v>1432875.54</v>
      </c>
      <c r="O4658" s="133" t="s">
        <v>4679</v>
      </c>
      <c r="P4658" s="132">
        <v>625526</v>
      </c>
      <c r="Q4658" s="132">
        <f t="shared" si="526"/>
        <v>2058401.54</v>
      </c>
      <c r="R4658" s="132">
        <v>1432875.54</v>
      </c>
      <c r="S4658" s="132">
        <v>625526</v>
      </c>
      <c r="T4658" s="169">
        <f t="shared" si="520"/>
        <v>1</v>
      </c>
      <c r="U4658" s="169">
        <f t="shared" si="521"/>
        <v>1</v>
      </c>
      <c r="V4658" s="169">
        <f t="shared" si="522"/>
        <v>0.98554747998657632</v>
      </c>
      <c r="W4658" s="169">
        <f t="shared" si="523"/>
        <v>0.97293404812862538</v>
      </c>
      <c r="X4658" s="170">
        <v>1</v>
      </c>
      <c r="Y4658" s="139">
        <v>39260</v>
      </c>
      <c r="Z4658" s="139">
        <v>39345</v>
      </c>
      <c r="AA4658" s="139">
        <v>39581</v>
      </c>
      <c r="AB4658" s="139">
        <v>39721</v>
      </c>
      <c r="AC4658" s="139" t="s">
        <v>4516</v>
      </c>
      <c r="AD4658" s="147">
        <f t="shared" si="524"/>
        <v>140</v>
      </c>
      <c r="AE4658" s="131">
        <v>192</v>
      </c>
      <c r="AG4658" s="147">
        <v>1</v>
      </c>
    </row>
    <row r="4659" spans="1:33" x14ac:dyDescent="0.25">
      <c r="A4659" s="147" t="s">
        <v>2148</v>
      </c>
      <c r="B4659" s="140" t="s">
        <v>7269</v>
      </c>
      <c r="C4659" s="147" t="s">
        <v>2491</v>
      </c>
      <c r="D4659" s="140" t="s">
        <v>7290</v>
      </c>
      <c r="E4659" s="147" t="s">
        <v>3377</v>
      </c>
      <c r="F4659" s="140" t="s">
        <v>8198</v>
      </c>
      <c r="G4659" s="140" t="s">
        <v>3382</v>
      </c>
      <c r="H4659" s="140" t="s">
        <v>8323</v>
      </c>
      <c r="I4659" s="147" t="s">
        <v>5561</v>
      </c>
      <c r="J4659" s="147">
        <v>1</v>
      </c>
      <c r="K4659" s="132">
        <f t="shared" si="525"/>
        <v>743655</v>
      </c>
      <c r="L4659" s="132">
        <v>520558</v>
      </c>
      <c r="M4659" s="132">
        <v>223097</v>
      </c>
      <c r="N4659" s="132">
        <v>520558</v>
      </c>
      <c r="O4659" s="133" t="s">
        <v>4699</v>
      </c>
      <c r="P4659" s="132">
        <v>203355.83000000002</v>
      </c>
      <c r="Q4659" s="132">
        <f t="shared" si="526"/>
        <v>723913.83000000007</v>
      </c>
      <c r="R4659" s="132">
        <v>520558</v>
      </c>
      <c r="S4659" s="132">
        <v>203355.83000000002</v>
      </c>
      <c r="T4659" s="169">
        <f t="shared" si="520"/>
        <v>1</v>
      </c>
      <c r="U4659" s="169">
        <f t="shared" si="521"/>
        <v>1</v>
      </c>
      <c r="V4659" s="169">
        <f t="shared" si="522"/>
        <v>0.9115130638242559</v>
      </c>
      <c r="W4659" s="169">
        <f t="shared" si="523"/>
        <v>0.97345385965266162</v>
      </c>
      <c r="X4659" s="170">
        <v>1</v>
      </c>
      <c r="Y4659" s="139" t="s">
        <v>4516</v>
      </c>
      <c r="Z4659" s="139" t="s">
        <v>4516</v>
      </c>
      <c r="AA4659" s="171">
        <v>39825</v>
      </c>
      <c r="AB4659" s="171">
        <v>39933</v>
      </c>
      <c r="AC4659" s="139" t="s">
        <v>4584</v>
      </c>
      <c r="AD4659" s="147">
        <f t="shared" si="524"/>
        <v>108</v>
      </c>
      <c r="AE4659" s="131">
        <v>192</v>
      </c>
      <c r="AG4659" s="147">
        <v>1</v>
      </c>
    </row>
    <row r="4660" spans="1:33" x14ac:dyDescent="0.25">
      <c r="A4660" s="147" t="s">
        <v>2148</v>
      </c>
      <c r="B4660" s="140" t="s">
        <v>7269</v>
      </c>
      <c r="C4660" s="147" t="s">
        <v>2491</v>
      </c>
      <c r="D4660" s="140" t="s">
        <v>7290</v>
      </c>
      <c r="E4660" s="147" t="s">
        <v>3377</v>
      </c>
      <c r="F4660" s="140" t="s">
        <v>8198</v>
      </c>
      <c r="G4660" s="140" t="s">
        <v>3123</v>
      </c>
      <c r="H4660" s="140" t="s">
        <v>12543</v>
      </c>
      <c r="I4660" s="147" t="s">
        <v>5565</v>
      </c>
      <c r="J4660" s="147">
        <v>1</v>
      </c>
      <c r="K4660" s="132">
        <f t="shared" si="525"/>
        <v>719270</v>
      </c>
      <c r="L4660" s="132">
        <v>503489</v>
      </c>
      <c r="M4660" s="132">
        <v>215781</v>
      </c>
      <c r="N4660" s="132">
        <v>503489</v>
      </c>
      <c r="O4660" s="133" t="s">
        <v>4753</v>
      </c>
      <c r="P4660" s="132">
        <v>109138</v>
      </c>
      <c r="Q4660" s="132">
        <f t="shared" si="526"/>
        <v>612627</v>
      </c>
      <c r="R4660" s="132">
        <v>503489</v>
      </c>
      <c r="S4660" s="132">
        <v>109138</v>
      </c>
      <c r="T4660" s="169">
        <f t="shared" si="520"/>
        <v>1</v>
      </c>
      <c r="U4660" s="169">
        <f t="shared" si="521"/>
        <v>1</v>
      </c>
      <c r="V4660" s="169">
        <f t="shared" si="522"/>
        <v>0.50578132458372149</v>
      </c>
      <c r="W4660" s="169">
        <f t="shared" si="523"/>
        <v>0.85173439737511647</v>
      </c>
      <c r="X4660" s="170">
        <v>1</v>
      </c>
      <c r="Y4660" s="139" t="s">
        <v>4516</v>
      </c>
      <c r="Z4660" s="139" t="s">
        <v>4516</v>
      </c>
      <c r="AA4660" s="171">
        <v>39822</v>
      </c>
      <c r="AB4660" s="171">
        <v>39926</v>
      </c>
      <c r="AC4660" s="139" t="s">
        <v>4584</v>
      </c>
      <c r="AD4660" s="147">
        <f t="shared" si="524"/>
        <v>104</v>
      </c>
      <c r="AE4660" s="131">
        <v>144</v>
      </c>
      <c r="AG4660" s="147">
        <v>1</v>
      </c>
    </row>
    <row r="4661" spans="1:33" x14ac:dyDescent="0.25">
      <c r="A4661" s="147" t="s">
        <v>2148</v>
      </c>
      <c r="B4661" s="140" t="s">
        <v>7269</v>
      </c>
      <c r="C4661" s="147" t="s">
        <v>2491</v>
      </c>
      <c r="D4661" s="140" t="s">
        <v>7290</v>
      </c>
      <c r="E4661" s="147" t="s">
        <v>3377</v>
      </c>
      <c r="F4661" s="140" t="s">
        <v>8198</v>
      </c>
      <c r="G4661" s="140" t="s">
        <v>3383</v>
      </c>
      <c r="H4661" s="140" t="s">
        <v>12544</v>
      </c>
      <c r="I4661" s="147" t="s">
        <v>5484</v>
      </c>
      <c r="J4661" s="147">
        <v>1</v>
      </c>
      <c r="K4661" s="132">
        <f t="shared" si="525"/>
        <v>478052</v>
      </c>
      <c r="L4661" s="132">
        <v>370000</v>
      </c>
      <c r="M4661" s="132">
        <v>108052</v>
      </c>
      <c r="N4661" s="132">
        <v>370000</v>
      </c>
      <c r="O4661" s="133" t="s">
        <v>4679</v>
      </c>
      <c r="P4661" s="132">
        <v>108052</v>
      </c>
      <c r="Q4661" s="132">
        <f t="shared" si="526"/>
        <v>478052</v>
      </c>
      <c r="R4661" s="132">
        <v>370000</v>
      </c>
      <c r="S4661" s="132">
        <v>108052</v>
      </c>
      <c r="T4661" s="169">
        <f t="shared" si="520"/>
        <v>1</v>
      </c>
      <c r="U4661" s="169">
        <f t="shared" si="521"/>
        <v>1</v>
      </c>
      <c r="V4661" s="169">
        <f t="shared" si="522"/>
        <v>1</v>
      </c>
      <c r="W4661" s="169">
        <f t="shared" si="523"/>
        <v>1</v>
      </c>
      <c r="X4661" s="170">
        <v>1</v>
      </c>
      <c r="Y4661" s="139">
        <v>38932</v>
      </c>
      <c r="Z4661" s="139">
        <v>38954</v>
      </c>
      <c r="AA4661" s="139">
        <v>39062</v>
      </c>
      <c r="AB4661" s="139">
        <v>39232</v>
      </c>
      <c r="AC4661" s="139" t="s">
        <v>4516</v>
      </c>
      <c r="AD4661" s="147">
        <f t="shared" si="524"/>
        <v>170</v>
      </c>
      <c r="AE4661" s="131">
        <v>56</v>
      </c>
      <c r="AG4661" s="147">
        <v>1</v>
      </c>
    </row>
    <row r="4662" spans="1:33" x14ac:dyDescent="0.25">
      <c r="A4662" s="147" t="s">
        <v>2148</v>
      </c>
      <c r="B4662" s="140" t="s">
        <v>7269</v>
      </c>
      <c r="C4662" s="147" t="s">
        <v>2491</v>
      </c>
      <c r="D4662" s="140" t="s">
        <v>7290</v>
      </c>
      <c r="E4662" s="147" t="s">
        <v>3377</v>
      </c>
      <c r="F4662" s="140" t="s">
        <v>8198</v>
      </c>
      <c r="G4662" s="140" t="s">
        <v>3383</v>
      </c>
      <c r="H4662" s="140" t="s">
        <v>12544</v>
      </c>
      <c r="I4662" s="147" t="s">
        <v>5561</v>
      </c>
      <c r="J4662" s="147">
        <v>1</v>
      </c>
      <c r="K4662" s="132">
        <f t="shared" si="525"/>
        <v>464616</v>
      </c>
      <c r="L4662" s="132">
        <v>325231</v>
      </c>
      <c r="M4662" s="132">
        <v>139385</v>
      </c>
      <c r="N4662" s="132">
        <v>260185</v>
      </c>
      <c r="O4662" s="133" t="s">
        <v>4679</v>
      </c>
      <c r="P4662" s="132">
        <v>151509.25</v>
      </c>
      <c r="Q4662" s="132">
        <f t="shared" si="526"/>
        <v>411694.25</v>
      </c>
      <c r="R4662" s="132">
        <v>260185</v>
      </c>
      <c r="S4662" s="132">
        <v>151509.25</v>
      </c>
      <c r="T4662" s="169">
        <f t="shared" si="520"/>
        <v>1</v>
      </c>
      <c r="U4662" s="169">
        <f t="shared" si="521"/>
        <v>1</v>
      </c>
      <c r="V4662" s="169">
        <f t="shared" si="522"/>
        <v>1.0869838935323026</v>
      </c>
      <c r="W4662" s="169">
        <f t="shared" si="523"/>
        <v>0.88609572205864628</v>
      </c>
      <c r="X4662" s="170">
        <v>1</v>
      </c>
      <c r="Y4662" s="139" t="s">
        <v>4516</v>
      </c>
      <c r="Z4662" s="139" t="s">
        <v>4516</v>
      </c>
      <c r="AA4662" s="171">
        <v>39846</v>
      </c>
      <c r="AB4662" s="171">
        <v>39933</v>
      </c>
      <c r="AC4662" s="139" t="s">
        <v>4584</v>
      </c>
      <c r="AD4662" s="147">
        <f t="shared" si="524"/>
        <v>87</v>
      </c>
      <c r="AE4662" s="131">
        <v>36</v>
      </c>
      <c r="AG4662" s="147">
        <v>1</v>
      </c>
    </row>
    <row r="4663" spans="1:33" x14ac:dyDescent="0.25">
      <c r="A4663" s="147" t="s">
        <v>2148</v>
      </c>
      <c r="B4663" s="140" t="s">
        <v>7269</v>
      </c>
      <c r="C4663" s="147" t="s">
        <v>2491</v>
      </c>
      <c r="D4663" s="140" t="s">
        <v>7290</v>
      </c>
      <c r="E4663" s="147" t="s">
        <v>3377</v>
      </c>
      <c r="F4663" s="140" t="s">
        <v>8198</v>
      </c>
      <c r="G4663" s="140" t="s">
        <v>3514</v>
      </c>
      <c r="H4663" s="140" t="s">
        <v>12545</v>
      </c>
      <c r="I4663" s="147" t="s">
        <v>3515</v>
      </c>
      <c r="J4663" s="147">
        <v>1</v>
      </c>
      <c r="K4663" s="132">
        <f t="shared" si="525"/>
        <v>835360</v>
      </c>
      <c r="L4663" s="132">
        <v>584752</v>
      </c>
      <c r="M4663" s="132">
        <v>250608</v>
      </c>
      <c r="N4663" s="132">
        <v>549892</v>
      </c>
      <c r="O4663" s="133" t="s">
        <v>4699</v>
      </c>
      <c r="P4663" s="132">
        <v>155634</v>
      </c>
      <c r="Q4663" s="132">
        <f t="shared" si="526"/>
        <v>705526</v>
      </c>
      <c r="R4663" s="132">
        <v>549892</v>
      </c>
      <c r="S4663" s="132">
        <v>155634</v>
      </c>
      <c r="T4663" s="169">
        <f t="shared" si="520"/>
        <v>1</v>
      </c>
      <c r="U4663" s="169">
        <f t="shared" si="521"/>
        <v>1</v>
      </c>
      <c r="V4663" s="169">
        <f t="shared" si="522"/>
        <v>0.62102566558130623</v>
      </c>
      <c r="W4663" s="169">
        <f t="shared" si="523"/>
        <v>0.84457718827810768</v>
      </c>
      <c r="X4663" s="170">
        <v>1</v>
      </c>
      <c r="Y4663" s="139">
        <v>39260</v>
      </c>
      <c r="Z4663" s="139">
        <v>39345</v>
      </c>
      <c r="AA4663" s="139">
        <v>39533</v>
      </c>
      <c r="AB4663" s="139">
        <v>39691</v>
      </c>
      <c r="AC4663" s="139" t="s">
        <v>4516</v>
      </c>
      <c r="AD4663" s="147">
        <f t="shared" si="524"/>
        <v>158</v>
      </c>
      <c r="AE4663" s="131">
        <v>39</v>
      </c>
      <c r="AG4663" s="147">
        <v>1</v>
      </c>
    </row>
    <row r="4664" spans="1:33" x14ac:dyDescent="0.25">
      <c r="A4664" s="147" t="s">
        <v>2148</v>
      </c>
      <c r="B4664" s="140" t="s">
        <v>7269</v>
      </c>
      <c r="C4664" s="147" t="s">
        <v>2491</v>
      </c>
      <c r="D4664" s="140" t="s">
        <v>7290</v>
      </c>
      <c r="E4664" s="147" t="s">
        <v>3377</v>
      </c>
      <c r="F4664" s="140" t="s">
        <v>8198</v>
      </c>
      <c r="G4664" s="140" t="s">
        <v>3514</v>
      </c>
      <c r="H4664" s="140" t="s">
        <v>12545</v>
      </c>
      <c r="I4664" s="147" t="s">
        <v>5566</v>
      </c>
      <c r="J4664" s="147">
        <v>1</v>
      </c>
      <c r="K4664" s="132">
        <f>SUBTOTAL(9,L4664:M4664)</f>
        <v>53636</v>
      </c>
      <c r="L4664" s="132">
        <v>37545</v>
      </c>
      <c r="M4664" s="132">
        <v>16091</v>
      </c>
      <c r="N4664" s="132">
        <v>30036</v>
      </c>
      <c r="O4664" s="133" t="s">
        <v>4753</v>
      </c>
      <c r="P4664" s="132">
        <v>16139</v>
      </c>
      <c r="Q4664" s="132">
        <f t="shared" si="526"/>
        <v>46175</v>
      </c>
      <c r="R4664" s="132">
        <v>30036</v>
      </c>
      <c r="S4664" s="132">
        <v>16139</v>
      </c>
      <c r="T4664" s="169">
        <f t="shared" si="520"/>
        <v>1</v>
      </c>
      <c r="U4664" s="169">
        <f t="shared" si="521"/>
        <v>1</v>
      </c>
      <c r="V4664" s="169">
        <f t="shared" si="522"/>
        <v>1.0029830339941583</v>
      </c>
      <c r="W4664" s="169">
        <f t="shared" si="523"/>
        <v>0.86089566708926846</v>
      </c>
      <c r="X4664" s="170">
        <v>1</v>
      </c>
      <c r="Y4664" s="139" t="s">
        <v>4516</v>
      </c>
      <c r="Z4664" s="139" t="s">
        <v>4516</v>
      </c>
      <c r="AA4664" s="171">
        <v>39874</v>
      </c>
      <c r="AB4664" s="171">
        <v>39887</v>
      </c>
      <c r="AC4664" s="139" t="s">
        <v>4584</v>
      </c>
      <c r="AD4664" s="147">
        <f t="shared" si="524"/>
        <v>13</v>
      </c>
      <c r="AE4664" s="131">
        <v>39</v>
      </c>
      <c r="AG4664" s="147">
        <v>1</v>
      </c>
    </row>
    <row r="4665" spans="1:33" x14ac:dyDescent="0.25">
      <c r="A4665" s="147" t="s">
        <v>2148</v>
      </c>
      <c r="B4665" s="140" t="s">
        <v>7269</v>
      </c>
      <c r="C4665" s="147" t="s">
        <v>2491</v>
      </c>
      <c r="D4665" s="140" t="s">
        <v>7290</v>
      </c>
      <c r="E4665" s="147" t="s">
        <v>3377</v>
      </c>
      <c r="F4665" s="140" t="s">
        <v>8198</v>
      </c>
      <c r="G4665" s="140" t="s">
        <v>5522</v>
      </c>
      <c r="H4665" s="140" t="s">
        <v>8318</v>
      </c>
      <c r="I4665" s="147" t="s">
        <v>3207</v>
      </c>
      <c r="J4665" s="147">
        <v>1</v>
      </c>
      <c r="K4665" s="132">
        <f t="shared" ref="K4665:K4679" si="527">L4665+M4665</f>
        <v>313348</v>
      </c>
      <c r="L4665" s="132">
        <v>160574</v>
      </c>
      <c r="M4665" s="132">
        <v>152774</v>
      </c>
      <c r="N4665" s="132">
        <v>160574</v>
      </c>
      <c r="O4665" s="133" t="s">
        <v>4679</v>
      </c>
      <c r="P4665" s="132">
        <v>152773.4</v>
      </c>
      <c r="Q4665" s="132">
        <f t="shared" si="526"/>
        <v>313347.40000000002</v>
      </c>
      <c r="R4665" s="132">
        <v>160574</v>
      </c>
      <c r="S4665" s="132">
        <v>152773.4</v>
      </c>
      <c r="T4665" s="169">
        <f t="shared" si="520"/>
        <v>1</v>
      </c>
      <c r="U4665" s="169">
        <f t="shared" si="521"/>
        <v>1</v>
      </c>
      <c r="V4665" s="169">
        <f t="shared" si="522"/>
        <v>0.99999607263015955</v>
      </c>
      <c r="W4665" s="169">
        <f t="shared" si="523"/>
        <v>0.99999808519601219</v>
      </c>
      <c r="X4665" s="170">
        <v>1</v>
      </c>
      <c r="Y4665" s="139">
        <v>38932</v>
      </c>
      <c r="Z4665" s="139">
        <v>38954</v>
      </c>
      <c r="AA4665" s="139">
        <v>39063</v>
      </c>
      <c r="AB4665" s="139">
        <v>39294</v>
      </c>
      <c r="AC4665" s="139" t="s">
        <v>4516</v>
      </c>
      <c r="AD4665" s="147">
        <f t="shared" si="524"/>
        <v>231</v>
      </c>
      <c r="AE4665" s="131">
        <v>60</v>
      </c>
      <c r="AG4665" s="147">
        <v>1</v>
      </c>
    </row>
    <row r="4666" spans="1:33" x14ac:dyDescent="0.25">
      <c r="A4666" s="147" t="s">
        <v>2148</v>
      </c>
      <c r="B4666" s="140" t="s">
        <v>7269</v>
      </c>
      <c r="C4666" s="147" t="s">
        <v>2491</v>
      </c>
      <c r="D4666" s="140" t="s">
        <v>7290</v>
      </c>
      <c r="E4666" s="147" t="s">
        <v>3377</v>
      </c>
      <c r="F4666" s="140" t="s">
        <v>8198</v>
      </c>
      <c r="G4666" s="140" t="s">
        <v>5522</v>
      </c>
      <c r="H4666" s="140" t="s">
        <v>8318</v>
      </c>
      <c r="I4666" s="147" t="s">
        <v>5565</v>
      </c>
      <c r="J4666" s="147">
        <v>1</v>
      </c>
      <c r="K4666" s="132">
        <f t="shared" si="527"/>
        <v>452651</v>
      </c>
      <c r="L4666" s="132">
        <v>316857</v>
      </c>
      <c r="M4666" s="132">
        <v>135794</v>
      </c>
      <c r="N4666" s="132">
        <v>253485.6</v>
      </c>
      <c r="O4666" s="133" t="s">
        <v>4753</v>
      </c>
      <c r="P4666" s="132">
        <v>140385</v>
      </c>
      <c r="Q4666" s="132">
        <f t="shared" si="526"/>
        <v>393870.6</v>
      </c>
      <c r="R4666" s="132">
        <v>253485.6</v>
      </c>
      <c r="S4666" s="132">
        <v>140385</v>
      </c>
      <c r="T4666" s="169">
        <f t="shared" si="520"/>
        <v>1</v>
      </c>
      <c r="U4666" s="169">
        <f t="shared" si="521"/>
        <v>1</v>
      </c>
      <c r="V4666" s="169">
        <f t="shared" si="522"/>
        <v>1.0338085629703817</v>
      </c>
      <c r="W4666" s="169">
        <f t="shared" si="523"/>
        <v>0.8701418973999836</v>
      </c>
      <c r="X4666" s="170">
        <v>1</v>
      </c>
      <c r="Y4666" s="139" t="s">
        <v>4516</v>
      </c>
      <c r="Z4666" s="139" t="s">
        <v>4516</v>
      </c>
      <c r="AA4666" s="171">
        <v>39863</v>
      </c>
      <c r="AB4666" s="171">
        <v>39933</v>
      </c>
      <c r="AC4666" s="139" t="s">
        <v>4584</v>
      </c>
      <c r="AD4666" s="147">
        <f t="shared" si="524"/>
        <v>70</v>
      </c>
      <c r="AE4666" s="131">
        <v>25</v>
      </c>
      <c r="AG4666" s="147">
        <v>1</v>
      </c>
    </row>
    <row r="4667" spans="1:33" x14ac:dyDescent="0.25">
      <c r="A4667" s="147" t="s">
        <v>2148</v>
      </c>
      <c r="B4667" s="140" t="s">
        <v>7269</v>
      </c>
      <c r="C4667" s="147" t="s">
        <v>2491</v>
      </c>
      <c r="D4667" s="140" t="s">
        <v>7290</v>
      </c>
      <c r="E4667" s="147" t="s">
        <v>3377</v>
      </c>
      <c r="F4667" s="140" t="s">
        <v>8198</v>
      </c>
      <c r="G4667" s="140" t="s">
        <v>3385</v>
      </c>
      <c r="H4667" s="140" t="s">
        <v>8320</v>
      </c>
      <c r="I4667" s="147" t="s">
        <v>420</v>
      </c>
      <c r="J4667" s="147">
        <v>1</v>
      </c>
      <c r="K4667" s="132">
        <f t="shared" si="527"/>
        <v>2498642</v>
      </c>
      <c r="L4667" s="132">
        <v>1791589</v>
      </c>
      <c r="M4667" s="132">
        <v>707053</v>
      </c>
      <c r="N4667" s="132">
        <v>1612430.1</v>
      </c>
      <c r="O4667" s="133" t="s">
        <v>4699</v>
      </c>
      <c r="P4667" s="132">
        <v>257735</v>
      </c>
      <c r="Q4667" s="132">
        <f t="shared" si="526"/>
        <v>1870165.1</v>
      </c>
      <c r="R4667" s="132">
        <v>1612430.1</v>
      </c>
      <c r="S4667" s="132">
        <v>257735</v>
      </c>
      <c r="T4667" s="169">
        <f t="shared" si="520"/>
        <v>1</v>
      </c>
      <c r="U4667" s="169">
        <f t="shared" si="521"/>
        <v>1</v>
      </c>
      <c r="V4667" s="169">
        <f t="shared" si="522"/>
        <v>0.36452005719514663</v>
      </c>
      <c r="W4667" s="169">
        <f t="shared" si="523"/>
        <v>0.74847261032192691</v>
      </c>
      <c r="X4667" s="170">
        <v>1</v>
      </c>
      <c r="Y4667" s="139">
        <v>38932</v>
      </c>
      <c r="Z4667" s="139">
        <v>38954</v>
      </c>
      <c r="AA4667" s="139">
        <v>39185</v>
      </c>
      <c r="AB4667" s="139">
        <v>39501</v>
      </c>
      <c r="AC4667" s="139" t="s">
        <v>4516</v>
      </c>
      <c r="AD4667" s="147">
        <f t="shared" si="524"/>
        <v>316</v>
      </c>
      <c r="AE4667" s="131">
        <v>38</v>
      </c>
      <c r="AG4667" s="147">
        <v>1</v>
      </c>
    </row>
    <row r="4668" spans="1:33" x14ac:dyDescent="0.25">
      <c r="A4668" s="147" t="s">
        <v>2148</v>
      </c>
      <c r="B4668" s="140" t="s">
        <v>7269</v>
      </c>
      <c r="C4668" s="147" t="s">
        <v>2491</v>
      </c>
      <c r="D4668" s="140" t="s">
        <v>7290</v>
      </c>
      <c r="E4668" s="147" t="s">
        <v>3377</v>
      </c>
      <c r="F4668" s="140" t="s">
        <v>8198</v>
      </c>
      <c r="G4668" s="140" t="s">
        <v>3385</v>
      </c>
      <c r="H4668" s="140" t="s">
        <v>8320</v>
      </c>
      <c r="I4668" s="147" t="s">
        <v>5567</v>
      </c>
      <c r="J4668" s="147">
        <v>1</v>
      </c>
      <c r="K4668" s="132">
        <f t="shared" si="527"/>
        <v>226484</v>
      </c>
      <c r="L4668" s="132">
        <v>158539</v>
      </c>
      <c r="M4668" s="132">
        <v>67945</v>
      </c>
      <c r="N4668" s="132">
        <v>126831.2</v>
      </c>
      <c r="O4668" s="133" t="s">
        <v>4753</v>
      </c>
      <c r="P4668" s="132">
        <v>75178.820000000007</v>
      </c>
      <c r="Q4668" s="132">
        <f t="shared" si="526"/>
        <v>202010.02000000002</v>
      </c>
      <c r="R4668" s="132">
        <v>126831.2</v>
      </c>
      <c r="S4668" s="132">
        <v>75178.820000000007</v>
      </c>
      <c r="T4668" s="169">
        <f t="shared" si="520"/>
        <v>1</v>
      </c>
      <c r="U4668" s="169">
        <f t="shared" si="521"/>
        <v>1</v>
      </c>
      <c r="V4668" s="169">
        <f t="shared" si="522"/>
        <v>1.1064658179409819</v>
      </c>
      <c r="W4668" s="169">
        <f t="shared" si="523"/>
        <v>0.89193947475318358</v>
      </c>
      <c r="X4668" s="170">
        <v>1</v>
      </c>
      <c r="Y4668" s="139" t="s">
        <v>4516</v>
      </c>
      <c r="Z4668" s="139" t="s">
        <v>4516</v>
      </c>
      <c r="AA4668" s="171">
        <v>39854</v>
      </c>
      <c r="AB4668" s="171">
        <v>39902</v>
      </c>
      <c r="AC4668" s="139" t="s">
        <v>4584</v>
      </c>
      <c r="AD4668" s="147">
        <f t="shared" si="524"/>
        <v>48</v>
      </c>
      <c r="AE4668" s="131">
        <v>51</v>
      </c>
      <c r="AG4668" s="147">
        <v>1</v>
      </c>
    </row>
    <row r="4669" spans="1:33" x14ac:dyDescent="0.25">
      <c r="A4669" s="147" t="s">
        <v>2148</v>
      </c>
      <c r="B4669" s="140" t="s">
        <v>7269</v>
      </c>
      <c r="C4669" s="147" t="s">
        <v>2491</v>
      </c>
      <c r="D4669" s="140" t="s">
        <v>7290</v>
      </c>
      <c r="E4669" s="147" t="s">
        <v>3377</v>
      </c>
      <c r="F4669" s="140" t="s">
        <v>8198</v>
      </c>
      <c r="G4669" s="140" t="s">
        <v>3516</v>
      </c>
      <c r="H4669" s="140" t="s">
        <v>8324</v>
      </c>
      <c r="I4669" s="147" t="s">
        <v>4124</v>
      </c>
      <c r="J4669" s="147">
        <v>1</v>
      </c>
      <c r="K4669" s="132">
        <f t="shared" si="527"/>
        <v>779426</v>
      </c>
      <c r="L4669" s="132">
        <v>545598</v>
      </c>
      <c r="M4669" s="132">
        <v>233828</v>
      </c>
      <c r="N4669" s="132">
        <v>545598</v>
      </c>
      <c r="O4669" s="133" t="s">
        <v>4699</v>
      </c>
      <c r="P4669" s="132">
        <v>233828</v>
      </c>
      <c r="Q4669" s="132">
        <f t="shared" si="526"/>
        <v>779426</v>
      </c>
      <c r="R4669" s="132">
        <v>545598</v>
      </c>
      <c r="S4669" s="132">
        <v>233828</v>
      </c>
      <c r="T4669" s="169">
        <f t="shared" ref="T4669:T4735" si="528">R4669/N4669</f>
        <v>1</v>
      </c>
      <c r="U4669" s="169">
        <f t="shared" ref="U4669:U4735" si="529">S4669/P4669</f>
        <v>1</v>
      </c>
      <c r="V4669" s="169">
        <f t="shared" ref="V4669:V4735" si="530">P4669/M4669</f>
        <v>1</v>
      </c>
      <c r="W4669" s="169">
        <f t="shared" ref="W4669:W4735" si="531">Q4669/K4669</f>
        <v>1</v>
      </c>
      <c r="X4669" s="170">
        <v>1</v>
      </c>
      <c r="Y4669" s="139">
        <v>39260</v>
      </c>
      <c r="Z4669" s="139">
        <v>39345</v>
      </c>
      <c r="AA4669" s="139">
        <v>39699</v>
      </c>
      <c r="AB4669" s="139">
        <v>39813</v>
      </c>
      <c r="AC4669" s="139" t="s">
        <v>4584</v>
      </c>
      <c r="AD4669" s="147">
        <f t="shared" ref="AD4669:AD4735" si="532">AB4669-AA4669</f>
        <v>114</v>
      </c>
      <c r="AE4669" s="131">
        <v>33</v>
      </c>
      <c r="AG4669" s="147">
        <v>1</v>
      </c>
    </row>
    <row r="4670" spans="1:33" x14ac:dyDescent="0.25">
      <c r="A4670" s="147" t="s">
        <v>2148</v>
      </c>
      <c r="B4670" s="140" t="s">
        <v>7269</v>
      </c>
      <c r="C4670" s="147" t="s">
        <v>2491</v>
      </c>
      <c r="D4670" s="140" t="s">
        <v>7290</v>
      </c>
      <c r="E4670" s="147" t="s">
        <v>3377</v>
      </c>
      <c r="F4670" s="140" t="s">
        <v>8198</v>
      </c>
      <c r="G4670" s="140" t="s">
        <v>3516</v>
      </c>
      <c r="H4670" s="140" t="s">
        <v>8324</v>
      </c>
      <c r="I4670" s="147" t="s">
        <v>5568</v>
      </c>
      <c r="J4670" s="147">
        <v>1</v>
      </c>
      <c r="K4670" s="132">
        <f t="shared" si="527"/>
        <v>534912</v>
      </c>
      <c r="L4670" s="132">
        <v>374438</v>
      </c>
      <c r="M4670" s="132">
        <v>160474</v>
      </c>
      <c r="N4670" s="132">
        <v>299550</v>
      </c>
      <c r="O4670" s="133" t="s">
        <v>4753</v>
      </c>
      <c r="P4670" s="132">
        <v>122942.51</v>
      </c>
      <c r="Q4670" s="132">
        <f t="shared" si="526"/>
        <v>422492.51</v>
      </c>
      <c r="R4670" s="132">
        <v>299550</v>
      </c>
      <c r="S4670" s="132">
        <v>122942.51</v>
      </c>
      <c r="T4670" s="169">
        <f t="shared" si="528"/>
        <v>1</v>
      </c>
      <c r="U4670" s="169">
        <f t="shared" si="529"/>
        <v>1</v>
      </c>
      <c r="V4670" s="169">
        <f t="shared" si="530"/>
        <v>0.76612105387788676</v>
      </c>
      <c r="W4670" s="169">
        <f t="shared" si="531"/>
        <v>0.78983554304259396</v>
      </c>
      <c r="X4670" s="170">
        <v>1</v>
      </c>
      <c r="Y4670" s="139" t="s">
        <v>4516</v>
      </c>
      <c r="Z4670" s="139" t="s">
        <v>4516</v>
      </c>
      <c r="AA4670" s="171">
        <v>39888</v>
      </c>
      <c r="AB4670" s="139">
        <v>39933</v>
      </c>
      <c r="AC4670" s="139" t="s">
        <v>4584</v>
      </c>
      <c r="AD4670" s="147">
        <f t="shared" si="532"/>
        <v>45</v>
      </c>
      <c r="AE4670" s="131">
        <v>33</v>
      </c>
      <c r="AG4670" s="147">
        <v>1</v>
      </c>
    </row>
    <row r="4671" spans="1:33" x14ac:dyDescent="0.25">
      <c r="A4671" s="147" t="s">
        <v>2148</v>
      </c>
      <c r="B4671" s="140" t="s">
        <v>7269</v>
      </c>
      <c r="C4671" s="147" t="s">
        <v>2491</v>
      </c>
      <c r="D4671" s="140" t="s">
        <v>7290</v>
      </c>
      <c r="E4671" s="147" t="s">
        <v>3377</v>
      </c>
      <c r="F4671" s="140" t="s">
        <v>8198</v>
      </c>
      <c r="G4671" s="140" t="s">
        <v>2922</v>
      </c>
      <c r="H4671" s="140" t="s">
        <v>12546</v>
      </c>
      <c r="I4671" s="147" t="s">
        <v>673</v>
      </c>
      <c r="J4671" s="147">
        <v>1</v>
      </c>
      <c r="K4671" s="132">
        <f t="shared" si="527"/>
        <v>917493</v>
      </c>
      <c r="L4671" s="132">
        <v>623772</v>
      </c>
      <c r="M4671" s="132">
        <v>293721</v>
      </c>
      <c r="N4671" s="132">
        <v>623771.99999999988</v>
      </c>
      <c r="O4671" s="133" t="s">
        <v>4679</v>
      </c>
      <c r="P4671" s="132">
        <v>337191</v>
      </c>
      <c r="Q4671" s="132">
        <f t="shared" si="526"/>
        <v>960963</v>
      </c>
      <c r="R4671" s="132">
        <v>623772</v>
      </c>
      <c r="S4671" s="132">
        <v>337191</v>
      </c>
      <c r="T4671" s="169">
        <f t="shared" si="528"/>
        <v>1.0000000000000002</v>
      </c>
      <c r="U4671" s="169">
        <f t="shared" si="529"/>
        <v>1</v>
      </c>
      <c r="V4671" s="169">
        <f t="shared" si="530"/>
        <v>1.1479975895492662</v>
      </c>
      <c r="W4671" s="169">
        <f t="shared" si="531"/>
        <v>1.0473791080694894</v>
      </c>
      <c r="X4671" s="170">
        <v>1</v>
      </c>
      <c r="Y4671" s="139">
        <v>38932</v>
      </c>
      <c r="Z4671" s="139">
        <v>38954</v>
      </c>
      <c r="AA4671" s="139">
        <v>39069</v>
      </c>
      <c r="AB4671" s="139">
        <v>39202</v>
      </c>
      <c r="AC4671" s="139" t="s">
        <v>4516</v>
      </c>
      <c r="AD4671" s="147">
        <f t="shared" si="532"/>
        <v>133</v>
      </c>
      <c r="AE4671" s="131">
        <v>138</v>
      </c>
      <c r="AG4671" s="147">
        <v>1</v>
      </c>
    </row>
    <row r="4672" spans="1:33" x14ac:dyDescent="0.25">
      <c r="A4672" s="147" t="s">
        <v>2148</v>
      </c>
      <c r="B4672" s="140" t="s">
        <v>7269</v>
      </c>
      <c r="C4672" s="147" t="s">
        <v>2491</v>
      </c>
      <c r="D4672" s="140" t="s">
        <v>7290</v>
      </c>
      <c r="E4672" s="147" t="s">
        <v>3377</v>
      </c>
      <c r="F4672" s="140" t="s">
        <v>8198</v>
      </c>
      <c r="G4672" s="140" t="s">
        <v>2922</v>
      </c>
      <c r="H4672" s="140" t="s">
        <v>12546</v>
      </c>
      <c r="I4672" s="147" t="s">
        <v>227</v>
      </c>
      <c r="J4672" s="147">
        <v>1</v>
      </c>
      <c r="K4672" s="132">
        <f t="shared" si="527"/>
        <v>254920</v>
      </c>
      <c r="L4672" s="132">
        <v>176767</v>
      </c>
      <c r="M4672" s="132">
        <v>78153</v>
      </c>
      <c r="N4672" s="132">
        <v>159090.29999999999</v>
      </c>
      <c r="O4672" s="133" t="s">
        <v>4699</v>
      </c>
      <c r="P4672" s="132">
        <v>74093</v>
      </c>
      <c r="Q4672" s="132">
        <f t="shared" si="526"/>
        <v>233183.3</v>
      </c>
      <c r="R4672" s="132">
        <v>159090.29999999999</v>
      </c>
      <c r="S4672" s="132">
        <v>74093</v>
      </c>
      <c r="T4672" s="169">
        <f t="shared" si="528"/>
        <v>1</v>
      </c>
      <c r="U4672" s="169">
        <f t="shared" si="529"/>
        <v>1</v>
      </c>
      <c r="V4672" s="169">
        <f t="shared" si="530"/>
        <v>0.94805061865827289</v>
      </c>
      <c r="W4672" s="169">
        <f t="shared" si="531"/>
        <v>0.91473128824729322</v>
      </c>
      <c r="X4672" s="170">
        <v>1</v>
      </c>
      <c r="Y4672" s="139">
        <v>39260</v>
      </c>
      <c r="Z4672" s="139">
        <v>39345</v>
      </c>
      <c r="AA4672" s="139">
        <v>39538</v>
      </c>
      <c r="AB4672" s="139">
        <v>39660</v>
      </c>
      <c r="AC4672" s="139" t="s">
        <v>4516</v>
      </c>
      <c r="AD4672" s="147">
        <f t="shared" si="532"/>
        <v>122</v>
      </c>
      <c r="AE4672" s="131">
        <v>156</v>
      </c>
      <c r="AG4672" s="147">
        <v>1</v>
      </c>
    </row>
    <row r="4673" spans="1:34" x14ac:dyDescent="0.25">
      <c r="A4673" s="147" t="s">
        <v>2148</v>
      </c>
      <c r="B4673" s="140" t="s">
        <v>7269</v>
      </c>
      <c r="C4673" s="147" t="s">
        <v>2491</v>
      </c>
      <c r="D4673" s="140" t="s">
        <v>7290</v>
      </c>
      <c r="E4673" s="147" t="s">
        <v>3377</v>
      </c>
      <c r="F4673" s="140" t="s">
        <v>8198</v>
      </c>
      <c r="G4673" s="140" t="s">
        <v>2922</v>
      </c>
      <c r="H4673" s="140" t="s">
        <v>12546</v>
      </c>
      <c r="I4673" s="147" t="s">
        <v>5569</v>
      </c>
      <c r="J4673" s="147">
        <v>1</v>
      </c>
      <c r="K4673" s="132">
        <f t="shared" si="527"/>
        <v>847001</v>
      </c>
      <c r="L4673" s="132">
        <v>592452</v>
      </c>
      <c r="M4673" s="132">
        <v>254549</v>
      </c>
      <c r="N4673" s="132">
        <v>566552</v>
      </c>
      <c r="O4673" s="133" t="s">
        <v>4699</v>
      </c>
      <c r="P4673" s="132">
        <v>276750.09999999998</v>
      </c>
      <c r="Q4673" s="132">
        <f t="shared" si="526"/>
        <v>843302.1</v>
      </c>
      <c r="R4673" s="132">
        <v>566552</v>
      </c>
      <c r="S4673" s="132">
        <v>276750.09999999998</v>
      </c>
      <c r="T4673" s="169">
        <f t="shared" si="528"/>
        <v>1</v>
      </c>
      <c r="U4673" s="169">
        <f t="shared" si="529"/>
        <v>1</v>
      </c>
      <c r="V4673" s="169">
        <f t="shared" si="530"/>
        <v>1.0872173923291781</v>
      </c>
      <c r="W4673" s="169">
        <f t="shared" si="531"/>
        <v>0.99563294494339438</v>
      </c>
      <c r="X4673" s="170">
        <v>1</v>
      </c>
      <c r="Y4673" s="139" t="s">
        <v>4516</v>
      </c>
      <c r="Z4673" s="139" t="s">
        <v>4516</v>
      </c>
      <c r="AA4673" s="171">
        <v>39854</v>
      </c>
      <c r="AB4673" s="139">
        <v>39933</v>
      </c>
      <c r="AC4673" s="139" t="s">
        <v>4584</v>
      </c>
      <c r="AD4673" s="147">
        <f t="shared" si="532"/>
        <v>79</v>
      </c>
      <c r="AE4673" s="131">
        <v>126</v>
      </c>
      <c r="AG4673" s="147">
        <v>1</v>
      </c>
    </row>
    <row r="4674" spans="1:34" x14ac:dyDescent="0.25">
      <c r="A4674" s="147" t="s">
        <v>2148</v>
      </c>
      <c r="B4674" s="140" t="s">
        <v>7269</v>
      </c>
      <c r="C4674" s="147" t="s">
        <v>2491</v>
      </c>
      <c r="D4674" s="140" t="s">
        <v>7290</v>
      </c>
      <c r="E4674" s="147" t="s">
        <v>3377</v>
      </c>
      <c r="F4674" s="140" t="s">
        <v>8198</v>
      </c>
      <c r="G4674" s="140" t="s">
        <v>3517</v>
      </c>
      <c r="H4674" s="140" t="s">
        <v>8326</v>
      </c>
      <c r="I4674" s="147" t="s">
        <v>325</v>
      </c>
      <c r="J4674" s="147">
        <v>1</v>
      </c>
      <c r="K4674" s="132">
        <f t="shared" si="527"/>
        <v>884314</v>
      </c>
      <c r="L4674" s="132">
        <v>619020</v>
      </c>
      <c r="M4674" s="132">
        <v>265294</v>
      </c>
      <c r="N4674" s="132">
        <v>619020</v>
      </c>
      <c r="O4674" s="133" t="s">
        <v>4679</v>
      </c>
      <c r="P4674" s="132">
        <v>110138.42</v>
      </c>
      <c r="Q4674" s="132">
        <f t="shared" si="526"/>
        <v>729158.42</v>
      </c>
      <c r="R4674" s="132">
        <v>619020</v>
      </c>
      <c r="S4674" s="132">
        <v>110138.42</v>
      </c>
      <c r="T4674" s="169">
        <f t="shared" si="528"/>
        <v>1</v>
      </c>
      <c r="U4674" s="169">
        <f t="shared" si="529"/>
        <v>1</v>
      </c>
      <c r="V4674" s="169">
        <f t="shared" si="530"/>
        <v>0.41515609097831085</v>
      </c>
      <c r="W4674" s="169">
        <f t="shared" si="531"/>
        <v>0.82454695956413682</v>
      </c>
      <c r="X4674" s="170">
        <v>1</v>
      </c>
      <c r="Y4674" s="139">
        <v>39260</v>
      </c>
      <c r="Z4674" s="139">
        <v>39345</v>
      </c>
      <c r="AA4674" s="139">
        <v>39580</v>
      </c>
      <c r="AB4674" s="139">
        <v>39782</v>
      </c>
      <c r="AC4674" s="139" t="s">
        <v>4584</v>
      </c>
      <c r="AD4674" s="147">
        <f t="shared" si="532"/>
        <v>202</v>
      </c>
      <c r="AE4674" s="131">
        <v>99</v>
      </c>
      <c r="AG4674" s="147">
        <v>1</v>
      </c>
    </row>
    <row r="4675" spans="1:34" x14ac:dyDescent="0.25">
      <c r="A4675" s="147" t="s">
        <v>2148</v>
      </c>
      <c r="B4675" s="140" t="s">
        <v>7269</v>
      </c>
      <c r="C4675" s="147" t="s">
        <v>2491</v>
      </c>
      <c r="D4675" s="140" t="s">
        <v>7290</v>
      </c>
      <c r="E4675" s="147" t="s">
        <v>3377</v>
      </c>
      <c r="F4675" s="140" t="s">
        <v>8198</v>
      </c>
      <c r="G4675" s="140" t="s">
        <v>3517</v>
      </c>
      <c r="H4675" s="140" t="s">
        <v>8326</v>
      </c>
      <c r="I4675" s="147" t="s">
        <v>5567</v>
      </c>
      <c r="J4675" s="147">
        <v>1</v>
      </c>
      <c r="K4675" s="132">
        <f t="shared" si="527"/>
        <v>246164</v>
      </c>
      <c r="L4675" s="132">
        <v>172314</v>
      </c>
      <c r="M4675" s="132">
        <v>73850</v>
      </c>
      <c r="N4675" s="132">
        <v>165800.79999999999</v>
      </c>
      <c r="O4675" s="133" t="s">
        <v>4699</v>
      </c>
      <c r="P4675" s="132">
        <v>73850</v>
      </c>
      <c r="Q4675" s="132">
        <f t="shared" si="526"/>
        <v>239650.8</v>
      </c>
      <c r="R4675" s="132">
        <v>165800.79999999999</v>
      </c>
      <c r="S4675" s="132">
        <v>73850</v>
      </c>
      <c r="T4675" s="169">
        <f t="shared" si="528"/>
        <v>1</v>
      </c>
      <c r="U4675" s="169">
        <f t="shared" si="529"/>
        <v>1</v>
      </c>
      <c r="V4675" s="169">
        <f t="shared" si="530"/>
        <v>1</v>
      </c>
      <c r="W4675" s="169">
        <f t="shared" si="531"/>
        <v>0.97354121642482239</v>
      </c>
      <c r="X4675" s="170">
        <v>1</v>
      </c>
      <c r="Y4675" s="139" t="s">
        <v>4516</v>
      </c>
      <c r="Z4675" s="139" t="s">
        <v>4516</v>
      </c>
      <c r="AA4675" s="171">
        <v>39877</v>
      </c>
      <c r="AB4675" s="139">
        <v>39933</v>
      </c>
      <c r="AC4675" s="139" t="s">
        <v>4584</v>
      </c>
      <c r="AD4675" s="147">
        <f t="shared" si="532"/>
        <v>56</v>
      </c>
      <c r="AE4675" s="131">
        <v>92</v>
      </c>
      <c r="AG4675" s="147">
        <v>1</v>
      </c>
    </row>
    <row r="4676" spans="1:34" x14ac:dyDescent="0.25">
      <c r="A4676" s="147" t="s">
        <v>2148</v>
      </c>
      <c r="B4676" s="140" t="s">
        <v>7269</v>
      </c>
      <c r="C4676" s="147" t="s">
        <v>2491</v>
      </c>
      <c r="D4676" s="140" t="s">
        <v>7290</v>
      </c>
      <c r="E4676" s="147" t="s">
        <v>3377</v>
      </c>
      <c r="F4676" s="140" t="s">
        <v>8198</v>
      </c>
      <c r="G4676" s="140" t="s">
        <v>12547</v>
      </c>
      <c r="H4676" s="140" t="s">
        <v>8325</v>
      </c>
      <c r="I4676" s="147" t="s">
        <v>616</v>
      </c>
      <c r="J4676" s="147">
        <v>1</v>
      </c>
      <c r="K4676" s="132">
        <f t="shared" si="527"/>
        <v>1570862</v>
      </c>
      <c r="L4676" s="132">
        <v>1058303</v>
      </c>
      <c r="M4676" s="132">
        <v>512559</v>
      </c>
      <c r="N4676" s="132">
        <v>1058303</v>
      </c>
      <c r="O4676" s="133" t="s">
        <v>4679</v>
      </c>
      <c r="P4676" s="132">
        <v>557761</v>
      </c>
      <c r="Q4676" s="132">
        <f t="shared" si="526"/>
        <v>1616064</v>
      </c>
      <c r="R4676" s="132">
        <v>1058303</v>
      </c>
      <c r="S4676" s="132">
        <v>557761</v>
      </c>
      <c r="T4676" s="169">
        <f t="shared" si="528"/>
        <v>1</v>
      </c>
      <c r="U4676" s="169">
        <f t="shared" si="529"/>
        <v>1</v>
      </c>
      <c r="V4676" s="169">
        <f t="shared" si="530"/>
        <v>1.0881888719152333</v>
      </c>
      <c r="W4676" s="169">
        <f t="shared" si="531"/>
        <v>1.0287752838887185</v>
      </c>
      <c r="X4676" s="170">
        <v>1</v>
      </c>
      <c r="Y4676" s="139">
        <v>38932</v>
      </c>
      <c r="Z4676" s="139">
        <v>38954</v>
      </c>
      <c r="AA4676" s="139">
        <v>39034</v>
      </c>
      <c r="AB4676" s="139">
        <v>39263</v>
      </c>
      <c r="AC4676" s="139" t="s">
        <v>4516</v>
      </c>
      <c r="AD4676" s="147">
        <f t="shared" si="532"/>
        <v>229</v>
      </c>
      <c r="AE4676" s="131">
        <v>146</v>
      </c>
      <c r="AG4676" s="147">
        <v>1</v>
      </c>
    </row>
    <row r="4677" spans="1:34" x14ac:dyDescent="0.25">
      <c r="A4677" s="147" t="s">
        <v>2148</v>
      </c>
      <c r="B4677" s="140" t="s">
        <v>7269</v>
      </c>
      <c r="C4677" s="147" t="s">
        <v>2491</v>
      </c>
      <c r="D4677" s="140" t="s">
        <v>7290</v>
      </c>
      <c r="E4677" s="147" t="s">
        <v>3377</v>
      </c>
      <c r="F4677" s="140" t="s">
        <v>8198</v>
      </c>
      <c r="G4677" s="140" t="s">
        <v>12547</v>
      </c>
      <c r="H4677" s="140" t="s">
        <v>8325</v>
      </c>
      <c r="I4677" s="147" t="s">
        <v>227</v>
      </c>
      <c r="J4677" s="147">
        <v>1</v>
      </c>
      <c r="K4677" s="132">
        <f t="shared" si="527"/>
        <v>539833</v>
      </c>
      <c r="L4677" s="132">
        <v>365885</v>
      </c>
      <c r="M4677" s="132">
        <v>173948</v>
      </c>
      <c r="N4677" s="132">
        <v>365885</v>
      </c>
      <c r="O4677" s="133" t="s">
        <v>4679</v>
      </c>
      <c r="P4677" s="132">
        <v>176950.39999999999</v>
      </c>
      <c r="Q4677" s="132">
        <f t="shared" si="526"/>
        <v>542835.4</v>
      </c>
      <c r="R4677" s="132">
        <v>365885</v>
      </c>
      <c r="S4677" s="132">
        <v>176950.39999999999</v>
      </c>
      <c r="T4677" s="169">
        <f t="shared" si="528"/>
        <v>1</v>
      </c>
      <c r="U4677" s="169">
        <f t="shared" si="529"/>
        <v>1</v>
      </c>
      <c r="V4677" s="169">
        <f t="shared" si="530"/>
        <v>1.0172603306735346</v>
      </c>
      <c r="W4677" s="169">
        <f t="shared" si="531"/>
        <v>1.0055617200134117</v>
      </c>
      <c r="X4677" s="170">
        <v>1</v>
      </c>
      <c r="Y4677" s="139">
        <v>39260</v>
      </c>
      <c r="Z4677" s="139">
        <v>39345</v>
      </c>
      <c r="AA4677" s="139">
        <v>39533</v>
      </c>
      <c r="AB4677" s="139">
        <v>39721</v>
      </c>
      <c r="AC4677" s="139" t="s">
        <v>4516</v>
      </c>
      <c r="AD4677" s="147">
        <f t="shared" si="532"/>
        <v>188</v>
      </c>
      <c r="AE4677" s="131">
        <v>157</v>
      </c>
      <c r="AG4677" s="147">
        <v>1</v>
      </c>
    </row>
    <row r="4678" spans="1:34" x14ac:dyDescent="0.25">
      <c r="A4678" s="147" t="s">
        <v>2148</v>
      </c>
      <c r="B4678" s="140" t="s">
        <v>7269</v>
      </c>
      <c r="C4678" s="147" t="s">
        <v>2491</v>
      </c>
      <c r="D4678" s="140" t="s">
        <v>7290</v>
      </c>
      <c r="E4678" s="147" t="s">
        <v>3377</v>
      </c>
      <c r="F4678" s="140" t="s">
        <v>8198</v>
      </c>
      <c r="G4678" s="140" t="s">
        <v>12547</v>
      </c>
      <c r="H4678" s="140" t="s">
        <v>8325</v>
      </c>
      <c r="I4678" s="147" t="s">
        <v>5561</v>
      </c>
      <c r="J4678" s="147">
        <v>1</v>
      </c>
      <c r="K4678" s="132">
        <f t="shared" si="527"/>
        <v>728787</v>
      </c>
      <c r="L4678" s="132">
        <v>551027</v>
      </c>
      <c r="M4678" s="132">
        <v>177760</v>
      </c>
      <c r="N4678" s="132">
        <v>551027</v>
      </c>
      <c r="O4678" s="133" t="s">
        <v>4679</v>
      </c>
      <c r="P4678" s="132">
        <v>172779.08</v>
      </c>
      <c r="Q4678" s="132">
        <f t="shared" si="526"/>
        <v>723806.08</v>
      </c>
      <c r="R4678" s="132">
        <v>551027</v>
      </c>
      <c r="S4678" s="132">
        <v>172779.08</v>
      </c>
      <c r="T4678" s="169">
        <f t="shared" si="528"/>
        <v>1</v>
      </c>
      <c r="U4678" s="169">
        <f t="shared" si="529"/>
        <v>1</v>
      </c>
      <c r="V4678" s="169">
        <f t="shared" si="530"/>
        <v>0.97197952295229517</v>
      </c>
      <c r="W4678" s="169">
        <f t="shared" si="531"/>
        <v>0.9931654653554467</v>
      </c>
      <c r="X4678" s="170">
        <v>1</v>
      </c>
      <c r="Y4678" s="139" t="s">
        <v>4516</v>
      </c>
      <c r="Z4678" s="139" t="s">
        <v>4516</v>
      </c>
      <c r="AA4678" s="171">
        <v>39785</v>
      </c>
      <c r="AB4678" s="171">
        <v>39902</v>
      </c>
      <c r="AC4678" s="139" t="s">
        <v>4584</v>
      </c>
      <c r="AD4678" s="147">
        <f t="shared" si="532"/>
        <v>117</v>
      </c>
      <c r="AE4678" s="131">
        <v>157</v>
      </c>
      <c r="AG4678" s="147">
        <v>1</v>
      </c>
    </row>
    <row r="4679" spans="1:34" x14ac:dyDescent="0.25">
      <c r="A4679" s="147" t="s">
        <v>2148</v>
      </c>
      <c r="B4679" s="140" t="s">
        <v>7269</v>
      </c>
      <c r="C4679" s="147" t="s">
        <v>2491</v>
      </c>
      <c r="D4679" s="140" t="s">
        <v>7290</v>
      </c>
      <c r="E4679" s="147" t="s">
        <v>3377</v>
      </c>
      <c r="F4679" s="140" t="s">
        <v>8198</v>
      </c>
      <c r="G4679" s="140" t="s">
        <v>3386</v>
      </c>
      <c r="H4679" s="140" t="s">
        <v>8308</v>
      </c>
      <c r="I4679" s="147" t="s">
        <v>5570</v>
      </c>
      <c r="J4679" s="147">
        <v>1</v>
      </c>
      <c r="K4679" s="132">
        <f t="shared" si="527"/>
        <v>800060</v>
      </c>
      <c r="L4679" s="132">
        <v>543938</v>
      </c>
      <c r="M4679" s="132">
        <v>256122</v>
      </c>
      <c r="N4679" s="132">
        <v>519761</v>
      </c>
      <c r="O4679" s="133" t="s">
        <v>4699</v>
      </c>
      <c r="P4679" s="132">
        <v>120000</v>
      </c>
      <c r="Q4679" s="132">
        <f t="shared" si="526"/>
        <v>639761</v>
      </c>
      <c r="R4679" s="132">
        <v>519761</v>
      </c>
      <c r="S4679" s="132">
        <v>120000</v>
      </c>
      <c r="T4679" s="169">
        <f t="shared" si="528"/>
        <v>1</v>
      </c>
      <c r="U4679" s="169">
        <f t="shared" si="529"/>
        <v>1</v>
      </c>
      <c r="V4679" s="169">
        <f t="shared" si="530"/>
        <v>0.4685267177360789</v>
      </c>
      <c r="W4679" s="169">
        <f t="shared" si="531"/>
        <v>0.79964127690423215</v>
      </c>
      <c r="X4679" s="170">
        <v>1</v>
      </c>
      <c r="Y4679" s="139" t="s">
        <v>4516</v>
      </c>
      <c r="Z4679" s="139" t="s">
        <v>4516</v>
      </c>
      <c r="AA4679" s="171">
        <v>39853</v>
      </c>
      <c r="AB4679" s="139">
        <v>39970</v>
      </c>
      <c r="AC4679" s="139" t="s">
        <v>4584</v>
      </c>
      <c r="AD4679" s="147">
        <f t="shared" si="532"/>
        <v>117</v>
      </c>
      <c r="AE4679" s="131">
        <v>172</v>
      </c>
      <c r="AG4679" s="147">
        <v>1</v>
      </c>
    </row>
    <row r="4680" spans="1:34" x14ac:dyDescent="0.25">
      <c r="A4680" s="147" t="s">
        <v>2148</v>
      </c>
      <c r="B4680" s="140" t="s">
        <v>7269</v>
      </c>
      <c r="C4680" s="147" t="s">
        <v>2491</v>
      </c>
      <c r="D4680" s="140" t="s">
        <v>7290</v>
      </c>
      <c r="E4680" s="147" t="s">
        <v>3377</v>
      </c>
      <c r="F4680" s="140" t="s">
        <v>8198</v>
      </c>
      <c r="G4680" s="140" t="s">
        <v>6644</v>
      </c>
      <c r="H4680" s="140" t="s">
        <v>8311</v>
      </c>
      <c r="I4680" s="147" t="s">
        <v>5567</v>
      </c>
      <c r="J4680" s="147">
        <v>1</v>
      </c>
      <c r="K4680" s="132">
        <f>SUBTOTAL(9,L4680:M4680)</f>
        <v>530082</v>
      </c>
      <c r="L4680" s="132">
        <v>341012</v>
      </c>
      <c r="M4680" s="132">
        <v>189070</v>
      </c>
      <c r="N4680" s="132">
        <v>272816</v>
      </c>
      <c r="O4680" s="133" t="s">
        <v>4753</v>
      </c>
      <c r="P4680" s="132">
        <v>177000</v>
      </c>
      <c r="Q4680" s="132">
        <f t="shared" si="526"/>
        <v>449816</v>
      </c>
      <c r="R4680" s="132">
        <v>272816</v>
      </c>
      <c r="S4680" s="132">
        <v>177000</v>
      </c>
      <c r="T4680" s="169">
        <f t="shared" si="528"/>
        <v>1</v>
      </c>
      <c r="U4680" s="169">
        <f t="shared" si="529"/>
        <v>1</v>
      </c>
      <c r="V4680" s="169">
        <f t="shared" si="530"/>
        <v>0.93616121013381293</v>
      </c>
      <c r="W4680" s="169">
        <f t="shared" si="531"/>
        <v>0.84857814451349034</v>
      </c>
      <c r="X4680" s="170">
        <v>1</v>
      </c>
      <c r="Y4680" s="139" t="s">
        <v>4516</v>
      </c>
      <c r="Z4680" s="139" t="s">
        <v>4516</v>
      </c>
      <c r="AA4680" s="171">
        <v>39909</v>
      </c>
      <c r="AB4680" s="139">
        <v>39947</v>
      </c>
      <c r="AC4680" s="139" t="s">
        <v>4584</v>
      </c>
      <c r="AD4680" s="147">
        <f t="shared" si="532"/>
        <v>38</v>
      </c>
      <c r="AE4680" s="131">
        <v>38</v>
      </c>
      <c r="AG4680" s="147">
        <v>1</v>
      </c>
    </row>
    <row r="4681" spans="1:34" x14ac:dyDescent="0.25">
      <c r="A4681" s="147" t="s">
        <v>2148</v>
      </c>
      <c r="B4681" s="140" t="s">
        <v>7269</v>
      </c>
      <c r="C4681" s="147" t="s">
        <v>2491</v>
      </c>
      <c r="D4681" s="140" t="s">
        <v>7290</v>
      </c>
      <c r="E4681" s="147" t="s">
        <v>3377</v>
      </c>
      <c r="F4681" s="140" t="s">
        <v>8198</v>
      </c>
      <c r="G4681" s="140" t="s">
        <v>3386</v>
      </c>
      <c r="H4681" s="140" t="s">
        <v>8308</v>
      </c>
      <c r="I4681" s="147" t="s">
        <v>325</v>
      </c>
      <c r="J4681" s="147">
        <v>1</v>
      </c>
      <c r="K4681" s="132">
        <f t="shared" ref="K4681:K4696" si="533">L4681+M4681</f>
        <v>790710</v>
      </c>
      <c r="L4681" s="132">
        <v>533960</v>
      </c>
      <c r="M4681" s="132">
        <v>256750</v>
      </c>
      <c r="N4681" s="132">
        <v>533960</v>
      </c>
      <c r="O4681" s="133" t="s">
        <v>4679</v>
      </c>
      <c r="P4681" s="132">
        <v>256890</v>
      </c>
      <c r="Q4681" s="132">
        <f t="shared" si="526"/>
        <v>790850</v>
      </c>
      <c r="R4681" s="132">
        <v>533960</v>
      </c>
      <c r="S4681" s="132">
        <v>256890</v>
      </c>
      <c r="T4681" s="169">
        <f t="shared" si="528"/>
        <v>1</v>
      </c>
      <c r="U4681" s="169">
        <f t="shared" si="529"/>
        <v>1</v>
      </c>
      <c r="V4681" s="169">
        <f t="shared" si="530"/>
        <v>1.0005452775073029</v>
      </c>
      <c r="W4681" s="169">
        <f t="shared" si="531"/>
        <v>1.0001770560635379</v>
      </c>
      <c r="X4681" s="170">
        <v>1</v>
      </c>
      <c r="Y4681" s="139">
        <v>38932</v>
      </c>
      <c r="Z4681" s="139">
        <v>38954</v>
      </c>
      <c r="AA4681" s="139">
        <v>39038</v>
      </c>
      <c r="AB4681" s="139">
        <v>39263</v>
      </c>
      <c r="AC4681" s="139" t="s">
        <v>4516</v>
      </c>
      <c r="AD4681" s="147">
        <f t="shared" si="532"/>
        <v>225</v>
      </c>
      <c r="AE4681" s="131">
        <v>169</v>
      </c>
      <c r="AG4681" s="147">
        <v>1</v>
      </c>
    </row>
    <row r="4682" spans="1:34" x14ac:dyDescent="0.25">
      <c r="A4682" s="147" t="s">
        <v>2148</v>
      </c>
      <c r="B4682" s="140" t="s">
        <v>7269</v>
      </c>
      <c r="C4682" s="147" t="s">
        <v>2491</v>
      </c>
      <c r="D4682" s="140" t="s">
        <v>7290</v>
      </c>
      <c r="E4682" s="147" t="s">
        <v>3377</v>
      </c>
      <c r="F4682" s="140" t="s">
        <v>8198</v>
      </c>
      <c r="G4682" s="140" t="s">
        <v>3386</v>
      </c>
      <c r="H4682" s="140" t="s">
        <v>8308</v>
      </c>
      <c r="I4682" s="147" t="s">
        <v>2313</v>
      </c>
      <c r="J4682" s="147">
        <v>1</v>
      </c>
      <c r="K4682" s="132">
        <f t="shared" si="533"/>
        <v>1532954</v>
      </c>
      <c r="L4682" s="132">
        <v>1194850</v>
      </c>
      <c r="M4682" s="132">
        <v>338104</v>
      </c>
      <c r="N4682" s="132">
        <v>1194850</v>
      </c>
      <c r="O4682" s="133" t="s">
        <v>4679</v>
      </c>
      <c r="P4682" s="132">
        <v>177400</v>
      </c>
      <c r="Q4682" s="132">
        <f t="shared" si="526"/>
        <v>1372250</v>
      </c>
      <c r="R4682" s="132">
        <v>1194850</v>
      </c>
      <c r="S4682" s="132">
        <v>177400</v>
      </c>
      <c r="T4682" s="169">
        <f t="shared" si="528"/>
        <v>1</v>
      </c>
      <c r="U4682" s="169">
        <f t="shared" si="529"/>
        <v>1</v>
      </c>
      <c r="V4682" s="169">
        <f t="shared" si="530"/>
        <v>0.52469062773584463</v>
      </c>
      <c r="W4682" s="169">
        <f t="shared" si="531"/>
        <v>0.89516710873255168</v>
      </c>
      <c r="X4682" s="170">
        <v>1</v>
      </c>
      <c r="Y4682" s="139">
        <v>39260</v>
      </c>
      <c r="Z4682" s="139">
        <v>39345</v>
      </c>
      <c r="AA4682" s="139">
        <v>39489</v>
      </c>
      <c r="AB4682" s="139">
        <v>39752</v>
      </c>
      <c r="AC4682" s="139" t="s">
        <v>4584</v>
      </c>
      <c r="AD4682" s="147">
        <f t="shared" si="532"/>
        <v>263</v>
      </c>
      <c r="AE4682" s="131">
        <v>174</v>
      </c>
      <c r="AG4682" s="147">
        <v>1</v>
      </c>
    </row>
    <row r="4683" spans="1:34" x14ac:dyDescent="0.25">
      <c r="A4683" s="147" t="s">
        <v>2148</v>
      </c>
      <c r="B4683" s="140" t="s">
        <v>7269</v>
      </c>
      <c r="C4683" s="147" t="s">
        <v>2491</v>
      </c>
      <c r="D4683" s="140" t="s">
        <v>7290</v>
      </c>
      <c r="E4683" s="147" t="s">
        <v>3377</v>
      </c>
      <c r="F4683" s="140" t="s">
        <v>8198</v>
      </c>
      <c r="G4683" s="140" t="s">
        <v>3387</v>
      </c>
      <c r="H4683" s="140" t="s">
        <v>8309</v>
      </c>
      <c r="I4683" s="147" t="s">
        <v>3207</v>
      </c>
      <c r="J4683" s="147">
        <v>1</v>
      </c>
      <c r="K4683" s="132">
        <f t="shared" si="533"/>
        <v>461000</v>
      </c>
      <c r="L4683" s="132">
        <v>304100</v>
      </c>
      <c r="M4683" s="132">
        <v>156900</v>
      </c>
      <c r="N4683" s="132">
        <v>304100</v>
      </c>
      <c r="O4683" s="133" t="s">
        <v>4679</v>
      </c>
      <c r="P4683" s="132">
        <v>154710</v>
      </c>
      <c r="Q4683" s="132">
        <f t="shared" si="526"/>
        <v>458810</v>
      </c>
      <c r="R4683" s="132">
        <v>304100</v>
      </c>
      <c r="S4683" s="132">
        <v>154710</v>
      </c>
      <c r="T4683" s="169">
        <f t="shared" si="528"/>
        <v>1</v>
      </c>
      <c r="U4683" s="169">
        <f t="shared" si="529"/>
        <v>1</v>
      </c>
      <c r="V4683" s="169">
        <f t="shared" si="530"/>
        <v>0.98604206500956026</v>
      </c>
      <c r="W4683" s="169">
        <f t="shared" si="531"/>
        <v>0.99524945770065076</v>
      </c>
      <c r="X4683" s="170">
        <v>1</v>
      </c>
      <c r="Y4683" s="139">
        <v>38932</v>
      </c>
      <c r="Z4683" s="139">
        <v>38954</v>
      </c>
      <c r="AA4683" s="139">
        <v>39069</v>
      </c>
      <c r="AB4683" s="139">
        <v>39294</v>
      </c>
      <c r="AC4683" s="139" t="s">
        <v>4516</v>
      </c>
      <c r="AD4683" s="147">
        <f t="shared" si="532"/>
        <v>225</v>
      </c>
      <c r="AE4683" s="131">
        <v>54</v>
      </c>
      <c r="AG4683" s="147">
        <v>1</v>
      </c>
    </row>
    <row r="4684" spans="1:34" x14ac:dyDescent="0.25">
      <c r="A4684" s="147" t="s">
        <v>2148</v>
      </c>
      <c r="B4684" s="140" t="s">
        <v>7269</v>
      </c>
      <c r="C4684" s="147" t="s">
        <v>2491</v>
      </c>
      <c r="D4684" s="140" t="s">
        <v>7290</v>
      </c>
      <c r="E4684" s="147" t="s">
        <v>3377</v>
      </c>
      <c r="F4684" s="140" t="s">
        <v>8198</v>
      </c>
      <c r="G4684" s="140" t="s">
        <v>3388</v>
      </c>
      <c r="H4684" s="140" t="s">
        <v>8322</v>
      </c>
      <c r="I4684" s="147" t="s">
        <v>420</v>
      </c>
      <c r="J4684" s="147">
        <v>1</v>
      </c>
      <c r="K4684" s="132">
        <f t="shared" si="533"/>
        <v>905637</v>
      </c>
      <c r="L4684" s="132">
        <v>650000</v>
      </c>
      <c r="M4684" s="132">
        <v>255637</v>
      </c>
      <c r="N4684" s="132">
        <v>650000</v>
      </c>
      <c r="O4684" s="133" t="s">
        <v>4679</v>
      </c>
      <c r="P4684" s="132">
        <v>255637</v>
      </c>
      <c r="Q4684" s="132">
        <f t="shared" si="526"/>
        <v>905637</v>
      </c>
      <c r="R4684" s="132">
        <v>650000</v>
      </c>
      <c r="S4684" s="132">
        <v>255637</v>
      </c>
      <c r="T4684" s="169">
        <f t="shared" si="528"/>
        <v>1</v>
      </c>
      <c r="U4684" s="169">
        <f t="shared" si="529"/>
        <v>1</v>
      </c>
      <c r="V4684" s="169">
        <f t="shared" si="530"/>
        <v>1</v>
      </c>
      <c r="W4684" s="169">
        <f t="shared" si="531"/>
        <v>1</v>
      </c>
      <c r="X4684" s="170">
        <v>1</v>
      </c>
      <c r="Y4684" s="139">
        <v>38932</v>
      </c>
      <c r="Z4684" s="139">
        <v>38954</v>
      </c>
      <c r="AA4684" s="139">
        <v>39079</v>
      </c>
      <c r="AB4684" s="139">
        <v>39537</v>
      </c>
      <c r="AC4684" s="139" t="s">
        <v>4516</v>
      </c>
      <c r="AD4684" s="147">
        <f t="shared" si="532"/>
        <v>458</v>
      </c>
      <c r="AE4684" s="131">
        <v>76</v>
      </c>
      <c r="AG4684" s="147">
        <v>1</v>
      </c>
      <c r="AH4684" s="147" t="s">
        <v>5683</v>
      </c>
    </row>
    <row r="4685" spans="1:34" x14ac:dyDescent="0.25">
      <c r="A4685" s="147" t="s">
        <v>2148</v>
      </c>
      <c r="B4685" s="140" t="s">
        <v>7269</v>
      </c>
      <c r="C4685" s="147" t="s">
        <v>2491</v>
      </c>
      <c r="D4685" s="140" t="s">
        <v>7290</v>
      </c>
      <c r="E4685" s="147" t="s">
        <v>3377</v>
      </c>
      <c r="F4685" s="140" t="s">
        <v>8198</v>
      </c>
      <c r="G4685" s="140" t="s">
        <v>3388</v>
      </c>
      <c r="H4685" s="140" t="s">
        <v>8322</v>
      </c>
      <c r="I4685" s="147" t="s">
        <v>5571</v>
      </c>
      <c r="J4685" s="147">
        <v>1</v>
      </c>
      <c r="K4685" s="132">
        <f t="shared" si="533"/>
        <v>1010183</v>
      </c>
      <c r="L4685" s="132">
        <v>707128</v>
      </c>
      <c r="M4685" s="132">
        <v>303055</v>
      </c>
      <c r="N4685" s="132">
        <v>675822</v>
      </c>
      <c r="O4685" s="133" t="s">
        <v>4679</v>
      </c>
      <c r="P4685" s="132">
        <v>169730</v>
      </c>
      <c r="Q4685" s="132">
        <f t="shared" si="526"/>
        <v>845552</v>
      </c>
      <c r="R4685" s="132">
        <v>675822</v>
      </c>
      <c r="S4685" s="132">
        <v>169730</v>
      </c>
      <c r="T4685" s="169">
        <f t="shared" si="528"/>
        <v>1</v>
      </c>
      <c r="U4685" s="169">
        <f t="shared" si="529"/>
        <v>1</v>
      </c>
      <c r="V4685" s="169">
        <f t="shared" si="530"/>
        <v>0.56006335483658087</v>
      </c>
      <c r="W4685" s="169">
        <f t="shared" si="531"/>
        <v>0.83702853839353863</v>
      </c>
      <c r="X4685" s="170">
        <v>1</v>
      </c>
      <c r="Y4685" s="139" t="s">
        <v>4516</v>
      </c>
      <c r="Z4685" s="139" t="s">
        <v>4516</v>
      </c>
      <c r="AA4685" s="171">
        <v>39839</v>
      </c>
      <c r="AB4685" s="171">
        <v>39933</v>
      </c>
      <c r="AC4685" s="139" t="s">
        <v>4584</v>
      </c>
      <c r="AD4685" s="147">
        <f t="shared" si="532"/>
        <v>94</v>
      </c>
      <c r="AE4685" s="131">
        <v>102</v>
      </c>
      <c r="AG4685" s="147">
        <v>1</v>
      </c>
      <c r="AH4685" s="147" t="s">
        <v>5683</v>
      </c>
    </row>
    <row r="4686" spans="1:34" x14ac:dyDescent="0.25">
      <c r="A4686" s="147" t="s">
        <v>2148</v>
      </c>
      <c r="B4686" s="140" t="s">
        <v>7269</v>
      </c>
      <c r="C4686" s="147" t="s">
        <v>2491</v>
      </c>
      <c r="D4686" s="140" t="s">
        <v>7290</v>
      </c>
      <c r="E4686" s="147" t="s">
        <v>3377</v>
      </c>
      <c r="F4686" s="140" t="s">
        <v>8198</v>
      </c>
      <c r="G4686" s="140" t="s">
        <v>3389</v>
      </c>
      <c r="H4686" s="140" t="s">
        <v>8329</v>
      </c>
      <c r="I4686" s="147" t="s">
        <v>5484</v>
      </c>
      <c r="J4686" s="147">
        <v>1</v>
      </c>
      <c r="K4686" s="132">
        <f t="shared" si="533"/>
        <v>265463</v>
      </c>
      <c r="L4686" s="132">
        <v>132732</v>
      </c>
      <c r="M4686" s="132">
        <v>132731</v>
      </c>
      <c r="N4686" s="132">
        <v>132732</v>
      </c>
      <c r="O4686" s="133" t="s">
        <v>4679</v>
      </c>
      <c r="P4686" s="132">
        <v>132731</v>
      </c>
      <c r="Q4686" s="132">
        <f t="shared" si="526"/>
        <v>265463</v>
      </c>
      <c r="R4686" s="132">
        <v>132732</v>
      </c>
      <c r="S4686" s="132">
        <v>132731</v>
      </c>
      <c r="T4686" s="169">
        <f t="shared" si="528"/>
        <v>1</v>
      </c>
      <c r="U4686" s="169">
        <f t="shared" si="529"/>
        <v>1</v>
      </c>
      <c r="V4686" s="169">
        <f t="shared" si="530"/>
        <v>1</v>
      </c>
      <c r="W4686" s="169">
        <f t="shared" si="531"/>
        <v>1</v>
      </c>
      <c r="X4686" s="170">
        <v>1</v>
      </c>
      <c r="Y4686" s="139">
        <v>38932</v>
      </c>
      <c r="Z4686" s="139">
        <v>38954</v>
      </c>
      <c r="AA4686" s="139">
        <v>39041</v>
      </c>
      <c r="AB4686" s="139">
        <v>39416</v>
      </c>
      <c r="AC4686" s="139" t="s">
        <v>4516</v>
      </c>
      <c r="AD4686" s="147">
        <f t="shared" si="532"/>
        <v>375</v>
      </c>
      <c r="AE4686" s="131">
        <v>277</v>
      </c>
      <c r="AG4686" s="147">
        <v>1</v>
      </c>
      <c r="AH4686" s="147" t="s">
        <v>5683</v>
      </c>
    </row>
    <row r="4687" spans="1:34" x14ac:dyDescent="0.25">
      <c r="A4687" s="147" t="s">
        <v>2148</v>
      </c>
      <c r="B4687" s="140" t="s">
        <v>7269</v>
      </c>
      <c r="C4687" s="147" t="s">
        <v>2491</v>
      </c>
      <c r="D4687" s="140" t="s">
        <v>7290</v>
      </c>
      <c r="E4687" s="147" t="s">
        <v>3377</v>
      </c>
      <c r="F4687" s="140" t="s">
        <v>8198</v>
      </c>
      <c r="G4687" s="140" t="s">
        <v>3389</v>
      </c>
      <c r="H4687" s="140" t="s">
        <v>8329</v>
      </c>
      <c r="I4687" s="147" t="s">
        <v>42</v>
      </c>
      <c r="J4687" s="147">
        <v>1</v>
      </c>
      <c r="K4687" s="132">
        <f t="shared" si="533"/>
        <v>688252</v>
      </c>
      <c r="L4687" s="132">
        <v>481775</v>
      </c>
      <c r="M4687" s="132">
        <v>206477</v>
      </c>
      <c r="N4687" s="132">
        <v>464275</v>
      </c>
      <c r="O4687" s="133" t="s">
        <v>4679</v>
      </c>
      <c r="P4687" s="132">
        <v>185507</v>
      </c>
      <c r="Q4687" s="132">
        <f t="shared" ref="Q4687:Q4753" si="534">R4687+S4687</f>
        <v>649782</v>
      </c>
      <c r="R4687" s="132">
        <v>464275</v>
      </c>
      <c r="S4687" s="132">
        <v>185507</v>
      </c>
      <c r="T4687" s="169">
        <f t="shared" si="528"/>
        <v>1</v>
      </c>
      <c r="U4687" s="169">
        <f t="shared" si="529"/>
        <v>1</v>
      </c>
      <c r="V4687" s="169">
        <f t="shared" si="530"/>
        <v>0.89843905132290769</v>
      </c>
      <c r="W4687" s="169">
        <f t="shared" si="531"/>
        <v>0.94410477557638772</v>
      </c>
      <c r="X4687" s="170">
        <v>1</v>
      </c>
      <c r="Y4687" s="139">
        <v>39260</v>
      </c>
      <c r="Z4687" s="139">
        <v>39345</v>
      </c>
      <c r="AA4687" s="139">
        <v>39520</v>
      </c>
      <c r="AB4687" s="139">
        <v>39660</v>
      </c>
      <c r="AC4687" s="139" t="s">
        <v>4516</v>
      </c>
      <c r="AD4687" s="147">
        <f t="shared" si="532"/>
        <v>140</v>
      </c>
      <c r="AE4687" s="131">
        <v>229</v>
      </c>
      <c r="AG4687" s="147">
        <v>1</v>
      </c>
      <c r="AH4687" s="147" t="s">
        <v>5683</v>
      </c>
    </row>
    <row r="4688" spans="1:34" x14ac:dyDescent="0.25">
      <c r="A4688" s="147" t="s">
        <v>2148</v>
      </c>
      <c r="B4688" s="140" t="s">
        <v>7269</v>
      </c>
      <c r="C4688" s="147" t="s">
        <v>2491</v>
      </c>
      <c r="D4688" s="140" t="s">
        <v>7290</v>
      </c>
      <c r="E4688" s="147" t="s">
        <v>3377</v>
      </c>
      <c r="F4688" s="140" t="s">
        <v>8198</v>
      </c>
      <c r="G4688" s="140" t="s">
        <v>3389</v>
      </c>
      <c r="H4688" s="140" t="s">
        <v>8329</v>
      </c>
      <c r="I4688" s="147" t="s">
        <v>5571</v>
      </c>
      <c r="J4688" s="147">
        <v>1</v>
      </c>
      <c r="K4688" s="132">
        <f t="shared" si="533"/>
        <v>1006968</v>
      </c>
      <c r="L4688" s="132">
        <v>704877</v>
      </c>
      <c r="M4688" s="132">
        <v>302091</v>
      </c>
      <c r="N4688" s="132">
        <v>673679</v>
      </c>
      <c r="O4688" s="133" t="s">
        <v>4679</v>
      </c>
      <c r="P4688" s="132">
        <v>189271</v>
      </c>
      <c r="Q4688" s="132">
        <f t="shared" si="534"/>
        <v>862950</v>
      </c>
      <c r="R4688" s="132">
        <v>673679</v>
      </c>
      <c r="S4688" s="132">
        <v>189271</v>
      </c>
      <c r="T4688" s="169">
        <f t="shared" si="528"/>
        <v>1</v>
      </c>
      <c r="U4688" s="169">
        <f t="shared" si="529"/>
        <v>1</v>
      </c>
      <c r="V4688" s="169">
        <f t="shared" si="530"/>
        <v>0.62653637480097057</v>
      </c>
      <c r="W4688" s="169">
        <f t="shared" si="531"/>
        <v>0.85697857330123695</v>
      </c>
      <c r="X4688" s="170">
        <v>1</v>
      </c>
      <c r="Y4688" s="139" t="s">
        <v>4516</v>
      </c>
      <c r="Z4688" s="139" t="s">
        <v>4516</v>
      </c>
      <c r="AA4688" s="171">
        <v>39828</v>
      </c>
      <c r="AB4688" s="171">
        <v>39914</v>
      </c>
      <c r="AC4688" s="139" t="s">
        <v>4584</v>
      </c>
      <c r="AD4688" s="147">
        <f t="shared" si="532"/>
        <v>86</v>
      </c>
      <c r="AE4688" s="131">
        <v>272</v>
      </c>
      <c r="AG4688" s="147">
        <v>1</v>
      </c>
      <c r="AH4688" s="147" t="s">
        <v>5683</v>
      </c>
    </row>
    <row r="4689" spans="1:34" x14ac:dyDescent="0.25">
      <c r="A4689" s="147" t="s">
        <v>2148</v>
      </c>
      <c r="B4689" s="140" t="s">
        <v>7269</v>
      </c>
      <c r="C4689" s="147" t="s">
        <v>2491</v>
      </c>
      <c r="D4689" s="140" t="s">
        <v>7290</v>
      </c>
      <c r="E4689" s="147" t="s">
        <v>3377</v>
      </c>
      <c r="F4689" s="140" t="s">
        <v>8198</v>
      </c>
      <c r="G4689" s="140" t="s">
        <v>3390</v>
      </c>
      <c r="H4689" s="140" t="s">
        <v>8315</v>
      </c>
      <c r="I4689" s="147" t="s">
        <v>3207</v>
      </c>
      <c r="J4689" s="147">
        <v>1</v>
      </c>
      <c r="K4689" s="132">
        <f t="shared" si="533"/>
        <v>342163</v>
      </c>
      <c r="L4689" s="132">
        <v>171082</v>
      </c>
      <c r="M4689" s="132">
        <v>171081</v>
      </c>
      <c r="N4689" s="132">
        <v>171082.00000000003</v>
      </c>
      <c r="O4689" s="133" t="s">
        <v>4679</v>
      </c>
      <c r="P4689" s="132">
        <v>170990</v>
      </c>
      <c r="Q4689" s="132">
        <f t="shared" si="534"/>
        <v>342072</v>
      </c>
      <c r="R4689" s="132">
        <v>171082</v>
      </c>
      <c r="S4689" s="132">
        <v>170990</v>
      </c>
      <c r="T4689" s="169">
        <f t="shared" si="528"/>
        <v>0.99999999999999978</v>
      </c>
      <c r="U4689" s="169">
        <f t="shared" si="529"/>
        <v>1</v>
      </c>
      <c r="V4689" s="169">
        <f t="shared" si="530"/>
        <v>0.99946808821552369</v>
      </c>
      <c r="W4689" s="169">
        <f t="shared" si="531"/>
        <v>0.99973404488504014</v>
      </c>
      <c r="X4689" s="170">
        <v>1</v>
      </c>
      <c r="Y4689" s="139">
        <v>38932</v>
      </c>
      <c r="Z4689" s="139">
        <v>38954</v>
      </c>
      <c r="AA4689" s="139">
        <v>39041</v>
      </c>
      <c r="AB4689" s="139">
        <v>39202</v>
      </c>
      <c r="AC4689" s="139" t="s">
        <v>4516</v>
      </c>
      <c r="AD4689" s="147">
        <f t="shared" si="532"/>
        <v>161</v>
      </c>
      <c r="AE4689" s="131">
        <v>186</v>
      </c>
      <c r="AG4689" s="147">
        <v>1</v>
      </c>
      <c r="AH4689" s="147" t="s">
        <v>5683</v>
      </c>
    </row>
    <row r="4690" spans="1:34" x14ac:dyDescent="0.25">
      <c r="A4690" s="147" t="s">
        <v>2148</v>
      </c>
      <c r="B4690" s="140" t="s">
        <v>7269</v>
      </c>
      <c r="C4690" s="147" t="s">
        <v>2491</v>
      </c>
      <c r="D4690" s="140" t="s">
        <v>7290</v>
      </c>
      <c r="E4690" s="147" t="s">
        <v>3377</v>
      </c>
      <c r="F4690" s="140" t="s">
        <v>8198</v>
      </c>
      <c r="G4690" s="140" t="s">
        <v>3390</v>
      </c>
      <c r="H4690" s="140" t="s">
        <v>8315</v>
      </c>
      <c r="I4690" s="147" t="s">
        <v>5571</v>
      </c>
      <c r="J4690" s="147">
        <v>1</v>
      </c>
      <c r="K4690" s="132">
        <f t="shared" si="533"/>
        <v>1037143</v>
      </c>
      <c r="L4690" s="132">
        <v>726000</v>
      </c>
      <c r="M4690" s="132">
        <v>311143</v>
      </c>
      <c r="N4690" s="132">
        <v>694065</v>
      </c>
      <c r="O4690" s="133" t="s">
        <v>4679</v>
      </c>
      <c r="P4690" s="132">
        <v>209978</v>
      </c>
      <c r="Q4690" s="132">
        <f t="shared" si="534"/>
        <v>904043</v>
      </c>
      <c r="R4690" s="132">
        <v>694065</v>
      </c>
      <c r="S4690" s="132">
        <v>209978</v>
      </c>
      <c r="T4690" s="169">
        <f t="shared" si="528"/>
        <v>1</v>
      </c>
      <c r="U4690" s="169">
        <f t="shared" si="529"/>
        <v>1</v>
      </c>
      <c r="V4690" s="169">
        <f t="shared" si="530"/>
        <v>0.67486011255274903</v>
      </c>
      <c r="W4690" s="169">
        <f t="shared" si="531"/>
        <v>0.87166668434343186</v>
      </c>
      <c r="X4690" s="170">
        <v>1</v>
      </c>
      <c r="Y4690" s="139" t="s">
        <v>4516</v>
      </c>
      <c r="Z4690" s="139" t="s">
        <v>4516</v>
      </c>
      <c r="AA4690" s="171">
        <v>39840</v>
      </c>
      <c r="AB4690" s="139">
        <v>39925</v>
      </c>
      <c r="AC4690" s="139" t="s">
        <v>4584</v>
      </c>
      <c r="AD4690" s="147">
        <f t="shared" si="532"/>
        <v>85</v>
      </c>
      <c r="AE4690" s="131">
        <v>202</v>
      </c>
      <c r="AG4690" s="147">
        <v>1</v>
      </c>
      <c r="AH4690" s="147" t="s">
        <v>5683</v>
      </c>
    </row>
    <row r="4691" spans="1:34" x14ac:dyDescent="0.25">
      <c r="A4691" s="147" t="s">
        <v>2148</v>
      </c>
      <c r="B4691" s="140" t="s">
        <v>7269</v>
      </c>
      <c r="C4691" s="147" t="s">
        <v>2491</v>
      </c>
      <c r="D4691" s="140" t="s">
        <v>7290</v>
      </c>
      <c r="E4691" s="147" t="s">
        <v>3377</v>
      </c>
      <c r="F4691" s="140" t="s">
        <v>8198</v>
      </c>
      <c r="G4691" s="140" t="s">
        <v>3518</v>
      </c>
      <c r="H4691" s="140" t="s">
        <v>12062</v>
      </c>
      <c r="I4691" s="147" t="s">
        <v>4124</v>
      </c>
      <c r="J4691" s="147">
        <v>1</v>
      </c>
      <c r="K4691" s="132">
        <f t="shared" si="533"/>
        <v>1101621</v>
      </c>
      <c r="L4691" s="132">
        <v>871135</v>
      </c>
      <c r="M4691" s="132">
        <v>230486</v>
      </c>
      <c r="N4691" s="132">
        <v>871135</v>
      </c>
      <c r="O4691" s="133" t="s">
        <v>4699</v>
      </c>
      <c r="P4691" s="132">
        <v>230486</v>
      </c>
      <c r="Q4691" s="132">
        <f t="shared" si="534"/>
        <v>1101621</v>
      </c>
      <c r="R4691" s="132">
        <v>871135</v>
      </c>
      <c r="S4691" s="132">
        <v>230486</v>
      </c>
      <c r="T4691" s="169">
        <f t="shared" si="528"/>
        <v>1</v>
      </c>
      <c r="U4691" s="169">
        <f t="shared" si="529"/>
        <v>1</v>
      </c>
      <c r="V4691" s="169">
        <f t="shared" si="530"/>
        <v>1</v>
      </c>
      <c r="W4691" s="169">
        <f t="shared" si="531"/>
        <v>1</v>
      </c>
      <c r="X4691" s="170">
        <v>1</v>
      </c>
      <c r="Y4691" s="139">
        <v>39260</v>
      </c>
      <c r="Z4691" s="139">
        <v>39345</v>
      </c>
      <c r="AA4691" s="139">
        <v>39699</v>
      </c>
      <c r="AB4691" s="139">
        <v>39813</v>
      </c>
      <c r="AC4691" s="139" t="s">
        <v>4584</v>
      </c>
      <c r="AD4691" s="147">
        <f t="shared" si="532"/>
        <v>114</v>
      </c>
      <c r="AE4691" s="131">
        <v>31</v>
      </c>
      <c r="AG4691" s="147">
        <v>1</v>
      </c>
      <c r="AH4691" s="147" t="s">
        <v>5683</v>
      </c>
    </row>
    <row r="4692" spans="1:34" x14ac:dyDescent="0.25">
      <c r="A4692" s="147" t="s">
        <v>2148</v>
      </c>
      <c r="B4692" s="140" t="s">
        <v>7269</v>
      </c>
      <c r="C4692" s="147" t="s">
        <v>2491</v>
      </c>
      <c r="D4692" s="140" t="s">
        <v>7290</v>
      </c>
      <c r="E4692" s="147" t="s">
        <v>3377</v>
      </c>
      <c r="F4692" s="140" t="s">
        <v>8198</v>
      </c>
      <c r="G4692" s="140" t="s">
        <v>5523</v>
      </c>
      <c r="H4692" s="140" t="s">
        <v>8330</v>
      </c>
      <c r="I4692" s="147" t="s">
        <v>3207</v>
      </c>
      <c r="J4692" s="147">
        <v>2</v>
      </c>
      <c r="K4692" s="132">
        <f t="shared" si="533"/>
        <v>625977</v>
      </c>
      <c r="L4692" s="132">
        <v>422828</v>
      </c>
      <c r="M4692" s="132">
        <v>203149</v>
      </c>
      <c r="N4692" s="132">
        <v>422828</v>
      </c>
      <c r="O4692" s="133" t="s">
        <v>4679</v>
      </c>
      <c r="P4692" s="132">
        <v>215764</v>
      </c>
      <c r="Q4692" s="132">
        <f t="shared" si="534"/>
        <v>638592</v>
      </c>
      <c r="R4692" s="132">
        <v>422828</v>
      </c>
      <c r="S4692" s="132">
        <v>215764</v>
      </c>
      <c r="T4692" s="169">
        <f t="shared" si="528"/>
        <v>1</v>
      </c>
      <c r="U4692" s="169">
        <f t="shared" si="529"/>
        <v>1</v>
      </c>
      <c r="V4692" s="169">
        <f t="shared" si="530"/>
        <v>1.0620972783523424</v>
      </c>
      <c r="W4692" s="169">
        <f t="shared" si="531"/>
        <v>1.020152497615727</v>
      </c>
      <c r="X4692" s="170">
        <v>1</v>
      </c>
      <c r="Y4692" s="139">
        <v>38932</v>
      </c>
      <c r="Z4692" s="139">
        <v>38954</v>
      </c>
      <c r="AA4692" s="139">
        <v>39038</v>
      </c>
      <c r="AB4692" s="139">
        <v>39294</v>
      </c>
      <c r="AC4692" s="139" t="s">
        <v>4516</v>
      </c>
      <c r="AD4692" s="147">
        <f t="shared" si="532"/>
        <v>256</v>
      </c>
      <c r="AE4692" s="131">
        <v>261</v>
      </c>
      <c r="AG4692" s="147">
        <v>1</v>
      </c>
      <c r="AH4692" s="147" t="s">
        <v>5683</v>
      </c>
    </row>
    <row r="4693" spans="1:34" x14ac:dyDescent="0.25">
      <c r="A4693" s="147" t="s">
        <v>2148</v>
      </c>
      <c r="B4693" s="140" t="s">
        <v>7269</v>
      </c>
      <c r="C4693" s="147" t="s">
        <v>2491</v>
      </c>
      <c r="D4693" s="140" t="s">
        <v>7290</v>
      </c>
      <c r="E4693" s="147" t="s">
        <v>3377</v>
      </c>
      <c r="F4693" s="140" t="s">
        <v>8198</v>
      </c>
      <c r="G4693" s="140" t="s">
        <v>3622</v>
      </c>
      <c r="H4693" s="140" t="s">
        <v>8331</v>
      </c>
      <c r="I4693" s="147" t="s">
        <v>5561</v>
      </c>
      <c r="J4693" s="147">
        <v>1</v>
      </c>
      <c r="K4693" s="132">
        <f t="shared" si="533"/>
        <v>738291</v>
      </c>
      <c r="L4693" s="132">
        <v>570804</v>
      </c>
      <c r="M4693" s="132">
        <v>167487</v>
      </c>
      <c r="N4693" s="132">
        <v>548461</v>
      </c>
      <c r="O4693" s="133" t="s">
        <v>5572</v>
      </c>
      <c r="P4693" s="132">
        <v>61242</v>
      </c>
      <c r="Q4693" s="132">
        <f t="shared" si="534"/>
        <v>609703</v>
      </c>
      <c r="R4693" s="132">
        <v>548461</v>
      </c>
      <c r="S4693" s="132">
        <v>61242</v>
      </c>
      <c r="T4693" s="169">
        <f t="shared" si="528"/>
        <v>1</v>
      </c>
      <c r="U4693" s="169">
        <f t="shared" si="529"/>
        <v>1</v>
      </c>
      <c r="V4693" s="169">
        <f t="shared" si="530"/>
        <v>0.36565225957835534</v>
      </c>
      <c r="W4693" s="169">
        <f t="shared" si="531"/>
        <v>0.82583019432716909</v>
      </c>
      <c r="X4693" s="170">
        <v>1</v>
      </c>
      <c r="Y4693" s="139" t="s">
        <v>4516</v>
      </c>
      <c r="Z4693" s="139" t="s">
        <v>4516</v>
      </c>
      <c r="AA4693" s="171">
        <v>39861</v>
      </c>
      <c r="AB4693" s="139">
        <v>39932</v>
      </c>
      <c r="AC4693" s="139" t="s">
        <v>4584</v>
      </c>
      <c r="AD4693" s="147">
        <f t="shared" si="532"/>
        <v>71</v>
      </c>
      <c r="AE4693" s="131">
        <v>43</v>
      </c>
      <c r="AG4693" s="147">
        <v>1</v>
      </c>
      <c r="AH4693" s="147" t="s">
        <v>5683</v>
      </c>
    </row>
    <row r="4694" spans="1:34" x14ac:dyDescent="0.25">
      <c r="A4694" s="147" t="s">
        <v>2148</v>
      </c>
      <c r="B4694" s="140" t="s">
        <v>7269</v>
      </c>
      <c r="C4694" s="147" t="s">
        <v>2491</v>
      </c>
      <c r="D4694" s="140" t="s">
        <v>7290</v>
      </c>
      <c r="E4694" s="147" t="s">
        <v>3377</v>
      </c>
      <c r="F4694" s="140" t="s">
        <v>8198</v>
      </c>
      <c r="G4694" s="140" t="s">
        <v>2792</v>
      </c>
      <c r="H4694" s="140" t="s">
        <v>12063</v>
      </c>
      <c r="I4694" s="147" t="s">
        <v>673</v>
      </c>
      <c r="J4694" s="147">
        <v>1</v>
      </c>
      <c r="K4694" s="132">
        <f t="shared" si="533"/>
        <v>1577991</v>
      </c>
      <c r="L4694" s="132">
        <v>1227299</v>
      </c>
      <c r="M4694" s="132">
        <v>350692</v>
      </c>
      <c r="N4694" s="132">
        <v>1223510.83</v>
      </c>
      <c r="O4694" s="133" t="s">
        <v>4679</v>
      </c>
      <c r="P4694" s="132">
        <v>50771</v>
      </c>
      <c r="Q4694" s="132">
        <f t="shared" si="534"/>
        <v>1274281.83</v>
      </c>
      <c r="R4694" s="132">
        <v>1223510.83</v>
      </c>
      <c r="S4694" s="132">
        <v>50771</v>
      </c>
      <c r="T4694" s="169">
        <f t="shared" si="528"/>
        <v>1</v>
      </c>
      <c r="U4694" s="169">
        <f t="shared" si="529"/>
        <v>1</v>
      </c>
      <c r="V4694" s="169">
        <f t="shared" si="530"/>
        <v>0.14477376159136793</v>
      </c>
      <c r="W4694" s="169">
        <f t="shared" si="531"/>
        <v>0.80753428251491932</v>
      </c>
      <c r="X4694" s="170">
        <v>1</v>
      </c>
      <c r="Y4694" s="139">
        <v>39260</v>
      </c>
      <c r="Z4694" s="139">
        <v>39345</v>
      </c>
      <c r="AA4694" s="139">
        <v>39589</v>
      </c>
      <c r="AB4694" s="171">
        <v>39933</v>
      </c>
      <c r="AC4694" s="139" t="s">
        <v>4584</v>
      </c>
      <c r="AD4694" s="147">
        <f t="shared" si="532"/>
        <v>344</v>
      </c>
      <c r="AE4694" s="131">
        <v>54</v>
      </c>
      <c r="AG4694" s="147">
        <v>1</v>
      </c>
      <c r="AH4694" s="147" t="s">
        <v>5683</v>
      </c>
    </row>
    <row r="4695" spans="1:34" x14ac:dyDescent="0.25">
      <c r="A4695" s="147" t="s">
        <v>2148</v>
      </c>
      <c r="B4695" s="140" t="s">
        <v>7269</v>
      </c>
      <c r="C4695" s="147" t="s">
        <v>2491</v>
      </c>
      <c r="D4695" s="140" t="s">
        <v>7290</v>
      </c>
      <c r="E4695" s="147" t="s">
        <v>3377</v>
      </c>
      <c r="F4695" s="140" t="s">
        <v>8198</v>
      </c>
      <c r="G4695" s="140" t="s">
        <v>3623</v>
      </c>
      <c r="H4695" s="140" t="s">
        <v>8328</v>
      </c>
      <c r="I4695" s="147" t="s">
        <v>5570</v>
      </c>
      <c r="J4695" s="147">
        <v>1</v>
      </c>
      <c r="K4695" s="132">
        <f t="shared" si="533"/>
        <v>790749</v>
      </c>
      <c r="L4695" s="132">
        <v>553524</v>
      </c>
      <c r="M4695" s="132">
        <v>237225</v>
      </c>
      <c r="N4695" s="132">
        <v>553524</v>
      </c>
      <c r="O4695" s="133" t="s">
        <v>4679</v>
      </c>
      <c r="P4695" s="132">
        <v>132010</v>
      </c>
      <c r="Q4695" s="132">
        <f t="shared" si="534"/>
        <v>685534</v>
      </c>
      <c r="R4695" s="132">
        <v>553524</v>
      </c>
      <c r="S4695" s="132">
        <v>132010</v>
      </c>
      <c r="T4695" s="169">
        <f t="shared" si="528"/>
        <v>1</v>
      </c>
      <c r="U4695" s="169">
        <f t="shared" si="529"/>
        <v>1</v>
      </c>
      <c r="V4695" s="169">
        <f t="shared" si="530"/>
        <v>0.55647591948572028</v>
      </c>
      <c r="W4695" s="169">
        <f t="shared" si="531"/>
        <v>0.86694260757838459</v>
      </c>
      <c r="X4695" s="170">
        <v>1</v>
      </c>
      <c r="Y4695" s="139" t="s">
        <v>4516</v>
      </c>
      <c r="Z4695" s="139" t="s">
        <v>4516</v>
      </c>
      <c r="AA4695" s="171">
        <v>39867</v>
      </c>
      <c r="AB4695" s="139">
        <v>39961</v>
      </c>
      <c r="AC4695" s="139" t="s">
        <v>4584</v>
      </c>
      <c r="AD4695" s="147">
        <f t="shared" si="532"/>
        <v>94</v>
      </c>
      <c r="AE4695" s="131">
        <v>118</v>
      </c>
      <c r="AG4695" s="147">
        <v>1</v>
      </c>
      <c r="AH4695" s="147" t="s">
        <v>5683</v>
      </c>
    </row>
    <row r="4696" spans="1:34" x14ac:dyDescent="0.25">
      <c r="A4696" s="147" t="s">
        <v>2148</v>
      </c>
      <c r="B4696" s="140" t="s">
        <v>7269</v>
      </c>
      <c r="C4696" s="147" t="s">
        <v>2491</v>
      </c>
      <c r="D4696" s="140" t="s">
        <v>7290</v>
      </c>
      <c r="E4696" s="147" t="s">
        <v>3377</v>
      </c>
      <c r="F4696" s="140" t="s">
        <v>8198</v>
      </c>
      <c r="G4696" s="140" t="s">
        <v>1669</v>
      </c>
      <c r="H4696" s="140" t="s">
        <v>12064</v>
      </c>
      <c r="I4696" s="147" t="s">
        <v>227</v>
      </c>
      <c r="J4696" s="147">
        <v>1</v>
      </c>
      <c r="K4696" s="132">
        <f t="shared" si="533"/>
        <v>318483</v>
      </c>
      <c r="L4696" s="132">
        <v>219190</v>
      </c>
      <c r="M4696" s="132">
        <v>99293</v>
      </c>
      <c r="N4696" s="132">
        <v>219190</v>
      </c>
      <c r="O4696" s="133" t="s">
        <v>4679</v>
      </c>
      <c r="P4696" s="132">
        <v>106003</v>
      </c>
      <c r="Q4696" s="132">
        <f t="shared" si="534"/>
        <v>325193</v>
      </c>
      <c r="R4696" s="132">
        <v>219190</v>
      </c>
      <c r="S4696" s="132">
        <v>106003</v>
      </c>
      <c r="T4696" s="169">
        <f t="shared" si="528"/>
        <v>1</v>
      </c>
      <c r="U4696" s="169">
        <f t="shared" si="529"/>
        <v>1</v>
      </c>
      <c r="V4696" s="169">
        <f t="shared" si="530"/>
        <v>1.0675777748683191</v>
      </c>
      <c r="W4696" s="169">
        <f t="shared" si="531"/>
        <v>1.0210686284668256</v>
      </c>
      <c r="X4696" s="170">
        <v>1</v>
      </c>
      <c r="Y4696" s="139">
        <v>38932</v>
      </c>
      <c r="Z4696" s="139">
        <v>38954</v>
      </c>
      <c r="AA4696" s="139">
        <v>39069</v>
      </c>
      <c r="AB4696" s="139">
        <v>39263</v>
      </c>
      <c r="AC4696" s="139" t="s">
        <v>4516</v>
      </c>
      <c r="AD4696" s="147">
        <f t="shared" si="532"/>
        <v>194</v>
      </c>
      <c r="AE4696" s="131">
        <v>164</v>
      </c>
      <c r="AG4696" s="147">
        <v>1</v>
      </c>
      <c r="AH4696" s="147" t="s">
        <v>5683</v>
      </c>
    </row>
    <row r="4697" spans="1:34" x14ac:dyDescent="0.25">
      <c r="A4697" s="147" t="s">
        <v>2148</v>
      </c>
      <c r="B4697" s="140" t="s">
        <v>7269</v>
      </c>
      <c r="C4697" s="147" t="s">
        <v>2491</v>
      </c>
      <c r="D4697" s="140" t="s">
        <v>7290</v>
      </c>
      <c r="E4697" s="147" t="s">
        <v>3377</v>
      </c>
      <c r="F4697" s="140" t="s">
        <v>8198</v>
      </c>
      <c r="G4697" s="140" t="s">
        <v>1669</v>
      </c>
      <c r="H4697" s="140" t="s">
        <v>12064</v>
      </c>
      <c r="I4697" s="147" t="s">
        <v>5569</v>
      </c>
      <c r="J4697" s="147">
        <v>1</v>
      </c>
      <c r="K4697" s="132">
        <f>SUBTOTAL(9,L4697:M4697)</f>
        <v>635945</v>
      </c>
      <c r="L4697" s="132">
        <v>445161</v>
      </c>
      <c r="M4697" s="132">
        <v>190784</v>
      </c>
      <c r="N4697" s="132">
        <v>356129</v>
      </c>
      <c r="O4697" s="133" t="s">
        <v>4699</v>
      </c>
      <c r="P4697" s="132">
        <v>145000</v>
      </c>
      <c r="Q4697" s="132">
        <f t="shared" si="534"/>
        <v>501129</v>
      </c>
      <c r="R4697" s="132">
        <v>356129</v>
      </c>
      <c r="S4697" s="132">
        <v>145000</v>
      </c>
      <c r="T4697" s="169">
        <f t="shared" si="528"/>
        <v>1</v>
      </c>
      <c r="U4697" s="169">
        <f t="shared" si="529"/>
        <v>1</v>
      </c>
      <c r="V4697" s="169">
        <f t="shared" si="530"/>
        <v>0.76002180476350223</v>
      </c>
      <c r="W4697" s="169">
        <f t="shared" si="531"/>
        <v>0.78800682448953918</v>
      </c>
      <c r="X4697" s="170">
        <v>1</v>
      </c>
      <c r="Y4697" s="139" t="s">
        <v>4516</v>
      </c>
      <c r="Z4697" s="139" t="s">
        <v>4516</v>
      </c>
      <c r="AA4697" s="171">
        <v>39855</v>
      </c>
      <c r="AB4697" s="171">
        <v>39933</v>
      </c>
      <c r="AC4697" s="139" t="s">
        <v>4584</v>
      </c>
      <c r="AD4697" s="147">
        <f t="shared" si="532"/>
        <v>78</v>
      </c>
      <c r="AE4697" s="131">
        <v>42</v>
      </c>
      <c r="AG4697" s="147">
        <v>1</v>
      </c>
      <c r="AH4697" s="147" t="s">
        <v>5683</v>
      </c>
    </row>
    <row r="4698" spans="1:34" x14ac:dyDescent="0.25">
      <c r="A4698" s="147" t="s">
        <v>2148</v>
      </c>
      <c r="B4698" s="140" t="s">
        <v>7269</v>
      </c>
      <c r="C4698" s="147" t="s">
        <v>2491</v>
      </c>
      <c r="D4698" s="140" t="s">
        <v>7290</v>
      </c>
      <c r="E4698" s="147" t="s">
        <v>3377</v>
      </c>
      <c r="F4698" s="140" t="s">
        <v>8198</v>
      </c>
      <c r="G4698" s="140" t="s">
        <v>3391</v>
      </c>
      <c r="H4698" s="140" t="s">
        <v>12065</v>
      </c>
      <c r="I4698" s="147" t="s">
        <v>227</v>
      </c>
      <c r="J4698" s="147">
        <v>1</v>
      </c>
      <c r="K4698" s="132">
        <f t="shared" ref="K4698:K4764" si="535">L4698+M4698</f>
        <v>531870</v>
      </c>
      <c r="L4698" s="132">
        <v>362081</v>
      </c>
      <c r="M4698" s="132">
        <v>169789</v>
      </c>
      <c r="N4698" s="132">
        <v>362080.99999999994</v>
      </c>
      <c r="O4698" s="133" t="s">
        <v>4679</v>
      </c>
      <c r="P4698" s="132">
        <v>104859</v>
      </c>
      <c r="Q4698" s="132">
        <f t="shared" si="534"/>
        <v>466940</v>
      </c>
      <c r="R4698" s="132">
        <v>362081</v>
      </c>
      <c r="S4698" s="132">
        <v>104859</v>
      </c>
      <c r="T4698" s="169">
        <f t="shared" si="528"/>
        <v>1.0000000000000002</v>
      </c>
      <c r="U4698" s="169">
        <f t="shared" si="529"/>
        <v>1</v>
      </c>
      <c r="V4698" s="169">
        <f t="shared" si="530"/>
        <v>0.61758417800917609</v>
      </c>
      <c r="W4698" s="169">
        <f t="shared" si="531"/>
        <v>0.87792129655742945</v>
      </c>
      <c r="X4698" s="170">
        <v>1</v>
      </c>
      <c r="Y4698" s="139">
        <v>38932</v>
      </c>
      <c r="Z4698" s="139">
        <v>38954</v>
      </c>
      <c r="AA4698" s="139">
        <v>39072</v>
      </c>
      <c r="AB4698" s="139">
        <v>39263</v>
      </c>
      <c r="AC4698" s="139" t="s">
        <v>4516</v>
      </c>
      <c r="AD4698" s="147">
        <f t="shared" si="532"/>
        <v>191</v>
      </c>
      <c r="AE4698" s="131">
        <v>185</v>
      </c>
      <c r="AG4698" s="147">
        <v>1</v>
      </c>
      <c r="AH4698" s="147" t="s">
        <v>5683</v>
      </c>
    </row>
    <row r="4699" spans="1:34" x14ac:dyDescent="0.25">
      <c r="A4699" s="147" t="s">
        <v>2148</v>
      </c>
      <c r="B4699" s="140" t="s">
        <v>7269</v>
      </c>
      <c r="C4699" s="147" t="s">
        <v>2491</v>
      </c>
      <c r="D4699" s="140" t="s">
        <v>7290</v>
      </c>
      <c r="E4699" s="147" t="s">
        <v>3377</v>
      </c>
      <c r="F4699" s="140" t="s">
        <v>8198</v>
      </c>
      <c r="G4699" s="140" t="s">
        <v>3392</v>
      </c>
      <c r="H4699" s="140" t="s">
        <v>8312</v>
      </c>
      <c r="I4699" s="147" t="s">
        <v>227</v>
      </c>
      <c r="J4699" s="147">
        <v>1</v>
      </c>
      <c r="K4699" s="132">
        <f t="shared" si="535"/>
        <v>385185</v>
      </c>
      <c r="L4699" s="132">
        <v>255205</v>
      </c>
      <c r="M4699" s="132">
        <v>129980</v>
      </c>
      <c r="N4699" s="132">
        <v>229684.5</v>
      </c>
      <c r="O4699" s="133" t="s">
        <v>5472</v>
      </c>
      <c r="P4699" s="132">
        <v>129980</v>
      </c>
      <c r="Q4699" s="132">
        <f t="shared" si="534"/>
        <v>359664.5</v>
      </c>
      <c r="R4699" s="132">
        <v>229684.5</v>
      </c>
      <c r="S4699" s="132">
        <v>129980</v>
      </c>
      <c r="T4699" s="169">
        <f t="shared" si="528"/>
        <v>1</v>
      </c>
      <c r="U4699" s="169">
        <f t="shared" si="529"/>
        <v>1</v>
      </c>
      <c r="V4699" s="169">
        <f t="shared" si="530"/>
        <v>1</v>
      </c>
      <c r="W4699" s="169">
        <f t="shared" si="531"/>
        <v>0.93374482391578073</v>
      </c>
      <c r="X4699" s="170">
        <v>1</v>
      </c>
      <c r="Y4699" s="139">
        <v>38932</v>
      </c>
      <c r="Z4699" s="139">
        <v>38954</v>
      </c>
      <c r="AA4699" s="139">
        <v>39069</v>
      </c>
      <c r="AB4699" s="139">
        <v>39232</v>
      </c>
      <c r="AC4699" s="139" t="s">
        <v>4516</v>
      </c>
      <c r="AD4699" s="147">
        <f t="shared" si="532"/>
        <v>163</v>
      </c>
      <c r="AE4699" s="131">
        <v>42</v>
      </c>
      <c r="AG4699" s="147">
        <v>1</v>
      </c>
      <c r="AH4699" s="147" t="s">
        <v>5683</v>
      </c>
    </row>
    <row r="4700" spans="1:34" x14ac:dyDescent="0.25">
      <c r="A4700" s="147" t="s">
        <v>2148</v>
      </c>
      <c r="B4700" s="140" t="s">
        <v>7269</v>
      </c>
      <c r="C4700" s="147" t="s">
        <v>2491</v>
      </c>
      <c r="D4700" s="140" t="s">
        <v>7290</v>
      </c>
      <c r="E4700" s="147" t="s">
        <v>3377</v>
      </c>
      <c r="F4700" s="140" t="s">
        <v>8198</v>
      </c>
      <c r="G4700" s="140" t="s">
        <v>3624</v>
      </c>
      <c r="H4700" s="140" t="s">
        <v>8319</v>
      </c>
      <c r="I4700" s="147" t="s">
        <v>5561</v>
      </c>
      <c r="J4700" s="147">
        <v>1</v>
      </c>
      <c r="K4700" s="132">
        <f t="shared" si="535"/>
        <v>731062</v>
      </c>
      <c r="L4700" s="132">
        <v>511743</v>
      </c>
      <c r="M4700" s="132">
        <v>219319</v>
      </c>
      <c r="N4700" s="132">
        <v>489641</v>
      </c>
      <c r="O4700" s="133" t="s">
        <v>4679</v>
      </c>
      <c r="P4700" s="132">
        <v>220319</v>
      </c>
      <c r="Q4700" s="132">
        <f t="shared" si="534"/>
        <v>709960</v>
      </c>
      <c r="R4700" s="132">
        <v>489641</v>
      </c>
      <c r="S4700" s="132">
        <v>220319</v>
      </c>
      <c r="T4700" s="169">
        <f t="shared" si="528"/>
        <v>1</v>
      </c>
      <c r="U4700" s="169">
        <f t="shared" si="529"/>
        <v>1</v>
      </c>
      <c r="V4700" s="169">
        <f t="shared" si="530"/>
        <v>1.0045595684824389</v>
      </c>
      <c r="W4700" s="169">
        <f t="shared" si="531"/>
        <v>0.97113514312055615</v>
      </c>
      <c r="X4700" s="170">
        <v>1</v>
      </c>
      <c r="Y4700" s="139" t="s">
        <v>4516</v>
      </c>
      <c r="Z4700" s="139" t="s">
        <v>4516</v>
      </c>
      <c r="AA4700" s="171">
        <v>39787</v>
      </c>
      <c r="AB4700" s="171">
        <v>39902</v>
      </c>
      <c r="AC4700" s="139" t="s">
        <v>4584</v>
      </c>
      <c r="AD4700" s="147">
        <f t="shared" si="532"/>
        <v>115</v>
      </c>
      <c r="AE4700" s="131">
        <v>70</v>
      </c>
      <c r="AG4700" s="147">
        <v>1</v>
      </c>
      <c r="AH4700" s="147" t="s">
        <v>5683</v>
      </c>
    </row>
    <row r="4701" spans="1:34" x14ac:dyDescent="0.25">
      <c r="A4701" s="147" t="s">
        <v>2148</v>
      </c>
      <c r="B4701" s="140" t="s">
        <v>7269</v>
      </c>
      <c r="C4701" s="147" t="s">
        <v>2491</v>
      </c>
      <c r="D4701" s="140" t="s">
        <v>7290</v>
      </c>
      <c r="E4701" s="147" t="s">
        <v>3377</v>
      </c>
      <c r="F4701" s="140" t="s">
        <v>8198</v>
      </c>
      <c r="G4701" s="140" t="s">
        <v>3393</v>
      </c>
      <c r="H4701" s="140" t="s">
        <v>8307</v>
      </c>
      <c r="I4701" s="147" t="s">
        <v>616</v>
      </c>
      <c r="J4701" s="147">
        <v>1</v>
      </c>
      <c r="K4701" s="132">
        <f t="shared" si="535"/>
        <v>2763245</v>
      </c>
      <c r="L4701" s="132">
        <v>1934245</v>
      </c>
      <c r="M4701" s="132">
        <v>829000</v>
      </c>
      <c r="N4701" s="132">
        <v>1934245</v>
      </c>
      <c r="O4701" s="133" t="s">
        <v>4679</v>
      </c>
      <c r="P4701" s="132">
        <v>788869</v>
      </c>
      <c r="Q4701" s="132">
        <f t="shared" si="534"/>
        <v>2723114</v>
      </c>
      <c r="R4701" s="132">
        <v>1934245</v>
      </c>
      <c r="S4701" s="132">
        <v>788869</v>
      </c>
      <c r="T4701" s="169">
        <f t="shared" si="528"/>
        <v>1</v>
      </c>
      <c r="U4701" s="169">
        <f t="shared" si="529"/>
        <v>1</v>
      </c>
      <c r="V4701" s="169">
        <f t="shared" si="530"/>
        <v>0.95159107358262962</v>
      </c>
      <c r="W4701" s="169">
        <f t="shared" si="531"/>
        <v>0.98547685782476757</v>
      </c>
      <c r="X4701" s="170">
        <v>1</v>
      </c>
      <c r="Y4701" s="139">
        <v>38932</v>
      </c>
      <c r="Z4701" s="139">
        <v>38954</v>
      </c>
      <c r="AA4701" s="139">
        <v>39049</v>
      </c>
      <c r="AB4701" s="139">
        <v>39501</v>
      </c>
      <c r="AC4701" s="139" t="s">
        <v>4516</v>
      </c>
      <c r="AD4701" s="147">
        <f t="shared" si="532"/>
        <v>452</v>
      </c>
      <c r="AE4701" s="131">
        <v>111</v>
      </c>
      <c r="AG4701" s="147">
        <v>1</v>
      </c>
      <c r="AH4701" s="147" t="s">
        <v>5683</v>
      </c>
    </row>
    <row r="4702" spans="1:34" x14ac:dyDescent="0.25">
      <c r="A4702" s="147" t="s">
        <v>2148</v>
      </c>
      <c r="B4702" s="140" t="s">
        <v>7269</v>
      </c>
      <c r="C4702" s="147" t="s">
        <v>2491</v>
      </c>
      <c r="D4702" s="140" t="s">
        <v>7290</v>
      </c>
      <c r="E4702" s="147" t="s">
        <v>3377</v>
      </c>
      <c r="F4702" s="140" t="s">
        <v>8198</v>
      </c>
      <c r="G4702" s="140" t="s">
        <v>212</v>
      </c>
      <c r="H4702" s="140" t="s">
        <v>12066</v>
      </c>
      <c r="I4702" s="147" t="s">
        <v>5565</v>
      </c>
      <c r="J4702" s="147">
        <v>1</v>
      </c>
      <c r="K4702" s="132">
        <f t="shared" si="535"/>
        <v>733091</v>
      </c>
      <c r="L4702" s="132">
        <v>513163</v>
      </c>
      <c r="M4702" s="132">
        <v>219928</v>
      </c>
      <c r="N4702" s="132">
        <v>513163</v>
      </c>
      <c r="O4702" s="133" t="s">
        <v>4679</v>
      </c>
      <c r="P4702" s="132">
        <v>185942</v>
      </c>
      <c r="Q4702" s="132">
        <f t="shared" si="534"/>
        <v>699105</v>
      </c>
      <c r="R4702" s="132">
        <v>513163</v>
      </c>
      <c r="S4702" s="132">
        <v>185942</v>
      </c>
      <c r="T4702" s="169">
        <f t="shared" si="528"/>
        <v>1</v>
      </c>
      <c r="U4702" s="169">
        <f t="shared" si="529"/>
        <v>1</v>
      </c>
      <c r="V4702" s="169">
        <f t="shared" si="530"/>
        <v>0.84546760758066275</v>
      </c>
      <c r="W4702" s="169">
        <f t="shared" si="531"/>
        <v>0.95364013471724518</v>
      </c>
      <c r="X4702" s="170">
        <v>1</v>
      </c>
      <c r="Y4702" s="139" t="s">
        <v>4516</v>
      </c>
      <c r="Z4702" s="139" t="s">
        <v>4516</v>
      </c>
      <c r="AA4702" s="171">
        <v>39883</v>
      </c>
      <c r="AB4702" s="139">
        <v>39954</v>
      </c>
      <c r="AC4702" s="139" t="s">
        <v>4584</v>
      </c>
      <c r="AD4702" s="147">
        <f t="shared" si="532"/>
        <v>71</v>
      </c>
      <c r="AE4702" s="131">
        <v>152</v>
      </c>
      <c r="AG4702" s="147">
        <v>1</v>
      </c>
      <c r="AH4702" s="147" t="s">
        <v>5683</v>
      </c>
    </row>
    <row r="4703" spans="1:34" x14ac:dyDescent="0.25">
      <c r="A4703" s="147" t="s">
        <v>2148</v>
      </c>
      <c r="B4703" s="140" t="s">
        <v>7269</v>
      </c>
      <c r="C4703" s="147" t="s">
        <v>2491</v>
      </c>
      <c r="D4703" s="140" t="s">
        <v>7290</v>
      </c>
      <c r="E4703" s="147" t="s">
        <v>3377</v>
      </c>
      <c r="F4703" s="140" t="s">
        <v>8198</v>
      </c>
      <c r="G4703" s="140" t="s">
        <v>1060</v>
      </c>
      <c r="H4703" s="140" t="s">
        <v>12067</v>
      </c>
      <c r="I4703" s="147" t="s">
        <v>5484</v>
      </c>
      <c r="J4703" s="147">
        <v>1</v>
      </c>
      <c r="K4703" s="132">
        <f t="shared" si="535"/>
        <v>474474</v>
      </c>
      <c r="L4703" s="132">
        <v>332131</v>
      </c>
      <c r="M4703" s="132">
        <v>142343</v>
      </c>
      <c r="N4703" s="132">
        <v>332131</v>
      </c>
      <c r="O4703" s="133" t="s">
        <v>4679</v>
      </c>
      <c r="P4703" s="132">
        <v>144971</v>
      </c>
      <c r="Q4703" s="132">
        <f t="shared" si="534"/>
        <v>477102</v>
      </c>
      <c r="R4703" s="132">
        <v>332131</v>
      </c>
      <c r="S4703" s="132">
        <v>144971</v>
      </c>
      <c r="T4703" s="169">
        <f t="shared" si="528"/>
        <v>1</v>
      </c>
      <c r="U4703" s="169">
        <f t="shared" si="529"/>
        <v>1</v>
      </c>
      <c r="V4703" s="169">
        <f t="shared" si="530"/>
        <v>1.0184624463443934</v>
      </c>
      <c r="W4703" s="169">
        <f t="shared" si="531"/>
        <v>1.0055387650324359</v>
      </c>
      <c r="X4703" s="170">
        <v>1</v>
      </c>
      <c r="Y4703" s="139">
        <v>38932</v>
      </c>
      <c r="Z4703" s="139">
        <v>38954</v>
      </c>
      <c r="AA4703" s="139">
        <v>39049</v>
      </c>
      <c r="AB4703" s="139">
        <v>39416</v>
      </c>
      <c r="AC4703" s="139" t="s">
        <v>4516</v>
      </c>
      <c r="AD4703" s="147">
        <f t="shared" si="532"/>
        <v>367</v>
      </c>
      <c r="AE4703" s="131">
        <v>142</v>
      </c>
      <c r="AG4703" s="147">
        <v>1</v>
      </c>
      <c r="AH4703" s="147" t="s">
        <v>5683</v>
      </c>
    </row>
    <row r="4704" spans="1:34" x14ac:dyDescent="0.25">
      <c r="A4704" s="147" t="s">
        <v>2148</v>
      </c>
      <c r="B4704" s="140" t="s">
        <v>7269</v>
      </c>
      <c r="C4704" s="147" t="s">
        <v>2491</v>
      </c>
      <c r="D4704" s="140" t="s">
        <v>7290</v>
      </c>
      <c r="E4704" s="147" t="s">
        <v>3377</v>
      </c>
      <c r="F4704" s="140" t="s">
        <v>8198</v>
      </c>
      <c r="G4704" s="140" t="s">
        <v>1060</v>
      </c>
      <c r="H4704" s="140" t="s">
        <v>12067</v>
      </c>
      <c r="I4704" s="147" t="s">
        <v>42</v>
      </c>
      <c r="J4704" s="147">
        <v>1</v>
      </c>
      <c r="K4704" s="132">
        <f t="shared" si="535"/>
        <v>784094</v>
      </c>
      <c r="L4704" s="132">
        <v>548866</v>
      </c>
      <c r="M4704" s="132">
        <v>235228</v>
      </c>
      <c r="N4704" s="132">
        <v>548866</v>
      </c>
      <c r="O4704" s="133" t="s">
        <v>4679</v>
      </c>
      <c r="P4704" s="132">
        <v>225455.94</v>
      </c>
      <c r="Q4704" s="132">
        <f t="shared" si="534"/>
        <v>774321.94</v>
      </c>
      <c r="R4704" s="132">
        <v>548866</v>
      </c>
      <c r="S4704" s="132">
        <v>225455.94</v>
      </c>
      <c r="T4704" s="169">
        <f t="shared" si="528"/>
        <v>1</v>
      </c>
      <c r="U4704" s="169">
        <f t="shared" si="529"/>
        <v>1</v>
      </c>
      <c r="V4704" s="169">
        <f t="shared" si="530"/>
        <v>0.95845707143707382</v>
      </c>
      <c r="W4704" s="169">
        <f t="shared" si="531"/>
        <v>0.98753713202753746</v>
      </c>
      <c r="X4704" s="170">
        <v>1</v>
      </c>
      <c r="Y4704" s="139">
        <v>39260</v>
      </c>
      <c r="Z4704" s="139">
        <v>39345</v>
      </c>
      <c r="AA4704" s="139">
        <v>39657</v>
      </c>
      <c r="AB4704" s="171">
        <v>39933</v>
      </c>
      <c r="AC4704" s="139" t="s">
        <v>4584</v>
      </c>
      <c r="AD4704" s="147">
        <f t="shared" si="532"/>
        <v>276</v>
      </c>
      <c r="AE4704" s="131">
        <v>142</v>
      </c>
      <c r="AG4704" s="147">
        <v>1</v>
      </c>
      <c r="AH4704" s="147" t="s">
        <v>5683</v>
      </c>
    </row>
    <row r="4705" spans="1:34" x14ac:dyDescent="0.25">
      <c r="A4705" s="147" t="s">
        <v>2148</v>
      </c>
      <c r="B4705" s="140" t="s">
        <v>7269</v>
      </c>
      <c r="C4705" s="147" t="s">
        <v>2491</v>
      </c>
      <c r="D4705" s="140" t="s">
        <v>7290</v>
      </c>
      <c r="E4705" s="147" t="s">
        <v>3377</v>
      </c>
      <c r="F4705" s="140" t="s">
        <v>8198</v>
      </c>
      <c r="G4705" s="140" t="s">
        <v>2552</v>
      </c>
      <c r="H4705" s="140" t="s">
        <v>8310</v>
      </c>
      <c r="I4705" s="147" t="s">
        <v>5489</v>
      </c>
      <c r="J4705" s="147">
        <v>1</v>
      </c>
      <c r="K4705" s="132">
        <f t="shared" si="535"/>
        <v>391485</v>
      </c>
      <c r="L4705" s="132">
        <v>272907</v>
      </c>
      <c r="M4705" s="132">
        <v>118578</v>
      </c>
      <c r="N4705" s="132">
        <v>272907</v>
      </c>
      <c r="O4705" s="133" t="s">
        <v>4679</v>
      </c>
      <c r="P4705" s="132">
        <v>118578</v>
      </c>
      <c r="Q4705" s="132">
        <f t="shared" si="534"/>
        <v>391485</v>
      </c>
      <c r="R4705" s="132">
        <v>272907</v>
      </c>
      <c r="S4705" s="132">
        <v>118578</v>
      </c>
      <c r="T4705" s="169">
        <f t="shared" si="528"/>
        <v>1</v>
      </c>
      <c r="U4705" s="169">
        <f t="shared" si="529"/>
        <v>1</v>
      </c>
      <c r="V4705" s="169">
        <f t="shared" si="530"/>
        <v>1</v>
      </c>
      <c r="W4705" s="169">
        <f t="shared" si="531"/>
        <v>1</v>
      </c>
      <c r="X4705" s="170">
        <v>1</v>
      </c>
      <c r="Y4705" s="139">
        <v>38932</v>
      </c>
      <c r="Z4705" s="139">
        <v>38954</v>
      </c>
      <c r="AA4705" s="139">
        <v>39039</v>
      </c>
      <c r="AB4705" s="139">
        <v>39232</v>
      </c>
      <c r="AC4705" s="139" t="s">
        <v>4516</v>
      </c>
      <c r="AD4705" s="147">
        <f t="shared" si="532"/>
        <v>193</v>
      </c>
      <c r="AE4705" s="131">
        <v>149</v>
      </c>
      <c r="AG4705" s="147">
        <v>1</v>
      </c>
      <c r="AH4705" s="147" t="s">
        <v>5683</v>
      </c>
    </row>
    <row r="4706" spans="1:34" x14ac:dyDescent="0.25">
      <c r="A4706" s="147" t="s">
        <v>2148</v>
      </c>
      <c r="B4706" s="140" t="s">
        <v>7269</v>
      </c>
      <c r="C4706" s="147" t="s">
        <v>2491</v>
      </c>
      <c r="D4706" s="140" t="s">
        <v>7290</v>
      </c>
      <c r="E4706" s="147" t="s">
        <v>3377</v>
      </c>
      <c r="F4706" s="140" t="s">
        <v>8198</v>
      </c>
      <c r="G4706" s="140" t="s">
        <v>2552</v>
      </c>
      <c r="H4706" s="140" t="s">
        <v>8310</v>
      </c>
      <c r="I4706" s="147" t="s">
        <v>3207</v>
      </c>
      <c r="J4706" s="147">
        <v>1</v>
      </c>
      <c r="K4706" s="132">
        <f t="shared" si="535"/>
        <v>492801</v>
      </c>
      <c r="L4706" s="132">
        <v>344961</v>
      </c>
      <c r="M4706" s="132">
        <v>147840</v>
      </c>
      <c r="N4706" s="132">
        <v>310465.09999999998</v>
      </c>
      <c r="O4706" s="133" t="s">
        <v>4699</v>
      </c>
      <c r="P4706" s="132">
        <v>147840</v>
      </c>
      <c r="Q4706" s="132">
        <f t="shared" si="534"/>
        <v>458305.1</v>
      </c>
      <c r="R4706" s="132">
        <v>310465.09999999998</v>
      </c>
      <c r="S4706" s="132">
        <v>147840</v>
      </c>
      <c r="T4706" s="169">
        <f t="shared" si="528"/>
        <v>1</v>
      </c>
      <c r="U4706" s="169">
        <f t="shared" si="529"/>
        <v>1</v>
      </c>
      <c r="V4706" s="169">
        <f t="shared" si="530"/>
        <v>1</v>
      </c>
      <c r="W4706" s="169">
        <f t="shared" si="531"/>
        <v>0.93000034496683237</v>
      </c>
      <c r="X4706" s="170">
        <v>1</v>
      </c>
      <c r="Y4706" s="139">
        <v>39260</v>
      </c>
      <c r="Z4706" s="139">
        <v>39345</v>
      </c>
      <c r="AA4706" s="139">
        <v>39533</v>
      </c>
      <c r="AB4706" s="139">
        <v>39691</v>
      </c>
      <c r="AC4706" s="139" t="s">
        <v>4516</v>
      </c>
      <c r="AD4706" s="147">
        <f t="shared" si="532"/>
        <v>158</v>
      </c>
      <c r="AE4706" s="131">
        <v>159</v>
      </c>
      <c r="AG4706" s="147">
        <v>1</v>
      </c>
      <c r="AH4706" s="147" t="s">
        <v>5683</v>
      </c>
    </row>
    <row r="4707" spans="1:34" x14ac:dyDescent="0.25">
      <c r="A4707" s="147" t="s">
        <v>2148</v>
      </c>
      <c r="B4707" s="140" t="s">
        <v>7269</v>
      </c>
      <c r="C4707" s="147" t="s">
        <v>2491</v>
      </c>
      <c r="D4707" s="140" t="s">
        <v>7290</v>
      </c>
      <c r="E4707" s="147" t="s">
        <v>3377</v>
      </c>
      <c r="F4707" s="140" t="s">
        <v>8198</v>
      </c>
      <c r="G4707" s="140" t="s">
        <v>2552</v>
      </c>
      <c r="H4707" s="140" t="s">
        <v>8310</v>
      </c>
      <c r="I4707" s="147" t="s">
        <v>5571</v>
      </c>
      <c r="J4707" s="147">
        <v>1</v>
      </c>
      <c r="K4707" s="132">
        <f t="shared" si="535"/>
        <v>978770</v>
      </c>
      <c r="L4707" s="132">
        <v>685139</v>
      </c>
      <c r="M4707" s="132">
        <v>293631</v>
      </c>
      <c r="N4707" s="132">
        <v>685139</v>
      </c>
      <c r="O4707" s="133" t="s">
        <v>4699</v>
      </c>
      <c r="P4707" s="132">
        <v>293631</v>
      </c>
      <c r="Q4707" s="132">
        <f t="shared" si="534"/>
        <v>978770</v>
      </c>
      <c r="R4707" s="132">
        <v>685139</v>
      </c>
      <c r="S4707" s="132">
        <v>293631</v>
      </c>
      <c r="T4707" s="169">
        <f t="shared" si="528"/>
        <v>1</v>
      </c>
      <c r="U4707" s="169">
        <f t="shared" si="529"/>
        <v>1</v>
      </c>
      <c r="V4707" s="169">
        <f t="shared" si="530"/>
        <v>1</v>
      </c>
      <c r="W4707" s="169">
        <f t="shared" si="531"/>
        <v>1</v>
      </c>
      <c r="X4707" s="170">
        <v>1</v>
      </c>
      <c r="Y4707" s="139" t="s">
        <v>4516</v>
      </c>
      <c r="Z4707" s="139" t="s">
        <v>4516</v>
      </c>
      <c r="AA4707" s="171">
        <v>39783</v>
      </c>
      <c r="AB4707" s="139">
        <v>39933</v>
      </c>
      <c r="AC4707" s="139" t="s">
        <v>4584</v>
      </c>
      <c r="AD4707" s="147">
        <f t="shared" si="532"/>
        <v>150</v>
      </c>
      <c r="AE4707" s="131">
        <v>80</v>
      </c>
      <c r="AG4707" s="147">
        <v>1</v>
      </c>
      <c r="AH4707" s="147" t="s">
        <v>5683</v>
      </c>
    </row>
    <row r="4708" spans="1:34" x14ac:dyDescent="0.25">
      <c r="A4708" s="147" t="s">
        <v>2148</v>
      </c>
      <c r="B4708" s="140" t="s">
        <v>7269</v>
      </c>
      <c r="C4708" s="147" t="s">
        <v>2491</v>
      </c>
      <c r="D4708" s="140" t="s">
        <v>7290</v>
      </c>
      <c r="E4708" s="147" t="s">
        <v>3377</v>
      </c>
      <c r="F4708" s="140" t="s">
        <v>8198</v>
      </c>
      <c r="G4708" s="140" t="s">
        <v>3394</v>
      </c>
      <c r="H4708" s="140" t="s">
        <v>8314</v>
      </c>
      <c r="I4708" s="147" t="s">
        <v>5489</v>
      </c>
      <c r="J4708" s="147">
        <v>1</v>
      </c>
      <c r="K4708" s="132">
        <f t="shared" si="535"/>
        <v>391185</v>
      </c>
      <c r="L4708" s="132">
        <v>270007</v>
      </c>
      <c r="M4708" s="132">
        <v>121178</v>
      </c>
      <c r="N4708" s="132">
        <v>243006.30000000002</v>
      </c>
      <c r="O4708" s="133" t="s">
        <v>4699</v>
      </c>
      <c r="P4708" s="132">
        <v>124618</v>
      </c>
      <c r="Q4708" s="132">
        <f t="shared" si="534"/>
        <v>367624.3</v>
      </c>
      <c r="R4708" s="132">
        <v>243006.3</v>
      </c>
      <c r="S4708" s="132">
        <v>124618</v>
      </c>
      <c r="T4708" s="169">
        <f t="shared" si="528"/>
        <v>0.99999999999999989</v>
      </c>
      <c r="U4708" s="169">
        <f t="shared" si="529"/>
        <v>1</v>
      </c>
      <c r="V4708" s="169">
        <f t="shared" si="530"/>
        <v>1.0283879912195284</v>
      </c>
      <c r="W4708" s="169">
        <f t="shared" si="531"/>
        <v>0.93977095236269281</v>
      </c>
      <c r="X4708" s="170">
        <v>1</v>
      </c>
      <c r="Y4708" s="139">
        <v>38932</v>
      </c>
      <c r="Z4708" s="139">
        <v>38954</v>
      </c>
      <c r="AA4708" s="139">
        <v>39059</v>
      </c>
      <c r="AB4708" s="139">
        <v>39263</v>
      </c>
      <c r="AC4708" s="139" t="s">
        <v>4516</v>
      </c>
      <c r="AD4708" s="147">
        <f t="shared" si="532"/>
        <v>204</v>
      </c>
      <c r="AE4708" s="131">
        <v>84</v>
      </c>
      <c r="AG4708" s="147">
        <v>1</v>
      </c>
      <c r="AH4708" s="147" t="s">
        <v>5683</v>
      </c>
    </row>
    <row r="4709" spans="1:34" x14ac:dyDescent="0.25">
      <c r="A4709" s="147" t="s">
        <v>2148</v>
      </c>
      <c r="B4709" s="140" t="s">
        <v>7269</v>
      </c>
      <c r="C4709" s="147" t="s">
        <v>2491</v>
      </c>
      <c r="D4709" s="140" t="s">
        <v>7290</v>
      </c>
      <c r="E4709" s="147" t="s">
        <v>3377</v>
      </c>
      <c r="F4709" s="140" t="s">
        <v>8198</v>
      </c>
      <c r="G4709" s="140" t="s">
        <v>3394</v>
      </c>
      <c r="H4709" s="140" t="s">
        <v>8314</v>
      </c>
      <c r="I4709" s="147" t="s">
        <v>42</v>
      </c>
      <c r="J4709" s="147">
        <v>1</v>
      </c>
      <c r="K4709" s="132">
        <f t="shared" si="535"/>
        <v>660109</v>
      </c>
      <c r="L4709" s="132">
        <v>467499</v>
      </c>
      <c r="M4709" s="132">
        <v>192610</v>
      </c>
      <c r="N4709" s="132">
        <v>467499</v>
      </c>
      <c r="O4709" s="133" t="s">
        <v>4679</v>
      </c>
      <c r="P4709" s="132">
        <v>198195</v>
      </c>
      <c r="Q4709" s="132">
        <f t="shared" si="534"/>
        <v>665694</v>
      </c>
      <c r="R4709" s="132">
        <v>467499</v>
      </c>
      <c r="S4709" s="132">
        <v>198195</v>
      </c>
      <c r="T4709" s="169">
        <f t="shared" si="528"/>
        <v>1</v>
      </c>
      <c r="U4709" s="169">
        <f t="shared" si="529"/>
        <v>1</v>
      </c>
      <c r="V4709" s="169">
        <f t="shared" si="530"/>
        <v>1.0289964176314834</v>
      </c>
      <c r="W4709" s="169">
        <f t="shared" si="531"/>
        <v>1.0084607239107481</v>
      </c>
      <c r="X4709" s="170">
        <v>1</v>
      </c>
      <c r="Y4709" s="139">
        <v>39260</v>
      </c>
      <c r="Z4709" s="139">
        <v>39345</v>
      </c>
      <c r="AA4709" s="139">
        <v>39536</v>
      </c>
      <c r="AB4709" s="139">
        <v>39690</v>
      </c>
      <c r="AC4709" s="139" t="s">
        <v>4516</v>
      </c>
      <c r="AD4709" s="147">
        <f t="shared" si="532"/>
        <v>154</v>
      </c>
      <c r="AE4709" s="131">
        <v>93</v>
      </c>
      <c r="AG4709" s="147">
        <v>1</v>
      </c>
      <c r="AH4709" s="147" t="s">
        <v>5683</v>
      </c>
    </row>
    <row r="4710" spans="1:34" x14ac:dyDescent="0.25">
      <c r="A4710" s="147" t="s">
        <v>2148</v>
      </c>
      <c r="B4710" s="140" t="s">
        <v>7269</v>
      </c>
      <c r="C4710" s="147" t="s">
        <v>2491</v>
      </c>
      <c r="D4710" s="140" t="s">
        <v>7290</v>
      </c>
      <c r="E4710" s="147" t="s">
        <v>3377</v>
      </c>
      <c r="F4710" s="140" t="s">
        <v>8198</v>
      </c>
      <c r="G4710" s="140" t="s">
        <v>3395</v>
      </c>
      <c r="H4710" s="140" t="s">
        <v>12068</v>
      </c>
      <c r="I4710" s="147" t="s">
        <v>42</v>
      </c>
      <c r="J4710" s="147">
        <v>1</v>
      </c>
      <c r="K4710" s="132">
        <f t="shared" si="535"/>
        <v>530039</v>
      </c>
      <c r="L4710" s="132">
        <v>330248</v>
      </c>
      <c r="M4710" s="132">
        <v>199791</v>
      </c>
      <c r="N4710" s="132">
        <v>297223.2</v>
      </c>
      <c r="O4710" s="133" t="s">
        <v>4699</v>
      </c>
      <c r="P4710" s="132">
        <v>193302.89</v>
      </c>
      <c r="Q4710" s="132">
        <f t="shared" si="534"/>
        <v>490526.09</v>
      </c>
      <c r="R4710" s="132">
        <v>297223.2</v>
      </c>
      <c r="S4710" s="132">
        <v>193302.89</v>
      </c>
      <c r="T4710" s="169">
        <f t="shared" si="528"/>
        <v>1</v>
      </c>
      <c r="U4710" s="169">
        <f t="shared" si="529"/>
        <v>1</v>
      </c>
      <c r="V4710" s="169">
        <f t="shared" si="530"/>
        <v>0.9675255141622997</v>
      </c>
      <c r="W4710" s="169">
        <f t="shared" si="531"/>
        <v>0.9254528251694687</v>
      </c>
      <c r="X4710" s="170">
        <v>1</v>
      </c>
      <c r="Y4710" s="139">
        <v>38932</v>
      </c>
      <c r="Z4710" s="139">
        <v>38954</v>
      </c>
      <c r="AA4710" s="139">
        <v>39034</v>
      </c>
      <c r="AB4710" s="139">
        <v>39263</v>
      </c>
      <c r="AC4710" s="139" t="s">
        <v>4516</v>
      </c>
      <c r="AD4710" s="147">
        <f t="shared" si="532"/>
        <v>229</v>
      </c>
      <c r="AE4710" s="131">
        <v>333</v>
      </c>
      <c r="AG4710" s="147">
        <v>1</v>
      </c>
      <c r="AH4710" s="147" t="s">
        <v>5683</v>
      </c>
    </row>
    <row r="4711" spans="1:34" x14ac:dyDescent="0.25">
      <c r="A4711" s="147" t="s">
        <v>2148</v>
      </c>
      <c r="B4711" s="140" t="s">
        <v>7269</v>
      </c>
      <c r="C4711" s="147" t="s">
        <v>2491</v>
      </c>
      <c r="D4711" s="140" t="s">
        <v>7290</v>
      </c>
      <c r="E4711" s="147" t="s">
        <v>3377</v>
      </c>
      <c r="F4711" s="140" t="s">
        <v>8198</v>
      </c>
      <c r="G4711" s="140" t="s">
        <v>3395</v>
      </c>
      <c r="H4711" s="140" t="s">
        <v>12068</v>
      </c>
      <c r="I4711" s="147" t="s">
        <v>5573</v>
      </c>
      <c r="J4711" s="147">
        <v>1</v>
      </c>
      <c r="K4711" s="132">
        <f t="shared" si="535"/>
        <v>1326806</v>
      </c>
      <c r="L4711" s="132">
        <v>937581</v>
      </c>
      <c r="M4711" s="132">
        <v>389225</v>
      </c>
      <c r="N4711" s="132">
        <v>937581</v>
      </c>
      <c r="O4711" s="133" t="s">
        <v>4679</v>
      </c>
      <c r="P4711" s="132">
        <v>274330</v>
      </c>
      <c r="Q4711" s="132">
        <f t="shared" si="534"/>
        <v>1211911</v>
      </c>
      <c r="R4711" s="132">
        <v>937581</v>
      </c>
      <c r="S4711" s="132">
        <v>274330</v>
      </c>
      <c r="T4711" s="169">
        <f t="shared" si="528"/>
        <v>1</v>
      </c>
      <c r="U4711" s="169">
        <f t="shared" si="529"/>
        <v>1</v>
      </c>
      <c r="V4711" s="169">
        <f t="shared" si="530"/>
        <v>0.70481084205793565</v>
      </c>
      <c r="W4711" s="169">
        <f t="shared" si="531"/>
        <v>0.91340482331252648</v>
      </c>
      <c r="X4711" s="170">
        <v>1</v>
      </c>
      <c r="Y4711" s="139" t="s">
        <v>4516</v>
      </c>
      <c r="Z4711" s="139" t="s">
        <v>4516</v>
      </c>
      <c r="AA4711" s="171">
        <v>39881</v>
      </c>
      <c r="AB4711" s="139">
        <v>39987</v>
      </c>
      <c r="AC4711" s="139" t="s">
        <v>4584</v>
      </c>
      <c r="AD4711" s="147">
        <f t="shared" si="532"/>
        <v>106</v>
      </c>
      <c r="AE4711" s="131">
        <v>148</v>
      </c>
      <c r="AG4711" s="147">
        <v>1</v>
      </c>
      <c r="AH4711" s="147" t="s">
        <v>5683</v>
      </c>
    </row>
    <row r="4712" spans="1:34" x14ac:dyDescent="0.25">
      <c r="A4712" s="147" t="s">
        <v>2148</v>
      </c>
      <c r="B4712" s="140" t="s">
        <v>7269</v>
      </c>
      <c r="C4712" s="147" t="s">
        <v>2491</v>
      </c>
      <c r="D4712" s="140" t="s">
        <v>7290</v>
      </c>
      <c r="E4712" s="147" t="s">
        <v>3377</v>
      </c>
      <c r="F4712" s="140" t="s">
        <v>8198</v>
      </c>
      <c r="G4712" s="140" t="s">
        <v>3396</v>
      </c>
      <c r="H4712" s="140" t="s">
        <v>12069</v>
      </c>
      <c r="I4712" s="147" t="s">
        <v>3207</v>
      </c>
      <c r="J4712" s="147">
        <v>1</v>
      </c>
      <c r="K4712" s="132">
        <f t="shared" si="535"/>
        <v>262045</v>
      </c>
      <c r="L4712" s="132">
        <v>209636</v>
      </c>
      <c r="M4712" s="132">
        <v>52409</v>
      </c>
      <c r="N4712" s="132">
        <v>209636</v>
      </c>
      <c r="O4712" s="133" t="s">
        <v>4699</v>
      </c>
      <c r="P4712" s="132">
        <v>163859</v>
      </c>
      <c r="Q4712" s="132">
        <f t="shared" si="534"/>
        <v>373495</v>
      </c>
      <c r="R4712" s="132">
        <v>209636</v>
      </c>
      <c r="S4712" s="132">
        <v>163859</v>
      </c>
      <c r="T4712" s="169">
        <f t="shared" si="528"/>
        <v>1</v>
      </c>
      <c r="U4712" s="169">
        <f t="shared" si="529"/>
        <v>1</v>
      </c>
      <c r="V4712" s="169">
        <f t="shared" si="530"/>
        <v>3.1265431509855177</v>
      </c>
      <c r="W4712" s="169">
        <f t="shared" si="531"/>
        <v>1.4253086301971036</v>
      </c>
      <c r="X4712" s="170">
        <v>1</v>
      </c>
      <c r="Y4712" s="139">
        <v>38932</v>
      </c>
      <c r="Z4712" s="139">
        <v>38954</v>
      </c>
      <c r="AA4712" s="139">
        <v>39078</v>
      </c>
      <c r="AB4712" s="139">
        <v>39530</v>
      </c>
      <c r="AC4712" s="139" t="s">
        <v>4516</v>
      </c>
      <c r="AD4712" s="147">
        <f t="shared" si="532"/>
        <v>452</v>
      </c>
      <c r="AE4712" s="131">
        <v>53</v>
      </c>
      <c r="AG4712" s="147">
        <v>1</v>
      </c>
      <c r="AH4712" s="147" t="s">
        <v>5683</v>
      </c>
    </row>
    <row r="4713" spans="1:34" x14ac:dyDescent="0.25">
      <c r="A4713" s="147" t="s">
        <v>2148</v>
      </c>
      <c r="B4713" s="140" t="s">
        <v>7269</v>
      </c>
      <c r="C4713" s="147" t="s">
        <v>2491</v>
      </c>
      <c r="D4713" s="140" t="s">
        <v>7290</v>
      </c>
      <c r="E4713" s="147" t="s">
        <v>3377</v>
      </c>
      <c r="F4713" s="140" t="s">
        <v>8198</v>
      </c>
      <c r="G4713" s="140" t="s">
        <v>3396</v>
      </c>
      <c r="H4713" s="140" t="s">
        <v>12069</v>
      </c>
      <c r="I4713" s="147" t="s">
        <v>42</v>
      </c>
      <c r="J4713" s="147">
        <v>1</v>
      </c>
      <c r="K4713" s="132">
        <f t="shared" si="535"/>
        <v>727969</v>
      </c>
      <c r="L4713" s="132">
        <v>508768</v>
      </c>
      <c r="M4713" s="132">
        <v>219201</v>
      </c>
      <c r="N4713" s="132">
        <v>457890.8</v>
      </c>
      <c r="O4713" s="133" t="s">
        <v>4699</v>
      </c>
      <c r="P4713" s="132">
        <v>219236.31</v>
      </c>
      <c r="Q4713" s="132">
        <f t="shared" si="534"/>
        <v>677127.11</v>
      </c>
      <c r="R4713" s="132">
        <v>457890.8</v>
      </c>
      <c r="S4713" s="132">
        <v>219236.31</v>
      </c>
      <c r="T4713" s="169">
        <f t="shared" si="528"/>
        <v>1</v>
      </c>
      <c r="U4713" s="169">
        <f t="shared" si="529"/>
        <v>1</v>
      </c>
      <c r="V4713" s="169">
        <f t="shared" si="530"/>
        <v>1.0001610850315463</v>
      </c>
      <c r="W4713" s="169">
        <f t="shared" si="531"/>
        <v>0.93015926502364799</v>
      </c>
      <c r="X4713" s="170">
        <v>1</v>
      </c>
      <c r="Y4713" s="139">
        <v>39260</v>
      </c>
      <c r="Z4713" s="139">
        <v>39345</v>
      </c>
      <c r="AA4713" s="139">
        <v>39589</v>
      </c>
      <c r="AB4713" s="139">
        <v>39752</v>
      </c>
      <c r="AC4713" s="139" t="s">
        <v>4584</v>
      </c>
      <c r="AD4713" s="147">
        <f t="shared" si="532"/>
        <v>163</v>
      </c>
      <c r="AE4713" s="131">
        <v>63</v>
      </c>
      <c r="AG4713" s="147">
        <v>1</v>
      </c>
      <c r="AH4713" s="147" t="s">
        <v>5683</v>
      </c>
    </row>
    <row r="4714" spans="1:34" x14ac:dyDescent="0.25">
      <c r="A4714" s="147" t="s">
        <v>2148</v>
      </c>
      <c r="B4714" s="140" t="s">
        <v>7269</v>
      </c>
      <c r="C4714" s="147" t="s">
        <v>2491</v>
      </c>
      <c r="D4714" s="140" t="s">
        <v>7290</v>
      </c>
      <c r="E4714" s="147" t="s">
        <v>3397</v>
      </c>
      <c r="F4714" s="140" t="s">
        <v>8197</v>
      </c>
      <c r="G4714" s="140" t="s">
        <v>1506</v>
      </c>
      <c r="H4714" s="140" t="s">
        <v>12072</v>
      </c>
      <c r="I4714" s="147" t="s">
        <v>3398</v>
      </c>
      <c r="J4714" s="147">
        <v>1</v>
      </c>
      <c r="K4714" s="132">
        <f t="shared" si="535"/>
        <v>1324300</v>
      </c>
      <c r="L4714" s="132">
        <v>927010</v>
      </c>
      <c r="M4714" s="132">
        <v>397290</v>
      </c>
      <c r="N4714" s="132">
        <v>915976.84</v>
      </c>
      <c r="O4714" s="133" t="s">
        <v>4699</v>
      </c>
      <c r="P4714" s="132">
        <v>433871.91</v>
      </c>
      <c r="Q4714" s="132">
        <f t="shared" si="534"/>
        <v>1349848.75</v>
      </c>
      <c r="R4714" s="132">
        <v>915976.84</v>
      </c>
      <c r="S4714" s="132">
        <v>433871.91</v>
      </c>
      <c r="T4714" s="169">
        <f t="shared" si="528"/>
        <v>1</v>
      </c>
      <c r="U4714" s="169">
        <f t="shared" si="529"/>
        <v>1</v>
      </c>
      <c r="V4714" s="169">
        <f t="shared" si="530"/>
        <v>1.0920786075662614</v>
      </c>
      <c r="W4714" s="169">
        <f t="shared" si="531"/>
        <v>1.0192922676130787</v>
      </c>
      <c r="X4714" s="170">
        <v>1</v>
      </c>
      <c r="Y4714" s="139" t="s">
        <v>4516</v>
      </c>
      <c r="Z4714" s="139" t="s">
        <v>4516</v>
      </c>
      <c r="AA4714" s="139">
        <v>39665</v>
      </c>
      <c r="AB4714" s="139">
        <v>39802</v>
      </c>
      <c r="AC4714" s="139" t="s">
        <v>4584</v>
      </c>
      <c r="AD4714" s="147">
        <f t="shared" si="532"/>
        <v>137</v>
      </c>
      <c r="AE4714" s="131">
        <v>228</v>
      </c>
      <c r="AG4714" s="147">
        <v>1</v>
      </c>
      <c r="AH4714" s="147" t="s">
        <v>5683</v>
      </c>
    </row>
    <row r="4715" spans="1:34" x14ac:dyDescent="0.25">
      <c r="A4715" s="147" t="s">
        <v>2148</v>
      </c>
      <c r="B4715" s="140" t="s">
        <v>7269</v>
      </c>
      <c r="C4715" s="147" t="s">
        <v>2491</v>
      </c>
      <c r="D4715" s="140" t="s">
        <v>7290</v>
      </c>
      <c r="E4715" s="147" t="s">
        <v>3397</v>
      </c>
      <c r="F4715" s="140" t="s">
        <v>8197</v>
      </c>
      <c r="G4715" s="140" t="s">
        <v>3399</v>
      </c>
      <c r="H4715" s="140" t="s">
        <v>12073</v>
      </c>
      <c r="I4715" s="147" t="s">
        <v>616</v>
      </c>
      <c r="J4715" s="147">
        <v>1</v>
      </c>
      <c r="K4715" s="132">
        <f t="shared" si="535"/>
        <v>1590000</v>
      </c>
      <c r="L4715" s="132">
        <v>1113000</v>
      </c>
      <c r="M4715" s="132">
        <v>477000</v>
      </c>
      <c r="N4715" s="132">
        <v>1113000</v>
      </c>
      <c r="O4715" s="133" t="s">
        <v>4679</v>
      </c>
      <c r="P4715" s="132">
        <v>428292.62</v>
      </c>
      <c r="Q4715" s="132">
        <f t="shared" si="534"/>
        <v>1541292.62</v>
      </c>
      <c r="R4715" s="132">
        <v>1113000</v>
      </c>
      <c r="S4715" s="132">
        <v>428292.62</v>
      </c>
      <c r="T4715" s="169">
        <f t="shared" si="528"/>
        <v>1</v>
      </c>
      <c r="U4715" s="169">
        <f t="shared" si="529"/>
        <v>1</v>
      </c>
      <c r="V4715" s="169">
        <f t="shared" si="530"/>
        <v>0.89788809224318655</v>
      </c>
      <c r="W4715" s="169">
        <f t="shared" si="531"/>
        <v>0.969366427672956</v>
      </c>
      <c r="X4715" s="170">
        <v>1</v>
      </c>
      <c r="Y4715" s="139" t="s">
        <v>4516</v>
      </c>
      <c r="Z4715" s="139" t="s">
        <v>4516</v>
      </c>
      <c r="AA4715" s="139">
        <v>39748</v>
      </c>
      <c r="AB4715" s="171">
        <v>39937</v>
      </c>
      <c r="AC4715" s="139" t="s">
        <v>4584</v>
      </c>
      <c r="AD4715" s="147">
        <f t="shared" si="532"/>
        <v>189</v>
      </c>
      <c r="AE4715" s="131">
        <v>218</v>
      </c>
      <c r="AG4715" s="147">
        <v>1</v>
      </c>
      <c r="AH4715" s="147" t="s">
        <v>5683</v>
      </c>
    </row>
    <row r="4716" spans="1:34" x14ac:dyDescent="0.25">
      <c r="A4716" s="147" t="s">
        <v>2148</v>
      </c>
      <c r="B4716" s="140" t="s">
        <v>7269</v>
      </c>
      <c r="C4716" s="147" t="s">
        <v>2491</v>
      </c>
      <c r="D4716" s="140" t="s">
        <v>7290</v>
      </c>
      <c r="E4716" s="147" t="s">
        <v>3397</v>
      </c>
      <c r="F4716" s="140" t="s">
        <v>8197</v>
      </c>
      <c r="G4716" s="140" t="s">
        <v>5524</v>
      </c>
      <c r="H4716" s="140" t="s">
        <v>12074</v>
      </c>
      <c r="I4716" s="147" t="s">
        <v>490</v>
      </c>
      <c r="J4716" s="147">
        <v>5</v>
      </c>
      <c r="K4716" s="132">
        <f t="shared" si="535"/>
        <v>5630000</v>
      </c>
      <c r="L4716" s="132">
        <v>3941000</v>
      </c>
      <c r="M4716" s="132">
        <v>1689000</v>
      </c>
      <c r="N4716" s="132">
        <v>3546900</v>
      </c>
      <c r="O4716" s="133" t="s">
        <v>4699</v>
      </c>
      <c r="P4716" s="132">
        <v>1529243</v>
      </c>
      <c r="Q4716" s="132">
        <f t="shared" si="534"/>
        <v>5076143</v>
      </c>
      <c r="R4716" s="132">
        <v>3546900</v>
      </c>
      <c r="S4716" s="132">
        <v>1529243</v>
      </c>
      <c r="T4716" s="169">
        <f t="shared" si="528"/>
        <v>1</v>
      </c>
      <c r="U4716" s="169">
        <f t="shared" si="529"/>
        <v>1</v>
      </c>
      <c r="V4716" s="169">
        <f t="shared" si="530"/>
        <v>0.905413262285376</v>
      </c>
      <c r="W4716" s="169">
        <f t="shared" si="531"/>
        <v>0.90162397868561284</v>
      </c>
      <c r="X4716" s="170">
        <v>1</v>
      </c>
      <c r="Y4716" s="139" t="s">
        <v>4516</v>
      </c>
      <c r="Z4716" s="139" t="s">
        <v>4516</v>
      </c>
      <c r="AA4716" s="139">
        <v>39800</v>
      </c>
      <c r="AB4716" s="139">
        <v>40055</v>
      </c>
      <c r="AC4716" s="139" t="s">
        <v>4584</v>
      </c>
      <c r="AD4716" s="147">
        <f t="shared" si="532"/>
        <v>255</v>
      </c>
      <c r="AE4716" s="131">
        <v>732</v>
      </c>
      <c r="AG4716" s="147">
        <v>1</v>
      </c>
      <c r="AH4716" s="147" t="s">
        <v>5683</v>
      </c>
    </row>
    <row r="4717" spans="1:34" s="194" customFormat="1" x14ac:dyDescent="0.25">
      <c r="A4717" s="194" t="s">
        <v>2148</v>
      </c>
      <c r="B4717" s="195" t="s">
        <v>7269</v>
      </c>
      <c r="C4717" s="194" t="s">
        <v>2491</v>
      </c>
      <c r="D4717" s="195" t="s">
        <v>7290</v>
      </c>
      <c r="E4717" s="194" t="s">
        <v>3397</v>
      </c>
      <c r="F4717" s="195" t="s">
        <v>8197</v>
      </c>
      <c r="G4717" s="194" t="s">
        <v>2306</v>
      </c>
      <c r="H4717" s="195" t="s">
        <v>8294</v>
      </c>
      <c r="I4717" s="194" t="s">
        <v>490</v>
      </c>
      <c r="J4717" s="194">
        <v>5</v>
      </c>
      <c r="K4717" s="196">
        <f>L4717+M4717</f>
        <v>5630000</v>
      </c>
      <c r="L4717" s="196">
        <v>3941000</v>
      </c>
      <c r="M4717" s="196">
        <v>1689000</v>
      </c>
      <c r="N4717" s="196">
        <v>3546900</v>
      </c>
      <c r="O4717" s="134" t="s">
        <v>4699</v>
      </c>
      <c r="P4717" s="196">
        <v>1529243</v>
      </c>
      <c r="Q4717" s="196">
        <f>R4717+S4717</f>
        <v>5076143</v>
      </c>
      <c r="R4717" s="196">
        <v>3546900</v>
      </c>
      <c r="S4717" s="196">
        <v>1529243</v>
      </c>
      <c r="T4717" s="197">
        <f>R4717/N4717</f>
        <v>1</v>
      </c>
      <c r="U4717" s="197">
        <f>S4717/P4717</f>
        <v>1</v>
      </c>
      <c r="V4717" s="197">
        <f>P4717/M4717</f>
        <v>0.905413262285376</v>
      </c>
      <c r="W4717" s="197">
        <f>Q4717/K4717</f>
        <v>0.90162397868561284</v>
      </c>
      <c r="X4717" s="198">
        <v>1</v>
      </c>
      <c r="Y4717" s="199" t="s">
        <v>4516</v>
      </c>
      <c r="Z4717" s="199" t="s">
        <v>4516</v>
      </c>
      <c r="AA4717" s="199">
        <v>39800</v>
      </c>
      <c r="AB4717" s="199">
        <v>40055</v>
      </c>
      <c r="AC4717" s="199" t="s">
        <v>4584</v>
      </c>
      <c r="AD4717" s="194">
        <f>AB4717-AA4717</f>
        <v>255</v>
      </c>
      <c r="AE4717" s="200">
        <v>732</v>
      </c>
      <c r="AG4717" s="194">
        <v>1</v>
      </c>
      <c r="AH4717" s="194" t="s">
        <v>5683</v>
      </c>
    </row>
    <row r="4718" spans="1:34" s="194" customFormat="1" x14ac:dyDescent="0.25">
      <c r="A4718" s="194" t="s">
        <v>2148</v>
      </c>
      <c r="B4718" s="195" t="s">
        <v>7269</v>
      </c>
      <c r="C4718" s="194" t="s">
        <v>2491</v>
      </c>
      <c r="D4718" s="195" t="s">
        <v>7290</v>
      </c>
      <c r="E4718" s="194" t="s">
        <v>3397</v>
      </c>
      <c r="F4718" s="195" t="s">
        <v>8197</v>
      </c>
      <c r="G4718" s="194" t="s">
        <v>220</v>
      </c>
      <c r="H4718" s="195" t="s">
        <v>8289</v>
      </c>
      <c r="I4718" s="194" t="s">
        <v>490</v>
      </c>
      <c r="J4718" s="194">
        <v>5</v>
      </c>
      <c r="K4718" s="196">
        <f>L4718+M4718</f>
        <v>5630000</v>
      </c>
      <c r="L4718" s="196">
        <v>3941000</v>
      </c>
      <c r="M4718" s="196">
        <v>1689000</v>
      </c>
      <c r="N4718" s="196">
        <v>3546900</v>
      </c>
      <c r="O4718" s="134" t="s">
        <v>4699</v>
      </c>
      <c r="P4718" s="196">
        <v>1529243</v>
      </c>
      <c r="Q4718" s="196">
        <f>R4718+S4718</f>
        <v>5076143</v>
      </c>
      <c r="R4718" s="196">
        <v>3546900</v>
      </c>
      <c r="S4718" s="196">
        <v>1529243</v>
      </c>
      <c r="T4718" s="197">
        <f>R4718/N4718</f>
        <v>1</v>
      </c>
      <c r="U4718" s="197">
        <f>S4718/P4718</f>
        <v>1</v>
      </c>
      <c r="V4718" s="197">
        <f>P4718/M4718</f>
        <v>0.905413262285376</v>
      </c>
      <c r="W4718" s="197">
        <f>Q4718/K4718</f>
        <v>0.90162397868561284</v>
      </c>
      <c r="X4718" s="198">
        <v>1</v>
      </c>
      <c r="Y4718" s="199" t="s">
        <v>4516</v>
      </c>
      <c r="Z4718" s="199" t="s">
        <v>4516</v>
      </c>
      <c r="AA4718" s="199">
        <v>39800</v>
      </c>
      <c r="AB4718" s="199">
        <v>40055</v>
      </c>
      <c r="AC4718" s="199" t="s">
        <v>4584</v>
      </c>
      <c r="AD4718" s="194">
        <f>AB4718-AA4718</f>
        <v>255</v>
      </c>
      <c r="AE4718" s="200">
        <v>732</v>
      </c>
      <c r="AG4718" s="194">
        <v>1</v>
      </c>
      <c r="AH4718" s="194" t="s">
        <v>5683</v>
      </c>
    </row>
    <row r="4719" spans="1:34" s="194" customFormat="1" x14ac:dyDescent="0.25">
      <c r="A4719" s="194" t="s">
        <v>2148</v>
      </c>
      <c r="B4719" s="195" t="s">
        <v>7269</v>
      </c>
      <c r="C4719" s="194" t="s">
        <v>2491</v>
      </c>
      <c r="D4719" s="195" t="s">
        <v>7290</v>
      </c>
      <c r="E4719" s="194" t="s">
        <v>3397</v>
      </c>
      <c r="F4719" s="195" t="s">
        <v>8197</v>
      </c>
      <c r="G4719" s="194" t="s">
        <v>2388</v>
      </c>
      <c r="H4719" s="195" t="s">
        <v>8291</v>
      </c>
      <c r="I4719" s="194" t="s">
        <v>490</v>
      </c>
      <c r="J4719" s="194">
        <v>5</v>
      </c>
      <c r="K4719" s="196">
        <f>L4719+M4719</f>
        <v>5630000</v>
      </c>
      <c r="L4719" s="196">
        <v>3941000</v>
      </c>
      <c r="M4719" s="196">
        <v>1689000</v>
      </c>
      <c r="N4719" s="196">
        <v>3546900</v>
      </c>
      <c r="O4719" s="134" t="s">
        <v>4699</v>
      </c>
      <c r="P4719" s="196">
        <v>1529243</v>
      </c>
      <c r="Q4719" s="196">
        <f>R4719+S4719</f>
        <v>5076143</v>
      </c>
      <c r="R4719" s="196">
        <v>3546900</v>
      </c>
      <c r="S4719" s="196">
        <v>1529243</v>
      </c>
      <c r="T4719" s="197">
        <f>R4719/N4719</f>
        <v>1</v>
      </c>
      <c r="U4719" s="197">
        <f>S4719/P4719</f>
        <v>1</v>
      </c>
      <c r="V4719" s="197">
        <f>P4719/M4719</f>
        <v>0.905413262285376</v>
      </c>
      <c r="W4719" s="197">
        <f>Q4719/K4719</f>
        <v>0.90162397868561284</v>
      </c>
      <c r="X4719" s="198">
        <v>1</v>
      </c>
      <c r="Y4719" s="199" t="s">
        <v>4516</v>
      </c>
      <c r="Z4719" s="199" t="s">
        <v>4516</v>
      </c>
      <c r="AA4719" s="199">
        <v>39800</v>
      </c>
      <c r="AB4719" s="199">
        <v>40055</v>
      </c>
      <c r="AC4719" s="199" t="s">
        <v>4584</v>
      </c>
      <c r="AD4719" s="194">
        <f>AB4719-AA4719</f>
        <v>255</v>
      </c>
      <c r="AE4719" s="200">
        <v>732</v>
      </c>
      <c r="AG4719" s="194">
        <v>1</v>
      </c>
      <c r="AH4719" s="194" t="s">
        <v>5683</v>
      </c>
    </row>
    <row r="4720" spans="1:34" s="194" customFormat="1" x14ac:dyDescent="0.25">
      <c r="A4720" s="194" t="s">
        <v>2148</v>
      </c>
      <c r="B4720" s="195" t="s">
        <v>7269</v>
      </c>
      <c r="C4720" s="194" t="s">
        <v>2491</v>
      </c>
      <c r="D4720" s="195" t="s">
        <v>7290</v>
      </c>
      <c r="E4720" s="194" t="s">
        <v>3397</v>
      </c>
      <c r="F4720" s="195" t="s">
        <v>8197</v>
      </c>
      <c r="G4720" s="194" t="s">
        <v>12070</v>
      </c>
      <c r="H4720" s="195" t="s">
        <v>12075</v>
      </c>
      <c r="I4720" s="194" t="s">
        <v>3400</v>
      </c>
      <c r="J4720" s="194">
        <v>1</v>
      </c>
      <c r="K4720" s="196">
        <f t="shared" si="535"/>
        <v>324100</v>
      </c>
      <c r="L4720" s="196">
        <v>226870</v>
      </c>
      <c r="M4720" s="196">
        <v>97230</v>
      </c>
      <c r="N4720" s="196">
        <v>226870</v>
      </c>
      <c r="O4720" s="134" t="s">
        <v>4679</v>
      </c>
      <c r="P4720" s="196">
        <v>115998</v>
      </c>
      <c r="Q4720" s="196">
        <f t="shared" si="534"/>
        <v>342868</v>
      </c>
      <c r="R4720" s="196">
        <v>226870</v>
      </c>
      <c r="S4720" s="196">
        <v>115998</v>
      </c>
      <c r="T4720" s="197">
        <f t="shared" si="528"/>
        <v>1</v>
      </c>
      <c r="U4720" s="197">
        <f t="shared" si="529"/>
        <v>1</v>
      </c>
      <c r="V4720" s="197">
        <f t="shared" si="530"/>
        <v>1.1930268435668003</v>
      </c>
      <c r="W4720" s="197">
        <f t="shared" si="531"/>
        <v>1.0579080530700402</v>
      </c>
      <c r="X4720" s="198">
        <v>1</v>
      </c>
      <c r="Y4720" s="199" t="s">
        <v>4516</v>
      </c>
      <c r="Z4720" s="199" t="s">
        <v>4516</v>
      </c>
      <c r="AA4720" s="199">
        <v>39699</v>
      </c>
      <c r="AB4720" s="199">
        <v>39792</v>
      </c>
      <c r="AC4720" s="199" t="s">
        <v>4584</v>
      </c>
      <c r="AD4720" s="194">
        <f t="shared" si="532"/>
        <v>93</v>
      </c>
      <c r="AE4720" s="200">
        <v>166</v>
      </c>
      <c r="AG4720" s="194">
        <v>1</v>
      </c>
      <c r="AH4720" s="194" t="s">
        <v>5683</v>
      </c>
    </row>
    <row r="4721" spans="1:34" s="225" customFormat="1" x14ac:dyDescent="0.25">
      <c r="A4721" s="225" t="s">
        <v>2148</v>
      </c>
      <c r="B4721" s="226" t="s">
        <v>7269</v>
      </c>
      <c r="C4721" s="225" t="s">
        <v>2491</v>
      </c>
      <c r="D4721" s="226" t="s">
        <v>7290</v>
      </c>
      <c r="E4721" s="225" t="s">
        <v>3397</v>
      </c>
      <c r="F4721" s="226" t="s">
        <v>8197</v>
      </c>
      <c r="G4721" s="226" t="s">
        <v>125</v>
      </c>
      <c r="H4721" s="226" t="s">
        <v>8296</v>
      </c>
      <c r="I4721" s="225" t="s">
        <v>42</v>
      </c>
      <c r="J4721" s="225">
        <v>1</v>
      </c>
      <c r="K4721" s="227">
        <f t="shared" si="535"/>
        <v>666600</v>
      </c>
      <c r="L4721" s="227">
        <v>425260</v>
      </c>
      <c r="M4721" s="227">
        <v>241340</v>
      </c>
      <c r="N4721" s="227">
        <v>405534.94</v>
      </c>
      <c r="O4721" s="228" t="s">
        <v>4679</v>
      </c>
      <c r="P4721" s="227">
        <v>248690</v>
      </c>
      <c r="Q4721" s="227">
        <f t="shared" si="534"/>
        <v>654224.93999999994</v>
      </c>
      <c r="R4721" s="227">
        <v>405534.94</v>
      </c>
      <c r="S4721" s="227">
        <v>248690</v>
      </c>
      <c r="T4721" s="229">
        <f t="shared" si="528"/>
        <v>1</v>
      </c>
      <c r="U4721" s="229">
        <f t="shared" si="529"/>
        <v>1</v>
      </c>
      <c r="V4721" s="229">
        <f t="shared" si="530"/>
        <v>1.0304549598077402</v>
      </c>
      <c r="W4721" s="229">
        <f t="shared" si="531"/>
        <v>0.9814355535553555</v>
      </c>
      <c r="X4721" s="230">
        <v>1</v>
      </c>
      <c r="Y4721" s="231" t="s">
        <v>4516</v>
      </c>
      <c r="Z4721" s="231" t="s">
        <v>4516</v>
      </c>
      <c r="AA4721" s="231">
        <v>39720</v>
      </c>
      <c r="AB4721" s="231">
        <v>39816</v>
      </c>
      <c r="AC4721" s="231" t="s">
        <v>4584</v>
      </c>
      <c r="AD4721" s="225">
        <f t="shared" si="532"/>
        <v>96</v>
      </c>
      <c r="AE4721" s="232">
        <v>121</v>
      </c>
      <c r="AG4721" s="225">
        <v>1</v>
      </c>
      <c r="AH4721" s="225" t="s">
        <v>5683</v>
      </c>
    </row>
    <row r="4722" spans="1:34" x14ac:dyDescent="0.25">
      <c r="A4722" s="147" t="s">
        <v>2148</v>
      </c>
      <c r="B4722" s="140" t="s">
        <v>7269</v>
      </c>
      <c r="C4722" s="147" t="s">
        <v>2491</v>
      </c>
      <c r="D4722" s="140" t="s">
        <v>7290</v>
      </c>
      <c r="E4722" s="147" t="s">
        <v>3397</v>
      </c>
      <c r="F4722" s="140" t="s">
        <v>8197</v>
      </c>
      <c r="G4722" s="140" t="s">
        <v>1778</v>
      </c>
      <c r="H4722" s="140" t="s">
        <v>12076</v>
      </c>
      <c r="I4722" s="147" t="s">
        <v>3401</v>
      </c>
      <c r="J4722" s="147">
        <v>1</v>
      </c>
      <c r="K4722" s="132">
        <f t="shared" si="535"/>
        <v>688200</v>
      </c>
      <c r="L4722" s="132">
        <v>481740</v>
      </c>
      <c r="M4722" s="132">
        <v>206460</v>
      </c>
      <c r="N4722" s="132">
        <v>433566</v>
      </c>
      <c r="O4722" s="133" t="s">
        <v>4699</v>
      </c>
      <c r="P4722" s="132">
        <v>182859</v>
      </c>
      <c r="Q4722" s="132">
        <f t="shared" si="534"/>
        <v>616425</v>
      </c>
      <c r="R4722" s="132">
        <v>433566</v>
      </c>
      <c r="S4722" s="132">
        <v>182859</v>
      </c>
      <c r="T4722" s="169">
        <f t="shared" si="528"/>
        <v>1</v>
      </c>
      <c r="U4722" s="169">
        <f t="shared" si="529"/>
        <v>1</v>
      </c>
      <c r="V4722" s="169">
        <f t="shared" si="530"/>
        <v>0.88568730020342923</v>
      </c>
      <c r="W4722" s="169">
        <f t="shared" si="531"/>
        <v>0.89570619006102881</v>
      </c>
      <c r="X4722" s="170">
        <v>1</v>
      </c>
      <c r="Y4722" s="139" t="s">
        <v>4516</v>
      </c>
      <c r="Z4722" s="139" t="s">
        <v>4516</v>
      </c>
      <c r="AA4722" s="139">
        <v>39700</v>
      </c>
      <c r="AB4722" s="171">
        <v>39872</v>
      </c>
      <c r="AC4722" s="139" t="s">
        <v>4584</v>
      </c>
      <c r="AD4722" s="147">
        <f t="shared" si="532"/>
        <v>172</v>
      </c>
      <c r="AE4722" s="131">
        <v>40</v>
      </c>
      <c r="AG4722" s="147">
        <v>1</v>
      </c>
      <c r="AH4722" s="147" t="s">
        <v>5683</v>
      </c>
    </row>
    <row r="4723" spans="1:34" x14ac:dyDescent="0.25">
      <c r="A4723" s="147" t="s">
        <v>2148</v>
      </c>
      <c r="B4723" s="140" t="s">
        <v>7269</v>
      </c>
      <c r="C4723" s="147" t="s">
        <v>2491</v>
      </c>
      <c r="D4723" s="140" t="s">
        <v>7290</v>
      </c>
      <c r="E4723" s="147" t="s">
        <v>3397</v>
      </c>
      <c r="F4723" s="140" t="s">
        <v>8197</v>
      </c>
      <c r="G4723" s="140" t="s">
        <v>126</v>
      </c>
      <c r="H4723" s="140" t="s">
        <v>8290</v>
      </c>
      <c r="I4723" s="147" t="s">
        <v>132</v>
      </c>
      <c r="J4723" s="147">
        <v>1</v>
      </c>
      <c r="K4723" s="132">
        <f t="shared" si="535"/>
        <v>651600</v>
      </c>
      <c r="L4723" s="132">
        <v>456120</v>
      </c>
      <c r="M4723" s="132">
        <v>195480</v>
      </c>
      <c r="N4723" s="132">
        <v>448508</v>
      </c>
      <c r="O4723" s="133" t="s">
        <v>4679</v>
      </c>
      <c r="P4723" s="132">
        <v>201942</v>
      </c>
      <c r="Q4723" s="132">
        <f t="shared" si="534"/>
        <v>650450</v>
      </c>
      <c r="R4723" s="132">
        <v>448508</v>
      </c>
      <c r="S4723" s="132">
        <v>201942</v>
      </c>
      <c r="T4723" s="169">
        <f t="shared" si="528"/>
        <v>1</v>
      </c>
      <c r="U4723" s="169">
        <f t="shared" si="529"/>
        <v>1</v>
      </c>
      <c r="V4723" s="169">
        <f t="shared" si="530"/>
        <v>1.0330570902394107</v>
      </c>
      <c r="W4723" s="169">
        <f t="shared" si="531"/>
        <v>0.99823511356660533</v>
      </c>
      <c r="X4723" s="170">
        <v>1</v>
      </c>
      <c r="Y4723" s="139" t="s">
        <v>4516</v>
      </c>
      <c r="Z4723" s="139" t="s">
        <v>4516</v>
      </c>
      <c r="AA4723" s="139">
        <v>39685</v>
      </c>
      <c r="AB4723" s="171">
        <v>39809</v>
      </c>
      <c r="AC4723" s="139" t="s">
        <v>4584</v>
      </c>
      <c r="AD4723" s="147">
        <f t="shared" si="532"/>
        <v>124</v>
      </c>
      <c r="AE4723" s="131">
        <v>149</v>
      </c>
      <c r="AG4723" s="147">
        <v>1</v>
      </c>
      <c r="AH4723" s="147" t="s">
        <v>5683</v>
      </c>
    </row>
    <row r="4724" spans="1:34" x14ac:dyDescent="0.25">
      <c r="A4724" s="147" t="s">
        <v>2148</v>
      </c>
      <c r="B4724" s="140" t="s">
        <v>7269</v>
      </c>
      <c r="C4724" s="147" t="s">
        <v>2491</v>
      </c>
      <c r="D4724" s="140" t="s">
        <v>7290</v>
      </c>
      <c r="E4724" s="147" t="s">
        <v>3397</v>
      </c>
      <c r="F4724" s="140" t="s">
        <v>8197</v>
      </c>
      <c r="G4724" s="140" t="s">
        <v>5525</v>
      </c>
      <c r="H4724" s="140" t="s">
        <v>8287</v>
      </c>
      <c r="I4724" s="147" t="s">
        <v>490</v>
      </c>
      <c r="J4724" s="147">
        <v>3</v>
      </c>
      <c r="K4724" s="132">
        <f t="shared" si="535"/>
        <v>5470000</v>
      </c>
      <c r="L4724" s="132">
        <v>3829000</v>
      </c>
      <c r="M4724" s="132">
        <v>1641000</v>
      </c>
      <c r="N4724" s="132">
        <v>1914500</v>
      </c>
      <c r="O4724" s="133" t="s">
        <v>4753</v>
      </c>
      <c r="P4724" s="132">
        <v>764719</v>
      </c>
      <c r="Q4724" s="132">
        <f t="shared" si="534"/>
        <v>2679219</v>
      </c>
      <c r="R4724" s="132">
        <v>1914500</v>
      </c>
      <c r="S4724" s="132">
        <v>764719</v>
      </c>
      <c r="T4724" s="169">
        <f t="shared" si="528"/>
        <v>1</v>
      </c>
      <c r="U4724" s="169">
        <f t="shared" si="529"/>
        <v>1</v>
      </c>
      <c r="V4724" s="169">
        <f t="shared" si="530"/>
        <v>0.46600792199878122</v>
      </c>
      <c r="W4724" s="169">
        <f t="shared" si="531"/>
        <v>0.48980237659963438</v>
      </c>
      <c r="X4724" s="170">
        <v>1</v>
      </c>
      <c r="Y4724" s="139" t="s">
        <v>4516</v>
      </c>
      <c r="Z4724" s="139" t="s">
        <v>4516</v>
      </c>
      <c r="AA4724" s="171">
        <v>39902</v>
      </c>
      <c r="AB4724" s="139">
        <v>40147</v>
      </c>
      <c r="AC4724" s="139" t="s">
        <v>4584</v>
      </c>
      <c r="AD4724" s="147">
        <f t="shared" si="532"/>
        <v>245</v>
      </c>
      <c r="AE4724" s="131">
        <v>230</v>
      </c>
      <c r="AG4724" s="147">
        <v>1</v>
      </c>
      <c r="AH4724" s="147" t="s">
        <v>5683</v>
      </c>
    </row>
    <row r="4725" spans="1:34" x14ac:dyDescent="0.25">
      <c r="A4725" s="147" t="s">
        <v>2141</v>
      </c>
      <c r="B4725" s="140" t="s">
        <v>8471</v>
      </c>
      <c r="C4725" s="147" t="s">
        <v>3002</v>
      </c>
      <c r="D4725" s="140" t="s">
        <v>8478</v>
      </c>
      <c r="E4725" s="147" t="s">
        <v>3001</v>
      </c>
      <c r="F4725" s="140" t="s">
        <v>8536</v>
      </c>
      <c r="G4725" s="140" t="s">
        <v>2709</v>
      </c>
      <c r="H4725" s="140" t="s">
        <v>12079</v>
      </c>
      <c r="I4725" s="147" t="s">
        <v>5413</v>
      </c>
      <c r="J4725" s="147">
        <v>1</v>
      </c>
      <c r="K4725" s="132">
        <f t="shared" si="535"/>
        <v>868217</v>
      </c>
      <c r="L4725" s="132">
        <v>555317</v>
      </c>
      <c r="M4725" s="132">
        <v>312900</v>
      </c>
      <c r="N4725" s="132">
        <v>555317</v>
      </c>
      <c r="O4725" s="133" t="s">
        <v>4679</v>
      </c>
      <c r="P4725" s="132">
        <v>330553.05</v>
      </c>
      <c r="Q4725" s="132">
        <f t="shared" si="534"/>
        <v>885870.05</v>
      </c>
      <c r="R4725" s="132">
        <v>555317</v>
      </c>
      <c r="S4725" s="132">
        <v>330553.05</v>
      </c>
      <c r="T4725" s="169">
        <f t="shared" si="528"/>
        <v>1</v>
      </c>
      <c r="U4725" s="169">
        <f t="shared" si="529"/>
        <v>1</v>
      </c>
      <c r="V4725" s="169">
        <f t="shared" si="530"/>
        <v>1.0564175455417066</v>
      </c>
      <c r="W4725" s="169">
        <f t="shared" si="531"/>
        <v>1.0203325320743548</v>
      </c>
      <c r="X4725" s="170">
        <v>1</v>
      </c>
      <c r="Y4725" s="139">
        <v>38867</v>
      </c>
      <c r="Z4725" s="139">
        <v>38903</v>
      </c>
      <c r="AA4725" s="139">
        <v>38965</v>
      </c>
      <c r="AB4725" s="139">
        <v>39080</v>
      </c>
      <c r="AC4725" s="139" t="s">
        <v>4516</v>
      </c>
      <c r="AD4725" s="147">
        <f t="shared" si="532"/>
        <v>115</v>
      </c>
      <c r="AE4725" s="131">
        <v>80</v>
      </c>
      <c r="AF4725" s="147" t="s">
        <v>2161</v>
      </c>
      <c r="AG4725" s="147">
        <v>1</v>
      </c>
      <c r="AH4725" s="147" t="s">
        <v>5683</v>
      </c>
    </row>
    <row r="4726" spans="1:34" x14ac:dyDescent="0.25">
      <c r="A4726" s="147" t="s">
        <v>2141</v>
      </c>
      <c r="B4726" s="140" t="s">
        <v>8471</v>
      </c>
      <c r="C4726" s="147" t="s">
        <v>3002</v>
      </c>
      <c r="D4726" s="140" t="s">
        <v>8478</v>
      </c>
      <c r="E4726" s="147" t="s">
        <v>3001</v>
      </c>
      <c r="F4726" s="140" t="s">
        <v>8536</v>
      </c>
      <c r="G4726" s="140" t="s">
        <v>3258</v>
      </c>
      <c r="H4726" s="140" t="s">
        <v>12080</v>
      </c>
      <c r="I4726" s="147" t="s">
        <v>1505</v>
      </c>
      <c r="J4726" s="147">
        <v>1</v>
      </c>
      <c r="K4726" s="132">
        <f t="shared" si="535"/>
        <v>1000000</v>
      </c>
      <c r="L4726" s="132">
        <v>700000</v>
      </c>
      <c r="M4726" s="132">
        <v>300000</v>
      </c>
      <c r="N4726" s="132">
        <v>700000</v>
      </c>
      <c r="O4726" s="133" t="s">
        <v>4679</v>
      </c>
      <c r="P4726" s="132">
        <v>461670.75</v>
      </c>
      <c r="Q4726" s="132">
        <f t="shared" si="534"/>
        <v>1161670.75</v>
      </c>
      <c r="R4726" s="132">
        <v>700000</v>
      </c>
      <c r="S4726" s="132">
        <v>461670.75</v>
      </c>
      <c r="T4726" s="169">
        <f t="shared" si="528"/>
        <v>1</v>
      </c>
      <c r="U4726" s="169">
        <f t="shared" si="529"/>
        <v>1</v>
      </c>
      <c r="V4726" s="169">
        <f t="shared" si="530"/>
        <v>1.5389025000000001</v>
      </c>
      <c r="W4726" s="169">
        <f t="shared" si="531"/>
        <v>1.1616707500000001</v>
      </c>
      <c r="X4726" s="170">
        <v>1</v>
      </c>
      <c r="Y4726" s="139">
        <v>38496</v>
      </c>
      <c r="Z4726" s="139">
        <v>38538</v>
      </c>
      <c r="AA4726" s="139">
        <v>38635</v>
      </c>
      <c r="AB4726" s="139">
        <v>38780</v>
      </c>
      <c r="AC4726" s="139">
        <v>38825</v>
      </c>
      <c r="AD4726" s="147">
        <f t="shared" si="532"/>
        <v>145</v>
      </c>
      <c r="AE4726" s="131">
        <v>217</v>
      </c>
      <c r="AF4726" s="147" t="s">
        <v>5957</v>
      </c>
      <c r="AG4726" s="147">
        <v>1</v>
      </c>
      <c r="AH4726" s="147" t="s">
        <v>5683</v>
      </c>
    </row>
    <row r="4727" spans="1:34" x14ac:dyDescent="0.25">
      <c r="A4727" s="147" t="s">
        <v>2141</v>
      </c>
      <c r="B4727" s="140" t="s">
        <v>8471</v>
      </c>
      <c r="C4727" s="147" t="s">
        <v>3002</v>
      </c>
      <c r="D4727" s="140" t="s">
        <v>8478</v>
      </c>
      <c r="E4727" s="147" t="s">
        <v>3001</v>
      </c>
      <c r="F4727" s="140" t="s">
        <v>8536</v>
      </c>
      <c r="G4727" s="140" t="s">
        <v>3258</v>
      </c>
      <c r="H4727" s="140" t="s">
        <v>12080</v>
      </c>
      <c r="I4727" s="147" t="s">
        <v>5998</v>
      </c>
      <c r="J4727" s="147">
        <v>1</v>
      </c>
      <c r="K4727" s="132">
        <f t="shared" si="535"/>
        <v>664800</v>
      </c>
      <c r="L4727" s="132">
        <v>434000</v>
      </c>
      <c r="M4727" s="132">
        <v>230800</v>
      </c>
      <c r="N4727" s="132">
        <v>434000</v>
      </c>
      <c r="O4727" s="133"/>
      <c r="P4727" s="132">
        <v>255786</v>
      </c>
      <c r="Q4727" s="132">
        <f t="shared" si="534"/>
        <v>689786</v>
      </c>
      <c r="R4727" s="132">
        <v>434000</v>
      </c>
      <c r="S4727" s="132">
        <v>255786</v>
      </c>
      <c r="T4727" s="169">
        <f t="shared" si="528"/>
        <v>1</v>
      </c>
      <c r="U4727" s="169">
        <f t="shared" si="529"/>
        <v>1</v>
      </c>
      <c r="V4727" s="169">
        <f t="shared" si="530"/>
        <v>1.108258232235702</v>
      </c>
      <c r="W4727" s="169">
        <f t="shared" si="531"/>
        <v>1.037584235860409</v>
      </c>
      <c r="X4727" s="170">
        <v>1</v>
      </c>
      <c r="Y4727" s="139">
        <v>39261</v>
      </c>
      <c r="Z4727" s="139" t="s">
        <v>4584</v>
      </c>
      <c r="AA4727" s="139">
        <v>39321</v>
      </c>
      <c r="AB4727" s="139">
        <v>39477</v>
      </c>
      <c r="AC4727" s="139" t="s">
        <v>4516</v>
      </c>
      <c r="AD4727" s="147">
        <f t="shared" si="532"/>
        <v>156</v>
      </c>
      <c r="AE4727" s="131">
        <v>227</v>
      </c>
      <c r="AF4727" s="147" t="s">
        <v>2161</v>
      </c>
      <c r="AG4727" s="147">
        <v>1</v>
      </c>
      <c r="AH4727" s="147" t="s">
        <v>5683</v>
      </c>
    </row>
    <row r="4728" spans="1:34" x14ac:dyDescent="0.25">
      <c r="A4728" s="147" t="s">
        <v>2141</v>
      </c>
      <c r="B4728" s="140" t="s">
        <v>8471</v>
      </c>
      <c r="C4728" s="147" t="s">
        <v>3002</v>
      </c>
      <c r="D4728" s="140" t="s">
        <v>8478</v>
      </c>
      <c r="E4728" s="147" t="s">
        <v>3001</v>
      </c>
      <c r="F4728" s="140" t="s">
        <v>8536</v>
      </c>
      <c r="G4728" s="140" t="s">
        <v>3259</v>
      </c>
      <c r="H4728" s="140" t="s">
        <v>12081</v>
      </c>
      <c r="I4728" s="147" t="s">
        <v>490</v>
      </c>
      <c r="J4728" s="147">
        <v>1</v>
      </c>
      <c r="K4728" s="132">
        <f t="shared" si="535"/>
        <v>812000</v>
      </c>
      <c r="L4728" s="132">
        <v>573000</v>
      </c>
      <c r="M4728" s="132">
        <v>239000</v>
      </c>
      <c r="N4728" s="132">
        <v>558886.69999999995</v>
      </c>
      <c r="O4728" s="133"/>
      <c r="P4728" s="132">
        <v>143957.5</v>
      </c>
      <c r="Q4728" s="132">
        <f t="shared" si="534"/>
        <v>702844.2</v>
      </c>
      <c r="R4728" s="132">
        <v>558886.69999999995</v>
      </c>
      <c r="S4728" s="132">
        <v>143957.5</v>
      </c>
      <c r="T4728" s="169">
        <f t="shared" si="528"/>
        <v>1</v>
      </c>
      <c r="U4728" s="169">
        <f t="shared" si="529"/>
        <v>1</v>
      </c>
      <c r="V4728" s="169">
        <f t="shared" si="530"/>
        <v>0.60233263598326359</v>
      </c>
      <c r="W4728" s="169">
        <f t="shared" si="531"/>
        <v>0.86557167487684727</v>
      </c>
      <c r="X4728" s="170">
        <v>1</v>
      </c>
      <c r="Y4728" s="139">
        <v>39261</v>
      </c>
      <c r="Z4728" s="139" t="s">
        <v>4584</v>
      </c>
      <c r="AA4728" s="139">
        <v>39317</v>
      </c>
      <c r="AB4728" s="139">
        <v>39537</v>
      </c>
      <c r="AC4728" s="139" t="s">
        <v>4516</v>
      </c>
      <c r="AD4728" s="147">
        <f t="shared" si="532"/>
        <v>220</v>
      </c>
      <c r="AE4728" s="131">
        <v>84</v>
      </c>
      <c r="AF4728" s="147" t="s">
        <v>2161</v>
      </c>
      <c r="AG4728" s="147">
        <v>1</v>
      </c>
      <c r="AH4728" s="147" t="s">
        <v>5683</v>
      </c>
    </row>
    <row r="4729" spans="1:34" x14ac:dyDescent="0.25">
      <c r="A4729" s="147" t="s">
        <v>2141</v>
      </c>
      <c r="B4729" s="140" t="s">
        <v>8471</v>
      </c>
      <c r="C4729" s="147" t="s">
        <v>3002</v>
      </c>
      <c r="D4729" s="140" t="s">
        <v>8478</v>
      </c>
      <c r="E4729" s="147" t="s">
        <v>3001</v>
      </c>
      <c r="F4729" s="140" t="s">
        <v>8536</v>
      </c>
      <c r="G4729" s="140" t="s">
        <v>3133</v>
      </c>
      <c r="H4729" s="140" t="s">
        <v>12082</v>
      </c>
      <c r="I4729" s="147" t="s">
        <v>3370</v>
      </c>
      <c r="J4729" s="147">
        <v>1</v>
      </c>
      <c r="K4729" s="132">
        <f t="shared" si="535"/>
        <v>1056356</v>
      </c>
      <c r="L4729" s="132">
        <v>739376</v>
      </c>
      <c r="M4729" s="132">
        <v>316980</v>
      </c>
      <c r="N4729" s="132">
        <v>739376</v>
      </c>
      <c r="O4729" s="133" t="s">
        <v>4679</v>
      </c>
      <c r="P4729" s="132">
        <v>370832.54</v>
      </c>
      <c r="Q4729" s="132">
        <f t="shared" si="534"/>
        <v>1110208.54</v>
      </c>
      <c r="R4729" s="132">
        <v>739376</v>
      </c>
      <c r="S4729" s="132">
        <v>370832.54</v>
      </c>
      <c r="T4729" s="169">
        <f t="shared" si="528"/>
        <v>1</v>
      </c>
      <c r="U4729" s="169">
        <f t="shared" si="529"/>
        <v>1</v>
      </c>
      <c r="V4729" s="169">
        <f t="shared" si="530"/>
        <v>1.1698925484257681</v>
      </c>
      <c r="W4729" s="169">
        <f t="shared" si="531"/>
        <v>1.0509795372014739</v>
      </c>
      <c r="X4729" s="170">
        <v>1</v>
      </c>
      <c r="Y4729" s="139">
        <v>38867</v>
      </c>
      <c r="Z4729" s="139">
        <v>38903</v>
      </c>
      <c r="AA4729" s="139">
        <v>38964</v>
      </c>
      <c r="AB4729" s="139">
        <v>39056</v>
      </c>
      <c r="AC4729" s="139">
        <v>39253</v>
      </c>
      <c r="AD4729" s="147">
        <f t="shared" si="532"/>
        <v>92</v>
      </c>
      <c r="AE4729" s="131">
        <v>204</v>
      </c>
      <c r="AF4729" s="147" t="s">
        <v>5957</v>
      </c>
      <c r="AG4729" s="147">
        <v>1</v>
      </c>
      <c r="AH4729" s="147" t="s">
        <v>5683</v>
      </c>
    </row>
    <row r="4730" spans="1:34" x14ac:dyDescent="0.25">
      <c r="A4730" s="147" t="s">
        <v>2141</v>
      </c>
      <c r="B4730" s="140" t="s">
        <v>8471</v>
      </c>
      <c r="C4730" s="147" t="s">
        <v>3002</v>
      </c>
      <c r="D4730" s="140" t="s">
        <v>8478</v>
      </c>
      <c r="E4730" s="147" t="s">
        <v>3001</v>
      </c>
      <c r="F4730" s="140" t="s">
        <v>8536</v>
      </c>
      <c r="G4730" s="140" t="s">
        <v>5997</v>
      </c>
      <c r="H4730" s="140" t="s">
        <v>12083</v>
      </c>
      <c r="I4730" s="147" t="s">
        <v>1505</v>
      </c>
      <c r="J4730" s="147">
        <v>1</v>
      </c>
      <c r="K4730" s="132">
        <f t="shared" si="535"/>
        <v>976075</v>
      </c>
      <c r="L4730" s="132">
        <v>683200</v>
      </c>
      <c r="M4730" s="132">
        <v>292875</v>
      </c>
      <c r="N4730" s="132">
        <v>683200</v>
      </c>
      <c r="O4730" s="133" t="s">
        <v>4679</v>
      </c>
      <c r="P4730" s="132">
        <v>470551</v>
      </c>
      <c r="Q4730" s="132">
        <f t="shared" si="534"/>
        <v>1153751</v>
      </c>
      <c r="R4730" s="132">
        <v>683200</v>
      </c>
      <c r="S4730" s="132">
        <v>470551</v>
      </c>
      <c r="T4730" s="169">
        <f t="shared" si="528"/>
        <v>1</v>
      </c>
      <c r="U4730" s="169">
        <f t="shared" si="529"/>
        <v>1</v>
      </c>
      <c r="V4730" s="169">
        <f t="shared" si="530"/>
        <v>1.6066615450277422</v>
      </c>
      <c r="W4730" s="169">
        <f t="shared" si="531"/>
        <v>1.1820310939220859</v>
      </c>
      <c r="X4730" s="170">
        <v>1</v>
      </c>
      <c r="Y4730" s="139">
        <v>38496</v>
      </c>
      <c r="Z4730" s="139">
        <v>38538</v>
      </c>
      <c r="AA4730" s="139">
        <v>38632</v>
      </c>
      <c r="AB4730" s="139">
        <v>38776</v>
      </c>
      <c r="AC4730" s="139">
        <v>38825</v>
      </c>
      <c r="AD4730" s="147">
        <f t="shared" si="532"/>
        <v>144</v>
      </c>
      <c r="AE4730" s="131">
        <v>164</v>
      </c>
      <c r="AF4730" s="147" t="s">
        <v>5957</v>
      </c>
      <c r="AG4730" s="147">
        <v>1</v>
      </c>
      <c r="AH4730" s="147" t="s">
        <v>5683</v>
      </c>
    </row>
    <row r="4731" spans="1:34" x14ac:dyDescent="0.25">
      <c r="A4731" s="147" t="s">
        <v>2141</v>
      </c>
      <c r="B4731" s="140" t="s">
        <v>8471</v>
      </c>
      <c r="C4731" s="147" t="s">
        <v>3002</v>
      </c>
      <c r="D4731" s="140" t="s">
        <v>8478</v>
      </c>
      <c r="E4731" s="147" t="s">
        <v>3001</v>
      </c>
      <c r="F4731" s="140" t="s">
        <v>8536</v>
      </c>
      <c r="G4731" s="140" t="s">
        <v>3003</v>
      </c>
      <c r="H4731" s="140" t="s">
        <v>12084</v>
      </c>
      <c r="I4731" s="147" t="s">
        <v>3260</v>
      </c>
      <c r="J4731" s="147">
        <v>1</v>
      </c>
      <c r="K4731" s="132">
        <f t="shared" si="535"/>
        <v>1130230</v>
      </c>
      <c r="L4731" s="132">
        <v>716800</v>
      </c>
      <c r="M4731" s="132">
        <v>413430</v>
      </c>
      <c r="N4731" s="132">
        <v>716800</v>
      </c>
      <c r="O4731" s="133" t="s">
        <v>4679</v>
      </c>
      <c r="P4731" s="132">
        <v>360482</v>
      </c>
      <c r="Q4731" s="132">
        <f t="shared" si="534"/>
        <v>1077282</v>
      </c>
      <c r="R4731" s="132">
        <v>716800</v>
      </c>
      <c r="S4731" s="132">
        <v>360482</v>
      </c>
      <c r="T4731" s="169">
        <f t="shared" si="528"/>
        <v>1</v>
      </c>
      <c r="U4731" s="169">
        <f t="shared" si="529"/>
        <v>1</v>
      </c>
      <c r="V4731" s="169">
        <f t="shared" si="530"/>
        <v>0.87192995186609579</v>
      </c>
      <c r="W4731" s="169">
        <f t="shared" si="531"/>
        <v>0.9531528980826911</v>
      </c>
      <c r="X4731" s="170">
        <v>1</v>
      </c>
      <c r="Y4731" s="139">
        <v>38496</v>
      </c>
      <c r="Z4731" s="139">
        <v>38538</v>
      </c>
      <c r="AA4731" s="139">
        <v>38630</v>
      </c>
      <c r="AB4731" s="139">
        <v>38743</v>
      </c>
      <c r="AC4731" s="139">
        <v>38825</v>
      </c>
      <c r="AD4731" s="147">
        <f t="shared" si="532"/>
        <v>113</v>
      </c>
      <c r="AE4731" s="131">
        <v>236</v>
      </c>
      <c r="AF4731" s="147" t="s">
        <v>5957</v>
      </c>
      <c r="AG4731" s="147">
        <v>1</v>
      </c>
      <c r="AH4731" s="147" t="s">
        <v>5683</v>
      </c>
    </row>
    <row r="4732" spans="1:34" x14ac:dyDescent="0.25">
      <c r="A4732" s="147" t="s">
        <v>2141</v>
      </c>
      <c r="B4732" s="140" t="s">
        <v>8471</v>
      </c>
      <c r="C4732" s="147" t="s">
        <v>3002</v>
      </c>
      <c r="D4732" s="140" t="s">
        <v>8478</v>
      </c>
      <c r="E4732" s="147" t="s">
        <v>3001</v>
      </c>
      <c r="F4732" s="140" t="s">
        <v>8536</v>
      </c>
      <c r="G4732" s="140" t="s">
        <v>3003</v>
      </c>
      <c r="H4732" s="140" t="s">
        <v>12084</v>
      </c>
      <c r="I4732" s="147" t="s">
        <v>3362</v>
      </c>
      <c r="J4732" s="147">
        <v>1</v>
      </c>
      <c r="K4732" s="132">
        <f t="shared" si="535"/>
        <v>793000</v>
      </c>
      <c r="L4732" s="132">
        <v>570000</v>
      </c>
      <c r="M4732" s="132">
        <v>223000</v>
      </c>
      <c r="N4732" s="132">
        <v>570000</v>
      </c>
      <c r="O4732" s="133"/>
      <c r="P4732" s="132">
        <v>254367</v>
      </c>
      <c r="Q4732" s="132">
        <f t="shared" si="534"/>
        <v>824367</v>
      </c>
      <c r="R4732" s="132">
        <v>570000</v>
      </c>
      <c r="S4732" s="132">
        <v>254367</v>
      </c>
      <c r="T4732" s="169">
        <f t="shared" si="528"/>
        <v>1</v>
      </c>
      <c r="U4732" s="169">
        <f t="shared" si="529"/>
        <v>1</v>
      </c>
      <c r="V4732" s="169">
        <f t="shared" si="530"/>
        <v>1.1406591928251122</v>
      </c>
      <c r="W4732" s="169">
        <f t="shared" si="531"/>
        <v>1.0395548549810845</v>
      </c>
      <c r="X4732" s="170">
        <v>1</v>
      </c>
      <c r="Y4732" s="139">
        <v>39261</v>
      </c>
      <c r="Z4732" s="139" t="s">
        <v>4584</v>
      </c>
      <c r="AA4732" s="139">
        <v>39315</v>
      </c>
      <c r="AB4732" s="139">
        <v>39417</v>
      </c>
      <c r="AC4732" s="139" t="s">
        <v>4516</v>
      </c>
      <c r="AD4732" s="147">
        <f t="shared" si="532"/>
        <v>102</v>
      </c>
      <c r="AE4732" s="131">
        <v>236</v>
      </c>
      <c r="AF4732" s="147" t="s">
        <v>2161</v>
      </c>
      <c r="AG4732" s="147">
        <v>1</v>
      </c>
      <c r="AH4732" s="147" t="s">
        <v>5683</v>
      </c>
    </row>
    <row r="4733" spans="1:34" x14ac:dyDescent="0.25">
      <c r="A4733" s="147" t="s">
        <v>2141</v>
      </c>
      <c r="B4733" s="140" t="s">
        <v>8471</v>
      </c>
      <c r="C4733" s="147" t="s">
        <v>3002</v>
      </c>
      <c r="D4733" s="140" t="s">
        <v>8478</v>
      </c>
      <c r="E4733" s="147" t="s">
        <v>3001</v>
      </c>
      <c r="F4733" s="140" t="s">
        <v>8536</v>
      </c>
      <c r="G4733" s="140" t="s">
        <v>3134</v>
      </c>
      <c r="H4733" s="140" t="s">
        <v>12085</v>
      </c>
      <c r="I4733" s="147" t="s">
        <v>3260</v>
      </c>
      <c r="J4733" s="147">
        <v>1</v>
      </c>
      <c r="K4733" s="132">
        <f t="shared" si="535"/>
        <v>1150527</v>
      </c>
      <c r="L4733" s="132">
        <v>805307</v>
      </c>
      <c r="M4733" s="132">
        <v>345220</v>
      </c>
      <c r="N4733" s="132">
        <v>805307</v>
      </c>
      <c r="O4733" s="133" t="s">
        <v>4679</v>
      </c>
      <c r="P4733" s="132">
        <v>347415.5</v>
      </c>
      <c r="Q4733" s="132">
        <f t="shared" si="534"/>
        <v>1152722.5</v>
      </c>
      <c r="R4733" s="132">
        <v>805307</v>
      </c>
      <c r="S4733" s="132">
        <v>347415.5</v>
      </c>
      <c r="T4733" s="169">
        <f t="shared" si="528"/>
        <v>1</v>
      </c>
      <c r="U4733" s="169">
        <f t="shared" si="529"/>
        <v>1</v>
      </c>
      <c r="V4733" s="169">
        <f t="shared" si="530"/>
        <v>1.0063597126470076</v>
      </c>
      <c r="W4733" s="169">
        <f t="shared" si="531"/>
        <v>1.0019082559557491</v>
      </c>
      <c r="X4733" s="170">
        <v>1</v>
      </c>
      <c r="Y4733" s="139">
        <v>38867</v>
      </c>
      <c r="Z4733" s="139">
        <v>38903</v>
      </c>
      <c r="AA4733" s="139">
        <v>38966</v>
      </c>
      <c r="AB4733" s="139">
        <v>39046</v>
      </c>
      <c r="AC4733" s="139">
        <v>39254</v>
      </c>
      <c r="AD4733" s="147">
        <f t="shared" si="532"/>
        <v>80</v>
      </c>
      <c r="AE4733" s="131">
        <v>172</v>
      </c>
      <c r="AF4733" s="147" t="s">
        <v>5957</v>
      </c>
      <c r="AG4733" s="147">
        <v>1</v>
      </c>
      <c r="AH4733" s="147" t="s">
        <v>5683</v>
      </c>
    </row>
    <row r="4734" spans="1:34" x14ac:dyDescent="0.25">
      <c r="A4734" s="147" t="s">
        <v>2141</v>
      </c>
      <c r="B4734" s="140" t="s">
        <v>8471</v>
      </c>
      <c r="C4734" s="147" t="s">
        <v>3002</v>
      </c>
      <c r="D4734" s="140" t="s">
        <v>8478</v>
      </c>
      <c r="E4734" s="147" t="s">
        <v>3001</v>
      </c>
      <c r="F4734" s="140" t="s">
        <v>8536</v>
      </c>
      <c r="G4734" s="140" t="s">
        <v>3134</v>
      </c>
      <c r="H4734" s="140" t="s">
        <v>12085</v>
      </c>
      <c r="I4734" s="147" t="s">
        <v>3260</v>
      </c>
      <c r="J4734" s="147">
        <v>1</v>
      </c>
      <c r="K4734" s="132">
        <f t="shared" si="535"/>
        <v>751500</v>
      </c>
      <c r="L4734" s="132">
        <v>523000</v>
      </c>
      <c r="M4734" s="132">
        <v>228500</v>
      </c>
      <c r="N4734" s="132">
        <v>523000</v>
      </c>
      <c r="O4734" s="133"/>
      <c r="P4734" s="132">
        <v>229922</v>
      </c>
      <c r="Q4734" s="132">
        <f t="shared" si="534"/>
        <v>752922</v>
      </c>
      <c r="R4734" s="132">
        <v>523000</v>
      </c>
      <c r="S4734" s="132">
        <v>229922</v>
      </c>
      <c r="T4734" s="169">
        <f t="shared" si="528"/>
        <v>1</v>
      </c>
      <c r="U4734" s="169">
        <f t="shared" si="529"/>
        <v>1</v>
      </c>
      <c r="V4734" s="169">
        <f t="shared" si="530"/>
        <v>1.0062231947483589</v>
      </c>
      <c r="W4734" s="169">
        <f t="shared" si="531"/>
        <v>1.0018922155688623</v>
      </c>
      <c r="X4734" s="170">
        <v>1</v>
      </c>
      <c r="Y4734" s="139">
        <v>39261</v>
      </c>
      <c r="Z4734" s="139" t="s">
        <v>4584</v>
      </c>
      <c r="AA4734" s="139">
        <v>39336</v>
      </c>
      <c r="AB4734" s="139">
        <v>39537</v>
      </c>
      <c r="AC4734" s="139" t="s">
        <v>4516</v>
      </c>
      <c r="AD4734" s="147">
        <f t="shared" si="532"/>
        <v>201</v>
      </c>
      <c r="AE4734" s="131">
        <v>174</v>
      </c>
      <c r="AF4734" s="147" t="s">
        <v>2161</v>
      </c>
      <c r="AG4734" s="147">
        <v>1</v>
      </c>
      <c r="AH4734" s="147" t="s">
        <v>5683</v>
      </c>
    </row>
    <row r="4735" spans="1:34" x14ac:dyDescent="0.25">
      <c r="A4735" s="147" t="s">
        <v>2141</v>
      </c>
      <c r="B4735" s="140" t="s">
        <v>8471</v>
      </c>
      <c r="C4735" s="147" t="s">
        <v>72</v>
      </c>
      <c r="D4735" s="140" t="s">
        <v>8485</v>
      </c>
      <c r="E4735" s="147" t="s">
        <v>71</v>
      </c>
      <c r="F4735" s="140" t="s">
        <v>8505</v>
      </c>
      <c r="G4735" s="140" t="s">
        <v>73</v>
      </c>
      <c r="H4735" s="140" t="s">
        <v>8779</v>
      </c>
      <c r="I4735" s="147" t="s">
        <v>5081</v>
      </c>
      <c r="J4735" s="147">
        <v>1</v>
      </c>
      <c r="K4735" s="132">
        <f t="shared" si="535"/>
        <v>1399550</v>
      </c>
      <c r="L4735" s="132">
        <v>980000</v>
      </c>
      <c r="M4735" s="132">
        <v>419550</v>
      </c>
      <c r="N4735" s="132">
        <v>980000</v>
      </c>
      <c r="O4735" s="133" t="s">
        <v>4679</v>
      </c>
      <c r="P4735" s="132">
        <v>198401.94</v>
      </c>
      <c r="Q4735" s="132">
        <f t="shared" si="534"/>
        <v>1178401.94</v>
      </c>
      <c r="R4735" s="132">
        <v>980000</v>
      </c>
      <c r="S4735" s="132">
        <v>198401.94</v>
      </c>
      <c r="T4735" s="169">
        <f t="shared" si="528"/>
        <v>1</v>
      </c>
      <c r="U4735" s="169">
        <f t="shared" si="529"/>
        <v>1</v>
      </c>
      <c r="V4735" s="169">
        <f t="shared" si="530"/>
        <v>0.47289224168752236</v>
      </c>
      <c r="W4735" s="169">
        <f t="shared" si="531"/>
        <v>0.84198630988532019</v>
      </c>
      <c r="X4735" s="170">
        <v>1</v>
      </c>
      <c r="Y4735" s="139">
        <v>38010</v>
      </c>
      <c r="Z4735" s="139">
        <v>38148</v>
      </c>
      <c r="AA4735" s="139">
        <v>38211</v>
      </c>
      <c r="AB4735" s="139">
        <v>38384</v>
      </c>
      <c r="AC4735" s="139">
        <v>38470</v>
      </c>
      <c r="AD4735" s="147">
        <f t="shared" si="532"/>
        <v>173</v>
      </c>
      <c r="AE4735" s="131">
        <v>109</v>
      </c>
      <c r="AF4735" s="147" t="s">
        <v>5957</v>
      </c>
      <c r="AG4735" s="147">
        <v>1</v>
      </c>
      <c r="AH4735" s="147" t="s">
        <v>5683</v>
      </c>
    </row>
    <row r="4736" spans="1:34" x14ac:dyDescent="0.25">
      <c r="A4736" s="147" t="s">
        <v>2141</v>
      </c>
      <c r="B4736" s="140" t="s">
        <v>8471</v>
      </c>
      <c r="C4736" s="147" t="s">
        <v>72</v>
      </c>
      <c r="D4736" s="140" t="s">
        <v>8485</v>
      </c>
      <c r="E4736" s="147" t="s">
        <v>71</v>
      </c>
      <c r="F4736" s="140" t="s">
        <v>8505</v>
      </c>
      <c r="G4736" s="140" t="s">
        <v>73</v>
      </c>
      <c r="H4736" s="140" t="s">
        <v>8779</v>
      </c>
      <c r="I4736" s="147" t="s">
        <v>82</v>
      </c>
      <c r="J4736" s="147">
        <v>1</v>
      </c>
      <c r="K4736" s="132">
        <f t="shared" si="535"/>
        <v>719189.39</v>
      </c>
      <c r="L4736" s="132">
        <v>493219.75</v>
      </c>
      <c r="M4736" s="132">
        <v>225969.64</v>
      </c>
      <c r="N4736" s="132">
        <v>493219.75</v>
      </c>
      <c r="O4736" s="133"/>
      <c r="P4736" s="132">
        <v>58625</v>
      </c>
      <c r="Q4736" s="132">
        <f t="shared" si="534"/>
        <v>551844.75</v>
      </c>
      <c r="R4736" s="132">
        <v>493219.75</v>
      </c>
      <c r="S4736" s="132">
        <v>58625</v>
      </c>
      <c r="T4736" s="169">
        <f t="shared" ref="T4736:T4799" si="536">R4736/N4736</f>
        <v>1</v>
      </c>
      <c r="U4736" s="169">
        <f t="shared" ref="U4736:U4799" si="537">S4736/P4736</f>
        <v>1</v>
      </c>
      <c r="V4736" s="169">
        <f t="shared" ref="V4736:V4799" si="538">P4736/M4736</f>
        <v>0.25943750673763077</v>
      </c>
      <c r="W4736" s="169">
        <f t="shared" ref="W4736:W4799" si="539">Q4736/K4736</f>
        <v>0.76731492103908816</v>
      </c>
      <c r="X4736" s="170">
        <v>1</v>
      </c>
      <c r="Y4736" s="139">
        <v>38915</v>
      </c>
      <c r="Z4736" s="139">
        <v>38952</v>
      </c>
      <c r="AA4736" s="139">
        <v>39036</v>
      </c>
      <c r="AB4736" s="139">
        <v>39172</v>
      </c>
      <c r="AC4736" s="139" t="s">
        <v>4516</v>
      </c>
      <c r="AD4736" s="147">
        <f t="shared" ref="AD4736:AD4799" si="540">AB4736-AA4736</f>
        <v>136</v>
      </c>
      <c r="AE4736" s="131">
        <v>101</v>
      </c>
      <c r="AF4736" s="147" t="s">
        <v>5963</v>
      </c>
      <c r="AG4736" s="147">
        <v>1</v>
      </c>
      <c r="AH4736" s="147" t="s">
        <v>5683</v>
      </c>
    </row>
    <row r="4737" spans="1:34" x14ac:dyDescent="0.25">
      <c r="A4737" s="147" t="s">
        <v>2141</v>
      </c>
      <c r="B4737" s="140" t="s">
        <v>8471</v>
      </c>
      <c r="C4737" s="147" t="s">
        <v>6009</v>
      </c>
      <c r="D4737" s="140" t="s">
        <v>8485</v>
      </c>
      <c r="E4737" s="147" t="s">
        <v>71</v>
      </c>
      <c r="F4737" s="140" t="s">
        <v>8505</v>
      </c>
      <c r="G4737" s="140" t="s">
        <v>73</v>
      </c>
      <c r="H4737" s="140" t="s">
        <v>8779</v>
      </c>
      <c r="I4737" s="147" t="s">
        <v>82</v>
      </c>
      <c r="J4737" s="147">
        <v>1</v>
      </c>
      <c r="K4737" s="132">
        <f t="shared" si="535"/>
        <v>724168.16</v>
      </c>
      <c r="L4737" s="132">
        <v>498962.25</v>
      </c>
      <c r="M4737" s="132">
        <v>225205.91</v>
      </c>
      <c r="N4737" s="132">
        <v>498962.25</v>
      </c>
      <c r="P4737" s="132">
        <v>173339.75</v>
      </c>
      <c r="Q4737" s="132">
        <f t="shared" si="534"/>
        <v>672302</v>
      </c>
      <c r="R4737" s="132">
        <v>498962.25</v>
      </c>
      <c r="S4737" s="132">
        <v>173339.75</v>
      </c>
      <c r="T4737" s="169">
        <f t="shared" si="536"/>
        <v>1</v>
      </c>
      <c r="U4737" s="169">
        <f t="shared" si="537"/>
        <v>1</v>
      </c>
      <c r="V4737" s="169">
        <f t="shared" si="538"/>
        <v>0.76969449869233009</v>
      </c>
      <c r="W4737" s="169">
        <f t="shared" si="539"/>
        <v>0.92837829268826177</v>
      </c>
      <c r="X4737" s="170">
        <v>1</v>
      </c>
      <c r="Y4737" s="139" t="s">
        <v>4584</v>
      </c>
      <c r="Z4737" s="139" t="s">
        <v>4584</v>
      </c>
      <c r="AA4737" s="139">
        <v>39886</v>
      </c>
      <c r="AB4737" s="139">
        <v>39933</v>
      </c>
      <c r="AC4737" s="139">
        <v>39987</v>
      </c>
      <c r="AD4737" s="147">
        <f t="shared" si="540"/>
        <v>47</v>
      </c>
      <c r="AE4737" s="131">
        <v>132</v>
      </c>
      <c r="AG4737" s="147">
        <v>1</v>
      </c>
      <c r="AH4737" s="147" t="s">
        <v>5683</v>
      </c>
    </row>
    <row r="4738" spans="1:34" x14ac:dyDescent="0.25">
      <c r="A4738" s="147" t="s">
        <v>2141</v>
      </c>
      <c r="B4738" s="140" t="s">
        <v>8471</v>
      </c>
      <c r="C4738" s="147" t="s">
        <v>72</v>
      </c>
      <c r="D4738" s="140" t="s">
        <v>8485</v>
      </c>
      <c r="E4738" s="147" t="s">
        <v>71</v>
      </c>
      <c r="F4738" s="140" t="s">
        <v>8505</v>
      </c>
      <c r="G4738" s="140" t="s">
        <v>84</v>
      </c>
      <c r="H4738" s="140" t="s">
        <v>8780</v>
      </c>
      <c r="I4738" s="147" t="s">
        <v>5073</v>
      </c>
      <c r="J4738" s="147">
        <v>1</v>
      </c>
      <c r="K4738" s="132">
        <f t="shared" si="535"/>
        <v>1937500</v>
      </c>
      <c r="L4738" s="132">
        <v>1315300</v>
      </c>
      <c r="M4738" s="132">
        <v>622200</v>
      </c>
      <c r="N4738" s="132">
        <v>1315300</v>
      </c>
      <c r="O4738" s="133" t="s">
        <v>4679</v>
      </c>
      <c r="P4738" s="132">
        <v>268301.63</v>
      </c>
      <c r="Q4738" s="132">
        <f t="shared" si="534"/>
        <v>1583601.63</v>
      </c>
      <c r="R4738" s="132">
        <v>1315300</v>
      </c>
      <c r="S4738" s="132">
        <v>268301.63</v>
      </c>
      <c r="T4738" s="169">
        <f t="shared" si="536"/>
        <v>1</v>
      </c>
      <c r="U4738" s="169">
        <f t="shared" si="537"/>
        <v>1</v>
      </c>
      <c r="V4738" s="169">
        <f t="shared" si="538"/>
        <v>0.43121444873031178</v>
      </c>
      <c r="W4738" s="169">
        <f t="shared" si="539"/>
        <v>0.81734277677419354</v>
      </c>
      <c r="X4738" s="170">
        <v>1</v>
      </c>
      <c r="Y4738" s="139">
        <v>38010</v>
      </c>
      <c r="Z4738" s="139">
        <v>38148</v>
      </c>
      <c r="AA4738" s="139">
        <v>38215</v>
      </c>
      <c r="AB4738" s="139">
        <v>38367</v>
      </c>
      <c r="AC4738" s="139">
        <v>38470</v>
      </c>
      <c r="AD4738" s="147">
        <f t="shared" si="540"/>
        <v>152</v>
      </c>
      <c r="AE4738" s="131">
        <v>106</v>
      </c>
      <c r="AF4738" s="147" t="s">
        <v>5957</v>
      </c>
      <c r="AG4738" s="147">
        <v>1</v>
      </c>
      <c r="AH4738" s="147" t="s">
        <v>5683</v>
      </c>
    </row>
    <row r="4739" spans="1:34" x14ac:dyDescent="0.25">
      <c r="A4739" s="147" t="s">
        <v>2141</v>
      </c>
      <c r="B4739" s="140" t="s">
        <v>8471</v>
      </c>
      <c r="C4739" s="147" t="s">
        <v>6009</v>
      </c>
      <c r="D4739" s="140" t="s">
        <v>8485</v>
      </c>
      <c r="E4739" s="147" t="s">
        <v>71</v>
      </c>
      <c r="F4739" s="140" t="s">
        <v>8505</v>
      </c>
      <c r="G4739" s="140" t="s">
        <v>84</v>
      </c>
      <c r="H4739" s="140" t="s">
        <v>8780</v>
      </c>
      <c r="I4739" s="147" t="s">
        <v>490</v>
      </c>
      <c r="J4739" s="147">
        <v>1</v>
      </c>
      <c r="K4739" s="132">
        <f t="shared" si="535"/>
        <v>704161.1</v>
      </c>
      <c r="L4739" s="132">
        <v>503415.48</v>
      </c>
      <c r="M4739" s="132">
        <v>200745.62</v>
      </c>
      <c r="N4739" s="132">
        <v>503415.38</v>
      </c>
      <c r="P4739" s="132">
        <v>186884.76</v>
      </c>
      <c r="Q4739" s="132">
        <f t="shared" si="534"/>
        <v>690300.14</v>
      </c>
      <c r="R4739" s="132">
        <v>503415.38</v>
      </c>
      <c r="S4739" s="132">
        <v>186884.76</v>
      </c>
      <c r="T4739" s="169">
        <f t="shared" si="536"/>
        <v>1</v>
      </c>
      <c r="U4739" s="169">
        <f t="shared" si="537"/>
        <v>1</v>
      </c>
      <c r="V4739" s="169">
        <f t="shared" si="538"/>
        <v>0.93095311369682687</v>
      </c>
      <c r="W4739" s="169">
        <f t="shared" si="539"/>
        <v>0.98031564083843892</v>
      </c>
      <c r="X4739" s="170">
        <v>1</v>
      </c>
      <c r="Y4739" s="139" t="s">
        <v>4584</v>
      </c>
      <c r="Z4739" s="139" t="s">
        <v>4584</v>
      </c>
      <c r="AA4739" s="139">
        <v>39890</v>
      </c>
      <c r="AB4739" s="139">
        <v>39963</v>
      </c>
      <c r="AC4739" s="139">
        <v>39987</v>
      </c>
      <c r="AD4739" s="147">
        <f t="shared" si="540"/>
        <v>73</v>
      </c>
      <c r="AE4739" s="131">
        <v>106</v>
      </c>
      <c r="AG4739" s="147">
        <v>1</v>
      </c>
      <c r="AH4739" s="147" t="s">
        <v>5683</v>
      </c>
    </row>
    <row r="4740" spans="1:34" x14ac:dyDescent="0.25">
      <c r="A4740" s="147" t="s">
        <v>2141</v>
      </c>
      <c r="B4740" s="140" t="s">
        <v>8471</v>
      </c>
      <c r="C4740" s="147" t="s">
        <v>72</v>
      </c>
      <c r="D4740" s="140" t="s">
        <v>8485</v>
      </c>
      <c r="E4740" s="147" t="s">
        <v>71</v>
      </c>
      <c r="F4740" s="140" t="s">
        <v>8505</v>
      </c>
      <c r="G4740" s="140" t="s">
        <v>2834</v>
      </c>
      <c r="H4740" s="140" t="s">
        <v>8781</v>
      </c>
      <c r="I4740" s="147" t="s">
        <v>2835</v>
      </c>
      <c r="J4740" s="147">
        <v>1</v>
      </c>
      <c r="K4740" s="132">
        <f t="shared" si="535"/>
        <v>848571.56</v>
      </c>
      <c r="L4740" s="132">
        <v>582454.12</v>
      </c>
      <c r="M4740" s="132">
        <v>266117.44</v>
      </c>
      <c r="N4740" s="132">
        <v>582454.12</v>
      </c>
      <c r="O4740" s="133" t="s">
        <v>4753</v>
      </c>
      <c r="P4740" s="132">
        <v>42000</v>
      </c>
      <c r="Q4740" s="132">
        <f t="shared" si="534"/>
        <v>624454.12</v>
      </c>
      <c r="R4740" s="132">
        <v>582454.12</v>
      </c>
      <c r="S4740" s="132">
        <v>42000</v>
      </c>
      <c r="T4740" s="169">
        <f t="shared" si="536"/>
        <v>1</v>
      </c>
      <c r="U4740" s="169">
        <f t="shared" si="537"/>
        <v>1</v>
      </c>
      <c r="V4740" s="169">
        <f t="shared" si="538"/>
        <v>0.15782505648633927</v>
      </c>
      <c r="W4740" s="169">
        <f t="shared" si="539"/>
        <v>0.73588857962668464</v>
      </c>
      <c r="X4740" s="170">
        <v>1</v>
      </c>
      <c r="Y4740" s="139">
        <v>38915</v>
      </c>
      <c r="Z4740" s="139">
        <v>38952</v>
      </c>
      <c r="AA4740" s="139">
        <v>39048</v>
      </c>
      <c r="AB4740" s="139">
        <v>39537</v>
      </c>
      <c r="AC4740" s="139" t="s">
        <v>4516</v>
      </c>
      <c r="AD4740" s="147">
        <f t="shared" si="540"/>
        <v>489</v>
      </c>
      <c r="AE4740" s="131">
        <v>44</v>
      </c>
      <c r="AF4740" s="147" t="s">
        <v>5993</v>
      </c>
      <c r="AG4740" s="147">
        <v>1</v>
      </c>
      <c r="AH4740" s="147" t="s">
        <v>5683</v>
      </c>
    </row>
    <row r="4741" spans="1:34" x14ac:dyDescent="0.25">
      <c r="A4741" s="147" t="s">
        <v>2141</v>
      </c>
      <c r="B4741" s="140" t="s">
        <v>8471</v>
      </c>
      <c r="C4741" s="147" t="s">
        <v>72</v>
      </c>
      <c r="D4741" s="140" t="s">
        <v>8485</v>
      </c>
      <c r="E4741" s="147" t="s">
        <v>71</v>
      </c>
      <c r="F4741" s="140" t="s">
        <v>8505</v>
      </c>
      <c r="G4741" s="140" t="s">
        <v>2526</v>
      </c>
      <c r="H4741" s="140" t="s">
        <v>8782</v>
      </c>
      <c r="I4741" s="147" t="s">
        <v>3128</v>
      </c>
      <c r="J4741" s="147">
        <v>1</v>
      </c>
      <c r="K4741" s="132">
        <f t="shared" si="535"/>
        <v>473212</v>
      </c>
      <c r="L4741" s="132">
        <v>286650</v>
      </c>
      <c r="M4741" s="132">
        <v>186562</v>
      </c>
      <c r="N4741" s="132">
        <v>286650</v>
      </c>
      <c r="O4741" s="133" t="s">
        <v>4679</v>
      </c>
      <c r="P4741" s="132">
        <v>192893.5</v>
      </c>
      <c r="Q4741" s="132">
        <f t="shared" si="534"/>
        <v>479543.5</v>
      </c>
      <c r="R4741" s="132">
        <v>286650</v>
      </c>
      <c r="S4741" s="132">
        <v>192893.5</v>
      </c>
      <c r="T4741" s="169">
        <f t="shared" si="536"/>
        <v>1</v>
      </c>
      <c r="U4741" s="169">
        <f t="shared" si="537"/>
        <v>1</v>
      </c>
      <c r="V4741" s="169">
        <f t="shared" si="538"/>
        <v>1.0339377793977338</v>
      </c>
      <c r="W4741" s="169">
        <f t="shared" si="539"/>
        <v>1.0133798382120487</v>
      </c>
      <c r="X4741" s="170">
        <v>1</v>
      </c>
      <c r="Y4741" s="139">
        <v>38010</v>
      </c>
      <c r="Z4741" s="139">
        <v>38148</v>
      </c>
      <c r="AA4741" s="139">
        <v>38196</v>
      </c>
      <c r="AB4741" s="139">
        <v>38411</v>
      </c>
      <c r="AC4741" s="139">
        <v>38470</v>
      </c>
      <c r="AD4741" s="147">
        <f t="shared" si="540"/>
        <v>215</v>
      </c>
      <c r="AE4741" s="131">
        <v>296</v>
      </c>
      <c r="AF4741" s="147" t="s">
        <v>5957</v>
      </c>
      <c r="AG4741" s="147">
        <v>1</v>
      </c>
      <c r="AH4741" s="147" t="s">
        <v>5683</v>
      </c>
    </row>
    <row r="4742" spans="1:34" x14ac:dyDescent="0.25">
      <c r="A4742" s="147" t="s">
        <v>2141</v>
      </c>
      <c r="B4742" s="140" t="s">
        <v>8471</v>
      </c>
      <c r="C4742" s="147" t="s">
        <v>6009</v>
      </c>
      <c r="D4742" s="140" t="s">
        <v>8485</v>
      </c>
      <c r="E4742" s="147" t="s">
        <v>71</v>
      </c>
      <c r="F4742" s="140" t="s">
        <v>8505</v>
      </c>
      <c r="G4742" s="140" t="s">
        <v>2526</v>
      </c>
      <c r="H4742" s="140" t="s">
        <v>8782</v>
      </c>
      <c r="I4742" s="147" t="s">
        <v>3192</v>
      </c>
      <c r="J4742" s="147">
        <v>1</v>
      </c>
      <c r="K4742" s="132">
        <f t="shared" si="535"/>
        <v>633834.26</v>
      </c>
      <c r="L4742" s="132">
        <v>515538.31</v>
      </c>
      <c r="M4742" s="132">
        <v>118295.95</v>
      </c>
      <c r="N4742" s="132">
        <v>515538.31000000006</v>
      </c>
      <c r="P4742" s="132">
        <v>128734.51</v>
      </c>
      <c r="Q4742" s="132">
        <f t="shared" si="534"/>
        <v>644272.81999999995</v>
      </c>
      <c r="R4742" s="132">
        <v>515538.31</v>
      </c>
      <c r="S4742" s="132">
        <v>128734.51</v>
      </c>
      <c r="T4742" s="169">
        <f t="shared" si="536"/>
        <v>0.99999999999999989</v>
      </c>
      <c r="U4742" s="169">
        <f t="shared" si="537"/>
        <v>1</v>
      </c>
      <c r="V4742" s="169">
        <f t="shared" si="538"/>
        <v>1.0882410598165027</v>
      </c>
      <c r="W4742" s="169">
        <f t="shared" si="539"/>
        <v>1.0164689109736667</v>
      </c>
      <c r="X4742" s="170">
        <v>1</v>
      </c>
      <c r="Y4742" s="139" t="s">
        <v>4584</v>
      </c>
      <c r="Z4742" s="139" t="s">
        <v>4584</v>
      </c>
      <c r="AA4742" s="139">
        <v>39874</v>
      </c>
      <c r="AB4742" s="139">
        <v>39933</v>
      </c>
      <c r="AC4742" s="139">
        <v>39987</v>
      </c>
      <c r="AD4742" s="147">
        <f t="shared" si="540"/>
        <v>59</v>
      </c>
      <c r="AE4742" s="131">
        <v>312</v>
      </c>
      <c r="AG4742" s="147">
        <v>1</v>
      </c>
      <c r="AH4742" s="147" t="s">
        <v>5683</v>
      </c>
    </row>
    <row r="4743" spans="1:34" x14ac:dyDescent="0.25">
      <c r="A4743" s="147" t="s">
        <v>2141</v>
      </c>
      <c r="B4743" s="140" t="s">
        <v>8471</v>
      </c>
      <c r="C4743" s="147" t="s">
        <v>72</v>
      </c>
      <c r="D4743" s="140" t="s">
        <v>8485</v>
      </c>
      <c r="E4743" s="147" t="s">
        <v>71</v>
      </c>
      <c r="F4743" s="140" t="s">
        <v>8505</v>
      </c>
      <c r="G4743" s="140" t="s">
        <v>2527</v>
      </c>
      <c r="H4743" s="140" t="s">
        <v>8783</v>
      </c>
      <c r="I4743" s="147" t="s">
        <v>5964</v>
      </c>
      <c r="J4743" s="147">
        <v>1</v>
      </c>
      <c r="K4743" s="132">
        <f t="shared" si="535"/>
        <v>741939</v>
      </c>
      <c r="L4743" s="132">
        <v>565740</v>
      </c>
      <c r="M4743" s="132">
        <v>176199</v>
      </c>
      <c r="N4743" s="132">
        <v>565740</v>
      </c>
      <c r="O4743" s="133" t="s">
        <v>4679</v>
      </c>
      <c r="P4743" s="132">
        <v>123182.12</v>
      </c>
      <c r="Q4743" s="132">
        <f t="shared" si="534"/>
        <v>688922.12</v>
      </c>
      <c r="R4743" s="132">
        <v>565740</v>
      </c>
      <c r="S4743" s="132">
        <v>123182.12</v>
      </c>
      <c r="T4743" s="169">
        <f t="shared" si="536"/>
        <v>1</v>
      </c>
      <c r="U4743" s="169">
        <f t="shared" si="537"/>
        <v>1</v>
      </c>
      <c r="V4743" s="169">
        <f t="shared" si="538"/>
        <v>0.69910794045369151</v>
      </c>
      <c r="W4743" s="169">
        <f t="shared" si="539"/>
        <v>0.92854280473192541</v>
      </c>
      <c r="X4743" s="170">
        <v>1</v>
      </c>
      <c r="Y4743" s="139">
        <v>38010</v>
      </c>
      <c r="Z4743" s="139">
        <v>38148</v>
      </c>
      <c r="AA4743" s="139">
        <v>38195</v>
      </c>
      <c r="AB4743" s="139">
        <v>38387</v>
      </c>
      <c r="AC4743" s="139">
        <v>38470</v>
      </c>
      <c r="AD4743" s="147">
        <f t="shared" si="540"/>
        <v>192</v>
      </c>
      <c r="AE4743" s="131">
        <v>52</v>
      </c>
      <c r="AF4743" s="147" t="s">
        <v>5957</v>
      </c>
      <c r="AG4743" s="147">
        <v>1</v>
      </c>
      <c r="AH4743" s="147" t="s">
        <v>5683</v>
      </c>
    </row>
    <row r="4744" spans="1:34" x14ac:dyDescent="0.25">
      <c r="A4744" s="147" t="s">
        <v>2141</v>
      </c>
      <c r="B4744" s="140" t="s">
        <v>8471</v>
      </c>
      <c r="C4744" s="147" t="s">
        <v>6009</v>
      </c>
      <c r="D4744" s="140" t="s">
        <v>8485</v>
      </c>
      <c r="E4744" s="147" t="s">
        <v>71</v>
      </c>
      <c r="F4744" s="140" t="s">
        <v>8505</v>
      </c>
      <c r="G4744" s="140" t="s">
        <v>2527</v>
      </c>
      <c r="H4744" s="140" t="s">
        <v>8783</v>
      </c>
      <c r="I4744" s="147" t="s">
        <v>3192</v>
      </c>
      <c r="J4744" s="147">
        <v>1</v>
      </c>
      <c r="K4744" s="132">
        <f t="shared" si="535"/>
        <v>633834.26</v>
      </c>
      <c r="L4744" s="132">
        <v>515538.31</v>
      </c>
      <c r="M4744" s="132">
        <v>118295.95</v>
      </c>
      <c r="N4744" s="132">
        <v>515538.31000000006</v>
      </c>
      <c r="P4744" s="132">
        <v>126656.52</v>
      </c>
      <c r="Q4744" s="132">
        <f t="shared" si="534"/>
        <v>642194.82999999996</v>
      </c>
      <c r="R4744" s="132">
        <v>515538.31</v>
      </c>
      <c r="S4744" s="132">
        <v>126656.52</v>
      </c>
      <c r="T4744" s="169">
        <f t="shared" si="536"/>
        <v>0.99999999999999989</v>
      </c>
      <c r="U4744" s="169">
        <f t="shared" si="537"/>
        <v>1</v>
      </c>
      <c r="V4744" s="169">
        <f t="shared" si="538"/>
        <v>1.0706750315627882</v>
      </c>
      <c r="W4744" s="169">
        <f t="shared" si="539"/>
        <v>1.0131904671735479</v>
      </c>
      <c r="X4744" s="170">
        <v>1</v>
      </c>
      <c r="Y4744" s="139" t="s">
        <v>4584</v>
      </c>
      <c r="Z4744" s="139" t="s">
        <v>4584</v>
      </c>
      <c r="AA4744" s="139">
        <v>39890</v>
      </c>
      <c r="AB4744" s="139">
        <v>39963</v>
      </c>
      <c r="AC4744" s="139">
        <v>39987</v>
      </c>
      <c r="AD4744" s="147">
        <f t="shared" si="540"/>
        <v>73</v>
      </c>
      <c r="AE4744" s="131">
        <v>93</v>
      </c>
      <c r="AG4744" s="147">
        <v>1</v>
      </c>
      <c r="AH4744" s="147" t="s">
        <v>5683</v>
      </c>
    </row>
    <row r="4745" spans="1:34" x14ac:dyDescent="0.25">
      <c r="A4745" s="147" t="s">
        <v>2141</v>
      </c>
      <c r="B4745" s="140" t="s">
        <v>8471</v>
      </c>
      <c r="C4745" s="147" t="s">
        <v>6009</v>
      </c>
      <c r="D4745" s="140" t="s">
        <v>8485</v>
      </c>
      <c r="E4745" s="147" t="s">
        <v>71</v>
      </c>
      <c r="F4745" s="140" t="s">
        <v>8505</v>
      </c>
      <c r="G4745" s="140" t="s">
        <v>2528</v>
      </c>
      <c r="H4745" s="140" t="s">
        <v>8784</v>
      </c>
      <c r="I4745" s="147" t="s">
        <v>490</v>
      </c>
      <c r="J4745" s="147">
        <v>1</v>
      </c>
      <c r="K4745" s="132">
        <f t="shared" si="535"/>
        <v>633687.04000000004</v>
      </c>
      <c r="L4745" s="132">
        <v>514938.65</v>
      </c>
      <c r="M4745" s="132">
        <v>118748.39</v>
      </c>
      <c r="N4745" s="132">
        <v>514938.65</v>
      </c>
      <c r="P4745" s="132">
        <v>140029.74</v>
      </c>
      <c r="Q4745" s="132">
        <f t="shared" si="534"/>
        <v>654968.39</v>
      </c>
      <c r="R4745" s="132">
        <v>514938.65</v>
      </c>
      <c r="S4745" s="132">
        <v>140029.74</v>
      </c>
      <c r="T4745" s="169">
        <f t="shared" si="536"/>
        <v>1</v>
      </c>
      <c r="U4745" s="169">
        <f t="shared" si="537"/>
        <v>1</v>
      </c>
      <c r="V4745" s="169">
        <f t="shared" si="538"/>
        <v>1.1792137981828636</v>
      </c>
      <c r="W4745" s="169">
        <f t="shared" si="539"/>
        <v>1.0335833757938302</v>
      </c>
      <c r="X4745" s="170">
        <v>1</v>
      </c>
      <c r="Y4745" s="139" t="s">
        <v>4584</v>
      </c>
      <c r="Z4745" s="139" t="s">
        <v>4584</v>
      </c>
      <c r="AA4745" s="139">
        <v>39895</v>
      </c>
      <c r="AB4745" s="139">
        <v>39963</v>
      </c>
      <c r="AC4745" s="139">
        <v>39987</v>
      </c>
      <c r="AD4745" s="147">
        <f t="shared" si="540"/>
        <v>68</v>
      </c>
      <c r="AE4745" s="131">
        <v>148</v>
      </c>
      <c r="AG4745" s="147">
        <v>1</v>
      </c>
      <c r="AH4745" s="147" t="s">
        <v>5683</v>
      </c>
    </row>
    <row r="4746" spans="1:34" x14ac:dyDescent="0.25">
      <c r="A4746" s="147" t="s">
        <v>2141</v>
      </c>
      <c r="B4746" s="140" t="s">
        <v>8471</v>
      </c>
      <c r="C4746" s="147" t="s">
        <v>72</v>
      </c>
      <c r="D4746" s="140" t="s">
        <v>8485</v>
      </c>
      <c r="E4746" s="147" t="s">
        <v>71</v>
      </c>
      <c r="F4746" s="140" t="s">
        <v>8505</v>
      </c>
      <c r="G4746" s="140" t="s">
        <v>79</v>
      </c>
      <c r="H4746" s="140" t="s">
        <v>8785</v>
      </c>
      <c r="I4746" s="147" t="s">
        <v>82</v>
      </c>
      <c r="J4746" s="147">
        <v>1</v>
      </c>
      <c r="K4746" s="132">
        <f t="shared" si="535"/>
        <v>1086290.1000000001</v>
      </c>
      <c r="L4746" s="132">
        <v>807479.88</v>
      </c>
      <c r="M4746" s="132">
        <v>278810.21999999997</v>
      </c>
      <c r="N4746" s="132">
        <v>807479.88</v>
      </c>
      <c r="O4746" s="133" t="s">
        <v>4753</v>
      </c>
      <c r="P4746" s="132">
        <v>141256.07999999999</v>
      </c>
      <c r="Q4746" s="132">
        <f t="shared" si="534"/>
        <v>948735.96</v>
      </c>
      <c r="R4746" s="132">
        <v>807479.88</v>
      </c>
      <c r="S4746" s="132">
        <v>141256.07999999999</v>
      </c>
      <c r="T4746" s="169">
        <f t="shared" si="536"/>
        <v>1</v>
      </c>
      <c r="U4746" s="169">
        <f t="shared" si="537"/>
        <v>1</v>
      </c>
      <c r="V4746" s="169">
        <f t="shared" si="538"/>
        <v>0.50663881689846235</v>
      </c>
      <c r="W4746" s="169">
        <f t="shared" si="539"/>
        <v>0.87337255490038979</v>
      </c>
      <c r="X4746" s="170">
        <v>1</v>
      </c>
      <c r="Y4746" s="139">
        <v>38915</v>
      </c>
      <c r="Z4746" s="139">
        <v>38952</v>
      </c>
      <c r="AA4746" s="139">
        <v>38976</v>
      </c>
      <c r="AB4746" s="139">
        <v>39051</v>
      </c>
      <c r="AC4746" s="139" t="s">
        <v>4516</v>
      </c>
      <c r="AD4746" s="147">
        <f t="shared" si="540"/>
        <v>75</v>
      </c>
      <c r="AE4746" s="131">
        <v>391</v>
      </c>
      <c r="AF4746" s="147" t="s">
        <v>5963</v>
      </c>
      <c r="AG4746" s="147">
        <v>1</v>
      </c>
      <c r="AH4746" s="147" t="s">
        <v>5683</v>
      </c>
    </row>
    <row r="4747" spans="1:34" x14ac:dyDescent="0.25">
      <c r="A4747" s="147" t="s">
        <v>2141</v>
      </c>
      <c r="B4747" s="140" t="s">
        <v>8471</v>
      </c>
      <c r="C4747" s="147" t="s">
        <v>6009</v>
      </c>
      <c r="D4747" s="140" t="s">
        <v>8485</v>
      </c>
      <c r="E4747" s="147" t="s">
        <v>71</v>
      </c>
      <c r="F4747" s="140" t="s">
        <v>8505</v>
      </c>
      <c r="G4747" s="140" t="s">
        <v>79</v>
      </c>
      <c r="H4747" s="140" t="s">
        <v>8785</v>
      </c>
      <c r="I4747" s="147" t="s">
        <v>82</v>
      </c>
      <c r="J4747" s="147">
        <v>1</v>
      </c>
      <c r="K4747" s="132">
        <f t="shared" si="535"/>
        <v>732021.95</v>
      </c>
      <c r="L4747" s="132">
        <v>510815.45</v>
      </c>
      <c r="M4747" s="132">
        <v>221206.5</v>
      </c>
      <c r="N4747" s="132">
        <v>510815.44999999995</v>
      </c>
      <c r="P4747" s="132">
        <v>197091.35</v>
      </c>
      <c r="Q4747" s="132">
        <f t="shared" si="534"/>
        <v>707906.8</v>
      </c>
      <c r="R4747" s="132">
        <v>510815.45</v>
      </c>
      <c r="S4747" s="132">
        <v>197091.35</v>
      </c>
      <c r="T4747" s="169">
        <f t="shared" si="536"/>
        <v>1.0000000000000002</v>
      </c>
      <c r="U4747" s="169">
        <f t="shared" si="537"/>
        <v>1</v>
      </c>
      <c r="V4747" s="169">
        <f t="shared" si="538"/>
        <v>0.89098353800634256</v>
      </c>
      <c r="W4747" s="169">
        <f t="shared" si="539"/>
        <v>0.96705679385706955</v>
      </c>
      <c r="X4747" s="170">
        <v>1</v>
      </c>
      <c r="Y4747" s="139" t="s">
        <v>4584</v>
      </c>
      <c r="Z4747" s="139" t="s">
        <v>4584</v>
      </c>
      <c r="AA4747" s="139">
        <v>39885</v>
      </c>
      <c r="AB4747" s="139">
        <v>39933</v>
      </c>
      <c r="AC4747" s="139">
        <v>39987</v>
      </c>
      <c r="AD4747" s="147">
        <f t="shared" si="540"/>
        <v>48</v>
      </c>
      <c r="AE4747" s="131">
        <v>398</v>
      </c>
      <c r="AG4747" s="147">
        <v>1</v>
      </c>
      <c r="AH4747" s="147" t="s">
        <v>5683</v>
      </c>
    </row>
    <row r="4748" spans="1:34" x14ac:dyDescent="0.25">
      <c r="A4748" s="147" t="s">
        <v>2141</v>
      </c>
      <c r="B4748" s="140" t="s">
        <v>8471</v>
      </c>
      <c r="C4748" s="147" t="s">
        <v>72</v>
      </c>
      <c r="D4748" s="140" t="s">
        <v>8485</v>
      </c>
      <c r="E4748" s="147" t="s">
        <v>71</v>
      </c>
      <c r="F4748" s="140" t="s">
        <v>8505</v>
      </c>
      <c r="G4748" s="140" t="s">
        <v>5965</v>
      </c>
      <c r="H4748" s="140" t="s">
        <v>8784</v>
      </c>
      <c r="I4748" s="147" t="s">
        <v>3128</v>
      </c>
      <c r="J4748" s="147">
        <v>1</v>
      </c>
      <c r="K4748" s="132">
        <f t="shared" si="535"/>
        <v>473212</v>
      </c>
      <c r="L4748" s="132">
        <v>286650</v>
      </c>
      <c r="M4748" s="132">
        <v>186562</v>
      </c>
      <c r="N4748" s="132">
        <v>286650</v>
      </c>
      <c r="O4748" s="133" t="s">
        <v>4679</v>
      </c>
      <c r="P4748" s="132">
        <v>197058.97</v>
      </c>
      <c r="Q4748" s="132">
        <f t="shared" si="534"/>
        <v>483708.97</v>
      </c>
      <c r="R4748" s="132">
        <v>286650</v>
      </c>
      <c r="S4748" s="132">
        <v>197058.97</v>
      </c>
      <c r="T4748" s="169">
        <f t="shared" si="536"/>
        <v>1</v>
      </c>
      <c r="U4748" s="169">
        <f t="shared" si="537"/>
        <v>1</v>
      </c>
      <c r="V4748" s="169">
        <f t="shared" si="538"/>
        <v>1.0562653166239642</v>
      </c>
      <c r="W4748" s="169">
        <f t="shared" si="539"/>
        <v>1.022182383371512</v>
      </c>
      <c r="X4748" s="170">
        <v>1</v>
      </c>
      <c r="Y4748" s="139">
        <v>38010</v>
      </c>
      <c r="Z4748" s="139">
        <v>38148</v>
      </c>
      <c r="AA4748" s="139">
        <v>38225</v>
      </c>
      <c r="AB4748" s="139">
        <v>38411</v>
      </c>
      <c r="AC4748" s="139">
        <v>38470</v>
      </c>
      <c r="AD4748" s="147">
        <f t="shared" si="540"/>
        <v>186</v>
      </c>
      <c r="AE4748" s="131">
        <v>52</v>
      </c>
      <c r="AF4748" s="147" t="s">
        <v>5957</v>
      </c>
      <c r="AG4748" s="147">
        <v>1</v>
      </c>
      <c r="AH4748" s="147" t="s">
        <v>5683</v>
      </c>
    </row>
    <row r="4749" spans="1:34" x14ac:dyDescent="0.25">
      <c r="A4749" s="147" t="s">
        <v>2141</v>
      </c>
      <c r="B4749" s="140" t="s">
        <v>8471</v>
      </c>
      <c r="C4749" s="147" t="s">
        <v>72</v>
      </c>
      <c r="D4749" s="140" t="s">
        <v>8485</v>
      </c>
      <c r="E4749" s="147" t="s">
        <v>71</v>
      </c>
      <c r="F4749" s="140" t="s">
        <v>8505</v>
      </c>
      <c r="G4749" s="140" t="s">
        <v>1241</v>
      </c>
      <c r="H4749" s="140" t="s">
        <v>8786</v>
      </c>
      <c r="I4749" s="147" t="s">
        <v>2682</v>
      </c>
      <c r="J4749" s="147">
        <v>1</v>
      </c>
      <c r="K4749" s="132">
        <f t="shared" si="535"/>
        <v>1293942.54</v>
      </c>
      <c r="L4749" s="132">
        <v>889845.34</v>
      </c>
      <c r="M4749" s="132">
        <v>404097.2</v>
      </c>
      <c r="N4749" s="132">
        <v>889845.34000000008</v>
      </c>
      <c r="O4749" s="133" t="s">
        <v>4679</v>
      </c>
      <c r="P4749" s="132">
        <v>189975.15</v>
      </c>
      <c r="Q4749" s="132">
        <f t="shared" si="534"/>
        <v>1079820.49</v>
      </c>
      <c r="R4749" s="132">
        <v>889845.34</v>
      </c>
      <c r="S4749" s="132">
        <v>189975.15</v>
      </c>
      <c r="T4749" s="169">
        <f t="shared" si="536"/>
        <v>0.99999999999999989</v>
      </c>
      <c r="U4749" s="169">
        <f t="shared" si="537"/>
        <v>1</v>
      </c>
      <c r="V4749" s="169">
        <f t="shared" si="538"/>
        <v>0.47012241114266567</v>
      </c>
      <c r="W4749" s="169">
        <f t="shared" si="539"/>
        <v>0.83451966112807452</v>
      </c>
      <c r="X4749" s="170">
        <v>1</v>
      </c>
      <c r="Y4749" s="139">
        <v>38602</v>
      </c>
      <c r="Z4749" s="139">
        <v>38653</v>
      </c>
      <c r="AA4749" s="139">
        <v>38692</v>
      </c>
      <c r="AB4749" s="139">
        <v>38837</v>
      </c>
      <c r="AC4749" s="139" t="s">
        <v>4516</v>
      </c>
      <c r="AD4749" s="147">
        <f t="shared" si="540"/>
        <v>145</v>
      </c>
      <c r="AE4749" s="131">
        <v>432</v>
      </c>
      <c r="AF4749" s="147" t="s">
        <v>2161</v>
      </c>
      <c r="AG4749" s="147">
        <v>1</v>
      </c>
      <c r="AH4749" s="147" t="s">
        <v>5683</v>
      </c>
    </row>
    <row r="4750" spans="1:34" x14ac:dyDescent="0.25">
      <c r="A4750" s="147" t="s">
        <v>2141</v>
      </c>
      <c r="B4750" s="140" t="s">
        <v>8471</v>
      </c>
      <c r="C4750" s="147" t="s">
        <v>6009</v>
      </c>
      <c r="D4750" s="140" t="s">
        <v>8485</v>
      </c>
      <c r="E4750" s="147" t="s">
        <v>71</v>
      </c>
      <c r="F4750" s="140" t="s">
        <v>8505</v>
      </c>
      <c r="G4750" s="140" t="s">
        <v>1241</v>
      </c>
      <c r="H4750" s="140" t="s">
        <v>8786</v>
      </c>
      <c r="I4750" s="147" t="s">
        <v>4010</v>
      </c>
      <c r="J4750" s="147">
        <v>1</v>
      </c>
      <c r="K4750" s="132">
        <f t="shared" si="535"/>
        <v>674314.37</v>
      </c>
      <c r="L4750" s="132">
        <v>484625.35</v>
      </c>
      <c r="M4750" s="132">
        <v>189689.02</v>
      </c>
      <c r="N4750" s="132">
        <v>484625.35000000003</v>
      </c>
      <c r="P4750" s="132">
        <v>160863.43</v>
      </c>
      <c r="Q4750" s="132">
        <f t="shared" si="534"/>
        <v>645488.78</v>
      </c>
      <c r="R4750" s="132">
        <v>484625.35</v>
      </c>
      <c r="S4750" s="132">
        <v>160863.43</v>
      </c>
      <c r="T4750" s="169">
        <f t="shared" si="536"/>
        <v>0.99999999999999989</v>
      </c>
      <c r="U4750" s="169">
        <f t="shared" si="537"/>
        <v>1</v>
      </c>
      <c r="V4750" s="169">
        <f t="shared" si="538"/>
        <v>0.84803764603770948</v>
      </c>
      <c r="W4750" s="169">
        <f t="shared" si="539"/>
        <v>0.95725200102142272</v>
      </c>
      <c r="X4750" s="170">
        <v>1</v>
      </c>
      <c r="Y4750" s="139" t="s">
        <v>4584</v>
      </c>
      <c r="Z4750" s="139" t="s">
        <v>4584</v>
      </c>
      <c r="AA4750" s="139">
        <v>39870</v>
      </c>
      <c r="AB4750" s="139">
        <v>39963</v>
      </c>
      <c r="AC4750" s="139">
        <v>39987</v>
      </c>
      <c r="AD4750" s="147">
        <f t="shared" si="540"/>
        <v>93</v>
      </c>
      <c r="AE4750" s="131">
        <v>448</v>
      </c>
      <c r="AG4750" s="147">
        <v>1</v>
      </c>
      <c r="AH4750" s="147" t="s">
        <v>5683</v>
      </c>
    </row>
    <row r="4751" spans="1:34" x14ac:dyDescent="0.25">
      <c r="A4751" s="147" t="s">
        <v>2141</v>
      </c>
      <c r="B4751" s="140" t="s">
        <v>8471</v>
      </c>
      <c r="C4751" s="147" t="s">
        <v>72</v>
      </c>
      <c r="D4751" s="140" t="s">
        <v>8485</v>
      </c>
      <c r="E4751" s="147" t="s">
        <v>71</v>
      </c>
      <c r="F4751" s="140" t="s">
        <v>8505</v>
      </c>
      <c r="G4751" s="140" t="s">
        <v>81</v>
      </c>
      <c r="H4751" s="140" t="s">
        <v>8787</v>
      </c>
      <c r="I4751" s="147" t="s">
        <v>2683</v>
      </c>
      <c r="J4751" s="147">
        <v>1</v>
      </c>
      <c r="K4751" s="132">
        <f t="shared" si="535"/>
        <v>2467543.94</v>
      </c>
      <c r="L4751" s="132">
        <v>1727262.33</v>
      </c>
      <c r="M4751" s="132">
        <v>740281.61</v>
      </c>
      <c r="N4751" s="132">
        <v>1727262.33</v>
      </c>
      <c r="O4751" s="133" t="s">
        <v>4679</v>
      </c>
      <c r="P4751" s="132">
        <v>353384.7</v>
      </c>
      <c r="Q4751" s="132">
        <f t="shared" si="534"/>
        <v>2080647.03</v>
      </c>
      <c r="R4751" s="132">
        <v>1727262.33</v>
      </c>
      <c r="S4751" s="132">
        <v>353384.7</v>
      </c>
      <c r="T4751" s="169">
        <f t="shared" si="536"/>
        <v>1</v>
      </c>
      <c r="U4751" s="169">
        <f t="shared" si="537"/>
        <v>1</v>
      </c>
      <c r="V4751" s="169">
        <f t="shared" si="538"/>
        <v>0.47736522861887654</v>
      </c>
      <c r="W4751" s="169">
        <f t="shared" si="539"/>
        <v>0.84320566546831177</v>
      </c>
      <c r="X4751" s="170">
        <v>1</v>
      </c>
      <c r="Y4751" s="139">
        <v>38602</v>
      </c>
      <c r="Z4751" s="139">
        <v>38653</v>
      </c>
      <c r="AA4751" s="139">
        <v>38698</v>
      </c>
      <c r="AB4751" s="139">
        <v>38926</v>
      </c>
      <c r="AC4751" s="139" t="s">
        <v>4516</v>
      </c>
      <c r="AD4751" s="147">
        <f t="shared" si="540"/>
        <v>228</v>
      </c>
      <c r="AE4751" s="131">
        <v>127</v>
      </c>
      <c r="AF4751" s="147" t="s">
        <v>2161</v>
      </c>
      <c r="AG4751" s="147">
        <v>1</v>
      </c>
      <c r="AH4751" s="147" t="s">
        <v>5683</v>
      </c>
    </row>
    <row r="4752" spans="1:34" x14ac:dyDescent="0.25">
      <c r="A4752" s="147" t="s">
        <v>2141</v>
      </c>
      <c r="B4752" s="140" t="s">
        <v>8471</v>
      </c>
      <c r="C4752" s="147" t="s">
        <v>6009</v>
      </c>
      <c r="D4752" s="140" t="s">
        <v>8485</v>
      </c>
      <c r="E4752" s="147" t="s">
        <v>71</v>
      </c>
      <c r="F4752" s="140" t="s">
        <v>8505</v>
      </c>
      <c r="G4752" s="140" t="s">
        <v>81</v>
      </c>
      <c r="H4752" s="140" t="s">
        <v>8787</v>
      </c>
      <c r="I4752" s="147" t="s">
        <v>3192</v>
      </c>
      <c r="J4752" s="147">
        <v>1</v>
      </c>
      <c r="K4752" s="132">
        <f t="shared" si="535"/>
        <v>633834.26</v>
      </c>
      <c r="L4752" s="132">
        <v>515538.31</v>
      </c>
      <c r="M4752" s="132">
        <v>118295.95</v>
      </c>
      <c r="N4752" s="132">
        <v>515538.31000000006</v>
      </c>
      <c r="P4752" s="132">
        <v>112949.22</v>
      </c>
      <c r="Q4752" s="132">
        <f t="shared" si="534"/>
        <v>628487.53</v>
      </c>
      <c r="R4752" s="132">
        <v>515538.31</v>
      </c>
      <c r="S4752" s="132">
        <v>112949.22</v>
      </c>
      <c r="T4752" s="169">
        <f t="shared" si="536"/>
        <v>0.99999999999999989</v>
      </c>
      <c r="U4752" s="169">
        <f t="shared" si="537"/>
        <v>1</v>
      </c>
      <c r="V4752" s="169">
        <f t="shared" si="538"/>
        <v>0.95480208747636752</v>
      </c>
      <c r="W4752" s="169">
        <f t="shared" si="539"/>
        <v>0.99156446671090326</v>
      </c>
      <c r="X4752" s="170">
        <v>1</v>
      </c>
      <c r="Y4752" s="139" t="s">
        <v>4584</v>
      </c>
      <c r="Z4752" s="139" t="s">
        <v>4584</v>
      </c>
      <c r="AA4752" s="139">
        <v>39883</v>
      </c>
      <c r="AB4752" s="139">
        <v>39933</v>
      </c>
      <c r="AC4752" s="139">
        <v>39987</v>
      </c>
      <c r="AD4752" s="147">
        <f t="shared" si="540"/>
        <v>50</v>
      </c>
      <c r="AE4752" s="131">
        <v>141</v>
      </c>
      <c r="AG4752" s="147">
        <v>1</v>
      </c>
      <c r="AH4752" s="147" t="s">
        <v>5683</v>
      </c>
    </row>
    <row r="4753" spans="1:34" x14ac:dyDescent="0.25">
      <c r="A4753" s="147" t="s">
        <v>2141</v>
      </c>
      <c r="B4753" s="140" t="s">
        <v>8471</v>
      </c>
      <c r="C4753" s="147" t="s">
        <v>72</v>
      </c>
      <c r="D4753" s="140" t="s">
        <v>8485</v>
      </c>
      <c r="E4753" s="147" t="s">
        <v>71</v>
      </c>
      <c r="F4753" s="140" t="s">
        <v>8505</v>
      </c>
      <c r="G4753" s="140" t="s">
        <v>88</v>
      </c>
      <c r="H4753" s="140" t="s">
        <v>8788</v>
      </c>
      <c r="I4753" s="147" t="s">
        <v>2684</v>
      </c>
      <c r="J4753" s="147">
        <v>1</v>
      </c>
      <c r="K4753" s="132">
        <f t="shared" si="535"/>
        <v>1108759.48</v>
      </c>
      <c r="L4753" s="132">
        <v>778064.77</v>
      </c>
      <c r="M4753" s="132">
        <v>330694.71000000002</v>
      </c>
      <c r="N4753" s="132">
        <v>778064.77</v>
      </c>
      <c r="O4753" s="133" t="s">
        <v>4679</v>
      </c>
      <c r="P4753" s="132">
        <v>271986.68</v>
      </c>
      <c r="Q4753" s="132">
        <f t="shared" si="534"/>
        <v>1050051.45</v>
      </c>
      <c r="R4753" s="132">
        <v>778064.77</v>
      </c>
      <c r="S4753" s="132">
        <v>271986.68</v>
      </c>
      <c r="T4753" s="169">
        <f t="shared" si="536"/>
        <v>1</v>
      </c>
      <c r="U4753" s="169">
        <f t="shared" si="537"/>
        <v>1</v>
      </c>
      <c r="V4753" s="169">
        <f t="shared" si="538"/>
        <v>0.82247061043099234</v>
      </c>
      <c r="W4753" s="169">
        <f t="shared" si="539"/>
        <v>0.94705070751683673</v>
      </c>
      <c r="X4753" s="170">
        <v>1</v>
      </c>
      <c r="Y4753" s="139">
        <v>38602</v>
      </c>
      <c r="Z4753" s="139">
        <v>38653</v>
      </c>
      <c r="AA4753" s="139">
        <v>38692</v>
      </c>
      <c r="AB4753" s="139">
        <v>38776</v>
      </c>
      <c r="AC4753" s="139">
        <v>38825</v>
      </c>
      <c r="AD4753" s="147">
        <f t="shared" si="540"/>
        <v>84</v>
      </c>
      <c r="AE4753" s="131">
        <v>306</v>
      </c>
      <c r="AF4753" s="147" t="s">
        <v>5957</v>
      </c>
      <c r="AG4753" s="147">
        <v>1</v>
      </c>
      <c r="AH4753" s="147" t="s">
        <v>5683</v>
      </c>
    </row>
    <row r="4754" spans="1:34" x14ac:dyDescent="0.25">
      <c r="A4754" s="147" t="s">
        <v>2141</v>
      </c>
      <c r="B4754" s="140" t="s">
        <v>8471</v>
      </c>
      <c r="C4754" s="147" t="s">
        <v>6009</v>
      </c>
      <c r="D4754" s="140" t="s">
        <v>8485</v>
      </c>
      <c r="E4754" s="147" t="s">
        <v>71</v>
      </c>
      <c r="F4754" s="140" t="s">
        <v>8505</v>
      </c>
      <c r="G4754" s="140" t="s">
        <v>88</v>
      </c>
      <c r="H4754" s="140" t="s">
        <v>8788</v>
      </c>
      <c r="I4754" s="147" t="s">
        <v>82</v>
      </c>
      <c r="J4754" s="147">
        <v>1</v>
      </c>
      <c r="K4754" s="132">
        <f t="shared" si="535"/>
        <v>718923.67</v>
      </c>
      <c r="L4754" s="132">
        <v>499082.4</v>
      </c>
      <c r="M4754" s="132">
        <v>219841.27</v>
      </c>
      <c r="N4754" s="132">
        <v>499082.39999999997</v>
      </c>
      <c r="P4754" s="132">
        <v>210725.74</v>
      </c>
      <c r="Q4754" s="132">
        <f t="shared" ref="Q4754:Q4817" si="541">R4754+S4754</f>
        <v>709808.14</v>
      </c>
      <c r="R4754" s="132">
        <v>499082.4</v>
      </c>
      <c r="S4754" s="132">
        <v>210725.74</v>
      </c>
      <c r="T4754" s="169">
        <f t="shared" si="536"/>
        <v>1.0000000000000002</v>
      </c>
      <c r="U4754" s="169">
        <f t="shared" si="537"/>
        <v>1</v>
      </c>
      <c r="V4754" s="169">
        <f t="shared" si="538"/>
        <v>0.9585358563476275</v>
      </c>
      <c r="W4754" s="169">
        <f t="shared" si="539"/>
        <v>0.98732058717721727</v>
      </c>
      <c r="X4754" s="170">
        <v>1</v>
      </c>
      <c r="Y4754" s="139" t="s">
        <v>4584</v>
      </c>
      <c r="Z4754" s="139" t="s">
        <v>4584</v>
      </c>
      <c r="AA4754" s="139">
        <v>39885</v>
      </c>
      <c r="AB4754" s="139">
        <v>39933</v>
      </c>
      <c r="AC4754" s="139">
        <v>39987</v>
      </c>
      <c r="AD4754" s="147">
        <f t="shared" si="540"/>
        <v>48</v>
      </c>
      <c r="AE4754" s="131">
        <v>403</v>
      </c>
      <c r="AG4754" s="147">
        <v>1</v>
      </c>
      <c r="AH4754" s="147" t="s">
        <v>5683</v>
      </c>
    </row>
    <row r="4755" spans="1:34" x14ac:dyDescent="0.25">
      <c r="A4755" s="147" t="s">
        <v>2141</v>
      </c>
      <c r="B4755" s="140" t="s">
        <v>8471</v>
      </c>
      <c r="C4755" s="147" t="s">
        <v>72</v>
      </c>
      <c r="D4755" s="140" t="s">
        <v>8485</v>
      </c>
      <c r="E4755" s="147" t="s">
        <v>71</v>
      </c>
      <c r="F4755" s="140" t="s">
        <v>8505</v>
      </c>
      <c r="G4755" s="140" t="s">
        <v>77</v>
      </c>
      <c r="H4755" s="140" t="s">
        <v>8789</v>
      </c>
      <c r="I4755" s="147" t="s">
        <v>3192</v>
      </c>
      <c r="J4755" s="147">
        <v>1</v>
      </c>
      <c r="K4755" s="132">
        <f t="shared" si="535"/>
        <v>557984.76</v>
      </c>
      <c r="L4755" s="132">
        <v>396385.88</v>
      </c>
      <c r="M4755" s="132">
        <v>161598.88</v>
      </c>
      <c r="N4755" s="132">
        <v>396385.88</v>
      </c>
      <c r="O4755" s="133" t="s">
        <v>4753</v>
      </c>
      <c r="P4755" s="132">
        <v>126650</v>
      </c>
      <c r="Q4755" s="132">
        <f t="shared" si="541"/>
        <v>523035.88</v>
      </c>
      <c r="R4755" s="132">
        <v>396385.88</v>
      </c>
      <c r="S4755" s="132">
        <v>126650</v>
      </c>
      <c r="T4755" s="169">
        <f t="shared" si="536"/>
        <v>1</v>
      </c>
      <c r="U4755" s="169">
        <f t="shared" si="537"/>
        <v>1</v>
      </c>
      <c r="V4755" s="169">
        <f t="shared" si="538"/>
        <v>0.78373067932153984</v>
      </c>
      <c r="W4755" s="169">
        <f t="shared" si="539"/>
        <v>0.93736588791421471</v>
      </c>
      <c r="X4755" s="170">
        <v>1</v>
      </c>
      <c r="Y4755" s="139">
        <v>38915</v>
      </c>
      <c r="Z4755" s="139">
        <v>38952</v>
      </c>
      <c r="AA4755" s="139">
        <v>39034</v>
      </c>
      <c r="AB4755" s="139">
        <v>39139</v>
      </c>
      <c r="AC4755" s="139" t="s">
        <v>4516</v>
      </c>
      <c r="AD4755" s="147">
        <f t="shared" si="540"/>
        <v>105</v>
      </c>
      <c r="AE4755" s="131">
        <v>107</v>
      </c>
      <c r="AF4755" s="147" t="s">
        <v>5963</v>
      </c>
      <c r="AG4755" s="147">
        <v>1</v>
      </c>
      <c r="AH4755" s="147" t="s">
        <v>5683</v>
      </c>
    </row>
    <row r="4756" spans="1:34" x14ac:dyDescent="0.25">
      <c r="A4756" s="147" t="s">
        <v>2141</v>
      </c>
      <c r="B4756" s="140" t="s">
        <v>8471</v>
      </c>
      <c r="C4756" s="147" t="s">
        <v>6009</v>
      </c>
      <c r="D4756" s="140" t="s">
        <v>8485</v>
      </c>
      <c r="E4756" s="147" t="s">
        <v>71</v>
      </c>
      <c r="F4756" s="140" t="s">
        <v>8505</v>
      </c>
      <c r="G4756" s="140" t="s">
        <v>77</v>
      </c>
      <c r="H4756" s="140" t="s">
        <v>8789</v>
      </c>
      <c r="I4756" s="147" t="s">
        <v>3267</v>
      </c>
      <c r="J4756" s="147">
        <v>1</v>
      </c>
      <c r="K4756" s="132">
        <f t="shared" si="535"/>
        <v>689783.8</v>
      </c>
      <c r="L4756" s="132">
        <v>565268.80000000005</v>
      </c>
      <c r="M4756" s="132">
        <v>124515</v>
      </c>
      <c r="N4756" s="132">
        <v>565268.79999999993</v>
      </c>
      <c r="P4756" s="132">
        <v>120600.48</v>
      </c>
      <c r="Q4756" s="132">
        <f t="shared" si="541"/>
        <v>685869.28</v>
      </c>
      <c r="R4756" s="132">
        <v>565268.80000000005</v>
      </c>
      <c r="S4756" s="132">
        <v>120600.48</v>
      </c>
      <c r="T4756" s="169">
        <f t="shared" si="536"/>
        <v>1.0000000000000002</v>
      </c>
      <c r="U4756" s="169">
        <f t="shared" si="537"/>
        <v>1</v>
      </c>
      <c r="V4756" s="169">
        <f t="shared" si="538"/>
        <v>0.96856186001686539</v>
      </c>
      <c r="W4756" s="169">
        <f t="shared" si="539"/>
        <v>0.9943250044434212</v>
      </c>
      <c r="X4756" s="170">
        <v>1</v>
      </c>
      <c r="Y4756" s="139" t="s">
        <v>4584</v>
      </c>
      <c r="Z4756" s="139" t="s">
        <v>4584</v>
      </c>
      <c r="AA4756" s="139">
        <v>39881</v>
      </c>
      <c r="AB4756" s="139">
        <v>39933</v>
      </c>
      <c r="AC4756" s="139">
        <v>39987</v>
      </c>
      <c r="AD4756" s="147">
        <f t="shared" si="540"/>
        <v>52</v>
      </c>
      <c r="AE4756" s="131">
        <v>151</v>
      </c>
      <c r="AG4756" s="147">
        <v>1</v>
      </c>
      <c r="AH4756" s="147" t="s">
        <v>5683</v>
      </c>
    </row>
    <row r="4757" spans="1:34" x14ac:dyDescent="0.25">
      <c r="A4757" s="147" t="s">
        <v>2141</v>
      </c>
      <c r="B4757" s="140" t="s">
        <v>8471</v>
      </c>
      <c r="C4757" s="147" t="s">
        <v>72</v>
      </c>
      <c r="D4757" s="140" t="s">
        <v>8485</v>
      </c>
      <c r="E4757" s="147" t="s">
        <v>71</v>
      </c>
      <c r="F4757" s="140" t="s">
        <v>8505</v>
      </c>
      <c r="G4757" s="140" t="s">
        <v>5966</v>
      </c>
      <c r="H4757" s="140" t="s">
        <v>8789</v>
      </c>
      <c r="I4757" s="147" t="s">
        <v>5447</v>
      </c>
      <c r="J4757" s="147">
        <v>1</v>
      </c>
      <c r="K4757" s="132">
        <f t="shared" si="535"/>
        <v>1109386.6499999999</v>
      </c>
      <c r="L4757" s="132">
        <v>599200</v>
      </c>
      <c r="M4757" s="132">
        <v>510186.65</v>
      </c>
      <c r="N4757" s="132">
        <v>599200</v>
      </c>
      <c r="O4757" s="133" t="s">
        <v>4679</v>
      </c>
      <c r="P4757" s="132">
        <v>492653.95</v>
      </c>
      <c r="Q4757" s="132">
        <f t="shared" si="541"/>
        <v>1091853.95</v>
      </c>
      <c r="R4757" s="132">
        <v>599200</v>
      </c>
      <c r="S4757" s="132">
        <v>492653.95</v>
      </c>
      <c r="T4757" s="169">
        <f t="shared" si="536"/>
        <v>1</v>
      </c>
      <c r="U4757" s="169">
        <f t="shared" si="537"/>
        <v>1</v>
      </c>
      <c r="V4757" s="169">
        <f t="shared" si="538"/>
        <v>0.9656347338763176</v>
      </c>
      <c r="W4757" s="169">
        <f t="shared" si="539"/>
        <v>0.98419604202015598</v>
      </c>
      <c r="X4757" s="170">
        <v>1</v>
      </c>
      <c r="Y4757" s="139">
        <v>38010</v>
      </c>
      <c r="Z4757" s="139">
        <v>38148</v>
      </c>
      <c r="AA4757" s="139">
        <v>38208</v>
      </c>
      <c r="AB4757" s="139">
        <v>38503</v>
      </c>
      <c r="AC4757" s="139">
        <v>38470</v>
      </c>
      <c r="AD4757" s="147">
        <f t="shared" si="540"/>
        <v>295</v>
      </c>
      <c r="AE4757" s="131">
        <v>117</v>
      </c>
      <c r="AF4757" s="147" t="s">
        <v>5957</v>
      </c>
      <c r="AG4757" s="147">
        <v>1</v>
      </c>
      <c r="AH4757" s="147" t="s">
        <v>5683</v>
      </c>
    </row>
    <row r="4758" spans="1:34" x14ac:dyDescent="0.25">
      <c r="A4758" s="147" t="s">
        <v>2141</v>
      </c>
      <c r="B4758" s="140" t="s">
        <v>8471</v>
      </c>
      <c r="C4758" s="147" t="s">
        <v>72</v>
      </c>
      <c r="D4758" s="140" t="s">
        <v>8485</v>
      </c>
      <c r="E4758" s="147" t="s">
        <v>71</v>
      </c>
      <c r="F4758" s="140" t="s">
        <v>8505</v>
      </c>
      <c r="G4758" s="140" t="s">
        <v>85</v>
      </c>
      <c r="H4758" s="140" t="s">
        <v>8790</v>
      </c>
      <c r="I4758" s="147" t="s">
        <v>3128</v>
      </c>
      <c r="J4758" s="147">
        <v>1</v>
      </c>
      <c r="K4758" s="132">
        <f t="shared" si="535"/>
        <v>473212</v>
      </c>
      <c r="L4758" s="132">
        <v>286650</v>
      </c>
      <c r="M4758" s="132">
        <v>186562</v>
      </c>
      <c r="N4758" s="132">
        <v>286650</v>
      </c>
      <c r="O4758" s="133" t="s">
        <v>4679</v>
      </c>
      <c r="P4758" s="132">
        <v>179429.84</v>
      </c>
      <c r="Q4758" s="132">
        <f t="shared" si="541"/>
        <v>466079.83999999997</v>
      </c>
      <c r="R4758" s="132">
        <v>286650</v>
      </c>
      <c r="S4758" s="132">
        <v>179429.84</v>
      </c>
      <c r="T4758" s="169">
        <f t="shared" si="536"/>
        <v>1</v>
      </c>
      <c r="U4758" s="169">
        <f t="shared" si="537"/>
        <v>1</v>
      </c>
      <c r="V4758" s="169">
        <f t="shared" si="538"/>
        <v>0.96177056420921725</v>
      </c>
      <c r="W4758" s="169">
        <f t="shared" si="539"/>
        <v>0.9849281928607051</v>
      </c>
      <c r="X4758" s="170">
        <v>1</v>
      </c>
      <c r="Y4758" s="139">
        <v>38010</v>
      </c>
      <c r="Z4758" s="139">
        <v>38148</v>
      </c>
      <c r="AA4758" s="139">
        <v>38202</v>
      </c>
      <c r="AB4758" s="139">
        <v>38411</v>
      </c>
      <c r="AC4758" s="139">
        <v>38470</v>
      </c>
      <c r="AD4758" s="147">
        <f t="shared" si="540"/>
        <v>209</v>
      </c>
      <c r="AE4758" s="131">
        <v>144</v>
      </c>
      <c r="AF4758" s="147" t="s">
        <v>5957</v>
      </c>
      <c r="AG4758" s="147">
        <v>1</v>
      </c>
      <c r="AH4758" s="147" t="s">
        <v>5683</v>
      </c>
    </row>
    <row r="4759" spans="1:34" x14ac:dyDescent="0.25">
      <c r="A4759" s="147" t="s">
        <v>2141</v>
      </c>
      <c r="B4759" s="140" t="s">
        <v>8471</v>
      </c>
      <c r="C4759" s="147" t="s">
        <v>6009</v>
      </c>
      <c r="D4759" s="140" t="s">
        <v>8485</v>
      </c>
      <c r="E4759" s="147" t="s">
        <v>71</v>
      </c>
      <c r="F4759" s="140" t="s">
        <v>8505</v>
      </c>
      <c r="G4759" s="140" t="s">
        <v>85</v>
      </c>
      <c r="H4759" s="140" t="s">
        <v>8790</v>
      </c>
      <c r="I4759" s="147" t="s">
        <v>490</v>
      </c>
      <c r="J4759" s="147">
        <v>1</v>
      </c>
      <c r="K4759" s="132">
        <f t="shared" si="535"/>
        <v>1160449.72</v>
      </c>
      <c r="L4759" s="132">
        <v>1003113.78</v>
      </c>
      <c r="M4759" s="132">
        <v>157335.94</v>
      </c>
      <c r="N4759" s="132">
        <v>1003113.78</v>
      </c>
      <c r="P4759" s="132">
        <v>154446.26999999999</v>
      </c>
      <c r="Q4759" s="132">
        <f t="shared" si="541"/>
        <v>1157560.05</v>
      </c>
      <c r="R4759" s="132">
        <v>1003113.78</v>
      </c>
      <c r="S4759" s="132">
        <v>154446.26999999999</v>
      </c>
      <c r="T4759" s="169">
        <f t="shared" si="536"/>
        <v>1</v>
      </c>
      <c r="U4759" s="169">
        <f t="shared" si="537"/>
        <v>1</v>
      </c>
      <c r="V4759" s="169">
        <f t="shared" si="538"/>
        <v>0.98163375767799776</v>
      </c>
      <c r="W4759" s="169">
        <f t="shared" si="539"/>
        <v>0.99750987056983398</v>
      </c>
      <c r="X4759" s="170">
        <v>1</v>
      </c>
      <c r="Y4759" s="139" t="s">
        <v>4584</v>
      </c>
      <c r="Z4759" s="139" t="s">
        <v>4584</v>
      </c>
      <c r="AA4759" s="139">
        <v>39893</v>
      </c>
      <c r="AB4759" s="139">
        <v>39933</v>
      </c>
      <c r="AC4759" s="139">
        <v>39987</v>
      </c>
      <c r="AD4759" s="147">
        <f t="shared" si="540"/>
        <v>40</v>
      </c>
      <c r="AE4759" s="131">
        <v>154</v>
      </c>
      <c r="AG4759" s="147">
        <v>1</v>
      </c>
      <c r="AH4759" s="147" t="s">
        <v>5683</v>
      </c>
    </row>
    <row r="4760" spans="1:34" x14ac:dyDescent="0.25">
      <c r="A4760" s="147" t="s">
        <v>2141</v>
      </c>
      <c r="B4760" s="140" t="s">
        <v>8471</v>
      </c>
      <c r="C4760" s="147" t="s">
        <v>72</v>
      </c>
      <c r="D4760" s="140" t="s">
        <v>8485</v>
      </c>
      <c r="E4760" s="147" t="s">
        <v>71</v>
      </c>
      <c r="F4760" s="140" t="s">
        <v>8505</v>
      </c>
      <c r="G4760" s="140" t="s">
        <v>87</v>
      </c>
      <c r="H4760" s="140" t="s">
        <v>8791</v>
      </c>
      <c r="I4760" s="147" t="s">
        <v>490</v>
      </c>
      <c r="J4760" s="147">
        <v>1</v>
      </c>
      <c r="K4760" s="132">
        <f t="shared" si="535"/>
        <v>1585502.85</v>
      </c>
      <c r="L4760" s="132">
        <v>1138874.1200000001</v>
      </c>
      <c r="M4760" s="132">
        <v>446628.73</v>
      </c>
      <c r="N4760" s="132">
        <v>1138874.1200000001</v>
      </c>
      <c r="O4760" s="133" t="s">
        <v>4753</v>
      </c>
      <c r="P4760" s="132">
        <v>447771.52</v>
      </c>
      <c r="Q4760" s="132">
        <f t="shared" si="541"/>
        <v>1586645.6400000001</v>
      </c>
      <c r="R4760" s="132">
        <v>1138874.1200000001</v>
      </c>
      <c r="S4760" s="132">
        <v>447771.52</v>
      </c>
      <c r="T4760" s="169">
        <f t="shared" si="536"/>
        <v>1</v>
      </c>
      <c r="U4760" s="169">
        <f t="shared" si="537"/>
        <v>1</v>
      </c>
      <c r="V4760" s="169">
        <f t="shared" si="538"/>
        <v>1.0025587023924771</v>
      </c>
      <c r="W4760" s="169">
        <f t="shared" si="539"/>
        <v>1.0007207744848898</v>
      </c>
      <c r="X4760" s="170">
        <v>1</v>
      </c>
      <c r="Y4760" s="139">
        <v>38915</v>
      </c>
      <c r="Z4760" s="139">
        <v>38952</v>
      </c>
      <c r="AA4760" s="139">
        <v>39041</v>
      </c>
      <c r="AB4760" s="139">
        <v>39447</v>
      </c>
      <c r="AC4760" s="139" t="s">
        <v>4516</v>
      </c>
      <c r="AD4760" s="147">
        <f t="shared" si="540"/>
        <v>406</v>
      </c>
      <c r="AE4760" s="131">
        <v>143</v>
      </c>
      <c r="AF4760" s="147" t="s">
        <v>2161</v>
      </c>
      <c r="AG4760" s="147">
        <v>1</v>
      </c>
      <c r="AH4760" s="147" t="s">
        <v>5683</v>
      </c>
    </row>
    <row r="4761" spans="1:34" x14ac:dyDescent="0.25">
      <c r="A4761" s="147" t="s">
        <v>2141</v>
      </c>
      <c r="B4761" s="140" t="s">
        <v>8471</v>
      </c>
      <c r="C4761" s="147" t="s">
        <v>6009</v>
      </c>
      <c r="D4761" s="140" t="s">
        <v>8485</v>
      </c>
      <c r="E4761" s="147" t="s">
        <v>71</v>
      </c>
      <c r="F4761" s="140" t="s">
        <v>8505</v>
      </c>
      <c r="G4761" s="140" t="s">
        <v>87</v>
      </c>
      <c r="H4761" s="140" t="s">
        <v>8791</v>
      </c>
      <c r="I4761" s="147" t="s">
        <v>3192</v>
      </c>
      <c r="J4761" s="147">
        <v>1</v>
      </c>
      <c r="K4761" s="132">
        <f t="shared" si="535"/>
        <v>633834.16</v>
      </c>
      <c r="L4761" s="132">
        <v>515538.31</v>
      </c>
      <c r="M4761" s="132">
        <v>118295.85</v>
      </c>
      <c r="N4761" s="132">
        <v>515538.31000000006</v>
      </c>
      <c r="P4761" s="132">
        <v>107937.48</v>
      </c>
      <c r="Q4761" s="132">
        <f t="shared" si="541"/>
        <v>623475.79</v>
      </c>
      <c r="R4761" s="132">
        <v>515538.31</v>
      </c>
      <c r="S4761" s="132">
        <v>107937.48</v>
      </c>
      <c r="T4761" s="169">
        <f t="shared" si="536"/>
        <v>0.99999999999999989</v>
      </c>
      <c r="U4761" s="169">
        <f t="shared" si="537"/>
        <v>1</v>
      </c>
      <c r="V4761" s="169">
        <f t="shared" si="538"/>
        <v>0.9124367422863946</v>
      </c>
      <c r="W4761" s="169">
        <f t="shared" si="539"/>
        <v>0.98365760217152076</v>
      </c>
      <c r="X4761" s="170">
        <v>1</v>
      </c>
      <c r="Y4761" s="139" t="s">
        <v>4584</v>
      </c>
      <c r="Z4761" s="139" t="s">
        <v>4584</v>
      </c>
      <c r="AA4761" s="139">
        <v>39882</v>
      </c>
      <c r="AB4761" s="139">
        <v>39963</v>
      </c>
      <c r="AC4761" s="139">
        <v>39987</v>
      </c>
      <c r="AD4761" s="147">
        <f t="shared" si="540"/>
        <v>81</v>
      </c>
      <c r="AE4761" s="131">
        <v>171</v>
      </c>
      <c r="AG4761" s="147">
        <v>1</v>
      </c>
      <c r="AH4761" s="147" t="s">
        <v>5683</v>
      </c>
    </row>
    <row r="4762" spans="1:34" x14ac:dyDescent="0.25">
      <c r="A4762" s="147" t="s">
        <v>2141</v>
      </c>
      <c r="B4762" s="140" t="s">
        <v>8471</v>
      </c>
      <c r="C4762" s="147" t="s">
        <v>6009</v>
      </c>
      <c r="D4762" s="140" t="s">
        <v>8485</v>
      </c>
      <c r="E4762" s="147" t="s">
        <v>71</v>
      </c>
      <c r="F4762" s="140" t="s">
        <v>8505</v>
      </c>
      <c r="G4762" s="140" t="s">
        <v>104</v>
      </c>
      <c r="H4762" s="140" t="s">
        <v>8792</v>
      </c>
      <c r="I4762" s="147" t="s">
        <v>4010</v>
      </c>
      <c r="J4762" s="147">
        <v>1</v>
      </c>
      <c r="K4762" s="132">
        <f t="shared" si="535"/>
        <v>1189103.75</v>
      </c>
      <c r="L4762" s="132">
        <v>792356.31</v>
      </c>
      <c r="M4762" s="132">
        <v>396747.44</v>
      </c>
      <c r="N4762" s="132">
        <v>792356.31</v>
      </c>
      <c r="P4762" s="132">
        <v>387730.93</v>
      </c>
      <c r="Q4762" s="132">
        <f t="shared" si="541"/>
        <v>1180087.24</v>
      </c>
      <c r="R4762" s="132">
        <v>792356.31</v>
      </c>
      <c r="S4762" s="132">
        <v>387730.93</v>
      </c>
      <c r="T4762" s="169">
        <f t="shared" si="536"/>
        <v>1</v>
      </c>
      <c r="U4762" s="169">
        <f t="shared" si="537"/>
        <v>1</v>
      </c>
      <c r="V4762" s="169">
        <f t="shared" si="538"/>
        <v>0.97727393023632358</v>
      </c>
      <c r="W4762" s="169">
        <f t="shared" si="539"/>
        <v>0.99241738998804774</v>
      </c>
      <c r="X4762" s="170">
        <v>1</v>
      </c>
      <c r="Y4762" s="139" t="s">
        <v>4584</v>
      </c>
      <c r="Z4762" s="139" t="s">
        <v>4584</v>
      </c>
      <c r="AA4762" s="139">
        <v>39875</v>
      </c>
      <c r="AB4762" s="139">
        <v>39963</v>
      </c>
      <c r="AC4762" s="139">
        <v>39987</v>
      </c>
      <c r="AD4762" s="147">
        <f t="shared" si="540"/>
        <v>88</v>
      </c>
      <c r="AE4762" s="131">
        <v>514</v>
      </c>
      <c r="AG4762" s="147">
        <v>1</v>
      </c>
      <c r="AH4762" s="147" t="s">
        <v>5683</v>
      </c>
    </row>
    <row r="4763" spans="1:34" x14ac:dyDescent="0.25">
      <c r="A4763" s="147" t="s">
        <v>2141</v>
      </c>
      <c r="B4763" s="140" t="s">
        <v>8471</v>
      </c>
      <c r="C4763" s="147" t="s">
        <v>72</v>
      </c>
      <c r="D4763" s="140" t="s">
        <v>8485</v>
      </c>
      <c r="E4763" s="147" t="s">
        <v>71</v>
      </c>
      <c r="F4763" s="140" t="s">
        <v>8505</v>
      </c>
      <c r="G4763" s="140" t="s">
        <v>5967</v>
      </c>
      <c r="H4763" s="140" t="s">
        <v>8792</v>
      </c>
      <c r="I4763" s="147" t="s">
        <v>4010</v>
      </c>
      <c r="J4763" s="147">
        <v>1</v>
      </c>
      <c r="K4763" s="132">
        <f t="shared" si="535"/>
        <v>750190</v>
      </c>
      <c r="L4763" s="132">
        <v>479810</v>
      </c>
      <c r="M4763" s="132">
        <v>270380</v>
      </c>
      <c r="N4763" s="132">
        <v>479810</v>
      </c>
      <c r="O4763" s="133" t="s">
        <v>4679</v>
      </c>
      <c r="P4763" s="132">
        <v>527803.36</v>
      </c>
      <c r="Q4763" s="132">
        <f t="shared" si="541"/>
        <v>1007613.36</v>
      </c>
      <c r="R4763" s="132">
        <v>479810</v>
      </c>
      <c r="S4763" s="132">
        <v>527803.36</v>
      </c>
      <c r="T4763" s="169">
        <f t="shared" si="536"/>
        <v>1</v>
      </c>
      <c r="U4763" s="169">
        <f t="shared" si="537"/>
        <v>1</v>
      </c>
      <c r="V4763" s="169">
        <f t="shared" si="538"/>
        <v>1.9520798875656482</v>
      </c>
      <c r="W4763" s="169">
        <f t="shared" si="539"/>
        <v>1.3431442167984111</v>
      </c>
      <c r="X4763" s="170">
        <v>1</v>
      </c>
      <c r="Y4763" s="139">
        <v>38010</v>
      </c>
      <c r="Z4763" s="139">
        <v>38148</v>
      </c>
      <c r="AA4763" s="139">
        <v>38222</v>
      </c>
      <c r="AB4763" s="139">
        <v>38411</v>
      </c>
      <c r="AC4763" s="139">
        <v>38470</v>
      </c>
      <c r="AD4763" s="147">
        <f t="shared" si="540"/>
        <v>189</v>
      </c>
      <c r="AE4763" s="131">
        <v>1210</v>
      </c>
      <c r="AF4763" s="147" t="s">
        <v>5957</v>
      </c>
      <c r="AG4763" s="147">
        <v>1</v>
      </c>
      <c r="AH4763" s="147" t="s">
        <v>5683</v>
      </c>
    </row>
    <row r="4764" spans="1:34" x14ac:dyDescent="0.25">
      <c r="A4764" s="147" t="s">
        <v>2141</v>
      </c>
      <c r="B4764" s="140" t="s">
        <v>8471</v>
      </c>
      <c r="C4764" s="147" t="s">
        <v>72</v>
      </c>
      <c r="D4764" s="140" t="s">
        <v>8485</v>
      </c>
      <c r="E4764" s="147" t="s">
        <v>71</v>
      </c>
      <c r="F4764" s="140" t="s">
        <v>8505</v>
      </c>
      <c r="G4764" s="140" t="s">
        <v>5967</v>
      </c>
      <c r="H4764" s="140" t="s">
        <v>8792</v>
      </c>
      <c r="I4764" s="147" t="s">
        <v>4010</v>
      </c>
      <c r="J4764" s="147">
        <v>1</v>
      </c>
      <c r="K4764" s="132">
        <f t="shared" si="535"/>
        <v>792954.08000000007</v>
      </c>
      <c r="L4764" s="132">
        <v>489416.88</v>
      </c>
      <c r="M4764" s="132">
        <v>303537.2</v>
      </c>
      <c r="N4764" s="132">
        <v>489416.88</v>
      </c>
      <c r="O4764" s="133" t="s">
        <v>4753</v>
      </c>
      <c r="P4764" s="132">
        <v>114250</v>
      </c>
      <c r="Q4764" s="132">
        <f t="shared" si="541"/>
        <v>603666.88</v>
      </c>
      <c r="R4764" s="132">
        <v>489416.88</v>
      </c>
      <c r="S4764" s="132">
        <v>114250</v>
      </c>
      <c r="T4764" s="169">
        <f t="shared" si="536"/>
        <v>1</v>
      </c>
      <c r="U4764" s="169">
        <f t="shared" si="537"/>
        <v>1</v>
      </c>
      <c r="V4764" s="169">
        <f t="shared" si="538"/>
        <v>0.37639538086270807</v>
      </c>
      <c r="W4764" s="169">
        <f t="shared" si="539"/>
        <v>0.76128857297764319</v>
      </c>
      <c r="X4764" s="170">
        <v>1</v>
      </c>
      <c r="Y4764" s="139">
        <v>38915</v>
      </c>
      <c r="Z4764" s="139">
        <v>38952</v>
      </c>
      <c r="AA4764" s="139">
        <v>39027</v>
      </c>
      <c r="AB4764" s="139">
        <v>39263</v>
      </c>
      <c r="AC4764" s="139" t="s">
        <v>4516</v>
      </c>
      <c r="AD4764" s="147">
        <f t="shared" si="540"/>
        <v>236</v>
      </c>
      <c r="AE4764" s="131">
        <v>1210</v>
      </c>
      <c r="AF4764" s="147" t="s">
        <v>5963</v>
      </c>
      <c r="AG4764" s="147">
        <v>1</v>
      </c>
      <c r="AH4764" s="147" t="s">
        <v>5683</v>
      </c>
    </row>
    <row r="4765" spans="1:34" x14ac:dyDescent="0.25">
      <c r="A4765" s="147" t="s">
        <v>2141</v>
      </c>
      <c r="B4765" s="140" t="s">
        <v>8471</v>
      </c>
      <c r="C4765" s="147" t="s">
        <v>72</v>
      </c>
      <c r="D4765" s="140" t="s">
        <v>8485</v>
      </c>
      <c r="E4765" s="147" t="s">
        <v>71</v>
      </c>
      <c r="F4765" s="140" t="s">
        <v>8505</v>
      </c>
      <c r="G4765" s="140" t="s">
        <v>5987</v>
      </c>
      <c r="H4765" s="140" t="s">
        <v>8793</v>
      </c>
      <c r="I4765" s="147" t="s">
        <v>2685</v>
      </c>
      <c r="J4765" s="147">
        <v>1</v>
      </c>
      <c r="K4765" s="132">
        <f t="shared" ref="K4765:K4828" si="542">L4765+M4765</f>
        <v>2035907.13</v>
      </c>
      <c r="L4765" s="132">
        <v>1404827.56</v>
      </c>
      <c r="M4765" s="132">
        <v>631079.56999999995</v>
      </c>
      <c r="N4765" s="132">
        <v>1404827.56</v>
      </c>
      <c r="O4765" s="133" t="s">
        <v>4679</v>
      </c>
      <c r="P4765" s="132">
        <v>188346.76</v>
      </c>
      <c r="Q4765" s="132">
        <f t="shared" si="541"/>
        <v>1593174.32</v>
      </c>
      <c r="R4765" s="132">
        <v>1404827.56</v>
      </c>
      <c r="S4765" s="132">
        <v>188346.76</v>
      </c>
      <c r="T4765" s="169">
        <f t="shared" si="536"/>
        <v>1</v>
      </c>
      <c r="U4765" s="169">
        <f t="shared" si="537"/>
        <v>1</v>
      </c>
      <c r="V4765" s="169">
        <f t="shared" si="538"/>
        <v>0.29845168335904143</v>
      </c>
      <c r="W4765" s="169">
        <f t="shared" si="539"/>
        <v>0.78253781644745268</v>
      </c>
      <c r="X4765" s="170">
        <v>1</v>
      </c>
      <c r="Y4765" s="139">
        <v>38602</v>
      </c>
      <c r="Z4765" s="139">
        <v>38653</v>
      </c>
      <c r="AA4765" s="139">
        <v>38741</v>
      </c>
      <c r="AB4765" s="139">
        <v>38883</v>
      </c>
      <c r="AC4765" s="139" t="s">
        <v>4516</v>
      </c>
      <c r="AD4765" s="147">
        <f t="shared" si="540"/>
        <v>142</v>
      </c>
      <c r="AE4765" s="131">
        <v>63</v>
      </c>
      <c r="AF4765" s="147" t="s">
        <v>2161</v>
      </c>
      <c r="AG4765" s="147">
        <v>1</v>
      </c>
      <c r="AH4765" s="147" t="s">
        <v>5683</v>
      </c>
    </row>
    <row r="4766" spans="1:34" x14ac:dyDescent="0.25">
      <c r="A4766" s="147" t="s">
        <v>2141</v>
      </c>
      <c r="B4766" s="140" t="s">
        <v>8471</v>
      </c>
      <c r="C4766" s="147" t="s">
        <v>72</v>
      </c>
      <c r="D4766" s="140" t="s">
        <v>8485</v>
      </c>
      <c r="E4766" s="147" t="s">
        <v>71</v>
      </c>
      <c r="F4766" s="140" t="s">
        <v>8505</v>
      </c>
      <c r="G4766" s="140" t="s">
        <v>2836</v>
      </c>
      <c r="H4766" s="140" t="s">
        <v>8794</v>
      </c>
      <c r="I4766" s="147" t="s">
        <v>490</v>
      </c>
      <c r="J4766" s="147">
        <v>1</v>
      </c>
      <c r="K4766" s="132">
        <f t="shared" si="542"/>
        <v>1253463.6599999999</v>
      </c>
      <c r="L4766" s="132">
        <v>892169.37</v>
      </c>
      <c r="M4766" s="132">
        <v>361294.29</v>
      </c>
      <c r="N4766" s="132">
        <v>892169.36999999988</v>
      </c>
      <c r="O4766" s="133" t="s">
        <v>4753</v>
      </c>
      <c r="P4766" s="132">
        <v>77340.75</v>
      </c>
      <c r="Q4766" s="132">
        <f t="shared" si="541"/>
        <v>969510.12</v>
      </c>
      <c r="R4766" s="132">
        <v>892169.37</v>
      </c>
      <c r="S4766" s="132">
        <v>77340.75</v>
      </c>
      <c r="T4766" s="169">
        <f t="shared" si="536"/>
        <v>1.0000000000000002</v>
      </c>
      <c r="U4766" s="169">
        <f t="shared" si="537"/>
        <v>1</v>
      </c>
      <c r="V4766" s="169">
        <f t="shared" si="538"/>
        <v>0.21406579661139954</v>
      </c>
      <c r="W4766" s="169">
        <f t="shared" si="539"/>
        <v>0.77346488050559048</v>
      </c>
      <c r="X4766" s="170">
        <v>1</v>
      </c>
      <c r="Y4766" s="139">
        <v>38915</v>
      </c>
      <c r="Z4766" s="139">
        <v>38952</v>
      </c>
      <c r="AA4766" s="139">
        <v>38997</v>
      </c>
      <c r="AB4766" s="139">
        <v>39172</v>
      </c>
      <c r="AC4766" s="139" t="s">
        <v>4516</v>
      </c>
      <c r="AD4766" s="147">
        <f t="shared" si="540"/>
        <v>175</v>
      </c>
      <c r="AE4766" s="131">
        <v>355</v>
      </c>
      <c r="AF4766" s="147" t="s">
        <v>5963</v>
      </c>
      <c r="AG4766" s="147">
        <v>1</v>
      </c>
      <c r="AH4766" s="147" t="s">
        <v>5683</v>
      </c>
    </row>
    <row r="4767" spans="1:34" x14ac:dyDescent="0.25">
      <c r="A4767" s="147" t="s">
        <v>2141</v>
      </c>
      <c r="B4767" s="140" t="s">
        <v>8471</v>
      </c>
      <c r="C4767" s="147" t="s">
        <v>6009</v>
      </c>
      <c r="D4767" s="140" t="s">
        <v>8485</v>
      </c>
      <c r="E4767" s="147" t="s">
        <v>71</v>
      </c>
      <c r="F4767" s="140" t="s">
        <v>8505</v>
      </c>
      <c r="G4767" s="140" t="s">
        <v>2836</v>
      </c>
      <c r="H4767" s="140" t="s">
        <v>8794</v>
      </c>
      <c r="I4767" s="147" t="s">
        <v>3267</v>
      </c>
      <c r="J4767" s="147">
        <v>1</v>
      </c>
      <c r="K4767" s="132">
        <f t="shared" si="542"/>
        <v>689783.8</v>
      </c>
      <c r="L4767" s="132">
        <v>565268.80000000005</v>
      </c>
      <c r="M4767" s="132">
        <v>124515</v>
      </c>
      <c r="N4767" s="132">
        <v>565268.79999999993</v>
      </c>
      <c r="P4767" s="132">
        <v>128379.67</v>
      </c>
      <c r="Q4767" s="132">
        <f t="shared" si="541"/>
        <v>693648.47000000009</v>
      </c>
      <c r="R4767" s="132">
        <v>565268.80000000005</v>
      </c>
      <c r="S4767" s="132">
        <v>128379.67</v>
      </c>
      <c r="T4767" s="169">
        <f t="shared" si="536"/>
        <v>1.0000000000000002</v>
      </c>
      <c r="U4767" s="169">
        <f t="shared" si="537"/>
        <v>1</v>
      </c>
      <c r="V4767" s="169">
        <f t="shared" si="538"/>
        <v>1.0310377866120548</v>
      </c>
      <c r="W4767" s="169">
        <f t="shared" si="539"/>
        <v>1.0056027265354739</v>
      </c>
      <c r="X4767" s="170">
        <v>1</v>
      </c>
      <c r="Y4767" s="139" t="s">
        <v>4584</v>
      </c>
      <c r="Z4767" s="139" t="s">
        <v>4584</v>
      </c>
      <c r="AA4767" s="139">
        <v>39874</v>
      </c>
      <c r="AB4767" s="139">
        <v>39933</v>
      </c>
      <c r="AC4767" s="139">
        <v>39987</v>
      </c>
      <c r="AD4767" s="147">
        <f t="shared" si="540"/>
        <v>59</v>
      </c>
      <c r="AE4767" s="131">
        <v>405</v>
      </c>
      <c r="AG4767" s="147">
        <v>1</v>
      </c>
      <c r="AH4767" s="147" t="s">
        <v>5683</v>
      </c>
    </row>
    <row r="4768" spans="1:34" x14ac:dyDescent="0.25">
      <c r="A4768" s="172" t="s">
        <v>2141</v>
      </c>
      <c r="B4768" s="140" t="s">
        <v>8471</v>
      </c>
      <c r="C4768" s="147" t="s">
        <v>72</v>
      </c>
      <c r="D4768" s="140" t="s">
        <v>8485</v>
      </c>
      <c r="E4768" s="172" t="s">
        <v>2206</v>
      </c>
      <c r="F4768" s="140" t="s">
        <v>8581</v>
      </c>
      <c r="G4768" s="140" t="s">
        <v>12086</v>
      </c>
      <c r="H4768" s="173" t="s">
        <v>12087</v>
      </c>
      <c r="I4768" s="172" t="s">
        <v>1505</v>
      </c>
      <c r="J4768" s="172">
        <v>1</v>
      </c>
      <c r="K4768" s="174">
        <f t="shared" si="542"/>
        <v>1628633.35</v>
      </c>
      <c r="L4768" s="174">
        <v>1123587.2</v>
      </c>
      <c r="M4768" s="174">
        <v>505046.15</v>
      </c>
      <c r="N4768" s="174">
        <v>898869.76000000001</v>
      </c>
      <c r="O4768" s="175"/>
      <c r="P4768" s="174">
        <v>93483.75</v>
      </c>
      <c r="Q4768" s="132">
        <f t="shared" si="541"/>
        <v>992353.51</v>
      </c>
      <c r="R4768" s="174">
        <v>898869.76000000001</v>
      </c>
      <c r="S4768" s="174">
        <v>93483.75</v>
      </c>
      <c r="T4768" s="169">
        <f t="shared" si="536"/>
        <v>1</v>
      </c>
      <c r="U4768" s="169">
        <f t="shared" si="537"/>
        <v>1</v>
      </c>
      <c r="V4768" s="169">
        <f t="shared" si="538"/>
        <v>0.18509942111230823</v>
      </c>
      <c r="W4768" s="169">
        <f t="shared" si="539"/>
        <v>0.60931670716432274</v>
      </c>
      <c r="X4768" s="176">
        <v>1</v>
      </c>
      <c r="Y4768" s="177">
        <v>38915</v>
      </c>
      <c r="Z4768" s="177">
        <v>38915</v>
      </c>
      <c r="AA4768" s="177">
        <v>39022</v>
      </c>
      <c r="AB4768" s="177">
        <v>39537</v>
      </c>
      <c r="AC4768" s="177" t="s">
        <v>4516</v>
      </c>
      <c r="AD4768" s="172">
        <f t="shared" si="540"/>
        <v>515</v>
      </c>
      <c r="AE4768" s="178">
        <v>137</v>
      </c>
      <c r="AF4768" s="172" t="s">
        <v>5961</v>
      </c>
      <c r="AG4768" s="172">
        <v>1</v>
      </c>
      <c r="AH4768" s="147" t="s">
        <v>5683</v>
      </c>
    </row>
    <row r="4769" spans="1:34" x14ac:dyDescent="0.25">
      <c r="A4769" s="172" t="s">
        <v>2141</v>
      </c>
      <c r="B4769" s="140" t="s">
        <v>8471</v>
      </c>
      <c r="C4769" s="147" t="s">
        <v>72</v>
      </c>
      <c r="D4769" s="140" t="s">
        <v>8485</v>
      </c>
      <c r="E4769" s="172" t="s">
        <v>2206</v>
      </c>
      <c r="F4769" s="140" t="s">
        <v>8581</v>
      </c>
      <c r="G4769" s="140" t="s">
        <v>2233</v>
      </c>
      <c r="H4769" s="173" t="s">
        <v>12088</v>
      </c>
      <c r="I4769" s="172" t="s">
        <v>1505</v>
      </c>
      <c r="J4769" s="172">
        <v>1</v>
      </c>
      <c r="K4769" s="174">
        <f t="shared" si="542"/>
        <v>1156445.48</v>
      </c>
      <c r="L4769" s="174">
        <v>808950.16</v>
      </c>
      <c r="M4769" s="174">
        <v>347495.32</v>
      </c>
      <c r="N4769" s="174">
        <v>647160.13</v>
      </c>
      <c r="O4769" s="175"/>
      <c r="P4769" s="174">
        <v>65021</v>
      </c>
      <c r="Q4769" s="132">
        <f t="shared" si="541"/>
        <v>712181.13</v>
      </c>
      <c r="R4769" s="174">
        <v>647160.13</v>
      </c>
      <c r="S4769" s="174">
        <v>65021</v>
      </c>
      <c r="T4769" s="169">
        <f t="shared" si="536"/>
        <v>1</v>
      </c>
      <c r="U4769" s="169">
        <f t="shared" si="537"/>
        <v>1</v>
      </c>
      <c r="V4769" s="169">
        <f t="shared" si="538"/>
        <v>0.18711331133898437</v>
      </c>
      <c r="W4769" s="169">
        <f t="shared" si="539"/>
        <v>0.61583632113811371</v>
      </c>
      <c r="X4769" s="176">
        <v>1</v>
      </c>
      <c r="Y4769" s="177">
        <v>38915</v>
      </c>
      <c r="Z4769" s="177">
        <v>38915</v>
      </c>
      <c r="AA4769" s="177">
        <v>39022</v>
      </c>
      <c r="AB4769" s="177">
        <v>39537</v>
      </c>
      <c r="AC4769" s="177" t="s">
        <v>4516</v>
      </c>
      <c r="AD4769" s="172">
        <f t="shared" si="540"/>
        <v>515</v>
      </c>
      <c r="AE4769" s="178">
        <v>102</v>
      </c>
      <c r="AF4769" s="172" t="s">
        <v>5961</v>
      </c>
      <c r="AG4769" s="172">
        <v>1</v>
      </c>
      <c r="AH4769" s="147" t="s">
        <v>5683</v>
      </c>
    </row>
    <row r="4770" spans="1:34" x14ac:dyDescent="0.25">
      <c r="A4770" s="172" t="s">
        <v>2141</v>
      </c>
      <c r="B4770" s="140" t="s">
        <v>8471</v>
      </c>
      <c r="C4770" s="147" t="s">
        <v>72</v>
      </c>
      <c r="D4770" s="140" t="s">
        <v>8485</v>
      </c>
      <c r="E4770" s="172" t="s">
        <v>2206</v>
      </c>
      <c r="F4770" s="140" t="s">
        <v>8581</v>
      </c>
      <c r="G4770" s="140" t="s">
        <v>2234</v>
      </c>
      <c r="H4770" s="173" t="s">
        <v>12089</v>
      </c>
      <c r="I4770" s="172" t="s">
        <v>1505</v>
      </c>
      <c r="J4770" s="172">
        <v>1</v>
      </c>
      <c r="K4770" s="174">
        <f t="shared" si="542"/>
        <v>1254919.3</v>
      </c>
      <c r="L4770" s="174">
        <v>878789.6</v>
      </c>
      <c r="M4770" s="174">
        <v>376129.7</v>
      </c>
      <c r="N4770" s="174">
        <v>836564</v>
      </c>
      <c r="O4770" s="175"/>
      <c r="P4770" s="174">
        <v>380129.7</v>
      </c>
      <c r="Q4770" s="132">
        <f t="shared" si="541"/>
        <v>1216693.7</v>
      </c>
      <c r="R4770" s="174">
        <v>836564</v>
      </c>
      <c r="S4770" s="174">
        <v>380129.7</v>
      </c>
      <c r="T4770" s="169">
        <f t="shared" si="536"/>
        <v>1</v>
      </c>
      <c r="U4770" s="169">
        <f t="shared" si="537"/>
        <v>1</v>
      </c>
      <c r="V4770" s="169">
        <f t="shared" si="538"/>
        <v>1.0106346294908379</v>
      </c>
      <c r="W4770" s="169">
        <f t="shared" si="539"/>
        <v>0.96953939587987836</v>
      </c>
      <c r="X4770" s="176">
        <v>1</v>
      </c>
      <c r="Y4770" s="177">
        <v>38915</v>
      </c>
      <c r="Z4770" s="177">
        <v>38915</v>
      </c>
      <c r="AA4770" s="177">
        <v>39022</v>
      </c>
      <c r="AB4770" s="177">
        <v>39537</v>
      </c>
      <c r="AC4770" s="177" t="s">
        <v>4516</v>
      </c>
      <c r="AD4770" s="172">
        <f t="shared" si="540"/>
        <v>515</v>
      </c>
      <c r="AE4770" s="178">
        <v>229</v>
      </c>
      <c r="AF4770" s="172" t="s">
        <v>5961</v>
      </c>
      <c r="AG4770" s="172">
        <v>1</v>
      </c>
      <c r="AH4770" s="147" t="s">
        <v>5683</v>
      </c>
    </row>
    <row r="4771" spans="1:34" x14ac:dyDescent="0.25">
      <c r="A4771" s="147" t="s">
        <v>2141</v>
      </c>
      <c r="B4771" s="140" t="s">
        <v>8471</v>
      </c>
      <c r="C4771" s="147" t="s">
        <v>72</v>
      </c>
      <c r="D4771" s="140" t="s">
        <v>8485</v>
      </c>
      <c r="E4771" s="147" t="s">
        <v>2206</v>
      </c>
      <c r="F4771" s="140" t="s">
        <v>8581</v>
      </c>
      <c r="G4771" s="140" t="s">
        <v>1471</v>
      </c>
      <c r="H4771" s="140" t="s">
        <v>12090</v>
      </c>
      <c r="I4771" s="147" t="s">
        <v>1505</v>
      </c>
      <c r="J4771" s="147">
        <v>1</v>
      </c>
      <c r="K4771" s="132">
        <f t="shared" si="542"/>
        <v>1741260.45</v>
      </c>
      <c r="L4771" s="132">
        <v>1210250</v>
      </c>
      <c r="M4771" s="132">
        <v>531010.44999999995</v>
      </c>
      <c r="N4771" s="132">
        <v>1210250</v>
      </c>
      <c r="O4771" s="133" t="s">
        <v>4679</v>
      </c>
      <c r="P4771" s="132">
        <v>292995.99</v>
      </c>
      <c r="Q4771" s="132">
        <f t="shared" si="541"/>
        <v>1503245.99</v>
      </c>
      <c r="R4771" s="132">
        <v>1210250</v>
      </c>
      <c r="S4771" s="132">
        <v>292995.99</v>
      </c>
      <c r="T4771" s="169">
        <f t="shared" si="536"/>
        <v>1</v>
      </c>
      <c r="U4771" s="169">
        <f t="shared" si="537"/>
        <v>1</v>
      </c>
      <c r="V4771" s="169">
        <f t="shared" si="538"/>
        <v>0.5517706666601383</v>
      </c>
      <c r="W4771" s="169">
        <f t="shared" si="539"/>
        <v>0.86330909887719554</v>
      </c>
      <c r="X4771" s="170">
        <v>1</v>
      </c>
      <c r="Y4771" s="139">
        <v>37739</v>
      </c>
      <c r="Z4771" s="139">
        <v>37902</v>
      </c>
      <c r="AA4771" s="139">
        <v>38133</v>
      </c>
      <c r="AB4771" s="139">
        <v>38382</v>
      </c>
      <c r="AC4771" s="139">
        <v>38470</v>
      </c>
      <c r="AD4771" s="147">
        <f t="shared" si="540"/>
        <v>249</v>
      </c>
      <c r="AE4771" s="131">
        <v>61</v>
      </c>
      <c r="AF4771" s="147" t="s">
        <v>5957</v>
      </c>
      <c r="AG4771" s="147">
        <v>1</v>
      </c>
      <c r="AH4771" s="147" t="s">
        <v>5683</v>
      </c>
    </row>
    <row r="4772" spans="1:34" x14ac:dyDescent="0.25">
      <c r="A4772" s="147" t="s">
        <v>2141</v>
      </c>
      <c r="B4772" s="140" t="s">
        <v>8471</v>
      </c>
      <c r="C4772" s="147" t="s">
        <v>72</v>
      </c>
      <c r="D4772" s="140" t="s">
        <v>8485</v>
      </c>
      <c r="E4772" s="147" t="s">
        <v>2206</v>
      </c>
      <c r="F4772" s="140" t="s">
        <v>8581</v>
      </c>
      <c r="G4772" s="140" t="s">
        <v>2207</v>
      </c>
      <c r="H4772" s="140" t="s">
        <v>12091</v>
      </c>
      <c r="I4772" s="147" t="s">
        <v>1505</v>
      </c>
      <c r="J4772" s="147">
        <v>1</v>
      </c>
      <c r="K4772" s="132">
        <f t="shared" si="542"/>
        <v>1016337.6049999999</v>
      </c>
      <c r="L4772" s="132">
        <v>712829.25499999989</v>
      </c>
      <c r="M4772" s="132">
        <v>303508.34999999998</v>
      </c>
      <c r="N4772" s="132">
        <v>712829.25499999989</v>
      </c>
      <c r="O4772" s="133" t="s">
        <v>4679</v>
      </c>
      <c r="P4772" s="132">
        <v>138951.92000000001</v>
      </c>
      <c r="Q4772" s="132">
        <f t="shared" si="541"/>
        <v>851781.17499999993</v>
      </c>
      <c r="R4772" s="132">
        <v>712829.25499999989</v>
      </c>
      <c r="S4772" s="132">
        <v>138951.92000000001</v>
      </c>
      <c r="T4772" s="169">
        <f t="shared" si="536"/>
        <v>1</v>
      </c>
      <c r="U4772" s="169">
        <f t="shared" si="537"/>
        <v>1</v>
      </c>
      <c r="V4772" s="169">
        <f t="shared" si="538"/>
        <v>0.45781910118782571</v>
      </c>
      <c r="W4772" s="169">
        <f t="shared" si="539"/>
        <v>0.83808881105014321</v>
      </c>
      <c r="X4772" s="170">
        <v>1</v>
      </c>
      <c r="Y4772" s="139">
        <v>37739</v>
      </c>
      <c r="Z4772" s="139">
        <v>37902</v>
      </c>
      <c r="AA4772" s="139">
        <v>38217</v>
      </c>
      <c r="AB4772" s="139">
        <v>38559</v>
      </c>
      <c r="AC4772" s="139">
        <v>38561</v>
      </c>
      <c r="AD4772" s="147">
        <f t="shared" si="540"/>
        <v>342</v>
      </c>
      <c r="AE4772" s="131">
        <v>62</v>
      </c>
      <c r="AF4772" s="147" t="s">
        <v>5957</v>
      </c>
      <c r="AG4772" s="147">
        <v>1</v>
      </c>
      <c r="AH4772" s="147" t="s">
        <v>5683</v>
      </c>
    </row>
    <row r="4773" spans="1:34" x14ac:dyDescent="0.25">
      <c r="A4773" s="147" t="s">
        <v>2141</v>
      </c>
      <c r="B4773" s="140" t="s">
        <v>8471</v>
      </c>
      <c r="C4773" s="147" t="s">
        <v>72</v>
      </c>
      <c r="D4773" s="140" t="s">
        <v>8485</v>
      </c>
      <c r="E4773" s="147" t="s">
        <v>2206</v>
      </c>
      <c r="F4773" s="140" t="s">
        <v>8581</v>
      </c>
      <c r="G4773" s="140" t="s">
        <v>2235</v>
      </c>
      <c r="H4773" s="140" t="s">
        <v>12092</v>
      </c>
      <c r="I4773" s="147" t="s">
        <v>5514</v>
      </c>
      <c r="J4773" s="147">
        <v>1</v>
      </c>
      <c r="K4773" s="132">
        <f t="shared" si="542"/>
        <v>1347415.53</v>
      </c>
      <c r="L4773" s="132">
        <v>943341.93</v>
      </c>
      <c r="M4773" s="132">
        <v>404073.6</v>
      </c>
      <c r="N4773" s="132">
        <v>849007.73</v>
      </c>
      <c r="O4773" s="133"/>
      <c r="P4773" s="132">
        <v>406813.6</v>
      </c>
      <c r="Q4773" s="132">
        <f t="shared" si="541"/>
        <v>1255821.33</v>
      </c>
      <c r="R4773" s="132">
        <v>849007.73</v>
      </c>
      <c r="S4773" s="132">
        <v>406813.6</v>
      </c>
      <c r="T4773" s="169">
        <f t="shared" si="536"/>
        <v>1</v>
      </c>
      <c r="U4773" s="169">
        <f t="shared" si="537"/>
        <v>1</v>
      </c>
      <c r="V4773" s="169">
        <f t="shared" si="538"/>
        <v>1.0067809428777332</v>
      </c>
      <c r="W4773" s="169">
        <f t="shared" si="539"/>
        <v>0.93202230643727257</v>
      </c>
      <c r="X4773" s="170">
        <v>1</v>
      </c>
      <c r="Y4773" s="139">
        <v>38915</v>
      </c>
      <c r="Z4773" s="139">
        <v>38915</v>
      </c>
      <c r="AA4773" s="139">
        <v>39022</v>
      </c>
      <c r="AB4773" s="139">
        <v>39629</v>
      </c>
      <c r="AC4773" s="139" t="s">
        <v>4516</v>
      </c>
      <c r="AD4773" s="147">
        <f t="shared" si="540"/>
        <v>607</v>
      </c>
      <c r="AE4773" s="131">
        <v>95</v>
      </c>
      <c r="AF4773" s="147" t="s">
        <v>2161</v>
      </c>
      <c r="AG4773" s="147">
        <v>1</v>
      </c>
      <c r="AH4773" s="147" t="s">
        <v>5683</v>
      </c>
    </row>
    <row r="4774" spans="1:34" x14ac:dyDescent="0.25">
      <c r="A4774" s="147" t="s">
        <v>2141</v>
      </c>
      <c r="B4774" s="140" t="s">
        <v>8471</v>
      </c>
      <c r="C4774" s="147" t="s">
        <v>72</v>
      </c>
      <c r="D4774" s="140" t="s">
        <v>8485</v>
      </c>
      <c r="E4774" s="147" t="s">
        <v>2206</v>
      </c>
      <c r="F4774" s="140" t="s">
        <v>8581</v>
      </c>
      <c r="G4774" s="140" t="s">
        <v>2208</v>
      </c>
      <c r="H4774" s="140" t="s">
        <v>12093</v>
      </c>
      <c r="I4774" s="147" t="s">
        <v>5958</v>
      </c>
      <c r="J4774" s="147">
        <v>1</v>
      </c>
      <c r="K4774" s="132">
        <f t="shared" si="542"/>
        <v>1114385.8</v>
      </c>
      <c r="L4774" s="132">
        <v>770385</v>
      </c>
      <c r="M4774" s="132">
        <v>344000.8</v>
      </c>
      <c r="N4774" s="132">
        <v>770385</v>
      </c>
      <c r="O4774" s="133" t="s">
        <v>4679</v>
      </c>
      <c r="P4774" s="132">
        <v>21429.17</v>
      </c>
      <c r="Q4774" s="132">
        <f t="shared" si="541"/>
        <v>791814.17</v>
      </c>
      <c r="R4774" s="132">
        <v>770385</v>
      </c>
      <c r="S4774" s="132">
        <v>21429.17</v>
      </c>
      <c r="T4774" s="169">
        <f t="shared" si="536"/>
        <v>1</v>
      </c>
      <c r="U4774" s="169">
        <f t="shared" si="537"/>
        <v>1</v>
      </c>
      <c r="V4774" s="169">
        <f t="shared" si="538"/>
        <v>6.2293953967548908E-2</v>
      </c>
      <c r="W4774" s="169">
        <f t="shared" si="539"/>
        <v>0.71053863931144856</v>
      </c>
      <c r="X4774" s="170">
        <v>1</v>
      </c>
      <c r="Y4774" s="139">
        <v>37739</v>
      </c>
      <c r="Z4774" s="139">
        <v>37902</v>
      </c>
      <c r="AA4774" s="139">
        <v>37988</v>
      </c>
      <c r="AB4774" s="139">
        <v>38559</v>
      </c>
      <c r="AC4774" s="139">
        <v>38561</v>
      </c>
      <c r="AD4774" s="147">
        <f t="shared" si="540"/>
        <v>571</v>
      </c>
      <c r="AE4774" s="131">
        <v>54</v>
      </c>
      <c r="AF4774" s="147" t="s">
        <v>5957</v>
      </c>
      <c r="AG4774" s="147">
        <v>1</v>
      </c>
      <c r="AH4774" s="147" t="s">
        <v>5683</v>
      </c>
    </row>
    <row r="4775" spans="1:34" x14ac:dyDescent="0.25">
      <c r="A4775" s="147" t="s">
        <v>2141</v>
      </c>
      <c r="B4775" s="140" t="s">
        <v>8471</v>
      </c>
      <c r="C4775" s="147" t="s">
        <v>72</v>
      </c>
      <c r="D4775" s="140" t="s">
        <v>8485</v>
      </c>
      <c r="E4775" s="147" t="s">
        <v>2206</v>
      </c>
      <c r="F4775" s="140" t="s">
        <v>8581</v>
      </c>
      <c r="G4775" s="140" t="s">
        <v>5959</v>
      </c>
      <c r="H4775" s="140" t="s">
        <v>12094</v>
      </c>
      <c r="I4775" s="147" t="s">
        <v>1505</v>
      </c>
      <c r="J4775" s="147">
        <v>1</v>
      </c>
      <c r="K4775" s="132">
        <f t="shared" si="542"/>
        <v>1250884.8</v>
      </c>
      <c r="L4775" s="132">
        <v>863810</v>
      </c>
      <c r="M4775" s="132">
        <v>387074.8</v>
      </c>
      <c r="N4775" s="132">
        <v>863810</v>
      </c>
      <c r="O4775" s="133" t="s">
        <v>4679</v>
      </c>
      <c r="P4775" s="132">
        <v>83076.7</v>
      </c>
      <c r="Q4775" s="132">
        <f t="shared" si="541"/>
        <v>946886.7</v>
      </c>
      <c r="R4775" s="132">
        <v>863810</v>
      </c>
      <c r="S4775" s="132">
        <v>83076.7</v>
      </c>
      <c r="T4775" s="169">
        <f t="shared" si="536"/>
        <v>1</v>
      </c>
      <c r="U4775" s="169">
        <f t="shared" si="537"/>
        <v>1</v>
      </c>
      <c r="V4775" s="169">
        <f t="shared" si="538"/>
        <v>0.21462699199224541</v>
      </c>
      <c r="W4775" s="169">
        <f t="shared" si="539"/>
        <v>0.75697354384672344</v>
      </c>
      <c r="X4775" s="170">
        <v>1</v>
      </c>
      <c r="Y4775" s="139">
        <v>37739</v>
      </c>
      <c r="Z4775" s="139">
        <v>37902</v>
      </c>
      <c r="AA4775" s="139">
        <v>38234</v>
      </c>
      <c r="AB4775" s="139">
        <v>38443</v>
      </c>
      <c r="AC4775" s="139">
        <v>38470</v>
      </c>
      <c r="AD4775" s="147">
        <f t="shared" si="540"/>
        <v>209</v>
      </c>
      <c r="AE4775" s="131">
        <v>400</v>
      </c>
      <c r="AF4775" s="147" t="s">
        <v>5957</v>
      </c>
      <c r="AG4775" s="147">
        <v>1</v>
      </c>
      <c r="AH4775" s="147" t="s">
        <v>5683</v>
      </c>
    </row>
    <row r="4776" spans="1:34" x14ac:dyDescent="0.25">
      <c r="A4776" s="147" t="s">
        <v>2141</v>
      </c>
      <c r="B4776" s="140" t="s">
        <v>8471</v>
      </c>
      <c r="C4776" s="147" t="s">
        <v>72</v>
      </c>
      <c r="D4776" s="140" t="s">
        <v>8485</v>
      </c>
      <c r="E4776" s="147" t="s">
        <v>2206</v>
      </c>
      <c r="F4776" s="140" t="s">
        <v>8581</v>
      </c>
      <c r="G4776" s="140" t="s">
        <v>2237</v>
      </c>
      <c r="H4776" s="140" t="s">
        <v>12095</v>
      </c>
      <c r="I4776" s="147" t="s">
        <v>1505</v>
      </c>
      <c r="J4776" s="147">
        <v>1</v>
      </c>
      <c r="K4776" s="132">
        <f t="shared" si="542"/>
        <v>1366160.01</v>
      </c>
      <c r="L4776" s="132">
        <v>956313.92</v>
      </c>
      <c r="M4776" s="132">
        <v>409846.09</v>
      </c>
      <c r="N4776" s="132">
        <v>728252.8</v>
      </c>
      <c r="O4776" s="133"/>
      <c r="P4776" s="132">
        <v>88718.25</v>
      </c>
      <c r="Q4776" s="132">
        <f t="shared" si="541"/>
        <v>816971.05</v>
      </c>
      <c r="R4776" s="132">
        <v>728252.8</v>
      </c>
      <c r="S4776" s="132">
        <v>88718.25</v>
      </c>
      <c r="T4776" s="169">
        <f t="shared" si="536"/>
        <v>1</v>
      </c>
      <c r="U4776" s="169">
        <f t="shared" si="537"/>
        <v>1</v>
      </c>
      <c r="V4776" s="169">
        <f t="shared" si="538"/>
        <v>0.21646723529801148</v>
      </c>
      <c r="W4776" s="169">
        <f t="shared" si="539"/>
        <v>0.59800539030563482</v>
      </c>
      <c r="X4776" s="170">
        <v>1</v>
      </c>
      <c r="Y4776" s="139">
        <v>38915</v>
      </c>
      <c r="Z4776" s="139">
        <v>38915</v>
      </c>
      <c r="AA4776" s="139">
        <v>39022</v>
      </c>
      <c r="AB4776" s="139">
        <v>39202</v>
      </c>
      <c r="AC4776" s="139" t="s">
        <v>4516</v>
      </c>
      <c r="AD4776" s="147">
        <f t="shared" si="540"/>
        <v>180</v>
      </c>
      <c r="AE4776" s="131">
        <v>220</v>
      </c>
      <c r="AF4776" s="147" t="s">
        <v>2161</v>
      </c>
      <c r="AG4776" s="147">
        <v>1</v>
      </c>
      <c r="AH4776" s="147" t="s">
        <v>5683</v>
      </c>
    </row>
    <row r="4777" spans="1:34" x14ac:dyDescent="0.25">
      <c r="A4777" s="147" t="s">
        <v>2141</v>
      </c>
      <c r="B4777" s="140" t="s">
        <v>8471</v>
      </c>
      <c r="C4777" s="147" t="s">
        <v>72</v>
      </c>
      <c r="D4777" s="140" t="s">
        <v>8485</v>
      </c>
      <c r="E4777" s="147" t="s">
        <v>2206</v>
      </c>
      <c r="F4777" s="140" t="s">
        <v>8581</v>
      </c>
      <c r="G4777" s="140" t="s">
        <v>2209</v>
      </c>
      <c r="H4777" s="140" t="s">
        <v>12096</v>
      </c>
      <c r="I4777" s="147" t="s">
        <v>1505</v>
      </c>
      <c r="J4777" s="147">
        <v>1</v>
      </c>
      <c r="K4777" s="132">
        <f t="shared" si="542"/>
        <v>1226239.3</v>
      </c>
      <c r="L4777" s="132">
        <v>936140</v>
      </c>
      <c r="M4777" s="132">
        <v>290099.3</v>
      </c>
      <c r="N4777" s="132">
        <v>936140</v>
      </c>
      <c r="O4777" s="133" t="s">
        <v>4679</v>
      </c>
      <c r="P4777" s="132">
        <v>298622.61</v>
      </c>
      <c r="Q4777" s="132">
        <f t="shared" si="541"/>
        <v>1234762.6099999999</v>
      </c>
      <c r="R4777" s="132">
        <v>936140</v>
      </c>
      <c r="S4777" s="132">
        <v>298622.61</v>
      </c>
      <c r="T4777" s="169">
        <f t="shared" si="536"/>
        <v>1</v>
      </c>
      <c r="U4777" s="169">
        <f t="shared" si="537"/>
        <v>1</v>
      </c>
      <c r="V4777" s="169">
        <f t="shared" si="538"/>
        <v>1.0293806637933975</v>
      </c>
      <c r="W4777" s="169">
        <f t="shared" si="539"/>
        <v>1.0069507721698365</v>
      </c>
      <c r="X4777" s="170">
        <v>1</v>
      </c>
      <c r="Y4777" s="139">
        <v>37739</v>
      </c>
      <c r="Z4777" s="139">
        <v>37902</v>
      </c>
      <c r="AA4777" s="139">
        <v>38173</v>
      </c>
      <c r="AB4777" s="139">
        <v>38561</v>
      </c>
      <c r="AC4777" s="139">
        <v>38561</v>
      </c>
      <c r="AD4777" s="147">
        <f t="shared" si="540"/>
        <v>388</v>
      </c>
      <c r="AE4777" s="131">
        <v>66</v>
      </c>
      <c r="AF4777" s="147" t="s">
        <v>5957</v>
      </c>
      <c r="AG4777" s="147">
        <v>1</v>
      </c>
      <c r="AH4777" s="147" t="s">
        <v>5683</v>
      </c>
    </row>
    <row r="4778" spans="1:34" x14ac:dyDescent="0.25">
      <c r="A4778" s="147" t="s">
        <v>2141</v>
      </c>
      <c r="B4778" s="140" t="s">
        <v>8471</v>
      </c>
      <c r="C4778" s="147" t="s">
        <v>72</v>
      </c>
      <c r="D4778" s="140" t="s">
        <v>8485</v>
      </c>
      <c r="E4778" s="147" t="s">
        <v>2206</v>
      </c>
      <c r="F4778" s="140" t="s">
        <v>8581</v>
      </c>
      <c r="G4778" s="140" t="s">
        <v>12098</v>
      </c>
      <c r="H4778" s="140" t="s">
        <v>12097</v>
      </c>
      <c r="I4778" s="147" t="s">
        <v>5962</v>
      </c>
      <c r="J4778" s="147">
        <v>1</v>
      </c>
      <c r="K4778" s="132">
        <f t="shared" si="542"/>
        <v>542380.31000000006</v>
      </c>
      <c r="L4778" s="132">
        <v>390134.02</v>
      </c>
      <c r="M4778" s="132">
        <v>152246.29</v>
      </c>
      <c r="N4778" s="132">
        <v>372237.51999999996</v>
      </c>
      <c r="O4778" s="133"/>
      <c r="P4778" s="132">
        <v>153246.29</v>
      </c>
      <c r="Q4778" s="132">
        <f t="shared" si="541"/>
        <v>525483.81000000006</v>
      </c>
      <c r="R4778" s="132">
        <v>372237.52</v>
      </c>
      <c r="S4778" s="132">
        <v>153246.29</v>
      </c>
      <c r="T4778" s="169">
        <f t="shared" si="536"/>
        <v>1.0000000000000002</v>
      </c>
      <c r="U4778" s="169">
        <f t="shared" si="537"/>
        <v>1</v>
      </c>
      <c r="V4778" s="169">
        <f t="shared" si="538"/>
        <v>1.0065683045544165</v>
      </c>
      <c r="W4778" s="169">
        <f t="shared" si="539"/>
        <v>0.96884750480709747</v>
      </c>
      <c r="X4778" s="170">
        <v>1</v>
      </c>
      <c r="Y4778" s="139">
        <v>38915</v>
      </c>
      <c r="Z4778" s="139">
        <v>38915</v>
      </c>
      <c r="AA4778" s="139">
        <v>39022</v>
      </c>
      <c r="AB4778" s="139">
        <v>39568</v>
      </c>
      <c r="AC4778" s="139" t="s">
        <v>4516</v>
      </c>
      <c r="AD4778" s="147">
        <f t="shared" si="540"/>
        <v>546</v>
      </c>
      <c r="AE4778" s="131">
        <v>44</v>
      </c>
      <c r="AF4778" s="147" t="s">
        <v>2161</v>
      </c>
      <c r="AG4778" s="147">
        <v>1</v>
      </c>
      <c r="AH4778" s="147" t="s">
        <v>5683</v>
      </c>
    </row>
    <row r="4779" spans="1:34" x14ac:dyDescent="0.25">
      <c r="A4779" s="147" t="s">
        <v>2141</v>
      </c>
      <c r="B4779" s="140" t="s">
        <v>8471</v>
      </c>
      <c r="C4779" s="147" t="s">
        <v>72</v>
      </c>
      <c r="D4779" s="140" t="s">
        <v>8485</v>
      </c>
      <c r="E4779" s="147" t="s">
        <v>2206</v>
      </c>
      <c r="F4779" s="140" t="s">
        <v>8581</v>
      </c>
      <c r="G4779" s="147" t="s">
        <v>12099</v>
      </c>
      <c r="H4779" s="140" t="s">
        <v>12100</v>
      </c>
      <c r="I4779" s="147" t="s">
        <v>1505</v>
      </c>
      <c r="J4779" s="147">
        <v>1</v>
      </c>
      <c r="K4779" s="132">
        <f t="shared" si="542"/>
        <v>1663125.45</v>
      </c>
      <c r="L4779" s="132">
        <v>1152285</v>
      </c>
      <c r="M4779" s="132">
        <v>510840.45</v>
      </c>
      <c r="N4779" s="132">
        <v>1152285</v>
      </c>
      <c r="O4779" s="133" t="s">
        <v>4679</v>
      </c>
      <c r="P4779" s="132">
        <v>180344.08</v>
      </c>
      <c r="Q4779" s="132">
        <f t="shared" si="541"/>
        <v>1332629.08</v>
      </c>
      <c r="R4779" s="132">
        <v>1152285</v>
      </c>
      <c r="S4779" s="132">
        <v>180344.08</v>
      </c>
      <c r="T4779" s="169">
        <f t="shared" si="536"/>
        <v>1</v>
      </c>
      <c r="U4779" s="169">
        <f t="shared" si="537"/>
        <v>1</v>
      </c>
      <c r="V4779" s="169">
        <f t="shared" si="538"/>
        <v>0.35303406376687668</v>
      </c>
      <c r="W4779" s="169">
        <f t="shared" si="539"/>
        <v>0.80127995155146003</v>
      </c>
      <c r="X4779" s="170">
        <v>1</v>
      </c>
      <c r="Y4779" s="139">
        <v>37739</v>
      </c>
      <c r="Z4779" s="139">
        <v>37902</v>
      </c>
      <c r="AA4779" s="139">
        <v>37954</v>
      </c>
      <c r="AB4779" s="139">
        <v>38443</v>
      </c>
      <c r="AC4779" s="139">
        <v>38470</v>
      </c>
      <c r="AD4779" s="147">
        <f t="shared" si="540"/>
        <v>489</v>
      </c>
      <c r="AE4779" s="131">
        <v>184</v>
      </c>
      <c r="AF4779" s="147" t="s">
        <v>5957</v>
      </c>
      <c r="AG4779" s="147">
        <v>1</v>
      </c>
      <c r="AH4779" s="147" t="s">
        <v>5683</v>
      </c>
    </row>
    <row r="4780" spans="1:34" x14ac:dyDescent="0.25">
      <c r="A4780" s="147" t="s">
        <v>2141</v>
      </c>
      <c r="B4780" s="140" t="s">
        <v>8471</v>
      </c>
      <c r="C4780" s="147" t="s">
        <v>72</v>
      </c>
      <c r="D4780" s="140" t="s">
        <v>8485</v>
      </c>
      <c r="E4780" s="147" t="s">
        <v>2206</v>
      </c>
      <c r="F4780" s="140" t="s">
        <v>8581</v>
      </c>
      <c r="G4780" s="140" t="s">
        <v>2210</v>
      </c>
      <c r="H4780" s="140" t="s">
        <v>12101</v>
      </c>
      <c r="I4780" s="147" t="s">
        <v>5960</v>
      </c>
      <c r="J4780" s="147">
        <v>1</v>
      </c>
      <c r="K4780" s="132">
        <f t="shared" si="542"/>
        <v>567578.23499999987</v>
      </c>
      <c r="L4780" s="132">
        <v>404710.91499999992</v>
      </c>
      <c r="M4780" s="132">
        <v>162867.32</v>
      </c>
      <c r="N4780" s="132">
        <v>404710.91499999992</v>
      </c>
      <c r="O4780" s="133" t="s">
        <v>4679</v>
      </c>
      <c r="P4780" s="132">
        <v>117389.5</v>
      </c>
      <c r="Q4780" s="132">
        <f t="shared" si="541"/>
        <v>522100.41499999992</v>
      </c>
      <c r="R4780" s="132">
        <v>404710.91499999992</v>
      </c>
      <c r="S4780" s="132">
        <v>117389.5</v>
      </c>
      <c r="T4780" s="169">
        <f t="shared" si="536"/>
        <v>1</v>
      </c>
      <c r="U4780" s="169">
        <f t="shared" si="537"/>
        <v>1</v>
      </c>
      <c r="V4780" s="169">
        <f t="shared" si="538"/>
        <v>0.72076767764091654</v>
      </c>
      <c r="W4780" s="169">
        <f t="shared" si="539"/>
        <v>0.91987391835065702</v>
      </c>
      <c r="X4780" s="170">
        <v>1</v>
      </c>
      <c r="Y4780" s="139">
        <v>37739</v>
      </c>
      <c r="Z4780" s="139">
        <v>37902</v>
      </c>
      <c r="AA4780" s="139">
        <v>38308</v>
      </c>
      <c r="AB4780" s="139">
        <v>38443</v>
      </c>
      <c r="AC4780" s="139">
        <v>38561</v>
      </c>
      <c r="AD4780" s="147">
        <f t="shared" si="540"/>
        <v>135</v>
      </c>
      <c r="AE4780" s="131">
        <v>65</v>
      </c>
      <c r="AF4780" s="147" t="s">
        <v>5957</v>
      </c>
      <c r="AG4780" s="147">
        <v>1</v>
      </c>
      <c r="AH4780" s="147" t="s">
        <v>5683</v>
      </c>
    </row>
    <row r="4781" spans="1:34" x14ac:dyDescent="0.25">
      <c r="A4781" s="147" t="s">
        <v>2141</v>
      </c>
      <c r="B4781" s="140" t="s">
        <v>8471</v>
      </c>
      <c r="C4781" s="147" t="s">
        <v>72</v>
      </c>
      <c r="D4781" s="140" t="s">
        <v>8485</v>
      </c>
      <c r="E4781" s="147" t="s">
        <v>2206</v>
      </c>
      <c r="F4781" s="140" t="s">
        <v>8581</v>
      </c>
      <c r="G4781" s="140" t="s">
        <v>2211</v>
      </c>
      <c r="H4781" s="140" t="s">
        <v>12102</v>
      </c>
      <c r="I4781" s="147" t="s">
        <v>1505</v>
      </c>
      <c r="J4781" s="147">
        <v>1</v>
      </c>
      <c r="K4781" s="132">
        <f t="shared" si="542"/>
        <v>1243501.8</v>
      </c>
      <c r="L4781" s="132">
        <v>847720</v>
      </c>
      <c r="M4781" s="132">
        <v>395781.8</v>
      </c>
      <c r="N4781" s="132">
        <v>847720</v>
      </c>
      <c r="O4781" s="133" t="s">
        <v>4679</v>
      </c>
      <c r="P4781" s="132">
        <v>237285.18</v>
      </c>
      <c r="Q4781" s="132">
        <f t="shared" si="541"/>
        <v>1085005.18</v>
      </c>
      <c r="R4781" s="132">
        <v>847720</v>
      </c>
      <c r="S4781" s="132">
        <v>237285.18</v>
      </c>
      <c r="T4781" s="169">
        <f t="shared" si="536"/>
        <v>1</v>
      </c>
      <c r="U4781" s="169">
        <f t="shared" si="537"/>
        <v>1</v>
      </c>
      <c r="V4781" s="169">
        <f t="shared" si="538"/>
        <v>0.59953535003378122</v>
      </c>
      <c r="W4781" s="169">
        <f t="shared" si="539"/>
        <v>0.87254009604167837</v>
      </c>
      <c r="X4781" s="170">
        <v>1</v>
      </c>
      <c r="Y4781" s="139">
        <v>37739</v>
      </c>
      <c r="Z4781" s="139">
        <v>37902</v>
      </c>
      <c r="AA4781" s="139">
        <v>38031</v>
      </c>
      <c r="AB4781" s="139">
        <v>38559</v>
      </c>
      <c r="AC4781" s="139">
        <v>38561</v>
      </c>
      <c r="AD4781" s="147">
        <f t="shared" si="540"/>
        <v>528</v>
      </c>
      <c r="AE4781" s="131">
        <v>129</v>
      </c>
      <c r="AF4781" s="147" t="s">
        <v>5957</v>
      </c>
      <c r="AG4781" s="147">
        <v>1</v>
      </c>
      <c r="AH4781" s="147" t="s">
        <v>5683</v>
      </c>
    </row>
    <row r="4782" spans="1:34" x14ac:dyDescent="0.25">
      <c r="A4782" s="147" t="s">
        <v>2141</v>
      </c>
      <c r="B4782" s="140" t="s">
        <v>8471</v>
      </c>
      <c r="C4782" s="147" t="s">
        <v>72</v>
      </c>
      <c r="D4782" s="140" t="s">
        <v>8485</v>
      </c>
      <c r="E4782" s="147" t="s">
        <v>2206</v>
      </c>
      <c r="F4782" s="140" t="s">
        <v>8581</v>
      </c>
      <c r="G4782" s="147" t="s">
        <v>12104</v>
      </c>
      <c r="H4782" s="140" t="s">
        <v>12103</v>
      </c>
      <c r="I4782" s="147" t="s">
        <v>1505</v>
      </c>
      <c r="J4782" s="147">
        <v>1</v>
      </c>
      <c r="K4782" s="132">
        <f t="shared" si="542"/>
        <v>1355444.13</v>
      </c>
      <c r="L4782" s="132">
        <v>857895</v>
      </c>
      <c r="M4782" s="132">
        <v>497549.13</v>
      </c>
      <c r="N4782" s="132">
        <v>772105.5</v>
      </c>
      <c r="O4782" s="133" t="s">
        <v>4699</v>
      </c>
      <c r="P4782" s="132">
        <v>388352.04</v>
      </c>
      <c r="Q4782" s="132">
        <f t="shared" si="541"/>
        <v>1160457.54</v>
      </c>
      <c r="R4782" s="132">
        <v>772105.5</v>
      </c>
      <c r="S4782" s="132">
        <v>388352.04</v>
      </c>
      <c r="T4782" s="169">
        <f t="shared" si="536"/>
        <v>1</v>
      </c>
      <c r="U4782" s="169">
        <f t="shared" si="537"/>
        <v>1</v>
      </c>
      <c r="V4782" s="169">
        <f t="shared" si="538"/>
        <v>0.78053003529520792</v>
      </c>
      <c r="W4782" s="169">
        <f t="shared" si="539"/>
        <v>0.85614560889352198</v>
      </c>
      <c r="X4782" s="170">
        <v>1</v>
      </c>
      <c r="Y4782" s="139">
        <v>37739</v>
      </c>
      <c r="Z4782" s="139">
        <v>37902</v>
      </c>
      <c r="AA4782" s="139">
        <v>38013</v>
      </c>
      <c r="AB4782" s="139">
        <v>38443</v>
      </c>
      <c r="AC4782" s="139">
        <v>38561</v>
      </c>
      <c r="AD4782" s="147">
        <f t="shared" si="540"/>
        <v>430</v>
      </c>
      <c r="AE4782" s="131">
        <v>88</v>
      </c>
      <c r="AF4782" s="147" t="s">
        <v>5957</v>
      </c>
      <c r="AG4782" s="147">
        <v>1</v>
      </c>
      <c r="AH4782" s="147" t="s">
        <v>5683</v>
      </c>
    </row>
    <row r="4783" spans="1:34" x14ac:dyDescent="0.25">
      <c r="A4783" s="147" t="s">
        <v>2141</v>
      </c>
      <c r="B4783" s="140" t="s">
        <v>8471</v>
      </c>
      <c r="C4783" s="147" t="s">
        <v>72</v>
      </c>
      <c r="D4783" s="140" t="s">
        <v>8485</v>
      </c>
      <c r="E4783" s="147" t="s">
        <v>2206</v>
      </c>
      <c r="F4783" s="140" t="s">
        <v>8581</v>
      </c>
      <c r="G4783" s="140" t="s">
        <v>2238</v>
      </c>
      <c r="H4783" s="140" t="s">
        <v>12105</v>
      </c>
      <c r="I4783" s="147" t="s">
        <v>3645</v>
      </c>
      <c r="J4783" s="147">
        <v>1</v>
      </c>
      <c r="K4783" s="132">
        <f t="shared" si="542"/>
        <v>1066038.44</v>
      </c>
      <c r="L4783" s="132">
        <v>754706</v>
      </c>
      <c r="M4783" s="132">
        <v>311332.44</v>
      </c>
      <c r="N4783" s="132">
        <v>718305.60000000009</v>
      </c>
      <c r="O4783" s="133"/>
      <c r="P4783" s="132">
        <v>312332.44</v>
      </c>
      <c r="Q4783" s="132">
        <f t="shared" si="541"/>
        <v>1030638.04</v>
      </c>
      <c r="R4783" s="132">
        <v>718305.6</v>
      </c>
      <c r="S4783" s="132">
        <v>312332.44</v>
      </c>
      <c r="T4783" s="169">
        <f t="shared" si="536"/>
        <v>0.99999999999999989</v>
      </c>
      <c r="U4783" s="169">
        <f t="shared" si="537"/>
        <v>1</v>
      </c>
      <c r="V4783" s="169">
        <f t="shared" si="538"/>
        <v>1.0032120006511367</v>
      </c>
      <c r="W4783" s="169">
        <f t="shared" si="539"/>
        <v>0.96679256706728145</v>
      </c>
      <c r="X4783" s="170">
        <v>1</v>
      </c>
      <c r="Y4783" s="139">
        <v>38915</v>
      </c>
      <c r="Z4783" s="139">
        <v>38915</v>
      </c>
      <c r="AA4783" s="139">
        <v>39022</v>
      </c>
      <c r="AB4783" s="139">
        <v>39202</v>
      </c>
      <c r="AC4783" s="139" t="s">
        <v>4516</v>
      </c>
      <c r="AD4783" s="147">
        <f t="shared" si="540"/>
        <v>180</v>
      </c>
      <c r="AE4783" s="131">
        <v>248</v>
      </c>
      <c r="AF4783" s="147" t="s">
        <v>5963</v>
      </c>
      <c r="AG4783" s="147">
        <v>1</v>
      </c>
      <c r="AH4783" s="147" t="s">
        <v>5683</v>
      </c>
    </row>
    <row r="4784" spans="1:34" x14ac:dyDescent="0.25">
      <c r="A4784" s="147" t="s">
        <v>2141</v>
      </c>
      <c r="B4784" s="140" t="s">
        <v>8471</v>
      </c>
      <c r="C4784" s="147" t="s">
        <v>72</v>
      </c>
      <c r="D4784" s="140" t="s">
        <v>8485</v>
      </c>
      <c r="E4784" s="147" t="s">
        <v>2206</v>
      </c>
      <c r="F4784" s="140" t="s">
        <v>8581</v>
      </c>
      <c r="G4784" s="140" t="s">
        <v>2239</v>
      </c>
      <c r="H4784" s="140" t="s">
        <v>12106</v>
      </c>
      <c r="I4784" s="147" t="s">
        <v>1505</v>
      </c>
      <c r="J4784" s="147">
        <v>1</v>
      </c>
      <c r="K4784" s="132">
        <f t="shared" si="542"/>
        <v>1487992.48</v>
      </c>
      <c r="L4784" s="132">
        <v>1041218.16</v>
      </c>
      <c r="M4784" s="132">
        <v>446774.32</v>
      </c>
      <c r="N4784" s="132">
        <v>1001022.82</v>
      </c>
      <c r="O4784" s="133"/>
      <c r="P4784" s="132">
        <v>457016</v>
      </c>
      <c r="Q4784" s="132">
        <f t="shared" si="541"/>
        <v>1458038.8199999998</v>
      </c>
      <c r="R4784" s="132">
        <v>1001022.82</v>
      </c>
      <c r="S4784" s="132">
        <v>457016</v>
      </c>
      <c r="T4784" s="169">
        <f t="shared" si="536"/>
        <v>1</v>
      </c>
      <c r="U4784" s="169">
        <f t="shared" si="537"/>
        <v>1</v>
      </c>
      <c r="V4784" s="169">
        <f t="shared" si="538"/>
        <v>1.0229236093963503</v>
      </c>
      <c r="W4784" s="169">
        <f t="shared" si="539"/>
        <v>0.97986975041701818</v>
      </c>
      <c r="X4784" s="170">
        <v>1</v>
      </c>
      <c r="Y4784" s="139">
        <v>38915</v>
      </c>
      <c r="Z4784" s="139">
        <v>38915</v>
      </c>
      <c r="AA4784" s="139">
        <v>39022</v>
      </c>
      <c r="AB4784" s="139">
        <v>39479</v>
      </c>
      <c r="AC4784" s="139" t="s">
        <v>4516</v>
      </c>
      <c r="AD4784" s="147">
        <f t="shared" si="540"/>
        <v>457</v>
      </c>
      <c r="AE4784" s="131">
        <v>176</v>
      </c>
      <c r="AF4784" s="147" t="s">
        <v>5963</v>
      </c>
      <c r="AG4784" s="147">
        <v>1</v>
      </c>
      <c r="AH4784" s="147" t="s">
        <v>5683</v>
      </c>
    </row>
    <row r="4785" spans="1:34" x14ac:dyDescent="0.25">
      <c r="A4785" s="172" t="s">
        <v>2141</v>
      </c>
      <c r="B4785" s="140" t="s">
        <v>8471</v>
      </c>
      <c r="C4785" s="147" t="s">
        <v>72</v>
      </c>
      <c r="D4785" s="140" t="s">
        <v>8485</v>
      </c>
      <c r="E4785" s="172" t="s">
        <v>2206</v>
      </c>
      <c r="F4785" s="140" t="s">
        <v>8581</v>
      </c>
      <c r="G4785" s="140" t="s">
        <v>12108</v>
      </c>
      <c r="H4785" s="173" t="s">
        <v>12107</v>
      </c>
      <c r="I4785" s="172" t="s">
        <v>1505</v>
      </c>
      <c r="J4785" s="172">
        <v>1</v>
      </c>
      <c r="K4785" s="174">
        <f t="shared" si="542"/>
        <v>1287956.8999999999</v>
      </c>
      <c r="L4785" s="174">
        <v>902912.8</v>
      </c>
      <c r="M4785" s="174">
        <v>385044.1</v>
      </c>
      <c r="N4785" s="174">
        <v>722330.24</v>
      </c>
      <c r="O4785" s="175"/>
      <c r="P4785" s="174">
        <v>90602.5</v>
      </c>
      <c r="Q4785" s="132">
        <f t="shared" si="541"/>
        <v>812932.74</v>
      </c>
      <c r="R4785" s="174">
        <v>722330.24</v>
      </c>
      <c r="S4785" s="174">
        <v>90602.5</v>
      </c>
      <c r="T4785" s="169">
        <f t="shared" si="536"/>
        <v>1</v>
      </c>
      <c r="U4785" s="169">
        <f t="shared" si="537"/>
        <v>1</v>
      </c>
      <c r="V4785" s="169">
        <f t="shared" si="538"/>
        <v>0.23530421580281324</v>
      </c>
      <c r="W4785" s="169">
        <f t="shared" si="539"/>
        <v>0.63118008063779152</v>
      </c>
      <c r="X4785" s="176">
        <v>1</v>
      </c>
      <c r="Y4785" s="177">
        <v>38915</v>
      </c>
      <c r="Z4785" s="177">
        <v>38915</v>
      </c>
      <c r="AA4785" s="177">
        <v>39022</v>
      </c>
      <c r="AB4785" s="177">
        <v>39537</v>
      </c>
      <c r="AC4785" s="177" t="s">
        <v>4516</v>
      </c>
      <c r="AD4785" s="172">
        <f t="shared" si="540"/>
        <v>515</v>
      </c>
      <c r="AE4785" s="178">
        <v>132</v>
      </c>
      <c r="AF4785" s="172" t="s">
        <v>5961</v>
      </c>
      <c r="AG4785" s="172">
        <v>1</v>
      </c>
      <c r="AH4785" s="147" t="s">
        <v>5683</v>
      </c>
    </row>
    <row r="4786" spans="1:34" x14ac:dyDescent="0.25">
      <c r="A4786" s="147" t="s">
        <v>2141</v>
      </c>
      <c r="B4786" s="140" t="s">
        <v>8471</v>
      </c>
      <c r="C4786" s="147" t="s">
        <v>72</v>
      </c>
      <c r="D4786" s="140" t="s">
        <v>8485</v>
      </c>
      <c r="E4786" s="147" t="s">
        <v>5972</v>
      </c>
      <c r="F4786" s="140" t="s">
        <v>8591</v>
      </c>
      <c r="G4786" s="140" t="s">
        <v>2688</v>
      </c>
      <c r="H4786" s="140" t="s">
        <v>12109</v>
      </c>
      <c r="I4786" s="147" t="s">
        <v>490</v>
      </c>
      <c r="J4786" s="147">
        <v>1</v>
      </c>
      <c r="K4786" s="132">
        <f t="shared" si="542"/>
        <v>1406654.95</v>
      </c>
      <c r="L4786" s="132">
        <v>984135</v>
      </c>
      <c r="M4786" s="132">
        <v>422519.95</v>
      </c>
      <c r="N4786" s="132">
        <v>964135</v>
      </c>
      <c r="O4786" s="133" t="s">
        <v>4753</v>
      </c>
      <c r="P4786" s="132">
        <v>422519.95</v>
      </c>
      <c r="Q4786" s="132">
        <f t="shared" si="541"/>
        <v>1386654.95</v>
      </c>
      <c r="R4786" s="132">
        <v>964135</v>
      </c>
      <c r="S4786" s="132">
        <v>422519.95</v>
      </c>
      <c r="T4786" s="169">
        <f t="shared" si="536"/>
        <v>1</v>
      </c>
      <c r="U4786" s="169">
        <f t="shared" si="537"/>
        <v>1</v>
      </c>
      <c r="V4786" s="169">
        <f t="shared" si="538"/>
        <v>1</v>
      </c>
      <c r="W4786" s="169">
        <f t="shared" si="539"/>
        <v>0.98578187209308155</v>
      </c>
      <c r="X4786" s="170">
        <v>1</v>
      </c>
      <c r="Y4786" s="139">
        <v>38895</v>
      </c>
      <c r="Z4786" s="139">
        <v>38895</v>
      </c>
      <c r="AA4786" s="139">
        <v>39016</v>
      </c>
      <c r="AB4786" s="139">
        <v>39202</v>
      </c>
      <c r="AC4786" s="139" t="s">
        <v>4516</v>
      </c>
      <c r="AD4786" s="147">
        <f t="shared" si="540"/>
        <v>186</v>
      </c>
      <c r="AE4786" s="131">
        <v>95</v>
      </c>
      <c r="AF4786" s="147" t="s">
        <v>5963</v>
      </c>
      <c r="AG4786" s="147">
        <v>1</v>
      </c>
      <c r="AH4786" s="147" t="s">
        <v>5683</v>
      </c>
    </row>
    <row r="4787" spans="1:34" x14ac:dyDescent="0.25">
      <c r="A4787" s="147" t="s">
        <v>2141</v>
      </c>
      <c r="B4787" s="140" t="s">
        <v>8471</v>
      </c>
      <c r="C4787" s="147" t="s">
        <v>72</v>
      </c>
      <c r="D4787" s="140" t="s">
        <v>8485</v>
      </c>
      <c r="E4787" s="147" t="s">
        <v>5972</v>
      </c>
      <c r="F4787" s="140" t="s">
        <v>8591</v>
      </c>
      <c r="G4787" s="147" t="s">
        <v>12111</v>
      </c>
      <c r="H4787" s="140" t="s">
        <v>12110</v>
      </c>
      <c r="I4787" s="147" t="s">
        <v>5073</v>
      </c>
      <c r="J4787" s="147">
        <v>1</v>
      </c>
      <c r="K4787" s="132">
        <f t="shared" si="542"/>
        <v>1102415</v>
      </c>
      <c r="L4787" s="132">
        <v>771287.75</v>
      </c>
      <c r="M4787" s="132">
        <v>331127.25</v>
      </c>
      <c r="N4787" s="132">
        <v>771287.75</v>
      </c>
      <c r="O4787" s="133" t="s">
        <v>4679</v>
      </c>
      <c r="P4787" s="132">
        <v>273572</v>
      </c>
      <c r="Q4787" s="132">
        <f t="shared" si="541"/>
        <v>1044859.75</v>
      </c>
      <c r="R4787" s="132">
        <v>771287.75</v>
      </c>
      <c r="S4787" s="132">
        <v>273572</v>
      </c>
      <c r="T4787" s="169">
        <f t="shared" si="536"/>
        <v>1</v>
      </c>
      <c r="U4787" s="169">
        <f t="shared" si="537"/>
        <v>1</v>
      </c>
      <c r="V4787" s="169">
        <f t="shared" si="538"/>
        <v>0.82618389154018579</v>
      </c>
      <c r="W4787" s="169">
        <f t="shared" si="539"/>
        <v>0.94779166647768764</v>
      </c>
      <c r="X4787" s="170">
        <v>1</v>
      </c>
      <c r="Y4787" s="139">
        <v>38043</v>
      </c>
      <c r="Z4787" s="139">
        <v>38106</v>
      </c>
      <c r="AA4787" s="139">
        <v>38216</v>
      </c>
      <c r="AB4787" s="139">
        <v>38807</v>
      </c>
      <c r="AC4787" s="139">
        <v>38825</v>
      </c>
      <c r="AD4787" s="147">
        <f t="shared" si="540"/>
        <v>591</v>
      </c>
      <c r="AE4787" s="131">
        <v>108</v>
      </c>
      <c r="AF4787" s="147" t="s">
        <v>2161</v>
      </c>
      <c r="AG4787" s="147">
        <v>1</v>
      </c>
      <c r="AH4787" s="147" t="s">
        <v>5683</v>
      </c>
    </row>
    <row r="4788" spans="1:34" x14ac:dyDescent="0.25">
      <c r="A4788" s="147" t="s">
        <v>2141</v>
      </c>
      <c r="B4788" s="140" t="s">
        <v>8471</v>
      </c>
      <c r="C4788" s="147" t="s">
        <v>72</v>
      </c>
      <c r="D4788" s="140" t="s">
        <v>8485</v>
      </c>
      <c r="E4788" s="147" t="s">
        <v>5972</v>
      </c>
      <c r="F4788" s="140" t="s">
        <v>8591</v>
      </c>
      <c r="G4788" s="140" t="s">
        <v>2531</v>
      </c>
      <c r="H4788" s="140" t="s">
        <v>12112</v>
      </c>
      <c r="I4788" s="147" t="s">
        <v>5073</v>
      </c>
      <c r="J4788" s="147">
        <v>1</v>
      </c>
      <c r="K4788" s="132">
        <f t="shared" si="542"/>
        <v>1736072.6</v>
      </c>
      <c r="L4788" s="132">
        <v>1219261.3</v>
      </c>
      <c r="M4788" s="132">
        <v>516811.3</v>
      </c>
      <c r="N4788" s="132">
        <v>1219261.3</v>
      </c>
      <c r="O4788" s="133" t="s">
        <v>4679</v>
      </c>
      <c r="P4788" s="132">
        <v>214500</v>
      </c>
      <c r="Q4788" s="132">
        <f t="shared" si="541"/>
        <v>1433761.3</v>
      </c>
      <c r="R4788" s="132">
        <v>1219261.3</v>
      </c>
      <c r="S4788" s="132">
        <v>214500</v>
      </c>
      <c r="T4788" s="169">
        <f t="shared" si="536"/>
        <v>1</v>
      </c>
      <c r="U4788" s="169">
        <f t="shared" si="537"/>
        <v>1</v>
      </c>
      <c r="V4788" s="169">
        <f t="shared" si="538"/>
        <v>0.41504510447043247</v>
      </c>
      <c r="W4788" s="169">
        <f t="shared" si="539"/>
        <v>0.82586482846397091</v>
      </c>
      <c r="X4788" s="170">
        <v>1</v>
      </c>
      <c r="Y4788" s="139">
        <v>38043</v>
      </c>
      <c r="Z4788" s="139">
        <v>38106</v>
      </c>
      <c r="AA4788" s="139">
        <v>38224</v>
      </c>
      <c r="AB4788" s="139">
        <v>38837</v>
      </c>
      <c r="AC4788" s="139" t="s">
        <v>4516</v>
      </c>
      <c r="AD4788" s="147">
        <f t="shared" si="540"/>
        <v>613</v>
      </c>
      <c r="AE4788" s="131">
        <v>83</v>
      </c>
      <c r="AF4788" s="147" t="s">
        <v>2161</v>
      </c>
      <c r="AG4788" s="147">
        <v>1</v>
      </c>
      <c r="AH4788" s="147" t="s">
        <v>5683</v>
      </c>
    </row>
    <row r="4789" spans="1:34" x14ac:dyDescent="0.25">
      <c r="A4789" s="147" t="s">
        <v>2141</v>
      </c>
      <c r="B4789" s="140" t="s">
        <v>8471</v>
      </c>
      <c r="C4789" s="147" t="s">
        <v>72</v>
      </c>
      <c r="D4789" s="140" t="s">
        <v>8485</v>
      </c>
      <c r="E4789" s="147" t="s">
        <v>5972</v>
      </c>
      <c r="F4789" s="140" t="s">
        <v>8591</v>
      </c>
      <c r="G4789" s="147" t="s">
        <v>12113</v>
      </c>
      <c r="H4789" s="140" t="s">
        <v>12114</v>
      </c>
      <c r="I4789" s="147" t="s">
        <v>5073</v>
      </c>
      <c r="J4789" s="147">
        <v>1</v>
      </c>
      <c r="K4789" s="132">
        <f t="shared" si="542"/>
        <v>1249390.7999999998</v>
      </c>
      <c r="L4789" s="132">
        <v>805362.7</v>
      </c>
      <c r="M4789" s="132">
        <v>444028.1</v>
      </c>
      <c r="N4789" s="132">
        <v>805362.7</v>
      </c>
      <c r="O4789" s="133" t="s">
        <v>4679</v>
      </c>
      <c r="P4789" s="132">
        <v>198011</v>
      </c>
      <c r="Q4789" s="132">
        <f t="shared" si="541"/>
        <v>1003373.7</v>
      </c>
      <c r="R4789" s="132">
        <v>805362.7</v>
      </c>
      <c r="S4789" s="132">
        <v>198011</v>
      </c>
      <c r="T4789" s="169">
        <f t="shared" si="536"/>
        <v>1</v>
      </c>
      <c r="U4789" s="169">
        <f t="shared" si="537"/>
        <v>1</v>
      </c>
      <c r="V4789" s="169">
        <f t="shared" si="538"/>
        <v>0.44594249778336104</v>
      </c>
      <c r="W4789" s="169">
        <f t="shared" si="539"/>
        <v>0.80309035411498153</v>
      </c>
      <c r="X4789" s="170">
        <v>1</v>
      </c>
      <c r="Y4789" s="139">
        <v>38043</v>
      </c>
      <c r="Z4789" s="139">
        <v>38106</v>
      </c>
      <c r="AA4789" s="139">
        <v>38250</v>
      </c>
      <c r="AB4789" s="139">
        <v>38716</v>
      </c>
      <c r="AC4789" s="139">
        <v>38687</v>
      </c>
      <c r="AD4789" s="147">
        <f t="shared" si="540"/>
        <v>466</v>
      </c>
      <c r="AE4789" s="131">
        <v>149</v>
      </c>
      <c r="AF4789" s="147" t="s">
        <v>2161</v>
      </c>
      <c r="AG4789" s="147">
        <v>1</v>
      </c>
      <c r="AH4789" s="147" t="s">
        <v>5683</v>
      </c>
    </row>
    <row r="4790" spans="1:34" x14ac:dyDescent="0.25">
      <c r="A4790" s="147" t="s">
        <v>2141</v>
      </c>
      <c r="B4790" s="140" t="s">
        <v>8471</v>
      </c>
      <c r="C4790" s="147" t="s">
        <v>72</v>
      </c>
      <c r="D4790" s="140" t="s">
        <v>8485</v>
      </c>
      <c r="E4790" s="147" t="s">
        <v>5972</v>
      </c>
      <c r="F4790" s="140" t="s">
        <v>8591</v>
      </c>
      <c r="G4790" s="140" t="s">
        <v>2532</v>
      </c>
      <c r="H4790" s="140" t="s">
        <v>12115</v>
      </c>
      <c r="I4790" s="147" t="s">
        <v>5073</v>
      </c>
      <c r="J4790" s="147">
        <v>1</v>
      </c>
      <c r="K4790" s="132">
        <f t="shared" si="542"/>
        <v>1619101.6</v>
      </c>
      <c r="L4790" s="132">
        <v>1129460.8</v>
      </c>
      <c r="M4790" s="132">
        <v>489640.8</v>
      </c>
      <c r="N4790" s="132">
        <v>1129460.8</v>
      </c>
      <c r="O4790" s="133" t="s">
        <v>4679</v>
      </c>
      <c r="P4790" s="132">
        <v>111032</v>
      </c>
      <c r="Q4790" s="132">
        <f t="shared" si="541"/>
        <v>1240492.8</v>
      </c>
      <c r="R4790" s="132">
        <v>1129460.8</v>
      </c>
      <c r="S4790" s="132">
        <v>111032</v>
      </c>
      <c r="T4790" s="169">
        <f t="shared" si="536"/>
        <v>1</v>
      </c>
      <c r="U4790" s="169">
        <f t="shared" si="537"/>
        <v>1</v>
      </c>
      <c r="V4790" s="169">
        <f t="shared" si="538"/>
        <v>0.22676214890589183</v>
      </c>
      <c r="W4790" s="169">
        <f t="shared" si="539"/>
        <v>0.76616118469650085</v>
      </c>
      <c r="X4790" s="170">
        <v>1</v>
      </c>
      <c r="Y4790" s="139">
        <v>38043</v>
      </c>
      <c r="Z4790" s="139">
        <v>38106</v>
      </c>
      <c r="AA4790" s="139">
        <v>38215</v>
      </c>
      <c r="AB4790" s="139">
        <v>38807</v>
      </c>
      <c r="AC4790" s="139">
        <v>38825</v>
      </c>
      <c r="AD4790" s="147">
        <f t="shared" si="540"/>
        <v>592</v>
      </c>
      <c r="AE4790" s="131">
        <v>120</v>
      </c>
      <c r="AF4790" s="147" t="s">
        <v>2161</v>
      </c>
      <c r="AG4790" s="147">
        <v>1</v>
      </c>
      <c r="AH4790" s="147" t="s">
        <v>5683</v>
      </c>
    </row>
    <row r="4791" spans="1:34" x14ac:dyDescent="0.25">
      <c r="A4791" s="147" t="s">
        <v>2141</v>
      </c>
      <c r="B4791" s="140" t="s">
        <v>8471</v>
      </c>
      <c r="C4791" s="147" t="s">
        <v>72</v>
      </c>
      <c r="D4791" s="140" t="s">
        <v>8485</v>
      </c>
      <c r="E4791" s="147" t="s">
        <v>5972</v>
      </c>
      <c r="F4791" s="140" t="s">
        <v>8591</v>
      </c>
      <c r="G4791" s="140" t="s">
        <v>1471</v>
      </c>
      <c r="H4791" s="140" t="s">
        <v>12116</v>
      </c>
      <c r="I4791" s="147" t="s">
        <v>490</v>
      </c>
      <c r="J4791" s="147">
        <v>1</v>
      </c>
      <c r="K4791" s="132">
        <f t="shared" si="542"/>
        <v>1785432.81</v>
      </c>
      <c r="L4791" s="132">
        <v>1248492.3999999999</v>
      </c>
      <c r="M4791" s="132">
        <v>536940.41</v>
      </c>
      <c r="N4791" s="132">
        <v>1223492.4000000001</v>
      </c>
      <c r="O4791" s="133"/>
      <c r="P4791" s="132">
        <v>536940.41</v>
      </c>
      <c r="Q4791" s="132">
        <f t="shared" si="541"/>
        <v>1760432.81</v>
      </c>
      <c r="R4791" s="132">
        <v>1223492.3999999999</v>
      </c>
      <c r="S4791" s="132">
        <v>536940.41</v>
      </c>
      <c r="T4791" s="169">
        <f t="shared" si="536"/>
        <v>0.99999999999999978</v>
      </c>
      <c r="U4791" s="169">
        <f t="shared" si="537"/>
        <v>1</v>
      </c>
      <c r="V4791" s="169">
        <f t="shared" si="538"/>
        <v>1</v>
      </c>
      <c r="W4791" s="169">
        <f t="shared" si="539"/>
        <v>0.9859977928825</v>
      </c>
      <c r="X4791" s="170">
        <v>1</v>
      </c>
      <c r="Y4791" s="139">
        <v>38895</v>
      </c>
      <c r="Z4791" s="139">
        <v>38895</v>
      </c>
      <c r="AA4791" s="139">
        <v>38999</v>
      </c>
      <c r="AB4791" s="139">
        <v>39537</v>
      </c>
      <c r="AC4791" s="139" t="s">
        <v>4516</v>
      </c>
      <c r="AD4791" s="147">
        <f t="shared" si="540"/>
        <v>538</v>
      </c>
      <c r="AE4791" s="131">
        <v>68</v>
      </c>
      <c r="AF4791" s="147" t="s">
        <v>5990</v>
      </c>
      <c r="AG4791" s="147">
        <v>1</v>
      </c>
      <c r="AH4791" s="147" t="s">
        <v>5683</v>
      </c>
    </row>
    <row r="4792" spans="1:34" x14ac:dyDescent="0.25">
      <c r="A4792" s="147" t="s">
        <v>2141</v>
      </c>
      <c r="B4792" s="140" t="s">
        <v>8471</v>
      </c>
      <c r="C4792" s="147" t="s">
        <v>72</v>
      </c>
      <c r="D4792" s="140" t="s">
        <v>8485</v>
      </c>
      <c r="E4792" s="147" t="s">
        <v>5972</v>
      </c>
      <c r="F4792" s="140" t="s">
        <v>8591</v>
      </c>
      <c r="G4792" s="140" t="s">
        <v>1265</v>
      </c>
      <c r="H4792" s="140" t="s">
        <v>12117</v>
      </c>
      <c r="I4792" s="147" t="s">
        <v>490</v>
      </c>
      <c r="J4792" s="147">
        <v>1</v>
      </c>
      <c r="K4792" s="132">
        <f t="shared" si="542"/>
        <v>1946696.08</v>
      </c>
      <c r="L4792" s="132">
        <v>1361294.9</v>
      </c>
      <c r="M4792" s="132">
        <v>585401.18000000005</v>
      </c>
      <c r="N4792" s="132">
        <v>1089028.77</v>
      </c>
      <c r="O4792" s="133" t="s">
        <v>4753</v>
      </c>
      <c r="P4792" s="132">
        <v>222130.22</v>
      </c>
      <c r="Q4792" s="132">
        <f t="shared" si="541"/>
        <v>1311158.99</v>
      </c>
      <c r="R4792" s="132">
        <v>1089028.77</v>
      </c>
      <c r="S4792" s="132">
        <v>222130.22</v>
      </c>
      <c r="T4792" s="169">
        <f t="shared" si="536"/>
        <v>1</v>
      </c>
      <c r="U4792" s="169">
        <f t="shared" si="537"/>
        <v>1</v>
      </c>
      <c r="V4792" s="169">
        <f t="shared" si="538"/>
        <v>0.3794495597019466</v>
      </c>
      <c r="W4792" s="169">
        <f t="shared" si="539"/>
        <v>0.67353040028723943</v>
      </c>
      <c r="X4792" s="170">
        <v>1</v>
      </c>
      <c r="Y4792" s="139">
        <v>38895</v>
      </c>
      <c r="Z4792" s="139">
        <v>38895</v>
      </c>
      <c r="AA4792" s="139">
        <v>38955</v>
      </c>
      <c r="AB4792" s="139">
        <v>39537</v>
      </c>
      <c r="AC4792" s="139" t="s">
        <v>4516</v>
      </c>
      <c r="AD4792" s="147">
        <f t="shared" si="540"/>
        <v>582</v>
      </c>
      <c r="AE4792" s="131">
        <v>101</v>
      </c>
      <c r="AF4792" s="147" t="s">
        <v>2822</v>
      </c>
      <c r="AG4792" s="147">
        <v>1</v>
      </c>
      <c r="AH4792" s="147" t="s">
        <v>5683</v>
      </c>
    </row>
    <row r="4793" spans="1:34" x14ac:dyDescent="0.25">
      <c r="A4793" s="147" t="s">
        <v>2141</v>
      </c>
      <c r="B4793" s="140" t="s">
        <v>8471</v>
      </c>
      <c r="C4793" s="147" t="s">
        <v>72</v>
      </c>
      <c r="D4793" s="140" t="s">
        <v>8485</v>
      </c>
      <c r="E4793" s="147" t="s">
        <v>5972</v>
      </c>
      <c r="F4793" s="140" t="s">
        <v>8591</v>
      </c>
      <c r="G4793" s="140" t="s">
        <v>2533</v>
      </c>
      <c r="H4793" s="140" t="s">
        <v>12118</v>
      </c>
      <c r="I4793" s="147" t="s">
        <v>5073</v>
      </c>
      <c r="J4793" s="147">
        <v>1</v>
      </c>
      <c r="K4793" s="132">
        <f t="shared" si="542"/>
        <v>2095572</v>
      </c>
      <c r="L4793" s="132">
        <v>1409111.25</v>
      </c>
      <c r="M4793" s="132">
        <v>686460.75</v>
      </c>
      <c r="N4793" s="132">
        <v>1409111.24</v>
      </c>
      <c r="O4793" s="133" t="s">
        <v>4679</v>
      </c>
      <c r="P4793" s="132">
        <v>153246.5</v>
      </c>
      <c r="Q4793" s="132">
        <f t="shared" si="541"/>
        <v>1562357.74</v>
      </c>
      <c r="R4793" s="132">
        <v>1409111.24</v>
      </c>
      <c r="S4793" s="132">
        <v>153246.5</v>
      </c>
      <c r="T4793" s="169">
        <f t="shared" si="536"/>
        <v>1</v>
      </c>
      <c r="U4793" s="169">
        <f t="shared" si="537"/>
        <v>1</v>
      </c>
      <c r="V4793" s="169">
        <f t="shared" si="538"/>
        <v>0.22324145990866923</v>
      </c>
      <c r="W4793" s="169">
        <f t="shared" si="539"/>
        <v>0.74555192567948037</v>
      </c>
      <c r="X4793" s="170">
        <v>1</v>
      </c>
      <c r="Y4793" s="139">
        <v>38043</v>
      </c>
      <c r="Z4793" s="139">
        <v>38106</v>
      </c>
      <c r="AA4793" s="139">
        <v>38219</v>
      </c>
      <c r="AB4793" s="139">
        <v>38960</v>
      </c>
      <c r="AC4793" s="139" t="s">
        <v>4516</v>
      </c>
      <c r="AD4793" s="147">
        <f t="shared" si="540"/>
        <v>741</v>
      </c>
      <c r="AE4793" s="131">
        <v>74</v>
      </c>
      <c r="AF4793" s="147" t="s">
        <v>2161</v>
      </c>
      <c r="AG4793" s="147">
        <v>1</v>
      </c>
      <c r="AH4793" s="147" t="s">
        <v>5683</v>
      </c>
    </row>
    <row r="4794" spans="1:34" x14ac:dyDescent="0.25">
      <c r="A4794" s="147" t="s">
        <v>2141</v>
      </c>
      <c r="B4794" s="140" t="s">
        <v>8471</v>
      </c>
      <c r="C4794" s="147" t="s">
        <v>72</v>
      </c>
      <c r="D4794" s="140" t="s">
        <v>8485</v>
      </c>
      <c r="E4794" s="147" t="s">
        <v>5972</v>
      </c>
      <c r="F4794" s="140" t="s">
        <v>8591</v>
      </c>
      <c r="G4794" s="140" t="s">
        <v>2534</v>
      </c>
      <c r="H4794" s="140" t="s">
        <v>12119</v>
      </c>
      <c r="I4794" s="147" t="s">
        <v>5073</v>
      </c>
      <c r="J4794" s="147">
        <v>1</v>
      </c>
      <c r="K4794" s="132">
        <f t="shared" si="542"/>
        <v>915367.60000000009</v>
      </c>
      <c r="L4794" s="132">
        <v>630213.80000000005</v>
      </c>
      <c r="M4794" s="132">
        <v>285153.8</v>
      </c>
      <c r="N4794" s="132">
        <v>630213.80000000005</v>
      </c>
      <c r="O4794" s="133" t="s">
        <v>4679</v>
      </c>
      <c r="P4794" s="132">
        <v>197850</v>
      </c>
      <c r="Q4794" s="132">
        <f t="shared" si="541"/>
        <v>828063.8</v>
      </c>
      <c r="R4794" s="132">
        <v>630213.80000000005</v>
      </c>
      <c r="S4794" s="132">
        <v>197850</v>
      </c>
      <c r="T4794" s="169">
        <f t="shared" si="536"/>
        <v>1</v>
      </c>
      <c r="U4794" s="169">
        <f t="shared" si="537"/>
        <v>1</v>
      </c>
      <c r="V4794" s="169">
        <f t="shared" si="538"/>
        <v>0.69383609827398407</v>
      </c>
      <c r="W4794" s="169">
        <f t="shared" si="539"/>
        <v>0.90462432797490311</v>
      </c>
      <c r="X4794" s="170">
        <v>1</v>
      </c>
      <c r="Y4794" s="139">
        <v>38043</v>
      </c>
      <c r="Z4794" s="139">
        <v>38106</v>
      </c>
      <c r="AA4794" s="139">
        <v>38223</v>
      </c>
      <c r="AB4794" s="139">
        <v>38868</v>
      </c>
      <c r="AC4794" s="139" t="s">
        <v>4516</v>
      </c>
      <c r="AD4794" s="147">
        <f t="shared" si="540"/>
        <v>645</v>
      </c>
      <c r="AE4794" s="131">
        <v>117</v>
      </c>
      <c r="AF4794" s="147" t="s">
        <v>2161</v>
      </c>
      <c r="AG4794" s="147">
        <v>1</v>
      </c>
      <c r="AH4794" s="147" t="s">
        <v>5683</v>
      </c>
    </row>
    <row r="4795" spans="1:34" x14ac:dyDescent="0.25">
      <c r="A4795" s="147" t="s">
        <v>2141</v>
      </c>
      <c r="B4795" s="140" t="s">
        <v>8471</v>
      </c>
      <c r="C4795" s="147" t="s">
        <v>72</v>
      </c>
      <c r="D4795" s="140" t="s">
        <v>8485</v>
      </c>
      <c r="E4795" s="147" t="s">
        <v>5972</v>
      </c>
      <c r="F4795" s="140" t="s">
        <v>8591</v>
      </c>
      <c r="G4795" s="147" t="s">
        <v>12120</v>
      </c>
      <c r="H4795" s="140" t="s">
        <v>12121</v>
      </c>
      <c r="I4795" s="147" t="s">
        <v>490</v>
      </c>
      <c r="J4795" s="147">
        <v>1</v>
      </c>
      <c r="K4795" s="132">
        <f t="shared" si="542"/>
        <v>1041143.7</v>
      </c>
      <c r="L4795" s="132">
        <v>727673.1</v>
      </c>
      <c r="M4795" s="132">
        <v>313470.59999999998</v>
      </c>
      <c r="N4795" s="132">
        <v>715673.1</v>
      </c>
      <c r="O4795" s="133" t="s">
        <v>4753</v>
      </c>
      <c r="P4795" s="132">
        <v>313470</v>
      </c>
      <c r="Q4795" s="132">
        <f t="shared" si="541"/>
        <v>1029143.1</v>
      </c>
      <c r="R4795" s="132">
        <v>715673.1</v>
      </c>
      <c r="S4795" s="132">
        <v>313470</v>
      </c>
      <c r="T4795" s="169">
        <f t="shared" si="536"/>
        <v>1</v>
      </c>
      <c r="U4795" s="169">
        <f t="shared" si="537"/>
        <v>1</v>
      </c>
      <c r="V4795" s="169">
        <f t="shared" si="538"/>
        <v>0.99999808594490214</v>
      </c>
      <c r="W4795" s="169">
        <f t="shared" si="539"/>
        <v>0.98847363721261539</v>
      </c>
      <c r="X4795" s="170">
        <v>1</v>
      </c>
      <c r="Y4795" s="139">
        <v>38895</v>
      </c>
      <c r="Z4795" s="139">
        <v>38895</v>
      </c>
      <c r="AA4795" s="139">
        <v>38952</v>
      </c>
      <c r="AB4795" s="139">
        <v>39113</v>
      </c>
      <c r="AC4795" s="139" t="s">
        <v>4516</v>
      </c>
      <c r="AD4795" s="147">
        <f t="shared" si="540"/>
        <v>161</v>
      </c>
      <c r="AE4795" s="131">
        <v>95</v>
      </c>
      <c r="AF4795" s="147" t="s">
        <v>5963</v>
      </c>
      <c r="AG4795" s="147">
        <v>1</v>
      </c>
      <c r="AH4795" s="147" t="s">
        <v>5683</v>
      </c>
    </row>
    <row r="4796" spans="1:34" x14ac:dyDescent="0.25">
      <c r="A4796" s="147" t="s">
        <v>2141</v>
      </c>
      <c r="B4796" s="140" t="s">
        <v>8471</v>
      </c>
      <c r="C4796" s="147" t="s">
        <v>72</v>
      </c>
      <c r="D4796" s="140" t="s">
        <v>8485</v>
      </c>
      <c r="E4796" s="147" t="s">
        <v>5972</v>
      </c>
      <c r="F4796" s="140" t="s">
        <v>8591</v>
      </c>
      <c r="G4796" s="140" t="s">
        <v>2689</v>
      </c>
      <c r="H4796" s="140" t="s">
        <v>12122</v>
      </c>
      <c r="I4796" s="147" t="s">
        <v>490</v>
      </c>
      <c r="J4796" s="147">
        <v>1</v>
      </c>
      <c r="K4796" s="132">
        <f t="shared" si="542"/>
        <v>1422147.8800000001</v>
      </c>
      <c r="L4796" s="132">
        <v>993275.68</v>
      </c>
      <c r="M4796" s="132">
        <v>428872.2</v>
      </c>
      <c r="N4796" s="132">
        <v>973275.68</v>
      </c>
      <c r="O4796" s="133" t="s">
        <v>4753</v>
      </c>
      <c r="P4796" s="132">
        <v>438624</v>
      </c>
      <c r="Q4796" s="132">
        <f t="shared" si="541"/>
        <v>1411899.6800000002</v>
      </c>
      <c r="R4796" s="132">
        <v>973275.68</v>
      </c>
      <c r="S4796" s="132">
        <v>438624</v>
      </c>
      <c r="T4796" s="169">
        <f t="shared" si="536"/>
        <v>1</v>
      </c>
      <c r="U4796" s="169">
        <f t="shared" si="537"/>
        <v>1</v>
      </c>
      <c r="V4796" s="169">
        <f t="shared" si="538"/>
        <v>1.0227382423015527</v>
      </c>
      <c r="W4796" s="169">
        <f t="shared" si="539"/>
        <v>0.99279385769643036</v>
      </c>
      <c r="X4796" s="170">
        <v>1</v>
      </c>
      <c r="Y4796" s="139">
        <v>38895</v>
      </c>
      <c r="Z4796" s="139">
        <v>38895</v>
      </c>
      <c r="AA4796" s="139">
        <v>38957</v>
      </c>
      <c r="AB4796" s="139">
        <v>39355</v>
      </c>
      <c r="AC4796" s="139" t="s">
        <v>4516</v>
      </c>
      <c r="AD4796" s="147">
        <f t="shared" si="540"/>
        <v>398</v>
      </c>
      <c r="AE4796" s="131">
        <v>42</v>
      </c>
      <c r="AF4796" s="147" t="s">
        <v>5963</v>
      </c>
      <c r="AG4796" s="147">
        <v>1</v>
      </c>
      <c r="AH4796" s="147" t="s">
        <v>5683</v>
      </c>
    </row>
    <row r="4797" spans="1:34" x14ac:dyDescent="0.25">
      <c r="A4797" s="147" t="s">
        <v>2141</v>
      </c>
      <c r="B4797" s="140" t="s">
        <v>8471</v>
      </c>
      <c r="C4797" s="147" t="s">
        <v>72</v>
      </c>
      <c r="D4797" s="140" t="s">
        <v>8485</v>
      </c>
      <c r="E4797" s="147" t="s">
        <v>5972</v>
      </c>
      <c r="F4797" s="140" t="s">
        <v>8591</v>
      </c>
      <c r="G4797" s="140" t="s">
        <v>2535</v>
      </c>
      <c r="H4797" s="140" t="s">
        <v>12123</v>
      </c>
      <c r="I4797" s="147" t="s">
        <v>5073</v>
      </c>
      <c r="J4797" s="147">
        <v>1</v>
      </c>
      <c r="K4797" s="132">
        <f t="shared" si="542"/>
        <v>870312.3</v>
      </c>
      <c r="L4797" s="132">
        <v>605803.65</v>
      </c>
      <c r="M4797" s="132">
        <v>264508.65000000002</v>
      </c>
      <c r="N4797" s="132">
        <v>605803.65</v>
      </c>
      <c r="O4797" s="133" t="s">
        <v>4679</v>
      </c>
      <c r="P4797" s="132">
        <v>216840</v>
      </c>
      <c r="Q4797" s="132">
        <f t="shared" si="541"/>
        <v>822643.65</v>
      </c>
      <c r="R4797" s="132">
        <v>605803.65</v>
      </c>
      <c r="S4797" s="132">
        <v>216840</v>
      </c>
      <c r="T4797" s="169">
        <f t="shared" si="536"/>
        <v>1</v>
      </c>
      <c r="U4797" s="169">
        <f t="shared" si="537"/>
        <v>1</v>
      </c>
      <c r="V4797" s="169">
        <f t="shared" si="538"/>
        <v>0.81978415450685627</v>
      </c>
      <c r="W4797" s="169">
        <f t="shared" si="539"/>
        <v>0.94522810949586711</v>
      </c>
      <c r="X4797" s="170">
        <v>1</v>
      </c>
      <c r="Y4797" s="139">
        <v>38043</v>
      </c>
      <c r="Z4797" s="139">
        <v>38106</v>
      </c>
      <c r="AA4797" s="139">
        <v>38224</v>
      </c>
      <c r="AB4797" s="139">
        <v>38807</v>
      </c>
      <c r="AC4797" s="139" t="s">
        <v>4516</v>
      </c>
      <c r="AD4797" s="147">
        <f t="shared" si="540"/>
        <v>583</v>
      </c>
      <c r="AE4797" s="131">
        <v>68</v>
      </c>
      <c r="AF4797" s="147" t="s">
        <v>2161</v>
      </c>
      <c r="AG4797" s="147">
        <v>1</v>
      </c>
      <c r="AH4797" s="147" t="s">
        <v>5683</v>
      </c>
    </row>
    <row r="4798" spans="1:34" x14ac:dyDescent="0.25">
      <c r="A4798" s="147" t="s">
        <v>2141</v>
      </c>
      <c r="B4798" s="140" t="s">
        <v>8471</v>
      </c>
      <c r="C4798" s="147" t="s">
        <v>72</v>
      </c>
      <c r="D4798" s="140" t="s">
        <v>8485</v>
      </c>
      <c r="E4798" s="147" t="s">
        <v>5972</v>
      </c>
      <c r="F4798" s="140" t="s">
        <v>8591</v>
      </c>
      <c r="G4798" s="140" t="s">
        <v>2690</v>
      </c>
      <c r="H4798" s="140" t="s">
        <v>12123</v>
      </c>
      <c r="I4798" s="147" t="s">
        <v>490</v>
      </c>
      <c r="J4798" s="147">
        <v>1</v>
      </c>
      <c r="K4798" s="132">
        <f t="shared" si="542"/>
        <v>1793627.85</v>
      </c>
      <c r="L4798" s="132">
        <v>1174292.5</v>
      </c>
      <c r="M4798" s="132">
        <v>619335.35</v>
      </c>
      <c r="N4798" s="132">
        <v>939434</v>
      </c>
      <c r="O4798" s="133" t="s">
        <v>4753</v>
      </c>
      <c r="P4798" s="132">
        <v>208059.43</v>
      </c>
      <c r="Q4798" s="132">
        <f t="shared" si="541"/>
        <v>1147493.43</v>
      </c>
      <c r="R4798" s="132">
        <v>939434</v>
      </c>
      <c r="S4798" s="132">
        <v>208059.43</v>
      </c>
      <c r="T4798" s="169">
        <f t="shared" si="536"/>
        <v>1</v>
      </c>
      <c r="U4798" s="169">
        <f t="shared" si="537"/>
        <v>1</v>
      </c>
      <c r="V4798" s="169">
        <f t="shared" si="538"/>
        <v>0.33593985875342008</v>
      </c>
      <c r="W4798" s="169">
        <f t="shared" si="539"/>
        <v>0.63976115781208454</v>
      </c>
      <c r="X4798" s="170">
        <v>1</v>
      </c>
      <c r="Y4798" s="139">
        <v>38895</v>
      </c>
      <c r="Z4798" s="139">
        <v>38895</v>
      </c>
      <c r="AA4798" s="139">
        <v>38924</v>
      </c>
      <c r="AB4798" s="139">
        <v>39568</v>
      </c>
      <c r="AC4798" s="139" t="s">
        <v>4516</v>
      </c>
      <c r="AD4798" s="147">
        <f t="shared" si="540"/>
        <v>644</v>
      </c>
      <c r="AE4798" s="131">
        <v>115</v>
      </c>
      <c r="AF4798" s="147" t="s">
        <v>2822</v>
      </c>
      <c r="AG4798" s="147">
        <v>1</v>
      </c>
      <c r="AH4798" s="147" t="s">
        <v>5683</v>
      </c>
    </row>
    <row r="4799" spans="1:34" x14ac:dyDescent="0.25">
      <c r="A4799" s="147" t="s">
        <v>2141</v>
      </c>
      <c r="B4799" s="140" t="s">
        <v>8471</v>
      </c>
      <c r="C4799" s="147" t="s">
        <v>72</v>
      </c>
      <c r="D4799" s="140" t="s">
        <v>8485</v>
      </c>
      <c r="E4799" s="147" t="s">
        <v>5972</v>
      </c>
      <c r="F4799" s="140" t="s">
        <v>8591</v>
      </c>
      <c r="G4799" s="140" t="s">
        <v>2536</v>
      </c>
      <c r="H4799" s="140" t="s">
        <v>12124</v>
      </c>
      <c r="I4799" s="147" t="s">
        <v>5073</v>
      </c>
      <c r="J4799" s="147">
        <v>1</v>
      </c>
      <c r="K4799" s="132">
        <f t="shared" si="542"/>
        <v>1746672.6</v>
      </c>
      <c r="L4799" s="132">
        <v>1229381.3</v>
      </c>
      <c r="M4799" s="132">
        <v>517291.3</v>
      </c>
      <c r="N4799" s="132">
        <v>1229381.3</v>
      </c>
      <c r="O4799" s="133" t="s">
        <v>4679</v>
      </c>
      <c r="P4799" s="132">
        <v>129340</v>
      </c>
      <c r="Q4799" s="132">
        <f t="shared" si="541"/>
        <v>1358721.3</v>
      </c>
      <c r="R4799" s="132">
        <v>1229381.3</v>
      </c>
      <c r="S4799" s="132">
        <v>129340</v>
      </c>
      <c r="T4799" s="169">
        <f t="shared" si="536"/>
        <v>1</v>
      </c>
      <c r="U4799" s="169">
        <f t="shared" si="537"/>
        <v>1</v>
      </c>
      <c r="V4799" s="169">
        <f t="shared" si="538"/>
        <v>0.25003320179558403</v>
      </c>
      <c r="W4799" s="169">
        <f t="shared" si="539"/>
        <v>0.77789123159085449</v>
      </c>
      <c r="X4799" s="170">
        <v>1</v>
      </c>
      <c r="Y4799" s="139">
        <v>38043</v>
      </c>
      <c r="Z4799" s="139">
        <v>38106</v>
      </c>
      <c r="AA4799" s="139">
        <v>38285</v>
      </c>
      <c r="AB4799" s="139">
        <v>38891</v>
      </c>
      <c r="AC4799" s="139" t="s">
        <v>4516</v>
      </c>
      <c r="AD4799" s="147">
        <f t="shared" si="540"/>
        <v>606</v>
      </c>
      <c r="AE4799" s="131">
        <v>64</v>
      </c>
      <c r="AF4799" s="147" t="s">
        <v>2161</v>
      </c>
      <c r="AG4799" s="147">
        <v>1</v>
      </c>
      <c r="AH4799" s="147" t="s">
        <v>5683</v>
      </c>
    </row>
    <row r="4800" spans="1:34" x14ac:dyDescent="0.25">
      <c r="A4800" s="147" t="s">
        <v>2141</v>
      </c>
      <c r="B4800" s="140" t="s">
        <v>8471</v>
      </c>
      <c r="C4800" s="147" t="s">
        <v>72</v>
      </c>
      <c r="D4800" s="140" t="s">
        <v>8485</v>
      </c>
      <c r="E4800" s="147" t="s">
        <v>5972</v>
      </c>
      <c r="F4800" s="140" t="s">
        <v>8591</v>
      </c>
      <c r="G4800" s="140" t="s">
        <v>2691</v>
      </c>
      <c r="H4800" s="140" t="s">
        <v>12125</v>
      </c>
      <c r="I4800" s="147" t="s">
        <v>490</v>
      </c>
      <c r="J4800" s="147">
        <v>1</v>
      </c>
      <c r="K4800" s="132">
        <f t="shared" si="542"/>
        <v>1873140.54</v>
      </c>
      <c r="L4800" s="132">
        <v>1309483.6000000001</v>
      </c>
      <c r="M4800" s="132">
        <v>563656.93999999994</v>
      </c>
      <c r="N4800" s="132">
        <v>1309483.6000000001</v>
      </c>
      <c r="O4800" s="133" t="s">
        <v>4753</v>
      </c>
      <c r="P4800" s="132">
        <v>563656.93999999994</v>
      </c>
      <c r="Q4800" s="132">
        <f t="shared" si="541"/>
        <v>1873140.54</v>
      </c>
      <c r="R4800" s="132">
        <v>1309483.6000000001</v>
      </c>
      <c r="S4800" s="132">
        <v>563656.93999999994</v>
      </c>
      <c r="T4800" s="169">
        <f t="shared" ref="T4800:T4863" si="543">R4800/N4800</f>
        <v>1</v>
      </c>
      <c r="U4800" s="169">
        <f t="shared" ref="U4800:U4863" si="544">S4800/P4800</f>
        <v>1</v>
      </c>
      <c r="V4800" s="169">
        <f t="shared" ref="V4800:V4863" si="545">P4800/M4800</f>
        <v>1</v>
      </c>
      <c r="W4800" s="169">
        <f t="shared" ref="W4800:W4863" si="546">Q4800/K4800</f>
        <v>1</v>
      </c>
      <c r="X4800" s="170">
        <v>1</v>
      </c>
      <c r="Y4800" s="139">
        <v>38895</v>
      </c>
      <c r="Z4800" s="139">
        <v>38895</v>
      </c>
      <c r="AA4800" s="139">
        <v>38918</v>
      </c>
      <c r="AB4800" s="139">
        <v>39202</v>
      </c>
      <c r="AC4800" s="139" t="s">
        <v>4516</v>
      </c>
      <c r="AD4800" s="147">
        <f t="shared" ref="AD4800:AD4863" si="547">AB4800-AA4800</f>
        <v>284</v>
      </c>
      <c r="AE4800" s="131">
        <v>99</v>
      </c>
      <c r="AF4800" s="147" t="s">
        <v>2161</v>
      </c>
      <c r="AG4800" s="147">
        <v>1</v>
      </c>
      <c r="AH4800" s="147" t="s">
        <v>5683</v>
      </c>
    </row>
    <row r="4801" spans="1:34" x14ac:dyDescent="0.25">
      <c r="A4801" s="147" t="s">
        <v>2141</v>
      </c>
      <c r="B4801" s="140" t="s">
        <v>8471</v>
      </c>
      <c r="C4801" s="147" t="s">
        <v>72</v>
      </c>
      <c r="D4801" s="140" t="s">
        <v>8485</v>
      </c>
      <c r="E4801" s="147" t="s">
        <v>1085</v>
      </c>
      <c r="F4801" s="140" t="s">
        <v>8595</v>
      </c>
      <c r="G4801" s="140" t="s">
        <v>2692</v>
      </c>
      <c r="H4801" s="140" t="s">
        <v>12126</v>
      </c>
      <c r="I4801" s="147" t="s">
        <v>490</v>
      </c>
      <c r="J4801" s="147">
        <v>1</v>
      </c>
      <c r="K4801" s="132">
        <f t="shared" si="542"/>
        <v>1115281.69</v>
      </c>
      <c r="L4801" s="132">
        <v>784553.93</v>
      </c>
      <c r="M4801" s="132">
        <v>330727.76</v>
      </c>
      <c r="N4801" s="132">
        <v>784553.93</v>
      </c>
      <c r="O4801" s="133" t="s">
        <v>4679</v>
      </c>
      <c r="P4801" s="132">
        <v>228005.76000000001</v>
      </c>
      <c r="Q4801" s="132">
        <f t="shared" si="541"/>
        <v>1012559.6900000001</v>
      </c>
      <c r="R4801" s="132">
        <v>784553.93</v>
      </c>
      <c r="S4801" s="132">
        <v>228005.76000000001</v>
      </c>
      <c r="T4801" s="169">
        <f t="shared" si="543"/>
        <v>1</v>
      </c>
      <c r="U4801" s="169">
        <f t="shared" si="544"/>
        <v>1</v>
      </c>
      <c r="V4801" s="169">
        <f t="shared" si="545"/>
        <v>0.68940617503653157</v>
      </c>
      <c r="W4801" s="169">
        <f t="shared" si="546"/>
        <v>0.9078959146186647</v>
      </c>
      <c r="X4801" s="170">
        <v>1</v>
      </c>
      <c r="Y4801" s="139">
        <v>38594</v>
      </c>
      <c r="Z4801" s="139">
        <v>38663</v>
      </c>
      <c r="AA4801" s="139">
        <v>38733</v>
      </c>
      <c r="AB4801" s="139">
        <v>38793</v>
      </c>
      <c r="AC4801" s="139">
        <v>38825</v>
      </c>
      <c r="AD4801" s="147">
        <f t="shared" si="547"/>
        <v>60</v>
      </c>
      <c r="AE4801" s="131">
        <v>50</v>
      </c>
      <c r="AF4801" s="147" t="s">
        <v>5957</v>
      </c>
      <c r="AG4801" s="147">
        <v>1</v>
      </c>
      <c r="AH4801" s="147" t="s">
        <v>5683</v>
      </c>
    </row>
    <row r="4802" spans="1:34" x14ac:dyDescent="0.25">
      <c r="A4802" s="147" t="s">
        <v>2141</v>
      </c>
      <c r="B4802" s="140" t="s">
        <v>8471</v>
      </c>
      <c r="C4802" s="147" t="s">
        <v>72</v>
      </c>
      <c r="D4802" s="140" t="s">
        <v>8485</v>
      </c>
      <c r="E4802" s="147" t="s">
        <v>1085</v>
      </c>
      <c r="F4802" s="140" t="s">
        <v>8595</v>
      </c>
      <c r="G4802" s="140" t="s">
        <v>1472</v>
      </c>
      <c r="H4802" s="140" t="s">
        <v>10231</v>
      </c>
      <c r="I4802" s="147" t="s">
        <v>4099</v>
      </c>
      <c r="J4802" s="147">
        <v>1</v>
      </c>
      <c r="K4802" s="132">
        <f t="shared" si="542"/>
        <v>1488798.5699999998</v>
      </c>
      <c r="L4802" s="132">
        <v>1048638.3799999999</v>
      </c>
      <c r="M4802" s="132">
        <v>440160.19</v>
      </c>
      <c r="N4802" s="132">
        <v>1048638.3799999999</v>
      </c>
      <c r="O4802" s="133" t="s">
        <v>4679</v>
      </c>
      <c r="P4802" s="132">
        <v>331445</v>
      </c>
      <c r="Q4802" s="132">
        <f t="shared" si="541"/>
        <v>1380083.38</v>
      </c>
      <c r="R4802" s="132">
        <v>1048638.3799999999</v>
      </c>
      <c r="S4802" s="132">
        <v>331445</v>
      </c>
      <c r="T4802" s="169">
        <f t="shared" si="543"/>
        <v>1</v>
      </c>
      <c r="U4802" s="169">
        <f t="shared" si="544"/>
        <v>1</v>
      </c>
      <c r="V4802" s="169">
        <f t="shared" si="545"/>
        <v>0.75300994394790677</v>
      </c>
      <c r="W4802" s="169">
        <f t="shared" si="546"/>
        <v>0.92697790541268454</v>
      </c>
      <c r="X4802" s="170">
        <v>1</v>
      </c>
      <c r="Y4802" s="139">
        <v>38594</v>
      </c>
      <c r="Z4802" s="139">
        <v>38663</v>
      </c>
      <c r="AA4802" s="139">
        <v>38720</v>
      </c>
      <c r="AB4802" s="139">
        <v>38929</v>
      </c>
      <c r="AC4802" s="139" t="s">
        <v>4516</v>
      </c>
      <c r="AD4802" s="147">
        <f t="shared" si="547"/>
        <v>209</v>
      </c>
      <c r="AE4802" s="131">
        <v>69</v>
      </c>
      <c r="AF4802" s="147" t="s">
        <v>2161</v>
      </c>
      <c r="AG4802" s="147">
        <v>1</v>
      </c>
      <c r="AH4802" s="147" t="s">
        <v>5683</v>
      </c>
    </row>
    <row r="4803" spans="1:34" x14ac:dyDescent="0.25">
      <c r="A4803" s="147" t="s">
        <v>2141</v>
      </c>
      <c r="B4803" s="140" t="s">
        <v>8471</v>
      </c>
      <c r="C4803" s="147" t="s">
        <v>6009</v>
      </c>
      <c r="D4803" s="140" t="s">
        <v>8485</v>
      </c>
      <c r="E4803" s="147" t="s">
        <v>1085</v>
      </c>
      <c r="F4803" s="140" t="s">
        <v>8595</v>
      </c>
      <c r="G4803" s="140" t="s">
        <v>1472</v>
      </c>
      <c r="H4803" s="140" t="s">
        <v>10231</v>
      </c>
      <c r="I4803" s="147" t="s">
        <v>490</v>
      </c>
      <c r="J4803" s="147">
        <v>1</v>
      </c>
      <c r="K4803" s="132">
        <f t="shared" si="542"/>
        <v>809800</v>
      </c>
      <c r="L4803" s="132">
        <v>565402.07999999996</v>
      </c>
      <c r="M4803" s="132">
        <v>244397.92</v>
      </c>
      <c r="N4803" s="132">
        <v>565402.07999999996</v>
      </c>
      <c r="P4803" s="132">
        <v>163220.34</v>
      </c>
      <c r="Q4803" s="132">
        <f t="shared" si="541"/>
        <v>728622.41999999993</v>
      </c>
      <c r="R4803" s="132">
        <v>565402.07999999996</v>
      </c>
      <c r="S4803" s="132">
        <v>163220.34</v>
      </c>
      <c r="T4803" s="169">
        <f t="shared" si="543"/>
        <v>1</v>
      </c>
      <c r="U4803" s="169">
        <f t="shared" si="544"/>
        <v>1</v>
      </c>
      <c r="V4803" s="169">
        <f t="shared" si="545"/>
        <v>0.66784668216488907</v>
      </c>
      <c r="W4803" s="169">
        <f t="shared" si="546"/>
        <v>0.89975601383057535</v>
      </c>
      <c r="X4803" s="170">
        <v>1</v>
      </c>
      <c r="Y4803" s="139" t="s">
        <v>4584</v>
      </c>
      <c r="Z4803" s="139" t="s">
        <v>4584</v>
      </c>
      <c r="AA4803" s="139">
        <v>39836</v>
      </c>
      <c r="AB4803" s="139">
        <v>39963</v>
      </c>
      <c r="AC4803" s="139">
        <v>39986</v>
      </c>
      <c r="AD4803" s="147">
        <f t="shared" si="547"/>
        <v>127</v>
      </c>
      <c r="AE4803" s="131">
        <v>71</v>
      </c>
      <c r="AG4803" s="147">
        <v>1</v>
      </c>
      <c r="AH4803" s="147" t="s">
        <v>5683</v>
      </c>
    </row>
    <row r="4804" spans="1:34" x14ac:dyDescent="0.25">
      <c r="A4804" s="147" t="s">
        <v>2141</v>
      </c>
      <c r="B4804" s="140" t="s">
        <v>8471</v>
      </c>
      <c r="C4804" s="147" t="s">
        <v>72</v>
      </c>
      <c r="D4804" s="140" t="s">
        <v>8485</v>
      </c>
      <c r="E4804" s="147" t="s">
        <v>1085</v>
      </c>
      <c r="F4804" s="140" t="s">
        <v>8595</v>
      </c>
      <c r="G4804" s="140" t="s">
        <v>2537</v>
      </c>
      <c r="H4804" s="140" t="s">
        <v>12127</v>
      </c>
      <c r="I4804" s="147" t="s">
        <v>5973</v>
      </c>
      <c r="J4804" s="147">
        <v>1</v>
      </c>
      <c r="K4804" s="132">
        <f t="shared" si="542"/>
        <v>1989592.44</v>
      </c>
      <c r="L4804" s="132">
        <v>1412947.36</v>
      </c>
      <c r="M4804" s="132">
        <v>576645.07999999996</v>
      </c>
      <c r="N4804" s="132">
        <v>1412947.36</v>
      </c>
      <c r="O4804" s="133" t="s">
        <v>4679</v>
      </c>
      <c r="P4804" s="132">
        <v>358714.86</v>
      </c>
      <c r="Q4804" s="132">
        <f t="shared" si="541"/>
        <v>1771662.2200000002</v>
      </c>
      <c r="R4804" s="132">
        <v>1412947.36</v>
      </c>
      <c r="S4804" s="132">
        <v>358714.86</v>
      </c>
      <c r="T4804" s="169">
        <f t="shared" si="543"/>
        <v>1</v>
      </c>
      <c r="U4804" s="169">
        <f t="shared" si="544"/>
        <v>1</v>
      </c>
      <c r="V4804" s="169">
        <f t="shared" si="545"/>
        <v>0.62207217652841162</v>
      </c>
      <c r="W4804" s="169">
        <f t="shared" si="546"/>
        <v>0.89046489340299273</v>
      </c>
      <c r="X4804" s="170">
        <v>1</v>
      </c>
      <c r="Y4804" s="139">
        <v>38049</v>
      </c>
      <c r="Z4804" s="139">
        <v>38155</v>
      </c>
      <c r="AA4804" s="139">
        <v>38321</v>
      </c>
      <c r="AB4804" s="139">
        <v>38458</v>
      </c>
      <c r="AC4804" s="139">
        <v>38470</v>
      </c>
      <c r="AD4804" s="147">
        <f t="shared" si="547"/>
        <v>137</v>
      </c>
      <c r="AE4804" s="131">
        <v>213</v>
      </c>
      <c r="AF4804" s="147" t="s">
        <v>5957</v>
      </c>
      <c r="AG4804" s="147">
        <v>1</v>
      </c>
      <c r="AH4804" s="147" t="s">
        <v>5683</v>
      </c>
    </row>
    <row r="4805" spans="1:34" x14ac:dyDescent="0.25">
      <c r="A4805" s="147" t="s">
        <v>2141</v>
      </c>
      <c r="B4805" s="140" t="s">
        <v>8471</v>
      </c>
      <c r="C4805" s="147" t="s">
        <v>72</v>
      </c>
      <c r="D4805" s="140" t="s">
        <v>8485</v>
      </c>
      <c r="E4805" s="147" t="s">
        <v>1085</v>
      </c>
      <c r="F4805" s="140" t="s">
        <v>8595</v>
      </c>
      <c r="G4805" s="140" t="s">
        <v>2537</v>
      </c>
      <c r="H4805" s="140" t="s">
        <v>12127</v>
      </c>
      <c r="I4805" s="147" t="s">
        <v>5514</v>
      </c>
      <c r="J4805" s="147">
        <v>1</v>
      </c>
      <c r="K4805" s="132">
        <f t="shared" si="542"/>
        <v>774777.15</v>
      </c>
      <c r="L4805" s="132">
        <v>390191.35999999999</v>
      </c>
      <c r="M4805" s="132">
        <v>384585.79000000004</v>
      </c>
      <c r="N4805" s="132">
        <v>390191.35999999999</v>
      </c>
      <c r="O4805" s="133"/>
      <c r="P4805" s="132">
        <v>374925.79</v>
      </c>
      <c r="Q4805" s="132">
        <f t="shared" si="541"/>
        <v>765117.14999999991</v>
      </c>
      <c r="R4805" s="132">
        <v>390191.35999999999</v>
      </c>
      <c r="S4805" s="132">
        <v>374925.79</v>
      </c>
      <c r="T4805" s="169">
        <f t="shared" si="543"/>
        <v>1</v>
      </c>
      <c r="U4805" s="169">
        <f t="shared" si="544"/>
        <v>1</v>
      </c>
      <c r="V4805" s="169">
        <f t="shared" si="545"/>
        <v>0.97488206727554838</v>
      </c>
      <c r="W4805" s="169">
        <f t="shared" si="546"/>
        <v>0.9875318986885453</v>
      </c>
      <c r="X4805" s="170">
        <v>1</v>
      </c>
      <c r="Y4805" s="139">
        <v>38940</v>
      </c>
      <c r="Z4805" s="139">
        <v>38996</v>
      </c>
      <c r="AA4805" s="139">
        <v>39026</v>
      </c>
      <c r="AB4805" s="139">
        <v>39598</v>
      </c>
      <c r="AC4805" s="139" t="s">
        <v>4516</v>
      </c>
      <c r="AD4805" s="147">
        <f t="shared" si="547"/>
        <v>572</v>
      </c>
      <c r="AE4805" s="131">
        <v>221</v>
      </c>
      <c r="AF4805" s="147" t="s">
        <v>2161</v>
      </c>
      <c r="AG4805" s="147">
        <v>1</v>
      </c>
      <c r="AH4805" s="147" t="s">
        <v>5683</v>
      </c>
    </row>
    <row r="4806" spans="1:34" s="172" customFormat="1" x14ac:dyDescent="0.25">
      <c r="A4806" s="147" t="s">
        <v>2141</v>
      </c>
      <c r="B4806" s="140" t="s">
        <v>8471</v>
      </c>
      <c r="C4806" s="147" t="s">
        <v>72</v>
      </c>
      <c r="D4806" s="140" t="s">
        <v>8485</v>
      </c>
      <c r="E4806" s="147" t="s">
        <v>1085</v>
      </c>
      <c r="F4806" s="140" t="s">
        <v>8595</v>
      </c>
      <c r="G4806" s="140" t="s">
        <v>1467</v>
      </c>
      <c r="H4806" s="140" t="s">
        <v>10232</v>
      </c>
      <c r="I4806" s="147" t="s">
        <v>4183</v>
      </c>
      <c r="J4806" s="147">
        <v>1</v>
      </c>
      <c r="K4806" s="132">
        <f t="shared" si="542"/>
        <v>1443330.62</v>
      </c>
      <c r="L4806" s="132">
        <v>1014735.4</v>
      </c>
      <c r="M4806" s="132">
        <v>428595.22</v>
      </c>
      <c r="N4806" s="132">
        <v>1014735.3999999999</v>
      </c>
      <c r="O4806" s="133"/>
      <c r="P4806" s="132">
        <v>503034.06</v>
      </c>
      <c r="Q4806" s="132">
        <f t="shared" si="541"/>
        <v>1517769.46</v>
      </c>
      <c r="R4806" s="132">
        <v>1014735.4</v>
      </c>
      <c r="S4806" s="132">
        <v>503034.06</v>
      </c>
      <c r="T4806" s="169">
        <f t="shared" si="543"/>
        <v>1.0000000000000002</v>
      </c>
      <c r="U4806" s="169">
        <f t="shared" si="544"/>
        <v>1</v>
      </c>
      <c r="V4806" s="169">
        <f t="shared" si="545"/>
        <v>1.1736809850562497</v>
      </c>
      <c r="W4806" s="169">
        <f t="shared" si="546"/>
        <v>1.0515743509965858</v>
      </c>
      <c r="X4806" s="170">
        <v>1</v>
      </c>
      <c r="Y4806" s="139">
        <v>38940</v>
      </c>
      <c r="Z4806" s="139">
        <v>38996</v>
      </c>
      <c r="AA4806" s="139">
        <v>39043</v>
      </c>
      <c r="AB4806" s="139">
        <v>39202</v>
      </c>
      <c r="AC4806" s="139" t="s">
        <v>4516</v>
      </c>
      <c r="AD4806" s="147">
        <f t="shared" si="547"/>
        <v>159</v>
      </c>
      <c r="AE4806" s="131">
        <v>173</v>
      </c>
      <c r="AF4806" s="147" t="s">
        <v>5963</v>
      </c>
      <c r="AG4806" s="147">
        <v>1</v>
      </c>
      <c r="AH4806" s="172" t="s">
        <v>5683</v>
      </c>
    </row>
    <row r="4807" spans="1:34" x14ac:dyDescent="0.25">
      <c r="A4807" s="147" t="s">
        <v>2141</v>
      </c>
      <c r="B4807" s="140" t="s">
        <v>8471</v>
      </c>
      <c r="C4807" s="147" t="s">
        <v>6009</v>
      </c>
      <c r="D4807" s="140" t="s">
        <v>8485</v>
      </c>
      <c r="E4807" s="147" t="s">
        <v>1085</v>
      </c>
      <c r="F4807" s="140" t="s">
        <v>8595</v>
      </c>
      <c r="G4807" s="147" t="s">
        <v>12129</v>
      </c>
      <c r="H4807" s="140" t="s">
        <v>12128</v>
      </c>
      <c r="I4807" s="147" t="s">
        <v>82</v>
      </c>
      <c r="J4807" s="147">
        <v>1</v>
      </c>
      <c r="K4807" s="132">
        <f t="shared" si="542"/>
        <v>1156699.5</v>
      </c>
      <c r="L4807" s="132">
        <v>940559</v>
      </c>
      <c r="M4807" s="132">
        <v>216140.5</v>
      </c>
      <c r="N4807" s="132">
        <v>940559</v>
      </c>
      <c r="P4807" s="132">
        <v>236676.5</v>
      </c>
      <c r="Q4807" s="132">
        <f t="shared" si="541"/>
        <v>1177235.5</v>
      </c>
      <c r="R4807" s="132">
        <v>940559</v>
      </c>
      <c r="S4807" s="132">
        <v>236676.5</v>
      </c>
      <c r="T4807" s="169">
        <f t="shared" si="543"/>
        <v>1</v>
      </c>
      <c r="U4807" s="169">
        <f t="shared" si="544"/>
        <v>1</v>
      </c>
      <c r="V4807" s="169">
        <f t="shared" si="545"/>
        <v>1.0950122721100395</v>
      </c>
      <c r="W4807" s="169">
        <f t="shared" si="546"/>
        <v>1.0177539628918315</v>
      </c>
      <c r="X4807" s="170">
        <v>1</v>
      </c>
      <c r="Y4807" s="139" t="s">
        <v>4584</v>
      </c>
      <c r="Z4807" s="139" t="s">
        <v>4584</v>
      </c>
      <c r="AA4807" s="139">
        <v>39842</v>
      </c>
      <c r="AB4807" s="139">
        <v>39933</v>
      </c>
      <c r="AC4807" s="139">
        <v>39986</v>
      </c>
      <c r="AD4807" s="147">
        <f t="shared" si="547"/>
        <v>91</v>
      </c>
      <c r="AE4807" s="131">
        <v>210</v>
      </c>
      <c r="AG4807" s="147">
        <v>1</v>
      </c>
      <c r="AH4807" s="147" t="s">
        <v>5683</v>
      </c>
    </row>
    <row r="4808" spans="1:34" x14ac:dyDescent="0.25">
      <c r="A4808" s="147" t="s">
        <v>2141</v>
      </c>
      <c r="B4808" s="140" t="s">
        <v>8471</v>
      </c>
      <c r="C4808" s="147" t="s">
        <v>72</v>
      </c>
      <c r="D4808" s="140" t="s">
        <v>8485</v>
      </c>
      <c r="E4808" s="147" t="s">
        <v>1085</v>
      </c>
      <c r="F4808" s="140" t="s">
        <v>8595</v>
      </c>
      <c r="G4808" s="147" t="s">
        <v>12129</v>
      </c>
      <c r="H4808" s="140" t="s">
        <v>12128</v>
      </c>
      <c r="I4808" s="147" t="s">
        <v>5514</v>
      </c>
      <c r="J4808" s="147">
        <v>1</v>
      </c>
      <c r="K4808" s="132">
        <f t="shared" si="542"/>
        <v>2284242.2999999998</v>
      </c>
      <c r="L4808" s="132">
        <v>1582456.95</v>
      </c>
      <c r="M4808" s="132">
        <v>701785.35</v>
      </c>
      <c r="N4808" s="132">
        <v>1582456.9500000002</v>
      </c>
      <c r="O4808" s="133"/>
      <c r="P4808" s="132">
        <v>706225.35</v>
      </c>
      <c r="Q4808" s="132">
        <f t="shared" si="541"/>
        <v>2288682.2999999998</v>
      </c>
      <c r="R4808" s="132">
        <v>1582456.95</v>
      </c>
      <c r="S4808" s="132">
        <v>706225.35</v>
      </c>
      <c r="T4808" s="169">
        <f t="shared" si="543"/>
        <v>0.99999999999999989</v>
      </c>
      <c r="U4808" s="169">
        <f t="shared" si="544"/>
        <v>1</v>
      </c>
      <c r="V4808" s="169">
        <f t="shared" si="545"/>
        <v>1.0063267208413513</v>
      </c>
      <c r="W4808" s="169">
        <f t="shared" si="546"/>
        <v>1.0019437517639875</v>
      </c>
      <c r="X4808" s="170">
        <v>1</v>
      </c>
      <c r="Y4808" s="139">
        <v>38940</v>
      </c>
      <c r="Z4808" s="139">
        <v>38996</v>
      </c>
      <c r="AA4808" s="139">
        <v>39025</v>
      </c>
      <c r="AB4808" s="139">
        <v>39324</v>
      </c>
      <c r="AC4808" s="139" t="s">
        <v>4516</v>
      </c>
      <c r="AD4808" s="147">
        <f t="shared" si="547"/>
        <v>299</v>
      </c>
      <c r="AE4808" s="131">
        <v>235</v>
      </c>
      <c r="AF4808" s="147" t="s">
        <v>5963</v>
      </c>
      <c r="AG4808" s="147">
        <v>1</v>
      </c>
      <c r="AH4808" s="147" t="s">
        <v>5683</v>
      </c>
    </row>
    <row r="4809" spans="1:34" x14ac:dyDescent="0.25">
      <c r="A4809" s="147" t="s">
        <v>2141</v>
      </c>
      <c r="B4809" s="140" t="s">
        <v>8471</v>
      </c>
      <c r="C4809" s="147" t="s">
        <v>72</v>
      </c>
      <c r="D4809" s="140" t="s">
        <v>8485</v>
      </c>
      <c r="E4809" s="147" t="s">
        <v>1085</v>
      </c>
      <c r="F4809" s="140" t="s">
        <v>8595</v>
      </c>
      <c r="G4809" s="140" t="s">
        <v>1470</v>
      </c>
      <c r="H4809" s="140" t="s">
        <v>10233</v>
      </c>
      <c r="I4809" s="147" t="s">
        <v>4183</v>
      </c>
      <c r="J4809" s="147">
        <v>1</v>
      </c>
      <c r="K4809" s="132">
        <f t="shared" si="542"/>
        <v>1657575.0699999998</v>
      </c>
      <c r="L4809" s="132">
        <v>1133585.8899999999</v>
      </c>
      <c r="M4809" s="132">
        <v>523989.18</v>
      </c>
      <c r="N4809" s="132">
        <v>1133585.8899999999</v>
      </c>
      <c r="O4809" s="133"/>
      <c r="P4809" s="132">
        <v>636803.35</v>
      </c>
      <c r="Q4809" s="132">
        <f t="shared" si="541"/>
        <v>1770389.2399999998</v>
      </c>
      <c r="R4809" s="132">
        <v>1133585.8899999999</v>
      </c>
      <c r="S4809" s="132">
        <v>636803.35</v>
      </c>
      <c r="T4809" s="169">
        <f t="shared" si="543"/>
        <v>1</v>
      </c>
      <c r="U4809" s="169">
        <f t="shared" si="544"/>
        <v>1</v>
      </c>
      <c r="V4809" s="169">
        <f t="shared" si="545"/>
        <v>1.2152986632281224</v>
      </c>
      <c r="W4809" s="169">
        <f t="shared" si="546"/>
        <v>1.06805976516044</v>
      </c>
      <c r="X4809" s="170">
        <v>1</v>
      </c>
      <c r="Y4809" s="139">
        <v>38940</v>
      </c>
      <c r="Z4809" s="139">
        <v>38996</v>
      </c>
      <c r="AA4809" s="139">
        <v>39013</v>
      </c>
      <c r="AB4809" s="139">
        <v>39172</v>
      </c>
      <c r="AC4809" s="139" t="s">
        <v>4516</v>
      </c>
      <c r="AD4809" s="147">
        <f t="shared" si="547"/>
        <v>159</v>
      </c>
      <c r="AE4809" s="131">
        <v>288</v>
      </c>
      <c r="AF4809" s="147" t="s">
        <v>5963</v>
      </c>
      <c r="AG4809" s="147">
        <v>1</v>
      </c>
      <c r="AH4809" s="147" t="s">
        <v>5683</v>
      </c>
    </row>
    <row r="4810" spans="1:34" s="172" customFormat="1" x14ac:dyDescent="0.25">
      <c r="A4810" s="147" t="s">
        <v>2141</v>
      </c>
      <c r="B4810" s="140" t="s">
        <v>8471</v>
      </c>
      <c r="C4810" s="147" t="s">
        <v>6009</v>
      </c>
      <c r="D4810" s="140" t="s">
        <v>8485</v>
      </c>
      <c r="E4810" s="147" t="s">
        <v>1085</v>
      </c>
      <c r="F4810" s="140" t="s">
        <v>8595</v>
      </c>
      <c r="G4810" s="140" t="s">
        <v>1470</v>
      </c>
      <c r="H4810" s="140" t="s">
        <v>10233</v>
      </c>
      <c r="I4810" s="147" t="s">
        <v>3822</v>
      </c>
      <c r="J4810" s="147">
        <v>1</v>
      </c>
      <c r="K4810" s="132">
        <f t="shared" si="542"/>
        <v>291083.82</v>
      </c>
      <c r="L4810" s="132">
        <v>228460</v>
      </c>
      <c r="M4810" s="132">
        <v>62623.82</v>
      </c>
      <c r="N4810" s="132">
        <v>228460</v>
      </c>
      <c r="O4810" s="147"/>
      <c r="P4810" s="132">
        <v>63743.82</v>
      </c>
      <c r="Q4810" s="132">
        <f t="shared" si="541"/>
        <v>292203.82</v>
      </c>
      <c r="R4810" s="132">
        <v>228460</v>
      </c>
      <c r="S4810" s="132">
        <v>63743.82</v>
      </c>
      <c r="T4810" s="169">
        <f t="shared" si="543"/>
        <v>1</v>
      </c>
      <c r="U4810" s="169">
        <f t="shared" si="544"/>
        <v>1</v>
      </c>
      <c r="V4810" s="169">
        <f t="shared" si="545"/>
        <v>1.0178845685236064</v>
      </c>
      <c r="W4810" s="169">
        <f t="shared" si="546"/>
        <v>1.0038476889577717</v>
      </c>
      <c r="X4810" s="170">
        <v>1</v>
      </c>
      <c r="Y4810" s="139" t="s">
        <v>4584</v>
      </c>
      <c r="Z4810" s="139" t="s">
        <v>4584</v>
      </c>
      <c r="AA4810" s="139">
        <v>39829</v>
      </c>
      <c r="AB4810" s="139">
        <v>39933</v>
      </c>
      <c r="AC4810" s="139">
        <v>39986</v>
      </c>
      <c r="AD4810" s="147">
        <f t="shared" si="547"/>
        <v>104</v>
      </c>
      <c r="AE4810" s="131">
        <v>336</v>
      </c>
      <c r="AF4810" s="147"/>
      <c r="AG4810" s="147">
        <v>1</v>
      </c>
      <c r="AH4810" s="172" t="s">
        <v>5683</v>
      </c>
    </row>
    <row r="4811" spans="1:34" x14ac:dyDescent="0.25">
      <c r="A4811" s="147" t="s">
        <v>2141</v>
      </c>
      <c r="B4811" s="140" t="s">
        <v>8471</v>
      </c>
      <c r="C4811" s="147" t="s">
        <v>72</v>
      </c>
      <c r="D4811" s="140" t="s">
        <v>8485</v>
      </c>
      <c r="E4811" s="147" t="s">
        <v>1085</v>
      </c>
      <c r="F4811" s="140" t="s">
        <v>8595</v>
      </c>
      <c r="G4811" s="140" t="s">
        <v>2693</v>
      </c>
      <c r="H4811" s="140" t="s">
        <v>12130</v>
      </c>
      <c r="I4811" s="147" t="s">
        <v>82</v>
      </c>
      <c r="J4811" s="147">
        <v>1</v>
      </c>
      <c r="K4811" s="132">
        <f t="shared" si="542"/>
        <v>1267909.68</v>
      </c>
      <c r="L4811" s="132">
        <v>883832.87</v>
      </c>
      <c r="M4811" s="132">
        <v>384076.81</v>
      </c>
      <c r="N4811" s="132">
        <v>883832.87</v>
      </c>
      <c r="O4811" s="133" t="s">
        <v>4679</v>
      </c>
      <c r="P4811" s="132">
        <v>380352.32</v>
      </c>
      <c r="Q4811" s="132">
        <f t="shared" si="541"/>
        <v>1264185.19</v>
      </c>
      <c r="R4811" s="132">
        <v>883832.87</v>
      </c>
      <c r="S4811" s="132">
        <v>380352.32</v>
      </c>
      <c r="T4811" s="169">
        <f t="shared" si="543"/>
        <v>1</v>
      </c>
      <c r="U4811" s="169">
        <f t="shared" si="544"/>
        <v>1</v>
      </c>
      <c r="V4811" s="169">
        <f t="shared" si="545"/>
        <v>0.99030274699480036</v>
      </c>
      <c r="W4811" s="169">
        <f t="shared" si="546"/>
        <v>0.99706249580806106</v>
      </c>
      <c r="X4811" s="170">
        <v>1</v>
      </c>
      <c r="Y4811" s="139">
        <v>38594</v>
      </c>
      <c r="Z4811" s="139">
        <v>38663</v>
      </c>
      <c r="AA4811" s="139">
        <v>38678</v>
      </c>
      <c r="AB4811" s="139">
        <v>38786</v>
      </c>
      <c r="AC4811" s="139">
        <v>38825</v>
      </c>
      <c r="AD4811" s="147">
        <f t="shared" si="547"/>
        <v>108</v>
      </c>
      <c r="AE4811" s="131">
        <v>74</v>
      </c>
      <c r="AF4811" s="147" t="s">
        <v>5957</v>
      </c>
      <c r="AG4811" s="147">
        <v>1</v>
      </c>
      <c r="AH4811" s="147" t="s">
        <v>5683</v>
      </c>
    </row>
    <row r="4812" spans="1:34" x14ac:dyDescent="0.25">
      <c r="A4812" s="147" t="s">
        <v>2141</v>
      </c>
      <c r="B4812" s="140" t="s">
        <v>8471</v>
      </c>
      <c r="C4812" s="147" t="s">
        <v>6009</v>
      </c>
      <c r="D4812" s="140" t="s">
        <v>8485</v>
      </c>
      <c r="E4812" s="147" t="s">
        <v>1085</v>
      </c>
      <c r="F4812" s="140" t="s">
        <v>8595</v>
      </c>
      <c r="G4812" s="140" t="s">
        <v>2693</v>
      </c>
      <c r="H4812" s="140" t="s">
        <v>12130</v>
      </c>
      <c r="I4812" s="147" t="s">
        <v>490</v>
      </c>
      <c r="J4812" s="147">
        <v>1</v>
      </c>
      <c r="K4812" s="132">
        <f t="shared" si="542"/>
        <v>1237189.8799999999</v>
      </c>
      <c r="L4812" s="132">
        <v>996145</v>
      </c>
      <c r="M4812" s="132">
        <v>241044.88</v>
      </c>
      <c r="N4812" s="132">
        <v>996145</v>
      </c>
      <c r="P4812" s="132">
        <v>265891.88</v>
      </c>
      <c r="Q4812" s="132">
        <f t="shared" si="541"/>
        <v>1262036.8799999999</v>
      </c>
      <c r="R4812" s="132">
        <v>996145</v>
      </c>
      <c r="S4812" s="132">
        <v>265891.88</v>
      </c>
      <c r="T4812" s="169">
        <f t="shared" si="543"/>
        <v>1</v>
      </c>
      <c r="U4812" s="169">
        <f t="shared" si="544"/>
        <v>1</v>
      </c>
      <c r="V4812" s="169">
        <f t="shared" si="545"/>
        <v>1.1030803890130336</v>
      </c>
      <c r="W4812" s="169">
        <f t="shared" si="546"/>
        <v>1.0200834167832022</v>
      </c>
      <c r="X4812" s="170">
        <v>1</v>
      </c>
      <c r="Y4812" s="139" t="s">
        <v>4584</v>
      </c>
      <c r="Z4812" s="139" t="s">
        <v>4584</v>
      </c>
      <c r="AA4812" s="139">
        <v>39840</v>
      </c>
      <c r="AB4812" s="139">
        <v>39963</v>
      </c>
      <c r="AC4812" s="139">
        <v>39986</v>
      </c>
      <c r="AD4812" s="147">
        <f t="shared" si="547"/>
        <v>123</v>
      </c>
      <c r="AE4812" s="131">
        <v>156</v>
      </c>
      <c r="AG4812" s="147">
        <v>1</v>
      </c>
      <c r="AH4812" s="147" t="s">
        <v>5683</v>
      </c>
    </row>
    <row r="4813" spans="1:34" x14ac:dyDescent="0.25">
      <c r="A4813" s="147" t="s">
        <v>2141</v>
      </c>
      <c r="B4813" s="140" t="s">
        <v>8471</v>
      </c>
      <c r="C4813" s="147" t="s">
        <v>72</v>
      </c>
      <c r="D4813" s="140" t="s">
        <v>8485</v>
      </c>
      <c r="E4813" s="147" t="s">
        <v>1085</v>
      </c>
      <c r="F4813" s="140" t="s">
        <v>8595</v>
      </c>
      <c r="G4813" s="140" t="s">
        <v>1454</v>
      </c>
      <c r="H4813" s="140" t="s">
        <v>10234</v>
      </c>
      <c r="I4813" s="147" t="s">
        <v>2694</v>
      </c>
      <c r="J4813" s="147">
        <v>1</v>
      </c>
      <c r="K4813" s="132">
        <f t="shared" si="542"/>
        <v>1437714.4</v>
      </c>
      <c r="L4813" s="132">
        <v>1003660.95</v>
      </c>
      <c r="M4813" s="132">
        <v>434053.44999999995</v>
      </c>
      <c r="N4813" s="132">
        <v>1003660.95</v>
      </c>
      <c r="O4813" s="133" t="s">
        <v>4679</v>
      </c>
      <c r="P4813" s="132">
        <v>403464.8</v>
      </c>
      <c r="Q4813" s="132">
        <f t="shared" si="541"/>
        <v>1407125.75</v>
      </c>
      <c r="R4813" s="132">
        <v>1003660.95</v>
      </c>
      <c r="S4813" s="132">
        <v>403464.8</v>
      </c>
      <c r="T4813" s="169">
        <f t="shared" si="543"/>
        <v>1</v>
      </c>
      <c r="U4813" s="169">
        <f t="shared" si="544"/>
        <v>1</v>
      </c>
      <c r="V4813" s="169">
        <f t="shared" si="545"/>
        <v>0.92952791873904017</v>
      </c>
      <c r="W4813" s="169">
        <f t="shared" si="546"/>
        <v>0.97872411238282098</v>
      </c>
      <c r="X4813" s="170">
        <v>1</v>
      </c>
      <c r="Y4813" s="139">
        <v>38594</v>
      </c>
      <c r="Z4813" s="139">
        <v>38663</v>
      </c>
      <c r="AA4813" s="139">
        <v>38677</v>
      </c>
      <c r="AB4813" s="139">
        <v>38786</v>
      </c>
      <c r="AC4813" s="139">
        <v>38825</v>
      </c>
      <c r="AD4813" s="147">
        <f t="shared" si="547"/>
        <v>109</v>
      </c>
      <c r="AE4813" s="131">
        <v>354</v>
      </c>
      <c r="AF4813" s="147" t="s">
        <v>5957</v>
      </c>
      <c r="AG4813" s="147">
        <v>1</v>
      </c>
      <c r="AH4813" s="147" t="s">
        <v>5683</v>
      </c>
    </row>
    <row r="4814" spans="1:34" x14ac:dyDescent="0.25">
      <c r="A4814" s="147" t="s">
        <v>2141</v>
      </c>
      <c r="B4814" s="140" t="s">
        <v>8471</v>
      </c>
      <c r="C4814" s="147" t="s">
        <v>72</v>
      </c>
      <c r="D4814" s="140" t="s">
        <v>8485</v>
      </c>
      <c r="E4814" s="147" t="s">
        <v>1085</v>
      </c>
      <c r="F4814" s="140" t="s">
        <v>8595</v>
      </c>
      <c r="G4814" s="140" t="s">
        <v>1458</v>
      </c>
      <c r="H4814" s="140" t="s">
        <v>10235</v>
      </c>
      <c r="I4814" s="147" t="s">
        <v>5081</v>
      </c>
      <c r="J4814" s="147">
        <v>1</v>
      </c>
      <c r="K4814" s="132">
        <f t="shared" si="542"/>
        <v>798908.71</v>
      </c>
      <c r="L4814" s="132">
        <v>559236.11</v>
      </c>
      <c r="M4814" s="132">
        <v>239672.6</v>
      </c>
      <c r="N4814" s="132">
        <v>559236.11</v>
      </c>
      <c r="O4814" s="133" t="s">
        <v>4679</v>
      </c>
      <c r="P4814" s="132">
        <v>209380.38</v>
      </c>
      <c r="Q4814" s="132">
        <f t="shared" si="541"/>
        <v>768616.49</v>
      </c>
      <c r="R4814" s="132">
        <v>559236.11</v>
      </c>
      <c r="S4814" s="132">
        <v>209380.38</v>
      </c>
      <c r="T4814" s="169">
        <f t="shared" si="543"/>
        <v>1</v>
      </c>
      <c r="U4814" s="169">
        <f t="shared" si="544"/>
        <v>1</v>
      </c>
      <c r="V4814" s="169">
        <f t="shared" si="545"/>
        <v>0.87360999964117714</v>
      </c>
      <c r="W4814" s="169">
        <f t="shared" si="546"/>
        <v>0.96208300194899621</v>
      </c>
      <c r="X4814" s="170">
        <v>1</v>
      </c>
      <c r="Y4814" s="139">
        <v>38049</v>
      </c>
      <c r="Z4814" s="139">
        <v>38155</v>
      </c>
      <c r="AA4814" s="139">
        <v>38331</v>
      </c>
      <c r="AB4814" s="139">
        <v>38412</v>
      </c>
      <c r="AC4814" s="139">
        <v>38470</v>
      </c>
      <c r="AD4814" s="147">
        <f t="shared" si="547"/>
        <v>81</v>
      </c>
      <c r="AE4814" s="131">
        <v>54</v>
      </c>
      <c r="AF4814" s="147" t="s">
        <v>5957</v>
      </c>
      <c r="AG4814" s="147">
        <v>1</v>
      </c>
      <c r="AH4814" s="147" t="s">
        <v>5683</v>
      </c>
    </row>
    <row r="4815" spans="1:34" x14ac:dyDescent="0.25">
      <c r="A4815" s="147" t="s">
        <v>2141</v>
      </c>
      <c r="B4815" s="140" t="s">
        <v>8471</v>
      </c>
      <c r="C4815" s="147" t="s">
        <v>72</v>
      </c>
      <c r="D4815" s="140" t="s">
        <v>8485</v>
      </c>
      <c r="E4815" s="147" t="s">
        <v>1085</v>
      </c>
      <c r="F4815" s="140" t="s">
        <v>8595</v>
      </c>
      <c r="G4815" s="140" t="s">
        <v>1458</v>
      </c>
      <c r="H4815" s="140" t="s">
        <v>10235</v>
      </c>
      <c r="I4815" s="147" t="s">
        <v>4183</v>
      </c>
      <c r="J4815" s="147">
        <v>1</v>
      </c>
      <c r="K4815" s="132">
        <f t="shared" si="542"/>
        <v>1583370.93</v>
      </c>
      <c r="L4815" s="132">
        <v>1079375.8999999999</v>
      </c>
      <c r="M4815" s="132">
        <v>503995.03</v>
      </c>
      <c r="N4815" s="132">
        <v>1079375.8999999999</v>
      </c>
      <c r="O4815" s="133"/>
      <c r="P4815" s="132">
        <v>548995.03</v>
      </c>
      <c r="Q4815" s="132">
        <f t="shared" si="541"/>
        <v>1628370.93</v>
      </c>
      <c r="R4815" s="132">
        <v>1079375.8999999999</v>
      </c>
      <c r="S4815" s="132">
        <v>548995.03</v>
      </c>
      <c r="T4815" s="169">
        <f t="shared" si="543"/>
        <v>1</v>
      </c>
      <c r="U4815" s="169">
        <f t="shared" si="544"/>
        <v>1</v>
      </c>
      <c r="V4815" s="169">
        <f t="shared" si="545"/>
        <v>1.0892865947507457</v>
      </c>
      <c r="W4815" s="169">
        <f t="shared" si="546"/>
        <v>1.0284203777822294</v>
      </c>
      <c r="X4815" s="170">
        <v>1</v>
      </c>
      <c r="Y4815" s="139">
        <v>38940</v>
      </c>
      <c r="Z4815" s="139">
        <v>38996</v>
      </c>
      <c r="AA4815" s="139">
        <v>39036</v>
      </c>
      <c r="AB4815" s="139">
        <v>39294</v>
      </c>
      <c r="AC4815" s="139" t="s">
        <v>4516</v>
      </c>
      <c r="AD4815" s="147">
        <f t="shared" si="547"/>
        <v>258</v>
      </c>
      <c r="AE4815" s="131">
        <v>54</v>
      </c>
      <c r="AF4815" s="147" t="s">
        <v>5963</v>
      </c>
      <c r="AG4815" s="147">
        <v>1</v>
      </c>
      <c r="AH4815" s="147" t="s">
        <v>5683</v>
      </c>
    </row>
    <row r="4816" spans="1:34" x14ac:dyDescent="0.25">
      <c r="A4816" s="147" t="s">
        <v>2141</v>
      </c>
      <c r="B4816" s="140" t="s">
        <v>8471</v>
      </c>
      <c r="C4816" s="147" t="s">
        <v>6009</v>
      </c>
      <c r="D4816" s="140" t="s">
        <v>8485</v>
      </c>
      <c r="E4816" s="147" t="s">
        <v>1085</v>
      </c>
      <c r="F4816" s="140" t="s">
        <v>8595</v>
      </c>
      <c r="G4816" s="140" t="s">
        <v>1458</v>
      </c>
      <c r="H4816" s="140" t="s">
        <v>10235</v>
      </c>
      <c r="I4816" s="147" t="s">
        <v>82</v>
      </c>
      <c r="J4816" s="147">
        <v>1</v>
      </c>
      <c r="K4816" s="132">
        <f t="shared" si="542"/>
        <v>1304900</v>
      </c>
      <c r="L4816" s="132">
        <v>911479.6</v>
      </c>
      <c r="M4816" s="132">
        <v>393420.4</v>
      </c>
      <c r="N4816" s="132">
        <v>911479.60000000009</v>
      </c>
      <c r="P4816" s="132">
        <v>221002.54</v>
      </c>
      <c r="Q4816" s="132">
        <f t="shared" si="541"/>
        <v>1132482.1399999999</v>
      </c>
      <c r="R4816" s="132">
        <v>911479.6</v>
      </c>
      <c r="S4816" s="132">
        <v>221002.54</v>
      </c>
      <c r="T4816" s="169">
        <f t="shared" si="543"/>
        <v>0.99999999999999989</v>
      </c>
      <c r="U4816" s="169">
        <f t="shared" si="544"/>
        <v>1</v>
      </c>
      <c r="V4816" s="169">
        <f t="shared" si="545"/>
        <v>0.561746518482519</v>
      </c>
      <c r="W4816" s="169">
        <f t="shared" si="546"/>
        <v>0.86786890949498041</v>
      </c>
      <c r="X4816" s="170">
        <v>1</v>
      </c>
      <c r="Y4816" s="139" t="s">
        <v>4584</v>
      </c>
      <c r="Z4816" s="139" t="s">
        <v>4584</v>
      </c>
      <c r="AA4816" s="139">
        <v>39844</v>
      </c>
      <c r="AB4816" s="139">
        <v>39963</v>
      </c>
      <c r="AC4816" s="139">
        <v>39986</v>
      </c>
      <c r="AD4816" s="147">
        <f t="shared" si="547"/>
        <v>119</v>
      </c>
      <c r="AE4816" s="131">
        <v>92</v>
      </c>
      <c r="AG4816" s="147">
        <v>1</v>
      </c>
      <c r="AH4816" s="147" t="s">
        <v>5683</v>
      </c>
    </row>
    <row r="4817" spans="1:34" x14ac:dyDescent="0.25">
      <c r="A4817" s="147" t="s">
        <v>2141</v>
      </c>
      <c r="B4817" s="140" t="s">
        <v>8471</v>
      </c>
      <c r="C4817" s="147" t="s">
        <v>72</v>
      </c>
      <c r="D4817" s="140" t="s">
        <v>8485</v>
      </c>
      <c r="E4817" s="147" t="s">
        <v>1085</v>
      </c>
      <c r="F4817" s="140" t="s">
        <v>8595</v>
      </c>
      <c r="G4817" s="140" t="s">
        <v>1461</v>
      </c>
      <c r="H4817" s="140" t="s">
        <v>10236</v>
      </c>
      <c r="I4817" s="147" t="s">
        <v>4099</v>
      </c>
      <c r="J4817" s="147">
        <v>1</v>
      </c>
      <c r="K4817" s="132">
        <f t="shared" si="542"/>
        <v>1384360.22</v>
      </c>
      <c r="L4817" s="132">
        <v>967564.48</v>
      </c>
      <c r="M4817" s="132">
        <v>416795.74</v>
      </c>
      <c r="N4817" s="132">
        <v>967564.48</v>
      </c>
      <c r="O4817" s="133" t="s">
        <v>4679</v>
      </c>
      <c r="P4817" s="132">
        <v>378429.5</v>
      </c>
      <c r="Q4817" s="132">
        <f t="shared" si="541"/>
        <v>1345993.98</v>
      </c>
      <c r="R4817" s="132">
        <v>967564.48</v>
      </c>
      <c r="S4817" s="132">
        <v>378429.5</v>
      </c>
      <c r="T4817" s="169">
        <f t="shared" si="543"/>
        <v>1</v>
      </c>
      <c r="U4817" s="169">
        <f t="shared" si="544"/>
        <v>1</v>
      </c>
      <c r="V4817" s="169">
        <f t="shared" si="545"/>
        <v>0.90794953902359943</v>
      </c>
      <c r="W4817" s="169">
        <f t="shared" si="546"/>
        <v>0.97228594158823778</v>
      </c>
      <c r="X4817" s="170">
        <v>1</v>
      </c>
      <c r="Y4817" s="139">
        <v>38594</v>
      </c>
      <c r="Z4817" s="139">
        <v>38663</v>
      </c>
      <c r="AA4817" s="139">
        <v>38720</v>
      </c>
      <c r="AB4817" s="139">
        <v>38822</v>
      </c>
      <c r="AC4817" s="139">
        <v>38825</v>
      </c>
      <c r="AD4817" s="147">
        <f t="shared" si="547"/>
        <v>102</v>
      </c>
      <c r="AE4817" s="131">
        <v>96</v>
      </c>
      <c r="AF4817" s="147" t="s">
        <v>5957</v>
      </c>
      <c r="AG4817" s="147">
        <v>1</v>
      </c>
      <c r="AH4817" s="147" t="s">
        <v>5683</v>
      </c>
    </row>
    <row r="4818" spans="1:34" x14ac:dyDescent="0.25">
      <c r="A4818" s="147" t="s">
        <v>2141</v>
      </c>
      <c r="B4818" s="140" t="s">
        <v>8471</v>
      </c>
      <c r="C4818" s="147" t="s">
        <v>6009</v>
      </c>
      <c r="D4818" s="140" t="s">
        <v>8485</v>
      </c>
      <c r="E4818" s="147" t="s">
        <v>1085</v>
      </c>
      <c r="F4818" s="140" t="s">
        <v>8595</v>
      </c>
      <c r="G4818" s="140" t="s">
        <v>6010</v>
      </c>
      <c r="H4818" s="140" t="s">
        <v>10236</v>
      </c>
      <c r="I4818" s="147" t="s">
        <v>6011</v>
      </c>
      <c r="J4818" s="147">
        <v>1</v>
      </c>
      <c r="K4818" s="132">
        <f t="shared" si="542"/>
        <v>445848.5</v>
      </c>
      <c r="L4818" s="132">
        <v>346458.33</v>
      </c>
      <c r="M4818" s="132">
        <v>99390.17</v>
      </c>
      <c r="N4818" s="132">
        <v>346458.32999999996</v>
      </c>
      <c r="P4818" s="132">
        <v>95890.17</v>
      </c>
      <c r="Q4818" s="132">
        <f t="shared" ref="Q4818:Q4881" si="548">R4818+S4818</f>
        <v>442348.5</v>
      </c>
      <c r="R4818" s="132">
        <v>346458.33</v>
      </c>
      <c r="S4818" s="132">
        <v>95890.17</v>
      </c>
      <c r="T4818" s="169">
        <f t="shared" si="543"/>
        <v>1.0000000000000002</v>
      </c>
      <c r="U4818" s="169">
        <f t="shared" si="544"/>
        <v>1</v>
      </c>
      <c r="V4818" s="169">
        <f t="shared" si="545"/>
        <v>0.96478524988940051</v>
      </c>
      <c r="W4818" s="169">
        <f t="shared" si="546"/>
        <v>0.99214979976382112</v>
      </c>
      <c r="X4818" s="170">
        <v>1</v>
      </c>
      <c r="Y4818" s="139" t="s">
        <v>4584</v>
      </c>
      <c r="Z4818" s="139" t="s">
        <v>4584</v>
      </c>
      <c r="AA4818" s="139">
        <v>39837</v>
      </c>
      <c r="AB4818" s="139">
        <v>39963</v>
      </c>
      <c r="AC4818" s="139">
        <v>39986</v>
      </c>
      <c r="AD4818" s="147">
        <f t="shared" si="547"/>
        <v>126</v>
      </c>
      <c r="AE4818" s="131">
        <v>115</v>
      </c>
      <c r="AG4818" s="147">
        <v>1</v>
      </c>
      <c r="AH4818" s="147" t="s">
        <v>5683</v>
      </c>
    </row>
    <row r="4819" spans="1:34" x14ac:dyDescent="0.25">
      <c r="A4819" s="147" t="s">
        <v>2141</v>
      </c>
      <c r="B4819" s="140" t="s">
        <v>8471</v>
      </c>
      <c r="C4819" s="147" t="s">
        <v>72</v>
      </c>
      <c r="D4819" s="140" t="s">
        <v>8485</v>
      </c>
      <c r="E4819" s="147" t="s">
        <v>1085</v>
      </c>
      <c r="F4819" s="140" t="s">
        <v>8595</v>
      </c>
      <c r="G4819" s="140" t="s">
        <v>1471</v>
      </c>
      <c r="H4819" s="140" t="s">
        <v>10237</v>
      </c>
      <c r="I4819" s="147" t="s">
        <v>5974</v>
      </c>
      <c r="J4819" s="147">
        <v>1</v>
      </c>
      <c r="K4819" s="132">
        <f t="shared" si="542"/>
        <v>1486095.1</v>
      </c>
      <c r="L4819" s="132">
        <v>1040231.55</v>
      </c>
      <c r="M4819" s="132">
        <v>445863.55</v>
      </c>
      <c r="N4819" s="132">
        <v>1040231.55</v>
      </c>
      <c r="O4819" s="133" t="s">
        <v>4679</v>
      </c>
      <c r="P4819" s="132">
        <v>135565.73000000001</v>
      </c>
      <c r="Q4819" s="132">
        <f t="shared" si="548"/>
        <v>1175797.28</v>
      </c>
      <c r="R4819" s="132">
        <v>1040231.55</v>
      </c>
      <c r="S4819" s="132">
        <v>135565.73000000001</v>
      </c>
      <c r="T4819" s="169">
        <f t="shared" si="543"/>
        <v>1</v>
      </c>
      <c r="U4819" s="169">
        <f t="shared" si="544"/>
        <v>1</v>
      </c>
      <c r="V4819" s="169">
        <f t="shared" si="545"/>
        <v>0.30405205807920388</v>
      </c>
      <c r="W4819" s="169">
        <f t="shared" si="546"/>
        <v>0.79119921733138077</v>
      </c>
      <c r="X4819" s="170">
        <v>1</v>
      </c>
      <c r="Y4819" s="139">
        <v>38049</v>
      </c>
      <c r="Z4819" s="139">
        <v>38155</v>
      </c>
      <c r="AA4819" s="139">
        <v>38295</v>
      </c>
      <c r="AB4819" s="139">
        <v>38425</v>
      </c>
      <c r="AC4819" s="139">
        <v>38470</v>
      </c>
      <c r="AD4819" s="147">
        <f t="shared" si="547"/>
        <v>130</v>
      </c>
      <c r="AE4819" s="131">
        <v>100</v>
      </c>
      <c r="AF4819" s="147" t="s">
        <v>5957</v>
      </c>
      <c r="AG4819" s="147">
        <v>1</v>
      </c>
      <c r="AH4819" s="147" t="s">
        <v>5683</v>
      </c>
    </row>
    <row r="4820" spans="1:34" x14ac:dyDescent="0.25">
      <c r="A4820" s="147" t="s">
        <v>2141</v>
      </c>
      <c r="B4820" s="140" t="s">
        <v>8471</v>
      </c>
      <c r="C4820" s="147" t="s">
        <v>6009</v>
      </c>
      <c r="D4820" s="140" t="s">
        <v>8485</v>
      </c>
      <c r="E4820" s="147" t="s">
        <v>1085</v>
      </c>
      <c r="F4820" s="140" t="s">
        <v>8595</v>
      </c>
      <c r="G4820" s="140" t="s">
        <v>1471</v>
      </c>
      <c r="H4820" s="140" t="s">
        <v>10237</v>
      </c>
      <c r="I4820" s="147" t="s">
        <v>490</v>
      </c>
      <c r="J4820" s="147">
        <v>1</v>
      </c>
      <c r="K4820" s="132">
        <f t="shared" si="542"/>
        <v>1244060.6499999999</v>
      </c>
      <c r="L4820" s="132">
        <v>1002163</v>
      </c>
      <c r="M4820" s="132">
        <v>241897.64999999991</v>
      </c>
      <c r="N4820" s="132">
        <v>1002163</v>
      </c>
      <c r="P4820" s="132">
        <v>263656.13</v>
      </c>
      <c r="Q4820" s="132">
        <f t="shared" si="548"/>
        <v>1265819.1299999999</v>
      </c>
      <c r="R4820" s="132">
        <v>1002163</v>
      </c>
      <c r="S4820" s="132">
        <v>263656.13</v>
      </c>
      <c r="T4820" s="169">
        <f t="shared" si="543"/>
        <v>1</v>
      </c>
      <c r="U4820" s="169">
        <f t="shared" si="544"/>
        <v>1</v>
      </c>
      <c r="V4820" s="169">
        <f t="shared" si="545"/>
        <v>1.0899491169095694</v>
      </c>
      <c r="W4820" s="169">
        <f t="shared" si="546"/>
        <v>1.0174898868475584</v>
      </c>
      <c r="X4820" s="170">
        <v>1</v>
      </c>
      <c r="Y4820" s="139" t="s">
        <v>4584</v>
      </c>
      <c r="Z4820" s="139" t="s">
        <v>4584</v>
      </c>
      <c r="AA4820" s="139">
        <v>39835</v>
      </c>
      <c r="AB4820" s="139">
        <v>39963</v>
      </c>
      <c r="AC4820" s="139">
        <v>39986</v>
      </c>
      <c r="AD4820" s="147">
        <f t="shared" si="547"/>
        <v>128</v>
      </c>
      <c r="AE4820" s="131">
        <v>182</v>
      </c>
      <c r="AG4820" s="147">
        <v>1</v>
      </c>
      <c r="AH4820" s="147" t="s">
        <v>5683</v>
      </c>
    </row>
    <row r="4821" spans="1:34" x14ac:dyDescent="0.25">
      <c r="A4821" s="147" t="s">
        <v>2141</v>
      </c>
      <c r="B4821" s="140" t="s">
        <v>8471</v>
      </c>
      <c r="C4821" s="147" t="s">
        <v>72</v>
      </c>
      <c r="D4821" s="140" t="s">
        <v>8485</v>
      </c>
      <c r="E4821" s="147" t="s">
        <v>1085</v>
      </c>
      <c r="F4821" s="140" t="s">
        <v>8595</v>
      </c>
      <c r="G4821" s="140" t="s">
        <v>2538</v>
      </c>
      <c r="H4821" s="140" t="s">
        <v>10238</v>
      </c>
      <c r="I4821" s="147" t="s">
        <v>5974</v>
      </c>
      <c r="J4821" s="147">
        <v>1</v>
      </c>
      <c r="K4821" s="132">
        <f t="shared" si="542"/>
        <v>1451302.6199999999</v>
      </c>
      <c r="L4821" s="132">
        <v>1006841.2</v>
      </c>
      <c r="M4821" s="132">
        <v>444461.42</v>
      </c>
      <c r="N4821" s="132">
        <v>1006841.2</v>
      </c>
      <c r="O4821" s="133" t="s">
        <v>4679</v>
      </c>
      <c r="P4821" s="132">
        <v>161477.79</v>
      </c>
      <c r="Q4821" s="132">
        <f t="shared" si="548"/>
        <v>1168318.99</v>
      </c>
      <c r="R4821" s="132">
        <v>1006841.2</v>
      </c>
      <c r="S4821" s="132">
        <v>161477.79</v>
      </c>
      <c r="T4821" s="169">
        <f t="shared" si="543"/>
        <v>1</v>
      </c>
      <c r="U4821" s="169">
        <f t="shared" si="544"/>
        <v>1</v>
      </c>
      <c r="V4821" s="169">
        <f t="shared" si="545"/>
        <v>0.36331115083059407</v>
      </c>
      <c r="W4821" s="169">
        <f t="shared" si="546"/>
        <v>0.80501404317729408</v>
      </c>
      <c r="X4821" s="170">
        <v>1</v>
      </c>
      <c r="Y4821" s="139">
        <v>38049</v>
      </c>
      <c r="Z4821" s="139">
        <v>38155</v>
      </c>
      <c r="AA4821" s="139">
        <v>38291</v>
      </c>
      <c r="AB4821" s="139">
        <v>38412</v>
      </c>
      <c r="AC4821" s="139">
        <v>38470</v>
      </c>
      <c r="AD4821" s="147">
        <f t="shared" si="547"/>
        <v>121</v>
      </c>
      <c r="AE4821" s="131">
        <v>106</v>
      </c>
      <c r="AF4821" s="147" t="s">
        <v>5957</v>
      </c>
      <c r="AG4821" s="147">
        <v>1</v>
      </c>
      <c r="AH4821" s="147" t="s">
        <v>5683</v>
      </c>
    </row>
    <row r="4822" spans="1:34" x14ac:dyDescent="0.25">
      <c r="A4822" s="147" t="s">
        <v>2141</v>
      </c>
      <c r="B4822" s="140" t="s">
        <v>8471</v>
      </c>
      <c r="C4822" s="147" t="s">
        <v>72</v>
      </c>
      <c r="D4822" s="140" t="s">
        <v>8485</v>
      </c>
      <c r="E4822" s="147" t="s">
        <v>1085</v>
      </c>
      <c r="F4822" s="140" t="s">
        <v>8595</v>
      </c>
      <c r="G4822" s="140" t="s">
        <v>1469</v>
      </c>
      <c r="H4822" s="140" t="s">
        <v>10239</v>
      </c>
      <c r="I4822" s="147" t="s">
        <v>5081</v>
      </c>
      <c r="J4822" s="147">
        <v>1</v>
      </c>
      <c r="K4822" s="132">
        <f t="shared" si="542"/>
        <v>719671</v>
      </c>
      <c r="L4822" s="132">
        <v>503769.7</v>
      </c>
      <c r="M4822" s="132">
        <v>215901.3</v>
      </c>
      <c r="N4822" s="132">
        <v>503769.69999999995</v>
      </c>
      <c r="O4822" s="133" t="s">
        <v>4679</v>
      </c>
      <c r="P4822" s="132">
        <v>197632.09</v>
      </c>
      <c r="Q4822" s="132">
        <f t="shared" si="548"/>
        <v>701401.79</v>
      </c>
      <c r="R4822" s="132">
        <v>503769.7</v>
      </c>
      <c r="S4822" s="132">
        <v>197632.09</v>
      </c>
      <c r="T4822" s="169">
        <f t="shared" si="543"/>
        <v>1.0000000000000002</v>
      </c>
      <c r="U4822" s="169">
        <f t="shared" si="544"/>
        <v>1</v>
      </c>
      <c r="V4822" s="169">
        <f t="shared" si="545"/>
        <v>0.91538165819288719</v>
      </c>
      <c r="W4822" s="169">
        <f t="shared" si="546"/>
        <v>0.97461449745786621</v>
      </c>
      <c r="X4822" s="170">
        <v>1</v>
      </c>
      <c r="Y4822" s="139">
        <v>38049</v>
      </c>
      <c r="Z4822" s="139">
        <v>38155</v>
      </c>
      <c r="AA4822" s="139">
        <v>38299</v>
      </c>
      <c r="AB4822" s="139">
        <v>38412</v>
      </c>
      <c r="AC4822" s="139">
        <v>38470</v>
      </c>
      <c r="AD4822" s="147">
        <f t="shared" si="547"/>
        <v>113</v>
      </c>
      <c r="AE4822" s="131">
        <v>49</v>
      </c>
      <c r="AF4822" s="147" t="s">
        <v>5957</v>
      </c>
      <c r="AG4822" s="147">
        <v>1</v>
      </c>
      <c r="AH4822" s="147" t="s">
        <v>5683</v>
      </c>
    </row>
    <row r="4823" spans="1:34" x14ac:dyDescent="0.25">
      <c r="A4823" s="147" t="s">
        <v>2141</v>
      </c>
      <c r="B4823" s="140" t="s">
        <v>8471</v>
      </c>
      <c r="C4823" s="147" t="s">
        <v>6009</v>
      </c>
      <c r="D4823" s="140" t="s">
        <v>8485</v>
      </c>
      <c r="E4823" s="147" t="s">
        <v>1085</v>
      </c>
      <c r="F4823" s="140" t="s">
        <v>8595</v>
      </c>
      <c r="G4823" s="140" t="s">
        <v>1469</v>
      </c>
      <c r="H4823" s="140" t="s">
        <v>10239</v>
      </c>
      <c r="I4823" s="147" t="s">
        <v>490</v>
      </c>
      <c r="J4823" s="147">
        <v>1</v>
      </c>
      <c r="K4823" s="132">
        <f t="shared" si="542"/>
        <v>1339500</v>
      </c>
      <c r="L4823" s="132">
        <v>937653</v>
      </c>
      <c r="M4823" s="132">
        <v>401847</v>
      </c>
      <c r="N4823" s="132">
        <v>937653</v>
      </c>
      <c r="P4823" s="132">
        <v>250598.72</v>
      </c>
      <c r="Q4823" s="132">
        <f t="shared" si="548"/>
        <v>1188251.72</v>
      </c>
      <c r="R4823" s="132">
        <v>937653</v>
      </c>
      <c r="S4823" s="132">
        <v>250598.72</v>
      </c>
      <c r="T4823" s="169">
        <f t="shared" si="543"/>
        <v>1</v>
      </c>
      <c r="U4823" s="169">
        <f t="shared" si="544"/>
        <v>1</v>
      </c>
      <c r="V4823" s="169">
        <f t="shared" si="545"/>
        <v>0.62361724736031376</v>
      </c>
      <c r="W4823" s="169">
        <f t="shared" si="546"/>
        <v>0.88708601717058599</v>
      </c>
      <c r="X4823" s="170">
        <v>1</v>
      </c>
      <c r="Y4823" s="139" t="s">
        <v>4584</v>
      </c>
      <c r="Z4823" s="139" t="s">
        <v>4584</v>
      </c>
      <c r="AA4823" s="139">
        <v>39843</v>
      </c>
      <c r="AB4823" s="139">
        <v>39963</v>
      </c>
      <c r="AC4823" s="139">
        <v>39986</v>
      </c>
      <c r="AD4823" s="147">
        <f t="shared" si="547"/>
        <v>120</v>
      </c>
      <c r="AE4823" s="131">
        <v>115</v>
      </c>
      <c r="AG4823" s="147">
        <v>1</v>
      </c>
      <c r="AH4823" s="147" t="s">
        <v>5683</v>
      </c>
    </row>
    <row r="4824" spans="1:34" x14ac:dyDescent="0.25">
      <c r="A4824" s="147" t="s">
        <v>2141</v>
      </c>
      <c r="B4824" s="140" t="s">
        <v>8471</v>
      </c>
      <c r="C4824" s="147" t="s">
        <v>6009</v>
      </c>
      <c r="D4824" s="140" t="s">
        <v>8485</v>
      </c>
      <c r="E4824" s="147" t="s">
        <v>1085</v>
      </c>
      <c r="F4824" s="140" t="s">
        <v>8595</v>
      </c>
      <c r="G4824" s="140" t="s">
        <v>1465</v>
      </c>
      <c r="H4824" s="140" t="s">
        <v>10240</v>
      </c>
      <c r="I4824" s="147" t="s">
        <v>490</v>
      </c>
      <c r="J4824" s="147">
        <v>1</v>
      </c>
      <c r="K4824" s="132">
        <f t="shared" si="542"/>
        <v>1674875</v>
      </c>
      <c r="L4824" s="132">
        <v>1168197.48</v>
      </c>
      <c r="M4824" s="132">
        <v>506677.52</v>
      </c>
      <c r="N4824" s="132">
        <v>1168197.48</v>
      </c>
      <c r="P4824" s="132">
        <v>342370.86</v>
      </c>
      <c r="Q4824" s="132">
        <f t="shared" si="548"/>
        <v>1510568.3399999999</v>
      </c>
      <c r="R4824" s="132">
        <v>1168197.48</v>
      </c>
      <c r="S4824" s="132">
        <v>342370.86</v>
      </c>
      <c r="T4824" s="169">
        <f t="shared" si="543"/>
        <v>1</v>
      </c>
      <c r="U4824" s="169">
        <f t="shared" si="544"/>
        <v>1</v>
      </c>
      <c r="V4824" s="169">
        <f t="shared" si="545"/>
        <v>0.67571748594648517</v>
      </c>
      <c r="W4824" s="169">
        <f t="shared" si="546"/>
        <v>0.90189915068288673</v>
      </c>
      <c r="X4824" s="170">
        <v>1</v>
      </c>
      <c r="Y4824" s="139" t="s">
        <v>4584</v>
      </c>
      <c r="Z4824" s="139" t="s">
        <v>4584</v>
      </c>
      <c r="AA4824" s="139">
        <v>39838</v>
      </c>
      <c r="AB4824" s="139">
        <v>39963</v>
      </c>
      <c r="AC4824" s="139">
        <v>39986</v>
      </c>
      <c r="AD4824" s="147">
        <f t="shared" si="547"/>
        <v>125</v>
      </c>
      <c r="AE4824" s="131">
        <v>160</v>
      </c>
      <c r="AG4824" s="147">
        <v>1</v>
      </c>
      <c r="AH4824" s="147" t="s">
        <v>5683</v>
      </c>
    </row>
    <row r="4825" spans="1:34" x14ac:dyDescent="0.25">
      <c r="A4825" s="147" t="s">
        <v>2141</v>
      </c>
      <c r="B4825" s="140" t="s">
        <v>8471</v>
      </c>
      <c r="C4825" s="147" t="s">
        <v>72</v>
      </c>
      <c r="D4825" s="140" t="s">
        <v>8485</v>
      </c>
      <c r="E4825" s="147" t="s">
        <v>1085</v>
      </c>
      <c r="F4825" s="140" t="s">
        <v>8595</v>
      </c>
      <c r="G4825" s="140" t="s">
        <v>2695</v>
      </c>
      <c r="H4825" s="140" t="s">
        <v>12131</v>
      </c>
      <c r="I4825" s="147" t="s">
        <v>2694</v>
      </c>
      <c r="J4825" s="147">
        <v>1</v>
      </c>
      <c r="K4825" s="132">
        <f t="shared" si="542"/>
        <v>1237884.8600000001</v>
      </c>
      <c r="L4825" s="132">
        <v>863602.91</v>
      </c>
      <c r="M4825" s="132">
        <v>374281.95</v>
      </c>
      <c r="N4825" s="132">
        <v>863602.90999999992</v>
      </c>
      <c r="O4825" s="133" t="s">
        <v>4679</v>
      </c>
      <c r="P4825" s="132">
        <v>318070.48</v>
      </c>
      <c r="Q4825" s="132">
        <f t="shared" si="548"/>
        <v>1181673.3900000001</v>
      </c>
      <c r="R4825" s="132">
        <v>863602.91</v>
      </c>
      <c r="S4825" s="132">
        <v>318070.48</v>
      </c>
      <c r="T4825" s="169">
        <f t="shared" si="543"/>
        <v>1.0000000000000002</v>
      </c>
      <c r="U4825" s="169">
        <f t="shared" si="544"/>
        <v>1</v>
      </c>
      <c r="V4825" s="169">
        <f t="shared" si="545"/>
        <v>0.84981517275946639</v>
      </c>
      <c r="W4825" s="169">
        <f t="shared" si="546"/>
        <v>0.95459071209579216</v>
      </c>
      <c r="X4825" s="170">
        <v>1</v>
      </c>
      <c r="Y4825" s="139">
        <v>38594</v>
      </c>
      <c r="Z4825" s="139">
        <v>38663</v>
      </c>
      <c r="AA4825" s="139">
        <v>38677</v>
      </c>
      <c r="AB4825" s="139">
        <v>38786</v>
      </c>
      <c r="AC4825" s="139">
        <v>38825</v>
      </c>
      <c r="AD4825" s="147">
        <f t="shared" si="547"/>
        <v>109</v>
      </c>
      <c r="AE4825" s="131">
        <v>158</v>
      </c>
      <c r="AF4825" s="147" t="s">
        <v>5957</v>
      </c>
      <c r="AG4825" s="147">
        <v>1</v>
      </c>
      <c r="AH4825" s="147" t="s">
        <v>5683</v>
      </c>
    </row>
    <row r="4826" spans="1:34" x14ac:dyDescent="0.25">
      <c r="A4826" s="147" t="s">
        <v>2141</v>
      </c>
      <c r="B4826" s="140" t="s">
        <v>8471</v>
      </c>
      <c r="C4826" s="147" t="s">
        <v>6009</v>
      </c>
      <c r="D4826" s="140" t="s">
        <v>8485</v>
      </c>
      <c r="E4826" s="147" t="s">
        <v>1085</v>
      </c>
      <c r="F4826" s="140" t="s">
        <v>8595</v>
      </c>
      <c r="G4826" s="140" t="s">
        <v>2695</v>
      </c>
      <c r="H4826" s="140" t="s">
        <v>12131</v>
      </c>
      <c r="I4826" s="147" t="s">
        <v>490</v>
      </c>
      <c r="J4826" s="147">
        <v>1</v>
      </c>
      <c r="K4826" s="132">
        <f t="shared" si="542"/>
        <v>890650.66</v>
      </c>
      <c r="L4826" s="132">
        <v>687806.52</v>
      </c>
      <c r="M4826" s="132">
        <v>202844.14</v>
      </c>
      <c r="N4826" s="132">
        <v>687806.52</v>
      </c>
      <c r="P4826" s="132">
        <v>225744.14</v>
      </c>
      <c r="Q4826" s="132">
        <f t="shared" si="548"/>
        <v>913550.66</v>
      </c>
      <c r="R4826" s="132">
        <v>687806.52</v>
      </c>
      <c r="S4826" s="132">
        <v>225744.14</v>
      </c>
      <c r="T4826" s="169">
        <f t="shared" si="543"/>
        <v>1</v>
      </c>
      <c r="U4826" s="169">
        <f t="shared" si="544"/>
        <v>1</v>
      </c>
      <c r="V4826" s="169">
        <f t="shared" si="545"/>
        <v>1.1128945603259723</v>
      </c>
      <c r="W4826" s="169">
        <f t="shared" si="546"/>
        <v>1.0257115399207137</v>
      </c>
      <c r="X4826" s="170">
        <v>1</v>
      </c>
      <c r="Y4826" s="139" t="s">
        <v>4584</v>
      </c>
      <c r="Z4826" s="139" t="s">
        <v>4584</v>
      </c>
      <c r="AA4826" s="139">
        <v>39837</v>
      </c>
      <c r="AB4826" s="139">
        <v>39963</v>
      </c>
      <c r="AC4826" s="139">
        <v>39986</v>
      </c>
      <c r="AD4826" s="147">
        <f t="shared" si="547"/>
        <v>126</v>
      </c>
      <c r="AE4826" s="131">
        <v>250</v>
      </c>
      <c r="AG4826" s="147">
        <v>1</v>
      </c>
      <c r="AH4826" s="147" t="s">
        <v>5683</v>
      </c>
    </row>
    <row r="4827" spans="1:34" x14ac:dyDescent="0.25">
      <c r="A4827" s="147" t="s">
        <v>2141</v>
      </c>
      <c r="B4827" s="140" t="s">
        <v>8471</v>
      </c>
      <c r="C4827" s="147" t="s">
        <v>72</v>
      </c>
      <c r="D4827" s="140" t="s">
        <v>8485</v>
      </c>
      <c r="E4827" s="147" t="s">
        <v>1085</v>
      </c>
      <c r="F4827" s="140" t="s">
        <v>8595</v>
      </c>
      <c r="G4827" s="140" t="s">
        <v>4414</v>
      </c>
      <c r="H4827" s="140" t="s">
        <v>12132</v>
      </c>
      <c r="I4827" s="147" t="s">
        <v>5081</v>
      </c>
      <c r="J4827" s="147">
        <v>1</v>
      </c>
      <c r="K4827" s="132">
        <f t="shared" si="542"/>
        <v>719671</v>
      </c>
      <c r="L4827" s="132">
        <v>503769.7</v>
      </c>
      <c r="M4827" s="132">
        <v>215901.3</v>
      </c>
      <c r="N4827" s="132">
        <v>503769.69999999995</v>
      </c>
      <c r="O4827" s="133" t="s">
        <v>4679</v>
      </c>
      <c r="P4827" s="132">
        <v>133695.49</v>
      </c>
      <c r="Q4827" s="132">
        <f t="shared" si="548"/>
        <v>637465.18999999994</v>
      </c>
      <c r="R4827" s="132">
        <v>503769.7</v>
      </c>
      <c r="S4827" s="132">
        <v>133695.49</v>
      </c>
      <c r="T4827" s="169">
        <f t="shared" si="543"/>
        <v>1.0000000000000002</v>
      </c>
      <c r="U4827" s="169">
        <f t="shared" si="544"/>
        <v>1</v>
      </c>
      <c r="V4827" s="169">
        <f t="shared" si="545"/>
        <v>0.61924356175715478</v>
      </c>
      <c r="W4827" s="169">
        <f t="shared" si="546"/>
        <v>0.88577306852714632</v>
      </c>
      <c r="X4827" s="170">
        <v>1</v>
      </c>
      <c r="Y4827" s="139">
        <v>38049</v>
      </c>
      <c r="Z4827" s="139">
        <v>38155</v>
      </c>
      <c r="AA4827" s="139">
        <v>38310</v>
      </c>
      <c r="AB4827" s="139">
        <v>38463</v>
      </c>
      <c r="AC4827" s="139">
        <v>38470</v>
      </c>
      <c r="AD4827" s="147">
        <f t="shared" si="547"/>
        <v>153</v>
      </c>
      <c r="AE4827" s="131">
        <v>120</v>
      </c>
      <c r="AF4827" s="147" t="s">
        <v>5957</v>
      </c>
      <c r="AG4827" s="147">
        <v>1</v>
      </c>
      <c r="AH4827" s="147" t="s">
        <v>5683</v>
      </c>
    </row>
    <row r="4828" spans="1:34" x14ac:dyDescent="0.25">
      <c r="A4828" s="147" t="s">
        <v>2141</v>
      </c>
      <c r="B4828" s="140" t="s">
        <v>8471</v>
      </c>
      <c r="C4828" s="147" t="s">
        <v>6009</v>
      </c>
      <c r="D4828" s="140" t="s">
        <v>8485</v>
      </c>
      <c r="E4828" s="147" t="s">
        <v>1085</v>
      </c>
      <c r="F4828" s="140" t="s">
        <v>8595</v>
      </c>
      <c r="G4828" s="140" t="s">
        <v>4414</v>
      </c>
      <c r="H4828" s="140" t="s">
        <v>12132</v>
      </c>
      <c r="I4828" s="147" t="s">
        <v>3192</v>
      </c>
      <c r="J4828" s="147">
        <v>1</v>
      </c>
      <c r="K4828" s="132">
        <f t="shared" si="542"/>
        <v>633658.36</v>
      </c>
      <c r="L4828" s="132">
        <v>508565</v>
      </c>
      <c r="M4828" s="132">
        <v>125093.36</v>
      </c>
      <c r="N4828" s="132">
        <v>508565</v>
      </c>
      <c r="P4828" s="132">
        <v>126093.36</v>
      </c>
      <c r="Q4828" s="132">
        <f t="shared" si="548"/>
        <v>634658.36</v>
      </c>
      <c r="R4828" s="132">
        <v>508565</v>
      </c>
      <c r="S4828" s="132">
        <v>126093.36</v>
      </c>
      <c r="T4828" s="169">
        <f t="shared" si="543"/>
        <v>1</v>
      </c>
      <c r="U4828" s="169">
        <f t="shared" si="544"/>
        <v>1</v>
      </c>
      <c r="V4828" s="169">
        <f t="shared" si="545"/>
        <v>1.0079940294193073</v>
      </c>
      <c r="W4828" s="169">
        <f t="shared" si="546"/>
        <v>1.0015781374682724</v>
      </c>
      <c r="X4828" s="170">
        <v>1</v>
      </c>
      <c r="Y4828" s="139" t="s">
        <v>4584</v>
      </c>
      <c r="Z4828" s="139" t="s">
        <v>4584</v>
      </c>
      <c r="AA4828" s="139">
        <v>39832</v>
      </c>
      <c r="AB4828" s="139">
        <v>39902</v>
      </c>
      <c r="AC4828" s="139">
        <v>39986</v>
      </c>
      <c r="AD4828" s="147">
        <f t="shared" si="547"/>
        <v>70</v>
      </c>
      <c r="AE4828" s="131">
        <v>454</v>
      </c>
      <c r="AG4828" s="147">
        <v>1</v>
      </c>
      <c r="AH4828" s="147" t="s">
        <v>5683</v>
      </c>
    </row>
    <row r="4829" spans="1:34" x14ac:dyDescent="0.25">
      <c r="A4829" s="147" t="s">
        <v>2141</v>
      </c>
      <c r="B4829" s="140" t="s">
        <v>8471</v>
      </c>
      <c r="C4829" s="147" t="s">
        <v>72</v>
      </c>
      <c r="D4829" s="140" t="s">
        <v>8485</v>
      </c>
      <c r="E4829" s="147" t="s">
        <v>1085</v>
      </c>
      <c r="F4829" s="140" t="s">
        <v>8595</v>
      </c>
      <c r="G4829" s="140" t="s">
        <v>87</v>
      </c>
      <c r="H4829" s="140" t="s">
        <v>12133</v>
      </c>
      <c r="I4829" s="147" t="s">
        <v>5974</v>
      </c>
      <c r="J4829" s="147">
        <v>1</v>
      </c>
      <c r="K4829" s="132">
        <f t="shared" ref="K4829:K4893" si="549">L4829+M4829</f>
        <v>1252863.96</v>
      </c>
      <c r="L4829" s="132">
        <v>783028.42</v>
      </c>
      <c r="M4829" s="132">
        <v>469835.54</v>
      </c>
      <c r="N4829" s="132">
        <v>783028.42</v>
      </c>
      <c r="O4829" s="133" t="s">
        <v>4679</v>
      </c>
      <c r="P4829" s="132">
        <v>125103.23</v>
      </c>
      <c r="Q4829" s="132">
        <f t="shared" si="548"/>
        <v>908131.65</v>
      </c>
      <c r="R4829" s="132">
        <v>783028.42</v>
      </c>
      <c r="S4829" s="132">
        <v>125103.23</v>
      </c>
      <c r="T4829" s="169">
        <f t="shared" si="543"/>
        <v>1</v>
      </c>
      <c r="U4829" s="169">
        <f t="shared" si="544"/>
        <v>1</v>
      </c>
      <c r="V4829" s="169">
        <f t="shared" si="545"/>
        <v>0.26627025703504675</v>
      </c>
      <c r="W4829" s="169">
        <f t="shared" si="546"/>
        <v>0.72484457929494595</v>
      </c>
      <c r="X4829" s="170">
        <v>1</v>
      </c>
      <c r="Y4829" s="139">
        <v>38049</v>
      </c>
      <c r="Z4829" s="139">
        <v>38155</v>
      </c>
      <c r="AA4829" s="139">
        <v>38291</v>
      </c>
      <c r="AB4829" s="139">
        <v>38462</v>
      </c>
      <c r="AC4829" s="139">
        <v>38470</v>
      </c>
      <c r="AD4829" s="147">
        <f t="shared" si="547"/>
        <v>171</v>
      </c>
      <c r="AE4829" s="131">
        <v>145</v>
      </c>
      <c r="AF4829" s="147" t="s">
        <v>5957</v>
      </c>
      <c r="AG4829" s="147">
        <v>1</v>
      </c>
      <c r="AH4829" s="147" t="s">
        <v>5683</v>
      </c>
    </row>
    <row r="4830" spans="1:34" x14ac:dyDescent="0.25">
      <c r="A4830" s="147" t="s">
        <v>2141</v>
      </c>
      <c r="B4830" s="140" t="s">
        <v>8471</v>
      </c>
      <c r="C4830" s="147" t="s">
        <v>6009</v>
      </c>
      <c r="D4830" s="140" t="s">
        <v>8485</v>
      </c>
      <c r="E4830" s="147" t="s">
        <v>1085</v>
      </c>
      <c r="F4830" s="140" t="s">
        <v>8595</v>
      </c>
      <c r="G4830" s="140" t="s">
        <v>87</v>
      </c>
      <c r="H4830" s="140" t="s">
        <v>12133</v>
      </c>
      <c r="I4830" s="147" t="s">
        <v>6012</v>
      </c>
      <c r="J4830" s="147">
        <v>1</v>
      </c>
      <c r="K4830" s="132">
        <f t="shared" si="549"/>
        <v>594600</v>
      </c>
      <c r="L4830" s="132">
        <v>416212</v>
      </c>
      <c r="M4830" s="132">
        <v>178388</v>
      </c>
      <c r="N4830" s="132">
        <v>416212</v>
      </c>
      <c r="P4830" s="132">
        <v>122984.53</v>
      </c>
      <c r="Q4830" s="132">
        <f t="shared" si="548"/>
        <v>539196.53</v>
      </c>
      <c r="R4830" s="132">
        <v>416212</v>
      </c>
      <c r="S4830" s="132">
        <v>122984.53</v>
      </c>
      <c r="T4830" s="169">
        <f t="shared" si="543"/>
        <v>1</v>
      </c>
      <c r="U4830" s="169">
        <f t="shared" si="544"/>
        <v>1</v>
      </c>
      <c r="V4830" s="169">
        <f t="shared" si="545"/>
        <v>0.68942154180774495</v>
      </c>
      <c r="W4830" s="169">
        <f t="shared" si="546"/>
        <v>0.90682228388832831</v>
      </c>
      <c r="X4830" s="170">
        <v>1</v>
      </c>
      <c r="Y4830" s="139" t="s">
        <v>4584</v>
      </c>
      <c r="Z4830" s="139" t="s">
        <v>4584</v>
      </c>
      <c r="AA4830" s="139">
        <v>39831</v>
      </c>
      <c r="AB4830" s="139">
        <v>39902</v>
      </c>
      <c r="AC4830" s="139">
        <v>39986</v>
      </c>
      <c r="AD4830" s="147">
        <f t="shared" si="547"/>
        <v>71</v>
      </c>
      <c r="AE4830" s="131">
        <v>94</v>
      </c>
      <c r="AG4830" s="147">
        <v>1</v>
      </c>
      <c r="AH4830" s="147" t="s">
        <v>5683</v>
      </c>
    </row>
    <row r="4831" spans="1:34" x14ac:dyDescent="0.25">
      <c r="A4831" s="147" t="s">
        <v>2141</v>
      </c>
      <c r="B4831" s="140" t="s">
        <v>8471</v>
      </c>
      <c r="C4831" s="147" t="s">
        <v>72</v>
      </c>
      <c r="D4831" s="140" t="s">
        <v>8485</v>
      </c>
      <c r="E4831" s="147" t="s">
        <v>1085</v>
      </c>
      <c r="F4831" s="140" t="s">
        <v>8595</v>
      </c>
      <c r="G4831" s="140" t="s">
        <v>2839</v>
      </c>
      <c r="H4831" s="140" t="s">
        <v>12134</v>
      </c>
      <c r="I4831" s="147" t="s">
        <v>4183</v>
      </c>
      <c r="J4831" s="147">
        <v>1</v>
      </c>
      <c r="K4831" s="132">
        <f t="shared" si="549"/>
        <v>939723.46</v>
      </c>
      <c r="L4831" s="132">
        <v>657720.53</v>
      </c>
      <c r="M4831" s="132">
        <v>282002.93</v>
      </c>
      <c r="N4831" s="132">
        <v>657720.53</v>
      </c>
      <c r="O4831" s="133" t="s">
        <v>4753</v>
      </c>
      <c r="P4831" s="132">
        <v>345116.91</v>
      </c>
      <c r="Q4831" s="132">
        <f t="shared" si="548"/>
        <v>1002837.44</v>
      </c>
      <c r="R4831" s="132">
        <v>657720.53</v>
      </c>
      <c r="S4831" s="132">
        <v>345116.91</v>
      </c>
      <c r="T4831" s="169">
        <f t="shared" si="543"/>
        <v>1</v>
      </c>
      <c r="U4831" s="169">
        <f t="shared" si="544"/>
        <v>1</v>
      </c>
      <c r="V4831" s="169">
        <f t="shared" si="545"/>
        <v>1.223806114354911</v>
      </c>
      <c r="W4831" s="169">
        <f t="shared" si="546"/>
        <v>1.0671622904891616</v>
      </c>
      <c r="X4831" s="170">
        <v>1</v>
      </c>
      <c r="Y4831" s="139">
        <v>38940</v>
      </c>
      <c r="Z4831" s="139">
        <v>38996</v>
      </c>
      <c r="AA4831" s="139">
        <v>39010</v>
      </c>
      <c r="AB4831" s="139">
        <v>39172</v>
      </c>
      <c r="AC4831" s="139" t="s">
        <v>4516</v>
      </c>
      <c r="AD4831" s="147">
        <f t="shared" si="547"/>
        <v>162</v>
      </c>
      <c r="AE4831" s="131">
        <v>174</v>
      </c>
      <c r="AF4831" s="147" t="s">
        <v>5963</v>
      </c>
      <c r="AG4831" s="147">
        <v>1</v>
      </c>
      <c r="AH4831" s="147" t="s">
        <v>5683</v>
      </c>
    </row>
    <row r="4832" spans="1:34" x14ac:dyDescent="0.25">
      <c r="A4832" s="147" t="s">
        <v>2141</v>
      </c>
      <c r="B4832" s="140" t="s">
        <v>8471</v>
      </c>
      <c r="C4832" s="147" t="s">
        <v>6009</v>
      </c>
      <c r="D4832" s="140" t="s">
        <v>8485</v>
      </c>
      <c r="E4832" s="147" t="s">
        <v>1085</v>
      </c>
      <c r="F4832" s="140" t="s">
        <v>8595</v>
      </c>
      <c r="G4832" s="140" t="s">
        <v>2839</v>
      </c>
      <c r="H4832" s="140" t="s">
        <v>12134</v>
      </c>
      <c r="I4832" s="147" t="s">
        <v>3822</v>
      </c>
      <c r="J4832" s="147">
        <v>1</v>
      </c>
      <c r="K4832" s="132">
        <f t="shared" si="549"/>
        <v>294487.11</v>
      </c>
      <c r="L4832" s="132">
        <v>231435</v>
      </c>
      <c r="M4832" s="132">
        <v>63052.11</v>
      </c>
      <c r="N4832" s="132">
        <v>231435</v>
      </c>
      <c r="P4832" s="132">
        <v>63952.11</v>
      </c>
      <c r="Q4832" s="132">
        <f t="shared" si="548"/>
        <v>295387.11</v>
      </c>
      <c r="R4832" s="132">
        <v>231435</v>
      </c>
      <c r="S4832" s="132">
        <v>63952.11</v>
      </c>
      <c r="T4832" s="169">
        <f t="shared" si="543"/>
        <v>1</v>
      </c>
      <c r="U4832" s="169">
        <f t="shared" si="544"/>
        <v>1</v>
      </c>
      <c r="V4832" s="169">
        <f t="shared" si="545"/>
        <v>1.0142739077248961</v>
      </c>
      <c r="W4832" s="169">
        <f t="shared" si="546"/>
        <v>1.0030561609300999</v>
      </c>
      <c r="X4832" s="170">
        <v>1</v>
      </c>
      <c r="Y4832" s="139" t="s">
        <v>4584</v>
      </c>
      <c r="Z4832" s="139" t="s">
        <v>4584</v>
      </c>
      <c r="AA4832" s="139">
        <v>39833</v>
      </c>
      <c r="AB4832" s="139">
        <v>39963</v>
      </c>
      <c r="AC4832" s="139">
        <v>39987</v>
      </c>
      <c r="AD4832" s="147">
        <f t="shared" si="547"/>
        <v>130</v>
      </c>
      <c r="AE4832" s="131">
        <v>178</v>
      </c>
      <c r="AG4832" s="147">
        <v>1</v>
      </c>
      <c r="AH4832" s="147" t="s">
        <v>5683</v>
      </c>
    </row>
    <row r="4833" spans="1:34" x14ac:dyDescent="0.25">
      <c r="A4833" s="147" t="s">
        <v>2141</v>
      </c>
      <c r="B4833" s="140" t="s">
        <v>8471</v>
      </c>
      <c r="C4833" s="147" t="s">
        <v>72</v>
      </c>
      <c r="D4833" s="140" t="s">
        <v>8485</v>
      </c>
      <c r="E4833" s="147" t="s">
        <v>1085</v>
      </c>
      <c r="F4833" s="140" t="s">
        <v>8595</v>
      </c>
      <c r="G4833" s="140" t="s">
        <v>1468</v>
      </c>
      <c r="H4833" s="140" t="s">
        <v>10241</v>
      </c>
      <c r="I4833" s="147" t="s">
        <v>4183</v>
      </c>
      <c r="J4833" s="147">
        <v>1</v>
      </c>
      <c r="K4833" s="132">
        <f t="shared" si="549"/>
        <v>1377249.81</v>
      </c>
      <c r="L4833" s="132">
        <v>951451.77</v>
      </c>
      <c r="M4833" s="132">
        <v>425798.03999999992</v>
      </c>
      <c r="N4833" s="132">
        <v>951451.77</v>
      </c>
      <c r="O4833" s="133"/>
      <c r="P4833" s="132">
        <v>480028.13</v>
      </c>
      <c r="Q4833" s="132">
        <f t="shared" si="548"/>
        <v>1431479.9</v>
      </c>
      <c r="R4833" s="132">
        <v>951451.77</v>
      </c>
      <c r="S4833" s="132">
        <v>480028.13</v>
      </c>
      <c r="T4833" s="169">
        <f t="shared" si="543"/>
        <v>1</v>
      </c>
      <c r="U4833" s="169">
        <f t="shared" si="544"/>
        <v>1</v>
      </c>
      <c r="V4833" s="169">
        <f t="shared" si="545"/>
        <v>1.1273610606568318</v>
      </c>
      <c r="W4833" s="169">
        <f t="shared" si="546"/>
        <v>1.0393756380333063</v>
      </c>
      <c r="X4833" s="170">
        <v>1</v>
      </c>
      <c r="Y4833" s="139">
        <v>38940</v>
      </c>
      <c r="Z4833" s="139">
        <v>38996</v>
      </c>
      <c r="AA4833" s="139">
        <v>39011</v>
      </c>
      <c r="AB4833" s="139">
        <v>39202</v>
      </c>
      <c r="AC4833" s="139" t="s">
        <v>4516</v>
      </c>
      <c r="AD4833" s="147">
        <f t="shared" si="547"/>
        <v>191</v>
      </c>
      <c r="AE4833" s="131">
        <v>55</v>
      </c>
      <c r="AF4833" s="147" t="s">
        <v>5963</v>
      </c>
      <c r="AG4833" s="147">
        <v>1</v>
      </c>
      <c r="AH4833" s="147" t="s">
        <v>5683</v>
      </c>
    </row>
    <row r="4834" spans="1:34" x14ac:dyDescent="0.25">
      <c r="A4834" s="147" t="s">
        <v>2141</v>
      </c>
      <c r="B4834" s="140" t="s">
        <v>8471</v>
      </c>
      <c r="C4834" s="147" t="s">
        <v>72</v>
      </c>
      <c r="D4834" s="140" t="s">
        <v>8485</v>
      </c>
      <c r="E4834" s="147" t="s">
        <v>1085</v>
      </c>
      <c r="F4834" s="140" t="s">
        <v>8595</v>
      </c>
      <c r="G4834" s="140" t="s">
        <v>5975</v>
      </c>
      <c r="H4834" s="140" t="s">
        <v>12135</v>
      </c>
      <c r="I4834" s="147" t="s">
        <v>5974</v>
      </c>
      <c r="J4834" s="147">
        <v>1</v>
      </c>
      <c r="K4834" s="132">
        <f t="shared" si="549"/>
        <v>2003118.97</v>
      </c>
      <c r="L4834" s="132">
        <v>1179000</v>
      </c>
      <c r="M4834" s="132">
        <v>824118.97</v>
      </c>
      <c r="N4834" s="132">
        <v>1179000</v>
      </c>
      <c r="O4834" s="133" t="s">
        <v>4679</v>
      </c>
      <c r="P4834" s="132">
        <v>223284.97</v>
      </c>
      <c r="Q4834" s="132">
        <f t="shared" si="548"/>
        <v>1402284.97</v>
      </c>
      <c r="R4834" s="132">
        <v>1179000</v>
      </c>
      <c r="S4834" s="132">
        <v>223284.97</v>
      </c>
      <c r="T4834" s="169">
        <f t="shared" si="543"/>
        <v>1</v>
      </c>
      <c r="U4834" s="169">
        <f t="shared" si="544"/>
        <v>1</v>
      </c>
      <c r="V4834" s="169">
        <f t="shared" si="545"/>
        <v>0.27093778705276012</v>
      </c>
      <c r="W4834" s="169">
        <f t="shared" si="546"/>
        <v>0.70005076633066876</v>
      </c>
      <c r="X4834" s="170">
        <v>1</v>
      </c>
      <c r="Y4834" s="139">
        <v>38049</v>
      </c>
      <c r="Z4834" s="139">
        <v>38155</v>
      </c>
      <c r="AA4834" s="139">
        <v>38333</v>
      </c>
      <c r="AB4834" s="139">
        <v>38487</v>
      </c>
      <c r="AC4834" s="139">
        <v>38470</v>
      </c>
      <c r="AD4834" s="147">
        <f t="shared" si="547"/>
        <v>154</v>
      </c>
      <c r="AE4834" s="131">
        <v>154</v>
      </c>
      <c r="AF4834" s="147" t="s">
        <v>5957</v>
      </c>
      <c r="AG4834" s="147">
        <v>1</v>
      </c>
    </row>
    <row r="4835" spans="1:34" x14ac:dyDescent="0.25">
      <c r="A4835" s="147" t="s">
        <v>2141</v>
      </c>
      <c r="B4835" s="140" t="s">
        <v>8471</v>
      </c>
      <c r="C4835" s="147" t="s">
        <v>6009</v>
      </c>
      <c r="D4835" s="140" t="s">
        <v>8485</v>
      </c>
      <c r="E4835" s="147" t="s">
        <v>1085</v>
      </c>
      <c r="F4835" s="140" t="s">
        <v>8595</v>
      </c>
      <c r="G4835" s="140" t="s">
        <v>5975</v>
      </c>
      <c r="H4835" s="140" t="s">
        <v>12135</v>
      </c>
      <c r="I4835" s="147" t="s">
        <v>490</v>
      </c>
      <c r="J4835" s="147">
        <v>1</v>
      </c>
      <c r="K4835" s="132">
        <f t="shared" si="549"/>
        <v>1822600</v>
      </c>
      <c r="L4835" s="132">
        <v>1275791.19</v>
      </c>
      <c r="M4835" s="132">
        <v>546808.81000000006</v>
      </c>
      <c r="N4835" s="132">
        <v>1275791.19</v>
      </c>
      <c r="P4835" s="132">
        <v>278182.98</v>
      </c>
      <c r="Q4835" s="132">
        <f t="shared" si="548"/>
        <v>1553974.17</v>
      </c>
      <c r="R4835" s="132">
        <v>1275791.19</v>
      </c>
      <c r="S4835" s="132">
        <v>278182.98</v>
      </c>
      <c r="T4835" s="169">
        <f t="shared" si="543"/>
        <v>1</v>
      </c>
      <c r="U4835" s="169">
        <f t="shared" si="544"/>
        <v>1</v>
      </c>
      <c r="V4835" s="169">
        <f t="shared" si="545"/>
        <v>0.50873902342575639</v>
      </c>
      <c r="W4835" s="169">
        <f t="shared" si="546"/>
        <v>0.85261394162185888</v>
      </c>
      <c r="X4835" s="170">
        <v>1</v>
      </c>
      <c r="Y4835" s="139" t="s">
        <v>4584</v>
      </c>
      <c r="Z4835" s="139" t="s">
        <v>4584</v>
      </c>
      <c r="AA4835" s="139">
        <v>39841</v>
      </c>
      <c r="AB4835" s="139">
        <v>39963</v>
      </c>
      <c r="AC4835" s="139">
        <v>39986</v>
      </c>
      <c r="AD4835" s="147">
        <f t="shared" si="547"/>
        <v>122</v>
      </c>
      <c r="AE4835" s="131">
        <v>259</v>
      </c>
      <c r="AG4835" s="147">
        <v>1</v>
      </c>
    </row>
    <row r="4836" spans="1:34" x14ac:dyDescent="0.25">
      <c r="A4836" s="147" t="s">
        <v>2141</v>
      </c>
      <c r="B4836" s="140" t="s">
        <v>8471</v>
      </c>
      <c r="C4836" s="147" t="s">
        <v>72</v>
      </c>
      <c r="D4836" s="140" t="s">
        <v>8485</v>
      </c>
      <c r="E4836" s="147" t="s">
        <v>1085</v>
      </c>
      <c r="F4836" s="140" t="s">
        <v>8595</v>
      </c>
      <c r="G4836" s="140" t="s">
        <v>1464</v>
      </c>
      <c r="H4836" s="140" t="s">
        <v>10242</v>
      </c>
      <c r="I4836" s="147" t="s">
        <v>643</v>
      </c>
      <c r="J4836" s="147">
        <v>1</v>
      </c>
      <c r="K4836" s="132">
        <f t="shared" si="549"/>
        <v>1312076.76</v>
      </c>
      <c r="L4836" s="132">
        <v>824657.48</v>
      </c>
      <c r="M4836" s="132">
        <v>487419.28</v>
      </c>
      <c r="N4836" s="132">
        <v>824657.48</v>
      </c>
      <c r="O4836" s="133" t="s">
        <v>4679</v>
      </c>
      <c r="P4836" s="132">
        <v>454004.76</v>
      </c>
      <c r="Q4836" s="132">
        <f t="shared" si="548"/>
        <v>1278662.24</v>
      </c>
      <c r="R4836" s="132">
        <v>824657.48</v>
      </c>
      <c r="S4836" s="132">
        <v>454004.76</v>
      </c>
      <c r="T4836" s="169">
        <f t="shared" si="543"/>
        <v>1</v>
      </c>
      <c r="U4836" s="169">
        <f t="shared" si="544"/>
        <v>1</v>
      </c>
      <c r="V4836" s="169">
        <f t="shared" si="545"/>
        <v>0.93144604374287365</v>
      </c>
      <c r="W4836" s="169">
        <f t="shared" si="546"/>
        <v>0.97453310582225383</v>
      </c>
      <c r="X4836" s="170">
        <v>1</v>
      </c>
      <c r="Y4836" s="139">
        <v>38594</v>
      </c>
      <c r="Z4836" s="139">
        <v>38663</v>
      </c>
      <c r="AA4836" s="139">
        <v>38737</v>
      </c>
      <c r="AB4836" s="139">
        <v>38804</v>
      </c>
      <c r="AC4836" s="139">
        <v>38825</v>
      </c>
      <c r="AD4836" s="147">
        <f t="shared" si="547"/>
        <v>67</v>
      </c>
      <c r="AE4836" s="131">
        <v>60</v>
      </c>
      <c r="AF4836" s="147" t="s">
        <v>5957</v>
      </c>
      <c r="AG4836" s="147">
        <v>1</v>
      </c>
    </row>
    <row r="4837" spans="1:34" x14ac:dyDescent="0.25">
      <c r="A4837" s="147" t="s">
        <v>2141</v>
      </c>
      <c r="B4837" s="140" t="s">
        <v>8471</v>
      </c>
      <c r="C4837" s="147" t="s">
        <v>6009</v>
      </c>
      <c r="D4837" s="140" t="s">
        <v>8485</v>
      </c>
      <c r="E4837" s="147" t="s">
        <v>1085</v>
      </c>
      <c r="F4837" s="140" t="s">
        <v>8595</v>
      </c>
      <c r="G4837" s="140" t="s">
        <v>1464</v>
      </c>
      <c r="H4837" s="140" t="s">
        <v>10242</v>
      </c>
      <c r="I4837" s="147" t="s">
        <v>490</v>
      </c>
      <c r="J4837" s="147">
        <v>1</v>
      </c>
      <c r="K4837" s="132">
        <f t="shared" si="549"/>
        <v>1384000</v>
      </c>
      <c r="L4837" s="132">
        <v>964769.8</v>
      </c>
      <c r="M4837" s="132">
        <v>419230.2</v>
      </c>
      <c r="N4837" s="132">
        <v>964769.79999999993</v>
      </c>
      <c r="P4837" s="132">
        <v>233012.85</v>
      </c>
      <c r="Q4837" s="132">
        <f t="shared" si="548"/>
        <v>1197782.6500000001</v>
      </c>
      <c r="R4837" s="132">
        <v>964769.8</v>
      </c>
      <c r="S4837" s="132">
        <v>233012.85</v>
      </c>
      <c r="T4837" s="169">
        <f t="shared" si="543"/>
        <v>1.0000000000000002</v>
      </c>
      <c r="U4837" s="169">
        <f t="shared" si="544"/>
        <v>1</v>
      </c>
      <c r="V4837" s="169">
        <f t="shared" si="545"/>
        <v>0.55581122256936644</v>
      </c>
      <c r="W4837" s="169">
        <f t="shared" si="546"/>
        <v>0.86544989161849717</v>
      </c>
      <c r="X4837" s="170">
        <v>1</v>
      </c>
      <c r="Y4837" s="139" t="s">
        <v>4584</v>
      </c>
      <c r="Z4837" s="139" t="s">
        <v>4584</v>
      </c>
      <c r="AA4837" s="139">
        <v>39839</v>
      </c>
      <c r="AB4837" s="139">
        <v>39963</v>
      </c>
      <c r="AC4837" s="139">
        <v>39986</v>
      </c>
      <c r="AD4837" s="147">
        <f t="shared" si="547"/>
        <v>124</v>
      </c>
      <c r="AE4837" s="131">
        <v>210</v>
      </c>
      <c r="AG4837" s="147">
        <v>1</v>
      </c>
    </row>
    <row r="4838" spans="1:34" x14ac:dyDescent="0.25">
      <c r="A4838" s="147" t="s">
        <v>2141</v>
      </c>
      <c r="B4838" s="140" t="s">
        <v>8471</v>
      </c>
      <c r="C4838" s="147" t="s">
        <v>72</v>
      </c>
      <c r="D4838" s="140" t="s">
        <v>8485</v>
      </c>
      <c r="E4838" s="147" t="s">
        <v>1085</v>
      </c>
      <c r="F4838" s="140" t="s">
        <v>8595</v>
      </c>
      <c r="G4838" s="140" t="s">
        <v>2539</v>
      </c>
      <c r="H4838" s="140" t="s">
        <v>12136</v>
      </c>
      <c r="I4838" s="147" t="s">
        <v>5081</v>
      </c>
      <c r="J4838" s="147">
        <v>1</v>
      </c>
      <c r="K4838" s="132">
        <f t="shared" si="549"/>
        <v>739671</v>
      </c>
      <c r="L4838" s="132">
        <v>503769.7</v>
      </c>
      <c r="M4838" s="132">
        <v>235901.3</v>
      </c>
      <c r="N4838" s="132">
        <v>503769.69999999995</v>
      </c>
      <c r="O4838" s="133" t="s">
        <v>4679</v>
      </c>
      <c r="P4838" s="132">
        <v>194971.78</v>
      </c>
      <c r="Q4838" s="132">
        <f t="shared" si="548"/>
        <v>698741.48</v>
      </c>
      <c r="R4838" s="132">
        <v>503769.7</v>
      </c>
      <c r="S4838" s="132">
        <v>194971.78</v>
      </c>
      <c r="T4838" s="169">
        <f t="shared" si="543"/>
        <v>1.0000000000000002</v>
      </c>
      <c r="U4838" s="169">
        <f t="shared" si="544"/>
        <v>1</v>
      </c>
      <c r="V4838" s="169">
        <f t="shared" si="545"/>
        <v>0.82649726813714042</v>
      </c>
      <c r="W4838" s="169">
        <f t="shared" si="546"/>
        <v>0.94466523630100407</v>
      </c>
      <c r="X4838" s="170">
        <v>1</v>
      </c>
      <c r="Y4838" s="139">
        <v>38049</v>
      </c>
      <c r="Z4838" s="139">
        <v>38155</v>
      </c>
      <c r="AA4838" s="139">
        <v>38340</v>
      </c>
      <c r="AB4838" s="139">
        <v>38437</v>
      </c>
      <c r="AC4838" s="139">
        <v>38470</v>
      </c>
      <c r="AD4838" s="147">
        <f t="shared" si="547"/>
        <v>97</v>
      </c>
      <c r="AE4838" s="131">
        <v>144</v>
      </c>
      <c r="AF4838" s="147" t="s">
        <v>5957</v>
      </c>
      <c r="AG4838" s="147">
        <v>1</v>
      </c>
    </row>
    <row r="4839" spans="1:34" x14ac:dyDescent="0.25">
      <c r="A4839" s="147" t="s">
        <v>2141</v>
      </c>
      <c r="B4839" s="140" t="s">
        <v>8471</v>
      </c>
      <c r="C4839" s="147" t="s">
        <v>72</v>
      </c>
      <c r="D4839" s="140" t="s">
        <v>8485</v>
      </c>
      <c r="E4839" s="147" t="s">
        <v>1085</v>
      </c>
      <c r="F4839" s="140" t="s">
        <v>8595</v>
      </c>
      <c r="G4839" s="140" t="s">
        <v>104</v>
      </c>
      <c r="H4839" s="140" t="s">
        <v>10243</v>
      </c>
      <c r="I4839" s="147" t="s">
        <v>3362</v>
      </c>
      <c r="J4839" s="147">
        <v>1</v>
      </c>
      <c r="K4839" s="132">
        <f t="shared" si="549"/>
        <v>1609921.5999999999</v>
      </c>
      <c r="L4839" s="132">
        <v>1123423.21</v>
      </c>
      <c r="M4839" s="132">
        <v>486498.38999999996</v>
      </c>
      <c r="N4839" s="132">
        <v>1123423.21</v>
      </c>
      <c r="O4839" s="133" t="s">
        <v>4679</v>
      </c>
      <c r="P4839" s="132">
        <v>468621.23</v>
      </c>
      <c r="Q4839" s="132">
        <f t="shared" si="548"/>
        <v>1592044.44</v>
      </c>
      <c r="R4839" s="132">
        <v>1123423.21</v>
      </c>
      <c r="S4839" s="132">
        <v>468621.23</v>
      </c>
      <c r="T4839" s="169">
        <f t="shared" si="543"/>
        <v>1</v>
      </c>
      <c r="U4839" s="169">
        <f t="shared" si="544"/>
        <v>1</v>
      </c>
      <c r="V4839" s="169">
        <f t="shared" si="545"/>
        <v>0.96325340357241473</v>
      </c>
      <c r="W4839" s="169">
        <f t="shared" si="546"/>
        <v>0.98889563317865914</v>
      </c>
      <c r="X4839" s="170">
        <v>1</v>
      </c>
      <c r="Y4839" s="139">
        <v>38594</v>
      </c>
      <c r="Z4839" s="139">
        <v>38663</v>
      </c>
      <c r="AA4839" s="139">
        <v>38680</v>
      </c>
      <c r="AB4839" s="139">
        <v>38804</v>
      </c>
      <c r="AC4839" s="139">
        <v>38825</v>
      </c>
      <c r="AD4839" s="147">
        <f t="shared" si="547"/>
        <v>124</v>
      </c>
      <c r="AE4839" s="131">
        <v>810</v>
      </c>
      <c r="AF4839" s="147" t="s">
        <v>5957</v>
      </c>
      <c r="AG4839" s="147">
        <v>1</v>
      </c>
    </row>
    <row r="4840" spans="1:34" x14ac:dyDescent="0.25">
      <c r="A4840" s="147" t="s">
        <v>2141</v>
      </c>
      <c r="B4840" s="140" t="s">
        <v>8471</v>
      </c>
      <c r="C4840" s="147" t="s">
        <v>6009</v>
      </c>
      <c r="D4840" s="140" t="s">
        <v>8485</v>
      </c>
      <c r="E4840" s="147" t="s">
        <v>1085</v>
      </c>
      <c r="F4840" s="140" t="s">
        <v>8595</v>
      </c>
      <c r="G4840" s="140" t="s">
        <v>104</v>
      </c>
      <c r="H4840" s="140" t="s">
        <v>10243</v>
      </c>
      <c r="I4840" s="147" t="s">
        <v>3822</v>
      </c>
      <c r="J4840" s="147">
        <v>1</v>
      </c>
      <c r="K4840" s="132">
        <f t="shared" si="549"/>
        <v>296056.86</v>
      </c>
      <c r="L4840" s="132">
        <v>232798</v>
      </c>
      <c r="M4840" s="132">
        <v>63258.86</v>
      </c>
      <c r="N4840" s="132">
        <v>232798</v>
      </c>
      <c r="P4840" s="132">
        <v>59658.86</v>
      </c>
      <c r="Q4840" s="132">
        <f t="shared" si="548"/>
        <v>292456.86</v>
      </c>
      <c r="R4840" s="132">
        <v>232798</v>
      </c>
      <c r="S4840" s="132">
        <v>59658.86</v>
      </c>
      <c r="T4840" s="169">
        <f t="shared" si="543"/>
        <v>1</v>
      </c>
      <c r="U4840" s="169">
        <f t="shared" si="544"/>
        <v>1</v>
      </c>
      <c r="V4840" s="169">
        <f t="shared" si="545"/>
        <v>0.94309097571470624</v>
      </c>
      <c r="W4840" s="169">
        <f t="shared" si="546"/>
        <v>0.98784017367474608</v>
      </c>
      <c r="X4840" s="170">
        <v>1</v>
      </c>
      <c r="Y4840" s="139" t="s">
        <v>4584</v>
      </c>
      <c r="Z4840" s="139" t="s">
        <v>4584</v>
      </c>
      <c r="AA4840" s="139">
        <v>39841</v>
      </c>
      <c r="AB4840" s="139">
        <v>39933</v>
      </c>
      <c r="AC4840" s="139">
        <v>39986</v>
      </c>
      <c r="AD4840" s="147">
        <f t="shared" si="547"/>
        <v>92</v>
      </c>
      <c r="AE4840" s="131">
        <v>910</v>
      </c>
      <c r="AG4840" s="147">
        <v>1</v>
      </c>
    </row>
    <row r="4841" spans="1:34" x14ac:dyDescent="0.25">
      <c r="A4841" s="147" t="s">
        <v>2141</v>
      </c>
      <c r="B4841" s="140" t="s">
        <v>8471</v>
      </c>
      <c r="C4841" s="147" t="s">
        <v>6009</v>
      </c>
      <c r="D4841" s="140" t="s">
        <v>8485</v>
      </c>
      <c r="E4841" s="147" t="s">
        <v>1085</v>
      </c>
      <c r="F4841" s="140" t="s">
        <v>8595</v>
      </c>
      <c r="G4841" s="140" t="s">
        <v>1462</v>
      </c>
      <c r="H4841" s="140" t="s">
        <v>10244</v>
      </c>
      <c r="I4841" s="147" t="s">
        <v>6012</v>
      </c>
      <c r="J4841" s="147">
        <v>1</v>
      </c>
      <c r="K4841" s="132">
        <f t="shared" si="549"/>
        <v>577500</v>
      </c>
      <c r="L4841" s="132">
        <v>404180</v>
      </c>
      <c r="M4841" s="132">
        <v>173320</v>
      </c>
      <c r="N4841" s="132">
        <v>404180</v>
      </c>
      <c r="P4841" s="132">
        <v>98464.320000000007</v>
      </c>
      <c r="Q4841" s="132">
        <f t="shared" si="548"/>
        <v>502644.32</v>
      </c>
      <c r="R4841" s="132">
        <v>404180</v>
      </c>
      <c r="S4841" s="132">
        <v>98464.320000000007</v>
      </c>
      <c r="T4841" s="169">
        <f t="shared" si="543"/>
        <v>1</v>
      </c>
      <c r="U4841" s="169">
        <f t="shared" si="544"/>
        <v>1</v>
      </c>
      <c r="V4841" s="169">
        <f t="shared" si="545"/>
        <v>0.56810708516039699</v>
      </c>
      <c r="W4841" s="169">
        <f t="shared" si="546"/>
        <v>0.87037977489177487</v>
      </c>
      <c r="X4841" s="170">
        <v>1</v>
      </c>
      <c r="Y4841" s="139" t="s">
        <v>4584</v>
      </c>
      <c r="Z4841" s="139" t="s">
        <v>4584</v>
      </c>
      <c r="AA4841" s="139">
        <v>39836</v>
      </c>
      <c r="AB4841" s="139">
        <v>39902</v>
      </c>
      <c r="AC4841" s="139">
        <v>39986</v>
      </c>
      <c r="AD4841" s="147">
        <f t="shared" si="547"/>
        <v>66</v>
      </c>
      <c r="AE4841" s="131">
        <v>119</v>
      </c>
      <c r="AG4841" s="147">
        <v>1</v>
      </c>
    </row>
    <row r="4842" spans="1:34" x14ac:dyDescent="0.25">
      <c r="A4842" s="147" t="s">
        <v>2141</v>
      </c>
      <c r="B4842" s="140" t="s">
        <v>8471</v>
      </c>
      <c r="C4842" s="147" t="s">
        <v>72</v>
      </c>
      <c r="D4842" s="140" t="s">
        <v>8485</v>
      </c>
      <c r="E4842" s="147" t="s">
        <v>1085</v>
      </c>
      <c r="F4842" s="140" t="s">
        <v>8595</v>
      </c>
      <c r="G4842" s="140" t="s">
        <v>735</v>
      </c>
      <c r="H4842" s="140" t="s">
        <v>10245</v>
      </c>
      <c r="I4842" s="147" t="s">
        <v>4183</v>
      </c>
      <c r="J4842" s="147">
        <v>1</v>
      </c>
      <c r="K4842" s="132">
        <f t="shared" si="549"/>
        <v>978332.65</v>
      </c>
      <c r="L4842" s="132">
        <v>685482.26</v>
      </c>
      <c r="M4842" s="132">
        <v>292850.39</v>
      </c>
      <c r="N4842" s="132">
        <v>685482.26</v>
      </c>
      <c r="O4842" s="133" t="s">
        <v>4753</v>
      </c>
      <c r="P4842" s="132">
        <v>342027.96</v>
      </c>
      <c r="Q4842" s="132">
        <f t="shared" si="548"/>
        <v>1027510.22</v>
      </c>
      <c r="R4842" s="132">
        <v>685482.26</v>
      </c>
      <c r="S4842" s="132">
        <v>342027.96</v>
      </c>
      <c r="T4842" s="169">
        <f t="shared" si="543"/>
        <v>1</v>
      </c>
      <c r="U4842" s="169">
        <f t="shared" si="544"/>
        <v>1</v>
      </c>
      <c r="V4842" s="169">
        <f t="shared" si="545"/>
        <v>1.1679272819134712</v>
      </c>
      <c r="W4842" s="169">
        <f t="shared" si="546"/>
        <v>1.0502667165406367</v>
      </c>
      <c r="X4842" s="170">
        <v>1</v>
      </c>
      <c r="Y4842" s="139">
        <v>38940</v>
      </c>
      <c r="Z4842" s="139">
        <v>38996</v>
      </c>
      <c r="AA4842" s="139">
        <v>39010</v>
      </c>
      <c r="AB4842" s="139">
        <v>39202</v>
      </c>
      <c r="AC4842" s="139" t="s">
        <v>4516</v>
      </c>
      <c r="AD4842" s="147">
        <f t="shared" si="547"/>
        <v>192</v>
      </c>
      <c r="AE4842" s="131">
        <v>127</v>
      </c>
      <c r="AF4842" s="147" t="s">
        <v>5963</v>
      </c>
      <c r="AG4842" s="147">
        <v>1</v>
      </c>
    </row>
    <row r="4843" spans="1:34" x14ac:dyDescent="0.25">
      <c r="A4843" s="147" t="s">
        <v>2141</v>
      </c>
      <c r="B4843" s="140" t="s">
        <v>8471</v>
      </c>
      <c r="C4843" s="147" t="s">
        <v>6009</v>
      </c>
      <c r="D4843" s="140" t="s">
        <v>8485</v>
      </c>
      <c r="E4843" s="147" t="s">
        <v>1085</v>
      </c>
      <c r="F4843" s="140" t="s">
        <v>8595</v>
      </c>
      <c r="G4843" s="140" t="s">
        <v>735</v>
      </c>
      <c r="H4843" s="140" t="s">
        <v>10245</v>
      </c>
      <c r="I4843" s="147" t="s">
        <v>490</v>
      </c>
      <c r="J4843" s="147">
        <v>1</v>
      </c>
      <c r="K4843" s="132">
        <f t="shared" si="549"/>
        <v>853429.56</v>
      </c>
      <c r="L4843" s="132">
        <v>681925</v>
      </c>
      <c r="M4843" s="132">
        <v>171504.56</v>
      </c>
      <c r="N4843" s="132">
        <v>681925</v>
      </c>
      <c r="P4843" s="132">
        <v>172504.56</v>
      </c>
      <c r="Q4843" s="132">
        <f t="shared" si="548"/>
        <v>854429.56</v>
      </c>
      <c r="R4843" s="132">
        <v>681925</v>
      </c>
      <c r="S4843" s="132">
        <v>172504.56</v>
      </c>
      <c r="T4843" s="169">
        <f t="shared" si="543"/>
        <v>1</v>
      </c>
      <c r="U4843" s="169">
        <f t="shared" si="544"/>
        <v>1</v>
      </c>
      <c r="V4843" s="169">
        <f t="shared" si="545"/>
        <v>1.0058307487567677</v>
      </c>
      <c r="W4843" s="169">
        <f t="shared" si="546"/>
        <v>1.0011717428676832</v>
      </c>
      <c r="X4843" s="170">
        <v>1</v>
      </c>
      <c r="Y4843" s="139" t="s">
        <v>4584</v>
      </c>
      <c r="Z4843" s="139" t="s">
        <v>4584</v>
      </c>
      <c r="AA4843" s="139">
        <v>39834</v>
      </c>
      <c r="AB4843" s="139">
        <v>39933</v>
      </c>
      <c r="AC4843" s="139">
        <v>39986</v>
      </c>
      <c r="AD4843" s="147">
        <f t="shared" si="547"/>
        <v>99</v>
      </c>
      <c r="AE4843" s="131">
        <v>155</v>
      </c>
      <c r="AG4843" s="147">
        <v>1</v>
      </c>
    </row>
    <row r="4844" spans="1:34" x14ac:dyDescent="0.25">
      <c r="A4844" s="147" t="s">
        <v>2141</v>
      </c>
      <c r="B4844" s="140" t="s">
        <v>8471</v>
      </c>
      <c r="C4844" s="147" t="s">
        <v>72</v>
      </c>
      <c r="D4844" s="140" t="s">
        <v>8485</v>
      </c>
      <c r="E4844" s="147" t="s">
        <v>1565</v>
      </c>
      <c r="F4844" s="140" t="s">
        <v>8610</v>
      </c>
      <c r="G4844" s="140" t="s">
        <v>2840</v>
      </c>
      <c r="H4844" s="140" t="s">
        <v>12137</v>
      </c>
      <c r="I4844" s="147" t="s">
        <v>5514</v>
      </c>
      <c r="J4844" s="147">
        <v>1</v>
      </c>
      <c r="K4844" s="132">
        <f t="shared" si="549"/>
        <v>2001374.1800000002</v>
      </c>
      <c r="L4844" s="132">
        <v>1379609.75</v>
      </c>
      <c r="M4844" s="132">
        <v>621764.43000000005</v>
      </c>
      <c r="N4844" s="132">
        <v>1293305.71</v>
      </c>
      <c r="O4844" s="133"/>
      <c r="P4844" s="132">
        <v>374715.02</v>
      </c>
      <c r="Q4844" s="132">
        <f t="shared" si="548"/>
        <v>1668020.73</v>
      </c>
      <c r="R4844" s="132">
        <v>1293305.71</v>
      </c>
      <c r="S4844" s="132">
        <v>374715.02</v>
      </c>
      <c r="T4844" s="169">
        <f t="shared" si="543"/>
        <v>1</v>
      </c>
      <c r="U4844" s="169">
        <f t="shared" si="544"/>
        <v>1</v>
      </c>
      <c r="V4844" s="169">
        <f t="shared" si="545"/>
        <v>0.60266397034002084</v>
      </c>
      <c r="W4844" s="169">
        <f t="shared" si="546"/>
        <v>0.83343771827814817</v>
      </c>
      <c r="X4844" s="170">
        <v>1</v>
      </c>
      <c r="Y4844" s="139">
        <v>38883</v>
      </c>
      <c r="Z4844" s="139">
        <v>38953</v>
      </c>
      <c r="AA4844" s="139">
        <v>39093</v>
      </c>
      <c r="AB4844" s="139">
        <v>39355</v>
      </c>
      <c r="AC4844" s="139" t="s">
        <v>4516</v>
      </c>
      <c r="AD4844" s="147">
        <f t="shared" si="547"/>
        <v>262</v>
      </c>
      <c r="AE4844" s="131">
        <v>206</v>
      </c>
      <c r="AF4844" s="147" t="s">
        <v>5963</v>
      </c>
      <c r="AG4844" s="147">
        <v>1</v>
      </c>
    </row>
    <row r="4845" spans="1:34" x14ac:dyDescent="0.25">
      <c r="A4845" s="147" t="s">
        <v>2141</v>
      </c>
      <c r="B4845" s="140" t="s">
        <v>8471</v>
      </c>
      <c r="C4845" s="147" t="s">
        <v>72</v>
      </c>
      <c r="D4845" s="140" t="s">
        <v>8485</v>
      </c>
      <c r="E4845" s="147" t="s">
        <v>1565</v>
      </c>
      <c r="F4845" s="140" t="s">
        <v>8610</v>
      </c>
      <c r="G4845" s="140" t="s">
        <v>1568</v>
      </c>
      <c r="H4845" s="140" t="s">
        <v>10246</v>
      </c>
      <c r="I4845" s="147" t="s">
        <v>5976</v>
      </c>
      <c r="J4845" s="147">
        <v>1</v>
      </c>
      <c r="K4845" s="132">
        <f t="shared" si="549"/>
        <v>5862833.2400000002</v>
      </c>
      <c r="L4845" s="132">
        <v>3048000</v>
      </c>
      <c r="M4845" s="132">
        <v>2814833.24</v>
      </c>
      <c r="N4845" s="132">
        <v>3048000</v>
      </c>
      <c r="O4845" s="133" t="s">
        <v>4679</v>
      </c>
      <c r="P4845" s="132">
        <v>1298891.79</v>
      </c>
      <c r="Q4845" s="132">
        <f t="shared" si="548"/>
        <v>4346891.79</v>
      </c>
      <c r="R4845" s="132">
        <v>3048000</v>
      </c>
      <c r="S4845" s="132">
        <v>1298891.79</v>
      </c>
      <c r="T4845" s="169">
        <f t="shared" si="543"/>
        <v>1</v>
      </c>
      <c r="U4845" s="169">
        <f t="shared" si="544"/>
        <v>1</v>
      </c>
      <c r="V4845" s="169">
        <f t="shared" si="545"/>
        <v>0.46144537855464574</v>
      </c>
      <c r="W4845" s="169">
        <f t="shared" si="546"/>
        <v>0.74143193436625876</v>
      </c>
      <c r="X4845" s="170">
        <v>1</v>
      </c>
      <c r="Y4845" s="139">
        <v>38073</v>
      </c>
      <c r="Z4845" s="139">
        <v>38168</v>
      </c>
      <c r="AA4845" s="139">
        <v>38244</v>
      </c>
      <c r="AB4845" s="139">
        <v>38413</v>
      </c>
      <c r="AC4845" s="139">
        <v>38470</v>
      </c>
      <c r="AD4845" s="147">
        <f t="shared" si="547"/>
        <v>169</v>
      </c>
      <c r="AE4845" s="131">
        <v>204</v>
      </c>
      <c r="AF4845" s="147" t="s">
        <v>5957</v>
      </c>
      <c r="AG4845" s="147">
        <v>1</v>
      </c>
    </row>
    <row r="4846" spans="1:34" x14ac:dyDescent="0.25">
      <c r="A4846" s="147" t="s">
        <v>2141</v>
      </c>
      <c r="B4846" s="140" t="s">
        <v>8471</v>
      </c>
      <c r="C4846" s="147" t="s">
        <v>72</v>
      </c>
      <c r="D4846" s="140" t="s">
        <v>8485</v>
      </c>
      <c r="E4846" s="147" t="s">
        <v>1565</v>
      </c>
      <c r="F4846" s="140" t="s">
        <v>8610</v>
      </c>
      <c r="G4846" s="140" t="s">
        <v>1568</v>
      </c>
      <c r="H4846" s="140" t="s">
        <v>10246</v>
      </c>
      <c r="I4846" s="147" t="s">
        <v>3253</v>
      </c>
      <c r="J4846" s="147">
        <v>1</v>
      </c>
      <c r="K4846" s="132">
        <f t="shared" si="549"/>
        <v>2121432.75</v>
      </c>
      <c r="L4846" s="132">
        <v>1485002.5</v>
      </c>
      <c r="M4846" s="132">
        <v>636430.25</v>
      </c>
      <c r="N4846" s="132">
        <v>1485002.5</v>
      </c>
      <c r="O4846" s="133" t="s">
        <v>4679</v>
      </c>
      <c r="P4846" s="132">
        <v>465514.81</v>
      </c>
      <c r="Q4846" s="132">
        <f t="shared" si="548"/>
        <v>1950517.31</v>
      </c>
      <c r="R4846" s="132">
        <v>1485002.5</v>
      </c>
      <c r="S4846" s="132">
        <v>465514.81</v>
      </c>
      <c r="T4846" s="169">
        <f t="shared" si="543"/>
        <v>1</v>
      </c>
      <c r="U4846" s="169">
        <f t="shared" si="544"/>
        <v>1</v>
      </c>
      <c r="V4846" s="169">
        <f t="shared" si="545"/>
        <v>0.73144670606087625</v>
      </c>
      <c r="W4846" s="169">
        <f t="shared" si="546"/>
        <v>0.91943395801728811</v>
      </c>
      <c r="X4846" s="170">
        <v>1</v>
      </c>
      <c r="Y4846" s="139">
        <v>38608</v>
      </c>
      <c r="Z4846" s="139">
        <v>38636</v>
      </c>
      <c r="AA4846" s="139">
        <v>38677</v>
      </c>
      <c r="AB4846" s="139">
        <v>38821</v>
      </c>
      <c r="AC4846" s="139">
        <v>38825</v>
      </c>
      <c r="AD4846" s="147">
        <f t="shared" si="547"/>
        <v>144</v>
      </c>
      <c r="AE4846" s="131">
        <v>204</v>
      </c>
      <c r="AF4846" s="147" t="s">
        <v>5957</v>
      </c>
      <c r="AG4846" s="147">
        <v>1</v>
      </c>
    </row>
    <row r="4847" spans="1:34" x14ac:dyDescent="0.25">
      <c r="A4847" s="147" t="s">
        <v>2141</v>
      </c>
      <c r="B4847" s="140" t="s">
        <v>8471</v>
      </c>
      <c r="C4847" s="147" t="s">
        <v>72</v>
      </c>
      <c r="D4847" s="140" t="s">
        <v>8485</v>
      </c>
      <c r="E4847" s="147" t="s">
        <v>1565</v>
      </c>
      <c r="F4847" s="140" t="s">
        <v>8610</v>
      </c>
      <c r="G4847" s="140" t="s">
        <v>1568</v>
      </c>
      <c r="H4847" s="140" t="s">
        <v>10246</v>
      </c>
      <c r="I4847" s="147" t="s">
        <v>5995</v>
      </c>
      <c r="J4847" s="147">
        <v>1</v>
      </c>
      <c r="K4847" s="132">
        <f t="shared" si="549"/>
        <v>931427</v>
      </c>
      <c r="L4847" s="132">
        <v>654038.16</v>
      </c>
      <c r="M4847" s="132">
        <v>277388.84000000003</v>
      </c>
      <c r="N4847" s="132">
        <v>654038.16</v>
      </c>
      <c r="O4847" s="133" t="s">
        <v>4753</v>
      </c>
      <c r="P4847" s="132">
        <v>276860.94</v>
      </c>
      <c r="Q4847" s="132">
        <f t="shared" si="548"/>
        <v>930899.10000000009</v>
      </c>
      <c r="R4847" s="132">
        <v>654038.16</v>
      </c>
      <c r="S4847" s="132">
        <v>276860.94</v>
      </c>
      <c r="T4847" s="169">
        <f t="shared" si="543"/>
        <v>1</v>
      </c>
      <c r="U4847" s="169">
        <f t="shared" si="544"/>
        <v>1</v>
      </c>
      <c r="V4847" s="169">
        <f t="shared" si="545"/>
        <v>0.99809689531849943</v>
      </c>
      <c r="W4847" s="169">
        <f t="shared" si="546"/>
        <v>0.99943323524012095</v>
      </c>
      <c r="X4847" s="170">
        <v>1</v>
      </c>
      <c r="Y4847" s="139">
        <v>38883</v>
      </c>
      <c r="Z4847" s="139">
        <v>38883</v>
      </c>
      <c r="AA4847" s="139">
        <v>39036</v>
      </c>
      <c r="AB4847" s="139">
        <v>39171</v>
      </c>
      <c r="AC4847" s="139" t="s">
        <v>4516</v>
      </c>
      <c r="AD4847" s="147">
        <f t="shared" si="547"/>
        <v>135</v>
      </c>
      <c r="AE4847" s="131">
        <v>204</v>
      </c>
      <c r="AF4847" s="147" t="s">
        <v>5963</v>
      </c>
      <c r="AG4847" s="147">
        <v>1</v>
      </c>
    </row>
    <row r="4848" spans="1:34" x14ac:dyDescent="0.25">
      <c r="A4848" s="147" t="s">
        <v>2141</v>
      </c>
      <c r="B4848" s="140" t="s">
        <v>8471</v>
      </c>
      <c r="C4848" s="147" t="s">
        <v>72</v>
      </c>
      <c r="D4848" s="140" t="s">
        <v>8485</v>
      </c>
      <c r="E4848" s="147" t="s">
        <v>1565</v>
      </c>
      <c r="F4848" s="140" t="s">
        <v>8610</v>
      </c>
      <c r="G4848" s="140" t="s">
        <v>2540</v>
      </c>
      <c r="H4848" s="140" t="s">
        <v>12138</v>
      </c>
      <c r="I4848" s="147" t="s">
        <v>3546</v>
      </c>
      <c r="J4848" s="147">
        <v>1</v>
      </c>
      <c r="K4848" s="132">
        <f t="shared" si="549"/>
        <v>993279.39</v>
      </c>
      <c r="L4848" s="132">
        <v>594618.14</v>
      </c>
      <c r="M4848" s="132">
        <v>398661.25</v>
      </c>
      <c r="N4848" s="132">
        <v>594618.14000000013</v>
      </c>
      <c r="O4848" s="133" t="s">
        <v>4679</v>
      </c>
      <c r="P4848" s="132">
        <v>148577.18</v>
      </c>
      <c r="Q4848" s="132">
        <f t="shared" si="548"/>
        <v>743195.32000000007</v>
      </c>
      <c r="R4848" s="132">
        <v>594618.14</v>
      </c>
      <c r="S4848" s="132">
        <v>148577.18</v>
      </c>
      <c r="T4848" s="169">
        <f t="shared" si="543"/>
        <v>0.99999999999999978</v>
      </c>
      <c r="U4848" s="169">
        <f t="shared" si="544"/>
        <v>1</v>
      </c>
      <c r="V4848" s="169">
        <f t="shared" si="545"/>
        <v>0.37269029784058522</v>
      </c>
      <c r="W4848" s="169">
        <f t="shared" si="546"/>
        <v>0.74822384062554648</v>
      </c>
      <c r="X4848" s="170">
        <v>1</v>
      </c>
      <c r="Y4848" s="139">
        <v>38073</v>
      </c>
      <c r="Z4848" s="139">
        <v>38168</v>
      </c>
      <c r="AA4848" s="139">
        <v>38240</v>
      </c>
      <c r="AB4848" s="139">
        <v>38431</v>
      </c>
      <c r="AC4848" s="139">
        <v>38470</v>
      </c>
      <c r="AD4848" s="147">
        <f t="shared" si="547"/>
        <v>191</v>
      </c>
      <c r="AE4848" s="131">
        <v>46</v>
      </c>
      <c r="AF4848" s="147" t="s">
        <v>5957</v>
      </c>
      <c r="AG4848" s="147">
        <v>1</v>
      </c>
    </row>
    <row r="4849" spans="1:33" x14ac:dyDescent="0.25">
      <c r="A4849" s="147" t="s">
        <v>2141</v>
      </c>
      <c r="B4849" s="140" t="s">
        <v>8471</v>
      </c>
      <c r="C4849" s="147" t="s">
        <v>72</v>
      </c>
      <c r="D4849" s="140" t="s">
        <v>8485</v>
      </c>
      <c r="E4849" s="147" t="s">
        <v>1565</v>
      </c>
      <c r="F4849" s="140" t="s">
        <v>8610</v>
      </c>
      <c r="G4849" s="140" t="s">
        <v>2540</v>
      </c>
      <c r="H4849" s="140" t="s">
        <v>12138</v>
      </c>
      <c r="I4849" s="147" t="s">
        <v>1505</v>
      </c>
      <c r="J4849" s="147">
        <v>1</v>
      </c>
      <c r="K4849" s="132">
        <f t="shared" si="549"/>
        <v>1744659.9600000002</v>
      </c>
      <c r="L4849" s="132">
        <v>1294286.6200000001</v>
      </c>
      <c r="M4849" s="132">
        <v>450373.34</v>
      </c>
      <c r="N4849" s="132">
        <v>1224203</v>
      </c>
      <c r="O4849" s="133" t="s">
        <v>4753</v>
      </c>
      <c r="P4849" s="132">
        <v>462313.6</v>
      </c>
      <c r="Q4849" s="132">
        <f t="shared" si="548"/>
        <v>1686516.6</v>
      </c>
      <c r="R4849" s="132">
        <v>1224203</v>
      </c>
      <c r="S4849" s="132">
        <v>462313.6</v>
      </c>
      <c r="T4849" s="169">
        <f t="shared" si="543"/>
        <v>1</v>
      </c>
      <c r="U4849" s="169">
        <f t="shared" si="544"/>
        <v>1</v>
      </c>
      <c r="V4849" s="169">
        <f t="shared" si="545"/>
        <v>1.0265119156475824</v>
      </c>
      <c r="W4849" s="169">
        <f t="shared" si="546"/>
        <v>0.96667352874883417</v>
      </c>
      <c r="X4849" s="170">
        <v>1</v>
      </c>
      <c r="Y4849" s="139">
        <v>38883</v>
      </c>
      <c r="Z4849" s="139">
        <v>38883</v>
      </c>
      <c r="AA4849" s="139">
        <v>39093</v>
      </c>
      <c r="AB4849" s="139">
        <v>39171</v>
      </c>
      <c r="AC4849" s="139" t="s">
        <v>4516</v>
      </c>
      <c r="AD4849" s="147">
        <f t="shared" si="547"/>
        <v>78</v>
      </c>
      <c r="AE4849" s="131">
        <v>47</v>
      </c>
      <c r="AF4849" s="147" t="s">
        <v>5963</v>
      </c>
      <c r="AG4849" s="147">
        <v>1</v>
      </c>
    </row>
    <row r="4850" spans="1:33" x14ac:dyDescent="0.25">
      <c r="A4850" s="147" t="s">
        <v>2141</v>
      </c>
      <c r="B4850" s="140" t="s">
        <v>8471</v>
      </c>
      <c r="C4850" s="147" t="s">
        <v>72</v>
      </c>
      <c r="D4850" s="140" t="s">
        <v>8485</v>
      </c>
      <c r="E4850" s="147" t="s">
        <v>1565</v>
      </c>
      <c r="F4850" s="140" t="s">
        <v>8610</v>
      </c>
      <c r="G4850" s="140" t="s">
        <v>1466</v>
      </c>
      <c r="H4850" s="140" t="s">
        <v>10251</v>
      </c>
      <c r="I4850" s="147" t="s">
        <v>3128</v>
      </c>
      <c r="J4850" s="147">
        <v>1</v>
      </c>
      <c r="K4850" s="132">
        <f t="shared" si="549"/>
        <v>388283.97</v>
      </c>
      <c r="L4850" s="132">
        <v>203112</v>
      </c>
      <c r="M4850" s="132">
        <v>185171.97</v>
      </c>
      <c r="N4850" s="132">
        <v>203112</v>
      </c>
      <c r="O4850" s="133" t="s">
        <v>4679</v>
      </c>
      <c r="P4850" s="132">
        <v>128397.41</v>
      </c>
      <c r="Q4850" s="132">
        <f t="shared" si="548"/>
        <v>331509.41000000003</v>
      </c>
      <c r="R4850" s="132">
        <v>203112</v>
      </c>
      <c r="S4850" s="132">
        <v>128397.41</v>
      </c>
      <c r="T4850" s="169">
        <f t="shared" si="543"/>
        <v>1</v>
      </c>
      <c r="U4850" s="169">
        <f t="shared" si="544"/>
        <v>1</v>
      </c>
      <c r="V4850" s="169">
        <f t="shared" si="545"/>
        <v>0.69339549608939199</v>
      </c>
      <c r="W4850" s="169">
        <f t="shared" si="546"/>
        <v>0.85378082953051104</v>
      </c>
      <c r="X4850" s="170">
        <v>1</v>
      </c>
      <c r="Y4850" s="139">
        <v>38073</v>
      </c>
      <c r="Z4850" s="139">
        <v>38168</v>
      </c>
      <c r="AA4850" s="139">
        <v>38243</v>
      </c>
      <c r="AB4850" s="139">
        <v>38455</v>
      </c>
      <c r="AC4850" s="139">
        <v>38470</v>
      </c>
      <c r="AD4850" s="147">
        <f t="shared" si="547"/>
        <v>212</v>
      </c>
      <c r="AE4850" s="131">
        <v>47</v>
      </c>
      <c r="AF4850" s="147" t="s">
        <v>5957</v>
      </c>
      <c r="AG4850" s="147">
        <v>1</v>
      </c>
    </row>
    <row r="4851" spans="1:33" x14ac:dyDescent="0.25">
      <c r="A4851" s="147" t="s">
        <v>2141</v>
      </c>
      <c r="B4851" s="140" t="s">
        <v>8471</v>
      </c>
      <c r="C4851" s="147" t="s">
        <v>72</v>
      </c>
      <c r="D4851" s="140" t="s">
        <v>8485</v>
      </c>
      <c r="E4851" s="147" t="s">
        <v>1565</v>
      </c>
      <c r="F4851" s="140" t="s">
        <v>8610</v>
      </c>
      <c r="G4851" s="140" t="s">
        <v>2696</v>
      </c>
      <c r="H4851" s="140" t="s">
        <v>12139</v>
      </c>
      <c r="I4851" s="147" t="s">
        <v>2697</v>
      </c>
      <c r="J4851" s="147">
        <v>1</v>
      </c>
      <c r="K4851" s="132">
        <f t="shared" si="549"/>
        <v>3429883.08</v>
      </c>
      <c r="L4851" s="132">
        <v>1403838.32</v>
      </c>
      <c r="M4851" s="132">
        <v>2026044.76</v>
      </c>
      <c r="N4851" s="132">
        <v>1403838.3199999998</v>
      </c>
      <c r="O4851" s="133" t="s">
        <v>4679</v>
      </c>
      <c r="P4851" s="132">
        <v>1050904.45</v>
      </c>
      <c r="Q4851" s="132">
        <f t="shared" si="548"/>
        <v>2454742.77</v>
      </c>
      <c r="R4851" s="132">
        <v>1403838.32</v>
      </c>
      <c r="S4851" s="132">
        <v>1050904.45</v>
      </c>
      <c r="T4851" s="169">
        <f t="shared" si="543"/>
        <v>1.0000000000000002</v>
      </c>
      <c r="U4851" s="169">
        <f t="shared" si="544"/>
        <v>1</v>
      </c>
      <c r="V4851" s="169">
        <f t="shared" si="545"/>
        <v>0.51869754841941396</v>
      </c>
      <c r="W4851" s="169">
        <f t="shared" si="546"/>
        <v>0.71569284221781693</v>
      </c>
      <c r="X4851" s="170">
        <v>1</v>
      </c>
      <c r="Y4851" s="139">
        <v>38608</v>
      </c>
      <c r="Z4851" s="139">
        <v>38636</v>
      </c>
      <c r="AA4851" s="139">
        <v>38679</v>
      </c>
      <c r="AB4851" s="139">
        <v>38808</v>
      </c>
      <c r="AC4851" s="139">
        <v>38825</v>
      </c>
      <c r="AD4851" s="147">
        <f t="shared" si="547"/>
        <v>129</v>
      </c>
      <c r="AE4851" s="131">
        <v>112</v>
      </c>
      <c r="AF4851" s="147" t="s">
        <v>5957</v>
      </c>
      <c r="AG4851" s="147">
        <v>1</v>
      </c>
    </row>
    <row r="4852" spans="1:33" x14ac:dyDescent="0.25">
      <c r="A4852" s="147" t="s">
        <v>2141</v>
      </c>
      <c r="B4852" s="140" t="s">
        <v>8471</v>
      </c>
      <c r="C4852" s="147" t="s">
        <v>72</v>
      </c>
      <c r="D4852" s="140" t="s">
        <v>8485</v>
      </c>
      <c r="E4852" s="147" t="s">
        <v>1565</v>
      </c>
      <c r="F4852" s="140" t="s">
        <v>8610</v>
      </c>
      <c r="G4852" s="140" t="s">
        <v>2696</v>
      </c>
      <c r="H4852" s="140" t="s">
        <v>12139</v>
      </c>
      <c r="I4852" s="147" t="s">
        <v>3502</v>
      </c>
      <c r="J4852" s="147">
        <v>1</v>
      </c>
      <c r="K4852" s="132">
        <f t="shared" si="549"/>
        <v>865727.64</v>
      </c>
      <c r="L4852" s="132">
        <v>588040.87</v>
      </c>
      <c r="M4852" s="132">
        <v>277686.77</v>
      </c>
      <c r="N4852" s="132">
        <v>588040.87</v>
      </c>
      <c r="O4852" s="133" t="s">
        <v>4753</v>
      </c>
      <c r="P4852" s="132">
        <v>141000</v>
      </c>
      <c r="Q4852" s="132">
        <f t="shared" si="548"/>
        <v>729040.87</v>
      </c>
      <c r="R4852" s="132">
        <v>588040.87</v>
      </c>
      <c r="S4852" s="132">
        <v>141000</v>
      </c>
      <c r="T4852" s="169">
        <f t="shared" si="543"/>
        <v>1</v>
      </c>
      <c r="U4852" s="169">
        <f t="shared" si="544"/>
        <v>1</v>
      </c>
      <c r="V4852" s="169">
        <f t="shared" si="545"/>
        <v>0.50776635847649487</v>
      </c>
      <c r="W4852" s="169">
        <f t="shared" si="546"/>
        <v>0.84211342726680183</v>
      </c>
      <c r="X4852" s="170">
        <v>1</v>
      </c>
      <c r="Y4852" s="139">
        <v>38883</v>
      </c>
      <c r="Z4852" s="139">
        <v>38883</v>
      </c>
      <c r="AA4852" s="139">
        <v>39036</v>
      </c>
      <c r="AB4852" s="139">
        <v>39171</v>
      </c>
      <c r="AC4852" s="139">
        <v>39260</v>
      </c>
      <c r="AD4852" s="147">
        <f t="shared" si="547"/>
        <v>135</v>
      </c>
      <c r="AE4852" s="131">
        <v>112</v>
      </c>
      <c r="AF4852" s="147" t="s">
        <v>5963</v>
      </c>
      <c r="AG4852" s="147">
        <v>1</v>
      </c>
    </row>
    <row r="4853" spans="1:33" x14ac:dyDescent="0.25">
      <c r="A4853" s="147" t="s">
        <v>2141</v>
      </c>
      <c r="B4853" s="140" t="s">
        <v>8471</v>
      </c>
      <c r="C4853" s="147" t="s">
        <v>72</v>
      </c>
      <c r="D4853" s="140" t="s">
        <v>8485</v>
      </c>
      <c r="E4853" s="147" t="s">
        <v>1565</v>
      </c>
      <c r="F4853" s="140" t="s">
        <v>8610</v>
      </c>
      <c r="G4853" s="140" t="s">
        <v>1573</v>
      </c>
      <c r="H4853" s="140" t="s">
        <v>10252</v>
      </c>
      <c r="I4853" s="147" t="s">
        <v>2698</v>
      </c>
      <c r="J4853" s="147">
        <v>1</v>
      </c>
      <c r="K4853" s="132">
        <f t="shared" si="549"/>
        <v>2088069.8900000001</v>
      </c>
      <c r="L4853" s="132">
        <v>1320865.96</v>
      </c>
      <c r="M4853" s="132">
        <v>767203.93</v>
      </c>
      <c r="N4853" s="132">
        <v>1320865.96</v>
      </c>
      <c r="O4853" s="133" t="s">
        <v>4679</v>
      </c>
      <c r="P4853" s="132">
        <v>893941.3</v>
      </c>
      <c r="Q4853" s="132">
        <f t="shared" si="548"/>
        <v>2214807.2599999998</v>
      </c>
      <c r="R4853" s="132">
        <v>1320865.96</v>
      </c>
      <c r="S4853" s="132">
        <v>893941.3</v>
      </c>
      <c r="T4853" s="169">
        <f t="shared" si="543"/>
        <v>1</v>
      </c>
      <c r="U4853" s="169">
        <f t="shared" si="544"/>
        <v>1</v>
      </c>
      <c r="V4853" s="169">
        <f t="shared" si="545"/>
        <v>1.1651938487854201</v>
      </c>
      <c r="W4853" s="169">
        <f t="shared" si="546"/>
        <v>1.0606959425098552</v>
      </c>
      <c r="X4853" s="170">
        <v>1</v>
      </c>
      <c r="Y4853" s="139">
        <v>38608</v>
      </c>
      <c r="Z4853" s="139">
        <v>38636</v>
      </c>
      <c r="AA4853" s="139">
        <v>38677</v>
      </c>
      <c r="AB4853" s="139">
        <v>38821</v>
      </c>
      <c r="AC4853" s="139">
        <v>38825</v>
      </c>
      <c r="AD4853" s="147">
        <f t="shared" si="547"/>
        <v>144</v>
      </c>
      <c r="AE4853" s="131">
        <v>169</v>
      </c>
      <c r="AF4853" s="147" t="s">
        <v>5957</v>
      </c>
      <c r="AG4853" s="147">
        <v>1</v>
      </c>
    </row>
    <row r="4854" spans="1:33" x14ac:dyDescent="0.25">
      <c r="A4854" s="147" t="s">
        <v>2141</v>
      </c>
      <c r="B4854" s="140" t="s">
        <v>8471</v>
      </c>
      <c r="C4854" s="147" t="s">
        <v>72</v>
      </c>
      <c r="D4854" s="140" t="s">
        <v>8485</v>
      </c>
      <c r="E4854" s="147" t="s">
        <v>1565</v>
      </c>
      <c r="F4854" s="140" t="s">
        <v>8610</v>
      </c>
      <c r="G4854" s="140" t="s">
        <v>1572</v>
      </c>
      <c r="H4854" s="140" t="s">
        <v>10253</v>
      </c>
      <c r="I4854" s="147" t="s">
        <v>5977</v>
      </c>
      <c r="J4854" s="147">
        <v>1</v>
      </c>
      <c r="K4854" s="132">
        <f t="shared" si="549"/>
        <v>1057969.08</v>
      </c>
      <c r="L4854" s="132">
        <v>579000</v>
      </c>
      <c r="M4854" s="132">
        <v>478969.08</v>
      </c>
      <c r="N4854" s="132">
        <v>579000</v>
      </c>
      <c r="O4854" s="133" t="s">
        <v>4679</v>
      </c>
      <c r="P4854" s="132">
        <v>439848.86</v>
      </c>
      <c r="Q4854" s="132">
        <f t="shared" si="548"/>
        <v>1018848.86</v>
      </c>
      <c r="R4854" s="132">
        <v>579000</v>
      </c>
      <c r="S4854" s="132">
        <v>439848.86</v>
      </c>
      <c r="T4854" s="169">
        <f t="shared" si="543"/>
        <v>1</v>
      </c>
      <c r="U4854" s="169">
        <f t="shared" si="544"/>
        <v>1</v>
      </c>
      <c r="V4854" s="169">
        <f t="shared" si="545"/>
        <v>0.91832412230033711</v>
      </c>
      <c r="W4854" s="169">
        <f t="shared" si="546"/>
        <v>0.96302328608696197</v>
      </c>
      <c r="X4854" s="170">
        <v>1</v>
      </c>
      <c r="Y4854" s="139">
        <v>38073</v>
      </c>
      <c r="Z4854" s="139">
        <v>38168</v>
      </c>
      <c r="AA4854" s="139">
        <v>38296</v>
      </c>
      <c r="AB4854" s="139">
        <v>38444</v>
      </c>
      <c r="AC4854" s="139">
        <v>38470</v>
      </c>
      <c r="AD4854" s="147">
        <f t="shared" si="547"/>
        <v>148</v>
      </c>
      <c r="AE4854" s="131">
        <v>363</v>
      </c>
      <c r="AF4854" s="147" t="s">
        <v>5957</v>
      </c>
      <c r="AG4854" s="147">
        <v>1</v>
      </c>
    </row>
    <row r="4855" spans="1:33" x14ac:dyDescent="0.25">
      <c r="A4855" s="147" t="s">
        <v>2141</v>
      </c>
      <c r="B4855" s="140" t="s">
        <v>8471</v>
      </c>
      <c r="C4855" s="147" t="s">
        <v>72</v>
      </c>
      <c r="D4855" s="140" t="s">
        <v>8485</v>
      </c>
      <c r="E4855" s="147" t="s">
        <v>1565</v>
      </c>
      <c r="F4855" s="140" t="s">
        <v>8610</v>
      </c>
      <c r="G4855" s="140" t="s">
        <v>1572</v>
      </c>
      <c r="H4855" s="140" t="s">
        <v>10253</v>
      </c>
      <c r="I4855" s="147" t="s">
        <v>2699</v>
      </c>
      <c r="J4855" s="147">
        <v>1</v>
      </c>
      <c r="K4855" s="132">
        <f t="shared" si="549"/>
        <v>1269290.8</v>
      </c>
      <c r="L4855" s="132">
        <v>887803</v>
      </c>
      <c r="M4855" s="132">
        <v>381487.8</v>
      </c>
      <c r="N4855" s="132">
        <v>887803</v>
      </c>
      <c r="O4855" s="133" t="s">
        <v>4679</v>
      </c>
      <c r="P4855" s="132">
        <v>273955.34000000003</v>
      </c>
      <c r="Q4855" s="132">
        <f t="shared" si="548"/>
        <v>1161758.3400000001</v>
      </c>
      <c r="R4855" s="132">
        <v>887803</v>
      </c>
      <c r="S4855" s="132">
        <v>273955.34000000003</v>
      </c>
      <c r="T4855" s="169">
        <f t="shared" si="543"/>
        <v>1</v>
      </c>
      <c r="U4855" s="169">
        <f t="shared" si="544"/>
        <v>1</v>
      </c>
      <c r="V4855" s="169">
        <f t="shared" si="545"/>
        <v>0.7181234629259442</v>
      </c>
      <c r="W4855" s="169">
        <f t="shared" si="546"/>
        <v>0.91528146268766786</v>
      </c>
      <c r="X4855" s="170">
        <v>1</v>
      </c>
      <c r="Y4855" s="139">
        <v>38608</v>
      </c>
      <c r="Z4855" s="139">
        <v>38636</v>
      </c>
      <c r="AA4855" s="139">
        <v>38740</v>
      </c>
      <c r="AB4855" s="139">
        <v>38808</v>
      </c>
      <c r="AC4855" s="139">
        <v>38825</v>
      </c>
      <c r="AD4855" s="147">
        <f t="shared" si="547"/>
        <v>68</v>
      </c>
      <c r="AE4855" s="131">
        <v>363</v>
      </c>
      <c r="AF4855" s="147" t="s">
        <v>5957</v>
      </c>
      <c r="AG4855" s="147">
        <v>1</v>
      </c>
    </row>
    <row r="4856" spans="1:33" x14ac:dyDescent="0.25">
      <c r="A4856" s="147" t="s">
        <v>2141</v>
      </c>
      <c r="B4856" s="140" t="s">
        <v>8471</v>
      </c>
      <c r="C4856" s="147" t="s">
        <v>72</v>
      </c>
      <c r="D4856" s="140" t="s">
        <v>8485</v>
      </c>
      <c r="E4856" s="147" t="s">
        <v>1565</v>
      </c>
      <c r="F4856" s="140" t="s">
        <v>8610</v>
      </c>
      <c r="G4856" s="140" t="s">
        <v>1572</v>
      </c>
      <c r="H4856" s="140" t="s">
        <v>10253</v>
      </c>
      <c r="I4856" s="147" t="s">
        <v>1505</v>
      </c>
      <c r="J4856" s="147">
        <v>1</v>
      </c>
      <c r="K4856" s="132">
        <f t="shared" si="549"/>
        <v>1686524.76</v>
      </c>
      <c r="L4856" s="132">
        <v>1184024.6000000001</v>
      </c>
      <c r="M4856" s="132">
        <v>502500.16</v>
      </c>
      <c r="N4856" s="132">
        <v>1184024.6000000001</v>
      </c>
      <c r="O4856" s="133" t="s">
        <v>4753</v>
      </c>
      <c r="P4856" s="132">
        <v>489400</v>
      </c>
      <c r="Q4856" s="132">
        <f t="shared" si="548"/>
        <v>1673424.6</v>
      </c>
      <c r="R4856" s="132">
        <v>1184024.6000000001</v>
      </c>
      <c r="S4856" s="132">
        <v>489400</v>
      </c>
      <c r="T4856" s="169">
        <f t="shared" si="543"/>
        <v>1</v>
      </c>
      <c r="U4856" s="169">
        <f t="shared" si="544"/>
        <v>1</v>
      </c>
      <c r="V4856" s="169">
        <f t="shared" si="545"/>
        <v>0.97393003815162971</v>
      </c>
      <c r="W4856" s="169">
        <f t="shared" si="546"/>
        <v>0.99223245320157649</v>
      </c>
      <c r="X4856" s="170">
        <v>1</v>
      </c>
      <c r="Y4856" s="139">
        <v>38883</v>
      </c>
      <c r="Z4856" s="139">
        <v>38883</v>
      </c>
      <c r="AA4856" s="139">
        <v>39036</v>
      </c>
      <c r="AB4856" s="139">
        <v>39141</v>
      </c>
      <c r="AC4856" s="139">
        <v>39259</v>
      </c>
      <c r="AD4856" s="147">
        <f t="shared" si="547"/>
        <v>105</v>
      </c>
      <c r="AE4856" s="131">
        <v>363</v>
      </c>
      <c r="AF4856" s="147" t="s">
        <v>5963</v>
      </c>
      <c r="AG4856" s="147">
        <v>1</v>
      </c>
    </row>
    <row r="4857" spans="1:33" x14ac:dyDescent="0.25">
      <c r="A4857" s="147" t="s">
        <v>2141</v>
      </c>
      <c r="B4857" s="140" t="s">
        <v>8471</v>
      </c>
      <c r="C4857" s="147" t="s">
        <v>72</v>
      </c>
      <c r="D4857" s="140" t="s">
        <v>8485</v>
      </c>
      <c r="E4857" s="147" t="s">
        <v>1565</v>
      </c>
      <c r="F4857" s="140" t="s">
        <v>8610</v>
      </c>
      <c r="G4857" s="140" t="s">
        <v>1851</v>
      </c>
      <c r="H4857" s="140" t="s">
        <v>12140</v>
      </c>
      <c r="I4857" s="147" t="s">
        <v>4415</v>
      </c>
      <c r="J4857" s="147">
        <v>1</v>
      </c>
      <c r="K4857" s="132">
        <f t="shared" si="549"/>
        <v>1049849.81</v>
      </c>
      <c r="L4857" s="132">
        <v>514953.86</v>
      </c>
      <c r="M4857" s="132">
        <v>534895.94999999995</v>
      </c>
      <c r="N4857" s="132">
        <v>514953.86</v>
      </c>
      <c r="O4857" s="133" t="s">
        <v>4679</v>
      </c>
      <c r="P4857" s="132">
        <v>330627.18</v>
      </c>
      <c r="Q4857" s="132">
        <f t="shared" si="548"/>
        <v>845581.04</v>
      </c>
      <c r="R4857" s="132">
        <v>514953.86</v>
      </c>
      <c r="S4857" s="132">
        <v>330627.18</v>
      </c>
      <c r="T4857" s="169">
        <f t="shared" si="543"/>
        <v>1</v>
      </c>
      <c r="U4857" s="169">
        <f t="shared" si="544"/>
        <v>1</v>
      </c>
      <c r="V4857" s="169">
        <f t="shared" si="545"/>
        <v>0.61811494366334241</v>
      </c>
      <c r="W4857" s="169">
        <f t="shared" si="546"/>
        <v>0.80543048343267309</v>
      </c>
      <c r="X4857" s="170">
        <v>1</v>
      </c>
      <c r="Y4857" s="139">
        <v>38073</v>
      </c>
      <c r="Z4857" s="139">
        <v>38168</v>
      </c>
      <c r="AA4857" s="139">
        <v>38238</v>
      </c>
      <c r="AB4857" s="139">
        <v>38464</v>
      </c>
      <c r="AC4857" s="139">
        <v>38470</v>
      </c>
      <c r="AD4857" s="147">
        <f t="shared" si="547"/>
        <v>226</v>
      </c>
      <c r="AE4857" s="131">
        <v>166</v>
      </c>
      <c r="AF4857" s="147" t="s">
        <v>5957</v>
      </c>
      <c r="AG4857" s="147">
        <v>1</v>
      </c>
    </row>
    <row r="4858" spans="1:33" x14ac:dyDescent="0.25">
      <c r="A4858" s="147" t="s">
        <v>2141</v>
      </c>
      <c r="B4858" s="140" t="s">
        <v>8471</v>
      </c>
      <c r="C4858" s="147" t="s">
        <v>72</v>
      </c>
      <c r="D4858" s="140" t="s">
        <v>8485</v>
      </c>
      <c r="E4858" s="147" t="s">
        <v>1565</v>
      </c>
      <c r="F4858" s="140" t="s">
        <v>8610</v>
      </c>
      <c r="G4858" s="140" t="s">
        <v>12141</v>
      </c>
      <c r="H4858" s="140" t="s">
        <v>12137</v>
      </c>
      <c r="I4858" s="147" t="s">
        <v>3192</v>
      </c>
      <c r="J4858" s="147">
        <v>1</v>
      </c>
      <c r="K4858" s="132">
        <f t="shared" si="549"/>
        <v>330871.52</v>
      </c>
      <c r="L4858" s="132">
        <v>160316</v>
      </c>
      <c r="M4858" s="132">
        <v>170555.51999999999</v>
      </c>
      <c r="N4858" s="132">
        <v>160316</v>
      </c>
      <c r="O4858" s="133" t="s">
        <v>4679</v>
      </c>
      <c r="P4858" s="132">
        <v>170333</v>
      </c>
      <c r="Q4858" s="132">
        <f t="shared" si="548"/>
        <v>330649</v>
      </c>
      <c r="R4858" s="132">
        <v>160316</v>
      </c>
      <c r="S4858" s="132">
        <v>170333</v>
      </c>
      <c r="T4858" s="169">
        <f t="shared" si="543"/>
        <v>1</v>
      </c>
      <c r="U4858" s="169">
        <f t="shared" si="544"/>
        <v>1</v>
      </c>
      <c r="V4858" s="169">
        <f t="shared" si="545"/>
        <v>0.99869532220358515</v>
      </c>
      <c r="W4858" s="169">
        <f t="shared" si="546"/>
        <v>0.99932747309287906</v>
      </c>
      <c r="X4858" s="170">
        <v>1</v>
      </c>
      <c r="Y4858" s="139">
        <v>38073</v>
      </c>
      <c r="Z4858" s="139">
        <v>38168</v>
      </c>
      <c r="AA4858" s="139">
        <v>38248</v>
      </c>
      <c r="AB4858" s="139">
        <v>38431</v>
      </c>
      <c r="AC4858" s="139">
        <v>38470</v>
      </c>
      <c r="AD4858" s="147">
        <f t="shared" si="547"/>
        <v>183</v>
      </c>
      <c r="AE4858" s="131">
        <v>713</v>
      </c>
      <c r="AF4858" s="147" t="s">
        <v>5957</v>
      </c>
      <c r="AG4858" s="147">
        <v>1</v>
      </c>
    </row>
    <row r="4859" spans="1:33" x14ac:dyDescent="0.25">
      <c r="A4859" s="147" t="s">
        <v>2141</v>
      </c>
      <c r="B4859" s="140" t="s">
        <v>8471</v>
      </c>
      <c r="C4859" s="147" t="s">
        <v>72</v>
      </c>
      <c r="D4859" s="140" t="s">
        <v>8485</v>
      </c>
      <c r="E4859" s="147" t="s">
        <v>2542</v>
      </c>
      <c r="F4859" s="140" t="s">
        <v>8617</v>
      </c>
      <c r="G4859" s="140" t="s">
        <v>2543</v>
      </c>
      <c r="H4859" s="140" t="s">
        <v>12142</v>
      </c>
      <c r="I4859" s="147" t="s">
        <v>5978</v>
      </c>
      <c r="J4859" s="147">
        <v>1</v>
      </c>
      <c r="K4859" s="132">
        <f t="shared" si="549"/>
        <v>1376060.54</v>
      </c>
      <c r="L4859" s="132">
        <v>958617.4</v>
      </c>
      <c r="M4859" s="132">
        <v>417443.14</v>
      </c>
      <c r="N4859" s="132">
        <v>958617.4</v>
      </c>
      <c r="O4859" s="133" t="s">
        <v>4679</v>
      </c>
      <c r="P4859" s="132">
        <v>457594.2</v>
      </c>
      <c r="Q4859" s="132">
        <f t="shared" si="548"/>
        <v>1416211.6</v>
      </c>
      <c r="R4859" s="132">
        <v>958617.4</v>
      </c>
      <c r="S4859" s="132">
        <v>457594.2</v>
      </c>
      <c r="T4859" s="169">
        <f t="shared" si="543"/>
        <v>1</v>
      </c>
      <c r="U4859" s="169">
        <f t="shared" si="544"/>
        <v>1</v>
      </c>
      <c r="V4859" s="169">
        <f t="shared" si="545"/>
        <v>1.0961833029523493</v>
      </c>
      <c r="W4859" s="169">
        <f t="shared" si="546"/>
        <v>1.0291782656597361</v>
      </c>
      <c r="X4859" s="170">
        <v>1</v>
      </c>
      <c r="Y4859" s="139">
        <v>38042</v>
      </c>
      <c r="Z4859" s="139">
        <v>38195</v>
      </c>
      <c r="AA4859" s="139">
        <v>38300</v>
      </c>
      <c r="AB4859" s="139">
        <v>38450</v>
      </c>
      <c r="AC4859" s="139">
        <v>38470</v>
      </c>
      <c r="AD4859" s="147">
        <f t="shared" si="547"/>
        <v>150</v>
      </c>
      <c r="AE4859" s="131">
        <v>252</v>
      </c>
      <c r="AF4859" s="147" t="s">
        <v>5957</v>
      </c>
      <c r="AG4859" s="147">
        <v>1</v>
      </c>
    </row>
    <row r="4860" spans="1:33" x14ac:dyDescent="0.25">
      <c r="A4860" s="147" t="s">
        <v>2141</v>
      </c>
      <c r="B4860" s="140" t="s">
        <v>8471</v>
      </c>
      <c r="C4860" s="147" t="s">
        <v>72</v>
      </c>
      <c r="D4860" s="140" t="s">
        <v>8485</v>
      </c>
      <c r="E4860" s="147" t="s">
        <v>2542</v>
      </c>
      <c r="F4860" s="140" t="s">
        <v>8617</v>
      </c>
      <c r="G4860" s="140" t="s">
        <v>5979</v>
      </c>
      <c r="H4860" s="140" t="s">
        <v>12143</v>
      </c>
      <c r="I4860" s="147" t="s">
        <v>5980</v>
      </c>
      <c r="J4860" s="147">
        <v>1</v>
      </c>
      <c r="K4860" s="132">
        <f t="shared" si="549"/>
        <v>1665701.4</v>
      </c>
      <c r="L4860" s="132">
        <v>768148.02</v>
      </c>
      <c r="M4860" s="132">
        <v>897553.38</v>
      </c>
      <c r="N4860" s="132">
        <v>768148.02</v>
      </c>
      <c r="O4860" s="133" t="s">
        <v>4679</v>
      </c>
      <c r="P4860" s="132">
        <v>486895</v>
      </c>
      <c r="Q4860" s="132">
        <f t="shared" si="548"/>
        <v>1255043.02</v>
      </c>
      <c r="R4860" s="132">
        <v>768148.02</v>
      </c>
      <c r="S4860" s="132">
        <v>486895</v>
      </c>
      <c r="T4860" s="169">
        <f t="shared" si="543"/>
        <v>1</v>
      </c>
      <c r="U4860" s="169">
        <f t="shared" si="544"/>
        <v>1</v>
      </c>
      <c r="V4860" s="169">
        <f t="shared" si="545"/>
        <v>0.54246912868847974</v>
      </c>
      <c r="W4860" s="169">
        <f t="shared" si="546"/>
        <v>0.75346218716031588</v>
      </c>
      <c r="X4860" s="170">
        <v>1</v>
      </c>
      <c r="Y4860" s="139">
        <v>38042</v>
      </c>
      <c r="Z4860" s="139">
        <v>38195</v>
      </c>
      <c r="AA4860" s="139">
        <v>38378</v>
      </c>
      <c r="AB4860" s="139">
        <v>38468</v>
      </c>
      <c r="AC4860" s="139">
        <v>38470</v>
      </c>
      <c r="AD4860" s="147">
        <f t="shared" si="547"/>
        <v>90</v>
      </c>
      <c r="AE4860" s="131">
        <v>68</v>
      </c>
      <c r="AF4860" s="147" t="s">
        <v>5957</v>
      </c>
      <c r="AG4860" s="147">
        <v>1</v>
      </c>
    </row>
    <row r="4861" spans="1:33" x14ac:dyDescent="0.25">
      <c r="A4861" s="147" t="s">
        <v>2141</v>
      </c>
      <c r="B4861" s="140" t="s">
        <v>8471</v>
      </c>
      <c r="C4861" s="147" t="s">
        <v>72</v>
      </c>
      <c r="D4861" s="140" t="s">
        <v>8485</v>
      </c>
      <c r="E4861" s="147" t="s">
        <v>2542</v>
      </c>
      <c r="F4861" s="140" t="s">
        <v>8617</v>
      </c>
      <c r="G4861" s="140" t="s">
        <v>2544</v>
      </c>
      <c r="H4861" s="140" t="s">
        <v>12144</v>
      </c>
      <c r="I4861" s="147" t="s">
        <v>3128</v>
      </c>
      <c r="J4861" s="147">
        <v>1</v>
      </c>
      <c r="K4861" s="132">
        <f t="shared" si="549"/>
        <v>527764.91999999993</v>
      </c>
      <c r="L4861" s="132">
        <v>189492</v>
      </c>
      <c r="M4861" s="132">
        <v>338272.92</v>
      </c>
      <c r="N4861" s="132">
        <v>189492</v>
      </c>
      <c r="O4861" s="133" t="s">
        <v>4679</v>
      </c>
      <c r="P4861" s="132">
        <v>376518.25</v>
      </c>
      <c r="Q4861" s="132">
        <f t="shared" si="548"/>
        <v>566010.25</v>
      </c>
      <c r="R4861" s="132">
        <v>189492</v>
      </c>
      <c r="S4861" s="132">
        <v>376518.25</v>
      </c>
      <c r="T4861" s="169">
        <f t="shared" si="543"/>
        <v>1</v>
      </c>
      <c r="U4861" s="169">
        <f t="shared" si="544"/>
        <v>1</v>
      </c>
      <c r="V4861" s="169">
        <f t="shared" si="545"/>
        <v>1.1130605725105043</v>
      </c>
      <c r="W4861" s="169">
        <f t="shared" si="546"/>
        <v>1.072466601228441</v>
      </c>
      <c r="X4861" s="170">
        <v>1</v>
      </c>
      <c r="Y4861" s="139">
        <v>38042</v>
      </c>
      <c r="Z4861" s="139">
        <v>38163</v>
      </c>
      <c r="AA4861" s="139">
        <v>38217</v>
      </c>
      <c r="AB4861" s="139">
        <v>38439</v>
      </c>
      <c r="AC4861" s="139">
        <v>38470</v>
      </c>
      <c r="AD4861" s="147">
        <f t="shared" si="547"/>
        <v>222</v>
      </c>
      <c r="AE4861" s="131">
        <v>309</v>
      </c>
      <c r="AF4861" s="147" t="s">
        <v>5957</v>
      </c>
      <c r="AG4861" s="147">
        <v>1</v>
      </c>
    </row>
    <row r="4862" spans="1:33" x14ac:dyDescent="0.25">
      <c r="A4862" s="147" t="s">
        <v>2141</v>
      </c>
      <c r="B4862" s="140" t="s">
        <v>8471</v>
      </c>
      <c r="C4862" s="147" t="s">
        <v>72</v>
      </c>
      <c r="D4862" s="140" t="s">
        <v>8485</v>
      </c>
      <c r="E4862" s="147" t="s">
        <v>2542</v>
      </c>
      <c r="F4862" s="140" t="s">
        <v>8617</v>
      </c>
      <c r="G4862" s="140" t="s">
        <v>2544</v>
      </c>
      <c r="H4862" s="140" t="s">
        <v>12144</v>
      </c>
      <c r="I4862" s="147" t="s">
        <v>3192</v>
      </c>
      <c r="J4862" s="147">
        <v>1</v>
      </c>
      <c r="K4862" s="132">
        <f t="shared" si="549"/>
        <v>581947.65999999992</v>
      </c>
      <c r="L4862" s="132">
        <v>407363.36</v>
      </c>
      <c r="M4862" s="132">
        <v>174584.3</v>
      </c>
      <c r="N4862" s="132">
        <v>407363.36</v>
      </c>
      <c r="O4862" s="133" t="s">
        <v>4753</v>
      </c>
      <c r="P4862" s="132">
        <v>215214.76</v>
      </c>
      <c r="Q4862" s="132">
        <f t="shared" si="548"/>
        <v>622578.12</v>
      </c>
      <c r="R4862" s="132">
        <v>407363.36</v>
      </c>
      <c r="S4862" s="132">
        <v>215214.76</v>
      </c>
      <c r="T4862" s="169">
        <f t="shared" si="543"/>
        <v>1</v>
      </c>
      <c r="U4862" s="169">
        <f t="shared" si="544"/>
        <v>1</v>
      </c>
      <c r="V4862" s="169">
        <f t="shared" si="545"/>
        <v>1.2327268832306228</v>
      </c>
      <c r="W4862" s="169">
        <f t="shared" si="546"/>
        <v>1.0698180657690077</v>
      </c>
      <c r="X4862" s="170">
        <v>1</v>
      </c>
      <c r="Y4862" s="139">
        <v>38924</v>
      </c>
      <c r="Z4862" s="139">
        <v>38968</v>
      </c>
      <c r="AA4862" s="139">
        <v>39033</v>
      </c>
      <c r="AB4862" s="139">
        <v>39114</v>
      </c>
      <c r="AC4862" s="139">
        <v>39217</v>
      </c>
      <c r="AD4862" s="147">
        <f t="shared" si="547"/>
        <v>81</v>
      </c>
      <c r="AE4862" s="131">
        <v>310</v>
      </c>
      <c r="AF4862" s="147" t="s">
        <v>5963</v>
      </c>
      <c r="AG4862" s="147">
        <v>1</v>
      </c>
    </row>
    <row r="4863" spans="1:33" x14ac:dyDescent="0.25">
      <c r="A4863" s="147" t="s">
        <v>2141</v>
      </c>
      <c r="B4863" s="140" t="s">
        <v>8471</v>
      </c>
      <c r="C4863" s="147" t="s">
        <v>72</v>
      </c>
      <c r="D4863" s="140" t="s">
        <v>8485</v>
      </c>
      <c r="E4863" s="147" t="s">
        <v>2542</v>
      </c>
      <c r="F4863" s="140" t="s">
        <v>8617</v>
      </c>
      <c r="G4863" s="140" t="s">
        <v>2841</v>
      </c>
      <c r="H4863" s="140" t="s">
        <v>12145</v>
      </c>
      <c r="I4863" s="147" t="s">
        <v>4099</v>
      </c>
      <c r="J4863" s="147">
        <v>1</v>
      </c>
      <c r="K4863" s="132">
        <f t="shared" si="549"/>
        <v>4083875.43</v>
      </c>
      <c r="L4863" s="132">
        <v>2853814.08</v>
      </c>
      <c r="M4863" s="132">
        <v>1230061.3500000001</v>
      </c>
      <c r="N4863" s="132">
        <v>2853814.08</v>
      </c>
      <c r="O4863" s="133"/>
      <c r="P4863" s="132">
        <v>776657.05</v>
      </c>
      <c r="Q4863" s="132">
        <f t="shared" si="548"/>
        <v>3630471.13</v>
      </c>
      <c r="R4863" s="132">
        <v>2853814.08</v>
      </c>
      <c r="S4863" s="132">
        <v>776657.05</v>
      </c>
      <c r="T4863" s="169">
        <f t="shared" si="543"/>
        <v>1</v>
      </c>
      <c r="U4863" s="169">
        <f t="shared" si="544"/>
        <v>1</v>
      </c>
      <c r="V4863" s="169">
        <f t="shared" si="545"/>
        <v>0.63139700308443969</v>
      </c>
      <c r="W4863" s="169">
        <f t="shared" si="546"/>
        <v>0.88897695148355682</v>
      </c>
      <c r="X4863" s="170">
        <v>1</v>
      </c>
      <c r="Y4863" s="139">
        <v>38924</v>
      </c>
      <c r="Z4863" s="139">
        <v>38968</v>
      </c>
      <c r="AA4863" s="139">
        <v>39035</v>
      </c>
      <c r="AB4863" s="139">
        <v>39234</v>
      </c>
      <c r="AC4863" s="139" t="s">
        <v>4516</v>
      </c>
      <c r="AD4863" s="147">
        <f t="shared" si="547"/>
        <v>199</v>
      </c>
      <c r="AE4863" s="131">
        <v>412</v>
      </c>
      <c r="AF4863" s="147" t="s">
        <v>5963</v>
      </c>
      <c r="AG4863" s="147">
        <v>1</v>
      </c>
    </row>
    <row r="4864" spans="1:33" x14ac:dyDescent="0.25">
      <c r="A4864" s="147" t="s">
        <v>2141</v>
      </c>
      <c r="B4864" s="140" t="s">
        <v>8471</v>
      </c>
      <c r="C4864" s="147" t="s">
        <v>72</v>
      </c>
      <c r="D4864" s="140" t="s">
        <v>8485</v>
      </c>
      <c r="E4864" s="147" t="s">
        <v>2542</v>
      </c>
      <c r="F4864" s="140" t="s">
        <v>8617</v>
      </c>
      <c r="G4864" s="140" t="s">
        <v>2545</v>
      </c>
      <c r="H4864" s="140" t="s">
        <v>12146</v>
      </c>
      <c r="I4864" s="147" t="s">
        <v>5981</v>
      </c>
      <c r="J4864" s="147">
        <v>1</v>
      </c>
      <c r="K4864" s="132">
        <f t="shared" si="549"/>
        <v>386279.65</v>
      </c>
      <c r="L4864" s="132">
        <v>111099</v>
      </c>
      <c r="M4864" s="132">
        <v>275180.65000000002</v>
      </c>
      <c r="N4864" s="132">
        <v>111099</v>
      </c>
      <c r="O4864" s="133" t="s">
        <v>4679</v>
      </c>
      <c r="P4864" s="132">
        <v>130631.5</v>
      </c>
      <c r="Q4864" s="132">
        <f t="shared" si="548"/>
        <v>241730.5</v>
      </c>
      <c r="R4864" s="132">
        <v>111099</v>
      </c>
      <c r="S4864" s="132">
        <v>130631.5</v>
      </c>
      <c r="T4864" s="169">
        <f t="shared" ref="T4864:T4928" si="550">R4864/N4864</f>
        <v>1</v>
      </c>
      <c r="U4864" s="169">
        <f t="shared" ref="U4864:U4928" si="551">S4864/P4864</f>
        <v>1</v>
      </c>
      <c r="V4864" s="169">
        <f t="shared" ref="V4864:V4928" si="552">P4864/M4864</f>
        <v>0.47471179387068091</v>
      </c>
      <c r="W4864" s="169">
        <f t="shared" ref="W4864:W4928" si="553">Q4864/K4864</f>
        <v>0.62579144410014864</v>
      </c>
      <c r="X4864" s="170">
        <v>1</v>
      </c>
      <c r="Y4864" s="139">
        <v>38042</v>
      </c>
      <c r="Z4864" s="139">
        <v>38163</v>
      </c>
      <c r="AA4864" s="139">
        <v>38258</v>
      </c>
      <c r="AB4864" s="139">
        <v>38387</v>
      </c>
      <c r="AC4864" s="139">
        <v>38470</v>
      </c>
      <c r="AD4864" s="147">
        <f t="shared" ref="AD4864:AD4928" si="554">AB4864-AA4864</f>
        <v>129</v>
      </c>
      <c r="AE4864" s="131">
        <v>72</v>
      </c>
      <c r="AF4864" s="147" t="s">
        <v>5957</v>
      </c>
      <c r="AG4864" s="147">
        <v>1</v>
      </c>
    </row>
    <row r="4865" spans="1:34" x14ac:dyDescent="0.25">
      <c r="A4865" s="147" t="s">
        <v>2141</v>
      </c>
      <c r="B4865" s="140" t="s">
        <v>8471</v>
      </c>
      <c r="C4865" s="147" t="s">
        <v>72</v>
      </c>
      <c r="D4865" s="140" t="s">
        <v>8485</v>
      </c>
      <c r="E4865" s="147" t="s">
        <v>2542</v>
      </c>
      <c r="F4865" s="140" t="s">
        <v>8617</v>
      </c>
      <c r="G4865" s="140" t="s">
        <v>2545</v>
      </c>
      <c r="H4865" s="140" t="s">
        <v>12146</v>
      </c>
      <c r="I4865" s="147" t="s">
        <v>5991</v>
      </c>
      <c r="J4865" s="147">
        <v>1</v>
      </c>
      <c r="K4865" s="132">
        <f t="shared" si="549"/>
        <v>1197080.94</v>
      </c>
      <c r="L4865" s="132">
        <v>797099.11</v>
      </c>
      <c r="M4865" s="132">
        <v>399981.83</v>
      </c>
      <c r="N4865" s="132">
        <v>797099.11</v>
      </c>
      <c r="O4865" s="133" t="s">
        <v>4679</v>
      </c>
      <c r="P4865" s="132">
        <v>571595.82999999996</v>
      </c>
      <c r="Q4865" s="132">
        <f t="shared" si="548"/>
        <v>1368694.94</v>
      </c>
      <c r="R4865" s="132">
        <v>797099.11</v>
      </c>
      <c r="S4865" s="132">
        <v>571595.82999999996</v>
      </c>
      <c r="T4865" s="169">
        <f t="shared" si="550"/>
        <v>1</v>
      </c>
      <c r="U4865" s="169">
        <f t="shared" si="551"/>
        <v>1</v>
      </c>
      <c r="V4865" s="169">
        <f t="shared" si="552"/>
        <v>1.4290544898001991</v>
      </c>
      <c r="W4865" s="169">
        <f t="shared" si="553"/>
        <v>1.1433603980028284</v>
      </c>
      <c r="X4865" s="170">
        <v>1</v>
      </c>
      <c r="Y4865" s="139">
        <v>38607</v>
      </c>
      <c r="Z4865" s="139">
        <v>38652</v>
      </c>
      <c r="AA4865" s="139">
        <v>38745</v>
      </c>
      <c r="AB4865" s="139">
        <v>38793</v>
      </c>
      <c r="AC4865" s="139">
        <v>38825</v>
      </c>
      <c r="AD4865" s="147">
        <f t="shared" si="554"/>
        <v>48</v>
      </c>
      <c r="AE4865" s="131">
        <v>68</v>
      </c>
      <c r="AF4865" s="147" t="s">
        <v>5957</v>
      </c>
      <c r="AG4865" s="147">
        <v>1</v>
      </c>
    </row>
    <row r="4866" spans="1:34" x14ac:dyDescent="0.25">
      <c r="A4866" s="147" t="s">
        <v>2141</v>
      </c>
      <c r="B4866" s="140" t="s">
        <v>8471</v>
      </c>
      <c r="C4866" s="147" t="s">
        <v>72</v>
      </c>
      <c r="D4866" s="140" t="s">
        <v>8485</v>
      </c>
      <c r="E4866" s="147" t="s">
        <v>2542</v>
      </c>
      <c r="F4866" s="140" t="s">
        <v>8617</v>
      </c>
      <c r="G4866" s="140" t="s">
        <v>2545</v>
      </c>
      <c r="H4866" s="140" t="s">
        <v>12146</v>
      </c>
      <c r="I4866" s="147" t="s">
        <v>490</v>
      </c>
      <c r="J4866" s="147">
        <v>1</v>
      </c>
      <c r="K4866" s="132">
        <f t="shared" si="549"/>
        <v>2225000</v>
      </c>
      <c r="L4866" s="132">
        <v>1557500</v>
      </c>
      <c r="M4866" s="132">
        <v>667500</v>
      </c>
      <c r="N4866" s="132">
        <v>1487480</v>
      </c>
      <c r="O4866" s="133"/>
      <c r="P4866" s="132">
        <v>322562</v>
      </c>
      <c r="Q4866" s="132">
        <f t="shared" si="548"/>
        <v>1810042</v>
      </c>
      <c r="R4866" s="132">
        <v>1487480</v>
      </c>
      <c r="S4866" s="132">
        <v>322562</v>
      </c>
      <c r="T4866" s="169">
        <f t="shared" si="550"/>
        <v>1</v>
      </c>
      <c r="U4866" s="169">
        <f t="shared" si="551"/>
        <v>1</v>
      </c>
      <c r="V4866" s="169">
        <f t="shared" si="552"/>
        <v>0.48323895131086142</v>
      </c>
      <c r="W4866" s="169">
        <f t="shared" si="553"/>
        <v>0.81350202247191006</v>
      </c>
      <c r="X4866" s="170">
        <v>1</v>
      </c>
      <c r="Y4866" s="139">
        <v>38924</v>
      </c>
      <c r="Z4866" s="139">
        <v>38968</v>
      </c>
      <c r="AA4866" s="139">
        <v>39097</v>
      </c>
      <c r="AB4866" s="139">
        <v>39387</v>
      </c>
      <c r="AC4866" s="139" t="s">
        <v>4516</v>
      </c>
      <c r="AD4866" s="147">
        <f t="shared" si="554"/>
        <v>290</v>
      </c>
      <c r="AE4866" s="131">
        <v>57</v>
      </c>
      <c r="AF4866" s="147" t="s">
        <v>2161</v>
      </c>
      <c r="AG4866" s="147">
        <v>1</v>
      </c>
    </row>
    <row r="4867" spans="1:34" x14ac:dyDescent="0.25">
      <c r="A4867" s="147" t="s">
        <v>2141</v>
      </c>
      <c r="B4867" s="140" t="s">
        <v>8471</v>
      </c>
      <c r="C4867" s="147" t="s">
        <v>72</v>
      </c>
      <c r="D4867" s="140" t="s">
        <v>8485</v>
      </c>
      <c r="E4867" s="147" t="s">
        <v>2542</v>
      </c>
      <c r="F4867" s="140" t="s">
        <v>8617</v>
      </c>
      <c r="G4867" s="140" t="s">
        <v>2700</v>
      </c>
      <c r="H4867" s="140" t="s">
        <v>12147</v>
      </c>
      <c r="I4867" s="147" t="s">
        <v>5992</v>
      </c>
      <c r="J4867" s="147">
        <v>1</v>
      </c>
      <c r="K4867" s="132">
        <f t="shared" si="549"/>
        <v>1254171.45</v>
      </c>
      <c r="L4867" s="132">
        <v>872819.24</v>
      </c>
      <c r="M4867" s="132">
        <v>381352.21</v>
      </c>
      <c r="N4867" s="132">
        <v>872819.24000000011</v>
      </c>
      <c r="O4867" s="133" t="s">
        <v>4679</v>
      </c>
      <c r="P4867" s="132">
        <v>347370.09</v>
      </c>
      <c r="Q4867" s="132">
        <f t="shared" si="548"/>
        <v>1220189.33</v>
      </c>
      <c r="R4867" s="132">
        <v>872819.24</v>
      </c>
      <c r="S4867" s="132">
        <v>347370.09</v>
      </c>
      <c r="T4867" s="169">
        <f t="shared" si="550"/>
        <v>0.99999999999999989</v>
      </c>
      <c r="U4867" s="169">
        <f t="shared" si="551"/>
        <v>1</v>
      </c>
      <c r="V4867" s="169">
        <f t="shared" si="552"/>
        <v>0.91089046002906349</v>
      </c>
      <c r="W4867" s="169">
        <f t="shared" si="553"/>
        <v>0.97290472526702798</v>
      </c>
      <c r="X4867" s="170">
        <v>1</v>
      </c>
      <c r="Y4867" s="139">
        <v>38607</v>
      </c>
      <c r="Z4867" s="139">
        <v>38652</v>
      </c>
      <c r="AA4867" s="139">
        <v>38677</v>
      </c>
      <c r="AB4867" s="139">
        <v>38817</v>
      </c>
      <c r="AC4867" s="139">
        <v>38825</v>
      </c>
      <c r="AD4867" s="147">
        <f t="shared" si="554"/>
        <v>140</v>
      </c>
      <c r="AE4867" s="131">
        <v>203</v>
      </c>
      <c r="AF4867" s="147" t="s">
        <v>5957</v>
      </c>
      <c r="AG4867" s="147">
        <v>1</v>
      </c>
    </row>
    <row r="4868" spans="1:34" x14ac:dyDescent="0.25">
      <c r="A4868" s="147" t="s">
        <v>2141</v>
      </c>
      <c r="B4868" s="140" t="s">
        <v>8471</v>
      </c>
      <c r="C4868" s="147" t="s">
        <v>72</v>
      </c>
      <c r="D4868" s="140" t="s">
        <v>8485</v>
      </c>
      <c r="E4868" s="147" t="s">
        <v>2542</v>
      </c>
      <c r="F4868" s="140" t="s">
        <v>8617</v>
      </c>
      <c r="G4868" s="140" t="s">
        <v>2546</v>
      </c>
      <c r="H4868" s="140" t="s">
        <v>12148</v>
      </c>
      <c r="I4868" s="147" t="s">
        <v>5982</v>
      </c>
      <c r="J4868" s="147">
        <v>1</v>
      </c>
      <c r="K4868" s="132">
        <f t="shared" si="549"/>
        <v>702297</v>
      </c>
      <c r="L4868" s="132">
        <v>472500</v>
      </c>
      <c r="M4868" s="132">
        <v>229797</v>
      </c>
      <c r="N4868" s="132">
        <v>472500</v>
      </c>
      <c r="O4868" s="133" t="s">
        <v>4679</v>
      </c>
      <c r="P4868" s="132">
        <v>368508</v>
      </c>
      <c r="Q4868" s="132">
        <f t="shared" si="548"/>
        <v>841008</v>
      </c>
      <c r="R4868" s="132">
        <v>472500</v>
      </c>
      <c r="S4868" s="132">
        <v>368508</v>
      </c>
      <c r="T4868" s="169">
        <f t="shared" si="550"/>
        <v>1</v>
      </c>
      <c r="U4868" s="169">
        <f t="shared" si="551"/>
        <v>1</v>
      </c>
      <c r="V4868" s="169">
        <f t="shared" si="552"/>
        <v>1.6036240681993237</v>
      </c>
      <c r="W4868" s="169">
        <f t="shared" si="553"/>
        <v>1.1975104549784492</v>
      </c>
      <c r="X4868" s="170">
        <v>1</v>
      </c>
      <c r="Y4868" s="139">
        <v>38042</v>
      </c>
      <c r="Z4868" s="139">
        <v>38163</v>
      </c>
      <c r="AA4868" s="139">
        <v>37989</v>
      </c>
      <c r="AB4868" s="139">
        <v>38467</v>
      </c>
      <c r="AC4868" s="139">
        <v>38470</v>
      </c>
      <c r="AD4868" s="147">
        <f t="shared" si="554"/>
        <v>478</v>
      </c>
      <c r="AE4868" s="131">
        <v>64</v>
      </c>
      <c r="AF4868" s="147" t="s">
        <v>5957</v>
      </c>
      <c r="AG4868" s="147">
        <v>1</v>
      </c>
    </row>
    <row r="4869" spans="1:34" x14ac:dyDescent="0.25">
      <c r="A4869" s="147" t="s">
        <v>2141</v>
      </c>
      <c r="B4869" s="140" t="s">
        <v>8471</v>
      </c>
      <c r="C4869" s="147" t="s">
        <v>72</v>
      </c>
      <c r="D4869" s="140" t="s">
        <v>8485</v>
      </c>
      <c r="E4869" s="147" t="s">
        <v>2542</v>
      </c>
      <c r="F4869" s="140" t="s">
        <v>8617</v>
      </c>
      <c r="G4869" s="140" t="s">
        <v>2547</v>
      </c>
      <c r="H4869" s="140" t="s">
        <v>12149</v>
      </c>
      <c r="I4869" s="147" t="s">
        <v>5978</v>
      </c>
      <c r="J4869" s="147">
        <v>1</v>
      </c>
      <c r="K4869" s="132">
        <f t="shared" si="549"/>
        <v>1817087.48</v>
      </c>
      <c r="L4869" s="132">
        <v>651415.32000000007</v>
      </c>
      <c r="M4869" s="132">
        <v>1165672.1599999999</v>
      </c>
      <c r="N4869" s="132">
        <v>651415.32000000007</v>
      </c>
      <c r="O4869" s="133" t="s">
        <v>4679</v>
      </c>
      <c r="P4869" s="132">
        <v>514367.14</v>
      </c>
      <c r="Q4869" s="132">
        <f t="shared" si="548"/>
        <v>1165782.46</v>
      </c>
      <c r="R4869" s="132">
        <v>651415.31999999995</v>
      </c>
      <c r="S4869" s="132">
        <v>514367.14</v>
      </c>
      <c r="T4869" s="169">
        <f t="shared" si="550"/>
        <v>0.99999999999999978</v>
      </c>
      <c r="U4869" s="169">
        <f t="shared" si="551"/>
        <v>1</v>
      </c>
      <c r="V4869" s="169">
        <f t="shared" si="552"/>
        <v>0.44126226708545568</v>
      </c>
      <c r="W4869" s="169">
        <f t="shared" si="553"/>
        <v>0.64156650289616213</v>
      </c>
      <c r="X4869" s="170">
        <v>1</v>
      </c>
      <c r="Y4869" s="139">
        <v>38042</v>
      </c>
      <c r="Z4869" s="139">
        <v>38163</v>
      </c>
      <c r="AA4869" s="139">
        <v>38337</v>
      </c>
      <c r="AB4869" s="139">
        <v>38815</v>
      </c>
      <c r="AC4869" s="139">
        <v>38825</v>
      </c>
      <c r="AD4869" s="147">
        <f t="shared" si="554"/>
        <v>478</v>
      </c>
      <c r="AE4869" s="131">
        <v>104</v>
      </c>
      <c r="AF4869" s="147" t="s">
        <v>5957</v>
      </c>
      <c r="AG4869" s="147">
        <v>1</v>
      </c>
    </row>
    <row r="4870" spans="1:34" x14ac:dyDescent="0.25">
      <c r="A4870" s="147" t="s">
        <v>2141</v>
      </c>
      <c r="B4870" s="140" t="s">
        <v>8471</v>
      </c>
      <c r="C4870" s="147" t="s">
        <v>72</v>
      </c>
      <c r="D4870" s="140" t="s">
        <v>8485</v>
      </c>
      <c r="E4870" s="147" t="s">
        <v>2542</v>
      </c>
      <c r="F4870" s="140" t="s">
        <v>8617</v>
      </c>
      <c r="G4870" s="140" t="s">
        <v>12150</v>
      </c>
      <c r="H4870" s="140" t="s">
        <v>12151</v>
      </c>
      <c r="I4870" s="147" t="s">
        <v>490</v>
      </c>
      <c r="J4870" s="147">
        <v>1</v>
      </c>
      <c r="K4870" s="132">
        <f t="shared" si="549"/>
        <v>872861</v>
      </c>
      <c r="L4870" s="132">
        <v>630000</v>
      </c>
      <c r="M4870" s="132">
        <v>242861</v>
      </c>
      <c r="N4870" s="132">
        <v>630000</v>
      </c>
      <c r="O4870" s="133" t="s">
        <v>4679</v>
      </c>
      <c r="P4870" s="132">
        <v>318567</v>
      </c>
      <c r="Q4870" s="132">
        <f t="shared" si="548"/>
        <v>948567</v>
      </c>
      <c r="R4870" s="132">
        <v>630000</v>
      </c>
      <c r="S4870" s="132">
        <v>318567</v>
      </c>
      <c r="T4870" s="169">
        <f t="shared" si="550"/>
        <v>1</v>
      </c>
      <c r="U4870" s="169">
        <f t="shared" si="551"/>
        <v>1</v>
      </c>
      <c r="V4870" s="169">
        <f t="shared" si="552"/>
        <v>1.3117256372987016</v>
      </c>
      <c r="W4870" s="169">
        <f t="shared" si="553"/>
        <v>1.086733168282235</v>
      </c>
      <c r="X4870" s="170">
        <v>1</v>
      </c>
      <c r="Y4870" s="139">
        <v>38042</v>
      </c>
      <c r="Z4870" s="139">
        <v>38163</v>
      </c>
      <c r="AA4870" s="139">
        <v>38029</v>
      </c>
      <c r="AB4870" s="139">
        <v>38457</v>
      </c>
      <c r="AC4870" s="139">
        <v>38470</v>
      </c>
      <c r="AD4870" s="147">
        <f t="shared" si="554"/>
        <v>428</v>
      </c>
      <c r="AE4870" s="131">
        <v>56</v>
      </c>
      <c r="AF4870" s="147" t="s">
        <v>5957</v>
      </c>
      <c r="AG4870" s="147">
        <v>1</v>
      </c>
    </row>
    <row r="4871" spans="1:34" x14ac:dyDescent="0.25">
      <c r="A4871" s="147" t="s">
        <v>2141</v>
      </c>
      <c r="B4871" s="140" t="s">
        <v>8471</v>
      </c>
      <c r="C4871" s="147" t="s">
        <v>72</v>
      </c>
      <c r="D4871" s="140" t="s">
        <v>8485</v>
      </c>
      <c r="E4871" s="147" t="s">
        <v>2542</v>
      </c>
      <c r="F4871" s="140" t="s">
        <v>8617</v>
      </c>
      <c r="G4871" s="140" t="s">
        <v>2548</v>
      </c>
      <c r="H4871" s="140" t="s">
        <v>12151</v>
      </c>
      <c r="I4871" s="147" t="s">
        <v>3573</v>
      </c>
      <c r="J4871" s="147">
        <v>1</v>
      </c>
      <c r="K4871" s="132">
        <f t="shared" si="549"/>
        <v>546560.79</v>
      </c>
      <c r="L4871" s="132">
        <v>382592.55</v>
      </c>
      <c r="M4871" s="132">
        <v>163968.24</v>
      </c>
      <c r="N4871" s="132">
        <v>382592.55</v>
      </c>
      <c r="O4871" s="133" t="s">
        <v>4753</v>
      </c>
      <c r="P4871" s="132">
        <v>33520</v>
      </c>
      <c r="Q4871" s="132">
        <f t="shared" si="548"/>
        <v>416112.55</v>
      </c>
      <c r="R4871" s="132">
        <v>382592.55</v>
      </c>
      <c r="S4871" s="132">
        <v>33520</v>
      </c>
      <c r="T4871" s="169">
        <f t="shared" si="550"/>
        <v>1</v>
      </c>
      <c r="U4871" s="169">
        <f t="shared" si="551"/>
        <v>1</v>
      </c>
      <c r="V4871" s="169">
        <f t="shared" si="552"/>
        <v>0.2044298334848261</v>
      </c>
      <c r="W4871" s="169">
        <f t="shared" si="553"/>
        <v>0.76132894567866816</v>
      </c>
      <c r="X4871" s="170">
        <v>1</v>
      </c>
      <c r="Y4871" s="139">
        <v>38924</v>
      </c>
      <c r="Z4871" s="139">
        <v>38968</v>
      </c>
      <c r="AA4871" s="139">
        <v>39035</v>
      </c>
      <c r="AB4871" s="139">
        <v>39202</v>
      </c>
      <c r="AC4871" s="139" t="s">
        <v>4516</v>
      </c>
      <c r="AD4871" s="147">
        <f t="shared" si="554"/>
        <v>167</v>
      </c>
      <c r="AE4871" s="131">
        <v>59</v>
      </c>
      <c r="AF4871" s="147" t="s">
        <v>5963</v>
      </c>
      <c r="AG4871" s="147">
        <v>1</v>
      </c>
    </row>
    <row r="4872" spans="1:34" x14ac:dyDescent="0.25">
      <c r="A4872" s="147" t="s">
        <v>2141</v>
      </c>
      <c r="B4872" s="140" t="s">
        <v>8471</v>
      </c>
      <c r="C4872" s="147" t="s">
        <v>72</v>
      </c>
      <c r="D4872" s="140" t="s">
        <v>8485</v>
      </c>
      <c r="E4872" s="147" t="s">
        <v>2542</v>
      </c>
      <c r="F4872" s="140" t="s">
        <v>8617</v>
      </c>
      <c r="G4872" s="140" t="s">
        <v>12152</v>
      </c>
      <c r="H4872" s="140" t="s">
        <v>12153</v>
      </c>
      <c r="I4872" s="147" t="s">
        <v>42</v>
      </c>
      <c r="J4872" s="147">
        <v>1</v>
      </c>
      <c r="K4872" s="132">
        <f t="shared" si="549"/>
        <v>581947.65999999992</v>
      </c>
      <c r="L4872" s="132">
        <v>407363.36</v>
      </c>
      <c r="M4872" s="132">
        <v>174584.3</v>
      </c>
      <c r="N4872" s="132">
        <v>407363.36</v>
      </c>
      <c r="O4872" s="133" t="s">
        <v>4753</v>
      </c>
      <c r="P4872" s="132">
        <v>34450</v>
      </c>
      <c r="Q4872" s="132">
        <f t="shared" si="548"/>
        <v>441813.36</v>
      </c>
      <c r="R4872" s="132">
        <v>407363.36</v>
      </c>
      <c r="S4872" s="132">
        <v>34450</v>
      </c>
      <c r="T4872" s="169">
        <f t="shared" si="550"/>
        <v>1</v>
      </c>
      <c r="U4872" s="169">
        <f t="shared" si="551"/>
        <v>1</v>
      </c>
      <c r="V4872" s="169">
        <f t="shared" si="552"/>
        <v>0.19732587638178234</v>
      </c>
      <c r="W4872" s="169">
        <f t="shared" si="553"/>
        <v>0.75919776015595641</v>
      </c>
      <c r="X4872" s="170">
        <v>1</v>
      </c>
      <c r="Y4872" s="139">
        <v>38924</v>
      </c>
      <c r="Z4872" s="139">
        <v>38968</v>
      </c>
      <c r="AA4872" s="139">
        <v>39015</v>
      </c>
      <c r="AB4872" s="139">
        <v>39264</v>
      </c>
      <c r="AC4872" s="139" t="s">
        <v>4516</v>
      </c>
      <c r="AD4872" s="147">
        <f t="shared" si="554"/>
        <v>249</v>
      </c>
      <c r="AE4872" s="131">
        <v>314</v>
      </c>
      <c r="AF4872" s="147" t="s">
        <v>5963</v>
      </c>
      <c r="AG4872" s="147">
        <v>1</v>
      </c>
    </row>
    <row r="4873" spans="1:34" x14ac:dyDescent="0.25">
      <c r="A4873" s="147" t="s">
        <v>2141</v>
      </c>
      <c r="B4873" s="140" t="s">
        <v>8471</v>
      </c>
      <c r="C4873" s="147" t="s">
        <v>72</v>
      </c>
      <c r="D4873" s="140" t="s">
        <v>8485</v>
      </c>
      <c r="E4873" s="147" t="s">
        <v>2542</v>
      </c>
      <c r="F4873" s="140" t="s">
        <v>8617</v>
      </c>
      <c r="G4873" s="140" t="s">
        <v>2549</v>
      </c>
      <c r="H4873" s="140" t="s">
        <v>12154</v>
      </c>
      <c r="I4873" s="147" t="s">
        <v>5978</v>
      </c>
      <c r="J4873" s="147">
        <v>1</v>
      </c>
      <c r="K4873" s="132">
        <f t="shared" si="549"/>
        <v>1122440.534</v>
      </c>
      <c r="L4873" s="132">
        <v>784459.98400000005</v>
      </c>
      <c r="M4873" s="132">
        <v>337980.55</v>
      </c>
      <c r="N4873" s="132">
        <v>784459.98400000005</v>
      </c>
      <c r="O4873" s="133" t="s">
        <v>4679</v>
      </c>
      <c r="P4873" s="132">
        <v>304836</v>
      </c>
      <c r="Q4873" s="132">
        <f t="shared" si="548"/>
        <v>1089295.9840000002</v>
      </c>
      <c r="R4873" s="132">
        <v>784459.98400000005</v>
      </c>
      <c r="S4873" s="132">
        <v>304836</v>
      </c>
      <c r="T4873" s="169">
        <f t="shared" si="550"/>
        <v>1</v>
      </c>
      <c r="U4873" s="169">
        <f t="shared" si="551"/>
        <v>1</v>
      </c>
      <c r="V4873" s="169">
        <f t="shared" si="552"/>
        <v>0.90193355801095654</v>
      </c>
      <c r="W4873" s="169">
        <f t="shared" si="553"/>
        <v>0.97047099690717353</v>
      </c>
      <c r="X4873" s="170">
        <v>1</v>
      </c>
      <c r="Y4873" s="139">
        <v>38042</v>
      </c>
      <c r="Z4873" s="139">
        <v>38195</v>
      </c>
      <c r="AA4873" s="139">
        <v>38313</v>
      </c>
      <c r="AB4873" s="139">
        <v>38450</v>
      </c>
      <c r="AC4873" s="139">
        <v>38470</v>
      </c>
      <c r="AD4873" s="147">
        <f t="shared" si="554"/>
        <v>137</v>
      </c>
      <c r="AE4873" s="131">
        <v>42</v>
      </c>
      <c r="AF4873" s="147" t="s">
        <v>5957</v>
      </c>
      <c r="AG4873" s="147">
        <v>1</v>
      </c>
    </row>
    <row r="4874" spans="1:34" x14ac:dyDescent="0.25">
      <c r="A4874" s="147" t="s">
        <v>2141</v>
      </c>
      <c r="B4874" s="140" t="s">
        <v>8471</v>
      </c>
      <c r="C4874" s="147" t="s">
        <v>72</v>
      </c>
      <c r="D4874" s="140" t="s">
        <v>8485</v>
      </c>
      <c r="E4874" s="147" t="s">
        <v>2542</v>
      </c>
      <c r="F4874" s="140" t="s">
        <v>8617</v>
      </c>
      <c r="G4874" s="140" t="s">
        <v>2843</v>
      </c>
      <c r="H4874" s="140" t="s">
        <v>12155</v>
      </c>
      <c r="I4874" s="147" t="s">
        <v>5996</v>
      </c>
      <c r="J4874" s="147">
        <v>1</v>
      </c>
      <c r="K4874" s="132">
        <f t="shared" si="549"/>
        <v>754809.41999999993</v>
      </c>
      <c r="L4874" s="132">
        <v>515370.8</v>
      </c>
      <c r="M4874" s="132">
        <v>239438.62</v>
      </c>
      <c r="N4874" s="132">
        <v>515370.80000000005</v>
      </c>
      <c r="O4874" s="133" t="s">
        <v>4753</v>
      </c>
      <c r="P4874" s="132">
        <v>24000</v>
      </c>
      <c r="Q4874" s="132">
        <f t="shared" si="548"/>
        <v>539370.80000000005</v>
      </c>
      <c r="R4874" s="132">
        <v>515370.8</v>
      </c>
      <c r="S4874" s="132">
        <v>24000</v>
      </c>
      <c r="T4874" s="169">
        <f t="shared" si="550"/>
        <v>0.99999999999999989</v>
      </c>
      <c r="U4874" s="169">
        <f t="shared" si="551"/>
        <v>1</v>
      </c>
      <c r="V4874" s="169">
        <f t="shared" si="552"/>
        <v>0.1002344567472031</v>
      </c>
      <c r="W4874" s="169">
        <f t="shared" si="553"/>
        <v>0.71457878731826119</v>
      </c>
      <c r="X4874" s="170">
        <v>1</v>
      </c>
      <c r="Y4874" s="139">
        <v>38924</v>
      </c>
      <c r="Z4874" s="139">
        <v>38968</v>
      </c>
      <c r="AA4874" s="139">
        <v>39006</v>
      </c>
      <c r="AB4874" s="139">
        <v>39355</v>
      </c>
      <c r="AC4874" s="139" t="s">
        <v>4516</v>
      </c>
      <c r="AD4874" s="147">
        <f t="shared" si="554"/>
        <v>349</v>
      </c>
      <c r="AE4874" s="131">
        <v>48</v>
      </c>
      <c r="AF4874" s="147" t="s">
        <v>2161</v>
      </c>
      <c r="AG4874" s="147">
        <v>1</v>
      </c>
    </row>
    <row r="4875" spans="1:34" x14ac:dyDescent="0.25">
      <c r="A4875" s="147" t="s">
        <v>2141</v>
      </c>
      <c r="B4875" s="140" t="s">
        <v>8471</v>
      </c>
      <c r="C4875" s="147" t="s">
        <v>72</v>
      </c>
      <c r="D4875" s="140" t="s">
        <v>8485</v>
      </c>
      <c r="E4875" s="147" t="s">
        <v>2542</v>
      </c>
      <c r="F4875" s="140" t="s">
        <v>8617</v>
      </c>
      <c r="G4875" s="140" t="s">
        <v>464</v>
      </c>
      <c r="H4875" s="140" t="s">
        <v>12156</v>
      </c>
      <c r="I4875" s="147" t="s">
        <v>5983</v>
      </c>
      <c r="J4875" s="147">
        <v>1</v>
      </c>
      <c r="K4875" s="132">
        <f t="shared" si="549"/>
        <v>1768718.7</v>
      </c>
      <c r="L4875" s="132">
        <v>1197200</v>
      </c>
      <c r="M4875" s="132">
        <v>571518.69999999995</v>
      </c>
      <c r="N4875" s="132">
        <v>1197200</v>
      </c>
      <c r="O4875" s="133" t="s">
        <v>4679</v>
      </c>
      <c r="P4875" s="132">
        <v>727162.78</v>
      </c>
      <c r="Q4875" s="132">
        <f t="shared" si="548"/>
        <v>1924362.78</v>
      </c>
      <c r="R4875" s="132">
        <v>1197200</v>
      </c>
      <c r="S4875" s="132">
        <v>727162.78</v>
      </c>
      <c r="T4875" s="169">
        <f t="shared" si="550"/>
        <v>1</v>
      </c>
      <c r="U4875" s="169">
        <f t="shared" si="551"/>
        <v>1</v>
      </c>
      <c r="V4875" s="169">
        <f t="shared" si="552"/>
        <v>1.2723341860904991</v>
      </c>
      <c r="W4875" s="169">
        <f t="shared" si="553"/>
        <v>1.0879982102298122</v>
      </c>
      <c r="X4875" s="170">
        <v>1</v>
      </c>
      <c r="Y4875" s="139">
        <v>38042</v>
      </c>
      <c r="Z4875" s="139">
        <v>38195</v>
      </c>
      <c r="AA4875" s="139">
        <v>38267</v>
      </c>
      <c r="AB4875" s="139">
        <v>38460</v>
      </c>
      <c r="AC4875" s="139">
        <v>38470</v>
      </c>
      <c r="AD4875" s="147">
        <f t="shared" si="554"/>
        <v>193</v>
      </c>
      <c r="AE4875" s="131">
        <v>433</v>
      </c>
      <c r="AF4875" s="147" t="s">
        <v>5957</v>
      </c>
      <c r="AG4875" s="147">
        <v>1</v>
      </c>
    </row>
    <row r="4876" spans="1:34" x14ac:dyDescent="0.25">
      <c r="A4876" s="147" t="s">
        <v>2141</v>
      </c>
      <c r="B4876" s="140" t="s">
        <v>8471</v>
      </c>
      <c r="C4876" s="147" t="s">
        <v>72</v>
      </c>
      <c r="D4876" s="140" t="s">
        <v>8485</v>
      </c>
      <c r="E4876" s="147" t="s">
        <v>2542</v>
      </c>
      <c r="F4876" s="140" t="s">
        <v>8617</v>
      </c>
      <c r="G4876" s="140" t="s">
        <v>299</v>
      </c>
      <c r="H4876" s="140" t="s">
        <v>12157</v>
      </c>
      <c r="I4876" s="147" t="s">
        <v>5978</v>
      </c>
      <c r="J4876" s="147">
        <v>1</v>
      </c>
      <c r="K4876" s="132">
        <f t="shared" si="549"/>
        <v>1357430.8399999999</v>
      </c>
      <c r="L4876" s="132">
        <v>732142.76</v>
      </c>
      <c r="M4876" s="132">
        <v>625288.07999999996</v>
      </c>
      <c r="N4876" s="132">
        <v>732142.76</v>
      </c>
      <c r="O4876" s="133" t="s">
        <v>4679</v>
      </c>
      <c r="P4876" s="132">
        <v>268593</v>
      </c>
      <c r="Q4876" s="132">
        <f t="shared" si="548"/>
        <v>1000735.76</v>
      </c>
      <c r="R4876" s="132">
        <v>732142.76</v>
      </c>
      <c r="S4876" s="132">
        <v>268593</v>
      </c>
      <c r="T4876" s="169">
        <f t="shared" si="550"/>
        <v>1</v>
      </c>
      <c r="U4876" s="169">
        <f t="shared" si="551"/>
        <v>1</v>
      </c>
      <c r="V4876" s="169">
        <f t="shared" si="552"/>
        <v>0.42955080800516782</v>
      </c>
      <c r="W4876" s="169">
        <f t="shared" si="553"/>
        <v>0.73722780602214699</v>
      </c>
      <c r="X4876" s="170">
        <v>1</v>
      </c>
      <c r="Y4876" s="139">
        <v>38042</v>
      </c>
      <c r="Z4876" s="139">
        <v>38163</v>
      </c>
      <c r="AA4876" s="139">
        <v>38335</v>
      </c>
      <c r="AB4876" s="139">
        <v>38555</v>
      </c>
      <c r="AC4876" s="139">
        <v>38470</v>
      </c>
      <c r="AD4876" s="147">
        <f t="shared" si="554"/>
        <v>220</v>
      </c>
      <c r="AE4876" s="131">
        <v>115</v>
      </c>
      <c r="AF4876" s="147" t="s">
        <v>5957</v>
      </c>
      <c r="AG4876" s="147">
        <v>1</v>
      </c>
    </row>
    <row r="4877" spans="1:34" x14ac:dyDescent="0.25">
      <c r="A4877" s="147" t="s">
        <v>2141</v>
      </c>
      <c r="B4877" s="140" t="s">
        <v>8471</v>
      </c>
      <c r="C4877" s="147" t="s">
        <v>72</v>
      </c>
      <c r="D4877" s="140" t="s">
        <v>8485</v>
      </c>
      <c r="E4877" s="147" t="s">
        <v>2542</v>
      </c>
      <c r="F4877" s="140" t="s">
        <v>8617</v>
      </c>
      <c r="G4877" s="140" t="s">
        <v>2550</v>
      </c>
      <c r="H4877" s="140" t="s">
        <v>12158</v>
      </c>
      <c r="I4877" s="147" t="s">
        <v>5978</v>
      </c>
      <c r="J4877" s="147">
        <v>1</v>
      </c>
      <c r="K4877" s="132">
        <f t="shared" si="549"/>
        <v>1095689.46</v>
      </c>
      <c r="L4877" s="132">
        <v>447236.83</v>
      </c>
      <c r="M4877" s="132">
        <v>648452.63</v>
      </c>
      <c r="N4877" s="132">
        <v>447236.82999999996</v>
      </c>
      <c r="O4877" s="133" t="s">
        <v>4679</v>
      </c>
      <c r="P4877" s="132">
        <v>825372.86</v>
      </c>
      <c r="Q4877" s="132">
        <f t="shared" si="548"/>
        <v>1272609.69</v>
      </c>
      <c r="R4877" s="132">
        <v>447236.83</v>
      </c>
      <c r="S4877" s="132">
        <v>825372.86</v>
      </c>
      <c r="T4877" s="169">
        <f t="shared" si="550"/>
        <v>1.0000000000000002</v>
      </c>
      <c r="U4877" s="169">
        <f t="shared" si="551"/>
        <v>1</v>
      </c>
      <c r="V4877" s="169">
        <f t="shared" si="552"/>
        <v>1.2728344705765169</v>
      </c>
      <c r="W4877" s="169">
        <f t="shared" si="553"/>
        <v>1.1614693181405615</v>
      </c>
      <c r="X4877" s="170">
        <v>1</v>
      </c>
      <c r="Y4877" s="139">
        <v>38042</v>
      </c>
      <c r="Z4877" s="139">
        <v>38163</v>
      </c>
      <c r="AA4877" s="139">
        <v>38304</v>
      </c>
      <c r="AB4877" s="139">
        <v>38817</v>
      </c>
      <c r="AC4877" s="139">
        <v>38825</v>
      </c>
      <c r="AD4877" s="147">
        <f t="shared" si="554"/>
        <v>513</v>
      </c>
      <c r="AE4877" s="131">
        <v>117</v>
      </c>
      <c r="AF4877" s="147" t="s">
        <v>5957</v>
      </c>
      <c r="AG4877" s="147">
        <v>1</v>
      </c>
      <c r="AH4877" s="147" t="s">
        <v>5683</v>
      </c>
    </row>
    <row r="4878" spans="1:34" x14ac:dyDescent="0.25">
      <c r="A4878" s="147" t="s">
        <v>2141</v>
      </c>
      <c r="B4878" s="140" t="s">
        <v>8471</v>
      </c>
      <c r="C4878" s="147" t="s">
        <v>72</v>
      </c>
      <c r="D4878" s="140" t="s">
        <v>8485</v>
      </c>
      <c r="E4878" s="147" t="s">
        <v>2542</v>
      </c>
      <c r="F4878" s="140" t="s">
        <v>8617</v>
      </c>
      <c r="G4878" s="140" t="s">
        <v>2844</v>
      </c>
      <c r="H4878" s="140" t="s">
        <v>12159</v>
      </c>
      <c r="I4878" s="147" t="s">
        <v>74</v>
      </c>
      <c r="J4878" s="147">
        <v>1</v>
      </c>
      <c r="K4878" s="132">
        <f t="shared" si="549"/>
        <v>1464735.27</v>
      </c>
      <c r="L4878" s="132">
        <v>1020514.1</v>
      </c>
      <c r="M4878" s="132">
        <v>444221.17</v>
      </c>
      <c r="N4878" s="132">
        <v>982170.57</v>
      </c>
      <c r="O4878" s="133" t="s">
        <v>4753</v>
      </c>
      <c r="P4878" s="132">
        <v>420405.18</v>
      </c>
      <c r="Q4878" s="132">
        <f t="shared" si="548"/>
        <v>1402575.75</v>
      </c>
      <c r="R4878" s="132">
        <v>982170.57</v>
      </c>
      <c r="S4878" s="132">
        <v>420405.18</v>
      </c>
      <c r="T4878" s="169">
        <f t="shared" si="550"/>
        <v>1</v>
      </c>
      <c r="U4878" s="169">
        <f t="shared" si="551"/>
        <v>1</v>
      </c>
      <c r="V4878" s="169">
        <f t="shared" si="552"/>
        <v>0.94638708911599145</v>
      </c>
      <c r="W4878" s="169">
        <f t="shared" si="553"/>
        <v>0.95756262495133337</v>
      </c>
      <c r="X4878" s="170">
        <v>1</v>
      </c>
      <c r="Y4878" s="139">
        <v>38924</v>
      </c>
      <c r="Z4878" s="139">
        <v>38968</v>
      </c>
      <c r="AA4878" s="139">
        <v>39029</v>
      </c>
      <c r="AB4878" s="139">
        <v>39355</v>
      </c>
      <c r="AC4878" s="139" t="s">
        <v>4516</v>
      </c>
      <c r="AD4878" s="147">
        <f t="shared" si="554"/>
        <v>326</v>
      </c>
      <c r="AE4878" s="131">
        <v>130</v>
      </c>
      <c r="AF4878" s="147" t="s">
        <v>5963</v>
      </c>
      <c r="AG4878" s="147">
        <v>1</v>
      </c>
      <c r="AH4878" s="147" t="s">
        <v>5683</v>
      </c>
    </row>
    <row r="4879" spans="1:34" x14ac:dyDescent="0.25">
      <c r="A4879" s="147" t="s">
        <v>2141</v>
      </c>
      <c r="B4879" s="140" t="s">
        <v>8471</v>
      </c>
      <c r="C4879" s="147" t="s">
        <v>72</v>
      </c>
      <c r="D4879" s="140" t="s">
        <v>8485</v>
      </c>
      <c r="E4879" s="147" t="s">
        <v>2542</v>
      </c>
      <c r="F4879" s="140" t="s">
        <v>8617</v>
      </c>
      <c r="G4879" s="140" t="s">
        <v>2068</v>
      </c>
      <c r="H4879" s="140" t="s">
        <v>12160</v>
      </c>
      <c r="I4879" s="147" t="s">
        <v>5991</v>
      </c>
      <c r="J4879" s="147">
        <v>1</v>
      </c>
      <c r="K4879" s="132">
        <f t="shared" si="549"/>
        <v>3927862.66</v>
      </c>
      <c r="L4879" s="132">
        <v>2749503.55</v>
      </c>
      <c r="M4879" s="132">
        <v>1178359.1100000001</v>
      </c>
      <c r="N4879" s="132">
        <v>2749503.55</v>
      </c>
      <c r="O4879" s="133" t="s">
        <v>4679</v>
      </c>
      <c r="P4879" s="132">
        <v>407546.92</v>
      </c>
      <c r="Q4879" s="132">
        <f t="shared" si="548"/>
        <v>3157050.4699999997</v>
      </c>
      <c r="R4879" s="132">
        <v>2749503.55</v>
      </c>
      <c r="S4879" s="132">
        <v>407546.92</v>
      </c>
      <c r="T4879" s="169">
        <f t="shared" si="550"/>
        <v>1</v>
      </c>
      <c r="U4879" s="169">
        <f t="shared" si="551"/>
        <v>1</v>
      </c>
      <c r="V4879" s="169">
        <f t="shared" si="552"/>
        <v>0.34585969297593833</v>
      </c>
      <c r="W4879" s="169">
        <f t="shared" si="553"/>
        <v>0.80375785593277327</v>
      </c>
      <c r="X4879" s="170">
        <v>1</v>
      </c>
      <c r="Y4879" s="139">
        <v>38607</v>
      </c>
      <c r="Z4879" s="139">
        <v>38652</v>
      </c>
      <c r="AA4879" s="139">
        <v>38679</v>
      </c>
      <c r="AB4879" s="139">
        <v>38791</v>
      </c>
      <c r="AC4879" s="139">
        <v>38825</v>
      </c>
      <c r="AD4879" s="147">
        <f t="shared" si="554"/>
        <v>112</v>
      </c>
      <c r="AE4879" s="131">
        <v>64</v>
      </c>
      <c r="AF4879" s="147" t="s">
        <v>5957</v>
      </c>
      <c r="AG4879" s="147">
        <v>1</v>
      </c>
      <c r="AH4879" s="147" t="s">
        <v>5683</v>
      </c>
    </row>
    <row r="4880" spans="1:34" x14ac:dyDescent="0.25">
      <c r="A4880" s="147" t="s">
        <v>2141</v>
      </c>
      <c r="B4880" s="140" t="s">
        <v>8471</v>
      </c>
      <c r="C4880" s="147" t="s">
        <v>72</v>
      </c>
      <c r="D4880" s="140" t="s">
        <v>8485</v>
      </c>
      <c r="E4880" s="147" t="s">
        <v>2542</v>
      </c>
      <c r="F4880" s="140" t="s">
        <v>8617</v>
      </c>
      <c r="G4880" s="140" t="s">
        <v>151</v>
      </c>
      <c r="H4880" s="140" t="s">
        <v>12160</v>
      </c>
      <c r="I4880" s="147" t="s">
        <v>5982</v>
      </c>
      <c r="J4880" s="147">
        <v>1</v>
      </c>
      <c r="K4880" s="132">
        <f t="shared" si="549"/>
        <v>1190097.3999999999</v>
      </c>
      <c r="L4880" s="132">
        <v>786000</v>
      </c>
      <c r="M4880" s="132">
        <v>404097.4</v>
      </c>
      <c r="N4880" s="132">
        <v>786000</v>
      </c>
      <c r="O4880" s="133" t="s">
        <v>4679</v>
      </c>
      <c r="P4880" s="132">
        <v>505020.45</v>
      </c>
      <c r="Q4880" s="132">
        <f t="shared" si="548"/>
        <v>1291020.45</v>
      </c>
      <c r="R4880" s="132">
        <v>786000</v>
      </c>
      <c r="S4880" s="132">
        <v>505020.45</v>
      </c>
      <c r="T4880" s="169">
        <f t="shared" si="550"/>
        <v>1</v>
      </c>
      <c r="U4880" s="169">
        <f t="shared" si="551"/>
        <v>1</v>
      </c>
      <c r="V4880" s="169">
        <f t="shared" si="552"/>
        <v>1.2497493178624757</v>
      </c>
      <c r="W4880" s="169">
        <f t="shared" si="553"/>
        <v>1.0848023447492618</v>
      </c>
      <c r="X4880" s="170">
        <v>1</v>
      </c>
      <c r="Y4880" s="139">
        <v>38042</v>
      </c>
      <c r="Z4880" s="139">
        <v>38163</v>
      </c>
      <c r="AA4880" s="139">
        <v>38026</v>
      </c>
      <c r="AB4880" s="139">
        <v>38457</v>
      </c>
      <c r="AC4880" s="139">
        <v>38470</v>
      </c>
      <c r="AD4880" s="147">
        <f t="shared" si="554"/>
        <v>431</v>
      </c>
      <c r="AE4880" s="131">
        <v>71</v>
      </c>
      <c r="AF4880" s="147" t="s">
        <v>5957</v>
      </c>
      <c r="AG4880" s="147">
        <v>1</v>
      </c>
      <c r="AH4880" s="147" t="s">
        <v>5683</v>
      </c>
    </row>
    <row r="4881" spans="1:34" x14ac:dyDescent="0.25">
      <c r="A4881" s="147" t="s">
        <v>2141</v>
      </c>
      <c r="B4881" s="140" t="s">
        <v>8471</v>
      </c>
      <c r="C4881" s="147" t="s">
        <v>72</v>
      </c>
      <c r="D4881" s="140" t="s">
        <v>8485</v>
      </c>
      <c r="E4881" s="147" t="s">
        <v>2542</v>
      </c>
      <c r="F4881" s="140" t="s">
        <v>8617</v>
      </c>
      <c r="G4881" s="140" t="s">
        <v>151</v>
      </c>
      <c r="H4881" s="140" t="s">
        <v>12160</v>
      </c>
      <c r="I4881" s="147" t="s">
        <v>3192</v>
      </c>
      <c r="J4881" s="147">
        <v>1</v>
      </c>
      <c r="K4881" s="132">
        <f t="shared" si="549"/>
        <v>581947.65999999992</v>
      </c>
      <c r="L4881" s="132">
        <v>407363.36</v>
      </c>
      <c r="M4881" s="132">
        <v>174584.3</v>
      </c>
      <c r="N4881" s="132">
        <v>407363.36</v>
      </c>
      <c r="O4881" s="133" t="s">
        <v>4753</v>
      </c>
      <c r="P4881" s="132">
        <v>86572.76</v>
      </c>
      <c r="Q4881" s="132">
        <f t="shared" si="548"/>
        <v>493936.12</v>
      </c>
      <c r="R4881" s="132">
        <v>407363.36</v>
      </c>
      <c r="S4881" s="132">
        <v>86572.76</v>
      </c>
      <c r="T4881" s="169">
        <f t="shared" si="550"/>
        <v>1</v>
      </c>
      <c r="U4881" s="169">
        <f t="shared" si="551"/>
        <v>1</v>
      </c>
      <c r="V4881" s="169">
        <f t="shared" si="552"/>
        <v>0.49587941183714684</v>
      </c>
      <c r="W4881" s="169">
        <f t="shared" si="553"/>
        <v>0.84876382181861521</v>
      </c>
      <c r="X4881" s="170">
        <v>1</v>
      </c>
      <c r="Y4881" s="139">
        <v>38924</v>
      </c>
      <c r="Z4881" s="139">
        <v>38968</v>
      </c>
      <c r="AA4881" s="139">
        <v>39084</v>
      </c>
      <c r="AB4881" s="139">
        <v>39234</v>
      </c>
      <c r="AC4881" s="139" t="s">
        <v>4516</v>
      </c>
      <c r="AD4881" s="147">
        <f t="shared" si="554"/>
        <v>150</v>
      </c>
      <c r="AE4881" s="131">
        <v>67</v>
      </c>
      <c r="AF4881" s="147" t="s">
        <v>2161</v>
      </c>
      <c r="AG4881" s="147">
        <v>1</v>
      </c>
      <c r="AH4881" s="147" t="s">
        <v>5683</v>
      </c>
    </row>
    <row r="4882" spans="1:34" x14ac:dyDescent="0.25">
      <c r="A4882" s="147" t="s">
        <v>2141</v>
      </c>
      <c r="B4882" s="140" t="s">
        <v>8471</v>
      </c>
      <c r="C4882" s="147" t="s">
        <v>72</v>
      </c>
      <c r="D4882" s="140" t="s">
        <v>8485</v>
      </c>
      <c r="E4882" s="147" t="s">
        <v>2542</v>
      </c>
      <c r="F4882" s="140" t="s">
        <v>8617</v>
      </c>
      <c r="G4882" s="140" t="s">
        <v>392</v>
      </c>
      <c r="H4882" s="140" t="s">
        <v>12161</v>
      </c>
      <c r="I4882" s="147" t="s">
        <v>5978</v>
      </c>
      <c r="J4882" s="147">
        <v>1</v>
      </c>
      <c r="K4882" s="132">
        <f t="shared" si="549"/>
        <v>878507.19000000006</v>
      </c>
      <c r="L4882" s="132">
        <v>424364.16000000003</v>
      </c>
      <c r="M4882" s="132">
        <v>454143.03</v>
      </c>
      <c r="N4882" s="132">
        <v>424364.16000000003</v>
      </c>
      <c r="O4882" s="133" t="s">
        <v>4679</v>
      </c>
      <c r="P4882" s="132">
        <v>495612</v>
      </c>
      <c r="Q4882" s="132">
        <f t="shared" ref="Q4882:Q4946" si="555">R4882+S4882</f>
        <v>919976.15999999992</v>
      </c>
      <c r="R4882" s="132">
        <v>424364.16</v>
      </c>
      <c r="S4882" s="132">
        <v>495612</v>
      </c>
      <c r="T4882" s="169">
        <f t="shared" si="550"/>
        <v>0.99999999999999989</v>
      </c>
      <c r="U4882" s="169">
        <f t="shared" si="551"/>
        <v>1</v>
      </c>
      <c r="V4882" s="169">
        <f t="shared" si="552"/>
        <v>1.0913125761282738</v>
      </c>
      <c r="W4882" s="169">
        <f t="shared" si="553"/>
        <v>1.0472039050699173</v>
      </c>
      <c r="X4882" s="170">
        <v>1</v>
      </c>
      <c r="Y4882" s="139">
        <v>38042</v>
      </c>
      <c r="Z4882" s="139">
        <v>38163</v>
      </c>
      <c r="AA4882" s="139">
        <v>38316</v>
      </c>
      <c r="AB4882" s="139">
        <v>38817</v>
      </c>
      <c r="AC4882" s="139">
        <v>38825</v>
      </c>
      <c r="AD4882" s="147">
        <f t="shared" si="554"/>
        <v>501</v>
      </c>
      <c r="AE4882" s="131">
        <v>63</v>
      </c>
      <c r="AF4882" s="147" t="s">
        <v>5957</v>
      </c>
      <c r="AG4882" s="147">
        <v>1</v>
      </c>
      <c r="AH4882" s="147" t="s">
        <v>5683</v>
      </c>
    </row>
    <row r="4883" spans="1:34" x14ac:dyDescent="0.25">
      <c r="A4883" s="147" t="s">
        <v>2141</v>
      </c>
      <c r="B4883" s="140" t="s">
        <v>8471</v>
      </c>
      <c r="C4883" s="147" t="s">
        <v>72</v>
      </c>
      <c r="D4883" s="140" t="s">
        <v>8485</v>
      </c>
      <c r="E4883" s="147" t="s">
        <v>2542</v>
      </c>
      <c r="F4883" s="140" t="s">
        <v>8617</v>
      </c>
      <c r="G4883" s="140" t="s">
        <v>2845</v>
      </c>
      <c r="H4883" s="140" t="s">
        <v>12162</v>
      </c>
      <c r="I4883" s="147" t="s">
        <v>3267</v>
      </c>
      <c r="J4883" s="147">
        <v>1</v>
      </c>
      <c r="K4883" s="132">
        <f t="shared" si="549"/>
        <v>634272.26</v>
      </c>
      <c r="L4883" s="132">
        <v>443990.58</v>
      </c>
      <c r="M4883" s="132">
        <v>190281.68</v>
      </c>
      <c r="N4883" s="132">
        <v>443990.58</v>
      </c>
      <c r="O4883" s="133" t="s">
        <v>4753</v>
      </c>
      <c r="P4883" s="132">
        <v>161715</v>
      </c>
      <c r="Q4883" s="132">
        <f t="shared" si="555"/>
        <v>605705.58000000007</v>
      </c>
      <c r="R4883" s="132">
        <v>443990.58</v>
      </c>
      <c r="S4883" s="132">
        <v>161715</v>
      </c>
      <c r="T4883" s="169">
        <f t="shared" si="550"/>
        <v>1</v>
      </c>
      <c r="U4883" s="169">
        <f t="shared" si="551"/>
        <v>1</v>
      </c>
      <c r="V4883" s="169">
        <f t="shared" si="552"/>
        <v>0.84987162190285481</v>
      </c>
      <c r="W4883" s="169">
        <f t="shared" si="553"/>
        <v>0.95496148609746867</v>
      </c>
      <c r="X4883" s="170">
        <v>1</v>
      </c>
      <c r="Y4883" s="139">
        <v>38924</v>
      </c>
      <c r="Z4883" s="139">
        <v>38968</v>
      </c>
      <c r="AA4883" s="139">
        <v>39002</v>
      </c>
      <c r="AB4883" s="139">
        <v>39113</v>
      </c>
      <c r="AC4883" s="139">
        <v>39217</v>
      </c>
      <c r="AD4883" s="147">
        <f t="shared" si="554"/>
        <v>111</v>
      </c>
      <c r="AE4883" s="131">
        <v>185</v>
      </c>
      <c r="AF4883" s="147" t="s">
        <v>5963</v>
      </c>
      <c r="AG4883" s="147">
        <v>1</v>
      </c>
      <c r="AH4883" s="147" t="s">
        <v>5683</v>
      </c>
    </row>
    <row r="4884" spans="1:34" x14ac:dyDescent="0.25">
      <c r="A4884" s="147" t="s">
        <v>2141</v>
      </c>
      <c r="B4884" s="140" t="s">
        <v>8471</v>
      </c>
      <c r="C4884" s="147" t="s">
        <v>72</v>
      </c>
      <c r="D4884" s="140" t="s">
        <v>8485</v>
      </c>
      <c r="E4884" s="147" t="s">
        <v>2542</v>
      </c>
      <c r="F4884" s="140" t="s">
        <v>8617</v>
      </c>
      <c r="G4884" s="140" t="s">
        <v>5984</v>
      </c>
      <c r="H4884" s="140" t="s">
        <v>12162</v>
      </c>
      <c r="I4884" s="147" t="s">
        <v>5978</v>
      </c>
      <c r="J4884" s="147">
        <v>2</v>
      </c>
      <c r="K4884" s="132">
        <f t="shared" si="549"/>
        <v>1820267</v>
      </c>
      <c r="L4884" s="132">
        <v>1468647</v>
      </c>
      <c r="M4884" s="132">
        <v>351620</v>
      </c>
      <c r="N4884" s="132">
        <v>1468647</v>
      </c>
      <c r="O4884" s="133" t="s">
        <v>4679</v>
      </c>
      <c r="P4884" s="132">
        <v>375984</v>
      </c>
      <c r="Q4884" s="132">
        <f t="shared" si="555"/>
        <v>1844631</v>
      </c>
      <c r="R4884" s="132">
        <v>1468647</v>
      </c>
      <c r="S4884" s="132">
        <v>375984</v>
      </c>
      <c r="T4884" s="169">
        <f t="shared" si="550"/>
        <v>1</v>
      </c>
      <c r="U4884" s="169">
        <f t="shared" si="551"/>
        <v>1</v>
      </c>
      <c r="V4884" s="169">
        <f t="shared" si="552"/>
        <v>1.0692907115636199</v>
      </c>
      <c r="W4884" s="169">
        <f t="shared" si="553"/>
        <v>1.0133848495852531</v>
      </c>
      <c r="X4884" s="170">
        <v>1</v>
      </c>
      <c r="Y4884" s="139">
        <v>38042</v>
      </c>
      <c r="Z4884" s="139">
        <v>38163</v>
      </c>
      <c r="AA4884" s="139">
        <v>38215</v>
      </c>
      <c r="AB4884" s="139">
        <v>38467</v>
      </c>
      <c r="AC4884" s="139">
        <v>38470</v>
      </c>
      <c r="AD4884" s="147">
        <f t="shared" si="554"/>
        <v>252</v>
      </c>
      <c r="AE4884" s="131">
        <v>194</v>
      </c>
      <c r="AF4884" s="147" t="s">
        <v>5957</v>
      </c>
      <c r="AG4884" s="147">
        <v>1</v>
      </c>
      <c r="AH4884" s="147" t="s">
        <v>5683</v>
      </c>
    </row>
    <row r="4885" spans="1:34" x14ac:dyDescent="0.25">
      <c r="A4885" s="147" t="s">
        <v>2141</v>
      </c>
      <c r="B4885" s="140" t="s">
        <v>8471</v>
      </c>
      <c r="C4885" s="147" t="s">
        <v>72</v>
      </c>
      <c r="D4885" s="140" t="s">
        <v>8485</v>
      </c>
      <c r="E4885" s="147" t="s">
        <v>2542</v>
      </c>
      <c r="F4885" s="140" t="s">
        <v>8617</v>
      </c>
      <c r="G4885" s="147" t="s">
        <v>12163</v>
      </c>
      <c r="H4885" s="140" t="s">
        <v>12164</v>
      </c>
      <c r="I4885" s="147" t="s">
        <v>5978</v>
      </c>
      <c r="J4885" s="147">
        <v>2</v>
      </c>
      <c r="K4885" s="132">
        <f>L4885+M4885</f>
        <v>1820267</v>
      </c>
      <c r="L4885" s="132">
        <v>1468647</v>
      </c>
      <c r="M4885" s="132">
        <v>351620</v>
      </c>
      <c r="N4885" s="132">
        <v>1468647</v>
      </c>
      <c r="O4885" s="133" t="s">
        <v>4679</v>
      </c>
      <c r="P4885" s="132">
        <v>375984</v>
      </c>
      <c r="Q4885" s="132">
        <f>R4885+S4885</f>
        <v>1844631</v>
      </c>
      <c r="R4885" s="132">
        <v>1468647</v>
      </c>
      <c r="S4885" s="132">
        <v>375984</v>
      </c>
      <c r="T4885" s="169">
        <f>R4885/N4885</f>
        <v>1</v>
      </c>
      <c r="U4885" s="169">
        <f>S4885/P4885</f>
        <v>1</v>
      </c>
      <c r="V4885" s="169">
        <f>P4885/M4885</f>
        <v>1.0692907115636199</v>
      </c>
      <c r="W4885" s="169">
        <f>Q4885/K4885</f>
        <v>1.0133848495852531</v>
      </c>
      <c r="X4885" s="170">
        <v>1</v>
      </c>
      <c r="Y4885" s="139">
        <v>38042</v>
      </c>
      <c r="Z4885" s="139">
        <v>38163</v>
      </c>
      <c r="AA4885" s="139">
        <v>38215</v>
      </c>
      <c r="AB4885" s="139">
        <v>38467</v>
      </c>
      <c r="AC4885" s="139">
        <v>38470</v>
      </c>
      <c r="AD4885" s="147">
        <f>AB4885-AA4885</f>
        <v>252</v>
      </c>
      <c r="AE4885" s="131">
        <v>194</v>
      </c>
      <c r="AF4885" s="147" t="s">
        <v>5957</v>
      </c>
      <c r="AG4885" s="147">
        <v>1</v>
      </c>
      <c r="AH4885" s="147" t="s">
        <v>5683</v>
      </c>
    </row>
    <row r="4886" spans="1:34" x14ac:dyDescent="0.25">
      <c r="A4886" s="147" t="s">
        <v>2141</v>
      </c>
      <c r="B4886" s="140" t="s">
        <v>8471</v>
      </c>
      <c r="C4886" s="147" t="s">
        <v>72</v>
      </c>
      <c r="D4886" s="140" t="s">
        <v>8485</v>
      </c>
      <c r="E4886" s="147" t="s">
        <v>2542</v>
      </c>
      <c r="F4886" s="140" t="s">
        <v>8617</v>
      </c>
      <c r="G4886" s="140" t="s">
        <v>2701</v>
      </c>
      <c r="H4886" s="140" t="s">
        <v>12165</v>
      </c>
      <c r="I4886" s="147" t="s">
        <v>5992</v>
      </c>
      <c r="J4886" s="147">
        <v>1</v>
      </c>
      <c r="K4886" s="132">
        <f t="shared" si="549"/>
        <v>973186.47</v>
      </c>
      <c r="L4886" s="132">
        <v>683852.31</v>
      </c>
      <c r="M4886" s="132">
        <v>289334.15999999997</v>
      </c>
      <c r="N4886" s="132">
        <v>683852.30999999994</v>
      </c>
      <c r="O4886" s="133" t="s">
        <v>4679</v>
      </c>
      <c r="P4886" s="132">
        <v>269095.12</v>
      </c>
      <c r="Q4886" s="132">
        <f t="shared" si="555"/>
        <v>952947.43</v>
      </c>
      <c r="R4886" s="132">
        <v>683852.31</v>
      </c>
      <c r="S4886" s="132">
        <v>269095.12</v>
      </c>
      <c r="T4886" s="169">
        <f t="shared" si="550"/>
        <v>1.0000000000000002</v>
      </c>
      <c r="U4886" s="169">
        <f t="shared" si="551"/>
        <v>1</v>
      </c>
      <c r="V4886" s="169">
        <f t="shared" si="552"/>
        <v>0.93004960077994259</v>
      </c>
      <c r="W4886" s="169">
        <f t="shared" si="553"/>
        <v>0.97920332780623232</v>
      </c>
      <c r="X4886" s="170">
        <v>1</v>
      </c>
      <c r="Y4886" s="139">
        <v>38607</v>
      </c>
      <c r="Z4886" s="139">
        <v>38652</v>
      </c>
      <c r="AA4886" s="139">
        <v>38695</v>
      </c>
      <c r="AB4886" s="139">
        <v>38817</v>
      </c>
      <c r="AC4886" s="139">
        <v>38825</v>
      </c>
      <c r="AD4886" s="147">
        <f t="shared" si="554"/>
        <v>122</v>
      </c>
      <c r="AE4886" s="131">
        <v>109</v>
      </c>
      <c r="AF4886" s="147" t="s">
        <v>5957</v>
      </c>
      <c r="AG4886" s="147">
        <v>1</v>
      </c>
      <c r="AH4886" s="147" t="s">
        <v>5683</v>
      </c>
    </row>
    <row r="4887" spans="1:34" x14ac:dyDescent="0.25">
      <c r="A4887" s="147" t="s">
        <v>2141</v>
      </c>
      <c r="B4887" s="140" t="s">
        <v>8471</v>
      </c>
      <c r="C4887" s="147" t="s">
        <v>72</v>
      </c>
      <c r="D4887" s="140" t="s">
        <v>8485</v>
      </c>
      <c r="E4887" s="147" t="s">
        <v>2542</v>
      </c>
      <c r="F4887" s="140" t="s">
        <v>8617</v>
      </c>
      <c r="G4887" s="140" t="s">
        <v>2702</v>
      </c>
      <c r="H4887" s="140" t="s">
        <v>12166</v>
      </c>
      <c r="I4887" s="147" t="s">
        <v>5992</v>
      </c>
      <c r="J4887" s="147">
        <v>1</v>
      </c>
      <c r="K4887" s="132">
        <f t="shared" si="549"/>
        <v>2235454.77</v>
      </c>
      <c r="L4887" s="132">
        <v>1564818.34</v>
      </c>
      <c r="M4887" s="132">
        <v>670636.43000000005</v>
      </c>
      <c r="N4887" s="132">
        <v>1564818.3399999999</v>
      </c>
      <c r="O4887" s="133" t="s">
        <v>4679</v>
      </c>
      <c r="P4887" s="132">
        <v>639594.81999999995</v>
      </c>
      <c r="Q4887" s="132">
        <f t="shared" si="555"/>
        <v>2204413.16</v>
      </c>
      <c r="R4887" s="132">
        <v>1564818.34</v>
      </c>
      <c r="S4887" s="132">
        <v>639594.81999999995</v>
      </c>
      <c r="T4887" s="169">
        <f t="shared" si="550"/>
        <v>1.0000000000000002</v>
      </c>
      <c r="U4887" s="169">
        <f t="shared" si="551"/>
        <v>1</v>
      </c>
      <c r="V4887" s="169">
        <f t="shared" si="552"/>
        <v>0.95371320642393365</v>
      </c>
      <c r="W4887" s="169">
        <f t="shared" si="553"/>
        <v>0.98611396194788592</v>
      </c>
      <c r="X4887" s="170">
        <v>1</v>
      </c>
      <c r="Y4887" s="139">
        <v>38607</v>
      </c>
      <c r="Z4887" s="139">
        <v>38652</v>
      </c>
      <c r="AA4887" s="139">
        <v>38696</v>
      </c>
      <c r="AB4887" s="139">
        <v>38821</v>
      </c>
      <c r="AC4887" s="139">
        <v>38825</v>
      </c>
      <c r="AD4887" s="147">
        <f t="shared" si="554"/>
        <v>125</v>
      </c>
      <c r="AE4887" s="131">
        <v>363</v>
      </c>
      <c r="AF4887" s="147" t="s">
        <v>5957</v>
      </c>
      <c r="AG4887" s="147">
        <v>1</v>
      </c>
      <c r="AH4887" s="147" t="s">
        <v>5683</v>
      </c>
    </row>
    <row r="4888" spans="1:34" x14ac:dyDescent="0.25">
      <c r="A4888" s="147" t="s">
        <v>2141</v>
      </c>
      <c r="B4888" s="140" t="s">
        <v>8471</v>
      </c>
      <c r="C4888" s="147" t="s">
        <v>72</v>
      </c>
      <c r="D4888" s="140" t="s">
        <v>8485</v>
      </c>
      <c r="E4888" s="147" t="s">
        <v>2542</v>
      </c>
      <c r="F4888" s="140" t="s">
        <v>8617</v>
      </c>
      <c r="G4888" s="140" t="s">
        <v>2702</v>
      </c>
      <c r="H4888" s="140" t="s">
        <v>12166</v>
      </c>
      <c r="I4888" s="147" t="s">
        <v>2846</v>
      </c>
      <c r="J4888" s="147">
        <v>1</v>
      </c>
      <c r="K4888" s="132">
        <f t="shared" si="549"/>
        <v>1794560</v>
      </c>
      <c r="L4888" s="132">
        <v>1256192</v>
      </c>
      <c r="M4888" s="132">
        <v>538368</v>
      </c>
      <c r="N4888" s="132">
        <v>1236432.8</v>
      </c>
      <c r="O4888" s="133"/>
      <c r="P4888" s="132">
        <v>551468</v>
      </c>
      <c r="Q4888" s="132">
        <f t="shared" si="555"/>
        <v>1787900.8</v>
      </c>
      <c r="R4888" s="132">
        <v>1236432.8</v>
      </c>
      <c r="S4888" s="132">
        <v>551468</v>
      </c>
      <c r="T4888" s="169">
        <f t="shared" si="550"/>
        <v>1</v>
      </c>
      <c r="U4888" s="169">
        <f t="shared" si="551"/>
        <v>1</v>
      </c>
      <c r="V4888" s="169">
        <f t="shared" si="552"/>
        <v>1.024332798383262</v>
      </c>
      <c r="W4888" s="169">
        <f t="shared" si="553"/>
        <v>0.99628922967189737</v>
      </c>
      <c r="X4888" s="170">
        <v>1</v>
      </c>
      <c r="Y4888" s="139">
        <v>38924</v>
      </c>
      <c r="Z4888" s="139">
        <v>38968</v>
      </c>
      <c r="AA4888" s="139">
        <v>39090</v>
      </c>
      <c r="AB4888" s="139">
        <v>39202</v>
      </c>
      <c r="AC4888" s="139">
        <v>39217</v>
      </c>
      <c r="AD4888" s="147">
        <f t="shared" si="554"/>
        <v>112</v>
      </c>
      <c r="AE4888" s="131">
        <v>360</v>
      </c>
      <c r="AF4888" s="147" t="s">
        <v>5963</v>
      </c>
      <c r="AG4888" s="147">
        <v>1</v>
      </c>
      <c r="AH4888" s="147" t="s">
        <v>5683</v>
      </c>
    </row>
    <row r="4889" spans="1:34" x14ac:dyDescent="0.25">
      <c r="A4889" s="147" t="s">
        <v>2141</v>
      </c>
      <c r="B4889" s="140" t="s">
        <v>8471</v>
      </c>
      <c r="C4889" s="147" t="s">
        <v>72</v>
      </c>
      <c r="D4889" s="140" t="s">
        <v>8485</v>
      </c>
      <c r="E4889" s="147" t="s">
        <v>2542</v>
      </c>
      <c r="F4889" s="140" t="s">
        <v>8617</v>
      </c>
      <c r="G4889" s="140" t="s">
        <v>2703</v>
      </c>
      <c r="H4889" s="140" t="s">
        <v>12167</v>
      </c>
      <c r="I4889" s="147" t="s">
        <v>5992</v>
      </c>
      <c r="J4889" s="147">
        <v>1</v>
      </c>
      <c r="K4889" s="132">
        <f t="shared" si="549"/>
        <v>991525.2</v>
      </c>
      <c r="L4889" s="132">
        <v>692202.44</v>
      </c>
      <c r="M4889" s="132">
        <v>299322.76</v>
      </c>
      <c r="N4889" s="132">
        <v>692202.44</v>
      </c>
      <c r="O4889" s="133" t="s">
        <v>4679</v>
      </c>
      <c r="P4889" s="132">
        <v>328153.88</v>
      </c>
      <c r="Q4889" s="132">
        <f t="shared" si="555"/>
        <v>1020356.32</v>
      </c>
      <c r="R4889" s="132">
        <v>692202.44</v>
      </c>
      <c r="S4889" s="132">
        <v>328153.88</v>
      </c>
      <c r="T4889" s="169">
        <f t="shared" si="550"/>
        <v>1</v>
      </c>
      <c r="U4889" s="169">
        <f t="shared" si="551"/>
        <v>1</v>
      </c>
      <c r="V4889" s="169">
        <f t="shared" si="552"/>
        <v>1.0963211751755864</v>
      </c>
      <c r="W4889" s="169">
        <f t="shared" si="553"/>
        <v>1.0290775463901471</v>
      </c>
      <c r="X4889" s="170">
        <v>1</v>
      </c>
      <c r="Y4889" s="139">
        <v>38607</v>
      </c>
      <c r="Z4889" s="139">
        <v>38652</v>
      </c>
      <c r="AA4889" s="139">
        <v>38677</v>
      </c>
      <c r="AB4889" s="139">
        <v>38817</v>
      </c>
      <c r="AC4889" s="139">
        <v>38825</v>
      </c>
      <c r="AD4889" s="147">
        <f t="shared" si="554"/>
        <v>140</v>
      </c>
      <c r="AE4889" s="131">
        <v>205</v>
      </c>
      <c r="AF4889" s="147" t="s">
        <v>5957</v>
      </c>
      <c r="AG4889" s="147">
        <v>1</v>
      </c>
      <c r="AH4889" s="147" t="s">
        <v>5683</v>
      </c>
    </row>
    <row r="4890" spans="1:34" x14ac:dyDescent="0.25">
      <c r="A4890" s="147" t="s">
        <v>2141</v>
      </c>
      <c r="B4890" s="140" t="s">
        <v>8471</v>
      </c>
      <c r="C4890" s="147" t="s">
        <v>72</v>
      </c>
      <c r="D4890" s="140" t="s">
        <v>8485</v>
      </c>
      <c r="E4890" s="147" t="s">
        <v>2542</v>
      </c>
      <c r="F4890" s="140" t="s">
        <v>8617</v>
      </c>
      <c r="G4890" s="140" t="s">
        <v>5985</v>
      </c>
      <c r="H4890" s="140" t="s">
        <v>12168</v>
      </c>
      <c r="I4890" s="147" t="s">
        <v>5978</v>
      </c>
      <c r="J4890" s="147">
        <v>1</v>
      </c>
      <c r="K4890" s="132">
        <f t="shared" si="549"/>
        <v>1354635.65</v>
      </c>
      <c r="L4890" s="132">
        <v>431250</v>
      </c>
      <c r="M4890" s="132">
        <v>923385.65</v>
      </c>
      <c r="N4890" s="132">
        <v>431250</v>
      </c>
      <c r="O4890" s="133" t="s">
        <v>4679</v>
      </c>
      <c r="P4890" s="132">
        <v>273297.84999999998</v>
      </c>
      <c r="Q4890" s="132">
        <f t="shared" si="555"/>
        <v>704547.85</v>
      </c>
      <c r="R4890" s="132">
        <v>431250</v>
      </c>
      <c r="S4890" s="132">
        <v>273297.84999999998</v>
      </c>
      <c r="T4890" s="169">
        <f t="shared" si="550"/>
        <v>1</v>
      </c>
      <c r="U4890" s="169">
        <f t="shared" si="551"/>
        <v>1</v>
      </c>
      <c r="V4890" s="169">
        <f t="shared" si="552"/>
        <v>0.29597368120243145</v>
      </c>
      <c r="W4890" s="169">
        <f t="shared" si="553"/>
        <v>0.52010136452558298</v>
      </c>
      <c r="X4890" s="170">
        <v>1</v>
      </c>
      <c r="Y4890" s="139">
        <v>38042</v>
      </c>
      <c r="Z4890" s="139">
        <v>38195</v>
      </c>
      <c r="AA4890" s="139">
        <v>38278</v>
      </c>
      <c r="AB4890" s="139">
        <v>38468</v>
      </c>
      <c r="AC4890" s="139">
        <v>38470</v>
      </c>
      <c r="AD4890" s="147">
        <f t="shared" si="554"/>
        <v>190</v>
      </c>
      <c r="AE4890" s="131">
        <v>485</v>
      </c>
      <c r="AF4890" s="147" t="s">
        <v>5957</v>
      </c>
      <c r="AG4890" s="147">
        <v>1</v>
      </c>
      <c r="AH4890" s="147" t="s">
        <v>5683</v>
      </c>
    </row>
    <row r="4891" spans="1:34" x14ac:dyDescent="0.25">
      <c r="A4891" s="147" t="s">
        <v>2141</v>
      </c>
      <c r="B4891" s="140" t="s">
        <v>8471</v>
      </c>
      <c r="C4891" s="147" t="s">
        <v>72</v>
      </c>
      <c r="D4891" s="140" t="s">
        <v>8485</v>
      </c>
      <c r="E4891" s="147" t="s">
        <v>2542</v>
      </c>
      <c r="F4891" s="140" t="s">
        <v>8617</v>
      </c>
      <c r="G4891" s="140" t="s">
        <v>5985</v>
      </c>
      <c r="H4891" s="140" t="s">
        <v>12168</v>
      </c>
      <c r="I4891" s="147" t="s">
        <v>5986</v>
      </c>
      <c r="J4891" s="147">
        <v>1</v>
      </c>
      <c r="K4891" s="132">
        <f t="shared" si="549"/>
        <v>785410.24</v>
      </c>
      <c r="L4891" s="132">
        <v>530002.24</v>
      </c>
      <c r="M4891" s="132">
        <v>255408</v>
      </c>
      <c r="N4891" s="132">
        <v>530002.24</v>
      </c>
      <c r="O4891" s="133" t="s">
        <v>4753</v>
      </c>
      <c r="P4891" s="132">
        <v>278648</v>
      </c>
      <c r="Q4891" s="132">
        <f t="shared" si="555"/>
        <v>808650.23999999999</v>
      </c>
      <c r="R4891" s="132">
        <v>530002.24</v>
      </c>
      <c r="S4891" s="132">
        <v>278648</v>
      </c>
      <c r="T4891" s="169">
        <f t="shared" si="550"/>
        <v>1</v>
      </c>
      <c r="U4891" s="169">
        <f t="shared" si="551"/>
        <v>1</v>
      </c>
      <c r="V4891" s="169">
        <f t="shared" si="552"/>
        <v>1.0909916682327883</v>
      </c>
      <c r="W4891" s="169">
        <f t="shared" si="553"/>
        <v>1.0295896320373923</v>
      </c>
      <c r="X4891" s="170">
        <v>1</v>
      </c>
      <c r="Y4891" s="139">
        <v>38924</v>
      </c>
      <c r="Z4891" s="139">
        <v>38968</v>
      </c>
      <c r="AA4891" s="139">
        <v>39027</v>
      </c>
      <c r="AB4891" s="139">
        <v>39077</v>
      </c>
      <c r="AC4891" s="139">
        <v>39216</v>
      </c>
      <c r="AD4891" s="147">
        <f t="shared" si="554"/>
        <v>50</v>
      </c>
      <c r="AE4891" s="131">
        <v>402</v>
      </c>
      <c r="AF4891" s="147" t="s">
        <v>5963</v>
      </c>
      <c r="AG4891" s="147">
        <v>1</v>
      </c>
      <c r="AH4891" s="147" t="s">
        <v>5683</v>
      </c>
    </row>
    <row r="4892" spans="1:34" x14ac:dyDescent="0.25">
      <c r="A4892" s="147" t="s">
        <v>2141</v>
      </c>
      <c r="B4892" s="140" t="s">
        <v>8471</v>
      </c>
      <c r="C4892" s="147" t="s">
        <v>72</v>
      </c>
      <c r="D4892" s="140" t="s">
        <v>8485</v>
      </c>
      <c r="E4892" s="147" t="s">
        <v>2542</v>
      </c>
      <c r="F4892" s="140" t="s">
        <v>8617</v>
      </c>
      <c r="G4892" s="140" t="s">
        <v>2551</v>
      </c>
      <c r="H4892" s="140" t="s">
        <v>12169</v>
      </c>
      <c r="I4892" s="147" t="s">
        <v>5986</v>
      </c>
      <c r="J4892" s="147">
        <v>1</v>
      </c>
      <c r="K4892" s="132">
        <f t="shared" si="549"/>
        <v>511816.78</v>
      </c>
      <c r="L4892" s="132">
        <v>342917.24</v>
      </c>
      <c r="M4892" s="132">
        <v>168899.54</v>
      </c>
      <c r="N4892" s="132">
        <v>342917.24</v>
      </c>
      <c r="O4892" s="133" t="s">
        <v>4679</v>
      </c>
      <c r="P4892" s="132">
        <v>233693</v>
      </c>
      <c r="Q4892" s="132">
        <f t="shared" si="555"/>
        <v>576610.24</v>
      </c>
      <c r="R4892" s="132">
        <v>342917.24</v>
      </c>
      <c r="S4892" s="132">
        <v>233693</v>
      </c>
      <c r="T4892" s="169">
        <f t="shared" si="550"/>
        <v>1</v>
      </c>
      <c r="U4892" s="169">
        <f t="shared" si="551"/>
        <v>1</v>
      </c>
      <c r="V4892" s="169">
        <f t="shared" si="552"/>
        <v>1.3836212934623742</v>
      </c>
      <c r="W4892" s="169">
        <f t="shared" si="553"/>
        <v>1.1265950287913575</v>
      </c>
      <c r="X4892" s="170">
        <v>1</v>
      </c>
      <c r="Y4892" s="139">
        <v>38042</v>
      </c>
      <c r="Z4892" s="139">
        <v>38163</v>
      </c>
      <c r="AA4892" s="139">
        <v>38217</v>
      </c>
      <c r="AB4892" s="139">
        <v>38467</v>
      </c>
      <c r="AC4892" s="139">
        <v>38470</v>
      </c>
      <c r="AD4892" s="147">
        <f t="shared" si="554"/>
        <v>250</v>
      </c>
      <c r="AE4892" s="131">
        <v>245</v>
      </c>
      <c r="AF4892" s="147" t="s">
        <v>5957</v>
      </c>
      <c r="AG4892" s="147">
        <v>1</v>
      </c>
      <c r="AH4892" s="147" t="s">
        <v>5683</v>
      </c>
    </row>
    <row r="4893" spans="1:34" x14ac:dyDescent="0.25">
      <c r="A4893" s="147" t="s">
        <v>2141</v>
      </c>
      <c r="B4893" s="140" t="s">
        <v>8471</v>
      </c>
      <c r="C4893" s="147" t="s">
        <v>72</v>
      </c>
      <c r="D4893" s="140" t="s">
        <v>8485</v>
      </c>
      <c r="E4893" s="147" t="s">
        <v>2542</v>
      </c>
      <c r="F4893" s="140" t="s">
        <v>8617</v>
      </c>
      <c r="G4893" s="140" t="s">
        <v>2704</v>
      </c>
      <c r="H4893" s="140" t="s">
        <v>12170</v>
      </c>
      <c r="I4893" s="147" t="s">
        <v>5992</v>
      </c>
      <c r="J4893" s="147">
        <v>1</v>
      </c>
      <c r="K4893" s="132">
        <f t="shared" si="549"/>
        <v>806681.53</v>
      </c>
      <c r="L4893" s="132">
        <v>558402.89</v>
      </c>
      <c r="M4893" s="132">
        <v>248278.64</v>
      </c>
      <c r="N4893" s="132">
        <v>558402.89</v>
      </c>
      <c r="O4893" s="133" t="s">
        <v>4679</v>
      </c>
      <c r="P4893" s="132">
        <v>246227.44</v>
      </c>
      <c r="Q4893" s="132">
        <f t="shared" si="555"/>
        <v>804630.33000000007</v>
      </c>
      <c r="R4893" s="132">
        <v>558402.89</v>
      </c>
      <c r="S4893" s="132">
        <v>246227.44</v>
      </c>
      <c r="T4893" s="169">
        <f t="shared" si="550"/>
        <v>1</v>
      </c>
      <c r="U4893" s="169">
        <f t="shared" si="551"/>
        <v>1</v>
      </c>
      <c r="V4893" s="169">
        <f t="shared" si="552"/>
        <v>0.99173831466130147</v>
      </c>
      <c r="W4893" s="169">
        <f t="shared" si="553"/>
        <v>0.99745723693463029</v>
      </c>
      <c r="X4893" s="170">
        <v>1</v>
      </c>
      <c r="Y4893" s="139">
        <v>38607</v>
      </c>
      <c r="Z4893" s="139">
        <v>38652</v>
      </c>
      <c r="AA4893" s="139">
        <v>38687</v>
      </c>
      <c r="AB4893" s="139">
        <v>38804</v>
      </c>
      <c r="AC4893" s="139">
        <v>38825</v>
      </c>
      <c r="AD4893" s="147">
        <f t="shared" si="554"/>
        <v>117</v>
      </c>
      <c r="AE4893" s="131">
        <v>192</v>
      </c>
      <c r="AF4893" s="147" t="s">
        <v>5957</v>
      </c>
      <c r="AG4893" s="147">
        <v>1</v>
      </c>
      <c r="AH4893" s="147" t="s">
        <v>5683</v>
      </c>
    </row>
    <row r="4894" spans="1:34" x14ac:dyDescent="0.25">
      <c r="A4894" s="147" t="s">
        <v>2141</v>
      </c>
      <c r="B4894" s="140" t="s">
        <v>8471</v>
      </c>
      <c r="C4894" s="147" t="s">
        <v>72</v>
      </c>
      <c r="D4894" s="140" t="s">
        <v>8485</v>
      </c>
      <c r="E4894" s="147" t="s">
        <v>2542</v>
      </c>
      <c r="F4894" s="140" t="s">
        <v>8617</v>
      </c>
      <c r="G4894" s="140" t="s">
        <v>2704</v>
      </c>
      <c r="H4894" s="140" t="s">
        <v>12170</v>
      </c>
      <c r="I4894" s="147" t="s">
        <v>3192</v>
      </c>
      <c r="J4894" s="147">
        <v>1</v>
      </c>
      <c r="K4894" s="132">
        <f t="shared" ref="K4894:K4957" si="556">L4894+M4894</f>
        <v>595101.97</v>
      </c>
      <c r="L4894" s="132">
        <v>411912.97</v>
      </c>
      <c r="M4894" s="132">
        <v>183189</v>
      </c>
      <c r="N4894" s="132">
        <v>411912.97</v>
      </c>
      <c r="O4894" s="133" t="s">
        <v>4753</v>
      </c>
      <c r="P4894" s="132">
        <v>67577</v>
      </c>
      <c r="Q4894" s="132">
        <f t="shared" si="555"/>
        <v>479489.97</v>
      </c>
      <c r="R4894" s="132">
        <v>411912.97</v>
      </c>
      <c r="S4894" s="132">
        <v>67577</v>
      </c>
      <c r="T4894" s="169">
        <f t="shared" si="550"/>
        <v>1</v>
      </c>
      <c r="U4894" s="169">
        <f t="shared" si="551"/>
        <v>1</v>
      </c>
      <c r="V4894" s="169">
        <f t="shared" si="552"/>
        <v>0.36889223697929463</v>
      </c>
      <c r="W4894" s="169">
        <f t="shared" si="553"/>
        <v>0.80572741172407814</v>
      </c>
      <c r="X4894" s="170">
        <v>1</v>
      </c>
      <c r="Y4894" s="139">
        <v>38924</v>
      </c>
      <c r="Z4894" s="139">
        <v>38968</v>
      </c>
      <c r="AA4894" s="139">
        <v>39029</v>
      </c>
      <c r="AB4894" s="139">
        <v>39375</v>
      </c>
      <c r="AC4894" s="139" t="s">
        <v>4516</v>
      </c>
      <c r="AD4894" s="147">
        <f t="shared" si="554"/>
        <v>346</v>
      </c>
      <c r="AE4894" s="131">
        <v>192</v>
      </c>
      <c r="AF4894" s="147" t="s">
        <v>2161</v>
      </c>
      <c r="AG4894" s="147">
        <v>1</v>
      </c>
      <c r="AH4894" s="147" t="s">
        <v>5683</v>
      </c>
    </row>
    <row r="4895" spans="1:34" x14ac:dyDescent="0.25">
      <c r="A4895" s="147" t="s">
        <v>2141</v>
      </c>
      <c r="B4895" s="140" t="s">
        <v>8471</v>
      </c>
      <c r="C4895" s="147" t="s">
        <v>72</v>
      </c>
      <c r="D4895" s="140" t="s">
        <v>8485</v>
      </c>
      <c r="E4895" s="147" t="s">
        <v>2542</v>
      </c>
      <c r="F4895" s="140" t="s">
        <v>8617</v>
      </c>
      <c r="G4895" s="140" t="s">
        <v>2211</v>
      </c>
      <c r="H4895" s="140" t="s">
        <v>12171</v>
      </c>
      <c r="I4895" s="147" t="s">
        <v>3148</v>
      </c>
      <c r="J4895" s="147">
        <v>1</v>
      </c>
      <c r="K4895" s="132">
        <f t="shared" si="556"/>
        <v>956130.8</v>
      </c>
      <c r="L4895" s="132">
        <v>669291.56000000006</v>
      </c>
      <c r="M4895" s="132">
        <v>286839.24</v>
      </c>
      <c r="N4895" s="132">
        <v>669291.56000000006</v>
      </c>
      <c r="O4895" s="133" t="s">
        <v>4679</v>
      </c>
      <c r="P4895" s="132">
        <v>172943.74</v>
      </c>
      <c r="Q4895" s="132">
        <f t="shared" si="555"/>
        <v>842235.3</v>
      </c>
      <c r="R4895" s="132">
        <v>669291.56000000006</v>
      </c>
      <c r="S4895" s="132">
        <v>172943.74</v>
      </c>
      <c r="T4895" s="169">
        <f t="shared" si="550"/>
        <v>1</v>
      </c>
      <c r="U4895" s="169">
        <f t="shared" si="551"/>
        <v>1</v>
      </c>
      <c r="V4895" s="169">
        <f t="shared" si="552"/>
        <v>0.60292915292900651</v>
      </c>
      <c r="W4895" s="169">
        <f t="shared" si="553"/>
        <v>0.88087874587870196</v>
      </c>
      <c r="X4895" s="170">
        <v>1</v>
      </c>
      <c r="Y4895" s="139">
        <v>38607</v>
      </c>
      <c r="Z4895" s="139">
        <v>38652</v>
      </c>
      <c r="AA4895" s="139">
        <v>38688</v>
      </c>
      <c r="AB4895" s="139">
        <v>38817</v>
      </c>
      <c r="AC4895" s="139">
        <v>38825</v>
      </c>
      <c r="AD4895" s="147">
        <f t="shared" si="554"/>
        <v>129</v>
      </c>
      <c r="AE4895" s="131">
        <v>225</v>
      </c>
      <c r="AF4895" s="147" t="s">
        <v>5957</v>
      </c>
      <c r="AG4895" s="147">
        <v>1</v>
      </c>
      <c r="AH4895" s="147" t="s">
        <v>5683</v>
      </c>
    </row>
    <row r="4896" spans="1:34" x14ac:dyDescent="0.25">
      <c r="A4896" s="147" t="s">
        <v>2141</v>
      </c>
      <c r="B4896" s="140" t="s">
        <v>8471</v>
      </c>
      <c r="C4896" s="147" t="s">
        <v>72</v>
      </c>
      <c r="D4896" s="140" t="s">
        <v>8485</v>
      </c>
      <c r="E4896" s="147" t="s">
        <v>2542</v>
      </c>
      <c r="F4896" s="140" t="s">
        <v>8617</v>
      </c>
      <c r="G4896" s="140" t="s">
        <v>2705</v>
      </c>
      <c r="H4896" s="140" t="s">
        <v>12172</v>
      </c>
      <c r="I4896" s="147" t="s">
        <v>5992</v>
      </c>
      <c r="J4896" s="147">
        <v>1</v>
      </c>
      <c r="K4896" s="132">
        <f t="shared" si="556"/>
        <v>1085594.96</v>
      </c>
      <c r="L4896" s="132">
        <v>763746</v>
      </c>
      <c r="M4896" s="132">
        <v>321848.96000000002</v>
      </c>
      <c r="N4896" s="132">
        <v>763746</v>
      </c>
      <c r="O4896" s="133" t="s">
        <v>4679</v>
      </c>
      <c r="P4896" s="132">
        <v>397057.96</v>
      </c>
      <c r="Q4896" s="132">
        <f t="shared" si="555"/>
        <v>1160803.96</v>
      </c>
      <c r="R4896" s="132">
        <v>763746</v>
      </c>
      <c r="S4896" s="132">
        <v>397057.96</v>
      </c>
      <c r="T4896" s="169">
        <f t="shared" si="550"/>
        <v>1</v>
      </c>
      <c r="U4896" s="169">
        <f t="shared" si="551"/>
        <v>1</v>
      </c>
      <c r="V4896" s="169">
        <f t="shared" si="552"/>
        <v>1.2336779338979378</v>
      </c>
      <c r="W4896" s="169">
        <f t="shared" si="553"/>
        <v>1.0692790615019068</v>
      </c>
      <c r="X4896" s="170">
        <v>1</v>
      </c>
      <c r="Y4896" s="139">
        <v>38607</v>
      </c>
      <c r="Z4896" s="139">
        <v>38652</v>
      </c>
      <c r="AA4896" s="139">
        <v>38681</v>
      </c>
      <c r="AB4896" s="139">
        <v>38817</v>
      </c>
      <c r="AC4896" s="139">
        <v>38825</v>
      </c>
      <c r="AD4896" s="147">
        <f t="shared" si="554"/>
        <v>136</v>
      </c>
      <c r="AE4896" s="131">
        <v>158</v>
      </c>
      <c r="AF4896" s="147" t="s">
        <v>5957</v>
      </c>
      <c r="AG4896" s="147">
        <v>1</v>
      </c>
      <c r="AH4896" s="147" t="s">
        <v>5683</v>
      </c>
    </row>
    <row r="4897" spans="1:34" x14ac:dyDescent="0.25">
      <c r="A4897" s="147" t="s">
        <v>2141</v>
      </c>
      <c r="B4897" s="140" t="s">
        <v>8471</v>
      </c>
      <c r="C4897" s="147" t="s">
        <v>72</v>
      </c>
      <c r="D4897" s="140" t="s">
        <v>8485</v>
      </c>
      <c r="E4897" s="147" t="s">
        <v>2542</v>
      </c>
      <c r="F4897" s="140" t="s">
        <v>8617</v>
      </c>
      <c r="G4897" s="140" t="s">
        <v>2706</v>
      </c>
      <c r="H4897" s="140" t="s">
        <v>12173</v>
      </c>
      <c r="I4897" s="147" t="s">
        <v>5992</v>
      </c>
      <c r="J4897" s="147">
        <v>1</v>
      </c>
      <c r="K4897" s="132">
        <f t="shared" si="556"/>
        <v>673280.85</v>
      </c>
      <c r="L4897" s="132">
        <v>471296</v>
      </c>
      <c r="M4897" s="132">
        <v>201984.85</v>
      </c>
      <c r="N4897" s="132">
        <v>471295.99999999994</v>
      </c>
      <c r="O4897" s="133" t="s">
        <v>4679</v>
      </c>
      <c r="P4897" s="132">
        <v>160727.29</v>
      </c>
      <c r="Q4897" s="132">
        <f t="shared" si="555"/>
        <v>632023.29</v>
      </c>
      <c r="R4897" s="132">
        <v>471296</v>
      </c>
      <c r="S4897" s="132">
        <v>160727.29</v>
      </c>
      <c r="T4897" s="169">
        <f t="shared" si="550"/>
        <v>1.0000000000000002</v>
      </c>
      <c r="U4897" s="169">
        <f t="shared" si="551"/>
        <v>1</v>
      </c>
      <c r="V4897" s="169">
        <f t="shared" si="552"/>
        <v>0.7957393339153902</v>
      </c>
      <c r="W4897" s="169">
        <f t="shared" si="553"/>
        <v>0.93872161966287926</v>
      </c>
      <c r="X4897" s="170">
        <v>1</v>
      </c>
      <c r="Y4897" s="139">
        <v>38607</v>
      </c>
      <c r="Z4897" s="139">
        <v>38652</v>
      </c>
      <c r="AA4897" s="139">
        <v>38678</v>
      </c>
      <c r="AB4897" s="139">
        <v>38801</v>
      </c>
      <c r="AC4897" s="139">
        <v>38825</v>
      </c>
      <c r="AD4897" s="147">
        <f t="shared" si="554"/>
        <v>123</v>
      </c>
      <c r="AE4897" s="131">
        <v>170</v>
      </c>
      <c r="AF4897" s="147" t="s">
        <v>5957</v>
      </c>
      <c r="AG4897" s="147">
        <v>1</v>
      </c>
      <c r="AH4897" s="147" t="s">
        <v>5683</v>
      </c>
    </row>
    <row r="4898" spans="1:34" x14ac:dyDescent="0.25">
      <c r="A4898" s="147" t="s">
        <v>2141</v>
      </c>
      <c r="B4898" s="140" t="s">
        <v>8471</v>
      </c>
      <c r="C4898" s="147" t="s">
        <v>72</v>
      </c>
      <c r="D4898" s="140" t="s">
        <v>8485</v>
      </c>
      <c r="E4898" s="147" t="s">
        <v>2542</v>
      </c>
      <c r="F4898" s="140" t="s">
        <v>8617</v>
      </c>
      <c r="G4898" s="140" t="s">
        <v>2706</v>
      </c>
      <c r="H4898" s="140" t="s">
        <v>12173</v>
      </c>
      <c r="I4898" s="147" t="s">
        <v>42</v>
      </c>
      <c r="J4898" s="147">
        <v>1</v>
      </c>
      <c r="K4898" s="132">
        <f t="shared" si="556"/>
        <v>623724.53</v>
      </c>
      <c r="L4898" s="132">
        <v>436607.17</v>
      </c>
      <c r="M4898" s="132">
        <v>187117.36</v>
      </c>
      <c r="N4898" s="132">
        <v>436607.17</v>
      </c>
      <c r="O4898" s="133" t="s">
        <v>4753</v>
      </c>
      <c r="P4898" s="132">
        <v>119581.24</v>
      </c>
      <c r="Q4898" s="132">
        <f t="shared" si="555"/>
        <v>556188.41</v>
      </c>
      <c r="R4898" s="132">
        <v>436607.17</v>
      </c>
      <c r="S4898" s="132">
        <v>119581.24</v>
      </c>
      <c r="T4898" s="169">
        <f t="shared" si="550"/>
        <v>1</v>
      </c>
      <c r="U4898" s="169">
        <f t="shared" si="551"/>
        <v>1</v>
      </c>
      <c r="V4898" s="169">
        <f t="shared" si="552"/>
        <v>0.63907079492784646</v>
      </c>
      <c r="W4898" s="169">
        <f t="shared" si="553"/>
        <v>0.89172123789968627</v>
      </c>
      <c r="X4898" s="170">
        <v>1</v>
      </c>
      <c r="Y4898" s="139">
        <v>38924</v>
      </c>
      <c r="Z4898" s="139">
        <v>38968</v>
      </c>
      <c r="AA4898" s="139">
        <v>39008</v>
      </c>
      <c r="AB4898" s="139">
        <v>39234</v>
      </c>
      <c r="AC4898" s="139">
        <v>39217</v>
      </c>
      <c r="AD4898" s="147">
        <f t="shared" si="554"/>
        <v>226</v>
      </c>
      <c r="AE4898" s="131">
        <v>170</v>
      </c>
      <c r="AF4898" s="147" t="s">
        <v>5963</v>
      </c>
      <c r="AG4898" s="147">
        <v>1</v>
      </c>
      <c r="AH4898" s="147" t="s">
        <v>5683</v>
      </c>
    </row>
    <row r="4899" spans="1:34" x14ac:dyDescent="0.25">
      <c r="A4899" s="147" t="s">
        <v>2141</v>
      </c>
      <c r="B4899" s="140" t="s">
        <v>8471</v>
      </c>
      <c r="C4899" s="147" t="s">
        <v>72</v>
      </c>
      <c r="D4899" s="140" t="s">
        <v>8485</v>
      </c>
      <c r="E4899" s="147" t="s">
        <v>2542</v>
      </c>
      <c r="F4899" s="140" t="s">
        <v>8617</v>
      </c>
      <c r="G4899" s="140" t="s">
        <v>2552</v>
      </c>
      <c r="H4899" s="140" t="s">
        <v>12174</v>
      </c>
      <c r="I4899" s="147" t="s">
        <v>5978</v>
      </c>
      <c r="J4899" s="147">
        <v>1</v>
      </c>
      <c r="K4899" s="132">
        <f t="shared" si="556"/>
        <v>1183835</v>
      </c>
      <c r="L4899" s="132">
        <v>791294.6</v>
      </c>
      <c r="M4899" s="132">
        <v>392540.4</v>
      </c>
      <c r="N4899" s="132">
        <v>791294.6</v>
      </c>
      <c r="O4899" s="133" t="s">
        <v>4679</v>
      </c>
      <c r="P4899" s="132">
        <v>449596.2</v>
      </c>
      <c r="Q4899" s="132">
        <f t="shared" si="555"/>
        <v>1240890.8</v>
      </c>
      <c r="R4899" s="132">
        <v>791294.6</v>
      </c>
      <c r="S4899" s="132">
        <v>449596.2</v>
      </c>
      <c r="T4899" s="169">
        <f t="shared" si="550"/>
        <v>1</v>
      </c>
      <c r="U4899" s="169">
        <f t="shared" si="551"/>
        <v>1</v>
      </c>
      <c r="V4899" s="169">
        <f t="shared" si="552"/>
        <v>1.1453501346612984</v>
      </c>
      <c r="W4899" s="169">
        <f t="shared" si="553"/>
        <v>1.0481957367369608</v>
      </c>
      <c r="X4899" s="170">
        <v>1</v>
      </c>
      <c r="Y4899" s="139">
        <v>38042</v>
      </c>
      <c r="Z4899" s="139">
        <v>38195</v>
      </c>
      <c r="AA4899" s="139">
        <v>38288</v>
      </c>
      <c r="AB4899" s="139">
        <v>38453</v>
      </c>
      <c r="AC4899" s="139">
        <v>38470</v>
      </c>
      <c r="AD4899" s="147">
        <f t="shared" si="554"/>
        <v>165</v>
      </c>
      <c r="AE4899" s="131">
        <v>120</v>
      </c>
      <c r="AF4899" s="147" t="s">
        <v>5957</v>
      </c>
      <c r="AG4899" s="147">
        <v>1</v>
      </c>
      <c r="AH4899" s="147" t="s">
        <v>5683</v>
      </c>
    </row>
    <row r="4900" spans="1:34" x14ac:dyDescent="0.25">
      <c r="A4900" s="147" t="s">
        <v>2141</v>
      </c>
      <c r="B4900" s="140" t="s">
        <v>8471</v>
      </c>
      <c r="C4900" s="147" t="s">
        <v>72</v>
      </c>
      <c r="D4900" s="140" t="s">
        <v>8485</v>
      </c>
      <c r="E4900" s="147" t="s">
        <v>2542</v>
      </c>
      <c r="F4900" s="140" t="s">
        <v>8617</v>
      </c>
      <c r="G4900" s="140" t="s">
        <v>2552</v>
      </c>
      <c r="H4900" s="140" t="s">
        <v>12174</v>
      </c>
      <c r="I4900" s="147" t="s">
        <v>142</v>
      </c>
      <c r="J4900" s="147">
        <v>1</v>
      </c>
      <c r="K4900" s="132">
        <f t="shared" si="556"/>
        <v>678860.83</v>
      </c>
      <c r="L4900" s="132">
        <v>469413.43</v>
      </c>
      <c r="M4900" s="132">
        <v>209447.4</v>
      </c>
      <c r="N4900" s="132">
        <v>469413.43</v>
      </c>
      <c r="O4900" s="133" t="s">
        <v>4753</v>
      </c>
      <c r="P4900" s="132">
        <v>174378.85</v>
      </c>
      <c r="Q4900" s="132">
        <f t="shared" si="555"/>
        <v>643792.28</v>
      </c>
      <c r="R4900" s="132">
        <v>469413.43</v>
      </c>
      <c r="S4900" s="132">
        <v>174378.85</v>
      </c>
      <c r="T4900" s="169">
        <f t="shared" si="550"/>
        <v>1</v>
      </c>
      <c r="U4900" s="169">
        <f t="shared" si="551"/>
        <v>1</v>
      </c>
      <c r="V4900" s="169">
        <f t="shared" si="552"/>
        <v>0.83256631497932188</v>
      </c>
      <c r="W4900" s="169">
        <f t="shared" si="553"/>
        <v>0.94834206298218748</v>
      </c>
      <c r="X4900" s="170">
        <v>1</v>
      </c>
      <c r="Y4900" s="139">
        <v>38924</v>
      </c>
      <c r="Z4900" s="139">
        <v>38968</v>
      </c>
      <c r="AA4900" s="139">
        <v>39038</v>
      </c>
      <c r="AB4900" s="139">
        <v>39128</v>
      </c>
      <c r="AC4900" s="139" t="s">
        <v>4516</v>
      </c>
      <c r="AD4900" s="147">
        <f t="shared" si="554"/>
        <v>90</v>
      </c>
      <c r="AE4900" s="131">
        <v>127</v>
      </c>
      <c r="AF4900" s="147" t="s">
        <v>5963</v>
      </c>
      <c r="AG4900" s="147">
        <v>1</v>
      </c>
      <c r="AH4900" s="147" t="s">
        <v>5683</v>
      </c>
    </row>
    <row r="4901" spans="1:34" x14ac:dyDescent="0.25">
      <c r="A4901" s="147" t="s">
        <v>2141</v>
      </c>
      <c r="B4901" s="140" t="s">
        <v>8471</v>
      </c>
      <c r="C4901" s="147" t="s">
        <v>72</v>
      </c>
      <c r="D4901" s="140" t="s">
        <v>8485</v>
      </c>
      <c r="E4901" s="147" t="s">
        <v>2542</v>
      </c>
      <c r="F4901" s="140" t="s">
        <v>8617</v>
      </c>
      <c r="G4901" s="140" t="s">
        <v>2707</v>
      </c>
      <c r="H4901" s="140" t="s">
        <v>12175</v>
      </c>
      <c r="I4901" s="147" t="s">
        <v>42</v>
      </c>
      <c r="J4901" s="147">
        <v>1</v>
      </c>
      <c r="K4901" s="132">
        <f t="shared" si="556"/>
        <v>840827.96</v>
      </c>
      <c r="L4901" s="132">
        <v>588579.46</v>
      </c>
      <c r="M4901" s="132">
        <v>252248.5</v>
      </c>
      <c r="N4901" s="132">
        <v>588579.46</v>
      </c>
      <c r="O4901" s="133" t="s">
        <v>4679</v>
      </c>
      <c r="P4901" s="132">
        <v>249573.5</v>
      </c>
      <c r="Q4901" s="132">
        <f t="shared" si="555"/>
        <v>838152.96</v>
      </c>
      <c r="R4901" s="132">
        <v>588579.46</v>
      </c>
      <c r="S4901" s="132">
        <v>249573.5</v>
      </c>
      <c r="T4901" s="169">
        <f t="shared" si="550"/>
        <v>1</v>
      </c>
      <c r="U4901" s="169">
        <f t="shared" si="551"/>
        <v>1</v>
      </c>
      <c r="V4901" s="169">
        <f t="shared" si="552"/>
        <v>0.98939537797053301</v>
      </c>
      <c r="W4901" s="169">
        <f t="shared" si="553"/>
        <v>0.99681861197860266</v>
      </c>
      <c r="X4901" s="170">
        <v>1</v>
      </c>
      <c r="Y4901" s="139">
        <v>38607</v>
      </c>
      <c r="Z4901" s="139">
        <v>38652</v>
      </c>
      <c r="AA4901" s="139">
        <v>38687</v>
      </c>
      <c r="AB4901" s="139">
        <v>38805</v>
      </c>
      <c r="AC4901" s="139">
        <v>38825</v>
      </c>
      <c r="AD4901" s="147">
        <f t="shared" si="554"/>
        <v>118</v>
      </c>
      <c r="AE4901" s="131">
        <v>165</v>
      </c>
      <c r="AF4901" s="147" t="s">
        <v>5957</v>
      </c>
      <c r="AG4901" s="147">
        <v>1</v>
      </c>
      <c r="AH4901" s="147" t="s">
        <v>5683</v>
      </c>
    </row>
    <row r="4902" spans="1:34" x14ac:dyDescent="0.25">
      <c r="A4902" s="147" t="s">
        <v>2141</v>
      </c>
      <c r="B4902" s="140" t="s">
        <v>8471</v>
      </c>
      <c r="C4902" s="147" t="s">
        <v>72</v>
      </c>
      <c r="D4902" s="140" t="s">
        <v>8485</v>
      </c>
      <c r="E4902" s="147" t="s">
        <v>2542</v>
      </c>
      <c r="F4902" s="140" t="s">
        <v>8617</v>
      </c>
      <c r="G4902" s="140" t="s">
        <v>2708</v>
      </c>
      <c r="H4902" s="140" t="s">
        <v>12176</v>
      </c>
      <c r="I4902" s="147" t="s">
        <v>5992</v>
      </c>
      <c r="J4902" s="147">
        <v>1</v>
      </c>
      <c r="K4902" s="132">
        <f t="shared" si="556"/>
        <v>983412.55</v>
      </c>
      <c r="L4902" s="132">
        <v>688389.1</v>
      </c>
      <c r="M4902" s="132">
        <v>295023.45</v>
      </c>
      <c r="N4902" s="132">
        <v>688389.10000000009</v>
      </c>
      <c r="O4902" s="133" t="s">
        <v>4679</v>
      </c>
      <c r="P4902" s="132">
        <v>300840.96000000002</v>
      </c>
      <c r="Q4902" s="132">
        <f t="shared" si="555"/>
        <v>989230.06</v>
      </c>
      <c r="R4902" s="132">
        <v>688389.1</v>
      </c>
      <c r="S4902" s="132">
        <v>300840.96000000002</v>
      </c>
      <c r="T4902" s="169">
        <f t="shared" si="550"/>
        <v>0.99999999999999978</v>
      </c>
      <c r="U4902" s="169">
        <f t="shared" si="551"/>
        <v>1</v>
      </c>
      <c r="V4902" s="169">
        <f t="shared" si="552"/>
        <v>1.019718805403435</v>
      </c>
      <c r="W4902" s="169">
        <f t="shared" si="553"/>
        <v>1.0059156353048373</v>
      </c>
      <c r="X4902" s="170">
        <v>1</v>
      </c>
      <c r="Y4902" s="139">
        <v>38607</v>
      </c>
      <c r="Z4902" s="139">
        <v>38652</v>
      </c>
      <c r="AA4902" s="139">
        <v>38682</v>
      </c>
      <c r="AB4902" s="139">
        <v>38807</v>
      </c>
      <c r="AC4902" s="139">
        <v>38825</v>
      </c>
      <c r="AD4902" s="147">
        <f t="shared" si="554"/>
        <v>125</v>
      </c>
      <c r="AE4902" s="131">
        <v>216</v>
      </c>
      <c r="AF4902" s="147" t="s">
        <v>5957</v>
      </c>
      <c r="AG4902" s="147">
        <v>1</v>
      </c>
      <c r="AH4902" s="147" t="s">
        <v>5683</v>
      </c>
    </row>
    <row r="4903" spans="1:34" x14ac:dyDescent="0.25">
      <c r="A4903" s="147" t="s">
        <v>2141</v>
      </c>
      <c r="B4903" s="140" t="s">
        <v>8471</v>
      </c>
      <c r="C4903" s="147" t="s">
        <v>390</v>
      </c>
      <c r="D4903" s="140" t="s">
        <v>8487</v>
      </c>
      <c r="E4903" s="147" t="s">
        <v>418</v>
      </c>
      <c r="F4903" s="140" t="s">
        <v>8526</v>
      </c>
      <c r="G4903" s="140" t="s">
        <v>427</v>
      </c>
      <c r="H4903" s="140" t="s">
        <v>10256</v>
      </c>
      <c r="I4903" s="147" t="s">
        <v>3267</v>
      </c>
      <c r="J4903" s="147">
        <v>1</v>
      </c>
      <c r="K4903" s="132">
        <f t="shared" si="556"/>
        <v>933269.52</v>
      </c>
      <c r="L4903" s="132">
        <v>643130.16</v>
      </c>
      <c r="M4903" s="132">
        <v>290139.36</v>
      </c>
      <c r="N4903" s="132">
        <v>514504.13</v>
      </c>
      <c r="O4903" s="133"/>
      <c r="P4903" s="132">
        <v>70529.27</v>
      </c>
      <c r="Q4903" s="132">
        <f t="shared" si="555"/>
        <v>585033.4</v>
      </c>
      <c r="R4903" s="132">
        <v>514504.13</v>
      </c>
      <c r="S4903" s="132">
        <v>70529.27</v>
      </c>
      <c r="T4903" s="169">
        <f t="shared" si="550"/>
        <v>1</v>
      </c>
      <c r="U4903" s="169">
        <f t="shared" si="551"/>
        <v>1</v>
      </c>
      <c r="V4903" s="169">
        <f t="shared" si="552"/>
        <v>0.24308756316275051</v>
      </c>
      <c r="W4903" s="169">
        <f t="shared" si="553"/>
        <v>0.62686435961178721</v>
      </c>
      <c r="X4903" s="170">
        <v>1</v>
      </c>
      <c r="Y4903" s="139">
        <v>39246</v>
      </c>
      <c r="Z4903" s="139" t="s">
        <v>4584</v>
      </c>
      <c r="AA4903" s="139">
        <v>39365</v>
      </c>
      <c r="AB4903" s="139">
        <v>39539</v>
      </c>
      <c r="AC4903" s="139">
        <v>39659</v>
      </c>
      <c r="AD4903" s="147">
        <f t="shared" si="554"/>
        <v>174</v>
      </c>
      <c r="AE4903" s="131">
        <v>87</v>
      </c>
      <c r="AF4903" s="147" t="s">
        <v>5957</v>
      </c>
      <c r="AG4903" s="147">
        <v>1</v>
      </c>
      <c r="AH4903" s="147" t="s">
        <v>5683</v>
      </c>
    </row>
    <row r="4904" spans="1:34" x14ac:dyDescent="0.25">
      <c r="A4904" s="147" t="s">
        <v>2141</v>
      </c>
      <c r="B4904" s="140" t="s">
        <v>8471</v>
      </c>
      <c r="C4904" s="147" t="s">
        <v>390</v>
      </c>
      <c r="D4904" s="140" t="s">
        <v>8487</v>
      </c>
      <c r="E4904" s="147" t="s">
        <v>418</v>
      </c>
      <c r="F4904" s="140" t="s">
        <v>8526</v>
      </c>
      <c r="G4904" s="140" t="s">
        <v>3407</v>
      </c>
      <c r="H4904" s="140" t="s">
        <v>12177</v>
      </c>
      <c r="I4904" s="147" t="s">
        <v>425</v>
      </c>
      <c r="J4904" s="147">
        <v>1</v>
      </c>
      <c r="K4904" s="132">
        <f t="shared" si="556"/>
        <v>253925.66</v>
      </c>
      <c r="L4904" s="132">
        <v>163288.76</v>
      </c>
      <c r="M4904" s="132">
        <v>90636.9</v>
      </c>
      <c r="N4904" s="132">
        <v>163288.76</v>
      </c>
      <c r="O4904" s="133"/>
      <c r="P4904" s="132">
        <v>93463.6</v>
      </c>
      <c r="Q4904" s="132">
        <f t="shared" si="555"/>
        <v>256752.36000000002</v>
      </c>
      <c r="R4904" s="132">
        <v>163288.76</v>
      </c>
      <c r="S4904" s="132">
        <v>93463.6</v>
      </c>
      <c r="T4904" s="169">
        <f t="shared" si="550"/>
        <v>1</v>
      </c>
      <c r="U4904" s="169">
        <f t="shared" si="551"/>
        <v>1</v>
      </c>
      <c r="V4904" s="169">
        <f t="shared" si="552"/>
        <v>1.0311870772279284</v>
      </c>
      <c r="W4904" s="169">
        <f t="shared" si="553"/>
        <v>1.0111319982391698</v>
      </c>
      <c r="X4904" s="170">
        <v>1</v>
      </c>
      <c r="Y4904" s="139">
        <v>38883</v>
      </c>
      <c r="Z4904" s="139">
        <v>38911</v>
      </c>
      <c r="AA4904" s="139">
        <v>38932</v>
      </c>
      <c r="AB4904" s="139">
        <v>39172</v>
      </c>
      <c r="AC4904" s="139">
        <v>39239</v>
      </c>
      <c r="AD4904" s="147">
        <f t="shared" si="554"/>
        <v>240</v>
      </c>
      <c r="AE4904" s="131">
        <v>27</v>
      </c>
      <c r="AF4904" s="147" t="s">
        <v>5957</v>
      </c>
      <c r="AG4904" s="147">
        <v>1</v>
      </c>
      <c r="AH4904" s="147" t="s">
        <v>5683</v>
      </c>
    </row>
    <row r="4905" spans="1:34" x14ac:dyDescent="0.25">
      <c r="A4905" s="147" t="s">
        <v>2141</v>
      </c>
      <c r="B4905" s="140" t="s">
        <v>8471</v>
      </c>
      <c r="C4905" s="147" t="s">
        <v>390</v>
      </c>
      <c r="D4905" s="140" t="s">
        <v>8487</v>
      </c>
      <c r="E4905" s="147" t="s">
        <v>418</v>
      </c>
      <c r="F4905" s="140" t="s">
        <v>8526</v>
      </c>
      <c r="G4905" s="140" t="s">
        <v>3407</v>
      </c>
      <c r="H4905" s="140" t="s">
        <v>12177</v>
      </c>
      <c r="I4905" s="147" t="s">
        <v>3192</v>
      </c>
      <c r="J4905" s="147">
        <v>1</v>
      </c>
      <c r="K4905" s="132">
        <f t="shared" si="556"/>
        <v>629066.6</v>
      </c>
      <c r="L4905" s="132">
        <v>440104.48</v>
      </c>
      <c r="M4905" s="132">
        <v>188962.12</v>
      </c>
      <c r="N4905" s="132">
        <v>440104.48</v>
      </c>
      <c r="O4905" s="133"/>
      <c r="P4905" s="132">
        <v>186620</v>
      </c>
      <c r="Q4905" s="132">
        <f t="shared" si="555"/>
        <v>626724.48</v>
      </c>
      <c r="R4905" s="132">
        <v>440104.48</v>
      </c>
      <c r="S4905" s="132">
        <v>186620</v>
      </c>
      <c r="T4905" s="169">
        <f t="shared" si="550"/>
        <v>1</v>
      </c>
      <c r="U4905" s="169">
        <f t="shared" si="551"/>
        <v>1</v>
      </c>
      <c r="V4905" s="169">
        <f t="shared" si="552"/>
        <v>0.98760534651071863</v>
      </c>
      <c r="W4905" s="169">
        <f t="shared" si="553"/>
        <v>0.99627683300941428</v>
      </c>
      <c r="X4905" s="170">
        <v>1</v>
      </c>
      <c r="Y4905" s="139">
        <v>39605</v>
      </c>
      <c r="Z4905" s="139" t="s">
        <v>4516</v>
      </c>
      <c r="AA4905" s="139">
        <v>39707</v>
      </c>
      <c r="AB4905" s="139">
        <v>39963</v>
      </c>
      <c r="AC4905" s="139">
        <v>39966</v>
      </c>
      <c r="AD4905" s="147">
        <f t="shared" si="554"/>
        <v>256</v>
      </c>
      <c r="AE4905" s="131">
        <v>27</v>
      </c>
      <c r="AF4905" s="147" t="s">
        <v>6003</v>
      </c>
      <c r="AG4905" s="147">
        <v>1</v>
      </c>
      <c r="AH4905" s="147" t="s">
        <v>5683</v>
      </c>
    </row>
    <row r="4906" spans="1:34" x14ac:dyDescent="0.25">
      <c r="A4906" s="147" t="s">
        <v>2141</v>
      </c>
      <c r="B4906" s="140" t="s">
        <v>8471</v>
      </c>
      <c r="C4906" s="147" t="s">
        <v>390</v>
      </c>
      <c r="D4906" s="140" t="s">
        <v>8487</v>
      </c>
      <c r="E4906" s="147" t="s">
        <v>418</v>
      </c>
      <c r="F4906" s="140" t="s">
        <v>8526</v>
      </c>
      <c r="G4906" s="140" t="s">
        <v>424</v>
      </c>
      <c r="H4906" s="140" t="s">
        <v>10257</v>
      </c>
      <c r="I4906" s="147" t="s">
        <v>3192</v>
      </c>
      <c r="J4906" s="147">
        <v>1</v>
      </c>
      <c r="K4906" s="132">
        <f t="shared" si="556"/>
        <v>624490.6</v>
      </c>
      <c r="L4906" s="132">
        <v>436118.08</v>
      </c>
      <c r="M4906" s="132">
        <v>188372.52</v>
      </c>
      <c r="N4906" s="132">
        <v>436118.08</v>
      </c>
      <c r="O4906" s="133"/>
      <c r="P4906" s="132">
        <v>803185.1</v>
      </c>
      <c r="Q4906" s="132">
        <f t="shared" si="555"/>
        <v>1239303.18</v>
      </c>
      <c r="R4906" s="132">
        <v>436118.08</v>
      </c>
      <c r="S4906" s="132">
        <v>803185.1</v>
      </c>
      <c r="T4906" s="169">
        <f t="shared" si="550"/>
        <v>1</v>
      </c>
      <c r="U4906" s="169">
        <f t="shared" si="551"/>
        <v>1</v>
      </c>
      <c r="V4906" s="169">
        <f t="shared" si="552"/>
        <v>4.2638124711608683</v>
      </c>
      <c r="W4906" s="169">
        <f t="shared" si="553"/>
        <v>1.9845025369477138</v>
      </c>
      <c r="X4906" s="170">
        <v>1</v>
      </c>
      <c r="Y4906" s="139">
        <v>39605</v>
      </c>
      <c r="Z4906" s="139" t="s">
        <v>4516</v>
      </c>
      <c r="AA4906" s="139">
        <v>39707</v>
      </c>
      <c r="AB4906" s="139">
        <v>39963</v>
      </c>
      <c r="AC4906" s="139">
        <v>39966</v>
      </c>
      <c r="AD4906" s="147">
        <f t="shared" si="554"/>
        <v>256</v>
      </c>
      <c r="AE4906" s="131">
        <v>45</v>
      </c>
      <c r="AF4906" s="147" t="s">
        <v>6004</v>
      </c>
      <c r="AG4906" s="147">
        <v>1</v>
      </c>
      <c r="AH4906" s="147" t="s">
        <v>5683</v>
      </c>
    </row>
    <row r="4907" spans="1:34" x14ac:dyDescent="0.25">
      <c r="A4907" s="147" t="s">
        <v>2141</v>
      </c>
      <c r="B4907" s="140" t="s">
        <v>8471</v>
      </c>
      <c r="C4907" s="147" t="s">
        <v>390</v>
      </c>
      <c r="D4907" s="140" t="s">
        <v>8487</v>
      </c>
      <c r="E4907" s="147" t="s">
        <v>418</v>
      </c>
      <c r="F4907" s="140" t="s">
        <v>8526</v>
      </c>
      <c r="G4907" s="140" t="s">
        <v>10258</v>
      </c>
      <c r="H4907" s="140" t="s">
        <v>10259</v>
      </c>
      <c r="I4907" s="147" t="s">
        <v>3253</v>
      </c>
      <c r="J4907" s="147">
        <v>1</v>
      </c>
      <c r="K4907" s="132">
        <f t="shared" si="556"/>
        <v>914164.24</v>
      </c>
      <c r="L4907" s="132">
        <v>630086.52</v>
      </c>
      <c r="M4907" s="132">
        <v>284077.71999999997</v>
      </c>
      <c r="N4907" s="132">
        <v>630086.52</v>
      </c>
      <c r="O4907" s="133"/>
      <c r="P4907" s="132">
        <v>282906</v>
      </c>
      <c r="Q4907" s="132">
        <f t="shared" si="555"/>
        <v>912992.52</v>
      </c>
      <c r="R4907" s="132">
        <v>630086.52</v>
      </c>
      <c r="S4907" s="132">
        <v>282906</v>
      </c>
      <c r="T4907" s="169">
        <f t="shared" si="550"/>
        <v>1</v>
      </c>
      <c r="U4907" s="169">
        <f t="shared" si="551"/>
        <v>1</v>
      </c>
      <c r="V4907" s="169">
        <f t="shared" si="552"/>
        <v>0.99587535411083994</v>
      </c>
      <c r="W4907" s="169">
        <f t="shared" si="553"/>
        <v>0.9987182609549462</v>
      </c>
      <c r="X4907" s="170">
        <v>1</v>
      </c>
      <c r="Y4907" s="139">
        <v>39605</v>
      </c>
      <c r="Z4907" s="139" t="s">
        <v>4516</v>
      </c>
      <c r="AA4907" s="139">
        <v>39776</v>
      </c>
      <c r="AB4907" s="139">
        <v>39963</v>
      </c>
      <c r="AC4907" s="139">
        <v>39965</v>
      </c>
      <c r="AD4907" s="147">
        <f t="shared" si="554"/>
        <v>187</v>
      </c>
      <c r="AE4907" s="131">
        <v>30</v>
      </c>
      <c r="AF4907" s="147" t="s">
        <v>6005</v>
      </c>
      <c r="AG4907" s="147">
        <v>1</v>
      </c>
      <c r="AH4907" s="147" t="s">
        <v>5683</v>
      </c>
    </row>
    <row r="4908" spans="1:34" x14ac:dyDescent="0.25">
      <c r="A4908" s="147" t="s">
        <v>2141</v>
      </c>
      <c r="B4908" s="140" t="s">
        <v>8471</v>
      </c>
      <c r="C4908" s="147" t="s">
        <v>390</v>
      </c>
      <c r="D4908" s="140" t="s">
        <v>8487</v>
      </c>
      <c r="E4908" s="147" t="s">
        <v>418</v>
      </c>
      <c r="F4908" s="140" t="s">
        <v>8526</v>
      </c>
      <c r="G4908" s="140" t="s">
        <v>3641</v>
      </c>
      <c r="H4908" s="140" t="s">
        <v>12178</v>
      </c>
      <c r="I4908" s="147" t="s">
        <v>3253</v>
      </c>
      <c r="J4908" s="147">
        <v>1</v>
      </c>
      <c r="K4908" s="132">
        <f t="shared" si="556"/>
        <v>1517205.15</v>
      </c>
      <c r="L4908" s="132">
        <v>1065212.67</v>
      </c>
      <c r="M4908" s="132">
        <v>451992.48</v>
      </c>
      <c r="N4908" s="132">
        <v>1065212.67</v>
      </c>
      <c r="O4908" s="133"/>
      <c r="P4908" s="132">
        <v>485582.09</v>
      </c>
      <c r="Q4908" s="132">
        <f t="shared" si="555"/>
        <v>1550794.76</v>
      </c>
      <c r="R4908" s="132">
        <v>1065212.67</v>
      </c>
      <c r="S4908" s="132">
        <v>485582.09</v>
      </c>
      <c r="T4908" s="169">
        <f t="shared" si="550"/>
        <v>1</v>
      </c>
      <c r="U4908" s="169">
        <f t="shared" si="551"/>
        <v>1</v>
      </c>
      <c r="V4908" s="169">
        <f t="shared" si="552"/>
        <v>1.0743145328435553</v>
      </c>
      <c r="W4908" s="169">
        <f t="shared" si="553"/>
        <v>1.0221391352382374</v>
      </c>
      <c r="X4908" s="170">
        <v>1</v>
      </c>
      <c r="Y4908" s="139">
        <v>39605</v>
      </c>
      <c r="Z4908" s="139" t="s">
        <v>4516</v>
      </c>
      <c r="AA4908" s="139">
        <v>39737</v>
      </c>
      <c r="AB4908" s="139">
        <v>39963</v>
      </c>
      <c r="AC4908" s="139">
        <v>39966</v>
      </c>
      <c r="AD4908" s="147">
        <f t="shared" si="554"/>
        <v>226</v>
      </c>
      <c r="AE4908" s="131">
        <v>111</v>
      </c>
      <c r="AF4908" s="147" t="s">
        <v>6006</v>
      </c>
      <c r="AG4908" s="147">
        <v>1</v>
      </c>
      <c r="AH4908" s="147" t="s">
        <v>5683</v>
      </c>
    </row>
    <row r="4909" spans="1:34" x14ac:dyDescent="0.25">
      <c r="A4909" s="147" t="s">
        <v>2141</v>
      </c>
      <c r="B4909" s="140" t="s">
        <v>8471</v>
      </c>
      <c r="C4909" s="147" t="s">
        <v>390</v>
      </c>
      <c r="D4909" s="140" t="s">
        <v>8487</v>
      </c>
      <c r="E4909" s="147" t="s">
        <v>418</v>
      </c>
      <c r="F4909" s="140" t="s">
        <v>8526</v>
      </c>
      <c r="G4909" s="140" t="s">
        <v>428</v>
      </c>
      <c r="H4909" s="140" t="s">
        <v>10260</v>
      </c>
      <c r="I4909" s="147" t="s">
        <v>5999</v>
      </c>
      <c r="J4909" s="147">
        <v>1</v>
      </c>
      <c r="K4909" s="132">
        <f t="shared" si="556"/>
        <v>5338290.59</v>
      </c>
      <c r="L4909" s="132">
        <v>3736252.74</v>
      </c>
      <c r="M4909" s="132">
        <v>1602037.85</v>
      </c>
      <c r="N4909" s="132">
        <v>3736252.74</v>
      </c>
      <c r="O4909" s="133"/>
      <c r="P4909" s="132">
        <v>1073418.06</v>
      </c>
      <c r="Q4909" s="132">
        <f t="shared" si="555"/>
        <v>4809670.8000000007</v>
      </c>
      <c r="R4909" s="132">
        <v>3736252.74</v>
      </c>
      <c r="S4909" s="132">
        <v>1073418.06</v>
      </c>
      <c r="T4909" s="169">
        <f t="shared" si="550"/>
        <v>1</v>
      </c>
      <c r="U4909" s="169">
        <f t="shared" si="551"/>
        <v>1</v>
      </c>
      <c r="V4909" s="169">
        <f t="shared" si="552"/>
        <v>0.67003289591441295</v>
      </c>
      <c r="W4909" s="169">
        <f t="shared" si="553"/>
        <v>0.90097583091669065</v>
      </c>
      <c r="X4909" s="170">
        <v>1</v>
      </c>
      <c r="Y4909" s="139">
        <v>38883</v>
      </c>
      <c r="Z4909" s="139">
        <v>38911</v>
      </c>
      <c r="AA4909" s="139">
        <v>38934</v>
      </c>
      <c r="AB4909" s="139">
        <v>39963</v>
      </c>
      <c r="AC4909" s="139">
        <v>39966</v>
      </c>
      <c r="AD4909" s="147">
        <f t="shared" si="554"/>
        <v>1029</v>
      </c>
      <c r="AE4909" s="131">
        <v>47</v>
      </c>
      <c r="AF4909" s="147" t="s">
        <v>5993</v>
      </c>
      <c r="AG4909" s="147">
        <v>1</v>
      </c>
      <c r="AH4909" s="147" t="s">
        <v>5683</v>
      </c>
    </row>
    <row r="4910" spans="1:34" x14ac:dyDescent="0.25">
      <c r="A4910" s="147" t="s">
        <v>2141</v>
      </c>
      <c r="B4910" s="140" t="s">
        <v>8471</v>
      </c>
      <c r="C4910" s="147" t="s">
        <v>390</v>
      </c>
      <c r="D4910" s="140" t="s">
        <v>8487</v>
      </c>
      <c r="E4910" s="147" t="s">
        <v>418</v>
      </c>
      <c r="F4910" s="140" t="s">
        <v>8526</v>
      </c>
      <c r="G4910" s="140" t="s">
        <v>3408</v>
      </c>
      <c r="H4910" s="140" t="s">
        <v>12179</v>
      </c>
      <c r="I4910" s="147" t="s">
        <v>425</v>
      </c>
      <c r="J4910" s="147">
        <v>1</v>
      </c>
      <c r="K4910" s="132">
        <f t="shared" si="556"/>
        <v>281349.67000000004</v>
      </c>
      <c r="L4910" s="132">
        <v>172085.17</v>
      </c>
      <c r="M4910" s="132">
        <v>109264.5</v>
      </c>
      <c r="N4910" s="132">
        <v>172085.17</v>
      </c>
      <c r="O4910" s="133"/>
      <c r="P4910" s="132">
        <v>110264.5</v>
      </c>
      <c r="Q4910" s="132">
        <f t="shared" si="555"/>
        <v>282349.67000000004</v>
      </c>
      <c r="R4910" s="132">
        <v>172085.17</v>
      </c>
      <c r="S4910" s="132">
        <v>110264.5</v>
      </c>
      <c r="T4910" s="169">
        <f t="shared" si="550"/>
        <v>1</v>
      </c>
      <c r="U4910" s="169">
        <f t="shared" si="551"/>
        <v>1</v>
      </c>
      <c r="V4910" s="169">
        <f t="shared" si="552"/>
        <v>1.0091521033821598</v>
      </c>
      <c r="W4910" s="169">
        <f t="shared" si="553"/>
        <v>1.0035542959762491</v>
      </c>
      <c r="X4910" s="170">
        <v>1</v>
      </c>
      <c r="Y4910" s="139">
        <v>38883</v>
      </c>
      <c r="Z4910" s="139">
        <v>38911</v>
      </c>
      <c r="AA4910" s="139">
        <v>38934</v>
      </c>
      <c r="AB4910" s="139">
        <v>39172</v>
      </c>
      <c r="AC4910" s="139">
        <v>39247</v>
      </c>
      <c r="AD4910" s="147">
        <f t="shared" si="554"/>
        <v>238</v>
      </c>
      <c r="AE4910" s="131">
        <v>38</v>
      </c>
      <c r="AF4910" s="147" t="s">
        <v>5957</v>
      </c>
      <c r="AG4910" s="147">
        <v>1</v>
      </c>
      <c r="AH4910" s="147" t="s">
        <v>5683</v>
      </c>
    </row>
    <row r="4911" spans="1:34" x14ac:dyDescent="0.25">
      <c r="A4911" s="147" t="s">
        <v>2141</v>
      </c>
      <c r="B4911" s="140" t="s">
        <v>8471</v>
      </c>
      <c r="C4911" s="147" t="s">
        <v>390</v>
      </c>
      <c r="D4911" s="140" t="s">
        <v>8487</v>
      </c>
      <c r="E4911" s="147" t="s">
        <v>418</v>
      </c>
      <c r="F4911" s="140" t="s">
        <v>8526</v>
      </c>
      <c r="G4911" s="140" t="s">
        <v>3408</v>
      </c>
      <c r="H4911" s="140" t="s">
        <v>12179</v>
      </c>
      <c r="I4911" s="147" t="s">
        <v>6002</v>
      </c>
      <c r="J4911" s="147">
        <v>1</v>
      </c>
      <c r="K4911" s="132">
        <f t="shared" si="556"/>
        <v>179116.4</v>
      </c>
      <c r="L4911" s="132">
        <v>85356.4</v>
      </c>
      <c r="M4911" s="132">
        <v>93760</v>
      </c>
      <c r="N4911" s="132">
        <v>83715.100000000006</v>
      </c>
      <c r="O4911" s="133"/>
      <c r="P4911" s="132">
        <v>159220</v>
      </c>
      <c r="Q4911" s="132">
        <f t="shared" si="555"/>
        <v>242935.1</v>
      </c>
      <c r="R4911" s="132">
        <v>83715.100000000006</v>
      </c>
      <c r="S4911" s="132">
        <v>159220</v>
      </c>
      <c r="T4911" s="169">
        <f t="shared" si="550"/>
        <v>1</v>
      </c>
      <c r="U4911" s="169">
        <f t="shared" si="551"/>
        <v>1</v>
      </c>
      <c r="V4911" s="169">
        <f t="shared" si="552"/>
        <v>1.6981655290102389</v>
      </c>
      <c r="W4911" s="169">
        <f t="shared" si="553"/>
        <v>1.356297357472571</v>
      </c>
      <c r="X4911" s="170">
        <v>1</v>
      </c>
      <c r="Y4911" s="139">
        <v>39246</v>
      </c>
      <c r="Z4911" s="139" t="s">
        <v>4584</v>
      </c>
      <c r="AA4911" s="139">
        <v>39387</v>
      </c>
      <c r="AB4911" s="139">
        <v>39539</v>
      </c>
      <c r="AC4911" s="139">
        <v>39656</v>
      </c>
      <c r="AD4911" s="147">
        <f t="shared" si="554"/>
        <v>152</v>
      </c>
      <c r="AE4911" s="131">
        <v>38</v>
      </c>
      <c r="AF4911" s="147" t="s">
        <v>5957</v>
      </c>
      <c r="AG4911" s="147">
        <v>1</v>
      </c>
      <c r="AH4911" s="147" t="s">
        <v>5683</v>
      </c>
    </row>
    <row r="4912" spans="1:34" x14ac:dyDescent="0.25">
      <c r="A4912" s="147" t="s">
        <v>2141</v>
      </c>
      <c r="B4912" s="140" t="s">
        <v>8471</v>
      </c>
      <c r="C4912" s="147" t="s">
        <v>390</v>
      </c>
      <c r="D4912" s="140" t="s">
        <v>8487</v>
      </c>
      <c r="E4912" s="147" t="s">
        <v>418</v>
      </c>
      <c r="F4912" s="140" t="s">
        <v>8526</v>
      </c>
      <c r="G4912" s="140" t="s">
        <v>3408</v>
      </c>
      <c r="H4912" s="140" t="s">
        <v>12179</v>
      </c>
      <c r="I4912" s="147" t="s">
        <v>3253</v>
      </c>
      <c r="J4912" s="147">
        <v>1</v>
      </c>
      <c r="K4912" s="132">
        <f t="shared" si="556"/>
        <v>521582.2</v>
      </c>
      <c r="L4912" s="132">
        <v>258312.32000000001</v>
      </c>
      <c r="M4912" s="132">
        <v>263269.88</v>
      </c>
      <c r="N4912" s="132">
        <v>206649.86</v>
      </c>
      <c r="O4912" s="133"/>
      <c r="P4912" s="132">
        <v>236696.63</v>
      </c>
      <c r="Q4912" s="132">
        <f t="shared" si="555"/>
        <v>443346.49</v>
      </c>
      <c r="R4912" s="132">
        <v>206649.86</v>
      </c>
      <c r="S4912" s="132">
        <v>236696.63</v>
      </c>
      <c r="T4912" s="169">
        <f t="shared" si="550"/>
        <v>1</v>
      </c>
      <c r="U4912" s="169">
        <f t="shared" si="551"/>
        <v>1</v>
      </c>
      <c r="V4912" s="169">
        <f t="shared" si="552"/>
        <v>0.89906460245281383</v>
      </c>
      <c r="W4912" s="169">
        <f t="shared" si="553"/>
        <v>0.85000310593421324</v>
      </c>
      <c r="X4912" s="170">
        <v>1</v>
      </c>
      <c r="Y4912" s="139">
        <v>39605</v>
      </c>
      <c r="Z4912" s="139" t="s">
        <v>4516</v>
      </c>
      <c r="AA4912" s="139">
        <v>39736</v>
      </c>
      <c r="AB4912" s="139">
        <v>39963</v>
      </c>
      <c r="AC4912" s="139">
        <v>39966</v>
      </c>
      <c r="AD4912" s="147">
        <f t="shared" si="554"/>
        <v>227</v>
      </c>
      <c r="AE4912" s="131">
        <v>40</v>
      </c>
      <c r="AF4912" s="147" t="s">
        <v>6006</v>
      </c>
      <c r="AG4912" s="147">
        <v>1</v>
      </c>
      <c r="AH4912" s="147" t="s">
        <v>5683</v>
      </c>
    </row>
    <row r="4913" spans="1:34" x14ac:dyDescent="0.25">
      <c r="A4913" s="147" t="s">
        <v>2141</v>
      </c>
      <c r="B4913" s="140" t="s">
        <v>8471</v>
      </c>
      <c r="C4913" s="147" t="s">
        <v>390</v>
      </c>
      <c r="D4913" s="140" t="s">
        <v>8487</v>
      </c>
      <c r="E4913" s="147" t="s">
        <v>418</v>
      </c>
      <c r="F4913" s="140" t="s">
        <v>8526</v>
      </c>
      <c r="G4913" s="140" t="s">
        <v>419</v>
      </c>
      <c r="H4913" s="140" t="s">
        <v>10261</v>
      </c>
      <c r="I4913" s="147" t="s">
        <v>3535</v>
      </c>
      <c r="J4913" s="147">
        <v>1</v>
      </c>
      <c r="K4913" s="132">
        <f t="shared" si="556"/>
        <v>471679.94</v>
      </c>
      <c r="L4913" s="132">
        <v>249991.5</v>
      </c>
      <c r="M4913" s="132">
        <v>221688.44</v>
      </c>
      <c r="N4913" s="132">
        <v>234328.55000000002</v>
      </c>
      <c r="O4913" s="133"/>
      <c r="P4913" s="132">
        <v>162979.41</v>
      </c>
      <c r="Q4913" s="132">
        <f t="shared" si="555"/>
        <v>397307.95999999996</v>
      </c>
      <c r="R4913" s="132">
        <v>234328.55</v>
      </c>
      <c r="S4913" s="132">
        <v>162979.41</v>
      </c>
      <c r="T4913" s="169">
        <f t="shared" si="550"/>
        <v>0.99999999999999989</v>
      </c>
      <c r="U4913" s="169">
        <f t="shared" si="551"/>
        <v>1</v>
      </c>
      <c r="V4913" s="169">
        <f t="shared" si="552"/>
        <v>0.73517324583997257</v>
      </c>
      <c r="W4913" s="169">
        <f t="shared" si="553"/>
        <v>0.84232532763636281</v>
      </c>
      <c r="X4913" s="170">
        <v>1</v>
      </c>
      <c r="Y4913" s="139">
        <v>39246</v>
      </c>
      <c r="Z4913" s="139" t="s">
        <v>4584</v>
      </c>
      <c r="AA4913" s="139">
        <v>39387</v>
      </c>
      <c r="AB4913" s="139">
        <v>39568</v>
      </c>
      <c r="AC4913" s="139">
        <v>39655</v>
      </c>
      <c r="AD4913" s="147">
        <f t="shared" si="554"/>
        <v>181</v>
      </c>
      <c r="AE4913" s="131">
        <v>31</v>
      </c>
      <c r="AF4913" s="147" t="s">
        <v>5957</v>
      </c>
      <c r="AG4913" s="147">
        <v>1</v>
      </c>
      <c r="AH4913" s="147" t="s">
        <v>5683</v>
      </c>
    </row>
    <row r="4914" spans="1:34" x14ac:dyDescent="0.25">
      <c r="A4914" s="147" t="s">
        <v>2141</v>
      </c>
      <c r="B4914" s="140" t="s">
        <v>8471</v>
      </c>
      <c r="C4914" s="147" t="s">
        <v>390</v>
      </c>
      <c r="D4914" s="140" t="s">
        <v>8487</v>
      </c>
      <c r="E4914" s="147" t="s">
        <v>418</v>
      </c>
      <c r="F4914" s="140" t="s">
        <v>8526</v>
      </c>
      <c r="G4914" s="140" t="s">
        <v>104</v>
      </c>
      <c r="H4914" s="140" t="s">
        <v>12180</v>
      </c>
      <c r="I4914" s="147" t="s">
        <v>6000</v>
      </c>
      <c r="J4914" s="147">
        <v>1</v>
      </c>
      <c r="K4914" s="132">
        <f t="shared" si="556"/>
        <v>1900054.9000000001</v>
      </c>
      <c r="L4914" s="132">
        <v>1328219.6100000001</v>
      </c>
      <c r="M4914" s="132">
        <v>571835.29</v>
      </c>
      <c r="N4914" s="132">
        <v>1328219.6099999999</v>
      </c>
      <c r="O4914" s="133"/>
      <c r="P4914" s="132">
        <v>572835.29</v>
      </c>
      <c r="Q4914" s="132">
        <f t="shared" si="555"/>
        <v>1901054.9000000001</v>
      </c>
      <c r="R4914" s="132">
        <v>1328219.6100000001</v>
      </c>
      <c r="S4914" s="132">
        <v>572835.29</v>
      </c>
      <c r="T4914" s="169">
        <f t="shared" si="550"/>
        <v>1.0000000000000002</v>
      </c>
      <c r="U4914" s="169">
        <f t="shared" si="551"/>
        <v>1</v>
      </c>
      <c r="V4914" s="169">
        <f t="shared" si="552"/>
        <v>1.0017487553102922</v>
      </c>
      <c r="W4914" s="169">
        <f t="shared" si="553"/>
        <v>1.000526300582157</v>
      </c>
      <c r="X4914" s="170">
        <v>1</v>
      </c>
      <c r="Y4914" s="139">
        <v>38883</v>
      </c>
      <c r="Z4914" s="139">
        <v>38911</v>
      </c>
      <c r="AA4914" s="139">
        <v>38932</v>
      </c>
      <c r="AB4914" s="139">
        <v>39202</v>
      </c>
      <c r="AC4914" s="139">
        <v>39256</v>
      </c>
      <c r="AD4914" s="147">
        <f t="shared" si="554"/>
        <v>270</v>
      </c>
      <c r="AE4914" s="131">
        <v>66</v>
      </c>
      <c r="AF4914" s="147" t="s">
        <v>5957</v>
      </c>
      <c r="AG4914" s="147">
        <v>1</v>
      </c>
      <c r="AH4914" s="147" t="s">
        <v>5683</v>
      </c>
    </row>
    <row r="4915" spans="1:34" x14ac:dyDescent="0.25">
      <c r="A4915" s="147" t="s">
        <v>2141</v>
      </c>
      <c r="B4915" s="140" t="s">
        <v>8471</v>
      </c>
      <c r="C4915" s="147" t="s">
        <v>390</v>
      </c>
      <c r="D4915" s="140" t="s">
        <v>8487</v>
      </c>
      <c r="E4915" s="147" t="s">
        <v>418</v>
      </c>
      <c r="F4915" s="140" t="s">
        <v>8526</v>
      </c>
      <c r="G4915" s="140" t="s">
        <v>104</v>
      </c>
      <c r="H4915" s="140" t="s">
        <v>12180</v>
      </c>
      <c r="I4915" s="147" t="s">
        <v>3535</v>
      </c>
      <c r="J4915" s="147">
        <v>1</v>
      </c>
      <c r="K4915" s="132">
        <f t="shared" si="556"/>
        <v>297083.07999999996</v>
      </c>
      <c r="L4915" s="132">
        <v>207798.52</v>
      </c>
      <c r="M4915" s="132">
        <v>89284.56</v>
      </c>
      <c r="N4915" s="132">
        <v>207798.52000000002</v>
      </c>
      <c r="O4915" s="133"/>
      <c r="P4915" s="132">
        <v>85690</v>
      </c>
      <c r="Q4915" s="132">
        <f t="shared" si="555"/>
        <v>293488.52</v>
      </c>
      <c r="R4915" s="132">
        <v>207798.52</v>
      </c>
      <c r="S4915" s="132">
        <v>85690</v>
      </c>
      <c r="T4915" s="169">
        <f t="shared" si="550"/>
        <v>0.99999999999999989</v>
      </c>
      <c r="U4915" s="169">
        <f t="shared" si="551"/>
        <v>1</v>
      </c>
      <c r="V4915" s="169">
        <f t="shared" si="552"/>
        <v>0.95974040752398848</v>
      </c>
      <c r="W4915" s="169">
        <f t="shared" si="553"/>
        <v>0.98790048898106231</v>
      </c>
      <c r="X4915" s="170">
        <v>1</v>
      </c>
      <c r="Y4915" s="139">
        <v>39605</v>
      </c>
      <c r="Z4915" s="139" t="s">
        <v>4516</v>
      </c>
      <c r="AA4915" s="139">
        <v>39736</v>
      </c>
      <c r="AB4915" s="139">
        <v>39963</v>
      </c>
      <c r="AC4915" s="139">
        <v>39966</v>
      </c>
      <c r="AD4915" s="147">
        <f t="shared" si="554"/>
        <v>227</v>
      </c>
      <c r="AE4915" s="131">
        <v>66</v>
      </c>
      <c r="AF4915" s="147" t="s">
        <v>6007</v>
      </c>
      <c r="AG4915" s="147">
        <v>1</v>
      </c>
      <c r="AH4915" s="147" t="s">
        <v>5683</v>
      </c>
    </row>
    <row r="4916" spans="1:34" x14ac:dyDescent="0.25">
      <c r="A4916" s="147" t="s">
        <v>2141</v>
      </c>
      <c r="B4916" s="140" t="s">
        <v>8471</v>
      </c>
      <c r="C4916" s="147" t="s">
        <v>390</v>
      </c>
      <c r="D4916" s="140" t="s">
        <v>8487</v>
      </c>
      <c r="E4916" s="147" t="s">
        <v>418</v>
      </c>
      <c r="F4916" s="140" t="s">
        <v>8526</v>
      </c>
      <c r="G4916" s="140" t="s">
        <v>3536</v>
      </c>
      <c r="H4916" s="140" t="s">
        <v>12181</v>
      </c>
      <c r="I4916" s="147" t="s">
        <v>3267</v>
      </c>
      <c r="J4916" s="147">
        <v>1</v>
      </c>
      <c r="K4916" s="132">
        <f t="shared" si="556"/>
        <v>899394.78</v>
      </c>
      <c r="L4916" s="132">
        <v>634206.07999999996</v>
      </c>
      <c r="M4916" s="132">
        <v>265188.7</v>
      </c>
      <c r="N4916" s="132">
        <v>507364.86</v>
      </c>
      <c r="O4916" s="133"/>
      <c r="P4916" s="132">
        <v>166391.37</v>
      </c>
      <c r="Q4916" s="132">
        <f t="shared" si="555"/>
        <v>673756.23</v>
      </c>
      <c r="R4916" s="132">
        <v>507364.86</v>
      </c>
      <c r="S4916" s="132">
        <v>166391.37</v>
      </c>
      <c r="T4916" s="169">
        <f t="shared" si="550"/>
        <v>1</v>
      </c>
      <c r="U4916" s="169">
        <f t="shared" si="551"/>
        <v>1</v>
      </c>
      <c r="V4916" s="169">
        <f t="shared" si="552"/>
        <v>0.62744517394594868</v>
      </c>
      <c r="W4916" s="169">
        <f t="shared" si="553"/>
        <v>0.74912179276824353</v>
      </c>
      <c r="X4916" s="170">
        <v>1</v>
      </c>
      <c r="Y4916" s="139">
        <v>39246</v>
      </c>
      <c r="Z4916" s="139" t="s">
        <v>4584</v>
      </c>
      <c r="AA4916" s="139">
        <v>39387</v>
      </c>
      <c r="AB4916" s="139">
        <v>39539</v>
      </c>
      <c r="AC4916" s="139">
        <v>39654</v>
      </c>
      <c r="AD4916" s="147">
        <f t="shared" si="554"/>
        <v>152</v>
      </c>
      <c r="AE4916" s="131">
        <v>35</v>
      </c>
      <c r="AF4916" s="147" t="s">
        <v>5957</v>
      </c>
      <c r="AG4916" s="147">
        <v>1</v>
      </c>
      <c r="AH4916" s="147" t="s">
        <v>5683</v>
      </c>
    </row>
    <row r="4917" spans="1:34" x14ac:dyDescent="0.25">
      <c r="A4917" s="147" t="s">
        <v>2141</v>
      </c>
      <c r="B4917" s="140" t="s">
        <v>8471</v>
      </c>
      <c r="C4917" s="147" t="s">
        <v>390</v>
      </c>
      <c r="D4917" s="140" t="s">
        <v>8487</v>
      </c>
      <c r="E4917" s="147" t="s">
        <v>418</v>
      </c>
      <c r="F4917" s="140" t="s">
        <v>8526</v>
      </c>
      <c r="G4917" s="140" t="s">
        <v>3536</v>
      </c>
      <c r="H4917" s="140" t="s">
        <v>12181</v>
      </c>
      <c r="I4917" s="147" t="s">
        <v>3192</v>
      </c>
      <c r="J4917" s="147">
        <v>1</v>
      </c>
      <c r="K4917" s="132">
        <f t="shared" si="556"/>
        <v>653689</v>
      </c>
      <c r="L4917" s="132">
        <v>457472.2</v>
      </c>
      <c r="M4917" s="132">
        <v>196216.8</v>
      </c>
      <c r="N4917" s="132">
        <v>440977.76</v>
      </c>
      <c r="O4917" s="133"/>
      <c r="P4917" s="132">
        <v>191783.58</v>
      </c>
      <c r="Q4917" s="132">
        <f t="shared" si="555"/>
        <v>632761.34</v>
      </c>
      <c r="R4917" s="132">
        <v>440977.76</v>
      </c>
      <c r="S4917" s="132">
        <v>191783.58</v>
      </c>
      <c r="T4917" s="169">
        <f t="shared" si="550"/>
        <v>1</v>
      </c>
      <c r="U4917" s="169">
        <f t="shared" si="551"/>
        <v>1</v>
      </c>
      <c r="V4917" s="169">
        <f t="shared" si="552"/>
        <v>0.9774065217657204</v>
      </c>
      <c r="W4917" s="169">
        <f t="shared" si="553"/>
        <v>0.96798529575991021</v>
      </c>
      <c r="X4917" s="170">
        <v>1</v>
      </c>
      <c r="Y4917" s="139">
        <v>39605</v>
      </c>
      <c r="Z4917" s="139" t="s">
        <v>4516</v>
      </c>
      <c r="AA4917" s="139">
        <v>39737</v>
      </c>
      <c r="AB4917" s="139">
        <v>39963</v>
      </c>
      <c r="AC4917" s="139">
        <v>39966</v>
      </c>
      <c r="AD4917" s="147">
        <f t="shared" si="554"/>
        <v>226</v>
      </c>
      <c r="AE4917" s="131">
        <v>43</v>
      </c>
      <c r="AF4917" s="147" t="s">
        <v>6004</v>
      </c>
      <c r="AG4917" s="147">
        <v>1</v>
      </c>
      <c r="AH4917" s="147" t="s">
        <v>5683</v>
      </c>
    </row>
    <row r="4918" spans="1:34" x14ac:dyDescent="0.25">
      <c r="A4918" s="147" t="s">
        <v>2141</v>
      </c>
      <c r="B4918" s="140" t="s">
        <v>8471</v>
      </c>
      <c r="C4918" s="147" t="s">
        <v>390</v>
      </c>
      <c r="D4918" s="140" t="s">
        <v>8487</v>
      </c>
      <c r="E4918" s="147" t="s">
        <v>418</v>
      </c>
      <c r="F4918" s="140" t="s">
        <v>8526</v>
      </c>
      <c r="G4918" s="140" t="s">
        <v>12183</v>
      </c>
      <c r="H4918" s="140" t="s">
        <v>12182</v>
      </c>
      <c r="I4918" s="147" t="s">
        <v>3535</v>
      </c>
      <c r="J4918" s="147">
        <v>1</v>
      </c>
      <c r="K4918" s="132">
        <f t="shared" si="556"/>
        <v>369033.28</v>
      </c>
      <c r="L4918" s="132">
        <v>257482.32</v>
      </c>
      <c r="M4918" s="132">
        <v>111550.95999999999</v>
      </c>
      <c r="N4918" s="132">
        <v>253985.86</v>
      </c>
      <c r="O4918" s="133"/>
      <c r="P4918" s="132">
        <v>123291</v>
      </c>
      <c r="Q4918" s="132">
        <f t="shared" si="555"/>
        <v>377276.86</v>
      </c>
      <c r="R4918" s="132">
        <v>253985.86</v>
      </c>
      <c r="S4918" s="132">
        <v>123291</v>
      </c>
      <c r="T4918" s="169">
        <f t="shared" si="550"/>
        <v>1</v>
      </c>
      <c r="U4918" s="169">
        <f t="shared" si="551"/>
        <v>1</v>
      </c>
      <c r="V4918" s="169">
        <f t="shared" si="552"/>
        <v>1.1052437379292837</v>
      </c>
      <c r="W4918" s="169">
        <f t="shared" si="553"/>
        <v>1.0223383105176855</v>
      </c>
      <c r="X4918" s="170">
        <v>1</v>
      </c>
      <c r="Y4918" s="139">
        <v>39605</v>
      </c>
      <c r="Z4918" s="139" t="s">
        <v>4516</v>
      </c>
      <c r="AA4918" s="139">
        <v>39707</v>
      </c>
      <c r="AB4918" s="139">
        <v>39963</v>
      </c>
      <c r="AC4918" s="139">
        <v>39966</v>
      </c>
      <c r="AD4918" s="147">
        <f t="shared" si="554"/>
        <v>256</v>
      </c>
      <c r="AE4918" s="131">
        <v>27</v>
      </c>
      <c r="AF4918" s="147" t="s">
        <v>6004</v>
      </c>
      <c r="AG4918" s="147">
        <v>1</v>
      </c>
      <c r="AH4918" s="147" t="s">
        <v>5683</v>
      </c>
    </row>
    <row r="4919" spans="1:34" x14ac:dyDescent="0.25">
      <c r="A4919" s="147" t="s">
        <v>2141</v>
      </c>
      <c r="B4919" s="140" t="s">
        <v>8471</v>
      </c>
      <c r="C4919" s="147" t="s">
        <v>390</v>
      </c>
      <c r="D4919" s="140" t="s">
        <v>8487</v>
      </c>
      <c r="E4919" s="147" t="s">
        <v>418</v>
      </c>
      <c r="F4919" s="140" t="s">
        <v>8526</v>
      </c>
      <c r="G4919" s="140" t="s">
        <v>3537</v>
      </c>
      <c r="H4919" s="140" t="s">
        <v>12184</v>
      </c>
      <c r="I4919" s="147" t="s">
        <v>3267</v>
      </c>
      <c r="J4919" s="147">
        <v>1</v>
      </c>
      <c r="K4919" s="132">
        <f t="shared" si="556"/>
        <v>930630.48</v>
      </c>
      <c r="L4919" s="132">
        <v>634006.07999999996</v>
      </c>
      <c r="M4919" s="132">
        <v>296624.40000000002</v>
      </c>
      <c r="N4919" s="132">
        <v>507204.86</v>
      </c>
      <c r="O4919" s="133"/>
      <c r="P4919" s="132">
        <v>150582.47</v>
      </c>
      <c r="Q4919" s="132">
        <f t="shared" si="555"/>
        <v>657787.32999999996</v>
      </c>
      <c r="R4919" s="132">
        <v>507204.86</v>
      </c>
      <c r="S4919" s="132">
        <v>150582.47</v>
      </c>
      <c r="T4919" s="169">
        <f t="shared" si="550"/>
        <v>1</v>
      </c>
      <c r="U4919" s="169">
        <f t="shared" si="551"/>
        <v>1</v>
      </c>
      <c r="V4919" s="169">
        <f t="shared" si="552"/>
        <v>0.50765368594087334</v>
      </c>
      <c r="W4919" s="169">
        <f t="shared" si="553"/>
        <v>0.70681902660226648</v>
      </c>
      <c r="X4919" s="170">
        <v>1</v>
      </c>
      <c r="Y4919" s="139">
        <v>39246</v>
      </c>
      <c r="Z4919" s="139" t="s">
        <v>4584</v>
      </c>
      <c r="AA4919" s="139">
        <v>39378</v>
      </c>
      <c r="AB4919" s="139">
        <v>39539</v>
      </c>
      <c r="AC4919" s="139">
        <v>39660</v>
      </c>
      <c r="AD4919" s="147">
        <f t="shared" si="554"/>
        <v>161</v>
      </c>
      <c r="AE4919" s="131">
        <v>35</v>
      </c>
      <c r="AF4919" s="147" t="s">
        <v>5957</v>
      </c>
      <c r="AG4919" s="147">
        <v>1</v>
      </c>
      <c r="AH4919" s="147" t="s">
        <v>5683</v>
      </c>
    </row>
    <row r="4920" spans="1:34" x14ac:dyDescent="0.25">
      <c r="A4920" s="147" t="s">
        <v>2141</v>
      </c>
      <c r="B4920" s="140" t="s">
        <v>8471</v>
      </c>
      <c r="C4920" s="147" t="s">
        <v>390</v>
      </c>
      <c r="D4920" s="140" t="s">
        <v>8487</v>
      </c>
      <c r="E4920" s="147" t="s">
        <v>418</v>
      </c>
      <c r="F4920" s="140" t="s">
        <v>8526</v>
      </c>
      <c r="G4920" s="140" t="s">
        <v>3537</v>
      </c>
      <c r="H4920" s="140" t="s">
        <v>12184</v>
      </c>
      <c r="I4920" s="147" t="s">
        <v>3535</v>
      </c>
      <c r="J4920" s="147">
        <v>1</v>
      </c>
      <c r="K4920" s="132">
        <f t="shared" si="556"/>
        <v>355015.42000000004</v>
      </c>
      <c r="L4920" s="132">
        <v>234637.76</v>
      </c>
      <c r="M4920" s="132">
        <v>120377.66</v>
      </c>
      <c r="N4920" s="132">
        <v>234637.76</v>
      </c>
      <c r="O4920" s="133"/>
      <c r="P4920" s="132">
        <v>124930.68</v>
      </c>
      <c r="Q4920" s="132">
        <f t="shared" si="555"/>
        <v>359568.44</v>
      </c>
      <c r="R4920" s="132">
        <v>234637.76</v>
      </c>
      <c r="S4920" s="132">
        <v>124930.68</v>
      </c>
      <c r="T4920" s="169">
        <f t="shared" si="550"/>
        <v>1</v>
      </c>
      <c r="U4920" s="169">
        <f t="shared" si="551"/>
        <v>1</v>
      </c>
      <c r="V4920" s="169">
        <f t="shared" si="552"/>
        <v>1.0378227986820809</v>
      </c>
      <c r="W4920" s="169">
        <f t="shared" si="553"/>
        <v>1.0128248513825118</v>
      </c>
      <c r="X4920" s="170">
        <v>1</v>
      </c>
      <c r="Y4920" s="139">
        <v>39605</v>
      </c>
      <c r="Z4920" s="139" t="s">
        <v>4516</v>
      </c>
      <c r="AA4920" s="139">
        <v>39707</v>
      </c>
      <c r="AB4920" s="139">
        <v>39963</v>
      </c>
      <c r="AC4920" s="139">
        <v>39966</v>
      </c>
      <c r="AD4920" s="147">
        <f t="shared" si="554"/>
        <v>256</v>
      </c>
      <c r="AE4920" s="131">
        <v>35</v>
      </c>
      <c r="AF4920" s="147" t="s">
        <v>6004</v>
      </c>
      <c r="AG4920" s="147">
        <v>1</v>
      </c>
      <c r="AH4920" s="147" t="s">
        <v>5683</v>
      </c>
    </row>
    <row r="4921" spans="1:34" x14ac:dyDescent="0.25">
      <c r="A4921" s="147" t="s">
        <v>2141</v>
      </c>
      <c r="B4921" s="140" t="s">
        <v>8471</v>
      </c>
      <c r="C4921" s="147" t="s">
        <v>390</v>
      </c>
      <c r="D4921" s="140" t="s">
        <v>8487</v>
      </c>
      <c r="E4921" s="147" t="s">
        <v>418</v>
      </c>
      <c r="F4921" s="140" t="s">
        <v>8526</v>
      </c>
      <c r="G4921" s="140" t="s">
        <v>423</v>
      </c>
      <c r="H4921" s="140" t="s">
        <v>10263</v>
      </c>
      <c r="I4921" s="147" t="s">
        <v>3192</v>
      </c>
      <c r="J4921" s="147">
        <v>1</v>
      </c>
      <c r="K4921" s="132">
        <f t="shared" si="556"/>
        <v>737637.65</v>
      </c>
      <c r="L4921" s="132">
        <v>392145.11</v>
      </c>
      <c r="M4921" s="132">
        <v>345492.54000000004</v>
      </c>
      <c r="N4921" s="132">
        <v>392145.11</v>
      </c>
      <c r="O4921" s="133"/>
      <c r="P4921" s="132">
        <v>127457.92</v>
      </c>
      <c r="Q4921" s="132">
        <f t="shared" si="555"/>
        <v>519603.02999999997</v>
      </c>
      <c r="R4921" s="132">
        <v>392145.11</v>
      </c>
      <c r="S4921" s="132">
        <v>127457.92</v>
      </c>
      <c r="T4921" s="169">
        <f t="shared" si="550"/>
        <v>1</v>
      </c>
      <c r="U4921" s="169">
        <f t="shared" si="551"/>
        <v>1</v>
      </c>
      <c r="V4921" s="169">
        <f t="shared" si="552"/>
        <v>0.36891656184530058</v>
      </c>
      <c r="W4921" s="169">
        <f t="shared" si="553"/>
        <v>0.70441500647370692</v>
      </c>
      <c r="X4921" s="170">
        <v>1</v>
      </c>
      <c r="Y4921" s="139">
        <v>39246</v>
      </c>
      <c r="Z4921" s="139" t="s">
        <v>4584</v>
      </c>
      <c r="AA4921" s="139">
        <v>39365</v>
      </c>
      <c r="AB4921" s="139">
        <v>39508</v>
      </c>
      <c r="AC4921" s="139">
        <v>39653</v>
      </c>
      <c r="AD4921" s="147">
        <f t="shared" si="554"/>
        <v>143</v>
      </c>
      <c r="AE4921" s="131">
        <v>35</v>
      </c>
      <c r="AF4921" s="147" t="s">
        <v>5957</v>
      </c>
      <c r="AG4921" s="147">
        <v>1</v>
      </c>
      <c r="AH4921" s="147" t="s">
        <v>5683</v>
      </c>
    </row>
    <row r="4922" spans="1:34" x14ac:dyDescent="0.25">
      <c r="A4922" s="147" t="s">
        <v>2141</v>
      </c>
      <c r="B4922" s="140" t="s">
        <v>8471</v>
      </c>
      <c r="C4922" s="147" t="s">
        <v>390</v>
      </c>
      <c r="D4922" s="140" t="s">
        <v>8487</v>
      </c>
      <c r="E4922" s="147" t="s">
        <v>418</v>
      </c>
      <c r="F4922" s="140" t="s">
        <v>8526</v>
      </c>
      <c r="G4922" s="140" t="s">
        <v>426</v>
      </c>
      <c r="H4922" s="140" t="s">
        <v>12185</v>
      </c>
      <c r="I4922" s="147" t="s">
        <v>3192</v>
      </c>
      <c r="J4922" s="147">
        <v>1</v>
      </c>
      <c r="K4922" s="132">
        <f t="shared" si="556"/>
        <v>617397.80000000005</v>
      </c>
      <c r="L4922" s="132">
        <v>431160.84</v>
      </c>
      <c r="M4922" s="132">
        <v>186236.96</v>
      </c>
      <c r="N4922" s="132">
        <v>402036.17</v>
      </c>
      <c r="O4922" s="133"/>
      <c r="P4922" s="132">
        <v>179514.5</v>
      </c>
      <c r="Q4922" s="132">
        <f t="shared" si="555"/>
        <v>581550.66999999993</v>
      </c>
      <c r="R4922" s="132">
        <v>402036.17</v>
      </c>
      <c r="S4922" s="132">
        <v>179514.5</v>
      </c>
      <c r="T4922" s="169">
        <f t="shared" si="550"/>
        <v>1</v>
      </c>
      <c r="U4922" s="169">
        <f t="shared" si="551"/>
        <v>1</v>
      </c>
      <c r="V4922" s="169">
        <f t="shared" si="552"/>
        <v>0.96390372780999012</v>
      </c>
      <c r="W4922" s="169">
        <f t="shared" si="553"/>
        <v>0.94193835805699322</v>
      </c>
      <c r="X4922" s="170">
        <v>1</v>
      </c>
      <c r="Y4922" s="139">
        <v>39605</v>
      </c>
      <c r="Z4922" s="139" t="s">
        <v>4516</v>
      </c>
      <c r="AA4922" s="139">
        <v>39707</v>
      </c>
      <c r="AB4922" s="139">
        <v>39963</v>
      </c>
      <c r="AC4922" s="139">
        <v>39966</v>
      </c>
      <c r="AD4922" s="147">
        <f t="shared" si="554"/>
        <v>256</v>
      </c>
      <c r="AE4922" s="131">
        <v>24</v>
      </c>
      <c r="AF4922" s="147" t="s">
        <v>6004</v>
      </c>
      <c r="AG4922" s="147">
        <v>1</v>
      </c>
      <c r="AH4922" s="147" t="s">
        <v>5683</v>
      </c>
    </row>
    <row r="4923" spans="1:34" x14ac:dyDescent="0.25">
      <c r="A4923" s="147" t="s">
        <v>2141</v>
      </c>
      <c r="B4923" s="140" t="s">
        <v>8471</v>
      </c>
      <c r="C4923" s="147" t="s">
        <v>390</v>
      </c>
      <c r="D4923" s="140" t="s">
        <v>8487</v>
      </c>
      <c r="E4923" s="147" t="s">
        <v>418</v>
      </c>
      <c r="F4923" s="140" t="s">
        <v>8526</v>
      </c>
      <c r="G4923" s="140" t="s">
        <v>12186</v>
      </c>
      <c r="H4923" s="140" t="s">
        <v>10265</v>
      </c>
      <c r="I4923" s="147" t="s">
        <v>3642</v>
      </c>
      <c r="J4923" s="147">
        <v>1</v>
      </c>
      <c r="K4923" s="132">
        <f t="shared" si="556"/>
        <v>1045052.8899999999</v>
      </c>
      <c r="L4923" s="132">
        <v>725030.84</v>
      </c>
      <c r="M4923" s="132">
        <v>320022.05</v>
      </c>
      <c r="N4923" s="132">
        <v>725030.84000000008</v>
      </c>
      <c r="O4923" s="133"/>
      <c r="P4923" s="132">
        <v>313512.5</v>
      </c>
      <c r="Q4923" s="132">
        <f t="shared" si="555"/>
        <v>1038543.34</v>
      </c>
      <c r="R4923" s="132">
        <v>725030.84</v>
      </c>
      <c r="S4923" s="132">
        <v>313512.5</v>
      </c>
      <c r="T4923" s="169">
        <f t="shared" si="550"/>
        <v>0.99999999999999989</v>
      </c>
      <c r="U4923" s="169">
        <f t="shared" si="551"/>
        <v>1</v>
      </c>
      <c r="V4923" s="169">
        <f t="shared" si="552"/>
        <v>0.97965905786804386</v>
      </c>
      <c r="W4923" s="169">
        <f t="shared" si="553"/>
        <v>0.99377108081103915</v>
      </c>
      <c r="X4923" s="170">
        <v>1</v>
      </c>
      <c r="Y4923" s="139">
        <v>39605</v>
      </c>
      <c r="Z4923" s="139" t="s">
        <v>4516</v>
      </c>
      <c r="AA4923" s="139">
        <v>39736</v>
      </c>
      <c r="AB4923" s="139">
        <v>39963</v>
      </c>
      <c r="AC4923" s="139">
        <v>39966</v>
      </c>
      <c r="AD4923" s="147">
        <f t="shared" si="554"/>
        <v>227</v>
      </c>
      <c r="AE4923" s="131">
        <v>56</v>
      </c>
      <c r="AF4923" s="147" t="s">
        <v>6006</v>
      </c>
      <c r="AG4923" s="147">
        <v>1</v>
      </c>
      <c r="AH4923" s="147" t="s">
        <v>5683</v>
      </c>
    </row>
    <row r="4924" spans="1:34" x14ac:dyDescent="0.25">
      <c r="A4924" s="147" t="s">
        <v>2141</v>
      </c>
      <c r="B4924" s="140" t="s">
        <v>8471</v>
      </c>
      <c r="C4924" s="147" t="s">
        <v>390</v>
      </c>
      <c r="D4924" s="140" t="s">
        <v>8487</v>
      </c>
      <c r="E4924" s="147" t="s">
        <v>418</v>
      </c>
      <c r="F4924" s="140" t="s">
        <v>8526</v>
      </c>
      <c r="G4924" s="140" t="s">
        <v>422</v>
      </c>
      <c r="H4924" s="140" t="s">
        <v>10266</v>
      </c>
      <c r="I4924" s="147" t="s">
        <v>3535</v>
      </c>
      <c r="J4924" s="147">
        <v>1</v>
      </c>
      <c r="K4924" s="132">
        <f t="shared" si="556"/>
        <v>366591.28</v>
      </c>
      <c r="L4924" s="132">
        <v>256584.32000000001</v>
      </c>
      <c r="M4924" s="132">
        <v>110006.95999999999</v>
      </c>
      <c r="N4924" s="132">
        <v>256584.32000000001</v>
      </c>
      <c r="O4924" s="133"/>
      <c r="P4924" s="132">
        <v>124719</v>
      </c>
      <c r="Q4924" s="132">
        <f t="shared" si="555"/>
        <v>381303.32</v>
      </c>
      <c r="R4924" s="132">
        <v>256584.32000000001</v>
      </c>
      <c r="S4924" s="132">
        <v>124719</v>
      </c>
      <c r="T4924" s="169">
        <f t="shared" si="550"/>
        <v>1</v>
      </c>
      <c r="U4924" s="169">
        <f t="shared" si="551"/>
        <v>1</v>
      </c>
      <c r="V4924" s="169">
        <f t="shared" si="552"/>
        <v>1.1337373562545499</v>
      </c>
      <c r="W4924" s="169">
        <f t="shared" si="553"/>
        <v>1.0401319965930449</v>
      </c>
      <c r="X4924" s="170">
        <v>1</v>
      </c>
      <c r="Y4924" s="139">
        <v>39605</v>
      </c>
      <c r="Z4924" s="139" t="s">
        <v>4516</v>
      </c>
      <c r="AA4924" s="139">
        <v>39707</v>
      </c>
      <c r="AB4924" s="139">
        <v>39963</v>
      </c>
      <c r="AC4924" s="139">
        <v>39966</v>
      </c>
      <c r="AD4924" s="147">
        <f t="shared" si="554"/>
        <v>256</v>
      </c>
      <c r="AE4924" s="131">
        <v>19</v>
      </c>
      <c r="AF4924" s="147" t="s">
        <v>6007</v>
      </c>
      <c r="AG4924" s="147">
        <v>1</v>
      </c>
      <c r="AH4924" s="147" t="s">
        <v>5683</v>
      </c>
    </row>
    <row r="4925" spans="1:34" x14ac:dyDescent="0.25">
      <c r="A4925" s="147" t="s">
        <v>2141</v>
      </c>
      <c r="B4925" s="140" t="s">
        <v>8471</v>
      </c>
      <c r="C4925" s="147" t="s">
        <v>390</v>
      </c>
      <c r="D4925" s="140" t="s">
        <v>8487</v>
      </c>
      <c r="E4925" s="147" t="s">
        <v>5968</v>
      </c>
      <c r="F4925" s="140" t="s">
        <v>8530</v>
      </c>
      <c r="G4925" s="140" t="s">
        <v>5969</v>
      </c>
      <c r="H4925" s="140" t="s">
        <v>12187</v>
      </c>
      <c r="I4925" s="147" t="s">
        <v>3128</v>
      </c>
      <c r="J4925" s="147">
        <v>1</v>
      </c>
      <c r="K4925" s="132">
        <f t="shared" si="556"/>
        <v>489137.1</v>
      </c>
      <c r="L4925" s="132">
        <v>306054</v>
      </c>
      <c r="M4925" s="132">
        <v>183083.1</v>
      </c>
      <c r="N4925" s="132">
        <v>306054</v>
      </c>
      <c r="O4925" s="133" t="s">
        <v>4679</v>
      </c>
      <c r="P4925" s="132">
        <v>204093.19</v>
      </c>
      <c r="Q4925" s="132">
        <f t="shared" si="555"/>
        <v>510147.19</v>
      </c>
      <c r="R4925" s="132">
        <v>306054</v>
      </c>
      <c r="S4925" s="132">
        <v>204093.19</v>
      </c>
      <c r="T4925" s="169">
        <f t="shared" si="550"/>
        <v>1</v>
      </c>
      <c r="U4925" s="169">
        <f t="shared" si="551"/>
        <v>1</v>
      </c>
      <c r="V4925" s="169">
        <f t="shared" si="552"/>
        <v>1.1147571239508178</v>
      </c>
      <c r="W4925" s="169">
        <f t="shared" si="553"/>
        <v>1.0429533764664345</v>
      </c>
      <c r="X4925" s="170">
        <v>1</v>
      </c>
      <c r="Y4925" s="139">
        <v>38009</v>
      </c>
      <c r="Z4925" s="139">
        <v>38882</v>
      </c>
      <c r="AA4925" s="139">
        <v>38247</v>
      </c>
      <c r="AB4925" s="139">
        <v>38443</v>
      </c>
      <c r="AC4925" s="139">
        <v>38470</v>
      </c>
      <c r="AD4925" s="147">
        <f t="shared" si="554"/>
        <v>196</v>
      </c>
      <c r="AE4925" s="131">
        <v>143</v>
      </c>
      <c r="AF4925" s="147" t="s">
        <v>5957</v>
      </c>
      <c r="AG4925" s="147">
        <v>1</v>
      </c>
      <c r="AH4925" s="147" t="s">
        <v>5683</v>
      </c>
    </row>
    <row r="4926" spans="1:34" x14ac:dyDescent="0.25">
      <c r="A4926" s="147" t="s">
        <v>2141</v>
      </c>
      <c r="B4926" s="140" t="s">
        <v>8471</v>
      </c>
      <c r="C4926" s="147" t="s">
        <v>390</v>
      </c>
      <c r="D4926" s="140" t="s">
        <v>8487</v>
      </c>
      <c r="E4926" s="147" t="s">
        <v>5968</v>
      </c>
      <c r="F4926" s="140" t="s">
        <v>8530</v>
      </c>
      <c r="G4926" s="140" t="s">
        <v>5970</v>
      </c>
      <c r="H4926" s="140" t="s">
        <v>12188</v>
      </c>
      <c r="I4926" s="147" t="s">
        <v>5960</v>
      </c>
      <c r="J4926" s="147">
        <v>1</v>
      </c>
      <c r="K4926" s="132">
        <f t="shared" si="556"/>
        <v>525718</v>
      </c>
      <c r="L4926" s="132">
        <v>347000</v>
      </c>
      <c r="M4926" s="132">
        <v>178718</v>
      </c>
      <c r="N4926" s="132">
        <v>312300</v>
      </c>
      <c r="O4926" s="133" t="s">
        <v>4699</v>
      </c>
      <c r="P4926" s="132">
        <v>145159.71</v>
      </c>
      <c r="Q4926" s="132">
        <f t="shared" si="555"/>
        <v>457459.70999999996</v>
      </c>
      <c r="R4926" s="132">
        <v>312300</v>
      </c>
      <c r="S4926" s="132">
        <v>145159.71</v>
      </c>
      <c r="T4926" s="169">
        <f t="shared" si="550"/>
        <v>1</v>
      </c>
      <c r="U4926" s="169">
        <f t="shared" si="551"/>
        <v>1</v>
      </c>
      <c r="V4926" s="169">
        <f t="shared" si="552"/>
        <v>0.81222769950424689</v>
      </c>
      <c r="W4926" s="169">
        <f t="shared" si="553"/>
        <v>0.87016177874830225</v>
      </c>
      <c r="X4926" s="170">
        <v>1</v>
      </c>
      <c r="Y4926" s="139">
        <v>38009</v>
      </c>
      <c r="Z4926" s="139">
        <v>38882</v>
      </c>
      <c r="AA4926" s="139">
        <v>38384</v>
      </c>
      <c r="AB4926" s="139">
        <v>38458</v>
      </c>
      <c r="AC4926" s="139">
        <v>38470</v>
      </c>
      <c r="AD4926" s="147">
        <f t="shared" si="554"/>
        <v>74</v>
      </c>
      <c r="AE4926" s="131">
        <v>71</v>
      </c>
      <c r="AF4926" s="147" t="s">
        <v>5957</v>
      </c>
      <c r="AG4926" s="147">
        <v>1</v>
      </c>
      <c r="AH4926" s="147" t="s">
        <v>5683</v>
      </c>
    </row>
    <row r="4927" spans="1:34" x14ac:dyDescent="0.25">
      <c r="A4927" s="147" t="s">
        <v>2141</v>
      </c>
      <c r="B4927" s="140" t="s">
        <v>8471</v>
      </c>
      <c r="C4927" s="147" t="s">
        <v>390</v>
      </c>
      <c r="D4927" s="140" t="s">
        <v>8487</v>
      </c>
      <c r="E4927" s="147" t="s">
        <v>5968</v>
      </c>
      <c r="F4927" s="140" t="s">
        <v>8530</v>
      </c>
      <c r="G4927" s="140" t="s">
        <v>2530</v>
      </c>
      <c r="H4927" s="140" t="s">
        <v>12189</v>
      </c>
      <c r="I4927" s="147" t="s">
        <v>5971</v>
      </c>
      <c r="J4927" s="147">
        <v>1</v>
      </c>
      <c r="K4927" s="132">
        <f t="shared" si="556"/>
        <v>1295342.1499999999</v>
      </c>
      <c r="L4927" s="132">
        <v>757848</v>
      </c>
      <c r="M4927" s="132">
        <v>537494.15</v>
      </c>
      <c r="N4927" s="132">
        <v>757848</v>
      </c>
      <c r="O4927" s="133" t="s">
        <v>4679</v>
      </c>
      <c r="P4927" s="132">
        <v>304742.78999999998</v>
      </c>
      <c r="Q4927" s="132">
        <f t="shared" si="555"/>
        <v>1062590.79</v>
      </c>
      <c r="R4927" s="132">
        <v>757848</v>
      </c>
      <c r="S4927" s="132">
        <v>304742.78999999998</v>
      </c>
      <c r="T4927" s="169">
        <f t="shared" si="550"/>
        <v>1</v>
      </c>
      <c r="U4927" s="169">
        <f t="shared" si="551"/>
        <v>1</v>
      </c>
      <c r="V4927" s="169">
        <f t="shared" si="552"/>
        <v>0.56696950097038257</v>
      </c>
      <c r="W4927" s="169">
        <f t="shared" si="553"/>
        <v>0.82031669393295059</v>
      </c>
      <c r="X4927" s="170">
        <v>1</v>
      </c>
      <c r="Y4927" s="139">
        <v>38009</v>
      </c>
      <c r="Z4927" s="139">
        <v>38882</v>
      </c>
      <c r="AA4927" s="139">
        <v>38260</v>
      </c>
      <c r="AB4927" s="139">
        <v>38607</v>
      </c>
      <c r="AC4927" s="139" t="s">
        <v>4516</v>
      </c>
      <c r="AD4927" s="147">
        <f t="shared" si="554"/>
        <v>347</v>
      </c>
      <c r="AE4927" s="131">
        <v>52</v>
      </c>
      <c r="AF4927" s="147" t="s">
        <v>2161</v>
      </c>
      <c r="AG4927" s="147">
        <v>1</v>
      </c>
      <c r="AH4927" s="147" t="s">
        <v>5683</v>
      </c>
    </row>
    <row r="4928" spans="1:34" x14ac:dyDescent="0.25">
      <c r="A4928" s="147" t="s">
        <v>2141</v>
      </c>
      <c r="B4928" s="140" t="s">
        <v>8471</v>
      </c>
      <c r="C4928" s="147" t="s">
        <v>390</v>
      </c>
      <c r="D4928" s="140" t="s">
        <v>8487</v>
      </c>
      <c r="E4928" s="147" t="s">
        <v>5968</v>
      </c>
      <c r="F4928" s="140" t="s">
        <v>8530</v>
      </c>
      <c r="G4928" s="140" t="s">
        <v>2686</v>
      </c>
      <c r="H4928" s="140" t="s">
        <v>12190</v>
      </c>
      <c r="I4928" s="147" t="s">
        <v>5988</v>
      </c>
      <c r="J4928" s="147">
        <v>1</v>
      </c>
      <c r="K4928" s="132">
        <f t="shared" si="556"/>
        <v>1164478.3799999999</v>
      </c>
      <c r="L4928" s="132">
        <v>815134.87</v>
      </c>
      <c r="M4928" s="132">
        <v>349343.51</v>
      </c>
      <c r="N4928" s="132">
        <v>815134.87</v>
      </c>
      <c r="O4928" s="133" t="s">
        <v>4679</v>
      </c>
      <c r="P4928" s="132">
        <v>242380.41</v>
      </c>
      <c r="Q4928" s="132">
        <f t="shared" si="555"/>
        <v>1057515.28</v>
      </c>
      <c r="R4928" s="132">
        <v>815134.87</v>
      </c>
      <c r="S4928" s="132">
        <v>242380.41</v>
      </c>
      <c r="T4928" s="169">
        <f t="shared" si="550"/>
        <v>1</v>
      </c>
      <c r="U4928" s="169">
        <f t="shared" si="551"/>
        <v>1</v>
      </c>
      <c r="V4928" s="169">
        <f t="shared" si="552"/>
        <v>0.69381683947699502</v>
      </c>
      <c r="W4928" s="169">
        <f t="shared" si="553"/>
        <v>0.90814505289484215</v>
      </c>
      <c r="X4928" s="170">
        <v>1</v>
      </c>
      <c r="Y4928" s="139">
        <v>38631</v>
      </c>
      <c r="Z4928" s="139">
        <v>38692</v>
      </c>
      <c r="AA4928" s="139">
        <v>38734</v>
      </c>
      <c r="AB4928" s="139">
        <v>38824</v>
      </c>
      <c r="AC4928" s="139">
        <v>38825</v>
      </c>
      <c r="AD4928" s="147">
        <f t="shared" si="554"/>
        <v>90</v>
      </c>
      <c r="AE4928" s="131">
        <v>461</v>
      </c>
      <c r="AF4928" s="147" t="s">
        <v>5957</v>
      </c>
      <c r="AG4928" s="147">
        <v>1</v>
      </c>
      <c r="AH4928" s="147" t="s">
        <v>5683</v>
      </c>
    </row>
    <row r="4929" spans="1:34" x14ac:dyDescent="0.25">
      <c r="A4929" s="147" t="s">
        <v>2141</v>
      </c>
      <c r="B4929" s="140" t="s">
        <v>8471</v>
      </c>
      <c r="C4929" s="147" t="s">
        <v>390</v>
      </c>
      <c r="D4929" s="140" t="s">
        <v>8487</v>
      </c>
      <c r="E4929" s="147" t="s">
        <v>5968</v>
      </c>
      <c r="F4929" s="140" t="s">
        <v>8530</v>
      </c>
      <c r="G4929" s="140" t="s">
        <v>2837</v>
      </c>
      <c r="H4929" s="140" t="s">
        <v>12191</v>
      </c>
      <c r="I4929" s="147" t="s">
        <v>4754</v>
      </c>
      <c r="J4929" s="147">
        <v>1</v>
      </c>
      <c r="K4929" s="132">
        <f t="shared" si="556"/>
        <v>1277852.0699999998</v>
      </c>
      <c r="L4929" s="132">
        <v>894496.45</v>
      </c>
      <c r="M4929" s="132">
        <v>383355.62</v>
      </c>
      <c r="N4929" s="132">
        <v>894496.45000000007</v>
      </c>
      <c r="O4929" s="133"/>
      <c r="P4929" s="132">
        <v>393855.62</v>
      </c>
      <c r="Q4929" s="132">
        <f t="shared" si="555"/>
        <v>1288352.0699999998</v>
      </c>
      <c r="R4929" s="132">
        <v>894496.45</v>
      </c>
      <c r="S4929" s="132">
        <v>393855.62</v>
      </c>
      <c r="T4929" s="169">
        <f t="shared" ref="T4929:T4992" si="557">R4929/N4929</f>
        <v>0.99999999999999989</v>
      </c>
      <c r="U4929" s="169">
        <f t="shared" ref="U4929:U4992" si="558">S4929/P4929</f>
        <v>1</v>
      </c>
      <c r="V4929" s="169">
        <f t="shared" ref="V4929:V4992" si="559">P4929/M4929</f>
        <v>1.0273897119337914</v>
      </c>
      <c r="W4929" s="169">
        <f t="shared" ref="W4929:W4992" si="560">Q4929/K4929</f>
        <v>1.0082169135587031</v>
      </c>
      <c r="X4929" s="170">
        <v>1</v>
      </c>
      <c r="Y4929" s="139">
        <v>38972</v>
      </c>
      <c r="Z4929" s="139">
        <v>38972</v>
      </c>
      <c r="AA4929" s="139">
        <v>39011</v>
      </c>
      <c r="AB4929" s="139">
        <v>39690</v>
      </c>
      <c r="AC4929" s="139">
        <v>39614</v>
      </c>
      <c r="AD4929" s="147">
        <f t="shared" ref="AD4929:AD4992" si="561">AB4929-AA4929</f>
        <v>679</v>
      </c>
      <c r="AE4929" s="131">
        <v>201</v>
      </c>
      <c r="AF4929" s="147" t="s">
        <v>2161</v>
      </c>
      <c r="AG4929" s="147">
        <v>1</v>
      </c>
      <c r="AH4929" s="147" t="s">
        <v>5683</v>
      </c>
    </row>
    <row r="4930" spans="1:34" x14ac:dyDescent="0.25">
      <c r="A4930" s="147" t="s">
        <v>2141</v>
      </c>
      <c r="B4930" s="140" t="s">
        <v>8471</v>
      </c>
      <c r="C4930" s="147" t="s">
        <v>390</v>
      </c>
      <c r="D4930" s="140" t="s">
        <v>8487</v>
      </c>
      <c r="E4930" s="147" t="s">
        <v>5968</v>
      </c>
      <c r="F4930" s="140" t="s">
        <v>8530</v>
      </c>
      <c r="G4930" s="140" t="s">
        <v>1484</v>
      </c>
      <c r="H4930" s="140" t="s">
        <v>10267</v>
      </c>
      <c r="I4930" s="147" t="s">
        <v>5964</v>
      </c>
      <c r="J4930" s="147">
        <v>1</v>
      </c>
      <c r="K4930" s="132">
        <f t="shared" si="556"/>
        <v>493322.02</v>
      </c>
      <c r="L4930" s="132">
        <v>272048</v>
      </c>
      <c r="M4930" s="132">
        <v>221274.02000000002</v>
      </c>
      <c r="N4930" s="132">
        <v>244843.2</v>
      </c>
      <c r="O4930" s="133" t="s">
        <v>4699</v>
      </c>
      <c r="P4930" s="132">
        <v>127973.14</v>
      </c>
      <c r="Q4930" s="132">
        <f t="shared" si="555"/>
        <v>372816.34</v>
      </c>
      <c r="R4930" s="132">
        <v>244843.2</v>
      </c>
      <c r="S4930" s="132">
        <v>127973.14</v>
      </c>
      <c r="T4930" s="169">
        <f t="shared" si="557"/>
        <v>1</v>
      </c>
      <c r="U4930" s="169">
        <f t="shared" si="558"/>
        <v>1</v>
      </c>
      <c r="V4930" s="169">
        <f t="shared" si="559"/>
        <v>0.57834688410324897</v>
      </c>
      <c r="W4930" s="169">
        <f t="shared" si="560"/>
        <v>0.75572612793566363</v>
      </c>
      <c r="X4930" s="170">
        <v>1</v>
      </c>
      <c r="Y4930" s="139">
        <v>38009</v>
      </c>
      <c r="Z4930" s="139">
        <v>38152</v>
      </c>
      <c r="AA4930" s="139">
        <v>38309</v>
      </c>
      <c r="AB4930" s="139">
        <v>38468</v>
      </c>
      <c r="AC4930" s="139">
        <v>38470</v>
      </c>
      <c r="AD4930" s="147">
        <f t="shared" si="561"/>
        <v>159</v>
      </c>
      <c r="AE4930" s="131">
        <v>28</v>
      </c>
      <c r="AF4930" s="147" t="s">
        <v>5957</v>
      </c>
      <c r="AG4930" s="147">
        <v>1</v>
      </c>
      <c r="AH4930" s="147" t="s">
        <v>5683</v>
      </c>
    </row>
    <row r="4931" spans="1:34" x14ac:dyDescent="0.25">
      <c r="A4931" s="147" t="s">
        <v>2141</v>
      </c>
      <c r="B4931" s="140" t="s">
        <v>8471</v>
      </c>
      <c r="C4931" s="147" t="s">
        <v>390</v>
      </c>
      <c r="D4931" s="140" t="s">
        <v>8487</v>
      </c>
      <c r="E4931" s="147" t="s">
        <v>5968</v>
      </c>
      <c r="F4931" s="140" t="s">
        <v>8530</v>
      </c>
      <c r="G4931" s="140" t="s">
        <v>1484</v>
      </c>
      <c r="H4931" s="140" t="s">
        <v>10267</v>
      </c>
      <c r="I4931" s="147" t="s">
        <v>5994</v>
      </c>
      <c r="J4931" s="147">
        <v>1</v>
      </c>
      <c r="K4931" s="132">
        <f t="shared" si="556"/>
        <v>1532875.5</v>
      </c>
      <c r="L4931" s="132">
        <v>781706.2</v>
      </c>
      <c r="M4931" s="132">
        <v>751169.3</v>
      </c>
      <c r="N4931" s="132">
        <v>625364.96</v>
      </c>
      <c r="O4931" s="133"/>
      <c r="P4931" s="132">
        <v>584146.69999999995</v>
      </c>
      <c r="Q4931" s="132">
        <f t="shared" si="555"/>
        <v>1209511.6599999999</v>
      </c>
      <c r="R4931" s="132">
        <v>625364.96</v>
      </c>
      <c r="S4931" s="132">
        <v>584146.69999999995</v>
      </c>
      <c r="T4931" s="169">
        <f t="shared" si="557"/>
        <v>1</v>
      </c>
      <c r="U4931" s="169">
        <f t="shared" si="558"/>
        <v>1</v>
      </c>
      <c r="V4931" s="169">
        <f t="shared" si="559"/>
        <v>0.77764985869363923</v>
      </c>
      <c r="W4931" s="169">
        <f t="shared" si="560"/>
        <v>0.78904755148086059</v>
      </c>
      <c r="X4931" s="170">
        <v>1</v>
      </c>
      <c r="Y4931" s="139">
        <v>38947</v>
      </c>
      <c r="Z4931" s="139">
        <v>38972</v>
      </c>
      <c r="AA4931" s="139">
        <v>39026</v>
      </c>
      <c r="AB4931" s="139">
        <v>39263</v>
      </c>
      <c r="AC4931" s="139" t="s">
        <v>4516</v>
      </c>
      <c r="AD4931" s="147">
        <f t="shared" si="561"/>
        <v>237</v>
      </c>
      <c r="AE4931" s="131">
        <v>28</v>
      </c>
      <c r="AF4931" s="147" t="s">
        <v>5963</v>
      </c>
      <c r="AG4931" s="147">
        <v>1</v>
      </c>
      <c r="AH4931" s="147" t="s">
        <v>5683</v>
      </c>
    </row>
    <row r="4932" spans="1:34" x14ac:dyDescent="0.25">
      <c r="A4932" s="147" t="s">
        <v>2141</v>
      </c>
      <c r="B4932" s="140" t="s">
        <v>8471</v>
      </c>
      <c r="C4932" s="147" t="s">
        <v>390</v>
      </c>
      <c r="D4932" s="140" t="s">
        <v>8487</v>
      </c>
      <c r="E4932" s="147" t="s">
        <v>5968</v>
      </c>
      <c r="F4932" s="140" t="s">
        <v>8530</v>
      </c>
      <c r="G4932" s="140" t="s">
        <v>1527</v>
      </c>
      <c r="H4932" s="140" t="s">
        <v>12192</v>
      </c>
      <c r="I4932" s="147" t="s">
        <v>5964</v>
      </c>
      <c r="J4932" s="147">
        <v>1</v>
      </c>
      <c r="K4932" s="132">
        <f t="shared" si="556"/>
        <v>822241.51</v>
      </c>
      <c r="L4932" s="132">
        <v>544096</v>
      </c>
      <c r="M4932" s="132">
        <v>278145.51</v>
      </c>
      <c r="N4932" s="132">
        <v>489686.4</v>
      </c>
      <c r="O4932" s="133" t="s">
        <v>4699</v>
      </c>
      <c r="P4932" s="132">
        <v>178108.61</v>
      </c>
      <c r="Q4932" s="132">
        <f t="shared" si="555"/>
        <v>667795.01</v>
      </c>
      <c r="R4932" s="132">
        <v>489686.4</v>
      </c>
      <c r="S4932" s="132">
        <v>178108.61</v>
      </c>
      <c r="T4932" s="169">
        <f t="shared" si="557"/>
        <v>1</v>
      </c>
      <c r="U4932" s="169">
        <f t="shared" si="558"/>
        <v>1</v>
      </c>
      <c r="V4932" s="169">
        <f t="shared" si="559"/>
        <v>0.6403432865049663</v>
      </c>
      <c r="W4932" s="169">
        <f t="shared" si="560"/>
        <v>0.81216406843775135</v>
      </c>
      <c r="X4932" s="170">
        <v>1</v>
      </c>
      <c r="Y4932" s="139">
        <v>38009</v>
      </c>
      <c r="Z4932" s="139">
        <v>38882</v>
      </c>
      <c r="AA4932" s="139">
        <v>38295</v>
      </c>
      <c r="AB4932" s="139">
        <v>38447</v>
      </c>
      <c r="AC4932" s="139">
        <v>38470</v>
      </c>
      <c r="AD4932" s="147">
        <f t="shared" si="561"/>
        <v>152</v>
      </c>
      <c r="AE4932" s="131">
        <v>108</v>
      </c>
      <c r="AF4932" s="147" t="s">
        <v>5957</v>
      </c>
      <c r="AG4932" s="147">
        <v>1</v>
      </c>
      <c r="AH4932" s="147" t="s">
        <v>5683</v>
      </c>
    </row>
    <row r="4933" spans="1:34" x14ac:dyDescent="0.25">
      <c r="A4933" s="147" t="s">
        <v>2141</v>
      </c>
      <c r="B4933" s="140" t="s">
        <v>8471</v>
      </c>
      <c r="C4933" s="147" t="s">
        <v>390</v>
      </c>
      <c r="D4933" s="140" t="s">
        <v>8487</v>
      </c>
      <c r="E4933" s="147" t="s">
        <v>5968</v>
      </c>
      <c r="F4933" s="140" t="s">
        <v>8530</v>
      </c>
      <c r="G4933" s="140" t="s">
        <v>1483</v>
      </c>
      <c r="H4933" s="140" t="s">
        <v>12192</v>
      </c>
      <c r="I4933" s="147" t="s">
        <v>1505</v>
      </c>
      <c r="J4933" s="147">
        <v>1</v>
      </c>
      <c r="K4933" s="132">
        <f t="shared" si="556"/>
        <v>1499999</v>
      </c>
      <c r="L4933" s="132">
        <v>1041000</v>
      </c>
      <c r="M4933" s="132">
        <v>458999</v>
      </c>
      <c r="N4933" s="132">
        <v>1041000</v>
      </c>
      <c r="O4933" s="133" t="s">
        <v>4679</v>
      </c>
      <c r="P4933" s="132">
        <v>392855.42</v>
      </c>
      <c r="Q4933" s="132">
        <f t="shared" si="555"/>
        <v>1433855.42</v>
      </c>
      <c r="R4933" s="132">
        <v>1041000</v>
      </c>
      <c r="S4933" s="132">
        <v>392855.42</v>
      </c>
      <c r="T4933" s="169">
        <f t="shared" si="557"/>
        <v>1</v>
      </c>
      <c r="U4933" s="169">
        <f t="shared" si="558"/>
        <v>1</v>
      </c>
      <c r="V4933" s="169">
        <f t="shared" si="559"/>
        <v>0.85589602591726777</v>
      </c>
      <c r="W4933" s="169">
        <f t="shared" si="560"/>
        <v>0.95590425060283368</v>
      </c>
      <c r="X4933" s="170">
        <v>1</v>
      </c>
      <c r="Y4933" s="139">
        <v>38009</v>
      </c>
      <c r="Z4933" s="139">
        <v>38882</v>
      </c>
      <c r="AA4933" s="139">
        <v>38024</v>
      </c>
      <c r="AB4933" s="139">
        <v>38443</v>
      </c>
      <c r="AC4933" s="139">
        <v>38470</v>
      </c>
      <c r="AD4933" s="147">
        <f t="shared" si="561"/>
        <v>419</v>
      </c>
      <c r="AE4933" s="131">
        <v>204</v>
      </c>
      <c r="AF4933" s="147" t="s">
        <v>5957</v>
      </c>
      <c r="AG4933" s="147">
        <v>1</v>
      </c>
      <c r="AH4933" s="147" t="s">
        <v>5683</v>
      </c>
    </row>
    <row r="4934" spans="1:34" x14ac:dyDescent="0.25">
      <c r="A4934" s="147" t="s">
        <v>2141</v>
      </c>
      <c r="B4934" s="140" t="s">
        <v>8471</v>
      </c>
      <c r="C4934" s="147" t="s">
        <v>390</v>
      </c>
      <c r="D4934" s="140" t="s">
        <v>8487</v>
      </c>
      <c r="E4934" s="147" t="s">
        <v>5968</v>
      </c>
      <c r="F4934" s="140" t="s">
        <v>8530</v>
      </c>
      <c r="G4934" s="140" t="s">
        <v>1483</v>
      </c>
      <c r="H4934" s="140" t="s">
        <v>10268</v>
      </c>
      <c r="I4934" s="147" t="s">
        <v>5989</v>
      </c>
      <c r="J4934" s="147">
        <v>1</v>
      </c>
      <c r="K4934" s="132">
        <f t="shared" si="556"/>
        <v>2182342.4</v>
      </c>
      <c r="L4934" s="132">
        <v>1527639.68</v>
      </c>
      <c r="M4934" s="132">
        <v>654702.72</v>
      </c>
      <c r="N4934" s="132">
        <v>1069347.78</v>
      </c>
      <c r="O4934" s="133" t="s">
        <v>4753</v>
      </c>
      <c r="P4934" s="132">
        <v>496200.98</v>
      </c>
      <c r="Q4934" s="132">
        <f t="shared" si="555"/>
        <v>1565548.76</v>
      </c>
      <c r="R4934" s="132">
        <v>1069347.78</v>
      </c>
      <c r="S4934" s="132">
        <v>496200.98</v>
      </c>
      <c r="T4934" s="169">
        <f t="shared" si="557"/>
        <v>1</v>
      </c>
      <c r="U4934" s="169">
        <f t="shared" si="558"/>
        <v>1</v>
      </c>
      <c r="V4934" s="169">
        <f t="shared" si="559"/>
        <v>0.7579027317925302</v>
      </c>
      <c r="W4934" s="169">
        <f t="shared" si="560"/>
        <v>0.717370821370652</v>
      </c>
      <c r="X4934" s="176">
        <v>1</v>
      </c>
      <c r="Y4934" s="139">
        <v>38631</v>
      </c>
      <c r="Z4934" s="139">
        <v>38692</v>
      </c>
      <c r="AA4934" s="139">
        <v>38796</v>
      </c>
      <c r="AB4934" s="139">
        <v>39902</v>
      </c>
      <c r="AC4934" s="139" t="s">
        <v>4516</v>
      </c>
      <c r="AD4934" s="147">
        <f t="shared" si="561"/>
        <v>1106</v>
      </c>
      <c r="AE4934" s="131">
        <v>208</v>
      </c>
      <c r="AF4934" s="147" t="s">
        <v>2822</v>
      </c>
      <c r="AG4934" s="147">
        <v>1</v>
      </c>
      <c r="AH4934" s="147" t="s">
        <v>5683</v>
      </c>
    </row>
    <row r="4935" spans="1:34" x14ac:dyDescent="0.25">
      <c r="A4935" s="147" t="s">
        <v>2141</v>
      </c>
      <c r="B4935" s="140" t="s">
        <v>8471</v>
      </c>
      <c r="C4935" s="147" t="s">
        <v>390</v>
      </c>
      <c r="D4935" s="140" t="s">
        <v>8487</v>
      </c>
      <c r="E4935" s="147" t="s">
        <v>5968</v>
      </c>
      <c r="F4935" s="140" t="s">
        <v>8530</v>
      </c>
      <c r="G4935" s="140" t="s">
        <v>2687</v>
      </c>
      <c r="H4935" s="140" t="s">
        <v>10269</v>
      </c>
      <c r="I4935" s="147" t="s">
        <v>5989</v>
      </c>
      <c r="J4935" s="147">
        <v>1</v>
      </c>
      <c r="K4935" s="132">
        <f t="shared" si="556"/>
        <v>1367296.1600000001</v>
      </c>
      <c r="L4935" s="132">
        <v>957107.31</v>
      </c>
      <c r="M4935" s="132">
        <v>410188.85</v>
      </c>
      <c r="N4935" s="132">
        <v>957107.31</v>
      </c>
      <c r="O4935" s="133" t="s">
        <v>4699</v>
      </c>
      <c r="P4935" s="132">
        <v>287797.48</v>
      </c>
      <c r="Q4935" s="132">
        <f t="shared" si="555"/>
        <v>1244904.79</v>
      </c>
      <c r="R4935" s="132">
        <v>957107.31</v>
      </c>
      <c r="S4935" s="132">
        <v>287797.48</v>
      </c>
      <c r="T4935" s="169">
        <f t="shared" si="557"/>
        <v>1</v>
      </c>
      <c r="U4935" s="169">
        <f t="shared" si="558"/>
        <v>1</v>
      </c>
      <c r="V4935" s="169">
        <f t="shared" si="559"/>
        <v>0.70162189927883212</v>
      </c>
      <c r="W4935" s="169">
        <f t="shared" si="560"/>
        <v>0.91048656934719974</v>
      </c>
      <c r="X4935" s="170">
        <v>1</v>
      </c>
      <c r="Y4935" s="139">
        <v>38631</v>
      </c>
      <c r="Z4935" s="139">
        <v>38692</v>
      </c>
      <c r="AA4935" s="139">
        <v>38734</v>
      </c>
      <c r="AB4935" s="139">
        <v>39113</v>
      </c>
      <c r="AC4935" s="139" t="s">
        <v>4516</v>
      </c>
      <c r="AD4935" s="147">
        <f t="shared" si="561"/>
        <v>379</v>
      </c>
      <c r="AE4935" s="131">
        <v>231</v>
      </c>
      <c r="AF4935" s="147" t="s">
        <v>2161</v>
      </c>
      <c r="AG4935" s="147">
        <v>1</v>
      </c>
      <c r="AH4935" s="147" t="s">
        <v>5683</v>
      </c>
    </row>
    <row r="4936" spans="1:34" x14ac:dyDescent="0.25">
      <c r="A4936" s="147" t="s">
        <v>2141</v>
      </c>
      <c r="B4936" s="140" t="s">
        <v>8471</v>
      </c>
      <c r="C4936" s="147" t="s">
        <v>390</v>
      </c>
      <c r="D4936" s="140" t="s">
        <v>8487</v>
      </c>
      <c r="E4936" s="147" t="s">
        <v>5968</v>
      </c>
      <c r="F4936" s="140" t="s">
        <v>8530</v>
      </c>
      <c r="G4936" s="140" t="s">
        <v>2838</v>
      </c>
      <c r="H4936" s="140" t="s">
        <v>12193</v>
      </c>
      <c r="I4936" s="147" t="s">
        <v>4720</v>
      </c>
      <c r="J4936" s="147">
        <v>1</v>
      </c>
      <c r="K4936" s="132">
        <f t="shared" si="556"/>
        <v>888078.34</v>
      </c>
      <c r="L4936" s="132">
        <v>621654.84</v>
      </c>
      <c r="M4936" s="132">
        <v>266423.5</v>
      </c>
      <c r="N4936" s="132">
        <v>621654.84</v>
      </c>
      <c r="O4936" s="133"/>
      <c r="P4936" s="132">
        <v>235553.5</v>
      </c>
      <c r="Q4936" s="132">
        <f t="shared" si="555"/>
        <v>857208.34</v>
      </c>
      <c r="R4936" s="132">
        <v>621654.84</v>
      </c>
      <c r="S4936" s="132">
        <v>235553.5</v>
      </c>
      <c r="T4936" s="169">
        <f t="shared" si="557"/>
        <v>1</v>
      </c>
      <c r="U4936" s="169">
        <f t="shared" si="558"/>
        <v>1</v>
      </c>
      <c r="V4936" s="169">
        <f t="shared" si="559"/>
        <v>0.88413184272408407</v>
      </c>
      <c r="W4936" s="169">
        <f t="shared" si="560"/>
        <v>0.96523955307816656</v>
      </c>
      <c r="X4936" s="170">
        <v>1</v>
      </c>
      <c r="Y4936" s="139">
        <v>38972</v>
      </c>
      <c r="Z4936" s="139">
        <v>38972</v>
      </c>
      <c r="AA4936" s="139">
        <v>39016</v>
      </c>
      <c r="AB4936" s="139">
        <v>39537</v>
      </c>
      <c r="AC4936" s="139">
        <v>39932</v>
      </c>
      <c r="AD4936" s="147">
        <f t="shared" si="561"/>
        <v>521</v>
      </c>
      <c r="AE4936" s="131">
        <v>142</v>
      </c>
      <c r="AF4936" s="147" t="s">
        <v>2161</v>
      </c>
      <c r="AG4936" s="147">
        <v>1</v>
      </c>
      <c r="AH4936" s="147" t="s">
        <v>5683</v>
      </c>
    </row>
    <row r="4937" spans="1:34" x14ac:dyDescent="0.25">
      <c r="A4937" s="147" t="s">
        <v>2141</v>
      </c>
      <c r="B4937" s="140" t="s">
        <v>8471</v>
      </c>
      <c r="C4937" s="147" t="s">
        <v>390</v>
      </c>
      <c r="D4937" s="140" t="s">
        <v>8487</v>
      </c>
      <c r="E4937" s="147" t="s">
        <v>389</v>
      </c>
      <c r="F4937" s="140" t="s">
        <v>8563</v>
      </c>
      <c r="G4937" s="140" t="s">
        <v>397</v>
      </c>
      <c r="H4937" s="140" t="s">
        <v>10270</v>
      </c>
      <c r="I4937" s="147" t="s">
        <v>490</v>
      </c>
      <c r="J4937" s="147">
        <v>1</v>
      </c>
      <c r="K4937" s="132">
        <f t="shared" si="556"/>
        <v>1036406</v>
      </c>
      <c r="L4937" s="132">
        <v>700000</v>
      </c>
      <c r="M4937" s="132">
        <v>336406</v>
      </c>
      <c r="N4937" s="132">
        <v>700000</v>
      </c>
      <c r="O4937" s="133"/>
      <c r="P4937" s="132">
        <v>312571.25</v>
      </c>
      <c r="Q4937" s="132">
        <f t="shared" si="555"/>
        <v>1012571.25</v>
      </c>
      <c r="R4937" s="132">
        <v>700000</v>
      </c>
      <c r="S4937" s="132">
        <v>312571.25</v>
      </c>
      <c r="T4937" s="169">
        <f t="shared" si="557"/>
        <v>1</v>
      </c>
      <c r="U4937" s="169">
        <f t="shared" si="558"/>
        <v>1</v>
      </c>
      <c r="V4937" s="169">
        <f t="shared" si="559"/>
        <v>0.92914885584680418</v>
      </c>
      <c r="W4937" s="169">
        <f t="shared" si="560"/>
        <v>0.97700249709090836</v>
      </c>
      <c r="X4937" s="170">
        <v>1</v>
      </c>
      <c r="Y4937" s="139">
        <v>39247</v>
      </c>
      <c r="Z4937" s="139" t="s">
        <v>4584</v>
      </c>
      <c r="AA4937" s="139">
        <v>39339</v>
      </c>
      <c r="AB4937" s="139">
        <v>39512</v>
      </c>
      <c r="AC4937" s="139">
        <v>39569</v>
      </c>
      <c r="AD4937" s="147">
        <f t="shared" si="561"/>
        <v>173</v>
      </c>
      <c r="AE4937" s="131">
        <v>59</v>
      </c>
      <c r="AF4937" s="147" t="s">
        <v>5957</v>
      </c>
      <c r="AG4937" s="147">
        <v>1</v>
      </c>
      <c r="AH4937" s="147" t="s">
        <v>5683</v>
      </c>
    </row>
    <row r="4938" spans="1:34" x14ac:dyDescent="0.25">
      <c r="A4938" s="147" t="s">
        <v>2141</v>
      </c>
      <c r="B4938" s="140" t="s">
        <v>8471</v>
      </c>
      <c r="C4938" s="147" t="s">
        <v>390</v>
      </c>
      <c r="D4938" s="140" t="s">
        <v>8487</v>
      </c>
      <c r="E4938" s="147" t="s">
        <v>389</v>
      </c>
      <c r="F4938" s="140" t="s">
        <v>8563</v>
      </c>
      <c r="G4938" s="140" t="s">
        <v>3643</v>
      </c>
      <c r="H4938" s="140" t="s">
        <v>12194</v>
      </c>
      <c r="I4938" s="147" t="s">
        <v>490</v>
      </c>
      <c r="J4938" s="147">
        <v>1</v>
      </c>
      <c r="K4938" s="132">
        <f t="shared" si="556"/>
        <v>1018300</v>
      </c>
      <c r="L4938" s="132">
        <v>700000</v>
      </c>
      <c r="M4938" s="132">
        <v>318300</v>
      </c>
      <c r="N4938" s="132">
        <v>700000</v>
      </c>
      <c r="O4938" s="133"/>
      <c r="P4938" s="132">
        <v>284063.75</v>
      </c>
      <c r="Q4938" s="132">
        <f t="shared" si="555"/>
        <v>984063.75</v>
      </c>
      <c r="R4938" s="132">
        <v>700000</v>
      </c>
      <c r="S4938" s="132">
        <v>284063.75</v>
      </c>
      <c r="T4938" s="169">
        <f t="shared" si="557"/>
        <v>1</v>
      </c>
      <c r="U4938" s="169">
        <f t="shared" si="558"/>
        <v>1</v>
      </c>
      <c r="V4938" s="169">
        <f t="shared" si="559"/>
        <v>0.89244030788564244</v>
      </c>
      <c r="W4938" s="169">
        <f t="shared" si="560"/>
        <v>0.96637901404301285</v>
      </c>
      <c r="X4938" s="170">
        <v>1</v>
      </c>
      <c r="Y4938" s="139">
        <v>39597</v>
      </c>
      <c r="Z4938" s="139" t="s">
        <v>4516</v>
      </c>
      <c r="AA4938" s="139">
        <v>39655</v>
      </c>
      <c r="AB4938" s="139">
        <v>39792</v>
      </c>
      <c r="AC4938" s="139">
        <v>39793</v>
      </c>
      <c r="AD4938" s="147">
        <f t="shared" si="561"/>
        <v>137</v>
      </c>
      <c r="AE4938" s="131">
        <v>188</v>
      </c>
      <c r="AF4938" s="147" t="s">
        <v>2737</v>
      </c>
      <c r="AG4938" s="147">
        <v>1</v>
      </c>
      <c r="AH4938" s="147" t="s">
        <v>5683</v>
      </c>
    </row>
    <row r="4939" spans="1:34" x14ac:dyDescent="0.25">
      <c r="A4939" s="147" t="s">
        <v>2141</v>
      </c>
      <c r="B4939" s="140" t="s">
        <v>8471</v>
      </c>
      <c r="C4939" s="147" t="s">
        <v>390</v>
      </c>
      <c r="D4939" s="140" t="s">
        <v>8487</v>
      </c>
      <c r="E4939" s="147" t="s">
        <v>389</v>
      </c>
      <c r="F4939" s="140" t="s">
        <v>8563</v>
      </c>
      <c r="G4939" s="140" t="s">
        <v>403</v>
      </c>
      <c r="H4939" s="140" t="s">
        <v>10271</v>
      </c>
      <c r="I4939" s="147" t="s">
        <v>490</v>
      </c>
      <c r="J4939" s="147">
        <v>1</v>
      </c>
      <c r="K4939" s="132">
        <f t="shared" si="556"/>
        <v>1502790.05</v>
      </c>
      <c r="L4939" s="132">
        <v>1051953</v>
      </c>
      <c r="M4939" s="132">
        <v>450837.05</v>
      </c>
      <c r="N4939" s="132">
        <v>1051953</v>
      </c>
      <c r="O4939" s="133"/>
      <c r="P4939" s="132">
        <v>344036.53</v>
      </c>
      <c r="Q4939" s="132">
        <f t="shared" si="555"/>
        <v>1395989.53</v>
      </c>
      <c r="R4939" s="132">
        <v>1051953</v>
      </c>
      <c r="S4939" s="132">
        <v>344036.53</v>
      </c>
      <c r="T4939" s="169">
        <f t="shared" si="557"/>
        <v>1</v>
      </c>
      <c r="U4939" s="169">
        <f t="shared" si="558"/>
        <v>1</v>
      </c>
      <c r="V4939" s="169">
        <f t="shared" si="559"/>
        <v>0.76310615997509534</v>
      </c>
      <c r="W4939" s="169">
        <f t="shared" si="560"/>
        <v>0.92893184247526794</v>
      </c>
      <c r="X4939" s="170">
        <v>1</v>
      </c>
      <c r="Y4939" s="139">
        <v>38861</v>
      </c>
      <c r="Z4939" s="139">
        <v>38877</v>
      </c>
      <c r="AA4939" s="139">
        <v>38949</v>
      </c>
      <c r="AB4939" s="139">
        <v>39069</v>
      </c>
      <c r="AC4939" s="139">
        <v>39233</v>
      </c>
      <c r="AD4939" s="147">
        <f t="shared" si="561"/>
        <v>120</v>
      </c>
      <c r="AE4939" s="131">
        <v>93</v>
      </c>
      <c r="AF4939" s="147" t="s">
        <v>5957</v>
      </c>
      <c r="AG4939" s="147">
        <v>1</v>
      </c>
      <c r="AH4939" s="147" t="s">
        <v>5683</v>
      </c>
    </row>
    <row r="4940" spans="1:34" x14ac:dyDescent="0.25">
      <c r="A4940" s="147" t="s">
        <v>2141</v>
      </c>
      <c r="B4940" s="140" t="s">
        <v>8471</v>
      </c>
      <c r="C4940" s="147" t="s">
        <v>390</v>
      </c>
      <c r="D4940" s="140" t="s">
        <v>8487</v>
      </c>
      <c r="E4940" s="147" t="s">
        <v>389</v>
      </c>
      <c r="F4940" s="140" t="s">
        <v>8563</v>
      </c>
      <c r="G4940" s="140" t="s">
        <v>403</v>
      </c>
      <c r="H4940" s="140" t="s">
        <v>10271</v>
      </c>
      <c r="I4940" s="147" t="s">
        <v>490</v>
      </c>
      <c r="J4940" s="147">
        <v>1</v>
      </c>
      <c r="K4940" s="132">
        <f t="shared" si="556"/>
        <v>1002970</v>
      </c>
      <c r="L4940" s="132">
        <v>700000</v>
      </c>
      <c r="M4940" s="132">
        <v>302970</v>
      </c>
      <c r="N4940" s="132">
        <v>700000</v>
      </c>
      <c r="O4940" s="133"/>
      <c r="P4940" s="132">
        <v>313388.08</v>
      </c>
      <c r="Q4940" s="132">
        <f t="shared" si="555"/>
        <v>1013388.0800000001</v>
      </c>
      <c r="R4940" s="132">
        <v>700000</v>
      </c>
      <c r="S4940" s="132">
        <v>313388.08</v>
      </c>
      <c r="T4940" s="169">
        <f t="shared" si="557"/>
        <v>1</v>
      </c>
      <c r="U4940" s="169">
        <f t="shared" si="558"/>
        <v>1</v>
      </c>
      <c r="V4940" s="169">
        <f t="shared" si="559"/>
        <v>1.0343865069148761</v>
      </c>
      <c r="W4940" s="169">
        <f t="shared" si="560"/>
        <v>1.0103872299271166</v>
      </c>
      <c r="X4940" s="170">
        <v>1</v>
      </c>
      <c r="Y4940" s="139">
        <v>39597</v>
      </c>
      <c r="Z4940" s="139" t="s">
        <v>4516</v>
      </c>
      <c r="AA4940" s="139">
        <v>39651</v>
      </c>
      <c r="AB4940" s="139">
        <v>39774</v>
      </c>
      <c r="AC4940" s="139">
        <v>39790</v>
      </c>
      <c r="AD4940" s="147">
        <f t="shared" si="561"/>
        <v>123</v>
      </c>
      <c r="AE4940" s="131">
        <v>92</v>
      </c>
      <c r="AF4940" s="147" t="s">
        <v>2737</v>
      </c>
      <c r="AG4940" s="147">
        <v>1</v>
      </c>
      <c r="AH4940" s="147" t="s">
        <v>5683</v>
      </c>
    </row>
    <row r="4941" spans="1:34" x14ac:dyDescent="0.25">
      <c r="A4941" s="147" t="s">
        <v>2141</v>
      </c>
      <c r="B4941" s="140" t="s">
        <v>8471</v>
      </c>
      <c r="C4941" s="147" t="s">
        <v>390</v>
      </c>
      <c r="D4941" s="140" t="s">
        <v>8487</v>
      </c>
      <c r="E4941" s="147" t="s">
        <v>389</v>
      </c>
      <c r="F4941" s="140" t="s">
        <v>8563</v>
      </c>
      <c r="G4941" s="140" t="s">
        <v>401</v>
      </c>
      <c r="H4941" s="140" t="s">
        <v>10272</v>
      </c>
      <c r="I4941" s="147" t="s">
        <v>490</v>
      </c>
      <c r="J4941" s="147">
        <v>1</v>
      </c>
      <c r="K4941" s="132">
        <f t="shared" si="556"/>
        <v>1830817.6</v>
      </c>
      <c r="L4941" s="132">
        <v>1255119</v>
      </c>
      <c r="M4941" s="132">
        <v>575698.6</v>
      </c>
      <c r="N4941" s="132">
        <v>1255119</v>
      </c>
      <c r="O4941" s="133"/>
      <c r="P4941" s="132">
        <v>611025.01</v>
      </c>
      <c r="Q4941" s="132">
        <f t="shared" si="555"/>
        <v>1866144.01</v>
      </c>
      <c r="R4941" s="132">
        <v>1255119</v>
      </c>
      <c r="S4941" s="132">
        <v>611025.01</v>
      </c>
      <c r="T4941" s="169">
        <f t="shared" si="557"/>
        <v>1</v>
      </c>
      <c r="U4941" s="169">
        <f t="shared" si="558"/>
        <v>1</v>
      </c>
      <c r="V4941" s="169">
        <f t="shared" si="559"/>
        <v>1.061362681792174</v>
      </c>
      <c r="W4941" s="169">
        <f t="shared" si="560"/>
        <v>1.0192954284468316</v>
      </c>
      <c r="X4941" s="170">
        <v>1</v>
      </c>
      <c r="Y4941" s="139">
        <v>39247</v>
      </c>
      <c r="Z4941" s="139" t="s">
        <v>4584</v>
      </c>
      <c r="AA4941" s="139">
        <v>39332</v>
      </c>
      <c r="AB4941" s="139">
        <v>39563</v>
      </c>
      <c r="AC4941" s="139">
        <v>39569</v>
      </c>
      <c r="AD4941" s="147">
        <f t="shared" si="561"/>
        <v>231</v>
      </c>
      <c r="AE4941" s="131">
        <v>58</v>
      </c>
      <c r="AF4941" s="147" t="s">
        <v>5957</v>
      </c>
      <c r="AG4941" s="147">
        <v>1</v>
      </c>
      <c r="AH4941" s="147" t="s">
        <v>5683</v>
      </c>
    </row>
    <row r="4942" spans="1:34" x14ac:dyDescent="0.25">
      <c r="A4942" s="147" t="s">
        <v>2141</v>
      </c>
      <c r="B4942" s="140" t="s">
        <v>8471</v>
      </c>
      <c r="C4942" s="147" t="s">
        <v>390</v>
      </c>
      <c r="D4942" s="140" t="s">
        <v>8487</v>
      </c>
      <c r="E4942" s="147" t="s">
        <v>389</v>
      </c>
      <c r="F4942" s="140" t="s">
        <v>8563</v>
      </c>
      <c r="G4942" s="140" t="s">
        <v>3409</v>
      </c>
      <c r="H4942" s="140" t="s">
        <v>12195</v>
      </c>
      <c r="I4942" s="147" t="s">
        <v>3267</v>
      </c>
      <c r="J4942" s="147">
        <v>1</v>
      </c>
      <c r="K4942" s="132">
        <f t="shared" si="556"/>
        <v>662807</v>
      </c>
      <c r="L4942" s="132">
        <v>463982</v>
      </c>
      <c r="M4942" s="132">
        <v>198825</v>
      </c>
      <c r="N4942" s="132">
        <v>463982</v>
      </c>
      <c r="O4942" s="133"/>
      <c r="P4942" s="132">
        <v>234790.5</v>
      </c>
      <c r="Q4942" s="132">
        <f t="shared" si="555"/>
        <v>698772.5</v>
      </c>
      <c r="R4942" s="132">
        <v>463982</v>
      </c>
      <c r="S4942" s="132">
        <v>234790.5</v>
      </c>
      <c r="T4942" s="169">
        <f t="shared" si="557"/>
        <v>1</v>
      </c>
      <c r="U4942" s="169">
        <f t="shared" si="558"/>
        <v>1</v>
      </c>
      <c r="V4942" s="169">
        <f t="shared" si="559"/>
        <v>1.1808902301018485</v>
      </c>
      <c r="W4942" s="169">
        <f t="shared" si="560"/>
        <v>1.0542624021774061</v>
      </c>
      <c r="X4942" s="170">
        <v>1</v>
      </c>
      <c r="Y4942" s="139">
        <v>38861</v>
      </c>
      <c r="Z4942" s="139">
        <v>38877</v>
      </c>
      <c r="AA4942" s="139">
        <v>38945</v>
      </c>
      <c r="AB4942" s="139">
        <v>39171</v>
      </c>
      <c r="AC4942" s="139">
        <v>39170</v>
      </c>
      <c r="AD4942" s="147">
        <f t="shared" si="561"/>
        <v>226</v>
      </c>
      <c r="AE4942" s="131">
        <v>131</v>
      </c>
      <c r="AF4942" s="147" t="s">
        <v>5957</v>
      </c>
      <c r="AG4942" s="147">
        <v>1</v>
      </c>
      <c r="AH4942" s="147" t="s">
        <v>5683</v>
      </c>
    </row>
    <row r="4943" spans="1:34" x14ac:dyDescent="0.25">
      <c r="A4943" s="147" t="s">
        <v>2141</v>
      </c>
      <c r="B4943" s="140" t="s">
        <v>8471</v>
      </c>
      <c r="C4943" s="147" t="s">
        <v>390</v>
      </c>
      <c r="D4943" s="140" t="s">
        <v>8487</v>
      </c>
      <c r="E4943" s="147" t="s">
        <v>389</v>
      </c>
      <c r="F4943" s="140" t="s">
        <v>8563</v>
      </c>
      <c r="G4943" s="140" t="s">
        <v>3409</v>
      </c>
      <c r="H4943" s="140" t="s">
        <v>12195</v>
      </c>
      <c r="I4943" s="147" t="s">
        <v>3253</v>
      </c>
      <c r="J4943" s="147">
        <v>1</v>
      </c>
      <c r="K4943" s="132">
        <f t="shared" si="556"/>
        <v>825100</v>
      </c>
      <c r="L4943" s="132">
        <v>553377.19999999995</v>
      </c>
      <c r="M4943" s="132">
        <v>271722.8</v>
      </c>
      <c r="N4943" s="132">
        <v>553377.19999999995</v>
      </c>
      <c r="O4943" s="133"/>
      <c r="P4943" s="132">
        <v>265835.3</v>
      </c>
      <c r="Q4943" s="132">
        <f t="shared" si="555"/>
        <v>819212.5</v>
      </c>
      <c r="R4943" s="132">
        <v>553377.19999999995</v>
      </c>
      <c r="S4943" s="132">
        <v>265835.3</v>
      </c>
      <c r="T4943" s="169">
        <f t="shared" si="557"/>
        <v>1</v>
      </c>
      <c r="U4943" s="169">
        <f t="shared" si="558"/>
        <v>1</v>
      </c>
      <c r="V4943" s="169">
        <f t="shared" si="559"/>
        <v>0.97833269788181187</v>
      </c>
      <c r="W4943" s="169">
        <f t="shared" si="560"/>
        <v>0.99286450127257297</v>
      </c>
      <c r="X4943" s="170">
        <v>1</v>
      </c>
      <c r="Y4943" s="139">
        <v>39597</v>
      </c>
      <c r="Z4943" s="139" t="s">
        <v>4516</v>
      </c>
      <c r="AA4943" s="139">
        <v>39650</v>
      </c>
      <c r="AB4943" s="139">
        <v>39791</v>
      </c>
      <c r="AC4943" s="139">
        <v>39792</v>
      </c>
      <c r="AD4943" s="147">
        <f t="shared" si="561"/>
        <v>141</v>
      </c>
      <c r="AE4943" s="131">
        <v>137</v>
      </c>
      <c r="AF4943" s="147" t="s">
        <v>2737</v>
      </c>
      <c r="AG4943" s="147">
        <v>1</v>
      </c>
      <c r="AH4943" s="147" t="s">
        <v>5683</v>
      </c>
    </row>
    <row r="4944" spans="1:34" x14ac:dyDescent="0.25">
      <c r="A4944" s="147" t="s">
        <v>2141</v>
      </c>
      <c r="B4944" s="140" t="s">
        <v>8471</v>
      </c>
      <c r="C4944" s="147" t="s">
        <v>390</v>
      </c>
      <c r="D4944" s="140" t="s">
        <v>8487</v>
      </c>
      <c r="E4944" s="147" t="s">
        <v>389</v>
      </c>
      <c r="F4944" s="140" t="s">
        <v>8563</v>
      </c>
      <c r="G4944" s="140" t="s">
        <v>393</v>
      </c>
      <c r="H4944" s="140" t="s">
        <v>10273</v>
      </c>
      <c r="I4944" s="147" t="s">
        <v>3267</v>
      </c>
      <c r="J4944" s="147">
        <v>1</v>
      </c>
      <c r="K4944" s="132">
        <f t="shared" si="556"/>
        <v>662830.75</v>
      </c>
      <c r="L4944" s="132">
        <v>463982</v>
      </c>
      <c r="M4944" s="132">
        <v>198848.75</v>
      </c>
      <c r="N4944" s="132">
        <v>463982</v>
      </c>
      <c r="O4944" s="133"/>
      <c r="P4944" s="132">
        <v>191763.79</v>
      </c>
      <c r="Q4944" s="132">
        <f t="shared" si="555"/>
        <v>655745.79</v>
      </c>
      <c r="R4944" s="132">
        <v>463982</v>
      </c>
      <c r="S4944" s="132">
        <v>191763.79</v>
      </c>
      <c r="T4944" s="169">
        <f t="shared" si="557"/>
        <v>1</v>
      </c>
      <c r="U4944" s="169">
        <f t="shared" si="558"/>
        <v>1</v>
      </c>
      <c r="V4944" s="169">
        <f t="shared" si="559"/>
        <v>0.96437010541932</v>
      </c>
      <c r="W4944" s="169">
        <f t="shared" si="560"/>
        <v>0.98931105715901091</v>
      </c>
      <c r="X4944" s="170">
        <v>1</v>
      </c>
      <c r="Y4944" s="139">
        <v>38861</v>
      </c>
      <c r="Z4944" s="139">
        <v>38877</v>
      </c>
      <c r="AA4944" s="139">
        <v>38964</v>
      </c>
      <c r="AB4944" s="139">
        <v>39202</v>
      </c>
      <c r="AC4944" s="139">
        <v>39233</v>
      </c>
      <c r="AD4944" s="147">
        <f t="shared" si="561"/>
        <v>238</v>
      </c>
      <c r="AE4944" s="131">
        <v>62</v>
      </c>
      <c r="AF4944" s="147" t="s">
        <v>5957</v>
      </c>
      <c r="AG4944" s="147">
        <v>1</v>
      </c>
      <c r="AH4944" s="147" t="s">
        <v>5683</v>
      </c>
    </row>
    <row r="4945" spans="1:34" x14ac:dyDescent="0.25">
      <c r="A4945" s="147" t="s">
        <v>2141</v>
      </c>
      <c r="B4945" s="140" t="s">
        <v>8471</v>
      </c>
      <c r="C4945" s="147" t="s">
        <v>390</v>
      </c>
      <c r="D4945" s="140" t="s">
        <v>8487</v>
      </c>
      <c r="E4945" s="147" t="s">
        <v>389</v>
      </c>
      <c r="F4945" s="140" t="s">
        <v>8563</v>
      </c>
      <c r="G4945" s="140" t="s">
        <v>3644</v>
      </c>
      <c r="H4945" s="140" t="s">
        <v>12196</v>
      </c>
      <c r="I4945" s="147" t="s">
        <v>3192</v>
      </c>
      <c r="J4945" s="147">
        <v>1</v>
      </c>
      <c r="K4945" s="132">
        <f t="shared" si="556"/>
        <v>652735</v>
      </c>
      <c r="L4945" s="132">
        <v>456939.88</v>
      </c>
      <c r="M4945" s="132">
        <v>195795.12</v>
      </c>
      <c r="N4945" s="132">
        <v>456939.88</v>
      </c>
      <c r="O4945" s="133"/>
      <c r="P4945" s="132">
        <v>198530</v>
      </c>
      <c r="Q4945" s="132">
        <f t="shared" si="555"/>
        <v>655469.88</v>
      </c>
      <c r="R4945" s="132">
        <v>456939.88</v>
      </c>
      <c r="S4945" s="132">
        <v>198530</v>
      </c>
      <c r="T4945" s="169">
        <f t="shared" si="557"/>
        <v>1</v>
      </c>
      <c r="U4945" s="169">
        <f t="shared" si="558"/>
        <v>1</v>
      </c>
      <c r="V4945" s="169">
        <f t="shared" si="559"/>
        <v>1.0139680702971556</v>
      </c>
      <c r="W4945" s="169">
        <f t="shared" si="560"/>
        <v>1.0041898779749823</v>
      </c>
      <c r="X4945" s="170">
        <v>1</v>
      </c>
      <c r="Y4945" s="139">
        <v>39597</v>
      </c>
      <c r="Z4945" s="139" t="s">
        <v>4516</v>
      </c>
      <c r="AA4945" s="139">
        <v>39651</v>
      </c>
      <c r="AB4945" s="139">
        <v>39793</v>
      </c>
      <c r="AC4945" s="139">
        <v>39794</v>
      </c>
      <c r="AD4945" s="147">
        <f t="shared" si="561"/>
        <v>142</v>
      </c>
      <c r="AE4945" s="131">
        <v>65</v>
      </c>
      <c r="AF4945" s="147" t="s">
        <v>2737</v>
      </c>
      <c r="AG4945" s="147">
        <v>1</v>
      </c>
      <c r="AH4945" s="147" t="s">
        <v>5683</v>
      </c>
    </row>
    <row r="4946" spans="1:34" x14ac:dyDescent="0.25">
      <c r="A4946" s="147" t="s">
        <v>2141</v>
      </c>
      <c r="B4946" s="140" t="s">
        <v>8471</v>
      </c>
      <c r="C4946" s="147" t="s">
        <v>390</v>
      </c>
      <c r="D4946" s="140" t="s">
        <v>8487</v>
      </c>
      <c r="E4946" s="147" t="s">
        <v>389</v>
      </c>
      <c r="F4946" s="140" t="s">
        <v>8563</v>
      </c>
      <c r="G4946" s="147" t="s">
        <v>10275</v>
      </c>
      <c r="H4946" s="140" t="s">
        <v>10274</v>
      </c>
      <c r="I4946" s="147" t="s">
        <v>490</v>
      </c>
      <c r="J4946" s="147">
        <v>1</v>
      </c>
      <c r="K4946" s="132">
        <f t="shared" si="556"/>
        <v>992850</v>
      </c>
      <c r="L4946" s="132">
        <v>700000</v>
      </c>
      <c r="M4946" s="132">
        <v>292850</v>
      </c>
      <c r="N4946" s="132">
        <v>700000</v>
      </c>
      <c r="O4946" s="133"/>
      <c r="P4946" s="132">
        <v>283720</v>
      </c>
      <c r="Q4946" s="132">
        <f t="shared" si="555"/>
        <v>983720</v>
      </c>
      <c r="R4946" s="132">
        <v>700000</v>
      </c>
      <c r="S4946" s="132">
        <v>283720</v>
      </c>
      <c r="T4946" s="169">
        <f t="shared" si="557"/>
        <v>1</v>
      </c>
      <c r="U4946" s="169">
        <f t="shared" si="558"/>
        <v>1</v>
      </c>
      <c r="V4946" s="169">
        <f t="shared" si="559"/>
        <v>0.96882362984463033</v>
      </c>
      <c r="W4946" s="169">
        <f t="shared" si="560"/>
        <v>0.99080425039029063</v>
      </c>
      <c r="X4946" s="170">
        <v>1</v>
      </c>
      <c r="Y4946" s="139">
        <v>39597</v>
      </c>
      <c r="Z4946" s="139" t="s">
        <v>4516</v>
      </c>
      <c r="AA4946" s="139">
        <v>39655</v>
      </c>
      <c r="AB4946" s="139">
        <v>39771</v>
      </c>
      <c r="AC4946" s="139">
        <v>39795</v>
      </c>
      <c r="AD4946" s="147">
        <f t="shared" si="561"/>
        <v>116</v>
      </c>
      <c r="AE4946" s="131">
        <v>22</v>
      </c>
      <c r="AF4946" s="147" t="s">
        <v>2737</v>
      </c>
      <c r="AG4946" s="147">
        <v>1</v>
      </c>
      <c r="AH4946" s="147" t="s">
        <v>5683</v>
      </c>
    </row>
    <row r="4947" spans="1:34" x14ac:dyDescent="0.25">
      <c r="A4947" s="147" t="s">
        <v>2141</v>
      </c>
      <c r="B4947" s="140" t="s">
        <v>8471</v>
      </c>
      <c r="C4947" s="147" t="s">
        <v>390</v>
      </c>
      <c r="D4947" s="140" t="s">
        <v>8487</v>
      </c>
      <c r="E4947" s="147" t="s">
        <v>389</v>
      </c>
      <c r="F4947" s="140" t="s">
        <v>8563</v>
      </c>
      <c r="G4947" s="140" t="s">
        <v>405</v>
      </c>
      <c r="H4947" s="140" t="s">
        <v>10276</v>
      </c>
      <c r="I4947" s="147" t="s">
        <v>490</v>
      </c>
      <c r="J4947" s="147">
        <v>1</v>
      </c>
      <c r="K4947" s="132">
        <f t="shared" si="556"/>
        <v>1019980</v>
      </c>
      <c r="L4947" s="132">
        <v>700000</v>
      </c>
      <c r="M4947" s="132">
        <v>319980</v>
      </c>
      <c r="N4947" s="132">
        <v>700000</v>
      </c>
      <c r="O4947" s="133"/>
      <c r="P4947" s="132">
        <v>271266.25</v>
      </c>
      <c r="Q4947" s="132">
        <f t="shared" ref="Q4947:Q5010" si="562">R4947+S4947</f>
        <v>971266.25</v>
      </c>
      <c r="R4947" s="132">
        <v>700000</v>
      </c>
      <c r="S4947" s="132">
        <v>271266.25</v>
      </c>
      <c r="T4947" s="169">
        <f t="shared" si="557"/>
        <v>1</v>
      </c>
      <c r="U4947" s="169">
        <f t="shared" si="558"/>
        <v>1</v>
      </c>
      <c r="V4947" s="169">
        <f t="shared" si="559"/>
        <v>0.84776001625101571</v>
      </c>
      <c r="W4947" s="169">
        <f t="shared" si="560"/>
        <v>0.9522404851075511</v>
      </c>
      <c r="X4947" s="170">
        <v>1</v>
      </c>
      <c r="Y4947" s="139">
        <v>39597</v>
      </c>
      <c r="Z4947" s="139" t="s">
        <v>4516</v>
      </c>
      <c r="AA4947" s="139">
        <v>39648</v>
      </c>
      <c r="AB4947" s="139">
        <v>39793</v>
      </c>
      <c r="AC4947" s="139">
        <v>39850</v>
      </c>
      <c r="AD4947" s="147">
        <f t="shared" si="561"/>
        <v>145</v>
      </c>
      <c r="AE4947" s="131">
        <v>211</v>
      </c>
      <c r="AF4947" s="147" t="s">
        <v>2737</v>
      </c>
      <c r="AG4947" s="147">
        <v>1</v>
      </c>
      <c r="AH4947" s="147" t="s">
        <v>5683</v>
      </c>
    </row>
    <row r="4948" spans="1:34" x14ac:dyDescent="0.25">
      <c r="A4948" s="147" t="s">
        <v>2141</v>
      </c>
      <c r="B4948" s="140" t="s">
        <v>8471</v>
      </c>
      <c r="C4948" s="147" t="s">
        <v>390</v>
      </c>
      <c r="D4948" s="140" t="s">
        <v>8487</v>
      </c>
      <c r="E4948" s="147" t="s">
        <v>389</v>
      </c>
      <c r="F4948" s="140" t="s">
        <v>8563</v>
      </c>
      <c r="G4948" s="140" t="s">
        <v>3539</v>
      </c>
      <c r="H4948" s="140" t="s">
        <v>12197</v>
      </c>
      <c r="I4948" s="147" t="s">
        <v>5109</v>
      </c>
      <c r="J4948" s="147">
        <v>1</v>
      </c>
      <c r="K4948" s="132">
        <f t="shared" si="556"/>
        <v>2053183</v>
      </c>
      <c r="L4948" s="132">
        <v>1349612</v>
      </c>
      <c r="M4948" s="132">
        <v>703571</v>
      </c>
      <c r="N4948" s="132">
        <v>1349612</v>
      </c>
      <c r="O4948" s="133"/>
      <c r="P4948" s="132">
        <v>690186</v>
      </c>
      <c r="Q4948" s="132">
        <f t="shared" si="562"/>
        <v>2039798</v>
      </c>
      <c r="R4948" s="132">
        <v>1349612</v>
      </c>
      <c r="S4948" s="132">
        <v>690186</v>
      </c>
      <c r="T4948" s="169">
        <f t="shared" si="557"/>
        <v>1</v>
      </c>
      <c r="U4948" s="169">
        <f t="shared" si="558"/>
        <v>1</v>
      </c>
      <c r="V4948" s="169">
        <f t="shared" si="559"/>
        <v>0.98097562292931351</v>
      </c>
      <c r="W4948" s="169">
        <f t="shared" si="560"/>
        <v>0.99348085387420415</v>
      </c>
      <c r="X4948" s="170">
        <v>1</v>
      </c>
      <c r="Y4948" s="139">
        <v>39247</v>
      </c>
      <c r="Z4948" s="139" t="s">
        <v>4584</v>
      </c>
      <c r="AA4948" s="139">
        <v>39332</v>
      </c>
      <c r="AB4948" s="139">
        <v>39568</v>
      </c>
      <c r="AC4948" s="139">
        <v>39576</v>
      </c>
      <c r="AD4948" s="147">
        <f t="shared" si="561"/>
        <v>236</v>
      </c>
      <c r="AE4948" s="131">
        <v>137</v>
      </c>
      <c r="AF4948" s="147" t="s">
        <v>2161</v>
      </c>
      <c r="AG4948" s="147">
        <v>1</v>
      </c>
      <c r="AH4948" s="147" t="s">
        <v>5683</v>
      </c>
    </row>
    <row r="4949" spans="1:34" x14ac:dyDescent="0.25">
      <c r="A4949" s="147" t="s">
        <v>2141</v>
      </c>
      <c r="B4949" s="140" t="s">
        <v>8471</v>
      </c>
      <c r="C4949" s="147" t="s">
        <v>390</v>
      </c>
      <c r="D4949" s="140" t="s">
        <v>8487</v>
      </c>
      <c r="E4949" s="147" t="s">
        <v>389</v>
      </c>
      <c r="F4949" s="140" t="s">
        <v>8563</v>
      </c>
      <c r="G4949" s="140" t="s">
        <v>3539</v>
      </c>
      <c r="H4949" s="140" t="s">
        <v>12197</v>
      </c>
      <c r="I4949" s="147" t="s">
        <v>3267</v>
      </c>
      <c r="J4949" s="147">
        <v>1</v>
      </c>
      <c r="K4949" s="132">
        <f t="shared" si="556"/>
        <v>681430</v>
      </c>
      <c r="L4949" s="132">
        <v>423411.59</v>
      </c>
      <c r="M4949" s="132">
        <v>258018.41</v>
      </c>
      <c r="N4949" s="132">
        <v>423411.59</v>
      </c>
      <c r="O4949" s="133"/>
      <c r="P4949" s="132">
        <v>225293.95</v>
      </c>
      <c r="Q4949" s="132">
        <f t="shared" si="562"/>
        <v>648705.54</v>
      </c>
      <c r="R4949" s="132">
        <v>423411.59</v>
      </c>
      <c r="S4949" s="132">
        <v>225293.95</v>
      </c>
      <c r="T4949" s="169">
        <f t="shared" si="557"/>
        <v>1</v>
      </c>
      <c r="U4949" s="169">
        <f t="shared" si="558"/>
        <v>1</v>
      </c>
      <c r="V4949" s="169">
        <f t="shared" si="559"/>
        <v>0.8731700579040077</v>
      </c>
      <c r="W4949" s="169">
        <f t="shared" si="560"/>
        <v>0.95197678411575659</v>
      </c>
      <c r="X4949" s="170">
        <v>1</v>
      </c>
      <c r="Y4949" s="139">
        <v>39597</v>
      </c>
      <c r="Z4949" s="139" t="s">
        <v>4516</v>
      </c>
      <c r="AA4949" s="139">
        <v>39653</v>
      </c>
      <c r="AB4949" s="139">
        <v>39790</v>
      </c>
      <c r="AC4949" s="139">
        <v>40022</v>
      </c>
      <c r="AD4949" s="147">
        <f t="shared" si="561"/>
        <v>137</v>
      </c>
      <c r="AE4949" s="131">
        <v>137</v>
      </c>
      <c r="AF4949" s="147" t="s">
        <v>2737</v>
      </c>
      <c r="AG4949" s="147">
        <v>1</v>
      </c>
      <c r="AH4949" s="147" t="s">
        <v>5683</v>
      </c>
    </row>
    <row r="4950" spans="1:34" x14ac:dyDescent="0.25">
      <c r="A4950" s="147" t="s">
        <v>2141</v>
      </c>
      <c r="B4950" s="140" t="s">
        <v>8471</v>
      </c>
      <c r="C4950" s="147" t="s">
        <v>390</v>
      </c>
      <c r="D4950" s="140" t="s">
        <v>8487</v>
      </c>
      <c r="E4950" s="147" t="s">
        <v>389</v>
      </c>
      <c r="F4950" s="140" t="s">
        <v>8563</v>
      </c>
      <c r="G4950" s="140" t="s">
        <v>395</v>
      </c>
      <c r="H4950" s="140" t="s">
        <v>10277</v>
      </c>
      <c r="I4950" s="147" t="s">
        <v>6001</v>
      </c>
      <c r="J4950" s="147">
        <v>1</v>
      </c>
      <c r="K4950" s="132">
        <f t="shared" si="556"/>
        <v>622745.68999999994</v>
      </c>
      <c r="L4950" s="132">
        <v>435922</v>
      </c>
      <c r="M4950" s="132">
        <v>186823.69</v>
      </c>
      <c r="N4950" s="132">
        <v>435922</v>
      </c>
      <c r="O4950" s="133"/>
      <c r="P4950" s="132">
        <v>199548.85</v>
      </c>
      <c r="Q4950" s="132">
        <f t="shared" si="562"/>
        <v>635470.85</v>
      </c>
      <c r="R4950" s="132">
        <v>435922</v>
      </c>
      <c r="S4950" s="132">
        <v>199548.85</v>
      </c>
      <c r="T4950" s="169">
        <f t="shared" si="557"/>
        <v>1</v>
      </c>
      <c r="U4950" s="169">
        <f t="shared" si="558"/>
        <v>1</v>
      </c>
      <c r="V4950" s="169">
        <f t="shared" si="559"/>
        <v>1.0681132034165475</v>
      </c>
      <c r="W4950" s="169">
        <f t="shared" si="560"/>
        <v>1.0204339591655784</v>
      </c>
      <c r="X4950" s="170">
        <v>1</v>
      </c>
      <c r="Y4950" s="139">
        <v>38861</v>
      </c>
      <c r="Z4950" s="139">
        <v>38877</v>
      </c>
      <c r="AA4950" s="139">
        <v>38969</v>
      </c>
      <c r="AB4950" s="139">
        <v>39054</v>
      </c>
      <c r="AC4950" s="139">
        <v>39240</v>
      </c>
      <c r="AD4950" s="147">
        <f t="shared" si="561"/>
        <v>85</v>
      </c>
      <c r="AE4950" s="131">
        <v>19</v>
      </c>
      <c r="AF4950" s="147" t="s">
        <v>5957</v>
      </c>
      <c r="AG4950" s="147">
        <v>1</v>
      </c>
      <c r="AH4950" s="147" t="s">
        <v>5683</v>
      </c>
    </row>
    <row r="4951" spans="1:34" x14ac:dyDescent="0.25">
      <c r="A4951" s="147" t="s">
        <v>2141</v>
      </c>
      <c r="B4951" s="140" t="s">
        <v>8471</v>
      </c>
      <c r="C4951" s="147" t="s">
        <v>390</v>
      </c>
      <c r="D4951" s="140" t="s">
        <v>8487</v>
      </c>
      <c r="E4951" s="147" t="s">
        <v>389</v>
      </c>
      <c r="F4951" s="140" t="s">
        <v>8563</v>
      </c>
      <c r="G4951" s="140" t="s">
        <v>395</v>
      </c>
      <c r="H4951" s="140" t="s">
        <v>10277</v>
      </c>
      <c r="I4951" s="147" t="s">
        <v>6008</v>
      </c>
      <c r="J4951" s="147">
        <v>1</v>
      </c>
      <c r="K4951" s="132">
        <f t="shared" si="556"/>
        <v>650000</v>
      </c>
      <c r="L4951" s="132">
        <v>455000</v>
      </c>
      <c r="M4951" s="132">
        <v>195000</v>
      </c>
      <c r="N4951" s="132">
        <v>455000</v>
      </c>
      <c r="O4951" s="133"/>
      <c r="P4951" s="132">
        <v>223717.58</v>
      </c>
      <c r="Q4951" s="132">
        <f t="shared" si="562"/>
        <v>678717.58</v>
      </c>
      <c r="R4951" s="132">
        <v>455000</v>
      </c>
      <c r="S4951" s="132">
        <v>223717.58</v>
      </c>
      <c r="T4951" s="169">
        <f t="shared" si="557"/>
        <v>1</v>
      </c>
      <c r="U4951" s="169">
        <f t="shared" si="558"/>
        <v>1</v>
      </c>
      <c r="V4951" s="169">
        <f t="shared" si="559"/>
        <v>1.1472696410256409</v>
      </c>
      <c r="W4951" s="169">
        <f t="shared" si="560"/>
        <v>1.0441808923076923</v>
      </c>
      <c r="X4951" s="170">
        <v>1</v>
      </c>
      <c r="Y4951" s="139">
        <v>39597</v>
      </c>
      <c r="Z4951" s="139" t="s">
        <v>4516</v>
      </c>
      <c r="AA4951" s="139">
        <v>39652</v>
      </c>
      <c r="AB4951" s="139">
        <v>39814</v>
      </c>
      <c r="AC4951" s="139">
        <v>39931</v>
      </c>
      <c r="AD4951" s="147">
        <f t="shared" si="561"/>
        <v>162</v>
      </c>
      <c r="AE4951" s="131">
        <v>19</v>
      </c>
      <c r="AF4951" s="147" t="s">
        <v>2737</v>
      </c>
      <c r="AG4951" s="147">
        <v>1</v>
      </c>
      <c r="AH4951" s="147" t="s">
        <v>5683</v>
      </c>
    </row>
    <row r="4952" spans="1:34" x14ac:dyDescent="0.25">
      <c r="A4952" s="147" t="s">
        <v>2141</v>
      </c>
      <c r="B4952" s="140" t="s">
        <v>8471</v>
      </c>
      <c r="C4952" s="147" t="s">
        <v>390</v>
      </c>
      <c r="D4952" s="140" t="s">
        <v>8487</v>
      </c>
      <c r="E4952" s="147" t="s">
        <v>389</v>
      </c>
      <c r="F4952" s="140" t="s">
        <v>8563</v>
      </c>
      <c r="G4952" s="140" t="s">
        <v>3540</v>
      </c>
      <c r="H4952" s="140" t="s">
        <v>12199</v>
      </c>
      <c r="I4952" s="147" t="s">
        <v>3253</v>
      </c>
      <c r="J4952" s="147">
        <v>1</v>
      </c>
      <c r="K4952" s="132">
        <f t="shared" si="556"/>
        <v>983902.5</v>
      </c>
      <c r="L4952" s="132">
        <v>561949</v>
      </c>
      <c r="M4952" s="132">
        <v>421953.5</v>
      </c>
      <c r="N4952" s="132">
        <v>538438.1</v>
      </c>
      <c r="O4952" s="133"/>
      <c r="P4952" s="132">
        <v>537628.76</v>
      </c>
      <c r="Q4952" s="132">
        <f t="shared" si="562"/>
        <v>1076066.8599999999</v>
      </c>
      <c r="R4952" s="132">
        <v>538438.1</v>
      </c>
      <c r="S4952" s="132">
        <v>537628.76</v>
      </c>
      <c r="T4952" s="169">
        <f t="shared" si="557"/>
        <v>1</v>
      </c>
      <c r="U4952" s="169">
        <f t="shared" si="558"/>
        <v>1</v>
      </c>
      <c r="V4952" s="169">
        <f t="shared" si="559"/>
        <v>1.2741421981332066</v>
      </c>
      <c r="W4952" s="169">
        <f t="shared" si="560"/>
        <v>1.0936722490287401</v>
      </c>
      <c r="X4952" s="170">
        <v>1</v>
      </c>
      <c r="Y4952" s="139">
        <v>39247</v>
      </c>
      <c r="Z4952" s="139" t="s">
        <v>4584</v>
      </c>
      <c r="AA4952" s="139">
        <v>39350</v>
      </c>
      <c r="AB4952" s="139">
        <v>39568</v>
      </c>
      <c r="AC4952" s="139">
        <v>39581</v>
      </c>
      <c r="AD4952" s="147">
        <f t="shared" si="561"/>
        <v>218</v>
      </c>
      <c r="AE4952" s="131">
        <v>113</v>
      </c>
      <c r="AF4952" s="147" t="s">
        <v>2161</v>
      </c>
      <c r="AG4952" s="147">
        <v>1</v>
      </c>
      <c r="AH4952" s="147" t="s">
        <v>5683</v>
      </c>
    </row>
    <row r="4953" spans="1:34" x14ac:dyDescent="0.25">
      <c r="A4953" s="147" t="s">
        <v>2141</v>
      </c>
      <c r="B4953" s="140" t="s">
        <v>8471</v>
      </c>
      <c r="C4953" s="147" t="s">
        <v>390</v>
      </c>
      <c r="D4953" s="140" t="s">
        <v>8487</v>
      </c>
      <c r="E4953" s="147" t="s">
        <v>389</v>
      </c>
      <c r="F4953" s="140" t="s">
        <v>8563</v>
      </c>
      <c r="G4953" s="140" t="s">
        <v>3540</v>
      </c>
      <c r="H4953" s="140" t="s">
        <v>12199</v>
      </c>
      <c r="I4953" s="147" t="s">
        <v>3645</v>
      </c>
      <c r="J4953" s="147">
        <v>1</v>
      </c>
      <c r="K4953" s="132">
        <f t="shared" si="556"/>
        <v>1068354.9100000001</v>
      </c>
      <c r="L4953" s="132">
        <v>747866.91</v>
      </c>
      <c r="M4953" s="132">
        <v>320488</v>
      </c>
      <c r="N4953" s="132">
        <v>747866.91</v>
      </c>
      <c r="O4953" s="133"/>
      <c r="P4953" s="132">
        <v>315741.75</v>
      </c>
      <c r="Q4953" s="132">
        <f t="shared" si="562"/>
        <v>1063608.6600000001</v>
      </c>
      <c r="R4953" s="132">
        <v>747866.91</v>
      </c>
      <c r="S4953" s="132">
        <v>315741.75</v>
      </c>
      <c r="T4953" s="169">
        <f t="shared" si="557"/>
        <v>1</v>
      </c>
      <c r="U4953" s="169">
        <f t="shared" si="558"/>
        <v>1</v>
      </c>
      <c r="V4953" s="169">
        <f t="shared" si="559"/>
        <v>0.98519055315643644</v>
      </c>
      <c r="W4953" s="169">
        <f t="shared" si="560"/>
        <v>0.99555742201811948</v>
      </c>
      <c r="X4953" s="170">
        <v>1</v>
      </c>
      <c r="Y4953" s="139">
        <v>39597</v>
      </c>
      <c r="Z4953" s="139" t="s">
        <v>4516</v>
      </c>
      <c r="AA4953" s="139">
        <v>39643</v>
      </c>
      <c r="AB4953" s="139">
        <v>39706</v>
      </c>
      <c r="AC4953" s="139">
        <v>39797</v>
      </c>
      <c r="AD4953" s="147">
        <f t="shared" si="561"/>
        <v>63</v>
      </c>
      <c r="AE4953" s="131">
        <v>113</v>
      </c>
      <c r="AF4953" s="147" t="s">
        <v>2737</v>
      </c>
      <c r="AG4953" s="147">
        <v>1</v>
      </c>
      <c r="AH4953" s="147" t="s">
        <v>5683</v>
      </c>
    </row>
    <row r="4954" spans="1:34" x14ac:dyDescent="0.25">
      <c r="A4954" s="147" t="s">
        <v>2141</v>
      </c>
      <c r="B4954" s="140" t="s">
        <v>8471</v>
      </c>
      <c r="C4954" s="147" t="s">
        <v>390</v>
      </c>
      <c r="D4954" s="140" t="s">
        <v>8487</v>
      </c>
      <c r="E4954" s="147" t="s">
        <v>389</v>
      </c>
      <c r="F4954" s="140" t="s">
        <v>8563</v>
      </c>
      <c r="G4954" s="140" t="s">
        <v>404</v>
      </c>
      <c r="H4954" s="140" t="s">
        <v>10278</v>
      </c>
      <c r="I4954" s="147" t="s">
        <v>3253</v>
      </c>
      <c r="J4954" s="147">
        <v>1</v>
      </c>
      <c r="K4954" s="132">
        <f t="shared" si="556"/>
        <v>1497613</v>
      </c>
      <c r="L4954" s="132">
        <v>895540.28</v>
      </c>
      <c r="M4954" s="132">
        <v>602072.72</v>
      </c>
      <c r="N4954" s="132">
        <v>895540.28</v>
      </c>
      <c r="O4954" s="133"/>
      <c r="P4954" s="132">
        <v>629178.06000000006</v>
      </c>
      <c r="Q4954" s="132">
        <f t="shared" si="562"/>
        <v>1524718.34</v>
      </c>
      <c r="R4954" s="132">
        <v>895540.28</v>
      </c>
      <c r="S4954" s="132">
        <v>629178.06000000006</v>
      </c>
      <c r="T4954" s="169">
        <f t="shared" si="557"/>
        <v>1</v>
      </c>
      <c r="U4954" s="169">
        <f t="shared" si="558"/>
        <v>1</v>
      </c>
      <c r="V4954" s="169">
        <f t="shared" si="559"/>
        <v>1.0450200434259835</v>
      </c>
      <c r="W4954" s="169">
        <f t="shared" si="560"/>
        <v>1.0180990282536277</v>
      </c>
      <c r="X4954" s="170">
        <v>1</v>
      </c>
      <c r="Y4954" s="139">
        <v>39247</v>
      </c>
      <c r="Z4954" s="139" t="s">
        <v>4584</v>
      </c>
      <c r="AA4954" s="139">
        <v>39349</v>
      </c>
      <c r="AB4954" s="139">
        <v>39568</v>
      </c>
      <c r="AC4954" s="139">
        <v>39577</v>
      </c>
      <c r="AD4954" s="147">
        <f t="shared" si="561"/>
        <v>219</v>
      </c>
      <c r="AE4954" s="131">
        <v>300</v>
      </c>
      <c r="AF4954" s="147" t="s">
        <v>2161</v>
      </c>
      <c r="AG4954" s="147">
        <v>1</v>
      </c>
      <c r="AH4954" s="147" t="s">
        <v>5683</v>
      </c>
    </row>
    <row r="4955" spans="1:34" x14ac:dyDescent="0.25">
      <c r="A4955" s="147" t="s">
        <v>2141</v>
      </c>
      <c r="B4955" s="140" t="s">
        <v>8471</v>
      </c>
      <c r="C4955" s="147" t="s">
        <v>390</v>
      </c>
      <c r="D4955" s="140" t="s">
        <v>8487</v>
      </c>
      <c r="E4955" s="147" t="s">
        <v>389</v>
      </c>
      <c r="F4955" s="140" t="s">
        <v>8563</v>
      </c>
      <c r="G4955" s="140" t="s">
        <v>392</v>
      </c>
      <c r="H4955" s="140" t="s">
        <v>10279</v>
      </c>
      <c r="I4955" s="147" t="s">
        <v>3192</v>
      </c>
      <c r="J4955" s="147">
        <v>1</v>
      </c>
      <c r="K4955" s="132">
        <f t="shared" si="556"/>
        <v>655354</v>
      </c>
      <c r="L4955" s="132">
        <v>416173</v>
      </c>
      <c r="M4955" s="132">
        <v>239181</v>
      </c>
      <c r="N4955" s="132">
        <v>416173</v>
      </c>
      <c r="O4955" s="133"/>
      <c r="P4955" s="132">
        <v>237694</v>
      </c>
      <c r="Q4955" s="132">
        <f t="shared" si="562"/>
        <v>653867</v>
      </c>
      <c r="R4955" s="132">
        <v>416173</v>
      </c>
      <c r="S4955" s="132">
        <v>237694</v>
      </c>
      <c r="T4955" s="169">
        <f t="shared" si="557"/>
        <v>1</v>
      </c>
      <c r="U4955" s="169">
        <f t="shared" si="558"/>
        <v>1</v>
      </c>
      <c r="V4955" s="169">
        <f t="shared" si="559"/>
        <v>0.9937829509869095</v>
      </c>
      <c r="W4955" s="169">
        <f t="shared" si="560"/>
        <v>0.99773099729306602</v>
      </c>
      <c r="X4955" s="170">
        <v>1</v>
      </c>
      <c r="Y4955" s="139">
        <v>39597</v>
      </c>
      <c r="Z4955" s="139" t="s">
        <v>4516</v>
      </c>
      <c r="AA4955" s="139">
        <v>39643</v>
      </c>
      <c r="AB4955" s="139">
        <v>39720</v>
      </c>
      <c r="AC4955" s="139">
        <v>39797</v>
      </c>
      <c r="AD4955" s="147">
        <f t="shared" si="561"/>
        <v>77</v>
      </c>
      <c r="AE4955" s="131">
        <v>62</v>
      </c>
      <c r="AF4955" s="147" t="s">
        <v>2737</v>
      </c>
      <c r="AG4955" s="147">
        <v>1</v>
      </c>
      <c r="AH4955" s="147" t="s">
        <v>5683</v>
      </c>
    </row>
    <row r="4956" spans="1:34" x14ac:dyDescent="0.25">
      <c r="A4956" s="147" t="s">
        <v>2141</v>
      </c>
      <c r="B4956" s="140" t="s">
        <v>8471</v>
      </c>
      <c r="C4956" s="147" t="s">
        <v>390</v>
      </c>
      <c r="D4956" s="140" t="s">
        <v>8487</v>
      </c>
      <c r="E4956" s="147" t="s">
        <v>389</v>
      </c>
      <c r="F4956" s="140" t="s">
        <v>8563</v>
      </c>
      <c r="G4956" s="140" t="s">
        <v>402</v>
      </c>
      <c r="H4956" s="140" t="s">
        <v>10280</v>
      </c>
      <c r="I4956" s="147" t="s">
        <v>3253</v>
      </c>
      <c r="J4956" s="147">
        <v>1</v>
      </c>
      <c r="K4956" s="132">
        <f t="shared" si="556"/>
        <v>1287919</v>
      </c>
      <c r="L4956" s="132">
        <v>583267.72</v>
      </c>
      <c r="M4956" s="132">
        <v>704651.28</v>
      </c>
      <c r="N4956" s="132">
        <v>579420</v>
      </c>
      <c r="O4956" s="133"/>
      <c r="P4956" s="132">
        <v>786133.47</v>
      </c>
      <c r="Q4956" s="132">
        <f t="shared" si="562"/>
        <v>1365553.47</v>
      </c>
      <c r="R4956" s="132">
        <v>579420</v>
      </c>
      <c r="S4956" s="132">
        <v>786133.47</v>
      </c>
      <c r="T4956" s="169">
        <f t="shared" si="557"/>
        <v>1</v>
      </c>
      <c r="U4956" s="169">
        <f t="shared" si="558"/>
        <v>1</v>
      </c>
      <c r="V4956" s="169">
        <f t="shared" si="559"/>
        <v>1.1156347718548101</v>
      </c>
      <c r="W4956" s="169">
        <f t="shared" si="560"/>
        <v>1.0602790004650913</v>
      </c>
      <c r="X4956" s="170">
        <v>1</v>
      </c>
      <c r="Y4956" s="139">
        <v>39309</v>
      </c>
      <c r="Z4956" s="139" t="s">
        <v>4584</v>
      </c>
      <c r="AA4956" s="139">
        <v>39357</v>
      </c>
      <c r="AB4956" s="139">
        <v>39565</v>
      </c>
      <c r="AC4956" s="139">
        <v>39581</v>
      </c>
      <c r="AD4956" s="147">
        <f t="shared" si="561"/>
        <v>208</v>
      </c>
      <c r="AE4956" s="131">
        <v>113</v>
      </c>
      <c r="AF4956" s="147" t="s">
        <v>2161</v>
      </c>
      <c r="AG4956" s="147">
        <v>1</v>
      </c>
      <c r="AH4956" s="147" t="s">
        <v>5683</v>
      </c>
    </row>
    <row r="4957" spans="1:34" x14ac:dyDescent="0.25">
      <c r="A4957" s="147" t="s">
        <v>2141</v>
      </c>
      <c r="B4957" s="140" t="s">
        <v>8471</v>
      </c>
      <c r="C4957" s="147" t="s">
        <v>390</v>
      </c>
      <c r="D4957" s="140" t="s">
        <v>8487</v>
      </c>
      <c r="E4957" s="147" t="s">
        <v>389</v>
      </c>
      <c r="F4957" s="140" t="s">
        <v>8563</v>
      </c>
      <c r="G4957" s="140" t="s">
        <v>3541</v>
      </c>
      <c r="H4957" s="140" t="s">
        <v>12198</v>
      </c>
      <c r="I4957" s="147" t="s">
        <v>3253</v>
      </c>
      <c r="J4957" s="147">
        <v>1</v>
      </c>
      <c r="K4957" s="132">
        <f t="shared" si="556"/>
        <v>1953889</v>
      </c>
      <c r="L4957" s="132">
        <v>1358389</v>
      </c>
      <c r="M4957" s="132">
        <v>595500</v>
      </c>
      <c r="N4957" s="132">
        <v>1358389</v>
      </c>
      <c r="O4957" s="133"/>
      <c r="P4957" s="132">
        <v>652553.75</v>
      </c>
      <c r="Q4957" s="132">
        <f t="shared" si="562"/>
        <v>2010942.75</v>
      </c>
      <c r="R4957" s="132">
        <v>1358389</v>
      </c>
      <c r="S4957" s="132">
        <v>652553.75</v>
      </c>
      <c r="T4957" s="169">
        <f t="shared" si="557"/>
        <v>1</v>
      </c>
      <c r="U4957" s="169">
        <f t="shared" si="558"/>
        <v>1</v>
      </c>
      <c r="V4957" s="169">
        <f t="shared" si="559"/>
        <v>1.0958081444164567</v>
      </c>
      <c r="W4957" s="169">
        <f t="shared" si="560"/>
        <v>1.0292000978561218</v>
      </c>
      <c r="X4957" s="170">
        <v>1</v>
      </c>
      <c r="Y4957" s="139">
        <v>39247</v>
      </c>
      <c r="Z4957" s="139" t="s">
        <v>4584</v>
      </c>
      <c r="AA4957" s="139">
        <v>39344</v>
      </c>
      <c r="AB4957" s="139">
        <v>39552</v>
      </c>
      <c r="AC4957" s="139">
        <v>39560</v>
      </c>
      <c r="AD4957" s="147">
        <f t="shared" si="561"/>
        <v>208</v>
      </c>
      <c r="AE4957" s="131">
        <v>149</v>
      </c>
      <c r="AF4957" s="147" t="s">
        <v>2161</v>
      </c>
      <c r="AG4957" s="147">
        <v>1</v>
      </c>
      <c r="AH4957" s="147" t="s">
        <v>5683</v>
      </c>
    </row>
    <row r="4958" spans="1:34" x14ac:dyDescent="0.25">
      <c r="A4958" s="147" t="s">
        <v>2141</v>
      </c>
      <c r="B4958" s="140" t="s">
        <v>8471</v>
      </c>
      <c r="C4958" s="147" t="s">
        <v>390</v>
      </c>
      <c r="D4958" s="140" t="s">
        <v>8487</v>
      </c>
      <c r="E4958" s="147" t="s">
        <v>389</v>
      </c>
      <c r="F4958" s="140" t="s">
        <v>8563</v>
      </c>
      <c r="G4958" s="140" t="s">
        <v>407</v>
      </c>
      <c r="H4958" s="140" t="s">
        <v>10281</v>
      </c>
      <c r="I4958" s="147" t="s">
        <v>3192</v>
      </c>
      <c r="J4958" s="147">
        <v>1</v>
      </c>
      <c r="K4958" s="132">
        <f t="shared" ref="K4958:K5021" si="563">L4958+M4958</f>
        <v>546304</v>
      </c>
      <c r="L4958" s="132">
        <v>382422</v>
      </c>
      <c r="M4958" s="132">
        <v>163882</v>
      </c>
      <c r="N4958" s="132">
        <v>382422</v>
      </c>
      <c r="O4958" s="133"/>
      <c r="P4958" s="132">
        <v>173987.25</v>
      </c>
      <c r="Q4958" s="132">
        <f t="shared" si="562"/>
        <v>556409.25</v>
      </c>
      <c r="R4958" s="132">
        <v>382422</v>
      </c>
      <c r="S4958" s="132">
        <v>173987.25</v>
      </c>
      <c r="T4958" s="169">
        <f t="shared" si="557"/>
        <v>1</v>
      </c>
      <c r="U4958" s="169">
        <f t="shared" si="558"/>
        <v>1</v>
      </c>
      <c r="V4958" s="169">
        <f t="shared" si="559"/>
        <v>1.0616617444258674</v>
      </c>
      <c r="W4958" s="169">
        <f t="shared" si="560"/>
        <v>1.0184974849168229</v>
      </c>
      <c r="X4958" s="170">
        <v>1</v>
      </c>
      <c r="Y4958" s="139">
        <v>38861</v>
      </c>
      <c r="Z4958" s="139">
        <v>38877</v>
      </c>
      <c r="AA4958" s="139">
        <v>38947</v>
      </c>
      <c r="AB4958" s="139">
        <v>39036</v>
      </c>
      <c r="AC4958" s="139">
        <v>39232</v>
      </c>
      <c r="AD4958" s="147">
        <f t="shared" si="561"/>
        <v>89</v>
      </c>
      <c r="AE4958" s="131">
        <v>371</v>
      </c>
      <c r="AF4958" s="147" t="s">
        <v>5957</v>
      </c>
      <c r="AG4958" s="147">
        <v>1</v>
      </c>
      <c r="AH4958" s="147" t="s">
        <v>5683</v>
      </c>
    </row>
    <row r="4959" spans="1:34" x14ac:dyDescent="0.25">
      <c r="A4959" s="147" t="s">
        <v>2141</v>
      </c>
      <c r="B4959" s="140" t="s">
        <v>8471</v>
      </c>
      <c r="C4959" s="147" t="s">
        <v>390</v>
      </c>
      <c r="D4959" s="140" t="s">
        <v>8487</v>
      </c>
      <c r="E4959" s="147" t="s">
        <v>389</v>
      </c>
      <c r="F4959" s="140" t="s">
        <v>8563</v>
      </c>
      <c r="G4959" s="140" t="s">
        <v>3410</v>
      </c>
      <c r="H4959" s="140" t="s">
        <v>12200</v>
      </c>
      <c r="I4959" s="147" t="s">
        <v>4099</v>
      </c>
      <c r="J4959" s="147">
        <v>1</v>
      </c>
      <c r="K4959" s="132">
        <f t="shared" si="563"/>
        <v>1123875.72</v>
      </c>
      <c r="L4959" s="132">
        <v>786713</v>
      </c>
      <c r="M4959" s="132">
        <v>337162.72</v>
      </c>
      <c r="N4959" s="132">
        <v>786713</v>
      </c>
      <c r="O4959" s="133"/>
      <c r="P4959" s="132">
        <v>381269.5</v>
      </c>
      <c r="Q4959" s="132">
        <f t="shared" si="562"/>
        <v>1167982.5</v>
      </c>
      <c r="R4959" s="132">
        <v>786713</v>
      </c>
      <c r="S4959" s="132">
        <v>381269.5</v>
      </c>
      <c r="T4959" s="169">
        <f t="shared" si="557"/>
        <v>1</v>
      </c>
      <c r="U4959" s="169">
        <f t="shared" si="558"/>
        <v>1</v>
      </c>
      <c r="V4959" s="169">
        <f t="shared" si="559"/>
        <v>1.1308174877697037</v>
      </c>
      <c r="W4959" s="169">
        <f t="shared" si="560"/>
        <v>1.0392452467965052</v>
      </c>
      <c r="X4959" s="170">
        <v>1</v>
      </c>
      <c r="Y4959" s="139">
        <v>38861</v>
      </c>
      <c r="Z4959" s="139">
        <v>38877</v>
      </c>
      <c r="AA4959" s="139">
        <v>38951</v>
      </c>
      <c r="AB4959" s="139">
        <v>39202</v>
      </c>
      <c r="AC4959" s="139">
        <v>39240</v>
      </c>
      <c r="AD4959" s="147">
        <f t="shared" si="561"/>
        <v>251</v>
      </c>
      <c r="AE4959" s="131">
        <v>138</v>
      </c>
      <c r="AF4959" s="147" t="s">
        <v>5957</v>
      </c>
      <c r="AG4959" s="147">
        <v>1</v>
      </c>
      <c r="AH4959" s="147" t="s">
        <v>5683</v>
      </c>
    </row>
    <row r="4960" spans="1:34" x14ac:dyDescent="0.25">
      <c r="A4960" s="147" t="s">
        <v>2141</v>
      </c>
      <c r="B4960" s="140" t="s">
        <v>8471</v>
      </c>
      <c r="C4960" s="147" t="s">
        <v>390</v>
      </c>
      <c r="D4960" s="140" t="s">
        <v>8487</v>
      </c>
      <c r="E4960" s="147" t="s">
        <v>389</v>
      </c>
      <c r="F4960" s="140" t="s">
        <v>8563</v>
      </c>
      <c r="G4960" s="140" t="s">
        <v>3410</v>
      </c>
      <c r="H4960" s="140" t="s">
        <v>12200</v>
      </c>
      <c r="I4960" s="147" t="s">
        <v>3267</v>
      </c>
      <c r="J4960" s="147">
        <v>1</v>
      </c>
      <c r="K4960" s="132">
        <f t="shared" si="563"/>
        <v>680000</v>
      </c>
      <c r="L4960" s="132">
        <v>468000</v>
      </c>
      <c r="M4960" s="132">
        <v>212000</v>
      </c>
      <c r="N4960" s="132">
        <v>468000</v>
      </c>
      <c r="O4960" s="133"/>
      <c r="P4960" s="132">
        <v>218197.4</v>
      </c>
      <c r="Q4960" s="132">
        <f t="shared" si="562"/>
        <v>686197.4</v>
      </c>
      <c r="R4960" s="132">
        <v>468000</v>
      </c>
      <c r="S4960" s="132">
        <v>218197.4</v>
      </c>
      <c r="T4960" s="169">
        <f t="shared" si="557"/>
        <v>1</v>
      </c>
      <c r="U4960" s="169">
        <f t="shared" si="558"/>
        <v>1</v>
      </c>
      <c r="V4960" s="169">
        <f t="shared" si="559"/>
        <v>1.0292330188679244</v>
      </c>
      <c r="W4960" s="169">
        <f t="shared" si="560"/>
        <v>1.0091138235294117</v>
      </c>
      <c r="X4960" s="170">
        <v>1</v>
      </c>
      <c r="Y4960" s="139">
        <v>39597</v>
      </c>
      <c r="Z4960" s="139" t="s">
        <v>4516</v>
      </c>
      <c r="AA4960" s="139">
        <v>39637</v>
      </c>
      <c r="AB4960" s="139">
        <v>39733</v>
      </c>
      <c r="AC4960" s="139">
        <v>39797</v>
      </c>
      <c r="AD4960" s="147">
        <f t="shared" si="561"/>
        <v>96</v>
      </c>
      <c r="AE4960" s="131">
        <v>153</v>
      </c>
      <c r="AF4960" s="147" t="s">
        <v>2737</v>
      </c>
      <c r="AG4960" s="147">
        <v>1</v>
      </c>
      <c r="AH4960" s="147" t="s">
        <v>5683</v>
      </c>
    </row>
    <row r="4961" spans="1:34" x14ac:dyDescent="0.25">
      <c r="A4961" s="147" t="s">
        <v>2141</v>
      </c>
      <c r="B4961" s="140" t="s">
        <v>8471</v>
      </c>
      <c r="C4961" s="147" t="s">
        <v>390</v>
      </c>
      <c r="D4961" s="140" t="s">
        <v>8487</v>
      </c>
      <c r="E4961" s="147" t="s">
        <v>389</v>
      </c>
      <c r="F4961" s="140" t="s">
        <v>8563</v>
      </c>
      <c r="G4961" s="140" t="s">
        <v>3542</v>
      </c>
      <c r="H4961" s="140" t="s">
        <v>12201</v>
      </c>
      <c r="I4961" s="147" t="s">
        <v>3253</v>
      </c>
      <c r="J4961" s="147">
        <v>1</v>
      </c>
      <c r="K4961" s="132">
        <f t="shared" si="563"/>
        <v>1562859</v>
      </c>
      <c r="L4961" s="132">
        <v>980000</v>
      </c>
      <c r="M4961" s="132">
        <v>582859</v>
      </c>
      <c r="N4961" s="132">
        <v>980000</v>
      </c>
      <c r="O4961" s="133"/>
      <c r="P4961" s="132">
        <v>695589.91</v>
      </c>
      <c r="Q4961" s="132">
        <f t="shared" si="562"/>
        <v>1675589.9100000001</v>
      </c>
      <c r="R4961" s="132">
        <v>980000</v>
      </c>
      <c r="S4961" s="132">
        <v>695589.91</v>
      </c>
      <c r="T4961" s="169">
        <f t="shared" si="557"/>
        <v>1</v>
      </c>
      <c r="U4961" s="169">
        <f t="shared" si="558"/>
        <v>1</v>
      </c>
      <c r="V4961" s="169">
        <f t="shared" si="559"/>
        <v>1.1934102587418227</v>
      </c>
      <c r="W4961" s="169">
        <f t="shared" si="560"/>
        <v>1.0721312095332978</v>
      </c>
      <c r="X4961" s="170">
        <v>1</v>
      </c>
      <c r="Y4961" s="139">
        <v>39247</v>
      </c>
      <c r="Z4961" s="139" t="s">
        <v>4584</v>
      </c>
      <c r="AA4961" s="139">
        <v>39336</v>
      </c>
      <c r="AB4961" s="139">
        <v>39552</v>
      </c>
      <c r="AC4961" s="139">
        <v>39577</v>
      </c>
      <c r="AD4961" s="147">
        <f t="shared" si="561"/>
        <v>216</v>
      </c>
      <c r="AE4961" s="131">
        <v>171</v>
      </c>
      <c r="AF4961" s="147" t="s">
        <v>2161</v>
      </c>
      <c r="AG4961" s="147">
        <v>1</v>
      </c>
      <c r="AH4961" s="147" t="s">
        <v>5683</v>
      </c>
    </row>
    <row r="4962" spans="1:34" x14ac:dyDescent="0.25">
      <c r="A4962" s="147" t="s">
        <v>2141</v>
      </c>
      <c r="B4962" s="140" t="s">
        <v>8471</v>
      </c>
      <c r="C4962" s="147" t="s">
        <v>390</v>
      </c>
      <c r="D4962" s="140" t="s">
        <v>8487</v>
      </c>
      <c r="E4962" s="147" t="s">
        <v>389</v>
      </c>
      <c r="F4962" s="140" t="s">
        <v>8563</v>
      </c>
      <c r="G4962" s="140" t="s">
        <v>400</v>
      </c>
      <c r="H4962" s="140" t="s">
        <v>10282</v>
      </c>
      <c r="I4962" s="147" t="s">
        <v>490</v>
      </c>
      <c r="J4962" s="147">
        <v>1</v>
      </c>
      <c r="K4962" s="132">
        <f t="shared" si="563"/>
        <v>1428571.42</v>
      </c>
      <c r="L4962" s="132">
        <v>1000000</v>
      </c>
      <c r="M4962" s="132">
        <v>428571.42</v>
      </c>
      <c r="N4962" s="132">
        <v>1000000</v>
      </c>
      <c r="O4962" s="133"/>
      <c r="P4962" s="132">
        <v>392785.22</v>
      </c>
      <c r="Q4962" s="132">
        <f t="shared" si="562"/>
        <v>1392785.22</v>
      </c>
      <c r="R4962" s="132">
        <v>1000000</v>
      </c>
      <c r="S4962" s="132">
        <v>392785.22</v>
      </c>
      <c r="T4962" s="169">
        <f t="shared" si="557"/>
        <v>1</v>
      </c>
      <c r="U4962" s="169">
        <f t="shared" si="558"/>
        <v>1</v>
      </c>
      <c r="V4962" s="169">
        <f t="shared" si="559"/>
        <v>0.9164988649966439</v>
      </c>
      <c r="W4962" s="169">
        <f t="shared" si="560"/>
        <v>0.97494965984969795</v>
      </c>
      <c r="X4962" s="170">
        <v>1</v>
      </c>
      <c r="Y4962" s="139">
        <v>38861</v>
      </c>
      <c r="Z4962" s="139">
        <v>38877</v>
      </c>
      <c r="AA4962" s="139">
        <v>38957</v>
      </c>
      <c r="AB4962" s="139">
        <v>39069</v>
      </c>
      <c r="AC4962" s="139">
        <v>39357</v>
      </c>
      <c r="AD4962" s="147">
        <f t="shared" si="561"/>
        <v>112</v>
      </c>
      <c r="AE4962" s="131">
        <v>32</v>
      </c>
      <c r="AF4962" s="147" t="s">
        <v>5957</v>
      </c>
      <c r="AG4962" s="147">
        <v>1</v>
      </c>
      <c r="AH4962" s="147" t="s">
        <v>5683</v>
      </c>
    </row>
    <row r="4963" spans="1:34" x14ac:dyDescent="0.25">
      <c r="A4963" s="147" t="s">
        <v>2141</v>
      </c>
      <c r="B4963" s="140" t="s">
        <v>8471</v>
      </c>
      <c r="C4963" s="147" t="s">
        <v>390</v>
      </c>
      <c r="D4963" s="140" t="s">
        <v>8487</v>
      </c>
      <c r="E4963" s="147" t="s">
        <v>389</v>
      </c>
      <c r="F4963" s="140" t="s">
        <v>8563</v>
      </c>
      <c r="G4963" s="140" t="s">
        <v>400</v>
      </c>
      <c r="H4963" s="140" t="s">
        <v>10282</v>
      </c>
      <c r="I4963" s="147" t="s">
        <v>490</v>
      </c>
      <c r="J4963" s="147">
        <v>1</v>
      </c>
      <c r="K4963" s="132">
        <f t="shared" si="563"/>
        <v>1053930</v>
      </c>
      <c r="L4963" s="132">
        <v>700000</v>
      </c>
      <c r="M4963" s="132">
        <v>353930</v>
      </c>
      <c r="N4963" s="132">
        <v>700000</v>
      </c>
      <c r="O4963" s="133"/>
      <c r="P4963" s="132">
        <v>355239.97</v>
      </c>
      <c r="Q4963" s="132">
        <f t="shared" si="562"/>
        <v>1055239.97</v>
      </c>
      <c r="R4963" s="132">
        <v>700000</v>
      </c>
      <c r="S4963" s="132">
        <v>355239.97</v>
      </c>
      <c r="T4963" s="169">
        <f t="shared" si="557"/>
        <v>1</v>
      </c>
      <c r="U4963" s="169">
        <f t="shared" si="558"/>
        <v>1</v>
      </c>
      <c r="V4963" s="169">
        <f t="shared" si="559"/>
        <v>1.0037012121040882</v>
      </c>
      <c r="W4963" s="169">
        <f t="shared" si="560"/>
        <v>1.001242938335563</v>
      </c>
      <c r="X4963" s="170">
        <v>1</v>
      </c>
      <c r="Y4963" s="139">
        <v>39597</v>
      </c>
      <c r="Z4963" s="139" t="s">
        <v>4516</v>
      </c>
      <c r="AA4963" s="139">
        <v>39643</v>
      </c>
      <c r="AB4963" s="139">
        <v>39766</v>
      </c>
      <c r="AC4963" s="139">
        <v>39792</v>
      </c>
      <c r="AD4963" s="147">
        <f t="shared" si="561"/>
        <v>123</v>
      </c>
      <c r="AE4963" s="131">
        <v>32</v>
      </c>
      <c r="AF4963" s="147" t="s">
        <v>2737</v>
      </c>
      <c r="AG4963" s="147">
        <v>1</v>
      </c>
      <c r="AH4963" s="147" t="s">
        <v>5683</v>
      </c>
    </row>
    <row r="4964" spans="1:34" x14ac:dyDescent="0.25">
      <c r="A4964" s="147" t="s">
        <v>2141</v>
      </c>
      <c r="B4964" s="140" t="s">
        <v>8471</v>
      </c>
      <c r="C4964" s="147" t="s">
        <v>390</v>
      </c>
      <c r="D4964" s="140" t="s">
        <v>8487</v>
      </c>
      <c r="E4964" s="147" t="s">
        <v>389</v>
      </c>
      <c r="F4964" s="140" t="s">
        <v>8563</v>
      </c>
      <c r="G4964" s="140" t="s">
        <v>3543</v>
      </c>
      <c r="H4964" s="140" t="s">
        <v>12203</v>
      </c>
      <c r="I4964" s="147" t="s">
        <v>490</v>
      </c>
      <c r="J4964" s="147">
        <v>1</v>
      </c>
      <c r="K4964" s="132">
        <f t="shared" si="563"/>
        <v>1033750</v>
      </c>
      <c r="L4964" s="132">
        <v>716123</v>
      </c>
      <c r="M4964" s="132">
        <v>317627</v>
      </c>
      <c r="N4964" s="132">
        <v>692656.4</v>
      </c>
      <c r="O4964" s="133"/>
      <c r="P4964" s="132">
        <v>300028</v>
      </c>
      <c r="Q4964" s="132">
        <f t="shared" si="562"/>
        <v>992684.4</v>
      </c>
      <c r="R4964" s="132">
        <v>692656.4</v>
      </c>
      <c r="S4964" s="132">
        <v>300028</v>
      </c>
      <c r="T4964" s="169">
        <f t="shared" si="557"/>
        <v>1</v>
      </c>
      <c r="U4964" s="169">
        <f t="shared" si="558"/>
        <v>1</v>
      </c>
      <c r="V4964" s="169">
        <f t="shared" si="559"/>
        <v>0.94459224184342017</v>
      </c>
      <c r="W4964" s="169">
        <f t="shared" si="560"/>
        <v>0.96027511487303507</v>
      </c>
      <c r="X4964" s="170">
        <v>1</v>
      </c>
      <c r="Y4964" s="139">
        <v>39247</v>
      </c>
      <c r="Z4964" s="139" t="s">
        <v>4584</v>
      </c>
      <c r="AA4964" s="139">
        <v>39339</v>
      </c>
      <c r="AB4964" s="139">
        <v>39548</v>
      </c>
      <c r="AC4964" s="139">
        <v>39560</v>
      </c>
      <c r="AD4964" s="147">
        <f t="shared" si="561"/>
        <v>209</v>
      </c>
      <c r="AE4964" s="131">
        <v>398</v>
      </c>
      <c r="AF4964" s="147" t="s">
        <v>2161</v>
      </c>
      <c r="AG4964" s="147">
        <v>1</v>
      </c>
      <c r="AH4964" s="147" t="s">
        <v>5683</v>
      </c>
    </row>
    <row r="4965" spans="1:34" x14ac:dyDescent="0.25">
      <c r="A4965" s="147" t="s">
        <v>2141</v>
      </c>
      <c r="B4965" s="140" t="s">
        <v>8471</v>
      </c>
      <c r="C4965" s="147" t="s">
        <v>390</v>
      </c>
      <c r="D4965" s="140" t="s">
        <v>8487</v>
      </c>
      <c r="E4965" s="147" t="s">
        <v>389</v>
      </c>
      <c r="F4965" s="140" t="s">
        <v>8563</v>
      </c>
      <c r="G4965" s="140" t="s">
        <v>3543</v>
      </c>
      <c r="H4965" s="140" t="s">
        <v>12203</v>
      </c>
      <c r="I4965" s="147" t="s">
        <v>490</v>
      </c>
      <c r="J4965" s="147">
        <v>1</v>
      </c>
      <c r="K4965" s="132">
        <f t="shared" si="563"/>
        <v>970364.21</v>
      </c>
      <c r="L4965" s="132">
        <v>679231.42</v>
      </c>
      <c r="M4965" s="132">
        <v>291132.78999999998</v>
      </c>
      <c r="N4965" s="132">
        <v>679231.42</v>
      </c>
      <c r="O4965" s="133"/>
      <c r="P4965" s="132">
        <v>259003.38</v>
      </c>
      <c r="Q4965" s="132">
        <f t="shared" si="562"/>
        <v>938234.8</v>
      </c>
      <c r="R4965" s="132">
        <v>679231.42</v>
      </c>
      <c r="S4965" s="132">
        <v>259003.38</v>
      </c>
      <c r="T4965" s="169">
        <f t="shared" si="557"/>
        <v>1</v>
      </c>
      <c r="U4965" s="169">
        <f t="shared" si="558"/>
        <v>1</v>
      </c>
      <c r="V4965" s="169">
        <f t="shared" si="559"/>
        <v>0.88964001615894939</v>
      </c>
      <c r="W4965" s="169">
        <f t="shared" si="560"/>
        <v>0.96688932911076764</v>
      </c>
      <c r="X4965" s="170">
        <v>1</v>
      </c>
      <c r="Y4965" s="139">
        <v>39597</v>
      </c>
      <c r="Z4965" s="139" t="s">
        <v>4516</v>
      </c>
      <c r="AA4965" s="139">
        <v>39638</v>
      </c>
      <c r="AB4965" s="139">
        <v>39902</v>
      </c>
      <c r="AC4965" s="139">
        <v>39931</v>
      </c>
      <c r="AD4965" s="147">
        <f t="shared" si="561"/>
        <v>264</v>
      </c>
      <c r="AE4965" s="131">
        <v>398</v>
      </c>
      <c r="AF4965" s="147" t="s">
        <v>2737</v>
      </c>
      <c r="AG4965" s="147">
        <v>1</v>
      </c>
      <c r="AH4965" s="147" t="s">
        <v>5683</v>
      </c>
    </row>
    <row r="4966" spans="1:34" x14ac:dyDescent="0.25">
      <c r="A4966" s="147" t="s">
        <v>2141</v>
      </c>
      <c r="B4966" s="140" t="s">
        <v>8471</v>
      </c>
      <c r="C4966" s="147" t="s">
        <v>390</v>
      </c>
      <c r="D4966" s="140" t="s">
        <v>8487</v>
      </c>
      <c r="E4966" s="147" t="s">
        <v>389</v>
      </c>
      <c r="F4966" s="140" t="s">
        <v>8563</v>
      </c>
      <c r="G4966" s="140" t="s">
        <v>398</v>
      </c>
      <c r="H4966" s="140" t="s">
        <v>12202</v>
      </c>
      <c r="I4966" s="147" t="s">
        <v>4099</v>
      </c>
      <c r="J4966" s="147">
        <v>1</v>
      </c>
      <c r="K4966" s="132">
        <f t="shared" si="563"/>
        <v>1570781</v>
      </c>
      <c r="L4966" s="132">
        <v>1099624</v>
      </c>
      <c r="M4966" s="132">
        <v>471157</v>
      </c>
      <c r="N4966" s="132">
        <v>1099624</v>
      </c>
      <c r="O4966" s="133"/>
      <c r="P4966" s="132">
        <v>435230.25</v>
      </c>
      <c r="Q4966" s="132">
        <f t="shared" si="562"/>
        <v>1534854.25</v>
      </c>
      <c r="R4966" s="132">
        <v>1099624</v>
      </c>
      <c r="S4966" s="132">
        <v>435230.25</v>
      </c>
      <c r="T4966" s="169">
        <f t="shared" si="557"/>
        <v>1</v>
      </c>
      <c r="U4966" s="169">
        <f t="shared" si="558"/>
        <v>1</v>
      </c>
      <c r="V4966" s="169">
        <f t="shared" si="559"/>
        <v>0.92374781654522797</v>
      </c>
      <c r="W4966" s="169">
        <f t="shared" si="560"/>
        <v>0.97712809742414763</v>
      </c>
      <c r="X4966" s="170">
        <v>1</v>
      </c>
      <c r="Y4966" s="139">
        <v>38861</v>
      </c>
      <c r="Z4966" s="139">
        <v>38877</v>
      </c>
      <c r="AA4966" s="139">
        <v>38922</v>
      </c>
      <c r="AB4966" s="139">
        <v>39141</v>
      </c>
      <c r="AC4966" s="139">
        <v>39233</v>
      </c>
      <c r="AD4966" s="147">
        <f t="shared" si="561"/>
        <v>219</v>
      </c>
      <c r="AE4966" s="131">
        <v>190</v>
      </c>
      <c r="AF4966" s="147" t="s">
        <v>5957</v>
      </c>
      <c r="AG4966" s="147">
        <v>1</v>
      </c>
      <c r="AH4966" s="147" t="s">
        <v>5683</v>
      </c>
    </row>
    <row r="4967" spans="1:34" x14ac:dyDescent="0.25">
      <c r="A4967" s="147" t="s">
        <v>2141</v>
      </c>
      <c r="B4967" s="140" t="s">
        <v>8471</v>
      </c>
      <c r="C4967" s="147" t="s">
        <v>390</v>
      </c>
      <c r="D4967" s="140" t="s">
        <v>8487</v>
      </c>
      <c r="E4967" s="147" t="s">
        <v>389</v>
      </c>
      <c r="F4967" s="140" t="s">
        <v>8563</v>
      </c>
      <c r="G4967" s="140" t="s">
        <v>399</v>
      </c>
      <c r="H4967" s="140" t="s">
        <v>10284</v>
      </c>
      <c r="I4967" s="147" t="s">
        <v>4099</v>
      </c>
      <c r="J4967" s="147">
        <v>1</v>
      </c>
      <c r="K4967" s="132">
        <f t="shared" si="563"/>
        <v>3338805</v>
      </c>
      <c r="L4967" s="132">
        <v>2337181</v>
      </c>
      <c r="M4967" s="132">
        <v>1001624</v>
      </c>
      <c r="N4967" s="132">
        <v>2337181</v>
      </c>
      <c r="O4967" s="133"/>
      <c r="P4967" s="132">
        <v>1006335.89</v>
      </c>
      <c r="Q4967" s="132">
        <f t="shared" si="562"/>
        <v>3343516.89</v>
      </c>
      <c r="R4967" s="132">
        <v>2337181</v>
      </c>
      <c r="S4967" s="132">
        <v>1006335.89</v>
      </c>
      <c r="T4967" s="169">
        <f t="shared" si="557"/>
        <v>1</v>
      </c>
      <c r="U4967" s="169">
        <f t="shared" si="558"/>
        <v>1</v>
      </c>
      <c r="V4967" s="169">
        <f t="shared" si="559"/>
        <v>1.0047042502975168</v>
      </c>
      <c r="W4967" s="169">
        <f t="shared" si="560"/>
        <v>1.0014112504324153</v>
      </c>
      <c r="X4967" s="170">
        <v>1</v>
      </c>
      <c r="Y4967" s="139">
        <v>38861</v>
      </c>
      <c r="Z4967" s="139">
        <v>38877</v>
      </c>
      <c r="AA4967" s="139">
        <v>38927</v>
      </c>
      <c r="AB4967" s="139">
        <v>39141</v>
      </c>
      <c r="AC4967" s="139">
        <v>39240</v>
      </c>
      <c r="AD4967" s="147">
        <f t="shared" si="561"/>
        <v>214</v>
      </c>
      <c r="AE4967" s="131">
        <v>298</v>
      </c>
      <c r="AF4967" s="147" t="s">
        <v>5957</v>
      </c>
      <c r="AG4967" s="147">
        <v>1</v>
      </c>
      <c r="AH4967" s="147" t="s">
        <v>5683</v>
      </c>
    </row>
    <row r="4968" spans="1:34" x14ac:dyDescent="0.25">
      <c r="A4968" s="147" t="s">
        <v>2141</v>
      </c>
      <c r="B4968" s="140" t="s">
        <v>8471</v>
      </c>
      <c r="C4968" s="147" t="s">
        <v>390</v>
      </c>
      <c r="D4968" s="140" t="s">
        <v>8487</v>
      </c>
      <c r="E4968" s="147" t="s">
        <v>389</v>
      </c>
      <c r="F4968" s="140" t="s">
        <v>8563</v>
      </c>
      <c r="G4968" s="140" t="s">
        <v>3647</v>
      </c>
      <c r="H4968" s="140" t="s">
        <v>12204</v>
      </c>
      <c r="I4968" s="147" t="s">
        <v>490</v>
      </c>
      <c r="J4968" s="147">
        <v>1</v>
      </c>
      <c r="K4968" s="132">
        <f t="shared" si="563"/>
        <v>1064300</v>
      </c>
      <c r="L4968" s="132">
        <v>700000</v>
      </c>
      <c r="M4968" s="132">
        <v>364300</v>
      </c>
      <c r="N4968" s="132">
        <v>700000</v>
      </c>
      <c r="O4968" s="133"/>
      <c r="P4968" s="132">
        <v>327485</v>
      </c>
      <c r="Q4968" s="132">
        <f t="shared" si="562"/>
        <v>1027485</v>
      </c>
      <c r="R4968" s="132">
        <v>700000</v>
      </c>
      <c r="S4968" s="132">
        <v>327485</v>
      </c>
      <c r="T4968" s="169">
        <f t="shared" si="557"/>
        <v>1</v>
      </c>
      <c r="U4968" s="169">
        <f t="shared" si="558"/>
        <v>1</v>
      </c>
      <c r="V4968" s="169">
        <f t="shared" si="559"/>
        <v>0.89894317869887452</v>
      </c>
      <c r="W4968" s="169">
        <f t="shared" si="560"/>
        <v>0.96540918913840079</v>
      </c>
      <c r="X4968" s="170">
        <v>1</v>
      </c>
      <c r="Y4968" s="139">
        <v>39597</v>
      </c>
      <c r="Z4968" s="139" t="s">
        <v>4516</v>
      </c>
      <c r="AA4968" s="139">
        <v>39651</v>
      </c>
      <c r="AB4968" s="139">
        <v>39933</v>
      </c>
      <c r="AC4968" s="139">
        <v>40022</v>
      </c>
      <c r="AD4968" s="147">
        <f t="shared" si="561"/>
        <v>282</v>
      </c>
      <c r="AE4968" s="131">
        <v>254</v>
      </c>
      <c r="AF4968" s="147" t="s">
        <v>2737</v>
      </c>
      <c r="AG4968" s="147">
        <v>1</v>
      </c>
      <c r="AH4968" s="147" t="s">
        <v>5683</v>
      </c>
    </row>
    <row r="4969" spans="1:34" x14ac:dyDescent="0.25">
      <c r="A4969" s="147" t="s">
        <v>2141</v>
      </c>
      <c r="B4969" s="140" t="s">
        <v>8471</v>
      </c>
      <c r="C4969" s="147" t="s">
        <v>390</v>
      </c>
      <c r="D4969" s="140" t="s">
        <v>8487</v>
      </c>
      <c r="E4969" s="147" t="s">
        <v>389</v>
      </c>
      <c r="F4969" s="140" t="s">
        <v>8563</v>
      </c>
      <c r="G4969" s="140" t="s">
        <v>391</v>
      </c>
      <c r="H4969" s="140" t="s">
        <v>10285</v>
      </c>
      <c r="I4969" s="147" t="s">
        <v>3192</v>
      </c>
      <c r="J4969" s="147">
        <v>1</v>
      </c>
      <c r="K4969" s="132">
        <f t="shared" si="563"/>
        <v>497366</v>
      </c>
      <c r="L4969" s="132">
        <v>378221</v>
      </c>
      <c r="M4969" s="132">
        <v>119145</v>
      </c>
      <c r="N4969" s="132">
        <v>378221</v>
      </c>
      <c r="O4969" s="133"/>
      <c r="P4969" s="132">
        <v>136125.5</v>
      </c>
      <c r="Q4969" s="132">
        <f t="shared" si="562"/>
        <v>514346.5</v>
      </c>
      <c r="R4969" s="132">
        <v>378221</v>
      </c>
      <c r="S4969" s="132">
        <v>136125.5</v>
      </c>
      <c r="T4969" s="169">
        <f t="shared" si="557"/>
        <v>1</v>
      </c>
      <c r="U4969" s="169">
        <f t="shared" si="558"/>
        <v>1</v>
      </c>
      <c r="V4969" s="169">
        <f t="shared" si="559"/>
        <v>1.1425196189516975</v>
      </c>
      <c r="W4969" s="169">
        <f t="shared" si="560"/>
        <v>1.034140854018972</v>
      </c>
      <c r="X4969" s="170">
        <v>1</v>
      </c>
      <c r="Y4969" s="139">
        <v>38861</v>
      </c>
      <c r="Z4969" s="139">
        <v>38877</v>
      </c>
      <c r="AA4969" s="139">
        <v>38951</v>
      </c>
      <c r="AB4969" s="139">
        <v>39049</v>
      </c>
      <c r="AC4969" s="139">
        <v>39232</v>
      </c>
      <c r="AD4969" s="147">
        <f t="shared" si="561"/>
        <v>98</v>
      </c>
      <c r="AE4969" s="131">
        <v>329</v>
      </c>
      <c r="AF4969" s="147" t="s">
        <v>5957</v>
      </c>
      <c r="AG4969" s="147">
        <v>1</v>
      </c>
      <c r="AH4969" s="147" t="s">
        <v>5683</v>
      </c>
    </row>
    <row r="4970" spans="1:34" x14ac:dyDescent="0.25">
      <c r="A4970" s="147" t="s">
        <v>2142</v>
      </c>
      <c r="B4970" s="140" t="s">
        <v>8472</v>
      </c>
      <c r="C4970" s="147" t="s">
        <v>716</v>
      </c>
      <c r="D4970" s="140" t="s">
        <v>8480</v>
      </c>
      <c r="E4970" s="147" t="s">
        <v>3005</v>
      </c>
      <c r="F4970" s="140" t="s">
        <v>8550</v>
      </c>
      <c r="G4970" s="140" t="s">
        <v>1268</v>
      </c>
      <c r="H4970" s="140" t="s">
        <v>12205</v>
      </c>
      <c r="I4970" s="147" t="s">
        <v>3267</v>
      </c>
      <c r="J4970" s="147">
        <v>1</v>
      </c>
      <c r="K4970" s="132">
        <f t="shared" si="563"/>
        <v>697077</v>
      </c>
      <c r="L4970" s="132">
        <v>464598</v>
      </c>
      <c r="M4970" s="132">
        <v>232479</v>
      </c>
      <c r="N4970" s="132">
        <v>464598</v>
      </c>
      <c r="O4970" s="133"/>
      <c r="P4970" s="132">
        <v>249479</v>
      </c>
      <c r="Q4970" s="132">
        <f t="shared" si="562"/>
        <v>714077</v>
      </c>
      <c r="R4970" s="132">
        <v>464598</v>
      </c>
      <c r="S4970" s="132">
        <v>249479</v>
      </c>
      <c r="T4970" s="169">
        <f t="shared" si="557"/>
        <v>1</v>
      </c>
      <c r="U4970" s="169">
        <f t="shared" si="558"/>
        <v>1</v>
      </c>
      <c r="V4970" s="169">
        <f t="shared" si="559"/>
        <v>1.0731248843981607</v>
      </c>
      <c r="W4970" s="169">
        <f t="shared" si="560"/>
        <v>1.0243875497254966</v>
      </c>
      <c r="X4970" s="170">
        <v>1</v>
      </c>
      <c r="Y4970" s="139">
        <v>38881</v>
      </c>
      <c r="Z4970" s="139">
        <v>38910</v>
      </c>
      <c r="AA4970" s="139">
        <v>38930</v>
      </c>
      <c r="AB4970" s="139">
        <v>39051</v>
      </c>
      <c r="AC4970" s="139">
        <v>39119</v>
      </c>
      <c r="AD4970" s="147">
        <f t="shared" si="561"/>
        <v>121</v>
      </c>
      <c r="AE4970" s="131">
        <v>388</v>
      </c>
      <c r="AF4970" s="147" t="s">
        <v>2161</v>
      </c>
      <c r="AG4970" s="147">
        <v>1</v>
      </c>
      <c r="AH4970" s="147" t="s">
        <v>5683</v>
      </c>
    </row>
    <row r="4971" spans="1:34" x14ac:dyDescent="0.25">
      <c r="A4971" s="147" t="s">
        <v>2142</v>
      </c>
      <c r="B4971" s="140" t="s">
        <v>8472</v>
      </c>
      <c r="C4971" s="147" t="s">
        <v>716</v>
      </c>
      <c r="D4971" s="140" t="s">
        <v>8480</v>
      </c>
      <c r="E4971" s="147" t="s">
        <v>3005</v>
      </c>
      <c r="F4971" s="140" t="s">
        <v>8550</v>
      </c>
      <c r="G4971" s="140" t="s">
        <v>3261</v>
      </c>
      <c r="H4971" s="140" t="s">
        <v>12206</v>
      </c>
      <c r="I4971" s="147" t="s">
        <v>3192</v>
      </c>
      <c r="J4971" s="147">
        <v>1</v>
      </c>
      <c r="K4971" s="132">
        <f t="shared" si="563"/>
        <v>552346</v>
      </c>
      <c r="L4971" s="132">
        <v>448599</v>
      </c>
      <c r="M4971" s="132">
        <v>103747</v>
      </c>
      <c r="N4971" s="132">
        <v>448599</v>
      </c>
      <c r="O4971" s="133"/>
      <c r="P4971" s="132">
        <v>103747</v>
      </c>
      <c r="Q4971" s="132">
        <f t="shared" si="562"/>
        <v>552346</v>
      </c>
      <c r="R4971" s="132">
        <v>448599</v>
      </c>
      <c r="S4971" s="132">
        <v>103747</v>
      </c>
      <c r="T4971" s="169">
        <f t="shared" si="557"/>
        <v>1</v>
      </c>
      <c r="U4971" s="169">
        <f t="shared" si="558"/>
        <v>1</v>
      </c>
      <c r="V4971" s="169">
        <f t="shared" si="559"/>
        <v>1</v>
      </c>
      <c r="W4971" s="169">
        <f t="shared" si="560"/>
        <v>1</v>
      </c>
      <c r="X4971" s="170">
        <v>1</v>
      </c>
      <c r="Y4971" s="139">
        <v>39231</v>
      </c>
      <c r="Z4971" s="139">
        <v>39268</v>
      </c>
      <c r="AA4971" s="139">
        <v>39391</v>
      </c>
      <c r="AB4971" s="139">
        <v>39477</v>
      </c>
      <c r="AC4971" s="139">
        <v>39647</v>
      </c>
      <c r="AD4971" s="147">
        <f t="shared" si="561"/>
        <v>86</v>
      </c>
      <c r="AE4971" s="131">
        <v>278</v>
      </c>
      <c r="AF4971" s="147" t="s">
        <v>2161</v>
      </c>
      <c r="AG4971" s="147">
        <v>1</v>
      </c>
      <c r="AH4971" s="147" t="s">
        <v>5683</v>
      </c>
    </row>
    <row r="4972" spans="1:34" x14ac:dyDescent="0.25">
      <c r="A4972" s="147" t="s">
        <v>2142</v>
      </c>
      <c r="B4972" s="140" t="s">
        <v>8472</v>
      </c>
      <c r="C4972" s="147" t="s">
        <v>716</v>
      </c>
      <c r="D4972" s="140" t="s">
        <v>8480</v>
      </c>
      <c r="E4972" s="147" t="s">
        <v>3005</v>
      </c>
      <c r="F4972" s="140" t="s">
        <v>8550</v>
      </c>
      <c r="G4972" s="140" t="s">
        <v>3262</v>
      </c>
      <c r="H4972" s="140" t="s">
        <v>12207</v>
      </c>
      <c r="I4972" s="147" t="s">
        <v>3545</v>
      </c>
      <c r="J4972" s="147">
        <v>1</v>
      </c>
      <c r="K4972" s="132">
        <f t="shared" si="563"/>
        <v>2218221</v>
      </c>
      <c r="L4972" s="132">
        <v>2077050</v>
      </c>
      <c r="M4972" s="132">
        <v>141171</v>
      </c>
      <c r="N4972" s="132">
        <v>2077050</v>
      </c>
      <c r="O4972" s="133"/>
      <c r="P4972" s="132">
        <v>141171</v>
      </c>
      <c r="Q4972" s="132">
        <f t="shared" si="562"/>
        <v>2218221</v>
      </c>
      <c r="R4972" s="132">
        <v>2077050</v>
      </c>
      <c r="S4972" s="132">
        <v>141171</v>
      </c>
      <c r="T4972" s="169">
        <f t="shared" si="557"/>
        <v>1</v>
      </c>
      <c r="U4972" s="169">
        <f t="shared" si="558"/>
        <v>1</v>
      </c>
      <c r="V4972" s="169">
        <f t="shared" si="559"/>
        <v>1</v>
      </c>
      <c r="W4972" s="169">
        <f t="shared" si="560"/>
        <v>1</v>
      </c>
      <c r="X4972" s="170">
        <v>1</v>
      </c>
      <c r="Y4972" s="139">
        <v>39231</v>
      </c>
      <c r="Z4972" s="139">
        <v>39268</v>
      </c>
      <c r="AA4972" s="139">
        <v>39417</v>
      </c>
      <c r="AB4972" s="139">
        <v>39563</v>
      </c>
      <c r="AC4972" s="139">
        <v>39645</v>
      </c>
      <c r="AD4972" s="147">
        <f t="shared" si="561"/>
        <v>146</v>
      </c>
      <c r="AE4972" s="131">
        <v>288</v>
      </c>
      <c r="AF4972" s="147" t="s">
        <v>2161</v>
      </c>
      <c r="AG4972" s="147">
        <v>1</v>
      </c>
      <c r="AH4972" s="147" t="s">
        <v>5683</v>
      </c>
    </row>
    <row r="4973" spans="1:34" x14ac:dyDescent="0.25">
      <c r="A4973" s="147" t="s">
        <v>2142</v>
      </c>
      <c r="B4973" s="140" t="s">
        <v>8472</v>
      </c>
      <c r="C4973" s="147" t="s">
        <v>716</v>
      </c>
      <c r="D4973" s="140" t="s">
        <v>8480</v>
      </c>
      <c r="E4973" s="147" t="s">
        <v>3005</v>
      </c>
      <c r="F4973" s="140" t="s">
        <v>8550</v>
      </c>
      <c r="G4973" s="140" t="s">
        <v>1063</v>
      </c>
      <c r="H4973" s="140" t="s">
        <v>12208</v>
      </c>
      <c r="I4973" s="147" t="s">
        <v>3253</v>
      </c>
      <c r="J4973" s="147">
        <v>1</v>
      </c>
      <c r="K4973" s="132">
        <f t="shared" si="563"/>
        <v>1909680.75</v>
      </c>
      <c r="L4973" s="132">
        <v>1363786</v>
      </c>
      <c r="M4973" s="132">
        <v>545894.75</v>
      </c>
      <c r="N4973" s="132">
        <v>1363786</v>
      </c>
      <c r="O4973" s="133" t="s">
        <v>4679</v>
      </c>
      <c r="P4973" s="132">
        <v>545894.75</v>
      </c>
      <c r="Q4973" s="132">
        <f t="shared" si="562"/>
        <v>1909680.75</v>
      </c>
      <c r="R4973" s="132">
        <v>1363786</v>
      </c>
      <c r="S4973" s="132">
        <v>545894.75</v>
      </c>
      <c r="T4973" s="169">
        <f t="shared" si="557"/>
        <v>1</v>
      </c>
      <c r="U4973" s="169">
        <f t="shared" si="558"/>
        <v>1</v>
      </c>
      <c r="V4973" s="169">
        <f t="shared" si="559"/>
        <v>1</v>
      </c>
      <c r="W4973" s="169">
        <f t="shared" si="560"/>
        <v>1</v>
      </c>
      <c r="X4973" s="170">
        <v>1</v>
      </c>
      <c r="Y4973" s="139">
        <v>38490</v>
      </c>
      <c r="Z4973" s="139">
        <v>38539</v>
      </c>
      <c r="AA4973" s="139">
        <v>38640</v>
      </c>
      <c r="AB4973" s="139">
        <v>38716</v>
      </c>
      <c r="AC4973" s="139">
        <v>38763</v>
      </c>
      <c r="AD4973" s="147">
        <f t="shared" si="561"/>
        <v>76</v>
      </c>
      <c r="AE4973" s="131">
        <v>70</v>
      </c>
      <c r="AF4973" s="147" t="s">
        <v>2161</v>
      </c>
      <c r="AG4973" s="147">
        <v>1</v>
      </c>
      <c r="AH4973" s="147" t="s">
        <v>5683</v>
      </c>
    </row>
    <row r="4974" spans="1:34" x14ac:dyDescent="0.25">
      <c r="A4974" s="147" t="s">
        <v>2142</v>
      </c>
      <c r="B4974" s="140" t="s">
        <v>8472</v>
      </c>
      <c r="C4974" s="147" t="s">
        <v>716</v>
      </c>
      <c r="D4974" s="140" t="s">
        <v>8480</v>
      </c>
      <c r="E4974" s="147" t="s">
        <v>3005</v>
      </c>
      <c r="F4974" s="140" t="s">
        <v>8550</v>
      </c>
      <c r="G4974" s="140" t="s">
        <v>397</v>
      </c>
      <c r="H4974" s="140" t="s">
        <v>12209</v>
      </c>
      <c r="I4974" s="147" t="s">
        <v>3642</v>
      </c>
      <c r="J4974" s="147">
        <v>1</v>
      </c>
      <c r="K4974" s="132">
        <f t="shared" si="563"/>
        <v>1393954</v>
      </c>
      <c r="L4974" s="132">
        <v>821610</v>
      </c>
      <c r="M4974" s="132">
        <v>572344</v>
      </c>
      <c r="N4974" s="132">
        <v>821610</v>
      </c>
      <c r="O4974" s="133" t="s">
        <v>4679</v>
      </c>
      <c r="P4974" s="132">
        <v>572344</v>
      </c>
      <c r="Q4974" s="132">
        <f t="shared" si="562"/>
        <v>1393954</v>
      </c>
      <c r="R4974" s="132">
        <v>821610</v>
      </c>
      <c r="S4974" s="132">
        <v>572344</v>
      </c>
      <c r="T4974" s="169">
        <f t="shared" si="557"/>
        <v>1</v>
      </c>
      <c r="U4974" s="169">
        <f t="shared" si="558"/>
        <v>1</v>
      </c>
      <c r="V4974" s="169">
        <f t="shared" si="559"/>
        <v>1</v>
      </c>
      <c r="W4974" s="169">
        <f t="shared" si="560"/>
        <v>1</v>
      </c>
      <c r="X4974" s="170">
        <v>1</v>
      </c>
      <c r="Y4974" s="139">
        <v>38490</v>
      </c>
      <c r="Z4974" s="139">
        <v>38539</v>
      </c>
      <c r="AA4974" s="139">
        <v>38626</v>
      </c>
      <c r="AB4974" s="139">
        <v>38686</v>
      </c>
      <c r="AC4974" s="139">
        <v>38818</v>
      </c>
      <c r="AD4974" s="147">
        <f t="shared" si="561"/>
        <v>60</v>
      </c>
      <c r="AE4974" s="131">
        <v>199</v>
      </c>
      <c r="AF4974" s="147" t="s">
        <v>2161</v>
      </c>
      <c r="AG4974" s="147">
        <v>1</v>
      </c>
      <c r="AH4974" s="147" t="s">
        <v>5683</v>
      </c>
    </row>
    <row r="4975" spans="1:34" x14ac:dyDescent="0.25">
      <c r="A4975" s="147" t="s">
        <v>2142</v>
      </c>
      <c r="B4975" s="140" t="s">
        <v>8472</v>
      </c>
      <c r="C4975" s="147" t="s">
        <v>716</v>
      </c>
      <c r="D4975" s="140" t="s">
        <v>8480</v>
      </c>
      <c r="E4975" s="147" t="s">
        <v>3005</v>
      </c>
      <c r="F4975" s="140" t="s">
        <v>8550</v>
      </c>
      <c r="G4975" s="140" t="s">
        <v>3263</v>
      </c>
      <c r="H4975" s="140" t="s">
        <v>12210</v>
      </c>
      <c r="I4975" s="147" t="s">
        <v>3545</v>
      </c>
      <c r="J4975" s="147">
        <v>1</v>
      </c>
      <c r="K4975" s="132">
        <f t="shared" si="563"/>
        <v>1930701.67</v>
      </c>
      <c r="L4975" s="132">
        <v>1877301.67</v>
      </c>
      <c r="M4975" s="132">
        <v>53400</v>
      </c>
      <c r="N4975" s="132">
        <v>1877301.6700000002</v>
      </c>
      <c r="O4975" s="133"/>
      <c r="P4975" s="132">
        <v>53400</v>
      </c>
      <c r="Q4975" s="132">
        <f t="shared" si="562"/>
        <v>1930701.67</v>
      </c>
      <c r="R4975" s="132">
        <v>1877301.67</v>
      </c>
      <c r="S4975" s="132">
        <v>53400</v>
      </c>
      <c r="T4975" s="169">
        <f t="shared" si="557"/>
        <v>0.99999999999999989</v>
      </c>
      <c r="U4975" s="169">
        <f t="shared" si="558"/>
        <v>1</v>
      </c>
      <c r="V4975" s="169">
        <f t="shared" si="559"/>
        <v>1</v>
      </c>
      <c r="W4975" s="169">
        <f t="shared" si="560"/>
        <v>1</v>
      </c>
      <c r="X4975" s="170">
        <v>1</v>
      </c>
      <c r="Y4975" s="139">
        <v>39231</v>
      </c>
      <c r="Z4975" s="139">
        <v>39268</v>
      </c>
      <c r="AA4975" s="139">
        <v>39417</v>
      </c>
      <c r="AB4975" s="139">
        <v>39583</v>
      </c>
      <c r="AC4975" s="139">
        <v>39688</v>
      </c>
      <c r="AD4975" s="147">
        <f t="shared" si="561"/>
        <v>166</v>
      </c>
      <c r="AE4975" s="131">
        <v>285</v>
      </c>
      <c r="AF4975" s="147" t="s">
        <v>2161</v>
      </c>
      <c r="AG4975" s="147">
        <v>1</v>
      </c>
      <c r="AH4975" s="147" t="s">
        <v>5683</v>
      </c>
    </row>
    <row r="4976" spans="1:34" x14ac:dyDescent="0.25">
      <c r="A4976" s="147" t="s">
        <v>2142</v>
      </c>
      <c r="B4976" s="140" t="s">
        <v>8472</v>
      </c>
      <c r="C4976" s="147" t="s">
        <v>716</v>
      </c>
      <c r="D4976" s="140" t="s">
        <v>8480</v>
      </c>
      <c r="E4976" s="147" t="s">
        <v>3005</v>
      </c>
      <c r="F4976" s="140" t="s">
        <v>8550</v>
      </c>
      <c r="G4976" s="245" t="s">
        <v>2509</v>
      </c>
      <c r="I4976" s="147" t="s">
        <v>3535</v>
      </c>
      <c r="J4976" s="147">
        <v>1</v>
      </c>
      <c r="K4976" s="132">
        <f t="shared" si="563"/>
        <v>390538</v>
      </c>
      <c r="L4976" s="132">
        <v>255319</v>
      </c>
      <c r="M4976" s="132">
        <v>135219</v>
      </c>
      <c r="N4976" s="132">
        <v>255319</v>
      </c>
      <c r="O4976" s="133"/>
      <c r="P4976" s="132">
        <v>135219</v>
      </c>
      <c r="Q4976" s="132">
        <f t="shared" si="562"/>
        <v>390538</v>
      </c>
      <c r="R4976" s="132">
        <v>255319</v>
      </c>
      <c r="S4976" s="132">
        <v>135219</v>
      </c>
      <c r="T4976" s="169">
        <f t="shared" si="557"/>
        <v>1</v>
      </c>
      <c r="U4976" s="169">
        <f t="shared" si="558"/>
        <v>1</v>
      </c>
      <c r="V4976" s="169">
        <f t="shared" si="559"/>
        <v>1</v>
      </c>
      <c r="W4976" s="169">
        <f t="shared" si="560"/>
        <v>1</v>
      </c>
      <c r="X4976" s="170">
        <v>1</v>
      </c>
      <c r="Y4976" s="139">
        <v>38881</v>
      </c>
      <c r="Z4976" s="139">
        <v>38910</v>
      </c>
      <c r="AA4976" s="139">
        <v>39114</v>
      </c>
      <c r="AB4976" s="139">
        <v>39202</v>
      </c>
      <c r="AC4976" s="139">
        <v>39323</v>
      </c>
      <c r="AD4976" s="147">
        <f t="shared" si="561"/>
        <v>88</v>
      </c>
      <c r="AE4976" s="131">
        <v>45</v>
      </c>
      <c r="AF4976" s="147" t="s">
        <v>2161</v>
      </c>
      <c r="AG4976" s="147">
        <v>1</v>
      </c>
      <c r="AH4976" s="147" t="s">
        <v>5683</v>
      </c>
    </row>
    <row r="4977" spans="1:34" x14ac:dyDescent="0.25">
      <c r="A4977" s="147" t="s">
        <v>2142</v>
      </c>
      <c r="B4977" s="140" t="s">
        <v>8472</v>
      </c>
      <c r="C4977" s="147" t="s">
        <v>716</v>
      </c>
      <c r="D4977" s="140" t="s">
        <v>8480</v>
      </c>
      <c r="E4977" s="147" t="s">
        <v>3005</v>
      </c>
      <c r="F4977" s="140" t="s">
        <v>8550</v>
      </c>
      <c r="G4977" s="140" t="s">
        <v>3264</v>
      </c>
      <c r="H4977" s="140" t="s">
        <v>12211</v>
      </c>
      <c r="I4977" s="147" t="s">
        <v>3265</v>
      </c>
      <c r="J4977" s="147">
        <v>1</v>
      </c>
      <c r="K4977" s="132">
        <f t="shared" si="563"/>
        <v>739772</v>
      </c>
      <c r="L4977" s="132">
        <v>716283</v>
      </c>
      <c r="M4977" s="132">
        <v>23489</v>
      </c>
      <c r="N4977" s="132">
        <v>716283</v>
      </c>
      <c r="O4977" s="133"/>
      <c r="P4977" s="132">
        <v>24489</v>
      </c>
      <c r="Q4977" s="132">
        <f t="shared" si="562"/>
        <v>740772</v>
      </c>
      <c r="R4977" s="132">
        <v>716283</v>
      </c>
      <c r="S4977" s="132">
        <v>24489</v>
      </c>
      <c r="T4977" s="169">
        <f t="shared" si="557"/>
        <v>1</v>
      </c>
      <c r="U4977" s="169">
        <f t="shared" si="558"/>
        <v>1</v>
      </c>
      <c r="V4977" s="169">
        <f t="shared" si="559"/>
        <v>1.0425731193324534</v>
      </c>
      <c r="W4977" s="169">
        <f t="shared" si="560"/>
        <v>1.0013517678419837</v>
      </c>
      <c r="X4977" s="170">
        <v>1</v>
      </c>
      <c r="Y4977" s="139">
        <v>39231</v>
      </c>
      <c r="Z4977" s="139">
        <v>39268</v>
      </c>
      <c r="AA4977" s="139">
        <v>39391</v>
      </c>
      <c r="AB4977" s="139">
        <v>39477</v>
      </c>
      <c r="AC4977" s="139">
        <v>39605</v>
      </c>
      <c r="AD4977" s="147">
        <f t="shared" si="561"/>
        <v>86</v>
      </c>
      <c r="AE4977" s="131">
        <v>290</v>
      </c>
      <c r="AF4977" s="147" t="s">
        <v>2161</v>
      </c>
      <c r="AG4977" s="147">
        <v>1</v>
      </c>
      <c r="AH4977" s="147" t="s">
        <v>5683</v>
      </c>
    </row>
    <row r="4978" spans="1:34" x14ac:dyDescent="0.25">
      <c r="A4978" s="147" t="s">
        <v>2142</v>
      </c>
      <c r="B4978" s="140" t="s">
        <v>8472</v>
      </c>
      <c r="C4978" s="147" t="s">
        <v>716</v>
      </c>
      <c r="D4978" s="140" t="s">
        <v>8480</v>
      </c>
      <c r="E4978" s="147" t="s">
        <v>3005</v>
      </c>
      <c r="F4978" s="140" t="s">
        <v>8550</v>
      </c>
      <c r="G4978" s="140" t="s">
        <v>3135</v>
      </c>
      <c r="H4978" s="140" t="s">
        <v>12212</v>
      </c>
      <c r="I4978" s="147" t="s">
        <v>3253</v>
      </c>
      <c r="J4978" s="147">
        <v>1</v>
      </c>
      <c r="K4978" s="132">
        <f t="shared" si="563"/>
        <v>985161</v>
      </c>
      <c r="L4978" s="132">
        <v>679020</v>
      </c>
      <c r="M4978" s="132">
        <v>306141</v>
      </c>
      <c r="N4978" s="132">
        <v>679020</v>
      </c>
      <c r="O4978" s="133"/>
      <c r="P4978" s="132">
        <v>311141</v>
      </c>
      <c r="Q4978" s="132">
        <f t="shared" si="562"/>
        <v>990161</v>
      </c>
      <c r="R4978" s="132">
        <v>679020</v>
      </c>
      <c r="S4978" s="132">
        <v>311141</v>
      </c>
      <c r="T4978" s="169">
        <f t="shared" si="557"/>
        <v>1</v>
      </c>
      <c r="U4978" s="169">
        <f t="shared" si="558"/>
        <v>1</v>
      </c>
      <c r="V4978" s="169">
        <f t="shared" si="559"/>
        <v>1.0163323435933116</v>
      </c>
      <c r="W4978" s="169">
        <f t="shared" si="560"/>
        <v>1.0050753125631242</v>
      </c>
      <c r="X4978" s="170">
        <v>1</v>
      </c>
      <c r="Y4978" s="139">
        <v>38881</v>
      </c>
      <c r="Z4978" s="139">
        <v>38910</v>
      </c>
      <c r="AA4978" s="139">
        <v>38991</v>
      </c>
      <c r="AB4978" s="139">
        <v>39112</v>
      </c>
      <c r="AC4978" s="139">
        <v>39125</v>
      </c>
      <c r="AD4978" s="147">
        <f t="shared" si="561"/>
        <v>121</v>
      </c>
      <c r="AE4978" s="131">
        <v>225</v>
      </c>
      <c r="AF4978" s="147" t="s">
        <v>2161</v>
      </c>
      <c r="AG4978" s="147">
        <v>1</v>
      </c>
      <c r="AH4978" s="147" t="s">
        <v>5683</v>
      </c>
    </row>
    <row r="4979" spans="1:34" x14ac:dyDescent="0.25">
      <c r="A4979" s="147" t="s">
        <v>2142</v>
      </c>
      <c r="B4979" s="140" t="s">
        <v>8472</v>
      </c>
      <c r="C4979" s="147" t="s">
        <v>716</v>
      </c>
      <c r="D4979" s="140" t="s">
        <v>8480</v>
      </c>
      <c r="E4979" s="147" t="s">
        <v>3005</v>
      </c>
      <c r="F4979" s="140" t="s">
        <v>8550</v>
      </c>
      <c r="G4979" s="147" t="s">
        <v>12213</v>
      </c>
      <c r="H4979" s="140" t="s">
        <v>12214</v>
      </c>
      <c r="I4979" s="147" t="s">
        <v>3253</v>
      </c>
      <c r="J4979" s="147">
        <v>1</v>
      </c>
      <c r="K4979" s="132">
        <f t="shared" si="563"/>
        <v>1970351</v>
      </c>
      <c r="L4979" s="132">
        <v>1520938</v>
      </c>
      <c r="M4979" s="132">
        <v>449413</v>
      </c>
      <c r="N4979" s="132">
        <v>1520938</v>
      </c>
      <c r="O4979" s="133"/>
      <c r="P4979" s="132">
        <v>449413</v>
      </c>
      <c r="Q4979" s="132">
        <f t="shared" si="562"/>
        <v>1970351</v>
      </c>
      <c r="R4979" s="132">
        <v>1520938</v>
      </c>
      <c r="S4979" s="132">
        <v>449413</v>
      </c>
      <c r="T4979" s="169">
        <f t="shared" si="557"/>
        <v>1</v>
      </c>
      <c r="U4979" s="169">
        <f t="shared" si="558"/>
        <v>1</v>
      </c>
      <c r="V4979" s="169">
        <f t="shared" si="559"/>
        <v>1</v>
      </c>
      <c r="W4979" s="169">
        <f t="shared" si="560"/>
        <v>1</v>
      </c>
      <c r="X4979" s="170">
        <v>1</v>
      </c>
      <c r="Y4979" s="139">
        <v>38881</v>
      </c>
      <c r="Z4979" s="139">
        <v>38910</v>
      </c>
      <c r="AA4979" s="139">
        <v>38930</v>
      </c>
      <c r="AB4979" s="139">
        <v>39081</v>
      </c>
      <c r="AC4979" s="139">
        <v>39147</v>
      </c>
      <c r="AD4979" s="147">
        <f t="shared" si="561"/>
        <v>151</v>
      </c>
      <c r="AE4979" s="131">
        <v>124</v>
      </c>
      <c r="AF4979" s="147" t="s">
        <v>2161</v>
      </c>
      <c r="AG4979" s="147">
        <v>1</v>
      </c>
      <c r="AH4979" s="147" t="s">
        <v>5683</v>
      </c>
    </row>
    <row r="4980" spans="1:34" x14ac:dyDescent="0.25">
      <c r="A4980" s="147" t="s">
        <v>2142</v>
      </c>
      <c r="B4980" s="140" t="s">
        <v>8472</v>
      </c>
      <c r="C4980" s="147" t="s">
        <v>716</v>
      </c>
      <c r="D4980" s="140" t="s">
        <v>8480</v>
      </c>
      <c r="E4980" s="147" t="s">
        <v>3005</v>
      </c>
      <c r="F4980" s="140" t="s">
        <v>8550</v>
      </c>
      <c r="G4980" s="245" t="s">
        <v>3006</v>
      </c>
      <c r="I4980" s="147" t="s">
        <v>3642</v>
      </c>
      <c r="J4980" s="147">
        <v>1</v>
      </c>
      <c r="K4980" s="132">
        <f t="shared" si="563"/>
        <v>1390789</v>
      </c>
      <c r="L4980" s="132">
        <v>892365</v>
      </c>
      <c r="M4980" s="132">
        <v>498424</v>
      </c>
      <c r="N4980" s="132">
        <v>892365</v>
      </c>
      <c r="O4980" s="133" t="s">
        <v>4679</v>
      </c>
      <c r="P4980" s="132">
        <v>498424</v>
      </c>
      <c r="Q4980" s="132">
        <f t="shared" si="562"/>
        <v>1390789</v>
      </c>
      <c r="R4980" s="132">
        <v>892365</v>
      </c>
      <c r="S4980" s="132">
        <v>498424</v>
      </c>
      <c r="T4980" s="169">
        <f t="shared" si="557"/>
        <v>1</v>
      </c>
      <c r="U4980" s="169">
        <f t="shared" si="558"/>
        <v>1</v>
      </c>
      <c r="V4980" s="169">
        <f t="shared" si="559"/>
        <v>1</v>
      </c>
      <c r="W4980" s="169">
        <f t="shared" si="560"/>
        <v>1</v>
      </c>
      <c r="X4980" s="170">
        <v>1</v>
      </c>
      <c r="Y4980" s="139">
        <v>38489</v>
      </c>
      <c r="Z4980" s="139">
        <v>38540</v>
      </c>
      <c r="AA4980" s="139">
        <v>38628</v>
      </c>
      <c r="AB4980" s="139">
        <v>38716</v>
      </c>
      <c r="AC4980" s="139">
        <v>38855</v>
      </c>
      <c r="AD4980" s="147">
        <f t="shared" si="561"/>
        <v>88</v>
      </c>
      <c r="AE4980" s="131">
        <v>169</v>
      </c>
      <c r="AF4980" s="147" t="s">
        <v>2161</v>
      </c>
      <c r="AG4980" s="147">
        <v>1</v>
      </c>
      <c r="AH4980" s="147" t="s">
        <v>5683</v>
      </c>
    </row>
    <row r="4981" spans="1:34" x14ac:dyDescent="0.25">
      <c r="A4981" s="147" t="s">
        <v>2142</v>
      </c>
      <c r="B4981" s="140" t="s">
        <v>8472</v>
      </c>
      <c r="C4981" s="147" t="s">
        <v>716</v>
      </c>
      <c r="D4981" s="140" t="s">
        <v>8480</v>
      </c>
      <c r="E4981" s="147" t="s">
        <v>3005</v>
      </c>
      <c r="F4981" s="140" t="s">
        <v>8550</v>
      </c>
      <c r="G4981" s="245" t="s">
        <v>1058</v>
      </c>
      <c r="I4981" s="147" t="s">
        <v>5744</v>
      </c>
      <c r="J4981" s="147">
        <v>1</v>
      </c>
      <c r="K4981" s="132">
        <f t="shared" si="563"/>
        <v>728821.2</v>
      </c>
      <c r="L4981" s="132">
        <v>580000</v>
      </c>
      <c r="M4981" s="132">
        <v>148821.20000000001</v>
      </c>
      <c r="N4981" s="132">
        <v>580000</v>
      </c>
      <c r="O4981" s="133"/>
      <c r="P4981" s="132">
        <v>148821.20000000001</v>
      </c>
      <c r="Q4981" s="132">
        <f t="shared" si="562"/>
        <v>728821.2</v>
      </c>
      <c r="R4981" s="132">
        <v>580000</v>
      </c>
      <c r="S4981" s="132">
        <v>148821.20000000001</v>
      </c>
      <c r="T4981" s="169">
        <f t="shared" si="557"/>
        <v>1</v>
      </c>
      <c r="U4981" s="169">
        <f t="shared" si="558"/>
        <v>1</v>
      </c>
      <c r="V4981" s="169">
        <f t="shared" si="559"/>
        <v>1</v>
      </c>
      <c r="W4981" s="169">
        <f t="shared" si="560"/>
        <v>1</v>
      </c>
      <c r="X4981" s="170">
        <v>1</v>
      </c>
      <c r="Y4981" s="139">
        <v>39231</v>
      </c>
      <c r="Z4981" s="139">
        <v>39268</v>
      </c>
      <c r="AA4981" s="139">
        <v>39451</v>
      </c>
      <c r="AB4981" s="139">
        <v>39507</v>
      </c>
      <c r="AC4981" s="139">
        <v>39648</v>
      </c>
      <c r="AD4981" s="147">
        <f t="shared" si="561"/>
        <v>56</v>
      </c>
      <c r="AE4981" s="131">
        <v>270</v>
      </c>
      <c r="AF4981" s="147" t="s">
        <v>2161</v>
      </c>
      <c r="AG4981" s="147">
        <v>1</v>
      </c>
      <c r="AH4981" s="147" t="s">
        <v>5683</v>
      </c>
    </row>
    <row r="4982" spans="1:34" x14ac:dyDescent="0.25">
      <c r="A4982" s="147" t="s">
        <v>2142</v>
      </c>
      <c r="B4982" s="140" t="s">
        <v>8472</v>
      </c>
      <c r="C4982" s="147" t="s">
        <v>716</v>
      </c>
      <c r="D4982" s="140" t="s">
        <v>8480</v>
      </c>
      <c r="E4982" s="147" t="s">
        <v>3005</v>
      </c>
      <c r="F4982" s="140" t="s">
        <v>8550</v>
      </c>
      <c r="G4982" s="140" t="s">
        <v>3007</v>
      </c>
      <c r="H4982" s="140" t="s">
        <v>12215</v>
      </c>
      <c r="I4982" s="147" t="s">
        <v>6036</v>
      </c>
      <c r="J4982" s="147">
        <v>1</v>
      </c>
      <c r="K4982" s="132">
        <f t="shared" si="563"/>
        <v>174647</v>
      </c>
      <c r="L4982" s="132">
        <v>174647</v>
      </c>
      <c r="M4982" s="132">
        <v>0</v>
      </c>
      <c r="N4982" s="132">
        <v>174647</v>
      </c>
      <c r="O4982" s="133" t="s">
        <v>4679</v>
      </c>
      <c r="P4982" s="132">
        <v>255293</v>
      </c>
      <c r="Q4982" s="132">
        <f t="shared" si="562"/>
        <v>429940</v>
      </c>
      <c r="R4982" s="132">
        <v>174647</v>
      </c>
      <c r="S4982" s="132">
        <v>255293</v>
      </c>
      <c r="T4982" s="169">
        <f t="shared" si="557"/>
        <v>1</v>
      </c>
      <c r="U4982" s="169">
        <f t="shared" si="558"/>
        <v>1</v>
      </c>
      <c r="V4982" s="169" t="e">
        <f t="shared" si="559"/>
        <v>#DIV/0!</v>
      </c>
      <c r="W4982" s="169">
        <f t="shared" si="560"/>
        <v>2.4617657331646119</v>
      </c>
      <c r="X4982" s="170">
        <v>1</v>
      </c>
      <c r="Y4982" s="139">
        <v>38489</v>
      </c>
      <c r="Z4982" s="139">
        <v>38540</v>
      </c>
      <c r="AA4982" s="139">
        <v>38628</v>
      </c>
      <c r="AB4982" s="139">
        <v>38655</v>
      </c>
      <c r="AC4982" s="139">
        <v>39000</v>
      </c>
      <c r="AD4982" s="147">
        <f t="shared" si="561"/>
        <v>27</v>
      </c>
      <c r="AE4982" s="131">
        <v>385</v>
      </c>
      <c r="AF4982" s="147" t="s">
        <v>2161</v>
      </c>
      <c r="AG4982" s="147">
        <v>1</v>
      </c>
      <c r="AH4982" s="147" t="s">
        <v>5683</v>
      </c>
    </row>
    <row r="4983" spans="1:34" x14ac:dyDescent="0.25">
      <c r="A4983" s="147" t="s">
        <v>2142</v>
      </c>
      <c r="B4983" s="140" t="s">
        <v>8472</v>
      </c>
      <c r="C4983" s="147" t="s">
        <v>716</v>
      </c>
      <c r="D4983" s="140" t="s">
        <v>8480</v>
      </c>
      <c r="E4983" s="147" t="s">
        <v>3005</v>
      </c>
      <c r="F4983" s="140" t="s">
        <v>8550</v>
      </c>
      <c r="G4983" s="140" t="s">
        <v>418</v>
      </c>
      <c r="H4983" s="140" t="s">
        <v>12216</v>
      </c>
      <c r="I4983" s="147" t="s">
        <v>3267</v>
      </c>
      <c r="J4983" s="147">
        <v>1</v>
      </c>
      <c r="K4983" s="132">
        <f t="shared" si="563"/>
        <v>643863.34</v>
      </c>
      <c r="L4983" s="132">
        <v>600960</v>
      </c>
      <c r="M4983" s="132">
        <v>42903.34</v>
      </c>
      <c r="N4983" s="132">
        <v>600960</v>
      </c>
      <c r="O4983" s="133"/>
      <c r="P4983" s="132">
        <v>42903.94</v>
      </c>
      <c r="Q4983" s="132">
        <f t="shared" si="562"/>
        <v>643863.93999999994</v>
      </c>
      <c r="R4983" s="132">
        <v>600960</v>
      </c>
      <c r="S4983" s="132">
        <v>42903.94</v>
      </c>
      <c r="T4983" s="169">
        <f t="shared" si="557"/>
        <v>1</v>
      </c>
      <c r="U4983" s="169">
        <f t="shared" si="558"/>
        <v>1</v>
      </c>
      <c r="V4983" s="169">
        <f t="shared" si="559"/>
        <v>1.000013984925183</v>
      </c>
      <c r="W4983" s="169">
        <f t="shared" si="560"/>
        <v>1.0000009318747671</v>
      </c>
      <c r="X4983" s="170">
        <v>1</v>
      </c>
      <c r="Y4983" s="139">
        <v>39231</v>
      </c>
      <c r="Z4983" s="139">
        <v>39268</v>
      </c>
      <c r="AA4983" s="139">
        <v>39391</v>
      </c>
      <c r="AB4983" s="139">
        <v>39477</v>
      </c>
      <c r="AC4983" s="139">
        <v>39444</v>
      </c>
      <c r="AD4983" s="147">
        <f t="shared" si="561"/>
        <v>86</v>
      </c>
      <c r="AE4983" s="131">
        <v>146</v>
      </c>
      <c r="AF4983" s="147" t="s">
        <v>2161</v>
      </c>
      <c r="AG4983" s="147">
        <v>1</v>
      </c>
      <c r="AH4983" s="147" t="s">
        <v>5683</v>
      </c>
    </row>
    <row r="4984" spans="1:34" x14ac:dyDescent="0.25">
      <c r="A4984" s="147" t="s">
        <v>2142</v>
      </c>
      <c r="B4984" s="140" t="s">
        <v>8472</v>
      </c>
      <c r="C4984" s="147" t="s">
        <v>716</v>
      </c>
      <c r="D4984" s="140" t="s">
        <v>8480</v>
      </c>
      <c r="E4984" s="147" t="s">
        <v>3005</v>
      </c>
      <c r="F4984" s="140" t="s">
        <v>8550</v>
      </c>
      <c r="G4984" s="140" t="s">
        <v>3008</v>
      </c>
      <c r="H4984" s="140" t="s">
        <v>12217</v>
      </c>
      <c r="I4984" s="147" t="s">
        <v>3253</v>
      </c>
      <c r="J4984" s="147">
        <v>1</v>
      </c>
      <c r="K4984" s="132">
        <f t="shared" si="563"/>
        <v>1788282</v>
      </c>
      <c r="L4984" s="132">
        <v>1055285</v>
      </c>
      <c r="M4984" s="132">
        <v>732997</v>
      </c>
      <c r="N4984" s="132">
        <v>1055285</v>
      </c>
      <c r="O4984" s="133" t="s">
        <v>4679</v>
      </c>
      <c r="P4984" s="132">
        <v>732997</v>
      </c>
      <c r="Q4984" s="132">
        <f t="shared" si="562"/>
        <v>1788282</v>
      </c>
      <c r="R4984" s="132">
        <v>1055285</v>
      </c>
      <c r="S4984" s="132">
        <v>732997</v>
      </c>
      <c r="T4984" s="169">
        <f t="shared" si="557"/>
        <v>1</v>
      </c>
      <c r="U4984" s="169">
        <f t="shared" si="558"/>
        <v>1</v>
      </c>
      <c r="V4984" s="169">
        <f t="shared" si="559"/>
        <v>1</v>
      </c>
      <c r="W4984" s="169">
        <f t="shared" si="560"/>
        <v>1</v>
      </c>
      <c r="X4984" s="170">
        <v>1</v>
      </c>
      <c r="Y4984" s="139">
        <v>38489</v>
      </c>
      <c r="Z4984" s="139">
        <v>38540</v>
      </c>
      <c r="AA4984" s="139">
        <v>38628</v>
      </c>
      <c r="AB4984" s="139">
        <v>38686</v>
      </c>
      <c r="AC4984" s="139">
        <v>38861</v>
      </c>
      <c r="AD4984" s="147">
        <f t="shared" si="561"/>
        <v>58</v>
      </c>
      <c r="AE4984" s="131">
        <v>217</v>
      </c>
      <c r="AF4984" s="147" t="s">
        <v>2161</v>
      </c>
      <c r="AG4984" s="147">
        <v>1</v>
      </c>
      <c r="AH4984" s="147" t="s">
        <v>5683</v>
      </c>
    </row>
    <row r="4985" spans="1:34" x14ac:dyDescent="0.25">
      <c r="A4985" s="147" t="s">
        <v>2142</v>
      </c>
      <c r="B4985" s="140" t="s">
        <v>8472</v>
      </c>
      <c r="C4985" s="147" t="s">
        <v>716</v>
      </c>
      <c r="D4985" s="140" t="s">
        <v>8480</v>
      </c>
      <c r="E4985" s="147" t="s">
        <v>3005</v>
      </c>
      <c r="F4985" s="140" t="s">
        <v>8550</v>
      </c>
      <c r="G4985" s="140" t="s">
        <v>3136</v>
      </c>
      <c r="H4985" s="140" t="s">
        <v>12218</v>
      </c>
      <c r="I4985" s="147" t="s">
        <v>3535</v>
      </c>
      <c r="J4985" s="147">
        <v>1</v>
      </c>
      <c r="K4985" s="132">
        <f t="shared" si="563"/>
        <v>1180450</v>
      </c>
      <c r="L4985" s="132">
        <v>935500</v>
      </c>
      <c r="M4985" s="132">
        <v>244950</v>
      </c>
      <c r="N4985" s="132">
        <v>935500</v>
      </c>
      <c r="O4985" s="133" t="s">
        <v>4679</v>
      </c>
      <c r="P4985" s="132">
        <v>244950</v>
      </c>
      <c r="Q4985" s="132">
        <f t="shared" si="562"/>
        <v>1180450</v>
      </c>
      <c r="R4985" s="132">
        <v>935500</v>
      </c>
      <c r="S4985" s="132">
        <v>244950</v>
      </c>
      <c r="T4985" s="169">
        <f t="shared" si="557"/>
        <v>1</v>
      </c>
      <c r="U4985" s="169">
        <f t="shared" si="558"/>
        <v>1</v>
      </c>
      <c r="V4985" s="169">
        <f t="shared" si="559"/>
        <v>1</v>
      </c>
      <c r="W4985" s="169">
        <f t="shared" si="560"/>
        <v>1</v>
      </c>
      <c r="X4985" s="170">
        <v>1</v>
      </c>
      <c r="Y4985" s="139">
        <v>38881</v>
      </c>
      <c r="Z4985" s="139">
        <v>38910</v>
      </c>
      <c r="AA4985" s="139">
        <v>38991</v>
      </c>
      <c r="AB4985" s="139">
        <v>39051</v>
      </c>
      <c r="AC4985" s="139">
        <v>39056</v>
      </c>
      <c r="AD4985" s="147">
        <f t="shared" si="561"/>
        <v>60</v>
      </c>
      <c r="AE4985" s="131">
        <v>30</v>
      </c>
      <c r="AF4985" s="147" t="s">
        <v>2161</v>
      </c>
      <c r="AG4985" s="147">
        <v>1</v>
      </c>
      <c r="AH4985" s="147" t="s">
        <v>5683</v>
      </c>
    </row>
    <row r="4986" spans="1:34" x14ac:dyDescent="0.25">
      <c r="A4986" s="147" t="s">
        <v>2142</v>
      </c>
      <c r="B4986" s="140" t="s">
        <v>8472</v>
      </c>
      <c r="C4986" s="147" t="s">
        <v>716</v>
      </c>
      <c r="D4986" s="140" t="s">
        <v>8480</v>
      </c>
      <c r="E4986" s="147" t="s">
        <v>3005</v>
      </c>
      <c r="F4986" s="140" t="s">
        <v>8550</v>
      </c>
      <c r="G4986" s="140" t="s">
        <v>6037</v>
      </c>
      <c r="H4986" s="140" t="s">
        <v>12219</v>
      </c>
      <c r="I4986" s="147" t="s">
        <v>3253</v>
      </c>
      <c r="J4986" s="147">
        <v>4</v>
      </c>
      <c r="K4986" s="132">
        <f t="shared" si="563"/>
        <v>5509813</v>
      </c>
      <c r="L4986" s="132">
        <v>2721852</v>
      </c>
      <c r="M4986" s="132">
        <v>2787961</v>
      </c>
      <c r="N4986" s="132">
        <v>2721852</v>
      </c>
      <c r="O4986" s="133" t="s">
        <v>4679</v>
      </c>
      <c r="P4986" s="132">
        <v>2797961</v>
      </c>
      <c r="Q4986" s="132">
        <f t="shared" si="562"/>
        <v>5519813</v>
      </c>
      <c r="R4986" s="132">
        <v>2721852</v>
      </c>
      <c r="S4986" s="132">
        <v>2797961</v>
      </c>
      <c r="T4986" s="169">
        <f t="shared" si="557"/>
        <v>1</v>
      </c>
      <c r="U4986" s="169">
        <f t="shared" si="558"/>
        <v>1</v>
      </c>
      <c r="V4986" s="169">
        <f t="shared" si="559"/>
        <v>1.0035868507486296</v>
      </c>
      <c r="W4986" s="169">
        <f t="shared" si="560"/>
        <v>1.0018149436287584</v>
      </c>
      <c r="X4986" s="170">
        <v>1</v>
      </c>
      <c r="Y4986" s="139">
        <v>38490</v>
      </c>
      <c r="Z4986" s="139">
        <v>38539</v>
      </c>
      <c r="AA4986" s="139">
        <v>38640</v>
      </c>
      <c r="AB4986" s="139">
        <v>38716</v>
      </c>
      <c r="AC4986" s="139">
        <v>38833</v>
      </c>
      <c r="AD4986" s="147">
        <f t="shared" si="561"/>
        <v>76</v>
      </c>
      <c r="AE4986" s="131">
        <v>131</v>
      </c>
      <c r="AF4986" s="147" t="s">
        <v>2161</v>
      </c>
      <c r="AG4986" s="147">
        <v>1</v>
      </c>
      <c r="AH4986" s="147" t="s">
        <v>5683</v>
      </c>
    </row>
    <row r="4987" spans="1:34" x14ac:dyDescent="0.25">
      <c r="A4987" s="147" t="s">
        <v>2142</v>
      </c>
      <c r="B4987" s="140" t="s">
        <v>8472</v>
      </c>
      <c r="C4987" s="147" t="s">
        <v>716</v>
      </c>
      <c r="D4987" s="140" t="s">
        <v>8480</v>
      </c>
      <c r="E4987" s="147" t="s">
        <v>3005</v>
      </c>
      <c r="F4987" s="140" t="s">
        <v>8550</v>
      </c>
      <c r="G4987" s="140" t="s">
        <v>6040</v>
      </c>
      <c r="H4987" s="140" t="s">
        <v>12220</v>
      </c>
      <c r="I4987" s="147" t="s">
        <v>6036</v>
      </c>
      <c r="J4987" s="147">
        <v>1</v>
      </c>
      <c r="K4987" s="132">
        <f t="shared" si="563"/>
        <v>605765</v>
      </c>
      <c r="L4987" s="132">
        <v>429000</v>
      </c>
      <c r="M4987" s="132">
        <v>176765</v>
      </c>
      <c r="N4987" s="132">
        <v>429000</v>
      </c>
      <c r="O4987" s="133"/>
      <c r="P4987" s="132">
        <v>172265</v>
      </c>
      <c r="Q4987" s="132">
        <f t="shared" si="562"/>
        <v>601265</v>
      </c>
      <c r="R4987" s="132">
        <v>429000</v>
      </c>
      <c r="S4987" s="132">
        <v>172265</v>
      </c>
      <c r="T4987" s="169">
        <f t="shared" si="557"/>
        <v>1</v>
      </c>
      <c r="U4987" s="169">
        <f t="shared" si="558"/>
        <v>1</v>
      </c>
      <c r="V4987" s="169">
        <f t="shared" si="559"/>
        <v>0.97454247164314201</v>
      </c>
      <c r="W4987" s="169">
        <f t="shared" si="560"/>
        <v>0.9925713766889801</v>
      </c>
      <c r="X4987" s="170">
        <v>1</v>
      </c>
      <c r="Y4987" s="139">
        <v>38881</v>
      </c>
      <c r="Z4987" s="139">
        <v>38910</v>
      </c>
      <c r="AA4987" s="139">
        <v>38991</v>
      </c>
      <c r="AB4987" s="139">
        <v>39020</v>
      </c>
      <c r="AC4987" s="139">
        <v>39072</v>
      </c>
      <c r="AD4987" s="147">
        <f t="shared" si="561"/>
        <v>29</v>
      </c>
      <c r="AE4987" s="131">
        <v>125</v>
      </c>
      <c r="AF4987" s="147" t="s">
        <v>2161</v>
      </c>
      <c r="AG4987" s="147">
        <v>1</v>
      </c>
      <c r="AH4987" s="147" t="s">
        <v>5683</v>
      </c>
    </row>
    <row r="4988" spans="1:34" x14ac:dyDescent="0.25">
      <c r="A4988" s="147" t="s">
        <v>2142</v>
      </c>
      <c r="B4988" s="140" t="s">
        <v>8472</v>
      </c>
      <c r="C4988" s="147" t="s">
        <v>716</v>
      </c>
      <c r="D4988" s="140" t="s">
        <v>8480</v>
      </c>
      <c r="E4988" s="147" t="s">
        <v>3005</v>
      </c>
      <c r="F4988" s="140" t="s">
        <v>8550</v>
      </c>
      <c r="G4988" s="140" t="s">
        <v>2760</v>
      </c>
      <c r="H4988" s="140" t="s">
        <v>12221</v>
      </c>
      <c r="I4988" s="147" t="s">
        <v>3253</v>
      </c>
      <c r="J4988" s="147">
        <v>1</v>
      </c>
      <c r="K4988" s="132">
        <f t="shared" si="563"/>
        <v>2080801</v>
      </c>
      <c r="L4988" s="132">
        <v>1621979</v>
      </c>
      <c r="M4988" s="132">
        <v>458822</v>
      </c>
      <c r="N4988" s="132">
        <v>1621978.9999999998</v>
      </c>
      <c r="O4988" s="133"/>
      <c r="P4988" s="132">
        <v>458822</v>
      </c>
      <c r="Q4988" s="132">
        <f t="shared" si="562"/>
        <v>2080801</v>
      </c>
      <c r="R4988" s="132">
        <v>1621979</v>
      </c>
      <c r="S4988" s="132">
        <v>458822</v>
      </c>
      <c r="T4988" s="169">
        <f t="shared" si="557"/>
        <v>1.0000000000000002</v>
      </c>
      <c r="U4988" s="169">
        <f t="shared" si="558"/>
        <v>1</v>
      </c>
      <c r="V4988" s="169">
        <f t="shared" si="559"/>
        <v>1</v>
      </c>
      <c r="W4988" s="169">
        <f t="shared" si="560"/>
        <v>1</v>
      </c>
      <c r="X4988" s="170">
        <v>1</v>
      </c>
      <c r="Y4988" s="139">
        <v>38881</v>
      </c>
      <c r="Z4988" s="139">
        <v>38910</v>
      </c>
      <c r="AA4988" s="139">
        <v>38991</v>
      </c>
      <c r="AB4988" s="139">
        <v>39112</v>
      </c>
      <c r="AC4988" s="139">
        <v>39220</v>
      </c>
      <c r="AD4988" s="147">
        <f t="shared" si="561"/>
        <v>121</v>
      </c>
      <c r="AE4988" s="131">
        <v>419</v>
      </c>
      <c r="AF4988" s="147" t="s">
        <v>2161</v>
      </c>
      <c r="AG4988" s="147">
        <v>1</v>
      </c>
      <c r="AH4988" s="147" t="s">
        <v>5683</v>
      </c>
    </row>
    <row r="4989" spans="1:34" x14ac:dyDescent="0.25">
      <c r="A4989" s="147" t="s">
        <v>2142</v>
      </c>
      <c r="B4989" s="140" t="s">
        <v>8472</v>
      </c>
      <c r="C4989" s="147" t="s">
        <v>716</v>
      </c>
      <c r="D4989" s="140" t="s">
        <v>8480</v>
      </c>
      <c r="E4989" s="147" t="s">
        <v>3005</v>
      </c>
      <c r="F4989" s="140" t="s">
        <v>8550</v>
      </c>
      <c r="G4989" s="140" t="s">
        <v>2760</v>
      </c>
      <c r="H4989" s="140" t="s">
        <v>12221</v>
      </c>
      <c r="I4989" s="147" t="s">
        <v>3192</v>
      </c>
      <c r="J4989" s="147">
        <v>1</v>
      </c>
      <c r="K4989" s="132">
        <f t="shared" si="563"/>
        <v>540189.66</v>
      </c>
      <c r="L4989" s="132">
        <v>433239</v>
      </c>
      <c r="M4989" s="132">
        <v>106950.66</v>
      </c>
      <c r="N4989" s="132">
        <v>433239</v>
      </c>
      <c r="O4989" s="133"/>
      <c r="P4989" s="132">
        <v>106950.66</v>
      </c>
      <c r="Q4989" s="132">
        <f t="shared" si="562"/>
        <v>540189.66</v>
      </c>
      <c r="R4989" s="132">
        <v>433239</v>
      </c>
      <c r="S4989" s="132">
        <v>106950.66</v>
      </c>
      <c r="T4989" s="169">
        <f t="shared" si="557"/>
        <v>1</v>
      </c>
      <c r="U4989" s="169">
        <f t="shared" si="558"/>
        <v>1</v>
      </c>
      <c r="V4989" s="169">
        <f t="shared" si="559"/>
        <v>1</v>
      </c>
      <c r="W4989" s="169">
        <f t="shared" si="560"/>
        <v>1</v>
      </c>
      <c r="X4989" s="170">
        <v>1</v>
      </c>
      <c r="Y4989" s="139">
        <v>39231</v>
      </c>
      <c r="Z4989" s="139">
        <v>39268</v>
      </c>
      <c r="AA4989" s="139">
        <v>39391</v>
      </c>
      <c r="AB4989" s="139">
        <v>39477</v>
      </c>
      <c r="AC4989" s="139">
        <v>39651</v>
      </c>
      <c r="AD4989" s="147">
        <f t="shared" si="561"/>
        <v>86</v>
      </c>
      <c r="AE4989" s="131">
        <v>40</v>
      </c>
      <c r="AF4989" s="147" t="s">
        <v>2161</v>
      </c>
      <c r="AG4989" s="147">
        <v>1</v>
      </c>
      <c r="AH4989" s="147" t="s">
        <v>5683</v>
      </c>
    </row>
    <row r="4990" spans="1:34" x14ac:dyDescent="0.25">
      <c r="A4990" s="147" t="s">
        <v>2142</v>
      </c>
      <c r="B4990" s="140" t="s">
        <v>8472</v>
      </c>
      <c r="C4990" s="147" t="s">
        <v>716</v>
      </c>
      <c r="D4990" s="140" t="s">
        <v>8480</v>
      </c>
      <c r="E4990" s="147" t="s">
        <v>3005</v>
      </c>
      <c r="F4990" s="140" t="s">
        <v>8550</v>
      </c>
      <c r="G4990" s="140" t="s">
        <v>12223</v>
      </c>
      <c r="H4990" s="140" t="s">
        <v>12222</v>
      </c>
      <c r="I4990" s="147" t="s">
        <v>3545</v>
      </c>
      <c r="J4990" s="147">
        <v>1</v>
      </c>
      <c r="K4990" s="132">
        <f t="shared" si="563"/>
        <v>1845246.8</v>
      </c>
      <c r="L4990" s="132">
        <v>1675050</v>
      </c>
      <c r="M4990" s="132">
        <v>170196.8</v>
      </c>
      <c r="N4990" s="132">
        <v>1675050</v>
      </c>
      <c r="O4990" s="133"/>
      <c r="P4990" s="132">
        <v>170196.8</v>
      </c>
      <c r="Q4990" s="132">
        <f t="shared" si="562"/>
        <v>1845246.8</v>
      </c>
      <c r="R4990" s="132">
        <v>1675050</v>
      </c>
      <c r="S4990" s="132">
        <v>170196.8</v>
      </c>
      <c r="T4990" s="169">
        <f t="shared" si="557"/>
        <v>1</v>
      </c>
      <c r="U4990" s="169">
        <f t="shared" si="558"/>
        <v>1</v>
      </c>
      <c r="V4990" s="169">
        <f t="shared" si="559"/>
        <v>1</v>
      </c>
      <c r="W4990" s="169">
        <f t="shared" si="560"/>
        <v>1</v>
      </c>
      <c r="X4990" s="170">
        <v>1</v>
      </c>
      <c r="Y4990" s="139">
        <v>39231</v>
      </c>
      <c r="Z4990" s="139">
        <v>39268</v>
      </c>
      <c r="AA4990" s="139">
        <v>39417</v>
      </c>
      <c r="AB4990" s="139">
        <v>39563</v>
      </c>
      <c r="AC4990" s="139">
        <v>39668</v>
      </c>
      <c r="AD4990" s="147">
        <f t="shared" si="561"/>
        <v>146</v>
      </c>
      <c r="AE4990" s="131">
        <v>186</v>
      </c>
      <c r="AF4990" s="147" t="s">
        <v>2161</v>
      </c>
      <c r="AG4990" s="147">
        <v>1</v>
      </c>
      <c r="AH4990" s="147" t="s">
        <v>5683</v>
      </c>
    </row>
    <row r="4991" spans="1:34" x14ac:dyDescent="0.25">
      <c r="A4991" s="147" t="s">
        <v>2142</v>
      </c>
      <c r="B4991" s="140" t="s">
        <v>8472</v>
      </c>
      <c r="C4991" s="147" t="s">
        <v>716</v>
      </c>
      <c r="D4991" s="140" t="s">
        <v>8480</v>
      </c>
      <c r="E4991" s="147" t="s">
        <v>3005</v>
      </c>
      <c r="F4991" s="140" t="s">
        <v>8550</v>
      </c>
      <c r="G4991" s="245" t="s">
        <v>3137</v>
      </c>
      <c r="I4991" s="147" t="s">
        <v>5744</v>
      </c>
      <c r="J4991" s="147">
        <v>1</v>
      </c>
      <c r="K4991" s="132">
        <f t="shared" si="563"/>
        <v>702241</v>
      </c>
      <c r="L4991" s="132">
        <v>542618</v>
      </c>
      <c r="M4991" s="132">
        <v>159623</v>
      </c>
      <c r="N4991" s="132">
        <v>542618</v>
      </c>
      <c r="O4991" s="133" t="s">
        <v>4679</v>
      </c>
      <c r="P4991" s="132">
        <v>163623</v>
      </c>
      <c r="Q4991" s="132">
        <f t="shared" si="562"/>
        <v>706241</v>
      </c>
      <c r="R4991" s="132">
        <v>542618</v>
      </c>
      <c r="S4991" s="132">
        <v>163623</v>
      </c>
      <c r="T4991" s="169">
        <f t="shared" si="557"/>
        <v>1</v>
      </c>
      <c r="U4991" s="169">
        <f t="shared" si="558"/>
        <v>1</v>
      </c>
      <c r="V4991" s="169">
        <f t="shared" si="559"/>
        <v>1.0250590453756665</v>
      </c>
      <c r="W4991" s="169">
        <f t="shared" si="560"/>
        <v>1.0056960502163788</v>
      </c>
      <c r="X4991" s="170">
        <v>1</v>
      </c>
      <c r="Y4991" s="139">
        <v>38881</v>
      </c>
      <c r="Z4991" s="139">
        <v>38910</v>
      </c>
      <c r="AA4991" s="139">
        <v>38930</v>
      </c>
      <c r="AB4991" s="139">
        <v>39051</v>
      </c>
      <c r="AC4991" s="139">
        <v>39072</v>
      </c>
      <c r="AD4991" s="147">
        <f t="shared" si="561"/>
        <v>121</v>
      </c>
      <c r="AE4991" s="131">
        <v>80</v>
      </c>
      <c r="AF4991" s="147" t="s">
        <v>2161</v>
      </c>
      <c r="AG4991" s="147">
        <v>1</v>
      </c>
      <c r="AH4991" s="147" t="s">
        <v>5683</v>
      </c>
    </row>
    <row r="4992" spans="1:34" x14ac:dyDescent="0.25">
      <c r="A4992" s="147" t="s">
        <v>2142</v>
      </c>
      <c r="B4992" s="140" t="s">
        <v>8472</v>
      </c>
      <c r="C4992" s="147" t="s">
        <v>716</v>
      </c>
      <c r="D4992" s="140" t="s">
        <v>8480</v>
      </c>
      <c r="E4992" s="147" t="s">
        <v>3005</v>
      </c>
      <c r="F4992" s="140" t="s">
        <v>8550</v>
      </c>
      <c r="G4992" s="245" t="s">
        <v>3137</v>
      </c>
      <c r="I4992" s="147" t="s">
        <v>6042</v>
      </c>
      <c r="J4992" s="147">
        <v>1</v>
      </c>
      <c r="K4992" s="132">
        <f t="shared" si="563"/>
        <v>179851.81</v>
      </c>
      <c r="L4992" s="132">
        <v>118425</v>
      </c>
      <c r="M4992" s="132">
        <v>61426.81</v>
      </c>
      <c r="N4992" s="132">
        <v>118425</v>
      </c>
      <c r="O4992" s="133"/>
      <c r="P4992" s="132">
        <v>62876.31</v>
      </c>
      <c r="Q4992" s="132">
        <f t="shared" si="562"/>
        <v>181301.31</v>
      </c>
      <c r="R4992" s="132">
        <v>118425</v>
      </c>
      <c r="S4992" s="132">
        <v>62876.31</v>
      </c>
      <c r="T4992" s="169">
        <f t="shared" si="557"/>
        <v>1</v>
      </c>
      <c r="U4992" s="169">
        <f t="shared" si="558"/>
        <v>1</v>
      </c>
      <c r="V4992" s="169">
        <f t="shared" si="559"/>
        <v>1.0235971882635611</v>
      </c>
      <c r="W4992" s="169">
        <f t="shared" si="560"/>
        <v>1.0080594129133313</v>
      </c>
      <c r="X4992" s="170">
        <v>1</v>
      </c>
      <c r="Y4992" s="139">
        <v>39231</v>
      </c>
      <c r="Z4992" s="139">
        <v>39268</v>
      </c>
      <c r="AA4992" s="139">
        <v>39391</v>
      </c>
      <c r="AB4992" s="139">
        <v>39477</v>
      </c>
      <c r="AC4992" s="139">
        <v>39621</v>
      </c>
      <c r="AD4992" s="147">
        <f t="shared" si="561"/>
        <v>86</v>
      </c>
      <c r="AE4992" s="131">
        <v>80</v>
      </c>
      <c r="AF4992" s="147" t="s">
        <v>2161</v>
      </c>
      <c r="AG4992" s="147">
        <v>1</v>
      </c>
      <c r="AH4992" s="147" t="s">
        <v>5683</v>
      </c>
    </row>
    <row r="4993" spans="1:34" x14ac:dyDescent="0.25">
      <c r="A4993" s="147" t="s">
        <v>2142</v>
      </c>
      <c r="B4993" s="140" t="s">
        <v>8472</v>
      </c>
      <c r="C4993" s="147" t="s">
        <v>716</v>
      </c>
      <c r="D4993" s="140" t="s">
        <v>8480</v>
      </c>
      <c r="E4993" s="147" t="s">
        <v>3005</v>
      </c>
      <c r="F4993" s="140" t="s">
        <v>8550</v>
      </c>
      <c r="G4993" s="140" t="s">
        <v>3138</v>
      </c>
      <c r="H4993" s="140" t="s">
        <v>12224</v>
      </c>
      <c r="I4993" s="147" t="s">
        <v>6036</v>
      </c>
      <c r="J4993" s="147">
        <v>1</v>
      </c>
      <c r="K4993" s="132">
        <f t="shared" si="563"/>
        <v>389140</v>
      </c>
      <c r="L4993" s="132">
        <v>333140</v>
      </c>
      <c r="M4993" s="132">
        <v>56000</v>
      </c>
      <c r="N4993" s="132">
        <v>333140</v>
      </c>
      <c r="O4993" s="133"/>
      <c r="P4993" s="132">
        <v>56000</v>
      </c>
      <c r="Q4993" s="132">
        <f t="shared" si="562"/>
        <v>389140</v>
      </c>
      <c r="R4993" s="132">
        <v>333140</v>
      </c>
      <c r="S4993" s="132">
        <v>56000</v>
      </c>
      <c r="T4993" s="169">
        <f t="shared" ref="T4993:T5056" si="564">R4993/N4993</f>
        <v>1</v>
      </c>
      <c r="U4993" s="169">
        <f t="shared" ref="U4993:U5056" si="565">S4993/P4993</f>
        <v>1</v>
      </c>
      <c r="V4993" s="169">
        <f t="shared" ref="V4993:V5056" si="566">P4993/M4993</f>
        <v>1</v>
      </c>
      <c r="W4993" s="169">
        <f t="shared" ref="W4993:W5056" si="567">Q4993/K4993</f>
        <v>1</v>
      </c>
      <c r="X4993" s="170">
        <v>1</v>
      </c>
      <c r="Y4993" s="139">
        <v>38881</v>
      </c>
      <c r="Z4993" s="139">
        <v>38910</v>
      </c>
      <c r="AA4993" s="139">
        <v>38991</v>
      </c>
      <c r="AB4993" s="139">
        <v>39020</v>
      </c>
      <c r="AC4993" s="139">
        <v>39071</v>
      </c>
      <c r="AD4993" s="147">
        <f t="shared" ref="AD4993:AD5056" si="568">AB4993-AA4993</f>
        <v>29</v>
      </c>
      <c r="AE4993" s="131">
        <v>525</v>
      </c>
      <c r="AF4993" s="147" t="s">
        <v>2161</v>
      </c>
      <c r="AG4993" s="147">
        <v>1</v>
      </c>
      <c r="AH4993" s="147" t="s">
        <v>5683</v>
      </c>
    </row>
    <row r="4994" spans="1:34" x14ac:dyDescent="0.25">
      <c r="A4994" s="147" t="s">
        <v>2142</v>
      </c>
      <c r="B4994" s="140" t="s">
        <v>8472</v>
      </c>
      <c r="C4994" s="147" t="s">
        <v>716</v>
      </c>
      <c r="D4994" s="140" t="s">
        <v>8480</v>
      </c>
      <c r="E4994" s="147" t="s">
        <v>3005</v>
      </c>
      <c r="F4994" s="140" t="s">
        <v>8550</v>
      </c>
      <c r="G4994" s="140" t="s">
        <v>3138</v>
      </c>
      <c r="H4994" s="140" t="s">
        <v>12224</v>
      </c>
      <c r="I4994" s="147" t="s">
        <v>3266</v>
      </c>
      <c r="J4994" s="147">
        <v>1</v>
      </c>
      <c r="K4994" s="132">
        <f t="shared" si="563"/>
        <v>627338.67000000004</v>
      </c>
      <c r="L4994" s="132">
        <v>566135.67000000004</v>
      </c>
      <c r="M4994" s="132">
        <v>61203</v>
      </c>
      <c r="N4994" s="132">
        <v>566135.66999999993</v>
      </c>
      <c r="O4994" s="133"/>
      <c r="P4994" s="132">
        <v>61203</v>
      </c>
      <c r="Q4994" s="132">
        <f t="shared" si="562"/>
        <v>627338.67000000004</v>
      </c>
      <c r="R4994" s="132">
        <v>566135.67000000004</v>
      </c>
      <c r="S4994" s="132">
        <v>61203</v>
      </c>
      <c r="T4994" s="169">
        <f t="shared" si="564"/>
        <v>1.0000000000000002</v>
      </c>
      <c r="U4994" s="169">
        <f t="shared" si="565"/>
        <v>1</v>
      </c>
      <c r="V4994" s="169">
        <f t="shared" si="566"/>
        <v>1</v>
      </c>
      <c r="W4994" s="169">
        <f t="shared" si="567"/>
        <v>1</v>
      </c>
      <c r="X4994" s="170">
        <v>1</v>
      </c>
      <c r="Y4994" s="139">
        <v>39231</v>
      </c>
      <c r="Z4994" s="139">
        <v>39268</v>
      </c>
      <c r="AA4994" s="139">
        <v>39391</v>
      </c>
      <c r="AB4994" s="139">
        <v>39416</v>
      </c>
      <c r="AC4994" s="139">
        <v>39435</v>
      </c>
      <c r="AD4994" s="147">
        <f t="shared" si="568"/>
        <v>25</v>
      </c>
      <c r="AE4994" s="131">
        <v>525</v>
      </c>
      <c r="AF4994" s="147" t="s">
        <v>2161</v>
      </c>
      <c r="AG4994" s="147">
        <v>1</v>
      </c>
      <c r="AH4994" s="147" t="s">
        <v>5683</v>
      </c>
    </row>
    <row r="4995" spans="1:34" x14ac:dyDescent="0.25">
      <c r="A4995" s="147" t="s">
        <v>2142</v>
      </c>
      <c r="B4995" s="140" t="s">
        <v>8472</v>
      </c>
      <c r="C4995" s="147" t="s">
        <v>716</v>
      </c>
      <c r="D4995" s="140" t="s">
        <v>8480</v>
      </c>
      <c r="E4995" s="147" t="s">
        <v>3005</v>
      </c>
      <c r="F4995" s="140" t="s">
        <v>8550</v>
      </c>
      <c r="G4995" s="245" t="s">
        <v>3268</v>
      </c>
      <c r="I4995" s="147" t="s">
        <v>3266</v>
      </c>
      <c r="J4995" s="147">
        <v>1</v>
      </c>
      <c r="K4995" s="132">
        <f t="shared" si="563"/>
        <v>646196.16</v>
      </c>
      <c r="L4995" s="132">
        <v>585924</v>
      </c>
      <c r="M4995" s="132">
        <v>60272.160000000003</v>
      </c>
      <c r="N4995" s="132">
        <v>585924</v>
      </c>
      <c r="O4995" s="133"/>
      <c r="P4995" s="132">
        <v>60272.160000000003</v>
      </c>
      <c r="Q4995" s="132">
        <f t="shared" si="562"/>
        <v>646196.16</v>
      </c>
      <c r="R4995" s="132">
        <v>585924</v>
      </c>
      <c r="S4995" s="132">
        <v>60272.160000000003</v>
      </c>
      <c r="T4995" s="169">
        <f t="shared" si="564"/>
        <v>1</v>
      </c>
      <c r="U4995" s="169">
        <f t="shared" si="565"/>
        <v>1</v>
      </c>
      <c r="V4995" s="169">
        <f t="shared" si="566"/>
        <v>1</v>
      </c>
      <c r="W4995" s="169">
        <f t="shared" si="567"/>
        <v>1</v>
      </c>
      <c r="X4995" s="170">
        <v>1</v>
      </c>
      <c r="Y4995" s="139">
        <v>39231</v>
      </c>
      <c r="Z4995" s="139">
        <v>39268</v>
      </c>
      <c r="AA4995" s="139">
        <v>39417</v>
      </c>
      <c r="AB4995" s="139">
        <v>39477</v>
      </c>
      <c r="AC4995" s="139">
        <v>39486</v>
      </c>
      <c r="AD4995" s="147">
        <f t="shared" si="568"/>
        <v>60</v>
      </c>
      <c r="AE4995" s="131">
        <v>146</v>
      </c>
      <c r="AF4995" s="147" t="s">
        <v>2161</v>
      </c>
      <c r="AG4995" s="147">
        <v>1</v>
      </c>
      <c r="AH4995" s="147" t="s">
        <v>5683</v>
      </c>
    </row>
    <row r="4996" spans="1:34" x14ac:dyDescent="0.25">
      <c r="A4996" s="147" t="s">
        <v>2142</v>
      </c>
      <c r="B4996" s="140" t="s">
        <v>8472</v>
      </c>
      <c r="C4996" s="147" t="s">
        <v>716</v>
      </c>
      <c r="D4996" s="140" t="s">
        <v>8480</v>
      </c>
      <c r="E4996" s="147" t="s">
        <v>3005</v>
      </c>
      <c r="F4996" s="140" t="s">
        <v>8550</v>
      </c>
      <c r="G4996" s="140" t="s">
        <v>3009</v>
      </c>
      <c r="H4996" s="140" t="s">
        <v>12225</v>
      </c>
      <c r="I4996" s="147" t="s">
        <v>6038</v>
      </c>
      <c r="J4996" s="147">
        <v>1</v>
      </c>
      <c r="K4996" s="132">
        <f t="shared" si="563"/>
        <v>1023779</v>
      </c>
      <c r="L4996" s="132">
        <v>608746</v>
      </c>
      <c r="M4996" s="132">
        <v>415033</v>
      </c>
      <c r="N4996" s="132">
        <v>608746</v>
      </c>
      <c r="O4996" s="133" t="s">
        <v>4679</v>
      </c>
      <c r="P4996" s="132">
        <v>415033</v>
      </c>
      <c r="Q4996" s="132">
        <f t="shared" si="562"/>
        <v>1023779</v>
      </c>
      <c r="R4996" s="132">
        <v>608746</v>
      </c>
      <c r="S4996" s="132">
        <v>415033</v>
      </c>
      <c r="T4996" s="169">
        <f t="shared" si="564"/>
        <v>1</v>
      </c>
      <c r="U4996" s="169">
        <f t="shared" si="565"/>
        <v>1</v>
      </c>
      <c r="V4996" s="169">
        <f t="shared" si="566"/>
        <v>1</v>
      </c>
      <c r="W4996" s="169">
        <f t="shared" si="567"/>
        <v>1</v>
      </c>
      <c r="X4996" s="170">
        <v>1</v>
      </c>
      <c r="Y4996" s="139">
        <v>38490</v>
      </c>
      <c r="Z4996" s="139">
        <v>38539</v>
      </c>
      <c r="AA4996" s="139">
        <v>38640</v>
      </c>
      <c r="AB4996" s="139">
        <v>38716</v>
      </c>
      <c r="AC4996" s="139">
        <v>38867</v>
      </c>
      <c r="AD4996" s="147">
        <f t="shared" si="568"/>
        <v>76</v>
      </c>
      <c r="AE4996" s="131">
        <v>284</v>
      </c>
      <c r="AF4996" s="147" t="s">
        <v>2161</v>
      </c>
      <c r="AG4996" s="147">
        <v>1</v>
      </c>
      <c r="AH4996" s="147" t="s">
        <v>5683</v>
      </c>
    </row>
    <row r="4997" spans="1:34" x14ac:dyDescent="0.25">
      <c r="A4997" s="147" t="s">
        <v>2142</v>
      </c>
      <c r="B4997" s="140" t="s">
        <v>8472</v>
      </c>
      <c r="C4997" s="147" t="s">
        <v>716</v>
      </c>
      <c r="D4997" s="140" t="s">
        <v>8480</v>
      </c>
      <c r="E4997" s="147" t="s">
        <v>3005</v>
      </c>
      <c r="F4997" s="140" t="s">
        <v>8550</v>
      </c>
      <c r="G4997" s="140" t="s">
        <v>3139</v>
      </c>
      <c r="H4997" s="140" t="s">
        <v>12226</v>
      </c>
      <c r="I4997" s="147" t="s">
        <v>3253</v>
      </c>
      <c r="J4997" s="147">
        <v>1</v>
      </c>
      <c r="K4997" s="132">
        <f t="shared" si="563"/>
        <v>1968351</v>
      </c>
      <c r="L4997" s="132">
        <v>1520938</v>
      </c>
      <c r="M4997" s="132">
        <v>447413</v>
      </c>
      <c r="N4997" s="132">
        <v>1520938</v>
      </c>
      <c r="O4997" s="133"/>
      <c r="P4997" s="132">
        <v>447413</v>
      </c>
      <c r="Q4997" s="132">
        <f t="shared" si="562"/>
        <v>1968351</v>
      </c>
      <c r="R4997" s="132">
        <v>1520938</v>
      </c>
      <c r="S4997" s="132">
        <v>447413</v>
      </c>
      <c r="T4997" s="169">
        <f t="shared" si="564"/>
        <v>1</v>
      </c>
      <c r="U4997" s="169">
        <f t="shared" si="565"/>
        <v>1</v>
      </c>
      <c r="V4997" s="169">
        <f t="shared" si="566"/>
        <v>1</v>
      </c>
      <c r="W4997" s="169">
        <f t="shared" si="567"/>
        <v>1</v>
      </c>
      <c r="X4997" s="170">
        <v>1</v>
      </c>
      <c r="Y4997" s="139">
        <v>38881</v>
      </c>
      <c r="Z4997" s="139">
        <v>38910</v>
      </c>
      <c r="AA4997" s="139">
        <v>38930</v>
      </c>
      <c r="AB4997" s="139">
        <v>39081</v>
      </c>
      <c r="AC4997" s="139">
        <v>39147</v>
      </c>
      <c r="AD4997" s="147">
        <f t="shared" si="568"/>
        <v>151</v>
      </c>
      <c r="AE4997" s="131">
        <v>207</v>
      </c>
      <c r="AF4997" s="147" t="s">
        <v>2161</v>
      </c>
      <c r="AG4997" s="147">
        <v>1</v>
      </c>
      <c r="AH4997" s="147" t="s">
        <v>5683</v>
      </c>
    </row>
    <row r="4998" spans="1:34" x14ac:dyDescent="0.25">
      <c r="A4998" s="147" t="s">
        <v>2142</v>
      </c>
      <c r="B4998" s="140" t="s">
        <v>8472</v>
      </c>
      <c r="C4998" s="147" t="s">
        <v>716</v>
      </c>
      <c r="D4998" s="140" t="s">
        <v>8480</v>
      </c>
      <c r="E4998" s="147" t="s">
        <v>3005</v>
      </c>
      <c r="F4998" s="140" t="s">
        <v>8550</v>
      </c>
      <c r="G4998" s="140" t="s">
        <v>12228</v>
      </c>
      <c r="H4998" s="140" t="s">
        <v>12227</v>
      </c>
      <c r="I4998" s="147" t="s">
        <v>3265</v>
      </c>
      <c r="J4998" s="147">
        <v>1</v>
      </c>
      <c r="K4998" s="132">
        <f t="shared" si="563"/>
        <v>1435670</v>
      </c>
      <c r="L4998" s="132">
        <v>1289500</v>
      </c>
      <c r="M4998" s="132">
        <v>146170</v>
      </c>
      <c r="N4998" s="132">
        <v>1289500</v>
      </c>
      <c r="O4998" s="133"/>
      <c r="P4998" s="132">
        <v>146170</v>
      </c>
      <c r="Q4998" s="132">
        <f t="shared" si="562"/>
        <v>1435670</v>
      </c>
      <c r="R4998" s="132">
        <v>1289500</v>
      </c>
      <c r="S4998" s="132">
        <v>146170</v>
      </c>
      <c r="T4998" s="169">
        <f t="shared" si="564"/>
        <v>1</v>
      </c>
      <c r="U4998" s="169">
        <f t="shared" si="565"/>
        <v>1</v>
      </c>
      <c r="V4998" s="169">
        <f t="shared" si="566"/>
        <v>1</v>
      </c>
      <c r="W4998" s="169">
        <f t="shared" si="567"/>
        <v>1</v>
      </c>
      <c r="X4998" s="170">
        <v>1</v>
      </c>
      <c r="Y4998" s="139">
        <v>39231</v>
      </c>
      <c r="Z4998" s="139">
        <v>39268</v>
      </c>
      <c r="AA4998" s="139">
        <v>39391</v>
      </c>
      <c r="AB4998" s="139">
        <v>39477</v>
      </c>
      <c r="AC4998" s="139">
        <v>39620</v>
      </c>
      <c r="AD4998" s="147">
        <f t="shared" si="568"/>
        <v>86</v>
      </c>
      <c r="AE4998" s="131">
        <v>1118</v>
      </c>
      <c r="AF4998" s="147" t="s">
        <v>2161</v>
      </c>
      <c r="AG4998" s="147">
        <v>1</v>
      </c>
      <c r="AH4998" s="147" t="s">
        <v>5683</v>
      </c>
    </row>
    <row r="4999" spans="1:34" x14ac:dyDescent="0.25">
      <c r="A4999" s="147" t="s">
        <v>2142</v>
      </c>
      <c r="B4999" s="140" t="s">
        <v>8472</v>
      </c>
      <c r="C4999" s="147" t="s">
        <v>716</v>
      </c>
      <c r="D4999" s="140" t="s">
        <v>8480</v>
      </c>
      <c r="E4999" s="147" t="s">
        <v>3005</v>
      </c>
      <c r="F4999" s="140" t="s">
        <v>8550</v>
      </c>
      <c r="G4999" s="245" t="s">
        <v>3010</v>
      </c>
      <c r="I4999" s="147" t="s">
        <v>702</v>
      </c>
      <c r="J4999" s="147">
        <v>1</v>
      </c>
      <c r="K4999" s="132">
        <f t="shared" si="563"/>
        <v>2268343.75</v>
      </c>
      <c r="L4999" s="132">
        <v>1378188</v>
      </c>
      <c r="M4999" s="132">
        <v>890155.75</v>
      </c>
      <c r="N4999" s="132">
        <v>1378188</v>
      </c>
      <c r="O4999" s="133" t="s">
        <v>4679</v>
      </c>
      <c r="P4999" s="132">
        <v>890155.75</v>
      </c>
      <c r="Q4999" s="132">
        <f t="shared" si="562"/>
        <v>2268343.75</v>
      </c>
      <c r="R4999" s="132">
        <v>1378188</v>
      </c>
      <c r="S4999" s="132">
        <v>890155.75</v>
      </c>
      <c r="T4999" s="169">
        <f t="shared" si="564"/>
        <v>1</v>
      </c>
      <c r="U4999" s="169">
        <f t="shared" si="565"/>
        <v>1</v>
      </c>
      <c r="V4999" s="169">
        <f t="shared" si="566"/>
        <v>1</v>
      </c>
      <c r="W4999" s="169">
        <f t="shared" si="567"/>
        <v>1</v>
      </c>
      <c r="X4999" s="170">
        <v>1</v>
      </c>
      <c r="Y4999" s="139">
        <v>38490</v>
      </c>
      <c r="Z4999" s="139">
        <v>38539</v>
      </c>
      <c r="AA4999" s="139">
        <v>38626</v>
      </c>
      <c r="AB4999" s="139">
        <v>38686</v>
      </c>
      <c r="AC4999" s="139">
        <v>38699</v>
      </c>
      <c r="AD4999" s="147">
        <f t="shared" si="568"/>
        <v>60</v>
      </c>
      <c r="AE4999" s="131">
        <v>31</v>
      </c>
      <c r="AF4999" s="147" t="s">
        <v>2161</v>
      </c>
      <c r="AG4999" s="147">
        <v>1</v>
      </c>
      <c r="AH4999" s="147" t="s">
        <v>5683</v>
      </c>
    </row>
    <row r="5000" spans="1:34" x14ac:dyDescent="0.25">
      <c r="A5000" s="147" t="s">
        <v>2142</v>
      </c>
      <c r="B5000" s="140" t="s">
        <v>8472</v>
      </c>
      <c r="C5000" s="147" t="s">
        <v>716</v>
      </c>
      <c r="D5000" s="140" t="s">
        <v>8480</v>
      </c>
      <c r="E5000" s="147" t="s">
        <v>3005</v>
      </c>
      <c r="F5000" s="140" t="s">
        <v>8550</v>
      </c>
      <c r="G5000" s="245" t="s">
        <v>3010</v>
      </c>
      <c r="I5000" s="147" t="s">
        <v>3192</v>
      </c>
      <c r="J5000" s="147">
        <v>1</v>
      </c>
      <c r="K5000" s="132">
        <f t="shared" si="563"/>
        <v>667126</v>
      </c>
      <c r="L5000" s="132">
        <v>427002</v>
      </c>
      <c r="M5000" s="132">
        <v>240124</v>
      </c>
      <c r="N5000" s="132">
        <v>427002</v>
      </c>
      <c r="O5000" s="133" t="s">
        <v>4679</v>
      </c>
      <c r="P5000" s="132">
        <v>240124</v>
      </c>
      <c r="Q5000" s="132">
        <f t="shared" si="562"/>
        <v>667126</v>
      </c>
      <c r="R5000" s="132">
        <v>427002</v>
      </c>
      <c r="S5000" s="132">
        <v>240124</v>
      </c>
      <c r="T5000" s="169">
        <f t="shared" si="564"/>
        <v>1</v>
      </c>
      <c r="U5000" s="169">
        <f t="shared" si="565"/>
        <v>1</v>
      </c>
      <c r="V5000" s="169">
        <f t="shared" si="566"/>
        <v>1</v>
      </c>
      <c r="W5000" s="169">
        <f t="shared" si="567"/>
        <v>1</v>
      </c>
      <c r="X5000" s="170">
        <v>1</v>
      </c>
      <c r="Y5000" s="139">
        <v>38881</v>
      </c>
      <c r="Z5000" s="139">
        <v>38910</v>
      </c>
      <c r="AA5000" s="139">
        <v>38930</v>
      </c>
      <c r="AB5000" s="139">
        <v>39051</v>
      </c>
      <c r="AC5000" s="139">
        <v>39029</v>
      </c>
      <c r="AD5000" s="147">
        <f t="shared" si="568"/>
        <v>121</v>
      </c>
      <c r="AE5000" s="131">
        <v>89</v>
      </c>
      <c r="AF5000" s="147" t="s">
        <v>2161</v>
      </c>
      <c r="AG5000" s="147">
        <v>1</v>
      </c>
      <c r="AH5000" s="147" t="s">
        <v>5683</v>
      </c>
    </row>
    <row r="5001" spans="1:34" x14ac:dyDescent="0.25">
      <c r="A5001" s="147" t="s">
        <v>2142</v>
      </c>
      <c r="B5001" s="140" t="s">
        <v>8472</v>
      </c>
      <c r="C5001" s="147" t="s">
        <v>716</v>
      </c>
      <c r="D5001" s="140" t="s">
        <v>8480</v>
      </c>
      <c r="E5001" s="147" t="s">
        <v>3005</v>
      </c>
      <c r="F5001" s="140" t="s">
        <v>8550</v>
      </c>
      <c r="G5001" s="245" t="s">
        <v>1785</v>
      </c>
      <c r="I5001" s="147" t="s">
        <v>1505</v>
      </c>
      <c r="J5001" s="147">
        <v>1</v>
      </c>
      <c r="K5001" s="132">
        <f t="shared" si="563"/>
        <v>2268821</v>
      </c>
      <c r="L5001" s="132">
        <v>912230</v>
      </c>
      <c r="M5001" s="132">
        <v>1356591</v>
      </c>
      <c r="N5001" s="132">
        <v>912230</v>
      </c>
      <c r="O5001" s="133" t="s">
        <v>4679</v>
      </c>
      <c r="P5001" s="132">
        <v>1356591</v>
      </c>
      <c r="Q5001" s="132">
        <f t="shared" si="562"/>
        <v>2268821</v>
      </c>
      <c r="R5001" s="132">
        <v>912230</v>
      </c>
      <c r="S5001" s="132">
        <v>1356591</v>
      </c>
      <c r="T5001" s="169">
        <f t="shared" si="564"/>
        <v>1</v>
      </c>
      <c r="U5001" s="169">
        <f t="shared" si="565"/>
        <v>1</v>
      </c>
      <c r="V5001" s="169">
        <f t="shared" si="566"/>
        <v>1</v>
      </c>
      <c r="W5001" s="169">
        <f t="shared" si="567"/>
        <v>1</v>
      </c>
      <c r="X5001" s="170">
        <v>1</v>
      </c>
      <c r="Y5001" s="139">
        <v>38490</v>
      </c>
      <c r="Z5001" s="139">
        <v>38539</v>
      </c>
      <c r="AA5001" s="139">
        <v>38640</v>
      </c>
      <c r="AB5001" s="139">
        <v>38807</v>
      </c>
      <c r="AC5001" s="139">
        <v>38854</v>
      </c>
      <c r="AD5001" s="147">
        <f t="shared" si="568"/>
        <v>167</v>
      </c>
      <c r="AE5001" s="131">
        <v>103</v>
      </c>
      <c r="AF5001" s="147" t="s">
        <v>2161</v>
      </c>
      <c r="AG5001" s="147">
        <v>1</v>
      </c>
      <c r="AH5001" s="147" t="s">
        <v>5683</v>
      </c>
    </row>
    <row r="5002" spans="1:34" x14ac:dyDescent="0.25">
      <c r="A5002" s="147" t="s">
        <v>2142</v>
      </c>
      <c r="B5002" s="140" t="s">
        <v>8472</v>
      </c>
      <c r="C5002" s="147" t="s">
        <v>716</v>
      </c>
      <c r="D5002" s="140" t="s">
        <v>8480</v>
      </c>
      <c r="E5002" s="147" t="s">
        <v>3005</v>
      </c>
      <c r="F5002" s="140" t="s">
        <v>8550</v>
      </c>
      <c r="G5002" s="245" t="s">
        <v>3011</v>
      </c>
      <c r="I5002" s="147" t="s">
        <v>3535</v>
      </c>
      <c r="J5002" s="147">
        <v>1</v>
      </c>
      <c r="K5002" s="132">
        <f t="shared" si="563"/>
        <v>215199</v>
      </c>
      <c r="L5002" s="132">
        <v>215199</v>
      </c>
      <c r="M5002" s="132">
        <v>0</v>
      </c>
      <c r="N5002" s="132">
        <v>215199</v>
      </c>
      <c r="O5002" s="133" t="s">
        <v>4679</v>
      </c>
      <c r="P5002" s="132">
        <v>133018</v>
      </c>
      <c r="Q5002" s="132">
        <f t="shared" si="562"/>
        <v>348217</v>
      </c>
      <c r="R5002" s="132">
        <v>215199</v>
      </c>
      <c r="S5002" s="132">
        <v>133018</v>
      </c>
      <c r="T5002" s="169">
        <f t="shared" si="564"/>
        <v>1</v>
      </c>
      <c r="U5002" s="169">
        <f t="shared" si="565"/>
        <v>1</v>
      </c>
      <c r="V5002" s="169" t="e">
        <f t="shared" si="566"/>
        <v>#DIV/0!</v>
      </c>
      <c r="W5002" s="169">
        <f t="shared" si="567"/>
        <v>1.6181162551870594</v>
      </c>
      <c r="X5002" s="170">
        <v>1</v>
      </c>
      <c r="Y5002" s="139">
        <v>38490</v>
      </c>
      <c r="Z5002" s="139">
        <v>38539</v>
      </c>
      <c r="AA5002" s="139">
        <v>38640</v>
      </c>
      <c r="AB5002" s="139">
        <v>38716</v>
      </c>
      <c r="AC5002" s="139">
        <v>38817</v>
      </c>
      <c r="AD5002" s="147">
        <f t="shared" si="568"/>
        <v>76</v>
      </c>
      <c r="AE5002" s="131">
        <v>89</v>
      </c>
      <c r="AF5002" s="147" t="s">
        <v>2161</v>
      </c>
      <c r="AG5002" s="147">
        <v>1</v>
      </c>
      <c r="AH5002" s="147" t="s">
        <v>5683</v>
      </c>
    </row>
    <row r="5003" spans="1:34" x14ac:dyDescent="0.25">
      <c r="A5003" s="147" t="s">
        <v>2142</v>
      </c>
      <c r="B5003" s="140" t="s">
        <v>8472</v>
      </c>
      <c r="C5003" s="147" t="s">
        <v>716</v>
      </c>
      <c r="D5003" s="140" t="s">
        <v>8480</v>
      </c>
      <c r="E5003" s="147" t="s">
        <v>3005</v>
      </c>
      <c r="F5003" s="140" t="s">
        <v>8550</v>
      </c>
      <c r="G5003" s="245" t="s">
        <v>3011</v>
      </c>
      <c r="I5003" s="147" t="s">
        <v>4409</v>
      </c>
      <c r="J5003" s="147">
        <v>1</v>
      </c>
      <c r="K5003" s="132">
        <f t="shared" si="563"/>
        <v>728418.75</v>
      </c>
      <c r="L5003" s="132">
        <v>445369</v>
      </c>
      <c r="M5003" s="132">
        <v>283049.75</v>
      </c>
      <c r="N5003" s="132">
        <v>445369</v>
      </c>
      <c r="O5003" s="133" t="s">
        <v>4679</v>
      </c>
      <c r="P5003" s="132">
        <v>283049.75</v>
      </c>
      <c r="Q5003" s="132">
        <f t="shared" si="562"/>
        <v>728418.75</v>
      </c>
      <c r="R5003" s="132">
        <v>445369</v>
      </c>
      <c r="S5003" s="132">
        <v>283049.75</v>
      </c>
      <c r="T5003" s="169">
        <f t="shared" si="564"/>
        <v>1</v>
      </c>
      <c r="U5003" s="169">
        <f t="shared" si="565"/>
        <v>1</v>
      </c>
      <c r="V5003" s="169">
        <f t="shared" si="566"/>
        <v>1</v>
      </c>
      <c r="W5003" s="169">
        <f t="shared" si="567"/>
        <v>1</v>
      </c>
      <c r="X5003" s="170">
        <v>1</v>
      </c>
      <c r="Y5003" s="139">
        <v>38881</v>
      </c>
      <c r="Z5003" s="139">
        <v>38910</v>
      </c>
      <c r="AA5003" s="139">
        <v>38930</v>
      </c>
      <c r="AB5003" s="139">
        <v>39051</v>
      </c>
      <c r="AC5003" s="139" t="s">
        <v>4516</v>
      </c>
      <c r="AD5003" s="147">
        <f t="shared" si="568"/>
        <v>121</v>
      </c>
      <c r="AE5003" s="131">
        <v>116</v>
      </c>
      <c r="AF5003" s="147" t="s">
        <v>2161</v>
      </c>
      <c r="AG5003" s="147">
        <v>1</v>
      </c>
      <c r="AH5003" s="147" t="s">
        <v>5683</v>
      </c>
    </row>
    <row r="5004" spans="1:34" x14ac:dyDescent="0.25">
      <c r="A5004" s="147" t="s">
        <v>2142</v>
      </c>
      <c r="B5004" s="140" t="s">
        <v>8472</v>
      </c>
      <c r="C5004" s="147" t="s">
        <v>716</v>
      </c>
      <c r="D5004" s="140" t="s">
        <v>8480</v>
      </c>
      <c r="E5004" s="147" t="s">
        <v>3005</v>
      </c>
      <c r="F5004" s="140" t="s">
        <v>8550</v>
      </c>
      <c r="G5004" s="140" t="s">
        <v>151</v>
      </c>
      <c r="H5004" s="140" t="s">
        <v>12229</v>
      </c>
      <c r="I5004" s="147" t="s">
        <v>3253</v>
      </c>
      <c r="J5004" s="147">
        <v>1</v>
      </c>
      <c r="K5004" s="132">
        <f t="shared" si="563"/>
        <v>1603099</v>
      </c>
      <c r="L5004" s="132">
        <v>815525</v>
      </c>
      <c r="M5004" s="132">
        <v>787574</v>
      </c>
      <c r="N5004" s="132">
        <v>815525</v>
      </c>
      <c r="O5004" s="133"/>
      <c r="P5004" s="132">
        <v>787574</v>
      </c>
      <c r="Q5004" s="132">
        <f t="shared" si="562"/>
        <v>1603099</v>
      </c>
      <c r="R5004" s="132">
        <v>815525</v>
      </c>
      <c r="S5004" s="132">
        <v>787574</v>
      </c>
      <c r="T5004" s="169">
        <f t="shared" si="564"/>
        <v>1</v>
      </c>
      <c r="U5004" s="169">
        <f t="shared" si="565"/>
        <v>1</v>
      </c>
      <c r="V5004" s="169">
        <f t="shared" si="566"/>
        <v>1</v>
      </c>
      <c r="W5004" s="169">
        <f t="shared" si="567"/>
        <v>1</v>
      </c>
      <c r="X5004" s="170">
        <v>1</v>
      </c>
      <c r="Y5004" s="139">
        <v>38881</v>
      </c>
      <c r="Z5004" s="139">
        <v>38910</v>
      </c>
      <c r="AA5004" s="139">
        <v>38991</v>
      </c>
      <c r="AB5004" s="139">
        <v>39112</v>
      </c>
      <c r="AC5004" s="139">
        <v>39220</v>
      </c>
      <c r="AD5004" s="147">
        <f t="shared" si="568"/>
        <v>121</v>
      </c>
      <c r="AE5004" s="131">
        <v>207</v>
      </c>
      <c r="AF5004" s="147" t="s">
        <v>2161</v>
      </c>
      <c r="AG5004" s="147">
        <v>1</v>
      </c>
      <c r="AH5004" s="147" t="s">
        <v>5683</v>
      </c>
    </row>
    <row r="5005" spans="1:34" x14ac:dyDescent="0.25">
      <c r="A5005" s="147" t="s">
        <v>2142</v>
      </c>
      <c r="B5005" s="140" t="s">
        <v>8472</v>
      </c>
      <c r="C5005" s="147" t="s">
        <v>716</v>
      </c>
      <c r="D5005" s="140" t="s">
        <v>8480</v>
      </c>
      <c r="E5005" s="147" t="s">
        <v>3005</v>
      </c>
      <c r="F5005" s="140" t="s">
        <v>8550</v>
      </c>
      <c r="G5005" s="140" t="s">
        <v>151</v>
      </c>
      <c r="H5005" s="140" t="s">
        <v>12229</v>
      </c>
      <c r="I5005" s="147" t="s">
        <v>3266</v>
      </c>
      <c r="J5005" s="147">
        <v>1</v>
      </c>
      <c r="K5005" s="132">
        <f t="shared" si="563"/>
        <v>632338.65999999992</v>
      </c>
      <c r="L5005" s="132">
        <v>518635.66</v>
      </c>
      <c r="M5005" s="132">
        <v>113703</v>
      </c>
      <c r="N5005" s="132">
        <v>518635.66000000003</v>
      </c>
      <c r="O5005" s="133"/>
      <c r="P5005" s="132">
        <v>113703</v>
      </c>
      <c r="Q5005" s="132">
        <f t="shared" si="562"/>
        <v>632338.65999999992</v>
      </c>
      <c r="R5005" s="132">
        <v>518635.66</v>
      </c>
      <c r="S5005" s="132">
        <v>113703</v>
      </c>
      <c r="T5005" s="169">
        <f t="shared" si="564"/>
        <v>0.99999999999999989</v>
      </c>
      <c r="U5005" s="169">
        <f t="shared" si="565"/>
        <v>1</v>
      </c>
      <c r="V5005" s="169">
        <f t="shared" si="566"/>
        <v>1</v>
      </c>
      <c r="W5005" s="169">
        <f t="shared" si="567"/>
        <v>1</v>
      </c>
      <c r="X5005" s="170">
        <v>1</v>
      </c>
      <c r="Y5005" s="139">
        <v>39231</v>
      </c>
      <c r="Z5005" s="139">
        <v>39269</v>
      </c>
      <c r="AA5005" s="139">
        <v>39391</v>
      </c>
      <c r="AB5005" s="139">
        <v>39477</v>
      </c>
      <c r="AC5005" s="139">
        <v>39618</v>
      </c>
      <c r="AD5005" s="147">
        <f t="shared" si="568"/>
        <v>86</v>
      </c>
      <c r="AE5005" s="131">
        <v>448</v>
      </c>
      <c r="AF5005" s="147" t="s">
        <v>2161</v>
      </c>
      <c r="AG5005" s="147">
        <v>1</v>
      </c>
      <c r="AH5005" s="147" t="s">
        <v>5683</v>
      </c>
    </row>
    <row r="5006" spans="1:34" x14ac:dyDescent="0.25">
      <c r="A5006" s="147" t="s">
        <v>2142</v>
      </c>
      <c r="B5006" s="140" t="s">
        <v>8472</v>
      </c>
      <c r="C5006" s="147" t="s">
        <v>716</v>
      </c>
      <c r="D5006" s="140" t="s">
        <v>8480</v>
      </c>
      <c r="E5006" s="147" t="s">
        <v>3005</v>
      </c>
      <c r="F5006" s="140" t="s">
        <v>8550</v>
      </c>
      <c r="G5006" s="140" t="s">
        <v>3012</v>
      </c>
      <c r="H5006" s="140" t="s">
        <v>12230</v>
      </c>
      <c r="I5006" s="147" t="s">
        <v>3253</v>
      </c>
      <c r="J5006" s="147">
        <v>1</v>
      </c>
      <c r="K5006" s="132">
        <f t="shared" si="563"/>
        <v>1516431</v>
      </c>
      <c r="L5006" s="132">
        <v>880906</v>
      </c>
      <c r="M5006" s="132">
        <v>635525</v>
      </c>
      <c r="N5006" s="132">
        <v>880906</v>
      </c>
      <c r="O5006" s="133" t="s">
        <v>4679</v>
      </c>
      <c r="P5006" s="132">
        <v>635525</v>
      </c>
      <c r="Q5006" s="132">
        <f t="shared" si="562"/>
        <v>1516431</v>
      </c>
      <c r="R5006" s="132">
        <v>880906</v>
      </c>
      <c r="S5006" s="132">
        <v>635525</v>
      </c>
      <c r="T5006" s="169">
        <f t="shared" si="564"/>
        <v>1</v>
      </c>
      <c r="U5006" s="169">
        <f t="shared" si="565"/>
        <v>1</v>
      </c>
      <c r="V5006" s="169">
        <f t="shared" si="566"/>
        <v>1</v>
      </c>
      <c r="W5006" s="169">
        <f t="shared" si="567"/>
        <v>1</v>
      </c>
      <c r="X5006" s="170">
        <v>1</v>
      </c>
      <c r="Y5006" s="139">
        <v>38490</v>
      </c>
      <c r="Z5006" s="139">
        <v>38539</v>
      </c>
      <c r="AA5006" s="139">
        <v>38626</v>
      </c>
      <c r="AB5006" s="139">
        <v>38686</v>
      </c>
      <c r="AC5006" s="139">
        <v>38867</v>
      </c>
      <c r="AD5006" s="147">
        <f t="shared" si="568"/>
        <v>60</v>
      </c>
      <c r="AE5006" s="131">
        <v>216</v>
      </c>
      <c r="AF5006" s="147" t="s">
        <v>2161</v>
      </c>
      <c r="AG5006" s="147">
        <v>1</v>
      </c>
      <c r="AH5006" s="147" t="s">
        <v>5683</v>
      </c>
    </row>
    <row r="5007" spans="1:34" x14ac:dyDescent="0.25">
      <c r="A5007" s="147" t="s">
        <v>2142</v>
      </c>
      <c r="B5007" s="140" t="s">
        <v>8472</v>
      </c>
      <c r="C5007" s="147" t="s">
        <v>716</v>
      </c>
      <c r="D5007" s="140" t="s">
        <v>8480</v>
      </c>
      <c r="E5007" s="147" t="s">
        <v>3005</v>
      </c>
      <c r="F5007" s="140" t="s">
        <v>8550</v>
      </c>
      <c r="G5007" s="140" t="s">
        <v>3140</v>
      </c>
      <c r="H5007" s="140" t="s">
        <v>12231</v>
      </c>
      <c r="I5007" s="147" t="s">
        <v>6041</v>
      </c>
      <c r="J5007" s="147">
        <v>1</v>
      </c>
      <c r="K5007" s="132">
        <f t="shared" si="563"/>
        <v>4388315.4000000004</v>
      </c>
      <c r="L5007" s="132">
        <v>2071538.5</v>
      </c>
      <c r="M5007" s="132">
        <v>2316776.9</v>
      </c>
      <c r="N5007" s="132">
        <v>2071538.5</v>
      </c>
      <c r="O5007" s="133"/>
      <c r="P5007" s="132">
        <v>2316776.9</v>
      </c>
      <c r="Q5007" s="132">
        <f t="shared" si="562"/>
        <v>4388315.4000000004</v>
      </c>
      <c r="R5007" s="132">
        <v>2071538.5</v>
      </c>
      <c r="S5007" s="132">
        <v>2316776.9</v>
      </c>
      <c r="T5007" s="169">
        <f t="shared" si="564"/>
        <v>1</v>
      </c>
      <c r="U5007" s="169">
        <f t="shared" si="565"/>
        <v>1</v>
      </c>
      <c r="V5007" s="169">
        <f t="shared" si="566"/>
        <v>1</v>
      </c>
      <c r="W5007" s="169">
        <f t="shared" si="567"/>
        <v>1</v>
      </c>
      <c r="X5007" s="170">
        <v>1</v>
      </c>
      <c r="Y5007" s="139">
        <v>38881</v>
      </c>
      <c r="Z5007" s="139">
        <v>38910</v>
      </c>
      <c r="AA5007" s="139">
        <v>39022</v>
      </c>
      <c r="AB5007" s="139">
        <v>39112</v>
      </c>
      <c r="AC5007" s="139">
        <v>39149</v>
      </c>
      <c r="AD5007" s="147">
        <f t="shared" si="568"/>
        <v>90</v>
      </c>
      <c r="AE5007" s="131">
        <v>170</v>
      </c>
      <c r="AF5007" s="147" t="s">
        <v>2161</v>
      </c>
      <c r="AG5007" s="147">
        <v>1</v>
      </c>
      <c r="AH5007" s="147" t="s">
        <v>5683</v>
      </c>
    </row>
    <row r="5008" spans="1:34" x14ac:dyDescent="0.25">
      <c r="A5008" s="147" t="s">
        <v>2142</v>
      </c>
      <c r="B5008" s="140" t="s">
        <v>8472</v>
      </c>
      <c r="C5008" s="147" t="s">
        <v>716</v>
      </c>
      <c r="D5008" s="140" t="s">
        <v>8480</v>
      </c>
      <c r="E5008" s="147" t="s">
        <v>3005</v>
      </c>
      <c r="F5008" s="140" t="s">
        <v>8550</v>
      </c>
      <c r="G5008" s="140" t="s">
        <v>3141</v>
      </c>
      <c r="H5008" s="140" t="s">
        <v>12232</v>
      </c>
      <c r="I5008" s="147" t="s">
        <v>3267</v>
      </c>
      <c r="J5008" s="147">
        <v>1</v>
      </c>
      <c r="K5008" s="132">
        <f t="shared" si="563"/>
        <v>696328</v>
      </c>
      <c r="L5008" s="132">
        <v>480435</v>
      </c>
      <c r="M5008" s="132">
        <v>215893</v>
      </c>
      <c r="N5008" s="132">
        <v>480435</v>
      </c>
      <c r="O5008" s="133" t="s">
        <v>4679</v>
      </c>
      <c r="P5008" s="132">
        <v>215893</v>
      </c>
      <c r="Q5008" s="132">
        <f t="shared" si="562"/>
        <v>696328</v>
      </c>
      <c r="R5008" s="132">
        <v>480435</v>
      </c>
      <c r="S5008" s="132">
        <v>215893</v>
      </c>
      <c r="T5008" s="169">
        <f t="shared" si="564"/>
        <v>1</v>
      </c>
      <c r="U5008" s="169">
        <f t="shared" si="565"/>
        <v>1</v>
      </c>
      <c r="V5008" s="169">
        <f t="shared" si="566"/>
        <v>1</v>
      </c>
      <c r="W5008" s="169">
        <f t="shared" si="567"/>
        <v>1</v>
      </c>
      <c r="X5008" s="170">
        <v>1</v>
      </c>
      <c r="Y5008" s="139">
        <v>38881</v>
      </c>
      <c r="Z5008" s="139">
        <v>38910</v>
      </c>
      <c r="AA5008" s="139">
        <v>38930</v>
      </c>
      <c r="AB5008" s="139">
        <v>39051</v>
      </c>
      <c r="AC5008" s="139">
        <v>39058</v>
      </c>
      <c r="AD5008" s="147">
        <f t="shared" si="568"/>
        <v>121</v>
      </c>
      <c r="AE5008" s="131">
        <v>209</v>
      </c>
      <c r="AF5008" s="147" t="s">
        <v>2161</v>
      </c>
      <c r="AG5008" s="147">
        <v>1</v>
      </c>
      <c r="AH5008" s="147" t="s">
        <v>5683</v>
      </c>
    </row>
    <row r="5009" spans="1:34" x14ac:dyDescent="0.25">
      <c r="A5009" s="147" t="s">
        <v>2142</v>
      </c>
      <c r="B5009" s="140" t="s">
        <v>8472</v>
      </c>
      <c r="C5009" s="147" t="s">
        <v>716</v>
      </c>
      <c r="D5009" s="140" t="s">
        <v>8480</v>
      </c>
      <c r="E5009" s="147" t="s">
        <v>3005</v>
      </c>
      <c r="F5009" s="140" t="s">
        <v>8550</v>
      </c>
      <c r="G5009" s="140" t="s">
        <v>3013</v>
      </c>
      <c r="H5009" s="140" t="s">
        <v>12233</v>
      </c>
      <c r="I5009" s="147" t="s">
        <v>702</v>
      </c>
      <c r="J5009" s="147">
        <v>1</v>
      </c>
      <c r="K5009" s="132">
        <f t="shared" si="563"/>
        <v>2051261</v>
      </c>
      <c r="L5009" s="132">
        <v>2051261</v>
      </c>
      <c r="M5009" s="132">
        <v>0</v>
      </c>
      <c r="N5009" s="132">
        <v>2051261</v>
      </c>
      <c r="O5009" s="133" t="s">
        <v>4679</v>
      </c>
      <c r="P5009" s="132">
        <v>979220</v>
      </c>
      <c r="Q5009" s="132">
        <f t="shared" si="562"/>
        <v>3030481</v>
      </c>
      <c r="R5009" s="132">
        <v>2051261</v>
      </c>
      <c r="S5009" s="132">
        <v>979220</v>
      </c>
      <c r="T5009" s="169">
        <f t="shared" si="564"/>
        <v>1</v>
      </c>
      <c r="U5009" s="169">
        <f t="shared" si="565"/>
        <v>1</v>
      </c>
      <c r="V5009" s="169" t="e">
        <f t="shared" si="566"/>
        <v>#DIV/0!</v>
      </c>
      <c r="W5009" s="169">
        <f t="shared" si="567"/>
        <v>1.4773746490573358</v>
      </c>
      <c r="X5009" s="170">
        <v>1</v>
      </c>
      <c r="Y5009" s="139">
        <v>38489</v>
      </c>
      <c r="Z5009" s="139">
        <v>38540</v>
      </c>
      <c r="AA5009" s="139">
        <v>38628</v>
      </c>
      <c r="AB5009" s="139">
        <v>38686</v>
      </c>
      <c r="AC5009" s="139">
        <v>38744</v>
      </c>
      <c r="AD5009" s="147">
        <f t="shared" si="568"/>
        <v>58</v>
      </c>
      <c r="AE5009" s="131">
        <v>40</v>
      </c>
      <c r="AF5009" s="147" t="s">
        <v>2161</v>
      </c>
      <c r="AG5009" s="147">
        <v>1</v>
      </c>
      <c r="AH5009" s="147" t="s">
        <v>5683</v>
      </c>
    </row>
    <row r="5010" spans="1:34" x14ac:dyDescent="0.25">
      <c r="A5010" s="147" t="s">
        <v>2142</v>
      </c>
      <c r="B5010" s="140" t="s">
        <v>8472</v>
      </c>
      <c r="C5010" s="147" t="s">
        <v>716</v>
      </c>
      <c r="D5010" s="140" t="s">
        <v>8480</v>
      </c>
      <c r="E5010" s="147" t="s">
        <v>3005</v>
      </c>
      <c r="F5010" s="140" t="s">
        <v>8550</v>
      </c>
      <c r="G5010" s="140" t="s">
        <v>3014</v>
      </c>
      <c r="H5010" s="140" t="s">
        <v>12234</v>
      </c>
      <c r="I5010" s="147" t="s">
        <v>6039</v>
      </c>
      <c r="J5010" s="147">
        <v>1</v>
      </c>
      <c r="K5010" s="132">
        <f t="shared" si="563"/>
        <v>1341502</v>
      </c>
      <c r="L5010" s="132">
        <v>791269</v>
      </c>
      <c r="M5010" s="132">
        <v>550233</v>
      </c>
      <c r="N5010" s="132">
        <v>791269</v>
      </c>
      <c r="O5010" s="133" t="s">
        <v>4679</v>
      </c>
      <c r="P5010" s="132">
        <v>550233</v>
      </c>
      <c r="Q5010" s="132">
        <f t="shared" si="562"/>
        <v>1341502</v>
      </c>
      <c r="R5010" s="132">
        <v>791269</v>
      </c>
      <c r="S5010" s="132">
        <v>550233</v>
      </c>
      <c r="T5010" s="169">
        <f t="shared" si="564"/>
        <v>1</v>
      </c>
      <c r="U5010" s="169">
        <f t="shared" si="565"/>
        <v>1</v>
      </c>
      <c r="V5010" s="169">
        <f t="shared" si="566"/>
        <v>1</v>
      </c>
      <c r="W5010" s="169">
        <f t="shared" si="567"/>
        <v>1</v>
      </c>
      <c r="X5010" s="170">
        <v>1</v>
      </c>
      <c r="Y5010" s="139">
        <v>38489</v>
      </c>
      <c r="Z5010" s="139">
        <v>38540</v>
      </c>
      <c r="AA5010" s="139">
        <v>38628</v>
      </c>
      <c r="AB5010" s="139">
        <v>38686</v>
      </c>
      <c r="AC5010" s="139">
        <v>38496</v>
      </c>
      <c r="AD5010" s="147">
        <f t="shared" si="568"/>
        <v>58</v>
      </c>
      <c r="AE5010" s="131">
        <v>173</v>
      </c>
      <c r="AF5010" s="147" t="s">
        <v>2161</v>
      </c>
      <c r="AG5010" s="147">
        <v>1</v>
      </c>
      <c r="AH5010" s="147" t="s">
        <v>5683</v>
      </c>
    </row>
    <row r="5011" spans="1:34" x14ac:dyDescent="0.25">
      <c r="A5011" s="147" t="s">
        <v>2142</v>
      </c>
      <c r="B5011" s="140" t="s">
        <v>8472</v>
      </c>
      <c r="C5011" s="147" t="s">
        <v>716</v>
      </c>
      <c r="D5011" s="140" t="s">
        <v>8480</v>
      </c>
      <c r="E5011" s="147" t="s">
        <v>3005</v>
      </c>
      <c r="F5011" s="140" t="s">
        <v>8550</v>
      </c>
      <c r="G5011" s="140" t="s">
        <v>3015</v>
      </c>
      <c r="H5011" s="140" t="s">
        <v>12235</v>
      </c>
      <c r="I5011" s="147" t="s">
        <v>3253</v>
      </c>
      <c r="J5011" s="147">
        <v>1</v>
      </c>
      <c r="K5011" s="132">
        <f t="shared" si="563"/>
        <v>1060140</v>
      </c>
      <c r="L5011" s="132">
        <v>532657</v>
      </c>
      <c r="M5011" s="132">
        <v>527483</v>
      </c>
      <c r="N5011" s="132">
        <v>532657</v>
      </c>
      <c r="O5011" s="133" t="s">
        <v>4679</v>
      </c>
      <c r="P5011" s="132">
        <v>530483</v>
      </c>
      <c r="Q5011" s="132">
        <f t="shared" ref="Q5011:Q5074" si="569">R5011+S5011</f>
        <v>1063140</v>
      </c>
      <c r="R5011" s="132">
        <v>532657</v>
      </c>
      <c r="S5011" s="132">
        <v>530483</v>
      </c>
      <c r="T5011" s="169">
        <f t="shared" si="564"/>
        <v>1</v>
      </c>
      <c r="U5011" s="169">
        <f t="shared" si="565"/>
        <v>1</v>
      </c>
      <c r="V5011" s="169">
        <f t="shared" si="566"/>
        <v>1.0056873870816689</v>
      </c>
      <c r="W5011" s="169">
        <f t="shared" si="567"/>
        <v>1.0028298149301036</v>
      </c>
      <c r="X5011" s="170">
        <v>1</v>
      </c>
      <c r="Y5011" s="139">
        <v>38489</v>
      </c>
      <c r="Z5011" s="139">
        <v>38540</v>
      </c>
      <c r="AA5011" s="139">
        <v>38628</v>
      </c>
      <c r="AB5011" s="139">
        <v>38686</v>
      </c>
      <c r="AC5011" s="139">
        <v>38827</v>
      </c>
      <c r="AD5011" s="147">
        <f t="shared" si="568"/>
        <v>58</v>
      </c>
      <c r="AE5011" s="131">
        <v>165</v>
      </c>
      <c r="AF5011" s="147" t="s">
        <v>2161</v>
      </c>
      <c r="AG5011" s="147">
        <v>1</v>
      </c>
      <c r="AH5011" s="147" t="s">
        <v>5683</v>
      </c>
    </row>
    <row r="5012" spans="1:34" x14ac:dyDescent="0.25">
      <c r="A5012" s="147" t="s">
        <v>2142</v>
      </c>
      <c r="B5012" s="140" t="s">
        <v>8472</v>
      </c>
      <c r="C5012" s="147" t="s">
        <v>716</v>
      </c>
      <c r="D5012" s="140" t="s">
        <v>8480</v>
      </c>
      <c r="E5012" s="147" t="s">
        <v>3005</v>
      </c>
      <c r="F5012" s="140" t="s">
        <v>8550</v>
      </c>
      <c r="G5012" s="140" t="s">
        <v>3015</v>
      </c>
      <c r="H5012" s="140" t="s">
        <v>12235</v>
      </c>
      <c r="I5012" s="147" t="s">
        <v>6036</v>
      </c>
      <c r="J5012" s="147">
        <v>1</v>
      </c>
      <c r="K5012" s="132">
        <f t="shared" si="563"/>
        <v>383640</v>
      </c>
      <c r="L5012" s="132">
        <v>290450</v>
      </c>
      <c r="M5012" s="132">
        <v>93190</v>
      </c>
      <c r="N5012" s="132">
        <v>290450</v>
      </c>
      <c r="O5012" s="133"/>
      <c r="P5012" s="132">
        <v>93190</v>
      </c>
      <c r="Q5012" s="132">
        <f t="shared" si="569"/>
        <v>383640</v>
      </c>
      <c r="R5012" s="132">
        <v>290450</v>
      </c>
      <c r="S5012" s="132">
        <v>93190</v>
      </c>
      <c r="T5012" s="169">
        <f t="shared" si="564"/>
        <v>1</v>
      </c>
      <c r="U5012" s="169">
        <f t="shared" si="565"/>
        <v>1</v>
      </c>
      <c r="V5012" s="169">
        <f t="shared" si="566"/>
        <v>1</v>
      </c>
      <c r="W5012" s="169">
        <f t="shared" si="567"/>
        <v>1</v>
      </c>
      <c r="X5012" s="170">
        <v>1</v>
      </c>
      <c r="Y5012" s="139">
        <v>38881</v>
      </c>
      <c r="Z5012" s="139">
        <v>38910</v>
      </c>
      <c r="AA5012" s="139">
        <v>38991</v>
      </c>
      <c r="AB5012" s="139">
        <v>39051</v>
      </c>
      <c r="AC5012" s="139">
        <v>39113</v>
      </c>
      <c r="AD5012" s="147">
        <f t="shared" si="568"/>
        <v>60</v>
      </c>
      <c r="AE5012" s="131">
        <v>165</v>
      </c>
      <c r="AF5012" s="147" t="s">
        <v>2161</v>
      </c>
      <c r="AG5012" s="147">
        <v>1</v>
      </c>
      <c r="AH5012" s="147" t="s">
        <v>5683</v>
      </c>
    </row>
    <row r="5013" spans="1:34" x14ac:dyDescent="0.25">
      <c r="A5013" s="147" t="s">
        <v>2142</v>
      </c>
      <c r="B5013" s="140" t="s">
        <v>8472</v>
      </c>
      <c r="C5013" s="147" t="s">
        <v>716</v>
      </c>
      <c r="D5013" s="140" t="s">
        <v>8480</v>
      </c>
      <c r="E5013" s="147" t="s">
        <v>3005</v>
      </c>
      <c r="F5013" s="140" t="s">
        <v>8550</v>
      </c>
      <c r="G5013" s="140" t="s">
        <v>122</v>
      </c>
      <c r="H5013" s="140" t="s">
        <v>12239</v>
      </c>
      <c r="I5013" s="147" t="s">
        <v>3502</v>
      </c>
      <c r="J5013" s="147">
        <v>1</v>
      </c>
      <c r="K5013" s="132">
        <f t="shared" si="563"/>
        <v>477274.89</v>
      </c>
      <c r="L5013" s="132">
        <v>324480</v>
      </c>
      <c r="M5013" s="132">
        <v>152794.89000000001</v>
      </c>
      <c r="N5013" s="132">
        <v>324480</v>
      </c>
      <c r="O5013" s="133"/>
      <c r="P5013" s="132">
        <v>152794.9</v>
      </c>
      <c r="Q5013" s="132">
        <f t="shared" si="569"/>
        <v>477274.9</v>
      </c>
      <c r="R5013" s="132">
        <v>324480</v>
      </c>
      <c r="S5013" s="132">
        <v>152794.9</v>
      </c>
      <c r="T5013" s="169">
        <f t="shared" si="564"/>
        <v>1</v>
      </c>
      <c r="U5013" s="169">
        <f t="shared" si="565"/>
        <v>1</v>
      </c>
      <c r="V5013" s="169">
        <f t="shared" si="566"/>
        <v>1.0000000654472148</v>
      </c>
      <c r="W5013" s="169">
        <f t="shared" si="567"/>
        <v>1.0000000209522861</v>
      </c>
      <c r="X5013" s="170">
        <v>1</v>
      </c>
      <c r="Y5013" s="139">
        <v>39231</v>
      </c>
      <c r="Z5013" s="139">
        <v>39268</v>
      </c>
      <c r="AA5013" s="139">
        <v>39391</v>
      </c>
      <c r="AB5013" s="139">
        <v>39462</v>
      </c>
      <c r="AC5013" s="139">
        <v>39643</v>
      </c>
      <c r="AD5013" s="147">
        <f t="shared" si="568"/>
        <v>71</v>
      </c>
      <c r="AE5013" s="131">
        <v>437</v>
      </c>
      <c r="AF5013" s="147" t="s">
        <v>2161</v>
      </c>
      <c r="AG5013" s="147">
        <v>1</v>
      </c>
      <c r="AH5013" s="147" t="s">
        <v>5683</v>
      </c>
    </row>
    <row r="5014" spans="1:34" x14ac:dyDescent="0.25">
      <c r="A5014" s="147" t="s">
        <v>2142</v>
      </c>
      <c r="B5014" s="140" t="s">
        <v>8472</v>
      </c>
      <c r="C5014" s="147" t="s">
        <v>716</v>
      </c>
      <c r="D5014" s="140" t="s">
        <v>8480</v>
      </c>
      <c r="E5014" s="147" t="s">
        <v>3005</v>
      </c>
      <c r="F5014" s="140" t="s">
        <v>8550</v>
      </c>
      <c r="G5014" s="140" t="s">
        <v>1064</v>
      </c>
      <c r="H5014" s="140" t="s">
        <v>12238</v>
      </c>
      <c r="I5014" s="147" t="s">
        <v>702</v>
      </c>
      <c r="J5014" s="147">
        <v>1</v>
      </c>
      <c r="K5014" s="132">
        <f t="shared" si="563"/>
        <v>1318821</v>
      </c>
      <c r="L5014" s="132">
        <v>1113783</v>
      </c>
      <c r="M5014" s="132">
        <v>205038</v>
      </c>
      <c r="N5014" s="132">
        <v>1113783</v>
      </c>
      <c r="O5014" s="133" t="s">
        <v>4679</v>
      </c>
      <c r="P5014" s="132">
        <v>205033</v>
      </c>
      <c r="Q5014" s="132">
        <f t="shared" si="569"/>
        <v>1318816</v>
      </c>
      <c r="R5014" s="132">
        <v>1113783</v>
      </c>
      <c r="S5014" s="132">
        <v>205033</v>
      </c>
      <c r="T5014" s="169">
        <f t="shared" si="564"/>
        <v>1</v>
      </c>
      <c r="U5014" s="169">
        <f t="shared" si="565"/>
        <v>1</v>
      </c>
      <c r="V5014" s="169">
        <f t="shared" si="566"/>
        <v>0.99997561427637804</v>
      </c>
      <c r="W5014" s="169">
        <f t="shared" si="567"/>
        <v>0.99999620873492312</v>
      </c>
      <c r="X5014" s="170">
        <v>1</v>
      </c>
      <c r="Y5014" s="139">
        <v>38881</v>
      </c>
      <c r="Z5014" s="139">
        <v>38910</v>
      </c>
      <c r="AA5014" s="139">
        <v>38930</v>
      </c>
      <c r="AB5014" s="139">
        <v>39051</v>
      </c>
      <c r="AC5014" s="139">
        <v>39062</v>
      </c>
      <c r="AD5014" s="147">
        <f t="shared" si="568"/>
        <v>121</v>
      </c>
      <c r="AE5014" s="131">
        <v>46</v>
      </c>
      <c r="AF5014" s="147" t="s">
        <v>2161</v>
      </c>
      <c r="AG5014" s="147">
        <v>1</v>
      </c>
      <c r="AH5014" s="147" t="s">
        <v>5683</v>
      </c>
    </row>
    <row r="5015" spans="1:34" x14ac:dyDescent="0.25">
      <c r="A5015" s="147" t="s">
        <v>2142</v>
      </c>
      <c r="B5015" s="140" t="s">
        <v>8472</v>
      </c>
      <c r="C5015" s="147" t="s">
        <v>716</v>
      </c>
      <c r="D5015" s="140" t="s">
        <v>8480</v>
      </c>
      <c r="E5015" s="147" t="s">
        <v>3005</v>
      </c>
      <c r="F5015" s="140" t="s">
        <v>8550</v>
      </c>
      <c r="G5015" s="140" t="s">
        <v>6043</v>
      </c>
      <c r="H5015" s="140" t="s">
        <v>12236</v>
      </c>
      <c r="I5015" s="147" t="s">
        <v>702</v>
      </c>
      <c r="J5015" s="147">
        <v>1</v>
      </c>
      <c r="K5015" s="132">
        <f t="shared" si="563"/>
        <v>2803304.45</v>
      </c>
      <c r="L5015" s="132">
        <v>2588417</v>
      </c>
      <c r="M5015" s="132">
        <v>214887.45</v>
      </c>
      <c r="N5015" s="132">
        <v>2588417</v>
      </c>
      <c r="O5015" s="133"/>
      <c r="P5015" s="132">
        <v>214887.45</v>
      </c>
      <c r="Q5015" s="132">
        <f t="shared" si="569"/>
        <v>2803304.45</v>
      </c>
      <c r="R5015" s="132">
        <v>2588417</v>
      </c>
      <c r="S5015" s="132">
        <v>214887.45</v>
      </c>
      <c r="T5015" s="169">
        <f t="shared" si="564"/>
        <v>1</v>
      </c>
      <c r="U5015" s="169">
        <f t="shared" si="565"/>
        <v>1</v>
      </c>
      <c r="V5015" s="169">
        <f t="shared" si="566"/>
        <v>1</v>
      </c>
      <c r="W5015" s="169">
        <f t="shared" si="567"/>
        <v>1</v>
      </c>
      <c r="X5015" s="170">
        <v>1</v>
      </c>
      <c r="Y5015" s="139">
        <v>39231</v>
      </c>
      <c r="Z5015" s="139">
        <v>39268</v>
      </c>
      <c r="AA5015" s="139">
        <v>39391</v>
      </c>
      <c r="AB5015" s="139">
        <v>39477</v>
      </c>
      <c r="AC5015" s="139">
        <v>39475</v>
      </c>
      <c r="AD5015" s="147">
        <f t="shared" si="568"/>
        <v>86</v>
      </c>
      <c r="AE5015" s="131">
        <v>185</v>
      </c>
      <c r="AF5015" s="147" t="s">
        <v>2161</v>
      </c>
      <c r="AG5015" s="147">
        <v>1</v>
      </c>
      <c r="AH5015" s="147" t="s">
        <v>5683</v>
      </c>
    </row>
    <row r="5016" spans="1:34" x14ac:dyDescent="0.25">
      <c r="A5016" s="147" t="s">
        <v>2142</v>
      </c>
      <c r="B5016" s="140" t="s">
        <v>8472</v>
      </c>
      <c r="C5016" s="147" t="s">
        <v>716</v>
      </c>
      <c r="D5016" s="140" t="s">
        <v>8480</v>
      </c>
      <c r="E5016" s="147" t="s">
        <v>3005</v>
      </c>
      <c r="F5016" s="140" t="s">
        <v>8550</v>
      </c>
      <c r="G5016" s="140" t="s">
        <v>126</v>
      </c>
      <c r="H5016" s="140" t="s">
        <v>12237</v>
      </c>
      <c r="I5016" s="147" t="s">
        <v>3267</v>
      </c>
      <c r="J5016" s="147">
        <v>1</v>
      </c>
      <c r="K5016" s="132">
        <f t="shared" si="563"/>
        <v>653535</v>
      </c>
      <c r="L5016" s="132">
        <v>452847.5</v>
      </c>
      <c r="M5016" s="132">
        <v>200687.5</v>
      </c>
      <c r="N5016" s="132">
        <v>452847.5</v>
      </c>
      <c r="O5016" s="133"/>
      <c r="P5016" s="132">
        <v>200687.5</v>
      </c>
      <c r="Q5016" s="132">
        <f t="shared" si="569"/>
        <v>653535</v>
      </c>
      <c r="R5016" s="132">
        <v>452847.5</v>
      </c>
      <c r="S5016" s="132">
        <v>200687.5</v>
      </c>
      <c r="T5016" s="169">
        <f t="shared" si="564"/>
        <v>1</v>
      </c>
      <c r="U5016" s="169">
        <f t="shared" si="565"/>
        <v>1</v>
      </c>
      <c r="V5016" s="169">
        <f t="shared" si="566"/>
        <v>1</v>
      </c>
      <c r="W5016" s="169">
        <f t="shared" si="567"/>
        <v>1</v>
      </c>
      <c r="X5016" s="170">
        <v>1</v>
      </c>
      <c r="Y5016" s="139">
        <v>38881</v>
      </c>
      <c r="Z5016" s="139">
        <v>38910</v>
      </c>
      <c r="AA5016" s="139">
        <v>38991</v>
      </c>
      <c r="AB5016" s="139">
        <v>39081</v>
      </c>
      <c r="AC5016" s="139">
        <v>39150</v>
      </c>
      <c r="AD5016" s="147">
        <f t="shared" si="568"/>
        <v>90</v>
      </c>
      <c r="AE5016" s="131">
        <v>198</v>
      </c>
      <c r="AF5016" s="147" t="s">
        <v>2161</v>
      </c>
      <c r="AG5016" s="147">
        <v>1</v>
      </c>
      <c r="AH5016" s="147" t="s">
        <v>5683</v>
      </c>
    </row>
    <row r="5017" spans="1:34" x14ac:dyDescent="0.25">
      <c r="A5017" s="147" t="s">
        <v>2142</v>
      </c>
      <c r="B5017" s="140" t="s">
        <v>8472</v>
      </c>
      <c r="C5017" s="147" t="s">
        <v>716</v>
      </c>
      <c r="D5017" s="140" t="s">
        <v>8480</v>
      </c>
      <c r="E5017" s="147" t="s">
        <v>356</v>
      </c>
      <c r="F5017" s="140" t="s">
        <v>8568</v>
      </c>
      <c r="G5017" s="140" t="s">
        <v>2073</v>
      </c>
      <c r="H5017" s="140" t="s">
        <v>10314</v>
      </c>
      <c r="I5017" s="147" t="s">
        <v>3642</v>
      </c>
      <c r="J5017" s="147">
        <v>1</v>
      </c>
      <c r="K5017" s="132">
        <f t="shared" si="563"/>
        <v>1315952.68</v>
      </c>
      <c r="L5017" s="132">
        <v>1188635</v>
      </c>
      <c r="M5017" s="132">
        <v>127317.68</v>
      </c>
      <c r="N5017" s="132">
        <v>1188635</v>
      </c>
      <c r="O5017" s="133"/>
      <c r="P5017" s="132">
        <v>127317.68</v>
      </c>
      <c r="Q5017" s="132">
        <f t="shared" si="569"/>
        <v>1315952.68</v>
      </c>
      <c r="R5017" s="132">
        <v>1188635</v>
      </c>
      <c r="S5017" s="132">
        <v>127317.68</v>
      </c>
      <c r="T5017" s="169">
        <f t="shared" si="564"/>
        <v>1</v>
      </c>
      <c r="U5017" s="169">
        <f t="shared" si="565"/>
        <v>1</v>
      </c>
      <c r="V5017" s="169">
        <f t="shared" si="566"/>
        <v>1</v>
      </c>
      <c r="W5017" s="169">
        <f t="shared" si="567"/>
        <v>1</v>
      </c>
      <c r="X5017" s="170">
        <v>1</v>
      </c>
      <c r="Y5017" s="139">
        <v>39526</v>
      </c>
      <c r="Z5017" s="139">
        <v>39570</v>
      </c>
      <c r="AA5017" s="139">
        <v>39664</v>
      </c>
      <c r="AB5017" s="139">
        <v>39813</v>
      </c>
      <c r="AC5017" s="139">
        <v>39877</v>
      </c>
      <c r="AD5017" s="147">
        <f t="shared" si="568"/>
        <v>149</v>
      </c>
      <c r="AE5017" s="131">
        <v>322</v>
      </c>
      <c r="AF5017" s="147" t="s">
        <v>2161</v>
      </c>
      <c r="AG5017" s="147">
        <v>1</v>
      </c>
      <c r="AH5017" s="147" t="s">
        <v>5683</v>
      </c>
    </row>
    <row r="5018" spans="1:34" x14ac:dyDescent="0.25">
      <c r="A5018" s="147" t="s">
        <v>2142</v>
      </c>
      <c r="B5018" s="140" t="s">
        <v>8472</v>
      </c>
      <c r="C5018" s="147" t="s">
        <v>716</v>
      </c>
      <c r="D5018" s="140" t="s">
        <v>8480</v>
      </c>
      <c r="E5018" s="147" t="s">
        <v>356</v>
      </c>
      <c r="F5018" s="140" t="s">
        <v>8568</v>
      </c>
      <c r="G5018" s="140" t="s">
        <v>6053</v>
      </c>
      <c r="H5018" s="140" t="s">
        <v>10315</v>
      </c>
      <c r="I5018" s="147" t="s">
        <v>6054</v>
      </c>
      <c r="J5018" s="147">
        <v>1</v>
      </c>
      <c r="K5018" s="132">
        <f t="shared" si="563"/>
        <v>1047201</v>
      </c>
      <c r="L5018" s="132">
        <v>878068</v>
      </c>
      <c r="M5018" s="132">
        <v>169133</v>
      </c>
      <c r="N5018" s="132">
        <v>878068</v>
      </c>
      <c r="O5018" s="133"/>
      <c r="P5018" s="132">
        <v>169133</v>
      </c>
      <c r="Q5018" s="132">
        <f t="shared" si="569"/>
        <v>1047201</v>
      </c>
      <c r="R5018" s="132">
        <v>878068</v>
      </c>
      <c r="S5018" s="132">
        <v>169133</v>
      </c>
      <c r="T5018" s="169">
        <f t="shared" si="564"/>
        <v>1</v>
      </c>
      <c r="U5018" s="169">
        <f t="shared" si="565"/>
        <v>1</v>
      </c>
      <c r="V5018" s="169">
        <f t="shared" si="566"/>
        <v>1</v>
      </c>
      <c r="W5018" s="169">
        <f t="shared" si="567"/>
        <v>1</v>
      </c>
      <c r="X5018" s="170">
        <v>1</v>
      </c>
      <c r="Y5018" s="139">
        <v>39794</v>
      </c>
      <c r="Z5018" s="139">
        <v>39799</v>
      </c>
      <c r="AA5018" s="139">
        <v>39931</v>
      </c>
      <c r="AB5018" s="139">
        <v>39988</v>
      </c>
      <c r="AC5018" s="139">
        <v>39989</v>
      </c>
      <c r="AD5018" s="147">
        <f t="shared" si="568"/>
        <v>57</v>
      </c>
      <c r="AE5018" s="131">
        <v>470</v>
      </c>
      <c r="AF5018" s="147" t="s">
        <v>2161</v>
      </c>
      <c r="AG5018" s="147">
        <v>1</v>
      </c>
      <c r="AH5018" s="147" t="s">
        <v>5683</v>
      </c>
    </row>
    <row r="5019" spans="1:34" x14ac:dyDescent="0.25">
      <c r="A5019" s="147" t="s">
        <v>2142</v>
      </c>
      <c r="B5019" s="140" t="s">
        <v>8472</v>
      </c>
      <c r="C5019" s="147" t="s">
        <v>716</v>
      </c>
      <c r="D5019" s="140" t="s">
        <v>8480</v>
      </c>
      <c r="E5019" s="147" t="s">
        <v>356</v>
      </c>
      <c r="F5019" s="140" t="s">
        <v>8568</v>
      </c>
      <c r="G5019" s="140" t="s">
        <v>2088</v>
      </c>
      <c r="H5019" s="140" t="s">
        <v>10316</v>
      </c>
      <c r="I5019" s="147" t="s">
        <v>6052</v>
      </c>
      <c r="J5019" s="147">
        <v>1</v>
      </c>
      <c r="K5019" s="132">
        <f t="shared" si="563"/>
        <v>1740681</v>
      </c>
      <c r="L5019" s="132">
        <v>1225659</v>
      </c>
      <c r="M5019" s="132">
        <v>515022</v>
      </c>
      <c r="N5019" s="132">
        <v>1225658.9999999998</v>
      </c>
      <c r="O5019" s="133"/>
      <c r="P5019" s="132">
        <v>470255</v>
      </c>
      <c r="Q5019" s="132">
        <f t="shared" si="569"/>
        <v>1695914</v>
      </c>
      <c r="R5019" s="132">
        <v>1225659</v>
      </c>
      <c r="S5019" s="132">
        <v>470255</v>
      </c>
      <c r="T5019" s="169">
        <f t="shared" si="564"/>
        <v>1.0000000000000002</v>
      </c>
      <c r="U5019" s="169">
        <f t="shared" si="565"/>
        <v>1</v>
      </c>
      <c r="V5019" s="169">
        <f t="shared" si="566"/>
        <v>0.91307749960195872</v>
      </c>
      <c r="W5019" s="169">
        <f t="shared" si="567"/>
        <v>0.97428190461089659</v>
      </c>
      <c r="X5019" s="170">
        <v>1</v>
      </c>
      <c r="Y5019" s="139">
        <v>39526</v>
      </c>
      <c r="Z5019" s="139">
        <v>39570</v>
      </c>
      <c r="AA5019" s="139">
        <v>39692</v>
      </c>
      <c r="AB5019" s="139">
        <v>39813</v>
      </c>
      <c r="AC5019" s="139">
        <v>39878</v>
      </c>
      <c r="AD5019" s="147">
        <f t="shared" si="568"/>
        <v>121</v>
      </c>
      <c r="AE5019" s="131">
        <v>235</v>
      </c>
      <c r="AF5019" s="147" t="s">
        <v>2161</v>
      </c>
      <c r="AG5019" s="147">
        <v>1</v>
      </c>
      <c r="AH5019" s="147" t="s">
        <v>5683</v>
      </c>
    </row>
    <row r="5020" spans="1:34" x14ac:dyDescent="0.25">
      <c r="A5020" s="147" t="s">
        <v>2142</v>
      </c>
      <c r="B5020" s="140" t="s">
        <v>8472</v>
      </c>
      <c r="C5020" s="147" t="s">
        <v>716</v>
      </c>
      <c r="D5020" s="140" t="s">
        <v>8480</v>
      </c>
      <c r="E5020" s="147" t="s">
        <v>12566</v>
      </c>
      <c r="F5020" s="140" t="s">
        <v>8568</v>
      </c>
      <c r="G5020" s="245" t="s">
        <v>2079</v>
      </c>
      <c r="I5020" s="147" t="s">
        <v>4183</v>
      </c>
      <c r="J5020" s="147">
        <v>1</v>
      </c>
      <c r="K5020" s="132">
        <f t="shared" si="563"/>
        <v>1248925</v>
      </c>
      <c r="L5020" s="132">
        <v>1050050</v>
      </c>
      <c r="M5020" s="132">
        <v>198875</v>
      </c>
      <c r="N5020" s="132">
        <v>1050050</v>
      </c>
      <c r="O5020" s="133"/>
      <c r="P5020" s="132">
        <v>198875</v>
      </c>
      <c r="Q5020" s="132">
        <f t="shared" si="569"/>
        <v>1248925</v>
      </c>
      <c r="R5020" s="132">
        <v>1050050</v>
      </c>
      <c r="S5020" s="132">
        <v>198875</v>
      </c>
      <c r="T5020" s="169">
        <f t="shared" si="564"/>
        <v>1</v>
      </c>
      <c r="U5020" s="169">
        <f t="shared" si="565"/>
        <v>1</v>
      </c>
      <c r="V5020" s="169">
        <f t="shared" si="566"/>
        <v>1</v>
      </c>
      <c r="W5020" s="169">
        <f t="shared" si="567"/>
        <v>1</v>
      </c>
      <c r="X5020" s="170">
        <v>1</v>
      </c>
      <c r="Y5020" s="139">
        <v>39093</v>
      </c>
      <c r="Z5020" s="139">
        <v>39143</v>
      </c>
      <c r="AA5020" s="139">
        <v>39349</v>
      </c>
      <c r="AB5020" s="139">
        <v>39439</v>
      </c>
      <c r="AC5020" s="139">
        <v>39493</v>
      </c>
      <c r="AD5020" s="147">
        <f t="shared" si="568"/>
        <v>90</v>
      </c>
      <c r="AE5020" s="131">
        <v>233</v>
      </c>
      <c r="AF5020" s="147" t="s">
        <v>2161</v>
      </c>
      <c r="AG5020" s="147">
        <v>1</v>
      </c>
      <c r="AH5020" s="147" t="s">
        <v>5683</v>
      </c>
    </row>
    <row r="5021" spans="1:34" x14ac:dyDescent="0.25">
      <c r="A5021" s="147" t="s">
        <v>2142</v>
      </c>
      <c r="B5021" s="140" t="s">
        <v>8472</v>
      </c>
      <c r="C5021" s="147" t="s">
        <v>716</v>
      </c>
      <c r="D5021" s="140" t="s">
        <v>8480</v>
      </c>
      <c r="E5021" s="147" t="s">
        <v>356</v>
      </c>
      <c r="F5021" s="140" t="s">
        <v>8568</v>
      </c>
      <c r="G5021" s="140" t="s">
        <v>2090</v>
      </c>
      <c r="H5021" s="140" t="s">
        <v>10317</v>
      </c>
      <c r="I5021" s="147" t="s">
        <v>4400</v>
      </c>
      <c r="J5021" s="147">
        <v>1</v>
      </c>
      <c r="K5021" s="132">
        <f t="shared" si="563"/>
        <v>1180030.2</v>
      </c>
      <c r="L5021" s="132">
        <v>926463.5</v>
      </c>
      <c r="M5021" s="132">
        <v>253566.7</v>
      </c>
      <c r="N5021" s="132">
        <v>926463.5</v>
      </c>
      <c r="O5021" s="133"/>
      <c r="P5021" s="132">
        <v>253566.7</v>
      </c>
      <c r="Q5021" s="132">
        <f t="shared" si="569"/>
        <v>1180030.2</v>
      </c>
      <c r="R5021" s="132">
        <v>926463.5</v>
      </c>
      <c r="S5021" s="132">
        <v>253566.7</v>
      </c>
      <c r="T5021" s="169">
        <f t="shared" si="564"/>
        <v>1</v>
      </c>
      <c r="U5021" s="169">
        <f t="shared" si="565"/>
        <v>1</v>
      </c>
      <c r="V5021" s="169">
        <f t="shared" si="566"/>
        <v>1</v>
      </c>
      <c r="W5021" s="169">
        <f t="shared" si="567"/>
        <v>1</v>
      </c>
      <c r="X5021" s="170">
        <v>1</v>
      </c>
      <c r="Y5021" s="139">
        <v>39526</v>
      </c>
      <c r="Z5021" s="139">
        <v>39570</v>
      </c>
      <c r="AA5021" s="139">
        <v>39664</v>
      </c>
      <c r="AB5021" s="139">
        <v>39813</v>
      </c>
      <c r="AC5021" s="139">
        <v>39882</v>
      </c>
      <c r="AD5021" s="147">
        <f t="shared" si="568"/>
        <v>149</v>
      </c>
      <c r="AE5021" s="131">
        <v>450</v>
      </c>
      <c r="AF5021" s="147" t="s">
        <v>2161</v>
      </c>
      <c r="AG5021" s="147">
        <v>1</v>
      </c>
      <c r="AH5021" s="147" t="s">
        <v>5683</v>
      </c>
    </row>
    <row r="5022" spans="1:34" x14ac:dyDescent="0.25">
      <c r="A5022" s="147" t="s">
        <v>2142</v>
      </c>
      <c r="B5022" s="140" t="s">
        <v>8472</v>
      </c>
      <c r="C5022" s="147" t="s">
        <v>716</v>
      </c>
      <c r="D5022" s="140" t="s">
        <v>8480</v>
      </c>
      <c r="E5022" s="147" t="s">
        <v>356</v>
      </c>
      <c r="F5022" s="140" t="s">
        <v>8568</v>
      </c>
      <c r="G5022" s="140" t="s">
        <v>739</v>
      </c>
      <c r="H5022" s="140" t="s">
        <v>10318</v>
      </c>
      <c r="I5022" s="147" t="s">
        <v>6049</v>
      </c>
      <c r="J5022" s="147">
        <v>1</v>
      </c>
      <c r="K5022" s="132">
        <f t="shared" ref="K5022:K5085" si="570">L5022+M5022</f>
        <v>570990</v>
      </c>
      <c r="L5022" s="132">
        <v>386070</v>
      </c>
      <c r="M5022" s="132">
        <v>184920</v>
      </c>
      <c r="N5022" s="132">
        <v>386070</v>
      </c>
      <c r="O5022" s="133"/>
      <c r="P5022" s="132">
        <v>184920</v>
      </c>
      <c r="Q5022" s="132">
        <f t="shared" si="569"/>
        <v>570990</v>
      </c>
      <c r="R5022" s="132">
        <v>386070</v>
      </c>
      <c r="S5022" s="132">
        <v>184920</v>
      </c>
      <c r="T5022" s="169">
        <f t="shared" si="564"/>
        <v>1</v>
      </c>
      <c r="U5022" s="169">
        <f t="shared" si="565"/>
        <v>1</v>
      </c>
      <c r="V5022" s="169">
        <f t="shared" si="566"/>
        <v>1</v>
      </c>
      <c r="W5022" s="169">
        <f t="shared" si="567"/>
        <v>1</v>
      </c>
      <c r="X5022" s="170">
        <v>1</v>
      </c>
      <c r="Y5022" s="139">
        <v>39093</v>
      </c>
      <c r="Z5022" s="139">
        <v>39143</v>
      </c>
      <c r="AA5022" s="139">
        <v>39391</v>
      </c>
      <c r="AB5022" s="139">
        <v>39462</v>
      </c>
      <c r="AC5022" s="139">
        <v>39492</v>
      </c>
      <c r="AD5022" s="147">
        <f t="shared" si="568"/>
        <v>71</v>
      </c>
      <c r="AE5022" s="131">
        <v>396</v>
      </c>
      <c r="AF5022" s="147" t="s">
        <v>2161</v>
      </c>
      <c r="AG5022" s="147">
        <v>1</v>
      </c>
      <c r="AH5022" s="147" t="s">
        <v>5683</v>
      </c>
    </row>
    <row r="5023" spans="1:34" x14ac:dyDescent="0.25">
      <c r="A5023" s="147" t="s">
        <v>2142</v>
      </c>
      <c r="B5023" s="140" t="s">
        <v>8472</v>
      </c>
      <c r="C5023" s="147" t="s">
        <v>716</v>
      </c>
      <c r="D5023" s="140" t="s">
        <v>8480</v>
      </c>
      <c r="E5023" s="147" t="s">
        <v>356</v>
      </c>
      <c r="F5023" s="140" t="s">
        <v>8568</v>
      </c>
      <c r="G5023" s="140" t="s">
        <v>739</v>
      </c>
      <c r="H5023" s="140" t="s">
        <v>10318</v>
      </c>
      <c r="I5023" s="147" t="s">
        <v>4184</v>
      </c>
      <c r="J5023" s="147">
        <v>1</v>
      </c>
      <c r="K5023" s="132">
        <f t="shared" si="570"/>
        <v>634314</v>
      </c>
      <c r="L5023" s="132">
        <v>434552</v>
      </c>
      <c r="M5023" s="132">
        <v>199762</v>
      </c>
      <c r="N5023" s="132">
        <v>347641.59999999998</v>
      </c>
      <c r="O5023" s="133"/>
      <c r="P5023" s="132">
        <v>199762</v>
      </c>
      <c r="Q5023" s="132">
        <f t="shared" si="569"/>
        <v>547403.6</v>
      </c>
      <c r="R5023" s="132">
        <v>347641.59999999998</v>
      </c>
      <c r="S5023" s="132">
        <v>199762</v>
      </c>
      <c r="T5023" s="169">
        <f t="shared" si="564"/>
        <v>1</v>
      </c>
      <c r="U5023" s="169">
        <f t="shared" si="565"/>
        <v>1</v>
      </c>
      <c r="V5023" s="169">
        <f t="shared" si="566"/>
        <v>1</v>
      </c>
      <c r="W5023" s="169">
        <f t="shared" si="567"/>
        <v>0.86298520921814748</v>
      </c>
      <c r="X5023" s="170">
        <v>1</v>
      </c>
      <c r="Y5023" s="139">
        <v>39794</v>
      </c>
      <c r="Z5023" s="139">
        <v>39799</v>
      </c>
      <c r="AA5023" s="139">
        <v>39931</v>
      </c>
      <c r="AB5023" s="139">
        <v>39979</v>
      </c>
      <c r="AC5023" s="139">
        <v>39983</v>
      </c>
      <c r="AD5023" s="147">
        <f t="shared" si="568"/>
        <v>48</v>
      </c>
      <c r="AE5023" s="131">
        <v>400</v>
      </c>
      <c r="AF5023" s="147" t="s">
        <v>6055</v>
      </c>
      <c r="AG5023" s="147">
        <v>1</v>
      </c>
      <c r="AH5023" s="147" t="s">
        <v>5683</v>
      </c>
    </row>
    <row r="5024" spans="1:34" x14ac:dyDescent="0.25">
      <c r="A5024" s="147" t="s">
        <v>2142</v>
      </c>
      <c r="B5024" s="140" t="s">
        <v>8472</v>
      </c>
      <c r="C5024" s="147" t="s">
        <v>716</v>
      </c>
      <c r="D5024" s="140" t="s">
        <v>8480</v>
      </c>
      <c r="E5024" s="147" t="s">
        <v>356</v>
      </c>
      <c r="F5024" s="140" t="s">
        <v>8568</v>
      </c>
      <c r="G5024" s="140" t="s">
        <v>4230</v>
      </c>
      <c r="H5024" s="140" t="s">
        <v>10319</v>
      </c>
      <c r="I5024" s="147" t="s">
        <v>6044</v>
      </c>
      <c r="J5024" s="147">
        <v>1</v>
      </c>
      <c r="K5024" s="132">
        <f t="shared" si="570"/>
        <v>1651041</v>
      </c>
      <c r="L5024" s="132">
        <v>1243053</v>
      </c>
      <c r="M5024" s="132">
        <v>407988</v>
      </c>
      <c r="N5024" s="132">
        <v>1243053</v>
      </c>
      <c r="O5024" s="133"/>
      <c r="P5024" s="132">
        <v>407988</v>
      </c>
      <c r="Q5024" s="132">
        <f t="shared" si="569"/>
        <v>1651041</v>
      </c>
      <c r="R5024" s="132">
        <v>1243053</v>
      </c>
      <c r="S5024" s="132">
        <v>407988</v>
      </c>
      <c r="T5024" s="169">
        <f t="shared" si="564"/>
        <v>1</v>
      </c>
      <c r="U5024" s="169">
        <f t="shared" si="565"/>
        <v>1</v>
      </c>
      <c r="V5024" s="169">
        <f t="shared" si="566"/>
        <v>1</v>
      </c>
      <c r="W5024" s="169">
        <f t="shared" si="567"/>
        <v>1</v>
      </c>
      <c r="X5024" s="170">
        <v>1</v>
      </c>
      <c r="Y5024" s="139">
        <v>39794</v>
      </c>
      <c r="Z5024" s="139">
        <v>39799</v>
      </c>
      <c r="AA5024" s="139">
        <v>39931</v>
      </c>
      <c r="AB5024" s="139">
        <v>39986</v>
      </c>
      <c r="AC5024" s="139">
        <v>39987</v>
      </c>
      <c r="AD5024" s="147">
        <f t="shared" si="568"/>
        <v>55</v>
      </c>
      <c r="AE5024" s="131">
        <v>278</v>
      </c>
      <c r="AF5024" s="147" t="s">
        <v>2161</v>
      </c>
      <c r="AG5024" s="147">
        <v>1</v>
      </c>
      <c r="AH5024" s="147" t="s">
        <v>5683</v>
      </c>
    </row>
    <row r="5025" spans="1:34" x14ac:dyDescent="0.25">
      <c r="A5025" s="147" t="s">
        <v>2142</v>
      </c>
      <c r="B5025" s="140" t="s">
        <v>8472</v>
      </c>
      <c r="C5025" s="147" t="s">
        <v>716</v>
      </c>
      <c r="D5025" s="140" t="s">
        <v>8480</v>
      </c>
      <c r="E5025" s="147" t="s">
        <v>356</v>
      </c>
      <c r="F5025" s="140" t="s">
        <v>8568</v>
      </c>
      <c r="G5025" s="140" t="s">
        <v>10320</v>
      </c>
      <c r="H5025" s="180" t="s">
        <v>10321</v>
      </c>
      <c r="I5025" s="147" t="s">
        <v>6056</v>
      </c>
      <c r="J5025" s="147">
        <v>1</v>
      </c>
      <c r="K5025" s="132">
        <f t="shared" si="570"/>
        <v>1064544</v>
      </c>
      <c r="L5025" s="132">
        <v>894384</v>
      </c>
      <c r="M5025" s="132">
        <v>170160</v>
      </c>
      <c r="N5025" s="132">
        <v>894384</v>
      </c>
      <c r="O5025" s="133"/>
      <c r="P5025" s="132">
        <v>170160</v>
      </c>
      <c r="Q5025" s="132">
        <f t="shared" si="569"/>
        <v>1064544</v>
      </c>
      <c r="R5025" s="132">
        <v>894384</v>
      </c>
      <c r="S5025" s="132">
        <v>170160</v>
      </c>
      <c r="T5025" s="169">
        <f t="shared" si="564"/>
        <v>1</v>
      </c>
      <c r="U5025" s="169">
        <f t="shared" si="565"/>
        <v>1</v>
      </c>
      <c r="V5025" s="169">
        <f t="shared" si="566"/>
        <v>1</v>
      </c>
      <c r="W5025" s="169">
        <f t="shared" si="567"/>
        <v>1</v>
      </c>
      <c r="X5025" s="170">
        <v>1</v>
      </c>
      <c r="Y5025" s="139">
        <v>39794</v>
      </c>
      <c r="Z5025" s="139">
        <v>39799</v>
      </c>
      <c r="AA5025" s="139">
        <v>39909</v>
      </c>
      <c r="AB5025" s="139">
        <v>39979</v>
      </c>
      <c r="AC5025" s="139">
        <v>39983</v>
      </c>
      <c r="AD5025" s="147">
        <f t="shared" si="568"/>
        <v>70</v>
      </c>
      <c r="AE5025" s="131">
        <v>205</v>
      </c>
      <c r="AF5025" s="147" t="s">
        <v>2161</v>
      </c>
      <c r="AG5025" s="147">
        <v>1</v>
      </c>
      <c r="AH5025" s="147" t="s">
        <v>5683</v>
      </c>
    </row>
    <row r="5026" spans="1:34" x14ac:dyDescent="0.25">
      <c r="A5026" s="147" t="s">
        <v>2142</v>
      </c>
      <c r="B5026" s="140" t="s">
        <v>8472</v>
      </c>
      <c r="C5026" s="147" t="s">
        <v>716</v>
      </c>
      <c r="D5026" s="140" t="s">
        <v>8480</v>
      </c>
      <c r="E5026" s="147" t="s">
        <v>12566</v>
      </c>
      <c r="F5026" s="140" t="s">
        <v>8568</v>
      </c>
      <c r="G5026" s="245" t="s">
        <v>2074</v>
      </c>
      <c r="I5026" s="147" t="s">
        <v>4183</v>
      </c>
      <c r="J5026" s="147">
        <v>1</v>
      </c>
      <c r="K5026" s="132">
        <f t="shared" si="570"/>
        <v>1249560</v>
      </c>
      <c r="L5026" s="132">
        <v>911100</v>
      </c>
      <c r="M5026" s="132">
        <v>338460</v>
      </c>
      <c r="N5026" s="132">
        <v>911100</v>
      </c>
      <c r="O5026" s="133"/>
      <c r="P5026" s="132">
        <v>351460</v>
      </c>
      <c r="Q5026" s="132">
        <f t="shared" si="569"/>
        <v>1262560</v>
      </c>
      <c r="R5026" s="132">
        <v>911100</v>
      </c>
      <c r="S5026" s="132">
        <v>351460</v>
      </c>
      <c r="T5026" s="169">
        <f t="shared" si="564"/>
        <v>1</v>
      </c>
      <c r="U5026" s="169">
        <f t="shared" si="565"/>
        <v>1</v>
      </c>
      <c r="V5026" s="169">
        <f t="shared" si="566"/>
        <v>1.0384092654966612</v>
      </c>
      <c r="W5026" s="169">
        <f t="shared" si="567"/>
        <v>1.0104036620890553</v>
      </c>
      <c r="X5026" s="170">
        <v>1</v>
      </c>
      <c r="Y5026" s="139">
        <v>39093</v>
      </c>
      <c r="Z5026" s="139">
        <v>39143</v>
      </c>
      <c r="AA5026" s="139">
        <v>39321</v>
      </c>
      <c r="AB5026" s="139">
        <v>39385</v>
      </c>
      <c r="AC5026" s="139">
        <v>39490</v>
      </c>
      <c r="AD5026" s="147">
        <f t="shared" si="568"/>
        <v>64</v>
      </c>
      <c r="AE5026" s="131">
        <v>41</v>
      </c>
      <c r="AF5026" s="147" t="s">
        <v>2161</v>
      </c>
      <c r="AG5026" s="147">
        <v>1</v>
      </c>
      <c r="AH5026" s="147" t="s">
        <v>5683</v>
      </c>
    </row>
    <row r="5027" spans="1:34" x14ac:dyDescent="0.25">
      <c r="A5027" s="147" t="s">
        <v>2142</v>
      </c>
      <c r="B5027" s="140" t="s">
        <v>8472</v>
      </c>
      <c r="C5027" s="147" t="s">
        <v>716</v>
      </c>
      <c r="D5027" s="140" t="s">
        <v>8480</v>
      </c>
      <c r="E5027" s="147" t="s">
        <v>12566</v>
      </c>
      <c r="F5027" s="140" t="s">
        <v>8568</v>
      </c>
      <c r="G5027" s="245" t="s">
        <v>2074</v>
      </c>
      <c r="I5027" s="147" t="s">
        <v>6057</v>
      </c>
      <c r="J5027" s="147">
        <v>1</v>
      </c>
      <c r="K5027" s="132">
        <f t="shared" si="570"/>
        <v>379289</v>
      </c>
      <c r="L5027" s="132">
        <v>240816</v>
      </c>
      <c r="M5027" s="132">
        <v>138473</v>
      </c>
      <c r="N5027" s="132">
        <v>192652.79999999999</v>
      </c>
      <c r="O5027" s="133"/>
      <c r="P5027" s="132">
        <v>138473</v>
      </c>
      <c r="Q5027" s="132">
        <f t="shared" si="569"/>
        <v>331125.8</v>
      </c>
      <c r="R5027" s="132">
        <v>192652.79999999999</v>
      </c>
      <c r="S5027" s="132">
        <v>138473</v>
      </c>
      <c r="T5027" s="169">
        <f t="shared" si="564"/>
        <v>1</v>
      </c>
      <c r="U5027" s="169">
        <f t="shared" si="565"/>
        <v>1</v>
      </c>
      <c r="V5027" s="169">
        <f t="shared" si="566"/>
        <v>1</v>
      </c>
      <c r="W5027" s="169">
        <f t="shared" si="567"/>
        <v>0.87301714523753648</v>
      </c>
      <c r="X5027" s="170">
        <v>1</v>
      </c>
      <c r="Y5027" s="139">
        <v>39794</v>
      </c>
      <c r="Z5027" s="139">
        <v>39799</v>
      </c>
      <c r="AA5027" s="139">
        <v>39895</v>
      </c>
      <c r="AB5027" s="139">
        <v>39979</v>
      </c>
      <c r="AC5027" s="139">
        <v>39987</v>
      </c>
      <c r="AD5027" s="147">
        <f t="shared" si="568"/>
        <v>84</v>
      </c>
      <c r="AE5027" s="131">
        <v>300</v>
      </c>
      <c r="AF5027" s="147" t="s">
        <v>6055</v>
      </c>
      <c r="AG5027" s="147">
        <v>1</v>
      </c>
      <c r="AH5027" s="147" t="s">
        <v>5683</v>
      </c>
    </row>
    <row r="5028" spans="1:34" x14ac:dyDescent="0.25">
      <c r="A5028" s="147" t="s">
        <v>2142</v>
      </c>
      <c r="B5028" s="140" t="s">
        <v>8472</v>
      </c>
      <c r="C5028" s="147" t="s">
        <v>716</v>
      </c>
      <c r="D5028" s="140" t="s">
        <v>8480</v>
      </c>
      <c r="E5028" s="147" t="s">
        <v>12566</v>
      </c>
      <c r="F5028" s="140" t="s">
        <v>8568</v>
      </c>
      <c r="G5028" s="245" t="s">
        <v>2077</v>
      </c>
      <c r="I5028" s="147" t="s">
        <v>6050</v>
      </c>
      <c r="J5028" s="147">
        <v>1</v>
      </c>
      <c r="K5028" s="132">
        <f t="shared" si="570"/>
        <v>920975</v>
      </c>
      <c r="L5028" s="132">
        <v>702800</v>
      </c>
      <c r="M5028" s="132">
        <v>218175</v>
      </c>
      <c r="N5028" s="132">
        <v>702800</v>
      </c>
      <c r="O5028" s="133"/>
      <c r="P5028" s="132">
        <v>218175</v>
      </c>
      <c r="Q5028" s="132">
        <f t="shared" si="569"/>
        <v>920975</v>
      </c>
      <c r="R5028" s="132">
        <v>702800</v>
      </c>
      <c r="S5028" s="132">
        <v>218175</v>
      </c>
      <c r="T5028" s="169">
        <f t="shared" si="564"/>
        <v>1</v>
      </c>
      <c r="U5028" s="169">
        <f t="shared" si="565"/>
        <v>1</v>
      </c>
      <c r="V5028" s="169">
        <f t="shared" si="566"/>
        <v>1</v>
      </c>
      <c r="W5028" s="169">
        <f t="shared" si="567"/>
        <v>1</v>
      </c>
      <c r="X5028" s="170">
        <v>1</v>
      </c>
      <c r="Y5028" s="139">
        <v>39093</v>
      </c>
      <c r="Z5028" s="139">
        <v>39143</v>
      </c>
      <c r="AA5028" s="139">
        <v>39321</v>
      </c>
      <c r="AB5028" s="139">
        <v>39416</v>
      </c>
      <c r="AC5028" s="139">
        <v>39490</v>
      </c>
      <c r="AD5028" s="147">
        <f t="shared" si="568"/>
        <v>95</v>
      </c>
      <c r="AE5028" s="131">
        <v>187</v>
      </c>
      <c r="AF5028" s="147" t="s">
        <v>2161</v>
      </c>
      <c r="AG5028" s="147">
        <v>1</v>
      </c>
      <c r="AH5028" s="147" t="s">
        <v>5683</v>
      </c>
    </row>
    <row r="5029" spans="1:34" x14ac:dyDescent="0.25">
      <c r="A5029" s="147" t="s">
        <v>2142</v>
      </c>
      <c r="B5029" s="140" t="s">
        <v>8472</v>
      </c>
      <c r="C5029" s="147" t="s">
        <v>716</v>
      </c>
      <c r="D5029" s="140" t="s">
        <v>8480</v>
      </c>
      <c r="E5029" s="147" t="s">
        <v>12566</v>
      </c>
      <c r="F5029" s="140" t="s">
        <v>8568</v>
      </c>
      <c r="G5029" s="245" t="s">
        <v>2076</v>
      </c>
      <c r="I5029" s="147" t="s">
        <v>3192</v>
      </c>
      <c r="J5029" s="147">
        <v>1</v>
      </c>
      <c r="K5029" s="132">
        <f t="shared" si="570"/>
        <v>610257</v>
      </c>
      <c r="L5029" s="132">
        <v>504584</v>
      </c>
      <c r="M5029" s="132">
        <v>105673</v>
      </c>
      <c r="N5029" s="132">
        <v>504584</v>
      </c>
      <c r="O5029" s="133"/>
      <c r="P5029" s="132">
        <v>105673</v>
      </c>
      <c r="Q5029" s="132">
        <f t="shared" si="569"/>
        <v>610257</v>
      </c>
      <c r="R5029" s="132">
        <v>504584</v>
      </c>
      <c r="S5029" s="132">
        <v>105673</v>
      </c>
      <c r="T5029" s="169">
        <f t="shared" si="564"/>
        <v>1</v>
      </c>
      <c r="U5029" s="169">
        <f t="shared" si="565"/>
        <v>1</v>
      </c>
      <c r="V5029" s="169">
        <f t="shared" si="566"/>
        <v>1</v>
      </c>
      <c r="W5029" s="169">
        <f t="shared" si="567"/>
        <v>1</v>
      </c>
      <c r="X5029" s="170">
        <v>1</v>
      </c>
      <c r="Y5029" s="139">
        <v>39526</v>
      </c>
      <c r="Z5029" s="139">
        <v>39570</v>
      </c>
      <c r="AA5029" s="139">
        <v>39664</v>
      </c>
      <c r="AB5029" s="139">
        <v>39813</v>
      </c>
      <c r="AC5029" s="139">
        <v>39877</v>
      </c>
      <c r="AD5029" s="147">
        <f t="shared" si="568"/>
        <v>149</v>
      </c>
      <c r="AE5029" s="131">
        <v>163</v>
      </c>
      <c r="AF5029" s="147" t="s">
        <v>2161</v>
      </c>
      <c r="AG5029" s="147">
        <v>1</v>
      </c>
      <c r="AH5029" s="147" t="s">
        <v>5683</v>
      </c>
    </row>
    <row r="5030" spans="1:34" x14ac:dyDescent="0.25">
      <c r="A5030" s="147" t="s">
        <v>2142</v>
      </c>
      <c r="B5030" s="140" t="s">
        <v>8472</v>
      </c>
      <c r="C5030" s="147" t="s">
        <v>716</v>
      </c>
      <c r="D5030" s="140" t="s">
        <v>8480</v>
      </c>
      <c r="E5030" s="147" t="s">
        <v>356</v>
      </c>
      <c r="F5030" s="140" t="s">
        <v>8568</v>
      </c>
      <c r="G5030" s="140" t="s">
        <v>2093</v>
      </c>
      <c r="H5030" s="140" t="s">
        <v>10322</v>
      </c>
      <c r="I5030" s="147" t="s">
        <v>3946</v>
      </c>
      <c r="J5030" s="147">
        <v>1</v>
      </c>
      <c r="K5030" s="132">
        <f t="shared" si="570"/>
        <v>1092864</v>
      </c>
      <c r="L5030" s="132">
        <v>859414</v>
      </c>
      <c r="M5030" s="132">
        <v>233450</v>
      </c>
      <c r="N5030" s="132">
        <v>859414</v>
      </c>
      <c r="O5030" s="133"/>
      <c r="P5030" s="132">
        <v>233450</v>
      </c>
      <c r="Q5030" s="132">
        <f t="shared" si="569"/>
        <v>1092864</v>
      </c>
      <c r="R5030" s="132">
        <v>859414</v>
      </c>
      <c r="S5030" s="132">
        <v>233450</v>
      </c>
      <c r="T5030" s="169">
        <f t="shared" si="564"/>
        <v>1</v>
      </c>
      <c r="U5030" s="169">
        <f t="shared" si="565"/>
        <v>1</v>
      </c>
      <c r="V5030" s="169">
        <f t="shared" si="566"/>
        <v>1</v>
      </c>
      <c r="W5030" s="169">
        <f t="shared" si="567"/>
        <v>1</v>
      </c>
      <c r="X5030" s="170">
        <v>1</v>
      </c>
      <c r="Y5030" s="139">
        <v>39093</v>
      </c>
      <c r="Z5030" s="139">
        <v>39143</v>
      </c>
      <c r="AA5030" s="139">
        <v>39267</v>
      </c>
      <c r="AB5030" s="139">
        <v>39385</v>
      </c>
      <c r="AC5030" s="139">
        <v>39506</v>
      </c>
      <c r="AD5030" s="147">
        <f t="shared" si="568"/>
        <v>118</v>
      </c>
      <c r="AE5030" s="131">
        <v>200</v>
      </c>
      <c r="AF5030" s="147" t="s">
        <v>2161</v>
      </c>
      <c r="AG5030" s="147">
        <v>1</v>
      </c>
      <c r="AH5030" s="147" t="s">
        <v>5683</v>
      </c>
    </row>
    <row r="5031" spans="1:34" x14ac:dyDescent="0.25">
      <c r="A5031" s="147" t="s">
        <v>2142</v>
      </c>
      <c r="B5031" s="140" t="s">
        <v>8472</v>
      </c>
      <c r="C5031" s="147" t="s">
        <v>716</v>
      </c>
      <c r="D5031" s="140" t="s">
        <v>8480</v>
      </c>
      <c r="E5031" s="147" t="s">
        <v>356</v>
      </c>
      <c r="F5031" s="140" t="s">
        <v>8568</v>
      </c>
      <c r="G5031" s="140" t="s">
        <v>2085</v>
      </c>
      <c r="H5031" s="140" t="s">
        <v>10323</v>
      </c>
      <c r="I5031" s="147" t="s">
        <v>6052</v>
      </c>
      <c r="J5031" s="147">
        <v>1</v>
      </c>
      <c r="K5031" s="132">
        <f t="shared" si="570"/>
        <v>1085500.92</v>
      </c>
      <c r="L5031" s="132">
        <v>954658.5</v>
      </c>
      <c r="M5031" s="132">
        <v>130842.42</v>
      </c>
      <c r="N5031" s="132">
        <v>954658.5</v>
      </c>
      <c r="O5031" s="133"/>
      <c r="P5031" s="132">
        <v>114779.17</v>
      </c>
      <c r="Q5031" s="132">
        <f t="shared" si="569"/>
        <v>1069437.67</v>
      </c>
      <c r="R5031" s="132">
        <v>954658.5</v>
      </c>
      <c r="S5031" s="132">
        <v>114779.17</v>
      </c>
      <c r="T5031" s="169">
        <f t="shared" si="564"/>
        <v>1</v>
      </c>
      <c r="U5031" s="169">
        <f t="shared" si="565"/>
        <v>1</v>
      </c>
      <c r="V5031" s="169">
        <f t="shared" si="566"/>
        <v>0.87723209338378183</v>
      </c>
      <c r="W5031" s="169">
        <f t="shared" si="567"/>
        <v>0.9852019931959155</v>
      </c>
      <c r="X5031" s="170">
        <v>1</v>
      </c>
      <c r="Y5031" s="139">
        <v>39526</v>
      </c>
      <c r="Z5031" s="139">
        <v>39570</v>
      </c>
      <c r="AA5031" s="139">
        <v>39671</v>
      </c>
      <c r="AB5031" s="139">
        <v>39813</v>
      </c>
      <c r="AC5031" s="139">
        <v>39878</v>
      </c>
      <c r="AD5031" s="147">
        <f t="shared" si="568"/>
        <v>142</v>
      </c>
      <c r="AE5031" s="131">
        <v>130</v>
      </c>
      <c r="AF5031" s="147" t="s">
        <v>2161</v>
      </c>
      <c r="AG5031" s="147">
        <v>1</v>
      </c>
      <c r="AH5031" s="147" t="s">
        <v>5683</v>
      </c>
    </row>
    <row r="5032" spans="1:34" x14ac:dyDescent="0.25">
      <c r="A5032" s="147" t="s">
        <v>2142</v>
      </c>
      <c r="B5032" s="140" t="s">
        <v>8472</v>
      </c>
      <c r="C5032" s="147" t="s">
        <v>716</v>
      </c>
      <c r="D5032" s="140" t="s">
        <v>8480</v>
      </c>
      <c r="E5032" s="147" t="s">
        <v>356</v>
      </c>
      <c r="F5032" s="140" t="s">
        <v>8568</v>
      </c>
      <c r="G5032" s="140" t="s">
        <v>122</v>
      </c>
      <c r="H5032" s="140" t="s">
        <v>10324</v>
      </c>
      <c r="I5032" s="147" t="s">
        <v>6044</v>
      </c>
      <c r="J5032" s="147">
        <v>1</v>
      </c>
      <c r="K5032" s="132">
        <f t="shared" si="570"/>
        <v>1390727</v>
      </c>
      <c r="L5032" s="132">
        <v>1109125</v>
      </c>
      <c r="M5032" s="132">
        <v>281602</v>
      </c>
      <c r="N5032" s="132">
        <v>1109125</v>
      </c>
      <c r="O5032" s="133"/>
      <c r="P5032" s="132">
        <v>281602</v>
      </c>
      <c r="Q5032" s="132">
        <f t="shared" si="569"/>
        <v>1390727</v>
      </c>
      <c r="R5032" s="132">
        <v>1109125</v>
      </c>
      <c r="S5032" s="132">
        <v>281602</v>
      </c>
      <c r="T5032" s="169">
        <f t="shared" si="564"/>
        <v>1</v>
      </c>
      <c r="U5032" s="169">
        <f t="shared" si="565"/>
        <v>1</v>
      </c>
      <c r="V5032" s="169">
        <f t="shared" si="566"/>
        <v>1</v>
      </c>
      <c r="W5032" s="169">
        <f t="shared" si="567"/>
        <v>1</v>
      </c>
      <c r="X5032" s="170">
        <v>1</v>
      </c>
      <c r="Y5032" s="139">
        <v>39794</v>
      </c>
      <c r="Z5032" s="139">
        <v>39799</v>
      </c>
      <c r="AA5032" s="139">
        <v>39951</v>
      </c>
      <c r="AB5032" s="139">
        <v>40004</v>
      </c>
      <c r="AC5032" s="139">
        <v>40009</v>
      </c>
      <c r="AD5032" s="147">
        <f t="shared" si="568"/>
        <v>53</v>
      </c>
      <c r="AE5032" s="131">
        <v>130</v>
      </c>
      <c r="AF5032" s="147" t="s">
        <v>2161</v>
      </c>
      <c r="AG5032" s="147">
        <v>1</v>
      </c>
      <c r="AH5032" s="147" t="s">
        <v>5683</v>
      </c>
    </row>
    <row r="5033" spans="1:34" x14ac:dyDescent="0.25">
      <c r="A5033" s="147" t="s">
        <v>2142</v>
      </c>
      <c r="B5033" s="140" t="s">
        <v>8472</v>
      </c>
      <c r="C5033" s="147" t="s">
        <v>716</v>
      </c>
      <c r="D5033" s="140" t="s">
        <v>8480</v>
      </c>
      <c r="E5033" s="147" t="s">
        <v>12566</v>
      </c>
      <c r="F5033" s="140" t="s">
        <v>8568</v>
      </c>
      <c r="G5033" s="245" t="s">
        <v>2081</v>
      </c>
      <c r="I5033" s="147" t="s">
        <v>4183</v>
      </c>
      <c r="J5033" s="147">
        <v>1</v>
      </c>
      <c r="K5033" s="132">
        <f t="shared" si="570"/>
        <v>528805</v>
      </c>
      <c r="L5033" s="132">
        <v>412530</v>
      </c>
      <c r="M5033" s="132">
        <v>116275</v>
      </c>
      <c r="N5033" s="132">
        <v>412530</v>
      </c>
      <c r="O5033" s="133"/>
      <c r="P5033" s="132">
        <v>122650</v>
      </c>
      <c r="Q5033" s="132">
        <f t="shared" si="569"/>
        <v>535180</v>
      </c>
      <c r="R5033" s="132">
        <v>412530</v>
      </c>
      <c r="S5033" s="132">
        <v>122650</v>
      </c>
      <c r="T5033" s="169">
        <f t="shared" si="564"/>
        <v>1</v>
      </c>
      <c r="U5033" s="169">
        <f t="shared" si="565"/>
        <v>1</v>
      </c>
      <c r="V5033" s="169">
        <f t="shared" si="566"/>
        <v>1.0548269189421631</v>
      </c>
      <c r="W5033" s="169">
        <f t="shared" si="567"/>
        <v>1.0120554835903595</v>
      </c>
      <c r="X5033" s="170">
        <v>1</v>
      </c>
      <c r="Y5033" s="139">
        <v>39093</v>
      </c>
      <c r="Z5033" s="139">
        <v>39143</v>
      </c>
      <c r="AA5033" s="139">
        <v>39349</v>
      </c>
      <c r="AB5033" s="139">
        <v>39409</v>
      </c>
      <c r="AC5033" s="139">
        <v>39493</v>
      </c>
      <c r="AD5033" s="147">
        <f t="shared" si="568"/>
        <v>60</v>
      </c>
      <c r="AE5033" s="131">
        <v>53</v>
      </c>
      <c r="AF5033" s="147" t="s">
        <v>2161</v>
      </c>
      <c r="AG5033" s="147">
        <v>1</v>
      </c>
      <c r="AH5033" s="147" t="s">
        <v>5683</v>
      </c>
    </row>
    <row r="5034" spans="1:34" x14ac:dyDescent="0.25">
      <c r="A5034" s="147" t="s">
        <v>2142</v>
      </c>
      <c r="B5034" s="140" t="s">
        <v>8472</v>
      </c>
      <c r="C5034" s="147" t="s">
        <v>716</v>
      </c>
      <c r="D5034" s="140" t="s">
        <v>8480</v>
      </c>
      <c r="E5034" s="147" t="s">
        <v>356</v>
      </c>
      <c r="F5034" s="140" t="s">
        <v>8568</v>
      </c>
      <c r="G5034" s="140" t="s">
        <v>2091</v>
      </c>
      <c r="H5034" s="140" t="s">
        <v>10325</v>
      </c>
      <c r="I5034" s="147" t="s">
        <v>6051</v>
      </c>
      <c r="J5034" s="147">
        <v>1</v>
      </c>
      <c r="K5034" s="132">
        <f t="shared" si="570"/>
        <v>616486</v>
      </c>
      <c r="L5034" s="132">
        <v>478036</v>
      </c>
      <c r="M5034" s="132">
        <v>138450</v>
      </c>
      <c r="N5034" s="132">
        <v>478036</v>
      </c>
      <c r="O5034" s="133"/>
      <c r="P5034" s="132">
        <v>153450</v>
      </c>
      <c r="Q5034" s="132">
        <f t="shared" si="569"/>
        <v>631486</v>
      </c>
      <c r="R5034" s="132">
        <v>478036</v>
      </c>
      <c r="S5034" s="132">
        <v>153450</v>
      </c>
      <c r="T5034" s="169">
        <f t="shared" si="564"/>
        <v>1</v>
      </c>
      <c r="U5034" s="169">
        <f t="shared" si="565"/>
        <v>1</v>
      </c>
      <c r="V5034" s="169">
        <f t="shared" si="566"/>
        <v>1.1083423618634887</v>
      </c>
      <c r="W5034" s="169">
        <f t="shared" si="567"/>
        <v>1.0243314527823828</v>
      </c>
      <c r="X5034" s="170">
        <v>1</v>
      </c>
      <c r="Y5034" s="139">
        <v>39093</v>
      </c>
      <c r="Z5034" s="139">
        <v>39143</v>
      </c>
      <c r="AA5034" s="139">
        <v>39251</v>
      </c>
      <c r="AB5034" s="139">
        <v>39341</v>
      </c>
      <c r="AC5034" s="139">
        <v>39506</v>
      </c>
      <c r="AD5034" s="147">
        <f t="shared" si="568"/>
        <v>90</v>
      </c>
      <c r="AE5034" s="131">
        <v>240</v>
      </c>
      <c r="AF5034" s="147" t="s">
        <v>2161</v>
      </c>
      <c r="AG5034" s="147">
        <v>1</v>
      </c>
      <c r="AH5034" s="147" t="s">
        <v>5683</v>
      </c>
    </row>
    <row r="5035" spans="1:34" x14ac:dyDescent="0.25">
      <c r="A5035" s="147" t="s">
        <v>2142</v>
      </c>
      <c r="B5035" s="140" t="s">
        <v>8472</v>
      </c>
      <c r="C5035" s="147" t="s">
        <v>475</v>
      </c>
      <c r="D5035" s="140" t="s">
        <v>8481</v>
      </c>
      <c r="E5035" s="147" t="s">
        <v>6013</v>
      </c>
      <c r="F5035" s="140" t="s">
        <v>8615</v>
      </c>
      <c r="G5035" s="140" t="s">
        <v>2139</v>
      </c>
      <c r="H5035" s="140" t="s">
        <v>10336</v>
      </c>
      <c r="I5035" s="147" t="s">
        <v>445</v>
      </c>
      <c r="J5035" s="147">
        <v>1</v>
      </c>
      <c r="K5035" s="132">
        <f t="shared" si="570"/>
        <v>1351545</v>
      </c>
      <c r="L5035" s="132">
        <v>551375</v>
      </c>
      <c r="M5035" s="132">
        <v>800170</v>
      </c>
      <c r="N5035" s="132">
        <v>551375</v>
      </c>
      <c r="O5035" s="133" t="s">
        <v>4679</v>
      </c>
      <c r="P5035" s="132">
        <v>804545.8</v>
      </c>
      <c r="Q5035" s="132">
        <f t="shared" si="569"/>
        <v>1355920.8</v>
      </c>
      <c r="R5035" s="132">
        <v>551375</v>
      </c>
      <c r="S5035" s="132">
        <v>804545.8</v>
      </c>
      <c r="T5035" s="169">
        <f t="shared" si="564"/>
        <v>1</v>
      </c>
      <c r="U5035" s="169">
        <f t="shared" si="565"/>
        <v>1</v>
      </c>
      <c r="V5035" s="169">
        <f t="shared" si="566"/>
        <v>1.005468587925066</v>
      </c>
      <c r="W5035" s="169">
        <f t="shared" si="567"/>
        <v>1.0032376280479007</v>
      </c>
      <c r="X5035" s="170">
        <v>1</v>
      </c>
      <c r="Y5035" s="139">
        <v>38238</v>
      </c>
      <c r="Z5035" s="139">
        <v>38314</v>
      </c>
      <c r="AA5035" s="139">
        <v>38407</v>
      </c>
      <c r="AB5035" s="139">
        <v>38557</v>
      </c>
      <c r="AC5035" s="139">
        <v>38593</v>
      </c>
      <c r="AD5035" s="147">
        <f t="shared" si="568"/>
        <v>150</v>
      </c>
      <c r="AE5035" s="131">
        <v>325</v>
      </c>
      <c r="AF5035" s="147" t="s">
        <v>2161</v>
      </c>
      <c r="AG5035" s="147">
        <v>1</v>
      </c>
      <c r="AH5035" s="147" t="s">
        <v>5683</v>
      </c>
    </row>
    <row r="5036" spans="1:34" x14ac:dyDescent="0.25">
      <c r="A5036" s="147" t="s">
        <v>2142</v>
      </c>
      <c r="B5036" s="140" t="s">
        <v>8472</v>
      </c>
      <c r="C5036" s="147" t="s">
        <v>475</v>
      </c>
      <c r="D5036" s="140" t="s">
        <v>8481</v>
      </c>
      <c r="E5036" s="147" t="s">
        <v>6013</v>
      </c>
      <c r="F5036" s="140" t="s">
        <v>8615</v>
      </c>
      <c r="G5036" s="140" t="s">
        <v>2139</v>
      </c>
      <c r="H5036" s="140" t="s">
        <v>10336</v>
      </c>
      <c r="I5036" s="147" t="s">
        <v>2269</v>
      </c>
      <c r="J5036" s="147">
        <v>1</v>
      </c>
      <c r="K5036" s="132">
        <f t="shared" si="570"/>
        <v>1115696.75</v>
      </c>
      <c r="L5036" s="132">
        <v>805993</v>
      </c>
      <c r="M5036" s="132">
        <v>309703.75</v>
      </c>
      <c r="N5036" s="132">
        <v>805993</v>
      </c>
      <c r="O5036" s="133" t="s">
        <v>4679</v>
      </c>
      <c r="P5036" s="132">
        <v>309703.75</v>
      </c>
      <c r="Q5036" s="132">
        <f t="shared" si="569"/>
        <v>1115696.75</v>
      </c>
      <c r="R5036" s="132">
        <v>805993</v>
      </c>
      <c r="S5036" s="132">
        <v>309703.75</v>
      </c>
      <c r="T5036" s="169">
        <f t="shared" si="564"/>
        <v>1</v>
      </c>
      <c r="U5036" s="169">
        <f t="shared" si="565"/>
        <v>1</v>
      </c>
      <c r="V5036" s="169">
        <f t="shared" si="566"/>
        <v>1</v>
      </c>
      <c r="W5036" s="169">
        <f t="shared" si="567"/>
        <v>1</v>
      </c>
      <c r="X5036" s="170">
        <v>1</v>
      </c>
      <c r="Y5036" s="139">
        <v>38639</v>
      </c>
      <c r="Z5036" s="139">
        <v>38674</v>
      </c>
      <c r="AA5036" s="139">
        <v>38726</v>
      </c>
      <c r="AB5036" s="139">
        <v>38852</v>
      </c>
      <c r="AC5036" s="139">
        <v>38897</v>
      </c>
      <c r="AD5036" s="147">
        <f t="shared" si="568"/>
        <v>126</v>
      </c>
      <c r="AE5036" s="131">
        <v>820</v>
      </c>
      <c r="AF5036" s="147" t="s">
        <v>2161</v>
      </c>
      <c r="AG5036" s="147">
        <v>1</v>
      </c>
      <c r="AH5036" s="147" t="s">
        <v>5683</v>
      </c>
    </row>
    <row r="5037" spans="1:34" x14ac:dyDescent="0.25">
      <c r="A5037" s="147" t="s">
        <v>2142</v>
      </c>
      <c r="B5037" s="140" t="s">
        <v>8472</v>
      </c>
      <c r="C5037" s="147" t="s">
        <v>6058</v>
      </c>
      <c r="D5037" s="140" t="s">
        <v>8481</v>
      </c>
      <c r="E5037" s="147" t="s">
        <v>6013</v>
      </c>
      <c r="F5037" s="140" t="s">
        <v>8615</v>
      </c>
      <c r="G5037" s="140" t="s">
        <v>2139</v>
      </c>
      <c r="H5037" s="140" t="s">
        <v>10336</v>
      </c>
      <c r="I5037" s="147" t="s">
        <v>6059</v>
      </c>
      <c r="J5037" s="147">
        <v>1</v>
      </c>
      <c r="K5037" s="132">
        <f t="shared" si="570"/>
        <v>584180</v>
      </c>
      <c r="L5037" s="132">
        <v>428000</v>
      </c>
      <c r="M5037" s="132">
        <v>156180</v>
      </c>
      <c r="N5037" s="132">
        <v>428000</v>
      </c>
      <c r="P5037" s="132">
        <v>156180</v>
      </c>
      <c r="Q5037" s="132">
        <f t="shared" si="569"/>
        <v>584180</v>
      </c>
      <c r="R5037" s="132">
        <v>428000</v>
      </c>
      <c r="S5037" s="132">
        <v>156180</v>
      </c>
      <c r="T5037" s="169">
        <f t="shared" si="564"/>
        <v>1</v>
      </c>
      <c r="U5037" s="169">
        <f t="shared" si="565"/>
        <v>1</v>
      </c>
      <c r="V5037" s="169">
        <f t="shared" si="566"/>
        <v>1</v>
      </c>
      <c r="W5037" s="169">
        <f t="shared" si="567"/>
        <v>1</v>
      </c>
      <c r="X5037" s="170">
        <v>1</v>
      </c>
      <c r="Y5037" s="139">
        <v>39699</v>
      </c>
      <c r="Z5037" s="139">
        <v>39819</v>
      </c>
      <c r="AA5037" s="139">
        <v>39892</v>
      </c>
      <c r="AB5037" s="139">
        <v>39979</v>
      </c>
      <c r="AC5037" s="233">
        <v>39993</v>
      </c>
      <c r="AD5037" s="147">
        <f t="shared" si="568"/>
        <v>87</v>
      </c>
      <c r="AE5037" s="131">
        <v>251</v>
      </c>
      <c r="AG5037" s="147">
        <v>1</v>
      </c>
      <c r="AH5037" s="147" t="s">
        <v>5683</v>
      </c>
    </row>
    <row r="5038" spans="1:34" x14ac:dyDescent="0.25">
      <c r="A5038" s="147" t="s">
        <v>2142</v>
      </c>
      <c r="B5038" s="140" t="s">
        <v>8472</v>
      </c>
      <c r="C5038" s="147" t="s">
        <v>475</v>
      </c>
      <c r="D5038" s="140" t="s">
        <v>8481</v>
      </c>
      <c r="E5038" s="147" t="s">
        <v>6013</v>
      </c>
      <c r="F5038" s="140" t="s">
        <v>8615</v>
      </c>
      <c r="G5038" s="140" t="s">
        <v>1437</v>
      </c>
      <c r="H5038" s="140" t="s">
        <v>10337</v>
      </c>
      <c r="I5038" s="147" t="s">
        <v>2240</v>
      </c>
      <c r="J5038" s="147">
        <v>1</v>
      </c>
      <c r="K5038" s="132">
        <f t="shared" si="570"/>
        <v>772488</v>
      </c>
      <c r="L5038" s="132">
        <v>501696</v>
      </c>
      <c r="M5038" s="132">
        <v>270792</v>
      </c>
      <c r="N5038" s="132">
        <v>501695.99999999994</v>
      </c>
      <c r="O5038" s="133" t="s">
        <v>4679</v>
      </c>
      <c r="P5038" s="132">
        <v>325054.5</v>
      </c>
      <c r="Q5038" s="132">
        <f t="shared" si="569"/>
        <v>826750.5</v>
      </c>
      <c r="R5038" s="132">
        <v>501696</v>
      </c>
      <c r="S5038" s="132">
        <v>325054.5</v>
      </c>
      <c r="T5038" s="169">
        <f t="shared" si="564"/>
        <v>1.0000000000000002</v>
      </c>
      <c r="U5038" s="169">
        <f t="shared" si="565"/>
        <v>1</v>
      </c>
      <c r="V5038" s="169">
        <f t="shared" si="566"/>
        <v>1.200384427900381</v>
      </c>
      <c r="W5038" s="169">
        <f t="shared" si="567"/>
        <v>1.0702438096125766</v>
      </c>
      <c r="X5038" s="170">
        <v>1</v>
      </c>
      <c r="Y5038" s="139">
        <v>38238</v>
      </c>
      <c r="Z5038" s="139">
        <v>38314</v>
      </c>
      <c r="AA5038" s="139">
        <v>38398</v>
      </c>
      <c r="AB5038" s="139">
        <v>38548</v>
      </c>
      <c r="AC5038" s="139">
        <v>38589</v>
      </c>
      <c r="AD5038" s="147">
        <f t="shared" si="568"/>
        <v>150</v>
      </c>
      <c r="AE5038" s="131">
        <v>341</v>
      </c>
      <c r="AF5038" s="147" t="s">
        <v>2161</v>
      </c>
      <c r="AG5038" s="147">
        <v>1</v>
      </c>
      <c r="AH5038" s="147" t="s">
        <v>5683</v>
      </c>
    </row>
    <row r="5039" spans="1:34" x14ac:dyDescent="0.25">
      <c r="A5039" s="147" t="s">
        <v>2142</v>
      </c>
      <c r="B5039" s="140" t="s">
        <v>8472</v>
      </c>
      <c r="C5039" s="147" t="s">
        <v>6058</v>
      </c>
      <c r="D5039" s="140" t="s">
        <v>8481</v>
      </c>
      <c r="E5039" s="147" t="s">
        <v>6013</v>
      </c>
      <c r="F5039" s="140" t="s">
        <v>8615</v>
      </c>
      <c r="G5039" s="140" t="s">
        <v>1437</v>
      </c>
      <c r="H5039" s="140" t="s">
        <v>10337</v>
      </c>
      <c r="I5039" s="147" t="s">
        <v>6060</v>
      </c>
      <c r="J5039" s="147">
        <v>1</v>
      </c>
      <c r="K5039" s="132">
        <f t="shared" si="570"/>
        <v>927167</v>
      </c>
      <c r="L5039" s="132">
        <v>719322</v>
      </c>
      <c r="M5039" s="132">
        <v>207845</v>
      </c>
      <c r="N5039" s="132">
        <v>719322</v>
      </c>
      <c r="P5039" s="132">
        <v>207845</v>
      </c>
      <c r="Q5039" s="132">
        <f t="shared" si="569"/>
        <v>927167</v>
      </c>
      <c r="R5039" s="132">
        <v>719322</v>
      </c>
      <c r="S5039" s="132">
        <v>207845</v>
      </c>
      <c r="T5039" s="169">
        <f t="shared" si="564"/>
        <v>1</v>
      </c>
      <c r="U5039" s="169">
        <f t="shared" si="565"/>
        <v>1</v>
      </c>
      <c r="V5039" s="169">
        <f t="shared" si="566"/>
        <v>1</v>
      </c>
      <c r="W5039" s="169">
        <f t="shared" si="567"/>
        <v>1</v>
      </c>
      <c r="X5039" s="170">
        <v>1</v>
      </c>
      <c r="Y5039" s="139">
        <v>39699</v>
      </c>
      <c r="Z5039" s="139">
        <v>39819</v>
      </c>
      <c r="AA5039" s="139">
        <v>39904</v>
      </c>
      <c r="AB5039" s="139">
        <v>39993</v>
      </c>
      <c r="AC5039" s="233">
        <v>40002</v>
      </c>
      <c r="AD5039" s="147">
        <f t="shared" si="568"/>
        <v>89</v>
      </c>
      <c r="AE5039" s="131">
        <v>915</v>
      </c>
      <c r="AG5039" s="147">
        <v>1</v>
      </c>
      <c r="AH5039" s="147" t="s">
        <v>5683</v>
      </c>
    </row>
    <row r="5040" spans="1:34" x14ac:dyDescent="0.25">
      <c r="A5040" s="147" t="s">
        <v>2142</v>
      </c>
      <c r="B5040" s="140" t="s">
        <v>8472</v>
      </c>
      <c r="C5040" s="147" t="s">
        <v>475</v>
      </c>
      <c r="D5040" s="140" t="s">
        <v>8481</v>
      </c>
      <c r="E5040" s="147" t="s">
        <v>6013</v>
      </c>
      <c r="F5040" s="140" t="s">
        <v>8615</v>
      </c>
      <c r="G5040" s="140" t="s">
        <v>6017</v>
      </c>
      <c r="H5040" s="140" t="s">
        <v>10338</v>
      </c>
      <c r="I5040" s="147" t="s">
        <v>1225</v>
      </c>
      <c r="J5040" s="147">
        <v>1</v>
      </c>
      <c r="K5040" s="132">
        <f t="shared" si="570"/>
        <v>825597</v>
      </c>
      <c r="L5040" s="132">
        <v>432728</v>
      </c>
      <c r="M5040" s="132">
        <v>392869</v>
      </c>
      <c r="N5040" s="132">
        <v>432728</v>
      </c>
      <c r="O5040" s="133" t="s">
        <v>4679</v>
      </c>
      <c r="P5040" s="132">
        <v>392869</v>
      </c>
      <c r="Q5040" s="132">
        <f t="shared" si="569"/>
        <v>825597</v>
      </c>
      <c r="R5040" s="132">
        <v>432728</v>
      </c>
      <c r="S5040" s="132">
        <v>392869</v>
      </c>
      <c r="T5040" s="169">
        <f t="shared" si="564"/>
        <v>1</v>
      </c>
      <c r="U5040" s="169">
        <f t="shared" si="565"/>
        <v>1</v>
      </c>
      <c r="V5040" s="169">
        <f t="shared" si="566"/>
        <v>1</v>
      </c>
      <c r="W5040" s="169">
        <f t="shared" si="567"/>
        <v>1</v>
      </c>
      <c r="X5040" s="170">
        <v>1</v>
      </c>
      <c r="Y5040" s="139">
        <v>38639</v>
      </c>
      <c r="Z5040" s="139">
        <v>38674</v>
      </c>
      <c r="AA5040" s="139">
        <v>38726</v>
      </c>
      <c r="AB5040" s="139">
        <v>38852</v>
      </c>
      <c r="AC5040" s="139">
        <v>38827</v>
      </c>
      <c r="AD5040" s="147">
        <f t="shared" si="568"/>
        <v>126</v>
      </c>
      <c r="AE5040" s="131">
        <v>475</v>
      </c>
      <c r="AF5040" s="147" t="s">
        <v>2161</v>
      </c>
      <c r="AG5040" s="147">
        <v>1</v>
      </c>
      <c r="AH5040" s="147" t="s">
        <v>5683</v>
      </c>
    </row>
    <row r="5041" spans="1:34" x14ac:dyDescent="0.25">
      <c r="A5041" s="147" t="s">
        <v>2142</v>
      </c>
      <c r="B5041" s="140" t="s">
        <v>8472</v>
      </c>
      <c r="C5041" s="147" t="s">
        <v>6058</v>
      </c>
      <c r="D5041" s="140" t="s">
        <v>8481</v>
      </c>
      <c r="E5041" s="147" t="s">
        <v>6013</v>
      </c>
      <c r="F5041" s="140" t="s">
        <v>8615</v>
      </c>
      <c r="G5041" s="140" t="s">
        <v>1438</v>
      </c>
      <c r="H5041" s="140" t="s">
        <v>10338</v>
      </c>
      <c r="I5041" s="147" t="s">
        <v>42</v>
      </c>
      <c r="J5041" s="147">
        <v>1</v>
      </c>
      <c r="K5041" s="132">
        <f t="shared" si="570"/>
        <v>650000</v>
      </c>
      <c r="L5041" s="132">
        <v>575226</v>
      </c>
      <c r="M5041" s="132">
        <v>74774</v>
      </c>
      <c r="N5041" s="132">
        <v>575226</v>
      </c>
      <c r="P5041" s="132">
        <v>74774</v>
      </c>
      <c r="Q5041" s="132">
        <f t="shared" si="569"/>
        <v>650000</v>
      </c>
      <c r="R5041" s="132">
        <v>575226</v>
      </c>
      <c r="S5041" s="132">
        <v>74774</v>
      </c>
      <c r="T5041" s="169">
        <f t="shared" si="564"/>
        <v>1</v>
      </c>
      <c r="U5041" s="169">
        <f t="shared" si="565"/>
        <v>1</v>
      </c>
      <c r="V5041" s="169">
        <f t="shared" si="566"/>
        <v>1</v>
      </c>
      <c r="W5041" s="169">
        <f t="shared" si="567"/>
        <v>1</v>
      </c>
      <c r="X5041" s="170">
        <v>1</v>
      </c>
      <c r="Y5041" s="139">
        <v>39699</v>
      </c>
      <c r="Z5041" s="139">
        <v>39819</v>
      </c>
      <c r="AA5041" s="139">
        <v>39893</v>
      </c>
      <c r="AB5041" s="139">
        <v>39963</v>
      </c>
      <c r="AC5041" s="233">
        <v>39981</v>
      </c>
      <c r="AD5041" s="147">
        <f t="shared" si="568"/>
        <v>70</v>
      </c>
      <c r="AE5041" s="131">
        <v>577</v>
      </c>
      <c r="AG5041" s="147">
        <v>1</v>
      </c>
      <c r="AH5041" s="147" t="s">
        <v>5683</v>
      </c>
    </row>
    <row r="5042" spans="1:34" x14ac:dyDescent="0.25">
      <c r="A5042" s="147" t="s">
        <v>2142</v>
      </c>
      <c r="B5042" s="140" t="s">
        <v>8472</v>
      </c>
      <c r="C5042" s="147" t="s">
        <v>475</v>
      </c>
      <c r="D5042" s="140" t="s">
        <v>8481</v>
      </c>
      <c r="E5042" s="147" t="s">
        <v>6013</v>
      </c>
      <c r="F5042" s="140" t="s">
        <v>8615</v>
      </c>
      <c r="G5042" s="140" t="s">
        <v>1241</v>
      </c>
      <c r="H5042" s="140" t="s">
        <v>10339</v>
      </c>
      <c r="I5042" s="147" t="s">
        <v>1514</v>
      </c>
      <c r="J5042" s="147">
        <v>1</v>
      </c>
      <c r="K5042" s="132">
        <f t="shared" si="570"/>
        <v>770476.72</v>
      </c>
      <c r="L5042" s="132">
        <v>527246.42000000004</v>
      </c>
      <c r="M5042" s="132">
        <v>243230.3</v>
      </c>
      <c r="N5042" s="132">
        <v>527246.42000000004</v>
      </c>
      <c r="O5042" s="133" t="s">
        <v>4679</v>
      </c>
      <c r="P5042" s="132">
        <v>243230.3</v>
      </c>
      <c r="Q5042" s="132">
        <f t="shared" si="569"/>
        <v>770476.72</v>
      </c>
      <c r="R5042" s="132">
        <v>527246.42000000004</v>
      </c>
      <c r="S5042" s="132">
        <v>243230.3</v>
      </c>
      <c r="T5042" s="169">
        <f t="shared" si="564"/>
        <v>1</v>
      </c>
      <c r="U5042" s="169">
        <f t="shared" si="565"/>
        <v>1</v>
      </c>
      <c r="V5042" s="169">
        <f t="shared" si="566"/>
        <v>1</v>
      </c>
      <c r="W5042" s="169">
        <f t="shared" si="567"/>
        <v>1</v>
      </c>
      <c r="X5042" s="170">
        <v>1</v>
      </c>
      <c r="Y5042" s="139">
        <v>37738</v>
      </c>
      <c r="Z5042" s="139">
        <v>37799</v>
      </c>
      <c r="AA5042" s="139">
        <v>37848</v>
      </c>
      <c r="AB5042" s="139">
        <v>37932</v>
      </c>
      <c r="AC5042" s="139">
        <v>37955</v>
      </c>
      <c r="AD5042" s="147">
        <f t="shared" si="568"/>
        <v>84</v>
      </c>
      <c r="AE5042" s="131">
        <v>503</v>
      </c>
      <c r="AF5042" s="147" t="s">
        <v>2161</v>
      </c>
      <c r="AG5042" s="147">
        <v>1</v>
      </c>
      <c r="AH5042" s="147" t="s">
        <v>5683</v>
      </c>
    </row>
    <row r="5043" spans="1:34" x14ac:dyDescent="0.25">
      <c r="A5043" s="147" t="s">
        <v>2142</v>
      </c>
      <c r="B5043" s="140" t="s">
        <v>8472</v>
      </c>
      <c r="C5043" s="147" t="s">
        <v>6058</v>
      </c>
      <c r="D5043" s="140" t="s">
        <v>8481</v>
      </c>
      <c r="E5043" s="147" t="s">
        <v>6013</v>
      </c>
      <c r="F5043" s="140" t="s">
        <v>8615</v>
      </c>
      <c r="G5043" s="140" t="s">
        <v>1241</v>
      </c>
      <c r="H5043" s="140" t="s">
        <v>10339</v>
      </c>
      <c r="I5043" s="147" t="s">
        <v>6061</v>
      </c>
      <c r="J5043" s="147">
        <v>1</v>
      </c>
      <c r="K5043" s="132">
        <f t="shared" si="570"/>
        <v>500000</v>
      </c>
      <c r="L5043" s="132">
        <v>446015</v>
      </c>
      <c r="M5043" s="132">
        <v>53985</v>
      </c>
      <c r="N5043" s="132">
        <v>446015</v>
      </c>
      <c r="P5043" s="132">
        <v>53985</v>
      </c>
      <c r="Q5043" s="132">
        <f t="shared" si="569"/>
        <v>500000</v>
      </c>
      <c r="R5043" s="132">
        <v>446015</v>
      </c>
      <c r="S5043" s="132">
        <v>53985</v>
      </c>
      <c r="T5043" s="169">
        <f t="shared" si="564"/>
        <v>1</v>
      </c>
      <c r="U5043" s="169">
        <f t="shared" si="565"/>
        <v>1</v>
      </c>
      <c r="V5043" s="169">
        <f t="shared" si="566"/>
        <v>1</v>
      </c>
      <c r="W5043" s="169">
        <f t="shared" si="567"/>
        <v>1</v>
      </c>
      <c r="X5043" s="170">
        <v>1</v>
      </c>
      <c r="Y5043" s="139">
        <v>39699</v>
      </c>
      <c r="Z5043" s="139">
        <v>39819</v>
      </c>
      <c r="AA5043" s="139">
        <v>39898</v>
      </c>
      <c r="AB5043" s="139">
        <v>39963</v>
      </c>
      <c r="AC5043" s="233">
        <v>39994</v>
      </c>
      <c r="AD5043" s="147">
        <f t="shared" si="568"/>
        <v>65</v>
      </c>
      <c r="AE5043" s="131">
        <v>551</v>
      </c>
      <c r="AG5043" s="147">
        <v>1</v>
      </c>
      <c r="AH5043" s="147" t="s">
        <v>5683</v>
      </c>
    </row>
    <row r="5044" spans="1:34" x14ac:dyDescent="0.25">
      <c r="A5044" s="147" t="s">
        <v>2142</v>
      </c>
      <c r="B5044" s="140" t="s">
        <v>8472</v>
      </c>
      <c r="C5044" s="147" t="s">
        <v>475</v>
      </c>
      <c r="D5044" s="140" t="s">
        <v>8481</v>
      </c>
      <c r="E5044" s="147" t="s">
        <v>6013</v>
      </c>
      <c r="F5044" s="140" t="s">
        <v>8615</v>
      </c>
      <c r="G5044" s="140" t="s">
        <v>1440</v>
      </c>
      <c r="H5044" s="140" t="s">
        <v>10340</v>
      </c>
      <c r="I5044" s="147" t="s">
        <v>1514</v>
      </c>
      <c r="J5044" s="147">
        <v>1</v>
      </c>
      <c r="K5044" s="132">
        <f t="shared" si="570"/>
        <v>2489029.7999999998</v>
      </c>
      <c r="L5044" s="132">
        <v>1703749</v>
      </c>
      <c r="M5044" s="132">
        <v>785280.8</v>
      </c>
      <c r="N5044" s="132">
        <v>1703749</v>
      </c>
      <c r="O5044" s="133" t="s">
        <v>4679</v>
      </c>
      <c r="P5044" s="132">
        <v>785280.8</v>
      </c>
      <c r="Q5044" s="132">
        <f t="shared" si="569"/>
        <v>2489029.7999999998</v>
      </c>
      <c r="R5044" s="132">
        <v>1703749</v>
      </c>
      <c r="S5044" s="132">
        <v>785280.8</v>
      </c>
      <c r="T5044" s="169">
        <f t="shared" si="564"/>
        <v>1</v>
      </c>
      <c r="U5044" s="169">
        <f t="shared" si="565"/>
        <v>1</v>
      </c>
      <c r="V5044" s="169">
        <f t="shared" si="566"/>
        <v>1</v>
      </c>
      <c r="W5044" s="169">
        <f t="shared" si="567"/>
        <v>1</v>
      </c>
      <c r="X5044" s="170">
        <v>1</v>
      </c>
      <c r="Y5044" s="139">
        <v>37738</v>
      </c>
      <c r="Z5044" s="139">
        <v>37799</v>
      </c>
      <c r="AA5044" s="139">
        <v>37848</v>
      </c>
      <c r="AB5044" s="139">
        <v>37986</v>
      </c>
      <c r="AC5044" s="139">
        <v>38095</v>
      </c>
      <c r="AD5044" s="147">
        <f t="shared" si="568"/>
        <v>138</v>
      </c>
      <c r="AE5044" s="131">
        <v>1053</v>
      </c>
      <c r="AF5044" s="147" t="s">
        <v>2161</v>
      </c>
      <c r="AG5044" s="147">
        <v>1</v>
      </c>
      <c r="AH5044" s="147" t="s">
        <v>5683</v>
      </c>
    </row>
    <row r="5045" spans="1:34" x14ac:dyDescent="0.25">
      <c r="A5045" s="147" t="s">
        <v>2142</v>
      </c>
      <c r="B5045" s="140" t="s">
        <v>8472</v>
      </c>
      <c r="C5045" s="147" t="s">
        <v>475</v>
      </c>
      <c r="D5045" s="140" t="s">
        <v>8481</v>
      </c>
      <c r="E5045" s="147" t="s">
        <v>6013</v>
      </c>
      <c r="F5045" s="140" t="s">
        <v>8615</v>
      </c>
      <c r="G5045" s="140" t="s">
        <v>1440</v>
      </c>
      <c r="H5045" s="140" t="s">
        <v>10340</v>
      </c>
      <c r="I5045" s="147" t="s">
        <v>2269</v>
      </c>
      <c r="J5045" s="147">
        <v>1</v>
      </c>
      <c r="K5045" s="132">
        <f t="shared" si="570"/>
        <v>1038840.75</v>
      </c>
      <c r="L5045" s="132">
        <v>663000</v>
      </c>
      <c r="M5045" s="132">
        <v>375840.75</v>
      </c>
      <c r="N5045" s="132">
        <v>663000</v>
      </c>
      <c r="O5045" s="133" t="s">
        <v>4679</v>
      </c>
      <c r="P5045" s="132">
        <v>261203.75</v>
      </c>
      <c r="Q5045" s="132">
        <f t="shared" si="569"/>
        <v>924203.75</v>
      </c>
      <c r="R5045" s="132">
        <v>663000</v>
      </c>
      <c r="S5045" s="132">
        <v>261203.75</v>
      </c>
      <c r="T5045" s="169">
        <f t="shared" si="564"/>
        <v>1</v>
      </c>
      <c r="U5045" s="169">
        <f t="shared" si="565"/>
        <v>1</v>
      </c>
      <c r="V5045" s="169">
        <f t="shared" si="566"/>
        <v>0.69498517656746905</v>
      </c>
      <c r="W5045" s="169">
        <f t="shared" si="567"/>
        <v>0.88964911128101198</v>
      </c>
      <c r="X5045" s="170">
        <v>1</v>
      </c>
      <c r="Y5045" s="139">
        <v>38639</v>
      </c>
      <c r="Z5045" s="139">
        <v>38674</v>
      </c>
      <c r="AA5045" s="139">
        <v>38726</v>
      </c>
      <c r="AB5045" s="139">
        <v>38852</v>
      </c>
      <c r="AC5045" s="139">
        <v>38834</v>
      </c>
      <c r="AD5045" s="147">
        <f t="shared" si="568"/>
        <v>126</v>
      </c>
      <c r="AE5045" s="131">
        <v>1117</v>
      </c>
      <c r="AF5045" s="147" t="s">
        <v>2161</v>
      </c>
      <c r="AG5045" s="147">
        <v>1</v>
      </c>
      <c r="AH5045" s="147" t="s">
        <v>5683</v>
      </c>
    </row>
    <row r="5046" spans="1:34" x14ac:dyDescent="0.25">
      <c r="A5046" s="147" t="s">
        <v>2142</v>
      </c>
      <c r="B5046" s="140" t="s">
        <v>8472</v>
      </c>
      <c r="C5046" s="147" t="s">
        <v>6058</v>
      </c>
      <c r="D5046" s="140" t="s">
        <v>8481</v>
      </c>
      <c r="E5046" s="147" t="s">
        <v>6013</v>
      </c>
      <c r="F5046" s="140" t="s">
        <v>8615</v>
      </c>
      <c r="G5046" s="140" t="s">
        <v>1440</v>
      </c>
      <c r="H5046" s="140" t="s">
        <v>10340</v>
      </c>
      <c r="I5046" s="147" t="s">
        <v>6061</v>
      </c>
      <c r="J5046" s="147">
        <v>1</v>
      </c>
      <c r="K5046" s="132">
        <f t="shared" si="570"/>
        <v>500000</v>
      </c>
      <c r="L5046" s="132">
        <v>406015</v>
      </c>
      <c r="M5046" s="132">
        <v>93985</v>
      </c>
      <c r="N5046" s="132">
        <v>406015</v>
      </c>
      <c r="P5046" s="132">
        <v>93985</v>
      </c>
      <c r="Q5046" s="132">
        <f t="shared" si="569"/>
        <v>500000</v>
      </c>
      <c r="R5046" s="132">
        <v>406015</v>
      </c>
      <c r="S5046" s="132">
        <v>93985</v>
      </c>
      <c r="T5046" s="169">
        <f t="shared" si="564"/>
        <v>1</v>
      </c>
      <c r="U5046" s="169">
        <f t="shared" si="565"/>
        <v>1</v>
      </c>
      <c r="V5046" s="169">
        <f t="shared" si="566"/>
        <v>1</v>
      </c>
      <c r="W5046" s="169">
        <f t="shared" si="567"/>
        <v>1</v>
      </c>
      <c r="X5046" s="170">
        <v>1</v>
      </c>
      <c r="Y5046" s="139">
        <v>39699</v>
      </c>
      <c r="Z5046" s="139">
        <v>39819</v>
      </c>
      <c r="AA5046" s="139">
        <v>39898</v>
      </c>
      <c r="AB5046" s="139">
        <v>39987</v>
      </c>
      <c r="AC5046" s="233">
        <v>39992</v>
      </c>
      <c r="AD5046" s="147">
        <f t="shared" si="568"/>
        <v>89</v>
      </c>
      <c r="AE5046" s="131">
        <v>1297</v>
      </c>
      <c r="AG5046" s="147">
        <v>1</v>
      </c>
      <c r="AH5046" s="147" t="s">
        <v>5683</v>
      </c>
    </row>
    <row r="5047" spans="1:34" x14ac:dyDescent="0.25">
      <c r="A5047" s="147" t="s">
        <v>2142</v>
      </c>
      <c r="B5047" s="140" t="s">
        <v>8472</v>
      </c>
      <c r="C5047" s="147" t="s">
        <v>475</v>
      </c>
      <c r="D5047" s="140" t="s">
        <v>8481</v>
      </c>
      <c r="E5047" s="147" t="s">
        <v>6013</v>
      </c>
      <c r="F5047" s="140" t="s">
        <v>8615</v>
      </c>
      <c r="G5047" s="140" t="s">
        <v>1442</v>
      </c>
      <c r="H5047" s="140" t="s">
        <v>10341</v>
      </c>
      <c r="I5047" s="147" t="s">
        <v>2241</v>
      </c>
      <c r="J5047" s="147">
        <v>1</v>
      </c>
      <c r="K5047" s="132">
        <f t="shared" si="570"/>
        <v>959944</v>
      </c>
      <c r="L5047" s="132">
        <v>574453</v>
      </c>
      <c r="M5047" s="132">
        <v>385491</v>
      </c>
      <c r="N5047" s="132">
        <v>574453</v>
      </c>
      <c r="O5047" s="133" t="s">
        <v>4679</v>
      </c>
      <c r="P5047" s="132">
        <v>439753.5</v>
      </c>
      <c r="Q5047" s="132">
        <f t="shared" si="569"/>
        <v>1014206.5</v>
      </c>
      <c r="R5047" s="132">
        <v>574453</v>
      </c>
      <c r="S5047" s="132">
        <v>439753.5</v>
      </c>
      <c r="T5047" s="169">
        <f t="shared" si="564"/>
        <v>1</v>
      </c>
      <c r="U5047" s="169">
        <f t="shared" si="565"/>
        <v>1</v>
      </c>
      <c r="V5047" s="169">
        <f t="shared" si="566"/>
        <v>1.1407620411371471</v>
      </c>
      <c r="W5047" s="169">
        <f t="shared" si="567"/>
        <v>1.0565267348928689</v>
      </c>
      <c r="X5047" s="170">
        <v>1</v>
      </c>
      <c r="Y5047" s="139">
        <v>38238</v>
      </c>
      <c r="Z5047" s="139">
        <v>38314</v>
      </c>
      <c r="AA5047" s="139">
        <v>38408</v>
      </c>
      <c r="AB5047" s="139">
        <v>38558</v>
      </c>
      <c r="AC5047" s="139">
        <v>38649</v>
      </c>
      <c r="AD5047" s="147">
        <f t="shared" si="568"/>
        <v>150</v>
      </c>
      <c r="AE5047" s="131">
        <v>250</v>
      </c>
      <c r="AF5047" s="147" t="s">
        <v>2161</v>
      </c>
      <c r="AG5047" s="147">
        <v>1</v>
      </c>
      <c r="AH5047" s="147" t="s">
        <v>5683</v>
      </c>
    </row>
    <row r="5048" spans="1:34" x14ac:dyDescent="0.25">
      <c r="A5048" s="147" t="s">
        <v>2142</v>
      </c>
      <c r="B5048" s="140" t="s">
        <v>8472</v>
      </c>
      <c r="C5048" s="147" t="s">
        <v>6058</v>
      </c>
      <c r="D5048" s="140" t="s">
        <v>8481</v>
      </c>
      <c r="E5048" s="147" t="s">
        <v>6013</v>
      </c>
      <c r="F5048" s="140" t="s">
        <v>8615</v>
      </c>
      <c r="G5048" s="140" t="s">
        <v>1442</v>
      </c>
      <c r="H5048" s="140" t="s">
        <v>10341</v>
      </c>
      <c r="I5048" s="147" t="s">
        <v>6059</v>
      </c>
      <c r="J5048" s="147">
        <v>1</v>
      </c>
      <c r="K5048" s="132">
        <f t="shared" si="570"/>
        <v>282250</v>
      </c>
      <c r="L5048" s="132">
        <v>244064</v>
      </c>
      <c r="M5048" s="132">
        <v>38186</v>
      </c>
      <c r="N5048" s="132">
        <v>244064</v>
      </c>
      <c r="P5048" s="132">
        <v>38186</v>
      </c>
      <c r="Q5048" s="132">
        <f t="shared" si="569"/>
        <v>282250</v>
      </c>
      <c r="R5048" s="132">
        <v>244064</v>
      </c>
      <c r="S5048" s="132">
        <v>38186</v>
      </c>
      <c r="T5048" s="169">
        <f t="shared" si="564"/>
        <v>1</v>
      </c>
      <c r="U5048" s="169">
        <f t="shared" si="565"/>
        <v>1</v>
      </c>
      <c r="V5048" s="169">
        <f t="shared" si="566"/>
        <v>1</v>
      </c>
      <c r="W5048" s="169">
        <f t="shared" si="567"/>
        <v>1</v>
      </c>
      <c r="X5048" s="170">
        <v>1</v>
      </c>
      <c r="Y5048" s="139">
        <v>39699</v>
      </c>
      <c r="Z5048" s="139">
        <v>39819</v>
      </c>
      <c r="AA5048" s="139">
        <v>39904</v>
      </c>
      <c r="AB5048" s="139">
        <v>39979</v>
      </c>
      <c r="AC5048" s="233">
        <v>40014</v>
      </c>
      <c r="AD5048" s="147">
        <f t="shared" si="568"/>
        <v>75</v>
      </c>
      <c r="AE5048" s="131">
        <v>976</v>
      </c>
      <c r="AG5048" s="147">
        <v>1</v>
      </c>
      <c r="AH5048" s="147" t="s">
        <v>5683</v>
      </c>
    </row>
    <row r="5049" spans="1:34" x14ac:dyDescent="0.25">
      <c r="A5049" s="147" t="s">
        <v>2142</v>
      </c>
      <c r="B5049" s="140" t="s">
        <v>8472</v>
      </c>
      <c r="C5049" s="147" t="s">
        <v>475</v>
      </c>
      <c r="D5049" s="140" t="s">
        <v>8481</v>
      </c>
      <c r="E5049" s="147" t="s">
        <v>6013</v>
      </c>
      <c r="F5049" s="140" t="s">
        <v>8615</v>
      </c>
      <c r="G5049" s="140" t="s">
        <v>2270</v>
      </c>
      <c r="H5049" s="140" t="s">
        <v>10342</v>
      </c>
      <c r="I5049" s="147" t="s">
        <v>269</v>
      </c>
      <c r="J5049" s="147">
        <v>1</v>
      </c>
      <c r="K5049" s="132">
        <f t="shared" si="570"/>
        <v>921130.75</v>
      </c>
      <c r="L5049" s="132">
        <v>405087</v>
      </c>
      <c r="M5049" s="132">
        <v>516043.75</v>
      </c>
      <c r="N5049" s="132">
        <v>405087</v>
      </c>
      <c r="O5049" s="133" t="s">
        <v>4679</v>
      </c>
      <c r="P5049" s="132">
        <v>516043.75</v>
      </c>
      <c r="Q5049" s="132">
        <f t="shared" si="569"/>
        <v>921130.75</v>
      </c>
      <c r="R5049" s="132">
        <v>405087</v>
      </c>
      <c r="S5049" s="132">
        <v>516043.75</v>
      </c>
      <c r="T5049" s="169">
        <f t="shared" si="564"/>
        <v>1</v>
      </c>
      <c r="U5049" s="169">
        <f t="shared" si="565"/>
        <v>1</v>
      </c>
      <c r="V5049" s="169">
        <f t="shared" si="566"/>
        <v>1</v>
      </c>
      <c r="W5049" s="169">
        <f t="shared" si="567"/>
        <v>1</v>
      </c>
      <c r="X5049" s="170">
        <v>1</v>
      </c>
      <c r="Y5049" s="139">
        <v>38639</v>
      </c>
      <c r="Z5049" s="139">
        <v>38674</v>
      </c>
      <c r="AA5049" s="139">
        <v>38726</v>
      </c>
      <c r="AB5049" s="139">
        <v>38852</v>
      </c>
      <c r="AC5049" s="139">
        <v>38849</v>
      </c>
      <c r="AD5049" s="147">
        <f t="shared" si="568"/>
        <v>126</v>
      </c>
      <c r="AE5049" s="131">
        <v>335</v>
      </c>
      <c r="AF5049" s="147" t="s">
        <v>2161</v>
      </c>
      <c r="AG5049" s="147">
        <v>1</v>
      </c>
      <c r="AH5049" s="147" t="s">
        <v>5683</v>
      </c>
    </row>
    <row r="5050" spans="1:34" x14ac:dyDescent="0.25">
      <c r="A5050" s="147" t="s">
        <v>2142</v>
      </c>
      <c r="B5050" s="140" t="s">
        <v>8472</v>
      </c>
      <c r="C5050" s="147" t="s">
        <v>6058</v>
      </c>
      <c r="D5050" s="140" t="s">
        <v>8481</v>
      </c>
      <c r="E5050" s="147" t="s">
        <v>6013</v>
      </c>
      <c r="F5050" s="140" t="s">
        <v>8615</v>
      </c>
      <c r="G5050" s="140" t="s">
        <v>1443</v>
      </c>
      <c r="H5050" s="140" t="s">
        <v>10342</v>
      </c>
      <c r="I5050" s="147" t="s">
        <v>6061</v>
      </c>
      <c r="J5050" s="147">
        <v>1</v>
      </c>
      <c r="K5050" s="132">
        <f t="shared" si="570"/>
        <v>500000</v>
      </c>
      <c r="L5050" s="132">
        <v>376015</v>
      </c>
      <c r="M5050" s="132">
        <v>123985</v>
      </c>
      <c r="N5050" s="132">
        <v>376015</v>
      </c>
      <c r="P5050" s="132">
        <v>123985</v>
      </c>
      <c r="Q5050" s="132">
        <f t="shared" si="569"/>
        <v>500000</v>
      </c>
      <c r="R5050" s="132">
        <v>376015</v>
      </c>
      <c r="S5050" s="132">
        <v>123985</v>
      </c>
      <c r="T5050" s="169">
        <f t="shared" si="564"/>
        <v>1</v>
      </c>
      <c r="U5050" s="169">
        <f t="shared" si="565"/>
        <v>1</v>
      </c>
      <c r="V5050" s="169">
        <f t="shared" si="566"/>
        <v>1</v>
      </c>
      <c r="W5050" s="169">
        <f t="shared" si="567"/>
        <v>1</v>
      </c>
      <c r="X5050" s="170">
        <v>1</v>
      </c>
      <c r="Y5050" s="139">
        <v>39699</v>
      </c>
      <c r="Z5050" s="139">
        <v>39819</v>
      </c>
      <c r="AA5050" s="139">
        <v>39898</v>
      </c>
      <c r="AB5050" s="139">
        <v>39984</v>
      </c>
      <c r="AC5050" s="233">
        <v>39981</v>
      </c>
      <c r="AD5050" s="147">
        <f t="shared" si="568"/>
        <v>86</v>
      </c>
      <c r="AE5050" s="131">
        <v>1262</v>
      </c>
      <c r="AG5050" s="147">
        <v>1</v>
      </c>
      <c r="AH5050" s="147" t="s">
        <v>5683</v>
      </c>
    </row>
    <row r="5051" spans="1:34" x14ac:dyDescent="0.25">
      <c r="A5051" s="147" t="s">
        <v>2142</v>
      </c>
      <c r="B5051" s="140" t="s">
        <v>8472</v>
      </c>
      <c r="C5051" s="147" t="s">
        <v>475</v>
      </c>
      <c r="D5051" s="140" t="s">
        <v>8481</v>
      </c>
      <c r="E5051" s="147" t="s">
        <v>6013</v>
      </c>
      <c r="F5051" s="140" t="s">
        <v>8615</v>
      </c>
      <c r="G5051" s="140" t="s">
        <v>6014</v>
      </c>
      <c r="H5051" s="140" t="s">
        <v>10342</v>
      </c>
      <c r="I5051" s="147" t="s">
        <v>1514</v>
      </c>
      <c r="J5051" s="147">
        <v>3</v>
      </c>
      <c r="K5051" s="132">
        <f t="shared" si="570"/>
        <v>1596552.5</v>
      </c>
      <c r="L5051" s="132">
        <v>1013473</v>
      </c>
      <c r="M5051" s="132">
        <v>583079.5</v>
      </c>
      <c r="N5051" s="132">
        <v>1013473</v>
      </c>
      <c r="O5051" s="133" t="s">
        <v>4679</v>
      </c>
      <c r="P5051" s="132">
        <v>583079.5</v>
      </c>
      <c r="Q5051" s="132">
        <f t="shared" si="569"/>
        <v>1596552.5</v>
      </c>
      <c r="R5051" s="132">
        <v>1013473</v>
      </c>
      <c r="S5051" s="132">
        <v>583079.5</v>
      </c>
      <c r="T5051" s="169">
        <f t="shared" si="564"/>
        <v>1</v>
      </c>
      <c r="U5051" s="169">
        <f t="shared" si="565"/>
        <v>1</v>
      </c>
      <c r="V5051" s="169">
        <f t="shared" si="566"/>
        <v>1</v>
      </c>
      <c r="W5051" s="169">
        <f t="shared" si="567"/>
        <v>1</v>
      </c>
      <c r="X5051" s="170">
        <v>1</v>
      </c>
      <c r="Y5051" s="139">
        <v>37738</v>
      </c>
      <c r="Z5051" s="139">
        <v>37799</v>
      </c>
      <c r="AA5051" s="139">
        <v>37848</v>
      </c>
      <c r="AB5051" s="139">
        <v>37918</v>
      </c>
      <c r="AC5051" s="139">
        <v>38041</v>
      </c>
      <c r="AD5051" s="147">
        <f t="shared" si="568"/>
        <v>70</v>
      </c>
      <c r="AE5051" s="131">
        <v>935</v>
      </c>
      <c r="AF5051" s="147" t="s">
        <v>2161</v>
      </c>
      <c r="AG5051" s="147">
        <v>1</v>
      </c>
      <c r="AH5051" s="147" t="s">
        <v>5683</v>
      </c>
    </row>
    <row r="5052" spans="1:34" x14ac:dyDescent="0.25">
      <c r="A5052" s="147" t="s">
        <v>2142</v>
      </c>
      <c r="B5052" s="140" t="s">
        <v>8472</v>
      </c>
      <c r="C5052" s="147" t="s">
        <v>475</v>
      </c>
      <c r="D5052" s="140" t="s">
        <v>8481</v>
      </c>
      <c r="E5052" s="147" t="s">
        <v>6013</v>
      </c>
      <c r="F5052" s="140" t="s">
        <v>8615</v>
      </c>
      <c r="G5052" s="140" t="s">
        <v>2212</v>
      </c>
      <c r="H5052" s="140" t="s">
        <v>10343</v>
      </c>
      <c r="I5052" s="147" t="s">
        <v>1514</v>
      </c>
      <c r="J5052" s="147">
        <v>1</v>
      </c>
      <c r="K5052" s="132">
        <f t="shared" si="570"/>
        <v>1288089.3</v>
      </c>
      <c r="L5052" s="132">
        <v>755155</v>
      </c>
      <c r="M5052" s="132">
        <v>532934.30000000005</v>
      </c>
      <c r="N5052" s="132">
        <v>755155</v>
      </c>
      <c r="O5052" s="133" t="s">
        <v>4679</v>
      </c>
      <c r="P5052" s="132">
        <v>532934.30000000005</v>
      </c>
      <c r="Q5052" s="132">
        <f t="shared" si="569"/>
        <v>1288089.3</v>
      </c>
      <c r="R5052" s="132">
        <v>755155</v>
      </c>
      <c r="S5052" s="132">
        <v>532934.30000000005</v>
      </c>
      <c r="T5052" s="169">
        <f t="shared" si="564"/>
        <v>1</v>
      </c>
      <c r="U5052" s="169">
        <f t="shared" si="565"/>
        <v>1</v>
      </c>
      <c r="V5052" s="169">
        <f t="shared" si="566"/>
        <v>1</v>
      </c>
      <c r="W5052" s="169">
        <f t="shared" si="567"/>
        <v>1</v>
      </c>
      <c r="X5052" s="170">
        <v>1</v>
      </c>
      <c r="Y5052" s="139">
        <v>37738</v>
      </c>
      <c r="Z5052" s="139">
        <v>37799</v>
      </c>
      <c r="AA5052" s="139">
        <v>37848</v>
      </c>
      <c r="AB5052" s="139">
        <v>37932</v>
      </c>
      <c r="AC5052" s="139">
        <v>38030</v>
      </c>
      <c r="AD5052" s="147">
        <f t="shared" si="568"/>
        <v>84</v>
      </c>
      <c r="AE5052" s="131">
        <v>597</v>
      </c>
      <c r="AF5052" s="147" t="s">
        <v>2161</v>
      </c>
      <c r="AG5052" s="147">
        <v>1</v>
      </c>
      <c r="AH5052" s="147" t="s">
        <v>5683</v>
      </c>
    </row>
    <row r="5053" spans="1:34" x14ac:dyDescent="0.25">
      <c r="A5053" s="147" t="s">
        <v>2142</v>
      </c>
      <c r="B5053" s="140" t="s">
        <v>8472</v>
      </c>
      <c r="C5053" s="147" t="s">
        <v>6058</v>
      </c>
      <c r="D5053" s="140" t="s">
        <v>8481</v>
      </c>
      <c r="E5053" s="147" t="s">
        <v>6013</v>
      </c>
      <c r="F5053" s="140" t="s">
        <v>8615</v>
      </c>
      <c r="G5053" s="140" t="s">
        <v>2212</v>
      </c>
      <c r="H5053" s="140" t="s">
        <v>10343</v>
      </c>
      <c r="I5053" s="147" t="s">
        <v>6062</v>
      </c>
      <c r="J5053" s="147">
        <v>1</v>
      </c>
      <c r="K5053" s="132">
        <f t="shared" si="570"/>
        <v>611962</v>
      </c>
      <c r="L5053" s="132">
        <v>567713</v>
      </c>
      <c r="M5053" s="132">
        <v>44249</v>
      </c>
      <c r="N5053" s="132">
        <v>567713</v>
      </c>
      <c r="P5053" s="132">
        <v>44249</v>
      </c>
      <c r="Q5053" s="132">
        <f t="shared" si="569"/>
        <v>611962</v>
      </c>
      <c r="R5053" s="132">
        <v>567713</v>
      </c>
      <c r="S5053" s="132">
        <v>44249</v>
      </c>
      <c r="T5053" s="169">
        <f t="shared" si="564"/>
        <v>1</v>
      </c>
      <c r="U5053" s="169">
        <f t="shared" si="565"/>
        <v>1</v>
      </c>
      <c r="V5053" s="169">
        <f t="shared" si="566"/>
        <v>1</v>
      </c>
      <c r="W5053" s="169">
        <f t="shared" si="567"/>
        <v>1</v>
      </c>
      <c r="X5053" s="170">
        <v>1</v>
      </c>
      <c r="Y5053" s="139">
        <v>39699</v>
      </c>
      <c r="Z5053" s="139">
        <v>39819</v>
      </c>
      <c r="AA5053" s="139">
        <v>39899</v>
      </c>
      <c r="AB5053" s="139">
        <v>39963</v>
      </c>
      <c r="AC5053" s="233">
        <v>39996</v>
      </c>
      <c r="AD5053" s="147">
        <f t="shared" si="568"/>
        <v>64</v>
      </c>
      <c r="AE5053" s="131">
        <v>698</v>
      </c>
      <c r="AG5053" s="147">
        <v>1</v>
      </c>
      <c r="AH5053" s="147" t="s">
        <v>5683</v>
      </c>
    </row>
    <row r="5054" spans="1:34" x14ac:dyDescent="0.25">
      <c r="A5054" s="147" t="s">
        <v>2142</v>
      </c>
      <c r="B5054" s="140" t="s">
        <v>8472</v>
      </c>
      <c r="C5054" s="147" t="s">
        <v>475</v>
      </c>
      <c r="D5054" s="140" t="s">
        <v>8481</v>
      </c>
      <c r="E5054" s="147" t="s">
        <v>6013</v>
      </c>
      <c r="F5054" s="140" t="s">
        <v>8615</v>
      </c>
      <c r="G5054" s="140" t="s">
        <v>1444</v>
      </c>
      <c r="H5054" s="140" t="s">
        <v>10344</v>
      </c>
      <c r="I5054" s="147" t="s">
        <v>2213</v>
      </c>
      <c r="J5054" s="147">
        <v>1</v>
      </c>
      <c r="K5054" s="132">
        <f t="shared" si="570"/>
        <v>712973.2</v>
      </c>
      <c r="L5054" s="132">
        <v>564438</v>
      </c>
      <c r="M5054" s="132">
        <v>148535.20000000001</v>
      </c>
      <c r="N5054" s="132">
        <v>564438</v>
      </c>
      <c r="O5054" s="133" t="s">
        <v>4679</v>
      </c>
      <c r="P5054" s="132">
        <v>148535.20000000001</v>
      </c>
      <c r="Q5054" s="132">
        <f t="shared" si="569"/>
        <v>712973.2</v>
      </c>
      <c r="R5054" s="132">
        <v>564438</v>
      </c>
      <c r="S5054" s="132">
        <v>148535.20000000001</v>
      </c>
      <c r="T5054" s="169">
        <f t="shared" si="564"/>
        <v>1</v>
      </c>
      <c r="U5054" s="169">
        <f t="shared" si="565"/>
        <v>1</v>
      </c>
      <c r="V5054" s="169">
        <f t="shared" si="566"/>
        <v>1</v>
      </c>
      <c r="W5054" s="169">
        <f t="shared" si="567"/>
        <v>1</v>
      </c>
      <c r="X5054" s="170">
        <v>1</v>
      </c>
      <c r="Y5054" s="139">
        <v>37738</v>
      </c>
      <c r="Z5054" s="139">
        <v>37799</v>
      </c>
      <c r="AA5054" s="139">
        <v>37848</v>
      </c>
      <c r="AB5054" s="139">
        <v>37932</v>
      </c>
      <c r="AC5054" s="139">
        <v>37971</v>
      </c>
      <c r="AD5054" s="147">
        <f t="shared" si="568"/>
        <v>84</v>
      </c>
      <c r="AE5054" s="131">
        <v>200</v>
      </c>
      <c r="AF5054" s="147" t="s">
        <v>2161</v>
      </c>
      <c r="AG5054" s="147">
        <v>1</v>
      </c>
      <c r="AH5054" s="147" t="s">
        <v>5683</v>
      </c>
    </row>
    <row r="5055" spans="1:34" x14ac:dyDescent="0.25">
      <c r="A5055" s="147" t="s">
        <v>2142</v>
      </c>
      <c r="B5055" s="140" t="s">
        <v>8472</v>
      </c>
      <c r="C5055" s="147" t="s">
        <v>475</v>
      </c>
      <c r="D5055" s="140" t="s">
        <v>8481</v>
      </c>
      <c r="E5055" s="147" t="s">
        <v>6013</v>
      </c>
      <c r="F5055" s="140" t="s">
        <v>8615</v>
      </c>
      <c r="G5055" s="140" t="s">
        <v>1444</v>
      </c>
      <c r="H5055" s="140" t="s">
        <v>10344</v>
      </c>
      <c r="I5055" s="147" t="s">
        <v>2242</v>
      </c>
      <c r="J5055" s="147">
        <v>1</v>
      </c>
      <c r="K5055" s="132">
        <f t="shared" si="570"/>
        <v>827393</v>
      </c>
      <c r="L5055" s="132">
        <v>304599</v>
      </c>
      <c r="M5055" s="132">
        <v>522794</v>
      </c>
      <c r="N5055" s="132">
        <v>304599</v>
      </c>
      <c r="O5055" s="133" t="s">
        <v>4679</v>
      </c>
      <c r="P5055" s="132">
        <v>403137.5</v>
      </c>
      <c r="Q5055" s="132">
        <f t="shared" si="569"/>
        <v>707736.5</v>
      </c>
      <c r="R5055" s="132">
        <v>304599</v>
      </c>
      <c r="S5055" s="132">
        <v>403137.5</v>
      </c>
      <c r="T5055" s="169">
        <f t="shared" si="564"/>
        <v>1</v>
      </c>
      <c r="U5055" s="169">
        <f t="shared" si="565"/>
        <v>1</v>
      </c>
      <c r="V5055" s="169">
        <f t="shared" si="566"/>
        <v>0.77112112992880566</v>
      </c>
      <c r="W5055" s="169">
        <f t="shared" si="567"/>
        <v>0.85538130005934299</v>
      </c>
      <c r="X5055" s="170">
        <v>1</v>
      </c>
      <c r="Y5055" s="139">
        <v>38238</v>
      </c>
      <c r="Z5055" s="139">
        <v>38314</v>
      </c>
      <c r="AA5055" s="139">
        <v>38407</v>
      </c>
      <c r="AB5055" s="139">
        <v>38557</v>
      </c>
      <c r="AC5055" s="139" t="s">
        <v>4516</v>
      </c>
      <c r="AD5055" s="147">
        <f t="shared" si="568"/>
        <v>150</v>
      </c>
      <c r="AE5055" s="131">
        <v>80</v>
      </c>
      <c r="AF5055" s="147" t="s">
        <v>2161</v>
      </c>
      <c r="AG5055" s="147">
        <v>1</v>
      </c>
      <c r="AH5055" s="147" t="s">
        <v>5683</v>
      </c>
    </row>
    <row r="5056" spans="1:34" x14ac:dyDescent="0.25">
      <c r="A5056" s="147" t="s">
        <v>2142</v>
      </c>
      <c r="B5056" s="140" t="s">
        <v>8472</v>
      </c>
      <c r="C5056" s="147" t="s">
        <v>6058</v>
      </c>
      <c r="D5056" s="140" t="s">
        <v>8481</v>
      </c>
      <c r="E5056" s="147" t="s">
        <v>6013</v>
      </c>
      <c r="F5056" s="140" t="s">
        <v>8615</v>
      </c>
      <c r="G5056" s="140" t="s">
        <v>1444</v>
      </c>
      <c r="H5056" s="140" t="s">
        <v>10344</v>
      </c>
      <c r="I5056" s="147" t="s">
        <v>6061</v>
      </c>
      <c r="J5056" s="147">
        <v>1</v>
      </c>
      <c r="K5056" s="132">
        <f t="shared" si="570"/>
        <v>500000</v>
      </c>
      <c r="L5056" s="132">
        <v>438015</v>
      </c>
      <c r="M5056" s="132">
        <v>61985</v>
      </c>
      <c r="N5056" s="132">
        <v>438015</v>
      </c>
      <c r="P5056" s="132">
        <v>61985</v>
      </c>
      <c r="Q5056" s="132">
        <f t="shared" si="569"/>
        <v>500000</v>
      </c>
      <c r="R5056" s="132">
        <v>438015</v>
      </c>
      <c r="S5056" s="132">
        <v>61985</v>
      </c>
      <c r="T5056" s="169">
        <f t="shared" si="564"/>
        <v>1</v>
      </c>
      <c r="U5056" s="169">
        <f t="shared" si="565"/>
        <v>1</v>
      </c>
      <c r="V5056" s="169">
        <f t="shared" si="566"/>
        <v>1</v>
      </c>
      <c r="W5056" s="169">
        <f t="shared" si="567"/>
        <v>1</v>
      </c>
      <c r="X5056" s="170">
        <v>1</v>
      </c>
      <c r="Y5056" s="139">
        <v>39699</v>
      </c>
      <c r="Z5056" s="139">
        <v>39819</v>
      </c>
      <c r="AA5056" s="139">
        <v>39904</v>
      </c>
      <c r="AB5056" s="139">
        <v>39993</v>
      </c>
      <c r="AC5056" s="233">
        <v>40015</v>
      </c>
      <c r="AD5056" s="147">
        <f t="shared" si="568"/>
        <v>89</v>
      </c>
      <c r="AE5056" s="131">
        <v>270</v>
      </c>
      <c r="AG5056" s="147">
        <v>1</v>
      </c>
      <c r="AH5056" s="147" t="s">
        <v>5683</v>
      </c>
    </row>
    <row r="5057" spans="1:34" x14ac:dyDescent="0.25">
      <c r="A5057" s="147" t="s">
        <v>2142</v>
      </c>
      <c r="B5057" s="140" t="s">
        <v>8472</v>
      </c>
      <c r="C5057" s="147" t="s">
        <v>475</v>
      </c>
      <c r="D5057" s="140" t="s">
        <v>8481</v>
      </c>
      <c r="E5057" s="147" t="s">
        <v>6013</v>
      </c>
      <c r="F5057" s="140" t="s">
        <v>8615</v>
      </c>
      <c r="G5057" s="140" t="s">
        <v>1445</v>
      </c>
      <c r="H5057" s="140" t="s">
        <v>10345</v>
      </c>
      <c r="I5057" s="147" t="s">
        <v>2269</v>
      </c>
      <c r="J5057" s="147">
        <v>1</v>
      </c>
      <c r="K5057" s="132">
        <f t="shared" si="570"/>
        <v>1132186.75</v>
      </c>
      <c r="L5057" s="132">
        <v>790483</v>
      </c>
      <c r="M5057" s="132">
        <v>341703.75</v>
      </c>
      <c r="N5057" s="132">
        <v>790483</v>
      </c>
      <c r="O5057" s="133" t="s">
        <v>4679</v>
      </c>
      <c r="P5057" s="132">
        <v>341703.75</v>
      </c>
      <c r="Q5057" s="132">
        <f t="shared" si="569"/>
        <v>1132186.75</v>
      </c>
      <c r="R5057" s="132">
        <v>790483</v>
      </c>
      <c r="S5057" s="132">
        <v>341703.75</v>
      </c>
      <c r="T5057" s="169">
        <f t="shared" ref="T5057:T5120" si="571">R5057/N5057</f>
        <v>1</v>
      </c>
      <c r="U5057" s="169">
        <f t="shared" ref="U5057:U5120" si="572">S5057/P5057</f>
        <v>1</v>
      </c>
      <c r="V5057" s="169">
        <f t="shared" ref="V5057:V5120" si="573">P5057/M5057</f>
        <v>1</v>
      </c>
      <c r="W5057" s="169">
        <f t="shared" ref="W5057:W5120" si="574">Q5057/K5057</f>
        <v>1</v>
      </c>
      <c r="X5057" s="170">
        <v>1</v>
      </c>
      <c r="Y5057" s="139">
        <v>38639</v>
      </c>
      <c r="Z5057" s="139">
        <v>38674</v>
      </c>
      <c r="AA5057" s="139">
        <v>38726</v>
      </c>
      <c r="AB5057" s="139">
        <v>38852</v>
      </c>
      <c r="AC5057" s="139">
        <v>38834</v>
      </c>
      <c r="AD5057" s="147">
        <f t="shared" ref="AD5057:AD5120" si="575">AB5057-AA5057</f>
        <v>126</v>
      </c>
      <c r="AE5057" s="131">
        <v>770</v>
      </c>
      <c r="AF5057" s="147" t="s">
        <v>2161</v>
      </c>
      <c r="AG5057" s="147">
        <v>1</v>
      </c>
      <c r="AH5057" s="147" t="s">
        <v>5683</v>
      </c>
    </row>
    <row r="5058" spans="1:34" x14ac:dyDescent="0.25">
      <c r="A5058" s="147" t="s">
        <v>2142</v>
      </c>
      <c r="B5058" s="140" t="s">
        <v>8472</v>
      </c>
      <c r="C5058" s="147" t="s">
        <v>6058</v>
      </c>
      <c r="D5058" s="140" t="s">
        <v>8481</v>
      </c>
      <c r="E5058" s="147" t="s">
        <v>6013</v>
      </c>
      <c r="F5058" s="140" t="s">
        <v>8615</v>
      </c>
      <c r="G5058" s="140" t="s">
        <v>1445</v>
      </c>
      <c r="H5058" s="140" t="s">
        <v>10345</v>
      </c>
      <c r="I5058" s="147" t="s">
        <v>6061</v>
      </c>
      <c r="J5058" s="147">
        <v>1</v>
      </c>
      <c r="K5058" s="132">
        <f t="shared" si="570"/>
        <v>500000</v>
      </c>
      <c r="L5058" s="132">
        <v>436506</v>
      </c>
      <c r="M5058" s="132">
        <v>63494</v>
      </c>
      <c r="N5058" s="132">
        <v>436506</v>
      </c>
      <c r="P5058" s="132">
        <v>63494</v>
      </c>
      <c r="Q5058" s="132">
        <f t="shared" si="569"/>
        <v>500000</v>
      </c>
      <c r="R5058" s="132">
        <v>436506</v>
      </c>
      <c r="S5058" s="132">
        <v>63494</v>
      </c>
      <c r="T5058" s="169">
        <f t="shared" si="571"/>
        <v>1</v>
      </c>
      <c r="U5058" s="169">
        <f t="shared" si="572"/>
        <v>1</v>
      </c>
      <c r="V5058" s="169">
        <f t="shared" si="573"/>
        <v>1</v>
      </c>
      <c r="W5058" s="169">
        <f t="shared" si="574"/>
        <v>1</v>
      </c>
      <c r="X5058" s="170">
        <v>1</v>
      </c>
      <c r="Y5058" s="139">
        <v>39699</v>
      </c>
      <c r="Z5058" s="139">
        <v>39819</v>
      </c>
      <c r="AA5058" s="139">
        <v>39895</v>
      </c>
      <c r="AB5058" s="139">
        <v>39963</v>
      </c>
      <c r="AC5058" s="233">
        <v>40014</v>
      </c>
      <c r="AD5058" s="147">
        <f t="shared" si="575"/>
        <v>68</v>
      </c>
      <c r="AE5058" s="131">
        <v>998</v>
      </c>
      <c r="AG5058" s="147">
        <v>1</v>
      </c>
      <c r="AH5058" s="147" t="s">
        <v>5683</v>
      </c>
    </row>
    <row r="5059" spans="1:34" x14ac:dyDescent="0.25">
      <c r="A5059" s="147" t="s">
        <v>2142</v>
      </c>
      <c r="B5059" s="140" t="s">
        <v>8472</v>
      </c>
      <c r="C5059" s="147" t="s">
        <v>475</v>
      </c>
      <c r="D5059" s="140" t="s">
        <v>8481</v>
      </c>
      <c r="E5059" s="147" t="s">
        <v>6013</v>
      </c>
      <c r="F5059" s="140" t="s">
        <v>8615</v>
      </c>
      <c r="G5059" s="140" t="s">
        <v>6015</v>
      </c>
      <c r="H5059" s="140" t="s">
        <v>10345</v>
      </c>
      <c r="I5059" s="147" t="s">
        <v>6016</v>
      </c>
      <c r="J5059" s="147">
        <v>2</v>
      </c>
      <c r="K5059" s="132">
        <f t="shared" si="570"/>
        <v>719400</v>
      </c>
      <c r="L5059" s="132">
        <v>596500</v>
      </c>
      <c r="M5059" s="132">
        <v>122900</v>
      </c>
      <c r="N5059" s="132">
        <v>596500</v>
      </c>
      <c r="O5059" s="133" t="s">
        <v>4679</v>
      </c>
      <c r="P5059" s="132">
        <v>127275</v>
      </c>
      <c r="Q5059" s="132">
        <f t="shared" si="569"/>
        <v>723775</v>
      </c>
      <c r="R5059" s="132">
        <v>596500</v>
      </c>
      <c r="S5059" s="132">
        <v>127275</v>
      </c>
      <c r="T5059" s="169">
        <f t="shared" si="571"/>
        <v>1</v>
      </c>
      <c r="U5059" s="169">
        <f t="shared" si="572"/>
        <v>1</v>
      </c>
      <c r="V5059" s="169">
        <f t="shared" si="573"/>
        <v>1.0355980471928397</v>
      </c>
      <c r="W5059" s="169">
        <f t="shared" si="574"/>
        <v>1.0060814567695302</v>
      </c>
      <c r="X5059" s="170">
        <v>1</v>
      </c>
      <c r="Y5059" s="139">
        <v>38238</v>
      </c>
      <c r="Z5059" s="139">
        <v>38314</v>
      </c>
      <c r="AA5059" s="139">
        <v>38409</v>
      </c>
      <c r="AB5059" s="139">
        <v>38559</v>
      </c>
      <c r="AC5059" s="139">
        <v>38541</v>
      </c>
      <c r="AD5059" s="147">
        <f t="shared" si="575"/>
        <v>150</v>
      </c>
      <c r="AE5059" s="131">
        <v>70</v>
      </c>
      <c r="AF5059" s="147" t="s">
        <v>2161</v>
      </c>
      <c r="AG5059" s="147">
        <v>1</v>
      </c>
      <c r="AH5059" s="147" t="s">
        <v>5683</v>
      </c>
    </row>
    <row r="5060" spans="1:34" x14ac:dyDescent="0.25">
      <c r="A5060" s="147" t="s">
        <v>2142</v>
      </c>
      <c r="B5060" s="140" t="s">
        <v>8472</v>
      </c>
      <c r="C5060" s="147" t="s">
        <v>475</v>
      </c>
      <c r="D5060" s="140" t="s">
        <v>8481</v>
      </c>
      <c r="E5060" s="147" t="s">
        <v>6013</v>
      </c>
      <c r="F5060" s="140" t="s">
        <v>8615</v>
      </c>
      <c r="G5060" s="140" t="s">
        <v>1447</v>
      </c>
      <c r="H5060" s="140" t="s">
        <v>10346</v>
      </c>
      <c r="I5060" s="147" t="s">
        <v>2199</v>
      </c>
      <c r="J5060" s="147">
        <v>1</v>
      </c>
      <c r="K5060" s="132">
        <f t="shared" si="570"/>
        <v>1588287</v>
      </c>
      <c r="L5060" s="132">
        <v>550998</v>
      </c>
      <c r="M5060" s="132">
        <v>1037289</v>
      </c>
      <c r="N5060" s="132">
        <v>550998</v>
      </c>
      <c r="O5060" s="133" t="s">
        <v>4679</v>
      </c>
      <c r="P5060" s="132">
        <v>1041551.5</v>
      </c>
      <c r="Q5060" s="132">
        <f t="shared" si="569"/>
        <v>1592549.5</v>
      </c>
      <c r="R5060" s="132">
        <v>550998</v>
      </c>
      <c r="S5060" s="132">
        <v>1041551.5</v>
      </c>
      <c r="T5060" s="169">
        <f t="shared" si="571"/>
        <v>1</v>
      </c>
      <c r="U5060" s="169">
        <f t="shared" si="572"/>
        <v>1</v>
      </c>
      <c r="V5060" s="169">
        <f t="shared" si="573"/>
        <v>1.0041092694514258</v>
      </c>
      <c r="W5060" s="169">
        <f t="shared" si="574"/>
        <v>1.0026837089266611</v>
      </c>
      <c r="X5060" s="170">
        <v>1</v>
      </c>
      <c r="Y5060" s="139">
        <v>38238</v>
      </c>
      <c r="Z5060" s="139">
        <v>38314</v>
      </c>
      <c r="AA5060" s="139">
        <v>38409</v>
      </c>
      <c r="AB5060" s="139">
        <v>38559</v>
      </c>
      <c r="AC5060" s="139">
        <v>38590</v>
      </c>
      <c r="AD5060" s="147">
        <f t="shared" si="575"/>
        <v>150</v>
      </c>
      <c r="AE5060" s="131">
        <v>60</v>
      </c>
      <c r="AF5060" s="147" t="s">
        <v>2161</v>
      </c>
      <c r="AG5060" s="147">
        <v>1</v>
      </c>
      <c r="AH5060" s="147" t="s">
        <v>5683</v>
      </c>
    </row>
    <row r="5061" spans="1:34" x14ac:dyDescent="0.25">
      <c r="A5061" s="147" t="s">
        <v>2142</v>
      </c>
      <c r="B5061" s="140" t="s">
        <v>8472</v>
      </c>
      <c r="C5061" s="147" t="s">
        <v>6058</v>
      </c>
      <c r="D5061" s="140" t="s">
        <v>8481</v>
      </c>
      <c r="E5061" s="147" t="s">
        <v>6013</v>
      </c>
      <c r="F5061" s="140" t="s">
        <v>8615</v>
      </c>
      <c r="G5061" s="140" t="s">
        <v>1447</v>
      </c>
      <c r="H5061" s="140" t="s">
        <v>10346</v>
      </c>
      <c r="I5061" s="147" t="s">
        <v>6063</v>
      </c>
      <c r="J5061" s="147">
        <v>1</v>
      </c>
      <c r="K5061" s="132">
        <f t="shared" si="570"/>
        <v>1222470</v>
      </c>
      <c r="L5061" s="132">
        <v>860802</v>
      </c>
      <c r="M5061" s="133">
        <v>361668</v>
      </c>
      <c r="N5061" s="132">
        <v>860802</v>
      </c>
      <c r="P5061" s="132">
        <v>131668</v>
      </c>
      <c r="Q5061" s="132">
        <f t="shared" si="569"/>
        <v>992470</v>
      </c>
      <c r="R5061" s="132">
        <v>860802</v>
      </c>
      <c r="S5061" s="132">
        <v>131668</v>
      </c>
      <c r="T5061" s="169">
        <f t="shared" si="571"/>
        <v>1</v>
      </c>
      <c r="U5061" s="169">
        <f t="shared" si="572"/>
        <v>1</v>
      </c>
      <c r="V5061" s="169">
        <f t="shared" si="573"/>
        <v>0.36405764402711882</v>
      </c>
      <c r="W5061" s="169">
        <f t="shared" si="574"/>
        <v>0.81185632367256455</v>
      </c>
      <c r="X5061" s="170">
        <v>1</v>
      </c>
      <c r="Y5061" s="139">
        <v>39699</v>
      </c>
      <c r="Z5061" s="139">
        <v>39819</v>
      </c>
      <c r="AA5061" s="139">
        <v>39926</v>
      </c>
      <c r="AB5061" s="139">
        <v>39994</v>
      </c>
      <c r="AC5061" s="233">
        <v>40008</v>
      </c>
      <c r="AD5061" s="147">
        <f t="shared" si="575"/>
        <v>68</v>
      </c>
      <c r="AE5061" s="131">
        <v>461</v>
      </c>
      <c r="AG5061" s="147">
        <v>1</v>
      </c>
      <c r="AH5061" s="147" t="s">
        <v>5683</v>
      </c>
    </row>
    <row r="5062" spans="1:34" x14ac:dyDescent="0.25">
      <c r="A5062" s="147" t="s">
        <v>2142</v>
      </c>
      <c r="B5062" s="140" t="s">
        <v>8472</v>
      </c>
      <c r="C5062" s="147" t="s">
        <v>475</v>
      </c>
      <c r="D5062" s="140" t="s">
        <v>8481</v>
      </c>
      <c r="E5062" s="147" t="s">
        <v>6013</v>
      </c>
      <c r="F5062" s="140" t="s">
        <v>8615</v>
      </c>
      <c r="G5062" s="140" t="s">
        <v>1449</v>
      </c>
      <c r="H5062" s="140" t="s">
        <v>10347</v>
      </c>
      <c r="I5062" s="147" t="s">
        <v>1514</v>
      </c>
      <c r="J5062" s="147">
        <v>1</v>
      </c>
      <c r="K5062" s="132">
        <f t="shared" si="570"/>
        <v>1235708.3</v>
      </c>
      <c r="L5062" s="132">
        <v>707989</v>
      </c>
      <c r="M5062" s="132">
        <v>527719.30000000005</v>
      </c>
      <c r="N5062" s="132">
        <v>707989.00000000012</v>
      </c>
      <c r="O5062" s="133" t="s">
        <v>4679</v>
      </c>
      <c r="P5062" s="132">
        <v>527719.30000000005</v>
      </c>
      <c r="Q5062" s="132">
        <f t="shared" si="569"/>
        <v>1235708.3</v>
      </c>
      <c r="R5062" s="132">
        <v>707989</v>
      </c>
      <c r="S5062" s="132">
        <v>527719.30000000005</v>
      </c>
      <c r="T5062" s="169">
        <f t="shared" si="571"/>
        <v>0.99999999999999989</v>
      </c>
      <c r="U5062" s="169">
        <f t="shared" si="572"/>
        <v>1</v>
      </c>
      <c r="V5062" s="169">
        <f t="shared" si="573"/>
        <v>1</v>
      </c>
      <c r="W5062" s="169">
        <f t="shared" si="574"/>
        <v>1</v>
      </c>
      <c r="X5062" s="170">
        <v>1</v>
      </c>
      <c r="Y5062" s="139">
        <v>37738</v>
      </c>
      <c r="Z5062" s="139">
        <v>37799</v>
      </c>
      <c r="AA5062" s="139">
        <v>37848</v>
      </c>
      <c r="AB5062" s="139">
        <v>37932</v>
      </c>
      <c r="AC5062" s="139">
        <v>38068</v>
      </c>
      <c r="AD5062" s="147">
        <f t="shared" si="575"/>
        <v>84</v>
      </c>
      <c r="AE5062" s="131">
        <v>415</v>
      </c>
      <c r="AF5062" s="147" t="s">
        <v>2161</v>
      </c>
      <c r="AG5062" s="147">
        <v>1</v>
      </c>
      <c r="AH5062" s="147" t="s">
        <v>5683</v>
      </c>
    </row>
    <row r="5063" spans="1:34" x14ac:dyDescent="0.25">
      <c r="A5063" s="147" t="s">
        <v>2142</v>
      </c>
      <c r="B5063" s="140" t="s">
        <v>8472</v>
      </c>
      <c r="C5063" s="147" t="s">
        <v>475</v>
      </c>
      <c r="D5063" s="140" t="s">
        <v>8481</v>
      </c>
      <c r="E5063" s="147" t="s">
        <v>6013</v>
      </c>
      <c r="F5063" s="140" t="s">
        <v>8615</v>
      </c>
      <c r="G5063" s="140" t="s">
        <v>1449</v>
      </c>
      <c r="H5063" s="140" t="s">
        <v>10347</v>
      </c>
      <c r="I5063" s="147" t="s">
        <v>2271</v>
      </c>
      <c r="J5063" s="147">
        <v>1</v>
      </c>
      <c r="K5063" s="132">
        <f t="shared" si="570"/>
        <v>1218736.75</v>
      </c>
      <c r="L5063" s="132">
        <v>762533</v>
      </c>
      <c r="M5063" s="132">
        <v>456203.75</v>
      </c>
      <c r="N5063" s="132">
        <v>762533</v>
      </c>
      <c r="O5063" s="133" t="s">
        <v>4679</v>
      </c>
      <c r="P5063" s="132">
        <v>456203.75</v>
      </c>
      <c r="Q5063" s="132">
        <f t="shared" si="569"/>
        <v>1218736.75</v>
      </c>
      <c r="R5063" s="132">
        <v>762533</v>
      </c>
      <c r="S5063" s="132">
        <v>456203.75</v>
      </c>
      <c r="T5063" s="169">
        <f t="shared" si="571"/>
        <v>1</v>
      </c>
      <c r="U5063" s="169">
        <f t="shared" si="572"/>
        <v>1</v>
      </c>
      <c r="V5063" s="169">
        <f t="shared" si="573"/>
        <v>1</v>
      </c>
      <c r="W5063" s="169">
        <f t="shared" si="574"/>
        <v>1</v>
      </c>
      <c r="X5063" s="170">
        <v>1</v>
      </c>
      <c r="Y5063" s="139">
        <v>38639</v>
      </c>
      <c r="Z5063" s="139">
        <v>38674</v>
      </c>
      <c r="AA5063" s="139">
        <v>38726</v>
      </c>
      <c r="AB5063" s="139">
        <v>38898</v>
      </c>
      <c r="AC5063" s="139">
        <v>38897</v>
      </c>
      <c r="AD5063" s="147">
        <f t="shared" si="575"/>
        <v>172</v>
      </c>
      <c r="AE5063" s="131">
        <v>415</v>
      </c>
      <c r="AF5063" s="147" t="s">
        <v>2161</v>
      </c>
      <c r="AG5063" s="147">
        <v>1</v>
      </c>
      <c r="AH5063" s="147" t="s">
        <v>5683</v>
      </c>
    </row>
    <row r="5064" spans="1:34" x14ac:dyDescent="0.25">
      <c r="A5064" s="147" t="s">
        <v>2142</v>
      </c>
      <c r="B5064" s="140" t="s">
        <v>8472</v>
      </c>
      <c r="C5064" s="147" t="s">
        <v>6058</v>
      </c>
      <c r="D5064" s="140" t="s">
        <v>8481</v>
      </c>
      <c r="E5064" s="147" t="s">
        <v>6013</v>
      </c>
      <c r="F5064" s="140" t="s">
        <v>8615</v>
      </c>
      <c r="G5064" s="140" t="s">
        <v>1449</v>
      </c>
      <c r="H5064" s="140" t="s">
        <v>10347</v>
      </c>
      <c r="I5064" s="147" t="s">
        <v>6064</v>
      </c>
      <c r="J5064" s="147">
        <v>1</v>
      </c>
      <c r="K5064" s="132">
        <f t="shared" si="570"/>
        <v>1009049</v>
      </c>
      <c r="L5064" s="132">
        <v>832835</v>
      </c>
      <c r="M5064" s="132">
        <v>176214</v>
      </c>
      <c r="N5064" s="132">
        <v>832835</v>
      </c>
      <c r="P5064" s="132">
        <v>176214</v>
      </c>
      <c r="Q5064" s="132">
        <f t="shared" si="569"/>
        <v>1009049</v>
      </c>
      <c r="R5064" s="132">
        <v>832835</v>
      </c>
      <c r="S5064" s="132">
        <v>176214</v>
      </c>
      <c r="T5064" s="169">
        <f t="shared" si="571"/>
        <v>1</v>
      </c>
      <c r="U5064" s="169">
        <f t="shared" si="572"/>
        <v>1</v>
      </c>
      <c r="V5064" s="169">
        <f t="shared" si="573"/>
        <v>1</v>
      </c>
      <c r="W5064" s="169">
        <f t="shared" si="574"/>
        <v>1</v>
      </c>
      <c r="X5064" s="170">
        <v>1</v>
      </c>
      <c r="Y5064" s="139">
        <v>39699</v>
      </c>
      <c r="Z5064" s="139">
        <v>39819</v>
      </c>
      <c r="AA5064" s="139">
        <v>39902</v>
      </c>
      <c r="AB5064" s="139">
        <v>39991</v>
      </c>
      <c r="AC5064" s="233">
        <v>40013</v>
      </c>
      <c r="AD5064" s="147">
        <f t="shared" si="575"/>
        <v>89</v>
      </c>
      <c r="AE5064" s="131">
        <v>510</v>
      </c>
      <c r="AG5064" s="147">
        <v>1</v>
      </c>
      <c r="AH5064" s="147" t="s">
        <v>5683</v>
      </c>
    </row>
    <row r="5065" spans="1:34" x14ac:dyDescent="0.25">
      <c r="A5065" s="147" t="s">
        <v>2142</v>
      </c>
      <c r="B5065" s="140" t="s">
        <v>8472</v>
      </c>
      <c r="C5065" s="147" t="s">
        <v>475</v>
      </c>
      <c r="D5065" s="140" t="s">
        <v>8481</v>
      </c>
      <c r="E5065" s="147" t="s">
        <v>6013</v>
      </c>
      <c r="F5065" s="140" t="s">
        <v>8615</v>
      </c>
      <c r="G5065" s="140" t="s">
        <v>913</v>
      </c>
      <c r="H5065" s="140" t="s">
        <v>10348</v>
      </c>
      <c r="I5065" s="147" t="s">
        <v>2240</v>
      </c>
      <c r="J5065" s="147">
        <v>1</v>
      </c>
      <c r="K5065" s="132">
        <f t="shared" si="570"/>
        <v>1402882</v>
      </c>
      <c r="L5065" s="132">
        <v>621137</v>
      </c>
      <c r="M5065" s="132">
        <v>781745</v>
      </c>
      <c r="N5065" s="132">
        <v>621136.99999999988</v>
      </c>
      <c r="O5065" s="133" t="s">
        <v>4679</v>
      </c>
      <c r="P5065" s="132">
        <v>846007.5</v>
      </c>
      <c r="Q5065" s="132">
        <f t="shared" si="569"/>
        <v>1467144.5</v>
      </c>
      <c r="R5065" s="132">
        <v>621137</v>
      </c>
      <c r="S5065" s="132">
        <v>846007.5</v>
      </c>
      <c r="T5065" s="169">
        <f t="shared" si="571"/>
        <v>1.0000000000000002</v>
      </c>
      <c r="U5065" s="169">
        <f t="shared" si="572"/>
        <v>1</v>
      </c>
      <c r="V5065" s="169">
        <f t="shared" si="573"/>
        <v>1.0822039155990764</v>
      </c>
      <c r="W5065" s="169">
        <f t="shared" si="574"/>
        <v>1.0458074877288326</v>
      </c>
      <c r="X5065" s="170">
        <v>1</v>
      </c>
      <c r="Y5065" s="139">
        <v>38238</v>
      </c>
      <c r="Z5065" s="139">
        <v>38314</v>
      </c>
      <c r="AA5065" s="139">
        <v>38411</v>
      </c>
      <c r="AB5065" s="139">
        <v>38561</v>
      </c>
      <c r="AC5065" s="139">
        <v>38623</v>
      </c>
      <c r="AD5065" s="147">
        <f t="shared" si="575"/>
        <v>150</v>
      </c>
      <c r="AE5065" s="131">
        <v>215</v>
      </c>
      <c r="AF5065" s="147" t="s">
        <v>2161</v>
      </c>
      <c r="AG5065" s="147">
        <v>1</v>
      </c>
      <c r="AH5065" s="147" t="s">
        <v>5683</v>
      </c>
    </row>
    <row r="5066" spans="1:34" x14ac:dyDescent="0.25">
      <c r="A5066" s="147" t="s">
        <v>2142</v>
      </c>
      <c r="B5066" s="140" t="s">
        <v>8472</v>
      </c>
      <c r="C5066" s="147" t="s">
        <v>6058</v>
      </c>
      <c r="D5066" s="140" t="s">
        <v>8481</v>
      </c>
      <c r="E5066" s="147" t="s">
        <v>6013</v>
      </c>
      <c r="F5066" s="140" t="s">
        <v>8615</v>
      </c>
      <c r="G5066" s="140" t="s">
        <v>913</v>
      </c>
      <c r="H5066" s="140" t="s">
        <v>10348</v>
      </c>
      <c r="I5066" s="147" t="s">
        <v>6061</v>
      </c>
      <c r="J5066" s="147">
        <v>1</v>
      </c>
      <c r="K5066" s="132">
        <f t="shared" si="570"/>
        <v>500000</v>
      </c>
      <c r="L5066" s="132">
        <v>376015</v>
      </c>
      <c r="M5066" s="132">
        <v>123985</v>
      </c>
      <c r="N5066" s="132">
        <v>376015</v>
      </c>
      <c r="P5066" s="132">
        <v>123985</v>
      </c>
      <c r="Q5066" s="132">
        <f t="shared" si="569"/>
        <v>500000</v>
      </c>
      <c r="R5066" s="132">
        <v>376015</v>
      </c>
      <c r="S5066" s="132">
        <v>123985</v>
      </c>
      <c r="T5066" s="169">
        <f t="shared" si="571"/>
        <v>1</v>
      </c>
      <c r="U5066" s="169">
        <f t="shared" si="572"/>
        <v>1</v>
      </c>
      <c r="V5066" s="169">
        <f t="shared" si="573"/>
        <v>1</v>
      </c>
      <c r="W5066" s="169">
        <f t="shared" si="574"/>
        <v>1</v>
      </c>
      <c r="X5066" s="170">
        <v>1</v>
      </c>
      <c r="Y5066" s="139">
        <v>39699</v>
      </c>
      <c r="Z5066" s="139">
        <v>39819</v>
      </c>
      <c r="AA5066" s="139">
        <v>39916</v>
      </c>
      <c r="AB5066" s="139">
        <v>39984</v>
      </c>
      <c r="AC5066" s="233">
        <v>39992</v>
      </c>
      <c r="AD5066" s="147">
        <f t="shared" si="575"/>
        <v>68</v>
      </c>
      <c r="AE5066" s="131">
        <v>660</v>
      </c>
      <c r="AG5066" s="147">
        <v>1</v>
      </c>
      <c r="AH5066" s="147" t="s">
        <v>5683</v>
      </c>
    </row>
    <row r="5067" spans="1:34" x14ac:dyDescent="0.25">
      <c r="A5067" s="147" t="s">
        <v>2142</v>
      </c>
      <c r="B5067" s="140" t="s">
        <v>8472</v>
      </c>
      <c r="C5067" s="147" t="s">
        <v>475</v>
      </c>
      <c r="D5067" s="140" t="s">
        <v>8481</v>
      </c>
      <c r="E5067" s="147" t="s">
        <v>6013</v>
      </c>
      <c r="F5067" s="140" t="s">
        <v>8615</v>
      </c>
      <c r="G5067" s="140" t="s">
        <v>68</v>
      </c>
      <c r="H5067" s="140" t="s">
        <v>12240</v>
      </c>
      <c r="I5067" s="147" t="s">
        <v>2241</v>
      </c>
      <c r="J5067" s="147">
        <v>1</v>
      </c>
      <c r="K5067" s="132">
        <f t="shared" si="570"/>
        <v>1809706</v>
      </c>
      <c r="L5067" s="132">
        <v>904853</v>
      </c>
      <c r="M5067" s="132">
        <v>904853</v>
      </c>
      <c r="N5067" s="132">
        <v>904853</v>
      </c>
      <c r="O5067" s="133" t="s">
        <v>4679</v>
      </c>
      <c r="P5067" s="132">
        <v>668672.75</v>
      </c>
      <c r="Q5067" s="132">
        <f t="shared" si="569"/>
        <v>1573525.75</v>
      </c>
      <c r="R5067" s="132">
        <v>904853</v>
      </c>
      <c r="S5067" s="132">
        <v>668672.75</v>
      </c>
      <c r="T5067" s="169">
        <f t="shared" si="571"/>
        <v>1</v>
      </c>
      <c r="U5067" s="169">
        <f t="shared" si="572"/>
        <v>1</v>
      </c>
      <c r="V5067" s="169">
        <f t="shared" si="573"/>
        <v>0.73898495114676088</v>
      </c>
      <c r="W5067" s="169">
        <f t="shared" si="574"/>
        <v>0.86949247557338039</v>
      </c>
      <c r="X5067" s="170">
        <v>1</v>
      </c>
      <c r="Y5067" s="139">
        <v>38238</v>
      </c>
      <c r="Z5067" s="139">
        <v>38314</v>
      </c>
      <c r="AA5067" s="139">
        <v>38409</v>
      </c>
      <c r="AB5067" s="139">
        <v>38559</v>
      </c>
      <c r="AC5067" s="139">
        <v>38603</v>
      </c>
      <c r="AD5067" s="147">
        <f t="shared" si="575"/>
        <v>150</v>
      </c>
      <c r="AE5067" s="131">
        <v>363</v>
      </c>
      <c r="AF5067" s="147" t="s">
        <v>2161</v>
      </c>
      <c r="AG5067" s="147">
        <v>1</v>
      </c>
      <c r="AH5067" s="147" t="s">
        <v>5683</v>
      </c>
    </row>
    <row r="5068" spans="1:34" x14ac:dyDescent="0.25">
      <c r="A5068" s="147" t="s">
        <v>2142</v>
      </c>
      <c r="B5068" s="140" t="s">
        <v>8472</v>
      </c>
      <c r="C5068" s="147" t="s">
        <v>475</v>
      </c>
      <c r="D5068" s="140" t="s">
        <v>8481</v>
      </c>
      <c r="E5068" s="147" t="s">
        <v>6013</v>
      </c>
      <c r="F5068" s="140" t="s">
        <v>8615</v>
      </c>
      <c r="G5068" s="140" t="s">
        <v>68</v>
      </c>
      <c r="H5068" s="140" t="s">
        <v>12240</v>
      </c>
      <c r="I5068" s="147" t="s">
        <v>477</v>
      </c>
      <c r="J5068" s="147">
        <v>1</v>
      </c>
      <c r="K5068" s="132">
        <f t="shared" si="570"/>
        <v>2006845.75</v>
      </c>
      <c r="L5068" s="132">
        <v>1395002</v>
      </c>
      <c r="M5068" s="132">
        <v>611843.75</v>
      </c>
      <c r="N5068" s="132">
        <v>1395002</v>
      </c>
      <c r="O5068" s="133" t="s">
        <v>4679</v>
      </c>
      <c r="P5068" s="132">
        <v>611843.75</v>
      </c>
      <c r="Q5068" s="132">
        <f t="shared" si="569"/>
        <v>2006845.75</v>
      </c>
      <c r="R5068" s="132">
        <v>1395002</v>
      </c>
      <c r="S5068" s="132">
        <v>611843.75</v>
      </c>
      <c r="T5068" s="169">
        <f t="shared" si="571"/>
        <v>1</v>
      </c>
      <c r="U5068" s="169">
        <f t="shared" si="572"/>
        <v>1</v>
      </c>
      <c r="V5068" s="169">
        <f t="shared" si="573"/>
        <v>1</v>
      </c>
      <c r="W5068" s="169">
        <f t="shared" si="574"/>
        <v>1</v>
      </c>
      <c r="X5068" s="170">
        <v>1</v>
      </c>
      <c r="Y5068" s="139">
        <v>38639</v>
      </c>
      <c r="Z5068" s="139">
        <v>38674</v>
      </c>
      <c r="AA5068" s="139">
        <v>38726</v>
      </c>
      <c r="AB5068" s="139">
        <v>38898</v>
      </c>
      <c r="AC5068" s="139">
        <v>38898</v>
      </c>
      <c r="AD5068" s="147">
        <f t="shared" si="575"/>
        <v>172</v>
      </c>
      <c r="AE5068" s="131">
        <v>49</v>
      </c>
      <c r="AF5068" s="147" t="s">
        <v>2161</v>
      </c>
      <c r="AG5068" s="147">
        <v>1</v>
      </c>
      <c r="AH5068" s="147" t="s">
        <v>5683</v>
      </c>
    </row>
    <row r="5069" spans="1:34" x14ac:dyDescent="0.25">
      <c r="A5069" s="147" t="s">
        <v>2142</v>
      </c>
      <c r="B5069" s="140" t="s">
        <v>8472</v>
      </c>
      <c r="C5069" s="147" t="s">
        <v>6058</v>
      </c>
      <c r="D5069" s="140" t="s">
        <v>8481</v>
      </c>
      <c r="E5069" s="147" t="s">
        <v>6013</v>
      </c>
      <c r="F5069" s="140" t="s">
        <v>8615</v>
      </c>
      <c r="G5069" s="140" t="s">
        <v>68</v>
      </c>
      <c r="H5069" s="140" t="s">
        <v>12240</v>
      </c>
      <c r="I5069" s="147" t="s">
        <v>6063</v>
      </c>
      <c r="J5069" s="147">
        <v>1</v>
      </c>
      <c r="K5069" s="132">
        <f t="shared" si="570"/>
        <v>632250</v>
      </c>
      <c r="L5069" s="132">
        <v>552940</v>
      </c>
      <c r="M5069" s="132">
        <v>79310</v>
      </c>
      <c r="N5069" s="132">
        <v>552940</v>
      </c>
      <c r="P5069" s="132">
        <v>79310</v>
      </c>
      <c r="Q5069" s="132">
        <f t="shared" si="569"/>
        <v>632250</v>
      </c>
      <c r="R5069" s="132">
        <v>552940</v>
      </c>
      <c r="S5069" s="132">
        <v>79310</v>
      </c>
      <c r="T5069" s="169">
        <f t="shared" si="571"/>
        <v>1</v>
      </c>
      <c r="U5069" s="169">
        <f t="shared" si="572"/>
        <v>1</v>
      </c>
      <c r="V5069" s="169">
        <f t="shared" si="573"/>
        <v>1</v>
      </c>
      <c r="W5069" s="169">
        <f t="shared" si="574"/>
        <v>1</v>
      </c>
      <c r="X5069" s="170">
        <v>1</v>
      </c>
      <c r="Y5069" s="139">
        <v>39699</v>
      </c>
      <c r="Z5069" s="139">
        <v>39819</v>
      </c>
      <c r="AA5069" s="139">
        <v>39934</v>
      </c>
      <c r="AB5069" s="139">
        <v>39993</v>
      </c>
      <c r="AC5069" s="233">
        <v>39999</v>
      </c>
      <c r="AD5069" s="147">
        <f t="shared" si="575"/>
        <v>59</v>
      </c>
      <c r="AE5069" s="131">
        <v>497</v>
      </c>
      <c r="AG5069" s="147">
        <v>1</v>
      </c>
      <c r="AH5069" s="147" t="s">
        <v>5683</v>
      </c>
    </row>
    <row r="5070" spans="1:34" x14ac:dyDescent="0.25">
      <c r="A5070" s="147" t="s">
        <v>2142</v>
      </c>
      <c r="B5070" s="140" t="s">
        <v>8472</v>
      </c>
      <c r="C5070" s="147" t="s">
        <v>6058</v>
      </c>
      <c r="D5070" s="140" t="s">
        <v>8481</v>
      </c>
      <c r="E5070" s="147" t="s">
        <v>6013</v>
      </c>
      <c r="F5070" s="140" t="s">
        <v>8615</v>
      </c>
      <c r="G5070" s="140" t="s">
        <v>254</v>
      </c>
      <c r="H5070" s="140" t="s">
        <v>10349</v>
      </c>
      <c r="I5070" s="147" t="s">
        <v>6061</v>
      </c>
      <c r="J5070" s="147">
        <v>1</v>
      </c>
      <c r="K5070" s="132">
        <f t="shared" si="570"/>
        <v>500000</v>
      </c>
      <c r="L5070" s="132">
        <v>421015</v>
      </c>
      <c r="M5070" s="132">
        <v>78985</v>
      </c>
      <c r="N5070" s="132">
        <v>421015</v>
      </c>
      <c r="P5070" s="132">
        <v>78985</v>
      </c>
      <c r="Q5070" s="132">
        <f t="shared" si="569"/>
        <v>500000</v>
      </c>
      <c r="R5070" s="132">
        <v>421015</v>
      </c>
      <c r="S5070" s="132">
        <v>78985</v>
      </c>
      <c r="T5070" s="169">
        <f t="shared" si="571"/>
        <v>1</v>
      </c>
      <c r="U5070" s="169">
        <f t="shared" si="572"/>
        <v>1</v>
      </c>
      <c r="V5070" s="169">
        <f t="shared" si="573"/>
        <v>1</v>
      </c>
      <c r="W5070" s="169">
        <f t="shared" si="574"/>
        <v>1</v>
      </c>
      <c r="X5070" s="170">
        <v>1</v>
      </c>
      <c r="Y5070" s="139">
        <v>39699</v>
      </c>
      <c r="Z5070" s="139">
        <v>39819</v>
      </c>
      <c r="AA5070" s="139">
        <v>39895</v>
      </c>
      <c r="AB5070" s="139">
        <v>39984</v>
      </c>
      <c r="AC5070" s="233">
        <v>40001</v>
      </c>
      <c r="AD5070" s="147">
        <f t="shared" si="575"/>
        <v>89</v>
      </c>
      <c r="AE5070" s="131">
        <v>610</v>
      </c>
      <c r="AG5070" s="147">
        <v>1</v>
      </c>
      <c r="AH5070" s="147" t="s">
        <v>5683</v>
      </c>
    </row>
    <row r="5071" spans="1:34" x14ac:dyDescent="0.25">
      <c r="A5071" s="147" t="s">
        <v>2142</v>
      </c>
      <c r="B5071" s="140" t="s">
        <v>8472</v>
      </c>
      <c r="C5071" s="147" t="s">
        <v>475</v>
      </c>
      <c r="D5071" s="140" t="s">
        <v>8481</v>
      </c>
      <c r="E5071" s="147" t="s">
        <v>6013</v>
      </c>
      <c r="F5071" s="140" t="s">
        <v>8615</v>
      </c>
      <c r="G5071" s="140" t="s">
        <v>212</v>
      </c>
      <c r="H5071" s="140" t="s">
        <v>10350</v>
      </c>
      <c r="I5071" s="147" t="s">
        <v>2241</v>
      </c>
      <c r="J5071" s="147">
        <v>1</v>
      </c>
      <c r="K5071" s="132">
        <f t="shared" si="570"/>
        <v>784580</v>
      </c>
      <c r="L5071" s="132">
        <v>544382</v>
      </c>
      <c r="M5071" s="132">
        <v>240198</v>
      </c>
      <c r="N5071" s="132">
        <v>544381.4</v>
      </c>
      <c r="O5071" s="133" t="s">
        <v>4679</v>
      </c>
      <c r="P5071" s="132">
        <v>394460.5</v>
      </c>
      <c r="Q5071" s="132">
        <f t="shared" si="569"/>
        <v>938841.9</v>
      </c>
      <c r="R5071" s="132">
        <v>544381.4</v>
      </c>
      <c r="S5071" s="132">
        <v>394460.5</v>
      </c>
      <c r="T5071" s="169">
        <f t="shared" si="571"/>
        <v>1</v>
      </c>
      <c r="U5071" s="169">
        <f t="shared" si="572"/>
        <v>1</v>
      </c>
      <c r="V5071" s="169">
        <f t="shared" si="573"/>
        <v>1.6422305764411027</v>
      </c>
      <c r="W5071" s="169">
        <f t="shared" si="574"/>
        <v>1.1966171709704556</v>
      </c>
      <c r="X5071" s="170">
        <v>1</v>
      </c>
      <c r="Y5071" s="139">
        <v>38238</v>
      </c>
      <c r="Z5071" s="139">
        <v>38314</v>
      </c>
      <c r="AA5071" s="139">
        <v>38407</v>
      </c>
      <c r="AB5071" s="139">
        <v>38557</v>
      </c>
      <c r="AC5071" s="139">
        <v>38648</v>
      </c>
      <c r="AD5071" s="147">
        <f t="shared" si="575"/>
        <v>150</v>
      </c>
      <c r="AE5071" s="131">
        <v>160</v>
      </c>
      <c r="AF5071" s="147" t="s">
        <v>2161</v>
      </c>
      <c r="AG5071" s="147">
        <v>1</v>
      </c>
      <c r="AH5071" s="147" t="s">
        <v>5683</v>
      </c>
    </row>
    <row r="5072" spans="1:34" x14ac:dyDescent="0.25">
      <c r="A5072" s="147" t="s">
        <v>2142</v>
      </c>
      <c r="B5072" s="140" t="s">
        <v>8472</v>
      </c>
      <c r="C5072" s="147" t="s">
        <v>475</v>
      </c>
      <c r="D5072" s="140" t="s">
        <v>8481</v>
      </c>
      <c r="E5072" s="147" t="s">
        <v>6013</v>
      </c>
      <c r="F5072" s="140" t="s">
        <v>8615</v>
      </c>
      <c r="G5072" s="140" t="s">
        <v>212</v>
      </c>
      <c r="H5072" s="140" t="s">
        <v>10350</v>
      </c>
      <c r="I5072" s="147" t="s">
        <v>2272</v>
      </c>
      <c r="J5072" s="147">
        <v>1</v>
      </c>
      <c r="K5072" s="132">
        <f t="shared" si="570"/>
        <v>828265</v>
      </c>
      <c r="L5072" s="132">
        <v>445174</v>
      </c>
      <c r="M5072" s="132">
        <v>383091</v>
      </c>
      <c r="N5072" s="132">
        <v>445174</v>
      </c>
      <c r="O5072" s="133" t="s">
        <v>4679</v>
      </c>
      <c r="P5072" s="132">
        <v>403091</v>
      </c>
      <c r="Q5072" s="132">
        <f t="shared" si="569"/>
        <v>848265</v>
      </c>
      <c r="R5072" s="132">
        <v>445174</v>
      </c>
      <c r="S5072" s="132">
        <v>403091</v>
      </c>
      <c r="T5072" s="169">
        <f t="shared" si="571"/>
        <v>1</v>
      </c>
      <c r="U5072" s="169">
        <f t="shared" si="572"/>
        <v>1</v>
      </c>
      <c r="V5072" s="169">
        <f t="shared" si="573"/>
        <v>1.0522069168944193</v>
      </c>
      <c r="W5072" s="169">
        <f t="shared" si="574"/>
        <v>1.0241468612098785</v>
      </c>
      <c r="X5072" s="170">
        <v>1</v>
      </c>
      <c r="Y5072" s="139">
        <v>38639</v>
      </c>
      <c r="Z5072" s="139">
        <v>38674</v>
      </c>
      <c r="AA5072" s="139">
        <v>38726</v>
      </c>
      <c r="AB5072" s="139">
        <v>38852</v>
      </c>
      <c r="AC5072" s="139">
        <v>38806</v>
      </c>
      <c r="AD5072" s="147">
        <f t="shared" si="575"/>
        <v>126</v>
      </c>
      <c r="AE5072" s="131">
        <v>160</v>
      </c>
      <c r="AF5072" s="147" t="s">
        <v>2161</v>
      </c>
      <c r="AG5072" s="147">
        <v>1</v>
      </c>
      <c r="AH5072" s="147" t="s">
        <v>5683</v>
      </c>
    </row>
    <row r="5073" spans="1:34" x14ac:dyDescent="0.25">
      <c r="A5073" s="147" t="s">
        <v>2142</v>
      </c>
      <c r="B5073" s="140" t="s">
        <v>8472</v>
      </c>
      <c r="C5073" s="147" t="s">
        <v>6058</v>
      </c>
      <c r="D5073" s="140" t="s">
        <v>8481</v>
      </c>
      <c r="E5073" s="147" t="s">
        <v>6013</v>
      </c>
      <c r="F5073" s="140" t="s">
        <v>8615</v>
      </c>
      <c r="G5073" s="140" t="s">
        <v>212</v>
      </c>
      <c r="H5073" s="140" t="s">
        <v>10350</v>
      </c>
      <c r="I5073" s="147" t="s">
        <v>6062</v>
      </c>
      <c r="J5073" s="147">
        <v>1</v>
      </c>
      <c r="K5073" s="132">
        <f t="shared" si="570"/>
        <v>611962</v>
      </c>
      <c r="L5073" s="132">
        <v>567713</v>
      </c>
      <c r="M5073" s="132">
        <v>44249</v>
      </c>
      <c r="N5073" s="132">
        <v>567713</v>
      </c>
      <c r="P5073" s="132">
        <v>44249</v>
      </c>
      <c r="Q5073" s="132">
        <f t="shared" si="569"/>
        <v>611962</v>
      </c>
      <c r="R5073" s="132">
        <v>567713</v>
      </c>
      <c r="S5073" s="132">
        <v>44249</v>
      </c>
      <c r="T5073" s="169">
        <f t="shared" si="571"/>
        <v>1</v>
      </c>
      <c r="U5073" s="169">
        <f t="shared" si="572"/>
        <v>1</v>
      </c>
      <c r="V5073" s="169">
        <f t="shared" si="573"/>
        <v>1</v>
      </c>
      <c r="W5073" s="169">
        <f t="shared" si="574"/>
        <v>1</v>
      </c>
      <c r="X5073" s="170">
        <v>1</v>
      </c>
      <c r="Y5073" s="139">
        <v>39699</v>
      </c>
      <c r="Z5073" s="139">
        <v>39819</v>
      </c>
      <c r="AA5073" s="139">
        <v>39902</v>
      </c>
      <c r="AB5073" s="139">
        <v>39963</v>
      </c>
      <c r="AC5073" s="233">
        <v>39980</v>
      </c>
      <c r="AD5073" s="147">
        <f t="shared" si="575"/>
        <v>61</v>
      </c>
      <c r="AE5073" s="131">
        <v>395</v>
      </c>
      <c r="AG5073" s="147">
        <v>1</v>
      </c>
      <c r="AH5073" s="147" t="s">
        <v>5683</v>
      </c>
    </row>
    <row r="5074" spans="1:34" x14ac:dyDescent="0.25">
      <c r="A5074" s="147" t="s">
        <v>2142</v>
      </c>
      <c r="B5074" s="140" t="s">
        <v>8472</v>
      </c>
      <c r="C5074" s="147" t="s">
        <v>475</v>
      </c>
      <c r="D5074" s="140" t="s">
        <v>8481</v>
      </c>
      <c r="E5074" s="147" t="s">
        <v>6013</v>
      </c>
      <c r="F5074" s="140" t="s">
        <v>8615</v>
      </c>
      <c r="G5074" s="140" t="s">
        <v>2243</v>
      </c>
      <c r="H5074" s="140" t="s">
        <v>12241</v>
      </c>
      <c r="I5074" s="147" t="s">
        <v>2199</v>
      </c>
      <c r="J5074" s="147">
        <v>1</v>
      </c>
      <c r="K5074" s="132">
        <f t="shared" si="570"/>
        <v>1041976.3</v>
      </c>
      <c r="L5074" s="132">
        <v>550007</v>
      </c>
      <c r="M5074" s="132">
        <v>491969.3</v>
      </c>
      <c r="N5074" s="132">
        <v>550007</v>
      </c>
      <c r="O5074" s="133" t="s">
        <v>4679</v>
      </c>
      <c r="P5074" s="132">
        <v>496344.3</v>
      </c>
      <c r="Q5074" s="132">
        <f t="shared" si="569"/>
        <v>1046351.3</v>
      </c>
      <c r="R5074" s="132">
        <v>550007</v>
      </c>
      <c r="S5074" s="132">
        <v>496344.3</v>
      </c>
      <c r="T5074" s="169">
        <f t="shared" si="571"/>
        <v>1</v>
      </c>
      <c r="U5074" s="169">
        <f t="shared" si="572"/>
        <v>1</v>
      </c>
      <c r="V5074" s="169">
        <f t="shared" si="573"/>
        <v>1.0088928313209788</v>
      </c>
      <c r="W5074" s="169">
        <f t="shared" si="574"/>
        <v>1.0041987519293865</v>
      </c>
      <c r="X5074" s="170">
        <v>1</v>
      </c>
      <c r="Y5074" s="139">
        <v>38238</v>
      </c>
      <c r="Z5074" s="139">
        <v>38314</v>
      </c>
      <c r="AA5074" s="139">
        <v>38408</v>
      </c>
      <c r="AB5074" s="139">
        <v>38558</v>
      </c>
      <c r="AC5074" s="139">
        <v>38568</v>
      </c>
      <c r="AD5074" s="147">
        <f t="shared" si="575"/>
        <v>150</v>
      </c>
      <c r="AE5074" s="131">
        <v>65</v>
      </c>
      <c r="AF5074" s="147" t="s">
        <v>2161</v>
      </c>
      <c r="AG5074" s="147">
        <v>1</v>
      </c>
      <c r="AH5074" s="147" t="s">
        <v>5683</v>
      </c>
    </row>
    <row r="5075" spans="1:34" x14ac:dyDescent="0.25">
      <c r="A5075" s="147" t="s">
        <v>2142</v>
      </c>
      <c r="B5075" s="140" t="s">
        <v>8472</v>
      </c>
      <c r="C5075" s="147" t="s">
        <v>6058</v>
      </c>
      <c r="D5075" s="140" t="s">
        <v>8481</v>
      </c>
      <c r="E5075" s="147" t="s">
        <v>6013</v>
      </c>
      <c r="F5075" s="140" t="s">
        <v>8615</v>
      </c>
      <c r="G5075" s="140" t="s">
        <v>2243</v>
      </c>
      <c r="H5075" s="140" t="s">
        <v>12241</v>
      </c>
      <c r="I5075" s="147" t="s">
        <v>6063</v>
      </c>
      <c r="J5075" s="147">
        <v>1</v>
      </c>
      <c r="K5075" s="132">
        <f t="shared" si="570"/>
        <v>659067</v>
      </c>
      <c r="L5075" s="132">
        <v>589755</v>
      </c>
      <c r="M5075" s="132">
        <v>69312</v>
      </c>
      <c r="N5075" s="132">
        <v>589755</v>
      </c>
      <c r="P5075" s="132">
        <v>69312</v>
      </c>
      <c r="Q5075" s="132">
        <f t="shared" ref="Q5075:Q5138" si="576">R5075+S5075</f>
        <v>659067</v>
      </c>
      <c r="R5075" s="132">
        <v>589755</v>
      </c>
      <c r="S5075" s="132">
        <v>69312</v>
      </c>
      <c r="T5075" s="169">
        <f t="shared" si="571"/>
        <v>1</v>
      </c>
      <c r="U5075" s="169">
        <f t="shared" si="572"/>
        <v>1</v>
      </c>
      <c r="V5075" s="169">
        <f t="shared" si="573"/>
        <v>1</v>
      </c>
      <c r="W5075" s="169">
        <f t="shared" si="574"/>
        <v>1</v>
      </c>
      <c r="X5075" s="170">
        <v>1</v>
      </c>
      <c r="Y5075" s="139">
        <v>39699</v>
      </c>
      <c r="Z5075" s="139">
        <v>39819</v>
      </c>
      <c r="AA5075" s="139">
        <v>39934</v>
      </c>
      <c r="AB5075" s="139">
        <v>39993</v>
      </c>
      <c r="AC5075" s="233">
        <v>39990</v>
      </c>
      <c r="AD5075" s="147">
        <f t="shared" si="575"/>
        <v>59</v>
      </c>
      <c r="AE5075" s="131">
        <v>899</v>
      </c>
      <c r="AG5075" s="147">
        <v>1</v>
      </c>
      <c r="AH5075" s="147" t="s">
        <v>5683</v>
      </c>
    </row>
    <row r="5076" spans="1:34" x14ac:dyDescent="0.25">
      <c r="A5076" s="147" t="s">
        <v>2142</v>
      </c>
      <c r="B5076" s="140" t="s">
        <v>8472</v>
      </c>
      <c r="C5076" s="147" t="s">
        <v>6058</v>
      </c>
      <c r="D5076" s="140" t="s">
        <v>8481</v>
      </c>
      <c r="E5076" s="147" t="s">
        <v>6013</v>
      </c>
      <c r="F5076" s="140" t="s">
        <v>8615</v>
      </c>
      <c r="G5076" s="140" t="s">
        <v>1451</v>
      </c>
      <c r="H5076" s="140" t="s">
        <v>10351</v>
      </c>
      <c r="I5076" s="147" t="s">
        <v>586</v>
      </c>
      <c r="J5076" s="147">
        <v>1</v>
      </c>
      <c r="K5076" s="132">
        <f t="shared" si="570"/>
        <v>500000</v>
      </c>
      <c r="L5076" s="132">
        <v>194948</v>
      </c>
      <c r="M5076" s="132">
        <v>305052</v>
      </c>
      <c r="N5076" s="132">
        <v>194948</v>
      </c>
      <c r="P5076" s="132">
        <v>305052</v>
      </c>
      <c r="Q5076" s="132">
        <f t="shared" si="576"/>
        <v>500000</v>
      </c>
      <c r="R5076" s="132">
        <v>194948</v>
      </c>
      <c r="S5076" s="132">
        <v>305052</v>
      </c>
      <c r="T5076" s="169">
        <f t="shared" si="571"/>
        <v>1</v>
      </c>
      <c r="U5076" s="169">
        <f t="shared" si="572"/>
        <v>1</v>
      </c>
      <c r="V5076" s="169">
        <f t="shared" si="573"/>
        <v>1</v>
      </c>
      <c r="W5076" s="169">
        <f t="shared" si="574"/>
        <v>1</v>
      </c>
      <c r="X5076" s="170">
        <v>1</v>
      </c>
      <c r="Y5076" s="139">
        <v>39699</v>
      </c>
      <c r="Z5076" s="139">
        <v>39819</v>
      </c>
      <c r="AA5076" s="139">
        <v>39895</v>
      </c>
      <c r="AB5076" s="139">
        <v>39963</v>
      </c>
      <c r="AC5076" s="233">
        <v>39988</v>
      </c>
      <c r="AD5076" s="147">
        <f t="shared" si="575"/>
        <v>68</v>
      </c>
      <c r="AE5076" s="234">
        <v>6220</v>
      </c>
      <c r="AG5076" s="147">
        <v>1</v>
      </c>
      <c r="AH5076" s="147" t="s">
        <v>5683</v>
      </c>
    </row>
    <row r="5077" spans="1:34" x14ac:dyDescent="0.25">
      <c r="A5077" s="147" t="s">
        <v>2142</v>
      </c>
      <c r="B5077" s="140" t="s">
        <v>8472</v>
      </c>
      <c r="C5077" s="147" t="s">
        <v>475</v>
      </c>
      <c r="D5077" s="140" t="s">
        <v>8481</v>
      </c>
      <c r="E5077" s="147" t="s">
        <v>6013</v>
      </c>
      <c r="F5077" s="140" t="s">
        <v>8615</v>
      </c>
      <c r="G5077" s="140" t="s">
        <v>1453</v>
      </c>
      <c r="H5077" s="140" t="s">
        <v>10352</v>
      </c>
      <c r="I5077" s="147" t="s">
        <v>1514</v>
      </c>
      <c r="J5077" s="147">
        <v>1</v>
      </c>
      <c r="K5077" s="132">
        <f t="shared" si="570"/>
        <v>926508.4</v>
      </c>
      <c r="L5077" s="132">
        <v>427951</v>
      </c>
      <c r="M5077" s="132">
        <v>498557.4</v>
      </c>
      <c r="N5077" s="132">
        <v>427951</v>
      </c>
      <c r="O5077" s="133" t="s">
        <v>4679</v>
      </c>
      <c r="P5077" s="132">
        <v>498557.4</v>
      </c>
      <c r="Q5077" s="132">
        <f t="shared" si="576"/>
        <v>926508.4</v>
      </c>
      <c r="R5077" s="132">
        <v>427951</v>
      </c>
      <c r="S5077" s="132">
        <v>498557.4</v>
      </c>
      <c r="T5077" s="169">
        <f t="shared" si="571"/>
        <v>1</v>
      </c>
      <c r="U5077" s="169">
        <f t="shared" si="572"/>
        <v>1</v>
      </c>
      <c r="V5077" s="169">
        <f t="shared" si="573"/>
        <v>1</v>
      </c>
      <c r="W5077" s="169">
        <f t="shared" si="574"/>
        <v>1</v>
      </c>
      <c r="X5077" s="170">
        <v>1</v>
      </c>
      <c r="Y5077" s="139">
        <v>37738</v>
      </c>
      <c r="Z5077" s="139">
        <v>37799</v>
      </c>
      <c r="AA5077" s="139">
        <v>37848</v>
      </c>
      <c r="AB5077" s="139">
        <v>37932</v>
      </c>
      <c r="AC5077" s="139">
        <v>38051</v>
      </c>
      <c r="AD5077" s="147">
        <f t="shared" si="575"/>
        <v>84</v>
      </c>
      <c r="AE5077" s="131">
        <v>340</v>
      </c>
      <c r="AF5077" s="147" t="s">
        <v>2161</v>
      </c>
      <c r="AG5077" s="147">
        <v>1</v>
      </c>
      <c r="AH5077" s="147" t="s">
        <v>5683</v>
      </c>
    </row>
    <row r="5078" spans="1:34" x14ac:dyDescent="0.25">
      <c r="A5078" s="147" t="s">
        <v>2142</v>
      </c>
      <c r="B5078" s="140" t="s">
        <v>8472</v>
      </c>
      <c r="C5078" s="147" t="s">
        <v>6058</v>
      </c>
      <c r="D5078" s="140" t="s">
        <v>8481</v>
      </c>
      <c r="E5078" s="147" t="s">
        <v>6013</v>
      </c>
      <c r="F5078" s="140" t="s">
        <v>8615</v>
      </c>
      <c r="G5078" s="140" t="s">
        <v>1453</v>
      </c>
      <c r="H5078" s="140" t="s">
        <v>10352</v>
      </c>
      <c r="I5078" s="147" t="s">
        <v>6065</v>
      </c>
      <c r="J5078" s="147">
        <v>1</v>
      </c>
      <c r="K5078" s="132">
        <f t="shared" si="570"/>
        <v>550000</v>
      </c>
      <c r="L5078" s="132">
        <v>467086</v>
      </c>
      <c r="M5078" s="132">
        <v>82914</v>
      </c>
      <c r="N5078" s="132">
        <v>467086</v>
      </c>
      <c r="P5078" s="132">
        <v>82914</v>
      </c>
      <c r="Q5078" s="132">
        <f t="shared" si="576"/>
        <v>550000</v>
      </c>
      <c r="R5078" s="132">
        <v>467086</v>
      </c>
      <c r="S5078" s="132">
        <v>82914</v>
      </c>
      <c r="T5078" s="169">
        <f t="shared" si="571"/>
        <v>1</v>
      </c>
      <c r="U5078" s="169">
        <f t="shared" si="572"/>
        <v>1</v>
      </c>
      <c r="V5078" s="169">
        <f t="shared" si="573"/>
        <v>1</v>
      </c>
      <c r="W5078" s="169">
        <f t="shared" si="574"/>
        <v>1</v>
      </c>
      <c r="X5078" s="170">
        <v>1</v>
      </c>
      <c r="Y5078" s="139">
        <v>39699</v>
      </c>
      <c r="Z5078" s="139">
        <v>39819</v>
      </c>
      <c r="AA5078" s="139">
        <v>39897</v>
      </c>
      <c r="AB5078" s="139">
        <v>39987</v>
      </c>
      <c r="AC5078" s="233">
        <v>40012</v>
      </c>
      <c r="AD5078" s="147">
        <f t="shared" si="575"/>
        <v>90</v>
      </c>
      <c r="AE5078" s="131">
        <v>736</v>
      </c>
      <c r="AG5078" s="147">
        <v>1</v>
      </c>
      <c r="AH5078" s="147" t="s">
        <v>5683</v>
      </c>
    </row>
    <row r="5079" spans="1:34" x14ac:dyDescent="0.25">
      <c r="A5079" s="147" t="s">
        <v>2142</v>
      </c>
      <c r="B5079" s="140" t="s">
        <v>8472</v>
      </c>
      <c r="C5079" s="147" t="s">
        <v>6058</v>
      </c>
      <c r="D5079" s="140" t="s">
        <v>8481</v>
      </c>
      <c r="E5079" s="147" t="s">
        <v>474</v>
      </c>
      <c r="F5079" s="140" t="s">
        <v>8619</v>
      </c>
      <c r="G5079" s="245" t="s">
        <v>482</v>
      </c>
      <c r="I5079" s="147" t="s">
        <v>6066</v>
      </c>
      <c r="J5079" s="147">
        <v>1</v>
      </c>
      <c r="K5079" s="132">
        <f t="shared" si="570"/>
        <v>692325</v>
      </c>
      <c r="L5079" s="132">
        <v>500000</v>
      </c>
      <c r="M5079" s="132">
        <v>192325</v>
      </c>
      <c r="N5079" s="132">
        <v>500000</v>
      </c>
      <c r="P5079" s="132">
        <v>192325</v>
      </c>
      <c r="Q5079" s="132">
        <f t="shared" si="576"/>
        <v>692325</v>
      </c>
      <c r="R5079" s="132">
        <v>500000</v>
      </c>
      <c r="S5079" s="132">
        <v>192325</v>
      </c>
      <c r="T5079" s="169">
        <f t="shared" si="571"/>
        <v>1</v>
      </c>
      <c r="U5079" s="169">
        <f t="shared" si="572"/>
        <v>1</v>
      </c>
      <c r="V5079" s="169">
        <f t="shared" si="573"/>
        <v>1</v>
      </c>
      <c r="W5079" s="169">
        <f t="shared" si="574"/>
        <v>1</v>
      </c>
      <c r="X5079" s="170">
        <v>1</v>
      </c>
      <c r="Y5079" s="139">
        <v>39793</v>
      </c>
      <c r="AA5079" s="139">
        <v>39874</v>
      </c>
      <c r="AB5079" s="139">
        <v>39933</v>
      </c>
      <c r="AC5079" s="233">
        <v>39987</v>
      </c>
      <c r="AD5079" s="147">
        <f t="shared" si="575"/>
        <v>59</v>
      </c>
      <c r="AE5079" s="131">
        <v>200</v>
      </c>
      <c r="AG5079" s="147">
        <v>1</v>
      </c>
      <c r="AH5079" s="147" t="s">
        <v>5683</v>
      </c>
    </row>
    <row r="5080" spans="1:34" x14ac:dyDescent="0.25">
      <c r="A5080" s="147" t="s">
        <v>2142</v>
      </c>
      <c r="B5080" s="140" t="s">
        <v>8472</v>
      </c>
      <c r="C5080" s="147" t="s">
        <v>475</v>
      </c>
      <c r="D5080" s="140" t="s">
        <v>8481</v>
      </c>
      <c r="E5080" s="147" t="s">
        <v>474</v>
      </c>
      <c r="F5080" s="140" t="s">
        <v>8619</v>
      </c>
      <c r="G5080" s="245" t="s">
        <v>2202</v>
      </c>
      <c r="I5080" s="147" t="s">
        <v>6019</v>
      </c>
      <c r="J5080" s="147">
        <v>1</v>
      </c>
      <c r="K5080" s="132">
        <f t="shared" si="570"/>
        <v>1390701.1400000001</v>
      </c>
      <c r="L5080" s="132">
        <v>695797.98</v>
      </c>
      <c r="M5080" s="132">
        <v>694903.16</v>
      </c>
      <c r="N5080" s="132">
        <v>695797.98</v>
      </c>
      <c r="O5080" s="133" t="s">
        <v>4679</v>
      </c>
      <c r="P5080" s="132">
        <v>694903.16</v>
      </c>
      <c r="Q5080" s="132">
        <f t="shared" si="576"/>
        <v>1390701.1400000001</v>
      </c>
      <c r="R5080" s="132">
        <v>695797.98</v>
      </c>
      <c r="S5080" s="132">
        <v>694903.16</v>
      </c>
      <c r="T5080" s="169">
        <f t="shared" si="571"/>
        <v>1</v>
      </c>
      <c r="U5080" s="169">
        <f t="shared" si="572"/>
        <v>1</v>
      </c>
      <c r="V5080" s="169">
        <f t="shared" si="573"/>
        <v>1</v>
      </c>
      <c r="W5080" s="169">
        <f t="shared" si="574"/>
        <v>1</v>
      </c>
      <c r="X5080" s="170">
        <v>1</v>
      </c>
      <c r="Y5080" s="139">
        <v>37954</v>
      </c>
      <c r="Z5080" s="139">
        <v>38015</v>
      </c>
      <c r="AA5080" s="139">
        <v>38061</v>
      </c>
      <c r="AB5080" s="139">
        <v>38245</v>
      </c>
      <c r="AC5080" s="139">
        <v>38297</v>
      </c>
      <c r="AD5080" s="147">
        <f t="shared" si="575"/>
        <v>184</v>
      </c>
      <c r="AE5080" s="131">
        <v>72</v>
      </c>
      <c r="AF5080" s="147" t="s">
        <v>2161</v>
      </c>
      <c r="AG5080" s="147">
        <v>1</v>
      </c>
      <c r="AH5080" s="147" t="s">
        <v>5683</v>
      </c>
    </row>
    <row r="5081" spans="1:34" x14ac:dyDescent="0.25">
      <c r="A5081" s="147" t="s">
        <v>2142</v>
      </c>
      <c r="B5081" s="140" t="s">
        <v>8472</v>
      </c>
      <c r="C5081" s="147" t="s">
        <v>475</v>
      </c>
      <c r="D5081" s="140" t="s">
        <v>8481</v>
      </c>
      <c r="E5081" s="147" t="s">
        <v>474</v>
      </c>
      <c r="F5081" s="140" t="s">
        <v>8619</v>
      </c>
      <c r="G5081" s="245" t="s">
        <v>2202</v>
      </c>
      <c r="I5081" s="147" t="s">
        <v>6031</v>
      </c>
      <c r="J5081" s="147">
        <v>1</v>
      </c>
      <c r="K5081" s="132">
        <f t="shared" si="570"/>
        <v>190000</v>
      </c>
      <c r="L5081" s="132">
        <v>150000</v>
      </c>
      <c r="M5081" s="132">
        <v>40000</v>
      </c>
      <c r="N5081" s="132">
        <v>150000</v>
      </c>
      <c r="O5081" s="133"/>
      <c r="P5081" s="132">
        <v>40000</v>
      </c>
      <c r="Q5081" s="132">
        <f t="shared" si="576"/>
        <v>190000</v>
      </c>
      <c r="R5081" s="132">
        <v>150000</v>
      </c>
      <c r="S5081" s="132">
        <v>40000</v>
      </c>
      <c r="T5081" s="169">
        <f t="shared" si="571"/>
        <v>1</v>
      </c>
      <c r="U5081" s="169">
        <f t="shared" si="572"/>
        <v>1</v>
      </c>
      <c r="V5081" s="169">
        <f t="shared" si="573"/>
        <v>1</v>
      </c>
      <c r="W5081" s="169">
        <f t="shared" si="574"/>
        <v>1</v>
      </c>
      <c r="X5081" s="170">
        <v>1</v>
      </c>
      <c r="Y5081" s="139">
        <v>38831</v>
      </c>
      <c r="Z5081" s="139">
        <v>38867</v>
      </c>
      <c r="AA5081" s="139">
        <v>38899</v>
      </c>
      <c r="AB5081" s="139">
        <v>38928</v>
      </c>
      <c r="AC5081" s="139">
        <v>38960</v>
      </c>
      <c r="AD5081" s="147">
        <f t="shared" si="575"/>
        <v>29</v>
      </c>
      <c r="AE5081" s="131">
        <v>92</v>
      </c>
      <c r="AF5081" s="147" t="s">
        <v>2161</v>
      </c>
      <c r="AG5081" s="147">
        <v>1</v>
      </c>
      <c r="AH5081" s="147" t="s">
        <v>5683</v>
      </c>
    </row>
    <row r="5082" spans="1:34" x14ac:dyDescent="0.25">
      <c r="A5082" s="147" t="s">
        <v>2142</v>
      </c>
      <c r="B5082" s="140" t="s">
        <v>8472</v>
      </c>
      <c r="C5082" s="147" t="s">
        <v>475</v>
      </c>
      <c r="D5082" s="140" t="s">
        <v>8481</v>
      </c>
      <c r="E5082" s="147" t="s">
        <v>474</v>
      </c>
      <c r="F5082" s="140" t="s">
        <v>8619</v>
      </c>
      <c r="G5082" s="245" t="s">
        <v>2709</v>
      </c>
      <c r="I5082" s="147" t="s">
        <v>6025</v>
      </c>
      <c r="J5082" s="147">
        <v>1</v>
      </c>
      <c r="K5082" s="132">
        <f t="shared" si="570"/>
        <v>1164977</v>
      </c>
      <c r="L5082" s="132">
        <v>475000</v>
      </c>
      <c r="M5082" s="132">
        <v>689977</v>
      </c>
      <c r="N5082" s="132">
        <v>475000</v>
      </c>
      <c r="O5082" s="133" t="s">
        <v>4679</v>
      </c>
      <c r="P5082" s="132">
        <v>689977</v>
      </c>
      <c r="Q5082" s="132">
        <f t="shared" si="576"/>
        <v>1164977</v>
      </c>
      <c r="R5082" s="132">
        <v>475000</v>
      </c>
      <c r="S5082" s="132">
        <v>689977</v>
      </c>
      <c r="T5082" s="169">
        <f t="shared" si="571"/>
        <v>1</v>
      </c>
      <c r="U5082" s="169">
        <f t="shared" si="572"/>
        <v>1</v>
      </c>
      <c r="V5082" s="169">
        <f t="shared" si="573"/>
        <v>1</v>
      </c>
      <c r="W5082" s="169">
        <f t="shared" si="574"/>
        <v>1</v>
      </c>
      <c r="X5082" s="170">
        <v>1</v>
      </c>
      <c r="Y5082" s="139">
        <v>38477</v>
      </c>
      <c r="Z5082" s="139">
        <v>38532</v>
      </c>
      <c r="AA5082" s="139">
        <v>38579</v>
      </c>
      <c r="AB5082" s="139">
        <v>38671</v>
      </c>
      <c r="AC5082" s="139">
        <v>38715</v>
      </c>
      <c r="AD5082" s="147">
        <f t="shared" si="575"/>
        <v>92</v>
      </c>
      <c r="AE5082" s="131">
        <v>258</v>
      </c>
      <c r="AF5082" s="147" t="s">
        <v>2161</v>
      </c>
      <c r="AG5082" s="147">
        <v>1</v>
      </c>
      <c r="AH5082" s="147" t="s">
        <v>5683</v>
      </c>
    </row>
    <row r="5083" spans="1:34" x14ac:dyDescent="0.25">
      <c r="A5083" s="147" t="s">
        <v>2142</v>
      </c>
      <c r="B5083" s="140" t="s">
        <v>8472</v>
      </c>
      <c r="C5083" s="147" t="s">
        <v>475</v>
      </c>
      <c r="D5083" s="140" t="s">
        <v>8481</v>
      </c>
      <c r="E5083" s="147" t="s">
        <v>474</v>
      </c>
      <c r="F5083" s="140" t="s">
        <v>8619</v>
      </c>
      <c r="G5083" s="245" t="s">
        <v>2709</v>
      </c>
      <c r="I5083" s="147" t="s">
        <v>2847</v>
      </c>
      <c r="J5083" s="147">
        <v>1</v>
      </c>
      <c r="K5083" s="132">
        <f t="shared" si="570"/>
        <v>963900</v>
      </c>
      <c r="L5083" s="132">
        <v>640000</v>
      </c>
      <c r="M5083" s="132">
        <v>323900</v>
      </c>
      <c r="N5083" s="132">
        <v>640000</v>
      </c>
      <c r="O5083" s="133"/>
      <c r="P5083" s="132">
        <v>323900</v>
      </c>
      <c r="Q5083" s="132">
        <f t="shared" si="576"/>
        <v>963900</v>
      </c>
      <c r="R5083" s="132">
        <v>640000</v>
      </c>
      <c r="S5083" s="132">
        <v>323900</v>
      </c>
      <c r="T5083" s="169">
        <f t="shared" si="571"/>
        <v>1</v>
      </c>
      <c r="U5083" s="169">
        <f t="shared" si="572"/>
        <v>1</v>
      </c>
      <c r="V5083" s="169">
        <f t="shared" si="573"/>
        <v>1</v>
      </c>
      <c r="W5083" s="169">
        <f t="shared" si="574"/>
        <v>1</v>
      </c>
      <c r="X5083" s="170">
        <v>1</v>
      </c>
      <c r="Y5083" s="139">
        <v>38831</v>
      </c>
      <c r="Z5083" s="139">
        <v>38867</v>
      </c>
      <c r="AA5083" s="139">
        <v>38899</v>
      </c>
      <c r="AB5083" s="139">
        <v>38990</v>
      </c>
      <c r="AC5083" s="139">
        <v>39036</v>
      </c>
      <c r="AD5083" s="147">
        <f t="shared" si="575"/>
        <v>91</v>
      </c>
      <c r="AE5083" s="131">
        <v>135</v>
      </c>
      <c r="AF5083" s="147" t="s">
        <v>2161</v>
      </c>
      <c r="AG5083" s="147">
        <v>1</v>
      </c>
      <c r="AH5083" s="147" t="s">
        <v>5683</v>
      </c>
    </row>
    <row r="5084" spans="1:34" x14ac:dyDescent="0.25">
      <c r="A5084" s="147" t="s">
        <v>2142</v>
      </c>
      <c r="B5084" s="140" t="s">
        <v>8472</v>
      </c>
      <c r="C5084" s="147" t="s">
        <v>6058</v>
      </c>
      <c r="D5084" s="140" t="s">
        <v>8481</v>
      </c>
      <c r="E5084" s="147" t="s">
        <v>474</v>
      </c>
      <c r="F5084" s="140" t="s">
        <v>8619</v>
      </c>
      <c r="G5084" s="245" t="s">
        <v>2709</v>
      </c>
      <c r="I5084" s="147" t="s">
        <v>6066</v>
      </c>
      <c r="J5084" s="147">
        <v>1</v>
      </c>
      <c r="K5084" s="132">
        <f t="shared" si="570"/>
        <v>697325</v>
      </c>
      <c r="L5084" s="132">
        <v>505000</v>
      </c>
      <c r="M5084" s="132">
        <v>192325</v>
      </c>
      <c r="N5084" s="132">
        <v>505000</v>
      </c>
      <c r="P5084" s="132">
        <v>192325</v>
      </c>
      <c r="Q5084" s="132">
        <f t="shared" si="576"/>
        <v>697325</v>
      </c>
      <c r="R5084" s="132">
        <v>505000</v>
      </c>
      <c r="S5084" s="132">
        <v>192325</v>
      </c>
      <c r="T5084" s="169">
        <f t="shared" si="571"/>
        <v>1</v>
      </c>
      <c r="U5084" s="169">
        <f t="shared" si="572"/>
        <v>1</v>
      </c>
      <c r="V5084" s="169">
        <f t="shared" si="573"/>
        <v>1</v>
      </c>
      <c r="W5084" s="169">
        <f t="shared" si="574"/>
        <v>1</v>
      </c>
      <c r="X5084" s="170">
        <v>1</v>
      </c>
      <c r="Y5084" s="139">
        <v>39793</v>
      </c>
      <c r="AA5084" s="139">
        <v>39874</v>
      </c>
      <c r="AB5084" s="139">
        <v>39933</v>
      </c>
      <c r="AC5084" s="233">
        <v>39982</v>
      </c>
      <c r="AD5084" s="147">
        <f t="shared" si="575"/>
        <v>59</v>
      </c>
      <c r="AE5084" s="131">
        <v>137</v>
      </c>
      <c r="AG5084" s="147">
        <v>1</v>
      </c>
      <c r="AH5084" s="147" t="s">
        <v>5683</v>
      </c>
    </row>
    <row r="5085" spans="1:34" x14ac:dyDescent="0.25">
      <c r="A5085" s="147" t="s">
        <v>2142</v>
      </c>
      <c r="B5085" s="140" t="s">
        <v>8472</v>
      </c>
      <c r="C5085" s="147" t="s">
        <v>475</v>
      </c>
      <c r="D5085" s="140" t="s">
        <v>8481</v>
      </c>
      <c r="E5085" s="147" t="s">
        <v>474</v>
      </c>
      <c r="F5085" s="140" t="s">
        <v>8619</v>
      </c>
      <c r="G5085" s="245" t="s">
        <v>308</v>
      </c>
      <c r="I5085" s="147" t="s">
        <v>6020</v>
      </c>
      <c r="J5085" s="147">
        <v>1</v>
      </c>
      <c r="K5085" s="132">
        <f t="shared" si="570"/>
        <v>237259.66999999998</v>
      </c>
      <c r="L5085" s="132">
        <v>88654.39</v>
      </c>
      <c r="M5085" s="132">
        <v>148605.28</v>
      </c>
      <c r="N5085" s="132">
        <v>88654.389999999985</v>
      </c>
      <c r="O5085" s="133" t="s">
        <v>4679</v>
      </c>
      <c r="P5085" s="132">
        <v>177887.28</v>
      </c>
      <c r="Q5085" s="132">
        <f t="shared" si="576"/>
        <v>266541.67</v>
      </c>
      <c r="R5085" s="132">
        <v>88654.39</v>
      </c>
      <c r="S5085" s="132">
        <v>177887.28</v>
      </c>
      <c r="T5085" s="169">
        <f t="shared" si="571"/>
        <v>1.0000000000000002</v>
      </c>
      <c r="U5085" s="169">
        <f t="shared" si="572"/>
        <v>1</v>
      </c>
      <c r="V5085" s="169">
        <f t="shared" si="573"/>
        <v>1.1970454885586839</v>
      </c>
      <c r="W5085" s="169">
        <f t="shared" si="574"/>
        <v>1.1234175197158456</v>
      </c>
      <c r="X5085" s="170">
        <v>1</v>
      </c>
      <c r="Y5085" s="139">
        <v>37954</v>
      </c>
      <c r="Z5085" s="139">
        <v>38015</v>
      </c>
      <c r="AA5085" s="139">
        <v>38061</v>
      </c>
      <c r="AB5085" s="139">
        <v>38153</v>
      </c>
      <c r="AC5085" s="139">
        <v>38163</v>
      </c>
      <c r="AD5085" s="147">
        <f t="shared" si="575"/>
        <v>92</v>
      </c>
      <c r="AE5085" s="131">
        <v>135</v>
      </c>
      <c r="AF5085" s="147" t="s">
        <v>2161</v>
      </c>
      <c r="AG5085" s="147">
        <v>1</v>
      </c>
      <c r="AH5085" s="147" t="s">
        <v>5683</v>
      </c>
    </row>
    <row r="5086" spans="1:34" x14ac:dyDescent="0.25">
      <c r="A5086" s="147" t="s">
        <v>2142</v>
      </c>
      <c r="B5086" s="140" t="s">
        <v>8472</v>
      </c>
      <c r="C5086" s="147" t="s">
        <v>475</v>
      </c>
      <c r="D5086" s="140" t="s">
        <v>8481</v>
      </c>
      <c r="E5086" s="147" t="s">
        <v>474</v>
      </c>
      <c r="F5086" s="140" t="s">
        <v>8619</v>
      </c>
      <c r="G5086" s="245" t="s">
        <v>308</v>
      </c>
      <c r="I5086" s="147" t="s">
        <v>3148</v>
      </c>
      <c r="J5086" s="147">
        <v>1</v>
      </c>
      <c r="K5086" s="132">
        <f t="shared" ref="K5086:K5149" si="577">L5086+M5086</f>
        <v>422300</v>
      </c>
      <c r="L5086" s="132">
        <v>230000</v>
      </c>
      <c r="M5086" s="132">
        <v>192300</v>
      </c>
      <c r="N5086" s="132">
        <v>230000</v>
      </c>
      <c r="O5086" s="133" t="s">
        <v>4679</v>
      </c>
      <c r="P5086" s="132">
        <v>192300</v>
      </c>
      <c r="Q5086" s="132">
        <f t="shared" si="576"/>
        <v>422300</v>
      </c>
      <c r="R5086" s="132">
        <v>230000</v>
      </c>
      <c r="S5086" s="132">
        <v>192300</v>
      </c>
      <c r="T5086" s="169">
        <f t="shared" si="571"/>
        <v>1</v>
      </c>
      <c r="U5086" s="169">
        <f t="shared" si="572"/>
        <v>1</v>
      </c>
      <c r="V5086" s="169">
        <f t="shared" si="573"/>
        <v>1</v>
      </c>
      <c r="W5086" s="169">
        <f t="shared" si="574"/>
        <v>1</v>
      </c>
      <c r="X5086" s="170">
        <v>1</v>
      </c>
      <c r="Y5086" s="139">
        <v>38477</v>
      </c>
      <c r="Z5086" s="139">
        <v>38532</v>
      </c>
      <c r="AA5086" s="139">
        <v>38596</v>
      </c>
      <c r="AB5086" s="139">
        <v>38686</v>
      </c>
      <c r="AC5086" s="139">
        <v>38713</v>
      </c>
      <c r="AD5086" s="147">
        <f t="shared" si="575"/>
        <v>90</v>
      </c>
      <c r="AE5086" s="131">
        <v>150</v>
      </c>
      <c r="AF5086" s="147" t="s">
        <v>2161</v>
      </c>
      <c r="AG5086" s="147">
        <v>1</v>
      </c>
      <c r="AH5086" s="147" t="s">
        <v>5683</v>
      </c>
    </row>
    <row r="5087" spans="1:34" x14ac:dyDescent="0.25">
      <c r="A5087" s="147" t="s">
        <v>2142</v>
      </c>
      <c r="B5087" s="140" t="s">
        <v>8472</v>
      </c>
      <c r="C5087" s="147" t="s">
        <v>6058</v>
      </c>
      <c r="D5087" s="140" t="s">
        <v>8481</v>
      </c>
      <c r="E5087" s="147" t="s">
        <v>474</v>
      </c>
      <c r="F5087" s="140" t="s">
        <v>8619</v>
      </c>
      <c r="G5087" s="245" t="s">
        <v>308</v>
      </c>
      <c r="I5087" s="147" t="s">
        <v>6066</v>
      </c>
      <c r="J5087" s="147">
        <v>1</v>
      </c>
      <c r="K5087" s="132">
        <f t="shared" si="577"/>
        <v>697325</v>
      </c>
      <c r="L5087" s="132">
        <v>505000</v>
      </c>
      <c r="M5087" s="132">
        <v>192325</v>
      </c>
      <c r="N5087" s="132">
        <v>505000</v>
      </c>
      <c r="P5087" s="132">
        <v>192325</v>
      </c>
      <c r="Q5087" s="132">
        <f t="shared" si="576"/>
        <v>697325</v>
      </c>
      <c r="R5087" s="132">
        <v>505000</v>
      </c>
      <c r="S5087" s="132">
        <v>192325</v>
      </c>
      <c r="T5087" s="169">
        <f t="shared" si="571"/>
        <v>1</v>
      </c>
      <c r="U5087" s="169">
        <f t="shared" si="572"/>
        <v>1</v>
      </c>
      <c r="V5087" s="169">
        <f t="shared" si="573"/>
        <v>1</v>
      </c>
      <c r="W5087" s="169">
        <f t="shared" si="574"/>
        <v>1</v>
      </c>
      <c r="X5087" s="170">
        <v>1</v>
      </c>
      <c r="Y5087" s="139">
        <v>39793</v>
      </c>
      <c r="AA5087" s="139">
        <v>39874</v>
      </c>
      <c r="AB5087" s="139">
        <v>39933</v>
      </c>
      <c r="AC5087" s="233">
        <v>39975</v>
      </c>
      <c r="AD5087" s="147">
        <f t="shared" si="575"/>
        <v>59</v>
      </c>
      <c r="AE5087" s="131">
        <v>150</v>
      </c>
      <c r="AG5087" s="147">
        <v>1</v>
      </c>
      <c r="AH5087" s="147" t="s">
        <v>5683</v>
      </c>
    </row>
    <row r="5088" spans="1:34" x14ac:dyDescent="0.25">
      <c r="A5088" s="147" t="s">
        <v>2142</v>
      </c>
      <c r="B5088" s="140" t="s">
        <v>8472</v>
      </c>
      <c r="C5088" s="147" t="s">
        <v>475</v>
      </c>
      <c r="D5088" s="140" t="s">
        <v>8481</v>
      </c>
      <c r="E5088" s="147" t="s">
        <v>474</v>
      </c>
      <c r="F5088" s="140" t="s">
        <v>8619</v>
      </c>
      <c r="G5088" s="140" t="s">
        <v>476</v>
      </c>
      <c r="H5088" s="140" t="s">
        <v>10353</v>
      </c>
      <c r="I5088" s="147" t="s">
        <v>6026</v>
      </c>
      <c r="J5088" s="147">
        <v>1</v>
      </c>
      <c r="K5088" s="132">
        <f t="shared" si="577"/>
        <v>1033210</v>
      </c>
      <c r="L5088" s="132">
        <v>800000</v>
      </c>
      <c r="M5088" s="132">
        <v>233210</v>
      </c>
      <c r="N5088" s="132">
        <v>800000</v>
      </c>
      <c r="O5088" s="133" t="s">
        <v>4679</v>
      </c>
      <c r="P5088" s="132">
        <v>233210</v>
      </c>
      <c r="Q5088" s="132">
        <f t="shared" si="576"/>
        <v>1033210</v>
      </c>
      <c r="R5088" s="132">
        <v>800000</v>
      </c>
      <c r="S5088" s="132">
        <v>233210</v>
      </c>
      <c r="T5088" s="169">
        <f t="shared" si="571"/>
        <v>1</v>
      </c>
      <c r="U5088" s="169">
        <f t="shared" si="572"/>
        <v>1</v>
      </c>
      <c r="V5088" s="169">
        <f t="shared" si="573"/>
        <v>1</v>
      </c>
      <c r="W5088" s="169">
        <f t="shared" si="574"/>
        <v>1</v>
      </c>
      <c r="X5088" s="170">
        <v>1</v>
      </c>
      <c r="Y5088" s="139">
        <v>38477</v>
      </c>
      <c r="Z5088" s="139">
        <v>38532</v>
      </c>
      <c r="AA5088" s="139">
        <v>38579</v>
      </c>
      <c r="AB5088" s="139">
        <v>38671</v>
      </c>
      <c r="AC5088" s="139">
        <v>38736</v>
      </c>
      <c r="AD5088" s="147">
        <f t="shared" si="575"/>
        <v>92</v>
      </c>
      <c r="AE5088" s="131">
        <v>92</v>
      </c>
      <c r="AF5088" s="147" t="s">
        <v>2161</v>
      </c>
      <c r="AG5088" s="147">
        <v>1</v>
      </c>
      <c r="AH5088" s="147" t="s">
        <v>5683</v>
      </c>
    </row>
    <row r="5089" spans="1:34" x14ac:dyDescent="0.25">
      <c r="A5089" s="147" t="s">
        <v>2142</v>
      </c>
      <c r="B5089" s="140" t="s">
        <v>8472</v>
      </c>
      <c r="C5089" s="147" t="s">
        <v>475</v>
      </c>
      <c r="D5089" s="140" t="s">
        <v>8481</v>
      </c>
      <c r="E5089" s="147" t="s">
        <v>474</v>
      </c>
      <c r="F5089" s="140" t="s">
        <v>8619</v>
      </c>
      <c r="G5089" s="140" t="s">
        <v>476</v>
      </c>
      <c r="H5089" s="140" t="s">
        <v>10353</v>
      </c>
      <c r="I5089" s="147" t="s">
        <v>2848</v>
      </c>
      <c r="J5089" s="147">
        <v>1</v>
      </c>
      <c r="K5089" s="132">
        <f t="shared" si="577"/>
        <v>401150</v>
      </c>
      <c r="L5089" s="132">
        <v>300000</v>
      </c>
      <c r="M5089" s="132">
        <v>101150</v>
      </c>
      <c r="N5089" s="132">
        <v>300000</v>
      </c>
      <c r="O5089" s="133"/>
      <c r="P5089" s="132">
        <v>101150</v>
      </c>
      <c r="Q5089" s="132">
        <f t="shared" si="576"/>
        <v>401150</v>
      </c>
      <c r="R5089" s="132">
        <v>300000</v>
      </c>
      <c r="S5089" s="132">
        <v>101150</v>
      </c>
      <c r="T5089" s="169">
        <f t="shared" si="571"/>
        <v>1</v>
      </c>
      <c r="U5089" s="169">
        <f t="shared" si="572"/>
        <v>1</v>
      </c>
      <c r="V5089" s="169">
        <f t="shared" si="573"/>
        <v>1</v>
      </c>
      <c r="W5089" s="169">
        <f t="shared" si="574"/>
        <v>1</v>
      </c>
      <c r="X5089" s="170">
        <v>1</v>
      </c>
      <c r="Y5089" s="139">
        <v>38831</v>
      </c>
      <c r="Z5089" s="139">
        <v>38867</v>
      </c>
      <c r="AA5089" s="139">
        <v>38899</v>
      </c>
      <c r="AB5089" s="139">
        <v>38990</v>
      </c>
      <c r="AC5089" s="139">
        <v>39045</v>
      </c>
      <c r="AD5089" s="147">
        <f t="shared" si="575"/>
        <v>91</v>
      </c>
      <c r="AE5089" s="131">
        <v>92</v>
      </c>
      <c r="AF5089" s="147" t="s">
        <v>2161</v>
      </c>
      <c r="AG5089" s="147">
        <v>1</v>
      </c>
      <c r="AH5089" s="147" t="s">
        <v>5683</v>
      </c>
    </row>
    <row r="5090" spans="1:34" x14ac:dyDescent="0.25">
      <c r="A5090" s="147" t="s">
        <v>2142</v>
      </c>
      <c r="B5090" s="140" t="s">
        <v>8472</v>
      </c>
      <c r="C5090" s="147" t="s">
        <v>6058</v>
      </c>
      <c r="D5090" s="140" t="s">
        <v>8481</v>
      </c>
      <c r="E5090" s="147" t="s">
        <v>474</v>
      </c>
      <c r="F5090" s="140" t="s">
        <v>8619</v>
      </c>
      <c r="G5090" s="140" t="s">
        <v>476</v>
      </c>
      <c r="H5090" s="140" t="s">
        <v>10353</v>
      </c>
      <c r="I5090" s="147" t="s">
        <v>6067</v>
      </c>
      <c r="J5090" s="147">
        <v>1</v>
      </c>
      <c r="K5090" s="132">
        <f t="shared" si="577"/>
        <v>639375</v>
      </c>
      <c r="L5090" s="132">
        <v>450000</v>
      </c>
      <c r="M5090" s="132">
        <v>189375</v>
      </c>
      <c r="N5090" s="132">
        <v>450000</v>
      </c>
      <c r="P5090" s="132">
        <v>189375</v>
      </c>
      <c r="Q5090" s="132">
        <f t="shared" si="576"/>
        <v>639375</v>
      </c>
      <c r="R5090" s="132">
        <v>450000</v>
      </c>
      <c r="S5090" s="132">
        <v>189375</v>
      </c>
      <c r="T5090" s="169">
        <f t="shared" si="571"/>
        <v>1</v>
      </c>
      <c r="U5090" s="169">
        <f t="shared" si="572"/>
        <v>1</v>
      </c>
      <c r="V5090" s="169">
        <f t="shared" si="573"/>
        <v>1</v>
      </c>
      <c r="W5090" s="169">
        <f t="shared" si="574"/>
        <v>1</v>
      </c>
      <c r="X5090" s="170">
        <v>1</v>
      </c>
      <c r="Y5090" s="139">
        <v>39793</v>
      </c>
      <c r="AA5090" s="139">
        <v>39935</v>
      </c>
      <c r="AB5090" s="139">
        <v>39994</v>
      </c>
      <c r="AC5090" s="233">
        <v>40042</v>
      </c>
      <c r="AD5090" s="147">
        <f t="shared" si="575"/>
        <v>59</v>
      </c>
      <c r="AE5090" s="131">
        <v>100</v>
      </c>
      <c r="AG5090" s="147">
        <v>1</v>
      </c>
      <c r="AH5090" s="147" t="s">
        <v>5683</v>
      </c>
    </row>
    <row r="5091" spans="1:34" x14ac:dyDescent="0.25">
      <c r="A5091" s="147" t="s">
        <v>2142</v>
      </c>
      <c r="B5091" s="140" t="s">
        <v>8472</v>
      </c>
      <c r="C5091" s="147" t="s">
        <v>475</v>
      </c>
      <c r="D5091" s="140" t="s">
        <v>8481</v>
      </c>
      <c r="E5091" s="147" t="s">
        <v>474</v>
      </c>
      <c r="F5091" s="140" t="s">
        <v>8619</v>
      </c>
      <c r="G5091" s="245" t="s">
        <v>2849</v>
      </c>
      <c r="I5091" s="147" t="s">
        <v>6021</v>
      </c>
      <c r="J5091" s="147">
        <v>1</v>
      </c>
      <c r="K5091" s="132">
        <f t="shared" si="577"/>
        <v>1834550.29</v>
      </c>
      <c r="L5091" s="132">
        <v>937428.65</v>
      </c>
      <c r="M5091" s="132">
        <v>897121.64</v>
      </c>
      <c r="N5091" s="132">
        <v>937428.65</v>
      </c>
      <c r="O5091" s="133" t="s">
        <v>4679</v>
      </c>
      <c r="P5091" s="132">
        <v>897121.64</v>
      </c>
      <c r="Q5091" s="132">
        <f t="shared" si="576"/>
        <v>1834550.29</v>
      </c>
      <c r="R5091" s="132">
        <v>937428.65</v>
      </c>
      <c r="S5091" s="132">
        <v>897121.64</v>
      </c>
      <c r="T5091" s="169">
        <f t="shared" si="571"/>
        <v>1</v>
      </c>
      <c r="U5091" s="169">
        <f t="shared" si="572"/>
        <v>1</v>
      </c>
      <c r="V5091" s="169">
        <f t="shared" si="573"/>
        <v>1</v>
      </c>
      <c r="W5091" s="169">
        <f t="shared" si="574"/>
        <v>1</v>
      </c>
      <c r="X5091" s="170">
        <v>1</v>
      </c>
      <c r="Y5091" s="139">
        <v>37954</v>
      </c>
      <c r="Z5091" s="139">
        <v>38015</v>
      </c>
      <c r="AA5091" s="139">
        <v>38061</v>
      </c>
      <c r="AB5091" s="139">
        <v>38245</v>
      </c>
      <c r="AC5091" s="139">
        <v>38295</v>
      </c>
      <c r="AD5091" s="147">
        <f t="shared" si="575"/>
        <v>184</v>
      </c>
      <c r="AE5091" s="131">
        <v>119</v>
      </c>
      <c r="AF5091" s="147" t="s">
        <v>2161</v>
      </c>
      <c r="AG5091" s="147">
        <v>1</v>
      </c>
      <c r="AH5091" s="147" t="s">
        <v>5683</v>
      </c>
    </row>
    <row r="5092" spans="1:34" x14ac:dyDescent="0.25">
      <c r="A5092" s="147" t="s">
        <v>2142</v>
      </c>
      <c r="B5092" s="140" t="s">
        <v>8472</v>
      </c>
      <c r="C5092" s="147" t="s">
        <v>475</v>
      </c>
      <c r="D5092" s="140" t="s">
        <v>8481</v>
      </c>
      <c r="E5092" s="147" t="s">
        <v>474</v>
      </c>
      <c r="F5092" s="140" t="s">
        <v>8619</v>
      </c>
      <c r="G5092" s="245" t="s">
        <v>2849</v>
      </c>
      <c r="I5092" s="147" t="s">
        <v>2850</v>
      </c>
      <c r="J5092" s="147">
        <v>1</v>
      </c>
      <c r="K5092" s="132">
        <f t="shared" si="577"/>
        <v>548922</v>
      </c>
      <c r="L5092" s="132">
        <v>330000</v>
      </c>
      <c r="M5092" s="132">
        <v>218922</v>
      </c>
      <c r="N5092" s="132">
        <v>330000</v>
      </c>
      <c r="O5092" s="133"/>
      <c r="P5092" s="132">
        <v>218922</v>
      </c>
      <c r="Q5092" s="132">
        <f t="shared" si="576"/>
        <v>548922</v>
      </c>
      <c r="R5092" s="132">
        <v>330000</v>
      </c>
      <c r="S5092" s="132">
        <v>218922</v>
      </c>
      <c r="T5092" s="169">
        <f t="shared" si="571"/>
        <v>1</v>
      </c>
      <c r="U5092" s="169">
        <f t="shared" si="572"/>
        <v>1</v>
      </c>
      <c r="V5092" s="169">
        <f t="shared" si="573"/>
        <v>1</v>
      </c>
      <c r="W5092" s="169">
        <f t="shared" si="574"/>
        <v>1</v>
      </c>
      <c r="X5092" s="170">
        <v>1</v>
      </c>
      <c r="Y5092" s="139">
        <v>38831</v>
      </c>
      <c r="Z5092" s="139">
        <v>38867</v>
      </c>
      <c r="AA5092" s="139">
        <v>38899</v>
      </c>
      <c r="AB5092" s="139">
        <v>38990</v>
      </c>
      <c r="AC5092" s="139">
        <v>39074</v>
      </c>
      <c r="AD5092" s="147">
        <f t="shared" si="575"/>
        <v>91</v>
      </c>
      <c r="AE5092" s="131">
        <v>137</v>
      </c>
      <c r="AF5092" s="147" t="s">
        <v>2161</v>
      </c>
      <c r="AG5092" s="147">
        <v>1</v>
      </c>
      <c r="AH5092" s="147" t="s">
        <v>5683</v>
      </c>
    </row>
    <row r="5093" spans="1:34" x14ac:dyDescent="0.25">
      <c r="A5093" s="147" t="s">
        <v>2142</v>
      </c>
      <c r="B5093" s="140" t="s">
        <v>8472</v>
      </c>
      <c r="C5093" s="147" t="s">
        <v>6058</v>
      </c>
      <c r="D5093" s="140" t="s">
        <v>8481</v>
      </c>
      <c r="E5093" s="147" t="s">
        <v>474</v>
      </c>
      <c r="F5093" s="140" t="s">
        <v>8619</v>
      </c>
      <c r="G5093" s="245" t="s">
        <v>6068</v>
      </c>
      <c r="I5093" s="147" t="s">
        <v>6067</v>
      </c>
      <c r="J5093" s="147">
        <v>1</v>
      </c>
      <c r="K5093" s="132">
        <f t="shared" si="577"/>
        <v>779375</v>
      </c>
      <c r="L5093" s="132">
        <v>550000</v>
      </c>
      <c r="M5093" s="132">
        <v>229375</v>
      </c>
      <c r="N5093" s="132">
        <v>550000</v>
      </c>
      <c r="P5093" s="132">
        <v>229375</v>
      </c>
      <c r="Q5093" s="132">
        <f t="shared" si="576"/>
        <v>779375</v>
      </c>
      <c r="R5093" s="132">
        <v>550000</v>
      </c>
      <c r="S5093" s="132">
        <v>229375</v>
      </c>
      <c r="T5093" s="169">
        <f t="shared" si="571"/>
        <v>1</v>
      </c>
      <c r="U5093" s="169">
        <f t="shared" si="572"/>
        <v>1</v>
      </c>
      <c r="V5093" s="169">
        <f t="shared" si="573"/>
        <v>1</v>
      </c>
      <c r="W5093" s="169">
        <f t="shared" si="574"/>
        <v>1</v>
      </c>
      <c r="X5093" s="170">
        <v>1</v>
      </c>
      <c r="Y5093" s="139">
        <v>39793</v>
      </c>
      <c r="AA5093" s="139">
        <v>39935</v>
      </c>
      <c r="AB5093" s="139">
        <v>39986</v>
      </c>
      <c r="AC5093" s="233">
        <v>40037</v>
      </c>
      <c r="AD5093" s="147">
        <f t="shared" si="575"/>
        <v>51</v>
      </c>
      <c r="AE5093" s="131">
        <v>142</v>
      </c>
      <c r="AG5093" s="147">
        <v>1</v>
      </c>
      <c r="AH5093" s="147" t="s">
        <v>5683</v>
      </c>
    </row>
    <row r="5094" spans="1:34" x14ac:dyDescent="0.25">
      <c r="A5094" s="147" t="s">
        <v>2142</v>
      </c>
      <c r="B5094" s="140" t="s">
        <v>8472</v>
      </c>
      <c r="C5094" s="147" t="s">
        <v>475</v>
      </c>
      <c r="D5094" s="140" t="s">
        <v>8481</v>
      </c>
      <c r="E5094" s="147" t="s">
        <v>474</v>
      </c>
      <c r="F5094" s="140" t="s">
        <v>8619</v>
      </c>
      <c r="G5094" s="245" t="s">
        <v>2851</v>
      </c>
      <c r="I5094" s="147" t="s">
        <v>6032</v>
      </c>
      <c r="J5094" s="147">
        <v>1</v>
      </c>
      <c r="K5094" s="132">
        <f t="shared" si="577"/>
        <v>2627864.2000000002</v>
      </c>
      <c r="L5094" s="132">
        <v>1700000</v>
      </c>
      <c r="M5094" s="132">
        <v>927864.2</v>
      </c>
      <c r="N5094" s="132">
        <v>1700000</v>
      </c>
      <c r="O5094" s="133"/>
      <c r="P5094" s="132">
        <v>927864.2</v>
      </c>
      <c r="Q5094" s="132">
        <f t="shared" si="576"/>
        <v>2627864.2000000002</v>
      </c>
      <c r="R5094" s="132">
        <v>1700000</v>
      </c>
      <c r="S5094" s="132">
        <v>927864.2</v>
      </c>
      <c r="T5094" s="169">
        <f t="shared" si="571"/>
        <v>1</v>
      </c>
      <c r="U5094" s="169">
        <f t="shared" si="572"/>
        <v>1</v>
      </c>
      <c r="V5094" s="169">
        <f t="shared" si="573"/>
        <v>1</v>
      </c>
      <c r="W5094" s="169">
        <f t="shared" si="574"/>
        <v>1</v>
      </c>
      <c r="X5094" s="170">
        <v>1</v>
      </c>
      <c r="Y5094" s="139">
        <v>38831</v>
      </c>
      <c r="Z5094" s="139">
        <v>38867</v>
      </c>
      <c r="AA5094" s="139">
        <v>38899</v>
      </c>
      <c r="AB5094" s="139">
        <v>39082</v>
      </c>
      <c r="AC5094" s="139">
        <v>39063</v>
      </c>
      <c r="AD5094" s="147">
        <f t="shared" si="575"/>
        <v>183</v>
      </c>
      <c r="AE5094" s="131">
        <v>124</v>
      </c>
      <c r="AF5094" s="147" t="s">
        <v>2161</v>
      </c>
      <c r="AG5094" s="147">
        <v>1</v>
      </c>
      <c r="AH5094" s="147" t="s">
        <v>5683</v>
      </c>
    </row>
    <row r="5095" spans="1:34" x14ac:dyDescent="0.25">
      <c r="A5095" s="147" t="s">
        <v>2142</v>
      </c>
      <c r="B5095" s="140" t="s">
        <v>8472</v>
      </c>
      <c r="C5095" s="147" t="s">
        <v>6058</v>
      </c>
      <c r="D5095" s="140" t="s">
        <v>8481</v>
      </c>
      <c r="E5095" s="147" t="s">
        <v>474</v>
      </c>
      <c r="F5095" s="140" t="s">
        <v>8619</v>
      </c>
      <c r="G5095" s="245" t="s">
        <v>2851</v>
      </c>
      <c r="I5095" s="147" t="s">
        <v>6066</v>
      </c>
      <c r="J5095" s="147">
        <v>1</v>
      </c>
      <c r="K5095" s="132">
        <f t="shared" si="577"/>
        <v>692325</v>
      </c>
      <c r="L5095" s="132">
        <v>505000</v>
      </c>
      <c r="M5095" s="132">
        <v>187325</v>
      </c>
      <c r="N5095" s="132">
        <v>505000</v>
      </c>
      <c r="P5095" s="132">
        <v>192325</v>
      </c>
      <c r="Q5095" s="132">
        <f t="shared" si="576"/>
        <v>697325</v>
      </c>
      <c r="R5095" s="132">
        <v>505000</v>
      </c>
      <c r="S5095" s="132">
        <v>192325</v>
      </c>
      <c r="T5095" s="169">
        <f t="shared" si="571"/>
        <v>1</v>
      </c>
      <c r="U5095" s="169">
        <f t="shared" si="572"/>
        <v>1</v>
      </c>
      <c r="V5095" s="169">
        <f t="shared" si="573"/>
        <v>1.0266915788068864</v>
      </c>
      <c r="W5095" s="169">
        <f t="shared" si="574"/>
        <v>1.0072220416711803</v>
      </c>
      <c r="X5095" s="170">
        <v>1</v>
      </c>
      <c r="Y5095" s="139">
        <v>39793</v>
      </c>
      <c r="AA5095" s="139">
        <v>39874</v>
      </c>
      <c r="AB5095" s="139">
        <v>39933</v>
      </c>
      <c r="AC5095" s="233">
        <v>39981</v>
      </c>
      <c r="AD5095" s="147">
        <f t="shared" si="575"/>
        <v>59</v>
      </c>
      <c r="AE5095" s="131">
        <v>90</v>
      </c>
      <c r="AG5095" s="147">
        <v>1</v>
      </c>
      <c r="AH5095" s="147" t="s">
        <v>5683</v>
      </c>
    </row>
    <row r="5096" spans="1:34" x14ac:dyDescent="0.25">
      <c r="A5096" s="147" t="s">
        <v>2142</v>
      </c>
      <c r="B5096" s="140" t="s">
        <v>8472</v>
      </c>
      <c r="C5096" s="147" t="s">
        <v>475</v>
      </c>
      <c r="D5096" s="140" t="s">
        <v>8481</v>
      </c>
      <c r="E5096" s="147" t="s">
        <v>474</v>
      </c>
      <c r="F5096" s="140" t="s">
        <v>8619</v>
      </c>
      <c r="G5096" s="245" t="s">
        <v>6022</v>
      </c>
      <c r="I5096" s="147" t="s">
        <v>3642</v>
      </c>
      <c r="J5096" s="147">
        <v>1</v>
      </c>
      <c r="K5096" s="132">
        <f t="shared" si="577"/>
        <v>688714.09</v>
      </c>
      <c r="L5096" s="132">
        <v>515042.98</v>
      </c>
      <c r="M5096" s="132">
        <v>173671.11</v>
      </c>
      <c r="N5096" s="132">
        <v>515042.98</v>
      </c>
      <c r="O5096" s="133" t="s">
        <v>4679</v>
      </c>
      <c r="P5096" s="132">
        <v>196771.11</v>
      </c>
      <c r="Q5096" s="132">
        <f t="shared" si="576"/>
        <v>711814.09</v>
      </c>
      <c r="R5096" s="132">
        <v>515042.98</v>
      </c>
      <c r="S5096" s="132">
        <v>196771.11</v>
      </c>
      <c r="T5096" s="169">
        <f t="shared" si="571"/>
        <v>1</v>
      </c>
      <c r="U5096" s="169">
        <f t="shared" si="572"/>
        <v>1</v>
      </c>
      <c r="V5096" s="169">
        <f t="shared" si="573"/>
        <v>1.1330100325840031</v>
      </c>
      <c r="W5096" s="169">
        <f t="shared" si="574"/>
        <v>1.0335407687099882</v>
      </c>
      <c r="X5096" s="170">
        <v>1</v>
      </c>
      <c r="Y5096" s="139">
        <v>37954</v>
      </c>
      <c r="Z5096" s="139">
        <v>38015</v>
      </c>
      <c r="AA5096" s="139">
        <v>38061</v>
      </c>
      <c r="AB5096" s="139">
        <v>38153</v>
      </c>
      <c r="AC5096" s="139">
        <v>38227</v>
      </c>
      <c r="AD5096" s="147">
        <f t="shared" si="575"/>
        <v>92</v>
      </c>
      <c r="AE5096" s="131">
        <v>154</v>
      </c>
      <c r="AF5096" s="147" t="s">
        <v>2161</v>
      </c>
      <c r="AG5096" s="147">
        <v>1</v>
      </c>
      <c r="AH5096" s="147" t="s">
        <v>5683</v>
      </c>
    </row>
    <row r="5097" spans="1:34" x14ac:dyDescent="0.25">
      <c r="A5097" s="147" t="s">
        <v>2142</v>
      </c>
      <c r="B5097" s="140" t="s">
        <v>8472</v>
      </c>
      <c r="C5097" s="147" t="s">
        <v>475</v>
      </c>
      <c r="D5097" s="140" t="s">
        <v>8481</v>
      </c>
      <c r="E5097" s="147" t="s">
        <v>474</v>
      </c>
      <c r="F5097" s="140" t="s">
        <v>8619</v>
      </c>
      <c r="G5097" s="245" t="s">
        <v>2710</v>
      </c>
      <c r="I5097" s="147" t="s">
        <v>6027</v>
      </c>
      <c r="J5097" s="147">
        <v>1</v>
      </c>
      <c r="K5097" s="132">
        <f t="shared" si="577"/>
        <v>1107177</v>
      </c>
      <c r="L5097" s="132">
        <v>600000</v>
      </c>
      <c r="M5097" s="132">
        <v>507177</v>
      </c>
      <c r="N5097" s="132">
        <v>600000</v>
      </c>
      <c r="O5097" s="133" t="s">
        <v>4679</v>
      </c>
      <c r="P5097" s="132">
        <v>507177</v>
      </c>
      <c r="Q5097" s="132">
        <f t="shared" si="576"/>
        <v>1107177</v>
      </c>
      <c r="R5097" s="132">
        <v>600000</v>
      </c>
      <c r="S5097" s="132">
        <v>507177</v>
      </c>
      <c r="T5097" s="169">
        <f t="shared" si="571"/>
        <v>1</v>
      </c>
      <c r="U5097" s="169">
        <f t="shared" si="572"/>
        <v>1</v>
      </c>
      <c r="V5097" s="169">
        <f t="shared" si="573"/>
        <v>1</v>
      </c>
      <c r="W5097" s="169">
        <f t="shared" si="574"/>
        <v>1</v>
      </c>
      <c r="X5097" s="170">
        <v>1</v>
      </c>
      <c r="Y5097" s="139">
        <v>38477</v>
      </c>
      <c r="Z5097" s="139">
        <v>38532</v>
      </c>
      <c r="AA5097" s="139">
        <v>38579</v>
      </c>
      <c r="AB5097" s="139">
        <v>38671</v>
      </c>
      <c r="AC5097" s="139">
        <v>38702</v>
      </c>
      <c r="AD5097" s="147">
        <f t="shared" si="575"/>
        <v>92</v>
      </c>
      <c r="AE5097" s="131">
        <v>200</v>
      </c>
      <c r="AF5097" s="147" t="s">
        <v>2161</v>
      </c>
      <c r="AG5097" s="147">
        <v>1</v>
      </c>
      <c r="AH5097" s="147" t="s">
        <v>5683</v>
      </c>
    </row>
    <row r="5098" spans="1:34" x14ac:dyDescent="0.25">
      <c r="A5098" s="147" t="s">
        <v>2142</v>
      </c>
      <c r="B5098" s="140" t="s">
        <v>8472</v>
      </c>
      <c r="C5098" s="147" t="s">
        <v>6058</v>
      </c>
      <c r="D5098" s="140" t="s">
        <v>8481</v>
      </c>
      <c r="E5098" s="147" t="s">
        <v>474</v>
      </c>
      <c r="F5098" s="140" t="s">
        <v>8619</v>
      </c>
      <c r="G5098" s="245" t="s">
        <v>2710</v>
      </c>
      <c r="I5098" s="147" t="s">
        <v>6066</v>
      </c>
      <c r="J5098" s="147">
        <v>1</v>
      </c>
      <c r="K5098" s="132">
        <f t="shared" si="577"/>
        <v>695665</v>
      </c>
      <c r="L5098" s="132">
        <v>503340</v>
      </c>
      <c r="M5098" s="132">
        <v>192325</v>
      </c>
      <c r="N5098" s="132">
        <v>503340</v>
      </c>
      <c r="P5098" s="132">
        <v>192325</v>
      </c>
      <c r="Q5098" s="132">
        <f t="shared" si="576"/>
        <v>695665</v>
      </c>
      <c r="R5098" s="132">
        <v>503340</v>
      </c>
      <c r="S5098" s="132">
        <v>192325</v>
      </c>
      <c r="T5098" s="169">
        <f t="shared" si="571"/>
        <v>1</v>
      </c>
      <c r="U5098" s="169">
        <f t="shared" si="572"/>
        <v>1</v>
      </c>
      <c r="V5098" s="169">
        <f t="shared" si="573"/>
        <v>1</v>
      </c>
      <c r="W5098" s="169">
        <f t="shared" si="574"/>
        <v>1</v>
      </c>
      <c r="X5098" s="170">
        <v>1</v>
      </c>
      <c r="Y5098" s="139">
        <v>39793</v>
      </c>
      <c r="AA5098" s="139">
        <v>39874</v>
      </c>
      <c r="AB5098" s="139">
        <v>39933</v>
      </c>
      <c r="AC5098" s="233">
        <v>39974</v>
      </c>
      <c r="AD5098" s="147">
        <f t="shared" si="575"/>
        <v>59</v>
      </c>
      <c r="AE5098" s="131">
        <v>199</v>
      </c>
      <c r="AG5098" s="147">
        <v>1</v>
      </c>
      <c r="AH5098" s="147" t="s">
        <v>5683</v>
      </c>
    </row>
    <row r="5099" spans="1:34" x14ac:dyDescent="0.25">
      <c r="A5099" s="147" t="s">
        <v>2142</v>
      </c>
      <c r="B5099" s="140" t="s">
        <v>8472</v>
      </c>
      <c r="C5099" s="147" t="s">
        <v>475</v>
      </c>
      <c r="D5099" s="140" t="s">
        <v>8481</v>
      </c>
      <c r="E5099" s="147" t="s">
        <v>474</v>
      </c>
      <c r="F5099" s="140" t="s">
        <v>8619</v>
      </c>
      <c r="G5099" s="245" t="s">
        <v>478</v>
      </c>
      <c r="I5099" s="147" t="s">
        <v>3642</v>
      </c>
      <c r="J5099" s="147">
        <v>1</v>
      </c>
      <c r="K5099" s="132">
        <f t="shared" si="577"/>
        <v>1020215.96</v>
      </c>
      <c r="L5099" s="132">
        <v>510107.98</v>
      </c>
      <c r="M5099" s="132">
        <v>510107.98</v>
      </c>
      <c r="N5099" s="132">
        <v>510107.98</v>
      </c>
      <c r="O5099" s="133" t="s">
        <v>4679</v>
      </c>
      <c r="P5099" s="132">
        <v>194671.11</v>
      </c>
      <c r="Q5099" s="132">
        <f t="shared" si="576"/>
        <v>704779.09</v>
      </c>
      <c r="R5099" s="132">
        <v>510107.98</v>
      </c>
      <c r="S5099" s="132">
        <v>194671.11</v>
      </c>
      <c r="T5099" s="169">
        <f t="shared" si="571"/>
        <v>1</v>
      </c>
      <c r="U5099" s="169">
        <f t="shared" si="572"/>
        <v>1</v>
      </c>
      <c r="V5099" s="169">
        <f t="shared" si="573"/>
        <v>0.38162725860512903</v>
      </c>
      <c r="W5099" s="169">
        <f t="shared" si="574"/>
        <v>0.69081362930256451</v>
      </c>
      <c r="X5099" s="170">
        <v>1</v>
      </c>
      <c r="Y5099" s="139">
        <v>37954</v>
      </c>
      <c r="Z5099" s="139">
        <v>38015</v>
      </c>
      <c r="AA5099" s="139">
        <v>38061</v>
      </c>
      <c r="AB5099" s="139">
        <v>38153</v>
      </c>
      <c r="AC5099" s="139">
        <v>38243</v>
      </c>
      <c r="AD5099" s="147">
        <f t="shared" si="575"/>
        <v>92</v>
      </c>
      <c r="AE5099" s="131">
        <v>272</v>
      </c>
      <c r="AF5099" s="147" t="s">
        <v>2161</v>
      </c>
      <c r="AG5099" s="147">
        <v>1</v>
      </c>
      <c r="AH5099" s="147" t="s">
        <v>5683</v>
      </c>
    </row>
    <row r="5100" spans="1:34" x14ac:dyDescent="0.25">
      <c r="A5100" s="147" t="s">
        <v>2142</v>
      </c>
      <c r="B5100" s="140" t="s">
        <v>8472</v>
      </c>
      <c r="C5100" s="147" t="s">
        <v>475</v>
      </c>
      <c r="D5100" s="140" t="s">
        <v>8481</v>
      </c>
      <c r="E5100" s="147" t="s">
        <v>474</v>
      </c>
      <c r="F5100" s="140" t="s">
        <v>8619</v>
      </c>
      <c r="G5100" s="245" t="s">
        <v>478</v>
      </c>
      <c r="I5100" s="147" t="s">
        <v>6031</v>
      </c>
      <c r="J5100" s="147">
        <v>1</v>
      </c>
      <c r="K5100" s="132">
        <f t="shared" si="577"/>
        <v>190000</v>
      </c>
      <c r="L5100" s="132">
        <v>150000</v>
      </c>
      <c r="M5100" s="132">
        <v>40000</v>
      </c>
      <c r="N5100" s="132">
        <v>150000</v>
      </c>
      <c r="O5100" s="133"/>
      <c r="P5100" s="132">
        <v>40000</v>
      </c>
      <c r="Q5100" s="132">
        <f t="shared" si="576"/>
        <v>190000</v>
      </c>
      <c r="R5100" s="132">
        <v>150000</v>
      </c>
      <c r="S5100" s="132">
        <v>40000</v>
      </c>
      <c r="T5100" s="169">
        <f t="shared" si="571"/>
        <v>1</v>
      </c>
      <c r="U5100" s="169">
        <f t="shared" si="572"/>
        <v>1</v>
      </c>
      <c r="V5100" s="169">
        <f t="shared" si="573"/>
        <v>1</v>
      </c>
      <c r="W5100" s="169">
        <f t="shared" si="574"/>
        <v>1</v>
      </c>
      <c r="X5100" s="170">
        <v>1</v>
      </c>
      <c r="Y5100" s="139">
        <v>38831</v>
      </c>
      <c r="Z5100" s="139">
        <v>38867</v>
      </c>
      <c r="AA5100" s="139">
        <v>38899</v>
      </c>
      <c r="AB5100" s="139">
        <v>38928</v>
      </c>
      <c r="AC5100" s="139">
        <v>38960</v>
      </c>
      <c r="AD5100" s="147">
        <f t="shared" si="575"/>
        <v>29</v>
      </c>
      <c r="AE5100" s="131">
        <v>171</v>
      </c>
      <c r="AF5100" s="147" t="s">
        <v>2161</v>
      </c>
      <c r="AG5100" s="147">
        <v>1</v>
      </c>
      <c r="AH5100" s="147" t="s">
        <v>5683</v>
      </c>
    </row>
    <row r="5101" spans="1:34" x14ac:dyDescent="0.25">
      <c r="A5101" s="147" t="s">
        <v>2142</v>
      </c>
      <c r="B5101" s="140" t="s">
        <v>8472</v>
      </c>
      <c r="C5101" s="147" t="s">
        <v>6058</v>
      </c>
      <c r="D5101" s="140" t="s">
        <v>8481</v>
      </c>
      <c r="E5101" s="147" t="s">
        <v>474</v>
      </c>
      <c r="F5101" s="140" t="s">
        <v>8619</v>
      </c>
      <c r="G5101" s="245" t="s">
        <v>478</v>
      </c>
      <c r="I5101" s="147" t="s">
        <v>4417</v>
      </c>
      <c r="J5101" s="147">
        <v>1</v>
      </c>
      <c r="K5101" s="132">
        <f t="shared" si="577"/>
        <v>857800</v>
      </c>
      <c r="L5101" s="132">
        <v>534710</v>
      </c>
      <c r="M5101" s="132">
        <v>323090</v>
      </c>
      <c r="N5101" s="132">
        <v>534710</v>
      </c>
      <c r="P5101" s="132">
        <v>323090</v>
      </c>
      <c r="Q5101" s="132">
        <f t="shared" si="576"/>
        <v>857800</v>
      </c>
      <c r="R5101" s="132">
        <v>534710</v>
      </c>
      <c r="S5101" s="132">
        <v>323090</v>
      </c>
      <c r="T5101" s="169">
        <f t="shared" si="571"/>
        <v>1</v>
      </c>
      <c r="U5101" s="169">
        <f t="shared" si="572"/>
        <v>1</v>
      </c>
      <c r="V5101" s="169">
        <f t="shared" si="573"/>
        <v>1</v>
      </c>
      <c r="W5101" s="169">
        <f t="shared" si="574"/>
        <v>1</v>
      </c>
      <c r="X5101" s="170">
        <v>1</v>
      </c>
      <c r="Y5101" s="139">
        <v>39793</v>
      </c>
      <c r="AA5101" s="139">
        <v>39887</v>
      </c>
      <c r="AB5101" s="139">
        <v>39964</v>
      </c>
      <c r="AC5101" s="233">
        <v>40022</v>
      </c>
      <c r="AD5101" s="147">
        <f t="shared" si="575"/>
        <v>77</v>
      </c>
      <c r="AE5101" s="131">
        <v>157</v>
      </c>
      <c r="AG5101" s="147">
        <v>1</v>
      </c>
      <c r="AH5101" s="147" t="s">
        <v>5683</v>
      </c>
    </row>
    <row r="5102" spans="1:34" x14ac:dyDescent="0.25">
      <c r="A5102" s="147" t="s">
        <v>2142</v>
      </c>
      <c r="B5102" s="140" t="s">
        <v>8472</v>
      </c>
      <c r="C5102" s="147" t="s">
        <v>6058</v>
      </c>
      <c r="D5102" s="140" t="s">
        <v>8481</v>
      </c>
      <c r="E5102" s="147" t="s">
        <v>474</v>
      </c>
      <c r="F5102" s="140" t="s">
        <v>8619</v>
      </c>
      <c r="G5102" s="245" t="s">
        <v>6069</v>
      </c>
      <c r="I5102" s="147" t="s">
        <v>4417</v>
      </c>
      <c r="J5102" s="147">
        <v>1</v>
      </c>
      <c r="K5102" s="132">
        <f t="shared" si="577"/>
        <v>719025</v>
      </c>
      <c r="L5102" s="132">
        <v>590000</v>
      </c>
      <c r="M5102" s="132">
        <v>129025</v>
      </c>
      <c r="N5102" s="132">
        <v>590000</v>
      </c>
      <c r="P5102" s="132">
        <v>129025</v>
      </c>
      <c r="Q5102" s="132">
        <f t="shared" si="576"/>
        <v>719025</v>
      </c>
      <c r="R5102" s="132">
        <v>590000</v>
      </c>
      <c r="S5102" s="132">
        <v>129025</v>
      </c>
      <c r="T5102" s="169">
        <f t="shared" si="571"/>
        <v>1</v>
      </c>
      <c r="U5102" s="169">
        <f t="shared" si="572"/>
        <v>1</v>
      </c>
      <c r="V5102" s="169">
        <f t="shared" si="573"/>
        <v>1</v>
      </c>
      <c r="W5102" s="169">
        <f t="shared" si="574"/>
        <v>1</v>
      </c>
      <c r="X5102" s="170">
        <v>1</v>
      </c>
      <c r="Y5102" s="139">
        <v>39793</v>
      </c>
      <c r="AA5102" s="139">
        <v>39887</v>
      </c>
      <c r="AB5102" s="139">
        <v>39964</v>
      </c>
      <c r="AC5102" s="233">
        <v>40025</v>
      </c>
      <c r="AD5102" s="147">
        <f t="shared" si="575"/>
        <v>77</v>
      </c>
      <c r="AE5102" s="131">
        <v>132</v>
      </c>
      <c r="AG5102" s="147">
        <v>1</v>
      </c>
      <c r="AH5102" s="147" t="s">
        <v>5683</v>
      </c>
    </row>
    <row r="5103" spans="1:34" x14ac:dyDescent="0.25">
      <c r="A5103" s="147" t="s">
        <v>2142</v>
      </c>
      <c r="B5103" s="140" t="s">
        <v>8472</v>
      </c>
      <c r="C5103" s="147" t="s">
        <v>475</v>
      </c>
      <c r="D5103" s="140" t="s">
        <v>8481</v>
      </c>
      <c r="E5103" s="147" t="s">
        <v>474</v>
      </c>
      <c r="F5103" s="140" t="s">
        <v>8619</v>
      </c>
      <c r="G5103" s="245" t="s">
        <v>6023</v>
      </c>
      <c r="I5103" s="147" t="s">
        <v>6024</v>
      </c>
      <c r="J5103" s="147">
        <v>1</v>
      </c>
      <c r="K5103" s="132">
        <f t="shared" si="577"/>
        <v>2442497.08</v>
      </c>
      <c r="L5103" s="132">
        <v>1242860.04</v>
      </c>
      <c r="M5103" s="132">
        <v>1199637.04</v>
      </c>
      <c r="N5103" s="132">
        <v>1242860.04</v>
      </c>
      <c r="O5103" s="133" t="s">
        <v>4679</v>
      </c>
      <c r="P5103" s="132">
        <v>1199637.04</v>
      </c>
      <c r="Q5103" s="132">
        <f t="shared" si="576"/>
        <v>2442497.08</v>
      </c>
      <c r="R5103" s="132">
        <v>1242860.04</v>
      </c>
      <c r="S5103" s="132">
        <v>1199637.04</v>
      </c>
      <c r="T5103" s="169">
        <f t="shared" si="571"/>
        <v>1</v>
      </c>
      <c r="U5103" s="169">
        <f t="shared" si="572"/>
        <v>1</v>
      </c>
      <c r="V5103" s="169">
        <f t="shared" si="573"/>
        <v>1</v>
      </c>
      <c r="W5103" s="169">
        <f t="shared" si="574"/>
        <v>1</v>
      </c>
      <c r="X5103" s="170">
        <v>1</v>
      </c>
      <c r="Y5103" s="139">
        <v>37954</v>
      </c>
      <c r="Z5103" s="139">
        <v>38015</v>
      </c>
      <c r="AA5103" s="139">
        <v>38061</v>
      </c>
      <c r="AB5103" s="139">
        <v>38260</v>
      </c>
      <c r="AC5103" s="139">
        <v>38289</v>
      </c>
      <c r="AD5103" s="147">
        <f t="shared" si="575"/>
        <v>199</v>
      </c>
      <c r="AE5103" s="131">
        <v>86</v>
      </c>
      <c r="AF5103" s="147" t="s">
        <v>2161</v>
      </c>
      <c r="AG5103" s="147">
        <v>1</v>
      </c>
      <c r="AH5103" s="147" t="s">
        <v>5683</v>
      </c>
    </row>
    <row r="5104" spans="1:34" x14ac:dyDescent="0.25">
      <c r="A5104" s="147" t="s">
        <v>2142</v>
      </c>
      <c r="B5104" s="140" t="s">
        <v>8472</v>
      </c>
      <c r="C5104" s="147" t="s">
        <v>475</v>
      </c>
      <c r="D5104" s="140" t="s">
        <v>8481</v>
      </c>
      <c r="E5104" s="147" t="s">
        <v>474</v>
      </c>
      <c r="F5104" s="140" t="s">
        <v>8619</v>
      </c>
      <c r="G5104" s="140" t="s">
        <v>2711</v>
      </c>
      <c r="H5104" s="140" t="s">
        <v>12242</v>
      </c>
      <c r="I5104" s="147" t="s">
        <v>3148</v>
      </c>
      <c r="J5104" s="147">
        <v>1</v>
      </c>
      <c r="K5104" s="132">
        <f t="shared" si="577"/>
        <v>393750</v>
      </c>
      <c r="L5104" s="132">
        <v>210000</v>
      </c>
      <c r="M5104" s="132">
        <v>183750</v>
      </c>
      <c r="N5104" s="132">
        <v>210000</v>
      </c>
      <c r="O5104" s="133" t="s">
        <v>4679</v>
      </c>
      <c r="P5104" s="132">
        <v>183750</v>
      </c>
      <c r="Q5104" s="132">
        <f t="shared" si="576"/>
        <v>393750</v>
      </c>
      <c r="R5104" s="132">
        <v>210000</v>
      </c>
      <c r="S5104" s="132">
        <v>183750</v>
      </c>
      <c r="T5104" s="169">
        <f t="shared" si="571"/>
        <v>1</v>
      </c>
      <c r="U5104" s="169">
        <f t="shared" si="572"/>
        <v>1</v>
      </c>
      <c r="V5104" s="169">
        <f t="shared" si="573"/>
        <v>1</v>
      </c>
      <c r="W5104" s="169">
        <f t="shared" si="574"/>
        <v>1</v>
      </c>
      <c r="X5104" s="170">
        <v>1</v>
      </c>
      <c r="Y5104" s="139">
        <v>38477</v>
      </c>
      <c r="Z5104" s="139">
        <v>38532</v>
      </c>
      <c r="AA5104" s="139">
        <v>38596</v>
      </c>
      <c r="AB5104" s="139">
        <v>38686</v>
      </c>
      <c r="AC5104" s="139">
        <v>38715</v>
      </c>
      <c r="AD5104" s="147">
        <f t="shared" si="575"/>
        <v>90</v>
      </c>
      <c r="AE5104" s="131">
        <v>220</v>
      </c>
      <c r="AF5104" s="147" t="s">
        <v>2161</v>
      </c>
      <c r="AG5104" s="147">
        <v>1</v>
      </c>
      <c r="AH5104" s="147" t="s">
        <v>5683</v>
      </c>
    </row>
    <row r="5105" spans="1:34" x14ac:dyDescent="0.25">
      <c r="A5105" s="147" t="s">
        <v>2142</v>
      </c>
      <c r="B5105" s="140" t="s">
        <v>8472</v>
      </c>
      <c r="C5105" s="147" t="s">
        <v>6058</v>
      </c>
      <c r="D5105" s="140" t="s">
        <v>8481</v>
      </c>
      <c r="E5105" s="147" t="s">
        <v>474</v>
      </c>
      <c r="F5105" s="140" t="s">
        <v>8619</v>
      </c>
      <c r="G5105" s="140" t="s">
        <v>2711</v>
      </c>
      <c r="H5105" s="140" t="s">
        <v>12242</v>
      </c>
      <c r="I5105" s="147" t="s">
        <v>6070</v>
      </c>
      <c r="J5105" s="147">
        <v>1</v>
      </c>
      <c r="K5105" s="132">
        <f t="shared" si="577"/>
        <v>630375</v>
      </c>
      <c r="L5105" s="132">
        <v>460000</v>
      </c>
      <c r="M5105" s="132">
        <v>170375</v>
      </c>
      <c r="N5105" s="132">
        <v>395000</v>
      </c>
      <c r="P5105" s="132">
        <v>40000</v>
      </c>
      <c r="Q5105" s="132">
        <f t="shared" si="576"/>
        <v>435000</v>
      </c>
      <c r="R5105" s="132">
        <v>395000</v>
      </c>
      <c r="S5105" s="132">
        <v>40000</v>
      </c>
      <c r="T5105" s="169">
        <f t="shared" si="571"/>
        <v>1</v>
      </c>
      <c r="U5105" s="169">
        <f t="shared" si="572"/>
        <v>1</v>
      </c>
      <c r="V5105" s="169">
        <f t="shared" si="573"/>
        <v>0.23477622890682318</v>
      </c>
      <c r="W5105" s="169">
        <f t="shared" si="574"/>
        <v>0.69006543723973823</v>
      </c>
      <c r="X5105" s="170">
        <v>1</v>
      </c>
      <c r="Y5105" s="139">
        <v>39793</v>
      </c>
      <c r="AA5105" s="139">
        <v>39935</v>
      </c>
      <c r="AB5105" s="139">
        <v>39994</v>
      </c>
      <c r="AC5105" s="233">
        <v>40032</v>
      </c>
      <c r="AD5105" s="147">
        <f t="shared" si="575"/>
        <v>59</v>
      </c>
      <c r="AE5105" s="131">
        <v>480</v>
      </c>
      <c r="AG5105" s="147">
        <v>1</v>
      </c>
      <c r="AH5105" s="147" t="s">
        <v>5683</v>
      </c>
    </row>
    <row r="5106" spans="1:34" x14ac:dyDescent="0.25">
      <c r="A5106" s="147" t="s">
        <v>2142</v>
      </c>
      <c r="B5106" s="140" t="s">
        <v>8472</v>
      </c>
      <c r="C5106" s="147" t="s">
        <v>6058</v>
      </c>
      <c r="D5106" s="140" t="s">
        <v>8481</v>
      </c>
      <c r="E5106" s="147" t="s">
        <v>474</v>
      </c>
      <c r="F5106" s="140" t="s">
        <v>8619</v>
      </c>
      <c r="G5106" s="245" t="s">
        <v>483</v>
      </c>
      <c r="I5106" s="147" t="s">
        <v>3545</v>
      </c>
      <c r="J5106" s="147">
        <v>1</v>
      </c>
      <c r="K5106" s="132">
        <f t="shared" si="577"/>
        <v>429375</v>
      </c>
      <c r="L5106" s="132">
        <v>300000</v>
      </c>
      <c r="M5106" s="132">
        <v>129375</v>
      </c>
      <c r="N5106" s="132">
        <v>300000</v>
      </c>
      <c r="P5106" s="132">
        <v>129375</v>
      </c>
      <c r="Q5106" s="132">
        <f t="shared" si="576"/>
        <v>429375</v>
      </c>
      <c r="R5106" s="132">
        <v>300000</v>
      </c>
      <c r="S5106" s="132">
        <v>129375</v>
      </c>
      <c r="T5106" s="169">
        <f t="shared" si="571"/>
        <v>1</v>
      </c>
      <c r="U5106" s="169">
        <f t="shared" si="572"/>
        <v>1</v>
      </c>
      <c r="V5106" s="169">
        <f t="shared" si="573"/>
        <v>1</v>
      </c>
      <c r="W5106" s="169">
        <f t="shared" si="574"/>
        <v>1</v>
      </c>
      <c r="X5106" s="170">
        <v>1</v>
      </c>
      <c r="Y5106" s="139">
        <v>39793</v>
      </c>
      <c r="AA5106" s="139">
        <v>39935</v>
      </c>
      <c r="AB5106" s="139">
        <v>39986</v>
      </c>
      <c r="AC5106" s="233">
        <v>40044</v>
      </c>
      <c r="AD5106" s="147">
        <f t="shared" si="575"/>
        <v>51</v>
      </c>
      <c r="AE5106" s="131">
        <v>50</v>
      </c>
      <c r="AG5106" s="147">
        <v>1</v>
      </c>
      <c r="AH5106" s="147" t="s">
        <v>5683</v>
      </c>
    </row>
    <row r="5107" spans="1:34" x14ac:dyDescent="0.25">
      <c r="A5107" s="147" t="s">
        <v>2142</v>
      </c>
      <c r="B5107" s="140" t="s">
        <v>8472</v>
      </c>
      <c r="C5107" s="147" t="s">
        <v>475</v>
      </c>
      <c r="D5107" s="140" t="s">
        <v>8481</v>
      </c>
      <c r="E5107" s="147" t="s">
        <v>474</v>
      </c>
      <c r="F5107" s="140" t="s">
        <v>8619</v>
      </c>
      <c r="G5107" s="245" t="s">
        <v>481</v>
      </c>
      <c r="I5107" s="147" t="s">
        <v>3642</v>
      </c>
      <c r="J5107" s="147">
        <v>1</v>
      </c>
      <c r="K5107" s="132">
        <f t="shared" si="577"/>
        <v>981232</v>
      </c>
      <c r="L5107" s="132">
        <v>730000</v>
      </c>
      <c r="M5107" s="132">
        <v>251232</v>
      </c>
      <c r="N5107" s="132">
        <v>730000</v>
      </c>
      <c r="O5107" s="133" t="s">
        <v>4679</v>
      </c>
      <c r="P5107" s="132">
        <v>251232</v>
      </c>
      <c r="Q5107" s="132">
        <f t="shared" si="576"/>
        <v>981232</v>
      </c>
      <c r="R5107" s="132">
        <v>730000</v>
      </c>
      <c r="S5107" s="132">
        <v>251232</v>
      </c>
      <c r="T5107" s="169">
        <f t="shared" si="571"/>
        <v>1</v>
      </c>
      <c r="U5107" s="169">
        <f t="shared" si="572"/>
        <v>1</v>
      </c>
      <c r="V5107" s="169">
        <f t="shared" si="573"/>
        <v>1</v>
      </c>
      <c r="W5107" s="169">
        <f t="shared" si="574"/>
        <v>1</v>
      </c>
      <c r="X5107" s="170">
        <v>1</v>
      </c>
      <c r="Y5107" s="139">
        <v>38477</v>
      </c>
      <c r="Z5107" s="139">
        <v>38532</v>
      </c>
      <c r="AA5107" s="139">
        <v>38596</v>
      </c>
      <c r="AB5107" s="139">
        <v>38686</v>
      </c>
      <c r="AC5107" s="139">
        <v>38714</v>
      </c>
      <c r="AD5107" s="147">
        <f t="shared" si="575"/>
        <v>90</v>
      </c>
      <c r="AE5107" s="131">
        <v>200</v>
      </c>
      <c r="AF5107" s="147" t="s">
        <v>2161</v>
      </c>
      <c r="AG5107" s="147">
        <v>1</v>
      </c>
      <c r="AH5107" s="147" t="s">
        <v>5683</v>
      </c>
    </row>
    <row r="5108" spans="1:34" x14ac:dyDescent="0.25">
      <c r="A5108" s="147" t="s">
        <v>2142</v>
      </c>
      <c r="B5108" s="140" t="s">
        <v>8472</v>
      </c>
      <c r="C5108" s="147" t="s">
        <v>6058</v>
      </c>
      <c r="D5108" s="140" t="s">
        <v>8481</v>
      </c>
      <c r="E5108" s="147" t="s">
        <v>474</v>
      </c>
      <c r="F5108" s="140" t="s">
        <v>8619</v>
      </c>
      <c r="G5108" s="245" t="s">
        <v>481</v>
      </c>
      <c r="I5108" s="147" t="s">
        <v>4417</v>
      </c>
      <c r="J5108" s="147">
        <v>1</v>
      </c>
      <c r="K5108" s="132">
        <f t="shared" si="577"/>
        <v>724575</v>
      </c>
      <c r="L5108" s="132">
        <v>594950</v>
      </c>
      <c r="M5108" s="132">
        <v>129625</v>
      </c>
      <c r="N5108" s="132">
        <v>594950</v>
      </c>
      <c r="P5108" s="132">
        <v>129625</v>
      </c>
      <c r="Q5108" s="132">
        <f t="shared" si="576"/>
        <v>724575</v>
      </c>
      <c r="R5108" s="132">
        <v>594950</v>
      </c>
      <c r="S5108" s="132">
        <v>129625</v>
      </c>
      <c r="T5108" s="169">
        <f t="shared" si="571"/>
        <v>1</v>
      </c>
      <c r="U5108" s="169">
        <f t="shared" si="572"/>
        <v>1</v>
      </c>
      <c r="V5108" s="169">
        <f t="shared" si="573"/>
        <v>1</v>
      </c>
      <c r="W5108" s="169">
        <f t="shared" si="574"/>
        <v>1</v>
      </c>
      <c r="X5108" s="170">
        <v>1</v>
      </c>
      <c r="Y5108" s="139">
        <v>39793</v>
      </c>
      <c r="AA5108" s="139">
        <v>39887</v>
      </c>
      <c r="AB5108" s="139">
        <v>39964</v>
      </c>
      <c r="AC5108" s="233">
        <v>40018</v>
      </c>
      <c r="AD5108" s="147">
        <f t="shared" si="575"/>
        <v>77</v>
      </c>
      <c r="AE5108" s="131">
        <v>133</v>
      </c>
      <c r="AG5108" s="147">
        <v>1</v>
      </c>
      <c r="AH5108" s="147" t="s">
        <v>5683</v>
      </c>
    </row>
    <row r="5109" spans="1:34" x14ac:dyDescent="0.25">
      <c r="A5109" s="147" t="s">
        <v>2142</v>
      </c>
      <c r="B5109" s="140" t="s">
        <v>8472</v>
      </c>
      <c r="C5109" s="147" t="s">
        <v>475</v>
      </c>
      <c r="D5109" s="140" t="s">
        <v>8481</v>
      </c>
      <c r="E5109" s="147" t="s">
        <v>474</v>
      </c>
      <c r="F5109" s="140" t="s">
        <v>8619</v>
      </c>
      <c r="G5109" s="140" t="s">
        <v>126</v>
      </c>
      <c r="H5109" s="140" t="s">
        <v>12243</v>
      </c>
      <c r="I5109" s="147" t="s">
        <v>5390</v>
      </c>
      <c r="J5109" s="147">
        <v>1</v>
      </c>
      <c r="K5109" s="132">
        <f t="shared" si="577"/>
        <v>910490</v>
      </c>
      <c r="L5109" s="132">
        <v>700000</v>
      </c>
      <c r="M5109" s="132">
        <v>210490</v>
      </c>
      <c r="N5109" s="132">
        <v>700000</v>
      </c>
      <c r="O5109" s="133" t="s">
        <v>4679</v>
      </c>
      <c r="P5109" s="132">
        <v>210490</v>
      </c>
      <c r="Q5109" s="132">
        <f t="shared" si="576"/>
        <v>910490</v>
      </c>
      <c r="R5109" s="132">
        <v>700000</v>
      </c>
      <c r="S5109" s="132">
        <v>210490</v>
      </c>
      <c r="T5109" s="169">
        <f t="shared" si="571"/>
        <v>1</v>
      </c>
      <c r="U5109" s="169">
        <f t="shared" si="572"/>
        <v>1</v>
      </c>
      <c r="V5109" s="169">
        <f t="shared" si="573"/>
        <v>1</v>
      </c>
      <c r="W5109" s="169">
        <f t="shared" si="574"/>
        <v>1</v>
      </c>
      <c r="X5109" s="170">
        <v>1</v>
      </c>
      <c r="Y5109" s="139">
        <v>38477</v>
      </c>
      <c r="Z5109" s="139">
        <v>38532</v>
      </c>
      <c r="AA5109" s="139">
        <v>38596</v>
      </c>
      <c r="AB5109" s="139">
        <v>38686</v>
      </c>
      <c r="AC5109" s="139">
        <v>38714</v>
      </c>
      <c r="AD5109" s="147">
        <f t="shared" si="575"/>
        <v>90</v>
      </c>
      <c r="AE5109" s="131">
        <v>408</v>
      </c>
      <c r="AF5109" s="147" t="s">
        <v>2161</v>
      </c>
      <c r="AG5109" s="147">
        <v>1</v>
      </c>
      <c r="AH5109" s="147" t="s">
        <v>5683</v>
      </c>
    </row>
    <row r="5110" spans="1:34" x14ac:dyDescent="0.25">
      <c r="A5110" s="147" t="s">
        <v>2142</v>
      </c>
      <c r="B5110" s="140" t="s">
        <v>8472</v>
      </c>
      <c r="C5110" s="147" t="s">
        <v>6058</v>
      </c>
      <c r="D5110" s="140" t="s">
        <v>8481</v>
      </c>
      <c r="E5110" s="147" t="s">
        <v>474</v>
      </c>
      <c r="F5110" s="140" t="s">
        <v>8619</v>
      </c>
      <c r="G5110" s="140" t="s">
        <v>126</v>
      </c>
      <c r="H5110" s="140" t="s">
        <v>12243</v>
      </c>
      <c r="I5110" s="147" t="s">
        <v>6066</v>
      </c>
      <c r="J5110" s="147">
        <v>1</v>
      </c>
      <c r="K5110" s="132">
        <f t="shared" si="577"/>
        <v>682325</v>
      </c>
      <c r="L5110" s="132">
        <v>490000</v>
      </c>
      <c r="M5110" s="132">
        <v>192325</v>
      </c>
      <c r="N5110" s="132">
        <v>490000</v>
      </c>
      <c r="P5110" s="132">
        <v>192325</v>
      </c>
      <c r="Q5110" s="132">
        <f t="shared" si="576"/>
        <v>682325</v>
      </c>
      <c r="R5110" s="132">
        <v>490000</v>
      </c>
      <c r="S5110" s="132">
        <v>192325</v>
      </c>
      <c r="T5110" s="169">
        <f t="shared" si="571"/>
        <v>1</v>
      </c>
      <c r="U5110" s="169">
        <f t="shared" si="572"/>
        <v>1</v>
      </c>
      <c r="V5110" s="169">
        <f t="shared" si="573"/>
        <v>1</v>
      </c>
      <c r="W5110" s="169">
        <f t="shared" si="574"/>
        <v>1</v>
      </c>
      <c r="X5110" s="170">
        <v>1</v>
      </c>
      <c r="Y5110" s="139">
        <v>39793</v>
      </c>
      <c r="AA5110" s="139">
        <v>39874</v>
      </c>
      <c r="AB5110" s="139">
        <v>39933</v>
      </c>
      <c r="AC5110" s="233">
        <v>39973</v>
      </c>
      <c r="AD5110" s="147">
        <f t="shared" si="575"/>
        <v>59</v>
      </c>
      <c r="AE5110" s="131">
        <v>400</v>
      </c>
      <c r="AG5110" s="147">
        <v>1</v>
      </c>
      <c r="AH5110" s="147" t="s">
        <v>5683</v>
      </c>
    </row>
    <row r="5111" spans="1:34" x14ac:dyDescent="0.25">
      <c r="A5111" s="147" t="s">
        <v>2142</v>
      </c>
      <c r="B5111" s="140" t="s">
        <v>8472</v>
      </c>
      <c r="C5111" s="147" t="s">
        <v>475</v>
      </c>
      <c r="D5111" s="140" t="s">
        <v>8481</v>
      </c>
      <c r="E5111" s="147" t="s">
        <v>474</v>
      </c>
      <c r="F5111" s="140" t="s">
        <v>8619</v>
      </c>
      <c r="G5111" s="245" t="s">
        <v>6028</v>
      </c>
      <c r="I5111" s="147" t="s">
        <v>6027</v>
      </c>
      <c r="J5111" s="147">
        <v>1</v>
      </c>
      <c r="K5111" s="132">
        <f t="shared" si="577"/>
        <v>841927</v>
      </c>
      <c r="L5111" s="132">
        <v>420000</v>
      </c>
      <c r="M5111" s="132">
        <v>421927</v>
      </c>
      <c r="N5111" s="132">
        <v>420000</v>
      </c>
      <c r="O5111" s="133" t="s">
        <v>4679</v>
      </c>
      <c r="P5111" s="132">
        <v>421927</v>
      </c>
      <c r="Q5111" s="132">
        <f t="shared" si="576"/>
        <v>841927</v>
      </c>
      <c r="R5111" s="132">
        <v>420000</v>
      </c>
      <c r="S5111" s="132">
        <v>421927</v>
      </c>
      <c r="T5111" s="169">
        <f t="shared" si="571"/>
        <v>1</v>
      </c>
      <c r="U5111" s="169">
        <f t="shared" si="572"/>
        <v>1</v>
      </c>
      <c r="V5111" s="169">
        <f t="shared" si="573"/>
        <v>1</v>
      </c>
      <c r="W5111" s="169">
        <f t="shared" si="574"/>
        <v>1</v>
      </c>
      <c r="X5111" s="170">
        <v>1</v>
      </c>
      <c r="Y5111" s="139">
        <v>38477</v>
      </c>
      <c r="Z5111" s="139">
        <v>38532</v>
      </c>
      <c r="AA5111" s="139">
        <v>38579</v>
      </c>
      <c r="AB5111" s="139">
        <v>38671</v>
      </c>
      <c r="AC5111" s="139">
        <v>38714</v>
      </c>
      <c r="AD5111" s="147">
        <f t="shared" si="575"/>
        <v>92</v>
      </c>
      <c r="AE5111" s="131">
        <v>157</v>
      </c>
      <c r="AF5111" s="147" t="s">
        <v>2161</v>
      </c>
      <c r="AG5111" s="147">
        <v>1</v>
      </c>
      <c r="AH5111" s="147" t="s">
        <v>5683</v>
      </c>
    </row>
    <row r="5112" spans="1:34" x14ac:dyDescent="0.25">
      <c r="A5112" s="147" t="s">
        <v>2142</v>
      </c>
      <c r="B5112" s="140" t="s">
        <v>8472</v>
      </c>
      <c r="C5112" s="147" t="s">
        <v>475</v>
      </c>
      <c r="D5112" s="140" t="s">
        <v>8481</v>
      </c>
      <c r="E5112" s="147" t="s">
        <v>474</v>
      </c>
      <c r="F5112" s="140" t="s">
        <v>8619</v>
      </c>
      <c r="G5112" s="245" t="s">
        <v>2713</v>
      </c>
      <c r="I5112" s="147" t="s">
        <v>6033</v>
      </c>
      <c r="J5112" s="147">
        <v>1</v>
      </c>
      <c r="K5112" s="132">
        <f t="shared" si="577"/>
        <v>1252936</v>
      </c>
      <c r="L5112" s="132">
        <v>800000</v>
      </c>
      <c r="M5112" s="132">
        <v>452936</v>
      </c>
      <c r="N5112" s="132">
        <v>800000</v>
      </c>
      <c r="O5112" s="133"/>
      <c r="P5112" s="132">
        <v>452936</v>
      </c>
      <c r="Q5112" s="132">
        <f t="shared" si="576"/>
        <v>1252936</v>
      </c>
      <c r="R5112" s="132">
        <v>800000</v>
      </c>
      <c r="S5112" s="132">
        <v>452936</v>
      </c>
      <c r="T5112" s="169">
        <f t="shared" si="571"/>
        <v>1</v>
      </c>
      <c r="U5112" s="169">
        <f t="shared" si="572"/>
        <v>1</v>
      </c>
      <c r="V5112" s="169">
        <f t="shared" si="573"/>
        <v>1</v>
      </c>
      <c r="W5112" s="169">
        <f t="shared" si="574"/>
        <v>1</v>
      </c>
      <c r="X5112" s="170">
        <v>1</v>
      </c>
      <c r="Y5112" s="139">
        <v>38831</v>
      </c>
      <c r="Z5112" s="139">
        <v>38867</v>
      </c>
      <c r="AA5112" s="139">
        <v>38899</v>
      </c>
      <c r="AB5112" s="139">
        <v>39082</v>
      </c>
      <c r="AC5112" s="139">
        <v>39058</v>
      </c>
      <c r="AD5112" s="147">
        <f t="shared" si="575"/>
        <v>183</v>
      </c>
      <c r="AE5112" s="131">
        <v>32</v>
      </c>
      <c r="AF5112" s="147" t="s">
        <v>2161</v>
      </c>
      <c r="AG5112" s="147">
        <v>1</v>
      </c>
      <c r="AH5112" s="147" t="s">
        <v>5683</v>
      </c>
    </row>
    <row r="5113" spans="1:34" x14ac:dyDescent="0.25">
      <c r="A5113" s="147" t="s">
        <v>2142</v>
      </c>
      <c r="B5113" s="140" t="s">
        <v>8472</v>
      </c>
      <c r="C5113" s="147" t="s">
        <v>6058</v>
      </c>
      <c r="D5113" s="140" t="s">
        <v>8481</v>
      </c>
      <c r="E5113" s="147" t="s">
        <v>474</v>
      </c>
      <c r="F5113" s="140" t="s">
        <v>8619</v>
      </c>
      <c r="G5113" s="245" t="s">
        <v>2713</v>
      </c>
      <c r="I5113" s="147" t="s">
        <v>6066</v>
      </c>
      <c r="J5113" s="147">
        <v>1</v>
      </c>
      <c r="K5113" s="132">
        <f t="shared" si="577"/>
        <v>689325</v>
      </c>
      <c r="L5113" s="132">
        <v>497000</v>
      </c>
      <c r="M5113" s="132">
        <v>192325</v>
      </c>
      <c r="N5113" s="132">
        <v>497000</v>
      </c>
      <c r="P5113" s="132">
        <v>192325</v>
      </c>
      <c r="Q5113" s="132">
        <f t="shared" si="576"/>
        <v>689325</v>
      </c>
      <c r="R5113" s="132">
        <v>497000</v>
      </c>
      <c r="S5113" s="132">
        <v>192325</v>
      </c>
      <c r="T5113" s="169">
        <f t="shared" si="571"/>
        <v>1</v>
      </c>
      <c r="U5113" s="169">
        <f t="shared" si="572"/>
        <v>1</v>
      </c>
      <c r="V5113" s="169">
        <f t="shared" si="573"/>
        <v>1</v>
      </c>
      <c r="W5113" s="169">
        <f t="shared" si="574"/>
        <v>1</v>
      </c>
      <c r="X5113" s="170">
        <v>1</v>
      </c>
      <c r="Y5113" s="139">
        <v>39793</v>
      </c>
      <c r="AA5113" s="139">
        <v>39874</v>
      </c>
      <c r="AB5113" s="139">
        <v>39933</v>
      </c>
      <c r="AC5113" s="233">
        <v>39972</v>
      </c>
      <c r="AD5113" s="147">
        <f t="shared" si="575"/>
        <v>59</v>
      </c>
      <c r="AE5113" s="131">
        <v>146</v>
      </c>
      <c r="AG5113" s="147">
        <v>1</v>
      </c>
      <c r="AH5113" s="147" t="s">
        <v>5683</v>
      </c>
    </row>
    <row r="5114" spans="1:34" x14ac:dyDescent="0.25">
      <c r="A5114" s="147" t="s">
        <v>2142</v>
      </c>
      <c r="B5114" s="140" t="s">
        <v>8472</v>
      </c>
      <c r="C5114" s="147" t="s">
        <v>475</v>
      </c>
      <c r="D5114" s="140" t="s">
        <v>8481</v>
      </c>
      <c r="E5114" s="147" t="s">
        <v>474</v>
      </c>
      <c r="F5114" s="140" t="s">
        <v>8619</v>
      </c>
      <c r="G5114" s="245" t="s">
        <v>2553</v>
      </c>
      <c r="I5114" s="147" t="s">
        <v>3642</v>
      </c>
      <c r="J5114" s="147">
        <v>1</v>
      </c>
      <c r="K5114" s="132">
        <f t="shared" si="577"/>
        <v>683779.09</v>
      </c>
      <c r="L5114" s="132">
        <v>510107.98</v>
      </c>
      <c r="M5114" s="132">
        <v>173671.11</v>
      </c>
      <c r="N5114" s="132">
        <v>510107.98</v>
      </c>
      <c r="O5114" s="133" t="s">
        <v>4679</v>
      </c>
      <c r="P5114" s="132">
        <v>180236.11</v>
      </c>
      <c r="Q5114" s="132">
        <f t="shared" si="576"/>
        <v>690344.09</v>
      </c>
      <c r="R5114" s="132">
        <v>510107.98</v>
      </c>
      <c r="S5114" s="132">
        <v>180236.11</v>
      </c>
      <c r="T5114" s="169">
        <f t="shared" si="571"/>
        <v>1</v>
      </c>
      <c r="U5114" s="169">
        <f t="shared" si="572"/>
        <v>1</v>
      </c>
      <c r="V5114" s="169">
        <f t="shared" si="573"/>
        <v>1.0378013361001723</v>
      </c>
      <c r="W5114" s="169">
        <f t="shared" si="574"/>
        <v>1.009601054048026</v>
      </c>
      <c r="X5114" s="170">
        <v>1</v>
      </c>
      <c r="Y5114" s="139">
        <v>37954</v>
      </c>
      <c r="Z5114" s="139">
        <v>38015</v>
      </c>
      <c r="AA5114" s="139">
        <v>38061</v>
      </c>
      <c r="AB5114" s="139">
        <v>38153</v>
      </c>
      <c r="AC5114" s="139">
        <v>38235</v>
      </c>
      <c r="AD5114" s="147">
        <f t="shared" si="575"/>
        <v>92</v>
      </c>
      <c r="AE5114" s="131">
        <v>139</v>
      </c>
      <c r="AF5114" s="147" t="s">
        <v>2161</v>
      </c>
      <c r="AG5114" s="147">
        <v>1</v>
      </c>
      <c r="AH5114" s="147" t="s">
        <v>5683</v>
      </c>
    </row>
    <row r="5115" spans="1:34" x14ac:dyDescent="0.25">
      <c r="A5115" s="147" t="s">
        <v>2142</v>
      </c>
      <c r="B5115" s="140" t="s">
        <v>8472</v>
      </c>
      <c r="C5115" s="147" t="s">
        <v>475</v>
      </c>
      <c r="D5115" s="140" t="s">
        <v>8481</v>
      </c>
      <c r="E5115" s="147" t="s">
        <v>474</v>
      </c>
      <c r="F5115" s="140" t="s">
        <v>8619</v>
      </c>
      <c r="G5115" s="245" t="s">
        <v>2553</v>
      </c>
      <c r="I5115" s="172" t="s">
        <v>6029</v>
      </c>
      <c r="J5115" s="147">
        <v>1</v>
      </c>
      <c r="K5115" s="132">
        <f t="shared" si="577"/>
        <v>820777</v>
      </c>
      <c r="L5115" s="132">
        <v>335000</v>
      </c>
      <c r="M5115" s="132">
        <v>485777</v>
      </c>
      <c r="N5115" s="132">
        <v>335000</v>
      </c>
      <c r="O5115" s="133" t="s">
        <v>4679</v>
      </c>
      <c r="P5115" s="132">
        <v>485777</v>
      </c>
      <c r="Q5115" s="132">
        <f t="shared" si="576"/>
        <v>820777</v>
      </c>
      <c r="R5115" s="132">
        <v>335000</v>
      </c>
      <c r="S5115" s="132">
        <v>485777</v>
      </c>
      <c r="T5115" s="169">
        <f t="shared" si="571"/>
        <v>1</v>
      </c>
      <c r="U5115" s="169">
        <f t="shared" si="572"/>
        <v>1</v>
      </c>
      <c r="V5115" s="169">
        <f t="shared" si="573"/>
        <v>1</v>
      </c>
      <c r="W5115" s="169">
        <f t="shared" si="574"/>
        <v>1</v>
      </c>
      <c r="X5115" s="170">
        <v>1</v>
      </c>
      <c r="Y5115" s="139">
        <v>38477</v>
      </c>
      <c r="Z5115" s="139">
        <v>38532</v>
      </c>
      <c r="AA5115" s="139">
        <v>38579</v>
      </c>
      <c r="AB5115" s="139">
        <v>38671</v>
      </c>
      <c r="AC5115" s="139" t="s">
        <v>4516</v>
      </c>
      <c r="AD5115" s="147">
        <f t="shared" si="575"/>
        <v>92</v>
      </c>
      <c r="AE5115" s="131">
        <v>126</v>
      </c>
      <c r="AF5115" s="147" t="s">
        <v>2161</v>
      </c>
      <c r="AG5115" s="147">
        <v>1</v>
      </c>
      <c r="AH5115" s="147" t="s">
        <v>5683</v>
      </c>
    </row>
    <row r="5116" spans="1:34" x14ac:dyDescent="0.25">
      <c r="A5116" s="147" t="s">
        <v>2142</v>
      </c>
      <c r="B5116" s="140" t="s">
        <v>8472</v>
      </c>
      <c r="C5116" s="147" t="s">
        <v>475</v>
      </c>
      <c r="D5116" s="140" t="s">
        <v>8481</v>
      </c>
      <c r="E5116" s="147" t="s">
        <v>474</v>
      </c>
      <c r="F5116" s="140" t="s">
        <v>8619</v>
      </c>
      <c r="G5116" s="245" t="s">
        <v>2553</v>
      </c>
      <c r="I5116" s="147" t="s">
        <v>6034</v>
      </c>
      <c r="J5116" s="147">
        <v>1</v>
      </c>
      <c r="K5116" s="132">
        <f t="shared" si="577"/>
        <v>614800</v>
      </c>
      <c r="L5116" s="132">
        <v>430000</v>
      </c>
      <c r="M5116" s="132">
        <v>184800</v>
      </c>
      <c r="N5116" s="132">
        <v>430000</v>
      </c>
      <c r="O5116" s="133"/>
      <c r="P5116" s="132">
        <v>184800</v>
      </c>
      <c r="Q5116" s="132">
        <f t="shared" si="576"/>
        <v>614800</v>
      </c>
      <c r="R5116" s="132">
        <v>430000</v>
      </c>
      <c r="S5116" s="132">
        <v>184800</v>
      </c>
      <c r="T5116" s="169">
        <f t="shared" si="571"/>
        <v>1</v>
      </c>
      <c r="U5116" s="169">
        <f t="shared" si="572"/>
        <v>1</v>
      </c>
      <c r="V5116" s="169">
        <f t="shared" si="573"/>
        <v>1</v>
      </c>
      <c r="W5116" s="169">
        <f t="shared" si="574"/>
        <v>1</v>
      </c>
      <c r="X5116" s="170">
        <v>1</v>
      </c>
      <c r="Y5116" s="139">
        <v>38831</v>
      </c>
      <c r="Z5116" s="139">
        <v>38867</v>
      </c>
      <c r="AA5116" s="139">
        <v>38899</v>
      </c>
      <c r="AB5116" s="139">
        <v>39020</v>
      </c>
      <c r="AC5116" s="139">
        <v>39073</v>
      </c>
      <c r="AD5116" s="147">
        <f t="shared" si="575"/>
        <v>121</v>
      </c>
      <c r="AE5116" s="131">
        <v>187</v>
      </c>
      <c r="AF5116" s="147" t="s">
        <v>2161</v>
      </c>
      <c r="AG5116" s="147">
        <v>1</v>
      </c>
      <c r="AH5116" s="147" t="s">
        <v>5683</v>
      </c>
    </row>
    <row r="5117" spans="1:34" x14ac:dyDescent="0.25">
      <c r="A5117" s="147" t="s">
        <v>2142</v>
      </c>
      <c r="B5117" s="140" t="s">
        <v>8472</v>
      </c>
      <c r="C5117" s="147" t="s">
        <v>6058</v>
      </c>
      <c r="D5117" s="140" t="s">
        <v>8481</v>
      </c>
      <c r="E5117" s="147" t="s">
        <v>474</v>
      </c>
      <c r="F5117" s="140" t="s">
        <v>8619</v>
      </c>
      <c r="G5117" s="245" t="s">
        <v>2553</v>
      </c>
      <c r="I5117" s="147" t="s">
        <v>6066</v>
      </c>
      <c r="J5117" s="147">
        <v>1</v>
      </c>
      <c r="K5117" s="132">
        <f t="shared" si="577"/>
        <v>707325</v>
      </c>
      <c r="L5117" s="132">
        <v>515000</v>
      </c>
      <c r="M5117" s="132">
        <v>192325</v>
      </c>
      <c r="N5117" s="132">
        <v>515000</v>
      </c>
      <c r="P5117" s="132">
        <v>192325</v>
      </c>
      <c r="Q5117" s="132">
        <f t="shared" si="576"/>
        <v>707325</v>
      </c>
      <c r="R5117" s="132">
        <v>515000</v>
      </c>
      <c r="S5117" s="132">
        <v>192325</v>
      </c>
      <c r="T5117" s="169">
        <f t="shared" si="571"/>
        <v>1</v>
      </c>
      <c r="U5117" s="169">
        <f t="shared" si="572"/>
        <v>1</v>
      </c>
      <c r="V5117" s="169">
        <f t="shared" si="573"/>
        <v>1</v>
      </c>
      <c r="W5117" s="169">
        <f t="shared" si="574"/>
        <v>1</v>
      </c>
      <c r="X5117" s="170">
        <v>1</v>
      </c>
      <c r="Y5117" s="139">
        <v>39793</v>
      </c>
      <c r="AA5117" s="139">
        <v>39874</v>
      </c>
      <c r="AB5117" s="139">
        <v>39933</v>
      </c>
      <c r="AC5117" s="233">
        <v>39987</v>
      </c>
      <c r="AD5117" s="147">
        <f t="shared" si="575"/>
        <v>59</v>
      </c>
      <c r="AE5117" s="131">
        <v>187</v>
      </c>
      <c r="AG5117" s="147">
        <v>1</v>
      </c>
      <c r="AH5117" s="147" t="s">
        <v>5683</v>
      </c>
    </row>
    <row r="5118" spans="1:34" x14ac:dyDescent="0.25">
      <c r="A5118" s="147" t="s">
        <v>2142</v>
      </c>
      <c r="B5118" s="140" t="s">
        <v>8472</v>
      </c>
      <c r="C5118" s="147" t="s">
        <v>726</v>
      </c>
      <c r="D5118" s="140" t="s">
        <v>8482</v>
      </c>
      <c r="E5118" s="147" t="s">
        <v>1688</v>
      </c>
      <c r="F5118" s="140" t="s">
        <v>8573</v>
      </c>
      <c r="G5118" s="140" t="s">
        <v>1690</v>
      </c>
      <c r="H5118" s="140" t="s">
        <v>10369</v>
      </c>
      <c r="I5118" s="147" t="s">
        <v>3544</v>
      </c>
      <c r="J5118" s="147">
        <v>1</v>
      </c>
      <c r="K5118" s="132">
        <f t="shared" si="577"/>
        <v>1000747</v>
      </c>
      <c r="L5118" s="132">
        <v>699275</v>
      </c>
      <c r="M5118" s="132">
        <v>301472</v>
      </c>
      <c r="N5118" s="132">
        <v>699275</v>
      </c>
      <c r="O5118" s="133"/>
      <c r="P5118" s="132">
        <v>301472</v>
      </c>
      <c r="Q5118" s="132">
        <f t="shared" si="576"/>
        <v>1000747</v>
      </c>
      <c r="R5118" s="132">
        <v>699275</v>
      </c>
      <c r="S5118" s="132">
        <v>301472</v>
      </c>
      <c r="T5118" s="169">
        <f t="shared" si="571"/>
        <v>1</v>
      </c>
      <c r="U5118" s="169">
        <f t="shared" si="572"/>
        <v>1</v>
      </c>
      <c r="V5118" s="169">
        <f t="shared" si="573"/>
        <v>1</v>
      </c>
      <c r="W5118" s="169">
        <f t="shared" si="574"/>
        <v>1</v>
      </c>
      <c r="X5118" s="170">
        <v>1</v>
      </c>
      <c r="Y5118" s="139">
        <v>39226</v>
      </c>
      <c r="Z5118" s="139">
        <v>39246</v>
      </c>
      <c r="AA5118" s="139">
        <v>39387</v>
      </c>
      <c r="AB5118" s="139">
        <v>39539</v>
      </c>
      <c r="AC5118" s="139">
        <v>39541</v>
      </c>
      <c r="AD5118" s="147">
        <f t="shared" si="575"/>
        <v>152</v>
      </c>
      <c r="AE5118" s="131">
        <v>319</v>
      </c>
      <c r="AF5118" s="147" t="s">
        <v>2161</v>
      </c>
      <c r="AG5118" s="147">
        <v>1</v>
      </c>
      <c r="AH5118" s="147" t="s">
        <v>5683</v>
      </c>
    </row>
    <row r="5119" spans="1:34" x14ac:dyDescent="0.25">
      <c r="A5119" s="147" t="s">
        <v>2142</v>
      </c>
      <c r="B5119" s="140" t="s">
        <v>8472</v>
      </c>
      <c r="C5119" s="147" t="s">
        <v>726</v>
      </c>
      <c r="D5119" s="140" t="s">
        <v>8482</v>
      </c>
      <c r="E5119" s="147" t="s">
        <v>1688</v>
      </c>
      <c r="F5119" s="140" t="s">
        <v>8573</v>
      </c>
      <c r="G5119" s="140" t="s">
        <v>1793</v>
      </c>
      <c r="H5119" s="140" t="s">
        <v>12244</v>
      </c>
      <c r="I5119" s="147" t="s">
        <v>6044</v>
      </c>
      <c r="J5119" s="147">
        <v>1</v>
      </c>
      <c r="K5119" s="132">
        <f t="shared" si="577"/>
        <v>1288699</v>
      </c>
      <c r="L5119" s="132">
        <v>416611</v>
      </c>
      <c r="M5119" s="132">
        <v>872088</v>
      </c>
      <c r="N5119" s="132">
        <v>416611</v>
      </c>
      <c r="O5119" s="133"/>
      <c r="P5119" s="132">
        <v>872088</v>
      </c>
      <c r="Q5119" s="132">
        <f t="shared" si="576"/>
        <v>1288699</v>
      </c>
      <c r="R5119" s="132">
        <v>416611</v>
      </c>
      <c r="S5119" s="132">
        <v>872088</v>
      </c>
      <c r="T5119" s="169">
        <f t="shared" si="571"/>
        <v>1</v>
      </c>
      <c r="U5119" s="169">
        <f t="shared" si="572"/>
        <v>1</v>
      </c>
      <c r="V5119" s="169">
        <f t="shared" si="573"/>
        <v>1</v>
      </c>
      <c r="W5119" s="169">
        <f t="shared" si="574"/>
        <v>1</v>
      </c>
      <c r="X5119" s="170">
        <v>1</v>
      </c>
      <c r="Y5119" s="139">
        <v>39226</v>
      </c>
      <c r="Z5119" s="139">
        <v>39246</v>
      </c>
      <c r="AA5119" s="139">
        <v>39356</v>
      </c>
      <c r="AB5119" s="139">
        <v>39517</v>
      </c>
      <c r="AC5119" s="139">
        <v>39518</v>
      </c>
      <c r="AD5119" s="147">
        <f t="shared" si="575"/>
        <v>161</v>
      </c>
      <c r="AE5119" s="131">
        <v>680</v>
      </c>
      <c r="AF5119" s="147" t="s">
        <v>2161</v>
      </c>
      <c r="AG5119" s="147">
        <v>1</v>
      </c>
      <c r="AH5119" s="147" t="s">
        <v>5683</v>
      </c>
    </row>
    <row r="5120" spans="1:34" x14ac:dyDescent="0.25">
      <c r="A5120" s="172" t="s">
        <v>2142</v>
      </c>
      <c r="B5120" s="140" t="s">
        <v>8472</v>
      </c>
      <c r="C5120" s="172" t="s">
        <v>726</v>
      </c>
      <c r="D5120" s="140" t="s">
        <v>8482</v>
      </c>
      <c r="E5120" s="172" t="s">
        <v>1688</v>
      </c>
      <c r="F5120" s="140" t="s">
        <v>8573</v>
      </c>
      <c r="G5120" s="140" t="s">
        <v>418</v>
      </c>
      <c r="H5120" s="173" t="s">
        <v>10370</v>
      </c>
      <c r="I5120" s="172" t="s">
        <v>490</v>
      </c>
      <c r="J5120" s="172">
        <v>1</v>
      </c>
      <c r="K5120" s="174">
        <f t="shared" si="577"/>
        <v>1520007</v>
      </c>
      <c r="L5120" s="174">
        <v>731720</v>
      </c>
      <c r="M5120" s="174">
        <v>788287</v>
      </c>
      <c r="N5120" s="174">
        <v>731720</v>
      </c>
      <c r="O5120" s="175"/>
      <c r="P5120" s="174">
        <v>788287</v>
      </c>
      <c r="Q5120" s="132">
        <f t="shared" si="576"/>
        <v>1520007</v>
      </c>
      <c r="R5120" s="174">
        <v>731720</v>
      </c>
      <c r="S5120" s="174">
        <v>788287</v>
      </c>
      <c r="T5120" s="169">
        <f t="shared" si="571"/>
        <v>1</v>
      </c>
      <c r="U5120" s="169">
        <f t="shared" si="572"/>
        <v>1</v>
      </c>
      <c r="V5120" s="169">
        <f t="shared" si="573"/>
        <v>1</v>
      </c>
      <c r="W5120" s="169">
        <f t="shared" si="574"/>
        <v>1</v>
      </c>
      <c r="X5120" s="176">
        <v>1</v>
      </c>
      <c r="Y5120" s="177">
        <v>39226</v>
      </c>
      <c r="Z5120" s="177">
        <v>39246</v>
      </c>
      <c r="AA5120" s="177">
        <v>39448</v>
      </c>
      <c r="AB5120" s="177">
        <v>39782</v>
      </c>
      <c r="AC5120" s="177">
        <v>39793</v>
      </c>
      <c r="AD5120" s="172">
        <f t="shared" si="575"/>
        <v>334</v>
      </c>
      <c r="AE5120" s="178">
        <v>184</v>
      </c>
      <c r="AF5120" s="172" t="s">
        <v>6045</v>
      </c>
      <c r="AG5120" s="172">
        <v>1</v>
      </c>
      <c r="AH5120" s="147" t="s">
        <v>5683</v>
      </c>
    </row>
    <row r="5121" spans="1:34" x14ac:dyDescent="0.25">
      <c r="A5121" s="147" t="s">
        <v>2142</v>
      </c>
      <c r="B5121" s="140" t="s">
        <v>8472</v>
      </c>
      <c r="C5121" s="147" t="s">
        <v>726</v>
      </c>
      <c r="D5121" s="140" t="s">
        <v>8482</v>
      </c>
      <c r="E5121" s="147" t="s">
        <v>1688</v>
      </c>
      <c r="F5121" s="140" t="s">
        <v>8573</v>
      </c>
      <c r="G5121" s="140" t="s">
        <v>739</v>
      </c>
      <c r="H5121" s="140" t="s">
        <v>10371</v>
      </c>
      <c r="I5121" s="147" t="s">
        <v>3253</v>
      </c>
      <c r="J5121" s="147">
        <v>1</v>
      </c>
      <c r="K5121" s="132">
        <f t="shared" si="577"/>
        <v>1834374.33</v>
      </c>
      <c r="L5121" s="132">
        <v>1600260.19</v>
      </c>
      <c r="M5121" s="132">
        <v>234114.14</v>
      </c>
      <c r="N5121" s="132">
        <v>1600260.19</v>
      </c>
      <c r="O5121" s="133"/>
      <c r="P5121" s="132">
        <v>234114.14</v>
      </c>
      <c r="Q5121" s="132">
        <f t="shared" si="576"/>
        <v>1834374.33</v>
      </c>
      <c r="R5121" s="132">
        <v>1600260.19</v>
      </c>
      <c r="S5121" s="132">
        <v>234114.14</v>
      </c>
      <c r="T5121" s="169">
        <f t="shared" ref="T5121:T5184" si="578">R5121/N5121</f>
        <v>1</v>
      </c>
      <c r="U5121" s="169">
        <f t="shared" ref="U5121:U5184" si="579">S5121/P5121</f>
        <v>1</v>
      </c>
      <c r="V5121" s="169">
        <f t="shared" ref="V5121:V5184" si="580">P5121/M5121</f>
        <v>1</v>
      </c>
      <c r="W5121" s="169">
        <f t="shared" ref="W5121:W5184" si="581">Q5121/K5121</f>
        <v>1</v>
      </c>
      <c r="X5121" s="170">
        <v>1</v>
      </c>
      <c r="Y5121" s="139">
        <v>38883</v>
      </c>
      <c r="Z5121" s="139">
        <v>38910</v>
      </c>
      <c r="AA5121" s="139">
        <v>39015</v>
      </c>
      <c r="AB5121" s="139">
        <v>39051</v>
      </c>
      <c r="AC5121" s="139">
        <v>39100</v>
      </c>
      <c r="AD5121" s="147">
        <f t="shared" ref="AD5121:AD5184" si="582">AB5121-AA5121</f>
        <v>36</v>
      </c>
      <c r="AE5121" s="131">
        <v>363</v>
      </c>
      <c r="AF5121" s="147" t="s">
        <v>2161</v>
      </c>
      <c r="AG5121" s="147">
        <v>1</v>
      </c>
      <c r="AH5121" s="147" t="s">
        <v>5683</v>
      </c>
    </row>
    <row r="5122" spans="1:34" x14ac:dyDescent="0.25">
      <c r="A5122" s="147" t="s">
        <v>2142</v>
      </c>
      <c r="B5122" s="140" t="s">
        <v>8472</v>
      </c>
      <c r="C5122" s="147" t="s">
        <v>726</v>
      </c>
      <c r="D5122" s="140" t="s">
        <v>8482</v>
      </c>
      <c r="E5122" s="147" t="s">
        <v>1688</v>
      </c>
      <c r="F5122" s="140" t="s">
        <v>8573</v>
      </c>
      <c r="G5122" s="140" t="s">
        <v>3648</v>
      </c>
      <c r="H5122" s="140" t="s">
        <v>12245</v>
      </c>
      <c r="I5122" s="147" t="s">
        <v>3545</v>
      </c>
      <c r="J5122" s="147">
        <v>1</v>
      </c>
      <c r="K5122" s="132">
        <f t="shared" si="577"/>
        <v>1156658</v>
      </c>
      <c r="L5122" s="132">
        <v>1009400</v>
      </c>
      <c r="M5122" s="132">
        <v>147258</v>
      </c>
      <c r="N5122" s="132">
        <v>1009400</v>
      </c>
      <c r="O5122" s="133"/>
      <c r="P5122" s="132">
        <v>147258</v>
      </c>
      <c r="Q5122" s="132">
        <f t="shared" si="576"/>
        <v>1156658</v>
      </c>
      <c r="R5122" s="132">
        <v>1009400</v>
      </c>
      <c r="S5122" s="132">
        <v>147258</v>
      </c>
      <c r="T5122" s="169">
        <f t="shared" si="578"/>
        <v>1</v>
      </c>
      <c r="U5122" s="169">
        <f t="shared" si="579"/>
        <v>1</v>
      </c>
      <c r="V5122" s="169">
        <f t="shared" si="580"/>
        <v>1</v>
      </c>
      <c r="W5122" s="169">
        <f t="shared" si="581"/>
        <v>1</v>
      </c>
      <c r="X5122" s="170">
        <v>1</v>
      </c>
      <c r="Y5122" s="139">
        <v>39547</v>
      </c>
      <c r="Z5122" s="139">
        <v>39594</v>
      </c>
      <c r="AA5122" s="139">
        <v>39703</v>
      </c>
      <c r="AB5122" s="139">
        <v>39782</v>
      </c>
      <c r="AC5122" s="139">
        <v>39792</v>
      </c>
      <c r="AD5122" s="147">
        <f t="shared" si="582"/>
        <v>79</v>
      </c>
      <c r="AE5122" s="131">
        <v>200</v>
      </c>
      <c r="AF5122" s="147" t="s">
        <v>2161</v>
      </c>
      <c r="AG5122" s="147">
        <v>1</v>
      </c>
      <c r="AH5122" s="147" t="s">
        <v>5683</v>
      </c>
    </row>
    <row r="5123" spans="1:34" x14ac:dyDescent="0.25">
      <c r="A5123" s="147" t="s">
        <v>2142</v>
      </c>
      <c r="B5123" s="140" t="s">
        <v>8472</v>
      </c>
      <c r="C5123" s="147" t="s">
        <v>726</v>
      </c>
      <c r="D5123" s="140" t="s">
        <v>8482</v>
      </c>
      <c r="E5123" s="147" t="s">
        <v>1688</v>
      </c>
      <c r="F5123" s="140" t="s">
        <v>8573</v>
      </c>
      <c r="G5123" s="140" t="s">
        <v>1691</v>
      </c>
      <c r="H5123" s="140" t="s">
        <v>10372</v>
      </c>
      <c r="I5123" s="147" t="s">
        <v>2607</v>
      </c>
      <c r="J5123" s="147">
        <v>1</v>
      </c>
      <c r="K5123" s="132">
        <f t="shared" si="577"/>
        <v>2868698.2800000003</v>
      </c>
      <c r="L5123" s="132">
        <v>1374420.31</v>
      </c>
      <c r="M5123" s="132">
        <v>1494277.97</v>
      </c>
      <c r="N5123" s="132">
        <v>1374420.31</v>
      </c>
      <c r="O5123" s="133"/>
      <c r="P5123" s="132">
        <v>1494277.97</v>
      </c>
      <c r="Q5123" s="132">
        <f t="shared" si="576"/>
        <v>2868698.2800000003</v>
      </c>
      <c r="R5123" s="132">
        <v>1374420.31</v>
      </c>
      <c r="S5123" s="132">
        <v>1494277.97</v>
      </c>
      <c r="T5123" s="169">
        <f t="shared" si="578"/>
        <v>1</v>
      </c>
      <c r="U5123" s="169">
        <f t="shared" si="579"/>
        <v>1</v>
      </c>
      <c r="V5123" s="169">
        <f t="shared" si="580"/>
        <v>1</v>
      </c>
      <c r="W5123" s="169">
        <f t="shared" si="581"/>
        <v>1</v>
      </c>
      <c r="X5123" s="170">
        <v>1</v>
      </c>
      <c r="Y5123" s="139">
        <v>38883</v>
      </c>
      <c r="Z5123" s="139">
        <v>38910</v>
      </c>
      <c r="AA5123" s="139">
        <v>38961</v>
      </c>
      <c r="AB5123" s="139">
        <v>39051</v>
      </c>
      <c r="AC5123" s="139">
        <v>39059</v>
      </c>
      <c r="AD5123" s="147">
        <f t="shared" si="582"/>
        <v>90</v>
      </c>
      <c r="AE5123" s="131">
        <v>1299</v>
      </c>
      <c r="AF5123" s="147" t="s">
        <v>2161</v>
      </c>
      <c r="AG5123" s="147">
        <v>1</v>
      </c>
      <c r="AH5123" s="147" t="s">
        <v>5683</v>
      </c>
    </row>
    <row r="5124" spans="1:34" x14ac:dyDescent="0.25">
      <c r="A5124" s="147" t="s">
        <v>2142</v>
      </c>
      <c r="B5124" s="140" t="s">
        <v>8472</v>
      </c>
      <c r="C5124" s="147" t="s">
        <v>726</v>
      </c>
      <c r="D5124" s="140" t="s">
        <v>8482</v>
      </c>
      <c r="E5124" s="147" t="s">
        <v>1688</v>
      </c>
      <c r="F5124" s="140" t="s">
        <v>8573</v>
      </c>
      <c r="G5124" s="140" t="s">
        <v>1697</v>
      </c>
      <c r="H5124" s="140" t="s">
        <v>10373</v>
      </c>
      <c r="I5124" s="147" t="s">
        <v>6044</v>
      </c>
      <c r="J5124" s="147">
        <v>1</v>
      </c>
      <c r="K5124" s="132">
        <f t="shared" si="577"/>
        <v>1170634</v>
      </c>
      <c r="L5124" s="132">
        <v>794146</v>
      </c>
      <c r="M5124" s="132">
        <v>376488</v>
      </c>
      <c r="N5124" s="132">
        <v>794146</v>
      </c>
      <c r="O5124" s="133"/>
      <c r="P5124" s="132">
        <v>376488</v>
      </c>
      <c r="Q5124" s="132">
        <f t="shared" si="576"/>
        <v>1170634</v>
      </c>
      <c r="R5124" s="132">
        <v>794146</v>
      </c>
      <c r="S5124" s="132">
        <v>376488</v>
      </c>
      <c r="T5124" s="169">
        <f t="shared" si="578"/>
        <v>1</v>
      </c>
      <c r="U5124" s="169">
        <f t="shared" si="579"/>
        <v>1</v>
      </c>
      <c r="V5124" s="169">
        <f t="shared" si="580"/>
        <v>1</v>
      </c>
      <c r="W5124" s="169">
        <f t="shared" si="581"/>
        <v>1</v>
      </c>
      <c r="X5124" s="170">
        <v>1</v>
      </c>
      <c r="Y5124" s="139">
        <v>39226</v>
      </c>
      <c r="Z5124" s="139">
        <v>39246</v>
      </c>
      <c r="AA5124" s="139">
        <v>39356</v>
      </c>
      <c r="AB5124" s="139">
        <v>39539</v>
      </c>
      <c r="AC5124" s="139">
        <v>39541</v>
      </c>
      <c r="AD5124" s="147">
        <f t="shared" si="582"/>
        <v>183</v>
      </c>
      <c r="AE5124" s="131">
        <v>94</v>
      </c>
      <c r="AF5124" s="147" t="s">
        <v>2161</v>
      </c>
      <c r="AG5124" s="147">
        <v>1</v>
      </c>
      <c r="AH5124" s="147" t="s">
        <v>5683</v>
      </c>
    </row>
    <row r="5125" spans="1:34" x14ac:dyDescent="0.25">
      <c r="A5125" s="147" t="s">
        <v>2142</v>
      </c>
      <c r="B5125" s="140" t="s">
        <v>8472</v>
      </c>
      <c r="C5125" s="147" t="s">
        <v>726</v>
      </c>
      <c r="D5125" s="140" t="s">
        <v>8482</v>
      </c>
      <c r="E5125" s="147" t="s">
        <v>1688</v>
      </c>
      <c r="F5125" s="140" t="s">
        <v>8573</v>
      </c>
      <c r="G5125" s="140" t="s">
        <v>356</v>
      </c>
      <c r="H5125" s="140" t="s">
        <v>10374</v>
      </c>
      <c r="I5125" s="147" t="s">
        <v>6044</v>
      </c>
      <c r="J5125" s="147">
        <v>1</v>
      </c>
      <c r="K5125" s="132">
        <f t="shared" si="577"/>
        <v>772490</v>
      </c>
      <c r="L5125" s="132">
        <v>524942</v>
      </c>
      <c r="M5125" s="132">
        <v>247548</v>
      </c>
      <c r="N5125" s="132">
        <v>524942</v>
      </c>
      <c r="O5125" s="133"/>
      <c r="P5125" s="132">
        <v>247548</v>
      </c>
      <c r="Q5125" s="132">
        <f t="shared" si="576"/>
        <v>772490</v>
      </c>
      <c r="R5125" s="132">
        <v>524942</v>
      </c>
      <c r="S5125" s="132">
        <v>247548</v>
      </c>
      <c r="T5125" s="169">
        <f t="shared" si="578"/>
        <v>1</v>
      </c>
      <c r="U5125" s="169">
        <f t="shared" si="579"/>
        <v>1</v>
      </c>
      <c r="V5125" s="169">
        <f t="shared" si="580"/>
        <v>1</v>
      </c>
      <c r="W5125" s="169">
        <f t="shared" si="581"/>
        <v>1</v>
      </c>
      <c r="X5125" s="170">
        <v>1</v>
      </c>
      <c r="Y5125" s="139">
        <v>39226</v>
      </c>
      <c r="Z5125" s="139">
        <v>39246</v>
      </c>
      <c r="AA5125" s="139">
        <v>39391</v>
      </c>
      <c r="AB5125" s="139">
        <v>39587</v>
      </c>
      <c r="AC5125" s="139">
        <v>39598</v>
      </c>
      <c r="AD5125" s="147">
        <f t="shared" si="582"/>
        <v>196</v>
      </c>
      <c r="AE5125" s="131">
        <v>95</v>
      </c>
      <c r="AF5125" s="147" t="s">
        <v>2161</v>
      </c>
      <c r="AG5125" s="147">
        <v>1</v>
      </c>
      <c r="AH5125" s="147" t="s">
        <v>5683</v>
      </c>
    </row>
    <row r="5126" spans="1:34" x14ac:dyDescent="0.25">
      <c r="A5126" s="147" t="s">
        <v>2142</v>
      </c>
      <c r="B5126" s="140" t="s">
        <v>8472</v>
      </c>
      <c r="C5126" s="147" t="s">
        <v>726</v>
      </c>
      <c r="D5126" s="140" t="s">
        <v>8482</v>
      </c>
      <c r="E5126" s="147" t="s">
        <v>1688</v>
      </c>
      <c r="F5126" s="140" t="s">
        <v>8573</v>
      </c>
      <c r="G5126" s="140" t="s">
        <v>398</v>
      </c>
      <c r="H5126" s="140" t="s">
        <v>12246</v>
      </c>
      <c r="I5126" s="147" t="s">
        <v>3546</v>
      </c>
      <c r="J5126" s="147">
        <v>1</v>
      </c>
      <c r="K5126" s="132">
        <f t="shared" si="577"/>
        <v>2357325</v>
      </c>
      <c r="L5126" s="132">
        <v>2125319.5</v>
      </c>
      <c r="M5126" s="132">
        <v>232005.5</v>
      </c>
      <c r="N5126" s="132">
        <v>2125319.5</v>
      </c>
      <c r="O5126" s="133"/>
      <c r="P5126" s="132">
        <v>315005.5</v>
      </c>
      <c r="Q5126" s="132">
        <f t="shared" si="576"/>
        <v>2440325</v>
      </c>
      <c r="R5126" s="132">
        <v>2125319.5</v>
      </c>
      <c r="S5126" s="132">
        <v>315005.5</v>
      </c>
      <c r="T5126" s="169">
        <f t="shared" si="578"/>
        <v>1</v>
      </c>
      <c r="U5126" s="169">
        <f t="shared" si="579"/>
        <v>1</v>
      </c>
      <c r="V5126" s="169">
        <f t="shared" si="580"/>
        <v>1.3577501395441056</v>
      </c>
      <c r="W5126" s="169">
        <f t="shared" si="581"/>
        <v>1.03520940048572</v>
      </c>
      <c r="X5126" s="170">
        <v>1</v>
      </c>
      <c r="Y5126" s="139">
        <v>38883</v>
      </c>
      <c r="Z5126" s="139">
        <v>38910</v>
      </c>
      <c r="AA5126" s="139">
        <v>38991</v>
      </c>
      <c r="AB5126" s="139">
        <v>39081</v>
      </c>
      <c r="AC5126" s="139">
        <v>39099</v>
      </c>
      <c r="AD5126" s="147">
        <f t="shared" si="582"/>
        <v>90</v>
      </c>
      <c r="AE5126" s="131">
        <v>221</v>
      </c>
      <c r="AF5126" s="147" t="s">
        <v>2161</v>
      </c>
      <c r="AG5126" s="147">
        <v>1</v>
      </c>
      <c r="AH5126" s="147" t="s">
        <v>5683</v>
      </c>
    </row>
    <row r="5127" spans="1:34" x14ac:dyDescent="0.25">
      <c r="A5127" s="147" t="s">
        <v>2142</v>
      </c>
      <c r="B5127" s="140" t="s">
        <v>8472</v>
      </c>
      <c r="C5127" s="147" t="s">
        <v>726</v>
      </c>
      <c r="D5127" s="140" t="s">
        <v>8482</v>
      </c>
      <c r="E5127" s="147" t="s">
        <v>1688</v>
      </c>
      <c r="F5127" s="140" t="s">
        <v>8573</v>
      </c>
      <c r="G5127" s="140" t="s">
        <v>398</v>
      </c>
      <c r="H5127" s="140" t="s">
        <v>12246</v>
      </c>
      <c r="I5127" s="147" t="s">
        <v>3545</v>
      </c>
      <c r="J5127" s="147">
        <v>1</v>
      </c>
      <c r="K5127" s="132">
        <f t="shared" si="577"/>
        <v>968011</v>
      </c>
      <c r="L5127" s="132">
        <v>687488</v>
      </c>
      <c r="M5127" s="132">
        <v>280523</v>
      </c>
      <c r="N5127" s="132">
        <v>687488.00000000012</v>
      </c>
      <c r="O5127" s="133"/>
      <c r="P5127" s="132">
        <v>280523</v>
      </c>
      <c r="Q5127" s="132">
        <f t="shared" si="576"/>
        <v>968011</v>
      </c>
      <c r="R5127" s="132">
        <v>687488</v>
      </c>
      <c r="S5127" s="132">
        <v>280523</v>
      </c>
      <c r="T5127" s="169">
        <f t="shared" si="578"/>
        <v>0.99999999999999978</v>
      </c>
      <c r="U5127" s="169">
        <f t="shared" si="579"/>
        <v>1</v>
      </c>
      <c r="V5127" s="169">
        <f t="shared" si="580"/>
        <v>1</v>
      </c>
      <c r="W5127" s="169">
        <f t="shared" si="581"/>
        <v>1</v>
      </c>
      <c r="X5127" s="170">
        <v>1</v>
      </c>
      <c r="Y5127" s="139">
        <v>39547</v>
      </c>
      <c r="Z5127" s="139">
        <v>39594</v>
      </c>
      <c r="AA5127" s="139">
        <v>39674</v>
      </c>
      <c r="AB5127" s="139">
        <v>39782</v>
      </c>
      <c r="AC5127" s="139">
        <v>39791</v>
      </c>
      <c r="AD5127" s="147">
        <f t="shared" si="582"/>
        <v>108</v>
      </c>
      <c r="AE5127" s="131">
        <v>252</v>
      </c>
      <c r="AF5127" s="147" t="s">
        <v>2161</v>
      </c>
      <c r="AG5127" s="147">
        <v>1</v>
      </c>
      <c r="AH5127" s="147" t="s">
        <v>5683</v>
      </c>
    </row>
    <row r="5128" spans="1:34" x14ac:dyDescent="0.25">
      <c r="A5128" s="147" t="s">
        <v>2142</v>
      </c>
      <c r="B5128" s="140" t="s">
        <v>8472</v>
      </c>
      <c r="C5128" s="147" t="s">
        <v>726</v>
      </c>
      <c r="D5128" s="140" t="s">
        <v>8482</v>
      </c>
      <c r="E5128" s="147" t="s">
        <v>1688</v>
      </c>
      <c r="F5128" s="140" t="s">
        <v>8573</v>
      </c>
      <c r="G5128" s="140" t="s">
        <v>6046</v>
      </c>
      <c r="H5128" s="140" t="s">
        <v>10375</v>
      </c>
      <c r="I5128" s="147" t="s">
        <v>3545</v>
      </c>
      <c r="J5128" s="147">
        <v>1</v>
      </c>
      <c r="K5128" s="132">
        <f t="shared" si="577"/>
        <v>796620</v>
      </c>
      <c r="L5128" s="132">
        <v>460809</v>
      </c>
      <c r="M5128" s="132">
        <v>335811</v>
      </c>
      <c r="N5128" s="132">
        <v>460809.00000000006</v>
      </c>
      <c r="O5128" s="133"/>
      <c r="P5128" s="132">
        <v>335811</v>
      </c>
      <c r="Q5128" s="132">
        <f t="shared" si="576"/>
        <v>796620</v>
      </c>
      <c r="R5128" s="132">
        <v>460809</v>
      </c>
      <c r="S5128" s="132">
        <v>335811</v>
      </c>
      <c r="T5128" s="169">
        <f t="shared" si="578"/>
        <v>0.99999999999999989</v>
      </c>
      <c r="U5128" s="169">
        <f t="shared" si="579"/>
        <v>1</v>
      </c>
      <c r="V5128" s="169">
        <f t="shared" si="580"/>
        <v>1</v>
      </c>
      <c r="W5128" s="169">
        <f t="shared" si="581"/>
        <v>1</v>
      </c>
      <c r="X5128" s="170">
        <v>1</v>
      </c>
      <c r="Y5128" s="139">
        <v>39547</v>
      </c>
      <c r="Z5128" s="139">
        <v>39594</v>
      </c>
      <c r="AA5128" s="139">
        <v>39680</v>
      </c>
      <c r="AB5128" s="139">
        <v>39782</v>
      </c>
      <c r="AC5128" s="139">
        <v>39792</v>
      </c>
      <c r="AD5128" s="147">
        <f t="shared" si="582"/>
        <v>102</v>
      </c>
      <c r="AE5128" s="131">
        <v>205</v>
      </c>
      <c r="AF5128" s="147" t="s">
        <v>2161</v>
      </c>
      <c r="AG5128" s="147">
        <v>1</v>
      </c>
      <c r="AH5128" s="147" t="s">
        <v>5683</v>
      </c>
    </row>
    <row r="5129" spans="1:34" x14ac:dyDescent="0.25">
      <c r="A5129" s="147" t="s">
        <v>2142</v>
      </c>
      <c r="B5129" s="140" t="s">
        <v>8472</v>
      </c>
      <c r="C5129" s="147" t="s">
        <v>726</v>
      </c>
      <c r="D5129" s="140" t="s">
        <v>8482</v>
      </c>
      <c r="E5129" s="147" t="s">
        <v>1688</v>
      </c>
      <c r="F5129" s="140" t="s">
        <v>8573</v>
      </c>
      <c r="G5129" s="140" t="s">
        <v>6047</v>
      </c>
      <c r="H5129" s="140" t="s">
        <v>10376</v>
      </c>
      <c r="I5129" s="147" t="s">
        <v>6048</v>
      </c>
      <c r="J5129" s="147">
        <v>1</v>
      </c>
      <c r="K5129" s="132">
        <f t="shared" si="577"/>
        <v>2527981</v>
      </c>
      <c r="L5129" s="132">
        <v>1242303</v>
      </c>
      <c r="M5129" s="132">
        <v>1285678</v>
      </c>
      <c r="N5129" s="132">
        <v>1242303</v>
      </c>
      <c r="O5129" s="133"/>
      <c r="P5129" s="132">
        <v>1285678</v>
      </c>
      <c r="Q5129" s="132">
        <f t="shared" si="576"/>
        <v>2527981</v>
      </c>
      <c r="R5129" s="132">
        <v>1242303</v>
      </c>
      <c r="S5129" s="132">
        <v>1285678</v>
      </c>
      <c r="T5129" s="169">
        <f t="shared" si="578"/>
        <v>1</v>
      </c>
      <c r="U5129" s="169">
        <f t="shared" si="579"/>
        <v>1</v>
      </c>
      <c r="V5129" s="169">
        <f t="shared" si="580"/>
        <v>1</v>
      </c>
      <c r="W5129" s="169">
        <f t="shared" si="581"/>
        <v>1</v>
      </c>
      <c r="X5129" s="170">
        <v>1</v>
      </c>
      <c r="Y5129" s="139">
        <v>39547</v>
      </c>
      <c r="Z5129" s="139">
        <v>39594</v>
      </c>
      <c r="AA5129" s="139">
        <v>39757</v>
      </c>
      <c r="AB5129" s="139">
        <v>39860</v>
      </c>
      <c r="AC5129" s="139">
        <v>39877</v>
      </c>
      <c r="AD5129" s="147">
        <f t="shared" si="582"/>
        <v>103</v>
      </c>
      <c r="AE5129" s="131">
        <v>1113</v>
      </c>
      <c r="AF5129" s="147" t="s">
        <v>2161</v>
      </c>
      <c r="AG5129" s="147">
        <v>1</v>
      </c>
      <c r="AH5129" s="147" t="s">
        <v>5683</v>
      </c>
    </row>
    <row r="5130" spans="1:34" x14ac:dyDescent="0.25">
      <c r="A5130" s="147" t="s">
        <v>2142</v>
      </c>
      <c r="B5130" s="140" t="s">
        <v>8472</v>
      </c>
      <c r="C5130" s="147" t="s">
        <v>726</v>
      </c>
      <c r="D5130" s="140" t="s">
        <v>8482</v>
      </c>
      <c r="E5130" s="147" t="s">
        <v>1688</v>
      </c>
      <c r="F5130" s="140" t="s">
        <v>8573</v>
      </c>
      <c r="G5130" s="140" t="s">
        <v>266</v>
      </c>
      <c r="H5130" s="140" t="s">
        <v>10377</v>
      </c>
      <c r="I5130" s="147" t="s">
        <v>6044</v>
      </c>
      <c r="J5130" s="147">
        <v>1</v>
      </c>
      <c r="K5130" s="132">
        <f t="shared" si="577"/>
        <v>1027183</v>
      </c>
      <c r="L5130" s="132">
        <v>832435</v>
      </c>
      <c r="M5130" s="132">
        <v>194748</v>
      </c>
      <c r="N5130" s="132">
        <v>832435</v>
      </c>
      <c r="O5130" s="133"/>
      <c r="P5130" s="132">
        <v>194748</v>
      </c>
      <c r="Q5130" s="132">
        <f t="shared" si="576"/>
        <v>1027183</v>
      </c>
      <c r="R5130" s="132">
        <v>832435</v>
      </c>
      <c r="S5130" s="132">
        <v>194748</v>
      </c>
      <c r="T5130" s="169">
        <f t="shared" si="578"/>
        <v>1</v>
      </c>
      <c r="U5130" s="169">
        <f t="shared" si="579"/>
        <v>1</v>
      </c>
      <c r="V5130" s="169">
        <f t="shared" si="580"/>
        <v>1</v>
      </c>
      <c r="W5130" s="169">
        <f t="shared" si="581"/>
        <v>1</v>
      </c>
      <c r="X5130" s="170">
        <v>1</v>
      </c>
      <c r="Y5130" s="139">
        <v>39226</v>
      </c>
      <c r="Z5130" s="139">
        <v>39246</v>
      </c>
      <c r="AA5130" s="139">
        <v>39356</v>
      </c>
      <c r="AB5130" s="139">
        <v>39517</v>
      </c>
      <c r="AC5130" s="139">
        <v>39518</v>
      </c>
      <c r="AD5130" s="147">
        <f t="shared" si="582"/>
        <v>161</v>
      </c>
      <c r="AE5130" s="131">
        <v>306</v>
      </c>
      <c r="AF5130" s="147" t="s">
        <v>2161</v>
      </c>
      <c r="AG5130" s="147">
        <v>1</v>
      </c>
      <c r="AH5130" s="147" t="s">
        <v>5683</v>
      </c>
    </row>
    <row r="5131" spans="1:34" x14ac:dyDescent="0.25">
      <c r="A5131" s="172" t="s">
        <v>2142</v>
      </c>
      <c r="B5131" s="140" t="s">
        <v>8472</v>
      </c>
      <c r="C5131" s="172" t="s">
        <v>726</v>
      </c>
      <c r="D5131" s="140" t="s">
        <v>8482</v>
      </c>
      <c r="E5131" s="172" t="s">
        <v>1688</v>
      </c>
      <c r="F5131" s="140" t="s">
        <v>8573</v>
      </c>
      <c r="G5131" s="140" t="s">
        <v>10378</v>
      </c>
      <c r="H5131" s="173" t="s">
        <v>10379</v>
      </c>
      <c r="I5131" s="172" t="s">
        <v>4183</v>
      </c>
      <c r="J5131" s="172">
        <v>1</v>
      </c>
      <c r="K5131" s="174">
        <f t="shared" si="577"/>
        <v>2368387</v>
      </c>
      <c r="L5131" s="174">
        <v>1100871</v>
      </c>
      <c r="M5131" s="174">
        <v>1267516</v>
      </c>
      <c r="N5131" s="174">
        <v>550435.5</v>
      </c>
      <c r="O5131" s="175"/>
      <c r="P5131" s="174">
        <v>1267516</v>
      </c>
      <c r="Q5131" s="132">
        <f t="shared" si="576"/>
        <v>1817951.5</v>
      </c>
      <c r="R5131" s="174">
        <v>550435.5</v>
      </c>
      <c r="S5131" s="174">
        <v>1267516</v>
      </c>
      <c r="T5131" s="169">
        <f t="shared" si="578"/>
        <v>1</v>
      </c>
      <c r="U5131" s="169">
        <f t="shared" si="579"/>
        <v>1</v>
      </c>
      <c r="V5131" s="169">
        <f t="shared" si="580"/>
        <v>1</v>
      </c>
      <c r="W5131" s="169">
        <f t="shared" si="581"/>
        <v>0.76759055846869617</v>
      </c>
      <c r="X5131" s="176">
        <v>1</v>
      </c>
      <c r="Y5131" s="177">
        <v>39226</v>
      </c>
      <c r="Z5131" s="177">
        <v>39246</v>
      </c>
      <c r="AA5131" s="177">
        <v>39448</v>
      </c>
      <c r="AB5131" s="177">
        <v>39813</v>
      </c>
      <c r="AC5131" s="177" t="s">
        <v>4584</v>
      </c>
      <c r="AD5131" s="172">
        <f t="shared" si="582"/>
        <v>365</v>
      </c>
      <c r="AE5131" s="178">
        <v>543</v>
      </c>
      <c r="AF5131" s="147" t="s">
        <v>2822</v>
      </c>
      <c r="AG5131" s="172">
        <v>1</v>
      </c>
      <c r="AH5131" s="147" t="s">
        <v>5683</v>
      </c>
    </row>
    <row r="5132" spans="1:34" x14ac:dyDescent="0.25">
      <c r="A5132" s="147" t="s">
        <v>2142</v>
      </c>
      <c r="B5132" s="140" t="s">
        <v>8472</v>
      </c>
      <c r="C5132" s="147" t="s">
        <v>726</v>
      </c>
      <c r="D5132" s="140" t="s">
        <v>8482</v>
      </c>
      <c r="E5132" s="147" t="s">
        <v>1688</v>
      </c>
      <c r="F5132" s="140" t="s">
        <v>8573</v>
      </c>
      <c r="G5132" s="140" t="s">
        <v>1695</v>
      </c>
      <c r="H5132" s="140" t="s">
        <v>10380</v>
      </c>
      <c r="I5132" s="147" t="s">
        <v>1671</v>
      </c>
      <c r="J5132" s="147">
        <v>1</v>
      </c>
      <c r="K5132" s="132">
        <f t="shared" si="577"/>
        <v>3143017</v>
      </c>
      <c r="L5132" s="132">
        <v>1700000</v>
      </c>
      <c r="M5132" s="132">
        <v>1443017</v>
      </c>
      <c r="N5132" s="132">
        <v>1700000</v>
      </c>
      <c r="O5132" s="133"/>
      <c r="P5132" s="132">
        <v>1443017</v>
      </c>
      <c r="Q5132" s="132">
        <f t="shared" si="576"/>
        <v>3143017</v>
      </c>
      <c r="R5132" s="132">
        <v>1700000</v>
      </c>
      <c r="S5132" s="132">
        <v>1443017</v>
      </c>
      <c r="T5132" s="169">
        <f t="shared" si="578"/>
        <v>1</v>
      </c>
      <c r="U5132" s="169">
        <f t="shared" si="579"/>
        <v>1</v>
      </c>
      <c r="V5132" s="169">
        <f t="shared" si="580"/>
        <v>1</v>
      </c>
      <c r="W5132" s="169">
        <f t="shared" si="581"/>
        <v>1</v>
      </c>
      <c r="X5132" s="170">
        <v>1</v>
      </c>
      <c r="Y5132" s="139">
        <v>39547</v>
      </c>
      <c r="Z5132" s="139">
        <v>39594</v>
      </c>
      <c r="AA5132" s="139">
        <v>39737</v>
      </c>
      <c r="AB5132" s="139">
        <v>39933</v>
      </c>
      <c r="AC5132" s="139">
        <v>39938</v>
      </c>
      <c r="AD5132" s="147">
        <f t="shared" si="582"/>
        <v>196</v>
      </c>
      <c r="AE5132" s="131">
        <v>189</v>
      </c>
      <c r="AF5132" s="147" t="s">
        <v>2161</v>
      </c>
      <c r="AG5132" s="147">
        <v>1</v>
      </c>
      <c r="AH5132" s="147" t="s">
        <v>5683</v>
      </c>
    </row>
    <row r="5133" spans="1:34" x14ac:dyDescent="0.25">
      <c r="A5133" s="147" t="s">
        <v>2142</v>
      </c>
      <c r="B5133" s="140" t="s">
        <v>8472</v>
      </c>
      <c r="C5133" s="147" t="s">
        <v>726</v>
      </c>
      <c r="D5133" s="140" t="s">
        <v>8482</v>
      </c>
      <c r="E5133" s="147" t="s">
        <v>1784</v>
      </c>
      <c r="F5133" s="140" t="s">
        <v>8622</v>
      </c>
      <c r="G5133" s="140" t="s">
        <v>2714</v>
      </c>
      <c r="H5133" s="140" t="s">
        <v>12247</v>
      </c>
      <c r="I5133" s="147" t="s">
        <v>3148</v>
      </c>
      <c r="J5133" s="147">
        <v>1</v>
      </c>
      <c r="K5133" s="132">
        <f t="shared" si="577"/>
        <v>1676003</v>
      </c>
      <c r="L5133" s="132">
        <v>833734</v>
      </c>
      <c r="M5133" s="132">
        <v>842269</v>
      </c>
      <c r="N5133" s="132">
        <v>833734</v>
      </c>
      <c r="O5133" s="133" t="s">
        <v>4679</v>
      </c>
      <c r="P5133" s="132">
        <v>842269</v>
      </c>
      <c r="Q5133" s="132">
        <f t="shared" si="576"/>
        <v>1676003</v>
      </c>
      <c r="R5133" s="132">
        <v>833734</v>
      </c>
      <c r="S5133" s="132">
        <v>842269</v>
      </c>
      <c r="T5133" s="169">
        <f t="shared" si="578"/>
        <v>1</v>
      </c>
      <c r="U5133" s="169">
        <f t="shared" si="579"/>
        <v>1</v>
      </c>
      <c r="V5133" s="169">
        <f t="shared" si="580"/>
        <v>1</v>
      </c>
      <c r="W5133" s="169">
        <f t="shared" si="581"/>
        <v>1</v>
      </c>
      <c r="X5133" s="170">
        <v>1</v>
      </c>
      <c r="Y5133" s="139">
        <v>38478</v>
      </c>
      <c r="Z5133" s="139">
        <v>38531</v>
      </c>
      <c r="AA5133" s="139">
        <v>38610</v>
      </c>
      <c r="AB5133" s="139">
        <v>38701</v>
      </c>
      <c r="AC5133" s="139">
        <v>38761</v>
      </c>
      <c r="AD5133" s="147">
        <f t="shared" si="582"/>
        <v>91</v>
      </c>
      <c r="AE5133" s="131">
        <v>625</v>
      </c>
      <c r="AF5133" s="147" t="s">
        <v>2161</v>
      </c>
      <c r="AG5133" s="147">
        <v>1</v>
      </c>
      <c r="AH5133" s="147" t="s">
        <v>5683</v>
      </c>
    </row>
    <row r="5134" spans="1:34" x14ac:dyDescent="0.25">
      <c r="A5134" s="147" t="s">
        <v>2142</v>
      </c>
      <c r="B5134" s="140" t="s">
        <v>8472</v>
      </c>
      <c r="C5134" s="147" t="s">
        <v>726</v>
      </c>
      <c r="D5134" s="140" t="s">
        <v>8482</v>
      </c>
      <c r="E5134" s="147" t="s">
        <v>1784</v>
      </c>
      <c r="F5134" s="140" t="s">
        <v>8622</v>
      </c>
      <c r="G5134" s="140" t="s">
        <v>2714</v>
      </c>
      <c r="H5134" s="140" t="s">
        <v>12247</v>
      </c>
      <c r="I5134" s="147" t="s">
        <v>3538</v>
      </c>
      <c r="J5134" s="147">
        <v>1</v>
      </c>
      <c r="K5134" s="132">
        <f t="shared" si="577"/>
        <v>564199</v>
      </c>
      <c r="L5134" s="132">
        <v>316110</v>
      </c>
      <c r="M5134" s="132">
        <v>248089</v>
      </c>
      <c r="N5134" s="132">
        <v>316110</v>
      </c>
      <c r="O5134" s="133"/>
      <c r="P5134" s="132">
        <v>248089</v>
      </c>
      <c r="Q5134" s="132">
        <f t="shared" si="576"/>
        <v>564199</v>
      </c>
      <c r="R5134" s="132">
        <v>316110</v>
      </c>
      <c r="S5134" s="132">
        <v>248089</v>
      </c>
      <c r="T5134" s="169">
        <f t="shared" si="578"/>
        <v>1</v>
      </c>
      <c r="U5134" s="169">
        <f t="shared" si="579"/>
        <v>1</v>
      </c>
      <c r="V5134" s="169">
        <f t="shared" si="580"/>
        <v>1</v>
      </c>
      <c r="W5134" s="169">
        <f t="shared" si="581"/>
        <v>1</v>
      </c>
      <c r="X5134" s="170">
        <v>1</v>
      </c>
      <c r="Y5134" s="139">
        <v>38835</v>
      </c>
      <c r="Z5134" s="139">
        <v>38888</v>
      </c>
      <c r="AA5134" s="139">
        <v>38945</v>
      </c>
      <c r="AB5134" s="139">
        <v>39065</v>
      </c>
      <c r="AC5134" s="139">
        <v>39072</v>
      </c>
      <c r="AD5134" s="147">
        <f t="shared" si="582"/>
        <v>120</v>
      </c>
      <c r="AE5134" s="131">
        <v>625</v>
      </c>
      <c r="AF5134" s="147" t="s">
        <v>2161</v>
      </c>
      <c r="AG5134" s="147">
        <v>1</v>
      </c>
      <c r="AH5134" s="147" t="s">
        <v>5683</v>
      </c>
    </row>
    <row r="5135" spans="1:34" x14ac:dyDescent="0.25">
      <c r="A5135" s="147" t="s">
        <v>2142</v>
      </c>
      <c r="B5135" s="140" t="s">
        <v>8472</v>
      </c>
      <c r="C5135" s="147" t="s">
        <v>726</v>
      </c>
      <c r="D5135" s="140" t="s">
        <v>8482</v>
      </c>
      <c r="E5135" s="147" t="s">
        <v>1784</v>
      </c>
      <c r="F5135" s="140" t="s">
        <v>8622</v>
      </c>
      <c r="G5135" s="140" t="s">
        <v>2714</v>
      </c>
      <c r="H5135" s="140" t="s">
        <v>12247</v>
      </c>
      <c r="I5135" s="147" t="s">
        <v>6071</v>
      </c>
      <c r="J5135" s="147">
        <v>1</v>
      </c>
      <c r="K5135" s="132">
        <f t="shared" si="577"/>
        <v>751989</v>
      </c>
      <c r="L5135" s="132">
        <v>647164</v>
      </c>
      <c r="M5135" s="132">
        <v>104825</v>
      </c>
      <c r="N5135" s="132">
        <v>647164</v>
      </c>
      <c r="P5135" s="132">
        <v>104825</v>
      </c>
      <c r="Q5135" s="132">
        <f t="shared" si="576"/>
        <v>751989</v>
      </c>
      <c r="R5135" s="132">
        <v>647164</v>
      </c>
      <c r="S5135" s="132">
        <v>104825</v>
      </c>
      <c r="T5135" s="169">
        <f t="shared" si="578"/>
        <v>1</v>
      </c>
      <c r="U5135" s="169">
        <f t="shared" si="579"/>
        <v>1</v>
      </c>
      <c r="V5135" s="169">
        <f t="shared" si="580"/>
        <v>1</v>
      </c>
      <c r="W5135" s="169">
        <f t="shared" si="581"/>
        <v>1</v>
      </c>
      <c r="X5135" s="170">
        <v>1</v>
      </c>
      <c r="Y5135" s="139">
        <v>39793</v>
      </c>
      <c r="AA5135" s="139">
        <v>39904</v>
      </c>
      <c r="AB5135" s="139">
        <v>39988</v>
      </c>
      <c r="AC5135" s="233">
        <v>40001</v>
      </c>
      <c r="AD5135" s="147">
        <f t="shared" si="582"/>
        <v>84</v>
      </c>
      <c r="AE5135" s="131">
        <v>150</v>
      </c>
      <c r="AG5135" s="147">
        <v>1</v>
      </c>
    </row>
    <row r="5136" spans="1:34" x14ac:dyDescent="0.25">
      <c r="A5136" s="147" t="s">
        <v>2142</v>
      </c>
      <c r="B5136" s="140" t="s">
        <v>8472</v>
      </c>
      <c r="C5136" s="147" t="s">
        <v>726</v>
      </c>
      <c r="D5136" s="140" t="s">
        <v>8482</v>
      </c>
      <c r="E5136" s="147" t="s">
        <v>1784</v>
      </c>
      <c r="F5136" s="140" t="s">
        <v>8622</v>
      </c>
      <c r="G5136" s="140" t="s">
        <v>6030</v>
      </c>
      <c r="H5136" s="140" t="s">
        <v>10399</v>
      </c>
      <c r="I5136" s="147" t="s">
        <v>4577</v>
      </c>
      <c r="J5136" s="147">
        <v>1</v>
      </c>
      <c r="K5136" s="132">
        <f t="shared" si="577"/>
        <v>857673</v>
      </c>
      <c r="L5136" s="132">
        <v>234000</v>
      </c>
      <c r="M5136" s="132">
        <v>623673</v>
      </c>
      <c r="N5136" s="132">
        <v>234000</v>
      </c>
      <c r="O5136" s="133" t="s">
        <v>4679</v>
      </c>
      <c r="P5136" s="132">
        <v>653673</v>
      </c>
      <c r="Q5136" s="132">
        <f t="shared" si="576"/>
        <v>887673</v>
      </c>
      <c r="R5136" s="132">
        <v>234000</v>
      </c>
      <c r="S5136" s="132">
        <v>653673</v>
      </c>
      <c r="T5136" s="169">
        <f t="shared" si="578"/>
        <v>1</v>
      </c>
      <c r="U5136" s="169">
        <f t="shared" si="579"/>
        <v>1</v>
      </c>
      <c r="V5136" s="169">
        <f t="shared" si="580"/>
        <v>1.0481021304433573</v>
      </c>
      <c r="W5136" s="169">
        <f t="shared" si="581"/>
        <v>1.0349783658807028</v>
      </c>
      <c r="X5136" s="170">
        <v>1</v>
      </c>
      <c r="Y5136" s="139">
        <v>38478</v>
      </c>
      <c r="Z5136" s="139">
        <v>38531</v>
      </c>
      <c r="AA5136" s="139">
        <v>38610</v>
      </c>
      <c r="AB5136" s="139">
        <v>38701</v>
      </c>
      <c r="AC5136" s="139">
        <v>38814</v>
      </c>
      <c r="AD5136" s="147">
        <f t="shared" si="582"/>
        <v>91</v>
      </c>
      <c r="AE5136" s="131">
        <v>450</v>
      </c>
      <c r="AF5136" s="147" t="s">
        <v>2161</v>
      </c>
      <c r="AG5136" s="147">
        <v>1</v>
      </c>
      <c r="AH5136" s="147" t="s">
        <v>5683</v>
      </c>
    </row>
    <row r="5137" spans="1:34" x14ac:dyDescent="0.25">
      <c r="A5137" s="147" t="s">
        <v>2142</v>
      </c>
      <c r="B5137" s="140" t="s">
        <v>8472</v>
      </c>
      <c r="C5137" s="147" t="s">
        <v>726</v>
      </c>
      <c r="D5137" s="140" t="s">
        <v>8482</v>
      </c>
      <c r="E5137" s="147" t="s">
        <v>1784</v>
      </c>
      <c r="F5137" s="140" t="s">
        <v>8622</v>
      </c>
      <c r="G5137" s="140" t="s">
        <v>1788</v>
      </c>
      <c r="H5137" s="140" t="s">
        <v>10400</v>
      </c>
      <c r="I5137" s="147" t="s">
        <v>3148</v>
      </c>
      <c r="J5137" s="147">
        <v>1</v>
      </c>
      <c r="K5137" s="132">
        <f t="shared" si="577"/>
        <v>1355958.2</v>
      </c>
      <c r="L5137" s="132">
        <v>770953</v>
      </c>
      <c r="M5137" s="132">
        <v>585005.19999999995</v>
      </c>
      <c r="N5137" s="132">
        <v>770953</v>
      </c>
      <c r="O5137" s="133" t="s">
        <v>4679</v>
      </c>
      <c r="P5137" s="132">
        <v>585005.19999999995</v>
      </c>
      <c r="Q5137" s="132">
        <f t="shared" si="576"/>
        <v>1355958.2</v>
      </c>
      <c r="R5137" s="132">
        <v>770953</v>
      </c>
      <c r="S5137" s="132">
        <v>585005.19999999995</v>
      </c>
      <c r="T5137" s="169">
        <f t="shared" si="578"/>
        <v>1</v>
      </c>
      <c r="U5137" s="169">
        <f t="shared" si="579"/>
        <v>1</v>
      </c>
      <c r="V5137" s="169">
        <f t="shared" si="580"/>
        <v>1</v>
      </c>
      <c r="W5137" s="169">
        <f t="shared" si="581"/>
        <v>1</v>
      </c>
      <c r="X5137" s="170">
        <v>1</v>
      </c>
      <c r="Y5137" s="139">
        <v>38478</v>
      </c>
      <c r="Z5137" s="139">
        <v>38531</v>
      </c>
      <c r="AA5137" s="139">
        <v>38610</v>
      </c>
      <c r="AB5137" s="139">
        <v>38701</v>
      </c>
      <c r="AC5137" s="139">
        <v>38730</v>
      </c>
      <c r="AD5137" s="147">
        <f t="shared" si="582"/>
        <v>91</v>
      </c>
      <c r="AE5137" s="131">
        <v>232</v>
      </c>
      <c r="AF5137" s="147" t="s">
        <v>2161</v>
      </c>
      <c r="AG5137" s="147">
        <v>1</v>
      </c>
      <c r="AH5137" s="147" t="s">
        <v>5683</v>
      </c>
    </row>
    <row r="5138" spans="1:34" x14ac:dyDescent="0.25">
      <c r="A5138" s="147" t="s">
        <v>2142</v>
      </c>
      <c r="B5138" s="140" t="s">
        <v>8472</v>
      </c>
      <c r="C5138" s="147" t="s">
        <v>726</v>
      </c>
      <c r="D5138" s="140" t="s">
        <v>8482</v>
      </c>
      <c r="E5138" s="147" t="s">
        <v>1784</v>
      </c>
      <c r="F5138" s="140" t="s">
        <v>8622</v>
      </c>
      <c r="G5138" s="140" t="s">
        <v>1788</v>
      </c>
      <c r="H5138" s="140" t="s">
        <v>10400</v>
      </c>
      <c r="I5138" s="147" t="s">
        <v>2607</v>
      </c>
      <c r="J5138" s="147">
        <v>1</v>
      </c>
      <c r="K5138" s="132">
        <f t="shared" si="577"/>
        <v>2971121</v>
      </c>
      <c r="L5138" s="132">
        <v>469041</v>
      </c>
      <c r="M5138" s="132">
        <v>2502080</v>
      </c>
      <c r="N5138" s="132">
        <v>469041</v>
      </c>
      <c r="O5138" s="133"/>
      <c r="P5138" s="132">
        <v>2502080</v>
      </c>
      <c r="Q5138" s="132">
        <f t="shared" si="576"/>
        <v>2971121</v>
      </c>
      <c r="R5138" s="132">
        <v>469041</v>
      </c>
      <c r="S5138" s="132">
        <v>2502080</v>
      </c>
      <c r="T5138" s="169">
        <f t="shared" si="578"/>
        <v>1</v>
      </c>
      <c r="U5138" s="169">
        <f t="shared" si="579"/>
        <v>1</v>
      </c>
      <c r="V5138" s="169">
        <f t="shared" si="580"/>
        <v>1</v>
      </c>
      <c r="W5138" s="169">
        <f t="shared" si="581"/>
        <v>1</v>
      </c>
      <c r="X5138" s="170">
        <v>1</v>
      </c>
      <c r="Y5138" s="139">
        <v>38835</v>
      </c>
      <c r="Z5138" s="139">
        <v>38888</v>
      </c>
      <c r="AA5138" s="139">
        <v>38945</v>
      </c>
      <c r="AB5138" s="139">
        <v>39005</v>
      </c>
      <c r="AC5138" s="139">
        <v>39078</v>
      </c>
      <c r="AD5138" s="147">
        <f t="shared" si="582"/>
        <v>60</v>
      </c>
      <c r="AE5138" s="131">
        <v>232</v>
      </c>
      <c r="AF5138" s="147" t="s">
        <v>2161</v>
      </c>
      <c r="AG5138" s="147">
        <v>1</v>
      </c>
    </row>
    <row r="5139" spans="1:34" x14ac:dyDescent="0.25">
      <c r="A5139" s="147" t="s">
        <v>2142</v>
      </c>
      <c r="B5139" s="140" t="s">
        <v>8472</v>
      </c>
      <c r="C5139" s="147" t="s">
        <v>726</v>
      </c>
      <c r="D5139" s="140" t="s">
        <v>8482</v>
      </c>
      <c r="E5139" s="147" t="s">
        <v>1784</v>
      </c>
      <c r="F5139" s="140" t="s">
        <v>8622</v>
      </c>
      <c r="G5139" s="140" t="s">
        <v>1788</v>
      </c>
      <c r="H5139" s="140" t="s">
        <v>10400</v>
      </c>
      <c r="I5139" s="147" t="s">
        <v>3267</v>
      </c>
      <c r="J5139" s="147">
        <v>1</v>
      </c>
      <c r="K5139" s="132">
        <f t="shared" si="577"/>
        <v>655215</v>
      </c>
      <c r="L5139" s="132">
        <v>572845</v>
      </c>
      <c r="M5139" s="132">
        <v>82370</v>
      </c>
      <c r="N5139" s="132">
        <v>572845</v>
      </c>
      <c r="P5139" s="132">
        <v>82370</v>
      </c>
      <c r="Q5139" s="132">
        <f t="shared" ref="Q5139:Q5202" si="583">R5139+S5139</f>
        <v>655215</v>
      </c>
      <c r="R5139" s="132">
        <v>572845</v>
      </c>
      <c r="S5139" s="132">
        <v>82370</v>
      </c>
      <c r="T5139" s="169">
        <f t="shared" si="578"/>
        <v>1</v>
      </c>
      <c r="U5139" s="169">
        <f t="shared" si="579"/>
        <v>1</v>
      </c>
      <c r="V5139" s="169">
        <f t="shared" si="580"/>
        <v>1</v>
      </c>
      <c r="W5139" s="169">
        <f t="shared" si="581"/>
        <v>1</v>
      </c>
      <c r="X5139" s="170">
        <v>1</v>
      </c>
      <c r="Y5139" s="139">
        <v>39793</v>
      </c>
      <c r="AA5139" s="139">
        <v>39887</v>
      </c>
      <c r="AB5139" s="139">
        <v>39994</v>
      </c>
      <c r="AC5139" s="233">
        <v>40003</v>
      </c>
      <c r="AD5139" s="147">
        <f t="shared" si="582"/>
        <v>107</v>
      </c>
      <c r="AE5139" s="131">
        <v>256</v>
      </c>
      <c r="AG5139" s="147">
        <v>1</v>
      </c>
    </row>
    <row r="5140" spans="1:34" x14ac:dyDescent="0.25">
      <c r="A5140" s="147" t="s">
        <v>2142</v>
      </c>
      <c r="B5140" s="140" t="s">
        <v>8472</v>
      </c>
      <c r="C5140" s="147" t="s">
        <v>726</v>
      </c>
      <c r="D5140" s="140" t="s">
        <v>8482</v>
      </c>
      <c r="E5140" s="147" t="s">
        <v>1784</v>
      </c>
      <c r="F5140" s="140" t="s">
        <v>8622</v>
      </c>
      <c r="G5140" s="140" t="s">
        <v>1367</v>
      </c>
      <c r="H5140" s="140" t="s">
        <v>10401</v>
      </c>
      <c r="I5140" s="147" t="s">
        <v>6020</v>
      </c>
      <c r="J5140" s="147">
        <v>1</v>
      </c>
      <c r="K5140" s="132">
        <f t="shared" si="577"/>
        <v>2045991</v>
      </c>
      <c r="L5140" s="132">
        <v>866333</v>
      </c>
      <c r="M5140" s="132">
        <v>1179658</v>
      </c>
      <c r="N5140" s="132">
        <v>866333</v>
      </c>
      <c r="O5140" s="133" t="s">
        <v>4679</v>
      </c>
      <c r="P5140" s="132">
        <v>1179658</v>
      </c>
      <c r="Q5140" s="132">
        <f t="shared" si="583"/>
        <v>2045991</v>
      </c>
      <c r="R5140" s="132">
        <v>866333</v>
      </c>
      <c r="S5140" s="132">
        <v>1179658</v>
      </c>
      <c r="T5140" s="169">
        <f t="shared" si="578"/>
        <v>1</v>
      </c>
      <c r="U5140" s="169">
        <f t="shared" si="579"/>
        <v>1</v>
      </c>
      <c r="V5140" s="169">
        <f t="shared" si="580"/>
        <v>1</v>
      </c>
      <c r="W5140" s="169">
        <f t="shared" si="581"/>
        <v>1</v>
      </c>
      <c r="X5140" s="170">
        <v>1</v>
      </c>
      <c r="Y5140" s="139">
        <v>37909</v>
      </c>
      <c r="Z5140" s="139">
        <v>38703</v>
      </c>
      <c r="AA5140" s="139">
        <v>38047</v>
      </c>
      <c r="AB5140" s="139">
        <v>38214</v>
      </c>
      <c r="AC5140" s="139">
        <v>38215</v>
      </c>
      <c r="AD5140" s="147">
        <f t="shared" si="582"/>
        <v>167</v>
      </c>
      <c r="AE5140" s="131">
        <v>217</v>
      </c>
      <c r="AF5140" s="147" t="s">
        <v>2161</v>
      </c>
      <c r="AG5140" s="147">
        <v>1</v>
      </c>
    </row>
    <row r="5141" spans="1:34" x14ac:dyDescent="0.25">
      <c r="A5141" s="147" t="s">
        <v>2142</v>
      </c>
      <c r="B5141" s="140" t="s">
        <v>8472</v>
      </c>
      <c r="C5141" s="147" t="s">
        <v>726</v>
      </c>
      <c r="D5141" s="140" t="s">
        <v>8482</v>
      </c>
      <c r="E5141" s="147" t="s">
        <v>1784</v>
      </c>
      <c r="F5141" s="140" t="s">
        <v>8622</v>
      </c>
      <c r="G5141" s="140" t="s">
        <v>1367</v>
      </c>
      <c r="H5141" s="140" t="s">
        <v>10401</v>
      </c>
      <c r="I5141" s="147" t="s">
        <v>3192</v>
      </c>
      <c r="J5141" s="147">
        <v>1</v>
      </c>
      <c r="K5141" s="132">
        <f t="shared" si="577"/>
        <v>532342</v>
      </c>
      <c r="L5141" s="132">
        <v>320107</v>
      </c>
      <c r="M5141" s="132">
        <v>212235</v>
      </c>
      <c r="N5141" s="132">
        <v>320107</v>
      </c>
      <c r="O5141" s="133"/>
      <c r="P5141" s="132">
        <v>212235</v>
      </c>
      <c r="Q5141" s="132">
        <f t="shared" si="583"/>
        <v>532342</v>
      </c>
      <c r="R5141" s="132">
        <v>320107</v>
      </c>
      <c r="S5141" s="132">
        <v>212235</v>
      </c>
      <c r="T5141" s="169">
        <f t="shared" si="578"/>
        <v>1</v>
      </c>
      <c r="U5141" s="169">
        <f t="shared" si="579"/>
        <v>1</v>
      </c>
      <c r="V5141" s="169">
        <f t="shared" si="580"/>
        <v>1</v>
      </c>
      <c r="W5141" s="169">
        <f t="shared" si="581"/>
        <v>1</v>
      </c>
      <c r="X5141" s="170">
        <v>1</v>
      </c>
      <c r="Y5141" s="139">
        <v>38835</v>
      </c>
      <c r="Z5141" s="139">
        <v>38888</v>
      </c>
      <c r="AA5141" s="139">
        <v>38945</v>
      </c>
      <c r="AB5141" s="139">
        <v>39065</v>
      </c>
      <c r="AC5141" s="139">
        <v>39078</v>
      </c>
      <c r="AD5141" s="147">
        <f t="shared" si="582"/>
        <v>120</v>
      </c>
      <c r="AE5141" s="131">
        <v>217</v>
      </c>
      <c r="AF5141" s="147" t="s">
        <v>2161</v>
      </c>
      <c r="AG5141" s="147">
        <v>1</v>
      </c>
    </row>
    <row r="5142" spans="1:34" x14ac:dyDescent="0.25">
      <c r="A5142" s="147" t="s">
        <v>2142</v>
      </c>
      <c r="B5142" s="140" t="s">
        <v>8472</v>
      </c>
      <c r="C5142" s="147" t="s">
        <v>726</v>
      </c>
      <c r="D5142" s="140" t="s">
        <v>8482</v>
      </c>
      <c r="E5142" s="147" t="s">
        <v>1784</v>
      </c>
      <c r="F5142" s="140" t="s">
        <v>8622</v>
      </c>
      <c r="G5142" s="140" t="s">
        <v>1367</v>
      </c>
      <c r="H5142" s="140" t="s">
        <v>10401</v>
      </c>
      <c r="I5142" s="147" t="s">
        <v>2607</v>
      </c>
      <c r="J5142" s="147">
        <v>1</v>
      </c>
      <c r="K5142" s="132">
        <f t="shared" si="577"/>
        <v>1090115</v>
      </c>
      <c r="L5142" s="132">
        <v>513300</v>
      </c>
      <c r="M5142" s="132">
        <v>576815</v>
      </c>
      <c r="N5142" s="132">
        <v>513300</v>
      </c>
      <c r="P5142" s="132">
        <v>576815</v>
      </c>
      <c r="Q5142" s="132">
        <f t="shared" si="583"/>
        <v>1090115</v>
      </c>
      <c r="R5142" s="132">
        <v>513300</v>
      </c>
      <c r="S5142" s="132">
        <v>576815</v>
      </c>
      <c r="T5142" s="169">
        <f t="shared" si="578"/>
        <v>1</v>
      </c>
      <c r="U5142" s="169">
        <f t="shared" si="579"/>
        <v>1</v>
      </c>
      <c r="V5142" s="169">
        <f t="shared" si="580"/>
        <v>1</v>
      </c>
      <c r="W5142" s="169">
        <f t="shared" si="581"/>
        <v>1</v>
      </c>
      <c r="X5142" s="170">
        <v>1</v>
      </c>
      <c r="Y5142" s="139">
        <v>39793</v>
      </c>
      <c r="AA5142" s="139">
        <v>39918</v>
      </c>
      <c r="AB5142" s="139">
        <v>39986</v>
      </c>
      <c r="AC5142" s="233">
        <v>40008</v>
      </c>
      <c r="AD5142" s="147">
        <f t="shared" si="582"/>
        <v>68</v>
      </c>
      <c r="AE5142" s="131">
        <v>268</v>
      </c>
      <c r="AG5142" s="147">
        <v>1</v>
      </c>
    </row>
    <row r="5143" spans="1:34" x14ac:dyDescent="0.25">
      <c r="A5143" s="147" t="s">
        <v>2142</v>
      </c>
      <c r="B5143" s="140" t="s">
        <v>8472</v>
      </c>
      <c r="C5143" s="147" t="s">
        <v>726</v>
      </c>
      <c r="D5143" s="140" t="s">
        <v>8482</v>
      </c>
      <c r="E5143" s="147" t="s">
        <v>1784</v>
      </c>
      <c r="F5143" s="140" t="s">
        <v>8622</v>
      </c>
      <c r="G5143" s="140" t="s">
        <v>1785</v>
      </c>
      <c r="H5143" s="140" t="s">
        <v>10402</v>
      </c>
      <c r="I5143" s="147" t="s">
        <v>3642</v>
      </c>
      <c r="J5143" s="147">
        <v>1</v>
      </c>
      <c r="K5143" s="132">
        <f t="shared" si="577"/>
        <v>1008055</v>
      </c>
      <c r="L5143" s="132">
        <v>696445</v>
      </c>
      <c r="M5143" s="132">
        <v>311610</v>
      </c>
      <c r="N5143" s="132">
        <v>696445</v>
      </c>
      <c r="O5143" s="133" t="s">
        <v>4679</v>
      </c>
      <c r="P5143" s="132">
        <v>341610</v>
      </c>
      <c r="Q5143" s="132">
        <f t="shared" si="583"/>
        <v>1038055</v>
      </c>
      <c r="R5143" s="132">
        <v>696445</v>
      </c>
      <c r="S5143" s="132">
        <v>341610</v>
      </c>
      <c r="T5143" s="169">
        <f t="shared" si="578"/>
        <v>1</v>
      </c>
      <c r="U5143" s="169">
        <f t="shared" si="579"/>
        <v>1</v>
      </c>
      <c r="V5143" s="169">
        <f t="shared" si="580"/>
        <v>1.0962741888899585</v>
      </c>
      <c r="W5143" s="169">
        <f t="shared" si="581"/>
        <v>1.0297602809370521</v>
      </c>
      <c r="X5143" s="170">
        <v>1</v>
      </c>
      <c r="Y5143" s="139">
        <v>37909</v>
      </c>
      <c r="Z5143" s="139">
        <v>38703</v>
      </c>
      <c r="AA5143" s="139">
        <v>38047</v>
      </c>
      <c r="AB5143" s="139">
        <v>38229</v>
      </c>
      <c r="AC5143" s="139">
        <v>38326</v>
      </c>
      <c r="AD5143" s="147">
        <f t="shared" si="582"/>
        <v>182</v>
      </c>
      <c r="AE5143" s="131">
        <v>419</v>
      </c>
      <c r="AF5143" s="147" t="s">
        <v>2161</v>
      </c>
      <c r="AG5143" s="147">
        <v>1</v>
      </c>
    </row>
    <row r="5144" spans="1:34" x14ac:dyDescent="0.25">
      <c r="A5144" s="147" t="s">
        <v>2142</v>
      </c>
      <c r="B5144" s="140" t="s">
        <v>8472</v>
      </c>
      <c r="C5144" s="147" t="s">
        <v>726</v>
      </c>
      <c r="D5144" s="140" t="s">
        <v>8482</v>
      </c>
      <c r="E5144" s="147" t="s">
        <v>1784</v>
      </c>
      <c r="F5144" s="140" t="s">
        <v>8622</v>
      </c>
      <c r="G5144" s="140" t="s">
        <v>1785</v>
      </c>
      <c r="H5144" s="140" t="s">
        <v>10402</v>
      </c>
      <c r="I5144" s="147" t="s">
        <v>2607</v>
      </c>
      <c r="J5144" s="147">
        <v>1</v>
      </c>
      <c r="K5144" s="132">
        <f t="shared" si="577"/>
        <v>3372675</v>
      </c>
      <c r="L5144" s="132">
        <v>347940</v>
      </c>
      <c r="M5144" s="132">
        <v>3024735</v>
      </c>
      <c r="N5144" s="132">
        <v>347940</v>
      </c>
      <c r="O5144" s="133"/>
      <c r="P5144" s="132">
        <v>3024735</v>
      </c>
      <c r="Q5144" s="132">
        <f t="shared" si="583"/>
        <v>3372675</v>
      </c>
      <c r="R5144" s="132">
        <v>347940</v>
      </c>
      <c r="S5144" s="132">
        <v>3024735</v>
      </c>
      <c r="T5144" s="169">
        <f t="shared" si="578"/>
        <v>1</v>
      </c>
      <c r="U5144" s="169">
        <f t="shared" si="579"/>
        <v>1</v>
      </c>
      <c r="V5144" s="169">
        <f t="shared" si="580"/>
        <v>1</v>
      </c>
      <c r="W5144" s="169">
        <f t="shared" si="581"/>
        <v>1</v>
      </c>
      <c r="X5144" s="170">
        <v>1</v>
      </c>
      <c r="Y5144" s="139">
        <v>38835</v>
      </c>
      <c r="Z5144" s="139">
        <v>38888</v>
      </c>
      <c r="AA5144" s="139">
        <v>38945</v>
      </c>
      <c r="AB5144" s="139">
        <v>39005</v>
      </c>
      <c r="AC5144" s="139">
        <v>39072</v>
      </c>
      <c r="AD5144" s="147">
        <f t="shared" si="582"/>
        <v>60</v>
      </c>
      <c r="AE5144" s="131">
        <v>419</v>
      </c>
      <c r="AF5144" s="147" t="s">
        <v>2161</v>
      </c>
      <c r="AG5144" s="147">
        <v>1</v>
      </c>
    </row>
    <row r="5145" spans="1:34" x14ac:dyDescent="0.25">
      <c r="A5145" s="147" t="s">
        <v>2142</v>
      </c>
      <c r="B5145" s="140" t="s">
        <v>8472</v>
      </c>
      <c r="C5145" s="147" t="s">
        <v>726</v>
      </c>
      <c r="D5145" s="140" t="s">
        <v>8482</v>
      </c>
      <c r="E5145" s="147" t="s">
        <v>1784</v>
      </c>
      <c r="F5145" s="140" t="s">
        <v>8622</v>
      </c>
      <c r="G5145" s="140" t="s">
        <v>1785</v>
      </c>
      <c r="H5145" s="140" t="s">
        <v>10402</v>
      </c>
      <c r="I5145" s="147" t="s">
        <v>6072</v>
      </c>
      <c r="J5145" s="147">
        <v>1</v>
      </c>
      <c r="K5145" s="132">
        <f t="shared" si="577"/>
        <v>544263</v>
      </c>
      <c r="L5145" s="132">
        <v>489438</v>
      </c>
      <c r="M5145" s="132">
        <v>54825</v>
      </c>
      <c r="N5145" s="132">
        <v>489438</v>
      </c>
      <c r="P5145" s="132">
        <v>54825</v>
      </c>
      <c r="Q5145" s="132">
        <f t="shared" si="583"/>
        <v>544263</v>
      </c>
      <c r="R5145" s="132">
        <v>489438</v>
      </c>
      <c r="S5145" s="132">
        <v>54825</v>
      </c>
      <c r="T5145" s="169">
        <f t="shared" si="578"/>
        <v>1</v>
      </c>
      <c r="U5145" s="169">
        <f t="shared" si="579"/>
        <v>1</v>
      </c>
      <c r="V5145" s="169">
        <f t="shared" si="580"/>
        <v>1</v>
      </c>
      <c r="W5145" s="169">
        <f t="shared" si="581"/>
        <v>1</v>
      </c>
      <c r="X5145" s="170">
        <v>1</v>
      </c>
      <c r="Y5145" s="139">
        <v>39793</v>
      </c>
      <c r="AA5145" s="139">
        <v>39904</v>
      </c>
      <c r="AB5145" s="139">
        <v>39986</v>
      </c>
      <c r="AC5145" s="233">
        <v>40009</v>
      </c>
      <c r="AD5145" s="147">
        <f t="shared" si="582"/>
        <v>82</v>
      </c>
      <c r="AE5145" s="131">
        <v>380</v>
      </c>
      <c r="AG5145" s="147">
        <v>1</v>
      </c>
    </row>
    <row r="5146" spans="1:34" x14ac:dyDescent="0.25">
      <c r="A5146" s="147" t="s">
        <v>2142</v>
      </c>
      <c r="B5146" s="140" t="s">
        <v>8472</v>
      </c>
      <c r="C5146" s="147" t="s">
        <v>726</v>
      </c>
      <c r="D5146" s="140" t="s">
        <v>8482</v>
      </c>
      <c r="E5146" s="147" t="s">
        <v>1784</v>
      </c>
      <c r="F5146" s="140" t="s">
        <v>8622</v>
      </c>
      <c r="G5146" s="140" t="s">
        <v>1786</v>
      </c>
      <c r="H5146" s="140" t="s">
        <v>10403</v>
      </c>
      <c r="I5146" s="147" t="s">
        <v>6020</v>
      </c>
      <c r="J5146" s="147">
        <v>1</v>
      </c>
      <c r="K5146" s="132">
        <f t="shared" si="577"/>
        <v>1376926</v>
      </c>
      <c r="L5146" s="132">
        <v>658758</v>
      </c>
      <c r="M5146" s="132">
        <v>718168</v>
      </c>
      <c r="N5146" s="132">
        <v>658758</v>
      </c>
      <c r="O5146" s="133" t="s">
        <v>4679</v>
      </c>
      <c r="P5146" s="132">
        <v>718168</v>
      </c>
      <c r="Q5146" s="132">
        <f t="shared" si="583"/>
        <v>1376926</v>
      </c>
      <c r="R5146" s="132">
        <v>658758</v>
      </c>
      <c r="S5146" s="132">
        <v>718168</v>
      </c>
      <c r="T5146" s="169">
        <f t="shared" si="578"/>
        <v>1</v>
      </c>
      <c r="U5146" s="169">
        <f t="shared" si="579"/>
        <v>1</v>
      </c>
      <c r="V5146" s="169">
        <f t="shared" si="580"/>
        <v>1</v>
      </c>
      <c r="W5146" s="169">
        <f t="shared" si="581"/>
        <v>1</v>
      </c>
      <c r="X5146" s="170">
        <v>1</v>
      </c>
      <c r="Y5146" s="139">
        <v>37909</v>
      </c>
      <c r="Z5146" s="139">
        <v>38703</v>
      </c>
      <c r="AA5146" s="139">
        <v>38047</v>
      </c>
      <c r="AB5146" s="139">
        <v>38229</v>
      </c>
      <c r="AC5146" s="139">
        <v>38215</v>
      </c>
      <c r="AD5146" s="147">
        <f t="shared" si="582"/>
        <v>182</v>
      </c>
      <c r="AE5146" s="131">
        <v>155</v>
      </c>
      <c r="AF5146" s="147" t="s">
        <v>2161</v>
      </c>
      <c r="AG5146" s="147">
        <v>1</v>
      </c>
    </row>
    <row r="5147" spans="1:34" x14ac:dyDescent="0.25">
      <c r="A5147" s="147" t="s">
        <v>2142</v>
      </c>
      <c r="B5147" s="140" t="s">
        <v>8472</v>
      </c>
      <c r="C5147" s="147" t="s">
        <v>726</v>
      </c>
      <c r="D5147" s="140" t="s">
        <v>8482</v>
      </c>
      <c r="E5147" s="147" t="s">
        <v>1784</v>
      </c>
      <c r="F5147" s="140" t="s">
        <v>8622</v>
      </c>
      <c r="G5147" s="140" t="s">
        <v>1786</v>
      </c>
      <c r="H5147" s="140" t="s">
        <v>10403</v>
      </c>
      <c r="I5147" s="147" t="s">
        <v>3192</v>
      </c>
      <c r="J5147" s="147">
        <v>1</v>
      </c>
      <c r="K5147" s="132">
        <f t="shared" si="577"/>
        <v>540292</v>
      </c>
      <c r="L5147" s="132">
        <v>324257</v>
      </c>
      <c r="M5147" s="132">
        <v>216035</v>
      </c>
      <c r="N5147" s="132">
        <v>324257</v>
      </c>
      <c r="O5147" s="133"/>
      <c r="P5147" s="132">
        <v>216035</v>
      </c>
      <c r="Q5147" s="132">
        <f t="shared" si="583"/>
        <v>540292</v>
      </c>
      <c r="R5147" s="132">
        <v>324257</v>
      </c>
      <c r="S5147" s="132">
        <v>216035</v>
      </c>
      <c r="T5147" s="169">
        <f t="shared" si="578"/>
        <v>1</v>
      </c>
      <c r="U5147" s="169">
        <f t="shared" si="579"/>
        <v>1</v>
      </c>
      <c r="V5147" s="169">
        <f t="shared" si="580"/>
        <v>1</v>
      </c>
      <c r="W5147" s="169">
        <f t="shared" si="581"/>
        <v>1</v>
      </c>
      <c r="X5147" s="170">
        <v>1</v>
      </c>
      <c r="Y5147" s="139">
        <v>38835</v>
      </c>
      <c r="Z5147" s="139">
        <v>38888</v>
      </c>
      <c r="AA5147" s="139">
        <v>38945</v>
      </c>
      <c r="AB5147" s="139">
        <v>39065</v>
      </c>
      <c r="AC5147" s="139">
        <v>39078</v>
      </c>
      <c r="AD5147" s="147">
        <f t="shared" si="582"/>
        <v>120</v>
      </c>
      <c r="AE5147" s="131">
        <v>393</v>
      </c>
      <c r="AF5147" s="147" t="s">
        <v>2161</v>
      </c>
      <c r="AG5147" s="147">
        <v>1</v>
      </c>
    </row>
    <row r="5148" spans="1:34" x14ac:dyDescent="0.25">
      <c r="A5148" s="147" t="s">
        <v>2142</v>
      </c>
      <c r="B5148" s="140" t="s">
        <v>8472</v>
      </c>
      <c r="C5148" s="147" t="s">
        <v>726</v>
      </c>
      <c r="D5148" s="140" t="s">
        <v>8482</v>
      </c>
      <c r="E5148" s="147" t="s">
        <v>1784</v>
      </c>
      <c r="F5148" s="140" t="s">
        <v>8622</v>
      </c>
      <c r="G5148" s="140" t="s">
        <v>1786</v>
      </c>
      <c r="H5148" s="140" t="s">
        <v>10403</v>
      </c>
      <c r="I5148" s="147" t="s">
        <v>1738</v>
      </c>
      <c r="J5148" s="147">
        <v>1</v>
      </c>
      <c r="K5148" s="132">
        <f t="shared" si="577"/>
        <v>521705</v>
      </c>
      <c r="L5148" s="132">
        <v>456880</v>
      </c>
      <c r="M5148" s="132">
        <v>64825</v>
      </c>
      <c r="N5148" s="132">
        <v>456880</v>
      </c>
      <c r="P5148" s="132">
        <v>64825</v>
      </c>
      <c r="Q5148" s="132">
        <f t="shared" si="583"/>
        <v>521705</v>
      </c>
      <c r="R5148" s="132">
        <v>456880</v>
      </c>
      <c r="S5148" s="132">
        <v>64825</v>
      </c>
      <c r="T5148" s="169">
        <f t="shared" si="578"/>
        <v>1</v>
      </c>
      <c r="U5148" s="169">
        <f t="shared" si="579"/>
        <v>1</v>
      </c>
      <c r="V5148" s="169">
        <f t="shared" si="580"/>
        <v>1</v>
      </c>
      <c r="W5148" s="169">
        <f t="shared" si="581"/>
        <v>1</v>
      </c>
      <c r="X5148" s="170">
        <v>1</v>
      </c>
      <c r="Y5148" s="139">
        <v>39793</v>
      </c>
      <c r="AA5148" s="139">
        <v>39904</v>
      </c>
      <c r="AB5148" s="139">
        <v>39993</v>
      </c>
      <c r="AC5148" s="233">
        <v>40008</v>
      </c>
      <c r="AD5148" s="147">
        <f t="shared" si="582"/>
        <v>89</v>
      </c>
      <c r="AE5148" s="131">
        <v>250</v>
      </c>
      <c r="AG5148" s="147">
        <v>1</v>
      </c>
    </row>
    <row r="5149" spans="1:34" x14ac:dyDescent="0.25">
      <c r="A5149" s="147" t="s">
        <v>2142</v>
      </c>
      <c r="B5149" s="140" t="s">
        <v>8472</v>
      </c>
      <c r="C5149" s="147" t="s">
        <v>726</v>
      </c>
      <c r="D5149" s="140" t="s">
        <v>8482</v>
      </c>
      <c r="E5149" s="147" t="s">
        <v>1784</v>
      </c>
      <c r="F5149" s="140" t="s">
        <v>8622</v>
      </c>
      <c r="G5149" s="140" t="s">
        <v>1787</v>
      </c>
      <c r="H5149" s="140" t="s">
        <v>12248</v>
      </c>
      <c r="I5149" s="147" t="s">
        <v>3148</v>
      </c>
      <c r="J5149" s="147">
        <v>1</v>
      </c>
      <c r="K5149" s="132">
        <f t="shared" si="577"/>
        <v>1034123.5</v>
      </c>
      <c r="L5149" s="132">
        <v>530041</v>
      </c>
      <c r="M5149" s="132">
        <v>504082.5</v>
      </c>
      <c r="N5149" s="132">
        <v>530041</v>
      </c>
      <c r="O5149" s="133" t="s">
        <v>4679</v>
      </c>
      <c r="P5149" s="132">
        <v>504082.5</v>
      </c>
      <c r="Q5149" s="132">
        <f t="shared" si="583"/>
        <v>1034123.5</v>
      </c>
      <c r="R5149" s="132">
        <v>530041</v>
      </c>
      <c r="S5149" s="132">
        <v>504082.5</v>
      </c>
      <c r="T5149" s="169">
        <f t="shared" si="578"/>
        <v>1</v>
      </c>
      <c r="U5149" s="169">
        <f t="shared" si="579"/>
        <v>1</v>
      </c>
      <c r="V5149" s="169">
        <f t="shared" si="580"/>
        <v>1</v>
      </c>
      <c r="W5149" s="169">
        <f t="shared" si="581"/>
        <v>1</v>
      </c>
      <c r="X5149" s="170">
        <v>1</v>
      </c>
      <c r="Y5149" s="139">
        <v>38478</v>
      </c>
      <c r="Z5149" s="139">
        <v>38531</v>
      </c>
      <c r="AA5149" s="139">
        <v>38610</v>
      </c>
      <c r="AB5149" s="139">
        <v>38701</v>
      </c>
      <c r="AC5149" s="139">
        <v>38761</v>
      </c>
      <c r="AD5149" s="147">
        <f t="shared" si="582"/>
        <v>91</v>
      </c>
      <c r="AE5149" s="131">
        <v>337</v>
      </c>
      <c r="AF5149" s="147" t="s">
        <v>2161</v>
      </c>
      <c r="AG5149" s="147">
        <v>1</v>
      </c>
    </row>
    <row r="5150" spans="1:34" x14ac:dyDescent="0.25">
      <c r="A5150" s="147" t="s">
        <v>2142</v>
      </c>
      <c r="B5150" s="140" t="s">
        <v>8472</v>
      </c>
      <c r="C5150" s="147" t="s">
        <v>726</v>
      </c>
      <c r="D5150" s="140" t="s">
        <v>8482</v>
      </c>
      <c r="E5150" s="147" t="s">
        <v>1784</v>
      </c>
      <c r="F5150" s="140" t="s">
        <v>8622</v>
      </c>
      <c r="G5150" s="140" t="s">
        <v>1787</v>
      </c>
      <c r="H5150" s="140" t="s">
        <v>12248</v>
      </c>
      <c r="I5150" s="147" t="s">
        <v>6035</v>
      </c>
      <c r="J5150" s="147">
        <v>1</v>
      </c>
      <c r="K5150" s="132">
        <f t="shared" ref="K5150:K5213" si="584">L5150+M5150</f>
        <v>783672</v>
      </c>
      <c r="L5150" s="132">
        <v>455607</v>
      </c>
      <c r="M5150" s="132">
        <v>328065</v>
      </c>
      <c r="N5150" s="132">
        <v>455607</v>
      </c>
      <c r="O5150" s="133"/>
      <c r="P5150" s="132">
        <v>328065</v>
      </c>
      <c r="Q5150" s="132">
        <f t="shared" si="583"/>
        <v>783672</v>
      </c>
      <c r="R5150" s="132">
        <v>455607</v>
      </c>
      <c r="S5150" s="132">
        <v>328065</v>
      </c>
      <c r="T5150" s="169">
        <f t="shared" si="578"/>
        <v>1</v>
      </c>
      <c r="U5150" s="169">
        <f t="shared" si="579"/>
        <v>1</v>
      </c>
      <c r="V5150" s="169">
        <f t="shared" si="580"/>
        <v>1</v>
      </c>
      <c r="W5150" s="169">
        <f t="shared" si="581"/>
        <v>1</v>
      </c>
      <c r="X5150" s="170">
        <v>1</v>
      </c>
      <c r="Y5150" s="139">
        <v>38835</v>
      </c>
      <c r="Z5150" s="139">
        <v>38888</v>
      </c>
      <c r="AA5150" s="139">
        <v>38945</v>
      </c>
      <c r="AB5150" s="139">
        <v>39065</v>
      </c>
      <c r="AC5150" s="139">
        <v>39078</v>
      </c>
      <c r="AD5150" s="147">
        <f t="shared" si="582"/>
        <v>120</v>
      </c>
      <c r="AE5150" s="131">
        <v>337</v>
      </c>
      <c r="AF5150" s="147" t="s">
        <v>2161</v>
      </c>
      <c r="AG5150" s="147">
        <v>1</v>
      </c>
    </row>
    <row r="5151" spans="1:34" x14ac:dyDescent="0.25">
      <c r="A5151" s="147" t="s">
        <v>2142</v>
      </c>
      <c r="B5151" s="140" t="s">
        <v>8472</v>
      </c>
      <c r="C5151" s="147" t="s">
        <v>726</v>
      </c>
      <c r="D5151" s="140" t="s">
        <v>8482</v>
      </c>
      <c r="E5151" s="147" t="s">
        <v>1784</v>
      </c>
      <c r="F5151" s="140" t="s">
        <v>8622</v>
      </c>
      <c r="G5151" s="140" t="s">
        <v>1787</v>
      </c>
      <c r="H5151" s="140" t="s">
        <v>12248</v>
      </c>
      <c r="I5151" s="147" t="s">
        <v>2607</v>
      </c>
      <c r="J5151" s="147">
        <v>1</v>
      </c>
      <c r="K5151" s="132">
        <f t="shared" si="584"/>
        <v>874702</v>
      </c>
      <c r="L5151" s="132">
        <v>486707</v>
      </c>
      <c r="M5151" s="132">
        <v>387995</v>
      </c>
      <c r="N5151" s="132">
        <v>486707</v>
      </c>
      <c r="P5151" s="132">
        <v>387995</v>
      </c>
      <c r="Q5151" s="132">
        <f t="shared" si="583"/>
        <v>874702</v>
      </c>
      <c r="R5151" s="132">
        <v>486707</v>
      </c>
      <c r="S5151" s="132">
        <v>387995</v>
      </c>
      <c r="T5151" s="169">
        <f t="shared" si="578"/>
        <v>1</v>
      </c>
      <c r="U5151" s="169">
        <f t="shared" si="579"/>
        <v>1</v>
      </c>
      <c r="V5151" s="169">
        <f t="shared" si="580"/>
        <v>1</v>
      </c>
      <c r="W5151" s="169">
        <f t="shared" si="581"/>
        <v>1</v>
      </c>
      <c r="X5151" s="170">
        <v>1</v>
      </c>
      <c r="Y5151" s="139">
        <v>39793</v>
      </c>
      <c r="AA5151" s="139">
        <v>39904</v>
      </c>
      <c r="AB5151" s="139">
        <v>39986</v>
      </c>
      <c r="AC5151" s="233">
        <v>40002</v>
      </c>
      <c r="AD5151" s="147">
        <f t="shared" si="582"/>
        <v>82</v>
      </c>
      <c r="AE5151" s="131">
        <v>430</v>
      </c>
      <c r="AG5151" s="147">
        <v>1</v>
      </c>
    </row>
    <row r="5152" spans="1:34" x14ac:dyDescent="0.25">
      <c r="A5152" s="147" t="s">
        <v>2142</v>
      </c>
      <c r="B5152" s="140" t="s">
        <v>8472</v>
      </c>
      <c r="C5152" s="147" t="s">
        <v>726</v>
      </c>
      <c r="D5152" s="140" t="s">
        <v>8482</v>
      </c>
      <c r="E5152" s="147" t="s">
        <v>1784</v>
      </c>
      <c r="F5152" s="140" t="s">
        <v>8622</v>
      </c>
      <c r="G5152" s="140" t="s">
        <v>1795</v>
      </c>
      <c r="H5152" s="140" t="s">
        <v>10405</v>
      </c>
      <c r="I5152" s="147" t="s">
        <v>1505</v>
      </c>
      <c r="J5152" s="147">
        <v>1</v>
      </c>
      <c r="K5152" s="132">
        <f t="shared" si="584"/>
        <v>2237564</v>
      </c>
      <c r="L5152" s="132">
        <v>457828</v>
      </c>
      <c r="M5152" s="132">
        <v>1779736</v>
      </c>
      <c r="N5152" s="132">
        <v>457828</v>
      </c>
      <c r="O5152" s="133" t="s">
        <v>4679</v>
      </c>
      <c r="P5152" s="132">
        <v>1679736</v>
      </c>
      <c r="Q5152" s="132">
        <f t="shared" si="583"/>
        <v>2137564</v>
      </c>
      <c r="R5152" s="132">
        <v>457828</v>
      </c>
      <c r="S5152" s="132">
        <v>1679736</v>
      </c>
      <c r="T5152" s="169">
        <f t="shared" si="578"/>
        <v>1</v>
      </c>
      <c r="U5152" s="169">
        <f t="shared" si="579"/>
        <v>1</v>
      </c>
      <c r="V5152" s="169">
        <f t="shared" si="580"/>
        <v>0.94381189120184117</v>
      </c>
      <c r="W5152" s="169">
        <f t="shared" si="581"/>
        <v>0.95530854089536654</v>
      </c>
      <c r="X5152" s="170">
        <v>1</v>
      </c>
      <c r="Y5152" s="139">
        <v>37909</v>
      </c>
      <c r="Z5152" s="139">
        <v>38703</v>
      </c>
      <c r="AA5152" s="139">
        <v>38047</v>
      </c>
      <c r="AB5152" s="139">
        <v>38229</v>
      </c>
      <c r="AC5152" s="139">
        <v>38273</v>
      </c>
      <c r="AD5152" s="147">
        <f t="shared" si="582"/>
        <v>182</v>
      </c>
      <c r="AE5152" s="131">
        <v>219</v>
      </c>
      <c r="AF5152" s="147" t="s">
        <v>2161</v>
      </c>
      <c r="AG5152" s="147">
        <v>1</v>
      </c>
    </row>
    <row r="5153" spans="1:34" x14ac:dyDescent="0.25">
      <c r="A5153" s="147" t="s">
        <v>2142</v>
      </c>
      <c r="B5153" s="140" t="s">
        <v>8472</v>
      </c>
      <c r="C5153" s="147" t="s">
        <v>726</v>
      </c>
      <c r="D5153" s="140" t="s">
        <v>8482</v>
      </c>
      <c r="E5153" s="147" t="s">
        <v>1784</v>
      </c>
      <c r="F5153" s="140" t="s">
        <v>8622</v>
      </c>
      <c r="G5153" s="140" t="s">
        <v>1795</v>
      </c>
      <c r="H5153" s="140" t="s">
        <v>10405</v>
      </c>
      <c r="I5153" s="147" t="s">
        <v>2662</v>
      </c>
      <c r="J5153" s="147">
        <v>1</v>
      </c>
      <c r="K5153" s="132">
        <f t="shared" si="584"/>
        <v>771863</v>
      </c>
      <c r="L5153" s="132">
        <v>652278</v>
      </c>
      <c r="M5153" s="132">
        <v>119585</v>
      </c>
      <c r="N5153" s="132">
        <v>652278</v>
      </c>
      <c r="P5153" s="132">
        <v>119585</v>
      </c>
      <c r="Q5153" s="132">
        <f t="shared" si="583"/>
        <v>771863</v>
      </c>
      <c r="R5153" s="132">
        <v>652278</v>
      </c>
      <c r="S5153" s="132">
        <v>119585</v>
      </c>
      <c r="T5153" s="169">
        <f t="shared" si="578"/>
        <v>1</v>
      </c>
      <c r="U5153" s="169">
        <f t="shared" si="579"/>
        <v>1</v>
      </c>
      <c r="V5153" s="169">
        <f t="shared" si="580"/>
        <v>1</v>
      </c>
      <c r="W5153" s="169">
        <f t="shared" si="581"/>
        <v>1</v>
      </c>
      <c r="X5153" s="170">
        <v>1</v>
      </c>
      <c r="Y5153" s="139">
        <v>39793</v>
      </c>
      <c r="AA5153" s="139">
        <v>39904</v>
      </c>
      <c r="AB5153" s="139">
        <v>39989</v>
      </c>
      <c r="AC5153" s="233">
        <v>40004</v>
      </c>
      <c r="AD5153" s="147">
        <f t="shared" si="582"/>
        <v>85</v>
      </c>
      <c r="AE5153" s="131">
        <v>180</v>
      </c>
      <c r="AG5153" s="147">
        <v>1</v>
      </c>
    </row>
    <row r="5154" spans="1:34" x14ac:dyDescent="0.25">
      <c r="A5154" s="147" t="s">
        <v>2142</v>
      </c>
      <c r="B5154" s="140" t="s">
        <v>8472</v>
      </c>
      <c r="C5154" s="147" t="s">
        <v>726</v>
      </c>
      <c r="D5154" s="140" t="s">
        <v>8482</v>
      </c>
      <c r="E5154" s="147" t="s">
        <v>1784</v>
      </c>
      <c r="F5154" s="140" t="s">
        <v>8622</v>
      </c>
      <c r="G5154" s="140" t="s">
        <v>1790</v>
      </c>
      <c r="H5154" s="140" t="s">
        <v>10406</v>
      </c>
      <c r="I5154" s="147" t="s">
        <v>1505</v>
      </c>
      <c r="J5154" s="147">
        <v>1</v>
      </c>
      <c r="K5154" s="132">
        <f t="shared" si="584"/>
        <v>2820769</v>
      </c>
      <c r="L5154" s="132">
        <v>320636</v>
      </c>
      <c r="M5154" s="132">
        <v>2500133</v>
      </c>
      <c r="N5154" s="132">
        <v>320636</v>
      </c>
      <c r="O5154" s="133" t="s">
        <v>4679</v>
      </c>
      <c r="P5154" s="132">
        <v>2500133</v>
      </c>
      <c r="Q5154" s="132">
        <f t="shared" si="583"/>
        <v>2820769</v>
      </c>
      <c r="R5154" s="132">
        <v>320636</v>
      </c>
      <c r="S5154" s="132">
        <v>2500133</v>
      </c>
      <c r="T5154" s="169">
        <f t="shared" si="578"/>
        <v>1</v>
      </c>
      <c r="U5154" s="169">
        <f t="shared" si="579"/>
        <v>1</v>
      </c>
      <c r="V5154" s="169">
        <f t="shared" si="580"/>
        <v>1</v>
      </c>
      <c r="W5154" s="169">
        <f t="shared" si="581"/>
        <v>1</v>
      </c>
      <c r="X5154" s="170">
        <v>1</v>
      </c>
      <c r="Y5154" s="139">
        <v>37909</v>
      </c>
      <c r="Z5154" s="139">
        <v>38703</v>
      </c>
      <c r="AA5154" s="139">
        <v>38047</v>
      </c>
      <c r="AB5154" s="139">
        <v>38214</v>
      </c>
      <c r="AC5154" s="139">
        <v>38215</v>
      </c>
      <c r="AD5154" s="147">
        <f t="shared" si="582"/>
        <v>167</v>
      </c>
      <c r="AE5154" s="131">
        <v>300</v>
      </c>
      <c r="AF5154" s="147" t="s">
        <v>2161</v>
      </c>
      <c r="AG5154" s="147">
        <v>1</v>
      </c>
    </row>
    <row r="5155" spans="1:34" x14ac:dyDescent="0.25">
      <c r="A5155" s="147" t="s">
        <v>2142</v>
      </c>
      <c r="B5155" s="140" t="s">
        <v>8472</v>
      </c>
      <c r="C5155" s="147" t="s">
        <v>726</v>
      </c>
      <c r="D5155" s="140" t="s">
        <v>8482</v>
      </c>
      <c r="E5155" s="147" t="s">
        <v>1784</v>
      </c>
      <c r="F5155" s="140" t="s">
        <v>8622</v>
      </c>
      <c r="G5155" s="140" t="s">
        <v>1790</v>
      </c>
      <c r="H5155" s="140" t="s">
        <v>10406</v>
      </c>
      <c r="I5155" s="147" t="s">
        <v>6035</v>
      </c>
      <c r="J5155" s="147">
        <v>1</v>
      </c>
      <c r="K5155" s="132">
        <f t="shared" si="584"/>
        <v>773111</v>
      </c>
      <c r="L5155" s="132">
        <v>422849</v>
      </c>
      <c r="M5155" s="132">
        <v>350262</v>
      </c>
      <c r="N5155" s="132">
        <v>422849</v>
      </c>
      <c r="O5155" s="133"/>
      <c r="P5155" s="132">
        <v>350262</v>
      </c>
      <c r="Q5155" s="132">
        <f t="shared" si="583"/>
        <v>773111</v>
      </c>
      <c r="R5155" s="132">
        <v>422849</v>
      </c>
      <c r="S5155" s="132">
        <v>350262</v>
      </c>
      <c r="T5155" s="169">
        <f t="shared" si="578"/>
        <v>1</v>
      </c>
      <c r="U5155" s="169">
        <f t="shared" si="579"/>
        <v>1</v>
      </c>
      <c r="V5155" s="169">
        <f t="shared" si="580"/>
        <v>1</v>
      </c>
      <c r="W5155" s="169">
        <f t="shared" si="581"/>
        <v>1</v>
      </c>
      <c r="X5155" s="170">
        <v>1</v>
      </c>
      <c r="Y5155" s="139">
        <v>38835</v>
      </c>
      <c r="Z5155" s="139">
        <v>38888</v>
      </c>
      <c r="AA5155" s="139">
        <v>38945</v>
      </c>
      <c r="AB5155" s="139">
        <v>39065</v>
      </c>
      <c r="AC5155" s="139">
        <v>39070</v>
      </c>
      <c r="AD5155" s="147">
        <f t="shared" si="582"/>
        <v>120</v>
      </c>
      <c r="AE5155" s="131">
        <v>300</v>
      </c>
      <c r="AF5155" s="147" t="s">
        <v>2161</v>
      </c>
      <c r="AG5155" s="147">
        <v>1</v>
      </c>
    </row>
    <row r="5156" spans="1:34" x14ac:dyDescent="0.25">
      <c r="A5156" s="147" t="s">
        <v>2142</v>
      </c>
      <c r="B5156" s="140" t="s">
        <v>8472</v>
      </c>
      <c r="C5156" s="147" t="s">
        <v>726</v>
      </c>
      <c r="D5156" s="140" t="s">
        <v>8482</v>
      </c>
      <c r="E5156" s="147" t="s">
        <v>1784</v>
      </c>
      <c r="F5156" s="140" t="s">
        <v>8622</v>
      </c>
      <c r="G5156" s="140" t="s">
        <v>1790</v>
      </c>
      <c r="H5156" s="140" t="s">
        <v>10406</v>
      </c>
      <c r="I5156" s="147" t="s">
        <v>3267</v>
      </c>
      <c r="J5156" s="147">
        <v>1</v>
      </c>
      <c r="K5156" s="132">
        <f t="shared" si="584"/>
        <v>656519</v>
      </c>
      <c r="L5156" s="132">
        <v>590694</v>
      </c>
      <c r="M5156" s="132">
        <v>65825</v>
      </c>
      <c r="N5156" s="132">
        <v>590694</v>
      </c>
      <c r="P5156" s="132">
        <v>65825</v>
      </c>
      <c r="Q5156" s="132">
        <f t="shared" si="583"/>
        <v>656519</v>
      </c>
      <c r="R5156" s="132">
        <v>590694</v>
      </c>
      <c r="S5156" s="132">
        <v>65825</v>
      </c>
      <c r="T5156" s="169">
        <f t="shared" si="578"/>
        <v>1</v>
      </c>
      <c r="U5156" s="169">
        <f t="shared" si="579"/>
        <v>1</v>
      </c>
      <c r="V5156" s="169">
        <f t="shared" si="580"/>
        <v>1</v>
      </c>
      <c r="W5156" s="169">
        <f t="shared" si="581"/>
        <v>1</v>
      </c>
      <c r="X5156" s="170">
        <v>1</v>
      </c>
      <c r="Y5156" s="139">
        <v>39793</v>
      </c>
      <c r="AA5156" s="139">
        <v>39887</v>
      </c>
      <c r="AB5156" s="139">
        <v>39986</v>
      </c>
      <c r="AC5156" s="233">
        <v>40001</v>
      </c>
      <c r="AD5156" s="147">
        <f t="shared" si="582"/>
        <v>99</v>
      </c>
      <c r="AE5156" s="131">
        <v>391</v>
      </c>
      <c r="AG5156" s="147">
        <v>1</v>
      </c>
    </row>
    <row r="5157" spans="1:34" x14ac:dyDescent="0.25">
      <c r="A5157" s="147" t="s">
        <v>2142</v>
      </c>
      <c r="B5157" s="140" t="s">
        <v>8472</v>
      </c>
      <c r="C5157" s="147" t="s">
        <v>726</v>
      </c>
      <c r="D5157" s="140" t="s">
        <v>8482</v>
      </c>
      <c r="E5157" s="147" t="s">
        <v>1784</v>
      </c>
      <c r="F5157" s="140" t="s">
        <v>8622</v>
      </c>
      <c r="G5157" s="140" t="s">
        <v>1791</v>
      </c>
      <c r="H5157" s="140" t="s">
        <v>10407</v>
      </c>
      <c r="I5157" s="147" t="s">
        <v>3267</v>
      </c>
      <c r="J5157" s="147">
        <v>1</v>
      </c>
      <c r="K5157" s="132">
        <f t="shared" si="584"/>
        <v>1350666</v>
      </c>
      <c r="L5157" s="132">
        <v>631272</v>
      </c>
      <c r="M5157" s="132">
        <v>719394</v>
      </c>
      <c r="N5157" s="132">
        <v>631272</v>
      </c>
      <c r="O5157" s="133" t="s">
        <v>4679</v>
      </c>
      <c r="P5157" s="132">
        <v>719394</v>
      </c>
      <c r="Q5157" s="132">
        <f t="shared" si="583"/>
        <v>1350666</v>
      </c>
      <c r="R5157" s="132">
        <v>631272</v>
      </c>
      <c r="S5157" s="132">
        <v>719394</v>
      </c>
      <c r="T5157" s="169">
        <f t="shared" si="578"/>
        <v>1</v>
      </c>
      <c r="U5157" s="169">
        <f t="shared" si="579"/>
        <v>1</v>
      </c>
      <c r="V5157" s="169">
        <f t="shared" si="580"/>
        <v>1</v>
      </c>
      <c r="W5157" s="169">
        <f t="shared" si="581"/>
        <v>1</v>
      </c>
      <c r="X5157" s="170">
        <v>1</v>
      </c>
      <c r="Y5157" s="139">
        <v>38478</v>
      </c>
      <c r="Z5157" s="139">
        <v>38531</v>
      </c>
      <c r="AA5157" s="139">
        <v>38610</v>
      </c>
      <c r="AB5157" s="139">
        <v>38701</v>
      </c>
      <c r="AC5157" s="139">
        <v>38741</v>
      </c>
      <c r="AD5157" s="147">
        <f t="shared" si="582"/>
        <v>91</v>
      </c>
      <c r="AE5157" s="131">
        <v>724</v>
      </c>
      <c r="AF5157" s="147" t="s">
        <v>2161</v>
      </c>
      <c r="AG5157" s="147">
        <v>1</v>
      </c>
    </row>
    <row r="5158" spans="1:34" x14ac:dyDescent="0.25">
      <c r="A5158" s="147" t="s">
        <v>2142</v>
      </c>
      <c r="B5158" s="140" t="s">
        <v>8472</v>
      </c>
      <c r="C5158" s="147" t="s">
        <v>726</v>
      </c>
      <c r="D5158" s="140" t="s">
        <v>8482</v>
      </c>
      <c r="E5158" s="147" t="s">
        <v>1784</v>
      </c>
      <c r="F5158" s="140" t="s">
        <v>8622</v>
      </c>
      <c r="G5158" s="140" t="s">
        <v>1791</v>
      </c>
      <c r="H5158" s="140" t="s">
        <v>10407</v>
      </c>
      <c r="I5158" s="147" t="s">
        <v>3192</v>
      </c>
      <c r="J5158" s="147">
        <v>1</v>
      </c>
      <c r="K5158" s="132">
        <f t="shared" si="584"/>
        <v>558024</v>
      </c>
      <c r="L5158" s="132">
        <v>344089</v>
      </c>
      <c r="M5158" s="132">
        <v>213935</v>
      </c>
      <c r="N5158" s="132">
        <v>344089</v>
      </c>
      <c r="O5158" s="133"/>
      <c r="P5158" s="132">
        <v>213935</v>
      </c>
      <c r="Q5158" s="132">
        <f t="shared" si="583"/>
        <v>558024</v>
      </c>
      <c r="R5158" s="132">
        <v>344089</v>
      </c>
      <c r="S5158" s="132">
        <v>213935</v>
      </c>
      <c r="T5158" s="169">
        <f t="shared" si="578"/>
        <v>1</v>
      </c>
      <c r="U5158" s="169">
        <f t="shared" si="579"/>
        <v>1</v>
      </c>
      <c r="V5158" s="169">
        <f t="shared" si="580"/>
        <v>1</v>
      </c>
      <c r="W5158" s="169">
        <f t="shared" si="581"/>
        <v>1</v>
      </c>
      <c r="X5158" s="170">
        <v>1</v>
      </c>
      <c r="Y5158" s="139">
        <v>38835</v>
      </c>
      <c r="Z5158" s="139">
        <v>38888</v>
      </c>
      <c r="AA5158" s="139">
        <v>38945</v>
      </c>
      <c r="AB5158" s="139">
        <v>39065</v>
      </c>
      <c r="AC5158" s="139">
        <v>39078</v>
      </c>
      <c r="AD5158" s="147">
        <f t="shared" si="582"/>
        <v>120</v>
      </c>
      <c r="AE5158" s="131">
        <v>724</v>
      </c>
      <c r="AF5158" s="147" t="s">
        <v>2161</v>
      </c>
      <c r="AG5158" s="147">
        <v>1</v>
      </c>
    </row>
    <row r="5159" spans="1:34" x14ac:dyDescent="0.25">
      <c r="A5159" s="147" t="s">
        <v>2142</v>
      </c>
      <c r="B5159" s="140" t="s">
        <v>8472</v>
      </c>
      <c r="C5159" s="147" t="s">
        <v>726</v>
      </c>
      <c r="D5159" s="140" t="s">
        <v>8482</v>
      </c>
      <c r="E5159" s="147" t="s">
        <v>1784</v>
      </c>
      <c r="F5159" s="140" t="s">
        <v>8622</v>
      </c>
      <c r="G5159" s="140" t="s">
        <v>1791</v>
      </c>
      <c r="H5159" s="140" t="s">
        <v>10407</v>
      </c>
      <c r="I5159" s="147" t="s">
        <v>3267</v>
      </c>
      <c r="J5159" s="147">
        <v>1</v>
      </c>
      <c r="K5159" s="132">
        <f t="shared" si="584"/>
        <v>658519</v>
      </c>
      <c r="L5159" s="132">
        <v>590694</v>
      </c>
      <c r="M5159" s="132">
        <v>67825</v>
      </c>
      <c r="N5159" s="132">
        <v>590694</v>
      </c>
      <c r="P5159" s="132">
        <v>67825</v>
      </c>
      <c r="Q5159" s="132">
        <f t="shared" si="583"/>
        <v>658519</v>
      </c>
      <c r="R5159" s="132">
        <v>590694</v>
      </c>
      <c r="S5159" s="132">
        <v>67825</v>
      </c>
      <c r="T5159" s="169">
        <f t="shared" si="578"/>
        <v>1</v>
      </c>
      <c r="U5159" s="169">
        <f t="shared" si="579"/>
        <v>1</v>
      </c>
      <c r="V5159" s="169">
        <f t="shared" si="580"/>
        <v>1</v>
      </c>
      <c r="W5159" s="169">
        <f t="shared" si="581"/>
        <v>1</v>
      </c>
      <c r="X5159" s="170">
        <v>1</v>
      </c>
      <c r="Y5159" s="139">
        <v>39793</v>
      </c>
      <c r="AA5159" s="139">
        <v>39887</v>
      </c>
      <c r="AB5159" s="139">
        <v>39993</v>
      </c>
      <c r="AC5159" s="233">
        <v>40007</v>
      </c>
      <c r="AD5159" s="147">
        <f t="shared" si="582"/>
        <v>106</v>
      </c>
      <c r="AE5159" s="131">
        <v>268</v>
      </c>
      <c r="AG5159" s="147">
        <v>1</v>
      </c>
    </row>
    <row r="5160" spans="1:34" x14ac:dyDescent="0.25">
      <c r="A5160" s="147" t="s">
        <v>2143</v>
      </c>
      <c r="B5160" s="140" t="s">
        <v>8473</v>
      </c>
      <c r="C5160" s="147" t="s">
        <v>432</v>
      </c>
      <c r="D5160" s="140" t="s">
        <v>8489</v>
      </c>
      <c r="E5160" s="147" t="s">
        <v>2555</v>
      </c>
      <c r="F5160" s="140" t="s">
        <v>8503</v>
      </c>
      <c r="G5160" s="140" t="s">
        <v>2556</v>
      </c>
      <c r="H5160" s="140" t="s">
        <v>8695</v>
      </c>
      <c r="I5160" s="147" t="s">
        <v>3267</v>
      </c>
      <c r="J5160" s="147">
        <v>1</v>
      </c>
      <c r="K5160" s="132">
        <f t="shared" si="584"/>
        <v>342185.19</v>
      </c>
      <c r="L5160" s="132">
        <v>301505.19</v>
      </c>
      <c r="M5160" s="132">
        <v>40680</v>
      </c>
      <c r="N5160" s="132">
        <v>301505.19</v>
      </c>
      <c r="O5160" s="133" t="s">
        <v>6074</v>
      </c>
      <c r="P5160" s="132">
        <v>63335</v>
      </c>
      <c r="Q5160" s="132">
        <f t="shared" si="583"/>
        <v>364840.19</v>
      </c>
      <c r="R5160" s="132">
        <v>301505.19</v>
      </c>
      <c r="S5160" s="132">
        <v>63335</v>
      </c>
      <c r="T5160" s="169">
        <f t="shared" si="578"/>
        <v>1</v>
      </c>
      <c r="U5160" s="169">
        <f t="shared" si="579"/>
        <v>1</v>
      </c>
      <c r="V5160" s="169">
        <f t="shared" si="580"/>
        <v>1.5569075712881022</v>
      </c>
      <c r="W5160" s="169">
        <f t="shared" si="581"/>
        <v>1.0662068396355786</v>
      </c>
      <c r="X5160" s="170">
        <v>1</v>
      </c>
      <c r="Y5160" s="139">
        <v>37971</v>
      </c>
      <c r="Z5160" s="139">
        <v>38055</v>
      </c>
      <c r="AA5160" s="139">
        <v>38222</v>
      </c>
      <c r="AB5160" s="139">
        <v>38426</v>
      </c>
      <c r="AC5160" s="139">
        <v>38428</v>
      </c>
      <c r="AD5160" s="147">
        <f t="shared" si="582"/>
        <v>204</v>
      </c>
      <c r="AE5160" s="131">
        <v>135</v>
      </c>
      <c r="AG5160" s="147">
        <v>1</v>
      </c>
    </row>
    <row r="5161" spans="1:34" x14ac:dyDescent="0.25">
      <c r="A5161" s="147" t="s">
        <v>2143</v>
      </c>
      <c r="B5161" s="140" t="s">
        <v>8473</v>
      </c>
      <c r="C5161" s="147" t="s">
        <v>432</v>
      </c>
      <c r="D5161" s="140" t="s">
        <v>8489</v>
      </c>
      <c r="E5161" s="147" t="s">
        <v>2555</v>
      </c>
      <c r="F5161" s="140" t="s">
        <v>8503</v>
      </c>
      <c r="G5161" s="140" t="s">
        <v>2556</v>
      </c>
      <c r="H5161" s="140" t="s">
        <v>8695</v>
      </c>
      <c r="I5161" s="147" t="s">
        <v>4418</v>
      </c>
      <c r="J5161" s="147">
        <v>1</v>
      </c>
      <c r="K5161" s="132">
        <f t="shared" si="584"/>
        <v>1398827</v>
      </c>
      <c r="L5161" s="132">
        <v>1247677</v>
      </c>
      <c r="M5161" s="132">
        <v>151150</v>
      </c>
      <c r="N5161" s="132">
        <v>1247677</v>
      </c>
      <c r="O5161" s="147" t="s">
        <v>6107</v>
      </c>
      <c r="P5161" s="132">
        <v>188365</v>
      </c>
      <c r="Q5161" s="132">
        <f t="shared" si="583"/>
        <v>1436042</v>
      </c>
      <c r="R5161" s="132">
        <v>1247677</v>
      </c>
      <c r="S5161" s="132">
        <v>188365</v>
      </c>
      <c r="T5161" s="169">
        <f t="shared" si="578"/>
        <v>1</v>
      </c>
      <c r="U5161" s="169">
        <f t="shared" si="579"/>
        <v>1</v>
      </c>
      <c r="V5161" s="169">
        <f t="shared" si="580"/>
        <v>1.2462123718160767</v>
      </c>
      <c r="W5161" s="169">
        <f t="shared" si="581"/>
        <v>1.0266044335718427</v>
      </c>
      <c r="X5161" s="170">
        <v>1</v>
      </c>
      <c r="Y5161" s="139" t="s">
        <v>4516</v>
      </c>
      <c r="Z5161" s="139" t="s">
        <v>4516</v>
      </c>
      <c r="AA5161" s="139">
        <v>39907</v>
      </c>
      <c r="AB5161" s="139">
        <v>39962</v>
      </c>
      <c r="AC5161" s="139">
        <v>39993</v>
      </c>
      <c r="AD5161" s="147">
        <f t="shared" si="582"/>
        <v>55</v>
      </c>
      <c r="AE5161" s="131">
        <v>122</v>
      </c>
      <c r="AG5161" s="147">
        <v>1</v>
      </c>
    </row>
    <row r="5162" spans="1:34" x14ac:dyDescent="0.25">
      <c r="A5162" s="147" t="s">
        <v>2143</v>
      </c>
      <c r="B5162" s="140" t="s">
        <v>8473</v>
      </c>
      <c r="C5162" s="147" t="s">
        <v>432</v>
      </c>
      <c r="D5162" s="140" t="s">
        <v>8489</v>
      </c>
      <c r="E5162" s="147" t="s">
        <v>2555</v>
      </c>
      <c r="F5162" s="140" t="s">
        <v>8503</v>
      </c>
      <c r="G5162" s="140" t="s">
        <v>2557</v>
      </c>
      <c r="H5162" s="140" t="s">
        <v>8696</v>
      </c>
      <c r="I5162" s="147" t="s">
        <v>3535</v>
      </c>
      <c r="J5162" s="147">
        <v>1</v>
      </c>
      <c r="K5162" s="132">
        <f t="shared" si="584"/>
        <v>262750.40000000002</v>
      </c>
      <c r="L5162" s="132">
        <v>196580.4</v>
      </c>
      <c r="M5162" s="132">
        <v>66170</v>
      </c>
      <c r="N5162" s="132">
        <v>196580.4</v>
      </c>
      <c r="O5162" s="133" t="s">
        <v>6074</v>
      </c>
      <c r="P5162" s="132">
        <v>77980</v>
      </c>
      <c r="Q5162" s="132">
        <f t="shared" si="583"/>
        <v>274560.40000000002</v>
      </c>
      <c r="R5162" s="132">
        <v>196580.4</v>
      </c>
      <c r="S5162" s="132">
        <v>77980</v>
      </c>
      <c r="T5162" s="169">
        <f t="shared" si="578"/>
        <v>1</v>
      </c>
      <c r="U5162" s="169">
        <f t="shared" si="579"/>
        <v>1</v>
      </c>
      <c r="V5162" s="169">
        <f t="shared" si="580"/>
        <v>1.1784796735680823</v>
      </c>
      <c r="W5162" s="169">
        <f t="shared" si="581"/>
        <v>1.0449476004603608</v>
      </c>
      <c r="X5162" s="170">
        <v>1</v>
      </c>
      <c r="Y5162" s="139">
        <v>37970</v>
      </c>
      <c r="Z5162" s="139">
        <v>38056</v>
      </c>
      <c r="AA5162" s="139">
        <v>38180</v>
      </c>
      <c r="AB5162" s="139">
        <v>38323</v>
      </c>
      <c r="AC5162" s="139">
        <v>38337</v>
      </c>
      <c r="AD5162" s="147">
        <f t="shared" si="582"/>
        <v>143</v>
      </c>
      <c r="AE5162" s="131">
        <v>103</v>
      </c>
      <c r="AG5162" s="147">
        <v>1</v>
      </c>
    </row>
    <row r="5163" spans="1:34" x14ac:dyDescent="0.25">
      <c r="A5163" s="147" t="s">
        <v>2143</v>
      </c>
      <c r="B5163" s="140" t="s">
        <v>8473</v>
      </c>
      <c r="C5163" s="147" t="s">
        <v>432</v>
      </c>
      <c r="D5163" s="140" t="s">
        <v>8489</v>
      </c>
      <c r="E5163" s="147" t="s">
        <v>2555</v>
      </c>
      <c r="F5163" s="140" t="s">
        <v>8503</v>
      </c>
      <c r="G5163" s="140" t="s">
        <v>2715</v>
      </c>
      <c r="H5163" s="140" t="s">
        <v>8697</v>
      </c>
      <c r="I5163" s="147" t="s">
        <v>490</v>
      </c>
      <c r="J5163" s="147">
        <v>1</v>
      </c>
      <c r="K5163" s="132">
        <f t="shared" si="584"/>
        <v>1774759</v>
      </c>
      <c r="L5163" s="132">
        <v>876804</v>
      </c>
      <c r="M5163" s="132">
        <v>897955</v>
      </c>
      <c r="N5163" s="132">
        <v>789123.6</v>
      </c>
      <c r="O5163" s="133" t="s">
        <v>6079</v>
      </c>
      <c r="P5163" s="132">
        <v>859713.41</v>
      </c>
      <c r="Q5163" s="132">
        <f t="shared" si="583"/>
        <v>1648837.01</v>
      </c>
      <c r="R5163" s="132">
        <v>789123.6</v>
      </c>
      <c r="S5163" s="132">
        <v>859713.41</v>
      </c>
      <c r="T5163" s="169">
        <f t="shared" si="578"/>
        <v>1</v>
      </c>
      <c r="U5163" s="169">
        <f t="shared" si="579"/>
        <v>1</v>
      </c>
      <c r="V5163" s="169">
        <f t="shared" si="580"/>
        <v>0.95741257635404897</v>
      </c>
      <c r="W5163" s="169">
        <f t="shared" si="581"/>
        <v>0.92904840037436065</v>
      </c>
      <c r="X5163" s="170">
        <v>1</v>
      </c>
      <c r="Y5163" s="139">
        <v>38491</v>
      </c>
      <c r="Z5163" s="139">
        <v>38518</v>
      </c>
      <c r="AA5163" s="139">
        <v>38629</v>
      </c>
      <c r="AB5163" s="139">
        <v>38734</v>
      </c>
      <c r="AC5163" s="139">
        <v>38799</v>
      </c>
      <c r="AD5163" s="147">
        <f t="shared" si="582"/>
        <v>105</v>
      </c>
      <c r="AE5163" s="131">
        <v>330</v>
      </c>
      <c r="AG5163" s="147">
        <v>1</v>
      </c>
      <c r="AH5163" s="147" t="s">
        <v>5683</v>
      </c>
    </row>
    <row r="5164" spans="1:34" x14ac:dyDescent="0.25">
      <c r="A5164" s="147" t="s">
        <v>2143</v>
      </c>
      <c r="B5164" s="140" t="s">
        <v>8473</v>
      </c>
      <c r="C5164" s="147" t="s">
        <v>432</v>
      </c>
      <c r="D5164" s="140" t="s">
        <v>8489</v>
      </c>
      <c r="E5164" s="147" t="s">
        <v>2555</v>
      </c>
      <c r="F5164" s="140" t="s">
        <v>8503</v>
      </c>
      <c r="G5164" s="140" t="s">
        <v>2715</v>
      </c>
      <c r="H5164" s="140" t="s">
        <v>8697</v>
      </c>
      <c r="I5164" s="147" t="s">
        <v>6097</v>
      </c>
      <c r="J5164" s="147">
        <v>1</v>
      </c>
      <c r="K5164" s="132">
        <f t="shared" si="584"/>
        <v>1214176.5</v>
      </c>
      <c r="L5164" s="132">
        <v>603138</v>
      </c>
      <c r="M5164" s="132">
        <v>611038.5</v>
      </c>
      <c r="N5164" s="132">
        <v>603138</v>
      </c>
      <c r="O5164" s="133" t="s">
        <v>6079</v>
      </c>
      <c r="P5164" s="132">
        <v>5601.3099999999995</v>
      </c>
      <c r="Q5164" s="132">
        <f t="shared" si="583"/>
        <v>608739.31000000006</v>
      </c>
      <c r="R5164" s="132">
        <v>603138</v>
      </c>
      <c r="S5164" s="132">
        <v>5601.31</v>
      </c>
      <c r="T5164" s="169">
        <f t="shared" si="578"/>
        <v>1</v>
      </c>
      <c r="U5164" s="169">
        <f t="shared" si="579"/>
        <v>1.0000000000000002</v>
      </c>
      <c r="V5164" s="169">
        <f t="shared" si="580"/>
        <v>9.166869190730207E-3</v>
      </c>
      <c r="W5164" s="169">
        <f t="shared" si="581"/>
        <v>0.50135981877428859</v>
      </c>
      <c r="X5164" s="170">
        <v>1</v>
      </c>
      <c r="Y5164" s="139">
        <v>38804</v>
      </c>
      <c r="Z5164" s="139">
        <v>38835</v>
      </c>
      <c r="AA5164" s="139">
        <v>39028</v>
      </c>
      <c r="AB5164" s="139">
        <v>39386</v>
      </c>
      <c r="AC5164" s="139" t="s">
        <v>4516</v>
      </c>
      <c r="AD5164" s="147">
        <f t="shared" si="582"/>
        <v>358</v>
      </c>
      <c r="AE5164" s="131">
        <v>89</v>
      </c>
      <c r="AG5164" s="147">
        <v>1</v>
      </c>
      <c r="AH5164" s="147" t="s">
        <v>5683</v>
      </c>
    </row>
    <row r="5165" spans="1:34" x14ac:dyDescent="0.25">
      <c r="A5165" s="147" t="s">
        <v>2143</v>
      </c>
      <c r="B5165" s="140" t="s">
        <v>8473</v>
      </c>
      <c r="C5165" s="147" t="s">
        <v>432</v>
      </c>
      <c r="D5165" s="140" t="s">
        <v>8489</v>
      </c>
      <c r="E5165" s="147" t="s">
        <v>2555</v>
      </c>
      <c r="F5165" s="140" t="s">
        <v>8503</v>
      </c>
      <c r="G5165" s="140" t="s">
        <v>2263</v>
      </c>
      <c r="H5165" s="140" t="s">
        <v>8698</v>
      </c>
      <c r="I5165" s="147" t="s">
        <v>3267</v>
      </c>
      <c r="J5165" s="147">
        <v>1</v>
      </c>
      <c r="K5165" s="132">
        <f t="shared" si="584"/>
        <v>559781</v>
      </c>
      <c r="L5165" s="132">
        <v>441780</v>
      </c>
      <c r="M5165" s="132">
        <v>118001</v>
      </c>
      <c r="N5165" s="132">
        <v>441780</v>
      </c>
      <c r="O5165" s="133" t="s">
        <v>6074</v>
      </c>
      <c r="P5165" s="132">
        <v>100240</v>
      </c>
      <c r="Q5165" s="132">
        <f t="shared" si="583"/>
        <v>542020</v>
      </c>
      <c r="R5165" s="132">
        <v>441780</v>
      </c>
      <c r="S5165" s="132">
        <v>100240</v>
      </c>
      <c r="T5165" s="169">
        <f t="shared" si="578"/>
        <v>1</v>
      </c>
      <c r="U5165" s="169">
        <f t="shared" si="579"/>
        <v>1</v>
      </c>
      <c r="V5165" s="169">
        <f t="shared" si="580"/>
        <v>0.8494843264040135</v>
      </c>
      <c r="W5165" s="169">
        <f t="shared" si="581"/>
        <v>0.96827152046961218</v>
      </c>
      <c r="X5165" s="170">
        <v>1</v>
      </c>
      <c r="Y5165" s="139">
        <v>38490</v>
      </c>
      <c r="Z5165" s="139">
        <v>38517</v>
      </c>
      <c r="AA5165" s="139">
        <v>38595</v>
      </c>
      <c r="AB5165" s="139">
        <v>38709</v>
      </c>
      <c r="AC5165" s="139">
        <v>38792</v>
      </c>
      <c r="AD5165" s="147">
        <f t="shared" si="582"/>
        <v>114</v>
      </c>
      <c r="AE5165" s="131">
        <v>108</v>
      </c>
      <c r="AG5165" s="147">
        <v>1</v>
      </c>
      <c r="AH5165" s="147" t="s">
        <v>5683</v>
      </c>
    </row>
    <row r="5166" spans="1:34" x14ac:dyDescent="0.25">
      <c r="A5166" s="147" t="s">
        <v>2143</v>
      </c>
      <c r="B5166" s="140" t="s">
        <v>8473</v>
      </c>
      <c r="C5166" s="147" t="s">
        <v>432</v>
      </c>
      <c r="D5166" s="140" t="s">
        <v>8489</v>
      </c>
      <c r="E5166" s="147" t="s">
        <v>2555</v>
      </c>
      <c r="F5166" s="140" t="s">
        <v>8503</v>
      </c>
      <c r="G5166" s="140" t="s">
        <v>2263</v>
      </c>
      <c r="H5166" s="140" t="s">
        <v>8698</v>
      </c>
      <c r="I5166" s="147" t="s">
        <v>2842</v>
      </c>
      <c r="J5166" s="147">
        <v>1</v>
      </c>
      <c r="K5166" s="132">
        <f t="shared" si="584"/>
        <v>900067.4</v>
      </c>
      <c r="L5166" s="132">
        <v>775862.4</v>
      </c>
      <c r="M5166" s="132">
        <v>124205</v>
      </c>
      <c r="N5166" s="132">
        <v>751206.16</v>
      </c>
      <c r="O5166" s="147" t="s">
        <v>6107</v>
      </c>
      <c r="P5166" s="132">
        <v>131691.1</v>
      </c>
      <c r="Q5166" s="132">
        <f t="shared" si="583"/>
        <v>882897.26</v>
      </c>
      <c r="R5166" s="132">
        <v>751206.16</v>
      </c>
      <c r="S5166" s="132">
        <v>131691.1</v>
      </c>
      <c r="T5166" s="169">
        <f t="shared" si="578"/>
        <v>1</v>
      </c>
      <c r="U5166" s="169">
        <f t="shared" si="579"/>
        <v>1</v>
      </c>
      <c r="V5166" s="169">
        <f t="shared" si="580"/>
        <v>1.0602721307515801</v>
      </c>
      <c r="W5166" s="169">
        <f t="shared" si="581"/>
        <v>0.98092349528490863</v>
      </c>
      <c r="X5166" s="170">
        <v>1</v>
      </c>
      <c r="Y5166" s="139" t="s">
        <v>4516</v>
      </c>
      <c r="Z5166" s="139" t="s">
        <v>4516</v>
      </c>
      <c r="AA5166" s="139">
        <v>39923</v>
      </c>
      <c r="AB5166" s="139">
        <v>39994</v>
      </c>
      <c r="AC5166" s="139">
        <v>40010</v>
      </c>
      <c r="AD5166" s="147">
        <f t="shared" si="582"/>
        <v>71</v>
      </c>
      <c r="AE5166" s="131">
        <v>183</v>
      </c>
      <c r="AG5166" s="147">
        <v>1</v>
      </c>
      <c r="AH5166" s="147" t="s">
        <v>5683</v>
      </c>
    </row>
    <row r="5167" spans="1:34" x14ac:dyDescent="0.25">
      <c r="A5167" s="147" t="s">
        <v>2143</v>
      </c>
      <c r="B5167" s="140" t="s">
        <v>8473</v>
      </c>
      <c r="C5167" s="147" t="s">
        <v>432</v>
      </c>
      <c r="D5167" s="140" t="s">
        <v>8489</v>
      </c>
      <c r="E5167" s="147" t="s">
        <v>2555</v>
      </c>
      <c r="F5167" s="140" t="s">
        <v>8503</v>
      </c>
      <c r="G5167" s="140" t="s">
        <v>2558</v>
      </c>
      <c r="H5167" s="140" t="s">
        <v>8699</v>
      </c>
      <c r="I5167" s="147" t="s">
        <v>3428</v>
      </c>
      <c r="J5167" s="147">
        <v>1</v>
      </c>
      <c r="K5167" s="132">
        <f t="shared" si="584"/>
        <v>1827032.95</v>
      </c>
      <c r="L5167" s="132">
        <v>1395952.95</v>
      </c>
      <c r="M5167" s="132">
        <v>431080</v>
      </c>
      <c r="N5167" s="132">
        <v>1395952.9500000002</v>
      </c>
      <c r="O5167" s="133" t="s">
        <v>6074</v>
      </c>
      <c r="P5167" s="132">
        <v>456960</v>
      </c>
      <c r="Q5167" s="132">
        <f t="shared" si="583"/>
        <v>1852912.95</v>
      </c>
      <c r="R5167" s="132">
        <v>1395952.95</v>
      </c>
      <c r="S5167" s="132">
        <v>456960</v>
      </c>
      <c r="T5167" s="169">
        <f t="shared" si="578"/>
        <v>0.99999999999999978</v>
      </c>
      <c r="U5167" s="169">
        <f t="shared" si="579"/>
        <v>1</v>
      </c>
      <c r="V5167" s="169">
        <f t="shared" si="580"/>
        <v>1.0600352602765148</v>
      </c>
      <c r="W5167" s="169">
        <f t="shared" si="581"/>
        <v>1.0141650428362554</v>
      </c>
      <c r="X5167" s="170">
        <v>1</v>
      </c>
      <c r="Y5167" s="139">
        <v>37971</v>
      </c>
      <c r="Z5167" s="139">
        <v>38055</v>
      </c>
      <c r="AA5167" s="139">
        <v>38169</v>
      </c>
      <c r="AB5167" s="139">
        <v>38442</v>
      </c>
      <c r="AC5167" s="139">
        <v>38442</v>
      </c>
      <c r="AD5167" s="147">
        <f t="shared" si="582"/>
        <v>273</v>
      </c>
      <c r="AE5167" s="131">
        <v>165</v>
      </c>
      <c r="AG5167" s="147">
        <v>1</v>
      </c>
      <c r="AH5167" s="147" t="s">
        <v>5683</v>
      </c>
    </row>
    <row r="5168" spans="1:34" x14ac:dyDescent="0.25">
      <c r="A5168" s="147" t="s">
        <v>2143</v>
      </c>
      <c r="B5168" s="140" t="s">
        <v>8473</v>
      </c>
      <c r="C5168" s="147" t="s">
        <v>432</v>
      </c>
      <c r="D5168" s="140" t="s">
        <v>8489</v>
      </c>
      <c r="E5168" s="147" t="s">
        <v>2555</v>
      </c>
      <c r="F5168" s="140" t="s">
        <v>8503</v>
      </c>
      <c r="G5168" s="140" t="s">
        <v>4419</v>
      </c>
      <c r="H5168" s="140" t="s">
        <v>8700</v>
      </c>
      <c r="I5168" s="147" t="s">
        <v>6098</v>
      </c>
      <c r="J5168" s="147">
        <v>1</v>
      </c>
      <c r="K5168" s="132">
        <f t="shared" si="584"/>
        <v>945113</v>
      </c>
      <c r="L5168" s="132">
        <v>726313</v>
      </c>
      <c r="M5168" s="132">
        <v>218800</v>
      </c>
      <c r="N5168" s="132">
        <v>726313</v>
      </c>
      <c r="O5168" s="133" t="s">
        <v>6079</v>
      </c>
      <c r="P5168" s="132">
        <v>138050</v>
      </c>
      <c r="Q5168" s="132">
        <f t="shared" si="583"/>
        <v>864363</v>
      </c>
      <c r="R5168" s="132">
        <v>726313</v>
      </c>
      <c r="S5168" s="132">
        <v>138050</v>
      </c>
      <c r="T5168" s="169">
        <f t="shared" si="578"/>
        <v>1</v>
      </c>
      <c r="U5168" s="169">
        <f t="shared" si="579"/>
        <v>1</v>
      </c>
      <c r="V5168" s="169">
        <f t="shared" si="580"/>
        <v>0.63094149908592323</v>
      </c>
      <c r="W5168" s="169">
        <f t="shared" si="581"/>
        <v>0.91456048112765354</v>
      </c>
      <c r="X5168" s="170">
        <v>1</v>
      </c>
      <c r="Y5168" s="139">
        <v>38804</v>
      </c>
      <c r="Z5168" s="139">
        <v>38835</v>
      </c>
      <c r="AA5168" s="139">
        <v>39028</v>
      </c>
      <c r="AB5168" s="139">
        <v>39355</v>
      </c>
      <c r="AC5168" s="139" t="s">
        <v>4516</v>
      </c>
      <c r="AD5168" s="147">
        <f t="shared" si="582"/>
        <v>327</v>
      </c>
      <c r="AE5168" s="131">
        <v>179</v>
      </c>
      <c r="AG5168" s="147">
        <v>1</v>
      </c>
      <c r="AH5168" s="147" t="s">
        <v>5683</v>
      </c>
    </row>
    <row r="5169" spans="1:34" x14ac:dyDescent="0.25">
      <c r="A5169" s="147" t="s">
        <v>2143</v>
      </c>
      <c r="B5169" s="140" t="s">
        <v>8473</v>
      </c>
      <c r="C5169" s="147" t="s">
        <v>432</v>
      </c>
      <c r="D5169" s="140" t="s">
        <v>8489</v>
      </c>
      <c r="E5169" s="147" t="s">
        <v>2555</v>
      </c>
      <c r="F5169" s="140" t="s">
        <v>8503</v>
      </c>
      <c r="G5169" s="140" t="s">
        <v>4419</v>
      </c>
      <c r="H5169" s="140" t="s">
        <v>8700</v>
      </c>
      <c r="I5169" s="147" t="s">
        <v>42</v>
      </c>
      <c r="J5169" s="147">
        <v>1</v>
      </c>
      <c r="K5169" s="132">
        <f t="shared" si="584"/>
        <v>723524.6</v>
      </c>
      <c r="L5169" s="132">
        <v>643509.6</v>
      </c>
      <c r="M5169" s="132">
        <v>80015</v>
      </c>
      <c r="N5169" s="132">
        <v>641470.32999999996</v>
      </c>
      <c r="O5169" s="147" t="s">
        <v>6107</v>
      </c>
      <c r="P5169" s="132">
        <v>98719</v>
      </c>
      <c r="Q5169" s="132">
        <f t="shared" si="583"/>
        <v>740189.33</v>
      </c>
      <c r="R5169" s="132">
        <v>641470.32999999996</v>
      </c>
      <c r="S5169" s="132">
        <v>98719</v>
      </c>
      <c r="T5169" s="169">
        <f t="shared" si="578"/>
        <v>1</v>
      </c>
      <c r="U5169" s="169">
        <f t="shared" si="579"/>
        <v>1</v>
      </c>
      <c r="V5169" s="169">
        <f t="shared" si="580"/>
        <v>1.2337561707179905</v>
      </c>
      <c r="W5169" s="169">
        <f t="shared" si="581"/>
        <v>1.0230327068353999</v>
      </c>
      <c r="X5169" s="170">
        <v>1</v>
      </c>
      <c r="Y5169" s="139" t="s">
        <v>4516</v>
      </c>
      <c r="Z5169" s="139" t="s">
        <v>4516</v>
      </c>
      <c r="AA5169" s="139">
        <v>39906</v>
      </c>
      <c r="AB5169" s="139">
        <v>39994</v>
      </c>
      <c r="AC5169" s="139" t="s">
        <v>4516</v>
      </c>
      <c r="AD5169" s="147">
        <f t="shared" si="582"/>
        <v>88</v>
      </c>
      <c r="AE5169" s="131">
        <v>158</v>
      </c>
      <c r="AG5169" s="147">
        <v>1</v>
      </c>
      <c r="AH5169" s="147" t="s">
        <v>5683</v>
      </c>
    </row>
    <row r="5170" spans="1:34" x14ac:dyDescent="0.25">
      <c r="A5170" s="147" t="s">
        <v>2143</v>
      </c>
      <c r="B5170" s="140" t="s">
        <v>8473</v>
      </c>
      <c r="C5170" s="147" t="s">
        <v>432</v>
      </c>
      <c r="D5170" s="140" t="s">
        <v>8489</v>
      </c>
      <c r="E5170" s="147" t="s">
        <v>2555</v>
      </c>
      <c r="F5170" s="140" t="s">
        <v>8503</v>
      </c>
      <c r="G5170" s="140" t="s">
        <v>6082</v>
      </c>
      <c r="H5170" s="140" t="s">
        <v>8701</v>
      </c>
      <c r="I5170" s="147" t="s">
        <v>3535</v>
      </c>
      <c r="J5170" s="147">
        <v>1</v>
      </c>
      <c r="K5170" s="132">
        <f t="shared" si="584"/>
        <v>264750.40000000002</v>
      </c>
      <c r="L5170" s="132">
        <v>215910.39999999999</v>
      </c>
      <c r="M5170" s="132">
        <v>48840</v>
      </c>
      <c r="N5170" s="132">
        <v>215910.39999999999</v>
      </c>
      <c r="O5170" s="133" t="s">
        <v>6074</v>
      </c>
      <c r="P5170" s="132">
        <v>54460</v>
      </c>
      <c r="Q5170" s="132">
        <f t="shared" si="583"/>
        <v>270370.40000000002</v>
      </c>
      <c r="R5170" s="132">
        <v>215910.39999999999</v>
      </c>
      <c r="S5170" s="132">
        <v>54460</v>
      </c>
      <c r="T5170" s="169">
        <f t="shared" si="578"/>
        <v>1</v>
      </c>
      <c r="U5170" s="169">
        <f t="shared" si="579"/>
        <v>1</v>
      </c>
      <c r="V5170" s="169">
        <f t="shared" si="580"/>
        <v>1.1150696150696151</v>
      </c>
      <c r="W5170" s="169">
        <f t="shared" si="581"/>
        <v>1.0212275411104195</v>
      </c>
      <c r="X5170" s="170">
        <v>1</v>
      </c>
      <c r="Y5170" s="139">
        <v>37970</v>
      </c>
      <c r="Z5170" s="139">
        <v>38056</v>
      </c>
      <c r="AA5170" s="139">
        <v>38177</v>
      </c>
      <c r="AB5170" s="139">
        <v>38323</v>
      </c>
      <c r="AC5170" s="139">
        <v>38329</v>
      </c>
      <c r="AD5170" s="147">
        <f t="shared" si="582"/>
        <v>146</v>
      </c>
      <c r="AE5170" s="131">
        <v>92</v>
      </c>
      <c r="AG5170" s="147">
        <v>1</v>
      </c>
      <c r="AH5170" s="147" t="s">
        <v>5683</v>
      </c>
    </row>
    <row r="5171" spans="1:34" x14ac:dyDescent="0.25">
      <c r="A5171" s="147" t="s">
        <v>2143</v>
      </c>
      <c r="B5171" s="140" t="s">
        <v>8473</v>
      </c>
      <c r="C5171" s="147" t="s">
        <v>432</v>
      </c>
      <c r="D5171" s="140" t="s">
        <v>8489</v>
      </c>
      <c r="E5171" s="147" t="s">
        <v>2555</v>
      </c>
      <c r="F5171" s="140" t="s">
        <v>8503</v>
      </c>
      <c r="G5171" s="140" t="s">
        <v>6082</v>
      </c>
      <c r="H5171" s="140" t="s">
        <v>8701</v>
      </c>
      <c r="I5171" s="147" t="s">
        <v>6099</v>
      </c>
      <c r="J5171" s="147">
        <v>1</v>
      </c>
      <c r="K5171" s="132">
        <f t="shared" si="584"/>
        <v>568674</v>
      </c>
      <c r="L5171" s="132">
        <v>434212</v>
      </c>
      <c r="M5171" s="132">
        <v>134462</v>
      </c>
      <c r="N5171" s="132">
        <v>434212</v>
      </c>
      <c r="O5171" s="133" t="s">
        <v>6074</v>
      </c>
      <c r="P5171" s="132">
        <v>51290</v>
      </c>
      <c r="Q5171" s="132">
        <f t="shared" si="583"/>
        <v>485502</v>
      </c>
      <c r="R5171" s="132">
        <v>434212</v>
      </c>
      <c r="S5171" s="132">
        <v>51290</v>
      </c>
      <c r="T5171" s="169">
        <f t="shared" si="578"/>
        <v>1</v>
      </c>
      <c r="U5171" s="169">
        <f t="shared" si="579"/>
        <v>1</v>
      </c>
      <c r="V5171" s="169">
        <f t="shared" si="580"/>
        <v>0.38144605910963691</v>
      </c>
      <c r="W5171" s="169">
        <f t="shared" si="581"/>
        <v>0.85374397282098358</v>
      </c>
      <c r="X5171" s="170">
        <v>1</v>
      </c>
      <c r="Y5171" s="139">
        <v>38804</v>
      </c>
      <c r="Z5171" s="139">
        <v>38835</v>
      </c>
      <c r="AA5171" s="139">
        <v>39062</v>
      </c>
      <c r="AB5171" s="139">
        <v>39263</v>
      </c>
      <c r="AC5171" s="139" t="s">
        <v>4516</v>
      </c>
      <c r="AD5171" s="147">
        <f t="shared" si="582"/>
        <v>201</v>
      </c>
      <c r="AE5171" s="131">
        <v>105</v>
      </c>
      <c r="AG5171" s="147">
        <v>1</v>
      </c>
      <c r="AH5171" s="147" t="s">
        <v>5683</v>
      </c>
    </row>
    <row r="5172" spans="1:34" x14ac:dyDescent="0.25">
      <c r="A5172" s="147" t="s">
        <v>2143</v>
      </c>
      <c r="B5172" s="140" t="s">
        <v>8473</v>
      </c>
      <c r="C5172" s="147" t="s">
        <v>432</v>
      </c>
      <c r="D5172" s="140" t="s">
        <v>8489</v>
      </c>
      <c r="E5172" s="147" t="s">
        <v>2555</v>
      </c>
      <c r="F5172" s="140" t="s">
        <v>8503</v>
      </c>
      <c r="G5172" s="140" t="s">
        <v>2716</v>
      </c>
      <c r="H5172" s="140" t="s">
        <v>8702</v>
      </c>
      <c r="I5172" s="147" t="s">
        <v>3573</v>
      </c>
      <c r="J5172" s="147">
        <v>1</v>
      </c>
      <c r="K5172" s="132">
        <f t="shared" si="584"/>
        <v>953694</v>
      </c>
      <c r="L5172" s="132">
        <v>666799</v>
      </c>
      <c r="M5172" s="132">
        <v>286895</v>
      </c>
      <c r="N5172" s="132">
        <v>666799</v>
      </c>
      <c r="O5172" s="133" t="s">
        <v>6074</v>
      </c>
      <c r="P5172" s="132">
        <v>333801.59999999998</v>
      </c>
      <c r="Q5172" s="132">
        <f t="shared" si="583"/>
        <v>1000600.6</v>
      </c>
      <c r="R5172" s="132">
        <v>666799</v>
      </c>
      <c r="S5172" s="132">
        <v>333801.59999999998</v>
      </c>
      <c r="T5172" s="169">
        <f t="shared" si="578"/>
        <v>1</v>
      </c>
      <c r="U5172" s="169">
        <f t="shared" si="579"/>
        <v>1</v>
      </c>
      <c r="V5172" s="169">
        <f t="shared" si="580"/>
        <v>1.1634974468010943</v>
      </c>
      <c r="W5172" s="169">
        <f t="shared" si="581"/>
        <v>1.0491841198539573</v>
      </c>
      <c r="X5172" s="170">
        <v>1</v>
      </c>
      <c r="Y5172" s="139">
        <v>38490</v>
      </c>
      <c r="Z5172" s="139">
        <v>38517</v>
      </c>
      <c r="AA5172" s="139">
        <v>38600</v>
      </c>
      <c r="AB5172" s="139">
        <v>38657</v>
      </c>
      <c r="AC5172" s="139">
        <v>38651</v>
      </c>
      <c r="AD5172" s="147">
        <f t="shared" si="582"/>
        <v>57</v>
      </c>
      <c r="AE5172" s="131">
        <v>610</v>
      </c>
      <c r="AG5172" s="147">
        <v>1</v>
      </c>
      <c r="AH5172" s="147" t="s">
        <v>5683</v>
      </c>
    </row>
    <row r="5173" spans="1:34" x14ac:dyDescent="0.25">
      <c r="A5173" s="147" t="s">
        <v>2143</v>
      </c>
      <c r="B5173" s="140" t="s">
        <v>8473</v>
      </c>
      <c r="C5173" s="147" t="s">
        <v>432</v>
      </c>
      <c r="D5173" s="140" t="s">
        <v>8489</v>
      </c>
      <c r="E5173" s="147" t="s">
        <v>2555</v>
      </c>
      <c r="F5173" s="140" t="s">
        <v>8503</v>
      </c>
      <c r="G5173" s="140" t="s">
        <v>2716</v>
      </c>
      <c r="H5173" s="140" t="s">
        <v>8702</v>
      </c>
      <c r="I5173" s="147" t="s">
        <v>6100</v>
      </c>
      <c r="J5173" s="147">
        <v>1</v>
      </c>
      <c r="K5173" s="132">
        <f t="shared" si="584"/>
        <v>1185410</v>
      </c>
      <c r="L5173" s="132">
        <v>865100</v>
      </c>
      <c r="M5173" s="132">
        <v>320310</v>
      </c>
      <c r="N5173" s="132">
        <v>865100</v>
      </c>
      <c r="O5173" s="133" t="s">
        <v>6074</v>
      </c>
      <c r="P5173" s="132">
        <v>31000</v>
      </c>
      <c r="Q5173" s="132">
        <f t="shared" si="583"/>
        <v>896100</v>
      </c>
      <c r="R5173" s="132">
        <v>865100</v>
      </c>
      <c r="S5173" s="132">
        <v>31000</v>
      </c>
      <c r="T5173" s="169">
        <f t="shared" si="578"/>
        <v>1</v>
      </c>
      <c r="U5173" s="169">
        <f t="shared" si="579"/>
        <v>1</v>
      </c>
      <c r="V5173" s="169">
        <f t="shared" si="580"/>
        <v>9.6781243170678405E-2</v>
      </c>
      <c r="W5173" s="169">
        <f t="shared" si="581"/>
        <v>0.7559409824448925</v>
      </c>
      <c r="X5173" s="170">
        <v>1</v>
      </c>
      <c r="Y5173" s="139">
        <v>38804</v>
      </c>
      <c r="Z5173" s="139">
        <v>38835</v>
      </c>
      <c r="AA5173" s="139">
        <v>39048</v>
      </c>
      <c r="AB5173" s="139">
        <v>39136</v>
      </c>
      <c r="AC5173" s="139">
        <v>39141</v>
      </c>
      <c r="AD5173" s="147">
        <f t="shared" si="582"/>
        <v>88</v>
      </c>
      <c r="AE5173" s="131">
        <v>67</v>
      </c>
      <c r="AG5173" s="147">
        <v>1</v>
      </c>
      <c r="AH5173" s="147" t="s">
        <v>5683</v>
      </c>
    </row>
    <row r="5174" spans="1:34" x14ac:dyDescent="0.25">
      <c r="A5174" s="147" t="s">
        <v>2143</v>
      </c>
      <c r="B5174" s="140" t="s">
        <v>8473</v>
      </c>
      <c r="C5174" s="147" t="s">
        <v>432</v>
      </c>
      <c r="D5174" s="140" t="s">
        <v>8489</v>
      </c>
      <c r="E5174" s="147" t="s">
        <v>2555</v>
      </c>
      <c r="F5174" s="140" t="s">
        <v>8503</v>
      </c>
      <c r="G5174" s="140" t="s">
        <v>6083</v>
      </c>
      <c r="H5174" s="140" t="s">
        <v>8703</v>
      </c>
      <c r="I5174" s="147" t="s">
        <v>420</v>
      </c>
      <c r="J5174" s="147">
        <v>1</v>
      </c>
      <c r="K5174" s="132">
        <f t="shared" si="584"/>
        <v>2140082.25</v>
      </c>
      <c r="L5174" s="132">
        <v>281509.40000000002</v>
      </c>
      <c r="M5174" s="132">
        <v>1858572.85</v>
      </c>
      <c r="N5174" s="132">
        <v>281509.40000000002</v>
      </c>
      <c r="O5174" s="133" t="s">
        <v>6074</v>
      </c>
      <c r="P5174" s="132">
        <v>2887074.43</v>
      </c>
      <c r="Q5174" s="132">
        <f t="shared" si="583"/>
        <v>3168583.83</v>
      </c>
      <c r="R5174" s="132">
        <v>281509.40000000002</v>
      </c>
      <c r="S5174" s="132">
        <v>2887074.43</v>
      </c>
      <c r="T5174" s="169">
        <f t="shared" si="578"/>
        <v>1</v>
      </c>
      <c r="U5174" s="169">
        <f t="shared" si="579"/>
        <v>1</v>
      </c>
      <c r="V5174" s="169">
        <f t="shared" si="580"/>
        <v>1.5533824407259582</v>
      </c>
      <c r="W5174" s="169">
        <f t="shared" si="581"/>
        <v>1.4805897436885895</v>
      </c>
      <c r="X5174" s="170">
        <v>1</v>
      </c>
      <c r="Y5174" s="139">
        <v>37971</v>
      </c>
      <c r="Z5174" s="139">
        <v>38056</v>
      </c>
      <c r="AA5174" s="139">
        <v>38217</v>
      </c>
      <c r="AB5174" s="139">
        <v>38425</v>
      </c>
      <c r="AC5174" s="139">
        <v>38433</v>
      </c>
      <c r="AD5174" s="147">
        <f t="shared" si="582"/>
        <v>208</v>
      </c>
      <c r="AE5174" s="131">
        <v>86</v>
      </c>
      <c r="AG5174" s="147">
        <v>1</v>
      </c>
      <c r="AH5174" s="147" t="s">
        <v>5683</v>
      </c>
    </row>
    <row r="5175" spans="1:34" x14ac:dyDescent="0.25">
      <c r="A5175" s="147" t="s">
        <v>2143</v>
      </c>
      <c r="B5175" s="140" t="s">
        <v>8473</v>
      </c>
      <c r="C5175" s="147" t="s">
        <v>432</v>
      </c>
      <c r="D5175" s="140" t="s">
        <v>8489</v>
      </c>
      <c r="E5175" s="147" t="s">
        <v>2555</v>
      </c>
      <c r="F5175" s="140" t="s">
        <v>8503</v>
      </c>
      <c r="G5175" s="140" t="s">
        <v>6083</v>
      </c>
      <c r="H5175" s="140" t="s">
        <v>8703</v>
      </c>
      <c r="I5175" s="147" t="s">
        <v>3573</v>
      </c>
      <c r="J5175" s="147">
        <v>1</v>
      </c>
      <c r="K5175" s="132">
        <f t="shared" si="584"/>
        <v>855350</v>
      </c>
      <c r="L5175" s="132">
        <v>765715</v>
      </c>
      <c r="M5175" s="132">
        <v>89635</v>
      </c>
      <c r="N5175" s="132">
        <v>765715</v>
      </c>
      <c r="O5175" s="133" t="s">
        <v>6074</v>
      </c>
      <c r="P5175" s="132">
        <v>106555</v>
      </c>
      <c r="Q5175" s="132">
        <f t="shared" si="583"/>
        <v>872270</v>
      </c>
      <c r="R5175" s="132">
        <v>765715</v>
      </c>
      <c r="S5175" s="132">
        <v>106555</v>
      </c>
      <c r="T5175" s="169">
        <f t="shared" si="578"/>
        <v>1</v>
      </c>
      <c r="U5175" s="169">
        <f t="shared" si="579"/>
        <v>1</v>
      </c>
      <c r="V5175" s="169">
        <f t="shared" si="580"/>
        <v>1.1887655491716405</v>
      </c>
      <c r="W5175" s="169">
        <f t="shared" si="581"/>
        <v>1.0197813760448939</v>
      </c>
      <c r="X5175" s="170">
        <v>1</v>
      </c>
      <c r="Y5175" s="139">
        <v>38490</v>
      </c>
      <c r="Z5175" s="139">
        <v>38517</v>
      </c>
      <c r="AA5175" s="139">
        <v>38618</v>
      </c>
      <c r="AB5175" s="139">
        <v>38668</v>
      </c>
      <c r="AC5175" s="139">
        <v>38700</v>
      </c>
      <c r="AD5175" s="147">
        <f t="shared" si="582"/>
        <v>50</v>
      </c>
      <c r="AE5175" s="131">
        <v>96</v>
      </c>
      <c r="AG5175" s="147">
        <v>1</v>
      </c>
      <c r="AH5175" s="147" t="s">
        <v>5683</v>
      </c>
    </row>
    <row r="5176" spans="1:34" x14ac:dyDescent="0.25">
      <c r="A5176" s="147" t="s">
        <v>2143</v>
      </c>
      <c r="B5176" s="140" t="s">
        <v>8473</v>
      </c>
      <c r="C5176" s="147" t="s">
        <v>432</v>
      </c>
      <c r="D5176" s="140" t="s">
        <v>8489</v>
      </c>
      <c r="E5176" s="147" t="s">
        <v>2555</v>
      </c>
      <c r="F5176" s="140" t="s">
        <v>8503</v>
      </c>
      <c r="G5176" s="140" t="s">
        <v>6158</v>
      </c>
      <c r="H5176" s="140" t="s">
        <v>8703</v>
      </c>
      <c r="I5176" s="147" t="s">
        <v>4418</v>
      </c>
      <c r="J5176" s="147">
        <v>2</v>
      </c>
      <c r="K5176" s="132">
        <f t="shared" si="584"/>
        <v>1739101.41</v>
      </c>
      <c r="L5176" s="132">
        <v>1594101.41</v>
      </c>
      <c r="M5176" s="132">
        <v>145000</v>
      </c>
      <c r="N5176" s="132">
        <v>1399827</v>
      </c>
      <c r="O5176" s="147" t="s">
        <v>6107</v>
      </c>
      <c r="P5176" s="132">
        <v>164674.08000000002</v>
      </c>
      <c r="Q5176" s="132">
        <f t="shared" si="583"/>
        <v>1564501.08</v>
      </c>
      <c r="R5176" s="132">
        <v>1399827</v>
      </c>
      <c r="S5176" s="132">
        <v>164674.07999999999</v>
      </c>
      <c r="T5176" s="169">
        <f t="shared" si="578"/>
        <v>1</v>
      </c>
      <c r="U5176" s="169">
        <f t="shared" si="579"/>
        <v>0.99999999999999978</v>
      </c>
      <c r="V5176" s="169">
        <f t="shared" si="580"/>
        <v>1.1356833103448276</v>
      </c>
      <c r="W5176" s="169">
        <f t="shared" si="581"/>
        <v>0.8996031347016159</v>
      </c>
      <c r="X5176" s="170">
        <v>1</v>
      </c>
      <c r="Y5176" s="139" t="s">
        <v>4516</v>
      </c>
      <c r="Z5176" s="139" t="s">
        <v>4516</v>
      </c>
      <c r="AA5176" s="139">
        <v>39945</v>
      </c>
      <c r="AB5176" s="139">
        <v>40081</v>
      </c>
      <c r="AC5176" s="139" t="s">
        <v>4584</v>
      </c>
      <c r="AD5176" s="147">
        <f t="shared" si="582"/>
        <v>136</v>
      </c>
      <c r="AE5176" s="131">
        <v>287</v>
      </c>
      <c r="AG5176" s="147">
        <v>1</v>
      </c>
      <c r="AH5176" s="147" t="s">
        <v>5683</v>
      </c>
    </row>
    <row r="5177" spans="1:34" x14ac:dyDescent="0.25">
      <c r="A5177" s="147" t="s">
        <v>2143</v>
      </c>
      <c r="B5177" s="140" t="s">
        <v>8473</v>
      </c>
      <c r="C5177" s="147" t="s">
        <v>432</v>
      </c>
      <c r="D5177" s="140" t="s">
        <v>8489</v>
      </c>
      <c r="E5177" s="147" t="s">
        <v>2555</v>
      </c>
      <c r="F5177" s="140" t="s">
        <v>8503</v>
      </c>
      <c r="G5177" s="140" t="s">
        <v>2559</v>
      </c>
      <c r="H5177" s="140" t="s">
        <v>8705</v>
      </c>
      <c r="I5177" s="147" t="s">
        <v>4577</v>
      </c>
      <c r="J5177" s="147">
        <v>1</v>
      </c>
      <c r="K5177" s="132">
        <f t="shared" si="584"/>
        <v>1018899.66</v>
      </c>
      <c r="L5177" s="132">
        <v>892999.66</v>
      </c>
      <c r="M5177" s="132">
        <v>125900</v>
      </c>
      <c r="N5177" s="132">
        <v>892999.65999999992</v>
      </c>
      <c r="O5177" s="133" t="s">
        <v>6074</v>
      </c>
      <c r="P5177" s="132">
        <v>145780</v>
      </c>
      <c r="Q5177" s="132">
        <f t="shared" si="583"/>
        <v>1038779.66</v>
      </c>
      <c r="R5177" s="132">
        <v>892999.66</v>
      </c>
      <c r="S5177" s="132">
        <v>145780</v>
      </c>
      <c r="T5177" s="169">
        <f t="shared" si="578"/>
        <v>1.0000000000000002</v>
      </c>
      <c r="U5177" s="169">
        <f t="shared" si="579"/>
        <v>1</v>
      </c>
      <c r="V5177" s="169">
        <f t="shared" si="580"/>
        <v>1.1579030976965845</v>
      </c>
      <c r="W5177" s="169">
        <f t="shared" si="581"/>
        <v>1.0195112441199559</v>
      </c>
      <c r="X5177" s="170">
        <v>1</v>
      </c>
      <c r="Y5177" s="139">
        <v>37971</v>
      </c>
      <c r="Z5177" s="139">
        <v>38055</v>
      </c>
      <c r="AA5177" s="139">
        <v>38247</v>
      </c>
      <c r="AB5177" s="139">
        <v>38421</v>
      </c>
      <c r="AC5177" s="139">
        <v>38482</v>
      </c>
      <c r="AD5177" s="147">
        <f t="shared" si="582"/>
        <v>174</v>
      </c>
      <c r="AE5177" s="131">
        <v>333</v>
      </c>
      <c r="AG5177" s="147">
        <v>1</v>
      </c>
      <c r="AH5177" s="147" t="s">
        <v>5683</v>
      </c>
    </row>
    <row r="5178" spans="1:34" x14ac:dyDescent="0.25">
      <c r="A5178" s="147" t="s">
        <v>2143</v>
      </c>
      <c r="B5178" s="140" t="s">
        <v>8473</v>
      </c>
      <c r="C5178" s="147" t="s">
        <v>432</v>
      </c>
      <c r="D5178" s="140" t="s">
        <v>8489</v>
      </c>
      <c r="E5178" s="147" t="s">
        <v>2555</v>
      </c>
      <c r="F5178" s="140" t="s">
        <v>8503</v>
      </c>
      <c r="G5178" s="140" t="s">
        <v>4420</v>
      </c>
      <c r="H5178" s="140" t="s">
        <v>8706</v>
      </c>
      <c r="I5178" s="147" t="s">
        <v>697</v>
      </c>
      <c r="J5178" s="147">
        <v>1</v>
      </c>
      <c r="K5178" s="132">
        <f t="shared" si="584"/>
        <v>903196</v>
      </c>
      <c r="L5178" s="132">
        <v>769510</v>
      </c>
      <c r="M5178" s="132">
        <v>133686</v>
      </c>
      <c r="N5178" s="132">
        <v>769510</v>
      </c>
      <c r="O5178" s="147" t="s">
        <v>6107</v>
      </c>
      <c r="P5178" s="132">
        <v>141596</v>
      </c>
      <c r="Q5178" s="132">
        <f t="shared" si="583"/>
        <v>911106</v>
      </c>
      <c r="R5178" s="132">
        <v>769510</v>
      </c>
      <c r="S5178" s="132">
        <v>141596</v>
      </c>
      <c r="T5178" s="169">
        <f t="shared" si="578"/>
        <v>1</v>
      </c>
      <c r="U5178" s="169">
        <f t="shared" si="579"/>
        <v>1</v>
      </c>
      <c r="V5178" s="169">
        <f t="shared" si="580"/>
        <v>1.0591684993193005</v>
      </c>
      <c r="W5178" s="169">
        <f t="shared" si="581"/>
        <v>1.0087577890070372</v>
      </c>
      <c r="X5178" s="170">
        <v>1</v>
      </c>
      <c r="Y5178" s="139" t="s">
        <v>4516</v>
      </c>
      <c r="Z5178" s="139" t="s">
        <v>4516</v>
      </c>
      <c r="AA5178" s="139">
        <v>39888</v>
      </c>
      <c r="AB5178" s="139">
        <v>39962</v>
      </c>
      <c r="AC5178" s="139">
        <v>39981</v>
      </c>
      <c r="AD5178" s="147">
        <f t="shared" si="582"/>
        <v>74</v>
      </c>
      <c r="AE5178" s="131">
        <v>595</v>
      </c>
      <c r="AG5178" s="147">
        <v>1</v>
      </c>
      <c r="AH5178" s="147" t="s">
        <v>5683</v>
      </c>
    </row>
    <row r="5179" spans="1:34" x14ac:dyDescent="0.25">
      <c r="A5179" s="147" t="s">
        <v>2143</v>
      </c>
      <c r="B5179" s="140" t="s">
        <v>8473</v>
      </c>
      <c r="C5179" s="147" t="s">
        <v>432</v>
      </c>
      <c r="D5179" s="140" t="s">
        <v>8489</v>
      </c>
      <c r="E5179" s="147" t="s">
        <v>2555</v>
      </c>
      <c r="F5179" s="140" t="s">
        <v>8503</v>
      </c>
      <c r="G5179" s="140" t="s">
        <v>491</v>
      </c>
      <c r="H5179" s="140" t="s">
        <v>8704</v>
      </c>
      <c r="I5179" s="147" t="s">
        <v>3267</v>
      </c>
      <c r="J5179" s="147">
        <v>1</v>
      </c>
      <c r="K5179" s="132">
        <f t="shared" si="584"/>
        <v>415113.6</v>
      </c>
      <c r="L5179" s="132">
        <v>272483.59999999998</v>
      </c>
      <c r="M5179" s="132">
        <v>142630</v>
      </c>
      <c r="N5179" s="132">
        <v>272483.59999999998</v>
      </c>
      <c r="O5179" s="133" t="s">
        <v>6074</v>
      </c>
      <c r="P5179" s="132">
        <v>155265</v>
      </c>
      <c r="Q5179" s="132">
        <f t="shared" si="583"/>
        <v>427748.6</v>
      </c>
      <c r="R5179" s="132">
        <v>272483.59999999998</v>
      </c>
      <c r="S5179" s="132">
        <v>155265</v>
      </c>
      <c r="T5179" s="169">
        <f t="shared" si="578"/>
        <v>1</v>
      </c>
      <c r="U5179" s="169">
        <f t="shared" si="579"/>
        <v>1</v>
      </c>
      <c r="V5179" s="169">
        <f t="shared" si="580"/>
        <v>1.0885858515038911</v>
      </c>
      <c r="W5179" s="169">
        <f t="shared" si="581"/>
        <v>1.0304374513386216</v>
      </c>
      <c r="X5179" s="170">
        <v>1</v>
      </c>
      <c r="Y5179" s="139">
        <v>37970</v>
      </c>
      <c r="Z5179" s="139">
        <v>38056</v>
      </c>
      <c r="AA5179" s="139">
        <v>38179</v>
      </c>
      <c r="AB5179" s="139">
        <v>38411</v>
      </c>
      <c r="AC5179" s="139">
        <v>38411</v>
      </c>
      <c r="AD5179" s="147">
        <f t="shared" si="582"/>
        <v>232</v>
      </c>
      <c r="AE5179" s="131">
        <v>85</v>
      </c>
      <c r="AG5179" s="147">
        <v>1</v>
      </c>
      <c r="AH5179" s="147" t="s">
        <v>5683</v>
      </c>
    </row>
    <row r="5180" spans="1:34" x14ac:dyDescent="0.25">
      <c r="A5180" s="147" t="s">
        <v>2143</v>
      </c>
      <c r="B5180" s="140" t="s">
        <v>8473</v>
      </c>
      <c r="C5180" s="147" t="s">
        <v>432</v>
      </c>
      <c r="D5180" s="140" t="s">
        <v>8489</v>
      </c>
      <c r="E5180" s="147" t="s">
        <v>2555</v>
      </c>
      <c r="F5180" s="140" t="s">
        <v>8503</v>
      </c>
      <c r="G5180" s="140" t="s">
        <v>491</v>
      </c>
      <c r="H5180" s="140" t="s">
        <v>8704</v>
      </c>
      <c r="I5180" s="147" t="s">
        <v>6101</v>
      </c>
      <c r="J5180" s="147">
        <v>1</v>
      </c>
      <c r="K5180" s="132">
        <f t="shared" si="584"/>
        <v>813822</v>
      </c>
      <c r="L5180" s="132">
        <v>573178</v>
      </c>
      <c r="M5180" s="132">
        <v>240644</v>
      </c>
      <c r="N5180" s="132">
        <v>573178</v>
      </c>
      <c r="O5180" s="133" t="s">
        <v>6079</v>
      </c>
      <c r="P5180" s="132">
        <v>43600</v>
      </c>
      <c r="Q5180" s="132">
        <f t="shared" si="583"/>
        <v>616778</v>
      </c>
      <c r="R5180" s="132">
        <v>573178</v>
      </c>
      <c r="S5180" s="132">
        <v>43600</v>
      </c>
      <c r="T5180" s="169">
        <f t="shared" si="578"/>
        <v>1</v>
      </c>
      <c r="U5180" s="169">
        <f t="shared" si="579"/>
        <v>1</v>
      </c>
      <c r="V5180" s="169">
        <f t="shared" si="580"/>
        <v>0.18118049899436511</v>
      </c>
      <c r="W5180" s="169">
        <f t="shared" si="581"/>
        <v>0.75787825839065548</v>
      </c>
      <c r="X5180" s="170">
        <v>1</v>
      </c>
      <c r="Y5180" s="139">
        <v>38804</v>
      </c>
      <c r="Z5180" s="139">
        <v>38835</v>
      </c>
      <c r="AA5180" s="139">
        <v>39111</v>
      </c>
      <c r="AB5180" s="139">
        <v>39263</v>
      </c>
      <c r="AC5180" s="139">
        <v>39268</v>
      </c>
      <c r="AD5180" s="147">
        <f t="shared" si="582"/>
        <v>152</v>
      </c>
      <c r="AE5180" s="131">
        <v>97</v>
      </c>
      <c r="AG5180" s="147">
        <v>1</v>
      </c>
      <c r="AH5180" s="147" t="s">
        <v>5683</v>
      </c>
    </row>
    <row r="5181" spans="1:34" x14ac:dyDescent="0.25">
      <c r="A5181" s="147" t="s">
        <v>2143</v>
      </c>
      <c r="B5181" s="140" t="s">
        <v>8473</v>
      </c>
      <c r="C5181" s="147" t="s">
        <v>432</v>
      </c>
      <c r="D5181" s="140" t="s">
        <v>8489</v>
      </c>
      <c r="E5181" s="147" t="s">
        <v>2555</v>
      </c>
      <c r="F5181" s="140" t="s">
        <v>8503</v>
      </c>
      <c r="G5181" s="140" t="s">
        <v>6248</v>
      </c>
      <c r="H5181" s="140" t="s">
        <v>8704</v>
      </c>
      <c r="I5181" s="147" t="s">
        <v>4418</v>
      </c>
      <c r="J5181" s="147">
        <v>2</v>
      </c>
      <c r="K5181" s="132">
        <f t="shared" si="584"/>
        <v>1739101.41</v>
      </c>
      <c r="L5181" s="132">
        <v>1594101.41</v>
      </c>
      <c r="M5181" s="132">
        <v>145000</v>
      </c>
      <c r="N5181" s="132">
        <v>1399827</v>
      </c>
      <c r="O5181" s="147" t="s">
        <v>6107</v>
      </c>
      <c r="P5181" s="132">
        <v>164674.08000000002</v>
      </c>
      <c r="Q5181" s="132">
        <f t="shared" si="583"/>
        <v>1564501.08</v>
      </c>
      <c r="R5181" s="132">
        <v>1399827</v>
      </c>
      <c r="S5181" s="132">
        <v>164674.07999999999</v>
      </c>
      <c r="T5181" s="169">
        <f t="shared" si="578"/>
        <v>1</v>
      </c>
      <c r="U5181" s="169">
        <f t="shared" si="579"/>
        <v>0.99999999999999978</v>
      </c>
      <c r="V5181" s="169">
        <f t="shared" si="580"/>
        <v>1.1356833103448276</v>
      </c>
      <c r="W5181" s="169">
        <f t="shared" si="581"/>
        <v>0.8996031347016159</v>
      </c>
      <c r="X5181" s="170">
        <v>1</v>
      </c>
      <c r="Y5181" s="139" t="s">
        <v>4516</v>
      </c>
      <c r="Z5181" s="139" t="s">
        <v>4516</v>
      </c>
      <c r="AA5181" s="139">
        <v>39945</v>
      </c>
      <c r="AB5181" s="139">
        <v>40081</v>
      </c>
      <c r="AC5181" s="139" t="s">
        <v>4584</v>
      </c>
      <c r="AD5181" s="147">
        <f t="shared" si="582"/>
        <v>136</v>
      </c>
      <c r="AE5181" s="131">
        <v>287</v>
      </c>
      <c r="AG5181" s="147">
        <v>1</v>
      </c>
      <c r="AH5181" s="147" t="s">
        <v>5683</v>
      </c>
    </row>
    <row r="5182" spans="1:34" x14ac:dyDescent="0.25">
      <c r="A5182" s="147" t="s">
        <v>2143</v>
      </c>
      <c r="B5182" s="140" t="s">
        <v>8473</v>
      </c>
      <c r="C5182" s="147" t="s">
        <v>432</v>
      </c>
      <c r="D5182" s="140" t="s">
        <v>8489</v>
      </c>
      <c r="E5182" s="147" t="s">
        <v>2555</v>
      </c>
      <c r="F5182" s="140" t="s">
        <v>8503</v>
      </c>
      <c r="G5182" s="140" t="s">
        <v>2560</v>
      </c>
      <c r="H5182" s="140" t="s">
        <v>8707</v>
      </c>
      <c r="I5182" s="147" t="s">
        <v>3535</v>
      </c>
      <c r="J5182" s="147">
        <v>1</v>
      </c>
      <c r="K5182" s="132">
        <f t="shared" si="584"/>
        <v>498754</v>
      </c>
      <c r="L5182" s="132">
        <v>321354</v>
      </c>
      <c r="M5182" s="132">
        <v>177400</v>
      </c>
      <c r="N5182" s="132">
        <v>321354</v>
      </c>
      <c r="O5182" s="133" t="s">
        <v>6074</v>
      </c>
      <c r="P5182" s="132">
        <v>192471.88</v>
      </c>
      <c r="Q5182" s="132">
        <f t="shared" si="583"/>
        <v>513825.88</v>
      </c>
      <c r="R5182" s="132">
        <v>321354</v>
      </c>
      <c r="S5182" s="132">
        <v>192471.88</v>
      </c>
      <c r="T5182" s="169">
        <f t="shared" si="578"/>
        <v>1</v>
      </c>
      <c r="U5182" s="169">
        <f t="shared" si="579"/>
        <v>1</v>
      </c>
      <c r="V5182" s="169">
        <f t="shared" si="580"/>
        <v>1.084959864712514</v>
      </c>
      <c r="W5182" s="169">
        <f t="shared" si="581"/>
        <v>1.0302190659122534</v>
      </c>
      <c r="X5182" s="170">
        <v>1</v>
      </c>
      <c r="Y5182" s="139">
        <v>37970</v>
      </c>
      <c r="Z5182" s="139">
        <v>38056</v>
      </c>
      <c r="AA5182" s="139">
        <v>38243</v>
      </c>
      <c r="AB5182" s="139">
        <v>38406</v>
      </c>
      <c r="AC5182" s="139">
        <v>38407</v>
      </c>
      <c r="AD5182" s="147">
        <f t="shared" si="582"/>
        <v>163</v>
      </c>
      <c r="AE5182" s="131">
        <v>180</v>
      </c>
      <c r="AG5182" s="147">
        <v>1</v>
      </c>
      <c r="AH5182" s="147" t="s">
        <v>5683</v>
      </c>
    </row>
    <row r="5183" spans="1:34" x14ac:dyDescent="0.25">
      <c r="A5183" s="147" t="s">
        <v>2143</v>
      </c>
      <c r="B5183" s="140" t="s">
        <v>8473</v>
      </c>
      <c r="C5183" s="147" t="s">
        <v>432</v>
      </c>
      <c r="D5183" s="140" t="s">
        <v>8489</v>
      </c>
      <c r="E5183" s="147" t="s">
        <v>2555</v>
      </c>
      <c r="F5183" s="140" t="s">
        <v>8503</v>
      </c>
      <c r="G5183" s="140" t="s">
        <v>2560</v>
      </c>
      <c r="H5183" s="140" t="s">
        <v>8707</v>
      </c>
      <c r="I5183" s="147" t="s">
        <v>6102</v>
      </c>
      <c r="J5183" s="147">
        <v>1</v>
      </c>
      <c r="K5183" s="132">
        <f t="shared" si="584"/>
        <v>577887</v>
      </c>
      <c r="L5183" s="132">
        <v>443060</v>
      </c>
      <c r="M5183" s="132">
        <v>134827</v>
      </c>
      <c r="N5183" s="132">
        <v>443060</v>
      </c>
      <c r="O5183" s="133" t="s">
        <v>6079</v>
      </c>
      <c r="P5183" s="132">
        <v>84000</v>
      </c>
      <c r="Q5183" s="132">
        <f t="shared" si="583"/>
        <v>527060</v>
      </c>
      <c r="R5183" s="132">
        <v>443060</v>
      </c>
      <c r="S5183" s="132">
        <v>84000</v>
      </c>
      <c r="T5183" s="169">
        <f t="shared" si="578"/>
        <v>1</v>
      </c>
      <c r="U5183" s="169">
        <f t="shared" si="579"/>
        <v>1</v>
      </c>
      <c r="V5183" s="169">
        <f t="shared" si="580"/>
        <v>0.62302061159856703</v>
      </c>
      <c r="W5183" s="169">
        <f t="shared" si="581"/>
        <v>0.91204681884174588</v>
      </c>
      <c r="X5183" s="170">
        <v>1</v>
      </c>
      <c r="Y5183" s="139">
        <v>38804</v>
      </c>
      <c r="Z5183" s="139">
        <v>38835</v>
      </c>
      <c r="AA5183" s="139">
        <v>39058</v>
      </c>
      <c r="AB5183" s="139">
        <v>39386</v>
      </c>
      <c r="AC5183" s="139" t="s">
        <v>4516</v>
      </c>
      <c r="AD5183" s="147">
        <f t="shared" si="582"/>
        <v>328</v>
      </c>
      <c r="AE5183" s="131">
        <v>194</v>
      </c>
      <c r="AG5183" s="147">
        <v>1</v>
      </c>
      <c r="AH5183" s="147" t="s">
        <v>5683</v>
      </c>
    </row>
    <row r="5184" spans="1:34" x14ac:dyDescent="0.25">
      <c r="A5184" s="147" t="s">
        <v>2143</v>
      </c>
      <c r="B5184" s="140" t="s">
        <v>8473</v>
      </c>
      <c r="C5184" s="147" t="s">
        <v>432</v>
      </c>
      <c r="D5184" s="140" t="s">
        <v>8489</v>
      </c>
      <c r="E5184" s="147" t="s">
        <v>2555</v>
      </c>
      <c r="F5184" s="140" t="s">
        <v>8503</v>
      </c>
      <c r="G5184" s="140" t="s">
        <v>2560</v>
      </c>
      <c r="H5184" s="140" t="s">
        <v>8707</v>
      </c>
      <c r="I5184" s="147" t="s">
        <v>2294</v>
      </c>
      <c r="J5184" s="147">
        <v>1</v>
      </c>
      <c r="K5184" s="132">
        <f t="shared" si="584"/>
        <v>667389.57999999996</v>
      </c>
      <c r="L5184" s="132">
        <v>583559.57999999996</v>
      </c>
      <c r="M5184" s="132">
        <v>83830</v>
      </c>
      <c r="N5184" s="132">
        <v>583559.57999999996</v>
      </c>
      <c r="O5184" s="147" t="s">
        <v>6107</v>
      </c>
      <c r="P5184" s="132">
        <v>90940</v>
      </c>
      <c r="Q5184" s="132">
        <f t="shared" si="583"/>
        <v>674499.58</v>
      </c>
      <c r="R5184" s="132">
        <v>583559.57999999996</v>
      </c>
      <c r="S5184" s="132">
        <v>90940</v>
      </c>
      <c r="T5184" s="169">
        <f t="shared" si="578"/>
        <v>1</v>
      </c>
      <c r="U5184" s="169">
        <f t="shared" si="579"/>
        <v>1</v>
      </c>
      <c r="V5184" s="169">
        <f t="shared" si="580"/>
        <v>1.0848145055469403</v>
      </c>
      <c r="W5184" s="169">
        <f t="shared" si="581"/>
        <v>1.0106534477208948</v>
      </c>
      <c r="X5184" s="170">
        <v>1</v>
      </c>
      <c r="Y5184" s="139" t="s">
        <v>4516</v>
      </c>
      <c r="Z5184" s="139" t="s">
        <v>4516</v>
      </c>
      <c r="AA5184" s="139">
        <v>39916</v>
      </c>
      <c r="AB5184" s="139">
        <v>39990</v>
      </c>
      <c r="AC5184" s="139">
        <v>40009</v>
      </c>
      <c r="AD5184" s="147">
        <f t="shared" si="582"/>
        <v>74</v>
      </c>
      <c r="AE5184" s="131">
        <v>110</v>
      </c>
      <c r="AG5184" s="147">
        <v>1</v>
      </c>
      <c r="AH5184" s="147" t="s">
        <v>5683</v>
      </c>
    </row>
    <row r="5185" spans="1:34" x14ac:dyDescent="0.25">
      <c r="A5185" s="147" t="s">
        <v>2143</v>
      </c>
      <c r="B5185" s="140" t="s">
        <v>8473</v>
      </c>
      <c r="C5185" s="147" t="s">
        <v>432</v>
      </c>
      <c r="D5185" s="140" t="s">
        <v>8489</v>
      </c>
      <c r="E5185" s="147" t="s">
        <v>2555</v>
      </c>
      <c r="F5185" s="140" t="s">
        <v>8503</v>
      </c>
      <c r="G5185" s="140" t="s">
        <v>2561</v>
      </c>
      <c r="H5185" s="140" t="s">
        <v>8708</v>
      </c>
      <c r="I5185" s="147" t="s">
        <v>3267</v>
      </c>
      <c r="J5185" s="147">
        <v>1</v>
      </c>
      <c r="K5185" s="132">
        <f t="shared" si="584"/>
        <v>344727</v>
      </c>
      <c r="L5185" s="132">
        <v>248913</v>
      </c>
      <c r="M5185" s="132">
        <v>95814</v>
      </c>
      <c r="N5185" s="132">
        <v>248913</v>
      </c>
      <c r="O5185" s="133" t="s">
        <v>6074</v>
      </c>
      <c r="P5185" s="132">
        <v>103355</v>
      </c>
      <c r="Q5185" s="132">
        <f t="shared" si="583"/>
        <v>352268</v>
      </c>
      <c r="R5185" s="132">
        <v>248913</v>
      </c>
      <c r="S5185" s="132">
        <v>103355</v>
      </c>
      <c r="T5185" s="169">
        <f t="shared" ref="T5185:T5248" si="585">R5185/N5185</f>
        <v>1</v>
      </c>
      <c r="U5185" s="169">
        <f t="shared" ref="U5185:U5248" si="586">S5185/P5185</f>
        <v>1</v>
      </c>
      <c r="V5185" s="169">
        <f t="shared" ref="V5185:V5248" si="587">P5185/M5185</f>
        <v>1.0787045734443819</v>
      </c>
      <c r="W5185" s="169">
        <f t="shared" ref="W5185:W5248" si="588">Q5185/K5185</f>
        <v>1.0218752810194733</v>
      </c>
      <c r="X5185" s="170">
        <v>1</v>
      </c>
      <c r="Y5185" s="139">
        <v>37970</v>
      </c>
      <c r="Z5185" s="139">
        <v>38056</v>
      </c>
      <c r="AA5185" s="139">
        <v>38187</v>
      </c>
      <c r="AB5185" s="139">
        <v>38411</v>
      </c>
      <c r="AC5185" s="139">
        <v>38412</v>
      </c>
      <c r="AD5185" s="147">
        <f t="shared" ref="AD5185:AD5248" si="589">AB5185-AA5185</f>
        <v>224</v>
      </c>
      <c r="AE5185" s="131">
        <v>164</v>
      </c>
      <c r="AG5185" s="147">
        <v>1</v>
      </c>
      <c r="AH5185" s="147" t="s">
        <v>5683</v>
      </c>
    </row>
    <row r="5186" spans="1:34" x14ac:dyDescent="0.25">
      <c r="A5186" s="147" t="s">
        <v>2143</v>
      </c>
      <c r="B5186" s="140" t="s">
        <v>8473</v>
      </c>
      <c r="C5186" s="147" t="s">
        <v>432</v>
      </c>
      <c r="D5186" s="140" t="s">
        <v>8489</v>
      </c>
      <c r="E5186" s="147" t="s">
        <v>2555</v>
      </c>
      <c r="F5186" s="140" t="s">
        <v>8503</v>
      </c>
      <c r="G5186" s="140" t="s">
        <v>2561</v>
      </c>
      <c r="H5186" s="140" t="s">
        <v>8708</v>
      </c>
      <c r="I5186" s="147" t="s">
        <v>6084</v>
      </c>
      <c r="J5186" s="147">
        <v>1</v>
      </c>
      <c r="K5186" s="132">
        <f t="shared" si="584"/>
        <v>954944</v>
      </c>
      <c r="L5186" s="132">
        <v>734477</v>
      </c>
      <c r="M5186" s="132">
        <v>220467</v>
      </c>
      <c r="N5186" s="132">
        <v>734476.99999999988</v>
      </c>
      <c r="O5186" s="133" t="s">
        <v>6074</v>
      </c>
      <c r="P5186" s="132">
        <v>152000</v>
      </c>
      <c r="Q5186" s="132">
        <f t="shared" si="583"/>
        <v>886477</v>
      </c>
      <c r="R5186" s="132">
        <v>734477</v>
      </c>
      <c r="S5186" s="132">
        <v>152000</v>
      </c>
      <c r="T5186" s="169">
        <f t="shared" si="585"/>
        <v>1.0000000000000002</v>
      </c>
      <c r="U5186" s="169">
        <f t="shared" si="586"/>
        <v>1</v>
      </c>
      <c r="V5186" s="169">
        <f t="shared" si="587"/>
        <v>0.68944558596071071</v>
      </c>
      <c r="W5186" s="169">
        <f t="shared" si="588"/>
        <v>0.92830260203739701</v>
      </c>
      <c r="X5186" s="170">
        <v>1</v>
      </c>
      <c r="Y5186" s="139">
        <v>38804</v>
      </c>
      <c r="Z5186" s="139">
        <v>38835</v>
      </c>
      <c r="AA5186" s="139">
        <v>39058</v>
      </c>
      <c r="AB5186" s="139">
        <v>39325</v>
      </c>
      <c r="AC5186" s="139" t="s">
        <v>4516</v>
      </c>
      <c r="AD5186" s="147">
        <f t="shared" si="589"/>
        <v>267</v>
      </c>
      <c r="AE5186" s="131">
        <v>180</v>
      </c>
      <c r="AG5186" s="147">
        <v>1</v>
      </c>
      <c r="AH5186" s="147" t="s">
        <v>5683</v>
      </c>
    </row>
    <row r="5187" spans="1:34" x14ac:dyDescent="0.25">
      <c r="A5187" s="147" t="s">
        <v>2143</v>
      </c>
      <c r="B5187" s="140" t="s">
        <v>8473</v>
      </c>
      <c r="C5187" s="147" t="s">
        <v>432</v>
      </c>
      <c r="D5187" s="140" t="s">
        <v>8489</v>
      </c>
      <c r="E5187" s="147" t="s">
        <v>2555</v>
      </c>
      <c r="F5187" s="140" t="s">
        <v>8503</v>
      </c>
      <c r="G5187" s="140" t="s">
        <v>4421</v>
      </c>
      <c r="H5187" s="140" t="s">
        <v>8709</v>
      </c>
      <c r="I5187" s="147" t="s">
        <v>697</v>
      </c>
      <c r="J5187" s="147">
        <v>1</v>
      </c>
      <c r="K5187" s="132">
        <f t="shared" si="584"/>
        <v>713618</v>
      </c>
      <c r="L5187" s="132">
        <v>618468</v>
      </c>
      <c r="M5187" s="132">
        <v>95150</v>
      </c>
      <c r="N5187" s="132">
        <v>618468</v>
      </c>
      <c r="O5187" s="147" t="s">
        <v>6107</v>
      </c>
      <c r="P5187" s="132">
        <v>105335</v>
      </c>
      <c r="Q5187" s="132">
        <f t="shared" si="583"/>
        <v>723803</v>
      </c>
      <c r="R5187" s="132">
        <v>618468</v>
      </c>
      <c r="S5187" s="132">
        <v>105335</v>
      </c>
      <c r="T5187" s="169">
        <f t="shared" si="585"/>
        <v>1</v>
      </c>
      <c r="U5187" s="169">
        <f t="shared" si="586"/>
        <v>1</v>
      </c>
      <c r="V5187" s="169">
        <f t="shared" si="587"/>
        <v>1.107041513399895</v>
      </c>
      <c r="W5187" s="169">
        <f t="shared" si="588"/>
        <v>1.0142723417851007</v>
      </c>
      <c r="X5187" s="170">
        <v>1</v>
      </c>
      <c r="Y5187" s="139" t="s">
        <v>4516</v>
      </c>
      <c r="Z5187" s="139" t="s">
        <v>4516</v>
      </c>
      <c r="AA5187" s="139">
        <v>39905</v>
      </c>
      <c r="AB5187" s="139">
        <v>39962</v>
      </c>
      <c r="AC5187" s="139">
        <v>39989</v>
      </c>
      <c r="AD5187" s="147">
        <f t="shared" si="589"/>
        <v>57</v>
      </c>
      <c r="AE5187" s="131">
        <v>304</v>
      </c>
      <c r="AG5187" s="147">
        <v>1</v>
      </c>
      <c r="AH5187" s="147" t="s">
        <v>5683</v>
      </c>
    </row>
    <row r="5188" spans="1:34" x14ac:dyDescent="0.25">
      <c r="A5188" s="147" t="s">
        <v>2143</v>
      </c>
      <c r="B5188" s="140" t="s">
        <v>8473</v>
      </c>
      <c r="C5188" s="147" t="s">
        <v>432</v>
      </c>
      <c r="D5188" s="140" t="s">
        <v>8489</v>
      </c>
      <c r="E5188" s="147" t="s">
        <v>2555</v>
      </c>
      <c r="F5188" s="140" t="s">
        <v>8503</v>
      </c>
      <c r="G5188" s="140" t="s">
        <v>384</v>
      </c>
      <c r="H5188" s="140" t="s">
        <v>8710</v>
      </c>
      <c r="I5188" s="147" t="s">
        <v>3267</v>
      </c>
      <c r="J5188" s="147">
        <v>1</v>
      </c>
      <c r="K5188" s="132">
        <f t="shared" si="584"/>
        <v>348547</v>
      </c>
      <c r="L5188" s="132">
        <v>299407</v>
      </c>
      <c r="M5188" s="132">
        <v>49140</v>
      </c>
      <c r="N5188" s="132">
        <v>299407</v>
      </c>
      <c r="O5188" s="133" t="s">
        <v>6074</v>
      </c>
      <c r="P5188" s="132">
        <v>50590</v>
      </c>
      <c r="Q5188" s="132">
        <f t="shared" si="583"/>
        <v>349997</v>
      </c>
      <c r="R5188" s="132">
        <v>299407</v>
      </c>
      <c r="S5188" s="132">
        <v>50590</v>
      </c>
      <c r="T5188" s="169">
        <f t="shared" si="585"/>
        <v>1</v>
      </c>
      <c r="U5188" s="169">
        <f t="shared" si="586"/>
        <v>1</v>
      </c>
      <c r="V5188" s="169">
        <f t="shared" si="587"/>
        <v>1.0295075295075296</v>
      </c>
      <c r="W5188" s="169">
        <f t="shared" si="588"/>
        <v>1.004160127615501</v>
      </c>
      <c r="X5188" s="170">
        <v>1</v>
      </c>
      <c r="Y5188" s="139">
        <v>37971</v>
      </c>
      <c r="Z5188" s="139">
        <v>38055</v>
      </c>
      <c r="AA5188" s="139">
        <v>38222</v>
      </c>
      <c r="AB5188" s="139">
        <v>38409</v>
      </c>
      <c r="AC5188" s="139">
        <v>38411</v>
      </c>
      <c r="AD5188" s="147">
        <f t="shared" si="589"/>
        <v>187</v>
      </c>
      <c r="AE5188" s="131">
        <v>135</v>
      </c>
      <c r="AG5188" s="147">
        <v>1</v>
      </c>
      <c r="AH5188" s="147" t="s">
        <v>5683</v>
      </c>
    </row>
    <row r="5189" spans="1:34" x14ac:dyDescent="0.25">
      <c r="A5189" s="147" t="s">
        <v>2143</v>
      </c>
      <c r="B5189" s="140" t="s">
        <v>8473</v>
      </c>
      <c r="C5189" s="147" t="s">
        <v>432</v>
      </c>
      <c r="D5189" s="140" t="s">
        <v>8489</v>
      </c>
      <c r="E5189" s="147" t="s">
        <v>2555</v>
      </c>
      <c r="F5189" s="140" t="s">
        <v>8503</v>
      </c>
      <c r="G5189" s="140" t="s">
        <v>384</v>
      </c>
      <c r="H5189" s="140" t="s">
        <v>8710</v>
      </c>
      <c r="I5189" s="147" t="s">
        <v>4422</v>
      </c>
      <c r="J5189" s="147">
        <v>1</v>
      </c>
      <c r="K5189" s="132">
        <f t="shared" si="584"/>
        <v>707701.67</v>
      </c>
      <c r="L5189" s="132">
        <v>635261.67000000004</v>
      </c>
      <c r="M5189" s="132">
        <v>72440</v>
      </c>
      <c r="N5189" s="132">
        <v>635261.67000000004</v>
      </c>
      <c r="O5189" s="147" t="s">
        <v>6107</v>
      </c>
      <c r="P5189" s="132">
        <v>67850.5</v>
      </c>
      <c r="Q5189" s="132">
        <f t="shared" si="583"/>
        <v>703112.17</v>
      </c>
      <c r="R5189" s="132">
        <v>635261.67000000004</v>
      </c>
      <c r="S5189" s="132">
        <v>67850.5</v>
      </c>
      <c r="T5189" s="169">
        <f t="shared" si="585"/>
        <v>1</v>
      </c>
      <c r="U5189" s="169">
        <f t="shared" si="586"/>
        <v>1</v>
      </c>
      <c r="V5189" s="169">
        <f t="shared" si="587"/>
        <v>0.9366441192711209</v>
      </c>
      <c r="W5189" s="169">
        <f t="shared" si="588"/>
        <v>0.99351492274986442</v>
      </c>
      <c r="X5189" s="170">
        <v>1</v>
      </c>
      <c r="Y5189" s="139" t="s">
        <v>4516</v>
      </c>
      <c r="Z5189" s="139" t="s">
        <v>4516</v>
      </c>
      <c r="AA5189" s="139">
        <v>39900</v>
      </c>
      <c r="AB5189" s="139">
        <v>39990</v>
      </c>
      <c r="AC5189" s="139">
        <v>39993</v>
      </c>
      <c r="AD5189" s="147">
        <f t="shared" si="589"/>
        <v>90</v>
      </c>
      <c r="AE5189" s="131">
        <v>165</v>
      </c>
      <c r="AG5189" s="147">
        <v>1</v>
      </c>
      <c r="AH5189" s="147" t="s">
        <v>5683</v>
      </c>
    </row>
    <row r="5190" spans="1:34" x14ac:dyDescent="0.25">
      <c r="A5190" s="147" t="s">
        <v>2143</v>
      </c>
      <c r="B5190" s="140" t="s">
        <v>8473</v>
      </c>
      <c r="C5190" s="147" t="s">
        <v>432</v>
      </c>
      <c r="D5190" s="140" t="s">
        <v>8489</v>
      </c>
      <c r="E5190" s="147" t="s">
        <v>2555</v>
      </c>
      <c r="F5190" s="140" t="s">
        <v>8503</v>
      </c>
      <c r="G5190" s="140" t="s">
        <v>2717</v>
      </c>
      <c r="H5190" s="140" t="s">
        <v>8711</v>
      </c>
      <c r="I5190" s="147" t="s">
        <v>4423</v>
      </c>
      <c r="J5190" s="147">
        <v>1</v>
      </c>
      <c r="K5190" s="132">
        <f t="shared" si="584"/>
        <v>1146203.52</v>
      </c>
      <c r="L5190" s="132">
        <v>843988.52</v>
      </c>
      <c r="M5190" s="132">
        <v>302215</v>
      </c>
      <c r="N5190" s="132">
        <v>843988.52</v>
      </c>
      <c r="O5190" s="147" t="s">
        <v>6107</v>
      </c>
      <c r="P5190" s="132">
        <v>78880</v>
      </c>
      <c r="Q5190" s="132">
        <f t="shared" si="583"/>
        <v>922868.52</v>
      </c>
      <c r="R5190" s="132">
        <v>843988.52</v>
      </c>
      <c r="S5190" s="132">
        <v>78880</v>
      </c>
      <c r="T5190" s="169">
        <f t="shared" si="585"/>
        <v>1</v>
      </c>
      <c r="U5190" s="169">
        <f t="shared" si="586"/>
        <v>1</v>
      </c>
      <c r="V5190" s="169">
        <f t="shared" si="587"/>
        <v>0.2610062372814056</v>
      </c>
      <c r="W5190" s="169">
        <f t="shared" si="588"/>
        <v>0.80515240434787705</v>
      </c>
      <c r="X5190" s="170">
        <v>1</v>
      </c>
      <c r="Y5190" s="139" t="s">
        <v>4516</v>
      </c>
      <c r="Z5190" s="139" t="s">
        <v>4516</v>
      </c>
      <c r="AA5190" s="139">
        <v>39916</v>
      </c>
      <c r="AB5190" s="139">
        <v>39990</v>
      </c>
      <c r="AC5190" s="139">
        <v>40003</v>
      </c>
      <c r="AD5190" s="147">
        <f t="shared" si="589"/>
        <v>74</v>
      </c>
      <c r="AE5190" s="131">
        <v>110</v>
      </c>
      <c r="AG5190" s="147">
        <v>1</v>
      </c>
      <c r="AH5190" s="147" t="s">
        <v>5683</v>
      </c>
    </row>
    <row r="5191" spans="1:34" x14ac:dyDescent="0.25">
      <c r="A5191" s="147" t="s">
        <v>2143</v>
      </c>
      <c r="B5191" s="140" t="s">
        <v>8473</v>
      </c>
      <c r="C5191" s="147" t="s">
        <v>432</v>
      </c>
      <c r="D5191" s="140" t="s">
        <v>8489</v>
      </c>
      <c r="E5191" s="147" t="s">
        <v>2555</v>
      </c>
      <c r="F5191" s="140" t="s">
        <v>8503</v>
      </c>
      <c r="G5191" s="140" t="s">
        <v>2718</v>
      </c>
      <c r="H5191" s="140" t="s">
        <v>8712</v>
      </c>
      <c r="I5191" s="147" t="s">
        <v>3573</v>
      </c>
      <c r="J5191" s="147">
        <v>1</v>
      </c>
      <c r="K5191" s="132">
        <f t="shared" si="584"/>
        <v>840201</v>
      </c>
      <c r="L5191" s="132">
        <v>747846</v>
      </c>
      <c r="M5191" s="132">
        <v>92355</v>
      </c>
      <c r="N5191" s="132">
        <v>747843</v>
      </c>
      <c r="O5191" s="133" t="s">
        <v>6079</v>
      </c>
      <c r="P5191" s="132">
        <v>115920</v>
      </c>
      <c r="Q5191" s="132">
        <f t="shared" si="583"/>
        <v>863763</v>
      </c>
      <c r="R5191" s="132">
        <v>747843</v>
      </c>
      <c r="S5191" s="132">
        <v>115920</v>
      </c>
      <c r="T5191" s="169">
        <f t="shared" si="585"/>
        <v>1</v>
      </c>
      <c r="U5191" s="169">
        <f t="shared" si="586"/>
        <v>1</v>
      </c>
      <c r="V5191" s="169">
        <f t="shared" si="587"/>
        <v>1.2551567321747605</v>
      </c>
      <c r="W5191" s="169">
        <f t="shared" si="588"/>
        <v>1.0280432896414073</v>
      </c>
      <c r="X5191" s="170">
        <v>1</v>
      </c>
      <c r="Y5191" s="139">
        <v>38491</v>
      </c>
      <c r="Z5191" s="139">
        <v>38518</v>
      </c>
      <c r="AA5191" s="139">
        <v>38603</v>
      </c>
      <c r="AB5191" s="139">
        <v>38660</v>
      </c>
      <c r="AC5191" s="139">
        <v>38748</v>
      </c>
      <c r="AD5191" s="147">
        <f t="shared" si="589"/>
        <v>57</v>
      </c>
      <c r="AE5191" s="131">
        <v>240</v>
      </c>
      <c r="AG5191" s="147">
        <v>1</v>
      </c>
      <c r="AH5191" s="147" t="s">
        <v>5683</v>
      </c>
    </row>
    <row r="5192" spans="1:34" x14ac:dyDescent="0.25">
      <c r="A5192" s="147" t="s">
        <v>2143</v>
      </c>
      <c r="B5192" s="140" t="s">
        <v>8473</v>
      </c>
      <c r="C5192" s="147" t="s">
        <v>432</v>
      </c>
      <c r="D5192" s="140" t="s">
        <v>8489</v>
      </c>
      <c r="E5192" s="147" t="s">
        <v>2555</v>
      </c>
      <c r="F5192" s="140" t="s">
        <v>8503</v>
      </c>
      <c r="G5192" s="140" t="s">
        <v>2718</v>
      </c>
      <c r="H5192" s="140" t="s">
        <v>8712</v>
      </c>
      <c r="I5192" s="147" t="s">
        <v>4424</v>
      </c>
      <c r="J5192" s="147">
        <v>1</v>
      </c>
      <c r="K5192" s="132">
        <f t="shared" si="584"/>
        <v>1135971.3999999999</v>
      </c>
      <c r="L5192" s="132">
        <v>1040791.4</v>
      </c>
      <c r="M5192" s="132">
        <v>95180</v>
      </c>
      <c r="N5192" s="132">
        <v>1040791.4</v>
      </c>
      <c r="O5192" s="147" t="s">
        <v>6107</v>
      </c>
      <c r="P5192" s="132">
        <v>94165</v>
      </c>
      <c r="Q5192" s="132">
        <f t="shared" si="583"/>
        <v>1134956.3999999999</v>
      </c>
      <c r="R5192" s="132">
        <v>1040791.4</v>
      </c>
      <c r="S5192" s="132">
        <v>94165</v>
      </c>
      <c r="T5192" s="169">
        <f t="shared" si="585"/>
        <v>1</v>
      </c>
      <c r="U5192" s="169">
        <f t="shared" si="586"/>
        <v>1</v>
      </c>
      <c r="V5192" s="169">
        <f t="shared" si="587"/>
        <v>0.9893359949569237</v>
      </c>
      <c r="W5192" s="169">
        <f t="shared" si="588"/>
        <v>0.99910649158948894</v>
      </c>
      <c r="X5192" s="170">
        <v>1</v>
      </c>
      <c r="Y5192" s="139" t="s">
        <v>4516</v>
      </c>
      <c r="Z5192" s="139" t="s">
        <v>4516</v>
      </c>
      <c r="AA5192" s="139">
        <v>39899</v>
      </c>
      <c r="AB5192" s="139">
        <v>39994</v>
      </c>
      <c r="AC5192" s="139" t="s">
        <v>4516</v>
      </c>
      <c r="AD5192" s="147">
        <f t="shared" si="589"/>
        <v>95</v>
      </c>
      <c r="AE5192" s="131">
        <v>135</v>
      </c>
      <c r="AG5192" s="147">
        <v>1</v>
      </c>
      <c r="AH5192" s="147" t="s">
        <v>5683</v>
      </c>
    </row>
    <row r="5193" spans="1:34" x14ac:dyDescent="0.25">
      <c r="A5193" s="147" t="s">
        <v>2143</v>
      </c>
      <c r="B5193" s="140" t="s">
        <v>8473</v>
      </c>
      <c r="C5193" s="147" t="s">
        <v>432</v>
      </c>
      <c r="D5193" s="140" t="s">
        <v>8489</v>
      </c>
      <c r="E5193" s="147" t="s">
        <v>2555</v>
      </c>
      <c r="F5193" s="140" t="s">
        <v>8503</v>
      </c>
      <c r="G5193" s="140" t="s">
        <v>2562</v>
      </c>
      <c r="H5193" s="140" t="s">
        <v>8713</v>
      </c>
      <c r="I5193" s="147" t="s">
        <v>4415</v>
      </c>
      <c r="J5193" s="147">
        <v>1</v>
      </c>
      <c r="K5193" s="132">
        <f t="shared" si="584"/>
        <v>613983</v>
      </c>
      <c r="L5193" s="132">
        <v>424583</v>
      </c>
      <c r="M5193" s="132">
        <v>189400</v>
      </c>
      <c r="N5193" s="132">
        <v>424583</v>
      </c>
      <c r="O5193" s="133" t="s">
        <v>6074</v>
      </c>
      <c r="P5193" s="132">
        <v>190707.5</v>
      </c>
      <c r="Q5193" s="132">
        <f t="shared" si="583"/>
        <v>615290.5</v>
      </c>
      <c r="R5193" s="132">
        <v>424583</v>
      </c>
      <c r="S5193" s="132">
        <v>190707.5</v>
      </c>
      <c r="T5193" s="169">
        <f t="shared" si="585"/>
        <v>1</v>
      </c>
      <c r="U5193" s="169">
        <f t="shared" si="586"/>
        <v>1</v>
      </c>
      <c r="V5193" s="169">
        <f t="shared" si="587"/>
        <v>1.0069033790918691</v>
      </c>
      <c r="W5193" s="169">
        <f t="shared" si="588"/>
        <v>1.0021295377885056</v>
      </c>
      <c r="X5193" s="170">
        <v>1</v>
      </c>
      <c r="Y5193" s="139">
        <v>37971</v>
      </c>
      <c r="Z5193" s="139">
        <v>38055</v>
      </c>
      <c r="AA5193" s="139">
        <v>38219</v>
      </c>
      <c r="AB5193" s="139">
        <v>38400</v>
      </c>
      <c r="AC5193" s="139">
        <v>38405</v>
      </c>
      <c r="AD5193" s="147">
        <f t="shared" si="589"/>
        <v>181</v>
      </c>
      <c r="AE5193" s="131">
        <v>420</v>
      </c>
      <c r="AG5193" s="147">
        <v>1</v>
      </c>
      <c r="AH5193" s="147" t="s">
        <v>5683</v>
      </c>
    </row>
    <row r="5194" spans="1:34" x14ac:dyDescent="0.25">
      <c r="A5194" s="147" t="s">
        <v>2143</v>
      </c>
      <c r="B5194" s="140" t="s">
        <v>8473</v>
      </c>
      <c r="C5194" s="147" t="s">
        <v>432</v>
      </c>
      <c r="D5194" s="140" t="s">
        <v>8489</v>
      </c>
      <c r="E5194" s="147" t="s">
        <v>2555</v>
      </c>
      <c r="F5194" s="140" t="s">
        <v>8503</v>
      </c>
      <c r="G5194" s="140" t="s">
        <v>2562</v>
      </c>
      <c r="H5194" s="140" t="s">
        <v>8713</v>
      </c>
      <c r="I5194" s="147" t="s">
        <v>6103</v>
      </c>
      <c r="J5194" s="147">
        <v>1</v>
      </c>
      <c r="K5194" s="132">
        <f t="shared" si="584"/>
        <v>792800</v>
      </c>
      <c r="L5194" s="132">
        <v>606360</v>
      </c>
      <c r="M5194" s="132">
        <v>186440</v>
      </c>
      <c r="N5194" s="132">
        <v>545724</v>
      </c>
      <c r="O5194" s="133" t="s">
        <v>6074</v>
      </c>
      <c r="P5194" s="132">
        <v>91000</v>
      </c>
      <c r="Q5194" s="132">
        <f t="shared" si="583"/>
        <v>636724</v>
      </c>
      <c r="R5194" s="132">
        <v>545724</v>
      </c>
      <c r="S5194" s="132">
        <v>91000</v>
      </c>
      <c r="T5194" s="169">
        <f t="shared" si="585"/>
        <v>1</v>
      </c>
      <c r="U5194" s="169">
        <f t="shared" si="586"/>
        <v>1</v>
      </c>
      <c r="V5194" s="169">
        <f t="shared" si="587"/>
        <v>0.48809268397339628</v>
      </c>
      <c r="W5194" s="169">
        <f t="shared" si="588"/>
        <v>0.80313319878910194</v>
      </c>
      <c r="X5194" s="170">
        <v>1</v>
      </c>
      <c r="Y5194" s="139">
        <v>38804</v>
      </c>
      <c r="Z5194" s="139">
        <v>38835</v>
      </c>
      <c r="AA5194" s="139">
        <v>39052</v>
      </c>
      <c r="AB5194" s="139">
        <v>39263</v>
      </c>
      <c r="AC5194" s="139">
        <v>39268</v>
      </c>
      <c r="AD5194" s="147">
        <f t="shared" si="589"/>
        <v>211</v>
      </c>
      <c r="AE5194" s="131">
        <v>103</v>
      </c>
      <c r="AG5194" s="147">
        <v>1</v>
      </c>
      <c r="AH5194" s="147" t="s">
        <v>5683</v>
      </c>
    </row>
    <row r="5195" spans="1:34" x14ac:dyDescent="0.25">
      <c r="A5195" s="147" t="s">
        <v>2143</v>
      </c>
      <c r="B5195" s="140" t="s">
        <v>8473</v>
      </c>
      <c r="C5195" s="147" t="s">
        <v>432</v>
      </c>
      <c r="D5195" s="140" t="s">
        <v>8489</v>
      </c>
      <c r="E5195" s="147" t="s">
        <v>2555</v>
      </c>
      <c r="F5195" s="140" t="s">
        <v>8503</v>
      </c>
      <c r="G5195" s="140" t="s">
        <v>2562</v>
      </c>
      <c r="H5195" s="140" t="s">
        <v>8713</v>
      </c>
      <c r="I5195" s="147" t="s">
        <v>6159</v>
      </c>
      <c r="J5195" s="147">
        <v>1</v>
      </c>
      <c r="K5195" s="132">
        <f t="shared" si="584"/>
        <v>1350000</v>
      </c>
      <c r="L5195" s="132">
        <v>300000</v>
      </c>
      <c r="M5195" s="132">
        <v>1050000</v>
      </c>
      <c r="N5195" s="132">
        <v>240000</v>
      </c>
      <c r="P5195" s="132">
        <v>1051000</v>
      </c>
      <c r="Q5195" s="132">
        <f t="shared" si="583"/>
        <v>1291000</v>
      </c>
      <c r="R5195" s="132">
        <v>240000</v>
      </c>
      <c r="S5195" s="132">
        <v>1051000</v>
      </c>
      <c r="T5195" s="169">
        <f t="shared" si="585"/>
        <v>1</v>
      </c>
      <c r="U5195" s="169">
        <f t="shared" si="586"/>
        <v>1</v>
      </c>
      <c r="V5195" s="169">
        <f t="shared" si="587"/>
        <v>1.000952380952381</v>
      </c>
      <c r="W5195" s="169">
        <f t="shared" si="588"/>
        <v>0.95629629629629631</v>
      </c>
      <c r="X5195" s="170">
        <v>1</v>
      </c>
      <c r="Y5195" s="139" t="s">
        <v>4516</v>
      </c>
      <c r="Z5195" s="139" t="s">
        <v>4516</v>
      </c>
      <c r="AA5195" s="139">
        <v>40056</v>
      </c>
      <c r="AB5195" s="139">
        <v>40117</v>
      </c>
      <c r="AC5195" s="139" t="s">
        <v>4584</v>
      </c>
      <c r="AD5195" s="147">
        <f t="shared" si="589"/>
        <v>61</v>
      </c>
      <c r="AE5195" s="131">
        <v>350</v>
      </c>
      <c r="AG5195" s="147">
        <v>1</v>
      </c>
      <c r="AH5195" s="147" t="s">
        <v>5683</v>
      </c>
    </row>
    <row r="5196" spans="1:34" x14ac:dyDescent="0.25">
      <c r="A5196" s="147" t="s">
        <v>2143</v>
      </c>
      <c r="B5196" s="140" t="s">
        <v>8473</v>
      </c>
      <c r="C5196" s="147" t="s">
        <v>432</v>
      </c>
      <c r="D5196" s="140" t="s">
        <v>8489</v>
      </c>
      <c r="E5196" s="147" t="s">
        <v>2555</v>
      </c>
      <c r="F5196" s="140" t="s">
        <v>8503</v>
      </c>
      <c r="G5196" s="140" t="s">
        <v>6091</v>
      </c>
      <c r="H5196" s="140" t="s">
        <v>8711</v>
      </c>
      <c r="I5196" s="147" t="s">
        <v>3573</v>
      </c>
      <c r="J5196" s="147">
        <v>1</v>
      </c>
      <c r="K5196" s="132">
        <f t="shared" si="584"/>
        <v>857665</v>
      </c>
      <c r="L5196" s="132">
        <v>671476</v>
      </c>
      <c r="M5196" s="132">
        <v>186189</v>
      </c>
      <c r="N5196" s="132">
        <v>671476</v>
      </c>
      <c r="O5196" s="133" t="s">
        <v>6074</v>
      </c>
      <c r="P5196" s="132">
        <v>522389</v>
      </c>
      <c r="Q5196" s="132">
        <f t="shared" si="583"/>
        <v>1193865</v>
      </c>
      <c r="R5196" s="132">
        <v>671476</v>
      </c>
      <c r="S5196" s="132">
        <v>522389</v>
      </c>
      <c r="T5196" s="169">
        <f t="shared" si="585"/>
        <v>1</v>
      </c>
      <c r="U5196" s="169">
        <f t="shared" si="586"/>
        <v>1</v>
      </c>
      <c r="V5196" s="169">
        <f t="shared" si="587"/>
        <v>2.805692065589267</v>
      </c>
      <c r="W5196" s="169">
        <f t="shared" si="588"/>
        <v>1.3919945433240251</v>
      </c>
      <c r="X5196" s="170">
        <v>1</v>
      </c>
      <c r="Y5196" s="139">
        <v>38491</v>
      </c>
      <c r="Z5196" s="139">
        <v>38518</v>
      </c>
      <c r="AA5196" s="139">
        <v>38626</v>
      </c>
      <c r="AB5196" s="139">
        <v>38680</v>
      </c>
      <c r="AC5196" s="139">
        <v>38748</v>
      </c>
      <c r="AD5196" s="147">
        <f t="shared" si="589"/>
        <v>54</v>
      </c>
      <c r="AE5196" s="131">
        <v>120</v>
      </c>
      <c r="AG5196" s="147">
        <v>1</v>
      </c>
      <c r="AH5196" s="147" t="s">
        <v>5683</v>
      </c>
    </row>
    <row r="5197" spans="1:34" x14ac:dyDescent="0.25">
      <c r="A5197" s="147" t="s">
        <v>2143</v>
      </c>
      <c r="B5197" s="140" t="s">
        <v>8473</v>
      </c>
      <c r="C5197" s="147" t="s">
        <v>432</v>
      </c>
      <c r="D5197" s="140" t="s">
        <v>8489</v>
      </c>
      <c r="E5197" s="147" t="s">
        <v>2555</v>
      </c>
      <c r="F5197" s="140" t="s">
        <v>8503</v>
      </c>
      <c r="G5197" s="140" t="s">
        <v>6091</v>
      </c>
      <c r="H5197" s="140" t="s">
        <v>8711</v>
      </c>
      <c r="I5197" s="147" t="s">
        <v>3278</v>
      </c>
      <c r="J5197" s="147">
        <v>1</v>
      </c>
      <c r="K5197" s="132">
        <f t="shared" si="584"/>
        <v>670090</v>
      </c>
      <c r="L5197" s="132">
        <v>514500</v>
      </c>
      <c r="M5197" s="132">
        <v>155590</v>
      </c>
      <c r="N5197" s="132">
        <v>514500</v>
      </c>
      <c r="O5197" s="133" t="s">
        <v>6079</v>
      </c>
      <c r="P5197" s="132">
        <v>18740</v>
      </c>
      <c r="Q5197" s="132">
        <f t="shared" si="583"/>
        <v>533240</v>
      </c>
      <c r="R5197" s="132">
        <v>514500</v>
      </c>
      <c r="S5197" s="132">
        <v>18740</v>
      </c>
      <c r="T5197" s="169">
        <f t="shared" si="585"/>
        <v>1</v>
      </c>
      <c r="U5197" s="169">
        <f t="shared" si="586"/>
        <v>1</v>
      </c>
      <c r="V5197" s="169">
        <f t="shared" si="587"/>
        <v>0.1204447586605823</v>
      </c>
      <c r="W5197" s="169">
        <f t="shared" si="588"/>
        <v>0.79577370204002451</v>
      </c>
      <c r="X5197" s="170">
        <v>1</v>
      </c>
      <c r="Y5197" s="139">
        <v>38804</v>
      </c>
      <c r="Z5197" s="139">
        <v>38835</v>
      </c>
      <c r="AA5197" s="139">
        <v>39013</v>
      </c>
      <c r="AB5197" s="139">
        <v>39111</v>
      </c>
      <c r="AC5197" s="139">
        <v>39170</v>
      </c>
      <c r="AD5197" s="147">
        <f t="shared" si="589"/>
        <v>98</v>
      </c>
      <c r="AE5197" s="131">
        <v>141</v>
      </c>
      <c r="AG5197" s="147">
        <v>1</v>
      </c>
      <c r="AH5197" s="147" t="s">
        <v>5683</v>
      </c>
    </row>
    <row r="5198" spans="1:34" x14ac:dyDescent="0.25">
      <c r="A5198" s="147" t="s">
        <v>2143</v>
      </c>
      <c r="B5198" s="140" t="s">
        <v>8473</v>
      </c>
      <c r="C5198" s="147" t="s">
        <v>432</v>
      </c>
      <c r="D5198" s="140" t="s">
        <v>8489</v>
      </c>
      <c r="E5198" s="147" t="s">
        <v>2555</v>
      </c>
      <c r="F5198" s="140" t="s">
        <v>8503</v>
      </c>
      <c r="G5198" s="140" t="s">
        <v>2719</v>
      </c>
      <c r="H5198" s="140" t="s">
        <v>8714</v>
      </c>
      <c r="I5198" s="147" t="s">
        <v>3428</v>
      </c>
      <c r="J5198" s="147">
        <v>1</v>
      </c>
      <c r="K5198" s="132">
        <f t="shared" si="584"/>
        <v>1786021</v>
      </c>
      <c r="L5198" s="132">
        <v>1569821</v>
      </c>
      <c r="M5198" s="132">
        <v>216200</v>
      </c>
      <c r="N5198" s="132">
        <v>1569821</v>
      </c>
      <c r="O5198" s="133" t="s">
        <v>6074</v>
      </c>
      <c r="P5198" s="132">
        <v>253550</v>
      </c>
      <c r="Q5198" s="132">
        <f t="shared" si="583"/>
        <v>1823371</v>
      </c>
      <c r="R5198" s="132">
        <v>1569821</v>
      </c>
      <c r="S5198" s="132">
        <v>253550</v>
      </c>
      <c r="T5198" s="169">
        <f t="shared" si="585"/>
        <v>1</v>
      </c>
      <c r="U5198" s="169">
        <f t="shared" si="586"/>
        <v>1</v>
      </c>
      <c r="V5198" s="169">
        <f t="shared" si="587"/>
        <v>1.1727567067530065</v>
      </c>
      <c r="W5198" s="169">
        <f t="shared" si="588"/>
        <v>1.0209124080847873</v>
      </c>
      <c r="X5198" s="170">
        <v>1</v>
      </c>
      <c r="Y5198" s="139">
        <v>38491</v>
      </c>
      <c r="Z5198" s="139">
        <v>38518</v>
      </c>
      <c r="AA5198" s="139">
        <v>38626</v>
      </c>
      <c r="AB5198" s="139">
        <v>39233</v>
      </c>
      <c r="AC5198" s="139" t="s">
        <v>4516</v>
      </c>
      <c r="AD5198" s="147">
        <f t="shared" si="589"/>
        <v>607</v>
      </c>
      <c r="AE5198" s="131">
        <v>300</v>
      </c>
      <c r="AG5198" s="147">
        <v>1</v>
      </c>
      <c r="AH5198" s="147" t="s">
        <v>5683</v>
      </c>
    </row>
    <row r="5199" spans="1:34" x14ac:dyDescent="0.25">
      <c r="A5199" s="147" t="s">
        <v>2143</v>
      </c>
      <c r="B5199" s="140" t="s">
        <v>8473</v>
      </c>
      <c r="C5199" s="147" t="s">
        <v>432</v>
      </c>
      <c r="D5199" s="140" t="s">
        <v>8489</v>
      </c>
      <c r="E5199" s="147" t="s">
        <v>2555</v>
      </c>
      <c r="F5199" s="140" t="s">
        <v>8503</v>
      </c>
      <c r="G5199" s="140" t="s">
        <v>2720</v>
      </c>
      <c r="H5199" s="140" t="s">
        <v>8715</v>
      </c>
      <c r="I5199" s="147" t="s">
        <v>3573</v>
      </c>
      <c r="J5199" s="147">
        <v>1</v>
      </c>
      <c r="K5199" s="132">
        <f t="shared" si="584"/>
        <v>848343</v>
      </c>
      <c r="L5199" s="132">
        <v>759487</v>
      </c>
      <c r="M5199" s="132">
        <v>88856</v>
      </c>
      <c r="N5199" s="132">
        <v>759487</v>
      </c>
      <c r="O5199" s="133" t="s">
        <v>6074</v>
      </c>
      <c r="P5199" s="132">
        <v>109845</v>
      </c>
      <c r="Q5199" s="132">
        <f t="shared" si="583"/>
        <v>869332</v>
      </c>
      <c r="R5199" s="132">
        <v>759487</v>
      </c>
      <c r="S5199" s="132">
        <v>109845</v>
      </c>
      <c r="T5199" s="169">
        <f t="shared" si="585"/>
        <v>1</v>
      </c>
      <c r="U5199" s="169">
        <f t="shared" si="586"/>
        <v>1</v>
      </c>
      <c r="V5199" s="169">
        <f t="shared" si="587"/>
        <v>1.2362136490501485</v>
      </c>
      <c r="W5199" s="169">
        <f t="shared" si="588"/>
        <v>1.0247411719080608</v>
      </c>
      <c r="X5199" s="170">
        <v>1</v>
      </c>
      <c r="Y5199" s="139">
        <v>38490</v>
      </c>
      <c r="Z5199" s="139">
        <v>38517</v>
      </c>
      <c r="AA5199" s="139">
        <v>38626</v>
      </c>
      <c r="AB5199" s="139">
        <v>38680</v>
      </c>
      <c r="AC5199" s="139">
        <v>38748</v>
      </c>
      <c r="AD5199" s="147">
        <f t="shared" si="589"/>
        <v>54</v>
      </c>
      <c r="AE5199" s="131">
        <v>188</v>
      </c>
      <c r="AG5199" s="147">
        <v>1</v>
      </c>
      <c r="AH5199" s="147" t="s">
        <v>5683</v>
      </c>
    </row>
    <row r="5200" spans="1:34" x14ac:dyDescent="0.25">
      <c r="A5200" s="147" t="s">
        <v>2143</v>
      </c>
      <c r="B5200" s="140" t="s">
        <v>8473</v>
      </c>
      <c r="C5200" s="147" t="s">
        <v>432</v>
      </c>
      <c r="D5200" s="140" t="s">
        <v>8489</v>
      </c>
      <c r="E5200" s="147" t="s">
        <v>2555</v>
      </c>
      <c r="F5200" s="140" t="s">
        <v>8503</v>
      </c>
      <c r="G5200" s="140" t="s">
        <v>2563</v>
      </c>
      <c r="H5200" s="140" t="s">
        <v>8716</v>
      </c>
      <c r="I5200" s="147" t="s">
        <v>3428</v>
      </c>
      <c r="J5200" s="147">
        <v>1</v>
      </c>
      <c r="K5200" s="132">
        <f t="shared" si="584"/>
        <v>1754742.2</v>
      </c>
      <c r="L5200" s="132">
        <v>1400402.2</v>
      </c>
      <c r="M5200" s="132">
        <v>354340</v>
      </c>
      <c r="N5200" s="132">
        <v>1400402.2</v>
      </c>
      <c r="O5200" s="133" t="s">
        <v>6074</v>
      </c>
      <c r="P5200" s="132">
        <v>355162.5</v>
      </c>
      <c r="Q5200" s="132">
        <f t="shared" si="583"/>
        <v>1755564.7</v>
      </c>
      <c r="R5200" s="132">
        <v>1400402.2</v>
      </c>
      <c r="S5200" s="132">
        <v>355162.5</v>
      </c>
      <c r="T5200" s="169">
        <f t="shared" si="585"/>
        <v>1</v>
      </c>
      <c r="U5200" s="169">
        <f t="shared" si="586"/>
        <v>1</v>
      </c>
      <c r="V5200" s="169">
        <f t="shared" si="587"/>
        <v>1.0023212169103122</v>
      </c>
      <c r="W5200" s="169">
        <f t="shared" si="588"/>
        <v>1.0004687298225345</v>
      </c>
      <c r="X5200" s="170">
        <v>1</v>
      </c>
      <c r="Y5200" s="139">
        <v>37970</v>
      </c>
      <c r="Z5200" s="139">
        <v>38056</v>
      </c>
      <c r="AA5200" s="139">
        <v>38183</v>
      </c>
      <c r="AB5200" s="139">
        <v>38409</v>
      </c>
      <c r="AC5200" s="139">
        <v>38421</v>
      </c>
      <c r="AD5200" s="147">
        <f t="shared" si="589"/>
        <v>226</v>
      </c>
      <c r="AE5200" s="131">
        <v>101</v>
      </c>
      <c r="AG5200" s="147">
        <v>1</v>
      </c>
      <c r="AH5200" s="147" t="s">
        <v>5683</v>
      </c>
    </row>
    <row r="5201" spans="1:34" x14ac:dyDescent="0.25">
      <c r="A5201" s="147" t="s">
        <v>2143</v>
      </c>
      <c r="B5201" s="140" t="s">
        <v>8473</v>
      </c>
      <c r="C5201" s="147" t="s">
        <v>432</v>
      </c>
      <c r="D5201" s="140" t="s">
        <v>8489</v>
      </c>
      <c r="E5201" s="147" t="s">
        <v>2555</v>
      </c>
      <c r="F5201" s="140" t="s">
        <v>8503</v>
      </c>
      <c r="G5201" s="140" t="s">
        <v>2563</v>
      </c>
      <c r="H5201" s="140" t="s">
        <v>8716</v>
      </c>
      <c r="I5201" s="147" t="s">
        <v>3573</v>
      </c>
      <c r="J5201" s="147">
        <v>1</v>
      </c>
      <c r="K5201" s="132">
        <f t="shared" si="584"/>
        <v>709162</v>
      </c>
      <c r="L5201" s="132">
        <v>629662</v>
      </c>
      <c r="M5201" s="132">
        <v>79500</v>
      </c>
      <c r="N5201" s="132">
        <v>629662</v>
      </c>
      <c r="O5201" s="133" t="s">
        <v>6074</v>
      </c>
      <c r="P5201" s="132">
        <v>115999.5</v>
      </c>
      <c r="Q5201" s="132">
        <f t="shared" si="583"/>
        <v>745661.5</v>
      </c>
      <c r="R5201" s="132">
        <v>629662</v>
      </c>
      <c r="S5201" s="132">
        <v>115999.5</v>
      </c>
      <c r="T5201" s="169">
        <f t="shared" si="585"/>
        <v>1</v>
      </c>
      <c r="U5201" s="169">
        <f t="shared" si="586"/>
        <v>1</v>
      </c>
      <c r="V5201" s="169">
        <f t="shared" si="587"/>
        <v>1.4591132075471698</v>
      </c>
      <c r="W5201" s="169">
        <f t="shared" si="588"/>
        <v>1.0514684937997243</v>
      </c>
      <c r="X5201" s="170">
        <v>1</v>
      </c>
      <c r="Y5201" s="139">
        <v>38490</v>
      </c>
      <c r="Z5201" s="139">
        <v>38517</v>
      </c>
      <c r="AA5201" s="139">
        <v>38644</v>
      </c>
      <c r="AB5201" s="139">
        <v>38694</v>
      </c>
      <c r="AC5201" s="139">
        <v>38799</v>
      </c>
      <c r="AD5201" s="147">
        <f t="shared" si="589"/>
        <v>50</v>
      </c>
      <c r="AE5201" s="131">
        <v>92</v>
      </c>
      <c r="AG5201" s="147">
        <v>1</v>
      </c>
      <c r="AH5201" s="147" t="s">
        <v>5683</v>
      </c>
    </row>
    <row r="5202" spans="1:34" x14ac:dyDescent="0.25">
      <c r="A5202" s="147" t="s">
        <v>2143</v>
      </c>
      <c r="B5202" s="140" t="s">
        <v>8473</v>
      </c>
      <c r="C5202" s="147" t="s">
        <v>432</v>
      </c>
      <c r="D5202" s="140" t="s">
        <v>8489</v>
      </c>
      <c r="E5202" s="147" t="s">
        <v>2555</v>
      </c>
      <c r="F5202" s="140" t="s">
        <v>8503</v>
      </c>
      <c r="G5202" s="140" t="s">
        <v>2563</v>
      </c>
      <c r="H5202" s="140" t="s">
        <v>8716</v>
      </c>
      <c r="I5202" s="147" t="s">
        <v>2189</v>
      </c>
      <c r="J5202" s="147">
        <v>1</v>
      </c>
      <c r="K5202" s="132">
        <f t="shared" si="584"/>
        <v>667409.57999999996</v>
      </c>
      <c r="L5202" s="132">
        <v>583559.57999999996</v>
      </c>
      <c r="M5202" s="132">
        <v>83850</v>
      </c>
      <c r="N5202" s="132">
        <v>583559.57999999996</v>
      </c>
      <c r="O5202" s="147" t="s">
        <v>6107</v>
      </c>
      <c r="P5202" s="132">
        <v>96568.75</v>
      </c>
      <c r="Q5202" s="132">
        <f t="shared" si="583"/>
        <v>680128.33</v>
      </c>
      <c r="R5202" s="132">
        <v>583559.57999999996</v>
      </c>
      <c r="S5202" s="132">
        <v>96568.75</v>
      </c>
      <c r="T5202" s="169">
        <f t="shared" si="585"/>
        <v>1</v>
      </c>
      <c r="U5202" s="169">
        <f t="shared" si="586"/>
        <v>1</v>
      </c>
      <c r="V5202" s="169">
        <f t="shared" si="587"/>
        <v>1.1516845557543232</v>
      </c>
      <c r="W5202" s="169">
        <f t="shared" si="588"/>
        <v>1.0190568885750786</v>
      </c>
      <c r="X5202" s="170">
        <v>1</v>
      </c>
      <c r="Y5202" s="139" t="s">
        <v>4516</v>
      </c>
      <c r="Z5202" s="139" t="s">
        <v>4516</v>
      </c>
      <c r="AA5202" s="139">
        <v>39937</v>
      </c>
      <c r="AB5202" s="139">
        <v>39994</v>
      </c>
      <c r="AC5202" s="139">
        <v>40010</v>
      </c>
      <c r="AD5202" s="147">
        <f t="shared" si="589"/>
        <v>57</v>
      </c>
      <c r="AE5202" s="131">
        <v>300</v>
      </c>
      <c r="AG5202" s="147">
        <v>1</v>
      </c>
      <c r="AH5202" s="147" t="s">
        <v>5683</v>
      </c>
    </row>
    <row r="5203" spans="1:34" x14ac:dyDescent="0.25">
      <c r="A5203" s="147" t="s">
        <v>2143</v>
      </c>
      <c r="B5203" s="140" t="s">
        <v>8473</v>
      </c>
      <c r="C5203" s="147" t="s">
        <v>432</v>
      </c>
      <c r="D5203" s="140" t="s">
        <v>8489</v>
      </c>
      <c r="E5203" s="147" t="s">
        <v>2555</v>
      </c>
      <c r="F5203" s="140" t="s">
        <v>8503</v>
      </c>
      <c r="G5203" s="140" t="s">
        <v>8718</v>
      </c>
      <c r="H5203" s="140" t="s">
        <v>8717</v>
      </c>
      <c r="I5203" s="147" t="s">
        <v>4425</v>
      </c>
      <c r="J5203" s="147">
        <v>1</v>
      </c>
      <c r="K5203" s="132">
        <f t="shared" si="584"/>
        <v>1673568</v>
      </c>
      <c r="L5203" s="132">
        <v>1474592.73</v>
      </c>
      <c r="M5203" s="132">
        <v>198975.27</v>
      </c>
      <c r="N5203" s="132">
        <v>1179674.18</v>
      </c>
      <c r="O5203" s="147" t="s">
        <v>6107</v>
      </c>
      <c r="P5203" s="132">
        <v>204905.27</v>
      </c>
      <c r="Q5203" s="132">
        <f t="shared" ref="Q5203:Q5266" si="590">R5203+S5203</f>
        <v>1384579.45</v>
      </c>
      <c r="R5203" s="132">
        <v>1179674.18</v>
      </c>
      <c r="S5203" s="132">
        <v>204905.27</v>
      </c>
      <c r="T5203" s="169">
        <f t="shared" si="585"/>
        <v>1</v>
      </c>
      <c r="U5203" s="169">
        <f t="shared" si="586"/>
        <v>1</v>
      </c>
      <c r="V5203" s="169">
        <f t="shared" si="587"/>
        <v>1.0298026985966648</v>
      </c>
      <c r="W5203" s="169">
        <f t="shared" si="588"/>
        <v>0.82732189549513369</v>
      </c>
      <c r="X5203" s="170">
        <v>1</v>
      </c>
      <c r="Y5203" s="139" t="s">
        <v>4516</v>
      </c>
      <c r="Z5203" s="139" t="s">
        <v>4516</v>
      </c>
      <c r="AA5203" s="139">
        <v>39932</v>
      </c>
      <c r="AB5203" s="139">
        <v>40025</v>
      </c>
      <c r="AC5203" s="139" t="s">
        <v>4516</v>
      </c>
      <c r="AD5203" s="147">
        <f t="shared" si="589"/>
        <v>93</v>
      </c>
      <c r="AE5203" s="131">
        <v>351</v>
      </c>
      <c r="AG5203" s="147">
        <v>1</v>
      </c>
      <c r="AH5203" s="147" t="s">
        <v>5683</v>
      </c>
    </row>
    <row r="5204" spans="1:34" x14ac:dyDescent="0.25">
      <c r="A5204" s="147" t="s">
        <v>2143</v>
      </c>
      <c r="B5204" s="140" t="s">
        <v>8473</v>
      </c>
      <c r="C5204" s="147" t="s">
        <v>432</v>
      </c>
      <c r="D5204" s="140" t="s">
        <v>8489</v>
      </c>
      <c r="E5204" s="147" t="s">
        <v>2555</v>
      </c>
      <c r="F5204" s="140" t="s">
        <v>8503</v>
      </c>
      <c r="G5204" s="140" t="s">
        <v>2564</v>
      </c>
      <c r="H5204" s="140" t="s">
        <v>8719</v>
      </c>
      <c r="I5204" s="147" t="s">
        <v>3267</v>
      </c>
      <c r="J5204" s="147">
        <v>1</v>
      </c>
      <c r="K5204" s="132">
        <f t="shared" si="584"/>
        <v>1046921.4</v>
      </c>
      <c r="L5204" s="132">
        <v>738746.4</v>
      </c>
      <c r="M5204" s="132">
        <v>308175</v>
      </c>
      <c r="N5204" s="132">
        <v>738746.4</v>
      </c>
      <c r="O5204" s="133" t="s">
        <v>6074</v>
      </c>
      <c r="P5204" s="132">
        <v>325636.34999999998</v>
      </c>
      <c r="Q5204" s="132">
        <f t="shared" si="590"/>
        <v>1064382.75</v>
      </c>
      <c r="R5204" s="132">
        <v>738746.4</v>
      </c>
      <c r="S5204" s="132">
        <v>325636.34999999998</v>
      </c>
      <c r="T5204" s="169">
        <f t="shared" si="585"/>
        <v>1</v>
      </c>
      <c r="U5204" s="169">
        <f t="shared" si="586"/>
        <v>1</v>
      </c>
      <c r="V5204" s="169">
        <f t="shared" si="587"/>
        <v>1.0566605013385251</v>
      </c>
      <c r="W5204" s="169">
        <f t="shared" si="588"/>
        <v>1.0166787592650222</v>
      </c>
      <c r="X5204" s="170">
        <v>1</v>
      </c>
      <c r="Y5204" s="139">
        <v>37970</v>
      </c>
      <c r="Z5204" s="139">
        <v>38056</v>
      </c>
      <c r="AA5204" s="139">
        <v>38182</v>
      </c>
      <c r="AB5204" s="139">
        <v>38404</v>
      </c>
      <c r="AC5204" s="139">
        <v>38404</v>
      </c>
      <c r="AD5204" s="147">
        <f t="shared" si="589"/>
        <v>222</v>
      </c>
      <c r="AE5204" s="131">
        <v>281</v>
      </c>
      <c r="AG5204" s="147">
        <v>1</v>
      </c>
      <c r="AH5204" s="147" t="s">
        <v>5683</v>
      </c>
    </row>
    <row r="5205" spans="1:34" x14ac:dyDescent="0.25">
      <c r="A5205" s="147" t="s">
        <v>2143</v>
      </c>
      <c r="B5205" s="140" t="s">
        <v>8473</v>
      </c>
      <c r="C5205" s="147" t="s">
        <v>432</v>
      </c>
      <c r="D5205" s="140" t="s">
        <v>8489</v>
      </c>
      <c r="E5205" s="147" t="s">
        <v>2555</v>
      </c>
      <c r="F5205" s="140" t="s">
        <v>8503</v>
      </c>
      <c r="G5205" s="140" t="s">
        <v>2564</v>
      </c>
      <c r="H5205" s="140" t="s">
        <v>8719</v>
      </c>
      <c r="I5205" s="147" t="s">
        <v>6104</v>
      </c>
      <c r="J5205" s="147">
        <v>1</v>
      </c>
      <c r="K5205" s="132">
        <f t="shared" si="584"/>
        <v>543149</v>
      </c>
      <c r="L5205" s="132">
        <v>417759</v>
      </c>
      <c r="M5205" s="132">
        <v>125390</v>
      </c>
      <c r="N5205" s="132">
        <v>417759</v>
      </c>
      <c r="O5205" s="133" t="s">
        <v>6079</v>
      </c>
      <c r="P5205" s="132">
        <v>500</v>
      </c>
      <c r="Q5205" s="132">
        <f t="shared" si="590"/>
        <v>418259</v>
      </c>
      <c r="R5205" s="132">
        <v>417759</v>
      </c>
      <c r="S5205" s="132">
        <v>500</v>
      </c>
      <c r="T5205" s="169">
        <f t="shared" si="585"/>
        <v>1</v>
      </c>
      <c r="U5205" s="169">
        <f t="shared" si="586"/>
        <v>1</v>
      </c>
      <c r="V5205" s="169">
        <f t="shared" si="587"/>
        <v>3.9875588164925433E-3</v>
      </c>
      <c r="W5205" s="169">
        <f t="shared" si="588"/>
        <v>0.7700630950254902</v>
      </c>
      <c r="X5205" s="170">
        <v>1</v>
      </c>
      <c r="Y5205" s="139">
        <v>38804</v>
      </c>
      <c r="Z5205" s="139">
        <v>38835</v>
      </c>
      <c r="AA5205" s="139">
        <v>39034</v>
      </c>
      <c r="AB5205" s="139">
        <v>39163</v>
      </c>
      <c r="AC5205" s="139">
        <v>39170</v>
      </c>
      <c r="AD5205" s="147">
        <f t="shared" si="589"/>
        <v>129</v>
      </c>
      <c r="AE5205" s="131">
        <v>220</v>
      </c>
      <c r="AG5205" s="147">
        <v>1</v>
      </c>
      <c r="AH5205" s="147" t="s">
        <v>5683</v>
      </c>
    </row>
    <row r="5206" spans="1:34" x14ac:dyDescent="0.25">
      <c r="A5206" s="147" t="s">
        <v>2143</v>
      </c>
      <c r="B5206" s="140" t="s">
        <v>8473</v>
      </c>
      <c r="C5206" s="147" t="s">
        <v>432</v>
      </c>
      <c r="D5206" s="140" t="s">
        <v>8489</v>
      </c>
      <c r="E5206" s="147" t="s">
        <v>2555</v>
      </c>
      <c r="F5206" s="140" t="s">
        <v>8503</v>
      </c>
      <c r="G5206" s="140" t="s">
        <v>2564</v>
      </c>
      <c r="H5206" s="140" t="s">
        <v>8719</v>
      </c>
      <c r="I5206" s="147" t="s">
        <v>4426</v>
      </c>
      <c r="J5206" s="147">
        <v>1</v>
      </c>
      <c r="K5206" s="132">
        <f t="shared" si="584"/>
        <v>1355339.06</v>
      </c>
      <c r="L5206" s="132">
        <v>1249119.06</v>
      </c>
      <c r="M5206" s="132">
        <v>106220</v>
      </c>
      <c r="N5206" s="132">
        <v>1249119.06</v>
      </c>
      <c r="O5206" s="147" t="s">
        <v>6107</v>
      </c>
      <c r="P5206" s="132">
        <v>95372.17</v>
      </c>
      <c r="Q5206" s="132">
        <f t="shared" si="590"/>
        <v>1344491.23</v>
      </c>
      <c r="R5206" s="132">
        <v>1249119.06</v>
      </c>
      <c r="S5206" s="132">
        <v>95372.17</v>
      </c>
      <c r="T5206" s="169">
        <f t="shared" si="585"/>
        <v>1</v>
      </c>
      <c r="U5206" s="169">
        <f t="shared" si="586"/>
        <v>1</v>
      </c>
      <c r="V5206" s="169">
        <f t="shared" si="587"/>
        <v>0.89787394087742423</v>
      </c>
      <c r="W5206" s="169">
        <f t="shared" si="588"/>
        <v>0.99199622417729183</v>
      </c>
      <c r="X5206" s="170">
        <v>1</v>
      </c>
      <c r="Y5206" s="139" t="s">
        <v>4516</v>
      </c>
      <c r="Z5206" s="139" t="s">
        <v>4516</v>
      </c>
      <c r="AA5206" s="139">
        <v>39890</v>
      </c>
      <c r="AB5206" s="139">
        <v>39962</v>
      </c>
      <c r="AC5206" s="139">
        <v>39981</v>
      </c>
      <c r="AD5206" s="147">
        <f t="shared" si="589"/>
        <v>72</v>
      </c>
      <c r="AE5206" s="131">
        <v>217</v>
      </c>
      <c r="AG5206" s="147">
        <v>1</v>
      </c>
      <c r="AH5206" s="147" t="s">
        <v>5683</v>
      </c>
    </row>
    <row r="5207" spans="1:34" x14ac:dyDescent="0.25">
      <c r="A5207" s="147" t="s">
        <v>2143</v>
      </c>
      <c r="B5207" s="140" t="s">
        <v>8473</v>
      </c>
      <c r="C5207" s="147" t="s">
        <v>432</v>
      </c>
      <c r="D5207" s="140" t="s">
        <v>8489</v>
      </c>
      <c r="E5207" s="147" t="s">
        <v>2555</v>
      </c>
      <c r="F5207" s="140" t="s">
        <v>8503</v>
      </c>
      <c r="G5207" s="140" t="s">
        <v>254</v>
      </c>
      <c r="H5207" s="140" t="s">
        <v>8720</v>
      </c>
      <c r="I5207" s="147" t="s">
        <v>6092</v>
      </c>
      <c r="J5207" s="147">
        <v>1</v>
      </c>
      <c r="K5207" s="132">
        <f t="shared" si="584"/>
        <v>562022</v>
      </c>
      <c r="L5207" s="132">
        <v>440010</v>
      </c>
      <c r="M5207" s="132">
        <v>122012</v>
      </c>
      <c r="N5207" s="132">
        <v>440010</v>
      </c>
      <c r="O5207" s="133" t="s">
        <v>6074</v>
      </c>
      <c r="P5207" s="132">
        <v>522389</v>
      </c>
      <c r="Q5207" s="132">
        <f t="shared" si="590"/>
        <v>962399</v>
      </c>
      <c r="R5207" s="132">
        <v>440010</v>
      </c>
      <c r="S5207" s="132">
        <v>522389</v>
      </c>
      <c r="T5207" s="169">
        <f t="shared" si="585"/>
        <v>1</v>
      </c>
      <c r="U5207" s="169">
        <f t="shared" si="586"/>
        <v>1</v>
      </c>
      <c r="V5207" s="169">
        <f t="shared" si="587"/>
        <v>4.2814559223682913</v>
      </c>
      <c r="W5207" s="169">
        <f t="shared" si="588"/>
        <v>1.7123867037233418</v>
      </c>
      <c r="X5207" s="170">
        <v>1</v>
      </c>
      <c r="Y5207" s="139">
        <v>38490</v>
      </c>
      <c r="Z5207" s="139">
        <v>38517</v>
      </c>
      <c r="AA5207" s="139">
        <v>38603</v>
      </c>
      <c r="AB5207" s="139">
        <v>38667</v>
      </c>
      <c r="AC5207" s="139">
        <v>38700</v>
      </c>
      <c r="AD5207" s="147">
        <f t="shared" si="589"/>
        <v>64</v>
      </c>
      <c r="AE5207" s="131">
        <v>210</v>
      </c>
      <c r="AG5207" s="147">
        <v>1</v>
      </c>
      <c r="AH5207" s="147" t="s">
        <v>5683</v>
      </c>
    </row>
    <row r="5208" spans="1:34" x14ac:dyDescent="0.25">
      <c r="A5208" s="147" t="s">
        <v>2143</v>
      </c>
      <c r="B5208" s="140" t="s">
        <v>8473</v>
      </c>
      <c r="C5208" s="147" t="s">
        <v>432</v>
      </c>
      <c r="D5208" s="140" t="s">
        <v>8489</v>
      </c>
      <c r="E5208" s="147" t="s">
        <v>2555</v>
      </c>
      <c r="F5208" s="140" t="s">
        <v>8503</v>
      </c>
      <c r="G5208" s="140" t="s">
        <v>254</v>
      </c>
      <c r="H5208" s="140" t="s">
        <v>8720</v>
      </c>
      <c r="I5208" s="147" t="s">
        <v>3202</v>
      </c>
      <c r="J5208" s="147">
        <v>1</v>
      </c>
      <c r="K5208" s="132">
        <f t="shared" si="584"/>
        <v>859672</v>
      </c>
      <c r="L5208" s="132">
        <v>660762</v>
      </c>
      <c r="M5208" s="132">
        <v>198910</v>
      </c>
      <c r="N5208" s="132">
        <v>660761.99999999988</v>
      </c>
      <c r="O5208" s="133" t="s">
        <v>6074</v>
      </c>
      <c r="P5208" s="132">
        <v>118130</v>
      </c>
      <c r="Q5208" s="132">
        <f t="shared" si="590"/>
        <v>778892</v>
      </c>
      <c r="R5208" s="132">
        <v>660762</v>
      </c>
      <c r="S5208" s="132">
        <v>118130</v>
      </c>
      <c r="T5208" s="169">
        <f t="shared" si="585"/>
        <v>1.0000000000000002</v>
      </c>
      <c r="U5208" s="169">
        <f t="shared" si="586"/>
        <v>1</v>
      </c>
      <c r="V5208" s="169">
        <f t="shared" si="587"/>
        <v>0.59388668241918452</v>
      </c>
      <c r="W5208" s="169">
        <f t="shared" si="588"/>
        <v>0.90603392921951631</v>
      </c>
      <c r="X5208" s="170">
        <v>1</v>
      </c>
      <c r="Y5208" s="139">
        <v>38804</v>
      </c>
      <c r="Z5208" s="139">
        <v>38835</v>
      </c>
      <c r="AA5208" s="139">
        <v>39020</v>
      </c>
      <c r="AB5208" s="139">
        <v>39074</v>
      </c>
      <c r="AC5208" s="139">
        <v>39141</v>
      </c>
      <c r="AD5208" s="147">
        <f t="shared" si="589"/>
        <v>54</v>
      </c>
      <c r="AE5208" s="131">
        <v>101</v>
      </c>
      <c r="AG5208" s="147">
        <v>1</v>
      </c>
      <c r="AH5208" s="147" t="s">
        <v>5683</v>
      </c>
    </row>
    <row r="5209" spans="1:34" x14ac:dyDescent="0.25">
      <c r="A5209" s="147" t="s">
        <v>2143</v>
      </c>
      <c r="B5209" s="140" t="s">
        <v>8473</v>
      </c>
      <c r="C5209" s="147" t="s">
        <v>432</v>
      </c>
      <c r="D5209" s="140" t="s">
        <v>8489</v>
      </c>
      <c r="E5209" s="147" t="s">
        <v>2555</v>
      </c>
      <c r="F5209" s="140" t="s">
        <v>8503</v>
      </c>
      <c r="G5209" s="140" t="s">
        <v>254</v>
      </c>
      <c r="H5209" s="140" t="s">
        <v>8720</v>
      </c>
      <c r="I5209" s="147" t="s">
        <v>736</v>
      </c>
      <c r="J5209" s="147">
        <v>1</v>
      </c>
      <c r="K5209" s="132">
        <f t="shared" si="584"/>
        <v>1008807.65</v>
      </c>
      <c r="L5209" s="132">
        <v>875207.65</v>
      </c>
      <c r="M5209" s="132">
        <v>133600</v>
      </c>
      <c r="N5209" s="132">
        <v>875207.64999999991</v>
      </c>
      <c r="O5209" s="147" t="s">
        <v>6107</v>
      </c>
      <c r="P5209" s="132">
        <v>185434.15</v>
      </c>
      <c r="Q5209" s="132">
        <f t="shared" si="590"/>
        <v>1060641.8</v>
      </c>
      <c r="R5209" s="132">
        <v>875207.65</v>
      </c>
      <c r="S5209" s="132">
        <v>185434.15</v>
      </c>
      <c r="T5209" s="169">
        <f t="shared" si="585"/>
        <v>1.0000000000000002</v>
      </c>
      <c r="U5209" s="169">
        <f t="shared" si="586"/>
        <v>1</v>
      </c>
      <c r="V5209" s="169">
        <f t="shared" si="587"/>
        <v>1.3879801646706587</v>
      </c>
      <c r="W5209" s="169">
        <f t="shared" si="588"/>
        <v>1.0513815988607937</v>
      </c>
      <c r="X5209" s="170">
        <v>1</v>
      </c>
      <c r="Y5209" s="139" t="s">
        <v>4516</v>
      </c>
      <c r="Z5209" s="139" t="s">
        <v>4516</v>
      </c>
      <c r="AA5209" s="139">
        <v>39925</v>
      </c>
      <c r="AB5209" s="139">
        <v>39990</v>
      </c>
      <c r="AC5209" s="139" t="s">
        <v>4516</v>
      </c>
      <c r="AD5209" s="147">
        <f t="shared" si="589"/>
        <v>65</v>
      </c>
      <c r="AE5209" s="131">
        <v>218</v>
      </c>
      <c r="AG5209" s="147">
        <v>1</v>
      </c>
      <c r="AH5209" s="147" t="s">
        <v>5683</v>
      </c>
    </row>
    <row r="5210" spans="1:34" x14ac:dyDescent="0.25">
      <c r="A5210" s="147" t="s">
        <v>2143</v>
      </c>
      <c r="B5210" s="140" t="s">
        <v>8473</v>
      </c>
      <c r="C5210" s="147" t="s">
        <v>432</v>
      </c>
      <c r="D5210" s="140" t="s">
        <v>8489</v>
      </c>
      <c r="E5210" s="147" t="s">
        <v>2555</v>
      </c>
      <c r="F5210" s="140" t="s">
        <v>8503</v>
      </c>
      <c r="G5210" s="140" t="s">
        <v>126</v>
      </c>
      <c r="H5210" s="140" t="s">
        <v>8721</v>
      </c>
      <c r="I5210" s="147" t="s">
        <v>3428</v>
      </c>
      <c r="J5210" s="147">
        <v>1</v>
      </c>
      <c r="K5210" s="132">
        <f t="shared" si="584"/>
        <v>1011883</v>
      </c>
      <c r="L5210" s="132">
        <v>438681</v>
      </c>
      <c r="M5210" s="132">
        <v>573202</v>
      </c>
      <c r="N5210" s="132">
        <v>438680.99999999994</v>
      </c>
      <c r="O5210" s="133" t="s">
        <v>6074</v>
      </c>
      <c r="P5210" s="132">
        <v>482752</v>
      </c>
      <c r="Q5210" s="132">
        <f t="shared" si="590"/>
        <v>921433</v>
      </c>
      <c r="R5210" s="132">
        <v>438681</v>
      </c>
      <c r="S5210" s="132">
        <v>482752</v>
      </c>
      <c r="T5210" s="169">
        <f t="shared" si="585"/>
        <v>1.0000000000000002</v>
      </c>
      <c r="U5210" s="169">
        <f t="shared" si="586"/>
        <v>1</v>
      </c>
      <c r="V5210" s="169">
        <f t="shared" si="587"/>
        <v>0.84220222539349132</v>
      </c>
      <c r="W5210" s="169">
        <f t="shared" si="588"/>
        <v>0.91061219528344683</v>
      </c>
      <c r="X5210" s="170">
        <v>1</v>
      </c>
      <c r="Y5210" s="139">
        <v>37971</v>
      </c>
      <c r="Z5210" s="139">
        <v>38055</v>
      </c>
      <c r="AA5210" s="139">
        <v>38178</v>
      </c>
      <c r="AB5210" s="139">
        <v>38407</v>
      </c>
      <c r="AC5210" s="139">
        <v>38407</v>
      </c>
      <c r="AD5210" s="147">
        <f t="shared" si="589"/>
        <v>229</v>
      </c>
      <c r="AE5210" s="131">
        <v>287</v>
      </c>
      <c r="AG5210" s="147">
        <v>1</v>
      </c>
      <c r="AH5210" s="147" t="s">
        <v>5683</v>
      </c>
    </row>
    <row r="5211" spans="1:34" x14ac:dyDescent="0.25">
      <c r="A5211" s="147" t="s">
        <v>2143</v>
      </c>
      <c r="B5211" s="140" t="s">
        <v>8473</v>
      </c>
      <c r="C5211" s="147" t="s">
        <v>432</v>
      </c>
      <c r="D5211" s="140" t="s">
        <v>8489</v>
      </c>
      <c r="E5211" s="147" t="s">
        <v>2555</v>
      </c>
      <c r="F5211" s="140" t="s">
        <v>8503</v>
      </c>
      <c r="G5211" s="140" t="s">
        <v>126</v>
      </c>
      <c r="H5211" s="140" t="s">
        <v>8721</v>
      </c>
      <c r="I5211" s="147" t="s">
        <v>3590</v>
      </c>
      <c r="J5211" s="147">
        <v>1</v>
      </c>
      <c r="K5211" s="132">
        <f t="shared" si="584"/>
        <v>409145</v>
      </c>
      <c r="L5211" s="132">
        <v>296220</v>
      </c>
      <c r="M5211" s="132">
        <v>112925</v>
      </c>
      <c r="N5211" s="132">
        <v>296220</v>
      </c>
      <c r="O5211" s="133" t="s">
        <v>6074</v>
      </c>
      <c r="P5211" s="132">
        <v>112152.1</v>
      </c>
      <c r="Q5211" s="132">
        <f t="shared" si="590"/>
        <v>408372.1</v>
      </c>
      <c r="R5211" s="132">
        <v>296220</v>
      </c>
      <c r="S5211" s="132">
        <v>112152.1</v>
      </c>
      <c r="T5211" s="169">
        <f t="shared" si="585"/>
        <v>1</v>
      </c>
      <c r="U5211" s="169">
        <f t="shared" si="586"/>
        <v>1</v>
      </c>
      <c r="V5211" s="169">
        <f t="shared" si="587"/>
        <v>0.99315563427053355</v>
      </c>
      <c r="W5211" s="169">
        <f t="shared" si="588"/>
        <v>0.99811093866477651</v>
      </c>
      <c r="X5211" s="170">
        <v>1</v>
      </c>
      <c r="Y5211" s="139">
        <v>38491</v>
      </c>
      <c r="Z5211" s="139">
        <v>38518</v>
      </c>
      <c r="AA5211" s="139">
        <v>38584</v>
      </c>
      <c r="AB5211" s="139">
        <v>38633</v>
      </c>
      <c r="AC5211" s="139">
        <v>38651</v>
      </c>
      <c r="AD5211" s="147">
        <f t="shared" si="589"/>
        <v>49</v>
      </c>
      <c r="AE5211" s="131">
        <v>287</v>
      </c>
      <c r="AG5211" s="147">
        <v>1</v>
      </c>
      <c r="AH5211" s="147" t="s">
        <v>5683</v>
      </c>
    </row>
    <row r="5212" spans="1:34" x14ac:dyDescent="0.25">
      <c r="A5212" s="147" t="s">
        <v>2143</v>
      </c>
      <c r="B5212" s="140" t="s">
        <v>8473</v>
      </c>
      <c r="C5212" s="147" t="s">
        <v>432</v>
      </c>
      <c r="D5212" s="140" t="s">
        <v>8489</v>
      </c>
      <c r="E5212" s="147" t="s">
        <v>2555</v>
      </c>
      <c r="F5212" s="140" t="s">
        <v>8503</v>
      </c>
      <c r="G5212" s="140" t="s">
        <v>126</v>
      </c>
      <c r="H5212" s="140" t="s">
        <v>8721</v>
      </c>
      <c r="I5212" s="147" t="s">
        <v>6105</v>
      </c>
      <c r="J5212" s="147">
        <v>1</v>
      </c>
      <c r="K5212" s="132">
        <f t="shared" si="584"/>
        <v>949229</v>
      </c>
      <c r="L5212" s="132">
        <v>716019</v>
      </c>
      <c r="M5212" s="132">
        <v>233210</v>
      </c>
      <c r="N5212" s="132">
        <v>716019</v>
      </c>
      <c r="O5212" s="133" t="s">
        <v>6079</v>
      </c>
      <c r="P5212" s="132">
        <v>130390</v>
      </c>
      <c r="Q5212" s="132">
        <f t="shared" si="590"/>
        <v>846409</v>
      </c>
      <c r="R5212" s="132">
        <v>716019</v>
      </c>
      <c r="S5212" s="132">
        <v>130390</v>
      </c>
      <c r="T5212" s="169">
        <f t="shared" si="585"/>
        <v>1</v>
      </c>
      <c r="U5212" s="169">
        <f t="shared" si="586"/>
        <v>1</v>
      </c>
      <c r="V5212" s="169">
        <f t="shared" si="587"/>
        <v>0.55910981518802794</v>
      </c>
      <c r="W5212" s="169">
        <f t="shared" si="588"/>
        <v>0.89168051123596093</v>
      </c>
      <c r="X5212" s="170">
        <v>1</v>
      </c>
      <c r="Y5212" s="139">
        <v>38804</v>
      </c>
      <c r="Z5212" s="139">
        <v>38835</v>
      </c>
      <c r="AA5212" s="139">
        <v>39111</v>
      </c>
      <c r="AB5212" s="139">
        <v>39386</v>
      </c>
      <c r="AC5212" s="139" t="s">
        <v>4516</v>
      </c>
      <c r="AD5212" s="147">
        <f t="shared" si="589"/>
        <v>275</v>
      </c>
      <c r="AE5212" s="131">
        <v>125</v>
      </c>
      <c r="AG5212" s="147">
        <v>1</v>
      </c>
      <c r="AH5212" s="147" t="s">
        <v>5683</v>
      </c>
    </row>
    <row r="5213" spans="1:34" x14ac:dyDescent="0.25">
      <c r="A5213" s="147" t="s">
        <v>2143</v>
      </c>
      <c r="B5213" s="140" t="s">
        <v>8473</v>
      </c>
      <c r="C5213" s="147" t="s">
        <v>432</v>
      </c>
      <c r="D5213" s="140" t="s">
        <v>8489</v>
      </c>
      <c r="E5213" s="147" t="s">
        <v>2555</v>
      </c>
      <c r="F5213" s="140" t="s">
        <v>8503</v>
      </c>
      <c r="G5213" s="140" t="s">
        <v>2565</v>
      </c>
      <c r="H5213" s="140" t="s">
        <v>8722</v>
      </c>
      <c r="I5213" s="147" t="s">
        <v>6084</v>
      </c>
      <c r="J5213" s="147">
        <v>1</v>
      </c>
      <c r="K5213" s="132">
        <f t="shared" si="584"/>
        <v>575769</v>
      </c>
      <c r="L5213" s="132">
        <v>524101</v>
      </c>
      <c r="M5213" s="132">
        <v>51668</v>
      </c>
      <c r="N5213" s="132">
        <v>524100.99999999994</v>
      </c>
      <c r="O5213" s="133" t="s">
        <v>6074</v>
      </c>
      <c r="P5213" s="132">
        <v>61850</v>
      </c>
      <c r="Q5213" s="132">
        <f t="shared" si="590"/>
        <v>585951</v>
      </c>
      <c r="R5213" s="132">
        <v>524101</v>
      </c>
      <c r="S5213" s="132">
        <v>61850</v>
      </c>
      <c r="T5213" s="169">
        <f t="shared" si="585"/>
        <v>1</v>
      </c>
      <c r="U5213" s="169">
        <f t="shared" si="586"/>
        <v>1</v>
      </c>
      <c r="V5213" s="169">
        <f t="shared" si="587"/>
        <v>1.1970658821707827</v>
      </c>
      <c r="W5213" s="169">
        <f t="shared" si="588"/>
        <v>1.0176841754245192</v>
      </c>
      <c r="X5213" s="170">
        <v>1</v>
      </c>
      <c r="Y5213" s="139">
        <v>37970</v>
      </c>
      <c r="Z5213" s="139">
        <v>38056</v>
      </c>
      <c r="AA5213" s="139">
        <v>38180</v>
      </c>
      <c r="AB5213" s="139">
        <v>38398</v>
      </c>
      <c r="AC5213" s="139">
        <v>38399</v>
      </c>
      <c r="AD5213" s="147">
        <f t="shared" si="589"/>
        <v>218</v>
      </c>
      <c r="AE5213" s="131">
        <v>120</v>
      </c>
      <c r="AG5213" s="147">
        <v>1</v>
      </c>
      <c r="AH5213" s="147" t="s">
        <v>5683</v>
      </c>
    </row>
    <row r="5214" spans="1:34" x14ac:dyDescent="0.25">
      <c r="A5214" s="147" t="s">
        <v>2143</v>
      </c>
      <c r="B5214" s="140" t="s">
        <v>8473</v>
      </c>
      <c r="C5214" s="147" t="s">
        <v>432</v>
      </c>
      <c r="D5214" s="140" t="s">
        <v>8489</v>
      </c>
      <c r="E5214" s="147" t="s">
        <v>2555</v>
      </c>
      <c r="F5214" s="140" t="s">
        <v>8503</v>
      </c>
      <c r="G5214" s="140" t="s">
        <v>2565</v>
      </c>
      <c r="H5214" s="140" t="s">
        <v>8722</v>
      </c>
      <c r="I5214" s="147" t="s">
        <v>3428</v>
      </c>
      <c r="J5214" s="147">
        <v>1</v>
      </c>
      <c r="K5214" s="132">
        <f t="shared" ref="K5214:K5277" si="591">L5214+M5214</f>
        <v>551129</v>
      </c>
      <c r="L5214" s="132">
        <v>467495</v>
      </c>
      <c r="M5214" s="132">
        <v>83634</v>
      </c>
      <c r="N5214" s="132">
        <v>467495</v>
      </c>
      <c r="O5214" s="133" t="s">
        <v>6074</v>
      </c>
      <c r="P5214" s="132">
        <v>89850</v>
      </c>
      <c r="Q5214" s="132">
        <f t="shared" si="590"/>
        <v>557345</v>
      </c>
      <c r="R5214" s="132">
        <v>467495</v>
      </c>
      <c r="S5214" s="132">
        <v>89850</v>
      </c>
      <c r="T5214" s="169">
        <f t="shared" si="585"/>
        <v>1</v>
      </c>
      <c r="U5214" s="169">
        <f t="shared" si="586"/>
        <v>1</v>
      </c>
      <c r="V5214" s="169">
        <f t="shared" si="587"/>
        <v>1.0743238395867709</v>
      </c>
      <c r="W5214" s="169">
        <f t="shared" si="588"/>
        <v>1.0112786661561994</v>
      </c>
      <c r="X5214" s="170">
        <v>1</v>
      </c>
      <c r="Y5214" s="139">
        <v>38490</v>
      </c>
      <c r="Z5214" s="139">
        <v>38517</v>
      </c>
      <c r="AA5214" s="139">
        <v>38667</v>
      </c>
      <c r="AB5214" s="139">
        <v>38687</v>
      </c>
      <c r="AC5214" s="139">
        <v>38707</v>
      </c>
      <c r="AD5214" s="147">
        <f t="shared" si="589"/>
        <v>20</v>
      </c>
      <c r="AE5214" s="131">
        <v>120</v>
      </c>
      <c r="AG5214" s="147">
        <v>1</v>
      </c>
      <c r="AH5214" s="147" t="s">
        <v>5683</v>
      </c>
    </row>
    <row r="5215" spans="1:34" x14ac:dyDescent="0.25">
      <c r="A5215" s="147" t="s">
        <v>2143</v>
      </c>
      <c r="B5215" s="140" t="s">
        <v>8473</v>
      </c>
      <c r="C5215" s="147" t="s">
        <v>432</v>
      </c>
      <c r="D5215" s="140" t="s">
        <v>8489</v>
      </c>
      <c r="E5215" s="147" t="s">
        <v>2555</v>
      </c>
      <c r="F5215" s="140" t="s">
        <v>8503</v>
      </c>
      <c r="G5215" s="140" t="s">
        <v>2565</v>
      </c>
      <c r="H5215" s="140" t="s">
        <v>8722</v>
      </c>
      <c r="I5215" s="147" t="s">
        <v>3573</v>
      </c>
      <c r="J5215" s="147">
        <v>1</v>
      </c>
      <c r="K5215" s="132">
        <f t="shared" si="591"/>
        <v>850069</v>
      </c>
      <c r="L5215" s="132">
        <v>653819</v>
      </c>
      <c r="M5215" s="132">
        <v>196250</v>
      </c>
      <c r="N5215" s="132">
        <v>653819</v>
      </c>
      <c r="O5215" s="133" t="s">
        <v>6079</v>
      </c>
      <c r="P5215" s="132">
        <v>133720</v>
      </c>
      <c r="Q5215" s="132">
        <f t="shared" si="590"/>
        <v>787539</v>
      </c>
      <c r="R5215" s="132">
        <v>653819</v>
      </c>
      <c r="S5215" s="132">
        <v>133720</v>
      </c>
      <c r="T5215" s="169">
        <f t="shared" si="585"/>
        <v>1</v>
      </c>
      <c r="U5215" s="169">
        <f t="shared" si="586"/>
        <v>1</v>
      </c>
      <c r="V5215" s="169">
        <f t="shared" si="587"/>
        <v>0.68137579617834398</v>
      </c>
      <c r="W5215" s="169">
        <f t="shared" si="588"/>
        <v>0.92644126535610638</v>
      </c>
      <c r="X5215" s="170">
        <v>1</v>
      </c>
      <c r="Y5215" s="139">
        <v>38804</v>
      </c>
      <c r="Z5215" s="139">
        <v>38835</v>
      </c>
      <c r="AA5215" s="139">
        <v>39064</v>
      </c>
      <c r="AB5215" s="139">
        <v>39386</v>
      </c>
      <c r="AC5215" s="139" t="s">
        <v>4516</v>
      </c>
      <c r="AD5215" s="147">
        <f t="shared" si="589"/>
        <v>322</v>
      </c>
      <c r="AE5215" s="131">
        <v>130</v>
      </c>
      <c r="AG5215" s="147">
        <v>1</v>
      </c>
      <c r="AH5215" s="147" t="s">
        <v>5683</v>
      </c>
    </row>
    <row r="5216" spans="1:34" x14ac:dyDescent="0.25">
      <c r="A5216" s="147" t="s">
        <v>2143</v>
      </c>
      <c r="B5216" s="140" t="s">
        <v>8473</v>
      </c>
      <c r="C5216" s="147" t="s">
        <v>432</v>
      </c>
      <c r="D5216" s="140" t="s">
        <v>8489</v>
      </c>
      <c r="E5216" s="147" t="s">
        <v>2555</v>
      </c>
      <c r="F5216" s="140" t="s">
        <v>8503</v>
      </c>
      <c r="G5216" s="140" t="s">
        <v>2566</v>
      </c>
      <c r="H5216" s="140" t="s">
        <v>8723</v>
      </c>
      <c r="I5216" s="147" t="s">
        <v>4577</v>
      </c>
      <c r="J5216" s="147">
        <v>1</v>
      </c>
      <c r="K5216" s="132">
        <f t="shared" si="591"/>
        <v>580434.35</v>
      </c>
      <c r="L5216" s="132">
        <v>446871.2</v>
      </c>
      <c r="M5216" s="132">
        <v>133563.15</v>
      </c>
      <c r="N5216" s="132">
        <v>446871.2</v>
      </c>
      <c r="O5216" s="133" t="s">
        <v>6074</v>
      </c>
      <c r="P5216" s="132">
        <v>139013.15</v>
      </c>
      <c r="Q5216" s="132">
        <f t="shared" si="590"/>
        <v>585884.35</v>
      </c>
      <c r="R5216" s="132">
        <v>446871.2</v>
      </c>
      <c r="S5216" s="132">
        <v>139013.15</v>
      </c>
      <c r="T5216" s="169">
        <f t="shared" si="585"/>
        <v>1</v>
      </c>
      <c r="U5216" s="169">
        <f t="shared" si="586"/>
        <v>1</v>
      </c>
      <c r="V5216" s="169">
        <f t="shared" si="587"/>
        <v>1.0408046680540253</v>
      </c>
      <c r="W5216" s="169">
        <f t="shared" si="588"/>
        <v>1.0093895201067959</v>
      </c>
      <c r="X5216" s="170">
        <v>1</v>
      </c>
      <c r="Y5216" s="139">
        <v>37971</v>
      </c>
      <c r="Z5216" s="139">
        <v>38055</v>
      </c>
      <c r="AA5216" s="139">
        <v>38212</v>
      </c>
      <c r="AB5216" s="139">
        <v>38404</v>
      </c>
      <c r="AC5216" s="139">
        <v>38404</v>
      </c>
      <c r="AD5216" s="147">
        <f t="shared" si="589"/>
        <v>192</v>
      </c>
      <c r="AE5216" s="131">
        <v>206</v>
      </c>
      <c r="AG5216" s="147">
        <v>1</v>
      </c>
      <c r="AH5216" s="147" t="s">
        <v>5683</v>
      </c>
    </row>
    <row r="5217" spans="1:34" x14ac:dyDescent="0.25">
      <c r="A5217" s="147" t="s">
        <v>2143</v>
      </c>
      <c r="B5217" s="140" t="s">
        <v>8473</v>
      </c>
      <c r="C5217" s="147" t="s">
        <v>432</v>
      </c>
      <c r="D5217" s="140" t="s">
        <v>8489</v>
      </c>
      <c r="E5217" s="147" t="s">
        <v>2555</v>
      </c>
      <c r="F5217" s="140" t="s">
        <v>8503</v>
      </c>
      <c r="G5217" s="140" t="s">
        <v>2566</v>
      </c>
      <c r="H5217" s="140" t="s">
        <v>8723</v>
      </c>
      <c r="I5217" s="147" t="s">
        <v>6160</v>
      </c>
      <c r="J5217" s="147">
        <v>1</v>
      </c>
      <c r="K5217" s="132">
        <f t="shared" si="591"/>
        <v>1159971.3999999999</v>
      </c>
      <c r="L5217" s="132">
        <v>1064791.3999999999</v>
      </c>
      <c r="M5217" s="132">
        <v>95180</v>
      </c>
      <c r="N5217" s="132">
        <v>1064791.3999999999</v>
      </c>
      <c r="O5217" s="147" t="s">
        <v>6107</v>
      </c>
      <c r="P5217" s="132">
        <v>107805</v>
      </c>
      <c r="Q5217" s="132">
        <f t="shared" si="590"/>
        <v>1172596.3999999999</v>
      </c>
      <c r="R5217" s="132">
        <v>1064791.3999999999</v>
      </c>
      <c r="S5217" s="132">
        <v>107805</v>
      </c>
      <c r="T5217" s="169">
        <f t="shared" si="585"/>
        <v>1</v>
      </c>
      <c r="U5217" s="169">
        <f t="shared" si="586"/>
        <v>1</v>
      </c>
      <c r="V5217" s="169">
        <f t="shared" si="587"/>
        <v>1.1326434124816138</v>
      </c>
      <c r="W5217" s="169">
        <f t="shared" si="588"/>
        <v>1.0108838890338159</v>
      </c>
      <c r="X5217" s="170">
        <v>1</v>
      </c>
      <c r="Y5217" s="139" t="s">
        <v>4516</v>
      </c>
      <c r="Z5217" s="139" t="s">
        <v>4516</v>
      </c>
      <c r="AA5217" s="139">
        <v>39891</v>
      </c>
      <c r="AB5217" s="139">
        <v>39962</v>
      </c>
      <c r="AC5217" s="139">
        <v>39980</v>
      </c>
      <c r="AD5217" s="147">
        <f t="shared" si="589"/>
        <v>71</v>
      </c>
      <c r="AE5217" s="131">
        <v>158</v>
      </c>
      <c r="AG5217" s="147">
        <v>1</v>
      </c>
      <c r="AH5217" s="147" t="s">
        <v>5683</v>
      </c>
    </row>
    <row r="5218" spans="1:34" x14ac:dyDescent="0.25">
      <c r="A5218" s="147" t="s">
        <v>2143</v>
      </c>
      <c r="B5218" s="140" t="s">
        <v>8473</v>
      </c>
      <c r="C5218" s="147" t="s">
        <v>432</v>
      </c>
      <c r="D5218" s="140" t="s">
        <v>8489</v>
      </c>
      <c r="E5218" s="147" t="s">
        <v>1936</v>
      </c>
      <c r="F5218" s="140" t="s">
        <v>8562</v>
      </c>
      <c r="G5218" s="140" t="s">
        <v>1971</v>
      </c>
      <c r="H5218" s="140" t="s">
        <v>10408</v>
      </c>
      <c r="I5218" s="147" t="s">
        <v>3267</v>
      </c>
      <c r="J5218" s="147">
        <v>1</v>
      </c>
      <c r="K5218" s="132">
        <f t="shared" si="591"/>
        <v>618348.36</v>
      </c>
      <c r="L5218" s="132">
        <v>395521.09</v>
      </c>
      <c r="M5218" s="132">
        <v>222827.27</v>
      </c>
      <c r="N5218" s="132">
        <v>395521.08999999997</v>
      </c>
      <c r="O5218" s="133" t="s">
        <v>6074</v>
      </c>
      <c r="P5218" s="132">
        <v>282685.51</v>
      </c>
      <c r="Q5218" s="132">
        <f t="shared" si="590"/>
        <v>678206.60000000009</v>
      </c>
      <c r="R5218" s="132">
        <v>395521.09</v>
      </c>
      <c r="S5218" s="132">
        <v>282685.51</v>
      </c>
      <c r="T5218" s="169">
        <f t="shared" si="585"/>
        <v>1.0000000000000002</v>
      </c>
      <c r="U5218" s="169">
        <f t="shared" si="586"/>
        <v>1</v>
      </c>
      <c r="V5218" s="169">
        <f t="shared" si="587"/>
        <v>1.2686306752310883</v>
      </c>
      <c r="W5218" s="169">
        <f t="shared" si="588"/>
        <v>1.0968034264698303</v>
      </c>
      <c r="X5218" s="170">
        <v>1</v>
      </c>
      <c r="Y5218" s="139">
        <v>38912</v>
      </c>
      <c r="Z5218" s="139">
        <v>38958</v>
      </c>
      <c r="AA5218" s="139">
        <v>39059</v>
      </c>
      <c r="AB5218" s="139">
        <v>39199</v>
      </c>
      <c r="AC5218" s="139">
        <v>39199</v>
      </c>
      <c r="AD5218" s="147">
        <f t="shared" si="589"/>
        <v>140</v>
      </c>
      <c r="AE5218" s="131">
        <v>339</v>
      </c>
      <c r="AG5218" s="147">
        <v>1</v>
      </c>
      <c r="AH5218" s="147" t="s">
        <v>5683</v>
      </c>
    </row>
    <row r="5219" spans="1:34" x14ac:dyDescent="0.25">
      <c r="A5219" s="147" t="s">
        <v>2143</v>
      </c>
      <c r="B5219" s="140" t="s">
        <v>8473</v>
      </c>
      <c r="C5219" s="147" t="s">
        <v>432</v>
      </c>
      <c r="D5219" s="140" t="s">
        <v>8489</v>
      </c>
      <c r="E5219" s="147" t="s">
        <v>1936</v>
      </c>
      <c r="F5219" s="140" t="s">
        <v>8562</v>
      </c>
      <c r="G5219" s="140" t="s">
        <v>1971</v>
      </c>
      <c r="H5219" s="140" t="s">
        <v>10408</v>
      </c>
      <c r="I5219" s="147" t="s">
        <v>3573</v>
      </c>
      <c r="J5219" s="147">
        <v>1</v>
      </c>
      <c r="K5219" s="132">
        <f t="shared" si="591"/>
        <v>845635</v>
      </c>
      <c r="L5219" s="132">
        <v>641466</v>
      </c>
      <c r="M5219" s="132">
        <v>204169</v>
      </c>
      <c r="N5219" s="132">
        <v>641466</v>
      </c>
      <c r="O5219" s="133" t="s">
        <v>6107</v>
      </c>
      <c r="P5219" s="132">
        <v>247404.52000000002</v>
      </c>
      <c r="Q5219" s="132">
        <f t="shared" si="590"/>
        <v>888870.52</v>
      </c>
      <c r="R5219" s="132">
        <v>641466</v>
      </c>
      <c r="S5219" s="132">
        <v>247404.52</v>
      </c>
      <c r="T5219" s="169">
        <f t="shared" si="585"/>
        <v>1</v>
      </c>
      <c r="U5219" s="169">
        <f t="shared" si="586"/>
        <v>0.99999999999999989</v>
      </c>
      <c r="V5219" s="169">
        <f t="shared" si="587"/>
        <v>1.2117633920918456</v>
      </c>
      <c r="W5219" s="169">
        <f t="shared" si="588"/>
        <v>1.0511278743192984</v>
      </c>
      <c r="X5219" s="170">
        <v>1</v>
      </c>
      <c r="Y5219" s="139">
        <v>39560</v>
      </c>
      <c r="Z5219" s="139" t="s">
        <v>4516</v>
      </c>
      <c r="AA5219" s="139">
        <v>39650</v>
      </c>
      <c r="AB5219" s="139">
        <v>39731</v>
      </c>
      <c r="AC5219" s="139">
        <v>39736</v>
      </c>
      <c r="AD5219" s="147">
        <f t="shared" si="589"/>
        <v>81</v>
      </c>
      <c r="AE5219" s="131">
        <v>365</v>
      </c>
      <c r="AG5219" s="147">
        <v>1</v>
      </c>
      <c r="AH5219" s="147" t="s">
        <v>5683</v>
      </c>
    </row>
    <row r="5220" spans="1:34" x14ac:dyDescent="0.25">
      <c r="A5220" s="147" t="s">
        <v>2143</v>
      </c>
      <c r="B5220" s="140" t="s">
        <v>8473</v>
      </c>
      <c r="C5220" s="147" t="s">
        <v>432</v>
      </c>
      <c r="D5220" s="140" t="s">
        <v>8489</v>
      </c>
      <c r="E5220" s="147" t="s">
        <v>1936</v>
      </c>
      <c r="F5220" s="140" t="s">
        <v>8562</v>
      </c>
      <c r="G5220" s="140" t="s">
        <v>1956</v>
      </c>
      <c r="H5220" s="140" t="s">
        <v>10409</v>
      </c>
      <c r="I5220" s="147" t="s">
        <v>490</v>
      </c>
      <c r="J5220" s="147">
        <v>1</v>
      </c>
      <c r="K5220" s="132">
        <f t="shared" si="591"/>
        <v>2613465.5500000003</v>
      </c>
      <c r="L5220" s="132">
        <v>2154137.9500000002</v>
      </c>
      <c r="M5220" s="132">
        <v>459327.6</v>
      </c>
      <c r="N5220" s="132">
        <v>2154137.9499999997</v>
      </c>
      <c r="O5220" s="133" t="s">
        <v>6107</v>
      </c>
      <c r="P5220" s="132">
        <v>431727.6</v>
      </c>
      <c r="Q5220" s="132">
        <f t="shared" si="590"/>
        <v>2585865.5500000003</v>
      </c>
      <c r="R5220" s="132">
        <v>2154137.9500000002</v>
      </c>
      <c r="S5220" s="132">
        <v>431727.6</v>
      </c>
      <c r="T5220" s="169">
        <f t="shared" si="585"/>
        <v>1.0000000000000002</v>
      </c>
      <c r="U5220" s="169">
        <f t="shared" si="586"/>
        <v>1</v>
      </c>
      <c r="V5220" s="169">
        <f t="shared" si="587"/>
        <v>0.93991216726362625</v>
      </c>
      <c r="W5220" s="169">
        <f t="shared" si="588"/>
        <v>0.98943930980838835</v>
      </c>
      <c r="X5220" s="170">
        <v>1</v>
      </c>
      <c r="Y5220" s="139">
        <v>39230</v>
      </c>
      <c r="Z5220" s="139">
        <v>39273</v>
      </c>
      <c r="AA5220" s="139">
        <v>39561</v>
      </c>
      <c r="AB5220" s="139">
        <v>39660</v>
      </c>
      <c r="AC5220" s="139" t="s">
        <v>4584</v>
      </c>
      <c r="AD5220" s="147">
        <f t="shared" si="589"/>
        <v>99</v>
      </c>
      <c r="AE5220" s="131">
        <v>430</v>
      </c>
      <c r="AG5220" s="147">
        <v>1</v>
      </c>
      <c r="AH5220" s="147" t="s">
        <v>5683</v>
      </c>
    </row>
    <row r="5221" spans="1:34" x14ac:dyDescent="0.25">
      <c r="A5221" s="147" t="s">
        <v>2143</v>
      </c>
      <c r="B5221" s="140" t="s">
        <v>8473</v>
      </c>
      <c r="C5221" s="147" t="s">
        <v>432</v>
      </c>
      <c r="D5221" s="140" t="s">
        <v>8489</v>
      </c>
      <c r="E5221" s="147" t="s">
        <v>1936</v>
      </c>
      <c r="F5221" s="140" t="s">
        <v>8562</v>
      </c>
      <c r="G5221" s="140" t="s">
        <v>1947</v>
      </c>
      <c r="H5221" s="140" t="s">
        <v>10410</v>
      </c>
      <c r="I5221" s="147" t="s">
        <v>3573</v>
      </c>
      <c r="J5221" s="147">
        <v>1</v>
      </c>
      <c r="K5221" s="132">
        <f t="shared" si="591"/>
        <v>845635</v>
      </c>
      <c r="L5221" s="132">
        <v>656466</v>
      </c>
      <c r="M5221" s="132">
        <v>189169</v>
      </c>
      <c r="N5221" s="132">
        <v>656466</v>
      </c>
      <c r="O5221" s="133" t="s">
        <v>6107</v>
      </c>
      <c r="P5221" s="132">
        <v>125163.88</v>
      </c>
      <c r="Q5221" s="132">
        <f t="shared" si="590"/>
        <v>781629.88</v>
      </c>
      <c r="R5221" s="132">
        <v>656466</v>
      </c>
      <c r="S5221" s="132">
        <v>125163.88</v>
      </c>
      <c r="T5221" s="169">
        <f t="shared" si="585"/>
        <v>1</v>
      </c>
      <c r="U5221" s="169">
        <f t="shared" si="586"/>
        <v>1</v>
      </c>
      <c r="V5221" s="169">
        <f t="shared" si="587"/>
        <v>0.66165111619768568</v>
      </c>
      <c r="W5221" s="169">
        <f t="shared" si="588"/>
        <v>0.92431117444287425</v>
      </c>
      <c r="X5221" s="170">
        <v>1</v>
      </c>
      <c r="Y5221" s="139">
        <v>39560</v>
      </c>
      <c r="Z5221" s="139" t="s">
        <v>4516</v>
      </c>
      <c r="AA5221" s="139">
        <v>39682</v>
      </c>
      <c r="AB5221" s="139">
        <v>39751</v>
      </c>
      <c r="AC5221" s="139" t="s">
        <v>4584</v>
      </c>
      <c r="AD5221" s="147">
        <f t="shared" si="589"/>
        <v>69</v>
      </c>
      <c r="AE5221" s="131">
        <v>555</v>
      </c>
      <c r="AG5221" s="147">
        <v>1</v>
      </c>
      <c r="AH5221" s="147" t="s">
        <v>5683</v>
      </c>
    </row>
    <row r="5222" spans="1:34" x14ac:dyDescent="0.25">
      <c r="A5222" s="147" t="s">
        <v>2143</v>
      </c>
      <c r="B5222" s="140" t="s">
        <v>8473</v>
      </c>
      <c r="C5222" s="147" t="s">
        <v>432</v>
      </c>
      <c r="D5222" s="140" t="s">
        <v>8489</v>
      </c>
      <c r="E5222" s="147" t="s">
        <v>1936</v>
      </c>
      <c r="F5222" s="140" t="s">
        <v>8562</v>
      </c>
      <c r="G5222" s="140" t="s">
        <v>1957</v>
      </c>
      <c r="H5222" s="140" t="s">
        <v>10412</v>
      </c>
      <c r="I5222" s="147" t="s">
        <v>447</v>
      </c>
      <c r="J5222" s="147">
        <v>1</v>
      </c>
      <c r="K5222" s="132">
        <f t="shared" si="591"/>
        <v>1223530.1099999999</v>
      </c>
      <c r="L5222" s="132">
        <v>915804</v>
      </c>
      <c r="M5222" s="132">
        <v>307726.11</v>
      </c>
      <c r="N5222" s="132">
        <v>879289.51</v>
      </c>
      <c r="O5222" s="133" t="s">
        <v>6079</v>
      </c>
      <c r="P5222" s="132">
        <v>209238.29</v>
      </c>
      <c r="Q5222" s="132">
        <f t="shared" si="590"/>
        <v>1088527.8</v>
      </c>
      <c r="R5222" s="132">
        <v>879289.51</v>
      </c>
      <c r="S5222" s="132">
        <v>209238.29</v>
      </c>
      <c r="T5222" s="169">
        <f t="shared" si="585"/>
        <v>1</v>
      </c>
      <c r="U5222" s="169">
        <f t="shared" si="586"/>
        <v>1</v>
      </c>
      <c r="V5222" s="169">
        <f t="shared" si="587"/>
        <v>0.67994974492089744</v>
      </c>
      <c r="W5222" s="169">
        <f t="shared" si="588"/>
        <v>0.88966163652482588</v>
      </c>
      <c r="X5222" s="170">
        <v>1</v>
      </c>
      <c r="Y5222" s="139">
        <v>39230</v>
      </c>
      <c r="Z5222" s="139">
        <v>39273</v>
      </c>
      <c r="AA5222" s="139">
        <v>39420</v>
      </c>
      <c r="AB5222" s="139">
        <v>39568</v>
      </c>
      <c r="AC5222" s="139" t="s">
        <v>4516</v>
      </c>
      <c r="AD5222" s="147">
        <f t="shared" si="589"/>
        <v>148</v>
      </c>
      <c r="AE5222" s="131">
        <v>257</v>
      </c>
      <c r="AG5222" s="147">
        <v>1</v>
      </c>
      <c r="AH5222" s="147" t="s">
        <v>5683</v>
      </c>
    </row>
    <row r="5223" spans="1:34" x14ac:dyDescent="0.25">
      <c r="A5223" s="147" t="s">
        <v>2143</v>
      </c>
      <c r="B5223" s="140" t="s">
        <v>8473</v>
      </c>
      <c r="C5223" s="147" t="s">
        <v>432</v>
      </c>
      <c r="D5223" s="140" t="s">
        <v>8489</v>
      </c>
      <c r="E5223" s="147" t="s">
        <v>1936</v>
      </c>
      <c r="F5223" s="140" t="s">
        <v>8562</v>
      </c>
      <c r="G5223" s="140" t="s">
        <v>1955</v>
      </c>
      <c r="H5223" s="140" t="s">
        <v>10413</v>
      </c>
      <c r="I5223" s="147" t="s">
        <v>42</v>
      </c>
      <c r="J5223" s="147">
        <v>1</v>
      </c>
      <c r="K5223" s="132">
        <f t="shared" si="591"/>
        <v>550135.32000000007</v>
      </c>
      <c r="L5223" s="132">
        <v>418862.76</v>
      </c>
      <c r="M5223" s="132">
        <v>131272.56</v>
      </c>
      <c r="N5223" s="132">
        <v>398029.43</v>
      </c>
      <c r="O5223" s="133" t="s">
        <v>6107</v>
      </c>
      <c r="P5223" s="132">
        <v>126863.48999999999</v>
      </c>
      <c r="Q5223" s="132">
        <f t="shared" si="590"/>
        <v>524892.92000000004</v>
      </c>
      <c r="R5223" s="132">
        <v>398029.43</v>
      </c>
      <c r="S5223" s="132">
        <v>126863.49</v>
      </c>
      <c r="T5223" s="169">
        <f t="shared" si="585"/>
        <v>1</v>
      </c>
      <c r="U5223" s="169">
        <f t="shared" si="586"/>
        <v>1.0000000000000002</v>
      </c>
      <c r="V5223" s="169">
        <f t="shared" si="587"/>
        <v>0.96641285886403061</v>
      </c>
      <c r="W5223" s="169">
        <f t="shared" si="588"/>
        <v>0.95411601640120103</v>
      </c>
      <c r="X5223" s="170">
        <v>1</v>
      </c>
      <c r="Y5223" s="139">
        <v>39230</v>
      </c>
      <c r="Z5223" s="139">
        <v>39273</v>
      </c>
      <c r="AA5223" s="139">
        <v>39458</v>
      </c>
      <c r="AB5223" s="139">
        <v>39536</v>
      </c>
      <c r="AC5223" s="139">
        <v>39540</v>
      </c>
      <c r="AD5223" s="147">
        <f t="shared" si="589"/>
        <v>78</v>
      </c>
      <c r="AE5223" s="131">
        <v>420</v>
      </c>
      <c r="AG5223" s="147">
        <v>1</v>
      </c>
      <c r="AH5223" s="147" t="s">
        <v>5683</v>
      </c>
    </row>
    <row r="5224" spans="1:34" x14ac:dyDescent="0.25">
      <c r="A5224" s="147" t="s">
        <v>2143</v>
      </c>
      <c r="B5224" s="140" t="s">
        <v>8473</v>
      </c>
      <c r="C5224" s="147" t="s">
        <v>432</v>
      </c>
      <c r="D5224" s="140" t="s">
        <v>8489</v>
      </c>
      <c r="E5224" s="147" t="s">
        <v>1936</v>
      </c>
      <c r="F5224" s="140" t="s">
        <v>8562</v>
      </c>
      <c r="G5224" s="140" t="s">
        <v>1949</v>
      </c>
      <c r="H5224" s="140" t="s">
        <v>10414</v>
      </c>
      <c r="I5224" s="147" t="s">
        <v>3274</v>
      </c>
      <c r="J5224" s="147">
        <v>1</v>
      </c>
      <c r="K5224" s="132">
        <f t="shared" si="591"/>
        <v>1643115.48</v>
      </c>
      <c r="L5224" s="132">
        <v>1351274.48</v>
      </c>
      <c r="M5224" s="132">
        <v>291841</v>
      </c>
      <c r="N5224" s="132">
        <v>1351274.48</v>
      </c>
      <c r="O5224" s="133" t="s">
        <v>6079</v>
      </c>
      <c r="P5224" s="132">
        <v>385907.05</v>
      </c>
      <c r="Q5224" s="132">
        <f t="shared" si="590"/>
        <v>1737181.53</v>
      </c>
      <c r="R5224" s="132">
        <v>1351274.48</v>
      </c>
      <c r="S5224" s="132">
        <v>385907.05</v>
      </c>
      <c r="T5224" s="169">
        <f t="shared" si="585"/>
        <v>1</v>
      </c>
      <c r="U5224" s="169">
        <f t="shared" si="586"/>
        <v>1</v>
      </c>
      <c r="V5224" s="169">
        <f t="shared" si="587"/>
        <v>1.3223195164490253</v>
      </c>
      <c r="W5224" s="169">
        <f t="shared" si="588"/>
        <v>1.0572485933855362</v>
      </c>
      <c r="X5224" s="170">
        <v>1</v>
      </c>
      <c r="Y5224" s="139">
        <v>38912</v>
      </c>
      <c r="Z5224" s="139">
        <v>38958</v>
      </c>
      <c r="AA5224" s="139">
        <v>39044</v>
      </c>
      <c r="AB5224" s="139">
        <v>39263</v>
      </c>
      <c r="AC5224" s="139">
        <v>39258</v>
      </c>
      <c r="AD5224" s="147">
        <f t="shared" si="589"/>
        <v>219</v>
      </c>
      <c r="AE5224" s="131">
        <v>229</v>
      </c>
      <c r="AG5224" s="147">
        <v>1</v>
      </c>
      <c r="AH5224" s="147" t="s">
        <v>5683</v>
      </c>
    </row>
    <row r="5225" spans="1:34" x14ac:dyDescent="0.25">
      <c r="A5225" s="147" t="s">
        <v>2143</v>
      </c>
      <c r="B5225" s="140" t="s">
        <v>8473</v>
      </c>
      <c r="C5225" s="147" t="s">
        <v>432</v>
      </c>
      <c r="D5225" s="140" t="s">
        <v>8489</v>
      </c>
      <c r="E5225" s="147" t="s">
        <v>1936</v>
      </c>
      <c r="F5225" s="140" t="s">
        <v>8562</v>
      </c>
      <c r="G5225" s="140" t="s">
        <v>1949</v>
      </c>
      <c r="H5225" s="140" t="s">
        <v>10414</v>
      </c>
      <c r="I5225" s="147" t="s">
        <v>4284</v>
      </c>
      <c r="J5225" s="147">
        <v>1</v>
      </c>
      <c r="K5225" s="132">
        <f t="shared" si="591"/>
        <v>842241.8</v>
      </c>
      <c r="L5225" s="132">
        <v>663419</v>
      </c>
      <c r="M5225" s="132">
        <v>178822.8</v>
      </c>
      <c r="N5225" s="132">
        <v>658933.32999999996</v>
      </c>
      <c r="O5225" s="133" t="s">
        <v>6107</v>
      </c>
      <c r="P5225" s="132">
        <v>215866.46999999997</v>
      </c>
      <c r="Q5225" s="132">
        <f t="shared" si="590"/>
        <v>874799.79999999993</v>
      </c>
      <c r="R5225" s="132">
        <v>658933.32999999996</v>
      </c>
      <c r="S5225" s="132">
        <v>215866.47</v>
      </c>
      <c r="T5225" s="169">
        <f t="shared" si="585"/>
        <v>1</v>
      </c>
      <c r="U5225" s="169">
        <f t="shared" si="586"/>
        <v>1.0000000000000002</v>
      </c>
      <c r="V5225" s="169">
        <f t="shared" si="587"/>
        <v>1.2071529469396518</v>
      </c>
      <c r="W5225" s="169">
        <f t="shared" si="588"/>
        <v>1.0386563573548593</v>
      </c>
      <c r="X5225" s="170">
        <v>1</v>
      </c>
      <c r="Y5225" s="139">
        <v>39560</v>
      </c>
      <c r="Z5225" s="139" t="s">
        <v>4516</v>
      </c>
      <c r="AA5225" s="139">
        <v>39631</v>
      </c>
      <c r="AB5225" s="139">
        <v>39782</v>
      </c>
      <c r="AC5225" s="139">
        <v>39805</v>
      </c>
      <c r="AD5225" s="147">
        <f t="shared" si="589"/>
        <v>151</v>
      </c>
      <c r="AE5225" s="131">
        <v>136</v>
      </c>
      <c r="AG5225" s="147">
        <v>1</v>
      </c>
      <c r="AH5225" s="147" t="s">
        <v>5683</v>
      </c>
    </row>
    <row r="5226" spans="1:34" x14ac:dyDescent="0.25">
      <c r="A5226" s="147" t="s">
        <v>2143</v>
      </c>
      <c r="B5226" s="140" t="s">
        <v>8473</v>
      </c>
      <c r="C5226" s="147" t="s">
        <v>432</v>
      </c>
      <c r="D5226" s="140" t="s">
        <v>8489</v>
      </c>
      <c r="E5226" s="147" t="s">
        <v>1936</v>
      </c>
      <c r="F5226" s="140" t="s">
        <v>8562</v>
      </c>
      <c r="G5226" s="140" t="s">
        <v>1950</v>
      </c>
      <c r="H5226" s="140" t="s">
        <v>10415</v>
      </c>
      <c r="I5226" s="147" t="s">
        <v>3547</v>
      </c>
      <c r="J5226" s="147">
        <v>1</v>
      </c>
      <c r="K5226" s="132">
        <f t="shared" si="591"/>
        <v>809935</v>
      </c>
      <c r="L5226" s="132">
        <v>383722.49</v>
      </c>
      <c r="M5226" s="132">
        <v>426212.51</v>
      </c>
      <c r="N5226" s="132">
        <v>383722.49</v>
      </c>
      <c r="O5226" s="133" t="s">
        <v>6107</v>
      </c>
      <c r="P5226" s="132">
        <v>426212.51</v>
      </c>
      <c r="Q5226" s="132">
        <f t="shared" si="590"/>
        <v>809935</v>
      </c>
      <c r="R5226" s="132">
        <v>383722.49</v>
      </c>
      <c r="S5226" s="132">
        <v>426212.51</v>
      </c>
      <c r="T5226" s="169">
        <f t="shared" si="585"/>
        <v>1</v>
      </c>
      <c r="U5226" s="169">
        <f t="shared" si="586"/>
        <v>1</v>
      </c>
      <c r="V5226" s="169">
        <f t="shared" si="587"/>
        <v>1</v>
      </c>
      <c r="W5226" s="169">
        <f t="shared" si="588"/>
        <v>1</v>
      </c>
      <c r="X5226" s="170">
        <v>1</v>
      </c>
      <c r="Y5226" s="139">
        <v>39230</v>
      </c>
      <c r="Z5226" s="139">
        <v>39273</v>
      </c>
      <c r="AA5226" s="139">
        <v>39476</v>
      </c>
      <c r="AB5226" s="139">
        <v>39679</v>
      </c>
      <c r="AC5226" s="139">
        <v>39681</v>
      </c>
      <c r="AD5226" s="147">
        <f t="shared" si="589"/>
        <v>203</v>
      </c>
      <c r="AE5226" s="131">
        <v>238</v>
      </c>
      <c r="AG5226" s="147">
        <v>1</v>
      </c>
      <c r="AH5226" s="147" t="s">
        <v>5683</v>
      </c>
    </row>
    <row r="5227" spans="1:34" x14ac:dyDescent="0.25">
      <c r="A5227" s="147" t="s">
        <v>2143</v>
      </c>
      <c r="B5227" s="140" t="s">
        <v>8473</v>
      </c>
      <c r="C5227" s="147" t="s">
        <v>432</v>
      </c>
      <c r="D5227" s="140" t="s">
        <v>8489</v>
      </c>
      <c r="E5227" s="147" t="s">
        <v>1936</v>
      </c>
      <c r="F5227" s="140" t="s">
        <v>8562</v>
      </c>
      <c r="G5227" s="140" t="s">
        <v>1951</v>
      </c>
      <c r="H5227" s="140" t="s">
        <v>12249</v>
      </c>
      <c r="I5227" s="147" t="s">
        <v>142</v>
      </c>
      <c r="J5227" s="147">
        <v>1</v>
      </c>
      <c r="K5227" s="132">
        <f t="shared" si="591"/>
        <v>592638.16</v>
      </c>
      <c r="L5227" s="132">
        <v>465172.08</v>
      </c>
      <c r="M5227" s="132">
        <v>127466.08</v>
      </c>
      <c r="N5227" s="132">
        <v>448505.41</v>
      </c>
      <c r="O5227" s="133" t="s">
        <v>6107</v>
      </c>
      <c r="P5227" s="132">
        <v>119603.42</v>
      </c>
      <c r="Q5227" s="132">
        <f t="shared" si="590"/>
        <v>568108.82999999996</v>
      </c>
      <c r="R5227" s="132">
        <v>448505.41</v>
      </c>
      <c r="S5227" s="132">
        <v>119603.42</v>
      </c>
      <c r="T5227" s="169">
        <f t="shared" si="585"/>
        <v>1</v>
      </c>
      <c r="U5227" s="169">
        <f t="shared" si="586"/>
        <v>1</v>
      </c>
      <c r="V5227" s="169">
        <f t="shared" si="587"/>
        <v>0.93831566798006183</v>
      </c>
      <c r="W5227" s="169">
        <f t="shared" si="588"/>
        <v>0.95860993831379326</v>
      </c>
      <c r="X5227" s="170">
        <v>1</v>
      </c>
      <c r="Y5227" s="139">
        <v>39230</v>
      </c>
      <c r="Z5227" s="139">
        <v>39273</v>
      </c>
      <c r="AA5227" s="139">
        <v>39442</v>
      </c>
      <c r="AB5227" s="139">
        <v>39568</v>
      </c>
      <c r="AC5227" s="139" t="s">
        <v>4516</v>
      </c>
      <c r="AD5227" s="147">
        <f t="shared" si="589"/>
        <v>126</v>
      </c>
      <c r="AE5227" s="131">
        <v>663</v>
      </c>
      <c r="AG5227" s="147">
        <v>1</v>
      </c>
      <c r="AH5227" s="147" t="s">
        <v>5683</v>
      </c>
    </row>
    <row r="5228" spans="1:34" x14ac:dyDescent="0.25">
      <c r="A5228" s="147" t="s">
        <v>2143</v>
      </c>
      <c r="B5228" s="140" t="s">
        <v>8473</v>
      </c>
      <c r="C5228" s="147" t="s">
        <v>432</v>
      </c>
      <c r="D5228" s="140" t="s">
        <v>8489</v>
      </c>
      <c r="E5228" s="147" t="s">
        <v>1936</v>
      </c>
      <c r="F5228" s="140" t="s">
        <v>8562</v>
      </c>
      <c r="G5228" s="140" t="s">
        <v>1944</v>
      </c>
      <c r="H5228" s="140" t="s">
        <v>10417</v>
      </c>
      <c r="I5228" s="147" t="s">
        <v>142</v>
      </c>
      <c r="J5228" s="147">
        <v>1</v>
      </c>
      <c r="K5228" s="132">
        <f t="shared" si="591"/>
        <v>592638.16</v>
      </c>
      <c r="L5228" s="132">
        <v>465172.08</v>
      </c>
      <c r="M5228" s="132">
        <v>127466.08</v>
      </c>
      <c r="N5228" s="132">
        <v>465172.08</v>
      </c>
      <c r="O5228" s="133" t="s">
        <v>6107</v>
      </c>
      <c r="P5228" s="132">
        <v>161402.26</v>
      </c>
      <c r="Q5228" s="132">
        <f t="shared" si="590"/>
        <v>626574.34000000008</v>
      </c>
      <c r="R5228" s="132">
        <v>465172.08</v>
      </c>
      <c r="S5228" s="132">
        <v>161402.26</v>
      </c>
      <c r="T5228" s="169">
        <f t="shared" si="585"/>
        <v>1</v>
      </c>
      <c r="U5228" s="169">
        <f t="shared" si="586"/>
        <v>1</v>
      </c>
      <c r="V5228" s="169">
        <f t="shared" si="587"/>
        <v>1.2662369471156563</v>
      </c>
      <c r="W5228" s="169">
        <f t="shared" si="588"/>
        <v>1.0572629005192646</v>
      </c>
      <c r="X5228" s="170">
        <v>1</v>
      </c>
      <c r="Y5228" s="139">
        <v>39230</v>
      </c>
      <c r="Z5228" s="139">
        <v>39273</v>
      </c>
      <c r="AA5228" s="139">
        <v>39426</v>
      </c>
      <c r="AB5228" s="139">
        <v>39568</v>
      </c>
      <c r="AC5228" s="139" t="s">
        <v>4516</v>
      </c>
      <c r="AD5228" s="147">
        <f t="shared" si="589"/>
        <v>142</v>
      </c>
      <c r="AE5228" s="131">
        <v>294</v>
      </c>
      <c r="AG5228" s="147">
        <v>1</v>
      </c>
      <c r="AH5228" s="147" t="s">
        <v>5683</v>
      </c>
    </row>
    <row r="5229" spans="1:34" x14ac:dyDescent="0.25">
      <c r="A5229" s="147" t="s">
        <v>2143</v>
      </c>
      <c r="B5229" s="140" t="s">
        <v>8473</v>
      </c>
      <c r="C5229" s="147" t="s">
        <v>432</v>
      </c>
      <c r="D5229" s="140" t="s">
        <v>8489</v>
      </c>
      <c r="E5229" s="147" t="s">
        <v>1936</v>
      </c>
      <c r="F5229" s="140" t="s">
        <v>8562</v>
      </c>
      <c r="G5229" s="140" t="s">
        <v>2018</v>
      </c>
      <c r="H5229" s="140" t="s">
        <v>10418</v>
      </c>
      <c r="I5229" s="147" t="s">
        <v>3192</v>
      </c>
      <c r="J5229" s="147">
        <v>1</v>
      </c>
      <c r="K5229" s="132">
        <f t="shared" si="591"/>
        <v>396858</v>
      </c>
      <c r="L5229" s="132">
        <v>287344</v>
      </c>
      <c r="M5229" s="132">
        <v>109514</v>
      </c>
      <c r="N5229" s="132">
        <v>287344</v>
      </c>
      <c r="O5229" s="133" t="s">
        <v>6074</v>
      </c>
      <c r="P5229" s="132">
        <v>112834.76</v>
      </c>
      <c r="Q5229" s="132">
        <f t="shared" si="590"/>
        <v>400178.76</v>
      </c>
      <c r="R5229" s="132">
        <v>287344</v>
      </c>
      <c r="S5229" s="132">
        <v>112834.76</v>
      </c>
      <c r="T5229" s="169">
        <f t="shared" si="585"/>
        <v>1</v>
      </c>
      <c r="U5229" s="169">
        <f t="shared" si="586"/>
        <v>1</v>
      </c>
      <c r="V5229" s="169">
        <f t="shared" si="587"/>
        <v>1.0303226984677758</v>
      </c>
      <c r="W5229" s="169">
        <f t="shared" si="588"/>
        <v>1.008367627715707</v>
      </c>
      <c r="X5229" s="170">
        <v>1</v>
      </c>
      <c r="Y5229" s="139">
        <v>38913</v>
      </c>
      <c r="Z5229" s="139">
        <v>38958</v>
      </c>
      <c r="AA5229" s="139">
        <v>39073</v>
      </c>
      <c r="AB5229" s="139">
        <v>39202</v>
      </c>
      <c r="AC5229" s="139">
        <v>39219</v>
      </c>
      <c r="AD5229" s="147">
        <f t="shared" si="589"/>
        <v>129</v>
      </c>
      <c r="AE5229" s="131">
        <v>61</v>
      </c>
      <c r="AG5229" s="147">
        <v>1</v>
      </c>
      <c r="AH5229" s="147" t="s">
        <v>5683</v>
      </c>
    </row>
    <row r="5230" spans="1:34" x14ac:dyDescent="0.25">
      <c r="A5230" s="147" t="s">
        <v>2143</v>
      </c>
      <c r="B5230" s="140" t="s">
        <v>8473</v>
      </c>
      <c r="C5230" s="147" t="s">
        <v>432</v>
      </c>
      <c r="D5230" s="140" t="s">
        <v>8489</v>
      </c>
      <c r="E5230" s="147" t="s">
        <v>1936</v>
      </c>
      <c r="F5230" s="140" t="s">
        <v>8562</v>
      </c>
      <c r="G5230" s="140" t="s">
        <v>2018</v>
      </c>
      <c r="H5230" s="140" t="s">
        <v>10418</v>
      </c>
      <c r="I5230" s="147" t="s">
        <v>3267</v>
      </c>
      <c r="J5230" s="147">
        <v>1</v>
      </c>
      <c r="K5230" s="132">
        <f t="shared" si="591"/>
        <v>598791.8899999999</v>
      </c>
      <c r="L5230" s="132">
        <v>465834.91</v>
      </c>
      <c r="M5230" s="132">
        <v>132956.97999999998</v>
      </c>
      <c r="N5230" s="132">
        <v>465834.91000000003</v>
      </c>
      <c r="O5230" s="133" t="s">
        <v>6107</v>
      </c>
      <c r="P5230" s="132">
        <v>132956.91</v>
      </c>
      <c r="Q5230" s="132">
        <f t="shared" si="590"/>
        <v>598791.81999999995</v>
      </c>
      <c r="R5230" s="132">
        <v>465834.91</v>
      </c>
      <c r="S5230" s="132">
        <v>132956.91</v>
      </c>
      <c r="T5230" s="169">
        <f t="shared" si="585"/>
        <v>0.99999999999999989</v>
      </c>
      <c r="U5230" s="169">
        <f t="shared" si="586"/>
        <v>1</v>
      </c>
      <c r="V5230" s="169">
        <f t="shared" si="587"/>
        <v>0.99999947351391416</v>
      </c>
      <c r="W5230" s="169">
        <f t="shared" si="588"/>
        <v>0.99999988309794918</v>
      </c>
      <c r="X5230" s="170">
        <v>1</v>
      </c>
      <c r="Y5230" s="139">
        <v>39560</v>
      </c>
      <c r="Z5230" s="139" t="s">
        <v>4516</v>
      </c>
      <c r="AA5230" s="139">
        <v>39654</v>
      </c>
      <c r="AB5230" s="139">
        <v>39751</v>
      </c>
      <c r="AC5230" s="139">
        <v>39757</v>
      </c>
      <c r="AD5230" s="147">
        <f t="shared" si="589"/>
        <v>97</v>
      </c>
      <c r="AE5230" s="131">
        <v>162</v>
      </c>
      <c r="AG5230" s="147">
        <v>1</v>
      </c>
      <c r="AH5230" s="147" t="s">
        <v>5683</v>
      </c>
    </row>
    <row r="5231" spans="1:34" x14ac:dyDescent="0.25">
      <c r="A5231" s="147" t="s">
        <v>2143</v>
      </c>
      <c r="B5231" s="140" t="s">
        <v>8473</v>
      </c>
      <c r="C5231" s="147" t="s">
        <v>432</v>
      </c>
      <c r="D5231" s="140" t="s">
        <v>8489</v>
      </c>
      <c r="E5231" s="147" t="s">
        <v>1936</v>
      </c>
      <c r="F5231" s="140" t="s">
        <v>8562</v>
      </c>
      <c r="G5231" s="140" t="s">
        <v>1943</v>
      </c>
      <c r="H5231" s="140" t="s">
        <v>10419</v>
      </c>
      <c r="I5231" s="147" t="s">
        <v>3573</v>
      </c>
      <c r="J5231" s="147">
        <v>1</v>
      </c>
      <c r="K5231" s="132">
        <f t="shared" si="591"/>
        <v>808475.66999999993</v>
      </c>
      <c r="L5231" s="132">
        <v>639157.5</v>
      </c>
      <c r="M5231" s="132">
        <v>169318.16999999998</v>
      </c>
      <c r="N5231" s="132">
        <v>639157.5</v>
      </c>
      <c r="O5231" s="133" t="s">
        <v>6107</v>
      </c>
      <c r="P5231" s="132">
        <v>138206.5</v>
      </c>
      <c r="Q5231" s="132">
        <f t="shared" si="590"/>
        <v>777364</v>
      </c>
      <c r="R5231" s="132">
        <v>639157.5</v>
      </c>
      <c r="S5231" s="132">
        <v>138206.5</v>
      </c>
      <c r="T5231" s="169">
        <f t="shared" si="585"/>
        <v>1</v>
      </c>
      <c r="U5231" s="169">
        <f t="shared" si="586"/>
        <v>1</v>
      </c>
      <c r="V5231" s="169">
        <f t="shared" si="587"/>
        <v>0.81625321133579465</v>
      </c>
      <c r="W5231" s="169">
        <f t="shared" si="588"/>
        <v>0.96151811222717443</v>
      </c>
      <c r="X5231" s="170">
        <v>1</v>
      </c>
      <c r="Y5231" s="139">
        <v>39230</v>
      </c>
      <c r="Z5231" s="139">
        <v>39273</v>
      </c>
      <c r="AA5231" s="139">
        <v>39490</v>
      </c>
      <c r="AB5231" s="139">
        <v>39813</v>
      </c>
      <c r="AC5231" s="139" t="s">
        <v>4584</v>
      </c>
      <c r="AD5231" s="147">
        <f t="shared" si="589"/>
        <v>323</v>
      </c>
      <c r="AE5231" s="131">
        <v>279</v>
      </c>
      <c r="AG5231" s="147">
        <v>1</v>
      </c>
      <c r="AH5231" s="147" t="s">
        <v>5683</v>
      </c>
    </row>
    <row r="5232" spans="1:34" x14ac:dyDescent="0.25">
      <c r="A5232" s="147" t="s">
        <v>2143</v>
      </c>
      <c r="B5232" s="140" t="s">
        <v>8473</v>
      </c>
      <c r="C5232" s="147" t="s">
        <v>432</v>
      </c>
      <c r="D5232" s="140" t="s">
        <v>8489</v>
      </c>
      <c r="E5232" s="147" t="s">
        <v>1936</v>
      </c>
      <c r="F5232" s="140" t="s">
        <v>8562</v>
      </c>
      <c r="G5232" s="140" t="s">
        <v>1937</v>
      </c>
      <c r="H5232" s="140" t="s">
        <v>12250</v>
      </c>
      <c r="I5232" s="147" t="s">
        <v>3253</v>
      </c>
      <c r="J5232" s="147">
        <v>1</v>
      </c>
      <c r="K5232" s="132">
        <f t="shared" si="591"/>
        <v>1925283.29</v>
      </c>
      <c r="L5232" s="132">
        <v>1506340.4</v>
      </c>
      <c r="M5232" s="132">
        <v>418942.89</v>
      </c>
      <c r="N5232" s="132">
        <v>1506340.4</v>
      </c>
      <c r="O5232" s="133" t="s">
        <v>6107</v>
      </c>
      <c r="P5232" s="132">
        <v>343551.08</v>
      </c>
      <c r="Q5232" s="132">
        <f t="shared" si="590"/>
        <v>1849891.48</v>
      </c>
      <c r="R5232" s="132">
        <v>1506340.4</v>
      </c>
      <c r="S5232" s="132">
        <v>343551.08</v>
      </c>
      <c r="T5232" s="169">
        <f t="shared" si="585"/>
        <v>1</v>
      </c>
      <c r="U5232" s="169">
        <f t="shared" si="586"/>
        <v>1</v>
      </c>
      <c r="V5232" s="169">
        <f t="shared" si="587"/>
        <v>0.8200427509343815</v>
      </c>
      <c r="W5232" s="169">
        <f t="shared" si="588"/>
        <v>0.96084118613006808</v>
      </c>
      <c r="X5232" s="170">
        <v>1</v>
      </c>
      <c r="Y5232" s="139">
        <v>39560</v>
      </c>
      <c r="Z5232" s="139" t="s">
        <v>4516</v>
      </c>
      <c r="AA5232" s="139">
        <v>39672</v>
      </c>
      <c r="AB5232" s="139">
        <v>39782</v>
      </c>
      <c r="AC5232" s="139">
        <v>39792</v>
      </c>
      <c r="AD5232" s="147">
        <f t="shared" si="589"/>
        <v>110</v>
      </c>
      <c r="AE5232" s="131">
        <v>262</v>
      </c>
      <c r="AG5232" s="147">
        <v>1</v>
      </c>
      <c r="AH5232" s="147" t="s">
        <v>5683</v>
      </c>
    </row>
    <row r="5233" spans="1:34" x14ac:dyDescent="0.25">
      <c r="A5233" s="147" t="s">
        <v>2143</v>
      </c>
      <c r="B5233" s="140" t="s">
        <v>8473</v>
      </c>
      <c r="C5233" s="147" t="s">
        <v>432</v>
      </c>
      <c r="D5233" s="140" t="s">
        <v>8489</v>
      </c>
      <c r="E5233" s="147" t="s">
        <v>1936</v>
      </c>
      <c r="F5233" s="140" t="s">
        <v>8562</v>
      </c>
      <c r="G5233" s="140" t="s">
        <v>1945</v>
      </c>
      <c r="H5233" s="140" t="s">
        <v>12251</v>
      </c>
      <c r="I5233" s="147" t="s">
        <v>42</v>
      </c>
      <c r="J5233" s="147">
        <v>1</v>
      </c>
      <c r="K5233" s="132">
        <f t="shared" si="591"/>
        <v>556236.32000000007</v>
      </c>
      <c r="L5233" s="132">
        <v>446862.76</v>
      </c>
      <c r="M5233" s="132">
        <v>109373.56</v>
      </c>
      <c r="N5233" s="132">
        <v>426029.43</v>
      </c>
      <c r="O5233" s="133" t="s">
        <v>6110</v>
      </c>
      <c r="P5233" s="132">
        <v>103813.56</v>
      </c>
      <c r="Q5233" s="132">
        <f t="shared" si="590"/>
        <v>529842.99</v>
      </c>
      <c r="R5233" s="132">
        <v>426029.43</v>
      </c>
      <c r="S5233" s="132">
        <v>103813.56</v>
      </c>
      <c r="T5233" s="169">
        <f t="shared" si="585"/>
        <v>1</v>
      </c>
      <c r="U5233" s="169">
        <f t="shared" si="586"/>
        <v>1</v>
      </c>
      <c r="V5233" s="169">
        <f t="shared" si="587"/>
        <v>0.9491650450072211</v>
      </c>
      <c r="W5233" s="169">
        <f t="shared" si="588"/>
        <v>0.95255014990750686</v>
      </c>
      <c r="X5233" s="170">
        <v>1</v>
      </c>
      <c r="Y5233" s="139">
        <v>39230</v>
      </c>
      <c r="Z5233" s="139">
        <v>39273</v>
      </c>
      <c r="AA5233" s="139">
        <v>39419</v>
      </c>
      <c r="AB5233" s="139">
        <v>39629</v>
      </c>
      <c r="AC5233" s="139" t="s">
        <v>4516</v>
      </c>
      <c r="AD5233" s="147">
        <f t="shared" si="589"/>
        <v>210</v>
      </c>
      <c r="AE5233" s="131">
        <v>260</v>
      </c>
      <c r="AG5233" s="147">
        <v>1</v>
      </c>
      <c r="AH5233" s="147" t="s">
        <v>5683</v>
      </c>
    </row>
    <row r="5234" spans="1:34" x14ac:dyDescent="0.25">
      <c r="A5234" s="147" t="s">
        <v>2143</v>
      </c>
      <c r="B5234" s="140" t="s">
        <v>8473</v>
      </c>
      <c r="C5234" s="147" t="s">
        <v>432</v>
      </c>
      <c r="D5234" s="140" t="s">
        <v>8489</v>
      </c>
      <c r="E5234" s="147" t="s">
        <v>1936</v>
      </c>
      <c r="F5234" s="140" t="s">
        <v>8562</v>
      </c>
      <c r="G5234" s="140" t="s">
        <v>10423</v>
      </c>
      <c r="H5234" s="140" t="s">
        <v>10422</v>
      </c>
      <c r="I5234" s="147" t="s">
        <v>3274</v>
      </c>
      <c r="J5234" s="147">
        <v>1</v>
      </c>
      <c r="K5234" s="132">
        <f t="shared" si="591"/>
        <v>1271909.7599999998</v>
      </c>
      <c r="L5234" s="132">
        <v>1135954.8799999999</v>
      </c>
      <c r="M5234" s="132">
        <v>135954.88</v>
      </c>
      <c r="N5234" s="132">
        <v>1135954.8799999999</v>
      </c>
      <c r="O5234" s="133" t="s">
        <v>6074</v>
      </c>
      <c r="P5234" s="132">
        <v>285838.23</v>
      </c>
      <c r="Q5234" s="132">
        <f t="shared" si="590"/>
        <v>1421793.1099999999</v>
      </c>
      <c r="R5234" s="132">
        <v>1135954.8799999999</v>
      </c>
      <c r="S5234" s="132">
        <v>285838.23</v>
      </c>
      <c r="T5234" s="169">
        <f t="shared" si="585"/>
        <v>1</v>
      </c>
      <c r="U5234" s="169">
        <f t="shared" si="586"/>
        <v>1</v>
      </c>
      <c r="V5234" s="169">
        <f t="shared" si="587"/>
        <v>2.1024492096201324</v>
      </c>
      <c r="W5234" s="169">
        <f t="shared" si="588"/>
        <v>1.1178411823807375</v>
      </c>
      <c r="X5234" s="170">
        <v>1</v>
      </c>
      <c r="Y5234" s="139">
        <v>38912</v>
      </c>
      <c r="Z5234" s="139">
        <v>38958</v>
      </c>
      <c r="AA5234" s="139">
        <v>39134</v>
      </c>
      <c r="AB5234" s="139">
        <v>39325</v>
      </c>
      <c r="AC5234" s="139" t="s">
        <v>4516</v>
      </c>
      <c r="AD5234" s="147">
        <f t="shared" si="589"/>
        <v>191</v>
      </c>
      <c r="AE5234" s="131">
        <v>252</v>
      </c>
      <c r="AG5234" s="147">
        <v>1</v>
      </c>
      <c r="AH5234" s="147" t="s">
        <v>5683</v>
      </c>
    </row>
    <row r="5235" spans="1:34" x14ac:dyDescent="0.25">
      <c r="A5235" s="147" t="s">
        <v>2143</v>
      </c>
      <c r="B5235" s="140" t="s">
        <v>8473</v>
      </c>
      <c r="C5235" s="147" t="s">
        <v>432</v>
      </c>
      <c r="D5235" s="140" t="s">
        <v>8489</v>
      </c>
      <c r="E5235" s="147" t="s">
        <v>1936</v>
      </c>
      <c r="F5235" s="140" t="s">
        <v>8562</v>
      </c>
      <c r="G5235" s="140" t="s">
        <v>10423</v>
      </c>
      <c r="H5235" s="140" t="s">
        <v>10422</v>
      </c>
      <c r="I5235" s="147" t="s">
        <v>3192</v>
      </c>
      <c r="J5235" s="147">
        <v>1</v>
      </c>
      <c r="K5235" s="132">
        <f t="shared" si="591"/>
        <v>557520.80000000005</v>
      </c>
      <c r="L5235" s="132">
        <v>430000</v>
      </c>
      <c r="M5235" s="132">
        <v>127520.8</v>
      </c>
      <c r="N5235" s="132">
        <v>430000</v>
      </c>
      <c r="O5235" s="133" t="s">
        <v>6107</v>
      </c>
      <c r="P5235" s="132">
        <v>162254.20000000001</v>
      </c>
      <c r="Q5235" s="132">
        <f t="shared" si="590"/>
        <v>592254.19999999995</v>
      </c>
      <c r="R5235" s="132">
        <v>430000</v>
      </c>
      <c r="S5235" s="132">
        <v>162254.20000000001</v>
      </c>
      <c r="T5235" s="169">
        <f t="shared" si="585"/>
        <v>1</v>
      </c>
      <c r="U5235" s="169">
        <f t="shared" si="586"/>
        <v>1</v>
      </c>
      <c r="V5235" s="169">
        <f t="shared" si="587"/>
        <v>1.2723743891192654</v>
      </c>
      <c r="W5235" s="169">
        <f t="shared" si="588"/>
        <v>1.062299738413347</v>
      </c>
      <c r="X5235" s="170">
        <v>1</v>
      </c>
      <c r="Y5235" s="139">
        <v>39560</v>
      </c>
      <c r="Z5235" s="139" t="s">
        <v>4516</v>
      </c>
      <c r="AA5235" s="139">
        <v>39651</v>
      </c>
      <c r="AB5235" s="139">
        <v>39751</v>
      </c>
      <c r="AC5235" s="139" t="s">
        <v>4584</v>
      </c>
      <c r="AD5235" s="147">
        <f t="shared" si="589"/>
        <v>100</v>
      </c>
      <c r="AE5235" s="131">
        <v>342</v>
      </c>
      <c r="AG5235" s="147">
        <v>1</v>
      </c>
      <c r="AH5235" s="147" t="s">
        <v>5683</v>
      </c>
    </row>
    <row r="5236" spans="1:34" x14ac:dyDescent="0.25">
      <c r="A5236" s="147" t="s">
        <v>2143</v>
      </c>
      <c r="B5236" s="140" t="s">
        <v>8473</v>
      </c>
      <c r="C5236" s="147" t="s">
        <v>432</v>
      </c>
      <c r="D5236" s="140" t="s">
        <v>8489</v>
      </c>
      <c r="E5236" s="147" t="s">
        <v>1936</v>
      </c>
      <c r="F5236" s="140" t="s">
        <v>8562</v>
      </c>
      <c r="G5236" s="140" t="s">
        <v>1940</v>
      </c>
      <c r="H5236" s="140" t="s">
        <v>10424</v>
      </c>
      <c r="I5236" s="147" t="s">
        <v>243</v>
      </c>
      <c r="J5236" s="147">
        <v>1</v>
      </c>
      <c r="K5236" s="132">
        <f t="shared" si="591"/>
        <v>1974922.8</v>
      </c>
      <c r="L5236" s="132">
        <v>1605064</v>
      </c>
      <c r="M5236" s="132">
        <v>369858.8</v>
      </c>
      <c r="N5236" s="132">
        <v>1572998.27</v>
      </c>
      <c r="O5236" s="133" t="s">
        <v>6079</v>
      </c>
      <c r="P5236" s="132">
        <v>329512.8</v>
      </c>
      <c r="Q5236" s="132">
        <f t="shared" si="590"/>
        <v>1902511.07</v>
      </c>
      <c r="R5236" s="132">
        <v>1572998.27</v>
      </c>
      <c r="S5236" s="132">
        <v>329512.8</v>
      </c>
      <c r="T5236" s="169">
        <f t="shared" si="585"/>
        <v>1</v>
      </c>
      <c r="U5236" s="169">
        <f t="shared" si="586"/>
        <v>1</v>
      </c>
      <c r="V5236" s="169">
        <f t="shared" si="587"/>
        <v>0.89091512761086122</v>
      </c>
      <c r="W5236" s="169">
        <f t="shared" si="588"/>
        <v>0.96333439970413026</v>
      </c>
      <c r="X5236" s="170">
        <v>1</v>
      </c>
      <c r="Y5236" s="139">
        <v>38912</v>
      </c>
      <c r="Z5236" s="139">
        <v>38958</v>
      </c>
      <c r="AA5236" s="139">
        <v>39164</v>
      </c>
      <c r="AB5236" s="139">
        <v>39496</v>
      </c>
      <c r="AC5236" s="139" t="s">
        <v>4516</v>
      </c>
      <c r="AD5236" s="147">
        <f t="shared" si="589"/>
        <v>332</v>
      </c>
      <c r="AE5236" s="131">
        <v>152</v>
      </c>
      <c r="AG5236" s="147">
        <v>1</v>
      </c>
      <c r="AH5236" s="147" t="s">
        <v>5683</v>
      </c>
    </row>
    <row r="5237" spans="1:34" x14ac:dyDescent="0.25">
      <c r="A5237" s="147" t="s">
        <v>2143</v>
      </c>
      <c r="B5237" s="140" t="s">
        <v>8473</v>
      </c>
      <c r="C5237" s="147" t="s">
        <v>432</v>
      </c>
      <c r="D5237" s="140" t="s">
        <v>8489</v>
      </c>
      <c r="E5237" s="147" t="s">
        <v>1936</v>
      </c>
      <c r="F5237" s="140" t="s">
        <v>8562</v>
      </c>
      <c r="G5237" s="140" t="s">
        <v>1948</v>
      </c>
      <c r="H5237" s="140" t="s">
        <v>10426</v>
      </c>
      <c r="I5237" s="147" t="s">
        <v>5115</v>
      </c>
      <c r="J5237" s="147">
        <v>1</v>
      </c>
      <c r="K5237" s="132">
        <f t="shared" si="591"/>
        <v>1234945.8</v>
      </c>
      <c r="L5237" s="132">
        <v>979489</v>
      </c>
      <c r="M5237" s="132">
        <v>255456.8</v>
      </c>
      <c r="N5237" s="132">
        <v>975322.33</v>
      </c>
      <c r="O5237" s="133" t="s">
        <v>6107</v>
      </c>
      <c r="P5237" s="132">
        <v>216937.8</v>
      </c>
      <c r="Q5237" s="132">
        <f t="shared" si="590"/>
        <v>1192260.1299999999</v>
      </c>
      <c r="R5237" s="132">
        <v>975322.33</v>
      </c>
      <c r="S5237" s="132">
        <v>216937.8</v>
      </c>
      <c r="T5237" s="169">
        <f t="shared" si="585"/>
        <v>1</v>
      </c>
      <c r="U5237" s="169">
        <f t="shared" si="586"/>
        <v>1</v>
      </c>
      <c r="V5237" s="169">
        <f t="shared" si="587"/>
        <v>0.84921520977323761</v>
      </c>
      <c r="W5237" s="169">
        <f t="shared" si="588"/>
        <v>0.96543518751997037</v>
      </c>
      <c r="X5237" s="170">
        <v>1</v>
      </c>
      <c r="Y5237" s="139">
        <v>39560</v>
      </c>
      <c r="Z5237" s="139" t="s">
        <v>4516</v>
      </c>
      <c r="AA5237" s="139">
        <v>39651</v>
      </c>
      <c r="AB5237" s="139">
        <v>39782</v>
      </c>
      <c r="AC5237" s="139">
        <v>39785</v>
      </c>
      <c r="AD5237" s="147">
        <f t="shared" si="589"/>
        <v>131</v>
      </c>
      <c r="AE5237" s="131">
        <v>316</v>
      </c>
      <c r="AG5237" s="147">
        <v>1</v>
      </c>
      <c r="AH5237" s="147" t="s">
        <v>5683</v>
      </c>
    </row>
    <row r="5238" spans="1:34" x14ac:dyDescent="0.25">
      <c r="A5238" s="147" t="s">
        <v>2143</v>
      </c>
      <c r="B5238" s="140" t="s">
        <v>8473</v>
      </c>
      <c r="C5238" s="147" t="s">
        <v>432</v>
      </c>
      <c r="D5238" s="140" t="s">
        <v>8489</v>
      </c>
      <c r="E5238" s="147" t="s">
        <v>1936</v>
      </c>
      <c r="F5238" s="140" t="s">
        <v>8562</v>
      </c>
      <c r="G5238" s="140" t="s">
        <v>1952</v>
      </c>
      <c r="H5238" s="140" t="s">
        <v>10427</v>
      </c>
      <c r="I5238" s="147" t="s">
        <v>702</v>
      </c>
      <c r="J5238" s="147">
        <v>1</v>
      </c>
      <c r="K5238" s="132">
        <f t="shared" si="591"/>
        <v>1108545.95</v>
      </c>
      <c r="L5238" s="132">
        <v>679379.98</v>
      </c>
      <c r="M5238" s="132">
        <v>429165.97</v>
      </c>
      <c r="N5238" s="132">
        <v>642359.98</v>
      </c>
      <c r="O5238" s="133" t="s">
        <v>6079</v>
      </c>
      <c r="P5238" s="132">
        <v>436298.47</v>
      </c>
      <c r="Q5238" s="132">
        <f t="shared" si="590"/>
        <v>1078658.45</v>
      </c>
      <c r="R5238" s="132">
        <v>642359.98</v>
      </c>
      <c r="S5238" s="132">
        <v>436298.47</v>
      </c>
      <c r="T5238" s="169">
        <f t="shared" si="585"/>
        <v>1</v>
      </c>
      <c r="U5238" s="169">
        <f t="shared" si="586"/>
        <v>1</v>
      </c>
      <c r="V5238" s="169">
        <f t="shared" si="587"/>
        <v>1.0166194444540886</v>
      </c>
      <c r="W5238" s="169">
        <f t="shared" si="588"/>
        <v>0.97303900663747855</v>
      </c>
      <c r="X5238" s="170">
        <v>1</v>
      </c>
      <c r="Y5238" s="139">
        <v>38912</v>
      </c>
      <c r="Z5238" s="139">
        <v>38958</v>
      </c>
      <c r="AA5238" s="139">
        <v>39141</v>
      </c>
      <c r="AB5238" s="139">
        <v>39232</v>
      </c>
      <c r="AC5238" s="139">
        <v>39233</v>
      </c>
      <c r="AD5238" s="147">
        <f t="shared" si="589"/>
        <v>91</v>
      </c>
      <c r="AE5238" s="131">
        <v>83</v>
      </c>
      <c r="AG5238" s="147">
        <v>1</v>
      </c>
      <c r="AH5238" s="147" t="s">
        <v>5683</v>
      </c>
    </row>
    <row r="5239" spans="1:34" x14ac:dyDescent="0.25">
      <c r="A5239" s="147" t="s">
        <v>2143</v>
      </c>
      <c r="B5239" s="140" t="s">
        <v>8473</v>
      </c>
      <c r="C5239" s="147" t="s">
        <v>432</v>
      </c>
      <c r="D5239" s="140" t="s">
        <v>8489</v>
      </c>
      <c r="E5239" s="147" t="s">
        <v>1936</v>
      </c>
      <c r="F5239" s="140" t="s">
        <v>8562</v>
      </c>
      <c r="G5239" s="140" t="s">
        <v>1952</v>
      </c>
      <c r="H5239" s="140" t="s">
        <v>10427</v>
      </c>
      <c r="I5239" s="147" t="s">
        <v>3573</v>
      </c>
      <c r="J5239" s="147">
        <v>1</v>
      </c>
      <c r="K5239" s="132">
        <f t="shared" si="591"/>
        <v>785939.34</v>
      </c>
      <c r="L5239" s="132">
        <v>656466</v>
      </c>
      <c r="M5239" s="132">
        <v>129473.34</v>
      </c>
      <c r="N5239" s="132">
        <v>656466</v>
      </c>
      <c r="O5239" s="133" t="s">
        <v>6107</v>
      </c>
      <c r="P5239" s="132">
        <v>194285.2</v>
      </c>
      <c r="Q5239" s="132">
        <f t="shared" si="590"/>
        <v>850751.2</v>
      </c>
      <c r="R5239" s="132">
        <v>656466</v>
      </c>
      <c r="S5239" s="132">
        <v>194285.2</v>
      </c>
      <c r="T5239" s="169">
        <f t="shared" si="585"/>
        <v>1</v>
      </c>
      <c r="U5239" s="169">
        <f t="shared" si="586"/>
        <v>1</v>
      </c>
      <c r="V5239" s="169">
        <f t="shared" si="587"/>
        <v>1.5005807373162692</v>
      </c>
      <c r="W5239" s="169">
        <f t="shared" si="588"/>
        <v>1.0824642013720804</v>
      </c>
      <c r="X5239" s="170">
        <v>1</v>
      </c>
      <c r="Y5239" s="139">
        <v>39560</v>
      </c>
      <c r="Z5239" s="139" t="s">
        <v>4516</v>
      </c>
      <c r="AA5239" s="139">
        <v>39630</v>
      </c>
      <c r="AB5239" s="139">
        <v>39679</v>
      </c>
      <c r="AC5239" s="139">
        <v>39682</v>
      </c>
      <c r="AD5239" s="147">
        <f t="shared" si="589"/>
        <v>49</v>
      </c>
      <c r="AE5239" s="131">
        <v>315</v>
      </c>
      <c r="AG5239" s="147">
        <v>1</v>
      </c>
      <c r="AH5239" s="147" t="s">
        <v>5683</v>
      </c>
    </row>
    <row r="5240" spans="1:34" x14ac:dyDescent="0.25">
      <c r="A5240" s="147" t="s">
        <v>2143</v>
      </c>
      <c r="B5240" s="140" t="s">
        <v>8473</v>
      </c>
      <c r="C5240" s="147" t="s">
        <v>432</v>
      </c>
      <c r="D5240" s="140" t="s">
        <v>8489</v>
      </c>
      <c r="E5240" s="147" t="s">
        <v>1936</v>
      </c>
      <c r="F5240" s="140" t="s">
        <v>8562</v>
      </c>
      <c r="G5240" s="140" t="s">
        <v>1941</v>
      </c>
      <c r="H5240" s="140" t="s">
        <v>10428</v>
      </c>
      <c r="I5240" s="147" t="s">
        <v>243</v>
      </c>
      <c r="J5240" s="147">
        <v>1</v>
      </c>
      <c r="K5240" s="132">
        <f t="shared" si="591"/>
        <v>531272.13</v>
      </c>
      <c r="L5240" s="132">
        <v>440561.13</v>
      </c>
      <c r="M5240" s="132">
        <v>90711</v>
      </c>
      <c r="N5240" s="132">
        <v>440561.13</v>
      </c>
      <c r="O5240" s="133" t="s">
        <v>6074</v>
      </c>
      <c r="P5240" s="132">
        <v>90611.01</v>
      </c>
      <c r="Q5240" s="132">
        <f t="shared" si="590"/>
        <v>531172.14</v>
      </c>
      <c r="R5240" s="132">
        <v>440561.13</v>
      </c>
      <c r="S5240" s="132">
        <v>90611.01</v>
      </c>
      <c r="T5240" s="169">
        <f t="shared" si="585"/>
        <v>1</v>
      </c>
      <c r="U5240" s="169">
        <f t="shared" si="586"/>
        <v>1</v>
      </c>
      <c r="V5240" s="169">
        <f t="shared" si="587"/>
        <v>0.99889770810596279</v>
      </c>
      <c r="W5240" s="169">
        <f t="shared" si="588"/>
        <v>0.99981179136951903</v>
      </c>
      <c r="X5240" s="170">
        <v>1</v>
      </c>
      <c r="Y5240" s="139">
        <v>38912</v>
      </c>
      <c r="Z5240" s="139">
        <v>38958</v>
      </c>
      <c r="AA5240" s="139">
        <v>39142</v>
      </c>
      <c r="AB5240" s="139">
        <v>39199</v>
      </c>
      <c r="AC5240" s="139">
        <v>39215</v>
      </c>
      <c r="AD5240" s="147">
        <f t="shared" si="589"/>
        <v>57</v>
      </c>
      <c r="AE5240" s="131">
        <v>250</v>
      </c>
      <c r="AG5240" s="147">
        <v>1</v>
      </c>
      <c r="AH5240" s="147" t="s">
        <v>5683</v>
      </c>
    </row>
    <row r="5241" spans="1:34" x14ac:dyDescent="0.25">
      <c r="A5241" s="147" t="s">
        <v>2143</v>
      </c>
      <c r="B5241" s="140" t="s">
        <v>8473</v>
      </c>
      <c r="C5241" s="147" t="s">
        <v>432</v>
      </c>
      <c r="D5241" s="140" t="s">
        <v>8489</v>
      </c>
      <c r="E5241" s="147" t="s">
        <v>459</v>
      </c>
      <c r="F5241" s="140" t="s">
        <v>8570</v>
      </c>
      <c r="G5241" s="140" t="s">
        <v>3649</v>
      </c>
      <c r="H5241" s="140" t="s">
        <v>12252</v>
      </c>
      <c r="I5241" s="147" t="s">
        <v>4720</v>
      </c>
      <c r="J5241" s="147">
        <v>1</v>
      </c>
      <c r="K5241" s="132">
        <f t="shared" si="591"/>
        <v>1279500</v>
      </c>
      <c r="L5241" s="132">
        <v>896186.5</v>
      </c>
      <c r="M5241" s="132">
        <v>383313.5</v>
      </c>
      <c r="N5241" s="132">
        <v>895065.36</v>
      </c>
      <c r="O5241" s="133" t="s">
        <v>6107</v>
      </c>
      <c r="P5241" s="132">
        <v>260742.5</v>
      </c>
      <c r="Q5241" s="132">
        <f t="shared" si="590"/>
        <v>1155807.8599999999</v>
      </c>
      <c r="R5241" s="132">
        <v>895065.36</v>
      </c>
      <c r="S5241" s="132">
        <v>260742.5</v>
      </c>
      <c r="T5241" s="169">
        <f t="shared" si="585"/>
        <v>1</v>
      </c>
      <c r="U5241" s="169">
        <f t="shared" si="586"/>
        <v>1</v>
      </c>
      <c r="V5241" s="169">
        <f t="shared" si="587"/>
        <v>0.68023302075194325</v>
      </c>
      <c r="W5241" s="169">
        <f t="shared" si="588"/>
        <v>0.90332775302852664</v>
      </c>
      <c r="X5241" s="170">
        <v>1</v>
      </c>
      <c r="Y5241" s="139">
        <v>39562</v>
      </c>
      <c r="Z5241" s="139" t="s">
        <v>4516</v>
      </c>
      <c r="AA5241" s="139">
        <v>39659</v>
      </c>
      <c r="AB5241" s="139">
        <v>39811</v>
      </c>
      <c r="AC5241" s="139" t="s">
        <v>4584</v>
      </c>
      <c r="AD5241" s="147">
        <f t="shared" si="589"/>
        <v>152</v>
      </c>
      <c r="AE5241" s="131">
        <v>203</v>
      </c>
      <c r="AG5241" s="147">
        <v>1</v>
      </c>
      <c r="AH5241" s="147" t="s">
        <v>5683</v>
      </c>
    </row>
    <row r="5242" spans="1:34" x14ac:dyDescent="0.25">
      <c r="A5242" s="147" t="s">
        <v>2143</v>
      </c>
      <c r="B5242" s="140" t="s">
        <v>8473</v>
      </c>
      <c r="C5242" s="147" t="s">
        <v>432</v>
      </c>
      <c r="D5242" s="140" t="s">
        <v>8489</v>
      </c>
      <c r="E5242" s="147" t="s">
        <v>459</v>
      </c>
      <c r="F5242" s="140" t="s">
        <v>8570</v>
      </c>
      <c r="G5242" s="140" t="s">
        <v>738</v>
      </c>
      <c r="H5242" s="140" t="s">
        <v>10429</v>
      </c>
      <c r="I5242" s="147" t="s">
        <v>3274</v>
      </c>
      <c r="J5242" s="147">
        <v>1</v>
      </c>
      <c r="K5242" s="132">
        <f t="shared" si="591"/>
        <v>903995.68</v>
      </c>
      <c r="L5242" s="132">
        <v>635975.68000000005</v>
      </c>
      <c r="M5242" s="132">
        <v>268020</v>
      </c>
      <c r="N5242" s="132">
        <v>635975.67999999993</v>
      </c>
      <c r="O5242" s="133" t="s">
        <v>6110</v>
      </c>
      <c r="P5242" s="132">
        <v>260645.39</v>
      </c>
      <c r="Q5242" s="132">
        <f t="shared" si="590"/>
        <v>896621.07000000007</v>
      </c>
      <c r="R5242" s="132">
        <v>635975.68000000005</v>
      </c>
      <c r="S5242" s="132">
        <v>260645.39</v>
      </c>
      <c r="T5242" s="169">
        <f t="shared" si="585"/>
        <v>1.0000000000000002</v>
      </c>
      <c r="U5242" s="169">
        <f t="shared" si="586"/>
        <v>1</v>
      </c>
      <c r="V5242" s="169">
        <f t="shared" si="587"/>
        <v>0.97248485187672562</v>
      </c>
      <c r="W5242" s="169">
        <f t="shared" si="588"/>
        <v>0.9918422065910758</v>
      </c>
      <c r="X5242" s="170">
        <v>1</v>
      </c>
      <c r="Y5242" s="139">
        <v>38910</v>
      </c>
      <c r="Z5242" s="139">
        <v>39008</v>
      </c>
      <c r="AA5242" s="139">
        <v>39174</v>
      </c>
      <c r="AB5242" s="139">
        <v>39535</v>
      </c>
      <c r="AC5242" s="139" t="s">
        <v>4516</v>
      </c>
      <c r="AD5242" s="147">
        <f t="shared" si="589"/>
        <v>361</v>
      </c>
      <c r="AE5242" s="131">
        <v>137</v>
      </c>
      <c r="AG5242" s="147">
        <v>1</v>
      </c>
      <c r="AH5242" s="147" t="s">
        <v>5683</v>
      </c>
    </row>
    <row r="5243" spans="1:34" x14ac:dyDescent="0.25">
      <c r="A5243" s="147" t="s">
        <v>2143</v>
      </c>
      <c r="B5243" s="140" t="s">
        <v>8473</v>
      </c>
      <c r="C5243" s="147" t="s">
        <v>432</v>
      </c>
      <c r="D5243" s="140" t="s">
        <v>8489</v>
      </c>
      <c r="E5243" s="147" t="s">
        <v>459</v>
      </c>
      <c r="F5243" s="140" t="s">
        <v>8570</v>
      </c>
      <c r="G5243" s="140" t="s">
        <v>995</v>
      </c>
      <c r="H5243" s="140" t="s">
        <v>10430</v>
      </c>
      <c r="I5243" s="147" t="s">
        <v>3274</v>
      </c>
      <c r="J5243" s="147">
        <v>1</v>
      </c>
      <c r="K5243" s="132">
        <f t="shared" si="591"/>
        <v>712288.72</v>
      </c>
      <c r="L5243" s="132">
        <v>452567.05</v>
      </c>
      <c r="M5243" s="132">
        <v>259721.66999999998</v>
      </c>
      <c r="N5243" s="132">
        <v>452567.05000000005</v>
      </c>
      <c r="O5243" s="133" t="s">
        <v>6074</v>
      </c>
      <c r="P5243" s="132">
        <v>250230.06</v>
      </c>
      <c r="Q5243" s="132">
        <f t="shared" si="590"/>
        <v>702797.11</v>
      </c>
      <c r="R5243" s="132">
        <v>452567.05</v>
      </c>
      <c r="S5243" s="132">
        <v>250230.06</v>
      </c>
      <c r="T5243" s="169">
        <f t="shared" si="585"/>
        <v>0.99999999999999989</v>
      </c>
      <c r="U5243" s="169">
        <f t="shared" si="586"/>
        <v>1</v>
      </c>
      <c r="V5243" s="169">
        <f t="shared" si="587"/>
        <v>0.96345468593359962</v>
      </c>
      <c r="W5243" s="169">
        <f t="shared" si="588"/>
        <v>0.98667449064755652</v>
      </c>
      <c r="X5243" s="170">
        <v>1</v>
      </c>
      <c r="Y5243" s="139">
        <v>38910</v>
      </c>
      <c r="Z5243" s="139">
        <v>39008</v>
      </c>
      <c r="AA5243" s="139">
        <v>39130</v>
      </c>
      <c r="AB5243" s="139">
        <v>39437</v>
      </c>
      <c r="AC5243" s="139" t="s">
        <v>4516</v>
      </c>
      <c r="AD5243" s="147">
        <f t="shared" si="589"/>
        <v>307</v>
      </c>
      <c r="AE5243" s="131">
        <v>200</v>
      </c>
      <c r="AG5243" s="147">
        <v>1</v>
      </c>
      <c r="AH5243" s="147" t="s">
        <v>5683</v>
      </c>
    </row>
    <row r="5244" spans="1:34" x14ac:dyDescent="0.25">
      <c r="A5244" s="147" t="s">
        <v>2143</v>
      </c>
      <c r="B5244" s="140" t="s">
        <v>8473</v>
      </c>
      <c r="C5244" s="147" t="s">
        <v>432</v>
      </c>
      <c r="D5244" s="140" t="s">
        <v>8489</v>
      </c>
      <c r="E5244" s="147" t="s">
        <v>459</v>
      </c>
      <c r="F5244" s="140" t="s">
        <v>8570</v>
      </c>
      <c r="G5244" s="140" t="s">
        <v>3411</v>
      </c>
      <c r="H5244" s="140" t="s">
        <v>12253</v>
      </c>
      <c r="I5244" s="147" t="s">
        <v>1505</v>
      </c>
      <c r="J5244" s="147">
        <v>1</v>
      </c>
      <c r="K5244" s="132">
        <f t="shared" si="591"/>
        <v>928831.08</v>
      </c>
      <c r="L5244" s="132">
        <v>479430.99</v>
      </c>
      <c r="M5244" s="132">
        <v>449400.08999999997</v>
      </c>
      <c r="N5244" s="132">
        <v>479383.54000000004</v>
      </c>
      <c r="O5244" s="133" t="s">
        <v>6110</v>
      </c>
      <c r="P5244" s="132">
        <v>283224.08999999997</v>
      </c>
      <c r="Q5244" s="132">
        <f t="shared" si="590"/>
        <v>762607.63</v>
      </c>
      <c r="R5244" s="132">
        <v>479383.54</v>
      </c>
      <c r="S5244" s="132">
        <v>283224.09000000003</v>
      </c>
      <c r="T5244" s="169">
        <f t="shared" si="585"/>
        <v>0.99999999999999989</v>
      </c>
      <c r="U5244" s="169">
        <f t="shared" si="586"/>
        <v>1.0000000000000002</v>
      </c>
      <c r="V5244" s="169">
        <f t="shared" si="587"/>
        <v>0.63022704334571888</v>
      </c>
      <c r="W5244" s="169">
        <f t="shared" si="588"/>
        <v>0.82104017234220894</v>
      </c>
      <c r="X5244" s="170">
        <v>1</v>
      </c>
      <c r="Y5244" s="139">
        <v>38910</v>
      </c>
      <c r="Z5244" s="139">
        <v>39008</v>
      </c>
      <c r="AA5244" s="139">
        <v>39070</v>
      </c>
      <c r="AB5244" s="139">
        <v>39629</v>
      </c>
      <c r="AC5244" s="139" t="s">
        <v>4516</v>
      </c>
      <c r="AD5244" s="147">
        <f t="shared" si="589"/>
        <v>559</v>
      </c>
      <c r="AE5244" s="131">
        <v>165</v>
      </c>
      <c r="AG5244" s="147">
        <v>1</v>
      </c>
      <c r="AH5244" s="147" t="s">
        <v>5683</v>
      </c>
    </row>
    <row r="5245" spans="1:34" x14ac:dyDescent="0.25">
      <c r="A5245" s="147" t="s">
        <v>2143</v>
      </c>
      <c r="B5245" s="140" t="s">
        <v>8473</v>
      </c>
      <c r="C5245" s="147" t="s">
        <v>432</v>
      </c>
      <c r="D5245" s="140" t="s">
        <v>8489</v>
      </c>
      <c r="E5245" s="147" t="s">
        <v>459</v>
      </c>
      <c r="F5245" s="140" t="s">
        <v>8570</v>
      </c>
      <c r="G5245" s="140" t="s">
        <v>3412</v>
      </c>
      <c r="H5245" s="140" t="s">
        <v>12254</v>
      </c>
      <c r="I5245" s="147" t="s">
        <v>6124</v>
      </c>
      <c r="J5245" s="147">
        <v>1</v>
      </c>
      <c r="K5245" s="132">
        <f t="shared" si="591"/>
        <v>1132232.8400000001</v>
      </c>
      <c r="L5245" s="132">
        <v>621314.81000000006</v>
      </c>
      <c r="M5245" s="132">
        <v>510918.03</v>
      </c>
      <c r="N5245" s="132">
        <v>621314.80999999994</v>
      </c>
      <c r="O5245" s="133" t="s">
        <v>6074</v>
      </c>
      <c r="P5245" s="132">
        <v>466229.03</v>
      </c>
      <c r="Q5245" s="132">
        <f t="shared" si="590"/>
        <v>1087543.8400000001</v>
      </c>
      <c r="R5245" s="132">
        <v>621314.81000000006</v>
      </c>
      <c r="S5245" s="132">
        <v>466229.03</v>
      </c>
      <c r="T5245" s="169">
        <f t="shared" si="585"/>
        <v>1.0000000000000002</v>
      </c>
      <c r="U5245" s="169">
        <f t="shared" si="586"/>
        <v>1</v>
      </c>
      <c r="V5245" s="169">
        <f t="shared" si="587"/>
        <v>0.91253195742573423</v>
      </c>
      <c r="W5245" s="169">
        <f t="shared" si="588"/>
        <v>0.96053020331047811</v>
      </c>
      <c r="X5245" s="170">
        <v>1</v>
      </c>
      <c r="Y5245" s="139">
        <v>38910</v>
      </c>
      <c r="Z5245" s="139">
        <v>39008</v>
      </c>
      <c r="AA5245" s="139">
        <v>39174</v>
      </c>
      <c r="AB5245" s="139">
        <v>39535</v>
      </c>
      <c r="AC5245" s="139" t="s">
        <v>4516</v>
      </c>
      <c r="AD5245" s="147">
        <f t="shared" si="589"/>
        <v>361</v>
      </c>
      <c r="AE5245" s="131">
        <v>232</v>
      </c>
      <c r="AG5245" s="147">
        <v>1</v>
      </c>
      <c r="AH5245" s="147" t="s">
        <v>5683</v>
      </c>
    </row>
    <row r="5246" spans="1:34" x14ac:dyDescent="0.25">
      <c r="A5246" s="147" t="s">
        <v>2143</v>
      </c>
      <c r="B5246" s="140" t="s">
        <v>8473</v>
      </c>
      <c r="C5246" s="147" t="s">
        <v>432</v>
      </c>
      <c r="D5246" s="140" t="s">
        <v>8489</v>
      </c>
      <c r="E5246" s="147" t="s">
        <v>459</v>
      </c>
      <c r="F5246" s="140" t="s">
        <v>8570</v>
      </c>
      <c r="G5246" s="140" t="s">
        <v>469</v>
      </c>
      <c r="H5246" s="140" t="s">
        <v>10431</v>
      </c>
      <c r="I5246" s="147" t="s">
        <v>3274</v>
      </c>
      <c r="J5246" s="147">
        <v>1</v>
      </c>
      <c r="K5246" s="132">
        <f t="shared" si="591"/>
        <v>1009254.3</v>
      </c>
      <c r="L5246" s="132">
        <v>700503.43</v>
      </c>
      <c r="M5246" s="132">
        <v>308750.87</v>
      </c>
      <c r="N5246" s="132">
        <v>700503.42999999993</v>
      </c>
      <c r="O5246" s="133" t="s">
        <v>6074</v>
      </c>
      <c r="P5246" s="132">
        <v>321955.51</v>
      </c>
      <c r="Q5246" s="132">
        <f t="shared" si="590"/>
        <v>1022458.9400000001</v>
      </c>
      <c r="R5246" s="132">
        <v>700503.43</v>
      </c>
      <c r="S5246" s="132">
        <v>321955.51</v>
      </c>
      <c r="T5246" s="169">
        <f t="shared" si="585"/>
        <v>1.0000000000000002</v>
      </c>
      <c r="U5246" s="169">
        <f t="shared" si="586"/>
        <v>1</v>
      </c>
      <c r="V5246" s="169">
        <f t="shared" si="587"/>
        <v>1.042767944265226</v>
      </c>
      <c r="W5246" s="169">
        <f t="shared" si="588"/>
        <v>1.0130835608032585</v>
      </c>
      <c r="X5246" s="170">
        <v>1</v>
      </c>
      <c r="Y5246" s="139">
        <v>38910</v>
      </c>
      <c r="Z5246" s="139">
        <v>39008</v>
      </c>
      <c r="AA5246" s="139">
        <v>39057</v>
      </c>
      <c r="AB5246" s="139">
        <v>39293</v>
      </c>
      <c r="AC5246" s="139" t="s">
        <v>4516</v>
      </c>
      <c r="AD5246" s="147">
        <f t="shared" si="589"/>
        <v>236</v>
      </c>
      <c r="AE5246" s="131">
        <v>396</v>
      </c>
      <c r="AG5246" s="147">
        <v>1</v>
      </c>
      <c r="AH5246" s="147" t="s">
        <v>5683</v>
      </c>
    </row>
    <row r="5247" spans="1:34" x14ac:dyDescent="0.25">
      <c r="A5247" s="147" t="s">
        <v>2143</v>
      </c>
      <c r="B5247" s="140" t="s">
        <v>8473</v>
      </c>
      <c r="C5247" s="147" t="s">
        <v>432</v>
      </c>
      <c r="D5247" s="140" t="s">
        <v>8489</v>
      </c>
      <c r="E5247" s="147" t="s">
        <v>459</v>
      </c>
      <c r="F5247" s="140" t="s">
        <v>8570</v>
      </c>
      <c r="G5247" s="140" t="s">
        <v>672</v>
      </c>
      <c r="H5247" s="140" t="s">
        <v>12255</v>
      </c>
      <c r="I5247" s="147" t="s">
        <v>3274</v>
      </c>
      <c r="J5247" s="147">
        <v>1</v>
      </c>
      <c r="K5247" s="132">
        <f t="shared" si="591"/>
        <v>932256.75</v>
      </c>
      <c r="L5247" s="132">
        <v>727440.07</v>
      </c>
      <c r="M5247" s="132">
        <v>204816.68</v>
      </c>
      <c r="N5247" s="132">
        <v>727440.07000000007</v>
      </c>
      <c r="O5247" s="133" t="s">
        <v>6074</v>
      </c>
      <c r="P5247" s="132">
        <v>215026.68</v>
      </c>
      <c r="Q5247" s="132">
        <f t="shared" si="590"/>
        <v>942466.75</v>
      </c>
      <c r="R5247" s="132">
        <v>727440.07</v>
      </c>
      <c r="S5247" s="132">
        <v>215026.68</v>
      </c>
      <c r="T5247" s="169">
        <f t="shared" si="585"/>
        <v>0.99999999999999989</v>
      </c>
      <c r="U5247" s="169">
        <f t="shared" si="586"/>
        <v>1</v>
      </c>
      <c r="V5247" s="169">
        <f t="shared" si="587"/>
        <v>1.0498494556205091</v>
      </c>
      <c r="W5247" s="169">
        <f t="shared" si="588"/>
        <v>1.010951918556771</v>
      </c>
      <c r="X5247" s="170">
        <v>1</v>
      </c>
      <c r="Y5247" s="139">
        <v>39209</v>
      </c>
      <c r="Z5247" s="139">
        <v>39275</v>
      </c>
      <c r="AA5247" s="139">
        <v>39392</v>
      </c>
      <c r="AB5247" s="139">
        <v>39535</v>
      </c>
      <c r="AC5247" s="139">
        <v>39559</v>
      </c>
      <c r="AD5247" s="147">
        <f t="shared" si="589"/>
        <v>143</v>
      </c>
      <c r="AE5247" s="131">
        <v>125</v>
      </c>
      <c r="AG5247" s="147">
        <v>1</v>
      </c>
      <c r="AH5247" s="147" t="s">
        <v>5683</v>
      </c>
    </row>
    <row r="5248" spans="1:34" x14ac:dyDescent="0.25">
      <c r="A5248" s="147" t="s">
        <v>2143</v>
      </c>
      <c r="B5248" s="140" t="s">
        <v>8473</v>
      </c>
      <c r="C5248" s="147" t="s">
        <v>432</v>
      </c>
      <c r="D5248" s="140" t="s">
        <v>8489</v>
      </c>
      <c r="E5248" s="147" t="s">
        <v>459</v>
      </c>
      <c r="F5248" s="140" t="s">
        <v>8570</v>
      </c>
      <c r="G5248" s="140" t="s">
        <v>472</v>
      </c>
      <c r="H5248" s="140" t="s">
        <v>10433</v>
      </c>
      <c r="I5248" s="147" t="s">
        <v>3253</v>
      </c>
      <c r="J5248" s="147">
        <v>1</v>
      </c>
      <c r="K5248" s="132">
        <f t="shared" si="591"/>
        <v>1245108.8700000001</v>
      </c>
      <c r="L5248" s="132">
        <v>816416.58000000007</v>
      </c>
      <c r="M5248" s="132">
        <v>428692.29</v>
      </c>
      <c r="N5248" s="132">
        <v>816416.58000000007</v>
      </c>
      <c r="O5248" s="133" t="s">
        <v>6110</v>
      </c>
      <c r="P5248" s="132">
        <v>431938.12</v>
      </c>
      <c r="Q5248" s="132">
        <f t="shared" si="590"/>
        <v>1248354.7</v>
      </c>
      <c r="R5248" s="132">
        <v>816416.58</v>
      </c>
      <c r="S5248" s="132">
        <v>431938.12</v>
      </c>
      <c r="T5248" s="169">
        <f t="shared" si="585"/>
        <v>0.99999999999999989</v>
      </c>
      <c r="U5248" s="169">
        <f t="shared" si="586"/>
        <v>1</v>
      </c>
      <c r="V5248" s="169">
        <f t="shared" si="587"/>
        <v>1.0075714681036134</v>
      </c>
      <c r="W5248" s="169">
        <f t="shared" si="588"/>
        <v>1.002606864410178</v>
      </c>
      <c r="X5248" s="170">
        <v>1</v>
      </c>
      <c r="Y5248" s="139">
        <v>38910</v>
      </c>
      <c r="Z5248" s="139">
        <v>39008</v>
      </c>
      <c r="AA5248" s="139">
        <v>39066</v>
      </c>
      <c r="AB5248" s="139">
        <v>39507</v>
      </c>
      <c r="AC5248" s="139">
        <v>39518</v>
      </c>
      <c r="AD5248" s="147">
        <f t="shared" si="589"/>
        <v>441</v>
      </c>
      <c r="AE5248" s="131">
        <v>192</v>
      </c>
      <c r="AG5248" s="147">
        <v>1</v>
      </c>
      <c r="AH5248" s="147" t="s">
        <v>5683</v>
      </c>
    </row>
    <row r="5249" spans="1:34" x14ac:dyDescent="0.25">
      <c r="A5249" s="147" t="s">
        <v>2143</v>
      </c>
      <c r="B5249" s="140" t="s">
        <v>8473</v>
      </c>
      <c r="C5249" s="147" t="s">
        <v>432</v>
      </c>
      <c r="D5249" s="140" t="s">
        <v>8489</v>
      </c>
      <c r="E5249" s="147" t="s">
        <v>459</v>
      </c>
      <c r="F5249" s="140" t="s">
        <v>8570</v>
      </c>
      <c r="G5249" s="140" t="s">
        <v>739</v>
      </c>
      <c r="H5249" s="140" t="s">
        <v>10434</v>
      </c>
      <c r="I5249" s="147" t="s">
        <v>42</v>
      </c>
      <c r="J5249" s="147">
        <v>1</v>
      </c>
      <c r="K5249" s="132">
        <f t="shared" si="591"/>
        <v>463775.2</v>
      </c>
      <c r="L5249" s="132">
        <v>327827.52</v>
      </c>
      <c r="M5249" s="132">
        <v>135947.68</v>
      </c>
      <c r="N5249" s="132">
        <v>327827.52</v>
      </c>
      <c r="O5249" s="133" t="s">
        <v>6074</v>
      </c>
      <c r="P5249" s="132">
        <v>183452.3</v>
      </c>
      <c r="Q5249" s="132">
        <f t="shared" si="590"/>
        <v>511279.82</v>
      </c>
      <c r="R5249" s="132">
        <v>327827.52</v>
      </c>
      <c r="S5249" s="132">
        <v>183452.3</v>
      </c>
      <c r="T5249" s="169">
        <f t="shared" ref="T5249:T5314" si="592">R5249/N5249</f>
        <v>1</v>
      </c>
      <c r="U5249" s="169">
        <f t="shared" ref="U5249:U5314" si="593">S5249/P5249</f>
        <v>1</v>
      </c>
      <c r="V5249" s="169">
        <f t="shared" ref="V5249:V5314" si="594">P5249/M5249</f>
        <v>1.3494331054417406</v>
      </c>
      <c r="W5249" s="169">
        <f t="shared" ref="W5249:W5314" si="595">Q5249/K5249</f>
        <v>1.1024302722525914</v>
      </c>
      <c r="X5249" s="170">
        <v>1</v>
      </c>
      <c r="Y5249" s="139">
        <v>39209</v>
      </c>
      <c r="Z5249" s="139">
        <v>39275</v>
      </c>
      <c r="AA5249" s="139">
        <v>39401</v>
      </c>
      <c r="AB5249" s="139">
        <v>39568</v>
      </c>
      <c r="AC5249" s="139" t="s">
        <v>4516</v>
      </c>
      <c r="AD5249" s="147">
        <f t="shared" ref="AD5249:AD5314" si="596">AB5249-AA5249</f>
        <v>167</v>
      </c>
      <c r="AE5249" s="131">
        <v>250</v>
      </c>
      <c r="AG5249" s="147">
        <v>1</v>
      </c>
      <c r="AH5249" s="147" t="s">
        <v>5683</v>
      </c>
    </row>
    <row r="5250" spans="1:34" x14ac:dyDescent="0.25">
      <c r="A5250" s="147" t="s">
        <v>2143</v>
      </c>
      <c r="B5250" s="140" t="s">
        <v>8473</v>
      </c>
      <c r="C5250" s="147" t="s">
        <v>432</v>
      </c>
      <c r="D5250" s="140" t="s">
        <v>8489</v>
      </c>
      <c r="E5250" s="147" t="s">
        <v>459</v>
      </c>
      <c r="F5250" s="140" t="s">
        <v>8570</v>
      </c>
      <c r="G5250" s="140" t="s">
        <v>466</v>
      </c>
      <c r="H5250" s="140" t="s">
        <v>10435</v>
      </c>
      <c r="I5250" s="147" t="s">
        <v>4720</v>
      </c>
      <c r="J5250" s="147">
        <v>1</v>
      </c>
      <c r="K5250" s="132">
        <f t="shared" si="591"/>
        <v>1305947</v>
      </c>
      <c r="L5250" s="132">
        <v>891506.5</v>
      </c>
      <c r="M5250" s="132">
        <v>414440.5</v>
      </c>
      <c r="N5250" s="132">
        <v>891506.5</v>
      </c>
      <c r="O5250" s="133" t="s">
        <v>6107</v>
      </c>
      <c r="P5250" s="132">
        <v>326910.5</v>
      </c>
      <c r="Q5250" s="132">
        <f t="shared" si="590"/>
        <v>1218417</v>
      </c>
      <c r="R5250" s="132">
        <v>891506.5</v>
      </c>
      <c r="S5250" s="132">
        <v>326910.5</v>
      </c>
      <c r="T5250" s="169">
        <f t="shared" si="592"/>
        <v>1</v>
      </c>
      <c r="U5250" s="169">
        <f t="shared" si="593"/>
        <v>1</v>
      </c>
      <c r="V5250" s="169">
        <f t="shared" si="594"/>
        <v>0.78879959849483827</v>
      </c>
      <c r="W5250" s="169">
        <f t="shared" si="595"/>
        <v>0.93297584052032745</v>
      </c>
      <c r="X5250" s="170">
        <v>1</v>
      </c>
      <c r="Y5250" s="139">
        <v>39562</v>
      </c>
      <c r="Z5250" s="139" t="s">
        <v>4516</v>
      </c>
      <c r="AA5250" s="139">
        <v>39657</v>
      </c>
      <c r="AB5250" s="139">
        <v>39782</v>
      </c>
      <c r="AC5250" s="139" t="s">
        <v>4584</v>
      </c>
      <c r="AD5250" s="147">
        <f t="shared" si="596"/>
        <v>125</v>
      </c>
      <c r="AE5250" s="131">
        <v>210</v>
      </c>
      <c r="AG5250" s="147">
        <v>1</v>
      </c>
      <c r="AH5250" s="147" t="s">
        <v>5683</v>
      </c>
    </row>
    <row r="5251" spans="1:34" x14ac:dyDescent="0.25">
      <c r="A5251" s="147" t="s">
        <v>2143</v>
      </c>
      <c r="B5251" s="140" t="s">
        <v>8473</v>
      </c>
      <c r="C5251" s="147" t="s">
        <v>432</v>
      </c>
      <c r="D5251" s="140" t="s">
        <v>8489</v>
      </c>
      <c r="E5251" s="147" t="s">
        <v>459</v>
      </c>
      <c r="F5251" s="140" t="s">
        <v>8570</v>
      </c>
      <c r="G5251" s="140" t="s">
        <v>3413</v>
      </c>
      <c r="H5251" s="140" t="s">
        <v>12256</v>
      </c>
      <c r="I5251" s="147" t="s">
        <v>3548</v>
      </c>
      <c r="J5251" s="147">
        <v>1</v>
      </c>
      <c r="K5251" s="132">
        <f t="shared" si="591"/>
        <v>579498.07000000007</v>
      </c>
      <c r="L5251" s="132">
        <v>454746.07</v>
      </c>
      <c r="M5251" s="132">
        <v>124752</v>
      </c>
      <c r="N5251" s="132">
        <v>454746.06999999995</v>
      </c>
      <c r="O5251" s="133" t="s">
        <v>6074</v>
      </c>
      <c r="P5251" s="132">
        <v>134587.1</v>
      </c>
      <c r="Q5251" s="132">
        <f t="shared" si="590"/>
        <v>589333.17000000004</v>
      </c>
      <c r="R5251" s="132">
        <v>454746.07</v>
      </c>
      <c r="S5251" s="132">
        <v>134587.1</v>
      </c>
      <c r="T5251" s="169">
        <f t="shared" si="592"/>
        <v>1.0000000000000002</v>
      </c>
      <c r="U5251" s="169">
        <f t="shared" si="593"/>
        <v>1</v>
      </c>
      <c r="V5251" s="169">
        <f t="shared" si="594"/>
        <v>1.0788372130306529</v>
      </c>
      <c r="W5251" s="169">
        <f t="shared" si="595"/>
        <v>1.0169717562648655</v>
      </c>
      <c r="X5251" s="170">
        <v>1</v>
      </c>
      <c r="Y5251" s="139">
        <v>38910</v>
      </c>
      <c r="Z5251" s="139">
        <v>39008</v>
      </c>
      <c r="AA5251" s="139">
        <v>39157</v>
      </c>
      <c r="AB5251" s="139">
        <v>39293</v>
      </c>
      <c r="AC5251" s="139" t="s">
        <v>4516</v>
      </c>
      <c r="AD5251" s="147">
        <f t="shared" si="596"/>
        <v>136</v>
      </c>
      <c r="AE5251" s="131">
        <v>130</v>
      </c>
      <c r="AG5251" s="147">
        <v>1</v>
      </c>
      <c r="AH5251" s="147" t="s">
        <v>5683</v>
      </c>
    </row>
    <row r="5252" spans="1:34" x14ac:dyDescent="0.25">
      <c r="A5252" s="147" t="s">
        <v>2143</v>
      </c>
      <c r="B5252" s="140" t="s">
        <v>8473</v>
      </c>
      <c r="C5252" s="147" t="s">
        <v>432</v>
      </c>
      <c r="D5252" s="140" t="s">
        <v>8489</v>
      </c>
      <c r="E5252" s="147" t="s">
        <v>459</v>
      </c>
      <c r="F5252" s="140" t="s">
        <v>8570</v>
      </c>
      <c r="G5252" s="140" t="s">
        <v>470</v>
      </c>
      <c r="H5252" s="140" t="s">
        <v>10436</v>
      </c>
      <c r="I5252" s="147" t="s">
        <v>42</v>
      </c>
      <c r="J5252" s="147">
        <v>1</v>
      </c>
      <c r="K5252" s="132">
        <f t="shared" si="591"/>
        <v>482163.41</v>
      </c>
      <c r="L5252" s="132">
        <v>327889.49</v>
      </c>
      <c r="M5252" s="132">
        <v>154273.91999999998</v>
      </c>
      <c r="N5252" s="132">
        <v>297518.25</v>
      </c>
      <c r="O5252" s="133" t="s">
        <v>6079</v>
      </c>
      <c r="P5252" s="132">
        <v>152340.18</v>
      </c>
      <c r="Q5252" s="132">
        <f t="shared" si="590"/>
        <v>449858.43</v>
      </c>
      <c r="R5252" s="132">
        <v>297518.25</v>
      </c>
      <c r="S5252" s="132">
        <v>152340.18</v>
      </c>
      <c r="T5252" s="169">
        <f t="shared" si="592"/>
        <v>1</v>
      </c>
      <c r="U5252" s="169">
        <f t="shared" si="593"/>
        <v>1</v>
      </c>
      <c r="V5252" s="169">
        <f t="shared" si="594"/>
        <v>0.98746554181030732</v>
      </c>
      <c r="W5252" s="169">
        <f t="shared" si="595"/>
        <v>0.93299993460723207</v>
      </c>
      <c r="X5252" s="170">
        <v>1</v>
      </c>
      <c r="Y5252" s="139">
        <v>39209</v>
      </c>
      <c r="Z5252" s="139">
        <v>39275</v>
      </c>
      <c r="AA5252" s="139">
        <v>39394</v>
      </c>
      <c r="AB5252" s="139">
        <v>39461</v>
      </c>
      <c r="AC5252" s="139">
        <v>39466</v>
      </c>
      <c r="AD5252" s="147">
        <f t="shared" si="596"/>
        <v>67</v>
      </c>
      <c r="AE5252" s="131">
        <v>250</v>
      </c>
      <c r="AG5252" s="147">
        <v>1</v>
      </c>
      <c r="AH5252" s="147" t="s">
        <v>5683</v>
      </c>
    </row>
    <row r="5253" spans="1:34" x14ac:dyDescent="0.25">
      <c r="A5253" s="147" t="s">
        <v>2143</v>
      </c>
      <c r="B5253" s="140" t="s">
        <v>8473</v>
      </c>
      <c r="C5253" s="147" t="s">
        <v>432</v>
      </c>
      <c r="D5253" s="140" t="s">
        <v>8489</v>
      </c>
      <c r="E5253" s="147" t="s">
        <v>459</v>
      </c>
      <c r="F5253" s="140" t="s">
        <v>8570</v>
      </c>
      <c r="G5253" s="140" t="s">
        <v>464</v>
      </c>
      <c r="H5253" s="140" t="s">
        <v>10437</v>
      </c>
      <c r="I5253" s="147" t="s">
        <v>3274</v>
      </c>
      <c r="J5253" s="147">
        <v>1</v>
      </c>
      <c r="K5253" s="132">
        <f t="shared" si="591"/>
        <v>1140792.8</v>
      </c>
      <c r="L5253" s="132">
        <v>784370</v>
      </c>
      <c r="M5253" s="132">
        <v>356422.80000000005</v>
      </c>
      <c r="N5253" s="132">
        <v>705933</v>
      </c>
      <c r="O5253" s="133" t="s">
        <v>6079</v>
      </c>
      <c r="P5253" s="132">
        <v>422557.2</v>
      </c>
      <c r="Q5253" s="132">
        <f t="shared" si="590"/>
        <v>1128490.2</v>
      </c>
      <c r="R5253" s="132">
        <v>705933</v>
      </c>
      <c r="S5253" s="132">
        <v>422557.2</v>
      </c>
      <c r="T5253" s="169">
        <f t="shared" si="592"/>
        <v>1</v>
      </c>
      <c r="U5253" s="169">
        <f t="shared" si="593"/>
        <v>1</v>
      </c>
      <c r="V5253" s="169">
        <f t="shared" si="594"/>
        <v>1.1855504193334432</v>
      </c>
      <c r="W5253" s="169">
        <f t="shared" si="595"/>
        <v>0.98921574540091761</v>
      </c>
      <c r="X5253" s="170">
        <v>1</v>
      </c>
      <c r="Y5253" s="139">
        <v>38910</v>
      </c>
      <c r="Z5253" s="139">
        <v>39008</v>
      </c>
      <c r="AA5253" s="139">
        <v>39069</v>
      </c>
      <c r="AB5253" s="139">
        <v>39227</v>
      </c>
      <c r="AC5253" s="139">
        <v>39232</v>
      </c>
      <c r="AD5253" s="147">
        <f t="shared" si="596"/>
        <v>158</v>
      </c>
      <c r="AE5253" s="131">
        <v>119</v>
      </c>
      <c r="AG5253" s="147">
        <v>1</v>
      </c>
      <c r="AH5253" s="147" t="s">
        <v>5683</v>
      </c>
    </row>
    <row r="5254" spans="1:34" x14ac:dyDescent="0.25">
      <c r="A5254" s="147" t="s">
        <v>2143</v>
      </c>
      <c r="B5254" s="140" t="s">
        <v>8473</v>
      </c>
      <c r="C5254" s="147" t="s">
        <v>432</v>
      </c>
      <c r="D5254" s="140" t="s">
        <v>8489</v>
      </c>
      <c r="E5254" s="147" t="s">
        <v>459</v>
      </c>
      <c r="F5254" s="140" t="s">
        <v>8570</v>
      </c>
      <c r="G5254" s="140" t="s">
        <v>464</v>
      </c>
      <c r="H5254" s="140" t="s">
        <v>10437</v>
      </c>
      <c r="I5254" s="147" t="s">
        <v>6138</v>
      </c>
      <c r="J5254" s="147">
        <v>1</v>
      </c>
      <c r="K5254" s="132">
        <f t="shared" si="591"/>
        <v>2221590</v>
      </c>
      <c r="L5254" s="132">
        <v>1813615.5</v>
      </c>
      <c r="M5254" s="132">
        <v>407974.5</v>
      </c>
      <c r="N5254" s="132">
        <v>1813615.5</v>
      </c>
      <c r="O5254" s="133" t="s">
        <v>6107</v>
      </c>
      <c r="P5254" s="132">
        <v>407974.5</v>
      </c>
      <c r="Q5254" s="132">
        <f t="shared" si="590"/>
        <v>2221590</v>
      </c>
      <c r="R5254" s="132">
        <v>1813615.5</v>
      </c>
      <c r="S5254" s="132">
        <v>407974.5</v>
      </c>
      <c r="T5254" s="169">
        <f t="shared" si="592"/>
        <v>1</v>
      </c>
      <c r="U5254" s="169">
        <f t="shared" si="593"/>
        <v>1</v>
      </c>
      <c r="V5254" s="169">
        <f t="shared" si="594"/>
        <v>1</v>
      </c>
      <c r="W5254" s="169">
        <f t="shared" si="595"/>
        <v>1</v>
      </c>
      <c r="X5254" s="170">
        <v>1</v>
      </c>
      <c r="Y5254" s="139">
        <v>39562</v>
      </c>
      <c r="Z5254" s="139" t="s">
        <v>4516</v>
      </c>
      <c r="AA5254" s="139">
        <v>39748</v>
      </c>
      <c r="AB5254" s="139">
        <v>39811</v>
      </c>
      <c r="AC5254" s="139" t="s">
        <v>4584</v>
      </c>
      <c r="AD5254" s="147">
        <f t="shared" si="596"/>
        <v>63</v>
      </c>
      <c r="AE5254" s="131">
        <v>138</v>
      </c>
      <c r="AG5254" s="147">
        <v>1</v>
      </c>
      <c r="AH5254" s="147" t="s">
        <v>5683</v>
      </c>
    </row>
    <row r="5255" spans="1:34" x14ac:dyDescent="0.25">
      <c r="A5255" s="147" t="s">
        <v>2143</v>
      </c>
      <c r="B5255" s="140" t="s">
        <v>8473</v>
      </c>
      <c r="C5255" s="147" t="s">
        <v>432</v>
      </c>
      <c r="D5255" s="140" t="s">
        <v>8489</v>
      </c>
      <c r="E5255" s="147" t="s">
        <v>459</v>
      </c>
      <c r="F5255" s="140" t="s">
        <v>8570</v>
      </c>
      <c r="G5255" s="140" t="s">
        <v>3414</v>
      </c>
      <c r="H5255" s="140" t="s">
        <v>12257</v>
      </c>
      <c r="I5255" s="147" t="s">
        <v>3274</v>
      </c>
      <c r="J5255" s="147">
        <v>1</v>
      </c>
      <c r="K5255" s="132">
        <f t="shared" si="591"/>
        <v>762923</v>
      </c>
      <c r="L5255" s="132">
        <v>579763.52</v>
      </c>
      <c r="M5255" s="132">
        <v>183159.47999999998</v>
      </c>
      <c r="N5255" s="132">
        <v>521787.17</v>
      </c>
      <c r="O5255" s="133" t="s">
        <v>6079</v>
      </c>
      <c r="P5255" s="132">
        <v>180169.47999999998</v>
      </c>
      <c r="Q5255" s="132">
        <f t="shared" si="590"/>
        <v>701956.65</v>
      </c>
      <c r="R5255" s="132">
        <v>521787.17</v>
      </c>
      <c r="S5255" s="132">
        <v>180169.48</v>
      </c>
      <c r="T5255" s="169">
        <f t="shared" si="592"/>
        <v>1</v>
      </c>
      <c r="U5255" s="169">
        <f t="shared" si="593"/>
        <v>1.0000000000000002</v>
      </c>
      <c r="V5255" s="169">
        <f t="shared" si="594"/>
        <v>0.98367542864830149</v>
      </c>
      <c r="W5255" s="169">
        <f t="shared" si="595"/>
        <v>0.92008846240053066</v>
      </c>
      <c r="X5255" s="170">
        <v>1</v>
      </c>
      <c r="Y5255" s="139">
        <v>38910</v>
      </c>
      <c r="Z5255" s="139">
        <v>39008</v>
      </c>
      <c r="AA5255" s="139">
        <v>39153</v>
      </c>
      <c r="AB5255" s="139">
        <v>39325</v>
      </c>
      <c r="AC5255" s="139" t="s">
        <v>4516</v>
      </c>
      <c r="AD5255" s="147">
        <f t="shared" si="596"/>
        <v>172</v>
      </c>
      <c r="AE5255" s="131">
        <v>150</v>
      </c>
      <c r="AG5255" s="147">
        <v>1</v>
      </c>
      <c r="AH5255" s="147" t="s">
        <v>5683</v>
      </c>
    </row>
    <row r="5256" spans="1:34" x14ac:dyDescent="0.25">
      <c r="A5256" s="147" t="s">
        <v>2143</v>
      </c>
      <c r="B5256" s="140" t="s">
        <v>8473</v>
      </c>
      <c r="C5256" s="147" t="s">
        <v>432</v>
      </c>
      <c r="D5256" s="140" t="s">
        <v>8489</v>
      </c>
      <c r="E5256" s="147" t="s">
        <v>459</v>
      </c>
      <c r="F5256" s="140" t="s">
        <v>8570</v>
      </c>
      <c r="G5256" s="140" t="s">
        <v>3415</v>
      </c>
      <c r="H5256" s="140" t="s">
        <v>12258</v>
      </c>
      <c r="I5256" s="147" t="s">
        <v>3274</v>
      </c>
      <c r="J5256" s="147">
        <v>1</v>
      </c>
      <c r="K5256" s="132">
        <f t="shared" si="591"/>
        <v>1316210.92</v>
      </c>
      <c r="L5256" s="132">
        <v>733613.91999999993</v>
      </c>
      <c r="M5256" s="132">
        <v>582597</v>
      </c>
      <c r="N5256" s="132">
        <v>733613.84</v>
      </c>
      <c r="O5256" s="133" t="s">
        <v>6074</v>
      </c>
      <c r="P5256" s="132">
        <v>487167.9</v>
      </c>
      <c r="Q5256" s="132">
        <f t="shared" si="590"/>
        <v>1220781.74</v>
      </c>
      <c r="R5256" s="132">
        <v>733613.84</v>
      </c>
      <c r="S5256" s="132">
        <v>487167.9</v>
      </c>
      <c r="T5256" s="169">
        <f t="shared" si="592"/>
        <v>1</v>
      </c>
      <c r="U5256" s="169">
        <f t="shared" si="593"/>
        <v>1</v>
      </c>
      <c r="V5256" s="169">
        <f t="shared" si="594"/>
        <v>0.83620049536815333</v>
      </c>
      <c r="W5256" s="169">
        <f t="shared" si="595"/>
        <v>0.92749704583821568</v>
      </c>
      <c r="X5256" s="170">
        <v>1</v>
      </c>
      <c r="Y5256" s="139">
        <v>38910</v>
      </c>
      <c r="Z5256" s="139">
        <v>39008</v>
      </c>
      <c r="AA5256" s="139">
        <v>39062</v>
      </c>
      <c r="AB5256" s="139">
        <v>39197</v>
      </c>
      <c r="AC5256" s="139">
        <v>39211</v>
      </c>
      <c r="AD5256" s="147">
        <f t="shared" si="596"/>
        <v>135</v>
      </c>
      <c r="AE5256" s="131">
        <v>244</v>
      </c>
      <c r="AG5256" s="147">
        <v>1</v>
      </c>
      <c r="AH5256" s="147" t="s">
        <v>5683</v>
      </c>
    </row>
    <row r="5257" spans="1:34" x14ac:dyDescent="0.25">
      <c r="A5257" s="147" t="s">
        <v>2143</v>
      </c>
      <c r="B5257" s="140" t="s">
        <v>8473</v>
      </c>
      <c r="C5257" s="147" t="s">
        <v>432</v>
      </c>
      <c r="D5257" s="140" t="s">
        <v>8489</v>
      </c>
      <c r="E5257" s="147" t="s">
        <v>459</v>
      </c>
      <c r="F5257" s="140" t="s">
        <v>8570</v>
      </c>
      <c r="G5257" s="140" t="s">
        <v>467</v>
      </c>
      <c r="H5257" s="140" t="s">
        <v>10438</v>
      </c>
      <c r="I5257" s="147" t="s">
        <v>3192</v>
      </c>
      <c r="J5257" s="147">
        <v>1</v>
      </c>
      <c r="K5257" s="132">
        <f t="shared" si="591"/>
        <v>643573</v>
      </c>
      <c r="L5257" s="132">
        <v>440811</v>
      </c>
      <c r="M5257" s="132">
        <v>202762</v>
      </c>
      <c r="N5257" s="132">
        <v>438643.54000000004</v>
      </c>
      <c r="O5257" s="133" t="s">
        <v>6107</v>
      </c>
      <c r="P5257" s="132">
        <v>189892</v>
      </c>
      <c r="Q5257" s="132">
        <f t="shared" si="590"/>
        <v>628535.54</v>
      </c>
      <c r="R5257" s="132">
        <v>438643.54</v>
      </c>
      <c r="S5257" s="132">
        <v>189892</v>
      </c>
      <c r="T5257" s="169">
        <f t="shared" si="592"/>
        <v>0.99999999999999989</v>
      </c>
      <c r="U5257" s="169">
        <f t="shared" si="593"/>
        <v>1</v>
      </c>
      <c r="V5257" s="169">
        <f t="shared" si="594"/>
        <v>0.93652656809461343</v>
      </c>
      <c r="W5257" s="169">
        <f t="shared" si="595"/>
        <v>0.97663441443317234</v>
      </c>
      <c r="X5257" s="170">
        <v>1</v>
      </c>
      <c r="Y5257" s="139">
        <v>39562</v>
      </c>
      <c r="Z5257" s="139" t="s">
        <v>4516</v>
      </c>
      <c r="AA5257" s="139">
        <v>39622</v>
      </c>
      <c r="AB5257" s="139">
        <v>39666</v>
      </c>
      <c r="AC5257" s="139">
        <v>39671</v>
      </c>
      <c r="AD5257" s="147">
        <f t="shared" si="596"/>
        <v>44</v>
      </c>
      <c r="AE5257" s="131">
        <v>254</v>
      </c>
      <c r="AG5257" s="147">
        <v>1</v>
      </c>
      <c r="AH5257" s="147" t="s">
        <v>5683</v>
      </c>
    </row>
    <row r="5258" spans="1:34" x14ac:dyDescent="0.25">
      <c r="A5258" s="147" t="s">
        <v>2143</v>
      </c>
      <c r="B5258" s="140" t="s">
        <v>8473</v>
      </c>
      <c r="C5258" s="147" t="s">
        <v>432</v>
      </c>
      <c r="D5258" s="140" t="s">
        <v>8489</v>
      </c>
      <c r="E5258" s="147" t="s">
        <v>459</v>
      </c>
      <c r="F5258" s="140" t="s">
        <v>8570</v>
      </c>
      <c r="G5258" s="140" t="s">
        <v>299</v>
      </c>
      <c r="H5258" s="140" t="s">
        <v>12259</v>
      </c>
      <c r="I5258" s="147" t="s">
        <v>142</v>
      </c>
      <c r="J5258" s="147">
        <v>1</v>
      </c>
      <c r="K5258" s="132">
        <f t="shared" si="591"/>
        <v>593921.36</v>
      </c>
      <c r="L5258" s="132">
        <v>443210</v>
      </c>
      <c r="M5258" s="132">
        <v>150711.35999999999</v>
      </c>
      <c r="N5258" s="132">
        <v>443210</v>
      </c>
      <c r="O5258" s="133" t="s">
        <v>6074</v>
      </c>
      <c r="P5258" s="132">
        <v>193008.2</v>
      </c>
      <c r="Q5258" s="132">
        <f t="shared" si="590"/>
        <v>636218.19999999995</v>
      </c>
      <c r="R5258" s="132">
        <v>443210</v>
      </c>
      <c r="S5258" s="132">
        <v>193008.2</v>
      </c>
      <c r="T5258" s="169">
        <f t="shared" si="592"/>
        <v>1</v>
      </c>
      <c r="U5258" s="169">
        <f t="shared" si="593"/>
        <v>1</v>
      </c>
      <c r="V5258" s="169">
        <f t="shared" si="594"/>
        <v>1.2806479883135553</v>
      </c>
      <c r="W5258" s="169">
        <f t="shared" si="595"/>
        <v>1.0712162297042154</v>
      </c>
      <c r="X5258" s="170">
        <v>1</v>
      </c>
      <c r="Y5258" s="139">
        <v>39209</v>
      </c>
      <c r="Z5258" s="139">
        <v>39275</v>
      </c>
      <c r="AA5258" s="139">
        <v>39465</v>
      </c>
      <c r="AB5258" s="139">
        <v>39568</v>
      </c>
      <c r="AC5258" s="139" t="s">
        <v>4516</v>
      </c>
      <c r="AD5258" s="147">
        <f t="shared" si="596"/>
        <v>103</v>
      </c>
      <c r="AE5258" s="131">
        <v>119</v>
      </c>
      <c r="AG5258" s="147">
        <v>1</v>
      </c>
      <c r="AH5258" s="147" t="s">
        <v>5683</v>
      </c>
    </row>
    <row r="5259" spans="1:34" x14ac:dyDescent="0.25">
      <c r="A5259" s="147" t="s">
        <v>2143</v>
      </c>
      <c r="B5259" s="140" t="s">
        <v>8473</v>
      </c>
      <c r="C5259" s="147" t="s">
        <v>432</v>
      </c>
      <c r="D5259" s="140" t="s">
        <v>8489</v>
      </c>
      <c r="E5259" s="147" t="s">
        <v>459</v>
      </c>
      <c r="F5259" s="140" t="s">
        <v>8570</v>
      </c>
      <c r="G5259" s="140" t="s">
        <v>741</v>
      </c>
      <c r="H5259" s="140" t="s">
        <v>10439</v>
      </c>
      <c r="I5259" s="147" t="s">
        <v>6134</v>
      </c>
      <c r="J5259" s="147">
        <v>1</v>
      </c>
      <c r="K5259" s="132">
        <f t="shared" si="591"/>
        <v>1774000.82</v>
      </c>
      <c r="L5259" s="132">
        <v>1385811.6</v>
      </c>
      <c r="M5259" s="132">
        <v>388189.22</v>
      </c>
      <c r="N5259" s="132">
        <v>1385811.5999999999</v>
      </c>
      <c r="O5259" s="133" t="s">
        <v>6107</v>
      </c>
      <c r="P5259" s="132">
        <v>374189.22</v>
      </c>
      <c r="Q5259" s="132">
        <f t="shared" si="590"/>
        <v>1760000.82</v>
      </c>
      <c r="R5259" s="132">
        <v>1385811.6</v>
      </c>
      <c r="S5259" s="132">
        <v>374189.22</v>
      </c>
      <c r="T5259" s="169">
        <f t="shared" si="592"/>
        <v>1.0000000000000002</v>
      </c>
      <c r="U5259" s="169">
        <f t="shared" si="593"/>
        <v>1</v>
      </c>
      <c r="V5259" s="169">
        <f t="shared" si="594"/>
        <v>0.96393511391171549</v>
      </c>
      <c r="W5259" s="169">
        <f t="shared" si="595"/>
        <v>0.99210823363655487</v>
      </c>
      <c r="X5259" s="170">
        <v>1</v>
      </c>
      <c r="Y5259" s="139">
        <v>39209</v>
      </c>
      <c r="Z5259" s="139">
        <v>39275</v>
      </c>
      <c r="AA5259" s="139">
        <v>39560</v>
      </c>
      <c r="AB5259" s="139">
        <v>39962</v>
      </c>
      <c r="AC5259" s="139" t="s">
        <v>4584</v>
      </c>
      <c r="AD5259" s="147">
        <f t="shared" si="596"/>
        <v>402</v>
      </c>
      <c r="AE5259" s="131">
        <v>160</v>
      </c>
      <c r="AG5259" s="147">
        <v>1</v>
      </c>
      <c r="AH5259" s="147" t="s">
        <v>5683</v>
      </c>
    </row>
    <row r="5260" spans="1:34" x14ac:dyDescent="0.25">
      <c r="A5260" s="147" t="s">
        <v>2143</v>
      </c>
      <c r="B5260" s="140" t="s">
        <v>8473</v>
      </c>
      <c r="C5260" s="147" t="s">
        <v>432</v>
      </c>
      <c r="D5260" s="140" t="s">
        <v>8489</v>
      </c>
      <c r="E5260" s="147" t="s">
        <v>459</v>
      </c>
      <c r="F5260" s="140" t="s">
        <v>8570</v>
      </c>
      <c r="G5260" s="140" t="s">
        <v>465</v>
      </c>
      <c r="H5260" s="140" t="s">
        <v>10440</v>
      </c>
      <c r="I5260" s="147" t="s">
        <v>3274</v>
      </c>
      <c r="J5260" s="147">
        <v>1</v>
      </c>
      <c r="K5260" s="132">
        <f t="shared" si="591"/>
        <v>1416397.94</v>
      </c>
      <c r="L5260" s="132">
        <v>1075199.1299999999</v>
      </c>
      <c r="M5260" s="132">
        <v>341198.81</v>
      </c>
      <c r="N5260" s="132">
        <v>1041480.1500000001</v>
      </c>
      <c r="O5260" s="133" t="s">
        <v>6079</v>
      </c>
      <c r="P5260" s="132">
        <v>341198.81</v>
      </c>
      <c r="Q5260" s="132">
        <f t="shared" si="590"/>
        <v>1382678.96</v>
      </c>
      <c r="R5260" s="132">
        <v>1041480.15</v>
      </c>
      <c r="S5260" s="132">
        <v>341198.81</v>
      </c>
      <c r="T5260" s="169">
        <f t="shared" si="592"/>
        <v>0.99999999999999989</v>
      </c>
      <c r="U5260" s="169">
        <f t="shared" si="593"/>
        <v>1</v>
      </c>
      <c r="V5260" s="169">
        <f t="shared" si="594"/>
        <v>1</v>
      </c>
      <c r="W5260" s="169">
        <f t="shared" si="595"/>
        <v>0.97619385128447733</v>
      </c>
      <c r="X5260" s="170">
        <v>1</v>
      </c>
      <c r="Y5260" s="139">
        <v>39209</v>
      </c>
      <c r="Z5260" s="139">
        <v>39275</v>
      </c>
      <c r="AA5260" s="139">
        <v>39406</v>
      </c>
      <c r="AB5260" s="139">
        <v>39531</v>
      </c>
      <c r="AC5260" s="139">
        <v>39534</v>
      </c>
      <c r="AD5260" s="147">
        <f t="shared" si="596"/>
        <v>125</v>
      </c>
      <c r="AE5260" s="131">
        <v>247</v>
      </c>
      <c r="AG5260" s="147">
        <v>1</v>
      </c>
      <c r="AH5260" s="147" t="s">
        <v>5683</v>
      </c>
    </row>
    <row r="5261" spans="1:34" x14ac:dyDescent="0.25">
      <c r="A5261" s="147" t="s">
        <v>2143</v>
      </c>
      <c r="B5261" s="140" t="s">
        <v>8473</v>
      </c>
      <c r="C5261" s="147" t="s">
        <v>432</v>
      </c>
      <c r="D5261" s="140" t="s">
        <v>8489</v>
      </c>
      <c r="E5261" s="147" t="s">
        <v>459</v>
      </c>
      <c r="F5261" s="140" t="s">
        <v>8570</v>
      </c>
      <c r="G5261" s="140" t="s">
        <v>465</v>
      </c>
      <c r="H5261" s="140" t="s">
        <v>10440</v>
      </c>
      <c r="I5261" s="147" t="s">
        <v>4720</v>
      </c>
      <c r="J5261" s="147">
        <v>1</v>
      </c>
      <c r="K5261" s="132">
        <f t="shared" si="591"/>
        <v>1222210</v>
      </c>
      <c r="L5261" s="132">
        <v>784839</v>
      </c>
      <c r="M5261" s="132">
        <v>437371</v>
      </c>
      <c r="N5261" s="132">
        <v>784839</v>
      </c>
      <c r="O5261" s="133" t="s">
        <v>6107</v>
      </c>
      <c r="P5261" s="132">
        <v>467371</v>
      </c>
      <c r="Q5261" s="132">
        <f t="shared" si="590"/>
        <v>1252210</v>
      </c>
      <c r="R5261" s="132">
        <v>784839</v>
      </c>
      <c r="S5261" s="132">
        <v>467371</v>
      </c>
      <c r="T5261" s="169">
        <f t="shared" si="592"/>
        <v>1</v>
      </c>
      <c r="U5261" s="169">
        <f t="shared" si="593"/>
        <v>1</v>
      </c>
      <c r="V5261" s="169">
        <f t="shared" si="594"/>
        <v>1.0685916533103474</v>
      </c>
      <c r="W5261" s="169">
        <f t="shared" si="595"/>
        <v>1.0245457000024545</v>
      </c>
      <c r="X5261" s="170">
        <v>1</v>
      </c>
      <c r="Y5261" s="139">
        <v>39562</v>
      </c>
      <c r="Z5261" s="139" t="s">
        <v>4516</v>
      </c>
      <c r="AA5261" s="139">
        <v>39651</v>
      </c>
      <c r="AB5261" s="139">
        <v>39811</v>
      </c>
      <c r="AC5261" s="139" t="s">
        <v>4584</v>
      </c>
      <c r="AD5261" s="147">
        <f t="shared" si="596"/>
        <v>160</v>
      </c>
      <c r="AE5261" s="131">
        <v>249</v>
      </c>
      <c r="AG5261" s="147">
        <v>1</v>
      </c>
      <c r="AH5261" s="147" t="s">
        <v>5683</v>
      </c>
    </row>
    <row r="5262" spans="1:34" x14ac:dyDescent="0.25">
      <c r="A5262" s="147" t="s">
        <v>2143</v>
      </c>
      <c r="B5262" s="140" t="s">
        <v>8473</v>
      </c>
      <c r="C5262" s="147" t="s">
        <v>432</v>
      </c>
      <c r="D5262" s="140" t="s">
        <v>8489</v>
      </c>
      <c r="E5262" s="147" t="s">
        <v>459</v>
      </c>
      <c r="F5262" s="140" t="s">
        <v>8570</v>
      </c>
      <c r="G5262" s="140" t="s">
        <v>462</v>
      </c>
      <c r="H5262" s="140" t="s">
        <v>10441</v>
      </c>
      <c r="I5262" s="147" t="s">
        <v>490</v>
      </c>
      <c r="J5262" s="147">
        <v>1</v>
      </c>
      <c r="K5262" s="132">
        <f t="shared" si="591"/>
        <v>2386013.38</v>
      </c>
      <c r="L5262" s="132">
        <v>2107292.6</v>
      </c>
      <c r="M5262" s="132">
        <v>278720.78000000003</v>
      </c>
      <c r="N5262" s="132">
        <v>2107292.6</v>
      </c>
      <c r="O5262" s="133" t="s">
        <v>6107</v>
      </c>
      <c r="P5262" s="132">
        <v>278720.78000000003</v>
      </c>
      <c r="Q5262" s="132">
        <f t="shared" si="590"/>
        <v>2386013.38</v>
      </c>
      <c r="R5262" s="132">
        <v>2107292.6</v>
      </c>
      <c r="S5262" s="132">
        <v>278720.78000000003</v>
      </c>
      <c r="T5262" s="169">
        <f t="shared" si="592"/>
        <v>1</v>
      </c>
      <c r="U5262" s="169">
        <f t="shared" si="593"/>
        <v>1</v>
      </c>
      <c r="V5262" s="169">
        <f t="shared" si="594"/>
        <v>1</v>
      </c>
      <c r="W5262" s="169">
        <f t="shared" si="595"/>
        <v>1</v>
      </c>
      <c r="X5262" s="170">
        <v>1</v>
      </c>
      <c r="Y5262" s="139">
        <v>39209</v>
      </c>
      <c r="Z5262" s="139">
        <v>39275</v>
      </c>
      <c r="AA5262" s="139">
        <v>39559</v>
      </c>
      <c r="AB5262" s="139">
        <v>39962</v>
      </c>
      <c r="AC5262" s="139" t="s">
        <v>4584</v>
      </c>
      <c r="AD5262" s="147">
        <f t="shared" si="596"/>
        <v>403</v>
      </c>
      <c r="AE5262" s="131">
        <v>220</v>
      </c>
      <c r="AG5262" s="147">
        <v>1</v>
      </c>
      <c r="AH5262" s="147" t="s">
        <v>5683</v>
      </c>
    </row>
    <row r="5263" spans="1:34" x14ac:dyDescent="0.25">
      <c r="A5263" s="147" t="s">
        <v>2143</v>
      </c>
      <c r="B5263" s="140" t="s">
        <v>8473</v>
      </c>
      <c r="C5263" s="147" t="s">
        <v>432</v>
      </c>
      <c r="D5263" s="140" t="s">
        <v>8489</v>
      </c>
      <c r="E5263" s="147" t="s">
        <v>459</v>
      </c>
      <c r="F5263" s="140" t="s">
        <v>8570</v>
      </c>
      <c r="G5263" s="140" t="s">
        <v>463</v>
      </c>
      <c r="H5263" s="140" t="s">
        <v>10442</v>
      </c>
      <c r="I5263" s="147" t="s">
        <v>3274</v>
      </c>
      <c r="J5263" s="147">
        <v>1</v>
      </c>
      <c r="K5263" s="132">
        <f t="shared" si="591"/>
        <v>1323593.82</v>
      </c>
      <c r="L5263" s="132">
        <v>831268.54</v>
      </c>
      <c r="M5263" s="132">
        <v>492325.28</v>
      </c>
      <c r="N5263" s="132">
        <v>831268.53999999992</v>
      </c>
      <c r="O5263" s="133" t="s">
        <v>6074</v>
      </c>
      <c r="P5263" s="132">
        <v>382545.28</v>
      </c>
      <c r="Q5263" s="132">
        <f t="shared" si="590"/>
        <v>1213813.82</v>
      </c>
      <c r="R5263" s="132">
        <v>831268.54</v>
      </c>
      <c r="S5263" s="132">
        <v>382545.28</v>
      </c>
      <c r="T5263" s="169">
        <f t="shared" si="592"/>
        <v>1.0000000000000002</v>
      </c>
      <c r="U5263" s="169">
        <f t="shared" si="593"/>
        <v>1</v>
      </c>
      <c r="V5263" s="169">
        <f t="shared" si="594"/>
        <v>0.77701734105549081</v>
      </c>
      <c r="W5263" s="169">
        <f t="shared" si="595"/>
        <v>0.91705914734476468</v>
      </c>
      <c r="X5263" s="170">
        <v>1</v>
      </c>
      <c r="Y5263" s="139">
        <v>38910</v>
      </c>
      <c r="Z5263" s="139">
        <v>39008</v>
      </c>
      <c r="AA5263" s="139">
        <v>39148</v>
      </c>
      <c r="AB5263" s="139">
        <v>39293</v>
      </c>
      <c r="AC5263" s="139" t="s">
        <v>4516</v>
      </c>
      <c r="AD5263" s="147">
        <f t="shared" si="596"/>
        <v>145</v>
      </c>
      <c r="AE5263" s="131">
        <v>300</v>
      </c>
      <c r="AG5263" s="147">
        <v>1</v>
      </c>
      <c r="AH5263" s="147" t="s">
        <v>5683</v>
      </c>
    </row>
    <row r="5264" spans="1:34" x14ac:dyDescent="0.25">
      <c r="A5264" s="147" t="s">
        <v>2143</v>
      </c>
      <c r="B5264" s="140" t="s">
        <v>8473</v>
      </c>
      <c r="C5264" s="147" t="s">
        <v>432</v>
      </c>
      <c r="D5264" s="140" t="s">
        <v>8489</v>
      </c>
      <c r="E5264" s="147" t="s">
        <v>459</v>
      </c>
      <c r="F5264" s="140" t="s">
        <v>8570</v>
      </c>
      <c r="G5264" s="140" t="s">
        <v>463</v>
      </c>
      <c r="H5264" s="140" t="s">
        <v>10442</v>
      </c>
      <c r="I5264" s="147" t="s">
        <v>4720</v>
      </c>
      <c r="J5264" s="147">
        <v>1</v>
      </c>
      <c r="K5264" s="132">
        <f t="shared" si="591"/>
        <v>1287389</v>
      </c>
      <c r="L5264" s="132">
        <v>907161.59</v>
      </c>
      <c r="M5264" s="132">
        <v>380227.41000000003</v>
      </c>
      <c r="N5264" s="132">
        <v>907161.59</v>
      </c>
      <c r="O5264" s="133" t="s">
        <v>6107</v>
      </c>
      <c r="P5264" s="132">
        <v>245365.66</v>
      </c>
      <c r="Q5264" s="132">
        <f t="shared" si="590"/>
        <v>1152527.25</v>
      </c>
      <c r="R5264" s="132">
        <v>907161.59</v>
      </c>
      <c r="S5264" s="132">
        <v>245365.66</v>
      </c>
      <c r="T5264" s="169">
        <f t="shared" si="592"/>
        <v>1</v>
      </c>
      <c r="U5264" s="169">
        <f t="shared" si="593"/>
        <v>1</v>
      </c>
      <c r="V5264" s="169">
        <f t="shared" si="594"/>
        <v>0.64531291944470803</v>
      </c>
      <c r="W5264" s="169">
        <f t="shared" si="595"/>
        <v>0.89524397831580038</v>
      </c>
      <c r="X5264" s="170">
        <v>1</v>
      </c>
      <c r="Y5264" s="139">
        <v>39562</v>
      </c>
      <c r="Z5264" s="139" t="s">
        <v>4516</v>
      </c>
      <c r="AA5264" s="139">
        <v>39654</v>
      </c>
      <c r="AB5264" s="139">
        <v>39933</v>
      </c>
      <c r="AC5264" s="139" t="s">
        <v>4584</v>
      </c>
      <c r="AD5264" s="147">
        <f t="shared" si="596"/>
        <v>279</v>
      </c>
      <c r="AE5264" s="131">
        <v>378</v>
      </c>
      <c r="AG5264" s="147">
        <v>1</v>
      </c>
      <c r="AH5264" s="147" t="s">
        <v>5683</v>
      </c>
    </row>
    <row r="5265" spans="1:34" x14ac:dyDescent="0.25">
      <c r="A5265" s="147" t="s">
        <v>2143</v>
      </c>
      <c r="B5265" s="140" t="s">
        <v>8473</v>
      </c>
      <c r="C5265" s="147" t="s">
        <v>432</v>
      </c>
      <c r="D5265" s="140" t="s">
        <v>8489</v>
      </c>
      <c r="E5265" s="147" t="s">
        <v>459</v>
      </c>
      <c r="F5265" s="140" t="s">
        <v>8570</v>
      </c>
      <c r="G5265" s="140" t="s">
        <v>3416</v>
      </c>
      <c r="H5265" s="140" t="s">
        <v>12260</v>
      </c>
      <c r="I5265" s="147" t="s">
        <v>6125</v>
      </c>
      <c r="J5265" s="147">
        <v>1</v>
      </c>
      <c r="K5265" s="132">
        <f t="shared" si="591"/>
        <v>651734.44999999995</v>
      </c>
      <c r="L5265" s="132">
        <v>495117.29</v>
      </c>
      <c r="M5265" s="132">
        <v>156617.16</v>
      </c>
      <c r="N5265" s="132">
        <v>495117.29000000004</v>
      </c>
      <c r="O5265" s="133" t="s">
        <v>6074</v>
      </c>
      <c r="P5265" s="132">
        <v>162444.66</v>
      </c>
      <c r="Q5265" s="132">
        <f t="shared" si="590"/>
        <v>657561.94999999995</v>
      </c>
      <c r="R5265" s="132">
        <v>495117.29</v>
      </c>
      <c r="S5265" s="132">
        <v>162444.66</v>
      </c>
      <c r="T5265" s="169">
        <f t="shared" si="592"/>
        <v>0.99999999999999989</v>
      </c>
      <c r="U5265" s="169">
        <f t="shared" si="593"/>
        <v>1</v>
      </c>
      <c r="V5265" s="169">
        <f t="shared" si="594"/>
        <v>1.0372085664176263</v>
      </c>
      <c r="W5265" s="169">
        <f t="shared" si="595"/>
        <v>1.0089415251871372</v>
      </c>
      <c r="X5265" s="170">
        <v>1</v>
      </c>
      <c r="Y5265" s="139">
        <v>38910</v>
      </c>
      <c r="Z5265" s="139">
        <v>39008</v>
      </c>
      <c r="AA5265" s="139">
        <v>39153</v>
      </c>
      <c r="AB5265" s="139">
        <v>39263</v>
      </c>
      <c r="AC5265" s="139">
        <v>39265</v>
      </c>
      <c r="AD5265" s="147">
        <f t="shared" si="596"/>
        <v>110</v>
      </c>
      <c r="AE5265" s="131">
        <v>65</v>
      </c>
      <c r="AG5265" s="147">
        <v>1</v>
      </c>
      <c r="AH5265" s="147" t="s">
        <v>5683</v>
      </c>
    </row>
    <row r="5266" spans="1:34" x14ac:dyDescent="0.25">
      <c r="A5266" s="147" t="s">
        <v>2143</v>
      </c>
      <c r="B5266" s="140" t="s">
        <v>8473</v>
      </c>
      <c r="C5266" s="147" t="s">
        <v>432</v>
      </c>
      <c r="D5266" s="140" t="s">
        <v>8489</v>
      </c>
      <c r="E5266" s="147" t="s">
        <v>459</v>
      </c>
      <c r="F5266" s="140" t="s">
        <v>8570</v>
      </c>
      <c r="G5266" s="140" t="s">
        <v>3417</v>
      </c>
      <c r="H5266" s="140" t="s">
        <v>12261</v>
      </c>
      <c r="I5266" s="147" t="s">
        <v>6126</v>
      </c>
      <c r="J5266" s="147">
        <v>1</v>
      </c>
      <c r="K5266" s="132">
        <f t="shared" si="591"/>
        <v>833328.8</v>
      </c>
      <c r="L5266" s="132">
        <v>629654.88</v>
      </c>
      <c r="M5266" s="132">
        <v>203673.91999999998</v>
      </c>
      <c r="N5266" s="132">
        <v>629654.88</v>
      </c>
      <c r="O5266" s="133" t="s">
        <v>6074</v>
      </c>
      <c r="P5266" s="132">
        <v>162918.22999999998</v>
      </c>
      <c r="Q5266" s="132">
        <f t="shared" si="590"/>
        <v>792573.11</v>
      </c>
      <c r="R5266" s="132">
        <v>629654.88</v>
      </c>
      <c r="S5266" s="132">
        <v>162918.23000000001</v>
      </c>
      <c r="T5266" s="169">
        <f t="shared" si="592"/>
        <v>1</v>
      </c>
      <c r="U5266" s="169">
        <f t="shared" si="593"/>
        <v>1.0000000000000002</v>
      </c>
      <c r="V5266" s="169">
        <f t="shared" si="594"/>
        <v>0.79989735553771435</v>
      </c>
      <c r="W5266" s="169">
        <f t="shared" si="595"/>
        <v>0.9510929059454083</v>
      </c>
      <c r="X5266" s="170">
        <v>1</v>
      </c>
      <c r="Y5266" s="139">
        <v>38910</v>
      </c>
      <c r="Z5266" s="139">
        <v>39008</v>
      </c>
      <c r="AA5266" s="139">
        <v>39128</v>
      </c>
      <c r="AB5266" s="139">
        <v>39233</v>
      </c>
      <c r="AC5266" s="139">
        <v>39259</v>
      </c>
      <c r="AD5266" s="147">
        <f t="shared" si="596"/>
        <v>105</v>
      </c>
      <c r="AE5266" s="131">
        <v>240</v>
      </c>
      <c r="AG5266" s="147">
        <v>1</v>
      </c>
      <c r="AH5266" s="147" t="s">
        <v>5683</v>
      </c>
    </row>
    <row r="5267" spans="1:34" x14ac:dyDescent="0.25">
      <c r="A5267" s="147" t="s">
        <v>2143</v>
      </c>
      <c r="B5267" s="140" t="s">
        <v>8473</v>
      </c>
      <c r="C5267" s="147" t="s">
        <v>432</v>
      </c>
      <c r="D5267" s="140" t="s">
        <v>8489</v>
      </c>
      <c r="E5267" s="147" t="s">
        <v>459</v>
      </c>
      <c r="F5267" s="140" t="s">
        <v>8570</v>
      </c>
      <c r="G5267" s="140" t="s">
        <v>3417</v>
      </c>
      <c r="H5267" s="140" t="s">
        <v>12261</v>
      </c>
      <c r="I5267" s="147" t="s">
        <v>3253</v>
      </c>
      <c r="J5267" s="147">
        <v>1</v>
      </c>
      <c r="K5267" s="132">
        <f t="shared" si="591"/>
        <v>1873323</v>
      </c>
      <c r="L5267" s="132">
        <v>1490032.15</v>
      </c>
      <c r="M5267" s="132">
        <v>383290.85</v>
      </c>
      <c r="N5267" s="132">
        <v>1490032.15</v>
      </c>
      <c r="O5267" s="133" t="s">
        <v>6107</v>
      </c>
      <c r="P5267" s="132">
        <v>333280.84999999998</v>
      </c>
      <c r="Q5267" s="132">
        <f t="shared" ref="Q5267:Q5332" si="597">R5267+S5267</f>
        <v>1823313</v>
      </c>
      <c r="R5267" s="132">
        <v>1490032.15</v>
      </c>
      <c r="S5267" s="132">
        <v>333280.84999999998</v>
      </c>
      <c r="T5267" s="169">
        <f t="shared" si="592"/>
        <v>1</v>
      </c>
      <c r="U5267" s="169">
        <f t="shared" si="593"/>
        <v>1</v>
      </c>
      <c r="V5267" s="169">
        <f t="shared" si="594"/>
        <v>0.86952467036455472</v>
      </c>
      <c r="W5267" s="169">
        <f t="shared" si="595"/>
        <v>0.97330412320779702</v>
      </c>
      <c r="X5267" s="170">
        <v>1</v>
      </c>
      <c r="Y5267" s="139">
        <v>39562</v>
      </c>
      <c r="Z5267" s="139" t="s">
        <v>4516</v>
      </c>
      <c r="AA5267" s="139">
        <v>39637</v>
      </c>
      <c r="AB5267" s="139">
        <v>39782</v>
      </c>
      <c r="AC5267" s="139" t="s">
        <v>4584</v>
      </c>
      <c r="AD5267" s="147">
        <f t="shared" si="596"/>
        <v>145</v>
      </c>
      <c r="AE5267" s="131">
        <v>210</v>
      </c>
      <c r="AG5267" s="147">
        <v>1</v>
      </c>
      <c r="AH5267" s="147" t="s">
        <v>5683</v>
      </c>
    </row>
    <row r="5268" spans="1:34" x14ac:dyDescent="0.25">
      <c r="A5268" s="147" t="s">
        <v>2143</v>
      </c>
      <c r="B5268" s="140" t="s">
        <v>8473</v>
      </c>
      <c r="C5268" s="147" t="s">
        <v>432</v>
      </c>
      <c r="D5268" s="140" t="s">
        <v>8489</v>
      </c>
      <c r="E5268" s="147" t="s">
        <v>459</v>
      </c>
      <c r="F5268" s="140" t="s">
        <v>8570</v>
      </c>
      <c r="G5268" s="140" t="s">
        <v>3549</v>
      </c>
      <c r="H5268" s="140" t="s">
        <v>12262</v>
      </c>
      <c r="I5268" s="147" t="s">
        <v>490</v>
      </c>
      <c r="J5268" s="147">
        <v>1</v>
      </c>
      <c r="K5268" s="132">
        <f t="shared" si="591"/>
        <v>701077</v>
      </c>
      <c r="L5268" s="132">
        <v>534000</v>
      </c>
      <c r="M5268" s="132">
        <v>167077</v>
      </c>
      <c r="N5268" s="132">
        <v>480600</v>
      </c>
      <c r="O5268" s="133" t="s">
        <v>6079</v>
      </c>
      <c r="P5268" s="132">
        <v>154507</v>
      </c>
      <c r="Q5268" s="132">
        <f t="shared" si="597"/>
        <v>635107</v>
      </c>
      <c r="R5268" s="132">
        <v>480600</v>
      </c>
      <c r="S5268" s="132">
        <v>154507</v>
      </c>
      <c r="T5268" s="169">
        <f t="shared" si="592"/>
        <v>1</v>
      </c>
      <c r="U5268" s="169">
        <f t="shared" si="593"/>
        <v>1</v>
      </c>
      <c r="V5268" s="169">
        <f t="shared" si="594"/>
        <v>0.92476522800864269</v>
      </c>
      <c r="W5268" s="169">
        <f t="shared" si="595"/>
        <v>0.9059019194753215</v>
      </c>
      <c r="X5268" s="170">
        <v>1</v>
      </c>
      <c r="Y5268" s="139">
        <v>39209</v>
      </c>
      <c r="Z5268" s="139">
        <v>39275</v>
      </c>
      <c r="AA5268" s="139">
        <v>39415</v>
      </c>
      <c r="AB5268" s="139">
        <v>39531</v>
      </c>
      <c r="AC5268" s="139">
        <v>39535</v>
      </c>
      <c r="AD5268" s="147">
        <f t="shared" si="596"/>
        <v>116</v>
      </c>
      <c r="AE5268" s="131">
        <v>150</v>
      </c>
      <c r="AG5268" s="147">
        <v>1</v>
      </c>
      <c r="AH5268" s="147" t="s">
        <v>5683</v>
      </c>
    </row>
    <row r="5269" spans="1:34" x14ac:dyDescent="0.25">
      <c r="A5269" s="147" t="s">
        <v>2143</v>
      </c>
      <c r="B5269" s="140" t="s">
        <v>8473</v>
      </c>
      <c r="C5269" s="147" t="s">
        <v>432</v>
      </c>
      <c r="D5269" s="140" t="s">
        <v>8489</v>
      </c>
      <c r="E5269" s="147" t="s">
        <v>459</v>
      </c>
      <c r="F5269" s="140" t="s">
        <v>8570</v>
      </c>
      <c r="G5269" s="140" t="s">
        <v>460</v>
      </c>
      <c r="H5269" s="140" t="s">
        <v>10443</v>
      </c>
      <c r="I5269" s="147" t="s">
        <v>3274</v>
      </c>
      <c r="J5269" s="147">
        <v>1</v>
      </c>
      <c r="K5269" s="132">
        <f t="shared" si="591"/>
        <v>911198.89</v>
      </c>
      <c r="L5269" s="132">
        <v>654903.38</v>
      </c>
      <c r="M5269" s="132">
        <v>256295.51</v>
      </c>
      <c r="N5269" s="132">
        <v>654903.38</v>
      </c>
      <c r="O5269" s="133" t="s">
        <v>6074</v>
      </c>
      <c r="P5269" s="132">
        <v>267850.51</v>
      </c>
      <c r="Q5269" s="132">
        <f t="shared" si="597"/>
        <v>922753.89</v>
      </c>
      <c r="R5269" s="132">
        <v>654903.38</v>
      </c>
      <c r="S5269" s="132">
        <v>267850.51</v>
      </c>
      <c r="T5269" s="169">
        <f t="shared" si="592"/>
        <v>1</v>
      </c>
      <c r="U5269" s="169">
        <f t="shared" si="593"/>
        <v>1</v>
      </c>
      <c r="V5269" s="169">
        <f t="shared" si="594"/>
        <v>1.0450846758883914</v>
      </c>
      <c r="W5269" s="169">
        <f t="shared" si="595"/>
        <v>1.012681095342423</v>
      </c>
      <c r="X5269" s="170">
        <v>1</v>
      </c>
      <c r="Y5269" s="139">
        <v>38910</v>
      </c>
      <c r="Z5269" s="139">
        <v>39008</v>
      </c>
      <c r="AA5269" s="139">
        <v>39138</v>
      </c>
      <c r="AB5269" s="139">
        <v>39226</v>
      </c>
      <c r="AC5269" s="139">
        <v>39227</v>
      </c>
      <c r="AD5269" s="147">
        <f t="shared" si="596"/>
        <v>88</v>
      </c>
      <c r="AE5269" s="131">
        <v>487</v>
      </c>
      <c r="AG5269" s="147">
        <v>1</v>
      </c>
      <c r="AH5269" s="147" t="s">
        <v>5683</v>
      </c>
    </row>
    <row r="5270" spans="1:34" x14ac:dyDescent="0.25">
      <c r="A5270" s="147" t="s">
        <v>2143</v>
      </c>
      <c r="B5270" s="140" t="s">
        <v>8473</v>
      </c>
      <c r="C5270" s="147" t="s">
        <v>432</v>
      </c>
      <c r="D5270" s="140" t="s">
        <v>8489</v>
      </c>
      <c r="E5270" s="147" t="s">
        <v>459</v>
      </c>
      <c r="F5270" s="140" t="s">
        <v>8570</v>
      </c>
      <c r="G5270" s="140" t="s">
        <v>460</v>
      </c>
      <c r="H5270" s="140" t="s">
        <v>10443</v>
      </c>
      <c r="I5270" s="147" t="s">
        <v>6126</v>
      </c>
      <c r="J5270" s="147">
        <v>1</v>
      </c>
      <c r="K5270" s="132">
        <f t="shared" si="591"/>
        <v>852183.83</v>
      </c>
      <c r="L5270" s="132">
        <v>645826.81999999995</v>
      </c>
      <c r="M5270" s="132">
        <v>206357.01</v>
      </c>
      <c r="N5270" s="132">
        <v>636912.49</v>
      </c>
      <c r="O5270" s="133" t="s">
        <v>6079</v>
      </c>
      <c r="P5270" s="132">
        <v>229168.13</v>
      </c>
      <c r="Q5270" s="132">
        <f t="shared" si="597"/>
        <v>866080.62</v>
      </c>
      <c r="R5270" s="132">
        <v>636912.49</v>
      </c>
      <c r="S5270" s="132">
        <v>229168.13</v>
      </c>
      <c r="T5270" s="169">
        <f t="shared" si="592"/>
        <v>1</v>
      </c>
      <c r="U5270" s="169">
        <f t="shared" si="593"/>
        <v>1</v>
      </c>
      <c r="V5270" s="169">
        <f t="shared" si="594"/>
        <v>1.1105420164791107</v>
      </c>
      <c r="W5270" s="169">
        <f t="shared" si="595"/>
        <v>1.0163072678813914</v>
      </c>
      <c r="X5270" s="170">
        <v>1</v>
      </c>
      <c r="Y5270" s="139">
        <v>39209</v>
      </c>
      <c r="Z5270" s="139">
        <v>39275</v>
      </c>
      <c r="AA5270" s="139">
        <v>39406</v>
      </c>
      <c r="AB5270" s="139">
        <v>39506</v>
      </c>
      <c r="AC5270" s="139">
        <v>39535</v>
      </c>
      <c r="AD5270" s="147">
        <f t="shared" si="596"/>
        <v>100</v>
      </c>
      <c r="AE5270" s="131">
        <v>489</v>
      </c>
      <c r="AG5270" s="147">
        <v>1</v>
      </c>
      <c r="AH5270" s="147" t="s">
        <v>5683</v>
      </c>
    </row>
    <row r="5271" spans="1:34" x14ac:dyDescent="0.25">
      <c r="A5271" s="147" t="s">
        <v>2143</v>
      </c>
      <c r="B5271" s="140" t="s">
        <v>8473</v>
      </c>
      <c r="C5271" s="147" t="s">
        <v>432</v>
      </c>
      <c r="D5271" s="140" t="s">
        <v>8489</v>
      </c>
      <c r="E5271" s="147" t="s">
        <v>459</v>
      </c>
      <c r="F5271" s="140" t="s">
        <v>8570</v>
      </c>
      <c r="G5271" s="140" t="s">
        <v>460</v>
      </c>
      <c r="H5271" s="140" t="s">
        <v>10443</v>
      </c>
      <c r="I5271" s="147" t="s">
        <v>6139</v>
      </c>
      <c r="J5271" s="147">
        <v>1</v>
      </c>
      <c r="K5271" s="132">
        <f t="shared" si="591"/>
        <v>1367861</v>
      </c>
      <c r="L5271" s="132">
        <v>822416</v>
      </c>
      <c r="M5271" s="132">
        <v>545445</v>
      </c>
      <c r="N5271" s="132">
        <v>822416</v>
      </c>
      <c r="O5271" s="133" t="s">
        <v>6107</v>
      </c>
      <c r="P5271" s="132">
        <v>170170</v>
      </c>
      <c r="Q5271" s="132">
        <f t="shared" si="597"/>
        <v>992586</v>
      </c>
      <c r="R5271" s="132">
        <v>822416</v>
      </c>
      <c r="S5271" s="132">
        <v>170170</v>
      </c>
      <c r="T5271" s="169">
        <f t="shared" si="592"/>
        <v>1</v>
      </c>
      <c r="U5271" s="169">
        <f t="shared" si="593"/>
        <v>1</v>
      </c>
      <c r="V5271" s="169">
        <f t="shared" si="594"/>
        <v>0.31198379304971169</v>
      </c>
      <c r="W5271" s="169">
        <f t="shared" si="595"/>
        <v>0.72564829321107915</v>
      </c>
      <c r="X5271" s="170">
        <v>1</v>
      </c>
      <c r="Y5271" s="139">
        <v>39562</v>
      </c>
      <c r="Z5271" s="139" t="s">
        <v>4516</v>
      </c>
      <c r="AA5271" s="139">
        <v>39660</v>
      </c>
      <c r="AB5271" s="139">
        <v>39872</v>
      </c>
      <c r="AC5271" s="139" t="s">
        <v>4584</v>
      </c>
      <c r="AD5271" s="147">
        <f t="shared" si="596"/>
        <v>212</v>
      </c>
      <c r="AE5271" s="131">
        <v>273</v>
      </c>
      <c r="AG5271" s="147">
        <v>1</v>
      </c>
      <c r="AH5271" s="147" t="s">
        <v>5683</v>
      </c>
    </row>
    <row r="5272" spans="1:34" x14ac:dyDescent="0.25">
      <c r="A5272" s="147" t="s">
        <v>2143</v>
      </c>
      <c r="B5272" s="140" t="s">
        <v>8473</v>
      </c>
      <c r="C5272" s="147" t="s">
        <v>432</v>
      </c>
      <c r="D5272" s="140" t="s">
        <v>8489</v>
      </c>
      <c r="E5272" s="147" t="s">
        <v>459</v>
      </c>
      <c r="F5272" s="140" t="s">
        <v>8570</v>
      </c>
      <c r="G5272" s="140" t="s">
        <v>3418</v>
      </c>
      <c r="H5272" s="140" t="s">
        <v>12263</v>
      </c>
      <c r="I5272" s="147" t="s">
        <v>6127</v>
      </c>
      <c r="J5272" s="147">
        <v>1</v>
      </c>
      <c r="K5272" s="132">
        <f t="shared" si="591"/>
        <v>388459</v>
      </c>
      <c r="L5272" s="132">
        <v>272780</v>
      </c>
      <c r="M5272" s="132">
        <v>115679</v>
      </c>
      <c r="N5272" s="132">
        <v>272780</v>
      </c>
      <c r="O5272" s="133" t="s">
        <v>6074</v>
      </c>
      <c r="P5272" s="132">
        <v>121359</v>
      </c>
      <c r="Q5272" s="132">
        <f t="shared" si="597"/>
        <v>394139</v>
      </c>
      <c r="R5272" s="132">
        <v>272780</v>
      </c>
      <c r="S5272" s="132">
        <v>121359</v>
      </c>
      <c r="T5272" s="169">
        <f t="shared" si="592"/>
        <v>1</v>
      </c>
      <c r="U5272" s="169">
        <f t="shared" si="593"/>
        <v>1</v>
      </c>
      <c r="V5272" s="169">
        <f t="shared" si="594"/>
        <v>1.0491013926468935</v>
      </c>
      <c r="W5272" s="169">
        <f t="shared" si="595"/>
        <v>1.0146218777271219</v>
      </c>
      <c r="X5272" s="170">
        <v>1</v>
      </c>
      <c r="Y5272" s="139">
        <v>38910</v>
      </c>
      <c r="Z5272" s="139">
        <v>39008</v>
      </c>
      <c r="AA5272" s="139">
        <v>39069</v>
      </c>
      <c r="AB5272" s="139">
        <v>39248</v>
      </c>
      <c r="AC5272" s="139">
        <v>39255</v>
      </c>
      <c r="AD5272" s="147">
        <f t="shared" si="596"/>
        <v>179</v>
      </c>
      <c r="AE5272" s="131">
        <v>262</v>
      </c>
      <c r="AG5272" s="147">
        <v>1</v>
      </c>
      <c r="AH5272" s="147" t="s">
        <v>5683</v>
      </c>
    </row>
    <row r="5273" spans="1:34" x14ac:dyDescent="0.25">
      <c r="A5273" s="147" t="s">
        <v>2143</v>
      </c>
      <c r="B5273" s="140" t="s">
        <v>8473</v>
      </c>
      <c r="C5273" s="147" t="s">
        <v>432</v>
      </c>
      <c r="D5273" s="140" t="s">
        <v>8489</v>
      </c>
      <c r="E5273" s="147" t="s">
        <v>459</v>
      </c>
      <c r="F5273" s="140" t="s">
        <v>8570</v>
      </c>
      <c r="G5273" s="140" t="s">
        <v>3418</v>
      </c>
      <c r="H5273" s="140" t="s">
        <v>12263</v>
      </c>
      <c r="I5273" s="147" t="s">
        <v>3274</v>
      </c>
      <c r="J5273" s="147">
        <v>1</v>
      </c>
      <c r="K5273" s="132">
        <f t="shared" si="591"/>
        <v>1352030.3900000001</v>
      </c>
      <c r="L5273" s="132">
        <v>1067091.3700000001</v>
      </c>
      <c r="M5273" s="132">
        <v>284939.02</v>
      </c>
      <c r="N5273" s="132">
        <v>1030506.98</v>
      </c>
      <c r="O5273" s="133" t="s">
        <v>6079</v>
      </c>
      <c r="P5273" s="132">
        <v>283389.02</v>
      </c>
      <c r="Q5273" s="132">
        <f t="shared" si="597"/>
        <v>1313896</v>
      </c>
      <c r="R5273" s="132">
        <v>1030506.98</v>
      </c>
      <c r="S5273" s="132">
        <v>283389.02</v>
      </c>
      <c r="T5273" s="169">
        <f t="shared" si="592"/>
        <v>1</v>
      </c>
      <c r="U5273" s="169">
        <f t="shared" si="593"/>
        <v>1</v>
      </c>
      <c r="V5273" s="169">
        <f t="shared" si="594"/>
        <v>0.99456023959091322</v>
      </c>
      <c r="W5273" s="169">
        <f t="shared" si="595"/>
        <v>0.97179472422953439</v>
      </c>
      <c r="X5273" s="170">
        <v>1</v>
      </c>
      <c r="Y5273" s="139">
        <v>39209</v>
      </c>
      <c r="Z5273" s="139">
        <v>39275</v>
      </c>
      <c r="AA5273" s="139">
        <v>39412</v>
      </c>
      <c r="AB5273" s="139">
        <v>39535</v>
      </c>
      <c r="AC5273" s="139" t="s">
        <v>4516</v>
      </c>
      <c r="AD5273" s="147">
        <f t="shared" si="596"/>
        <v>123</v>
      </c>
      <c r="AE5273" s="131">
        <v>262</v>
      </c>
      <c r="AG5273" s="147">
        <v>1</v>
      </c>
      <c r="AH5273" s="147" t="s">
        <v>5683</v>
      </c>
    </row>
    <row r="5274" spans="1:34" x14ac:dyDescent="0.25">
      <c r="A5274" s="147" t="s">
        <v>2143</v>
      </c>
      <c r="B5274" s="140" t="s">
        <v>8473</v>
      </c>
      <c r="C5274" s="147" t="s">
        <v>432</v>
      </c>
      <c r="D5274" s="140" t="s">
        <v>8489</v>
      </c>
      <c r="E5274" s="147" t="s">
        <v>459</v>
      </c>
      <c r="F5274" s="140" t="s">
        <v>8570</v>
      </c>
      <c r="G5274" s="140" t="s">
        <v>2897</v>
      </c>
      <c r="H5274" s="140" t="s">
        <v>12264</v>
      </c>
      <c r="I5274" s="147" t="s">
        <v>3548</v>
      </c>
      <c r="J5274" s="147">
        <v>1</v>
      </c>
      <c r="K5274" s="132">
        <f t="shared" si="591"/>
        <v>556631.88</v>
      </c>
      <c r="L5274" s="132">
        <v>421288.89</v>
      </c>
      <c r="M5274" s="132">
        <v>135342.99</v>
      </c>
      <c r="N5274" s="132">
        <v>421288.89</v>
      </c>
      <c r="O5274" s="133" t="s">
        <v>6074</v>
      </c>
      <c r="P5274" s="132">
        <v>149942.99</v>
      </c>
      <c r="Q5274" s="132">
        <f t="shared" si="597"/>
        <v>571231.88</v>
      </c>
      <c r="R5274" s="132">
        <v>421288.89</v>
      </c>
      <c r="S5274" s="132">
        <v>149942.99</v>
      </c>
      <c r="T5274" s="169">
        <f t="shared" si="592"/>
        <v>1</v>
      </c>
      <c r="U5274" s="169">
        <f t="shared" si="593"/>
        <v>1</v>
      </c>
      <c r="V5274" s="169">
        <f t="shared" si="594"/>
        <v>1.1078740760788572</v>
      </c>
      <c r="W5274" s="169">
        <f t="shared" si="595"/>
        <v>1.026229183998588</v>
      </c>
      <c r="X5274" s="170">
        <v>1</v>
      </c>
      <c r="Y5274" s="139">
        <v>38910</v>
      </c>
      <c r="Z5274" s="139">
        <v>39008</v>
      </c>
      <c r="AA5274" s="139">
        <v>39051</v>
      </c>
      <c r="AB5274" s="139">
        <v>39193</v>
      </c>
      <c r="AC5274" s="139">
        <v>39199</v>
      </c>
      <c r="AD5274" s="147">
        <f t="shared" si="596"/>
        <v>142</v>
      </c>
      <c r="AE5274" s="131">
        <v>375</v>
      </c>
      <c r="AG5274" s="147">
        <v>1</v>
      </c>
      <c r="AH5274" s="147" t="s">
        <v>5683</v>
      </c>
    </row>
    <row r="5275" spans="1:34" x14ac:dyDescent="0.25">
      <c r="A5275" s="147" t="s">
        <v>2143</v>
      </c>
      <c r="B5275" s="140" t="s">
        <v>8473</v>
      </c>
      <c r="C5275" s="147" t="s">
        <v>432</v>
      </c>
      <c r="D5275" s="140" t="s">
        <v>8489</v>
      </c>
      <c r="E5275" s="147" t="s">
        <v>459</v>
      </c>
      <c r="F5275" s="140" t="s">
        <v>8570</v>
      </c>
      <c r="G5275" s="140" t="s">
        <v>2897</v>
      </c>
      <c r="H5275" s="140" t="s">
        <v>12264</v>
      </c>
      <c r="I5275" s="147" t="s">
        <v>4720</v>
      </c>
      <c r="J5275" s="147">
        <v>1</v>
      </c>
      <c r="K5275" s="132">
        <f t="shared" si="591"/>
        <v>1272977</v>
      </c>
      <c r="L5275" s="132">
        <v>943896</v>
      </c>
      <c r="M5275" s="132">
        <v>329081</v>
      </c>
      <c r="N5275" s="132">
        <v>903490.54</v>
      </c>
      <c r="O5275" s="133" t="s">
        <v>6107</v>
      </c>
      <c r="P5275" s="132">
        <v>211886</v>
      </c>
      <c r="Q5275" s="132">
        <f t="shared" si="597"/>
        <v>1115376.54</v>
      </c>
      <c r="R5275" s="132">
        <v>903490.54</v>
      </c>
      <c r="S5275" s="132">
        <v>211886</v>
      </c>
      <c r="T5275" s="169">
        <f t="shared" si="592"/>
        <v>1</v>
      </c>
      <c r="U5275" s="169">
        <f t="shared" si="593"/>
        <v>1</v>
      </c>
      <c r="V5275" s="169">
        <f t="shared" si="594"/>
        <v>0.64387187349011332</v>
      </c>
      <c r="W5275" s="169">
        <f t="shared" si="595"/>
        <v>0.87619535938198412</v>
      </c>
      <c r="X5275" s="170">
        <v>1</v>
      </c>
      <c r="Y5275" s="139">
        <v>39562</v>
      </c>
      <c r="Z5275" s="139" t="s">
        <v>4516</v>
      </c>
      <c r="AA5275" s="139">
        <v>39619</v>
      </c>
      <c r="AB5275" s="139">
        <v>39752</v>
      </c>
      <c r="AC5275" s="139" t="s">
        <v>4584</v>
      </c>
      <c r="AD5275" s="147">
        <f t="shared" si="596"/>
        <v>133</v>
      </c>
      <c r="AE5275" s="131">
        <v>364</v>
      </c>
      <c r="AG5275" s="147">
        <v>1</v>
      </c>
      <c r="AH5275" s="147" t="s">
        <v>5683</v>
      </c>
    </row>
    <row r="5276" spans="1:34" x14ac:dyDescent="0.25">
      <c r="A5276" s="147" t="s">
        <v>2143</v>
      </c>
      <c r="B5276" s="140" t="s">
        <v>8473</v>
      </c>
      <c r="C5276" s="147" t="s">
        <v>432</v>
      </c>
      <c r="D5276" s="140" t="s">
        <v>8489</v>
      </c>
      <c r="E5276" s="147" t="s">
        <v>459</v>
      </c>
      <c r="F5276" s="140" t="s">
        <v>8570</v>
      </c>
      <c r="G5276" s="140" t="s">
        <v>471</v>
      </c>
      <c r="H5276" s="140" t="s">
        <v>10445</v>
      </c>
      <c r="I5276" s="147" t="s">
        <v>3274</v>
      </c>
      <c r="J5276" s="147">
        <v>1</v>
      </c>
      <c r="K5276" s="132">
        <f t="shared" si="591"/>
        <v>1412249.38</v>
      </c>
      <c r="L5276" s="132">
        <v>810544.92</v>
      </c>
      <c r="M5276" s="132">
        <v>601704.46</v>
      </c>
      <c r="N5276" s="132">
        <v>809414.25</v>
      </c>
      <c r="O5276" s="133" t="s">
        <v>6079</v>
      </c>
      <c r="P5276" s="132">
        <v>634984.46</v>
      </c>
      <c r="Q5276" s="132">
        <f t="shared" si="597"/>
        <v>1444398.71</v>
      </c>
      <c r="R5276" s="132">
        <v>809414.25</v>
      </c>
      <c r="S5276" s="132">
        <v>634984.46</v>
      </c>
      <c r="T5276" s="169">
        <f t="shared" si="592"/>
        <v>1</v>
      </c>
      <c r="U5276" s="169">
        <f t="shared" si="593"/>
        <v>1</v>
      </c>
      <c r="V5276" s="169">
        <f t="shared" si="594"/>
        <v>1.0553095451544434</v>
      </c>
      <c r="W5276" s="169">
        <f t="shared" si="595"/>
        <v>1.0227646267403567</v>
      </c>
      <c r="X5276" s="170">
        <v>1</v>
      </c>
      <c r="Y5276" s="139">
        <v>39209</v>
      </c>
      <c r="Z5276" s="139">
        <v>39275</v>
      </c>
      <c r="AA5276" s="139">
        <v>39409</v>
      </c>
      <c r="AB5276" s="139">
        <v>39535</v>
      </c>
      <c r="AC5276" s="139">
        <v>39539</v>
      </c>
      <c r="AD5276" s="147">
        <f t="shared" si="596"/>
        <v>126</v>
      </c>
      <c r="AE5276" s="131">
        <v>263</v>
      </c>
      <c r="AG5276" s="147">
        <v>1</v>
      </c>
      <c r="AH5276" s="147" t="s">
        <v>5683</v>
      </c>
    </row>
    <row r="5277" spans="1:34" x14ac:dyDescent="0.25">
      <c r="A5277" s="147" t="s">
        <v>2143</v>
      </c>
      <c r="B5277" s="140" t="s">
        <v>8473</v>
      </c>
      <c r="C5277" s="147" t="s">
        <v>432</v>
      </c>
      <c r="D5277" s="140" t="s">
        <v>8489</v>
      </c>
      <c r="E5277" s="147" t="s">
        <v>459</v>
      </c>
      <c r="F5277" s="140" t="s">
        <v>8570</v>
      </c>
      <c r="G5277" s="140" t="s">
        <v>471</v>
      </c>
      <c r="H5277" s="140" t="s">
        <v>10445</v>
      </c>
      <c r="I5277" s="147" t="s">
        <v>3267</v>
      </c>
      <c r="J5277" s="147">
        <v>1</v>
      </c>
      <c r="K5277" s="132">
        <f t="shared" si="591"/>
        <v>857996.78</v>
      </c>
      <c r="L5277" s="132">
        <v>609533.78</v>
      </c>
      <c r="M5277" s="132">
        <v>248463</v>
      </c>
      <c r="N5277" s="132">
        <v>609533.78</v>
      </c>
      <c r="O5277" s="133" t="s">
        <v>6107</v>
      </c>
      <c r="P5277" s="132">
        <v>178513</v>
      </c>
      <c r="Q5277" s="132">
        <f t="shared" si="597"/>
        <v>788046.78</v>
      </c>
      <c r="R5277" s="132">
        <v>609533.78</v>
      </c>
      <c r="S5277" s="132">
        <v>178513</v>
      </c>
      <c r="T5277" s="169">
        <f t="shared" si="592"/>
        <v>1</v>
      </c>
      <c r="U5277" s="169">
        <f t="shared" si="593"/>
        <v>1</v>
      </c>
      <c r="V5277" s="169">
        <f t="shared" si="594"/>
        <v>0.7184691483238953</v>
      </c>
      <c r="W5277" s="169">
        <f t="shared" si="595"/>
        <v>0.91847288750897182</v>
      </c>
      <c r="X5277" s="170">
        <v>1</v>
      </c>
      <c r="Y5277" s="139">
        <v>39562</v>
      </c>
      <c r="Z5277" s="139" t="s">
        <v>4516</v>
      </c>
      <c r="AA5277" s="139">
        <v>39666</v>
      </c>
      <c r="AB5277" s="139">
        <v>39752</v>
      </c>
      <c r="AC5277" s="139">
        <v>39918</v>
      </c>
      <c r="AD5277" s="147">
        <f t="shared" si="596"/>
        <v>86</v>
      </c>
      <c r="AE5277" s="131">
        <v>274</v>
      </c>
      <c r="AG5277" s="147">
        <v>1</v>
      </c>
      <c r="AH5277" s="147" t="s">
        <v>5683</v>
      </c>
    </row>
    <row r="5278" spans="1:34" x14ac:dyDescent="0.25">
      <c r="A5278" s="147" t="s">
        <v>2143</v>
      </c>
      <c r="B5278" s="140" t="s">
        <v>8473</v>
      </c>
      <c r="C5278" s="147" t="s">
        <v>432</v>
      </c>
      <c r="D5278" s="140" t="s">
        <v>8489</v>
      </c>
      <c r="E5278" s="147" t="s">
        <v>6128</v>
      </c>
      <c r="F5278" s="140" t="s">
        <v>8592</v>
      </c>
      <c r="G5278" s="140" t="s">
        <v>73</v>
      </c>
      <c r="H5278" s="140" t="s">
        <v>10446</v>
      </c>
      <c r="I5278" s="147" t="s">
        <v>3547</v>
      </c>
      <c r="J5278" s="147">
        <v>1</v>
      </c>
      <c r="K5278" s="132">
        <f t="shared" ref="K5278:K5345" si="598">L5278+M5278</f>
        <v>1121352.6400000001</v>
      </c>
      <c r="L5278" s="132">
        <v>813863.67</v>
      </c>
      <c r="M5278" s="132">
        <v>307488.97000000003</v>
      </c>
      <c r="N5278" s="132">
        <v>813863.66999999993</v>
      </c>
      <c r="O5278" s="133" t="s">
        <v>6074</v>
      </c>
      <c r="P5278" s="132">
        <v>210196.56</v>
      </c>
      <c r="Q5278" s="132">
        <f t="shared" si="597"/>
        <v>1024060.23</v>
      </c>
      <c r="R5278" s="132">
        <v>813863.67</v>
      </c>
      <c r="S5278" s="132">
        <v>210196.56</v>
      </c>
      <c r="T5278" s="169">
        <f t="shared" si="592"/>
        <v>1.0000000000000002</v>
      </c>
      <c r="U5278" s="169">
        <f t="shared" si="593"/>
        <v>1</v>
      </c>
      <c r="V5278" s="169">
        <f t="shared" si="594"/>
        <v>0.68359056911862559</v>
      </c>
      <c r="W5278" s="169">
        <f t="shared" si="595"/>
        <v>0.91323656222898786</v>
      </c>
      <c r="X5278" s="170">
        <v>1</v>
      </c>
      <c r="Y5278" s="139">
        <v>38926</v>
      </c>
      <c r="Z5278" s="139" t="s">
        <v>4516</v>
      </c>
      <c r="AA5278" s="139">
        <v>39069</v>
      </c>
      <c r="AB5278" s="139">
        <v>39233</v>
      </c>
      <c r="AC5278" s="139">
        <v>39288</v>
      </c>
      <c r="AD5278" s="147">
        <f t="shared" si="596"/>
        <v>164</v>
      </c>
      <c r="AE5278" s="131">
        <v>65</v>
      </c>
      <c r="AG5278" s="147">
        <v>1</v>
      </c>
      <c r="AH5278" s="147" t="s">
        <v>5683</v>
      </c>
    </row>
    <row r="5279" spans="1:34" x14ac:dyDescent="0.25">
      <c r="A5279" s="147" t="s">
        <v>2143</v>
      </c>
      <c r="B5279" s="140" t="s">
        <v>8473</v>
      </c>
      <c r="C5279" s="147" t="s">
        <v>432</v>
      </c>
      <c r="D5279" s="140" t="s">
        <v>8489</v>
      </c>
      <c r="E5279" s="147" t="s">
        <v>6128</v>
      </c>
      <c r="F5279" s="140" t="s">
        <v>8592</v>
      </c>
      <c r="G5279" s="140" t="s">
        <v>73</v>
      </c>
      <c r="H5279" s="140" t="s">
        <v>10446</v>
      </c>
      <c r="I5279" s="147" t="s">
        <v>380</v>
      </c>
      <c r="J5279" s="147">
        <v>1</v>
      </c>
      <c r="K5279" s="132">
        <f t="shared" si="598"/>
        <v>825811</v>
      </c>
      <c r="L5279" s="132">
        <v>613519</v>
      </c>
      <c r="M5279" s="132">
        <v>212292</v>
      </c>
      <c r="N5279" s="132">
        <v>613519</v>
      </c>
      <c r="O5279" s="133" t="s">
        <v>6107</v>
      </c>
      <c r="P5279" s="132">
        <v>239512.14</v>
      </c>
      <c r="Q5279" s="132">
        <f t="shared" si="597"/>
        <v>853031.14</v>
      </c>
      <c r="R5279" s="132">
        <v>613519</v>
      </c>
      <c r="S5279" s="132">
        <v>239512.14</v>
      </c>
      <c r="T5279" s="169">
        <f t="shared" si="592"/>
        <v>1</v>
      </c>
      <c r="U5279" s="169">
        <f t="shared" si="593"/>
        <v>1</v>
      </c>
      <c r="V5279" s="169">
        <f t="shared" si="594"/>
        <v>1.1282202814990674</v>
      </c>
      <c r="W5279" s="169">
        <f t="shared" si="595"/>
        <v>1.0329617067343497</v>
      </c>
      <c r="X5279" s="170">
        <v>1</v>
      </c>
      <c r="Y5279" s="139">
        <v>39583</v>
      </c>
      <c r="Z5279" s="139">
        <v>39589</v>
      </c>
      <c r="AA5279" s="139">
        <v>39702</v>
      </c>
      <c r="AB5279" s="139">
        <v>39808</v>
      </c>
      <c r="AC5279" s="139">
        <v>39969</v>
      </c>
      <c r="AD5279" s="147">
        <f t="shared" si="596"/>
        <v>106</v>
      </c>
      <c r="AE5279" s="131">
        <v>106</v>
      </c>
      <c r="AG5279" s="147">
        <v>1</v>
      </c>
      <c r="AH5279" s="147" t="s">
        <v>5683</v>
      </c>
    </row>
    <row r="5280" spans="1:34" x14ac:dyDescent="0.25">
      <c r="A5280" s="147" t="s">
        <v>2143</v>
      </c>
      <c r="B5280" s="140" t="s">
        <v>8473</v>
      </c>
      <c r="C5280" s="147" t="s">
        <v>432</v>
      </c>
      <c r="D5280" s="140" t="s">
        <v>8489</v>
      </c>
      <c r="E5280" s="147" t="s">
        <v>6128</v>
      </c>
      <c r="F5280" s="140" t="s">
        <v>8592</v>
      </c>
      <c r="G5280" s="140" t="s">
        <v>6129</v>
      </c>
      <c r="H5280" s="140" t="s">
        <v>10447</v>
      </c>
      <c r="I5280" s="147" t="s">
        <v>3547</v>
      </c>
      <c r="J5280" s="147">
        <v>3</v>
      </c>
      <c r="K5280" s="132">
        <f t="shared" si="598"/>
        <v>406811.05</v>
      </c>
      <c r="L5280" s="132">
        <v>257901</v>
      </c>
      <c r="M5280" s="132">
        <v>148910.04999999999</v>
      </c>
      <c r="N5280" s="132">
        <v>232110.9</v>
      </c>
      <c r="O5280" s="133" t="s">
        <v>6079</v>
      </c>
      <c r="P5280" s="132">
        <v>133951.93</v>
      </c>
      <c r="Q5280" s="132">
        <f t="shared" si="597"/>
        <v>366062.82999999996</v>
      </c>
      <c r="R5280" s="132">
        <v>232110.9</v>
      </c>
      <c r="S5280" s="132">
        <v>133951.93</v>
      </c>
      <c r="T5280" s="169">
        <f t="shared" si="592"/>
        <v>1</v>
      </c>
      <c r="U5280" s="169">
        <f t="shared" si="593"/>
        <v>1</v>
      </c>
      <c r="V5280" s="169">
        <f t="shared" si="594"/>
        <v>0.89954929166970266</v>
      </c>
      <c r="W5280" s="169">
        <f t="shared" si="595"/>
        <v>0.89983502168881591</v>
      </c>
      <c r="X5280" s="170">
        <v>1</v>
      </c>
      <c r="Y5280" s="139">
        <v>38926</v>
      </c>
      <c r="Z5280" s="139" t="s">
        <v>4516</v>
      </c>
      <c r="AA5280" s="139">
        <v>39296</v>
      </c>
      <c r="AB5280" s="139">
        <v>39660</v>
      </c>
      <c r="AC5280" s="139" t="s">
        <v>4584</v>
      </c>
      <c r="AD5280" s="147">
        <f t="shared" si="596"/>
        <v>364</v>
      </c>
      <c r="AE5280" s="131">
        <v>425</v>
      </c>
      <c r="AG5280" s="147">
        <v>1</v>
      </c>
      <c r="AH5280" s="147" t="s">
        <v>5683</v>
      </c>
    </row>
    <row r="5281" spans="1:34" s="194" customFormat="1" x14ac:dyDescent="0.25">
      <c r="A5281" s="194" t="s">
        <v>2143</v>
      </c>
      <c r="B5281" s="195" t="s">
        <v>8473</v>
      </c>
      <c r="C5281" s="194" t="s">
        <v>432</v>
      </c>
      <c r="D5281" s="195" t="s">
        <v>8489</v>
      </c>
      <c r="E5281" s="194" t="s">
        <v>6128</v>
      </c>
      <c r="F5281" s="195" t="s">
        <v>8592</v>
      </c>
      <c r="G5281" s="194" t="s">
        <v>12265</v>
      </c>
      <c r="H5281" s="195" t="s">
        <v>10450</v>
      </c>
      <c r="I5281" s="194" t="s">
        <v>3547</v>
      </c>
      <c r="J5281" s="194">
        <v>3</v>
      </c>
      <c r="K5281" s="196">
        <f>L5281+M5281</f>
        <v>406811.05</v>
      </c>
      <c r="L5281" s="196">
        <v>257901</v>
      </c>
      <c r="M5281" s="196">
        <v>148910.04999999999</v>
      </c>
      <c r="N5281" s="196">
        <v>232110.9</v>
      </c>
      <c r="O5281" s="134" t="s">
        <v>6079</v>
      </c>
      <c r="P5281" s="196">
        <v>133951.93</v>
      </c>
      <c r="Q5281" s="196">
        <f>R5281+S5281</f>
        <v>366062.82999999996</v>
      </c>
      <c r="R5281" s="196">
        <v>232110.9</v>
      </c>
      <c r="S5281" s="196">
        <v>133951.93</v>
      </c>
      <c r="T5281" s="197">
        <f>R5281/N5281</f>
        <v>1</v>
      </c>
      <c r="U5281" s="197">
        <f>S5281/P5281</f>
        <v>1</v>
      </c>
      <c r="V5281" s="197">
        <f>P5281/M5281</f>
        <v>0.89954929166970266</v>
      </c>
      <c r="W5281" s="197">
        <f>Q5281/K5281</f>
        <v>0.89983502168881591</v>
      </c>
      <c r="X5281" s="198">
        <v>1</v>
      </c>
      <c r="Y5281" s="199">
        <v>38926</v>
      </c>
      <c r="Z5281" s="199" t="s">
        <v>4516</v>
      </c>
      <c r="AA5281" s="199">
        <v>39296</v>
      </c>
      <c r="AB5281" s="199">
        <v>39660</v>
      </c>
      <c r="AC5281" s="199" t="s">
        <v>4584</v>
      </c>
      <c r="AD5281" s="194">
        <f>AB5281-AA5281</f>
        <v>364</v>
      </c>
      <c r="AE5281" s="200">
        <v>425</v>
      </c>
      <c r="AG5281" s="194">
        <v>1</v>
      </c>
      <c r="AH5281" s="194" t="s">
        <v>5683</v>
      </c>
    </row>
    <row r="5282" spans="1:34" s="194" customFormat="1" x14ac:dyDescent="0.25">
      <c r="A5282" s="194" t="s">
        <v>2143</v>
      </c>
      <c r="B5282" s="195" t="s">
        <v>8473</v>
      </c>
      <c r="C5282" s="194" t="s">
        <v>432</v>
      </c>
      <c r="D5282" s="195" t="s">
        <v>8489</v>
      </c>
      <c r="E5282" s="194" t="s">
        <v>6128</v>
      </c>
      <c r="F5282" s="195" t="s">
        <v>8592</v>
      </c>
      <c r="G5282" s="194" t="s">
        <v>12266</v>
      </c>
      <c r="H5282" s="195" t="s">
        <v>10456</v>
      </c>
      <c r="I5282" s="194" t="s">
        <v>3547</v>
      </c>
      <c r="J5282" s="194">
        <v>3</v>
      </c>
      <c r="K5282" s="196">
        <f>L5282+M5282</f>
        <v>406811.05</v>
      </c>
      <c r="L5282" s="196">
        <v>257901</v>
      </c>
      <c r="M5282" s="196">
        <v>148910.04999999999</v>
      </c>
      <c r="N5282" s="196">
        <v>232110.9</v>
      </c>
      <c r="O5282" s="134" t="s">
        <v>6079</v>
      </c>
      <c r="P5282" s="196">
        <v>133951.93</v>
      </c>
      <c r="Q5282" s="196">
        <f>R5282+S5282</f>
        <v>366062.82999999996</v>
      </c>
      <c r="R5282" s="196">
        <v>232110.9</v>
      </c>
      <c r="S5282" s="196">
        <v>133951.93</v>
      </c>
      <c r="T5282" s="197">
        <f>R5282/N5282</f>
        <v>1</v>
      </c>
      <c r="U5282" s="197">
        <f>S5282/P5282</f>
        <v>1</v>
      </c>
      <c r="V5282" s="197">
        <f>P5282/M5282</f>
        <v>0.89954929166970266</v>
      </c>
      <c r="W5282" s="197">
        <f>Q5282/K5282</f>
        <v>0.89983502168881591</v>
      </c>
      <c r="X5282" s="198">
        <v>1</v>
      </c>
      <c r="Y5282" s="199">
        <v>38926</v>
      </c>
      <c r="Z5282" s="199" t="s">
        <v>4516</v>
      </c>
      <c r="AA5282" s="199">
        <v>39296</v>
      </c>
      <c r="AB5282" s="199">
        <v>39660</v>
      </c>
      <c r="AC5282" s="199" t="s">
        <v>4584</v>
      </c>
      <c r="AD5282" s="194">
        <f>AB5282-AA5282</f>
        <v>364</v>
      </c>
      <c r="AE5282" s="200">
        <v>425</v>
      </c>
      <c r="AG5282" s="194">
        <v>1</v>
      </c>
      <c r="AH5282" s="194" t="s">
        <v>5683</v>
      </c>
    </row>
    <row r="5283" spans="1:34" x14ac:dyDescent="0.25">
      <c r="A5283" s="147" t="s">
        <v>2143</v>
      </c>
      <c r="B5283" s="140" t="s">
        <v>8473</v>
      </c>
      <c r="C5283" s="147" t="s">
        <v>432</v>
      </c>
      <c r="D5283" s="140" t="s">
        <v>8489</v>
      </c>
      <c r="E5283" s="147" t="s">
        <v>6128</v>
      </c>
      <c r="F5283" s="140" t="s">
        <v>8592</v>
      </c>
      <c r="G5283" s="140" t="s">
        <v>446</v>
      </c>
      <c r="H5283" s="140" t="s">
        <v>10448</v>
      </c>
      <c r="I5283" s="147" t="s">
        <v>6130</v>
      </c>
      <c r="J5283" s="147">
        <v>1</v>
      </c>
      <c r="K5283" s="132">
        <f t="shared" si="598"/>
        <v>4651036.51</v>
      </c>
      <c r="L5283" s="132">
        <v>1796640.08</v>
      </c>
      <c r="M5283" s="132">
        <v>2854396.43</v>
      </c>
      <c r="N5283" s="132">
        <v>1796640.08</v>
      </c>
      <c r="O5283" s="133" t="s">
        <v>6079</v>
      </c>
      <c r="P5283" s="132">
        <v>794685.62</v>
      </c>
      <c r="Q5283" s="132">
        <f t="shared" si="597"/>
        <v>2591325.7000000002</v>
      </c>
      <c r="R5283" s="132">
        <v>1796640.08</v>
      </c>
      <c r="S5283" s="132">
        <v>794685.62</v>
      </c>
      <c r="T5283" s="169">
        <f t="shared" si="592"/>
        <v>1</v>
      </c>
      <c r="U5283" s="169">
        <f t="shared" si="593"/>
        <v>1</v>
      </c>
      <c r="V5283" s="169">
        <f t="shared" si="594"/>
        <v>0.27840758615298572</v>
      </c>
      <c r="W5283" s="169">
        <f t="shared" si="595"/>
        <v>0.55715015232163811</v>
      </c>
      <c r="X5283" s="170">
        <v>1</v>
      </c>
      <c r="Y5283" s="139">
        <v>38926</v>
      </c>
      <c r="Z5283" s="139" t="s">
        <v>4516</v>
      </c>
      <c r="AA5283" s="139">
        <v>39096</v>
      </c>
      <c r="AB5283" s="139">
        <v>39210</v>
      </c>
      <c r="AC5283" s="139">
        <v>39212</v>
      </c>
      <c r="AD5283" s="147">
        <f t="shared" si="596"/>
        <v>114</v>
      </c>
      <c r="AE5283" s="131">
        <v>110</v>
      </c>
      <c r="AG5283" s="147">
        <v>1</v>
      </c>
      <c r="AH5283" s="147" t="s">
        <v>5683</v>
      </c>
    </row>
    <row r="5284" spans="1:34" x14ac:dyDescent="0.25">
      <c r="A5284" s="147" t="s">
        <v>2143</v>
      </c>
      <c r="B5284" s="140" t="s">
        <v>8473</v>
      </c>
      <c r="C5284" s="147" t="s">
        <v>432</v>
      </c>
      <c r="D5284" s="140" t="s">
        <v>8489</v>
      </c>
      <c r="E5284" s="147" t="s">
        <v>6128</v>
      </c>
      <c r="F5284" s="140" t="s">
        <v>8592</v>
      </c>
      <c r="G5284" s="140" t="s">
        <v>452</v>
      </c>
      <c r="H5284" s="140" t="s">
        <v>10449</v>
      </c>
      <c r="I5284" s="147" t="s">
        <v>3253</v>
      </c>
      <c r="J5284" s="147">
        <v>1</v>
      </c>
      <c r="K5284" s="132">
        <f t="shared" si="598"/>
        <v>1419557.2</v>
      </c>
      <c r="L5284" s="132">
        <v>1025929.61</v>
      </c>
      <c r="M5284" s="132">
        <v>393627.59</v>
      </c>
      <c r="N5284" s="132">
        <v>997316.68</v>
      </c>
      <c r="O5284" s="133" t="s">
        <v>6110</v>
      </c>
      <c r="P5284" s="132">
        <v>464709.62</v>
      </c>
      <c r="Q5284" s="132">
        <f t="shared" si="597"/>
        <v>1462026.3</v>
      </c>
      <c r="R5284" s="132">
        <v>997316.68</v>
      </c>
      <c r="S5284" s="132">
        <v>464709.62</v>
      </c>
      <c r="T5284" s="169">
        <f t="shared" si="592"/>
        <v>1</v>
      </c>
      <c r="U5284" s="169">
        <f t="shared" si="593"/>
        <v>1</v>
      </c>
      <c r="V5284" s="169">
        <f t="shared" si="594"/>
        <v>1.1805819302452858</v>
      </c>
      <c r="W5284" s="169">
        <f t="shared" si="595"/>
        <v>1.0299171459945398</v>
      </c>
      <c r="X5284" s="170">
        <v>1</v>
      </c>
      <c r="Y5284" s="139">
        <v>39223</v>
      </c>
      <c r="Z5284" s="139">
        <v>39272</v>
      </c>
      <c r="AA5284" s="139">
        <v>39531</v>
      </c>
      <c r="AB5284" s="139">
        <v>39629</v>
      </c>
      <c r="AC5284" s="139" t="s">
        <v>4516</v>
      </c>
      <c r="AD5284" s="147">
        <f t="shared" si="596"/>
        <v>98</v>
      </c>
      <c r="AE5284" s="131">
        <v>198</v>
      </c>
      <c r="AG5284" s="147">
        <v>1</v>
      </c>
      <c r="AH5284" s="147" t="s">
        <v>5683</v>
      </c>
    </row>
    <row r="5285" spans="1:34" x14ac:dyDescent="0.25">
      <c r="A5285" s="147" t="s">
        <v>2143</v>
      </c>
      <c r="B5285" s="140" t="s">
        <v>8473</v>
      </c>
      <c r="C5285" s="147" t="s">
        <v>432</v>
      </c>
      <c r="D5285" s="140" t="s">
        <v>8489</v>
      </c>
      <c r="E5285" s="147" t="s">
        <v>6128</v>
      </c>
      <c r="F5285" s="140" t="s">
        <v>8592</v>
      </c>
      <c r="G5285" s="140" t="s">
        <v>3419</v>
      </c>
      <c r="H5285" s="140" t="s">
        <v>10452</v>
      </c>
      <c r="I5285" s="147" t="s">
        <v>6131</v>
      </c>
      <c r="J5285" s="147">
        <v>1</v>
      </c>
      <c r="K5285" s="132">
        <f t="shared" si="598"/>
        <v>809387.42999999993</v>
      </c>
      <c r="L5285" s="132">
        <v>402955.5</v>
      </c>
      <c r="M5285" s="132">
        <v>406431.93</v>
      </c>
      <c r="N5285" s="132">
        <v>362659.95</v>
      </c>
      <c r="O5285" s="133" t="s">
        <v>6074</v>
      </c>
      <c r="P5285" s="132">
        <v>201294</v>
      </c>
      <c r="Q5285" s="132">
        <f t="shared" si="597"/>
        <v>563953.94999999995</v>
      </c>
      <c r="R5285" s="132">
        <v>362659.95</v>
      </c>
      <c r="S5285" s="132">
        <v>201294</v>
      </c>
      <c r="T5285" s="169">
        <f t="shared" si="592"/>
        <v>1</v>
      </c>
      <c r="U5285" s="169">
        <f t="shared" si="593"/>
        <v>1</v>
      </c>
      <c r="V5285" s="169">
        <f t="shared" si="594"/>
        <v>0.49527112695107395</v>
      </c>
      <c r="W5285" s="169">
        <f t="shared" si="595"/>
        <v>0.69676638047121631</v>
      </c>
      <c r="X5285" s="170">
        <v>1</v>
      </c>
      <c r="Y5285" s="139">
        <v>38926</v>
      </c>
      <c r="Z5285" s="139" t="s">
        <v>4516</v>
      </c>
      <c r="AA5285" s="139">
        <v>39049</v>
      </c>
      <c r="AB5285" s="139">
        <v>39230</v>
      </c>
      <c r="AC5285" s="139" t="s">
        <v>4516</v>
      </c>
      <c r="AD5285" s="147">
        <f t="shared" si="596"/>
        <v>181</v>
      </c>
      <c r="AE5285" s="131">
        <v>170</v>
      </c>
      <c r="AG5285" s="147">
        <v>1</v>
      </c>
      <c r="AH5285" s="147" t="s">
        <v>5683</v>
      </c>
    </row>
    <row r="5286" spans="1:34" x14ac:dyDescent="0.25">
      <c r="A5286" s="147" t="s">
        <v>2143</v>
      </c>
      <c r="B5286" s="140" t="s">
        <v>8473</v>
      </c>
      <c r="C5286" s="147" t="s">
        <v>432</v>
      </c>
      <c r="D5286" s="140" t="s">
        <v>8489</v>
      </c>
      <c r="E5286" s="147" t="s">
        <v>6128</v>
      </c>
      <c r="F5286" s="140" t="s">
        <v>8592</v>
      </c>
      <c r="G5286" s="140" t="s">
        <v>6135</v>
      </c>
      <c r="H5286" s="140" t="s">
        <v>12267</v>
      </c>
      <c r="I5286" s="147" t="s">
        <v>490</v>
      </c>
      <c r="J5286" s="147">
        <v>1</v>
      </c>
      <c r="K5286" s="132">
        <f t="shared" si="598"/>
        <v>2932627.92</v>
      </c>
      <c r="L5286" s="132">
        <v>1874215.1</v>
      </c>
      <c r="M5286" s="132">
        <v>1058412.8199999998</v>
      </c>
      <c r="N5286" s="132">
        <v>1800498.58</v>
      </c>
      <c r="O5286" s="133" t="s">
        <v>6110</v>
      </c>
      <c r="P5286" s="132">
        <v>1042692.84</v>
      </c>
      <c r="Q5286" s="132">
        <f t="shared" si="597"/>
        <v>2843191.42</v>
      </c>
      <c r="R5286" s="132">
        <v>1800498.58</v>
      </c>
      <c r="S5286" s="132">
        <v>1042692.84</v>
      </c>
      <c r="T5286" s="169">
        <f t="shared" si="592"/>
        <v>1</v>
      </c>
      <c r="U5286" s="169">
        <f t="shared" si="593"/>
        <v>1</v>
      </c>
      <c r="V5286" s="169">
        <f t="shared" si="594"/>
        <v>0.98514759108832428</v>
      </c>
      <c r="W5286" s="169">
        <f t="shared" si="595"/>
        <v>0.96950295010490117</v>
      </c>
      <c r="X5286" s="170">
        <v>1</v>
      </c>
      <c r="Y5286" s="139">
        <v>39223</v>
      </c>
      <c r="Z5286" s="139">
        <v>39272</v>
      </c>
      <c r="AA5286" s="139">
        <v>39624</v>
      </c>
      <c r="AB5286" s="139">
        <v>39963</v>
      </c>
      <c r="AC5286" s="139" t="s">
        <v>4584</v>
      </c>
      <c r="AD5286" s="147">
        <f t="shared" si="596"/>
        <v>339</v>
      </c>
      <c r="AE5286" s="131">
        <v>150</v>
      </c>
      <c r="AG5286" s="147">
        <v>1</v>
      </c>
      <c r="AH5286" s="147" t="s">
        <v>5683</v>
      </c>
    </row>
    <row r="5287" spans="1:34" x14ac:dyDescent="0.25">
      <c r="A5287" s="147" t="s">
        <v>2143</v>
      </c>
      <c r="B5287" s="140" t="s">
        <v>8473</v>
      </c>
      <c r="C5287" s="147" t="s">
        <v>432</v>
      </c>
      <c r="D5287" s="140" t="s">
        <v>8489</v>
      </c>
      <c r="E5287" s="147" t="s">
        <v>6128</v>
      </c>
      <c r="F5287" s="140" t="s">
        <v>8592</v>
      </c>
      <c r="G5287" s="140" t="s">
        <v>3550</v>
      </c>
      <c r="H5287" s="140" t="s">
        <v>12268</v>
      </c>
      <c r="I5287" s="147" t="s">
        <v>6136</v>
      </c>
      <c r="J5287" s="147">
        <v>1</v>
      </c>
      <c r="K5287" s="132">
        <f t="shared" si="598"/>
        <v>931308.52</v>
      </c>
      <c r="L5287" s="132">
        <v>761362.24</v>
      </c>
      <c r="M5287" s="132">
        <v>169946.28</v>
      </c>
      <c r="N5287" s="132">
        <v>761362.24</v>
      </c>
      <c r="O5287" s="133" t="s">
        <v>6110</v>
      </c>
      <c r="P5287" s="132">
        <v>261781.37</v>
      </c>
      <c r="Q5287" s="132">
        <f t="shared" si="597"/>
        <v>1023143.61</v>
      </c>
      <c r="R5287" s="132">
        <v>761362.24</v>
      </c>
      <c r="S5287" s="132">
        <v>261781.37</v>
      </c>
      <c r="T5287" s="169">
        <f t="shared" si="592"/>
        <v>1</v>
      </c>
      <c r="U5287" s="169">
        <f t="shared" si="593"/>
        <v>1</v>
      </c>
      <c r="V5287" s="169">
        <f t="shared" si="594"/>
        <v>1.5403771709507263</v>
      </c>
      <c r="W5287" s="169">
        <f t="shared" si="595"/>
        <v>1.0986086651499762</v>
      </c>
      <c r="X5287" s="170">
        <v>1</v>
      </c>
      <c r="Y5287" s="139">
        <v>39223</v>
      </c>
      <c r="Z5287" s="139">
        <v>39272</v>
      </c>
      <c r="AA5287" s="139">
        <v>39426</v>
      </c>
      <c r="AB5287" s="139">
        <v>39752</v>
      </c>
      <c r="AC5287" s="139" t="s">
        <v>4584</v>
      </c>
      <c r="AD5287" s="147">
        <f t="shared" si="596"/>
        <v>326</v>
      </c>
      <c r="AE5287" s="131">
        <v>188</v>
      </c>
      <c r="AG5287" s="147">
        <v>1</v>
      </c>
      <c r="AH5287" s="147" t="s">
        <v>5683</v>
      </c>
    </row>
    <row r="5288" spans="1:34" x14ac:dyDescent="0.25">
      <c r="A5288" s="147" t="s">
        <v>2143</v>
      </c>
      <c r="B5288" s="140" t="s">
        <v>8473</v>
      </c>
      <c r="C5288" s="147" t="s">
        <v>432</v>
      </c>
      <c r="D5288" s="140" t="s">
        <v>8489</v>
      </c>
      <c r="E5288" s="147" t="s">
        <v>6128</v>
      </c>
      <c r="F5288" s="140" t="s">
        <v>8592</v>
      </c>
      <c r="G5288" s="140" t="s">
        <v>3420</v>
      </c>
      <c r="H5288" s="140" t="s">
        <v>12269</v>
      </c>
      <c r="I5288" s="147" t="s">
        <v>3274</v>
      </c>
      <c r="J5288" s="147">
        <v>1</v>
      </c>
      <c r="K5288" s="132">
        <f t="shared" si="598"/>
        <v>856339.35000000009</v>
      </c>
      <c r="L5288" s="132">
        <v>658066.53</v>
      </c>
      <c r="M5288" s="132">
        <v>198272.82</v>
      </c>
      <c r="N5288" s="132">
        <v>658066.53</v>
      </c>
      <c r="O5288" s="133" t="s">
        <v>6074</v>
      </c>
      <c r="P5288" s="132">
        <v>238130.59</v>
      </c>
      <c r="Q5288" s="132">
        <f t="shared" si="597"/>
        <v>896197.12</v>
      </c>
      <c r="R5288" s="132">
        <v>658066.53</v>
      </c>
      <c r="S5288" s="132">
        <v>238130.59</v>
      </c>
      <c r="T5288" s="169">
        <f t="shared" si="592"/>
        <v>1</v>
      </c>
      <c r="U5288" s="169">
        <f t="shared" si="593"/>
        <v>1</v>
      </c>
      <c r="V5288" s="169">
        <f t="shared" si="594"/>
        <v>1.2010248807678228</v>
      </c>
      <c r="W5288" s="169">
        <f t="shared" si="595"/>
        <v>1.046544363516636</v>
      </c>
      <c r="X5288" s="170">
        <v>1</v>
      </c>
      <c r="Y5288" s="139">
        <v>38926</v>
      </c>
      <c r="Z5288" s="139" t="s">
        <v>4516</v>
      </c>
      <c r="AA5288" s="139">
        <v>39093</v>
      </c>
      <c r="AB5288" s="139">
        <v>39599</v>
      </c>
      <c r="AC5288" s="139" t="s">
        <v>4516</v>
      </c>
      <c r="AD5288" s="147">
        <f t="shared" si="596"/>
        <v>506</v>
      </c>
      <c r="AE5288" s="131">
        <v>380</v>
      </c>
      <c r="AG5288" s="147">
        <v>1</v>
      </c>
      <c r="AH5288" s="147" t="s">
        <v>5683</v>
      </c>
    </row>
    <row r="5289" spans="1:34" x14ac:dyDescent="0.25">
      <c r="A5289" s="147" t="s">
        <v>2143</v>
      </c>
      <c r="B5289" s="140" t="s">
        <v>8473</v>
      </c>
      <c r="C5289" s="147" t="s">
        <v>432</v>
      </c>
      <c r="D5289" s="140" t="s">
        <v>8489</v>
      </c>
      <c r="E5289" s="147" t="s">
        <v>6128</v>
      </c>
      <c r="F5289" s="140" t="s">
        <v>8592</v>
      </c>
      <c r="G5289" s="140" t="s">
        <v>444</v>
      </c>
      <c r="H5289" s="140" t="s">
        <v>10454</v>
      </c>
      <c r="I5289" s="147" t="s">
        <v>3548</v>
      </c>
      <c r="J5289" s="147">
        <v>1</v>
      </c>
      <c r="K5289" s="132">
        <f t="shared" si="598"/>
        <v>516092.98000000004</v>
      </c>
      <c r="L5289" s="132">
        <v>341319.84</v>
      </c>
      <c r="M5289" s="132">
        <v>174773.14</v>
      </c>
      <c r="N5289" s="132">
        <v>307187.86</v>
      </c>
      <c r="O5289" s="133" t="s">
        <v>6079</v>
      </c>
      <c r="P5289" s="132">
        <v>175190.44</v>
      </c>
      <c r="Q5289" s="132">
        <f t="shared" si="597"/>
        <v>482378.3</v>
      </c>
      <c r="R5289" s="132">
        <v>307187.86</v>
      </c>
      <c r="S5289" s="132">
        <v>175190.44</v>
      </c>
      <c r="T5289" s="169">
        <f t="shared" si="592"/>
        <v>1</v>
      </c>
      <c r="U5289" s="169">
        <f t="shared" si="593"/>
        <v>1</v>
      </c>
      <c r="V5289" s="169">
        <f t="shared" si="594"/>
        <v>1.0023876666631955</v>
      </c>
      <c r="W5289" s="169">
        <f t="shared" si="595"/>
        <v>0.93467324434445898</v>
      </c>
      <c r="X5289" s="170">
        <v>1</v>
      </c>
      <c r="Y5289" s="139">
        <v>39223</v>
      </c>
      <c r="Z5289" s="139">
        <v>39272</v>
      </c>
      <c r="AA5289" s="139">
        <v>39399</v>
      </c>
      <c r="AB5289" s="139">
        <v>39563</v>
      </c>
      <c r="AC5289" s="139" t="s">
        <v>4516</v>
      </c>
      <c r="AD5289" s="147">
        <f t="shared" si="596"/>
        <v>164</v>
      </c>
      <c r="AE5289" s="131">
        <v>277</v>
      </c>
      <c r="AG5289" s="147">
        <v>1</v>
      </c>
      <c r="AH5289" s="147" t="s">
        <v>5683</v>
      </c>
    </row>
    <row r="5290" spans="1:34" x14ac:dyDescent="0.25">
      <c r="A5290" s="147" t="s">
        <v>2143</v>
      </c>
      <c r="B5290" s="140" t="s">
        <v>8473</v>
      </c>
      <c r="C5290" s="147" t="s">
        <v>432</v>
      </c>
      <c r="D5290" s="140" t="s">
        <v>8489</v>
      </c>
      <c r="E5290" s="147" t="s">
        <v>6128</v>
      </c>
      <c r="F5290" s="140" t="s">
        <v>8592</v>
      </c>
      <c r="G5290" s="140" t="s">
        <v>444</v>
      </c>
      <c r="H5290" s="140" t="s">
        <v>10454</v>
      </c>
      <c r="I5290" s="147" t="s">
        <v>6140</v>
      </c>
      <c r="J5290" s="147">
        <v>1</v>
      </c>
      <c r="K5290" s="132">
        <f t="shared" si="598"/>
        <v>795190</v>
      </c>
      <c r="L5290" s="132">
        <v>578816</v>
      </c>
      <c r="M5290" s="132">
        <v>216374</v>
      </c>
      <c r="N5290" s="132">
        <v>578816</v>
      </c>
      <c r="O5290" s="133" t="s">
        <v>6107</v>
      </c>
      <c r="P5290" s="132">
        <v>222723.4</v>
      </c>
      <c r="Q5290" s="132">
        <f t="shared" si="597"/>
        <v>801539.4</v>
      </c>
      <c r="R5290" s="132">
        <v>578816</v>
      </c>
      <c r="S5290" s="132">
        <v>222723.4</v>
      </c>
      <c r="T5290" s="169">
        <f t="shared" si="592"/>
        <v>1</v>
      </c>
      <c r="U5290" s="169">
        <f t="shared" si="593"/>
        <v>1</v>
      </c>
      <c r="V5290" s="169">
        <f t="shared" si="594"/>
        <v>1.0293445608067513</v>
      </c>
      <c r="W5290" s="169">
        <f t="shared" si="595"/>
        <v>1.0079847583596373</v>
      </c>
      <c r="X5290" s="170">
        <v>1</v>
      </c>
      <c r="Y5290" s="139">
        <v>39583</v>
      </c>
      <c r="Z5290" s="139">
        <v>39589</v>
      </c>
      <c r="AA5290" s="139">
        <v>39658</v>
      </c>
      <c r="AB5290" s="139">
        <v>39751</v>
      </c>
      <c r="AC5290" s="139" t="s">
        <v>4584</v>
      </c>
      <c r="AD5290" s="147">
        <f t="shared" si="596"/>
        <v>93</v>
      </c>
      <c r="AE5290" s="131">
        <v>278</v>
      </c>
      <c r="AG5290" s="147">
        <v>1</v>
      </c>
      <c r="AH5290" s="147" t="s">
        <v>5683</v>
      </c>
    </row>
    <row r="5291" spans="1:34" x14ac:dyDescent="0.25">
      <c r="A5291" s="147" t="s">
        <v>2143</v>
      </c>
      <c r="B5291" s="140" t="s">
        <v>8473</v>
      </c>
      <c r="C5291" s="147" t="s">
        <v>432</v>
      </c>
      <c r="D5291" s="140" t="s">
        <v>8489</v>
      </c>
      <c r="E5291" s="147" t="s">
        <v>6128</v>
      </c>
      <c r="F5291" s="140" t="s">
        <v>8592</v>
      </c>
      <c r="G5291" s="140" t="s">
        <v>448</v>
      </c>
      <c r="H5291" s="140" t="s">
        <v>10455</v>
      </c>
      <c r="I5291" s="147" t="s">
        <v>6132</v>
      </c>
      <c r="J5291" s="147">
        <v>1</v>
      </c>
      <c r="K5291" s="132">
        <f t="shared" si="598"/>
        <v>1595274.0499999998</v>
      </c>
      <c r="L5291" s="132">
        <v>1136497.19</v>
      </c>
      <c r="M5291" s="132">
        <v>458776.86</v>
      </c>
      <c r="N5291" s="132">
        <v>1136497.19</v>
      </c>
      <c r="O5291" s="133" t="s">
        <v>6079</v>
      </c>
      <c r="P5291" s="132">
        <v>275910.48</v>
      </c>
      <c r="Q5291" s="132">
        <f t="shared" si="597"/>
        <v>1412407.67</v>
      </c>
      <c r="R5291" s="132">
        <v>1136497.19</v>
      </c>
      <c r="S5291" s="132">
        <v>275910.48</v>
      </c>
      <c r="T5291" s="169">
        <f t="shared" si="592"/>
        <v>1</v>
      </c>
      <c r="U5291" s="169">
        <f t="shared" si="593"/>
        <v>1</v>
      </c>
      <c r="V5291" s="169">
        <f t="shared" si="594"/>
        <v>0.6014045259388191</v>
      </c>
      <c r="W5291" s="169">
        <f t="shared" si="595"/>
        <v>0.88536992750555932</v>
      </c>
      <c r="X5291" s="170">
        <v>1</v>
      </c>
      <c r="Y5291" s="139">
        <v>38926</v>
      </c>
      <c r="Z5291" s="139" t="s">
        <v>4516</v>
      </c>
      <c r="AA5291" s="139">
        <v>39118</v>
      </c>
      <c r="AB5291" s="139">
        <v>39233</v>
      </c>
      <c r="AC5291" s="139">
        <v>39348</v>
      </c>
      <c r="AD5291" s="147">
        <f t="shared" si="596"/>
        <v>115</v>
      </c>
      <c r="AE5291" s="131">
        <v>248</v>
      </c>
      <c r="AG5291" s="147">
        <v>1</v>
      </c>
      <c r="AH5291" s="147" t="s">
        <v>5683</v>
      </c>
    </row>
    <row r="5292" spans="1:34" x14ac:dyDescent="0.25">
      <c r="A5292" s="147" t="s">
        <v>2143</v>
      </c>
      <c r="B5292" s="140" t="s">
        <v>8473</v>
      </c>
      <c r="C5292" s="147" t="s">
        <v>432</v>
      </c>
      <c r="D5292" s="140" t="s">
        <v>8489</v>
      </c>
      <c r="E5292" s="147" t="s">
        <v>6128</v>
      </c>
      <c r="F5292" s="140" t="s">
        <v>8592</v>
      </c>
      <c r="G5292" s="140" t="s">
        <v>448</v>
      </c>
      <c r="H5292" s="140" t="s">
        <v>10455</v>
      </c>
      <c r="I5292" s="147" t="s">
        <v>6141</v>
      </c>
      <c r="J5292" s="147">
        <v>1</v>
      </c>
      <c r="K5292" s="132">
        <f t="shared" si="598"/>
        <v>1997916</v>
      </c>
      <c r="L5292" s="132">
        <v>1477459</v>
      </c>
      <c r="M5292" s="132">
        <v>520457</v>
      </c>
      <c r="N5292" s="132">
        <v>1329713.0999999999</v>
      </c>
      <c r="O5292" s="133"/>
      <c r="P5292" s="132">
        <v>503506</v>
      </c>
      <c r="Q5292" s="132">
        <f t="shared" si="597"/>
        <v>1833219.1</v>
      </c>
      <c r="R5292" s="132">
        <v>1329713.1000000001</v>
      </c>
      <c r="S5292" s="132">
        <v>503506</v>
      </c>
      <c r="T5292" s="169">
        <f t="shared" si="592"/>
        <v>1.0000000000000002</v>
      </c>
      <c r="U5292" s="169">
        <f t="shared" si="593"/>
        <v>1</v>
      </c>
      <c r="V5292" s="169">
        <f t="shared" si="594"/>
        <v>0.96743054661576267</v>
      </c>
      <c r="W5292" s="169">
        <f t="shared" si="595"/>
        <v>0.91756565341085417</v>
      </c>
      <c r="X5292" s="170">
        <v>1</v>
      </c>
      <c r="Y5292" s="139">
        <v>39583</v>
      </c>
      <c r="Z5292" s="139">
        <v>39589</v>
      </c>
      <c r="AA5292" s="139">
        <v>39770</v>
      </c>
      <c r="AB5292" s="139">
        <v>39933</v>
      </c>
      <c r="AC5292" s="139">
        <v>39939</v>
      </c>
      <c r="AD5292" s="147">
        <f t="shared" si="596"/>
        <v>163</v>
      </c>
      <c r="AE5292" s="131">
        <v>50</v>
      </c>
      <c r="AG5292" s="147">
        <v>1</v>
      </c>
      <c r="AH5292" s="147" t="s">
        <v>5683</v>
      </c>
    </row>
    <row r="5293" spans="1:34" x14ac:dyDescent="0.25">
      <c r="A5293" s="147" t="s">
        <v>2143</v>
      </c>
      <c r="B5293" s="140" t="s">
        <v>8473</v>
      </c>
      <c r="C5293" s="147" t="s">
        <v>432</v>
      </c>
      <c r="D5293" s="140" t="s">
        <v>8489</v>
      </c>
      <c r="E5293" s="147" t="s">
        <v>6128</v>
      </c>
      <c r="F5293" s="140" t="s">
        <v>8592</v>
      </c>
      <c r="G5293" s="140" t="s">
        <v>450</v>
      </c>
      <c r="H5293" s="140" t="s">
        <v>10457</v>
      </c>
      <c r="I5293" s="147" t="s">
        <v>42</v>
      </c>
      <c r="J5293" s="147">
        <v>1</v>
      </c>
      <c r="K5293" s="132">
        <f t="shared" si="598"/>
        <v>506603.52000000002</v>
      </c>
      <c r="L5293" s="132">
        <v>369939.18</v>
      </c>
      <c r="M5293" s="132">
        <v>136664.34</v>
      </c>
      <c r="N5293" s="132">
        <v>369939.18</v>
      </c>
      <c r="O5293" s="133" t="s">
        <v>6110</v>
      </c>
      <c r="P5293" s="132">
        <v>155786.87</v>
      </c>
      <c r="Q5293" s="132">
        <f t="shared" si="597"/>
        <v>525726.05000000005</v>
      </c>
      <c r="R5293" s="132">
        <v>369939.18</v>
      </c>
      <c r="S5293" s="132">
        <v>155786.87</v>
      </c>
      <c r="T5293" s="169">
        <f t="shared" si="592"/>
        <v>1</v>
      </c>
      <c r="U5293" s="169">
        <f t="shared" si="593"/>
        <v>1</v>
      </c>
      <c r="V5293" s="169">
        <f t="shared" si="594"/>
        <v>1.1399233333289429</v>
      </c>
      <c r="W5293" s="169">
        <f t="shared" si="595"/>
        <v>1.0377465399371879</v>
      </c>
      <c r="X5293" s="170">
        <v>1</v>
      </c>
      <c r="Y5293" s="139">
        <v>39223</v>
      </c>
      <c r="Z5293" s="139">
        <v>39272</v>
      </c>
      <c r="AA5293" s="139">
        <v>39521</v>
      </c>
      <c r="AB5293" s="139">
        <v>39752</v>
      </c>
      <c r="AC5293" s="139" t="s">
        <v>4584</v>
      </c>
      <c r="AD5293" s="147">
        <f t="shared" si="596"/>
        <v>231</v>
      </c>
      <c r="AE5293" s="131">
        <v>190</v>
      </c>
      <c r="AG5293" s="147">
        <v>1</v>
      </c>
      <c r="AH5293" s="147" t="s">
        <v>5683</v>
      </c>
    </row>
    <row r="5294" spans="1:34" x14ac:dyDescent="0.25">
      <c r="A5294" s="147" t="s">
        <v>2143</v>
      </c>
      <c r="B5294" s="140" t="s">
        <v>8473</v>
      </c>
      <c r="C5294" s="147" t="s">
        <v>432</v>
      </c>
      <c r="D5294" s="140" t="s">
        <v>8489</v>
      </c>
      <c r="E5294" s="147" t="s">
        <v>6128</v>
      </c>
      <c r="F5294" s="140" t="s">
        <v>8592</v>
      </c>
      <c r="G5294" s="140" t="s">
        <v>457</v>
      </c>
      <c r="H5294" s="140" t="s">
        <v>10458</v>
      </c>
      <c r="I5294" s="147" t="s">
        <v>142</v>
      </c>
      <c r="J5294" s="147">
        <v>1</v>
      </c>
      <c r="K5294" s="132">
        <f t="shared" si="598"/>
        <v>499111.38</v>
      </c>
      <c r="L5294" s="132">
        <v>395354.68</v>
      </c>
      <c r="M5294" s="132">
        <v>103756.70000000001</v>
      </c>
      <c r="N5294" s="132">
        <v>385045.92999999993</v>
      </c>
      <c r="O5294" s="133" t="s">
        <v>6079</v>
      </c>
      <c r="P5294" s="132">
        <v>105885</v>
      </c>
      <c r="Q5294" s="132">
        <f t="shared" si="597"/>
        <v>490930.93</v>
      </c>
      <c r="R5294" s="132">
        <v>385045.93</v>
      </c>
      <c r="S5294" s="132">
        <v>105885</v>
      </c>
      <c r="T5294" s="169">
        <f t="shared" si="592"/>
        <v>1.0000000000000002</v>
      </c>
      <c r="U5294" s="169">
        <f t="shared" si="593"/>
        <v>1</v>
      </c>
      <c r="V5294" s="169">
        <f t="shared" si="594"/>
        <v>1.0205124102829022</v>
      </c>
      <c r="W5294" s="169">
        <f t="shared" si="595"/>
        <v>0.98360997098483305</v>
      </c>
      <c r="X5294" s="170">
        <v>1</v>
      </c>
      <c r="Y5294" s="139">
        <v>39223</v>
      </c>
      <c r="Z5294" s="139">
        <v>39272</v>
      </c>
      <c r="AA5294" s="139">
        <v>39419</v>
      </c>
      <c r="AB5294" s="139">
        <v>39568</v>
      </c>
      <c r="AC5294" s="139">
        <v>39631</v>
      </c>
      <c r="AD5294" s="147">
        <f t="shared" si="596"/>
        <v>149</v>
      </c>
      <c r="AE5294" s="131">
        <v>74</v>
      </c>
      <c r="AG5294" s="147">
        <v>1</v>
      </c>
      <c r="AH5294" s="147" t="s">
        <v>5683</v>
      </c>
    </row>
    <row r="5295" spans="1:34" x14ac:dyDescent="0.25">
      <c r="A5295" s="147" t="s">
        <v>2143</v>
      </c>
      <c r="B5295" s="140" t="s">
        <v>8473</v>
      </c>
      <c r="C5295" s="147" t="s">
        <v>432</v>
      </c>
      <c r="D5295" s="140" t="s">
        <v>8489</v>
      </c>
      <c r="E5295" s="147" t="s">
        <v>6128</v>
      </c>
      <c r="F5295" s="140" t="s">
        <v>8592</v>
      </c>
      <c r="G5295" s="140" t="s">
        <v>455</v>
      </c>
      <c r="H5295" s="140" t="s">
        <v>10459</v>
      </c>
      <c r="I5295" s="147" t="s">
        <v>702</v>
      </c>
      <c r="J5295" s="147">
        <v>1</v>
      </c>
      <c r="K5295" s="132">
        <f t="shared" si="598"/>
        <v>1158136.5499999998</v>
      </c>
      <c r="L5295" s="132">
        <v>852942.96</v>
      </c>
      <c r="M5295" s="132">
        <v>305193.58999999997</v>
      </c>
      <c r="N5295" s="132">
        <v>842475.38</v>
      </c>
      <c r="O5295" s="133" t="s">
        <v>6079</v>
      </c>
      <c r="P5295" s="132">
        <v>315212.52</v>
      </c>
      <c r="Q5295" s="132">
        <f t="shared" si="597"/>
        <v>1157687.8999999999</v>
      </c>
      <c r="R5295" s="132">
        <v>842475.38</v>
      </c>
      <c r="S5295" s="132">
        <v>315212.52</v>
      </c>
      <c r="T5295" s="169">
        <f t="shared" si="592"/>
        <v>1</v>
      </c>
      <c r="U5295" s="169">
        <f t="shared" si="593"/>
        <v>1</v>
      </c>
      <c r="V5295" s="169">
        <f t="shared" si="594"/>
        <v>1.0328281141160274</v>
      </c>
      <c r="W5295" s="169">
        <f t="shared" si="595"/>
        <v>0.99961261044736049</v>
      </c>
      <c r="X5295" s="170">
        <v>1</v>
      </c>
      <c r="Y5295" s="139">
        <v>39223</v>
      </c>
      <c r="Z5295" s="139">
        <v>39272</v>
      </c>
      <c r="AA5295" s="139">
        <v>39426</v>
      </c>
      <c r="AB5295" s="139">
        <v>39563</v>
      </c>
      <c r="AC5295" s="139">
        <v>39567</v>
      </c>
      <c r="AD5295" s="147">
        <f t="shared" si="596"/>
        <v>137</v>
      </c>
      <c r="AE5295" s="131">
        <v>90</v>
      </c>
      <c r="AG5295" s="147">
        <v>1</v>
      </c>
      <c r="AH5295" s="147" t="s">
        <v>5683</v>
      </c>
    </row>
    <row r="5296" spans="1:34" x14ac:dyDescent="0.25">
      <c r="A5296" s="147" t="s">
        <v>2143</v>
      </c>
      <c r="B5296" s="140" t="s">
        <v>8473</v>
      </c>
      <c r="C5296" s="147" t="s">
        <v>432</v>
      </c>
      <c r="D5296" s="140" t="s">
        <v>8489</v>
      </c>
      <c r="E5296" s="147" t="s">
        <v>6128</v>
      </c>
      <c r="F5296" s="140" t="s">
        <v>8592</v>
      </c>
      <c r="G5296" s="140" t="s">
        <v>455</v>
      </c>
      <c r="H5296" s="140" t="s">
        <v>10459</v>
      </c>
      <c r="I5296" s="147" t="s">
        <v>6142</v>
      </c>
      <c r="J5296" s="147">
        <v>1</v>
      </c>
      <c r="K5296" s="132">
        <f t="shared" si="598"/>
        <v>591347</v>
      </c>
      <c r="L5296" s="132">
        <v>427319</v>
      </c>
      <c r="M5296" s="132">
        <v>164028</v>
      </c>
      <c r="N5296" s="132">
        <v>384587.1</v>
      </c>
      <c r="O5296" s="133" t="s">
        <v>6107</v>
      </c>
      <c r="P5296" s="132">
        <v>162542.78</v>
      </c>
      <c r="Q5296" s="132">
        <f t="shared" si="597"/>
        <v>547129.88</v>
      </c>
      <c r="R5296" s="132">
        <v>384587.1</v>
      </c>
      <c r="S5296" s="132">
        <v>162542.78</v>
      </c>
      <c r="T5296" s="169">
        <f t="shared" si="592"/>
        <v>1</v>
      </c>
      <c r="U5296" s="169">
        <f t="shared" si="593"/>
        <v>1</v>
      </c>
      <c r="V5296" s="169">
        <f t="shared" si="594"/>
        <v>0.99094532640768651</v>
      </c>
      <c r="W5296" s="169">
        <f t="shared" si="595"/>
        <v>0.92522644065159709</v>
      </c>
      <c r="X5296" s="170">
        <v>1</v>
      </c>
      <c r="Y5296" s="139">
        <v>39583</v>
      </c>
      <c r="Z5296" s="139">
        <v>39589</v>
      </c>
      <c r="AA5296" s="139">
        <v>39709</v>
      </c>
      <c r="AB5296" s="139">
        <v>39927</v>
      </c>
      <c r="AC5296" s="139">
        <v>39933</v>
      </c>
      <c r="AD5296" s="147">
        <f t="shared" si="596"/>
        <v>218</v>
      </c>
      <c r="AE5296" s="131">
        <v>75</v>
      </c>
      <c r="AG5296" s="147">
        <v>1</v>
      </c>
      <c r="AH5296" s="147" t="s">
        <v>5683</v>
      </c>
    </row>
    <row r="5297" spans="1:34" x14ac:dyDescent="0.25">
      <c r="A5297" s="147" t="s">
        <v>2143</v>
      </c>
      <c r="B5297" s="140" t="s">
        <v>8473</v>
      </c>
      <c r="C5297" s="147" t="s">
        <v>432</v>
      </c>
      <c r="D5297" s="140" t="s">
        <v>8489</v>
      </c>
      <c r="E5297" s="147" t="s">
        <v>6128</v>
      </c>
      <c r="F5297" s="140" t="s">
        <v>8592</v>
      </c>
      <c r="G5297" s="140" t="s">
        <v>12270</v>
      </c>
      <c r="H5297" s="140" t="s">
        <v>10460</v>
      </c>
      <c r="I5297" s="147" t="s">
        <v>6131</v>
      </c>
      <c r="J5297" s="147">
        <v>1</v>
      </c>
      <c r="K5297" s="132">
        <f t="shared" si="598"/>
        <v>781000.72</v>
      </c>
      <c r="L5297" s="132">
        <v>532648.4</v>
      </c>
      <c r="M5297" s="132">
        <v>248352.32</v>
      </c>
      <c r="N5297" s="132">
        <v>518260.07</v>
      </c>
      <c r="O5297" s="133" t="s">
        <v>6079</v>
      </c>
      <c r="P5297" s="132">
        <v>211522.26</v>
      </c>
      <c r="Q5297" s="132">
        <f t="shared" si="597"/>
        <v>729782.33000000007</v>
      </c>
      <c r="R5297" s="132">
        <v>518260.07</v>
      </c>
      <c r="S5297" s="132">
        <v>211522.26</v>
      </c>
      <c r="T5297" s="169">
        <f t="shared" si="592"/>
        <v>1</v>
      </c>
      <c r="U5297" s="169">
        <f t="shared" si="593"/>
        <v>1</v>
      </c>
      <c r="V5297" s="169">
        <f t="shared" si="594"/>
        <v>0.85170237185624043</v>
      </c>
      <c r="W5297" s="169">
        <f t="shared" si="595"/>
        <v>0.93441953549031309</v>
      </c>
      <c r="X5297" s="170">
        <v>1</v>
      </c>
      <c r="Y5297" s="139">
        <v>38926</v>
      </c>
      <c r="Z5297" s="139" t="s">
        <v>4516</v>
      </c>
      <c r="AA5297" s="139">
        <v>39146</v>
      </c>
      <c r="AB5297" s="139">
        <v>39410</v>
      </c>
      <c r="AC5297" s="139">
        <v>39415</v>
      </c>
      <c r="AD5297" s="147">
        <f t="shared" si="596"/>
        <v>264</v>
      </c>
      <c r="AE5297" s="131">
        <v>211</v>
      </c>
      <c r="AG5297" s="147">
        <v>1</v>
      </c>
      <c r="AH5297" s="147" t="s">
        <v>5683</v>
      </c>
    </row>
    <row r="5298" spans="1:34" x14ac:dyDescent="0.25">
      <c r="A5298" s="147" t="s">
        <v>2143</v>
      </c>
      <c r="B5298" s="140" t="s">
        <v>8473</v>
      </c>
      <c r="C5298" s="147" t="s">
        <v>432</v>
      </c>
      <c r="D5298" s="140" t="s">
        <v>8489</v>
      </c>
      <c r="E5298" s="147" t="s">
        <v>6128</v>
      </c>
      <c r="F5298" s="140" t="s">
        <v>8592</v>
      </c>
      <c r="G5298" s="140" t="s">
        <v>433</v>
      </c>
      <c r="H5298" s="140" t="s">
        <v>10462</v>
      </c>
      <c r="I5298" s="147" t="s">
        <v>3573</v>
      </c>
      <c r="J5298" s="147">
        <v>1</v>
      </c>
      <c r="K5298" s="132">
        <f t="shared" si="598"/>
        <v>805000</v>
      </c>
      <c r="L5298" s="132">
        <v>554698.73</v>
      </c>
      <c r="M5298" s="132">
        <v>250301.27</v>
      </c>
      <c r="N5298" s="132">
        <v>499228.9</v>
      </c>
      <c r="O5298" s="133" t="s">
        <v>6079</v>
      </c>
      <c r="P5298" s="132">
        <v>298462.53999999998</v>
      </c>
      <c r="Q5298" s="132">
        <f t="shared" si="597"/>
        <v>797691.44</v>
      </c>
      <c r="R5298" s="132">
        <v>499228.9</v>
      </c>
      <c r="S5298" s="132">
        <v>298462.53999999998</v>
      </c>
      <c r="T5298" s="169">
        <f t="shared" si="592"/>
        <v>1</v>
      </c>
      <c r="U5298" s="169">
        <f t="shared" si="593"/>
        <v>1</v>
      </c>
      <c r="V5298" s="169">
        <f t="shared" si="594"/>
        <v>1.1924132066928785</v>
      </c>
      <c r="W5298" s="169">
        <f t="shared" si="595"/>
        <v>0.99092104347826082</v>
      </c>
      <c r="X5298" s="170">
        <v>1</v>
      </c>
      <c r="Y5298" s="139">
        <v>39223</v>
      </c>
      <c r="Z5298" s="139">
        <v>39272</v>
      </c>
      <c r="AA5298" s="139">
        <v>39490</v>
      </c>
      <c r="AB5298" s="139">
        <v>39629</v>
      </c>
      <c r="AC5298" s="139" t="s">
        <v>4516</v>
      </c>
      <c r="AD5298" s="147">
        <f t="shared" si="596"/>
        <v>139</v>
      </c>
      <c r="AE5298" s="131">
        <v>130</v>
      </c>
      <c r="AG5298" s="147">
        <v>1</v>
      </c>
      <c r="AH5298" s="147" t="s">
        <v>5683</v>
      </c>
    </row>
    <row r="5299" spans="1:34" x14ac:dyDescent="0.25">
      <c r="A5299" s="147" t="s">
        <v>2143</v>
      </c>
      <c r="B5299" s="140" t="s">
        <v>8473</v>
      </c>
      <c r="C5299" s="147" t="s">
        <v>432</v>
      </c>
      <c r="D5299" s="140" t="s">
        <v>8489</v>
      </c>
      <c r="E5299" s="147" t="s">
        <v>6128</v>
      </c>
      <c r="F5299" s="140" t="s">
        <v>8592</v>
      </c>
      <c r="G5299" s="140" t="s">
        <v>151</v>
      </c>
      <c r="H5299" s="140" t="s">
        <v>10463</v>
      </c>
      <c r="I5299" s="147" t="s">
        <v>3548</v>
      </c>
      <c r="J5299" s="147">
        <v>1</v>
      </c>
      <c r="K5299" s="132">
        <f t="shared" si="598"/>
        <v>487076.19</v>
      </c>
      <c r="L5299" s="132">
        <v>349908.25</v>
      </c>
      <c r="M5299" s="132">
        <v>137167.94</v>
      </c>
      <c r="N5299" s="132">
        <v>349908.25</v>
      </c>
      <c r="O5299" s="133" t="s">
        <v>6074</v>
      </c>
      <c r="P5299" s="132">
        <v>96590.1</v>
      </c>
      <c r="Q5299" s="132">
        <f t="shared" si="597"/>
        <v>446498.35</v>
      </c>
      <c r="R5299" s="132">
        <v>349908.25</v>
      </c>
      <c r="S5299" s="132">
        <v>96590.1</v>
      </c>
      <c r="T5299" s="169">
        <f t="shared" si="592"/>
        <v>1</v>
      </c>
      <c r="U5299" s="169">
        <f t="shared" si="593"/>
        <v>1</v>
      </c>
      <c r="V5299" s="169">
        <f t="shared" si="594"/>
        <v>0.70417402200543366</v>
      </c>
      <c r="W5299" s="169">
        <f t="shared" si="595"/>
        <v>0.91669098011134553</v>
      </c>
      <c r="X5299" s="170">
        <v>1</v>
      </c>
      <c r="Y5299" s="139">
        <v>38926</v>
      </c>
      <c r="Z5299" s="139" t="s">
        <v>4516</v>
      </c>
      <c r="AA5299" s="139">
        <v>39121</v>
      </c>
      <c r="AB5299" s="139">
        <v>39263</v>
      </c>
      <c r="AC5299" s="139">
        <v>39347</v>
      </c>
      <c r="AD5299" s="147">
        <f t="shared" si="596"/>
        <v>142</v>
      </c>
      <c r="AE5299" s="131">
        <v>259</v>
      </c>
      <c r="AG5299" s="147">
        <v>1</v>
      </c>
      <c r="AH5299" s="147" t="s">
        <v>5683</v>
      </c>
    </row>
    <row r="5300" spans="1:34" x14ac:dyDescent="0.25">
      <c r="A5300" s="147" t="s">
        <v>2143</v>
      </c>
      <c r="B5300" s="140" t="s">
        <v>8473</v>
      </c>
      <c r="C5300" s="147" t="s">
        <v>432</v>
      </c>
      <c r="D5300" s="140" t="s">
        <v>8489</v>
      </c>
      <c r="E5300" s="147" t="s">
        <v>6128</v>
      </c>
      <c r="F5300" s="140" t="s">
        <v>8592</v>
      </c>
      <c r="G5300" s="140" t="s">
        <v>151</v>
      </c>
      <c r="H5300" s="140" t="s">
        <v>10463</v>
      </c>
      <c r="I5300" s="147" t="s">
        <v>6143</v>
      </c>
      <c r="J5300" s="147">
        <v>1</v>
      </c>
      <c r="K5300" s="132">
        <f t="shared" si="598"/>
        <v>1075919</v>
      </c>
      <c r="L5300" s="132">
        <v>769793</v>
      </c>
      <c r="M5300" s="132">
        <v>306126</v>
      </c>
      <c r="N5300" s="132">
        <v>740705.00000000012</v>
      </c>
      <c r="O5300" s="133" t="s">
        <v>6107</v>
      </c>
      <c r="P5300" s="132">
        <v>336785.75</v>
      </c>
      <c r="Q5300" s="132">
        <f t="shared" si="597"/>
        <v>1077490.75</v>
      </c>
      <c r="R5300" s="132">
        <v>740705</v>
      </c>
      <c r="S5300" s="132">
        <v>336785.75</v>
      </c>
      <c r="T5300" s="169">
        <f t="shared" si="592"/>
        <v>0.99999999999999989</v>
      </c>
      <c r="U5300" s="169">
        <f t="shared" si="593"/>
        <v>1</v>
      </c>
      <c r="V5300" s="169">
        <f t="shared" si="594"/>
        <v>1.1001540215466834</v>
      </c>
      <c r="W5300" s="169">
        <f t="shared" si="595"/>
        <v>1.0014608441713548</v>
      </c>
      <c r="X5300" s="170">
        <v>1</v>
      </c>
      <c r="Y5300" s="139">
        <v>39583</v>
      </c>
      <c r="Z5300" s="139">
        <v>39589</v>
      </c>
      <c r="AA5300" s="139">
        <v>39703</v>
      </c>
      <c r="AB5300" s="139">
        <v>39933</v>
      </c>
      <c r="AC5300" s="139" t="s">
        <v>4584</v>
      </c>
      <c r="AD5300" s="147">
        <f t="shared" si="596"/>
        <v>230</v>
      </c>
      <c r="AE5300" s="131">
        <v>295</v>
      </c>
      <c r="AG5300" s="147">
        <v>1</v>
      </c>
      <c r="AH5300" s="147" t="s">
        <v>5683</v>
      </c>
    </row>
    <row r="5301" spans="1:34" x14ac:dyDescent="0.25">
      <c r="A5301" s="147" t="s">
        <v>2143</v>
      </c>
      <c r="B5301" s="140" t="s">
        <v>8473</v>
      </c>
      <c r="C5301" s="147" t="s">
        <v>432</v>
      </c>
      <c r="D5301" s="140" t="s">
        <v>8489</v>
      </c>
      <c r="E5301" s="147" t="s">
        <v>6128</v>
      </c>
      <c r="F5301" s="140" t="s">
        <v>8592</v>
      </c>
      <c r="G5301" s="140" t="s">
        <v>458</v>
      </c>
      <c r="H5301" s="140" t="s">
        <v>10464</v>
      </c>
      <c r="I5301" s="147" t="s">
        <v>3548</v>
      </c>
      <c r="J5301" s="147">
        <v>1</v>
      </c>
      <c r="K5301" s="132">
        <f t="shared" si="598"/>
        <v>493065.3</v>
      </c>
      <c r="L5301" s="132">
        <v>331932.44</v>
      </c>
      <c r="M5301" s="132">
        <v>161132.85999999999</v>
      </c>
      <c r="N5301" s="132">
        <v>331932.44</v>
      </c>
      <c r="O5301" s="133" t="s">
        <v>6074</v>
      </c>
      <c r="P5301" s="132">
        <v>111338.72</v>
      </c>
      <c r="Q5301" s="132">
        <f t="shared" si="597"/>
        <v>443271.16000000003</v>
      </c>
      <c r="R5301" s="132">
        <v>331932.44</v>
      </c>
      <c r="S5301" s="132">
        <v>111338.72</v>
      </c>
      <c r="T5301" s="169">
        <f t="shared" si="592"/>
        <v>1</v>
      </c>
      <c r="U5301" s="169">
        <f t="shared" si="593"/>
        <v>1</v>
      </c>
      <c r="V5301" s="169">
        <f t="shared" si="594"/>
        <v>0.69097464043026369</v>
      </c>
      <c r="W5301" s="169">
        <f t="shared" si="595"/>
        <v>0.89901106405175957</v>
      </c>
      <c r="X5301" s="170">
        <v>1</v>
      </c>
      <c r="Y5301" s="139">
        <v>38926</v>
      </c>
      <c r="Z5301" s="139" t="s">
        <v>4516</v>
      </c>
      <c r="AA5301" s="139">
        <v>39069</v>
      </c>
      <c r="AB5301" s="139">
        <v>39233</v>
      </c>
      <c r="AC5301" s="139">
        <v>39255</v>
      </c>
      <c r="AD5301" s="147">
        <f t="shared" si="596"/>
        <v>164</v>
      </c>
      <c r="AE5301" s="131">
        <v>450</v>
      </c>
      <c r="AG5301" s="147">
        <v>1</v>
      </c>
      <c r="AH5301" s="147" t="s">
        <v>5683</v>
      </c>
    </row>
    <row r="5302" spans="1:34" x14ac:dyDescent="0.25">
      <c r="A5302" s="147" t="s">
        <v>2143</v>
      </c>
      <c r="B5302" s="140" t="s">
        <v>8473</v>
      </c>
      <c r="C5302" s="147" t="s">
        <v>432</v>
      </c>
      <c r="D5302" s="140" t="s">
        <v>8489</v>
      </c>
      <c r="E5302" s="147" t="s">
        <v>6128</v>
      </c>
      <c r="F5302" s="140" t="s">
        <v>8592</v>
      </c>
      <c r="G5302" s="140" t="s">
        <v>458</v>
      </c>
      <c r="H5302" s="140" t="s">
        <v>10464</v>
      </c>
      <c r="I5302" s="147" t="s">
        <v>42</v>
      </c>
      <c r="J5302" s="147">
        <v>1</v>
      </c>
      <c r="K5302" s="132">
        <f t="shared" si="598"/>
        <v>425790.94</v>
      </c>
      <c r="L5302" s="132">
        <v>295756.31</v>
      </c>
      <c r="M5302" s="132">
        <v>130034.62999999999</v>
      </c>
      <c r="N5302" s="132">
        <v>295756.31</v>
      </c>
      <c r="O5302" s="133" t="s">
        <v>6079</v>
      </c>
      <c r="P5302" s="132">
        <v>131580.44</v>
      </c>
      <c r="Q5302" s="132">
        <f t="shared" si="597"/>
        <v>427336.75</v>
      </c>
      <c r="R5302" s="132">
        <v>295756.31</v>
      </c>
      <c r="S5302" s="132">
        <v>131580.44</v>
      </c>
      <c r="T5302" s="169">
        <f t="shared" si="592"/>
        <v>1</v>
      </c>
      <c r="U5302" s="169">
        <f t="shared" si="593"/>
        <v>1</v>
      </c>
      <c r="V5302" s="169">
        <f t="shared" si="594"/>
        <v>1.0118876794589258</v>
      </c>
      <c r="W5302" s="169">
        <f t="shared" si="595"/>
        <v>1.0036304436162968</v>
      </c>
      <c r="X5302" s="170">
        <v>1</v>
      </c>
      <c r="Y5302" s="139">
        <v>39223</v>
      </c>
      <c r="Z5302" s="139">
        <v>39272</v>
      </c>
      <c r="AA5302" s="139">
        <v>39430</v>
      </c>
      <c r="AB5302" s="139">
        <v>39568</v>
      </c>
      <c r="AC5302" s="139" t="s">
        <v>4516</v>
      </c>
      <c r="AD5302" s="147">
        <f t="shared" si="596"/>
        <v>138</v>
      </c>
      <c r="AE5302" s="131">
        <v>612</v>
      </c>
      <c r="AG5302" s="147">
        <v>1</v>
      </c>
      <c r="AH5302" s="147" t="s">
        <v>5683</v>
      </c>
    </row>
    <row r="5303" spans="1:34" x14ac:dyDescent="0.25">
      <c r="A5303" s="147" t="s">
        <v>2143</v>
      </c>
      <c r="B5303" s="140" t="s">
        <v>8473</v>
      </c>
      <c r="C5303" s="147" t="s">
        <v>432</v>
      </c>
      <c r="D5303" s="140" t="s">
        <v>8489</v>
      </c>
      <c r="E5303" s="147" t="s">
        <v>6128</v>
      </c>
      <c r="F5303" s="140" t="s">
        <v>8592</v>
      </c>
      <c r="G5303" s="140" t="s">
        <v>458</v>
      </c>
      <c r="H5303" s="140" t="s">
        <v>10464</v>
      </c>
      <c r="I5303" s="147" t="s">
        <v>6140</v>
      </c>
      <c r="J5303" s="147">
        <v>1</v>
      </c>
      <c r="K5303" s="132">
        <f t="shared" si="598"/>
        <v>1252567</v>
      </c>
      <c r="L5303" s="132">
        <v>926273</v>
      </c>
      <c r="M5303" s="132">
        <v>326294</v>
      </c>
      <c r="N5303" s="132">
        <v>926273</v>
      </c>
      <c r="O5303" s="133" t="s">
        <v>6110</v>
      </c>
      <c r="P5303" s="132">
        <v>342159</v>
      </c>
      <c r="Q5303" s="132">
        <f t="shared" si="597"/>
        <v>1268432</v>
      </c>
      <c r="R5303" s="132">
        <v>926273</v>
      </c>
      <c r="S5303" s="132">
        <v>342159</v>
      </c>
      <c r="T5303" s="169">
        <f t="shared" si="592"/>
        <v>1</v>
      </c>
      <c r="U5303" s="169">
        <f t="shared" si="593"/>
        <v>1</v>
      </c>
      <c r="V5303" s="169">
        <f t="shared" si="594"/>
        <v>1.0486217950682513</v>
      </c>
      <c r="W5303" s="169">
        <f t="shared" si="595"/>
        <v>1.0126659891247334</v>
      </c>
      <c r="X5303" s="170">
        <v>1</v>
      </c>
      <c r="Y5303" s="139">
        <v>39583</v>
      </c>
      <c r="Z5303" s="139">
        <v>39589</v>
      </c>
      <c r="AA5303" s="139">
        <v>39666</v>
      </c>
      <c r="AB5303" s="139">
        <v>39782</v>
      </c>
      <c r="AC5303" s="139" t="s">
        <v>4584</v>
      </c>
      <c r="AD5303" s="147">
        <f t="shared" si="596"/>
        <v>116</v>
      </c>
      <c r="AE5303" s="131">
        <v>90</v>
      </c>
      <c r="AG5303" s="147">
        <v>1</v>
      </c>
      <c r="AH5303" s="147" t="s">
        <v>5683</v>
      </c>
    </row>
    <row r="5304" spans="1:34" x14ac:dyDescent="0.25">
      <c r="A5304" s="147" t="s">
        <v>2143</v>
      </c>
      <c r="B5304" s="140" t="s">
        <v>8473</v>
      </c>
      <c r="C5304" s="147" t="s">
        <v>432</v>
      </c>
      <c r="D5304" s="140" t="s">
        <v>8489</v>
      </c>
      <c r="E5304" s="147" t="s">
        <v>6128</v>
      </c>
      <c r="F5304" s="140" t="s">
        <v>8592</v>
      </c>
      <c r="G5304" s="140" t="s">
        <v>104</v>
      </c>
      <c r="H5304" s="140" t="s">
        <v>12271</v>
      </c>
      <c r="I5304" s="147" t="s">
        <v>243</v>
      </c>
      <c r="J5304" s="147">
        <v>1</v>
      </c>
      <c r="K5304" s="132">
        <f t="shared" si="598"/>
        <v>485160.44</v>
      </c>
      <c r="L5304" s="132">
        <v>271444.76</v>
      </c>
      <c r="M5304" s="132">
        <v>213715.68</v>
      </c>
      <c r="N5304" s="132">
        <v>244300.33</v>
      </c>
      <c r="O5304" s="133" t="s">
        <v>6110</v>
      </c>
      <c r="P5304" s="132">
        <v>224742.01</v>
      </c>
      <c r="Q5304" s="132">
        <f t="shared" si="597"/>
        <v>469042.33999999997</v>
      </c>
      <c r="R5304" s="132">
        <v>244300.33</v>
      </c>
      <c r="S5304" s="132">
        <v>224742.01</v>
      </c>
      <c r="T5304" s="169">
        <f t="shared" si="592"/>
        <v>1</v>
      </c>
      <c r="U5304" s="169">
        <f t="shared" si="593"/>
        <v>1</v>
      </c>
      <c r="V5304" s="169">
        <f t="shared" si="594"/>
        <v>1.0515934535079505</v>
      </c>
      <c r="W5304" s="169">
        <f t="shared" si="595"/>
        <v>0.96677779416639986</v>
      </c>
      <c r="X5304" s="170">
        <v>1</v>
      </c>
      <c r="Y5304" s="139">
        <v>39223</v>
      </c>
      <c r="Z5304" s="139">
        <v>39272</v>
      </c>
      <c r="AA5304" s="139">
        <v>39566</v>
      </c>
      <c r="AB5304" s="139">
        <v>39752</v>
      </c>
      <c r="AC5304" s="139">
        <v>39932</v>
      </c>
      <c r="AD5304" s="147">
        <f t="shared" si="596"/>
        <v>186</v>
      </c>
      <c r="AE5304" s="131">
        <v>1276</v>
      </c>
      <c r="AG5304" s="147">
        <v>1</v>
      </c>
      <c r="AH5304" s="147" t="s">
        <v>5683</v>
      </c>
    </row>
    <row r="5305" spans="1:34" x14ac:dyDescent="0.25">
      <c r="A5305" s="147" t="s">
        <v>2143</v>
      </c>
      <c r="B5305" s="140" t="s">
        <v>8473</v>
      </c>
      <c r="C5305" s="147" t="s">
        <v>432</v>
      </c>
      <c r="D5305" s="140" t="s">
        <v>8489</v>
      </c>
      <c r="E5305" s="147" t="s">
        <v>6128</v>
      </c>
      <c r="F5305" s="140" t="s">
        <v>8592</v>
      </c>
      <c r="G5305" s="140" t="s">
        <v>436</v>
      </c>
      <c r="H5305" s="140" t="s">
        <v>10465</v>
      </c>
      <c r="I5305" s="147" t="s">
        <v>6133</v>
      </c>
      <c r="J5305" s="147">
        <v>1</v>
      </c>
      <c r="K5305" s="132">
        <f t="shared" si="598"/>
        <v>540620.15</v>
      </c>
      <c r="L5305" s="132">
        <v>420461</v>
      </c>
      <c r="M5305" s="132">
        <v>120159.15</v>
      </c>
      <c r="N5305" s="132">
        <v>378414.9</v>
      </c>
      <c r="O5305" s="133" t="s">
        <v>6079</v>
      </c>
      <c r="P5305" s="132">
        <v>126939.13</v>
      </c>
      <c r="Q5305" s="132">
        <f t="shared" si="597"/>
        <v>505354.03</v>
      </c>
      <c r="R5305" s="132">
        <v>378414.9</v>
      </c>
      <c r="S5305" s="132">
        <v>126939.13</v>
      </c>
      <c r="T5305" s="169">
        <f t="shared" si="592"/>
        <v>1</v>
      </c>
      <c r="U5305" s="169">
        <f t="shared" si="593"/>
        <v>1</v>
      </c>
      <c r="V5305" s="169">
        <f t="shared" si="594"/>
        <v>1.056424999677511</v>
      </c>
      <c r="W5305" s="169">
        <f t="shared" si="595"/>
        <v>0.93476728531113762</v>
      </c>
      <c r="X5305" s="170">
        <v>1</v>
      </c>
      <c r="Y5305" s="139">
        <v>38926</v>
      </c>
      <c r="Z5305" s="139" t="s">
        <v>4516</v>
      </c>
      <c r="AA5305" s="139">
        <v>39049</v>
      </c>
      <c r="AB5305" s="139">
        <v>39205</v>
      </c>
      <c r="AC5305" s="139">
        <v>39246</v>
      </c>
      <c r="AD5305" s="147">
        <f t="shared" si="596"/>
        <v>156</v>
      </c>
      <c r="AE5305" s="131">
        <v>190</v>
      </c>
      <c r="AG5305" s="147">
        <v>1</v>
      </c>
      <c r="AH5305" s="147" t="s">
        <v>5683</v>
      </c>
    </row>
    <row r="5306" spans="1:34" x14ac:dyDescent="0.25">
      <c r="A5306" s="147" t="s">
        <v>2143</v>
      </c>
      <c r="B5306" s="140" t="s">
        <v>8473</v>
      </c>
      <c r="C5306" s="147" t="s">
        <v>432</v>
      </c>
      <c r="D5306" s="140" t="s">
        <v>8489</v>
      </c>
      <c r="E5306" s="147" t="s">
        <v>6128</v>
      </c>
      <c r="F5306" s="140" t="s">
        <v>8592</v>
      </c>
      <c r="G5306" s="140" t="s">
        <v>436</v>
      </c>
      <c r="H5306" s="140" t="s">
        <v>10465</v>
      </c>
      <c r="I5306" s="147" t="s">
        <v>6143</v>
      </c>
      <c r="J5306" s="147">
        <v>1</v>
      </c>
      <c r="K5306" s="132">
        <f t="shared" si="598"/>
        <v>1871971</v>
      </c>
      <c r="L5306" s="132">
        <v>1352741</v>
      </c>
      <c r="M5306" s="132">
        <v>519230</v>
      </c>
      <c r="N5306" s="132">
        <v>1300467.58</v>
      </c>
      <c r="O5306" s="133"/>
      <c r="P5306" s="132">
        <v>687803.91999999993</v>
      </c>
      <c r="Q5306" s="132">
        <f t="shared" si="597"/>
        <v>1988271.5</v>
      </c>
      <c r="R5306" s="132">
        <v>1300467.58</v>
      </c>
      <c r="S5306" s="132">
        <v>687803.92</v>
      </c>
      <c r="T5306" s="169">
        <f t="shared" si="592"/>
        <v>1</v>
      </c>
      <c r="U5306" s="169">
        <f t="shared" si="593"/>
        <v>1.0000000000000002</v>
      </c>
      <c r="V5306" s="169">
        <f t="shared" si="594"/>
        <v>1.3246613639427613</v>
      </c>
      <c r="W5306" s="169">
        <f t="shared" si="595"/>
        <v>1.0621272979122005</v>
      </c>
      <c r="X5306" s="170">
        <v>1</v>
      </c>
      <c r="Y5306" s="139">
        <v>39583</v>
      </c>
      <c r="Z5306" s="139">
        <v>39589</v>
      </c>
      <c r="AA5306" s="139">
        <v>39724</v>
      </c>
      <c r="AB5306" s="139">
        <v>39903</v>
      </c>
      <c r="AC5306" s="139" t="s">
        <v>4584</v>
      </c>
      <c r="AD5306" s="147">
        <f t="shared" si="596"/>
        <v>179</v>
      </c>
      <c r="AE5306" s="131">
        <v>190</v>
      </c>
      <c r="AG5306" s="147">
        <v>1</v>
      </c>
      <c r="AH5306" s="147" t="s">
        <v>5683</v>
      </c>
    </row>
    <row r="5307" spans="1:34" x14ac:dyDescent="0.25">
      <c r="A5307" s="147" t="s">
        <v>2143</v>
      </c>
      <c r="B5307" s="140" t="s">
        <v>8473</v>
      </c>
      <c r="C5307" s="147" t="s">
        <v>432</v>
      </c>
      <c r="D5307" s="140" t="s">
        <v>8489</v>
      </c>
      <c r="E5307" s="147" t="s">
        <v>6128</v>
      </c>
      <c r="F5307" s="140" t="s">
        <v>8592</v>
      </c>
      <c r="G5307" s="140" t="s">
        <v>3421</v>
      </c>
      <c r="H5307" s="140" t="s">
        <v>12272</v>
      </c>
      <c r="I5307" s="147" t="s">
        <v>6133</v>
      </c>
      <c r="J5307" s="147">
        <v>1</v>
      </c>
      <c r="K5307" s="132">
        <f t="shared" si="598"/>
        <v>518933.82999999996</v>
      </c>
      <c r="L5307" s="132">
        <v>410509.42</v>
      </c>
      <c r="M5307" s="132">
        <v>108424.41</v>
      </c>
      <c r="N5307" s="132">
        <v>410509.42</v>
      </c>
      <c r="O5307" s="133" t="s">
        <v>6074</v>
      </c>
      <c r="P5307" s="132">
        <v>128465.07</v>
      </c>
      <c r="Q5307" s="132">
        <f t="shared" si="597"/>
        <v>538974.49</v>
      </c>
      <c r="R5307" s="132">
        <v>410509.42</v>
      </c>
      <c r="S5307" s="132">
        <v>128465.07</v>
      </c>
      <c r="T5307" s="169">
        <f t="shared" si="592"/>
        <v>1</v>
      </c>
      <c r="U5307" s="169">
        <f t="shared" si="593"/>
        <v>1</v>
      </c>
      <c r="V5307" s="169">
        <f t="shared" si="594"/>
        <v>1.1848353152209914</v>
      </c>
      <c r="W5307" s="169">
        <f t="shared" si="595"/>
        <v>1.0386189121645819</v>
      </c>
      <c r="X5307" s="170">
        <v>1</v>
      </c>
      <c r="Y5307" s="139">
        <v>38926</v>
      </c>
      <c r="Z5307" s="139" t="s">
        <v>4516</v>
      </c>
      <c r="AA5307" s="139">
        <v>39077</v>
      </c>
      <c r="AB5307" s="139">
        <v>39233</v>
      </c>
      <c r="AC5307" s="139">
        <v>39255</v>
      </c>
      <c r="AD5307" s="147">
        <f t="shared" si="596"/>
        <v>156</v>
      </c>
      <c r="AE5307" s="131">
        <v>400</v>
      </c>
      <c r="AG5307" s="147">
        <v>1</v>
      </c>
      <c r="AH5307" s="147" t="s">
        <v>5683</v>
      </c>
    </row>
    <row r="5308" spans="1:34" x14ac:dyDescent="0.25">
      <c r="A5308" s="147" t="s">
        <v>2143</v>
      </c>
      <c r="B5308" s="140" t="s">
        <v>8473</v>
      </c>
      <c r="C5308" s="147" t="s">
        <v>432</v>
      </c>
      <c r="D5308" s="140" t="s">
        <v>8489</v>
      </c>
      <c r="E5308" s="147" t="s">
        <v>6128</v>
      </c>
      <c r="F5308" s="140" t="s">
        <v>8592</v>
      </c>
      <c r="G5308" s="140" t="s">
        <v>3421</v>
      </c>
      <c r="H5308" s="140" t="s">
        <v>12272</v>
      </c>
      <c r="I5308" s="147" t="s">
        <v>3573</v>
      </c>
      <c r="J5308" s="147">
        <v>1</v>
      </c>
      <c r="K5308" s="132">
        <f t="shared" si="598"/>
        <v>1043876</v>
      </c>
      <c r="L5308" s="132">
        <v>780290</v>
      </c>
      <c r="M5308" s="132">
        <v>263586</v>
      </c>
      <c r="N5308" s="132">
        <v>731474</v>
      </c>
      <c r="O5308" s="133"/>
      <c r="P5308" s="132">
        <v>265187.75</v>
      </c>
      <c r="Q5308" s="132">
        <f t="shared" si="597"/>
        <v>996661.75</v>
      </c>
      <c r="R5308" s="132">
        <v>731474</v>
      </c>
      <c r="S5308" s="132">
        <v>265187.75</v>
      </c>
      <c r="T5308" s="169">
        <f t="shared" si="592"/>
        <v>1</v>
      </c>
      <c r="U5308" s="169">
        <f t="shared" si="593"/>
        <v>1</v>
      </c>
      <c r="V5308" s="169">
        <f t="shared" si="594"/>
        <v>1.0060767643198045</v>
      </c>
      <c r="W5308" s="169">
        <f t="shared" si="595"/>
        <v>0.9547702504895218</v>
      </c>
      <c r="X5308" s="170">
        <v>1</v>
      </c>
      <c r="Y5308" s="139">
        <v>39583</v>
      </c>
      <c r="Z5308" s="139">
        <v>39589</v>
      </c>
      <c r="AA5308" s="139">
        <v>39771</v>
      </c>
      <c r="AB5308" s="139">
        <v>39994</v>
      </c>
      <c r="AC5308" s="139" t="s">
        <v>4584</v>
      </c>
      <c r="AD5308" s="147">
        <f t="shared" si="596"/>
        <v>223</v>
      </c>
      <c r="AE5308" s="131">
        <v>495</v>
      </c>
      <c r="AG5308" s="147">
        <v>1</v>
      </c>
      <c r="AH5308" s="147" t="s">
        <v>5683</v>
      </c>
    </row>
    <row r="5309" spans="1:34" x14ac:dyDescent="0.25">
      <c r="A5309" s="147" t="s">
        <v>2143</v>
      </c>
      <c r="B5309" s="140" t="s">
        <v>8473</v>
      </c>
      <c r="C5309" s="147" t="s">
        <v>432</v>
      </c>
      <c r="D5309" s="140" t="s">
        <v>8489</v>
      </c>
      <c r="E5309" s="147" t="s">
        <v>6128</v>
      </c>
      <c r="F5309" s="140" t="s">
        <v>8592</v>
      </c>
      <c r="G5309" s="140" t="s">
        <v>453</v>
      </c>
      <c r="H5309" s="140" t="s">
        <v>10466</v>
      </c>
      <c r="I5309" s="147" t="s">
        <v>3548</v>
      </c>
      <c r="J5309" s="147">
        <v>1</v>
      </c>
      <c r="K5309" s="132">
        <f t="shared" si="598"/>
        <v>521855.18000000005</v>
      </c>
      <c r="L5309" s="132">
        <v>388616.52</v>
      </c>
      <c r="M5309" s="132">
        <v>133238.66</v>
      </c>
      <c r="N5309" s="132">
        <v>388616.52</v>
      </c>
      <c r="O5309" s="133" t="s">
        <v>6074</v>
      </c>
      <c r="P5309" s="132">
        <v>110761.28</v>
      </c>
      <c r="Q5309" s="132">
        <f t="shared" si="597"/>
        <v>499377.80000000005</v>
      </c>
      <c r="R5309" s="132">
        <v>388616.52</v>
      </c>
      <c r="S5309" s="132">
        <v>110761.28</v>
      </c>
      <c r="T5309" s="169">
        <f t="shared" si="592"/>
        <v>1</v>
      </c>
      <c r="U5309" s="169">
        <f t="shared" si="593"/>
        <v>1</v>
      </c>
      <c r="V5309" s="169">
        <f t="shared" si="594"/>
        <v>0.83129986446876603</v>
      </c>
      <c r="W5309" s="169">
        <f t="shared" si="595"/>
        <v>0.95692793544753163</v>
      </c>
      <c r="X5309" s="170">
        <v>1</v>
      </c>
      <c r="Y5309" s="139">
        <v>38926</v>
      </c>
      <c r="Z5309" s="139" t="s">
        <v>4516</v>
      </c>
      <c r="AA5309" s="139">
        <v>39051</v>
      </c>
      <c r="AB5309" s="139">
        <v>39233</v>
      </c>
      <c r="AC5309" s="139" t="s">
        <v>4516</v>
      </c>
      <c r="AD5309" s="147">
        <f t="shared" si="596"/>
        <v>182</v>
      </c>
      <c r="AE5309" s="131">
        <v>296</v>
      </c>
      <c r="AG5309" s="147">
        <v>1</v>
      </c>
      <c r="AH5309" s="147" t="s">
        <v>5683</v>
      </c>
    </row>
    <row r="5310" spans="1:34" x14ac:dyDescent="0.25">
      <c r="A5310" s="147" t="s">
        <v>2143</v>
      </c>
      <c r="B5310" s="140" t="s">
        <v>8473</v>
      </c>
      <c r="C5310" s="147" t="s">
        <v>432</v>
      </c>
      <c r="D5310" s="140" t="s">
        <v>8489</v>
      </c>
      <c r="E5310" s="147" t="s">
        <v>6128</v>
      </c>
      <c r="F5310" s="140" t="s">
        <v>8592</v>
      </c>
      <c r="G5310" s="140" t="s">
        <v>453</v>
      </c>
      <c r="H5310" s="140" t="s">
        <v>10466</v>
      </c>
      <c r="I5310" s="147" t="s">
        <v>42</v>
      </c>
      <c r="J5310" s="147">
        <v>1</v>
      </c>
      <c r="K5310" s="132">
        <f t="shared" si="598"/>
        <v>592477</v>
      </c>
      <c r="L5310" s="132">
        <v>457856</v>
      </c>
      <c r="M5310" s="132">
        <v>134621</v>
      </c>
      <c r="N5310" s="132">
        <v>441962.99999999994</v>
      </c>
      <c r="O5310" s="133"/>
      <c r="P5310" s="132">
        <v>161076.79999999999</v>
      </c>
      <c r="Q5310" s="132">
        <f t="shared" si="597"/>
        <v>603039.80000000005</v>
      </c>
      <c r="R5310" s="132">
        <v>441963</v>
      </c>
      <c r="S5310" s="132">
        <v>161076.79999999999</v>
      </c>
      <c r="T5310" s="169">
        <f t="shared" si="592"/>
        <v>1.0000000000000002</v>
      </c>
      <c r="U5310" s="169">
        <f t="shared" si="593"/>
        <v>1</v>
      </c>
      <c r="V5310" s="169">
        <f t="shared" si="594"/>
        <v>1.1965206022834476</v>
      </c>
      <c r="W5310" s="169">
        <f t="shared" si="595"/>
        <v>1.0178282026137724</v>
      </c>
      <c r="X5310" s="170">
        <v>1</v>
      </c>
      <c r="Y5310" s="139">
        <v>39583</v>
      </c>
      <c r="Z5310" s="139">
        <v>39589</v>
      </c>
      <c r="AA5310" s="139">
        <v>39748</v>
      </c>
      <c r="AB5310" s="139">
        <v>39903</v>
      </c>
      <c r="AC5310" s="139">
        <v>39939</v>
      </c>
      <c r="AD5310" s="147">
        <f t="shared" si="596"/>
        <v>155</v>
      </c>
      <c r="AE5310" s="131">
        <v>190</v>
      </c>
      <c r="AG5310" s="147">
        <v>1</v>
      </c>
      <c r="AH5310" s="147" t="s">
        <v>5683</v>
      </c>
    </row>
    <row r="5311" spans="1:34" x14ac:dyDescent="0.25">
      <c r="A5311" s="147" t="s">
        <v>2143</v>
      </c>
      <c r="B5311" s="140" t="s">
        <v>8473</v>
      </c>
      <c r="C5311" s="147" t="s">
        <v>432</v>
      </c>
      <c r="D5311" s="140" t="s">
        <v>8489</v>
      </c>
      <c r="E5311" s="147" t="s">
        <v>6128</v>
      </c>
      <c r="F5311" s="140" t="s">
        <v>8592</v>
      </c>
      <c r="G5311" s="140" t="s">
        <v>696</v>
      </c>
      <c r="H5311" s="140" t="s">
        <v>10467</v>
      </c>
      <c r="I5311" s="147" t="s">
        <v>6137</v>
      </c>
      <c r="J5311" s="147">
        <v>1</v>
      </c>
      <c r="K5311" s="132">
        <f t="shared" si="598"/>
        <v>1713536.75</v>
      </c>
      <c r="L5311" s="132">
        <v>757036.59</v>
      </c>
      <c r="M5311" s="132">
        <v>956500.16</v>
      </c>
      <c r="N5311" s="132">
        <v>745787.74</v>
      </c>
      <c r="O5311" s="133" t="s">
        <v>6110</v>
      </c>
      <c r="P5311" s="132">
        <v>929228.16999999993</v>
      </c>
      <c r="Q5311" s="132">
        <f t="shared" si="597"/>
        <v>1675015.9100000001</v>
      </c>
      <c r="R5311" s="132">
        <v>745787.74</v>
      </c>
      <c r="S5311" s="132">
        <v>929228.17</v>
      </c>
      <c r="T5311" s="169">
        <f t="shared" si="592"/>
        <v>1</v>
      </c>
      <c r="U5311" s="169">
        <f t="shared" si="593"/>
        <v>1.0000000000000002</v>
      </c>
      <c r="V5311" s="169">
        <f t="shared" si="594"/>
        <v>0.9714877308541171</v>
      </c>
      <c r="W5311" s="169">
        <f t="shared" si="595"/>
        <v>0.97751968844554993</v>
      </c>
      <c r="X5311" s="170">
        <v>1</v>
      </c>
      <c r="Y5311" s="139">
        <v>39223</v>
      </c>
      <c r="Z5311" s="139">
        <v>39272</v>
      </c>
      <c r="AA5311" s="139">
        <v>39503</v>
      </c>
      <c r="AB5311" s="139">
        <v>39629</v>
      </c>
      <c r="AC5311" s="139" t="s">
        <v>4516</v>
      </c>
      <c r="AD5311" s="147">
        <f t="shared" si="596"/>
        <v>126</v>
      </c>
      <c r="AE5311" s="131">
        <v>383</v>
      </c>
      <c r="AG5311" s="147">
        <v>1</v>
      </c>
      <c r="AH5311" s="147" t="s">
        <v>5683</v>
      </c>
    </row>
    <row r="5312" spans="1:34" x14ac:dyDescent="0.25">
      <c r="A5312" s="147" t="s">
        <v>2143</v>
      </c>
      <c r="B5312" s="140" t="s">
        <v>8473</v>
      </c>
      <c r="C5312" s="147" t="s">
        <v>6073</v>
      </c>
      <c r="D5312" s="140" t="s">
        <v>8492</v>
      </c>
      <c r="E5312" s="147" t="s">
        <v>2214</v>
      </c>
      <c r="F5312" s="140" t="s">
        <v>8571</v>
      </c>
      <c r="G5312" s="140" t="s">
        <v>2273</v>
      </c>
      <c r="H5312" s="140" t="s">
        <v>12273</v>
      </c>
      <c r="I5312" s="147" t="s">
        <v>6077</v>
      </c>
      <c r="J5312" s="147">
        <v>1</v>
      </c>
      <c r="K5312" s="132">
        <f t="shared" si="598"/>
        <v>1870239</v>
      </c>
      <c r="L5312" s="132">
        <v>818431</v>
      </c>
      <c r="M5312" s="132">
        <v>1051808</v>
      </c>
      <c r="N5312" s="132">
        <v>818431</v>
      </c>
      <c r="O5312" s="133" t="s">
        <v>6074</v>
      </c>
      <c r="P5312" s="132">
        <v>714165.25</v>
      </c>
      <c r="Q5312" s="132">
        <f t="shared" si="597"/>
        <v>1532596.25</v>
      </c>
      <c r="R5312" s="132">
        <v>818431</v>
      </c>
      <c r="S5312" s="132">
        <v>714165.25</v>
      </c>
      <c r="T5312" s="169">
        <f t="shared" si="592"/>
        <v>1</v>
      </c>
      <c r="U5312" s="169">
        <f t="shared" si="593"/>
        <v>1</v>
      </c>
      <c r="V5312" s="169">
        <f t="shared" si="594"/>
        <v>0.67898822788950075</v>
      </c>
      <c r="W5312" s="169">
        <f t="shared" si="595"/>
        <v>0.81946545334580234</v>
      </c>
      <c r="X5312" s="170">
        <v>1</v>
      </c>
      <c r="Y5312" s="139">
        <v>38645</v>
      </c>
      <c r="Z5312" s="139">
        <v>38673</v>
      </c>
      <c r="AA5312" s="139">
        <v>38834</v>
      </c>
      <c r="AB5312" s="139">
        <v>39172</v>
      </c>
      <c r="AC5312" s="139" t="s">
        <v>4516</v>
      </c>
      <c r="AD5312" s="147">
        <f t="shared" si="596"/>
        <v>338</v>
      </c>
      <c r="AE5312" s="131">
        <v>795</v>
      </c>
      <c r="AG5312" s="147">
        <v>1</v>
      </c>
      <c r="AH5312" s="147" t="s">
        <v>5683</v>
      </c>
    </row>
    <row r="5313" spans="1:34" x14ac:dyDescent="0.25">
      <c r="A5313" s="147" t="s">
        <v>2143</v>
      </c>
      <c r="B5313" s="140" t="s">
        <v>8473</v>
      </c>
      <c r="C5313" s="147" t="s">
        <v>6073</v>
      </c>
      <c r="D5313" s="140" t="s">
        <v>8492</v>
      </c>
      <c r="E5313" s="147" t="s">
        <v>2214</v>
      </c>
      <c r="F5313" s="140" t="s">
        <v>8571</v>
      </c>
      <c r="G5313" s="140" t="s">
        <v>2273</v>
      </c>
      <c r="H5313" s="140" t="s">
        <v>12273</v>
      </c>
      <c r="I5313" s="147" t="s">
        <v>6159</v>
      </c>
      <c r="J5313" s="147">
        <v>1</v>
      </c>
      <c r="K5313" s="132">
        <f t="shared" si="598"/>
        <v>630000</v>
      </c>
      <c r="L5313" s="132">
        <v>520713</v>
      </c>
      <c r="M5313" s="132">
        <v>109287</v>
      </c>
      <c r="N5313" s="132">
        <v>520713</v>
      </c>
      <c r="O5313" s="147" t="s">
        <v>6107</v>
      </c>
      <c r="P5313" s="132">
        <v>109288.01</v>
      </c>
      <c r="Q5313" s="132">
        <f t="shared" si="597"/>
        <v>630001.01</v>
      </c>
      <c r="R5313" s="132">
        <v>520713</v>
      </c>
      <c r="S5313" s="132">
        <v>109288.01</v>
      </c>
      <c r="T5313" s="169">
        <f t="shared" si="592"/>
        <v>1</v>
      </c>
      <c r="U5313" s="169">
        <f t="shared" si="593"/>
        <v>1</v>
      </c>
      <c r="V5313" s="169">
        <f t="shared" si="594"/>
        <v>1.0000092417213391</v>
      </c>
      <c r="W5313" s="169">
        <f t="shared" si="595"/>
        <v>1.0000016031746033</v>
      </c>
      <c r="X5313" s="170">
        <v>1</v>
      </c>
      <c r="Y5313" s="139" t="s">
        <v>4516</v>
      </c>
      <c r="Z5313" s="139" t="s">
        <v>4516</v>
      </c>
      <c r="AA5313" s="139">
        <v>39938</v>
      </c>
      <c r="AB5313" s="139">
        <v>39994</v>
      </c>
      <c r="AC5313" s="139" t="s">
        <v>4516</v>
      </c>
      <c r="AD5313" s="147">
        <f t="shared" si="596"/>
        <v>56</v>
      </c>
      <c r="AE5313" s="131">
        <v>634</v>
      </c>
      <c r="AG5313" s="147">
        <v>1</v>
      </c>
      <c r="AH5313" s="147" t="s">
        <v>5683</v>
      </c>
    </row>
    <row r="5314" spans="1:34" x14ac:dyDescent="0.25">
      <c r="A5314" s="147" t="s">
        <v>2143</v>
      </c>
      <c r="B5314" s="140" t="s">
        <v>8473</v>
      </c>
      <c r="C5314" s="147" t="s">
        <v>6073</v>
      </c>
      <c r="D5314" s="140" t="s">
        <v>8492</v>
      </c>
      <c r="E5314" s="147" t="s">
        <v>2214</v>
      </c>
      <c r="F5314" s="140" t="s">
        <v>8571</v>
      </c>
      <c r="G5314" s="140" t="s">
        <v>2244</v>
      </c>
      <c r="H5314" s="140" t="s">
        <v>12274</v>
      </c>
      <c r="I5314" s="147" t="s">
        <v>3428</v>
      </c>
      <c r="J5314" s="147">
        <v>1</v>
      </c>
      <c r="K5314" s="132">
        <f t="shared" si="598"/>
        <v>1137268</v>
      </c>
      <c r="L5314" s="132">
        <v>412000</v>
      </c>
      <c r="M5314" s="132">
        <v>725268</v>
      </c>
      <c r="N5314" s="132">
        <v>412000</v>
      </c>
      <c r="O5314" s="133" t="s">
        <v>6074</v>
      </c>
      <c r="P5314" s="132">
        <v>527062.52</v>
      </c>
      <c r="Q5314" s="132">
        <f t="shared" si="597"/>
        <v>939062.52</v>
      </c>
      <c r="R5314" s="132">
        <v>412000</v>
      </c>
      <c r="S5314" s="132">
        <v>527062.52</v>
      </c>
      <c r="T5314" s="169">
        <f t="shared" si="592"/>
        <v>1</v>
      </c>
      <c r="U5314" s="169">
        <f t="shared" si="593"/>
        <v>1</v>
      </c>
      <c r="V5314" s="169">
        <f t="shared" si="594"/>
        <v>0.72671415256153593</v>
      </c>
      <c r="W5314" s="169">
        <f t="shared" si="595"/>
        <v>0.82571787828374665</v>
      </c>
      <c r="X5314" s="170">
        <v>1</v>
      </c>
      <c r="Y5314" s="139">
        <v>38274</v>
      </c>
      <c r="Z5314" s="139">
        <v>38321</v>
      </c>
      <c r="AA5314" s="139">
        <v>38419</v>
      </c>
      <c r="AB5314" s="139">
        <v>38659</v>
      </c>
      <c r="AC5314" s="139">
        <v>38661</v>
      </c>
      <c r="AD5314" s="147">
        <f t="shared" si="596"/>
        <v>240</v>
      </c>
      <c r="AE5314" s="131">
        <v>200</v>
      </c>
      <c r="AG5314" s="147">
        <v>1</v>
      </c>
      <c r="AH5314" s="147" t="s">
        <v>5683</v>
      </c>
    </row>
    <row r="5315" spans="1:34" x14ac:dyDescent="0.25">
      <c r="A5315" s="147" t="s">
        <v>2143</v>
      </c>
      <c r="B5315" s="140" t="s">
        <v>8473</v>
      </c>
      <c r="C5315" s="147" t="s">
        <v>6073</v>
      </c>
      <c r="D5315" s="140" t="s">
        <v>8492</v>
      </c>
      <c r="E5315" s="147" t="s">
        <v>2214</v>
      </c>
      <c r="F5315" s="140" t="s">
        <v>8571</v>
      </c>
      <c r="G5315" s="140" t="s">
        <v>2244</v>
      </c>
      <c r="H5315" s="140" t="s">
        <v>12274</v>
      </c>
      <c r="I5315" s="147" t="s">
        <v>6078</v>
      </c>
      <c r="J5315" s="147">
        <v>1</v>
      </c>
      <c r="K5315" s="132">
        <f t="shared" si="598"/>
        <v>1877000</v>
      </c>
      <c r="L5315" s="132">
        <v>583362</v>
      </c>
      <c r="M5315" s="132">
        <v>1293638</v>
      </c>
      <c r="N5315" s="132">
        <v>583362</v>
      </c>
      <c r="O5315" s="133" t="s">
        <v>6074</v>
      </c>
      <c r="P5315" s="132">
        <v>650000</v>
      </c>
      <c r="Q5315" s="132">
        <f t="shared" si="597"/>
        <v>1233362</v>
      </c>
      <c r="R5315" s="132">
        <v>583362</v>
      </c>
      <c r="S5315" s="132">
        <v>650000</v>
      </c>
      <c r="T5315" s="169">
        <f t="shared" ref="T5315:T5380" si="599">R5315/N5315</f>
        <v>1</v>
      </c>
      <c r="U5315" s="169">
        <f t="shared" ref="U5315:U5380" si="600">S5315/P5315</f>
        <v>1</v>
      </c>
      <c r="V5315" s="169">
        <f t="shared" ref="V5315:V5380" si="601">P5315/M5315</f>
        <v>0.5024589568333645</v>
      </c>
      <c r="W5315" s="169">
        <f t="shared" ref="W5315:W5380" si="602">Q5315/K5315</f>
        <v>0.65709216835375595</v>
      </c>
      <c r="X5315" s="170">
        <v>1</v>
      </c>
      <c r="Y5315" s="139">
        <v>38645</v>
      </c>
      <c r="Z5315" s="139">
        <v>38673</v>
      </c>
      <c r="AA5315" s="139">
        <v>38833</v>
      </c>
      <c r="AB5315" s="139">
        <v>39202</v>
      </c>
      <c r="AC5315" s="139">
        <v>39301</v>
      </c>
      <c r="AD5315" s="147">
        <f t="shared" ref="AD5315:AD5380" si="603">AB5315-AA5315</f>
        <v>369</v>
      </c>
      <c r="AE5315" s="131">
        <v>300</v>
      </c>
      <c r="AG5315" s="147">
        <v>1</v>
      </c>
      <c r="AH5315" s="147" t="s">
        <v>5683</v>
      </c>
    </row>
    <row r="5316" spans="1:34" x14ac:dyDescent="0.25">
      <c r="A5316" s="147" t="s">
        <v>2143</v>
      </c>
      <c r="B5316" s="140" t="s">
        <v>8473</v>
      </c>
      <c r="C5316" s="147" t="s">
        <v>6073</v>
      </c>
      <c r="D5316" s="140" t="s">
        <v>8492</v>
      </c>
      <c r="E5316" s="147" t="s">
        <v>2214</v>
      </c>
      <c r="F5316" s="140" t="s">
        <v>8571</v>
      </c>
      <c r="G5316" s="140" t="s">
        <v>2244</v>
      </c>
      <c r="H5316" s="140" t="s">
        <v>12274</v>
      </c>
      <c r="I5316" s="147" t="s">
        <v>6161</v>
      </c>
      <c r="J5316" s="147">
        <v>1</v>
      </c>
      <c r="K5316" s="132">
        <f t="shared" si="598"/>
        <v>1345700</v>
      </c>
      <c r="L5316" s="132">
        <v>1112128</v>
      </c>
      <c r="M5316" s="132">
        <v>233572</v>
      </c>
      <c r="N5316" s="132">
        <v>1112128</v>
      </c>
      <c r="O5316" s="147" t="s">
        <v>6107</v>
      </c>
      <c r="P5316" s="132">
        <v>234572</v>
      </c>
      <c r="Q5316" s="132">
        <f t="shared" si="597"/>
        <v>1346700</v>
      </c>
      <c r="R5316" s="132">
        <v>1112128</v>
      </c>
      <c r="S5316" s="132">
        <v>234572</v>
      </c>
      <c r="T5316" s="169">
        <f t="shared" si="599"/>
        <v>1</v>
      </c>
      <c r="U5316" s="169">
        <f t="shared" si="600"/>
        <v>1</v>
      </c>
      <c r="V5316" s="169">
        <f t="shared" si="601"/>
        <v>1.0042813350915349</v>
      </c>
      <c r="W5316" s="169">
        <f t="shared" si="602"/>
        <v>1.0007431076763023</v>
      </c>
      <c r="X5316" s="170">
        <v>1</v>
      </c>
      <c r="Y5316" s="139" t="s">
        <v>4516</v>
      </c>
      <c r="Z5316" s="139" t="s">
        <v>4516</v>
      </c>
      <c r="AA5316" s="139">
        <v>39942</v>
      </c>
      <c r="AB5316" s="139">
        <v>40025</v>
      </c>
      <c r="AC5316" s="139" t="s">
        <v>4516</v>
      </c>
      <c r="AD5316" s="147">
        <f t="shared" si="603"/>
        <v>83</v>
      </c>
      <c r="AE5316" s="131">
        <v>394</v>
      </c>
      <c r="AG5316" s="147">
        <v>1</v>
      </c>
      <c r="AH5316" s="147" t="s">
        <v>5683</v>
      </c>
    </row>
    <row r="5317" spans="1:34" x14ac:dyDescent="0.25">
      <c r="A5317" s="147" t="s">
        <v>2143</v>
      </c>
      <c r="B5317" s="140" t="s">
        <v>8473</v>
      </c>
      <c r="C5317" s="147" t="s">
        <v>6073</v>
      </c>
      <c r="D5317" s="140" t="s">
        <v>8492</v>
      </c>
      <c r="E5317" s="147" t="s">
        <v>2214</v>
      </c>
      <c r="F5317" s="140" t="s">
        <v>8571</v>
      </c>
      <c r="G5317" s="140" t="s">
        <v>2274</v>
      </c>
      <c r="H5317" s="140" t="s">
        <v>12275</v>
      </c>
      <c r="I5317" s="147" t="s">
        <v>4720</v>
      </c>
      <c r="J5317" s="147">
        <v>1</v>
      </c>
      <c r="K5317" s="132">
        <f t="shared" si="598"/>
        <v>1280440</v>
      </c>
      <c r="L5317" s="132">
        <v>638590</v>
      </c>
      <c r="M5317" s="132">
        <v>641850</v>
      </c>
      <c r="N5317" s="132">
        <v>574731</v>
      </c>
      <c r="O5317" s="133" t="s">
        <v>6079</v>
      </c>
      <c r="P5317" s="132">
        <v>350000</v>
      </c>
      <c r="Q5317" s="132">
        <f t="shared" si="597"/>
        <v>924731</v>
      </c>
      <c r="R5317" s="132">
        <v>574731</v>
      </c>
      <c r="S5317" s="132">
        <v>350000</v>
      </c>
      <c r="T5317" s="169">
        <f t="shared" si="599"/>
        <v>1</v>
      </c>
      <c r="U5317" s="169">
        <f t="shared" si="600"/>
        <v>1</v>
      </c>
      <c r="V5317" s="169">
        <f t="shared" si="601"/>
        <v>0.54529874581288462</v>
      </c>
      <c r="W5317" s="169">
        <f t="shared" si="602"/>
        <v>0.72219783824310391</v>
      </c>
      <c r="X5317" s="170">
        <v>1</v>
      </c>
      <c r="Y5317" s="139">
        <v>38645</v>
      </c>
      <c r="Z5317" s="139">
        <v>38673</v>
      </c>
      <c r="AA5317" s="139">
        <v>38833</v>
      </c>
      <c r="AB5317" s="139">
        <v>39172</v>
      </c>
      <c r="AC5317" s="139" t="s">
        <v>4516</v>
      </c>
      <c r="AD5317" s="147">
        <f t="shared" si="603"/>
        <v>339</v>
      </c>
      <c r="AE5317" s="131">
        <v>1151</v>
      </c>
      <c r="AG5317" s="147">
        <v>1</v>
      </c>
      <c r="AH5317" s="147" t="s">
        <v>5683</v>
      </c>
    </row>
    <row r="5318" spans="1:34" x14ac:dyDescent="0.25">
      <c r="A5318" s="147" t="s">
        <v>2143</v>
      </c>
      <c r="B5318" s="140" t="s">
        <v>8473</v>
      </c>
      <c r="C5318" s="147" t="s">
        <v>6073</v>
      </c>
      <c r="D5318" s="140" t="s">
        <v>8492</v>
      </c>
      <c r="E5318" s="147" t="s">
        <v>2214</v>
      </c>
      <c r="F5318" s="140" t="s">
        <v>8571</v>
      </c>
      <c r="G5318" s="140" t="s">
        <v>2274</v>
      </c>
      <c r="H5318" s="140" t="s">
        <v>12275</v>
      </c>
      <c r="I5318" s="147" t="s">
        <v>6161</v>
      </c>
      <c r="J5318" s="147">
        <v>1</v>
      </c>
      <c r="K5318" s="132">
        <f t="shared" si="598"/>
        <v>1435000</v>
      </c>
      <c r="L5318" s="132">
        <v>1185928</v>
      </c>
      <c r="M5318" s="132">
        <v>249072</v>
      </c>
      <c r="N5318" s="132">
        <v>1185928</v>
      </c>
      <c r="O5318" s="147" t="s">
        <v>6107</v>
      </c>
      <c r="P5318" s="132">
        <v>253478.08</v>
      </c>
      <c r="Q5318" s="132">
        <f t="shared" si="597"/>
        <v>1439406.0800000001</v>
      </c>
      <c r="R5318" s="132">
        <v>1185928</v>
      </c>
      <c r="S5318" s="132">
        <v>253478.08</v>
      </c>
      <c r="T5318" s="169">
        <f t="shared" si="599"/>
        <v>1</v>
      </c>
      <c r="U5318" s="169">
        <f t="shared" si="600"/>
        <v>1</v>
      </c>
      <c r="V5318" s="169">
        <f t="shared" si="601"/>
        <v>1.0176899852251557</v>
      </c>
      <c r="W5318" s="169">
        <f t="shared" si="602"/>
        <v>1.0030704390243903</v>
      </c>
      <c r="X5318" s="170">
        <v>1</v>
      </c>
      <c r="Y5318" s="139" t="s">
        <v>4516</v>
      </c>
      <c r="Z5318" s="139" t="s">
        <v>4516</v>
      </c>
      <c r="AA5318" s="139">
        <v>39940</v>
      </c>
      <c r="AB5318" s="139">
        <v>40117</v>
      </c>
      <c r="AC5318" s="139" t="s">
        <v>4584</v>
      </c>
      <c r="AD5318" s="147">
        <f t="shared" si="603"/>
        <v>177</v>
      </c>
      <c r="AE5318" s="146">
        <v>3623</v>
      </c>
      <c r="AG5318" s="147">
        <v>1</v>
      </c>
      <c r="AH5318" s="147" t="s">
        <v>5683</v>
      </c>
    </row>
    <row r="5319" spans="1:34" x14ac:dyDescent="0.25">
      <c r="A5319" s="147" t="s">
        <v>2143</v>
      </c>
      <c r="B5319" s="140" t="s">
        <v>8473</v>
      </c>
      <c r="C5319" s="147" t="s">
        <v>6073</v>
      </c>
      <c r="D5319" s="140" t="s">
        <v>8492</v>
      </c>
      <c r="E5319" s="147" t="s">
        <v>2214</v>
      </c>
      <c r="F5319" s="140" t="s">
        <v>8571</v>
      </c>
      <c r="G5319" s="140" t="s">
        <v>2215</v>
      </c>
      <c r="H5319" s="140" t="s">
        <v>12276</v>
      </c>
      <c r="I5319" s="147" t="s">
        <v>1671</v>
      </c>
      <c r="J5319" s="147">
        <v>1</v>
      </c>
      <c r="K5319" s="132">
        <f t="shared" si="598"/>
        <v>712775</v>
      </c>
      <c r="L5319" s="132">
        <v>398675</v>
      </c>
      <c r="M5319" s="132">
        <v>314100</v>
      </c>
      <c r="N5319" s="132">
        <v>398675</v>
      </c>
      <c r="O5319" s="133" t="s">
        <v>6074</v>
      </c>
      <c r="P5319" s="132">
        <v>624600</v>
      </c>
      <c r="Q5319" s="132">
        <f t="shared" si="597"/>
        <v>1023275</v>
      </c>
      <c r="R5319" s="132">
        <v>398675</v>
      </c>
      <c r="S5319" s="132">
        <v>624600</v>
      </c>
      <c r="T5319" s="169">
        <f t="shared" si="599"/>
        <v>1</v>
      </c>
      <c r="U5319" s="169">
        <f t="shared" si="600"/>
        <v>1</v>
      </c>
      <c r="V5319" s="169">
        <f t="shared" si="601"/>
        <v>1.9885386819484241</v>
      </c>
      <c r="W5319" s="169">
        <f t="shared" si="602"/>
        <v>1.4356213391322648</v>
      </c>
      <c r="X5319" s="170">
        <v>1</v>
      </c>
      <c r="Y5319" s="139">
        <v>37740</v>
      </c>
      <c r="Z5319" s="139">
        <v>37800</v>
      </c>
      <c r="AA5319" s="139">
        <v>37953</v>
      </c>
      <c r="AB5319" s="139">
        <v>38045</v>
      </c>
      <c r="AC5319" s="139">
        <v>38064</v>
      </c>
      <c r="AD5319" s="147">
        <f t="shared" si="603"/>
        <v>92</v>
      </c>
      <c r="AE5319" s="131">
        <v>140</v>
      </c>
      <c r="AG5319" s="147">
        <v>1</v>
      </c>
      <c r="AH5319" s="147" t="s">
        <v>5683</v>
      </c>
    </row>
    <row r="5320" spans="1:34" x14ac:dyDescent="0.25">
      <c r="A5320" s="147" t="s">
        <v>2143</v>
      </c>
      <c r="B5320" s="140" t="s">
        <v>8473</v>
      </c>
      <c r="C5320" s="147" t="s">
        <v>6073</v>
      </c>
      <c r="D5320" s="140" t="s">
        <v>8492</v>
      </c>
      <c r="E5320" s="147" t="s">
        <v>2214</v>
      </c>
      <c r="F5320" s="140" t="s">
        <v>8571</v>
      </c>
      <c r="G5320" s="140" t="s">
        <v>2215</v>
      </c>
      <c r="H5320" s="140" t="s">
        <v>12276</v>
      </c>
      <c r="I5320" s="147" t="s">
        <v>243</v>
      </c>
      <c r="J5320" s="147">
        <v>1</v>
      </c>
      <c r="K5320" s="132">
        <f t="shared" si="598"/>
        <v>1768424</v>
      </c>
      <c r="L5320" s="132">
        <v>505000</v>
      </c>
      <c r="M5320" s="132">
        <v>1263424</v>
      </c>
      <c r="N5320" s="132">
        <v>505000</v>
      </c>
      <c r="O5320" s="133" t="s">
        <v>6074</v>
      </c>
      <c r="P5320" s="132">
        <v>1378721.5</v>
      </c>
      <c r="Q5320" s="132">
        <f t="shared" si="597"/>
        <v>1883721.5</v>
      </c>
      <c r="R5320" s="132">
        <v>505000</v>
      </c>
      <c r="S5320" s="132">
        <v>1378721.5</v>
      </c>
      <c r="T5320" s="169">
        <f t="shared" si="599"/>
        <v>1</v>
      </c>
      <c r="U5320" s="169">
        <f t="shared" si="600"/>
        <v>1</v>
      </c>
      <c r="V5320" s="169">
        <f t="shared" si="601"/>
        <v>1.0912579624892356</v>
      </c>
      <c r="W5320" s="169">
        <f t="shared" si="602"/>
        <v>1.0651978824082913</v>
      </c>
      <c r="X5320" s="170">
        <v>1</v>
      </c>
      <c r="Y5320" s="139">
        <v>38274</v>
      </c>
      <c r="Z5320" s="139">
        <v>38321</v>
      </c>
      <c r="AA5320" s="139">
        <v>38460</v>
      </c>
      <c r="AB5320" s="139">
        <v>38533</v>
      </c>
      <c r="AC5320" s="139" t="s">
        <v>4516</v>
      </c>
      <c r="AD5320" s="147">
        <f t="shared" si="603"/>
        <v>73</v>
      </c>
      <c r="AE5320" s="131">
        <v>140</v>
      </c>
      <c r="AG5320" s="147">
        <v>1</v>
      </c>
      <c r="AH5320" s="147" t="s">
        <v>5683</v>
      </c>
    </row>
    <row r="5321" spans="1:34" x14ac:dyDescent="0.25">
      <c r="A5321" s="147" t="s">
        <v>2143</v>
      </c>
      <c r="B5321" s="140" t="s">
        <v>8473</v>
      </c>
      <c r="C5321" s="147" t="s">
        <v>6073</v>
      </c>
      <c r="D5321" s="140" t="s">
        <v>8492</v>
      </c>
      <c r="E5321" s="147" t="s">
        <v>2214</v>
      </c>
      <c r="F5321" s="140" t="s">
        <v>8571</v>
      </c>
      <c r="G5321" s="140" t="s">
        <v>4442</v>
      </c>
      <c r="H5321" s="140" t="s">
        <v>12277</v>
      </c>
      <c r="I5321" s="147" t="s">
        <v>6162</v>
      </c>
      <c r="J5321" s="147">
        <v>1</v>
      </c>
      <c r="K5321" s="132">
        <f t="shared" si="598"/>
        <v>329300</v>
      </c>
      <c r="L5321" s="132">
        <v>272078</v>
      </c>
      <c r="M5321" s="132">
        <v>57222</v>
      </c>
      <c r="N5321" s="132">
        <v>272078</v>
      </c>
      <c r="O5321" s="147" t="s">
        <v>6107</v>
      </c>
      <c r="P5321" s="132">
        <v>58217.01</v>
      </c>
      <c r="Q5321" s="132">
        <f t="shared" si="597"/>
        <v>330295.01</v>
      </c>
      <c r="R5321" s="132">
        <v>272078</v>
      </c>
      <c r="S5321" s="132">
        <v>58217.01</v>
      </c>
      <c r="T5321" s="169">
        <f t="shared" si="599"/>
        <v>1</v>
      </c>
      <c r="U5321" s="169">
        <f t="shared" si="600"/>
        <v>1</v>
      </c>
      <c r="V5321" s="169">
        <f t="shared" si="601"/>
        <v>1.0173885918003565</v>
      </c>
      <c r="W5321" s="169">
        <f t="shared" si="602"/>
        <v>1.0030215912541756</v>
      </c>
      <c r="X5321" s="170">
        <v>1</v>
      </c>
      <c r="Y5321" s="139" t="s">
        <v>4516</v>
      </c>
      <c r="Z5321" s="139" t="s">
        <v>4516</v>
      </c>
      <c r="AA5321" s="139">
        <v>39913</v>
      </c>
      <c r="AB5321" s="139">
        <v>40025</v>
      </c>
      <c r="AC5321" s="139" t="s">
        <v>4516</v>
      </c>
      <c r="AD5321" s="147">
        <f t="shared" si="603"/>
        <v>112</v>
      </c>
      <c r="AE5321" s="131">
        <v>400</v>
      </c>
      <c r="AG5321" s="147">
        <v>1</v>
      </c>
      <c r="AH5321" s="147" t="s">
        <v>5683</v>
      </c>
    </row>
    <row r="5322" spans="1:34" x14ac:dyDescent="0.25">
      <c r="A5322" s="147" t="s">
        <v>2143</v>
      </c>
      <c r="B5322" s="140" t="s">
        <v>8473</v>
      </c>
      <c r="C5322" s="147" t="s">
        <v>6073</v>
      </c>
      <c r="D5322" s="140" t="s">
        <v>8492</v>
      </c>
      <c r="E5322" s="147" t="s">
        <v>2214</v>
      </c>
      <c r="F5322" s="140" t="s">
        <v>8571</v>
      </c>
      <c r="G5322" s="140" t="s">
        <v>6075</v>
      </c>
      <c r="H5322" s="140" t="s">
        <v>12277</v>
      </c>
      <c r="I5322" s="147" t="s">
        <v>3428</v>
      </c>
      <c r="J5322" s="147">
        <v>2</v>
      </c>
      <c r="K5322" s="132">
        <f t="shared" si="598"/>
        <v>2482296.7000000002</v>
      </c>
      <c r="L5322" s="132">
        <v>2167697.7000000002</v>
      </c>
      <c r="M5322" s="132">
        <v>314599</v>
      </c>
      <c r="N5322" s="132">
        <v>2167697.7000000002</v>
      </c>
      <c r="O5322" s="133" t="s">
        <v>6074</v>
      </c>
      <c r="P5322" s="132">
        <v>1564099</v>
      </c>
      <c r="Q5322" s="132">
        <f t="shared" si="597"/>
        <v>3731796.7</v>
      </c>
      <c r="R5322" s="132">
        <v>2167697.7000000002</v>
      </c>
      <c r="S5322" s="132">
        <v>1564099</v>
      </c>
      <c r="T5322" s="169">
        <f t="shared" si="599"/>
        <v>1</v>
      </c>
      <c r="U5322" s="169">
        <f t="shared" si="600"/>
        <v>1</v>
      </c>
      <c r="V5322" s="169">
        <f t="shared" si="601"/>
        <v>4.9717227327486739</v>
      </c>
      <c r="W5322" s="169">
        <f t="shared" si="602"/>
        <v>1.503364484994884</v>
      </c>
      <c r="X5322" s="170">
        <v>1</v>
      </c>
      <c r="Y5322" s="139">
        <v>37740</v>
      </c>
      <c r="Z5322" s="139">
        <v>37800</v>
      </c>
      <c r="AA5322" s="139">
        <v>37907</v>
      </c>
      <c r="AB5322" s="139">
        <v>38051</v>
      </c>
      <c r="AC5322" s="139">
        <v>38180</v>
      </c>
      <c r="AD5322" s="147">
        <f t="shared" si="603"/>
        <v>144</v>
      </c>
      <c r="AE5322" s="131">
        <v>380</v>
      </c>
      <c r="AG5322" s="147">
        <v>1</v>
      </c>
      <c r="AH5322" s="147" t="s">
        <v>5683</v>
      </c>
    </row>
    <row r="5323" spans="1:34" x14ac:dyDescent="0.25">
      <c r="A5323" s="147" t="s">
        <v>2143</v>
      </c>
      <c r="B5323" s="140" t="s">
        <v>8473</v>
      </c>
      <c r="C5323" s="147" t="s">
        <v>6073</v>
      </c>
      <c r="D5323" s="140" t="s">
        <v>8492</v>
      </c>
      <c r="E5323" s="147" t="s">
        <v>2214</v>
      </c>
      <c r="F5323" s="140" t="s">
        <v>8571</v>
      </c>
      <c r="G5323" s="140" t="s">
        <v>2216</v>
      </c>
      <c r="H5323" s="140" t="s">
        <v>12278</v>
      </c>
      <c r="I5323" s="147" t="s">
        <v>3192</v>
      </c>
      <c r="J5323" s="147">
        <v>1</v>
      </c>
      <c r="K5323" s="132">
        <f t="shared" si="598"/>
        <v>283460</v>
      </c>
      <c r="L5323" s="132">
        <v>210708</v>
      </c>
      <c r="M5323" s="132">
        <v>72752</v>
      </c>
      <c r="N5323" s="132">
        <v>210708</v>
      </c>
      <c r="O5323" s="133" t="s">
        <v>6074</v>
      </c>
      <c r="P5323" s="132">
        <v>62030.5</v>
      </c>
      <c r="Q5323" s="132">
        <f t="shared" si="597"/>
        <v>272738.5</v>
      </c>
      <c r="R5323" s="132">
        <v>210708</v>
      </c>
      <c r="S5323" s="132">
        <v>62030.5</v>
      </c>
      <c r="T5323" s="169">
        <f t="shared" si="599"/>
        <v>1</v>
      </c>
      <c r="U5323" s="169">
        <f t="shared" si="600"/>
        <v>1</v>
      </c>
      <c r="V5323" s="169">
        <f t="shared" si="601"/>
        <v>0.85262948097646796</v>
      </c>
      <c r="W5323" s="169">
        <f t="shared" si="602"/>
        <v>0.96217632117406338</v>
      </c>
      <c r="X5323" s="170">
        <v>1</v>
      </c>
      <c r="Y5323" s="139">
        <v>37740</v>
      </c>
      <c r="Z5323" s="139">
        <v>37800</v>
      </c>
      <c r="AA5323" s="139">
        <v>37907</v>
      </c>
      <c r="AB5323" s="139">
        <v>38038</v>
      </c>
      <c r="AC5323" s="139">
        <v>38049</v>
      </c>
      <c r="AD5323" s="147">
        <f t="shared" si="603"/>
        <v>131</v>
      </c>
      <c r="AE5323" s="131">
        <v>80</v>
      </c>
      <c r="AG5323" s="147">
        <v>1</v>
      </c>
      <c r="AH5323" s="147" t="s">
        <v>5683</v>
      </c>
    </row>
    <row r="5324" spans="1:34" x14ac:dyDescent="0.25">
      <c r="A5324" s="147" t="s">
        <v>2143</v>
      </c>
      <c r="B5324" s="140" t="s">
        <v>8473</v>
      </c>
      <c r="C5324" s="147" t="s">
        <v>6073</v>
      </c>
      <c r="D5324" s="140" t="s">
        <v>8492</v>
      </c>
      <c r="E5324" s="147" t="s">
        <v>2214</v>
      </c>
      <c r="F5324" s="140" t="s">
        <v>8571</v>
      </c>
      <c r="G5324" s="140" t="s">
        <v>2216</v>
      </c>
      <c r="H5324" s="140" t="s">
        <v>12278</v>
      </c>
      <c r="I5324" s="147" t="s">
        <v>5244</v>
      </c>
      <c r="J5324" s="147">
        <v>1</v>
      </c>
      <c r="K5324" s="132">
        <f t="shared" si="598"/>
        <v>1457155</v>
      </c>
      <c r="L5324" s="132">
        <v>880000</v>
      </c>
      <c r="M5324" s="132">
        <v>577155</v>
      </c>
      <c r="N5324" s="132">
        <v>880000</v>
      </c>
      <c r="O5324" s="133" t="s">
        <v>6074</v>
      </c>
      <c r="P5324" s="132">
        <v>428258.96</v>
      </c>
      <c r="Q5324" s="132">
        <f t="shared" si="597"/>
        <v>1308258.96</v>
      </c>
      <c r="R5324" s="132">
        <v>880000</v>
      </c>
      <c r="S5324" s="132">
        <v>428258.96</v>
      </c>
      <c r="T5324" s="169">
        <f t="shared" si="599"/>
        <v>1</v>
      </c>
      <c r="U5324" s="169">
        <f t="shared" si="600"/>
        <v>1</v>
      </c>
      <c r="V5324" s="169">
        <f t="shared" si="601"/>
        <v>0.74201723973629274</v>
      </c>
      <c r="W5324" s="169">
        <f t="shared" si="602"/>
        <v>0.89781729465979943</v>
      </c>
      <c r="X5324" s="170">
        <v>1</v>
      </c>
      <c r="Y5324" s="139">
        <v>38274</v>
      </c>
      <c r="Z5324" s="139">
        <v>38321</v>
      </c>
      <c r="AA5324" s="139">
        <v>38360</v>
      </c>
      <c r="AB5324" s="139">
        <v>38492</v>
      </c>
      <c r="AC5324" s="139">
        <v>38495</v>
      </c>
      <c r="AD5324" s="147">
        <f t="shared" si="603"/>
        <v>132</v>
      </c>
      <c r="AE5324" s="131">
        <v>1530</v>
      </c>
      <c r="AG5324" s="147">
        <v>1</v>
      </c>
      <c r="AH5324" s="147" t="s">
        <v>5683</v>
      </c>
    </row>
    <row r="5325" spans="1:34" x14ac:dyDescent="0.25">
      <c r="A5325" s="147" t="s">
        <v>2143</v>
      </c>
      <c r="B5325" s="140" t="s">
        <v>8473</v>
      </c>
      <c r="C5325" s="147" t="s">
        <v>6073</v>
      </c>
      <c r="D5325" s="140" t="s">
        <v>8492</v>
      </c>
      <c r="E5325" s="147" t="s">
        <v>2214</v>
      </c>
      <c r="F5325" s="140" t="s">
        <v>8571</v>
      </c>
      <c r="G5325" s="140" t="s">
        <v>2216</v>
      </c>
      <c r="H5325" s="140" t="s">
        <v>12278</v>
      </c>
      <c r="I5325" s="147" t="s">
        <v>6080</v>
      </c>
      <c r="J5325" s="147">
        <v>1</v>
      </c>
      <c r="K5325" s="132">
        <f t="shared" si="598"/>
        <v>915394.44</v>
      </c>
      <c r="L5325" s="132">
        <v>460000</v>
      </c>
      <c r="M5325" s="132">
        <v>455394.44</v>
      </c>
      <c r="N5325" s="132">
        <v>460000</v>
      </c>
      <c r="O5325" s="133" t="s">
        <v>6074</v>
      </c>
      <c r="P5325" s="132">
        <v>366574.44</v>
      </c>
      <c r="Q5325" s="132">
        <f t="shared" si="597"/>
        <v>826574.44</v>
      </c>
      <c r="R5325" s="132">
        <v>460000</v>
      </c>
      <c r="S5325" s="132">
        <v>366574.44</v>
      </c>
      <c r="T5325" s="169">
        <f t="shared" si="599"/>
        <v>1</v>
      </c>
      <c r="U5325" s="169">
        <f t="shared" si="600"/>
        <v>1</v>
      </c>
      <c r="V5325" s="169">
        <f t="shared" si="601"/>
        <v>0.80496028893106386</v>
      </c>
      <c r="W5325" s="169">
        <f t="shared" si="602"/>
        <v>0.90297078929166319</v>
      </c>
      <c r="X5325" s="170">
        <v>1</v>
      </c>
      <c r="Y5325" s="139">
        <v>38645</v>
      </c>
      <c r="Z5325" s="139">
        <v>38673</v>
      </c>
      <c r="AA5325" s="139">
        <v>38806</v>
      </c>
      <c r="AB5325" s="139">
        <v>39020</v>
      </c>
      <c r="AC5325" s="139">
        <v>39273</v>
      </c>
      <c r="AD5325" s="147">
        <f t="shared" si="603"/>
        <v>214</v>
      </c>
      <c r="AE5325" s="131">
        <v>1071</v>
      </c>
      <c r="AG5325" s="147">
        <v>1</v>
      </c>
      <c r="AH5325" s="147" t="s">
        <v>5683</v>
      </c>
    </row>
    <row r="5326" spans="1:34" x14ac:dyDescent="0.25">
      <c r="A5326" s="147" t="s">
        <v>2143</v>
      </c>
      <c r="B5326" s="140" t="s">
        <v>8473</v>
      </c>
      <c r="C5326" s="147" t="s">
        <v>6073</v>
      </c>
      <c r="D5326" s="140" t="s">
        <v>8492</v>
      </c>
      <c r="E5326" s="147" t="s">
        <v>2214</v>
      </c>
      <c r="F5326" s="140" t="s">
        <v>8571</v>
      </c>
      <c r="G5326" s="140" t="s">
        <v>2216</v>
      </c>
      <c r="H5326" s="140" t="s">
        <v>12278</v>
      </c>
      <c r="I5326" s="147" t="s">
        <v>6163</v>
      </c>
      <c r="J5326" s="147">
        <v>1</v>
      </c>
      <c r="K5326" s="132">
        <f t="shared" si="598"/>
        <v>500000</v>
      </c>
      <c r="L5326" s="132">
        <v>289340</v>
      </c>
      <c r="M5326" s="132">
        <v>210660</v>
      </c>
      <c r="N5326" s="132">
        <v>282985.87</v>
      </c>
      <c r="O5326" s="147" t="s">
        <v>6107</v>
      </c>
      <c r="P5326" s="132">
        <v>128165.8</v>
      </c>
      <c r="Q5326" s="132">
        <f t="shared" si="597"/>
        <v>411151.67</v>
      </c>
      <c r="R5326" s="132">
        <v>282985.87</v>
      </c>
      <c r="S5326" s="132">
        <v>128165.8</v>
      </c>
      <c r="T5326" s="169">
        <f t="shared" si="599"/>
        <v>1</v>
      </c>
      <c r="U5326" s="169">
        <f t="shared" si="600"/>
        <v>1</v>
      </c>
      <c r="V5326" s="169">
        <f t="shared" si="601"/>
        <v>0.60840121522833002</v>
      </c>
      <c r="W5326" s="169">
        <f t="shared" si="602"/>
        <v>0.82230333999999994</v>
      </c>
      <c r="X5326" s="170">
        <v>1</v>
      </c>
      <c r="Y5326" s="139" t="s">
        <v>4516</v>
      </c>
      <c r="Z5326" s="139" t="s">
        <v>4516</v>
      </c>
      <c r="AA5326" s="139">
        <v>39939</v>
      </c>
      <c r="AB5326" s="139">
        <v>39990</v>
      </c>
      <c r="AC5326" s="139">
        <v>39997</v>
      </c>
      <c r="AD5326" s="147">
        <f t="shared" si="603"/>
        <v>51</v>
      </c>
      <c r="AE5326" s="131">
        <v>500</v>
      </c>
      <c r="AG5326" s="147">
        <v>1</v>
      </c>
      <c r="AH5326" s="147" t="s">
        <v>5683</v>
      </c>
    </row>
    <row r="5327" spans="1:34" x14ac:dyDescent="0.25">
      <c r="A5327" s="147" t="s">
        <v>2143</v>
      </c>
      <c r="B5327" s="140" t="s">
        <v>8473</v>
      </c>
      <c r="C5327" s="147" t="s">
        <v>6073</v>
      </c>
      <c r="D5327" s="140" t="s">
        <v>8492</v>
      </c>
      <c r="E5327" s="147" t="s">
        <v>2214</v>
      </c>
      <c r="F5327" s="140" t="s">
        <v>8571</v>
      </c>
      <c r="G5327" s="140" t="s">
        <v>2245</v>
      </c>
      <c r="H5327" s="140" t="s">
        <v>12279</v>
      </c>
      <c r="I5327" s="147" t="s">
        <v>243</v>
      </c>
      <c r="J5327" s="147">
        <v>1</v>
      </c>
      <c r="K5327" s="132">
        <f t="shared" si="598"/>
        <v>900000</v>
      </c>
      <c r="L5327" s="132">
        <v>300000</v>
      </c>
      <c r="M5327" s="132">
        <v>600000</v>
      </c>
      <c r="N5327" s="132">
        <v>300000</v>
      </c>
      <c r="O5327" s="133" t="s">
        <v>6074</v>
      </c>
      <c r="P5327" s="132">
        <v>273137.5</v>
      </c>
      <c r="Q5327" s="132">
        <f t="shared" si="597"/>
        <v>573137.5</v>
      </c>
      <c r="R5327" s="132">
        <v>300000</v>
      </c>
      <c r="S5327" s="132">
        <v>273137.5</v>
      </c>
      <c r="T5327" s="169">
        <f t="shared" si="599"/>
        <v>1</v>
      </c>
      <c r="U5327" s="169">
        <f t="shared" si="600"/>
        <v>1</v>
      </c>
      <c r="V5327" s="169">
        <f t="shared" si="601"/>
        <v>0.45522916666666668</v>
      </c>
      <c r="W5327" s="169">
        <f t="shared" si="602"/>
        <v>0.63681944444444449</v>
      </c>
      <c r="X5327" s="170">
        <v>1</v>
      </c>
      <c r="Y5327" s="139">
        <v>38274</v>
      </c>
      <c r="Z5327" s="139">
        <v>38321</v>
      </c>
      <c r="AA5327" s="139">
        <v>38390</v>
      </c>
      <c r="AB5327" s="139">
        <v>38492</v>
      </c>
      <c r="AC5327" s="139" t="s">
        <v>4516</v>
      </c>
      <c r="AD5327" s="147">
        <f t="shared" si="603"/>
        <v>102</v>
      </c>
      <c r="AE5327" s="131">
        <v>70</v>
      </c>
      <c r="AG5327" s="147">
        <v>1</v>
      </c>
      <c r="AH5327" s="147" t="s">
        <v>5683</v>
      </c>
    </row>
    <row r="5328" spans="1:34" x14ac:dyDescent="0.25">
      <c r="A5328" s="147" t="s">
        <v>2143</v>
      </c>
      <c r="B5328" s="140" t="s">
        <v>8473</v>
      </c>
      <c r="C5328" s="147" t="s">
        <v>6073</v>
      </c>
      <c r="D5328" s="140" t="s">
        <v>8492</v>
      </c>
      <c r="E5328" s="147" t="s">
        <v>2214</v>
      </c>
      <c r="F5328" s="140" t="s">
        <v>8571</v>
      </c>
      <c r="G5328" s="140" t="s">
        <v>2245</v>
      </c>
      <c r="H5328" s="140" t="s">
        <v>12279</v>
      </c>
      <c r="I5328" s="147" t="s">
        <v>42</v>
      </c>
      <c r="J5328" s="147">
        <v>1</v>
      </c>
      <c r="K5328" s="132">
        <f t="shared" si="598"/>
        <v>615000</v>
      </c>
      <c r="L5328" s="132">
        <v>508221</v>
      </c>
      <c r="M5328" s="132">
        <v>106779</v>
      </c>
      <c r="N5328" s="132">
        <v>508221</v>
      </c>
      <c r="O5328" s="147" t="s">
        <v>6107</v>
      </c>
      <c r="P5328" s="132">
        <v>63483.21</v>
      </c>
      <c r="Q5328" s="132">
        <f t="shared" si="597"/>
        <v>571704.21</v>
      </c>
      <c r="R5328" s="132">
        <v>508221</v>
      </c>
      <c r="S5328" s="132">
        <v>63483.21</v>
      </c>
      <c r="T5328" s="169">
        <f t="shared" si="599"/>
        <v>1</v>
      </c>
      <c r="U5328" s="169">
        <f t="shared" si="600"/>
        <v>1</v>
      </c>
      <c r="V5328" s="169">
        <f t="shared" si="601"/>
        <v>0.5945289804174978</v>
      </c>
      <c r="W5328" s="169">
        <f t="shared" si="602"/>
        <v>0.92960034146341453</v>
      </c>
      <c r="X5328" s="170">
        <v>1</v>
      </c>
      <c r="Y5328" s="139" t="s">
        <v>4516</v>
      </c>
      <c r="Z5328" s="139" t="s">
        <v>4516</v>
      </c>
      <c r="AA5328" s="139">
        <v>39939</v>
      </c>
      <c r="AB5328" s="139">
        <v>40086</v>
      </c>
      <c r="AC5328" s="139" t="s">
        <v>4584</v>
      </c>
      <c r="AD5328" s="147">
        <f t="shared" si="603"/>
        <v>147</v>
      </c>
      <c r="AE5328" s="131">
        <v>424</v>
      </c>
      <c r="AG5328" s="147">
        <v>1</v>
      </c>
      <c r="AH5328" s="147" t="s">
        <v>5683</v>
      </c>
    </row>
    <row r="5329" spans="1:34" x14ac:dyDescent="0.25">
      <c r="A5329" s="147" t="s">
        <v>2143</v>
      </c>
      <c r="B5329" s="140" t="s">
        <v>8473</v>
      </c>
      <c r="C5329" s="147" t="s">
        <v>6073</v>
      </c>
      <c r="D5329" s="140" t="s">
        <v>8492</v>
      </c>
      <c r="E5329" s="147" t="s">
        <v>2214</v>
      </c>
      <c r="F5329" s="140" t="s">
        <v>8571</v>
      </c>
      <c r="G5329" s="140" t="s">
        <v>104</v>
      </c>
      <c r="H5329" s="140" t="s">
        <v>12280</v>
      </c>
      <c r="I5329" s="147" t="s">
        <v>6081</v>
      </c>
      <c r="J5329" s="147">
        <v>1</v>
      </c>
      <c r="K5329" s="132">
        <f t="shared" si="598"/>
        <v>1038795</v>
      </c>
      <c r="L5329" s="132">
        <v>430000</v>
      </c>
      <c r="M5329" s="132">
        <v>608795</v>
      </c>
      <c r="N5329" s="132">
        <v>430000</v>
      </c>
      <c r="O5329" s="133" t="s">
        <v>6074</v>
      </c>
      <c r="P5329" s="132">
        <v>380880</v>
      </c>
      <c r="Q5329" s="132">
        <f t="shared" si="597"/>
        <v>810880</v>
      </c>
      <c r="R5329" s="132">
        <v>430000</v>
      </c>
      <c r="S5329" s="132">
        <v>380880</v>
      </c>
      <c r="T5329" s="169">
        <f t="shared" si="599"/>
        <v>1</v>
      </c>
      <c r="U5329" s="169">
        <f t="shared" si="600"/>
        <v>1</v>
      </c>
      <c r="V5329" s="169">
        <f t="shared" si="601"/>
        <v>0.62562931692934398</v>
      </c>
      <c r="W5329" s="169">
        <f t="shared" si="602"/>
        <v>0.78059674911796839</v>
      </c>
      <c r="X5329" s="170">
        <v>1</v>
      </c>
      <c r="Y5329" s="139">
        <v>38645</v>
      </c>
      <c r="Z5329" s="139">
        <v>38673</v>
      </c>
      <c r="AA5329" s="139">
        <v>38834</v>
      </c>
      <c r="AB5329" s="139">
        <v>39051</v>
      </c>
      <c r="AC5329" s="139" t="s">
        <v>4516</v>
      </c>
      <c r="AD5329" s="147">
        <f t="shared" si="603"/>
        <v>217</v>
      </c>
      <c r="AE5329" s="131">
        <v>700</v>
      </c>
      <c r="AG5329" s="147">
        <v>1</v>
      </c>
      <c r="AH5329" s="147" t="s">
        <v>5683</v>
      </c>
    </row>
    <row r="5330" spans="1:34" x14ac:dyDescent="0.25">
      <c r="A5330" s="147" t="s">
        <v>2143</v>
      </c>
      <c r="B5330" s="140" t="s">
        <v>8473</v>
      </c>
      <c r="C5330" s="147" t="s">
        <v>6073</v>
      </c>
      <c r="D5330" s="140" t="s">
        <v>8492</v>
      </c>
      <c r="E5330" s="147" t="s">
        <v>2214</v>
      </c>
      <c r="F5330" s="140" t="s">
        <v>8571</v>
      </c>
      <c r="G5330" s="140" t="s">
        <v>104</v>
      </c>
      <c r="H5330" s="140" t="s">
        <v>12280</v>
      </c>
      <c r="I5330" s="147" t="s">
        <v>142</v>
      </c>
      <c r="J5330" s="147">
        <v>1</v>
      </c>
      <c r="K5330" s="132">
        <f t="shared" si="598"/>
        <v>620000</v>
      </c>
      <c r="L5330" s="132">
        <v>512426</v>
      </c>
      <c r="M5330" s="132">
        <v>107574</v>
      </c>
      <c r="N5330" s="132">
        <v>512426</v>
      </c>
      <c r="O5330" s="147" t="s">
        <v>6107</v>
      </c>
      <c r="P5330" s="132">
        <v>100778.56</v>
      </c>
      <c r="Q5330" s="132">
        <f t="shared" si="597"/>
        <v>613204.56000000006</v>
      </c>
      <c r="R5330" s="132">
        <v>512426</v>
      </c>
      <c r="S5330" s="132">
        <v>100778.56</v>
      </c>
      <c r="T5330" s="169">
        <f t="shared" si="599"/>
        <v>1</v>
      </c>
      <c r="U5330" s="169">
        <f t="shared" si="600"/>
        <v>1</v>
      </c>
      <c r="V5330" s="169">
        <f t="shared" si="601"/>
        <v>0.93683008905497611</v>
      </c>
      <c r="W5330" s="169">
        <f t="shared" si="602"/>
        <v>0.98903961290322595</v>
      </c>
      <c r="X5330" s="170">
        <v>1</v>
      </c>
      <c r="Y5330" s="139" t="s">
        <v>4516</v>
      </c>
      <c r="Z5330" s="139" t="s">
        <v>4516</v>
      </c>
      <c r="AA5330" s="139">
        <v>39951</v>
      </c>
      <c r="AB5330" s="139">
        <v>40025</v>
      </c>
      <c r="AC5330" s="139" t="s">
        <v>4516</v>
      </c>
      <c r="AD5330" s="147">
        <f t="shared" si="603"/>
        <v>74</v>
      </c>
      <c r="AE5330" s="131">
        <v>800</v>
      </c>
      <c r="AG5330" s="147">
        <v>1</v>
      </c>
      <c r="AH5330" s="147" t="s">
        <v>5683</v>
      </c>
    </row>
    <row r="5331" spans="1:34" x14ac:dyDescent="0.25">
      <c r="A5331" s="147" t="s">
        <v>2143</v>
      </c>
      <c r="B5331" s="140" t="s">
        <v>8473</v>
      </c>
      <c r="C5331" s="147" t="s">
        <v>6073</v>
      </c>
      <c r="D5331" s="140" t="s">
        <v>8492</v>
      </c>
      <c r="E5331" s="147" t="s">
        <v>2214</v>
      </c>
      <c r="F5331" s="140" t="s">
        <v>8571</v>
      </c>
      <c r="G5331" s="140" t="s">
        <v>2217</v>
      </c>
      <c r="H5331" s="140" t="s">
        <v>12281</v>
      </c>
      <c r="I5331" s="147" t="s">
        <v>6076</v>
      </c>
      <c r="J5331" s="147">
        <v>1</v>
      </c>
      <c r="K5331" s="132">
        <f t="shared" si="598"/>
        <v>824418</v>
      </c>
      <c r="L5331" s="132">
        <v>590493</v>
      </c>
      <c r="M5331" s="132">
        <v>233925</v>
      </c>
      <c r="N5331" s="132">
        <v>590493</v>
      </c>
      <c r="O5331" s="133" t="s">
        <v>6074</v>
      </c>
      <c r="P5331" s="132">
        <v>270220</v>
      </c>
      <c r="Q5331" s="132">
        <f t="shared" si="597"/>
        <v>860713</v>
      </c>
      <c r="R5331" s="132">
        <v>590493</v>
      </c>
      <c r="S5331" s="132">
        <v>270220</v>
      </c>
      <c r="T5331" s="169">
        <f t="shared" si="599"/>
        <v>1</v>
      </c>
      <c r="U5331" s="169">
        <f t="shared" si="600"/>
        <v>1</v>
      </c>
      <c r="V5331" s="169">
        <f t="shared" si="601"/>
        <v>1.1551565672758364</v>
      </c>
      <c r="W5331" s="169">
        <f t="shared" si="602"/>
        <v>1.0440249970282065</v>
      </c>
      <c r="X5331" s="170">
        <v>1</v>
      </c>
      <c r="Y5331" s="139">
        <v>37740</v>
      </c>
      <c r="Z5331" s="139">
        <v>37800</v>
      </c>
      <c r="AA5331" s="139">
        <v>37830</v>
      </c>
      <c r="AB5331" s="139">
        <v>37912</v>
      </c>
      <c r="AC5331" s="139">
        <v>37917</v>
      </c>
      <c r="AD5331" s="147">
        <f t="shared" si="603"/>
        <v>82</v>
      </c>
      <c r="AE5331" s="131">
        <v>150</v>
      </c>
      <c r="AG5331" s="147">
        <v>1</v>
      </c>
      <c r="AH5331" s="147" t="s">
        <v>5683</v>
      </c>
    </row>
    <row r="5332" spans="1:34" x14ac:dyDescent="0.25">
      <c r="A5332" s="147" t="s">
        <v>2143</v>
      </c>
      <c r="B5332" s="140" t="s">
        <v>8473</v>
      </c>
      <c r="C5332" s="147" t="s">
        <v>6073</v>
      </c>
      <c r="D5332" s="140" t="s">
        <v>8492</v>
      </c>
      <c r="E5332" s="147" t="s">
        <v>2214</v>
      </c>
      <c r="F5332" s="140" t="s">
        <v>8571</v>
      </c>
      <c r="G5332" s="140" t="s">
        <v>2217</v>
      </c>
      <c r="H5332" s="140" t="s">
        <v>12281</v>
      </c>
      <c r="I5332" s="147" t="s">
        <v>3148</v>
      </c>
      <c r="J5332" s="147">
        <v>1</v>
      </c>
      <c r="K5332" s="132">
        <f t="shared" si="598"/>
        <v>576273</v>
      </c>
      <c r="L5332" s="132">
        <v>302000</v>
      </c>
      <c r="M5332" s="132">
        <v>274273</v>
      </c>
      <c r="N5332" s="132">
        <v>302000</v>
      </c>
      <c r="O5332" s="133" t="s">
        <v>6074</v>
      </c>
      <c r="P5332" s="132">
        <v>225277.5</v>
      </c>
      <c r="Q5332" s="132">
        <f t="shared" si="597"/>
        <v>527277.5</v>
      </c>
      <c r="R5332" s="132">
        <v>302000</v>
      </c>
      <c r="S5332" s="132">
        <v>225277.5</v>
      </c>
      <c r="T5332" s="169">
        <f t="shared" si="599"/>
        <v>1</v>
      </c>
      <c r="U5332" s="169">
        <f t="shared" si="600"/>
        <v>1</v>
      </c>
      <c r="V5332" s="169">
        <f t="shared" si="601"/>
        <v>0.82136229231459168</v>
      </c>
      <c r="W5332" s="169">
        <f t="shared" si="602"/>
        <v>0.91497866462596722</v>
      </c>
      <c r="X5332" s="170">
        <v>1</v>
      </c>
      <c r="Y5332" s="139">
        <v>38274</v>
      </c>
      <c r="Z5332" s="139">
        <v>38321</v>
      </c>
      <c r="AA5332" s="139">
        <v>38380</v>
      </c>
      <c r="AB5332" s="139">
        <v>38464</v>
      </c>
      <c r="AC5332" s="139">
        <v>38481</v>
      </c>
      <c r="AD5332" s="147">
        <f t="shared" si="603"/>
        <v>84</v>
      </c>
      <c r="AE5332" s="131">
        <v>150</v>
      </c>
      <c r="AG5332" s="147">
        <v>1</v>
      </c>
      <c r="AH5332" s="147" t="s">
        <v>5683</v>
      </c>
    </row>
    <row r="5333" spans="1:34" x14ac:dyDescent="0.25">
      <c r="A5333" s="147" t="s">
        <v>2143</v>
      </c>
      <c r="B5333" s="140" t="s">
        <v>8473</v>
      </c>
      <c r="C5333" s="147" t="s">
        <v>6073</v>
      </c>
      <c r="D5333" s="140" t="s">
        <v>8492</v>
      </c>
      <c r="E5333" s="147" t="s">
        <v>2214</v>
      </c>
      <c r="F5333" s="140" t="s">
        <v>8571</v>
      </c>
      <c r="G5333" s="140" t="s">
        <v>2218</v>
      </c>
      <c r="H5333" s="140" t="s">
        <v>12282</v>
      </c>
      <c r="I5333" s="147" t="s">
        <v>3148</v>
      </c>
      <c r="J5333" s="147">
        <v>1</v>
      </c>
      <c r="K5333" s="132">
        <f t="shared" si="598"/>
        <v>386461.4</v>
      </c>
      <c r="L5333" s="132">
        <v>232426.4</v>
      </c>
      <c r="M5333" s="132">
        <v>154035</v>
      </c>
      <c r="N5333" s="132">
        <v>232426.40000000002</v>
      </c>
      <c r="O5333" s="133" t="s">
        <v>6074</v>
      </c>
      <c r="P5333" s="132">
        <v>133835</v>
      </c>
      <c r="Q5333" s="132">
        <f t="shared" ref="Q5333:Q5398" si="604">R5333+S5333</f>
        <v>366261.4</v>
      </c>
      <c r="R5333" s="132">
        <v>232426.4</v>
      </c>
      <c r="S5333" s="132">
        <v>133835</v>
      </c>
      <c r="T5333" s="169">
        <f t="shared" si="599"/>
        <v>0.99999999999999989</v>
      </c>
      <c r="U5333" s="169">
        <f t="shared" si="600"/>
        <v>1</v>
      </c>
      <c r="V5333" s="169">
        <f t="shared" si="601"/>
        <v>0.86886097315545163</v>
      </c>
      <c r="W5333" s="169">
        <f t="shared" si="602"/>
        <v>0.94773087299274905</v>
      </c>
      <c r="X5333" s="170">
        <v>1</v>
      </c>
      <c r="Y5333" s="139">
        <v>37740</v>
      </c>
      <c r="Z5333" s="139">
        <v>37800</v>
      </c>
      <c r="AA5333" s="139">
        <v>37914</v>
      </c>
      <c r="AB5333" s="139">
        <v>38038</v>
      </c>
      <c r="AC5333" s="139">
        <v>38049</v>
      </c>
      <c r="AD5333" s="147">
        <f t="shared" si="603"/>
        <v>124</v>
      </c>
      <c r="AE5333" s="131">
        <v>90</v>
      </c>
      <c r="AG5333" s="147">
        <v>1</v>
      </c>
      <c r="AH5333" s="147" t="s">
        <v>5683</v>
      </c>
    </row>
    <row r="5334" spans="1:34" x14ac:dyDescent="0.25">
      <c r="A5334" s="147" t="s">
        <v>2143</v>
      </c>
      <c r="B5334" s="140" t="s">
        <v>8473</v>
      </c>
      <c r="C5334" s="147" t="s">
        <v>6073</v>
      </c>
      <c r="D5334" s="140" t="s">
        <v>8492</v>
      </c>
      <c r="E5334" s="147" t="s">
        <v>2214</v>
      </c>
      <c r="F5334" s="140" t="s">
        <v>8571</v>
      </c>
      <c r="G5334" s="140" t="s">
        <v>2246</v>
      </c>
      <c r="H5334" s="140" t="s">
        <v>12283</v>
      </c>
      <c r="I5334" s="147" t="s">
        <v>243</v>
      </c>
      <c r="J5334" s="147">
        <v>1</v>
      </c>
      <c r="K5334" s="132">
        <f t="shared" si="598"/>
        <v>819800</v>
      </c>
      <c r="L5334" s="132">
        <v>288000</v>
      </c>
      <c r="M5334" s="132">
        <v>531800</v>
      </c>
      <c r="N5334" s="132">
        <v>288000</v>
      </c>
      <c r="O5334" s="133" t="s">
        <v>6074</v>
      </c>
      <c r="P5334" s="132">
        <v>422265.5</v>
      </c>
      <c r="Q5334" s="132">
        <f t="shared" si="604"/>
        <v>710265.5</v>
      </c>
      <c r="R5334" s="132">
        <v>288000</v>
      </c>
      <c r="S5334" s="132">
        <v>422265.5</v>
      </c>
      <c r="T5334" s="169">
        <f t="shared" si="599"/>
        <v>1</v>
      </c>
      <c r="U5334" s="169">
        <f t="shared" si="600"/>
        <v>1</v>
      </c>
      <c r="V5334" s="169">
        <f t="shared" si="601"/>
        <v>0.79403065062053402</v>
      </c>
      <c r="W5334" s="169">
        <f t="shared" si="602"/>
        <v>0.86638875335447674</v>
      </c>
      <c r="X5334" s="170">
        <v>1</v>
      </c>
      <c r="Y5334" s="139">
        <v>38274</v>
      </c>
      <c r="Z5334" s="139">
        <v>38321</v>
      </c>
      <c r="AA5334" s="139">
        <v>38399</v>
      </c>
      <c r="AB5334" s="139">
        <v>38642</v>
      </c>
      <c r="AC5334" s="139">
        <v>38644</v>
      </c>
      <c r="AD5334" s="147">
        <f t="shared" si="603"/>
        <v>243</v>
      </c>
      <c r="AE5334" s="131">
        <v>703</v>
      </c>
      <c r="AG5334" s="147">
        <v>1</v>
      </c>
      <c r="AH5334" s="147" t="s">
        <v>5683</v>
      </c>
    </row>
    <row r="5335" spans="1:34" x14ac:dyDescent="0.25">
      <c r="A5335" s="147" t="s">
        <v>2143</v>
      </c>
      <c r="B5335" s="140" t="s">
        <v>8473</v>
      </c>
      <c r="C5335" s="147" t="s">
        <v>6073</v>
      </c>
      <c r="D5335" s="140" t="s">
        <v>8492</v>
      </c>
      <c r="E5335" s="147" t="s">
        <v>2214</v>
      </c>
      <c r="F5335" s="140" t="s">
        <v>8571</v>
      </c>
      <c r="G5335" s="140" t="s">
        <v>2246</v>
      </c>
      <c r="H5335" s="140" t="s">
        <v>12283</v>
      </c>
      <c r="I5335" s="147" t="s">
        <v>4720</v>
      </c>
      <c r="J5335" s="147">
        <v>1</v>
      </c>
      <c r="K5335" s="132">
        <f t="shared" si="598"/>
        <v>1068269.92</v>
      </c>
      <c r="L5335" s="132">
        <v>518825</v>
      </c>
      <c r="M5335" s="132">
        <v>549444.92000000004</v>
      </c>
      <c r="N5335" s="132">
        <v>518825</v>
      </c>
      <c r="O5335" s="133" t="s">
        <v>6074</v>
      </c>
      <c r="P5335" s="132">
        <v>483834.92</v>
      </c>
      <c r="Q5335" s="132">
        <f t="shared" si="604"/>
        <v>1002659.9199999999</v>
      </c>
      <c r="R5335" s="132">
        <v>518825</v>
      </c>
      <c r="S5335" s="132">
        <v>483834.92</v>
      </c>
      <c r="T5335" s="169">
        <f t="shared" si="599"/>
        <v>1</v>
      </c>
      <c r="U5335" s="169">
        <f t="shared" si="600"/>
        <v>1</v>
      </c>
      <c r="V5335" s="169">
        <f t="shared" si="601"/>
        <v>0.8805885765583199</v>
      </c>
      <c r="W5335" s="169">
        <f t="shared" si="602"/>
        <v>0.93858293791516656</v>
      </c>
      <c r="X5335" s="170">
        <v>1</v>
      </c>
      <c r="Y5335" s="139">
        <v>38645</v>
      </c>
      <c r="Z5335" s="139">
        <v>38673</v>
      </c>
      <c r="AA5335" s="139">
        <v>38845</v>
      </c>
      <c r="AB5335" s="139">
        <v>39202</v>
      </c>
      <c r="AC5335" s="139">
        <v>39265</v>
      </c>
      <c r="AD5335" s="147">
        <f t="shared" si="603"/>
        <v>357</v>
      </c>
      <c r="AE5335" s="131">
        <v>266</v>
      </c>
      <c r="AG5335" s="147">
        <v>1</v>
      </c>
      <c r="AH5335" s="147" t="s">
        <v>5683</v>
      </c>
    </row>
    <row r="5336" spans="1:34" x14ac:dyDescent="0.25">
      <c r="A5336" s="147" t="s">
        <v>2143</v>
      </c>
      <c r="B5336" s="140" t="s">
        <v>8473</v>
      </c>
      <c r="C5336" s="147" t="s">
        <v>6073</v>
      </c>
      <c r="D5336" s="140" t="s">
        <v>8492</v>
      </c>
      <c r="E5336" s="147" t="s">
        <v>2214</v>
      </c>
      <c r="F5336" s="140" t="s">
        <v>8571</v>
      </c>
      <c r="G5336" s="140" t="s">
        <v>2246</v>
      </c>
      <c r="H5336" s="140" t="s">
        <v>12283</v>
      </c>
      <c r="I5336" s="147" t="s">
        <v>6163</v>
      </c>
      <c r="J5336" s="147">
        <v>1</v>
      </c>
      <c r="K5336" s="132">
        <f t="shared" si="598"/>
        <v>500000</v>
      </c>
      <c r="L5336" s="132">
        <v>413238</v>
      </c>
      <c r="M5336" s="132">
        <v>86762</v>
      </c>
      <c r="N5336" s="132">
        <v>413238</v>
      </c>
      <c r="O5336" s="147" t="s">
        <v>6107</v>
      </c>
      <c r="P5336" s="132">
        <v>96000</v>
      </c>
      <c r="Q5336" s="132">
        <f t="shared" si="604"/>
        <v>509238</v>
      </c>
      <c r="R5336" s="132">
        <v>413238</v>
      </c>
      <c r="S5336" s="132">
        <v>96000</v>
      </c>
      <c r="T5336" s="169">
        <f t="shared" si="599"/>
        <v>1</v>
      </c>
      <c r="U5336" s="169">
        <f t="shared" si="600"/>
        <v>1</v>
      </c>
      <c r="V5336" s="169">
        <f t="shared" si="601"/>
        <v>1.1064751849888199</v>
      </c>
      <c r="W5336" s="169">
        <f t="shared" si="602"/>
        <v>1.0184759999999999</v>
      </c>
      <c r="X5336" s="170">
        <v>1</v>
      </c>
      <c r="Y5336" s="139" t="s">
        <v>4516</v>
      </c>
      <c r="Z5336" s="139" t="s">
        <v>4516</v>
      </c>
      <c r="AA5336" s="139">
        <v>39932</v>
      </c>
      <c r="AB5336" s="139">
        <v>40025</v>
      </c>
      <c r="AC5336" s="139" t="s">
        <v>4516</v>
      </c>
      <c r="AD5336" s="147">
        <f t="shared" si="603"/>
        <v>93</v>
      </c>
      <c r="AE5336" s="131">
        <v>266</v>
      </c>
      <c r="AG5336" s="147">
        <v>1</v>
      </c>
      <c r="AH5336" s="147" t="s">
        <v>5683</v>
      </c>
    </row>
    <row r="5337" spans="1:34" x14ac:dyDescent="0.25">
      <c r="A5337" s="147" t="s">
        <v>2143</v>
      </c>
      <c r="B5337" s="140" t="s">
        <v>8473</v>
      </c>
      <c r="C5337" s="147" t="s">
        <v>6073</v>
      </c>
      <c r="D5337" s="140" t="s">
        <v>8492</v>
      </c>
      <c r="E5337" s="147" t="s">
        <v>2214</v>
      </c>
      <c r="F5337" s="140" t="s">
        <v>8571</v>
      </c>
      <c r="G5337" s="140" t="s">
        <v>2247</v>
      </c>
      <c r="H5337" s="140" t="s">
        <v>12284</v>
      </c>
      <c r="I5337" s="147" t="s">
        <v>243</v>
      </c>
      <c r="J5337" s="147">
        <v>1</v>
      </c>
      <c r="K5337" s="132">
        <f t="shared" si="598"/>
        <v>2195500</v>
      </c>
      <c r="L5337" s="132">
        <v>907500</v>
      </c>
      <c r="M5337" s="132">
        <v>1288000</v>
      </c>
      <c r="N5337" s="132">
        <v>907500</v>
      </c>
      <c r="O5337" s="133" t="s">
        <v>6074</v>
      </c>
      <c r="P5337" s="132">
        <v>705700</v>
      </c>
      <c r="Q5337" s="132">
        <f t="shared" si="604"/>
        <v>1613200</v>
      </c>
      <c r="R5337" s="132">
        <v>907500</v>
      </c>
      <c r="S5337" s="132">
        <v>705700</v>
      </c>
      <c r="T5337" s="169">
        <f t="shared" si="599"/>
        <v>1</v>
      </c>
      <c r="U5337" s="169">
        <f t="shared" si="600"/>
        <v>1</v>
      </c>
      <c r="V5337" s="169">
        <f t="shared" si="601"/>
        <v>0.54790372670807452</v>
      </c>
      <c r="W5337" s="169">
        <f t="shared" si="602"/>
        <v>0.73477567752220452</v>
      </c>
      <c r="X5337" s="170">
        <v>1</v>
      </c>
      <c r="Y5337" s="139">
        <v>38274</v>
      </c>
      <c r="Z5337" s="139">
        <v>38321</v>
      </c>
      <c r="AA5337" s="139">
        <v>38412</v>
      </c>
      <c r="AB5337" s="139">
        <v>38837</v>
      </c>
      <c r="AC5337" s="139" t="s">
        <v>4516</v>
      </c>
      <c r="AD5337" s="147">
        <f t="shared" si="603"/>
        <v>425</v>
      </c>
      <c r="AE5337" s="131">
        <v>180</v>
      </c>
      <c r="AG5337" s="147">
        <v>1</v>
      </c>
      <c r="AH5337" s="147" t="s">
        <v>5683</v>
      </c>
    </row>
    <row r="5338" spans="1:34" x14ac:dyDescent="0.25">
      <c r="A5338" s="147" t="s">
        <v>2143</v>
      </c>
      <c r="B5338" s="140" t="s">
        <v>8473</v>
      </c>
      <c r="C5338" s="147" t="s">
        <v>6073</v>
      </c>
      <c r="D5338" s="140" t="s">
        <v>8492</v>
      </c>
      <c r="E5338" s="147" t="s">
        <v>2214</v>
      </c>
      <c r="F5338" s="140" t="s">
        <v>8571</v>
      </c>
      <c r="G5338" s="140" t="s">
        <v>2247</v>
      </c>
      <c r="H5338" s="140" t="s">
        <v>12284</v>
      </c>
      <c r="I5338" s="147" t="s">
        <v>6164</v>
      </c>
      <c r="J5338" s="147">
        <v>1</v>
      </c>
      <c r="K5338" s="132">
        <f t="shared" si="598"/>
        <v>1435000</v>
      </c>
      <c r="L5338" s="132">
        <v>1185928</v>
      </c>
      <c r="M5338" s="132">
        <v>249072</v>
      </c>
      <c r="N5338" s="132">
        <v>1185928</v>
      </c>
      <c r="O5338" s="147" t="s">
        <v>6107</v>
      </c>
      <c r="P5338" s="132">
        <v>243093.54</v>
      </c>
      <c r="Q5338" s="132">
        <f t="shared" si="604"/>
        <v>1429021.54</v>
      </c>
      <c r="R5338" s="132">
        <v>1185928</v>
      </c>
      <c r="S5338" s="132">
        <v>243093.54</v>
      </c>
      <c r="T5338" s="169">
        <f t="shared" si="599"/>
        <v>1</v>
      </c>
      <c r="U5338" s="169">
        <f t="shared" si="600"/>
        <v>1</v>
      </c>
      <c r="V5338" s="169">
        <f t="shared" si="601"/>
        <v>0.975997061090769</v>
      </c>
      <c r="W5338" s="169">
        <f t="shared" si="602"/>
        <v>0.99583382578397217</v>
      </c>
      <c r="X5338" s="170">
        <v>1</v>
      </c>
      <c r="Y5338" s="139" t="s">
        <v>4516</v>
      </c>
      <c r="Z5338" s="139" t="s">
        <v>4516</v>
      </c>
      <c r="AA5338" s="139">
        <v>39931</v>
      </c>
      <c r="AB5338" s="139">
        <v>40117</v>
      </c>
      <c r="AC5338" s="139" t="s">
        <v>4584</v>
      </c>
      <c r="AD5338" s="147">
        <f t="shared" si="603"/>
        <v>186</v>
      </c>
      <c r="AE5338" s="131">
        <v>230</v>
      </c>
      <c r="AG5338" s="147">
        <v>1</v>
      </c>
      <c r="AH5338" s="147" t="s">
        <v>5683</v>
      </c>
    </row>
    <row r="5339" spans="1:34" x14ac:dyDescent="0.25">
      <c r="A5339" s="147" t="s">
        <v>2143</v>
      </c>
      <c r="B5339" s="140" t="s">
        <v>8473</v>
      </c>
      <c r="C5339" s="147" t="s">
        <v>6073</v>
      </c>
      <c r="D5339" s="140" t="s">
        <v>8492</v>
      </c>
      <c r="E5339" s="147" t="s">
        <v>1979</v>
      </c>
      <c r="F5339" s="140" t="s">
        <v>8572</v>
      </c>
      <c r="G5339" s="140" t="s">
        <v>1982</v>
      </c>
      <c r="H5339" s="140" t="s">
        <v>10499</v>
      </c>
      <c r="I5339" s="147" t="s">
        <v>6085</v>
      </c>
      <c r="J5339" s="147">
        <v>1</v>
      </c>
      <c r="K5339" s="132">
        <f t="shared" si="598"/>
        <v>1626000</v>
      </c>
      <c r="L5339" s="132">
        <v>804000</v>
      </c>
      <c r="M5339" s="132">
        <v>822000</v>
      </c>
      <c r="N5339" s="132">
        <v>804000</v>
      </c>
      <c r="O5339" s="133" t="s">
        <v>6074</v>
      </c>
      <c r="P5339" s="132">
        <v>595470</v>
      </c>
      <c r="Q5339" s="132">
        <f t="shared" si="604"/>
        <v>1399470</v>
      </c>
      <c r="R5339" s="132">
        <v>804000</v>
      </c>
      <c r="S5339" s="132">
        <v>595470</v>
      </c>
      <c r="T5339" s="169">
        <f t="shared" si="599"/>
        <v>1</v>
      </c>
      <c r="U5339" s="169">
        <f t="shared" si="600"/>
        <v>1</v>
      </c>
      <c r="V5339" s="169">
        <f t="shared" si="601"/>
        <v>0.72441605839416057</v>
      </c>
      <c r="W5339" s="169">
        <f t="shared" si="602"/>
        <v>0.8606826568265683</v>
      </c>
      <c r="X5339" s="170">
        <v>1</v>
      </c>
      <c r="Y5339" s="139">
        <v>38519</v>
      </c>
      <c r="Z5339" s="139">
        <v>38573</v>
      </c>
      <c r="AA5339" s="139">
        <v>38638</v>
      </c>
      <c r="AB5339" s="139">
        <v>38837</v>
      </c>
      <c r="AC5339" s="139">
        <v>38839</v>
      </c>
      <c r="AD5339" s="147">
        <f t="shared" si="603"/>
        <v>199</v>
      </c>
      <c r="AE5339" s="131">
        <v>140</v>
      </c>
      <c r="AG5339" s="147">
        <v>1</v>
      </c>
      <c r="AH5339" s="147" t="s">
        <v>5683</v>
      </c>
    </row>
    <row r="5340" spans="1:34" x14ac:dyDescent="0.25">
      <c r="A5340" s="147" t="s">
        <v>2143</v>
      </c>
      <c r="B5340" s="140" t="s">
        <v>8473</v>
      </c>
      <c r="C5340" s="147" t="s">
        <v>6073</v>
      </c>
      <c r="D5340" s="140" t="s">
        <v>8492</v>
      </c>
      <c r="E5340" s="147" t="s">
        <v>1979</v>
      </c>
      <c r="F5340" s="140" t="s">
        <v>8572</v>
      </c>
      <c r="G5340" s="140" t="s">
        <v>2567</v>
      </c>
      <c r="H5340" s="140" t="s">
        <v>12286</v>
      </c>
      <c r="I5340" s="147" t="s">
        <v>5719</v>
      </c>
      <c r="J5340" s="147">
        <v>1</v>
      </c>
      <c r="K5340" s="132">
        <f t="shared" si="598"/>
        <v>1188811</v>
      </c>
      <c r="L5340" s="132">
        <v>990871</v>
      </c>
      <c r="M5340" s="132">
        <v>197940</v>
      </c>
      <c r="N5340" s="132">
        <v>990871</v>
      </c>
      <c r="O5340" s="133" t="s">
        <v>6074</v>
      </c>
      <c r="P5340" s="132">
        <v>262290</v>
      </c>
      <c r="Q5340" s="132">
        <f t="shared" si="604"/>
        <v>1253161</v>
      </c>
      <c r="R5340" s="132">
        <v>990871</v>
      </c>
      <c r="S5340" s="132">
        <v>262290</v>
      </c>
      <c r="T5340" s="169">
        <f t="shared" si="599"/>
        <v>1</v>
      </c>
      <c r="U5340" s="169">
        <f t="shared" si="600"/>
        <v>1</v>
      </c>
      <c r="V5340" s="169">
        <f t="shared" si="601"/>
        <v>1.3250985147014247</v>
      </c>
      <c r="W5340" s="169">
        <f t="shared" si="602"/>
        <v>1.0541297144794253</v>
      </c>
      <c r="X5340" s="170">
        <v>1</v>
      </c>
      <c r="Y5340" s="139">
        <v>37966</v>
      </c>
      <c r="Z5340" s="139">
        <v>38058</v>
      </c>
      <c r="AA5340" s="139">
        <v>38187</v>
      </c>
      <c r="AB5340" s="139">
        <v>38548</v>
      </c>
      <c r="AC5340" s="139" t="s">
        <v>4516</v>
      </c>
      <c r="AD5340" s="147">
        <f t="shared" si="603"/>
        <v>361</v>
      </c>
      <c r="AE5340" s="131">
        <v>380</v>
      </c>
      <c r="AG5340" s="147">
        <v>1</v>
      </c>
      <c r="AH5340" s="147" t="s">
        <v>5683</v>
      </c>
    </row>
    <row r="5341" spans="1:34" x14ac:dyDescent="0.25">
      <c r="A5341" s="147" t="s">
        <v>2143</v>
      </c>
      <c r="B5341" s="140" t="s">
        <v>8473</v>
      </c>
      <c r="C5341" s="147" t="s">
        <v>6073</v>
      </c>
      <c r="D5341" s="140" t="s">
        <v>8492</v>
      </c>
      <c r="E5341" s="147" t="s">
        <v>1979</v>
      </c>
      <c r="F5341" s="140" t="s">
        <v>8572</v>
      </c>
      <c r="G5341" s="140" t="s">
        <v>2567</v>
      </c>
      <c r="H5341" s="140" t="s">
        <v>12286</v>
      </c>
      <c r="I5341" s="147" t="s">
        <v>6106</v>
      </c>
      <c r="J5341" s="147">
        <v>1</v>
      </c>
      <c r="K5341" s="132">
        <f t="shared" si="598"/>
        <v>1007500</v>
      </c>
      <c r="L5341" s="132">
        <v>352500</v>
      </c>
      <c r="M5341" s="132">
        <v>655000</v>
      </c>
      <c r="N5341" s="132">
        <v>176250</v>
      </c>
      <c r="O5341" s="133" t="s">
        <v>6107</v>
      </c>
      <c r="P5341" s="132">
        <v>20500</v>
      </c>
      <c r="Q5341" s="132">
        <f t="shared" si="604"/>
        <v>196750</v>
      </c>
      <c r="R5341" s="132">
        <v>176250</v>
      </c>
      <c r="S5341" s="132">
        <v>20500</v>
      </c>
      <c r="T5341" s="169">
        <f t="shared" si="599"/>
        <v>1</v>
      </c>
      <c r="U5341" s="169">
        <f t="shared" si="600"/>
        <v>1</v>
      </c>
      <c r="V5341" s="169">
        <f t="shared" si="601"/>
        <v>3.1297709923664124E-2</v>
      </c>
      <c r="W5341" s="169">
        <f t="shared" si="602"/>
        <v>0.19528535980148884</v>
      </c>
      <c r="X5341" s="170">
        <v>1</v>
      </c>
      <c r="Y5341" s="139">
        <v>38812</v>
      </c>
      <c r="Z5341" s="139">
        <v>38888</v>
      </c>
      <c r="AA5341" s="139">
        <v>39065</v>
      </c>
      <c r="AB5341" s="139">
        <v>39872</v>
      </c>
      <c r="AC5341" s="139" t="s">
        <v>4584</v>
      </c>
      <c r="AD5341" s="147">
        <f t="shared" si="603"/>
        <v>807</v>
      </c>
      <c r="AE5341" s="131">
        <v>350</v>
      </c>
      <c r="AF5341" s="147" t="s">
        <v>2822</v>
      </c>
      <c r="AG5341" s="147">
        <v>1</v>
      </c>
      <c r="AH5341" s="147" t="s">
        <v>5683</v>
      </c>
    </row>
    <row r="5342" spans="1:34" x14ac:dyDescent="0.25">
      <c r="A5342" s="147" t="s">
        <v>2143</v>
      </c>
      <c r="B5342" s="140" t="s">
        <v>8473</v>
      </c>
      <c r="C5342" s="147" t="s">
        <v>6073</v>
      </c>
      <c r="D5342" s="140" t="s">
        <v>8492</v>
      </c>
      <c r="E5342" s="147" t="s">
        <v>1979</v>
      </c>
      <c r="F5342" s="140" t="s">
        <v>8572</v>
      </c>
      <c r="G5342" s="140" t="s">
        <v>6093</v>
      </c>
      <c r="H5342" s="140" t="s">
        <v>12287</v>
      </c>
      <c r="I5342" s="147" t="s">
        <v>6094</v>
      </c>
      <c r="J5342" s="147">
        <v>3</v>
      </c>
      <c r="K5342" s="132">
        <f t="shared" si="598"/>
        <v>3134691</v>
      </c>
      <c r="L5342" s="132">
        <v>1968000</v>
      </c>
      <c r="M5342" s="132">
        <v>1166691</v>
      </c>
      <c r="N5342" s="132">
        <v>1968000</v>
      </c>
      <c r="O5342" s="133" t="s">
        <v>6074</v>
      </c>
      <c r="P5342" s="132">
        <v>1054625</v>
      </c>
      <c r="Q5342" s="132">
        <f t="shared" si="604"/>
        <v>3022625</v>
      </c>
      <c r="R5342" s="132">
        <v>1968000</v>
      </c>
      <c r="S5342" s="132">
        <v>1054625</v>
      </c>
      <c r="T5342" s="169">
        <f t="shared" si="599"/>
        <v>1</v>
      </c>
      <c r="U5342" s="169">
        <f t="shared" si="600"/>
        <v>1</v>
      </c>
      <c r="V5342" s="169">
        <f t="shared" si="601"/>
        <v>0.90394543199527555</v>
      </c>
      <c r="W5342" s="169">
        <f t="shared" si="602"/>
        <v>0.96424974582821721</v>
      </c>
      <c r="X5342" s="170">
        <v>1</v>
      </c>
      <c r="Y5342" s="139">
        <v>38519</v>
      </c>
      <c r="Z5342" s="139">
        <v>38573</v>
      </c>
      <c r="AA5342" s="139">
        <v>38679</v>
      </c>
      <c r="AB5342" s="139">
        <v>38898</v>
      </c>
      <c r="AC5342" s="139">
        <v>38902</v>
      </c>
      <c r="AD5342" s="147">
        <f t="shared" si="603"/>
        <v>219</v>
      </c>
      <c r="AE5342" s="131">
        <v>1274</v>
      </c>
      <c r="AG5342" s="147">
        <v>1</v>
      </c>
      <c r="AH5342" s="147" t="s">
        <v>5683</v>
      </c>
    </row>
    <row r="5343" spans="1:34" s="194" customFormat="1" x14ac:dyDescent="0.25">
      <c r="A5343" s="194" t="s">
        <v>2143</v>
      </c>
      <c r="B5343" s="195" t="s">
        <v>8473</v>
      </c>
      <c r="C5343" s="194" t="s">
        <v>6073</v>
      </c>
      <c r="D5343" s="195" t="s">
        <v>8492</v>
      </c>
      <c r="E5343" s="194" t="s">
        <v>1979</v>
      </c>
      <c r="F5343" s="195" t="s">
        <v>8572</v>
      </c>
      <c r="G5343" s="194" t="s">
        <v>1988</v>
      </c>
      <c r="H5343" s="195" t="s">
        <v>10507</v>
      </c>
      <c r="I5343" s="194" t="s">
        <v>6094</v>
      </c>
      <c r="J5343" s="194">
        <v>3</v>
      </c>
      <c r="K5343" s="196">
        <f>L5343+M5343</f>
        <v>3134691</v>
      </c>
      <c r="L5343" s="196">
        <v>1968000</v>
      </c>
      <c r="M5343" s="196">
        <v>1166691</v>
      </c>
      <c r="N5343" s="196">
        <v>1968000</v>
      </c>
      <c r="O5343" s="134" t="s">
        <v>6074</v>
      </c>
      <c r="P5343" s="196">
        <v>1054625</v>
      </c>
      <c r="Q5343" s="196">
        <f>R5343+S5343</f>
        <v>3022625</v>
      </c>
      <c r="R5343" s="196">
        <v>1968000</v>
      </c>
      <c r="S5343" s="196">
        <v>1054625</v>
      </c>
      <c r="T5343" s="197">
        <f>R5343/N5343</f>
        <v>1</v>
      </c>
      <c r="U5343" s="197">
        <f>S5343/P5343</f>
        <v>1</v>
      </c>
      <c r="V5343" s="197">
        <f>P5343/M5343</f>
        <v>0.90394543199527555</v>
      </c>
      <c r="W5343" s="197">
        <f>Q5343/K5343</f>
        <v>0.96424974582821721</v>
      </c>
      <c r="X5343" s="198">
        <v>1</v>
      </c>
      <c r="Y5343" s="199">
        <v>38519</v>
      </c>
      <c r="Z5343" s="199">
        <v>38573</v>
      </c>
      <c r="AA5343" s="199">
        <v>38679</v>
      </c>
      <c r="AB5343" s="199">
        <v>38898</v>
      </c>
      <c r="AC5343" s="199">
        <v>38902</v>
      </c>
      <c r="AD5343" s="194">
        <f>AB5343-AA5343</f>
        <v>219</v>
      </c>
      <c r="AE5343" s="200">
        <v>1274</v>
      </c>
      <c r="AG5343" s="194">
        <v>1</v>
      </c>
      <c r="AH5343" s="194" t="s">
        <v>5683</v>
      </c>
    </row>
    <row r="5344" spans="1:34" s="194" customFormat="1" x14ac:dyDescent="0.25">
      <c r="A5344" s="194" t="s">
        <v>2143</v>
      </c>
      <c r="B5344" s="195" t="s">
        <v>8473</v>
      </c>
      <c r="C5344" s="194" t="s">
        <v>6073</v>
      </c>
      <c r="D5344" s="195" t="s">
        <v>8492</v>
      </c>
      <c r="E5344" s="194" t="s">
        <v>1979</v>
      </c>
      <c r="F5344" s="195" t="s">
        <v>8572</v>
      </c>
      <c r="G5344" s="194" t="s">
        <v>12285</v>
      </c>
      <c r="H5344" s="195" t="s">
        <v>10508</v>
      </c>
      <c r="I5344" s="194" t="s">
        <v>6094</v>
      </c>
      <c r="J5344" s="194">
        <v>3</v>
      </c>
      <c r="K5344" s="196">
        <f>L5344+M5344</f>
        <v>3134691</v>
      </c>
      <c r="L5344" s="196">
        <v>1968000</v>
      </c>
      <c r="M5344" s="196">
        <v>1166691</v>
      </c>
      <c r="N5344" s="196">
        <v>1968000</v>
      </c>
      <c r="O5344" s="134" t="s">
        <v>6074</v>
      </c>
      <c r="P5344" s="196">
        <v>1054625</v>
      </c>
      <c r="Q5344" s="196">
        <f>R5344+S5344</f>
        <v>3022625</v>
      </c>
      <c r="R5344" s="196">
        <v>1968000</v>
      </c>
      <c r="S5344" s="196">
        <v>1054625</v>
      </c>
      <c r="T5344" s="197">
        <f>R5344/N5344</f>
        <v>1</v>
      </c>
      <c r="U5344" s="197">
        <f>S5344/P5344</f>
        <v>1</v>
      </c>
      <c r="V5344" s="197">
        <f>P5344/M5344</f>
        <v>0.90394543199527555</v>
      </c>
      <c r="W5344" s="197">
        <f>Q5344/K5344</f>
        <v>0.96424974582821721</v>
      </c>
      <c r="X5344" s="198">
        <v>1</v>
      </c>
      <c r="Y5344" s="199">
        <v>38519</v>
      </c>
      <c r="Z5344" s="199">
        <v>38573</v>
      </c>
      <c r="AA5344" s="199">
        <v>38679</v>
      </c>
      <c r="AB5344" s="199">
        <v>38898</v>
      </c>
      <c r="AC5344" s="199">
        <v>38902</v>
      </c>
      <c r="AD5344" s="194">
        <f>AB5344-AA5344</f>
        <v>219</v>
      </c>
      <c r="AE5344" s="200">
        <v>1274</v>
      </c>
      <c r="AG5344" s="194">
        <v>1</v>
      </c>
      <c r="AH5344" s="194" t="s">
        <v>5683</v>
      </c>
    </row>
    <row r="5345" spans="1:34" x14ac:dyDescent="0.25">
      <c r="A5345" s="147" t="s">
        <v>2143</v>
      </c>
      <c r="B5345" s="140" t="s">
        <v>8473</v>
      </c>
      <c r="C5345" s="147" t="s">
        <v>6073</v>
      </c>
      <c r="D5345" s="140" t="s">
        <v>8492</v>
      </c>
      <c r="E5345" s="147" t="s">
        <v>1979</v>
      </c>
      <c r="F5345" s="140" t="s">
        <v>8572</v>
      </c>
      <c r="G5345" s="140" t="s">
        <v>1991</v>
      </c>
      <c r="H5345" s="140" t="s">
        <v>10500</v>
      </c>
      <c r="I5345" s="147" t="s">
        <v>6085</v>
      </c>
      <c r="J5345" s="147">
        <v>1</v>
      </c>
      <c r="K5345" s="132">
        <f t="shared" si="598"/>
        <v>1127780</v>
      </c>
      <c r="L5345" s="132">
        <v>469500</v>
      </c>
      <c r="M5345" s="132">
        <v>658280</v>
      </c>
      <c r="N5345" s="132">
        <v>469500</v>
      </c>
      <c r="O5345" s="133" t="s">
        <v>6074</v>
      </c>
      <c r="P5345" s="132">
        <v>564169</v>
      </c>
      <c r="Q5345" s="132">
        <f t="shared" si="604"/>
        <v>1033669</v>
      </c>
      <c r="R5345" s="132">
        <v>469500</v>
      </c>
      <c r="S5345" s="132">
        <v>564169</v>
      </c>
      <c r="T5345" s="169">
        <f t="shared" si="599"/>
        <v>1</v>
      </c>
      <c r="U5345" s="169">
        <f t="shared" si="600"/>
        <v>1</v>
      </c>
      <c r="V5345" s="169">
        <f t="shared" si="601"/>
        <v>0.85703500030382207</v>
      </c>
      <c r="W5345" s="169">
        <f t="shared" si="602"/>
        <v>0.91655198708968066</v>
      </c>
      <c r="X5345" s="170">
        <v>1</v>
      </c>
      <c r="Y5345" s="139">
        <v>37966</v>
      </c>
      <c r="Z5345" s="139">
        <v>38058</v>
      </c>
      <c r="AA5345" s="139">
        <v>38233</v>
      </c>
      <c r="AB5345" s="139">
        <v>38411</v>
      </c>
      <c r="AC5345" s="139">
        <v>38428</v>
      </c>
      <c r="AD5345" s="147">
        <f t="shared" si="603"/>
        <v>178</v>
      </c>
      <c r="AE5345" s="131">
        <v>357</v>
      </c>
      <c r="AG5345" s="147">
        <v>1</v>
      </c>
      <c r="AH5345" s="147" t="s">
        <v>5683</v>
      </c>
    </row>
    <row r="5346" spans="1:34" x14ac:dyDescent="0.25">
      <c r="A5346" s="147" t="s">
        <v>2143</v>
      </c>
      <c r="B5346" s="140" t="s">
        <v>8473</v>
      </c>
      <c r="C5346" s="147" t="s">
        <v>6073</v>
      </c>
      <c r="D5346" s="140" t="s">
        <v>8492</v>
      </c>
      <c r="E5346" s="147" t="s">
        <v>1979</v>
      </c>
      <c r="F5346" s="140" t="s">
        <v>8572</v>
      </c>
      <c r="G5346" s="140" t="s">
        <v>1991</v>
      </c>
      <c r="H5346" s="140" t="s">
        <v>10500</v>
      </c>
      <c r="I5346" s="147" t="s">
        <v>6095</v>
      </c>
      <c r="J5346" s="147">
        <v>1</v>
      </c>
      <c r="K5346" s="132">
        <f t="shared" ref="K5346:K5409" si="605">L5346+M5346</f>
        <v>1140917</v>
      </c>
      <c r="L5346" s="132">
        <v>947137</v>
      </c>
      <c r="M5346" s="132">
        <v>193780</v>
      </c>
      <c r="N5346" s="132">
        <v>947137</v>
      </c>
      <c r="O5346" s="133" t="s">
        <v>6074</v>
      </c>
      <c r="P5346" s="132">
        <v>206203</v>
      </c>
      <c r="Q5346" s="132">
        <f t="shared" si="604"/>
        <v>1153340</v>
      </c>
      <c r="R5346" s="132">
        <v>947137</v>
      </c>
      <c r="S5346" s="132">
        <v>206203</v>
      </c>
      <c r="T5346" s="169">
        <f t="shared" si="599"/>
        <v>1</v>
      </c>
      <c r="U5346" s="169">
        <f t="shared" si="600"/>
        <v>1</v>
      </c>
      <c r="V5346" s="169">
        <f t="shared" si="601"/>
        <v>1.0641087831561564</v>
      </c>
      <c r="W5346" s="169">
        <f t="shared" si="602"/>
        <v>1.0108886097761713</v>
      </c>
      <c r="X5346" s="170">
        <v>1</v>
      </c>
      <c r="Y5346" s="139">
        <v>38519</v>
      </c>
      <c r="Z5346" s="139">
        <v>38573</v>
      </c>
      <c r="AA5346" s="139">
        <v>38663</v>
      </c>
      <c r="AB5346" s="139">
        <v>38867</v>
      </c>
      <c r="AC5346" s="139">
        <v>38911</v>
      </c>
      <c r="AD5346" s="147">
        <f t="shared" si="603"/>
        <v>204</v>
      </c>
      <c r="AE5346" s="131">
        <v>357</v>
      </c>
      <c r="AG5346" s="147">
        <v>1</v>
      </c>
      <c r="AH5346" s="147" t="s">
        <v>5683</v>
      </c>
    </row>
    <row r="5347" spans="1:34" x14ac:dyDescent="0.25">
      <c r="A5347" s="147" t="s">
        <v>2143</v>
      </c>
      <c r="B5347" s="140" t="s">
        <v>8473</v>
      </c>
      <c r="C5347" s="147" t="s">
        <v>6073</v>
      </c>
      <c r="D5347" s="140" t="s">
        <v>8492</v>
      </c>
      <c r="E5347" s="147" t="s">
        <v>1979</v>
      </c>
      <c r="F5347" s="140" t="s">
        <v>8572</v>
      </c>
      <c r="G5347" s="140" t="s">
        <v>1994</v>
      </c>
      <c r="H5347" s="140" t="s">
        <v>10501</v>
      </c>
      <c r="I5347" s="147" t="s">
        <v>3428</v>
      </c>
      <c r="J5347" s="147">
        <v>1</v>
      </c>
      <c r="K5347" s="132">
        <f t="shared" si="605"/>
        <v>1211133.6000000001</v>
      </c>
      <c r="L5347" s="132">
        <v>407375.6</v>
      </c>
      <c r="M5347" s="132">
        <v>803758</v>
      </c>
      <c r="N5347" s="132">
        <v>407375.6</v>
      </c>
      <c r="O5347" s="133" t="s">
        <v>6074</v>
      </c>
      <c r="P5347" s="132">
        <v>693423.15</v>
      </c>
      <c r="Q5347" s="132">
        <f t="shared" si="604"/>
        <v>1100798.75</v>
      </c>
      <c r="R5347" s="132">
        <v>407375.6</v>
      </c>
      <c r="S5347" s="132">
        <v>693423.15</v>
      </c>
      <c r="T5347" s="169">
        <f t="shared" si="599"/>
        <v>1</v>
      </c>
      <c r="U5347" s="169">
        <f t="shared" si="600"/>
        <v>1</v>
      </c>
      <c r="V5347" s="169">
        <f t="shared" si="601"/>
        <v>0.86272628079596103</v>
      </c>
      <c r="W5347" s="169">
        <f t="shared" si="602"/>
        <v>0.9088995219024556</v>
      </c>
      <c r="X5347" s="170">
        <v>1</v>
      </c>
      <c r="Y5347" s="139">
        <v>38519</v>
      </c>
      <c r="Z5347" s="139">
        <v>38573</v>
      </c>
      <c r="AA5347" s="139">
        <v>38671</v>
      </c>
      <c r="AB5347" s="139">
        <v>38825</v>
      </c>
      <c r="AC5347" s="139">
        <v>38825</v>
      </c>
      <c r="AD5347" s="147">
        <f t="shared" si="603"/>
        <v>154</v>
      </c>
      <c r="AE5347" s="131">
        <v>665</v>
      </c>
      <c r="AG5347" s="147">
        <v>1</v>
      </c>
      <c r="AH5347" s="147" t="s">
        <v>5683</v>
      </c>
    </row>
    <row r="5348" spans="1:34" x14ac:dyDescent="0.25">
      <c r="A5348" s="147" t="s">
        <v>2143</v>
      </c>
      <c r="B5348" s="140" t="s">
        <v>8473</v>
      </c>
      <c r="C5348" s="147" t="s">
        <v>6073</v>
      </c>
      <c r="D5348" s="140" t="s">
        <v>8492</v>
      </c>
      <c r="E5348" s="147" t="s">
        <v>1979</v>
      </c>
      <c r="F5348" s="140" t="s">
        <v>8572</v>
      </c>
      <c r="G5348" s="140" t="s">
        <v>1994</v>
      </c>
      <c r="H5348" s="140" t="s">
        <v>10501</v>
      </c>
      <c r="I5348" s="147" t="s">
        <v>6108</v>
      </c>
      <c r="J5348" s="147">
        <v>1</v>
      </c>
      <c r="K5348" s="132">
        <f t="shared" si="605"/>
        <v>910424</v>
      </c>
      <c r="L5348" s="132">
        <v>443424</v>
      </c>
      <c r="M5348" s="132">
        <v>467000</v>
      </c>
      <c r="N5348" s="132">
        <v>443424</v>
      </c>
      <c r="O5348" s="133" t="s">
        <v>6074</v>
      </c>
      <c r="P5348" s="132">
        <v>352372</v>
      </c>
      <c r="Q5348" s="132">
        <f t="shared" si="604"/>
        <v>795796</v>
      </c>
      <c r="R5348" s="132">
        <v>443424</v>
      </c>
      <c r="S5348" s="132">
        <v>352372</v>
      </c>
      <c r="T5348" s="169">
        <f t="shared" si="599"/>
        <v>1</v>
      </c>
      <c r="U5348" s="169">
        <f t="shared" si="600"/>
        <v>1</v>
      </c>
      <c r="V5348" s="169">
        <f t="shared" si="601"/>
        <v>0.75454389721627413</v>
      </c>
      <c r="W5348" s="169">
        <f t="shared" si="602"/>
        <v>0.87409382880943387</v>
      </c>
      <c r="X5348" s="170">
        <v>1</v>
      </c>
      <c r="Y5348" s="139">
        <v>38812</v>
      </c>
      <c r="Z5348" s="139">
        <v>38888</v>
      </c>
      <c r="AA5348" s="139">
        <v>39036</v>
      </c>
      <c r="AB5348" s="139">
        <v>39325</v>
      </c>
      <c r="AC5348" s="139" t="s">
        <v>4516</v>
      </c>
      <c r="AD5348" s="147">
        <f t="shared" si="603"/>
        <v>289</v>
      </c>
      <c r="AE5348" s="131">
        <v>802</v>
      </c>
      <c r="AG5348" s="147">
        <v>1</v>
      </c>
      <c r="AH5348" s="147" t="s">
        <v>5683</v>
      </c>
    </row>
    <row r="5349" spans="1:34" x14ac:dyDescent="0.25">
      <c r="A5349" s="147" t="s">
        <v>2143</v>
      </c>
      <c r="B5349" s="140" t="s">
        <v>8473</v>
      </c>
      <c r="C5349" s="147" t="s">
        <v>6073</v>
      </c>
      <c r="D5349" s="140" t="s">
        <v>8492</v>
      </c>
      <c r="E5349" s="147" t="s">
        <v>1979</v>
      </c>
      <c r="F5349" s="140" t="s">
        <v>8572</v>
      </c>
      <c r="G5349" s="140" t="s">
        <v>6086</v>
      </c>
      <c r="H5349" s="140" t="s">
        <v>12288</v>
      </c>
      <c r="I5349" s="147" t="s">
        <v>6085</v>
      </c>
      <c r="J5349" s="147">
        <v>1</v>
      </c>
      <c r="K5349" s="132">
        <f t="shared" si="605"/>
        <v>1740925</v>
      </c>
      <c r="L5349" s="132">
        <v>357425</v>
      </c>
      <c r="M5349" s="132">
        <v>1383500</v>
      </c>
      <c r="N5349" s="132">
        <v>357425</v>
      </c>
      <c r="O5349" s="133" t="s">
        <v>6074</v>
      </c>
      <c r="P5349" s="132">
        <v>782450</v>
      </c>
      <c r="Q5349" s="132">
        <f t="shared" si="604"/>
        <v>1139875</v>
      </c>
      <c r="R5349" s="132">
        <v>357425</v>
      </c>
      <c r="S5349" s="132">
        <v>782450</v>
      </c>
      <c r="T5349" s="169">
        <f t="shared" si="599"/>
        <v>1</v>
      </c>
      <c r="U5349" s="169">
        <f t="shared" si="600"/>
        <v>1</v>
      </c>
      <c r="V5349" s="169">
        <f t="shared" si="601"/>
        <v>0.56555836646187208</v>
      </c>
      <c r="W5349" s="169">
        <f t="shared" si="602"/>
        <v>0.65475250226172865</v>
      </c>
      <c r="X5349" s="170">
        <v>1</v>
      </c>
      <c r="Y5349" s="139">
        <v>37966</v>
      </c>
      <c r="Z5349" s="139">
        <v>38058</v>
      </c>
      <c r="AA5349" s="139">
        <v>38297</v>
      </c>
      <c r="AB5349" s="139">
        <v>38684</v>
      </c>
      <c r="AC5349" s="139" t="s">
        <v>4516</v>
      </c>
      <c r="AD5349" s="147">
        <f t="shared" si="603"/>
        <v>387</v>
      </c>
      <c r="AE5349" s="131">
        <v>150</v>
      </c>
      <c r="AG5349" s="147">
        <v>1</v>
      </c>
      <c r="AH5349" s="147" t="s">
        <v>5683</v>
      </c>
    </row>
    <row r="5350" spans="1:34" x14ac:dyDescent="0.25">
      <c r="A5350" s="147" t="s">
        <v>2143</v>
      </c>
      <c r="B5350" s="140" t="s">
        <v>8473</v>
      </c>
      <c r="C5350" s="147" t="s">
        <v>6073</v>
      </c>
      <c r="D5350" s="140" t="s">
        <v>8492</v>
      </c>
      <c r="E5350" s="147" t="s">
        <v>1979</v>
      </c>
      <c r="F5350" s="140" t="s">
        <v>8572</v>
      </c>
      <c r="G5350" s="140" t="s">
        <v>1997</v>
      </c>
      <c r="H5350" s="140" t="s">
        <v>10502</v>
      </c>
      <c r="I5350" s="147" t="s">
        <v>6106</v>
      </c>
      <c r="J5350" s="147">
        <v>1</v>
      </c>
      <c r="K5350" s="132">
        <f t="shared" si="605"/>
        <v>1269422</v>
      </c>
      <c r="L5350" s="132">
        <v>722500</v>
      </c>
      <c r="M5350" s="132">
        <v>546922</v>
      </c>
      <c r="N5350" s="132">
        <v>722500</v>
      </c>
      <c r="O5350" s="133" t="s">
        <v>6079</v>
      </c>
      <c r="P5350" s="132">
        <v>438406</v>
      </c>
      <c r="Q5350" s="132">
        <f t="shared" si="604"/>
        <v>1160906</v>
      </c>
      <c r="R5350" s="132">
        <v>722500</v>
      </c>
      <c r="S5350" s="132">
        <v>438406</v>
      </c>
      <c r="T5350" s="169">
        <f t="shared" si="599"/>
        <v>1</v>
      </c>
      <c r="U5350" s="169">
        <f t="shared" si="600"/>
        <v>1</v>
      </c>
      <c r="V5350" s="169">
        <f t="shared" si="601"/>
        <v>0.80158779496893529</v>
      </c>
      <c r="W5350" s="169">
        <f t="shared" si="602"/>
        <v>0.91451542513049244</v>
      </c>
      <c r="X5350" s="170">
        <v>1</v>
      </c>
      <c r="Y5350" s="139">
        <v>38812</v>
      </c>
      <c r="Z5350" s="139">
        <v>38888</v>
      </c>
      <c r="AA5350" s="139">
        <v>39090</v>
      </c>
      <c r="AB5350" s="139">
        <v>39535</v>
      </c>
      <c r="AC5350" s="139" t="s">
        <v>4516</v>
      </c>
      <c r="AD5350" s="147">
        <f t="shared" si="603"/>
        <v>445</v>
      </c>
      <c r="AE5350" s="131">
        <v>450</v>
      </c>
      <c r="AG5350" s="147">
        <v>1</v>
      </c>
      <c r="AH5350" s="147" t="s">
        <v>5683</v>
      </c>
    </row>
    <row r="5351" spans="1:34" x14ac:dyDescent="0.25">
      <c r="A5351" s="147" t="s">
        <v>2143</v>
      </c>
      <c r="B5351" s="140" t="s">
        <v>8473</v>
      </c>
      <c r="C5351" s="147" t="s">
        <v>6073</v>
      </c>
      <c r="D5351" s="140" t="s">
        <v>8492</v>
      </c>
      <c r="E5351" s="147" t="s">
        <v>1979</v>
      </c>
      <c r="F5351" s="140" t="s">
        <v>8572</v>
      </c>
      <c r="G5351" s="140" t="s">
        <v>2000</v>
      </c>
      <c r="H5351" s="140" t="s">
        <v>10503</v>
      </c>
      <c r="I5351" s="147" t="s">
        <v>5115</v>
      </c>
      <c r="J5351" s="147">
        <v>1</v>
      </c>
      <c r="K5351" s="132">
        <f t="shared" si="605"/>
        <v>807809</v>
      </c>
      <c r="L5351" s="132">
        <v>775219</v>
      </c>
      <c r="M5351" s="132">
        <v>32590</v>
      </c>
      <c r="N5351" s="132">
        <v>775219</v>
      </c>
      <c r="O5351" s="133" t="s">
        <v>6074</v>
      </c>
      <c r="P5351" s="132">
        <v>304401.40000000002</v>
      </c>
      <c r="Q5351" s="132">
        <f t="shared" si="604"/>
        <v>1079620.3999999999</v>
      </c>
      <c r="R5351" s="132">
        <v>775219</v>
      </c>
      <c r="S5351" s="132">
        <v>304401.40000000002</v>
      </c>
      <c r="T5351" s="169">
        <f t="shared" si="599"/>
        <v>1</v>
      </c>
      <c r="U5351" s="169">
        <f t="shared" si="600"/>
        <v>1</v>
      </c>
      <c r="V5351" s="169">
        <f t="shared" si="601"/>
        <v>9.3403313899969316</v>
      </c>
      <c r="W5351" s="169">
        <f t="shared" si="602"/>
        <v>1.3364797866822478</v>
      </c>
      <c r="X5351" s="170">
        <v>1</v>
      </c>
      <c r="Y5351" s="139">
        <v>37966</v>
      </c>
      <c r="Z5351" s="139">
        <v>38058</v>
      </c>
      <c r="AA5351" s="139">
        <v>38217</v>
      </c>
      <c r="AB5351" s="139">
        <v>38352</v>
      </c>
      <c r="AC5351" s="139">
        <v>38394</v>
      </c>
      <c r="AD5351" s="147">
        <f t="shared" si="603"/>
        <v>135</v>
      </c>
      <c r="AE5351" s="131">
        <v>90</v>
      </c>
      <c r="AG5351" s="147">
        <v>1</v>
      </c>
      <c r="AH5351" s="147" t="s">
        <v>5683</v>
      </c>
    </row>
    <row r="5352" spans="1:34" x14ac:dyDescent="0.25">
      <c r="A5352" s="147" t="s">
        <v>2143</v>
      </c>
      <c r="B5352" s="140" t="s">
        <v>8473</v>
      </c>
      <c r="C5352" s="147" t="s">
        <v>6073</v>
      </c>
      <c r="D5352" s="140" t="s">
        <v>8492</v>
      </c>
      <c r="E5352" s="147" t="s">
        <v>1979</v>
      </c>
      <c r="F5352" s="140" t="s">
        <v>8572</v>
      </c>
      <c r="G5352" s="140" t="s">
        <v>2000</v>
      </c>
      <c r="H5352" s="140" t="s">
        <v>10503</v>
      </c>
      <c r="I5352" s="147" t="s">
        <v>3148</v>
      </c>
      <c r="J5352" s="147">
        <v>1</v>
      </c>
      <c r="K5352" s="132">
        <f t="shared" si="605"/>
        <v>1301922</v>
      </c>
      <c r="L5352" s="132">
        <v>750000</v>
      </c>
      <c r="M5352" s="132">
        <v>551922</v>
      </c>
      <c r="N5352" s="132">
        <v>639000</v>
      </c>
      <c r="O5352" s="133" t="s">
        <v>6107</v>
      </c>
      <c r="P5352" s="132">
        <v>375000</v>
      </c>
      <c r="Q5352" s="132">
        <f t="shared" si="604"/>
        <v>1014000</v>
      </c>
      <c r="R5352" s="132">
        <v>639000</v>
      </c>
      <c r="S5352" s="132">
        <v>375000</v>
      </c>
      <c r="T5352" s="169">
        <f t="shared" si="599"/>
        <v>1</v>
      </c>
      <c r="U5352" s="169">
        <f t="shared" si="600"/>
        <v>1</v>
      </c>
      <c r="V5352" s="169">
        <f t="shared" si="601"/>
        <v>0.67944383445486867</v>
      </c>
      <c r="W5352" s="169">
        <f t="shared" si="602"/>
        <v>0.77884850244484694</v>
      </c>
      <c r="X5352" s="170">
        <v>1</v>
      </c>
      <c r="Y5352" s="139">
        <v>38812</v>
      </c>
      <c r="Z5352" s="139">
        <v>38888</v>
      </c>
      <c r="AA5352" s="139">
        <v>39126</v>
      </c>
      <c r="AB5352" s="139">
        <v>39385</v>
      </c>
      <c r="AC5352" s="139" t="s">
        <v>4516</v>
      </c>
      <c r="AD5352" s="147">
        <f t="shared" si="603"/>
        <v>259</v>
      </c>
      <c r="AE5352" s="131">
        <v>205</v>
      </c>
      <c r="AG5352" s="147">
        <v>1</v>
      </c>
      <c r="AH5352" s="147" t="s">
        <v>5683</v>
      </c>
    </row>
    <row r="5353" spans="1:34" x14ac:dyDescent="0.25">
      <c r="A5353" s="147" t="s">
        <v>2143</v>
      </c>
      <c r="B5353" s="140" t="s">
        <v>8473</v>
      </c>
      <c r="C5353" s="147" t="s">
        <v>6073</v>
      </c>
      <c r="D5353" s="140" t="s">
        <v>8492</v>
      </c>
      <c r="E5353" s="147" t="s">
        <v>1979</v>
      </c>
      <c r="F5353" s="140" t="s">
        <v>8572</v>
      </c>
      <c r="G5353" s="140" t="s">
        <v>2002</v>
      </c>
      <c r="H5353" s="140" t="s">
        <v>10504</v>
      </c>
      <c r="I5353" s="147" t="s">
        <v>4099</v>
      </c>
      <c r="J5353" s="147">
        <v>1</v>
      </c>
      <c r="K5353" s="132">
        <f t="shared" si="605"/>
        <v>1627500</v>
      </c>
      <c r="L5353" s="132">
        <v>935000</v>
      </c>
      <c r="M5353" s="132">
        <v>692500</v>
      </c>
      <c r="N5353" s="132">
        <v>935000</v>
      </c>
      <c r="O5353" s="133" t="s">
        <v>6079</v>
      </c>
      <c r="P5353" s="132">
        <v>537149</v>
      </c>
      <c r="Q5353" s="132">
        <f t="shared" si="604"/>
        <v>1472149</v>
      </c>
      <c r="R5353" s="132">
        <v>935000</v>
      </c>
      <c r="S5353" s="132">
        <v>537149</v>
      </c>
      <c r="T5353" s="169">
        <f t="shared" si="599"/>
        <v>1</v>
      </c>
      <c r="U5353" s="169">
        <f t="shared" si="600"/>
        <v>1</v>
      </c>
      <c r="V5353" s="169">
        <f t="shared" si="601"/>
        <v>0.7756664259927798</v>
      </c>
      <c r="W5353" s="169">
        <f t="shared" si="602"/>
        <v>0.90454623655913979</v>
      </c>
      <c r="X5353" s="170">
        <v>1</v>
      </c>
      <c r="Y5353" s="139">
        <v>38812</v>
      </c>
      <c r="Z5353" s="139">
        <v>38888</v>
      </c>
      <c r="AA5353" s="139">
        <v>39120</v>
      </c>
      <c r="AB5353" s="139">
        <v>39535</v>
      </c>
      <c r="AC5353" s="139" t="s">
        <v>4516</v>
      </c>
      <c r="AD5353" s="147">
        <f t="shared" si="603"/>
        <v>415</v>
      </c>
      <c r="AE5353" s="131">
        <v>300</v>
      </c>
      <c r="AG5353" s="147">
        <v>1</v>
      </c>
      <c r="AH5353" s="147" t="s">
        <v>5683</v>
      </c>
    </row>
    <row r="5354" spans="1:34" x14ac:dyDescent="0.25">
      <c r="A5354" s="147" t="s">
        <v>2143</v>
      </c>
      <c r="B5354" s="140" t="s">
        <v>8473</v>
      </c>
      <c r="C5354" s="147" t="s">
        <v>6073</v>
      </c>
      <c r="D5354" s="140" t="s">
        <v>8492</v>
      </c>
      <c r="E5354" s="147" t="s">
        <v>1979</v>
      </c>
      <c r="F5354" s="140" t="s">
        <v>8572</v>
      </c>
      <c r="G5354" s="140" t="s">
        <v>6087</v>
      </c>
      <c r="H5354" s="140" t="s">
        <v>10505</v>
      </c>
      <c r="I5354" s="147" t="s">
        <v>6088</v>
      </c>
      <c r="J5354" s="147">
        <v>1</v>
      </c>
      <c r="K5354" s="132">
        <f t="shared" si="605"/>
        <v>1526600</v>
      </c>
      <c r="L5354" s="132">
        <v>965000</v>
      </c>
      <c r="M5354" s="132">
        <v>561600</v>
      </c>
      <c r="N5354" s="132">
        <v>965000</v>
      </c>
      <c r="O5354" s="133" t="s">
        <v>6074</v>
      </c>
      <c r="P5354" s="132">
        <v>148066.5</v>
      </c>
      <c r="Q5354" s="132">
        <f t="shared" si="604"/>
        <v>1113066.5</v>
      </c>
      <c r="R5354" s="132">
        <v>965000</v>
      </c>
      <c r="S5354" s="132">
        <v>148066.5</v>
      </c>
      <c r="T5354" s="169">
        <f t="shared" si="599"/>
        <v>1</v>
      </c>
      <c r="U5354" s="169">
        <f t="shared" si="600"/>
        <v>1</v>
      </c>
      <c r="V5354" s="169">
        <f t="shared" si="601"/>
        <v>0.2636511752136752</v>
      </c>
      <c r="W5354" s="169">
        <f t="shared" si="602"/>
        <v>0.72911469933184858</v>
      </c>
      <c r="X5354" s="170">
        <v>1</v>
      </c>
      <c r="Y5354" s="139">
        <v>37966</v>
      </c>
      <c r="Z5354" s="139">
        <v>38058</v>
      </c>
      <c r="AA5354" s="139">
        <v>38187</v>
      </c>
      <c r="AB5354" s="139">
        <v>38492</v>
      </c>
      <c r="AC5354" s="139">
        <v>38501</v>
      </c>
      <c r="AD5354" s="147">
        <f t="shared" si="603"/>
        <v>305</v>
      </c>
      <c r="AE5354" s="131">
        <v>100</v>
      </c>
      <c r="AG5354" s="147">
        <v>1</v>
      </c>
      <c r="AH5354" s="147" t="s">
        <v>5683</v>
      </c>
    </row>
    <row r="5355" spans="1:34" x14ac:dyDescent="0.25">
      <c r="A5355" s="147" t="s">
        <v>2143</v>
      </c>
      <c r="B5355" s="140" t="s">
        <v>8473</v>
      </c>
      <c r="C5355" s="147" t="s">
        <v>6073</v>
      </c>
      <c r="D5355" s="140" t="s">
        <v>8492</v>
      </c>
      <c r="E5355" s="147" t="s">
        <v>1979</v>
      </c>
      <c r="F5355" s="140" t="s">
        <v>8572</v>
      </c>
      <c r="G5355" s="140" t="s">
        <v>6087</v>
      </c>
      <c r="H5355" s="140" t="s">
        <v>10505</v>
      </c>
      <c r="I5355" s="147" t="s">
        <v>3428</v>
      </c>
      <c r="J5355" s="147">
        <v>1</v>
      </c>
      <c r="K5355" s="132">
        <f t="shared" si="605"/>
        <v>1278400</v>
      </c>
      <c r="L5355" s="132">
        <v>760000</v>
      </c>
      <c r="M5355" s="132">
        <v>518400</v>
      </c>
      <c r="N5355" s="132">
        <v>760000</v>
      </c>
      <c r="O5355" s="133" t="s">
        <v>6074</v>
      </c>
      <c r="P5355" s="132">
        <v>470150</v>
      </c>
      <c r="Q5355" s="132">
        <f t="shared" si="604"/>
        <v>1230150</v>
      </c>
      <c r="R5355" s="132">
        <v>760000</v>
      </c>
      <c r="S5355" s="132">
        <v>470150</v>
      </c>
      <c r="T5355" s="169">
        <f t="shared" si="599"/>
        <v>1</v>
      </c>
      <c r="U5355" s="169">
        <f t="shared" si="600"/>
        <v>1</v>
      </c>
      <c r="V5355" s="169">
        <f t="shared" si="601"/>
        <v>0.90692515432098764</v>
      </c>
      <c r="W5355" s="169">
        <f t="shared" si="602"/>
        <v>0.96225750938673338</v>
      </c>
      <c r="X5355" s="170">
        <v>1</v>
      </c>
      <c r="Y5355" s="139">
        <v>38519</v>
      </c>
      <c r="Z5355" s="139">
        <v>38573</v>
      </c>
      <c r="AA5355" s="139">
        <v>38659</v>
      </c>
      <c r="AB5355" s="139">
        <v>38758</v>
      </c>
      <c r="AC5355" s="139" t="s">
        <v>4516</v>
      </c>
      <c r="AD5355" s="147">
        <f t="shared" si="603"/>
        <v>99</v>
      </c>
      <c r="AE5355" s="131">
        <v>517</v>
      </c>
      <c r="AG5355" s="147">
        <v>1</v>
      </c>
      <c r="AH5355" s="147" t="s">
        <v>5683</v>
      </c>
    </row>
    <row r="5356" spans="1:34" x14ac:dyDescent="0.25">
      <c r="A5356" s="147" t="s">
        <v>2143</v>
      </c>
      <c r="B5356" s="140" t="s">
        <v>8473</v>
      </c>
      <c r="C5356" s="147" t="s">
        <v>6073</v>
      </c>
      <c r="D5356" s="140" t="s">
        <v>8492</v>
      </c>
      <c r="E5356" s="147" t="s">
        <v>1979</v>
      </c>
      <c r="F5356" s="140" t="s">
        <v>8572</v>
      </c>
      <c r="G5356" s="140" t="s">
        <v>2009</v>
      </c>
      <c r="H5356" s="140" t="s">
        <v>10506</v>
      </c>
      <c r="I5356" s="147" t="s">
        <v>5719</v>
      </c>
      <c r="J5356" s="147">
        <v>1</v>
      </c>
      <c r="K5356" s="132">
        <f t="shared" si="605"/>
        <v>2460008.4</v>
      </c>
      <c r="L5356" s="132">
        <v>802263.4</v>
      </c>
      <c r="M5356" s="132">
        <v>1657745</v>
      </c>
      <c r="N5356" s="132">
        <v>802263.4</v>
      </c>
      <c r="O5356" s="133" t="s">
        <v>6074</v>
      </c>
      <c r="P5356" s="132">
        <v>64350</v>
      </c>
      <c r="Q5356" s="132">
        <f t="shared" si="604"/>
        <v>866613.4</v>
      </c>
      <c r="R5356" s="132">
        <v>802263.4</v>
      </c>
      <c r="S5356" s="132">
        <v>64350</v>
      </c>
      <c r="T5356" s="169">
        <f t="shared" si="599"/>
        <v>1</v>
      </c>
      <c r="U5356" s="169">
        <f t="shared" si="600"/>
        <v>1</v>
      </c>
      <c r="V5356" s="169">
        <f t="shared" si="601"/>
        <v>3.8817791638641651E-2</v>
      </c>
      <c r="W5356" s="169">
        <f t="shared" si="602"/>
        <v>0.35228066700910454</v>
      </c>
      <c r="X5356" s="170">
        <v>1</v>
      </c>
      <c r="Y5356" s="139">
        <v>37966</v>
      </c>
      <c r="Z5356" s="139">
        <v>38058</v>
      </c>
      <c r="AA5356" s="139">
        <v>38188</v>
      </c>
      <c r="AB5356" s="139">
        <v>38349</v>
      </c>
      <c r="AC5356" s="139">
        <v>38383</v>
      </c>
      <c r="AD5356" s="147">
        <f t="shared" si="603"/>
        <v>161</v>
      </c>
      <c r="AE5356" s="131">
        <v>150</v>
      </c>
      <c r="AG5356" s="147">
        <v>1</v>
      </c>
      <c r="AH5356" s="147" t="s">
        <v>5683</v>
      </c>
    </row>
    <row r="5357" spans="1:34" x14ac:dyDescent="0.25">
      <c r="A5357" s="147" t="s">
        <v>2143</v>
      </c>
      <c r="B5357" s="140" t="s">
        <v>8473</v>
      </c>
      <c r="C5357" s="147" t="s">
        <v>6073</v>
      </c>
      <c r="D5357" s="140" t="s">
        <v>8492</v>
      </c>
      <c r="E5357" s="147" t="s">
        <v>1979</v>
      </c>
      <c r="F5357" s="140" t="s">
        <v>8572</v>
      </c>
      <c r="G5357" s="140" t="s">
        <v>2009</v>
      </c>
      <c r="H5357" s="140" t="s">
        <v>10506</v>
      </c>
      <c r="I5357" s="147" t="s">
        <v>6109</v>
      </c>
      <c r="J5357" s="147">
        <v>1</v>
      </c>
      <c r="K5357" s="132">
        <f t="shared" si="605"/>
        <v>998349.2</v>
      </c>
      <c r="L5357" s="132">
        <v>398249.2</v>
      </c>
      <c r="M5357" s="132">
        <v>600100</v>
      </c>
      <c r="N5357" s="132">
        <v>398249.2</v>
      </c>
      <c r="O5357" s="133" t="s">
        <v>6074</v>
      </c>
      <c r="P5357" s="132">
        <v>808430.71</v>
      </c>
      <c r="Q5357" s="132">
        <f t="shared" si="604"/>
        <v>1206679.9099999999</v>
      </c>
      <c r="R5357" s="132">
        <v>398249.2</v>
      </c>
      <c r="S5357" s="132">
        <v>808430.71</v>
      </c>
      <c r="T5357" s="169">
        <f t="shared" si="599"/>
        <v>1</v>
      </c>
      <c r="U5357" s="169">
        <f t="shared" si="600"/>
        <v>1</v>
      </c>
      <c r="V5357" s="169">
        <f t="shared" si="601"/>
        <v>1.3471599900016664</v>
      </c>
      <c r="W5357" s="169">
        <f t="shared" si="602"/>
        <v>1.2086751910053115</v>
      </c>
      <c r="X5357" s="170">
        <v>1</v>
      </c>
      <c r="Y5357" s="139">
        <v>38812</v>
      </c>
      <c r="Z5357" s="139">
        <v>38888</v>
      </c>
      <c r="AA5357" s="139">
        <v>39065</v>
      </c>
      <c r="AB5357" s="139">
        <v>39263</v>
      </c>
      <c r="AC5357" s="139">
        <v>39295</v>
      </c>
      <c r="AD5357" s="147">
        <f t="shared" si="603"/>
        <v>198</v>
      </c>
      <c r="AE5357" s="131">
        <v>494</v>
      </c>
      <c r="AG5357" s="147">
        <v>1</v>
      </c>
      <c r="AH5357" s="147" t="s">
        <v>5683</v>
      </c>
    </row>
    <row r="5358" spans="1:34" x14ac:dyDescent="0.25">
      <c r="A5358" s="147" t="s">
        <v>2143</v>
      </c>
      <c r="B5358" s="140" t="s">
        <v>8473</v>
      </c>
      <c r="C5358" s="147" t="s">
        <v>6073</v>
      </c>
      <c r="D5358" s="140" t="s">
        <v>8492</v>
      </c>
      <c r="E5358" s="147" t="s">
        <v>1979</v>
      </c>
      <c r="F5358" s="140" t="s">
        <v>8572</v>
      </c>
      <c r="G5358" s="140" t="s">
        <v>1992</v>
      </c>
      <c r="H5358" s="140" t="s">
        <v>10509</v>
      </c>
      <c r="I5358" s="147" t="s">
        <v>490</v>
      </c>
      <c r="J5358" s="147">
        <v>1</v>
      </c>
      <c r="K5358" s="132">
        <f t="shared" si="605"/>
        <v>1550670</v>
      </c>
      <c r="L5358" s="132">
        <v>726070</v>
      </c>
      <c r="M5358" s="132">
        <v>824600</v>
      </c>
      <c r="N5358" s="132">
        <v>653463</v>
      </c>
      <c r="O5358" s="133" t="s">
        <v>6110</v>
      </c>
      <c r="P5358" s="132">
        <v>449343</v>
      </c>
      <c r="Q5358" s="132">
        <f t="shared" si="604"/>
        <v>1102806</v>
      </c>
      <c r="R5358" s="132">
        <v>653463</v>
      </c>
      <c r="S5358" s="132">
        <v>449343</v>
      </c>
      <c r="T5358" s="169">
        <f t="shared" si="599"/>
        <v>1</v>
      </c>
      <c r="U5358" s="169">
        <f t="shared" si="600"/>
        <v>1</v>
      </c>
      <c r="V5358" s="169">
        <f t="shared" si="601"/>
        <v>0.54492238661169057</v>
      </c>
      <c r="W5358" s="169">
        <f t="shared" si="602"/>
        <v>0.71118032850316315</v>
      </c>
      <c r="X5358" s="170">
        <v>1</v>
      </c>
      <c r="Y5358" s="139">
        <v>38812</v>
      </c>
      <c r="Z5358" s="139">
        <v>38888</v>
      </c>
      <c r="AA5358" s="139">
        <v>39001</v>
      </c>
      <c r="AB5358" s="139">
        <v>39113</v>
      </c>
      <c r="AC5358" s="139" t="s">
        <v>4516</v>
      </c>
      <c r="AD5358" s="147">
        <f t="shared" si="603"/>
        <v>112</v>
      </c>
      <c r="AE5358" s="131">
        <v>298</v>
      </c>
      <c r="AG5358" s="147">
        <v>1</v>
      </c>
      <c r="AH5358" s="147" t="s">
        <v>5683</v>
      </c>
    </row>
    <row r="5359" spans="1:34" x14ac:dyDescent="0.25">
      <c r="A5359" s="147" t="s">
        <v>2143</v>
      </c>
      <c r="B5359" s="140" t="s">
        <v>8473</v>
      </c>
      <c r="C5359" s="147" t="s">
        <v>6073</v>
      </c>
      <c r="D5359" s="140" t="s">
        <v>8492</v>
      </c>
      <c r="E5359" s="147" t="s">
        <v>1979</v>
      </c>
      <c r="F5359" s="140" t="s">
        <v>8572</v>
      </c>
      <c r="G5359" s="140" t="s">
        <v>1984</v>
      </c>
      <c r="H5359" s="140" t="s">
        <v>10510</v>
      </c>
      <c r="I5359" s="147" t="s">
        <v>1505</v>
      </c>
      <c r="J5359" s="147">
        <v>1</v>
      </c>
      <c r="K5359" s="132">
        <f t="shared" si="605"/>
        <v>1863160</v>
      </c>
      <c r="L5359" s="132">
        <v>981160</v>
      </c>
      <c r="M5359" s="132">
        <v>882000</v>
      </c>
      <c r="N5359" s="132">
        <v>981160</v>
      </c>
      <c r="O5359" s="133" t="s">
        <v>6079</v>
      </c>
      <c r="P5359" s="132">
        <v>596429</v>
      </c>
      <c r="Q5359" s="132">
        <f t="shared" si="604"/>
        <v>1577589</v>
      </c>
      <c r="R5359" s="132">
        <v>981160</v>
      </c>
      <c r="S5359" s="132">
        <v>596429</v>
      </c>
      <c r="T5359" s="169">
        <f t="shared" si="599"/>
        <v>1</v>
      </c>
      <c r="U5359" s="169">
        <f t="shared" si="600"/>
        <v>1</v>
      </c>
      <c r="V5359" s="169">
        <f t="shared" si="601"/>
        <v>0.67622335600907024</v>
      </c>
      <c r="W5359" s="169">
        <f t="shared" si="602"/>
        <v>0.84672760256768076</v>
      </c>
      <c r="X5359" s="170">
        <v>1</v>
      </c>
      <c r="Y5359" s="139">
        <v>38812</v>
      </c>
      <c r="Z5359" s="139">
        <v>38888</v>
      </c>
      <c r="AA5359" s="139">
        <v>38995</v>
      </c>
      <c r="AB5359" s="139">
        <v>39325</v>
      </c>
      <c r="AC5359" s="139" t="s">
        <v>4516</v>
      </c>
      <c r="AD5359" s="147">
        <f t="shared" si="603"/>
        <v>330</v>
      </c>
      <c r="AE5359" s="131">
        <v>423</v>
      </c>
      <c r="AG5359" s="147">
        <v>1</v>
      </c>
      <c r="AH5359" s="147" t="s">
        <v>5683</v>
      </c>
    </row>
    <row r="5360" spans="1:34" x14ac:dyDescent="0.25">
      <c r="A5360" s="147" t="s">
        <v>2143</v>
      </c>
      <c r="B5360" s="140" t="s">
        <v>8473</v>
      </c>
      <c r="C5360" s="147" t="s">
        <v>6073</v>
      </c>
      <c r="D5360" s="140" t="s">
        <v>8492</v>
      </c>
      <c r="E5360" s="147" t="s">
        <v>1979</v>
      </c>
      <c r="F5360" s="140" t="s">
        <v>8572</v>
      </c>
      <c r="G5360" s="140" t="s">
        <v>2011</v>
      </c>
      <c r="H5360" s="140" t="s">
        <v>10511</v>
      </c>
      <c r="I5360" s="147" t="s">
        <v>2568</v>
      </c>
      <c r="J5360" s="147">
        <v>1</v>
      </c>
      <c r="K5360" s="132">
        <f t="shared" si="605"/>
        <v>2105559</v>
      </c>
      <c r="L5360" s="132">
        <v>460800</v>
      </c>
      <c r="M5360" s="132">
        <v>1644759</v>
      </c>
      <c r="N5360" s="132">
        <v>460800</v>
      </c>
      <c r="O5360" s="133" t="s">
        <v>6074</v>
      </c>
      <c r="P5360" s="132">
        <v>1209700</v>
      </c>
      <c r="Q5360" s="132">
        <f t="shared" si="604"/>
        <v>1670500</v>
      </c>
      <c r="R5360" s="132">
        <v>460800</v>
      </c>
      <c r="S5360" s="132">
        <v>1209700</v>
      </c>
      <c r="T5360" s="169">
        <f t="shared" si="599"/>
        <v>1</v>
      </c>
      <c r="U5360" s="169">
        <f t="shared" si="600"/>
        <v>1</v>
      </c>
      <c r="V5360" s="169">
        <f t="shared" si="601"/>
        <v>0.73548769150981996</v>
      </c>
      <c r="W5360" s="169">
        <f t="shared" si="602"/>
        <v>0.79337601083607723</v>
      </c>
      <c r="X5360" s="170">
        <v>1</v>
      </c>
      <c r="Y5360" s="139">
        <v>37966</v>
      </c>
      <c r="Z5360" s="139">
        <v>38058</v>
      </c>
      <c r="AA5360" s="139">
        <v>38216</v>
      </c>
      <c r="AB5360" s="139">
        <v>38533</v>
      </c>
      <c r="AC5360" s="139" t="s">
        <v>4516</v>
      </c>
      <c r="AD5360" s="147">
        <f t="shared" si="603"/>
        <v>317</v>
      </c>
      <c r="AE5360" s="131">
        <v>620</v>
      </c>
      <c r="AG5360" s="147">
        <v>1</v>
      </c>
      <c r="AH5360" s="147" t="s">
        <v>5683</v>
      </c>
    </row>
    <row r="5361" spans="1:34" x14ac:dyDescent="0.25">
      <c r="A5361" s="147" t="s">
        <v>2143</v>
      </c>
      <c r="B5361" s="140" t="s">
        <v>8473</v>
      </c>
      <c r="C5361" s="147" t="s">
        <v>6073</v>
      </c>
      <c r="D5361" s="140" t="s">
        <v>8492</v>
      </c>
      <c r="E5361" s="147" t="s">
        <v>1979</v>
      </c>
      <c r="F5361" s="140" t="s">
        <v>8572</v>
      </c>
      <c r="G5361" s="140" t="s">
        <v>1993</v>
      </c>
      <c r="H5361" s="140" t="s">
        <v>10512</v>
      </c>
      <c r="I5361" s="147" t="s">
        <v>6089</v>
      </c>
      <c r="J5361" s="147">
        <v>1</v>
      </c>
      <c r="K5361" s="132">
        <f t="shared" si="605"/>
        <v>796710</v>
      </c>
      <c r="L5361" s="132">
        <v>700000</v>
      </c>
      <c r="M5361" s="132">
        <v>96710</v>
      </c>
      <c r="N5361" s="132">
        <v>700000</v>
      </c>
      <c r="O5361" s="133" t="s">
        <v>6074</v>
      </c>
      <c r="P5361" s="132">
        <v>82350</v>
      </c>
      <c r="Q5361" s="132">
        <f t="shared" si="604"/>
        <v>782350</v>
      </c>
      <c r="R5361" s="132">
        <v>700000</v>
      </c>
      <c r="S5361" s="132">
        <v>82350</v>
      </c>
      <c r="T5361" s="169">
        <f t="shared" si="599"/>
        <v>1</v>
      </c>
      <c r="U5361" s="169">
        <f t="shared" si="600"/>
        <v>1</v>
      </c>
      <c r="V5361" s="169">
        <f t="shared" si="601"/>
        <v>0.85151483817599005</v>
      </c>
      <c r="W5361" s="169">
        <f t="shared" si="602"/>
        <v>0.98197587578918299</v>
      </c>
      <c r="X5361" s="170">
        <v>1</v>
      </c>
      <c r="Y5361" s="139">
        <v>37966</v>
      </c>
      <c r="Z5361" s="139">
        <v>38058</v>
      </c>
      <c r="AA5361" s="139">
        <v>38215</v>
      </c>
      <c r="AB5361" s="139">
        <v>38291</v>
      </c>
      <c r="AC5361" s="139">
        <v>38387</v>
      </c>
      <c r="AD5361" s="147">
        <f t="shared" si="603"/>
        <v>76</v>
      </c>
      <c r="AE5361" s="131">
        <v>465</v>
      </c>
      <c r="AG5361" s="147">
        <v>1</v>
      </c>
      <c r="AH5361" s="147" t="s">
        <v>5683</v>
      </c>
    </row>
    <row r="5362" spans="1:34" x14ac:dyDescent="0.25">
      <c r="A5362" s="147" t="s">
        <v>2143</v>
      </c>
      <c r="B5362" s="140" t="s">
        <v>8473</v>
      </c>
      <c r="C5362" s="147" t="s">
        <v>6073</v>
      </c>
      <c r="D5362" s="140" t="s">
        <v>8492</v>
      </c>
      <c r="E5362" s="147" t="s">
        <v>1979</v>
      </c>
      <c r="F5362" s="140" t="s">
        <v>8572</v>
      </c>
      <c r="G5362" s="140" t="s">
        <v>1993</v>
      </c>
      <c r="H5362" s="140" t="s">
        <v>10512</v>
      </c>
      <c r="I5362" s="147" t="s">
        <v>82</v>
      </c>
      <c r="J5362" s="147">
        <v>1</v>
      </c>
      <c r="K5362" s="132">
        <f t="shared" si="605"/>
        <v>1521080</v>
      </c>
      <c r="L5362" s="132">
        <v>875000</v>
      </c>
      <c r="M5362" s="132">
        <v>646080</v>
      </c>
      <c r="N5362" s="132">
        <v>875000</v>
      </c>
      <c r="O5362" s="133" t="s">
        <v>6074</v>
      </c>
      <c r="P5362" s="132">
        <v>553500</v>
      </c>
      <c r="Q5362" s="132">
        <f t="shared" si="604"/>
        <v>1428500</v>
      </c>
      <c r="R5362" s="132">
        <v>875000</v>
      </c>
      <c r="S5362" s="132">
        <v>553500</v>
      </c>
      <c r="T5362" s="169">
        <f t="shared" si="599"/>
        <v>1</v>
      </c>
      <c r="U5362" s="169">
        <f t="shared" si="600"/>
        <v>1</v>
      </c>
      <c r="V5362" s="169">
        <f t="shared" si="601"/>
        <v>0.85670505200594349</v>
      </c>
      <c r="W5362" s="169">
        <f t="shared" si="602"/>
        <v>0.93913535119783309</v>
      </c>
      <c r="X5362" s="170">
        <v>1</v>
      </c>
      <c r="Y5362" s="139">
        <v>38812</v>
      </c>
      <c r="Z5362" s="139">
        <v>38888</v>
      </c>
      <c r="AA5362" s="139">
        <v>39041</v>
      </c>
      <c r="AB5362" s="139">
        <v>39172</v>
      </c>
      <c r="AC5362" s="139" t="s">
        <v>4516</v>
      </c>
      <c r="AD5362" s="147">
        <f t="shared" si="603"/>
        <v>131</v>
      </c>
      <c r="AE5362" s="131">
        <v>465</v>
      </c>
      <c r="AG5362" s="147">
        <v>1</v>
      </c>
      <c r="AH5362" s="147" t="s">
        <v>5683</v>
      </c>
    </row>
    <row r="5363" spans="1:34" x14ac:dyDescent="0.25">
      <c r="A5363" s="147" t="s">
        <v>2143</v>
      </c>
      <c r="B5363" s="140" t="s">
        <v>8473</v>
      </c>
      <c r="C5363" s="147" t="s">
        <v>6073</v>
      </c>
      <c r="D5363" s="140" t="s">
        <v>8492</v>
      </c>
      <c r="E5363" s="147" t="s">
        <v>1979</v>
      </c>
      <c r="F5363" s="140" t="s">
        <v>8572</v>
      </c>
      <c r="G5363" s="140" t="s">
        <v>1980</v>
      </c>
      <c r="H5363" s="140" t="s">
        <v>10513</v>
      </c>
      <c r="I5363" s="147" t="s">
        <v>3428</v>
      </c>
      <c r="J5363" s="147">
        <v>1</v>
      </c>
      <c r="K5363" s="132">
        <f t="shared" si="605"/>
        <v>1553942</v>
      </c>
      <c r="L5363" s="132">
        <v>1047142</v>
      </c>
      <c r="M5363" s="132">
        <v>506800</v>
      </c>
      <c r="N5363" s="132">
        <v>1047142</v>
      </c>
      <c r="O5363" s="133" t="s">
        <v>6074</v>
      </c>
      <c r="P5363" s="132">
        <v>487900</v>
      </c>
      <c r="Q5363" s="132">
        <f t="shared" si="604"/>
        <v>1535042</v>
      </c>
      <c r="R5363" s="132">
        <v>1047142</v>
      </c>
      <c r="S5363" s="132">
        <v>487900</v>
      </c>
      <c r="T5363" s="169">
        <f t="shared" si="599"/>
        <v>1</v>
      </c>
      <c r="U5363" s="169">
        <f t="shared" si="600"/>
        <v>1</v>
      </c>
      <c r="V5363" s="169">
        <f t="shared" si="601"/>
        <v>0.96270718232044195</v>
      </c>
      <c r="W5363" s="169">
        <f t="shared" si="602"/>
        <v>0.98783738389206288</v>
      </c>
      <c r="X5363" s="170">
        <v>1</v>
      </c>
      <c r="Y5363" s="139">
        <v>38519</v>
      </c>
      <c r="Z5363" s="139">
        <v>38573</v>
      </c>
      <c r="AA5363" s="139">
        <v>38679</v>
      </c>
      <c r="AB5363" s="139">
        <v>38803</v>
      </c>
      <c r="AC5363" s="139">
        <v>38842</v>
      </c>
      <c r="AD5363" s="147">
        <f t="shared" si="603"/>
        <v>124</v>
      </c>
      <c r="AE5363" s="131">
        <v>314</v>
      </c>
      <c r="AG5363" s="147">
        <v>1</v>
      </c>
      <c r="AH5363" s="147" t="s">
        <v>5683</v>
      </c>
    </row>
    <row r="5364" spans="1:34" x14ac:dyDescent="0.25">
      <c r="A5364" s="147" t="s">
        <v>2143</v>
      </c>
      <c r="B5364" s="140" t="s">
        <v>8473</v>
      </c>
      <c r="C5364" s="147" t="s">
        <v>6073</v>
      </c>
      <c r="D5364" s="140" t="s">
        <v>8492</v>
      </c>
      <c r="E5364" s="147" t="s">
        <v>1979</v>
      </c>
      <c r="F5364" s="140" t="s">
        <v>8572</v>
      </c>
      <c r="G5364" s="140" t="s">
        <v>2016</v>
      </c>
      <c r="H5364" s="140" t="s">
        <v>10514</v>
      </c>
      <c r="I5364" s="147" t="s">
        <v>6094</v>
      </c>
      <c r="J5364" s="147">
        <v>1</v>
      </c>
      <c r="K5364" s="132">
        <f t="shared" si="605"/>
        <v>1521922</v>
      </c>
      <c r="L5364" s="132">
        <v>865000</v>
      </c>
      <c r="M5364" s="132">
        <v>656922</v>
      </c>
      <c r="N5364" s="132">
        <v>778500</v>
      </c>
      <c r="O5364" s="133" t="s">
        <v>6079</v>
      </c>
      <c r="P5364" s="132">
        <v>487922</v>
      </c>
      <c r="Q5364" s="132">
        <f t="shared" si="604"/>
        <v>1266422</v>
      </c>
      <c r="R5364" s="132">
        <v>778500</v>
      </c>
      <c r="S5364" s="132">
        <v>487922</v>
      </c>
      <c r="T5364" s="169">
        <f t="shared" si="599"/>
        <v>1</v>
      </c>
      <c r="U5364" s="169">
        <f t="shared" si="600"/>
        <v>1</v>
      </c>
      <c r="V5364" s="169">
        <f t="shared" si="601"/>
        <v>0.74273962510008795</v>
      </c>
      <c r="W5364" s="169">
        <f t="shared" si="602"/>
        <v>0.83212017435847563</v>
      </c>
      <c r="X5364" s="170">
        <v>1</v>
      </c>
      <c r="Y5364" s="139">
        <v>38812</v>
      </c>
      <c r="Z5364" s="139">
        <v>38888</v>
      </c>
      <c r="AA5364" s="139">
        <v>39071</v>
      </c>
      <c r="AB5364" s="139">
        <v>39325</v>
      </c>
      <c r="AC5364" s="139" t="s">
        <v>4516</v>
      </c>
      <c r="AD5364" s="147">
        <f t="shared" si="603"/>
        <v>254</v>
      </c>
      <c r="AE5364" s="131">
        <v>220</v>
      </c>
      <c r="AG5364" s="147">
        <v>1</v>
      </c>
      <c r="AH5364" s="147" t="s">
        <v>5683</v>
      </c>
    </row>
    <row r="5365" spans="1:34" x14ac:dyDescent="0.25">
      <c r="A5365" s="147" t="s">
        <v>2143</v>
      </c>
      <c r="B5365" s="140" t="s">
        <v>8473</v>
      </c>
      <c r="C5365" s="147" t="s">
        <v>6073</v>
      </c>
      <c r="D5365" s="140" t="s">
        <v>8492</v>
      </c>
      <c r="E5365" s="147" t="s">
        <v>1979</v>
      </c>
      <c r="F5365" s="140" t="s">
        <v>8572</v>
      </c>
      <c r="G5365" s="140" t="s">
        <v>1999</v>
      </c>
      <c r="H5365" s="140" t="s">
        <v>10515</v>
      </c>
      <c r="I5365" s="147" t="s">
        <v>3428</v>
      </c>
      <c r="J5365" s="147">
        <v>1</v>
      </c>
      <c r="K5365" s="132">
        <f t="shared" si="605"/>
        <v>1559524.9</v>
      </c>
      <c r="L5365" s="132">
        <v>368897</v>
      </c>
      <c r="M5365" s="132">
        <v>1190627.8999999999</v>
      </c>
      <c r="N5365" s="132">
        <v>368897</v>
      </c>
      <c r="O5365" s="133" t="s">
        <v>6074</v>
      </c>
      <c r="P5365" s="132">
        <v>1132868.26</v>
      </c>
      <c r="Q5365" s="132">
        <f t="shared" si="604"/>
        <v>1501765.26</v>
      </c>
      <c r="R5365" s="132">
        <v>368897</v>
      </c>
      <c r="S5365" s="132">
        <v>1132868.26</v>
      </c>
      <c r="T5365" s="169">
        <f t="shared" si="599"/>
        <v>1</v>
      </c>
      <c r="U5365" s="169">
        <f t="shared" si="600"/>
        <v>1</v>
      </c>
      <c r="V5365" s="169">
        <f t="shared" si="601"/>
        <v>0.95148808456445555</v>
      </c>
      <c r="W5365" s="169">
        <f t="shared" si="602"/>
        <v>0.96296331017221981</v>
      </c>
      <c r="X5365" s="170">
        <v>1</v>
      </c>
      <c r="Y5365" s="139">
        <v>38519</v>
      </c>
      <c r="Z5365" s="139">
        <v>38573</v>
      </c>
      <c r="AA5365" s="139">
        <v>38666</v>
      </c>
      <c r="AB5365" s="139">
        <v>38818</v>
      </c>
      <c r="AC5365" s="139">
        <v>38818</v>
      </c>
      <c r="AD5365" s="147">
        <f t="shared" si="603"/>
        <v>152</v>
      </c>
      <c r="AE5365" s="131">
        <v>512</v>
      </c>
      <c r="AG5365" s="147">
        <v>1</v>
      </c>
      <c r="AH5365" s="147" t="s">
        <v>5683</v>
      </c>
    </row>
    <row r="5366" spans="1:34" x14ac:dyDescent="0.25">
      <c r="A5366" s="147" t="s">
        <v>2143</v>
      </c>
      <c r="B5366" s="140" t="s">
        <v>8473</v>
      </c>
      <c r="C5366" s="147" t="s">
        <v>6073</v>
      </c>
      <c r="D5366" s="140" t="s">
        <v>8492</v>
      </c>
      <c r="E5366" s="147" t="s">
        <v>1979</v>
      </c>
      <c r="F5366" s="140" t="s">
        <v>8572</v>
      </c>
      <c r="G5366" s="140" t="s">
        <v>1999</v>
      </c>
      <c r="H5366" s="140" t="s">
        <v>10515</v>
      </c>
      <c r="I5366" s="147" t="s">
        <v>6106</v>
      </c>
      <c r="J5366" s="147">
        <v>1</v>
      </c>
      <c r="K5366" s="132">
        <f t="shared" si="605"/>
        <v>1368675</v>
      </c>
      <c r="L5366" s="132">
        <v>710000</v>
      </c>
      <c r="M5366" s="132">
        <v>658675</v>
      </c>
      <c r="N5366" s="132">
        <v>710000</v>
      </c>
      <c r="O5366" s="133" t="s">
        <v>6074</v>
      </c>
      <c r="P5366" s="132">
        <v>471822</v>
      </c>
      <c r="Q5366" s="132">
        <f t="shared" si="604"/>
        <v>1181822</v>
      </c>
      <c r="R5366" s="132">
        <v>710000</v>
      </c>
      <c r="S5366" s="132">
        <v>471822</v>
      </c>
      <c r="T5366" s="169">
        <f t="shared" si="599"/>
        <v>1</v>
      </c>
      <c r="U5366" s="169">
        <f t="shared" si="600"/>
        <v>1</v>
      </c>
      <c r="V5366" s="169">
        <f t="shared" si="601"/>
        <v>0.71631988461684437</v>
      </c>
      <c r="W5366" s="169">
        <f t="shared" si="602"/>
        <v>0.86347891208650707</v>
      </c>
      <c r="X5366" s="170">
        <v>1</v>
      </c>
      <c r="Y5366" s="139">
        <v>38812</v>
      </c>
      <c r="Z5366" s="139">
        <v>38888</v>
      </c>
      <c r="AA5366" s="139">
        <v>39036</v>
      </c>
      <c r="AB5366" s="139">
        <v>39263</v>
      </c>
      <c r="AC5366" s="139" t="s">
        <v>4516</v>
      </c>
      <c r="AD5366" s="147">
        <f t="shared" si="603"/>
        <v>227</v>
      </c>
      <c r="AE5366" s="131">
        <v>651</v>
      </c>
      <c r="AG5366" s="147">
        <v>1</v>
      </c>
      <c r="AH5366" s="147" t="s">
        <v>5683</v>
      </c>
    </row>
    <row r="5367" spans="1:34" x14ac:dyDescent="0.25">
      <c r="A5367" s="147" t="s">
        <v>2143</v>
      </c>
      <c r="B5367" s="140" t="s">
        <v>8473</v>
      </c>
      <c r="C5367" s="147" t="s">
        <v>6073</v>
      </c>
      <c r="D5367" s="140" t="s">
        <v>8492</v>
      </c>
      <c r="E5367" s="147" t="s">
        <v>1979</v>
      </c>
      <c r="F5367" s="140" t="s">
        <v>8572</v>
      </c>
      <c r="G5367" s="140" t="s">
        <v>1989</v>
      </c>
      <c r="H5367" s="140" t="s">
        <v>10516</v>
      </c>
      <c r="I5367" s="147" t="s">
        <v>3148</v>
      </c>
      <c r="J5367" s="147">
        <v>1</v>
      </c>
      <c r="K5367" s="132">
        <f t="shared" si="605"/>
        <v>1012634</v>
      </c>
      <c r="L5367" s="132">
        <v>701824</v>
      </c>
      <c r="M5367" s="132">
        <v>310810</v>
      </c>
      <c r="N5367" s="132">
        <v>701824</v>
      </c>
      <c r="O5367" s="133" t="s">
        <v>6074</v>
      </c>
      <c r="P5367" s="132">
        <v>242217.4</v>
      </c>
      <c r="Q5367" s="132">
        <f t="shared" si="604"/>
        <v>944041.4</v>
      </c>
      <c r="R5367" s="132">
        <v>701824</v>
      </c>
      <c r="S5367" s="132">
        <v>242217.4</v>
      </c>
      <c r="T5367" s="169">
        <f t="shared" si="599"/>
        <v>1</v>
      </c>
      <c r="U5367" s="169">
        <f t="shared" si="600"/>
        <v>1</v>
      </c>
      <c r="V5367" s="169">
        <f t="shared" si="601"/>
        <v>0.77931018950484221</v>
      </c>
      <c r="W5367" s="169">
        <f t="shared" si="602"/>
        <v>0.93226318689674648</v>
      </c>
      <c r="X5367" s="170">
        <v>1</v>
      </c>
      <c r="Y5367" s="139">
        <v>38519</v>
      </c>
      <c r="Z5367" s="139">
        <v>38573</v>
      </c>
      <c r="AA5367" s="139">
        <v>38671</v>
      </c>
      <c r="AB5367" s="139">
        <v>39020</v>
      </c>
      <c r="AC5367" s="139" t="s">
        <v>4516</v>
      </c>
      <c r="AD5367" s="147">
        <f t="shared" si="603"/>
        <v>349</v>
      </c>
      <c r="AE5367" s="131">
        <v>310</v>
      </c>
      <c r="AG5367" s="147">
        <v>1</v>
      </c>
      <c r="AH5367" s="147" t="s">
        <v>5683</v>
      </c>
    </row>
    <row r="5368" spans="1:34" x14ac:dyDescent="0.25">
      <c r="A5368" s="147" t="s">
        <v>2143</v>
      </c>
      <c r="B5368" s="140" t="s">
        <v>8473</v>
      </c>
      <c r="C5368" s="147" t="s">
        <v>6073</v>
      </c>
      <c r="D5368" s="140" t="s">
        <v>8492</v>
      </c>
      <c r="E5368" s="147" t="s">
        <v>1979</v>
      </c>
      <c r="F5368" s="140" t="s">
        <v>8572</v>
      </c>
      <c r="G5368" s="140" t="s">
        <v>2569</v>
      </c>
      <c r="H5368" s="140" t="s">
        <v>12289</v>
      </c>
      <c r="I5368" s="147" t="s">
        <v>5719</v>
      </c>
      <c r="J5368" s="147">
        <v>1</v>
      </c>
      <c r="K5368" s="132">
        <f t="shared" si="605"/>
        <v>679381.75</v>
      </c>
      <c r="L5368" s="132">
        <v>497381.75</v>
      </c>
      <c r="M5368" s="132">
        <v>182000</v>
      </c>
      <c r="N5368" s="132">
        <v>497381.75</v>
      </c>
      <c r="O5368" s="133" t="s">
        <v>6074</v>
      </c>
      <c r="P5368" s="132">
        <v>47890</v>
      </c>
      <c r="Q5368" s="132">
        <f t="shared" si="604"/>
        <v>545271.75</v>
      </c>
      <c r="R5368" s="132">
        <v>497381.75</v>
      </c>
      <c r="S5368" s="132">
        <v>47890</v>
      </c>
      <c r="T5368" s="169">
        <f t="shared" si="599"/>
        <v>1</v>
      </c>
      <c r="U5368" s="169">
        <f t="shared" si="600"/>
        <v>1</v>
      </c>
      <c r="V5368" s="169">
        <f t="shared" si="601"/>
        <v>0.26313186813186812</v>
      </c>
      <c r="W5368" s="169">
        <f t="shared" si="602"/>
        <v>0.80259993736952751</v>
      </c>
      <c r="X5368" s="170">
        <v>1</v>
      </c>
      <c r="Y5368" s="139">
        <v>37966</v>
      </c>
      <c r="Z5368" s="139">
        <v>38058</v>
      </c>
      <c r="AA5368" s="139">
        <v>38194</v>
      </c>
      <c r="AB5368" s="139">
        <v>38411</v>
      </c>
      <c r="AC5368" s="139">
        <v>38490</v>
      </c>
      <c r="AD5368" s="147">
        <f t="shared" si="603"/>
        <v>217</v>
      </c>
      <c r="AE5368" s="131">
        <v>120</v>
      </c>
      <c r="AG5368" s="147">
        <v>1</v>
      </c>
      <c r="AH5368" s="147" t="s">
        <v>5683</v>
      </c>
    </row>
    <row r="5369" spans="1:34" x14ac:dyDescent="0.25">
      <c r="A5369" s="147" t="s">
        <v>2143</v>
      </c>
      <c r="B5369" s="140" t="s">
        <v>8473</v>
      </c>
      <c r="C5369" s="147" t="s">
        <v>6073</v>
      </c>
      <c r="D5369" s="140" t="s">
        <v>8492</v>
      </c>
      <c r="E5369" s="147" t="s">
        <v>1979</v>
      </c>
      <c r="F5369" s="140" t="s">
        <v>8572</v>
      </c>
      <c r="G5369" s="140" t="s">
        <v>104</v>
      </c>
      <c r="H5369" s="140" t="s">
        <v>10517</v>
      </c>
      <c r="I5369" s="147" t="s">
        <v>1505</v>
      </c>
      <c r="J5369" s="147">
        <v>1</v>
      </c>
      <c r="K5369" s="132">
        <f t="shared" si="605"/>
        <v>1903996.8</v>
      </c>
      <c r="L5369" s="132">
        <v>935096.8</v>
      </c>
      <c r="M5369" s="132">
        <v>968900</v>
      </c>
      <c r="N5369" s="132">
        <v>841587.12</v>
      </c>
      <c r="O5369" s="133" t="s">
        <v>6110</v>
      </c>
      <c r="P5369" s="132">
        <v>616834.11</v>
      </c>
      <c r="Q5369" s="132">
        <f t="shared" si="604"/>
        <v>1458421.23</v>
      </c>
      <c r="R5369" s="132">
        <v>841587.12</v>
      </c>
      <c r="S5369" s="132">
        <v>616834.11</v>
      </c>
      <c r="T5369" s="169">
        <f t="shared" si="599"/>
        <v>1</v>
      </c>
      <c r="U5369" s="169">
        <f t="shared" si="600"/>
        <v>1</v>
      </c>
      <c r="V5369" s="169">
        <f t="shared" si="601"/>
        <v>0.63663340902053878</v>
      </c>
      <c r="W5369" s="169">
        <f t="shared" si="602"/>
        <v>0.76597882412407414</v>
      </c>
      <c r="X5369" s="170">
        <v>1</v>
      </c>
      <c r="Y5369" s="139">
        <v>38812</v>
      </c>
      <c r="Z5369" s="139">
        <v>38888</v>
      </c>
      <c r="AA5369" s="139">
        <v>38994</v>
      </c>
      <c r="AB5369" s="139">
        <v>39113</v>
      </c>
      <c r="AC5369" s="139">
        <v>39183</v>
      </c>
      <c r="AD5369" s="147">
        <f t="shared" si="603"/>
        <v>119</v>
      </c>
      <c r="AE5369" s="131">
        <v>640</v>
      </c>
      <c r="AG5369" s="147">
        <v>1</v>
      </c>
      <c r="AH5369" s="147" t="s">
        <v>5683</v>
      </c>
    </row>
    <row r="5370" spans="1:34" x14ac:dyDescent="0.25">
      <c r="A5370" s="147" t="s">
        <v>2143</v>
      </c>
      <c r="B5370" s="140" t="s">
        <v>8473</v>
      </c>
      <c r="C5370" s="147" t="s">
        <v>6073</v>
      </c>
      <c r="D5370" s="140" t="s">
        <v>8492</v>
      </c>
      <c r="E5370" s="147" t="s">
        <v>1979</v>
      </c>
      <c r="F5370" s="140" t="s">
        <v>8572</v>
      </c>
      <c r="G5370" s="140" t="s">
        <v>147</v>
      </c>
      <c r="H5370" s="140" t="s">
        <v>12290</v>
      </c>
      <c r="I5370" s="147" t="s">
        <v>6090</v>
      </c>
      <c r="J5370" s="147">
        <v>1</v>
      </c>
      <c r="K5370" s="132">
        <f t="shared" si="605"/>
        <v>671560</v>
      </c>
      <c r="L5370" s="132">
        <v>580260</v>
      </c>
      <c r="M5370" s="132">
        <v>91300</v>
      </c>
      <c r="N5370" s="132">
        <v>580260</v>
      </c>
      <c r="O5370" s="133" t="s">
        <v>6074</v>
      </c>
      <c r="P5370" s="132">
        <v>537860</v>
      </c>
      <c r="Q5370" s="132">
        <f t="shared" si="604"/>
        <v>1118120</v>
      </c>
      <c r="R5370" s="132">
        <v>580260</v>
      </c>
      <c r="S5370" s="132">
        <v>537860</v>
      </c>
      <c r="T5370" s="169">
        <f t="shared" si="599"/>
        <v>1</v>
      </c>
      <c r="U5370" s="169">
        <f t="shared" si="600"/>
        <v>1</v>
      </c>
      <c r="V5370" s="169">
        <f t="shared" si="601"/>
        <v>5.8911281489594742</v>
      </c>
      <c r="W5370" s="169">
        <f t="shared" si="602"/>
        <v>1.6649591994758473</v>
      </c>
      <c r="X5370" s="170">
        <v>1</v>
      </c>
      <c r="Y5370" s="139">
        <v>37966</v>
      </c>
      <c r="Z5370" s="139">
        <v>38058</v>
      </c>
      <c r="AA5370" s="139">
        <v>38188</v>
      </c>
      <c r="AB5370" s="139">
        <v>38411</v>
      </c>
      <c r="AC5370" s="139">
        <v>38420</v>
      </c>
      <c r="AD5370" s="147">
        <f t="shared" si="603"/>
        <v>223</v>
      </c>
      <c r="AE5370" s="131">
        <v>312</v>
      </c>
      <c r="AG5370" s="147">
        <v>1</v>
      </c>
      <c r="AH5370" s="147" t="s">
        <v>5683</v>
      </c>
    </row>
    <row r="5371" spans="1:34" x14ac:dyDescent="0.25">
      <c r="A5371" s="147" t="s">
        <v>2143</v>
      </c>
      <c r="B5371" s="140" t="s">
        <v>8473</v>
      </c>
      <c r="C5371" s="147" t="s">
        <v>6073</v>
      </c>
      <c r="D5371" s="140" t="s">
        <v>8492</v>
      </c>
      <c r="E5371" s="147" t="s">
        <v>1979</v>
      </c>
      <c r="F5371" s="140" t="s">
        <v>8572</v>
      </c>
      <c r="G5371" s="140" t="s">
        <v>147</v>
      </c>
      <c r="H5371" s="140" t="s">
        <v>12290</v>
      </c>
      <c r="I5371" s="147" t="s">
        <v>6111</v>
      </c>
      <c r="J5371" s="147">
        <v>1</v>
      </c>
      <c r="K5371" s="132">
        <f t="shared" si="605"/>
        <v>888190</v>
      </c>
      <c r="L5371" s="132">
        <v>606000</v>
      </c>
      <c r="M5371" s="132">
        <v>282190</v>
      </c>
      <c r="N5371" s="132">
        <v>575319.36</v>
      </c>
      <c r="O5371" s="133" t="s">
        <v>6079</v>
      </c>
      <c r="P5371" s="132">
        <v>341922</v>
      </c>
      <c r="Q5371" s="132">
        <f t="shared" si="604"/>
        <v>917241.36</v>
      </c>
      <c r="R5371" s="132">
        <v>575319.36</v>
      </c>
      <c r="S5371" s="132">
        <v>341922</v>
      </c>
      <c r="T5371" s="169">
        <f t="shared" si="599"/>
        <v>1</v>
      </c>
      <c r="U5371" s="169">
        <f t="shared" si="600"/>
        <v>1</v>
      </c>
      <c r="V5371" s="169">
        <f t="shared" si="601"/>
        <v>1.2116729862858358</v>
      </c>
      <c r="W5371" s="169">
        <f t="shared" si="602"/>
        <v>1.03270849705581</v>
      </c>
      <c r="X5371" s="170">
        <v>1</v>
      </c>
      <c r="Y5371" s="139">
        <v>38812</v>
      </c>
      <c r="Z5371" s="139">
        <v>38888</v>
      </c>
      <c r="AA5371" s="139">
        <v>39041</v>
      </c>
      <c r="AB5371" s="139">
        <v>39263</v>
      </c>
      <c r="AC5371" s="139" t="s">
        <v>4516</v>
      </c>
      <c r="AD5371" s="147">
        <f t="shared" si="603"/>
        <v>222</v>
      </c>
      <c r="AE5371" s="131">
        <v>294</v>
      </c>
      <c r="AG5371" s="147">
        <v>1</v>
      </c>
      <c r="AH5371" s="147" t="s">
        <v>5683</v>
      </c>
    </row>
    <row r="5372" spans="1:34" x14ac:dyDescent="0.25">
      <c r="A5372" s="147" t="s">
        <v>2143</v>
      </c>
      <c r="B5372" s="140" t="s">
        <v>8473</v>
      </c>
      <c r="C5372" s="147" t="s">
        <v>6073</v>
      </c>
      <c r="D5372" s="140" t="s">
        <v>8492</v>
      </c>
      <c r="E5372" s="147" t="s">
        <v>1979</v>
      </c>
      <c r="F5372" s="140" t="s">
        <v>8572</v>
      </c>
      <c r="G5372" s="140" t="s">
        <v>254</v>
      </c>
      <c r="H5372" s="140" t="s">
        <v>10519</v>
      </c>
      <c r="I5372" s="147" t="s">
        <v>6085</v>
      </c>
      <c r="J5372" s="147">
        <v>1</v>
      </c>
      <c r="K5372" s="132">
        <f t="shared" si="605"/>
        <v>1093259.8500000001</v>
      </c>
      <c r="L5372" s="132">
        <v>633709.85</v>
      </c>
      <c r="M5372" s="132">
        <v>459550</v>
      </c>
      <c r="N5372" s="132">
        <v>633709.85</v>
      </c>
      <c r="O5372" s="133" t="s">
        <v>6074</v>
      </c>
      <c r="P5372" s="132">
        <v>817513.41999999993</v>
      </c>
      <c r="Q5372" s="132">
        <f t="shared" si="604"/>
        <v>1451223.27</v>
      </c>
      <c r="R5372" s="132">
        <v>633709.85</v>
      </c>
      <c r="S5372" s="132">
        <v>817513.42</v>
      </c>
      <c r="T5372" s="169">
        <f t="shared" si="599"/>
        <v>1</v>
      </c>
      <c r="U5372" s="169">
        <f t="shared" si="600"/>
        <v>1.0000000000000002</v>
      </c>
      <c r="V5372" s="169">
        <f t="shared" si="601"/>
        <v>1.7789433576324665</v>
      </c>
      <c r="W5372" s="169">
        <f t="shared" si="602"/>
        <v>1.3274275736001828</v>
      </c>
      <c r="X5372" s="170">
        <v>1</v>
      </c>
      <c r="Y5372" s="139">
        <v>38519</v>
      </c>
      <c r="Z5372" s="139">
        <v>38573</v>
      </c>
      <c r="AA5372" s="139">
        <v>38674</v>
      </c>
      <c r="AB5372" s="139">
        <v>38747</v>
      </c>
      <c r="AC5372" s="139">
        <v>38748</v>
      </c>
      <c r="AD5372" s="147">
        <f t="shared" si="603"/>
        <v>73</v>
      </c>
      <c r="AE5372" s="131">
        <v>220</v>
      </c>
      <c r="AG5372" s="147">
        <v>1</v>
      </c>
      <c r="AH5372" s="147" t="s">
        <v>5683</v>
      </c>
    </row>
    <row r="5373" spans="1:34" x14ac:dyDescent="0.25">
      <c r="A5373" s="147" t="s">
        <v>2143</v>
      </c>
      <c r="B5373" s="140" t="s">
        <v>8473</v>
      </c>
      <c r="C5373" s="147" t="s">
        <v>6073</v>
      </c>
      <c r="D5373" s="140" t="s">
        <v>8492</v>
      </c>
      <c r="E5373" s="147" t="s">
        <v>1979</v>
      </c>
      <c r="F5373" s="140" t="s">
        <v>8572</v>
      </c>
      <c r="G5373" s="140" t="s">
        <v>220</v>
      </c>
      <c r="H5373" s="140" t="s">
        <v>10520</v>
      </c>
      <c r="I5373" s="147" t="s">
        <v>6096</v>
      </c>
      <c r="J5373" s="147">
        <v>1</v>
      </c>
      <c r="K5373" s="132">
        <f t="shared" si="605"/>
        <v>1654011.3599999999</v>
      </c>
      <c r="L5373" s="132">
        <v>946011.36</v>
      </c>
      <c r="M5373" s="132">
        <v>708000</v>
      </c>
      <c r="N5373" s="132">
        <v>946011.36</v>
      </c>
      <c r="O5373" s="133" t="s">
        <v>6074</v>
      </c>
      <c r="P5373" s="132">
        <v>817513.41999999993</v>
      </c>
      <c r="Q5373" s="132">
        <f t="shared" si="604"/>
        <v>1763524.78</v>
      </c>
      <c r="R5373" s="132">
        <v>946011.36</v>
      </c>
      <c r="S5373" s="132">
        <v>817513.42</v>
      </c>
      <c r="T5373" s="169">
        <f t="shared" si="599"/>
        <v>1</v>
      </c>
      <c r="U5373" s="169">
        <f t="shared" si="600"/>
        <v>1.0000000000000002</v>
      </c>
      <c r="V5373" s="169">
        <f t="shared" si="601"/>
        <v>1.1546799717514122</v>
      </c>
      <c r="W5373" s="169">
        <f t="shared" si="602"/>
        <v>1.0662108028085129</v>
      </c>
      <c r="X5373" s="170">
        <v>1</v>
      </c>
      <c r="Y5373" s="139">
        <v>38519</v>
      </c>
      <c r="Z5373" s="139">
        <v>38573</v>
      </c>
      <c r="AA5373" s="139">
        <v>38659</v>
      </c>
      <c r="AB5373" s="139">
        <v>38806</v>
      </c>
      <c r="AC5373" s="139">
        <v>38796</v>
      </c>
      <c r="AD5373" s="147">
        <f t="shared" si="603"/>
        <v>147</v>
      </c>
      <c r="AE5373" s="131">
        <v>665</v>
      </c>
      <c r="AG5373" s="147">
        <v>1</v>
      </c>
      <c r="AH5373" s="147" t="s">
        <v>5683</v>
      </c>
    </row>
    <row r="5374" spans="1:34" x14ac:dyDescent="0.25">
      <c r="A5374" s="147" t="s">
        <v>2143</v>
      </c>
      <c r="B5374" s="140" t="s">
        <v>8473</v>
      </c>
      <c r="C5374" s="147" t="s">
        <v>6073</v>
      </c>
      <c r="D5374" s="140" t="s">
        <v>8492</v>
      </c>
      <c r="E5374" s="147" t="s">
        <v>1979</v>
      </c>
      <c r="F5374" s="140" t="s">
        <v>8572</v>
      </c>
      <c r="G5374" s="140" t="s">
        <v>2013</v>
      </c>
      <c r="H5374" s="140" t="s">
        <v>10521</v>
      </c>
      <c r="I5374" s="147" t="s">
        <v>5719</v>
      </c>
      <c r="J5374" s="147">
        <v>1</v>
      </c>
      <c r="K5374" s="132">
        <f t="shared" si="605"/>
        <v>672612</v>
      </c>
      <c r="L5374" s="132">
        <v>470862</v>
      </c>
      <c r="M5374" s="132">
        <v>201750</v>
      </c>
      <c r="N5374" s="132">
        <v>470862</v>
      </c>
      <c r="O5374" s="133" t="s">
        <v>6074</v>
      </c>
      <c r="P5374" s="132">
        <v>121770</v>
      </c>
      <c r="Q5374" s="132">
        <f t="shared" si="604"/>
        <v>592632</v>
      </c>
      <c r="R5374" s="132">
        <v>470862</v>
      </c>
      <c r="S5374" s="132">
        <v>121770</v>
      </c>
      <c r="T5374" s="169">
        <f t="shared" si="599"/>
        <v>1</v>
      </c>
      <c r="U5374" s="169">
        <f t="shared" si="600"/>
        <v>1</v>
      </c>
      <c r="V5374" s="169">
        <f t="shared" si="601"/>
        <v>0.60356877323420077</v>
      </c>
      <c r="W5374" s="169">
        <f t="shared" si="602"/>
        <v>0.88109043549624444</v>
      </c>
      <c r="X5374" s="170">
        <v>1</v>
      </c>
      <c r="Y5374" s="139">
        <v>37966</v>
      </c>
      <c r="Z5374" s="139">
        <v>38058</v>
      </c>
      <c r="AA5374" s="139">
        <v>38188</v>
      </c>
      <c r="AB5374" s="139">
        <v>38403</v>
      </c>
      <c r="AC5374" s="139">
        <v>38407</v>
      </c>
      <c r="AD5374" s="147">
        <f t="shared" si="603"/>
        <v>215</v>
      </c>
      <c r="AE5374" s="131">
        <v>290</v>
      </c>
      <c r="AG5374" s="147">
        <v>1</v>
      </c>
      <c r="AH5374" s="147" t="s">
        <v>5683</v>
      </c>
    </row>
    <row r="5375" spans="1:34" x14ac:dyDescent="0.25">
      <c r="A5375" s="147" t="s">
        <v>2143</v>
      </c>
      <c r="B5375" s="140" t="s">
        <v>8473</v>
      </c>
      <c r="C5375" s="147" t="s">
        <v>6073</v>
      </c>
      <c r="D5375" s="140" t="s">
        <v>8492</v>
      </c>
      <c r="E5375" s="147" t="s">
        <v>1979</v>
      </c>
      <c r="F5375" s="140" t="s">
        <v>8572</v>
      </c>
      <c r="G5375" s="140" t="s">
        <v>1995</v>
      </c>
      <c r="H5375" s="140" t="s">
        <v>10522</v>
      </c>
      <c r="I5375" s="147" t="s">
        <v>5719</v>
      </c>
      <c r="J5375" s="147">
        <v>1</v>
      </c>
      <c r="K5375" s="132">
        <f t="shared" si="605"/>
        <v>1218512</v>
      </c>
      <c r="L5375" s="132">
        <v>876632</v>
      </c>
      <c r="M5375" s="132">
        <v>341880</v>
      </c>
      <c r="N5375" s="132">
        <v>876631.79999999993</v>
      </c>
      <c r="O5375" s="133" t="s">
        <v>6079</v>
      </c>
      <c r="P5375" s="132">
        <v>313470</v>
      </c>
      <c r="Q5375" s="132">
        <f t="shared" si="604"/>
        <v>1190101.8</v>
      </c>
      <c r="R5375" s="132">
        <v>876631.8</v>
      </c>
      <c r="S5375" s="132">
        <v>313470</v>
      </c>
      <c r="T5375" s="169">
        <f t="shared" si="599"/>
        <v>1.0000000000000002</v>
      </c>
      <c r="U5375" s="169">
        <f t="shared" si="600"/>
        <v>1</v>
      </c>
      <c r="V5375" s="169">
        <f t="shared" si="601"/>
        <v>0.91690066690066685</v>
      </c>
      <c r="W5375" s="169">
        <f t="shared" si="602"/>
        <v>0.97668451357065011</v>
      </c>
      <c r="X5375" s="170">
        <v>1</v>
      </c>
      <c r="Y5375" s="139">
        <v>37966</v>
      </c>
      <c r="Z5375" s="139">
        <v>38058</v>
      </c>
      <c r="AA5375" s="139">
        <v>38278</v>
      </c>
      <c r="AB5375" s="139">
        <v>38429</v>
      </c>
      <c r="AC5375" s="139" t="s">
        <v>4516</v>
      </c>
      <c r="AD5375" s="147">
        <f t="shared" si="603"/>
        <v>151</v>
      </c>
      <c r="AE5375" s="131">
        <v>300</v>
      </c>
      <c r="AG5375" s="147">
        <v>1</v>
      </c>
      <c r="AH5375" s="147" t="s">
        <v>5683</v>
      </c>
    </row>
    <row r="5376" spans="1:34" x14ac:dyDescent="0.25">
      <c r="A5376" s="147" t="s">
        <v>2143</v>
      </c>
      <c r="B5376" s="140" t="s">
        <v>8473</v>
      </c>
      <c r="C5376" s="147" t="s">
        <v>6073</v>
      </c>
      <c r="D5376" s="140" t="s">
        <v>8492</v>
      </c>
      <c r="E5376" s="147" t="s">
        <v>1979</v>
      </c>
      <c r="F5376" s="140" t="s">
        <v>8572</v>
      </c>
      <c r="G5376" s="140" t="s">
        <v>2017</v>
      </c>
      <c r="H5376" s="140" t="s">
        <v>10523</v>
      </c>
      <c r="I5376" s="147" t="s">
        <v>5719</v>
      </c>
      <c r="J5376" s="147">
        <v>1</v>
      </c>
      <c r="K5376" s="132">
        <f t="shared" si="605"/>
        <v>852518</v>
      </c>
      <c r="L5376" s="132">
        <v>576118</v>
      </c>
      <c r="M5376" s="132">
        <v>276400</v>
      </c>
      <c r="N5376" s="132">
        <v>576118</v>
      </c>
      <c r="O5376" s="133" t="s">
        <v>6074</v>
      </c>
      <c r="P5376" s="132">
        <v>102340</v>
      </c>
      <c r="Q5376" s="132">
        <f t="shared" si="604"/>
        <v>678458</v>
      </c>
      <c r="R5376" s="132">
        <v>576118</v>
      </c>
      <c r="S5376" s="132">
        <v>102340</v>
      </c>
      <c r="T5376" s="169">
        <f t="shared" si="599"/>
        <v>1</v>
      </c>
      <c r="U5376" s="169">
        <f t="shared" si="600"/>
        <v>1</v>
      </c>
      <c r="V5376" s="169">
        <f t="shared" si="601"/>
        <v>0.37026049204052097</v>
      </c>
      <c r="W5376" s="169">
        <f t="shared" si="602"/>
        <v>0.79582835787631467</v>
      </c>
      <c r="X5376" s="170">
        <v>1</v>
      </c>
      <c r="Y5376" s="139">
        <v>37966</v>
      </c>
      <c r="Z5376" s="139">
        <v>38058</v>
      </c>
      <c r="AA5376" s="139">
        <v>38190</v>
      </c>
      <c r="AB5376" s="139">
        <v>38383</v>
      </c>
      <c r="AC5376" s="139">
        <v>38392</v>
      </c>
      <c r="AD5376" s="147">
        <f t="shared" si="603"/>
        <v>193</v>
      </c>
      <c r="AE5376" s="131">
        <v>285</v>
      </c>
      <c r="AG5376" s="147">
        <v>1</v>
      </c>
      <c r="AH5376" s="147" t="s">
        <v>5683</v>
      </c>
    </row>
    <row r="5377" spans="1:34" x14ac:dyDescent="0.25">
      <c r="A5377" s="147" t="s">
        <v>2143</v>
      </c>
      <c r="B5377" s="140" t="s">
        <v>8473</v>
      </c>
      <c r="C5377" s="147" t="s">
        <v>6073</v>
      </c>
      <c r="D5377" s="140" t="s">
        <v>8492</v>
      </c>
      <c r="E5377" s="147" t="s">
        <v>1979</v>
      </c>
      <c r="F5377" s="140" t="s">
        <v>8572</v>
      </c>
      <c r="G5377" s="140" t="s">
        <v>2014</v>
      </c>
      <c r="H5377" s="140" t="s">
        <v>10524</v>
      </c>
      <c r="I5377" s="147" t="s">
        <v>5115</v>
      </c>
      <c r="J5377" s="147">
        <v>1</v>
      </c>
      <c r="K5377" s="132">
        <f t="shared" si="605"/>
        <v>852150</v>
      </c>
      <c r="L5377" s="132">
        <v>777600</v>
      </c>
      <c r="M5377" s="132">
        <v>74550</v>
      </c>
      <c r="N5377" s="132">
        <v>777600</v>
      </c>
      <c r="O5377" s="133" t="s">
        <v>6074</v>
      </c>
      <c r="P5377" s="132">
        <v>258750</v>
      </c>
      <c r="Q5377" s="132">
        <f t="shared" si="604"/>
        <v>1036350</v>
      </c>
      <c r="R5377" s="132">
        <v>777600</v>
      </c>
      <c r="S5377" s="132">
        <v>258750</v>
      </c>
      <c r="T5377" s="169">
        <f t="shared" si="599"/>
        <v>1</v>
      </c>
      <c r="U5377" s="169">
        <f t="shared" si="600"/>
        <v>1</v>
      </c>
      <c r="V5377" s="169">
        <f t="shared" si="601"/>
        <v>3.4708249496981893</v>
      </c>
      <c r="W5377" s="169">
        <f t="shared" si="602"/>
        <v>1.2161591269142757</v>
      </c>
      <c r="X5377" s="170">
        <v>1</v>
      </c>
      <c r="Y5377" s="139">
        <v>37966</v>
      </c>
      <c r="Z5377" s="139">
        <v>38058</v>
      </c>
      <c r="AA5377" s="139">
        <v>38170</v>
      </c>
      <c r="AB5377" s="139">
        <v>38411</v>
      </c>
      <c r="AC5377" s="139">
        <v>38420</v>
      </c>
      <c r="AD5377" s="147">
        <f t="shared" si="603"/>
        <v>241</v>
      </c>
      <c r="AE5377" s="131">
        <v>331</v>
      </c>
      <c r="AG5377" s="147">
        <v>1</v>
      </c>
      <c r="AH5377" s="147" t="s">
        <v>5683</v>
      </c>
    </row>
    <row r="5378" spans="1:34" x14ac:dyDescent="0.25">
      <c r="A5378" s="147" t="s">
        <v>2143</v>
      </c>
      <c r="B5378" s="140" t="s">
        <v>8473</v>
      </c>
      <c r="C5378" s="147" t="s">
        <v>6073</v>
      </c>
      <c r="D5378" s="140" t="s">
        <v>8492</v>
      </c>
      <c r="E5378" s="147" t="s">
        <v>1979</v>
      </c>
      <c r="F5378" s="140" t="s">
        <v>8572</v>
      </c>
      <c r="G5378" s="140" t="s">
        <v>2007</v>
      </c>
      <c r="H5378" s="140" t="s">
        <v>10525</v>
      </c>
      <c r="I5378" s="147" t="s">
        <v>490</v>
      </c>
      <c r="J5378" s="147">
        <v>1</v>
      </c>
      <c r="K5378" s="132">
        <f t="shared" si="605"/>
        <v>1408004</v>
      </c>
      <c r="L5378" s="132">
        <v>715904</v>
      </c>
      <c r="M5378" s="132">
        <v>692100</v>
      </c>
      <c r="N5378" s="132">
        <v>715904</v>
      </c>
      <c r="O5378" s="133" t="s">
        <v>6074</v>
      </c>
      <c r="P5378" s="132">
        <v>736850</v>
      </c>
      <c r="Q5378" s="132">
        <f t="shared" si="604"/>
        <v>1452754</v>
      </c>
      <c r="R5378" s="132">
        <v>715904</v>
      </c>
      <c r="S5378" s="132">
        <v>736850</v>
      </c>
      <c r="T5378" s="169">
        <f t="shared" si="599"/>
        <v>1</v>
      </c>
      <c r="U5378" s="169">
        <f t="shared" si="600"/>
        <v>1</v>
      </c>
      <c r="V5378" s="169">
        <f t="shared" si="601"/>
        <v>1.0646582863748013</v>
      </c>
      <c r="W5378" s="169">
        <f t="shared" si="602"/>
        <v>1.0317825801631246</v>
      </c>
      <c r="X5378" s="170">
        <v>1</v>
      </c>
      <c r="Y5378" s="139">
        <v>38519</v>
      </c>
      <c r="Z5378" s="139">
        <v>38573</v>
      </c>
      <c r="AA5378" s="139">
        <v>38682</v>
      </c>
      <c r="AB5378" s="139">
        <v>38775</v>
      </c>
      <c r="AC5378" s="139">
        <v>38863</v>
      </c>
      <c r="AD5378" s="147">
        <f t="shared" si="603"/>
        <v>93</v>
      </c>
      <c r="AE5378" s="131">
        <v>506</v>
      </c>
      <c r="AG5378" s="147">
        <v>1</v>
      </c>
      <c r="AH5378" s="147" t="s">
        <v>5683</v>
      </c>
    </row>
    <row r="5379" spans="1:34" x14ac:dyDescent="0.25">
      <c r="A5379" s="147" t="s">
        <v>2143</v>
      </c>
      <c r="B5379" s="140" t="s">
        <v>8473</v>
      </c>
      <c r="C5379" s="147" t="s">
        <v>550</v>
      </c>
      <c r="D5379" s="140" t="s">
        <v>8494</v>
      </c>
      <c r="E5379" s="147" t="s">
        <v>549</v>
      </c>
      <c r="F5379" s="140" t="s">
        <v>8552</v>
      </c>
      <c r="G5379" s="140" t="s">
        <v>566</v>
      </c>
      <c r="H5379" s="140" t="s">
        <v>10526</v>
      </c>
      <c r="I5379" s="147" t="s">
        <v>3538</v>
      </c>
      <c r="J5379" s="147">
        <v>1</v>
      </c>
      <c r="K5379" s="132">
        <f t="shared" si="605"/>
        <v>555833.34</v>
      </c>
      <c r="L5379" s="132">
        <v>426207</v>
      </c>
      <c r="M5379" s="132">
        <v>129626.34</v>
      </c>
      <c r="N5379" s="132">
        <v>426206.37</v>
      </c>
      <c r="O5379" s="133" t="s">
        <v>6110</v>
      </c>
      <c r="P5379" s="132">
        <v>134654.34</v>
      </c>
      <c r="Q5379" s="132">
        <f t="shared" si="604"/>
        <v>560860.71</v>
      </c>
      <c r="R5379" s="132">
        <v>426206.37</v>
      </c>
      <c r="S5379" s="132">
        <v>134654.34</v>
      </c>
      <c r="T5379" s="169">
        <f t="shared" si="599"/>
        <v>1</v>
      </c>
      <c r="U5379" s="169">
        <f t="shared" si="600"/>
        <v>1</v>
      </c>
      <c r="V5379" s="169">
        <f t="shared" si="601"/>
        <v>1.0387884129105243</v>
      </c>
      <c r="W5379" s="169">
        <f t="shared" si="602"/>
        <v>1.0090447435197032</v>
      </c>
      <c r="X5379" s="170">
        <v>1</v>
      </c>
      <c r="Y5379" s="139">
        <v>39413</v>
      </c>
      <c r="Z5379" s="139" t="s">
        <v>4516</v>
      </c>
      <c r="AA5379" s="139">
        <v>39620</v>
      </c>
      <c r="AB5379" s="139">
        <v>39752</v>
      </c>
      <c r="AC5379" s="139" t="s">
        <v>4584</v>
      </c>
      <c r="AD5379" s="147">
        <f t="shared" si="603"/>
        <v>132</v>
      </c>
      <c r="AE5379" s="131">
        <v>465</v>
      </c>
      <c r="AG5379" s="147">
        <v>1</v>
      </c>
      <c r="AH5379" s="147" t="s">
        <v>5683</v>
      </c>
    </row>
    <row r="5380" spans="1:34" x14ac:dyDescent="0.25">
      <c r="A5380" s="147" t="s">
        <v>2143</v>
      </c>
      <c r="B5380" s="140" t="s">
        <v>8473</v>
      </c>
      <c r="C5380" s="147" t="s">
        <v>550</v>
      </c>
      <c r="D5380" s="140" t="s">
        <v>8494</v>
      </c>
      <c r="E5380" s="147" t="s">
        <v>549</v>
      </c>
      <c r="F5380" s="140" t="s">
        <v>8552</v>
      </c>
      <c r="G5380" s="140" t="s">
        <v>568</v>
      </c>
      <c r="H5380" s="140" t="s">
        <v>10527</v>
      </c>
      <c r="I5380" s="147" t="s">
        <v>6146</v>
      </c>
      <c r="J5380" s="147">
        <v>1</v>
      </c>
      <c r="K5380" s="132">
        <f t="shared" si="605"/>
        <v>1394240</v>
      </c>
      <c r="L5380" s="132">
        <v>1117560</v>
      </c>
      <c r="M5380" s="132">
        <v>276680</v>
      </c>
      <c r="N5380" s="132">
        <v>1117560</v>
      </c>
      <c r="O5380" s="133" t="s">
        <v>6079</v>
      </c>
      <c r="P5380" s="132">
        <v>233620</v>
      </c>
      <c r="Q5380" s="132">
        <f t="shared" si="604"/>
        <v>1351180</v>
      </c>
      <c r="R5380" s="132">
        <v>1117560</v>
      </c>
      <c r="S5380" s="132">
        <v>233620</v>
      </c>
      <c r="T5380" s="169">
        <f t="shared" si="599"/>
        <v>1</v>
      </c>
      <c r="U5380" s="169">
        <f t="shared" si="600"/>
        <v>1</v>
      </c>
      <c r="V5380" s="169">
        <f t="shared" si="601"/>
        <v>0.84436894607488799</v>
      </c>
      <c r="W5380" s="169">
        <f t="shared" si="602"/>
        <v>0.96911579068166165</v>
      </c>
      <c r="X5380" s="170">
        <v>1</v>
      </c>
      <c r="Y5380" s="139">
        <v>39124</v>
      </c>
      <c r="Z5380" s="139" t="s">
        <v>4516</v>
      </c>
      <c r="AA5380" s="139">
        <v>39300</v>
      </c>
      <c r="AB5380" s="139">
        <v>39603</v>
      </c>
      <c r="AC5380" s="139" t="s">
        <v>4516</v>
      </c>
      <c r="AD5380" s="147">
        <f t="shared" si="603"/>
        <v>303</v>
      </c>
      <c r="AE5380" s="131">
        <v>506</v>
      </c>
      <c r="AF5380" s="147" t="s">
        <v>2822</v>
      </c>
      <c r="AG5380" s="147">
        <v>1</v>
      </c>
      <c r="AH5380" s="147" t="s">
        <v>5683</v>
      </c>
    </row>
    <row r="5381" spans="1:34" x14ac:dyDescent="0.25">
      <c r="A5381" s="147" t="s">
        <v>2143</v>
      </c>
      <c r="B5381" s="140" t="s">
        <v>8473</v>
      </c>
      <c r="C5381" s="147" t="s">
        <v>550</v>
      </c>
      <c r="D5381" s="140" t="s">
        <v>8494</v>
      </c>
      <c r="E5381" s="147" t="s">
        <v>549</v>
      </c>
      <c r="F5381" s="140" t="s">
        <v>8552</v>
      </c>
      <c r="G5381" s="140" t="s">
        <v>573</v>
      </c>
      <c r="H5381" s="140" t="s">
        <v>10528</v>
      </c>
      <c r="I5381" s="147" t="s">
        <v>6146</v>
      </c>
      <c r="J5381" s="147">
        <v>1</v>
      </c>
      <c r="K5381" s="132">
        <f t="shared" si="605"/>
        <v>1394240</v>
      </c>
      <c r="L5381" s="132">
        <v>1117560</v>
      </c>
      <c r="M5381" s="132">
        <v>276680</v>
      </c>
      <c r="N5381" s="132">
        <v>1005804</v>
      </c>
      <c r="O5381" s="133" t="s">
        <v>6079</v>
      </c>
      <c r="P5381" s="132">
        <v>252250</v>
      </c>
      <c r="Q5381" s="132">
        <f t="shared" si="604"/>
        <v>1258054</v>
      </c>
      <c r="R5381" s="132">
        <v>1005804</v>
      </c>
      <c r="S5381" s="132">
        <v>252250</v>
      </c>
      <c r="T5381" s="169">
        <f t="shared" ref="T5381:T5449" si="606">R5381/N5381</f>
        <v>1</v>
      </c>
      <c r="U5381" s="169">
        <f t="shared" ref="U5381:U5449" si="607">S5381/P5381</f>
        <v>1</v>
      </c>
      <c r="V5381" s="169">
        <f t="shared" ref="V5381:V5449" si="608">P5381/M5381</f>
        <v>0.91170305045539979</v>
      </c>
      <c r="W5381" s="169">
        <f t="shared" ref="W5381:W5449" si="609">Q5381/K5381</f>
        <v>0.90232241221023635</v>
      </c>
      <c r="X5381" s="170">
        <v>1</v>
      </c>
      <c r="Y5381" s="139">
        <v>39124</v>
      </c>
      <c r="Z5381" s="139" t="s">
        <v>4516</v>
      </c>
      <c r="AA5381" s="139">
        <v>39300</v>
      </c>
      <c r="AB5381" s="139">
        <v>39872</v>
      </c>
      <c r="AC5381" s="139" t="s">
        <v>4584</v>
      </c>
      <c r="AD5381" s="147">
        <f t="shared" ref="AD5381:AD5449" si="610">AB5381-AA5381</f>
        <v>572</v>
      </c>
      <c r="AE5381" s="131">
        <v>419</v>
      </c>
      <c r="AG5381" s="147">
        <v>1</v>
      </c>
      <c r="AH5381" s="147" t="s">
        <v>5683</v>
      </c>
    </row>
    <row r="5382" spans="1:34" x14ac:dyDescent="0.25">
      <c r="A5382" s="147" t="s">
        <v>2143</v>
      </c>
      <c r="B5382" s="140" t="s">
        <v>8473</v>
      </c>
      <c r="C5382" s="147" t="s">
        <v>550</v>
      </c>
      <c r="D5382" s="140" t="s">
        <v>8494</v>
      </c>
      <c r="E5382" s="147" t="s">
        <v>549</v>
      </c>
      <c r="F5382" s="140" t="s">
        <v>8552</v>
      </c>
      <c r="G5382" s="140" t="s">
        <v>4159</v>
      </c>
      <c r="H5382" s="140" t="s">
        <v>10529</v>
      </c>
      <c r="I5382" s="147" t="s">
        <v>5115</v>
      </c>
      <c r="J5382" s="147">
        <v>1</v>
      </c>
      <c r="K5382" s="132">
        <f t="shared" si="605"/>
        <v>1461304</v>
      </c>
      <c r="L5382" s="132">
        <v>1143016</v>
      </c>
      <c r="M5382" s="132">
        <v>318288</v>
      </c>
      <c r="N5382" s="132">
        <v>1143016</v>
      </c>
      <c r="O5382" s="133" t="s">
        <v>6107</v>
      </c>
      <c r="P5382" s="132">
        <v>323661</v>
      </c>
      <c r="Q5382" s="132">
        <f t="shared" si="604"/>
        <v>1466677</v>
      </c>
      <c r="R5382" s="132">
        <v>1143016</v>
      </c>
      <c r="S5382" s="132">
        <v>323661</v>
      </c>
      <c r="T5382" s="169">
        <f t="shared" si="606"/>
        <v>1</v>
      </c>
      <c r="U5382" s="169">
        <f t="shared" si="607"/>
        <v>1</v>
      </c>
      <c r="V5382" s="169">
        <f t="shared" si="608"/>
        <v>1.0168809380183985</v>
      </c>
      <c r="W5382" s="169">
        <f t="shared" si="609"/>
        <v>1.0036768530025237</v>
      </c>
      <c r="X5382" s="170">
        <v>1</v>
      </c>
      <c r="Y5382" s="139">
        <v>39413</v>
      </c>
      <c r="Z5382" s="139" t="s">
        <v>4516</v>
      </c>
      <c r="AA5382" s="139">
        <v>39678</v>
      </c>
      <c r="AB5382" s="139">
        <v>39903</v>
      </c>
      <c r="AC5382" s="139" t="s">
        <v>4584</v>
      </c>
      <c r="AD5382" s="147">
        <f t="shared" si="610"/>
        <v>225</v>
      </c>
      <c r="AE5382" s="131">
        <v>273</v>
      </c>
      <c r="AG5382" s="147">
        <v>1</v>
      </c>
      <c r="AH5382" s="147" t="s">
        <v>5683</v>
      </c>
    </row>
    <row r="5383" spans="1:34" x14ac:dyDescent="0.25">
      <c r="A5383" s="147" t="s">
        <v>2143</v>
      </c>
      <c r="B5383" s="140" t="s">
        <v>8473</v>
      </c>
      <c r="C5383" s="147" t="s">
        <v>550</v>
      </c>
      <c r="D5383" s="140" t="s">
        <v>8494</v>
      </c>
      <c r="E5383" s="147" t="s">
        <v>549</v>
      </c>
      <c r="F5383" s="140" t="s">
        <v>8552</v>
      </c>
      <c r="G5383" s="140" t="s">
        <v>558</v>
      </c>
      <c r="H5383" s="140" t="s">
        <v>10530</v>
      </c>
      <c r="I5383" s="147" t="s">
        <v>3200</v>
      </c>
      <c r="J5383" s="147">
        <v>1</v>
      </c>
      <c r="K5383" s="132">
        <f t="shared" si="605"/>
        <v>643650</v>
      </c>
      <c r="L5383" s="132">
        <v>610583</v>
      </c>
      <c r="M5383" s="132">
        <v>33067</v>
      </c>
      <c r="N5383" s="132">
        <v>610583</v>
      </c>
      <c r="O5383" s="133"/>
      <c r="P5383" s="132">
        <v>34940</v>
      </c>
      <c r="Q5383" s="132">
        <f t="shared" si="604"/>
        <v>645523</v>
      </c>
      <c r="R5383" s="132">
        <v>610583</v>
      </c>
      <c r="S5383" s="132">
        <v>34940</v>
      </c>
      <c r="T5383" s="169">
        <f t="shared" si="606"/>
        <v>1</v>
      </c>
      <c r="U5383" s="169">
        <f t="shared" si="607"/>
        <v>1</v>
      </c>
      <c r="V5383" s="169">
        <f t="shared" si="608"/>
        <v>1.0566425741675991</v>
      </c>
      <c r="W5383" s="169">
        <f t="shared" si="609"/>
        <v>1.0029099665967529</v>
      </c>
      <c r="X5383" s="170">
        <v>1</v>
      </c>
      <c r="Y5383" s="139">
        <v>39413</v>
      </c>
      <c r="Z5383" s="139" t="s">
        <v>4516</v>
      </c>
      <c r="AA5383" s="139">
        <v>39891</v>
      </c>
      <c r="AB5383" s="139">
        <v>39994</v>
      </c>
      <c r="AC5383" s="139" t="s">
        <v>4584</v>
      </c>
      <c r="AD5383" s="147">
        <f t="shared" si="610"/>
        <v>103</v>
      </c>
      <c r="AE5383" s="131">
        <v>573</v>
      </c>
      <c r="AG5383" s="147">
        <v>1</v>
      </c>
      <c r="AH5383" s="147" t="s">
        <v>5683</v>
      </c>
    </row>
    <row r="5384" spans="1:34" x14ac:dyDescent="0.25">
      <c r="A5384" s="147" t="s">
        <v>2143</v>
      </c>
      <c r="B5384" s="140" t="s">
        <v>8473</v>
      </c>
      <c r="C5384" s="147" t="s">
        <v>550</v>
      </c>
      <c r="D5384" s="140" t="s">
        <v>8494</v>
      </c>
      <c r="E5384" s="147" t="s">
        <v>549</v>
      </c>
      <c r="F5384" s="140" t="s">
        <v>8552</v>
      </c>
      <c r="G5384" s="140" t="s">
        <v>563</v>
      </c>
      <c r="H5384" s="140" t="s">
        <v>10531</v>
      </c>
      <c r="I5384" s="147" t="s">
        <v>3547</v>
      </c>
      <c r="J5384" s="147">
        <v>1</v>
      </c>
      <c r="K5384" s="132">
        <f t="shared" si="605"/>
        <v>1366326.95</v>
      </c>
      <c r="L5384" s="132">
        <v>1076282</v>
      </c>
      <c r="M5384" s="132">
        <v>290044.95</v>
      </c>
      <c r="N5384" s="132">
        <v>1076282</v>
      </c>
      <c r="O5384" s="133" t="s">
        <v>6107</v>
      </c>
      <c r="P5384" s="132">
        <v>275823.95</v>
      </c>
      <c r="Q5384" s="132">
        <f t="shared" si="604"/>
        <v>1352105.95</v>
      </c>
      <c r="R5384" s="132">
        <v>1076282</v>
      </c>
      <c r="S5384" s="132">
        <v>275823.95</v>
      </c>
      <c r="T5384" s="169">
        <f t="shared" si="606"/>
        <v>1</v>
      </c>
      <c r="U5384" s="169">
        <f t="shared" si="607"/>
        <v>1</v>
      </c>
      <c r="V5384" s="169">
        <f t="shared" si="608"/>
        <v>0.95096966866687382</v>
      </c>
      <c r="W5384" s="169">
        <f t="shared" si="609"/>
        <v>0.98959180304538386</v>
      </c>
      <c r="X5384" s="170">
        <v>1</v>
      </c>
      <c r="Y5384" s="139">
        <v>39413</v>
      </c>
      <c r="Z5384" s="139" t="s">
        <v>4516</v>
      </c>
      <c r="AA5384" s="139">
        <v>39638</v>
      </c>
      <c r="AB5384" s="139">
        <v>39811</v>
      </c>
      <c r="AC5384" s="139" t="s">
        <v>4584</v>
      </c>
      <c r="AD5384" s="147">
        <f t="shared" si="610"/>
        <v>173</v>
      </c>
      <c r="AE5384" s="131">
        <v>356</v>
      </c>
      <c r="AG5384" s="147">
        <v>1</v>
      </c>
      <c r="AH5384" s="147" t="s">
        <v>5683</v>
      </c>
    </row>
    <row r="5385" spans="1:34" x14ac:dyDescent="0.25">
      <c r="A5385" s="147" t="s">
        <v>2143</v>
      </c>
      <c r="B5385" s="140" t="s">
        <v>8473</v>
      </c>
      <c r="C5385" s="147" t="s">
        <v>550</v>
      </c>
      <c r="D5385" s="140" t="s">
        <v>8494</v>
      </c>
      <c r="E5385" s="147" t="s">
        <v>549</v>
      </c>
      <c r="F5385" s="140" t="s">
        <v>8552</v>
      </c>
      <c r="G5385" s="147" t="s">
        <v>10532</v>
      </c>
      <c r="H5385" s="140" t="s">
        <v>10533</v>
      </c>
      <c r="I5385" s="147" t="s">
        <v>4415</v>
      </c>
      <c r="J5385" s="147">
        <v>1</v>
      </c>
      <c r="K5385" s="132">
        <f t="shared" si="605"/>
        <v>833458</v>
      </c>
      <c r="L5385" s="132">
        <v>623541</v>
      </c>
      <c r="M5385" s="132">
        <v>209917</v>
      </c>
      <c r="N5385" s="132">
        <v>623541</v>
      </c>
      <c r="O5385" s="133" t="s">
        <v>6107</v>
      </c>
      <c r="P5385" s="132">
        <v>211404</v>
      </c>
      <c r="Q5385" s="132">
        <f t="shared" si="604"/>
        <v>834945</v>
      </c>
      <c r="R5385" s="132">
        <v>623541</v>
      </c>
      <c r="S5385" s="132">
        <v>211404</v>
      </c>
      <c r="T5385" s="169">
        <f t="shared" si="606"/>
        <v>1</v>
      </c>
      <c r="U5385" s="169">
        <f t="shared" si="607"/>
        <v>1</v>
      </c>
      <c r="V5385" s="169">
        <f t="shared" si="608"/>
        <v>1.0070837521496592</v>
      </c>
      <c r="W5385" s="169">
        <f t="shared" si="609"/>
        <v>1.0017841330936892</v>
      </c>
      <c r="X5385" s="170">
        <v>1</v>
      </c>
      <c r="Y5385" s="139">
        <v>39413</v>
      </c>
      <c r="Z5385" s="139" t="s">
        <v>4516</v>
      </c>
      <c r="AA5385" s="139">
        <v>39625</v>
      </c>
      <c r="AB5385" s="139">
        <v>39811</v>
      </c>
      <c r="AC5385" s="139" t="s">
        <v>4584</v>
      </c>
      <c r="AD5385" s="147">
        <f t="shared" si="610"/>
        <v>186</v>
      </c>
      <c r="AE5385" s="131">
        <v>726</v>
      </c>
      <c r="AG5385" s="147">
        <v>1</v>
      </c>
      <c r="AH5385" s="147" t="s">
        <v>5683</v>
      </c>
    </row>
    <row r="5386" spans="1:34" x14ac:dyDescent="0.25">
      <c r="A5386" s="147" t="s">
        <v>2143</v>
      </c>
      <c r="B5386" s="140" t="s">
        <v>8473</v>
      </c>
      <c r="C5386" s="147" t="s">
        <v>550</v>
      </c>
      <c r="D5386" s="140" t="s">
        <v>8494</v>
      </c>
      <c r="E5386" s="147" t="s">
        <v>549</v>
      </c>
      <c r="F5386" s="140" t="s">
        <v>8552</v>
      </c>
      <c r="G5386" s="140" t="s">
        <v>569</v>
      </c>
      <c r="H5386" s="140" t="s">
        <v>10534</v>
      </c>
      <c r="I5386" s="147" t="s">
        <v>6147</v>
      </c>
      <c r="J5386" s="147">
        <v>1</v>
      </c>
      <c r="K5386" s="132">
        <f t="shared" si="605"/>
        <v>1424423.5</v>
      </c>
      <c r="L5386" s="132">
        <v>1158896.5</v>
      </c>
      <c r="M5386" s="132">
        <v>265527</v>
      </c>
      <c r="N5386" s="132">
        <v>1158896.5</v>
      </c>
      <c r="O5386" s="133" t="s">
        <v>6079</v>
      </c>
      <c r="P5386" s="132">
        <v>261230.62</v>
      </c>
      <c r="Q5386" s="132">
        <f t="shared" si="604"/>
        <v>1420127.12</v>
      </c>
      <c r="R5386" s="132">
        <v>1158896.5</v>
      </c>
      <c r="S5386" s="132">
        <v>261230.62</v>
      </c>
      <c r="T5386" s="169">
        <f t="shared" si="606"/>
        <v>1</v>
      </c>
      <c r="U5386" s="169">
        <f t="shared" si="607"/>
        <v>1</v>
      </c>
      <c r="V5386" s="169">
        <f t="shared" si="608"/>
        <v>0.98381942326015803</v>
      </c>
      <c r="W5386" s="169">
        <f t="shared" si="609"/>
        <v>0.99698377624351198</v>
      </c>
      <c r="X5386" s="170">
        <v>1</v>
      </c>
      <c r="Y5386" s="139">
        <v>39124</v>
      </c>
      <c r="Z5386" s="139" t="s">
        <v>4516</v>
      </c>
      <c r="AA5386" s="139">
        <v>39297</v>
      </c>
      <c r="AB5386" s="139">
        <v>39381</v>
      </c>
      <c r="AC5386" s="139">
        <v>39400</v>
      </c>
      <c r="AD5386" s="147">
        <f t="shared" si="610"/>
        <v>84</v>
      </c>
      <c r="AE5386" s="131">
        <v>362</v>
      </c>
      <c r="AG5386" s="147">
        <v>1</v>
      </c>
      <c r="AH5386" s="147" t="s">
        <v>5683</v>
      </c>
    </row>
    <row r="5387" spans="1:34" x14ac:dyDescent="0.25">
      <c r="A5387" s="147" t="s">
        <v>2143</v>
      </c>
      <c r="B5387" s="140" t="s">
        <v>8473</v>
      </c>
      <c r="C5387" s="147" t="s">
        <v>550</v>
      </c>
      <c r="D5387" s="140" t="s">
        <v>8494</v>
      </c>
      <c r="E5387" s="147" t="s">
        <v>549</v>
      </c>
      <c r="F5387" s="140" t="s">
        <v>8552</v>
      </c>
      <c r="G5387" s="140" t="s">
        <v>4160</v>
      </c>
      <c r="H5387" s="140" t="s">
        <v>12291</v>
      </c>
      <c r="I5387" s="147" t="s">
        <v>4720</v>
      </c>
      <c r="J5387" s="147">
        <v>1</v>
      </c>
      <c r="K5387" s="132">
        <f t="shared" si="605"/>
        <v>1088899</v>
      </c>
      <c r="L5387" s="132">
        <v>837392</v>
      </c>
      <c r="M5387" s="132">
        <v>251507</v>
      </c>
      <c r="N5387" s="132">
        <v>837392</v>
      </c>
      <c r="O5387" s="133" t="s">
        <v>6107</v>
      </c>
      <c r="P5387" s="132">
        <v>252102.5</v>
      </c>
      <c r="Q5387" s="132">
        <f t="shared" si="604"/>
        <v>1089494.5</v>
      </c>
      <c r="R5387" s="132">
        <v>837392</v>
      </c>
      <c r="S5387" s="132">
        <v>252102.5</v>
      </c>
      <c r="T5387" s="169">
        <f t="shared" si="606"/>
        <v>1</v>
      </c>
      <c r="U5387" s="169">
        <f t="shared" si="607"/>
        <v>1</v>
      </c>
      <c r="V5387" s="169">
        <f t="shared" si="608"/>
        <v>1.002367727339597</v>
      </c>
      <c r="W5387" s="169">
        <f t="shared" si="609"/>
        <v>1.0005468826769057</v>
      </c>
      <c r="X5387" s="170">
        <v>1</v>
      </c>
      <c r="Y5387" s="139">
        <v>39413</v>
      </c>
      <c r="Z5387" s="139" t="s">
        <v>4516</v>
      </c>
      <c r="AA5387" s="139">
        <v>39632</v>
      </c>
      <c r="AB5387" s="139">
        <v>39782</v>
      </c>
      <c r="AC5387" s="139" t="s">
        <v>4584</v>
      </c>
      <c r="AD5387" s="147">
        <f t="shared" si="610"/>
        <v>150</v>
      </c>
      <c r="AE5387" s="131">
        <v>1040</v>
      </c>
      <c r="AG5387" s="147">
        <v>1</v>
      </c>
      <c r="AH5387" s="147" t="s">
        <v>5683</v>
      </c>
    </row>
    <row r="5388" spans="1:34" x14ac:dyDescent="0.25">
      <c r="A5388" s="147" t="s">
        <v>2143</v>
      </c>
      <c r="B5388" s="140" t="s">
        <v>8473</v>
      </c>
      <c r="C5388" s="147" t="s">
        <v>550</v>
      </c>
      <c r="D5388" s="140" t="s">
        <v>8494</v>
      </c>
      <c r="E5388" s="147" t="s">
        <v>549</v>
      </c>
      <c r="F5388" s="140" t="s">
        <v>8552</v>
      </c>
      <c r="G5388" s="140" t="s">
        <v>551</v>
      </c>
      <c r="H5388" s="140" t="s">
        <v>10535</v>
      </c>
      <c r="I5388" s="147" t="s">
        <v>3573</v>
      </c>
      <c r="J5388" s="147">
        <v>1</v>
      </c>
      <c r="K5388" s="132">
        <f t="shared" si="605"/>
        <v>936666</v>
      </c>
      <c r="L5388" s="132">
        <v>890180</v>
      </c>
      <c r="M5388" s="132">
        <v>46486</v>
      </c>
      <c r="N5388" s="132">
        <v>890180</v>
      </c>
      <c r="O5388" s="133"/>
      <c r="P5388" s="132">
        <v>65565</v>
      </c>
      <c r="Q5388" s="132">
        <f t="shared" si="604"/>
        <v>955745</v>
      </c>
      <c r="R5388" s="132">
        <v>890180</v>
      </c>
      <c r="S5388" s="132">
        <v>65565</v>
      </c>
      <c r="T5388" s="169">
        <f t="shared" si="606"/>
        <v>1</v>
      </c>
      <c r="U5388" s="169">
        <f t="shared" si="607"/>
        <v>1</v>
      </c>
      <c r="V5388" s="169">
        <f t="shared" si="608"/>
        <v>1.4104246439788324</v>
      </c>
      <c r="W5388" s="169">
        <f t="shared" si="609"/>
        <v>1.0203690536434546</v>
      </c>
      <c r="X5388" s="170">
        <v>1</v>
      </c>
      <c r="Y5388" s="139">
        <v>39413</v>
      </c>
      <c r="Z5388" s="139" t="s">
        <v>4516</v>
      </c>
      <c r="AA5388" s="139">
        <v>39898</v>
      </c>
      <c r="AB5388" s="139">
        <v>39994</v>
      </c>
      <c r="AC5388" s="139" t="s">
        <v>4584</v>
      </c>
      <c r="AD5388" s="147">
        <f t="shared" si="610"/>
        <v>96</v>
      </c>
      <c r="AE5388" s="131">
        <v>932</v>
      </c>
      <c r="AG5388" s="147">
        <v>1</v>
      </c>
      <c r="AH5388" s="147" t="s">
        <v>5683</v>
      </c>
    </row>
    <row r="5389" spans="1:34" x14ac:dyDescent="0.25">
      <c r="A5389" s="147" t="s">
        <v>2143</v>
      </c>
      <c r="B5389" s="140" t="s">
        <v>8473</v>
      </c>
      <c r="C5389" s="147" t="s">
        <v>550</v>
      </c>
      <c r="D5389" s="140" t="s">
        <v>8494</v>
      </c>
      <c r="E5389" s="147" t="s">
        <v>549</v>
      </c>
      <c r="F5389" s="140" t="s">
        <v>8552</v>
      </c>
      <c r="G5389" s="140" t="s">
        <v>571</v>
      </c>
      <c r="H5389" s="140" t="s">
        <v>10536</v>
      </c>
      <c r="I5389" s="147" t="s">
        <v>6148</v>
      </c>
      <c r="J5389" s="147">
        <v>1</v>
      </c>
      <c r="K5389" s="132">
        <f t="shared" si="605"/>
        <v>1220194.1000000001</v>
      </c>
      <c r="L5389" s="132">
        <v>764668.1</v>
      </c>
      <c r="M5389" s="132">
        <v>455526</v>
      </c>
      <c r="N5389" s="132">
        <v>764668.10000000009</v>
      </c>
      <c r="O5389" s="133" t="s">
        <v>6074</v>
      </c>
      <c r="P5389" s="132">
        <v>444685</v>
      </c>
      <c r="Q5389" s="132">
        <f t="shared" si="604"/>
        <v>1209353.1000000001</v>
      </c>
      <c r="R5389" s="132">
        <v>764668.1</v>
      </c>
      <c r="S5389" s="132">
        <v>444685</v>
      </c>
      <c r="T5389" s="169">
        <f t="shared" si="606"/>
        <v>0.99999999999999989</v>
      </c>
      <c r="U5389" s="169">
        <f t="shared" si="607"/>
        <v>1</v>
      </c>
      <c r="V5389" s="169">
        <f t="shared" si="608"/>
        <v>0.97620113890315807</v>
      </c>
      <c r="W5389" s="169">
        <f t="shared" si="609"/>
        <v>0.99111534795980405</v>
      </c>
      <c r="X5389" s="170">
        <v>1</v>
      </c>
      <c r="Y5389" s="139">
        <v>39124</v>
      </c>
      <c r="Z5389" s="139" t="s">
        <v>4516</v>
      </c>
      <c r="AA5389" s="139">
        <v>39274</v>
      </c>
      <c r="AB5389" s="139">
        <v>39398</v>
      </c>
      <c r="AC5389" s="139">
        <v>39399</v>
      </c>
      <c r="AD5389" s="147">
        <f t="shared" si="610"/>
        <v>124</v>
      </c>
      <c r="AE5389" s="131">
        <v>674</v>
      </c>
      <c r="AG5389" s="147">
        <v>1</v>
      </c>
      <c r="AH5389" s="147" t="s">
        <v>5683</v>
      </c>
    </row>
    <row r="5390" spans="1:34" x14ac:dyDescent="0.25">
      <c r="A5390" s="147" t="s">
        <v>2143</v>
      </c>
      <c r="B5390" s="140" t="s">
        <v>8473</v>
      </c>
      <c r="C5390" s="147" t="s">
        <v>550</v>
      </c>
      <c r="D5390" s="140" t="s">
        <v>8494</v>
      </c>
      <c r="E5390" s="147" t="s">
        <v>549</v>
      </c>
      <c r="F5390" s="140" t="s">
        <v>8552</v>
      </c>
      <c r="G5390" s="140" t="s">
        <v>555</v>
      </c>
      <c r="H5390" s="140" t="s">
        <v>10537</v>
      </c>
      <c r="I5390" s="147" t="s">
        <v>6149</v>
      </c>
      <c r="J5390" s="147">
        <v>1</v>
      </c>
      <c r="K5390" s="132">
        <f t="shared" si="605"/>
        <v>873483</v>
      </c>
      <c r="L5390" s="132">
        <v>626688</v>
      </c>
      <c r="M5390" s="132">
        <v>246795</v>
      </c>
      <c r="N5390" s="132">
        <v>626688</v>
      </c>
      <c r="O5390" s="133" t="s">
        <v>6074</v>
      </c>
      <c r="P5390" s="132">
        <v>243665</v>
      </c>
      <c r="Q5390" s="132">
        <f t="shared" si="604"/>
        <v>870353</v>
      </c>
      <c r="R5390" s="132">
        <v>626688</v>
      </c>
      <c r="S5390" s="132">
        <v>243665</v>
      </c>
      <c r="T5390" s="169">
        <f t="shared" si="606"/>
        <v>1</v>
      </c>
      <c r="U5390" s="169">
        <f t="shared" si="607"/>
        <v>1</v>
      </c>
      <c r="V5390" s="169">
        <f t="shared" si="608"/>
        <v>0.9873174091857615</v>
      </c>
      <c r="W5390" s="169">
        <f t="shared" si="609"/>
        <v>0.99641664462845869</v>
      </c>
      <c r="X5390" s="170">
        <v>1</v>
      </c>
      <c r="Y5390" s="139">
        <v>39124</v>
      </c>
      <c r="Z5390" s="139" t="s">
        <v>4516</v>
      </c>
      <c r="AA5390" s="139">
        <v>39276</v>
      </c>
      <c r="AB5390" s="139">
        <v>39370</v>
      </c>
      <c r="AC5390" s="139">
        <v>39399</v>
      </c>
      <c r="AD5390" s="147">
        <f t="shared" si="610"/>
        <v>94</v>
      </c>
      <c r="AE5390" s="131">
        <v>297</v>
      </c>
      <c r="AG5390" s="147">
        <v>1</v>
      </c>
      <c r="AH5390" s="147" t="s">
        <v>5683</v>
      </c>
    </row>
    <row r="5391" spans="1:34" x14ac:dyDescent="0.25">
      <c r="A5391" s="147" t="s">
        <v>2143</v>
      </c>
      <c r="B5391" s="140" t="s">
        <v>8473</v>
      </c>
      <c r="C5391" s="147" t="s">
        <v>550</v>
      </c>
      <c r="D5391" s="140" t="s">
        <v>8494</v>
      </c>
      <c r="E5391" s="147" t="s">
        <v>549</v>
      </c>
      <c r="F5391" s="140" t="s">
        <v>8552</v>
      </c>
      <c r="G5391" s="140" t="s">
        <v>561</v>
      </c>
      <c r="H5391" s="140" t="s">
        <v>10538</v>
      </c>
      <c r="I5391" s="147" t="s">
        <v>3538</v>
      </c>
      <c r="J5391" s="147">
        <v>1</v>
      </c>
      <c r="K5391" s="132">
        <f t="shared" si="605"/>
        <v>554133.34</v>
      </c>
      <c r="L5391" s="132">
        <v>420796</v>
      </c>
      <c r="M5391" s="132">
        <v>133337.34</v>
      </c>
      <c r="N5391" s="132">
        <v>419796</v>
      </c>
      <c r="O5391" s="133" t="s">
        <v>6110</v>
      </c>
      <c r="P5391" s="132">
        <v>137175.34</v>
      </c>
      <c r="Q5391" s="132">
        <f t="shared" si="604"/>
        <v>556971.34</v>
      </c>
      <c r="R5391" s="132">
        <v>419796</v>
      </c>
      <c r="S5391" s="132">
        <v>137175.34</v>
      </c>
      <c r="T5391" s="169">
        <f t="shared" si="606"/>
        <v>1</v>
      </c>
      <c r="U5391" s="169">
        <f t="shared" si="607"/>
        <v>1</v>
      </c>
      <c r="V5391" s="169">
        <f t="shared" si="608"/>
        <v>1.0287841350367422</v>
      </c>
      <c r="W5391" s="169">
        <f t="shared" si="609"/>
        <v>1.0051215110067191</v>
      </c>
      <c r="X5391" s="170">
        <v>1</v>
      </c>
      <c r="Y5391" s="139">
        <v>39413</v>
      </c>
      <c r="Z5391" s="139" t="s">
        <v>4516</v>
      </c>
      <c r="AA5391" s="139">
        <v>39622</v>
      </c>
      <c r="AB5391" s="139">
        <v>39752</v>
      </c>
      <c r="AC5391" s="139" t="s">
        <v>4584</v>
      </c>
      <c r="AD5391" s="147">
        <f t="shared" si="610"/>
        <v>130</v>
      </c>
      <c r="AE5391" s="131">
        <v>477</v>
      </c>
      <c r="AG5391" s="147">
        <v>1</v>
      </c>
      <c r="AH5391" s="147" t="s">
        <v>5683</v>
      </c>
    </row>
    <row r="5392" spans="1:34" x14ac:dyDescent="0.25">
      <c r="A5392" s="147" t="s">
        <v>2143</v>
      </c>
      <c r="B5392" s="140" t="s">
        <v>8473</v>
      </c>
      <c r="C5392" s="147" t="s">
        <v>550</v>
      </c>
      <c r="D5392" s="140" t="s">
        <v>8494</v>
      </c>
      <c r="E5392" s="147" t="s">
        <v>549</v>
      </c>
      <c r="F5392" s="140" t="s">
        <v>8552</v>
      </c>
      <c r="G5392" s="140" t="s">
        <v>565</v>
      </c>
      <c r="H5392" s="140" t="s">
        <v>10539</v>
      </c>
      <c r="I5392" s="147" t="s">
        <v>3573</v>
      </c>
      <c r="J5392" s="147">
        <v>1</v>
      </c>
      <c r="K5392" s="132">
        <f t="shared" si="605"/>
        <v>1043938</v>
      </c>
      <c r="L5392" s="132">
        <v>996452</v>
      </c>
      <c r="M5392" s="132">
        <v>47486</v>
      </c>
      <c r="N5392" s="132">
        <v>996452</v>
      </c>
      <c r="O5392" s="133"/>
      <c r="P5392" s="132">
        <v>43400</v>
      </c>
      <c r="Q5392" s="132">
        <f t="shared" si="604"/>
        <v>1039852</v>
      </c>
      <c r="R5392" s="132">
        <v>996452</v>
      </c>
      <c r="S5392" s="132">
        <v>43400</v>
      </c>
      <c r="T5392" s="169">
        <f t="shared" si="606"/>
        <v>1</v>
      </c>
      <c r="U5392" s="169">
        <f t="shared" si="607"/>
        <v>1</v>
      </c>
      <c r="V5392" s="169">
        <f t="shared" si="608"/>
        <v>0.91395358632017853</v>
      </c>
      <c r="W5392" s="169">
        <f t="shared" si="609"/>
        <v>0.9960859744544216</v>
      </c>
      <c r="X5392" s="170">
        <v>1</v>
      </c>
      <c r="Y5392" s="139">
        <v>39413</v>
      </c>
      <c r="Z5392" s="139" t="s">
        <v>4516</v>
      </c>
      <c r="AA5392" s="139">
        <v>39896</v>
      </c>
      <c r="AB5392" s="139">
        <v>39994</v>
      </c>
      <c r="AC5392" s="139" t="s">
        <v>4584</v>
      </c>
      <c r="AD5392" s="147">
        <f t="shared" si="610"/>
        <v>98</v>
      </c>
      <c r="AE5392" s="131">
        <v>1873</v>
      </c>
      <c r="AG5392" s="147">
        <v>1</v>
      </c>
      <c r="AH5392" s="147" t="s">
        <v>5683</v>
      </c>
    </row>
    <row r="5393" spans="1:34" x14ac:dyDescent="0.25">
      <c r="A5393" s="147" t="s">
        <v>2143</v>
      </c>
      <c r="B5393" s="140" t="s">
        <v>8473</v>
      </c>
      <c r="C5393" s="147" t="s">
        <v>550</v>
      </c>
      <c r="D5393" s="140" t="s">
        <v>8494</v>
      </c>
      <c r="E5393" s="147" t="s">
        <v>549</v>
      </c>
      <c r="F5393" s="140" t="s">
        <v>8552</v>
      </c>
      <c r="G5393" s="140" t="s">
        <v>104</v>
      </c>
      <c r="H5393" s="140" t="s">
        <v>12292</v>
      </c>
      <c r="I5393" s="147" t="s">
        <v>6154</v>
      </c>
      <c r="J5393" s="147">
        <v>1</v>
      </c>
      <c r="K5393" s="132">
        <f t="shared" si="605"/>
        <v>1293254</v>
      </c>
      <c r="L5393" s="132">
        <v>1163247</v>
      </c>
      <c r="M5393" s="132">
        <v>130007</v>
      </c>
      <c r="N5393" s="132">
        <v>1163247</v>
      </c>
      <c r="O5393" s="133"/>
      <c r="P5393" s="132">
        <v>126932</v>
      </c>
      <c r="Q5393" s="132">
        <f t="shared" si="604"/>
        <v>1290179</v>
      </c>
      <c r="R5393" s="132">
        <v>1163247</v>
      </c>
      <c r="S5393" s="132">
        <v>126932</v>
      </c>
      <c r="T5393" s="169">
        <f t="shared" si="606"/>
        <v>1</v>
      </c>
      <c r="U5393" s="169">
        <f t="shared" si="607"/>
        <v>1</v>
      </c>
      <c r="V5393" s="169">
        <f t="shared" si="608"/>
        <v>0.97634742744621439</v>
      </c>
      <c r="W5393" s="169">
        <f t="shared" si="609"/>
        <v>0.99762227683038285</v>
      </c>
      <c r="X5393" s="170">
        <v>1</v>
      </c>
      <c r="Y5393" s="139">
        <v>39413</v>
      </c>
      <c r="Z5393" s="139" t="s">
        <v>4516</v>
      </c>
      <c r="AA5393" s="139">
        <v>39883</v>
      </c>
      <c r="AB5393" s="139">
        <v>40025</v>
      </c>
      <c r="AC5393" s="139" t="s">
        <v>4584</v>
      </c>
      <c r="AD5393" s="147">
        <f t="shared" si="610"/>
        <v>142</v>
      </c>
      <c r="AE5393" s="131">
        <v>1298</v>
      </c>
      <c r="AG5393" s="147">
        <v>1</v>
      </c>
      <c r="AH5393" s="147" t="s">
        <v>5683</v>
      </c>
    </row>
    <row r="5394" spans="1:34" x14ac:dyDescent="0.25">
      <c r="A5394" s="147" t="s">
        <v>2143</v>
      </c>
      <c r="B5394" s="140" t="s">
        <v>8473</v>
      </c>
      <c r="C5394" s="147" t="s">
        <v>550</v>
      </c>
      <c r="D5394" s="140" t="s">
        <v>8494</v>
      </c>
      <c r="E5394" s="147" t="s">
        <v>549</v>
      </c>
      <c r="F5394" s="140" t="s">
        <v>8552</v>
      </c>
      <c r="G5394" s="140" t="s">
        <v>104</v>
      </c>
      <c r="H5394" s="140" t="s">
        <v>12292</v>
      </c>
      <c r="I5394" s="147" t="s">
        <v>6155</v>
      </c>
      <c r="J5394" s="147">
        <v>1</v>
      </c>
      <c r="K5394" s="132">
        <f t="shared" si="605"/>
        <v>300000</v>
      </c>
      <c r="L5394" s="132">
        <v>300000</v>
      </c>
      <c r="M5394" s="132">
        <v>0</v>
      </c>
      <c r="N5394" s="132">
        <v>300000</v>
      </c>
      <c r="O5394" s="133"/>
      <c r="Q5394" s="132">
        <f t="shared" si="604"/>
        <v>300000</v>
      </c>
      <c r="R5394" s="132">
        <v>300000</v>
      </c>
      <c r="S5394" s="132">
        <v>0</v>
      </c>
      <c r="T5394" s="169">
        <f t="shared" si="606"/>
        <v>1</v>
      </c>
      <c r="U5394" s="169" t="e">
        <f t="shared" si="607"/>
        <v>#DIV/0!</v>
      </c>
      <c r="V5394" s="169" t="e">
        <f t="shared" si="608"/>
        <v>#DIV/0!</v>
      </c>
      <c r="W5394" s="169">
        <f t="shared" si="609"/>
        <v>1</v>
      </c>
      <c r="X5394" s="170">
        <v>1</v>
      </c>
      <c r="Y5394" s="139" t="s">
        <v>4584</v>
      </c>
      <c r="Z5394" s="139" t="s">
        <v>4584</v>
      </c>
      <c r="AA5394" s="139">
        <v>39995</v>
      </c>
      <c r="AB5394" s="139">
        <v>40025</v>
      </c>
      <c r="AC5394" s="139" t="s">
        <v>4516</v>
      </c>
      <c r="AD5394" s="147">
        <f t="shared" si="610"/>
        <v>30</v>
      </c>
      <c r="AE5394" s="131">
        <v>1298</v>
      </c>
      <c r="AG5394" s="147">
        <v>1</v>
      </c>
      <c r="AH5394" s="147" t="s">
        <v>5683</v>
      </c>
    </row>
    <row r="5395" spans="1:34" x14ac:dyDescent="0.25">
      <c r="A5395" s="147" t="s">
        <v>2143</v>
      </c>
      <c r="B5395" s="140" t="s">
        <v>8473</v>
      </c>
      <c r="C5395" s="147" t="s">
        <v>550</v>
      </c>
      <c r="D5395" s="140" t="s">
        <v>8494</v>
      </c>
      <c r="E5395" s="147" t="s">
        <v>549</v>
      </c>
      <c r="F5395" s="140" t="s">
        <v>8552</v>
      </c>
      <c r="G5395" s="140" t="s">
        <v>330</v>
      </c>
      <c r="H5395" s="140" t="s">
        <v>10540</v>
      </c>
      <c r="I5395" s="147" t="s">
        <v>6156</v>
      </c>
      <c r="J5395" s="147">
        <v>1</v>
      </c>
      <c r="K5395" s="132">
        <f t="shared" si="605"/>
        <v>1275996</v>
      </c>
      <c r="L5395" s="132">
        <v>987170</v>
      </c>
      <c r="M5395" s="132">
        <v>288826</v>
      </c>
      <c r="N5395" s="132">
        <v>987170</v>
      </c>
      <c r="O5395" s="133"/>
      <c r="P5395" s="132">
        <v>287826</v>
      </c>
      <c r="Q5395" s="132">
        <f t="shared" si="604"/>
        <v>1274996</v>
      </c>
      <c r="R5395" s="132">
        <v>987170</v>
      </c>
      <c r="S5395" s="132">
        <v>287826</v>
      </c>
      <c r="T5395" s="169">
        <f t="shared" si="606"/>
        <v>1</v>
      </c>
      <c r="U5395" s="169">
        <f t="shared" si="607"/>
        <v>1</v>
      </c>
      <c r="V5395" s="169">
        <f t="shared" si="608"/>
        <v>0.9965377078240879</v>
      </c>
      <c r="W5395" s="169">
        <f t="shared" si="609"/>
        <v>0.99921629848369431</v>
      </c>
      <c r="X5395" s="170">
        <v>1</v>
      </c>
      <c r="Y5395" s="139">
        <v>39413</v>
      </c>
      <c r="Z5395" s="139" t="s">
        <v>4516</v>
      </c>
      <c r="AA5395" s="139">
        <v>39916</v>
      </c>
      <c r="AB5395" s="139">
        <v>39994</v>
      </c>
      <c r="AC5395" s="139" t="s">
        <v>4584</v>
      </c>
      <c r="AD5395" s="147">
        <f t="shared" si="610"/>
        <v>78</v>
      </c>
      <c r="AE5395" s="131">
        <v>464</v>
      </c>
      <c r="AG5395" s="147">
        <v>1</v>
      </c>
      <c r="AH5395" s="147" t="s">
        <v>5683</v>
      </c>
    </row>
    <row r="5396" spans="1:34" x14ac:dyDescent="0.25">
      <c r="A5396" s="147" t="s">
        <v>2143</v>
      </c>
      <c r="B5396" s="140" t="s">
        <v>8473</v>
      </c>
      <c r="C5396" s="147" t="s">
        <v>550</v>
      </c>
      <c r="D5396" s="140" t="s">
        <v>8494</v>
      </c>
      <c r="E5396" s="147" t="s">
        <v>549</v>
      </c>
      <c r="F5396" s="140" t="s">
        <v>8552</v>
      </c>
      <c r="G5396" s="140" t="s">
        <v>553</v>
      </c>
      <c r="H5396" s="140" t="s">
        <v>10540</v>
      </c>
      <c r="I5396" s="147" t="s">
        <v>5115</v>
      </c>
      <c r="J5396" s="147">
        <v>1</v>
      </c>
      <c r="K5396" s="132">
        <f t="shared" si="605"/>
        <v>1448304</v>
      </c>
      <c r="L5396" s="132">
        <v>1120404</v>
      </c>
      <c r="M5396" s="132">
        <v>327900</v>
      </c>
      <c r="N5396" s="132">
        <v>1120404</v>
      </c>
      <c r="O5396" s="133" t="s">
        <v>6110</v>
      </c>
      <c r="P5396" s="132">
        <v>324075.5</v>
      </c>
      <c r="Q5396" s="132">
        <f t="shared" si="604"/>
        <v>1444479.5</v>
      </c>
      <c r="R5396" s="132">
        <v>1120404</v>
      </c>
      <c r="S5396" s="132">
        <v>324075.5</v>
      </c>
      <c r="T5396" s="169">
        <f t="shared" si="606"/>
        <v>1</v>
      </c>
      <c r="U5396" s="169">
        <f t="shared" si="607"/>
        <v>1</v>
      </c>
      <c r="V5396" s="169">
        <f t="shared" si="608"/>
        <v>0.98833638304361082</v>
      </c>
      <c r="W5396" s="169">
        <f t="shared" si="609"/>
        <v>0.99735932511406444</v>
      </c>
      <c r="X5396" s="170">
        <v>1</v>
      </c>
      <c r="Y5396" s="139">
        <v>39413</v>
      </c>
      <c r="Z5396" s="139" t="s">
        <v>4516</v>
      </c>
      <c r="AA5396" s="139">
        <v>39631</v>
      </c>
      <c r="AB5396" s="139">
        <v>39931</v>
      </c>
      <c r="AC5396" s="139" t="s">
        <v>4584</v>
      </c>
      <c r="AD5396" s="147">
        <f t="shared" si="610"/>
        <v>300</v>
      </c>
      <c r="AE5396" s="131">
        <v>440</v>
      </c>
      <c r="AG5396" s="147">
        <v>1</v>
      </c>
      <c r="AH5396" s="147" t="s">
        <v>5683</v>
      </c>
    </row>
    <row r="5397" spans="1:34" x14ac:dyDescent="0.25">
      <c r="A5397" s="147" t="s">
        <v>2143</v>
      </c>
      <c r="B5397" s="140" t="s">
        <v>8473</v>
      </c>
      <c r="C5397" s="147" t="s">
        <v>550</v>
      </c>
      <c r="D5397" s="140" t="s">
        <v>8494</v>
      </c>
      <c r="E5397" s="147" t="s">
        <v>549</v>
      </c>
      <c r="F5397" s="140" t="s">
        <v>8552</v>
      </c>
      <c r="G5397" s="147" t="s">
        <v>10542</v>
      </c>
      <c r="H5397" s="140" t="s">
        <v>10543</v>
      </c>
      <c r="I5397" s="147" t="s">
        <v>6157</v>
      </c>
      <c r="J5397" s="147">
        <v>1</v>
      </c>
      <c r="K5397" s="132">
        <f t="shared" si="605"/>
        <v>1240204</v>
      </c>
      <c r="L5397" s="132">
        <v>1125197</v>
      </c>
      <c r="M5397" s="132">
        <v>115007</v>
      </c>
      <c r="N5397" s="132">
        <v>1125197</v>
      </c>
      <c r="O5397" s="133"/>
      <c r="P5397" s="132">
        <v>113610</v>
      </c>
      <c r="Q5397" s="132">
        <f t="shared" si="604"/>
        <v>1238807</v>
      </c>
      <c r="R5397" s="132">
        <v>1125197</v>
      </c>
      <c r="S5397" s="132">
        <v>113610</v>
      </c>
      <c r="T5397" s="169">
        <f t="shared" si="606"/>
        <v>1</v>
      </c>
      <c r="U5397" s="169">
        <f t="shared" si="607"/>
        <v>1</v>
      </c>
      <c r="V5397" s="169">
        <f t="shared" si="608"/>
        <v>0.9878529133009295</v>
      </c>
      <c r="W5397" s="169">
        <f t="shared" si="609"/>
        <v>0.99887357241228059</v>
      </c>
      <c r="X5397" s="170">
        <v>1</v>
      </c>
      <c r="Y5397" s="139">
        <v>39413</v>
      </c>
      <c r="Z5397" s="139" t="s">
        <v>4516</v>
      </c>
      <c r="AA5397" s="139">
        <v>39888</v>
      </c>
      <c r="AB5397" s="139">
        <v>39994</v>
      </c>
      <c r="AC5397" s="139" t="s">
        <v>4584</v>
      </c>
      <c r="AD5397" s="147">
        <f t="shared" si="610"/>
        <v>106</v>
      </c>
      <c r="AE5397" s="131">
        <v>465</v>
      </c>
      <c r="AG5397" s="147">
        <v>1</v>
      </c>
      <c r="AH5397" s="147" t="s">
        <v>5683</v>
      </c>
    </row>
    <row r="5398" spans="1:34" x14ac:dyDescent="0.25">
      <c r="A5398" s="147" t="s">
        <v>2143</v>
      </c>
      <c r="B5398" s="140" t="s">
        <v>8473</v>
      </c>
      <c r="C5398" s="147" t="s">
        <v>550</v>
      </c>
      <c r="D5398" s="140" t="s">
        <v>8494</v>
      </c>
      <c r="E5398" s="147" t="s">
        <v>549</v>
      </c>
      <c r="F5398" s="140" t="s">
        <v>8552</v>
      </c>
      <c r="G5398" s="140" t="s">
        <v>559</v>
      </c>
      <c r="H5398" s="140" t="s">
        <v>10544</v>
      </c>
      <c r="I5398" s="147" t="s">
        <v>6150</v>
      </c>
      <c r="J5398" s="147">
        <v>1</v>
      </c>
      <c r="K5398" s="132">
        <f t="shared" si="605"/>
        <v>1135256</v>
      </c>
      <c r="L5398" s="132">
        <v>894161</v>
      </c>
      <c r="M5398" s="132">
        <v>241095</v>
      </c>
      <c r="N5398" s="132">
        <v>894161</v>
      </c>
      <c r="O5398" s="133" t="s">
        <v>6079</v>
      </c>
      <c r="P5398" s="132">
        <v>227495</v>
      </c>
      <c r="Q5398" s="132">
        <f t="shared" si="604"/>
        <v>1121656</v>
      </c>
      <c r="R5398" s="132">
        <v>894161</v>
      </c>
      <c r="S5398" s="132">
        <v>227495</v>
      </c>
      <c r="T5398" s="169">
        <f t="shared" si="606"/>
        <v>1</v>
      </c>
      <c r="U5398" s="169">
        <f t="shared" si="607"/>
        <v>1</v>
      </c>
      <c r="V5398" s="169">
        <f t="shared" si="608"/>
        <v>0.94359070076111073</v>
      </c>
      <c r="W5398" s="169">
        <f t="shared" si="609"/>
        <v>0.98802032316939969</v>
      </c>
      <c r="X5398" s="170">
        <v>1</v>
      </c>
      <c r="Y5398" s="139">
        <v>39124</v>
      </c>
      <c r="Z5398" s="139" t="s">
        <v>4516</v>
      </c>
      <c r="AA5398" s="139">
        <v>39293</v>
      </c>
      <c r="AB5398" s="139">
        <v>39506</v>
      </c>
      <c r="AC5398" s="139" t="s">
        <v>4516</v>
      </c>
      <c r="AD5398" s="147">
        <f t="shared" si="610"/>
        <v>213</v>
      </c>
      <c r="AE5398" s="131">
        <v>419</v>
      </c>
      <c r="AG5398" s="147">
        <v>1</v>
      </c>
      <c r="AH5398" s="147" t="s">
        <v>5683</v>
      </c>
    </row>
    <row r="5399" spans="1:34" x14ac:dyDescent="0.25">
      <c r="A5399" s="147" t="s">
        <v>2143</v>
      </c>
      <c r="B5399" s="140" t="s">
        <v>8473</v>
      </c>
      <c r="C5399" s="147" t="s">
        <v>550</v>
      </c>
      <c r="D5399" s="140" t="s">
        <v>8494</v>
      </c>
      <c r="E5399" s="147" t="s">
        <v>12293</v>
      </c>
      <c r="F5399" s="140" t="s">
        <v>8623</v>
      </c>
      <c r="G5399" s="140" t="s">
        <v>584</v>
      </c>
      <c r="H5399" s="140" t="s">
        <v>10546</v>
      </c>
      <c r="I5399" s="147" t="s">
        <v>6095</v>
      </c>
      <c r="J5399" s="147">
        <v>1</v>
      </c>
      <c r="K5399" s="132">
        <f t="shared" si="605"/>
        <v>857862.86</v>
      </c>
      <c r="L5399" s="132">
        <v>670111.98</v>
      </c>
      <c r="M5399" s="132">
        <v>187750.88</v>
      </c>
      <c r="N5399" s="132">
        <v>670111.98</v>
      </c>
      <c r="O5399" s="133" t="s">
        <v>6074</v>
      </c>
      <c r="P5399" s="132">
        <v>183331.88</v>
      </c>
      <c r="Q5399" s="132">
        <f t="shared" ref="Q5399:Q5451" si="611">R5399+S5399</f>
        <v>853443.86</v>
      </c>
      <c r="R5399" s="132">
        <v>670111.98</v>
      </c>
      <c r="S5399" s="132">
        <v>183331.88</v>
      </c>
      <c r="T5399" s="169">
        <f t="shared" si="606"/>
        <v>1</v>
      </c>
      <c r="U5399" s="169">
        <f t="shared" si="607"/>
        <v>1</v>
      </c>
      <c r="V5399" s="169">
        <f t="shared" si="608"/>
        <v>0.97646349247470909</v>
      </c>
      <c r="W5399" s="169">
        <f t="shared" si="609"/>
        <v>0.99484882700248845</v>
      </c>
      <c r="X5399" s="170">
        <v>1</v>
      </c>
      <c r="Y5399" s="139">
        <v>38506</v>
      </c>
      <c r="Z5399" s="139">
        <v>38568</v>
      </c>
      <c r="AA5399" s="139">
        <v>38651</v>
      </c>
      <c r="AB5399" s="139">
        <v>38837</v>
      </c>
      <c r="AC5399" s="139">
        <v>38839</v>
      </c>
      <c r="AD5399" s="147">
        <f t="shared" si="610"/>
        <v>186</v>
      </c>
      <c r="AE5399" s="131">
        <v>204</v>
      </c>
      <c r="AG5399" s="147">
        <v>1</v>
      </c>
      <c r="AH5399" s="147" t="s">
        <v>5683</v>
      </c>
    </row>
    <row r="5400" spans="1:34" x14ac:dyDescent="0.25">
      <c r="A5400" s="147" t="s">
        <v>2143</v>
      </c>
      <c r="B5400" s="140" t="s">
        <v>8473</v>
      </c>
      <c r="C5400" s="147" t="s">
        <v>550</v>
      </c>
      <c r="D5400" s="140" t="s">
        <v>8494</v>
      </c>
      <c r="E5400" s="147" t="s">
        <v>12293</v>
      </c>
      <c r="F5400" s="140" t="s">
        <v>8623</v>
      </c>
      <c r="G5400" s="140" t="s">
        <v>584</v>
      </c>
      <c r="H5400" s="140" t="s">
        <v>10546</v>
      </c>
      <c r="I5400" s="147" t="s">
        <v>490</v>
      </c>
      <c r="J5400" s="147">
        <v>1</v>
      </c>
      <c r="K5400" s="132">
        <f t="shared" si="605"/>
        <v>685565.45</v>
      </c>
      <c r="L5400" s="132">
        <v>290455</v>
      </c>
      <c r="M5400" s="132">
        <v>395110.44999999995</v>
      </c>
      <c r="N5400" s="132">
        <v>281121.40000000002</v>
      </c>
      <c r="O5400" s="133" t="s">
        <v>6110</v>
      </c>
      <c r="P5400" s="132">
        <v>135238.45000000001</v>
      </c>
      <c r="Q5400" s="132">
        <f t="shared" si="611"/>
        <v>416359.85000000003</v>
      </c>
      <c r="R5400" s="132">
        <v>281121.40000000002</v>
      </c>
      <c r="S5400" s="132">
        <v>135238.45000000001</v>
      </c>
      <c r="T5400" s="169">
        <f t="shared" si="606"/>
        <v>1</v>
      </c>
      <c r="U5400" s="169">
        <f t="shared" si="607"/>
        <v>1</v>
      </c>
      <c r="V5400" s="169">
        <f t="shared" si="608"/>
        <v>0.34228011433258732</v>
      </c>
      <c r="W5400" s="169">
        <f t="shared" si="609"/>
        <v>0.60732326869739439</v>
      </c>
      <c r="X5400" s="170">
        <v>1</v>
      </c>
      <c r="Y5400" s="139">
        <v>39198</v>
      </c>
      <c r="Z5400" s="139">
        <v>39228</v>
      </c>
      <c r="AA5400" s="139">
        <v>39378</v>
      </c>
      <c r="AB5400" s="139">
        <v>39721</v>
      </c>
      <c r="AC5400" s="139" t="s">
        <v>4584</v>
      </c>
      <c r="AD5400" s="147">
        <f t="shared" si="610"/>
        <v>343</v>
      </c>
      <c r="AE5400" s="131">
        <v>204</v>
      </c>
      <c r="AG5400" s="147">
        <v>1</v>
      </c>
      <c r="AH5400" s="147" t="s">
        <v>5683</v>
      </c>
    </row>
    <row r="5401" spans="1:34" x14ac:dyDescent="0.25">
      <c r="A5401" s="147" t="s">
        <v>2143</v>
      </c>
      <c r="B5401" s="140" t="s">
        <v>8473</v>
      </c>
      <c r="C5401" s="147" t="s">
        <v>550</v>
      </c>
      <c r="D5401" s="140" t="s">
        <v>8494</v>
      </c>
      <c r="E5401" s="147" t="s">
        <v>12293</v>
      </c>
      <c r="F5401" s="140" t="s">
        <v>8623</v>
      </c>
      <c r="G5401" s="140" t="s">
        <v>588</v>
      </c>
      <c r="H5401" s="140" t="s">
        <v>10547</v>
      </c>
      <c r="I5401" s="147" t="s">
        <v>490</v>
      </c>
      <c r="J5401" s="147">
        <v>1</v>
      </c>
      <c r="K5401" s="132">
        <f t="shared" si="605"/>
        <v>6276175.2699999996</v>
      </c>
      <c r="L5401" s="132">
        <v>1994197.6</v>
      </c>
      <c r="M5401" s="132">
        <v>4281977.67</v>
      </c>
      <c r="N5401" s="132">
        <v>1994197.6</v>
      </c>
      <c r="O5401" s="133" t="s">
        <v>6074</v>
      </c>
      <c r="P5401" s="132">
        <v>5203360.83</v>
      </c>
      <c r="Q5401" s="132">
        <f t="shared" si="611"/>
        <v>7197558.4299999997</v>
      </c>
      <c r="R5401" s="132">
        <v>1994197.6</v>
      </c>
      <c r="S5401" s="132">
        <v>5203360.83</v>
      </c>
      <c r="T5401" s="169">
        <f t="shared" si="606"/>
        <v>1</v>
      </c>
      <c r="U5401" s="169">
        <f t="shared" si="607"/>
        <v>1</v>
      </c>
      <c r="V5401" s="169">
        <f t="shared" si="608"/>
        <v>1.2151770118875935</v>
      </c>
      <c r="W5401" s="169">
        <f t="shared" si="609"/>
        <v>1.1468064737459125</v>
      </c>
      <c r="X5401" s="170">
        <v>1</v>
      </c>
      <c r="Y5401" s="139">
        <v>38502</v>
      </c>
      <c r="Z5401" s="139">
        <v>38566</v>
      </c>
      <c r="AA5401" s="139">
        <v>38681</v>
      </c>
      <c r="AB5401" s="139">
        <v>39233</v>
      </c>
      <c r="AC5401" s="139">
        <v>39204</v>
      </c>
      <c r="AD5401" s="147">
        <f t="shared" si="610"/>
        <v>552</v>
      </c>
      <c r="AE5401" s="131">
        <v>173</v>
      </c>
      <c r="AG5401" s="147">
        <v>1</v>
      </c>
      <c r="AH5401" s="147" t="s">
        <v>5683</v>
      </c>
    </row>
    <row r="5402" spans="1:34" x14ac:dyDescent="0.25">
      <c r="A5402" s="147" t="s">
        <v>2143</v>
      </c>
      <c r="B5402" s="140" t="s">
        <v>8473</v>
      </c>
      <c r="C5402" s="147" t="s">
        <v>550</v>
      </c>
      <c r="D5402" s="140" t="s">
        <v>8494</v>
      </c>
      <c r="E5402" s="147" t="s">
        <v>12293</v>
      </c>
      <c r="F5402" s="140" t="s">
        <v>8623</v>
      </c>
      <c r="G5402" s="140" t="s">
        <v>3277</v>
      </c>
      <c r="H5402" s="140" t="s">
        <v>12294</v>
      </c>
      <c r="I5402" s="147" t="s">
        <v>4720</v>
      </c>
      <c r="J5402" s="147">
        <v>1</v>
      </c>
      <c r="K5402" s="132">
        <f t="shared" si="605"/>
        <v>1061640.8999999999</v>
      </c>
      <c r="L5402" s="132">
        <v>838673.55</v>
      </c>
      <c r="M5402" s="132">
        <v>222967.34999999986</v>
      </c>
      <c r="N5402" s="132">
        <v>838673.54999999993</v>
      </c>
      <c r="O5402" s="133" t="s">
        <v>6107</v>
      </c>
      <c r="P5402" s="132">
        <v>147667.35</v>
      </c>
      <c r="Q5402" s="132">
        <f t="shared" si="611"/>
        <v>986340.9</v>
      </c>
      <c r="R5402" s="132">
        <v>838673.55</v>
      </c>
      <c r="S5402" s="132">
        <v>147667.35</v>
      </c>
      <c r="T5402" s="169">
        <f t="shared" si="606"/>
        <v>1.0000000000000002</v>
      </c>
      <c r="U5402" s="169">
        <f t="shared" si="607"/>
        <v>1</v>
      </c>
      <c r="V5402" s="169">
        <f t="shared" si="608"/>
        <v>0.66228239246687959</v>
      </c>
      <c r="W5402" s="169">
        <f t="shared" si="609"/>
        <v>0.9290720619373275</v>
      </c>
      <c r="X5402" s="170">
        <v>1</v>
      </c>
      <c r="Y5402" s="139">
        <v>39198</v>
      </c>
      <c r="Z5402" s="139">
        <v>39228</v>
      </c>
      <c r="AA5402" s="139">
        <v>39350</v>
      </c>
      <c r="AB5402" s="139">
        <v>40025</v>
      </c>
      <c r="AC5402" s="139" t="s">
        <v>4584</v>
      </c>
      <c r="AD5402" s="147">
        <f t="shared" si="610"/>
        <v>675</v>
      </c>
      <c r="AE5402" s="131">
        <v>300</v>
      </c>
      <c r="AG5402" s="147">
        <v>1</v>
      </c>
      <c r="AH5402" s="147" t="s">
        <v>5683</v>
      </c>
    </row>
    <row r="5403" spans="1:34" x14ac:dyDescent="0.25">
      <c r="A5403" s="147" t="s">
        <v>2143</v>
      </c>
      <c r="B5403" s="140" t="s">
        <v>8473</v>
      </c>
      <c r="C5403" s="147" t="s">
        <v>550</v>
      </c>
      <c r="D5403" s="140" t="s">
        <v>8494</v>
      </c>
      <c r="E5403" s="147" t="s">
        <v>12293</v>
      </c>
      <c r="F5403" s="140" t="s">
        <v>8623</v>
      </c>
      <c r="G5403" s="147" t="s">
        <v>10549</v>
      </c>
      <c r="H5403" s="140" t="s">
        <v>10548</v>
      </c>
      <c r="I5403" s="147" t="s">
        <v>5084</v>
      </c>
      <c r="J5403" s="147">
        <v>1</v>
      </c>
      <c r="K5403" s="132">
        <f t="shared" si="605"/>
        <v>930043.19</v>
      </c>
      <c r="L5403" s="132">
        <v>756453.83</v>
      </c>
      <c r="M5403" s="132">
        <v>173589.36</v>
      </c>
      <c r="N5403" s="132">
        <v>756453.83</v>
      </c>
      <c r="O5403" s="133" t="s">
        <v>6074</v>
      </c>
      <c r="P5403" s="132">
        <v>187439.35999999999</v>
      </c>
      <c r="Q5403" s="132">
        <f t="shared" si="611"/>
        <v>943893.19</v>
      </c>
      <c r="R5403" s="132">
        <v>756453.83</v>
      </c>
      <c r="S5403" s="132">
        <v>187439.35999999999</v>
      </c>
      <c r="T5403" s="169">
        <f t="shared" si="606"/>
        <v>1</v>
      </c>
      <c r="U5403" s="169">
        <f t="shared" si="607"/>
        <v>1</v>
      </c>
      <c r="V5403" s="169">
        <f t="shared" si="608"/>
        <v>1.0797859961002219</v>
      </c>
      <c r="W5403" s="169">
        <f t="shared" si="609"/>
        <v>1.0148917815311351</v>
      </c>
      <c r="X5403" s="170">
        <v>1</v>
      </c>
      <c r="Y5403" s="139">
        <v>38506</v>
      </c>
      <c r="Z5403" s="139">
        <v>38568</v>
      </c>
      <c r="AA5403" s="139">
        <v>38657</v>
      </c>
      <c r="AB5403" s="139">
        <v>38960</v>
      </c>
      <c r="AC5403" s="139">
        <v>38839</v>
      </c>
      <c r="AD5403" s="147">
        <f t="shared" si="610"/>
        <v>303</v>
      </c>
      <c r="AE5403" s="131">
        <v>410</v>
      </c>
      <c r="AG5403" s="147">
        <v>1</v>
      </c>
      <c r="AH5403" s="147" t="s">
        <v>5683</v>
      </c>
    </row>
    <row r="5404" spans="1:34" x14ac:dyDescent="0.25">
      <c r="A5404" s="147" t="s">
        <v>2143</v>
      </c>
      <c r="B5404" s="140" t="s">
        <v>8473</v>
      </c>
      <c r="C5404" s="147" t="s">
        <v>550</v>
      </c>
      <c r="D5404" s="140" t="s">
        <v>8494</v>
      </c>
      <c r="E5404" s="147" t="s">
        <v>12293</v>
      </c>
      <c r="F5404" s="140" t="s">
        <v>8623</v>
      </c>
      <c r="G5404" s="140" t="s">
        <v>3020</v>
      </c>
      <c r="H5404" s="140" t="s">
        <v>12295</v>
      </c>
      <c r="I5404" s="147" t="s">
        <v>3267</v>
      </c>
      <c r="J5404" s="147">
        <v>1</v>
      </c>
      <c r="K5404" s="132">
        <f t="shared" si="605"/>
        <v>761806.42</v>
      </c>
      <c r="L5404" s="132">
        <v>621714.51</v>
      </c>
      <c r="M5404" s="132">
        <v>140091.91</v>
      </c>
      <c r="N5404" s="132">
        <v>621714.51</v>
      </c>
      <c r="O5404" s="133" t="s">
        <v>6074</v>
      </c>
      <c r="P5404" s="132">
        <v>112738.07</v>
      </c>
      <c r="Q5404" s="132">
        <f t="shared" si="611"/>
        <v>734452.58000000007</v>
      </c>
      <c r="R5404" s="132">
        <v>621714.51</v>
      </c>
      <c r="S5404" s="132">
        <v>112738.07</v>
      </c>
      <c r="T5404" s="169">
        <f t="shared" si="606"/>
        <v>1</v>
      </c>
      <c r="U5404" s="169">
        <f t="shared" si="607"/>
        <v>1</v>
      </c>
      <c r="V5404" s="169">
        <f t="shared" si="608"/>
        <v>0.80474361438858255</v>
      </c>
      <c r="W5404" s="169">
        <f t="shared" si="609"/>
        <v>0.96409345040699457</v>
      </c>
      <c r="X5404" s="170">
        <v>1</v>
      </c>
      <c r="Y5404" s="139">
        <v>38506</v>
      </c>
      <c r="Z5404" s="139">
        <v>38568</v>
      </c>
      <c r="AA5404" s="139">
        <v>38667</v>
      </c>
      <c r="AB5404" s="139">
        <v>38856</v>
      </c>
      <c r="AC5404" s="139">
        <v>38856</v>
      </c>
      <c r="AD5404" s="147">
        <f t="shared" si="610"/>
        <v>189</v>
      </c>
      <c r="AE5404" s="131">
        <v>818</v>
      </c>
      <c r="AG5404" s="147">
        <v>1</v>
      </c>
      <c r="AH5404" s="147" t="s">
        <v>5683</v>
      </c>
    </row>
    <row r="5405" spans="1:34" x14ac:dyDescent="0.25">
      <c r="A5405" s="147" t="s">
        <v>2143</v>
      </c>
      <c r="B5405" s="140" t="s">
        <v>8473</v>
      </c>
      <c r="C5405" s="147" t="s">
        <v>550</v>
      </c>
      <c r="D5405" s="140" t="s">
        <v>8494</v>
      </c>
      <c r="E5405" s="147" t="s">
        <v>12293</v>
      </c>
      <c r="F5405" s="140" t="s">
        <v>8623</v>
      </c>
      <c r="G5405" s="140" t="s">
        <v>590</v>
      </c>
      <c r="H5405" s="140" t="s">
        <v>10550</v>
      </c>
      <c r="I5405" s="147" t="s">
        <v>3148</v>
      </c>
      <c r="J5405" s="147">
        <v>1</v>
      </c>
      <c r="K5405" s="132">
        <f t="shared" si="605"/>
        <v>2006518.75</v>
      </c>
      <c r="L5405" s="132">
        <v>1554400</v>
      </c>
      <c r="M5405" s="132">
        <v>452118.75</v>
      </c>
      <c r="N5405" s="132">
        <v>1554400</v>
      </c>
      <c r="O5405" s="133" t="s">
        <v>6074</v>
      </c>
      <c r="P5405" s="132">
        <v>374621.25</v>
      </c>
      <c r="Q5405" s="132">
        <f t="shared" si="611"/>
        <v>1929021.25</v>
      </c>
      <c r="R5405" s="132">
        <v>1554400</v>
      </c>
      <c r="S5405" s="132">
        <v>374621.25</v>
      </c>
      <c r="T5405" s="169">
        <f t="shared" si="606"/>
        <v>1</v>
      </c>
      <c r="U5405" s="169">
        <f t="shared" si="607"/>
        <v>1</v>
      </c>
      <c r="V5405" s="169">
        <f t="shared" si="608"/>
        <v>0.82859038692821296</v>
      </c>
      <c r="W5405" s="169">
        <f t="shared" si="609"/>
        <v>0.96137713639605904</v>
      </c>
      <c r="X5405" s="170">
        <v>1</v>
      </c>
      <c r="Y5405" s="139">
        <v>38804</v>
      </c>
      <c r="Z5405" s="139">
        <v>38874</v>
      </c>
      <c r="AA5405" s="139">
        <v>39036</v>
      </c>
      <c r="AB5405" s="139">
        <v>39233</v>
      </c>
      <c r="AC5405" s="139">
        <v>39301</v>
      </c>
      <c r="AD5405" s="147">
        <f t="shared" si="610"/>
        <v>197</v>
      </c>
      <c r="AE5405" s="131">
        <v>165</v>
      </c>
      <c r="AG5405" s="147">
        <v>1</v>
      </c>
      <c r="AH5405" s="147" t="s">
        <v>5683</v>
      </c>
    </row>
    <row r="5406" spans="1:34" x14ac:dyDescent="0.25">
      <c r="A5406" s="147" t="s">
        <v>2143</v>
      </c>
      <c r="B5406" s="140" t="s">
        <v>8473</v>
      </c>
      <c r="C5406" s="147" t="s">
        <v>550</v>
      </c>
      <c r="D5406" s="140" t="s">
        <v>8494</v>
      </c>
      <c r="E5406" s="147" t="s">
        <v>12293</v>
      </c>
      <c r="F5406" s="140" t="s">
        <v>8623</v>
      </c>
      <c r="G5406" s="140" t="s">
        <v>583</v>
      </c>
      <c r="H5406" s="140" t="s">
        <v>10554</v>
      </c>
      <c r="I5406" s="147" t="s">
        <v>3148</v>
      </c>
      <c r="J5406" s="147">
        <v>1</v>
      </c>
      <c r="K5406" s="132">
        <f t="shared" si="605"/>
        <v>1560745</v>
      </c>
      <c r="L5406" s="132">
        <v>1098166</v>
      </c>
      <c r="M5406" s="132">
        <v>462579</v>
      </c>
      <c r="N5406" s="132">
        <v>1070591.8</v>
      </c>
      <c r="O5406" s="133" t="s">
        <v>6079</v>
      </c>
      <c r="P5406" s="132">
        <v>367694</v>
      </c>
      <c r="Q5406" s="132">
        <f t="shared" si="611"/>
        <v>1438285.8</v>
      </c>
      <c r="R5406" s="132">
        <v>1070591.8</v>
      </c>
      <c r="S5406" s="132">
        <v>367694</v>
      </c>
      <c r="T5406" s="169">
        <f t="shared" si="606"/>
        <v>1</v>
      </c>
      <c r="U5406" s="169">
        <f t="shared" si="607"/>
        <v>1</v>
      </c>
      <c r="V5406" s="169">
        <f t="shared" si="608"/>
        <v>0.79487828025050855</v>
      </c>
      <c r="W5406" s="169">
        <f t="shared" si="609"/>
        <v>0.92153798346302573</v>
      </c>
      <c r="X5406" s="170">
        <v>1</v>
      </c>
      <c r="Y5406" s="139">
        <v>38807</v>
      </c>
      <c r="Z5406" s="139">
        <v>38874</v>
      </c>
      <c r="AA5406" s="139">
        <v>39048</v>
      </c>
      <c r="AB5406" s="139">
        <v>39263</v>
      </c>
      <c r="AC5406" s="139" t="s">
        <v>4584</v>
      </c>
      <c r="AD5406" s="147">
        <f t="shared" si="610"/>
        <v>215</v>
      </c>
      <c r="AE5406" s="131">
        <v>299</v>
      </c>
      <c r="AG5406" s="147">
        <v>1</v>
      </c>
      <c r="AH5406" s="147" t="s">
        <v>5683</v>
      </c>
    </row>
    <row r="5407" spans="1:34" x14ac:dyDescent="0.25">
      <c r="A5407" s="147" t="s">
        <v>2143</v>
      </c>
      <c r="B5407" s="140" t="s">
        <v>8473</v>
      </c>
      <c r="C5407" s="147" t="s">
        <v>550</v>
      </c>
      <c r="D5407" s="140" t="s">
        <v>8494</v>
      </c>
      <c r="E5407" s="147" t="s">
        <v>12293</v>
      </c>
      <c r="F5407" s="140" t="s">
        <v>8623</v>
      </c>
      <c r="G5407" s="140" t="s">
        <v>589</v>
      </c>
      <c r="H5407" s="140" t="s">
        <v>10555</v>
      </c>
      <c r="I5407" s="147" t="s">
        <v>490</v>
      </c>
      <c r="J5407" s="147">
        <v>1</v>
      </c>
      <c r="K5407" s="132">
        <f t="shared" si="605"/>
        <v>1950345</v>
      </c>
      <c r="L5407" s="132">
        <v>879344</v>
      </c>
      <c r="M5407" s="132">
        <v>1071001</v>
      </c>
      <c r="N5407" s="132">
        <v>879344</v>
      </c>
      <c r="O5407" s="133" t="s">
        <v>6079</v>
      </c>
      <c r="P5407" s="132">
        <v>1042201</v>
      </c>
      <c r="Q5407" s="132">
        <f t="shared" si="611"/>
        <v>1921545</v>
      </c>
      <c r="R5407" s="132">
        <v>879344</v>
      </c>
      <c r="S5407" s="132">
        <v>1042201</v>
      </c>
      <c r="T5407" s="169">
        <f t="shared" si="606"/>
        <v>1</v>
      </c>
      <c r="U5407" s="169">
        <f t="shared" si="607"/>
        <v>1</v>
      </c>
      <c r="V5407" s="169">
        <f t="shared" si="608"/>
        <v>0.97310926880553794</v>
      </c>
      <c r="W5407" s="169">
        <f t="shared" si="609"/>
        <v>0.98523338178629938</v>
      </c>
      <c r="X5407" s="170">
        <v>1</v>
      </c>
      <c r="Y5407" s="139">
        <v>38807</v>
      </c>
      <c r="Z5407" s="139">
        <v>38874</v>
      </c>
      <c r="AA5407" s="139">
        <v>39036</v>
      </c>
      <c r="AB5407" s="139">
        <v>39355</v>
      </c>
      <c r="AC5407" s="139" t="s">
        <v>4584</v>
      </c>
      <c r="AD5407" s="147">
        <f t="shared" si="610"/>
        <v>319</v>
      </c>
      <c r="AE5407" s="131">
        <v>400</v>
      </c>
      <c r="AG5407" s="147">
        <v>1</v>
      </c>
      <c r="AH5407" s="147" t="s">
        <v>5683</v>
      </c>
    </row>
    <row r="5408" spans="1:34" x14ac:dyDescent="0.25">
      <c r="A5408" s="147" t="s">
        <v>2143</v>
      </c>
      <c r="B5408" s="140" t="s">
        <v>8473</v>
      </c>
      <c r="C5408" s="147" t="s">
        <v>550</v>
      </c>
      <c r="D5408" s="140" t="s">
        <v>8494</v>
      </c>
      <c r="E5408" s="147" t="s">
        <v>12293</v>
      </c>
      <c r="F5408" s="140" t="s">
        <v>8623</v>
      </c>
      <c r="G5408" s="140" t="s">
        <v>589</v>
      </c>
      <c r="H5408" s="140" t="s">
        <v>10555</v>
      </c>
      <c r="I5408" s="147" t="s">
        <v>6119</v>
      </c>
      <c r="J5408" s="147">
        <v>1</v>
      </c>
      <c r="K5408" s="132">
        <f t="shared" si="605"/>
        <v>704386.91</v>
      </c>
      <c r="L5408" s="132">
        <v>497110</v>
      </c>
      <c r="M5408" s="132">
        <v>207276.91000000003</v>
      </c>
      <c r="N5408" s="132">
        <v>497110</v>
      </c>
      <c r="O5408" s="133" t="s">
        <v>6110</v>
      </c>
      <c r="P5408" s="132">
        <v>86365.91</v>
      </c>
      <c r="Q5408" s="132">
        <f t="shared" si="611"/>
        <v>583475.91</v>
      </c>
      <c r="R5408" s="132">
        <v>497110</v>
      </c>
      <c r="S5408" s="132">
        <v>86365.91</v>
      </c>
      <c r="T5408" s="169">
        <f t="shared" si="606"/>
        <v>1</v>
      </c>
      <c r="U5408" s="169">
        <f t="shared" si="607"/>
        <v>1</v>
      </c>
      <c r="V5408" s="169">
        <f t="shared" si="608"/>
        <v>0.41666922765299808</v>
      </c>
      <c r="W5408" s="169">
        <f t="shared" si="609"/>
        <v>0.82834575957693479</v>
      </c>
      <c r="X5408" s="170">
        <v>1</v>
      </c>
      <c r="Y5408" s="139">
        <v>39198</v>
      </c>
      <c r="Z5408" s="139">
        <v>39228</v>
      </c>
      <c r="AA5408" s="139">
        <v>39527</v>
      </c>
      <c r="AB5408" s="139">
        <v>39745</v>
      </c>
      <c r="AC5408" s="139" t="s">
        <v>4584</v>
      </c>
      <c r="AD5408" s="147">
        <f t="shared" si="610"/>
        <v>218</v>
      </c>
      <c r="AE5408" s="131">
        <v>400</v>
      </c>
      <c r="AG5408" s="147">
        <v>1</v>
      </c>
      <c r="AH5408" s="147" t="s">
        <v>5683</v>
      </c>
    </row>
    <row r="5409" spans="1:34" x14ac:dyDescent="0.25">
      <c r="A5409" s="147" t="s">
        <v>2143</v>
      </c>
      <c r="B5409" s="140" t="s">
        <v>8473</v>
      </c>
      <c r="C5409" s="147" t="s">
        <v>550</v>
      </c>
      <c r="D5409" s="140" t="s">
        <v>8494</v>
      </c>
      <c r="E5409" s="147" t="s">
        <v>12293</v>
      </c>
      <c r="F5409" s="140" t="s">
        <v>8623</v>
      </c>
      <c r="G5409" s="140" t="s">
        <v>3279</v>
      </c>
      <c r="H5409" s="140" t="s">
        <v>12296</v>
      </c>
      <c r="I5409" s="147" t="s">
        <v>6120</v>
      </c>
      <c r="J5409" s="147">
        <v>1</v>
      </c>
      <c r="K5409" s="132">
        <f t="shared" si="605"/>
        <v>1061640.8999999999</v>
      </c>
      <c r="L5409" s="132">
        <v>702639</v>
      </c>
      <c r="M5409" s="132">
        <v>359001.89999999991</v>
      </c>
      <c r="N5409" s="132">
        <v>702639</v>
      </c>
      <c r="O5409" s="133" t="s">
        <v>6107</v>
      </c>
      <c r="P5409" s="132">
        <v>143774.9</v>
      </c>
      <c r="Q5409" s="132">
        <f t="shared" si="611"/>
        <v>846413.9</v>
      </c>
      <c r="R5409" s="132">
        <v>702639</v>
      </c>
      <c r="S5409" s="132">
        <v>143774.9</v>
      </c>
      <c r="T5409" s="169">
        <f t="shared" si="606"/>
        <v>1</v>
      </c>
      <c r="U5409" s="169">
        <f t="shared" si="607"/>
        <v>1</v>
      </c>
      <c r="V5409" s="169">
        <f t="shared" si="608"/>
        <v>0.40048506707067577</v>
      </c>
      <c r="W5409" s="169">
        <f t="shared" si="609"/>
        <v>0.7972694910303475</v>
      </c>
      <c r="X5409" s="170">
        <v>1</v>
      </c>
      <c r="Y5409" s="139">
        <v>39198</v>
      </c>
      <c r="Z5409" s="139">
        <v>39228</v>
      </c>
      <c r="AA5409" s="139">
        <v>39356</v>
      </c>
      <c r="AB5409" s="139">
        <v>39752</v>
      </c>
      <c r="AC5409" s="139" t="s">
        <v>4584</v>
      </c>
      <c r="AD5409" s="147">
        <f t="shared" si="610"/>
        <v>396</v>
      </c>
      <c r="AE5409" s="131">
        <v>250</v>
      </c>
      <c r="AG5409" s="147">
        <v>1</v>
      </c>
      <c r="AH5409" s="147" t="s">
        <v>5683</v>
      </c>
    </row>
    <row r="5410" spans="1:34" x14ac:dyDescent="0.25">
      <c r="A5410" s="147" t="s">
        <v>2143</v>
      </c>
      <c r="B5410" s="140" t="s">
        <v>8473</v>
      </c>
      <c r="C5410" s="147" t="s">
        <v>550</v>
      </c>
      <c r="D5410" s="140" t="s">
        <v>8494</v>
      </c>
      <c r="E5410" s="147" t="s">
        <v>12293</v>
      </c>
      <c r="F5410" s="140" t="s">
        <v>8623</v>
      </c>
      <c r="G5410" s="140" t="s">
        <v>577</v>
      </c>
      <c r="H5410" s="140" t="s">
        <v>10556</v>
      </c>
      <c r="I5410" s="147" t="s">
        <v>4720</v>
      </c>
      <c r="J5410" s="147">
        <v>1</v>
      </c>
      <c r="K5410" s="132">
        <f t="shared" ref="K5410:K5451" si="612">L5410+M5410</f>
        <v>1047452</v>
      </c>
      <c r="L5410" s="132">
        <v>738970</v>
      </c>
      <c r="M5410" s="132">
        <v>308482</v>
      </c>
      <c r="N5410" s="132">
        <v>738970</v>
      </c>
      <c r="O5410" s="133" t="s">
        <v>6107</v>
      </c>
      <c r="P5410" s="132">
        <v>192713</v>
      </c>
      <c r="Q5410" s="132">
        <f t="shared" si="611"/>
        <v>931683</v>
      </c>
      <c r="R5410" s="132">
        <v>738970</v>
      </c>
      <c r="S5410" s="132">
        <v>192713</v>
      </c>
      <c r="T5410" s="169">
        <f t="shared" si="606"/>
        <v>1</v>
      </c>
      <c r="U5410" s="169">
        <f t="shared" si="607"/>
        <v>1</v>
      </c>
      <c r="V5410" s="169">
        <f t="shared" si="608"/>
        <v>0.62471392171990581</v>
      </c>
      <c r="W5410" s="169">
        <f t="shared" si="609"/>
        <v>0.8894756036553465</v>
      </c>
      <c r="X5410" s="170">
        <v>1</v>
      </c>
      <c r="Y5410" s="139">
        <v>39198</v>
      </c>
      <c r="Z5410" s="139">
        <v>39228</v>
      </c>
      <c r="AA5410" s="139">
        <v>39345</v>
      </c>
      <c r="AB5410" s="139">
        <v>39629</v>
      </c>
      <c r="AC5410" s="139">
        <v>39797</v>
      </c>
      <c r="AD5410" s="147">
        <f t="shared" si="610"/>
        <v>284</v>
      </c>
      <c r="AE5410" s="131">
        <v>495</v>
      </c>
      <c r="AG5410" s="147">
        <v>1</v>
      </c>
      <c r="AH5410" s="147" t="s">
        <v>5683</v>
      </c>
    </row>
    <row r="5411" spans="1:34" x14ac:dyDescent="0.25">
      <c r="A5411" s="147" t="s">
        <v>2143</v>
      </c>
      <c r="B5411" s="140" t="s">
        <v>8473</v>
      </c>
      <c r="C5411" s="147" t="s">
        <v>550</v>
      </c>
      <c r="D5411" s="140" t="s">
        <v>8494</v>
      </c>
      <c r="E5411" s="147" t="s">
        <v>12293</v>
      </c>
      <c r="F5411" s="140" t="s">
        <v>8623</v>
      </c>
      <c r="G5411" s="140" t="s">
        <v>3021</v>
      </c>
      <c r="H5411" s="140" t="s">
        <v>12297</v>
      </c>
      <c r="I5411" s="147" t="s">
        <v>490</v>
      </c>
      <c r="J5411" s="147">
        <v>1</v>
      </c>
      <c r="K5411" s="132">
        <f t="shared" si="612"/>
        <v>5489069.79</v>
      </c>
      <c r="L5411" s="132">
        <v>1449148.7</v>
      </c>
      <c r="M5411" s="132">
        <v>4039921.09</v>
      </c>
      <c r="N5411" s="132">
        <v>1449148.7000000002</v>
      </c>
      <c r="O5411" s="133" t="s">
        <v>6074</v>
      </c>
      <c r="P5411" s="132">
        <v>3027896.5</v>
      </c>
      <c r="Q5411" s="132">
        <f t="shared" si="611"/>
        <v>4477045.2</v>
      </c>
      <c r="R5411" s="132">
        <v>1449148.7</v>
      </c>
      <c r="S5411" s="132">
        <v>3027896.5</v>
      </c>
      <c r="T5411" s="169">
        <f t="shared" si="606"/>
        <v>0.99999999999999989</v>
      </c>
      <c r="U5411" s="169">
        <f t="shared" si="607"/>
        <v>1</v>
      </c>
      <c r="V5411" s="169">
        <f t="shared" si="608"/>
        <v>0.74949397093298176</v>
      </c>
      <c r="W5411" s="169">
        <f t="shared" si="609"/>
        <v>0.8156291268433663</v>
      </c>
      <c r="X5411" s="170">
        <v>1</v>
      </c>
      <c r="Y5411" s="139">
        <v>38502</v>
      </c>
      <c r="Z5411" s="139">
        <v>38566</v>
      </c>
      <c r="AA5411" s="139">
        <v>38673</v>
      </c>
      <c r="AB5411" s="139">
        <v>39141</v>
      </c>
      <c r="AC5411" s="139" t="s">
        <v>4516</v>
      </c>
      <c r="AD5411" s="147">
        <f t="shared" si="610"/>
        <v>468</v>
      </c>
      <c r="AE5411" s="131">
        <v>660</v>
      </c>
      <c r="AG5411" s="147">
        <v>1</v>
      </c>
      <c r="AH5411" s="147" t="s">
        <v>5683</v>
      </c>
    </row>
    <row r="5412" spans="1:34" x14ac:dyDescent="0.25">
      <c r="A5412" s="147" t="s">
        <v>2143</v>
      </c>
      <c r="B5412" s="140" t="s">
        <v>8473</v>
      </c>
      <c r="C5412" s="147" t="s">
        <v>550</v>
      </c>
      <c r="D5412" s="140" t="s">
        <v>8494</v>
      </c>
      <c r="E5412" s="147" t="s">
        <v>12293</v>
      </c>
      <c r="F5412" s="140" t="s">
        <v>8623</v>
      </c>
      <c r="G5412" s="140" t="s">
        <v>10559</v>
      </c>
      <c r="H5412" s="140" t="s">
        <v>10558</v>
      </c>
      <c r="I5412" s="147" t="s">
        <v>3278</v>
      </c>
      <c r="J5412" s="147">
        <v>1</v>
      </c>
      <c r="K5412" s="132">
        <f t="shared" si="612"/>
        <v>1180516</v>
      </c>
      <c r="L5412" s="132">
        <v>730257</v>
      </c>
      <c r="M5412" s="132">
        <v>450259</v>
      </c>
      <c r="N5412" s="132">
        <v>657231.29999999993</v>
      </c>
      <c r="O5412" s="133" t="s">
        <v>6079</v>
      </c>
      <c r="P5412" s="132">
        <v>370575</v>
      </c>
      <c r="Q5412" s="132">
        <f t="shared" si="611"/>
        <v>1027806.3</v>
      </c>
      <c r="R5412" s="132">
        <v>657231.30000000005</v>
      </c>
      <c r="S5412" s="132">
        <v>370575</v>
      </c>
      <c r="T5412" s="169">
        <f t="shared" si="606"/>
        <v>1.0000000000000002</v>
      </c>
      <c r="U5412" s="169">
        <f t="shared" si="607"/>
        <v>1</v>
      </c>
      <c r="V5412" s="169">
        <f t="shared" si="608"/>
        <v>0.82302630263914767</v>
      </c>
      <c r="W5412" s="169">
        <f t="shared" si="609"/>
        <v>0.87064156690803007</v>
      </c>
      <c r="X5412" s="170">
        <v>1</v>
      </c>
      <c r="Y5412" s="139">
        <v>38807</v>
      </c>
      <c r="Z5412" s="139">
        <v>38874</v>
      </c>
      <c r="AA5412" s="139">
        <v>39070</v>
      </c>
      <c r="AB5412" s="139">
        <v>39263</v>
      </c>
      <c r="AC5412" s="139" t="s">
        <v>4584</v>
      </c>
      <c r="AD5412" s="147">
        <f t="shared" si="610"/>
        <v>193</v>
      </c>
      <c r="AE5412" s="131">
        <v>319</v>
      </c>
      <c r="AG5412" s="147">
        <v>1</v>
      </c>
      <c r="AH5412" s="147" t="s">
        <v>5683</v>
      </c>
    </row>
    <row r="5413" spans="1:34" x14ac:dyDescent="0.25">
      <c r="A5413" s="147" t="s">
        <v>2143</v>
      </c>
      <c r="B5413" s="140" t="s">
        <v>8473</v>
      </c>
      <c r="C5413" s="147" t="s">
        <v>550</v>
      </c>
      <c r="D5413" s="140" t="s">
        <v>8494</v>
      </c>
      <c r="E5413" s="147" t="s">
        <v>12293</v>
      </c>
      <c r="F5413" s="140" t="s">
        <v>8623</v>
      </c>
      <c r="G5413" s="140" t="s">
        <v>3280</v>
      </c>
      <c r="H5413" s="140" t="s">
        <v>12298</v>
      </c>
      <c r="I5413" s="147" t="s">
        <v>6116</v>
      </c>
      <c r="J5413" s="147">
        <v>1</v>
      </c>
      <c r="K5413" s="132">
        <f t="shared" si="612"/>
        <v>1384537.1</v>
      </c>
      <c r="L5413" s="132">
        <v>1025479.18</v>
      </c>
      <c r="M5413" s="132">
        <v>359057.92000000004</v>
      </c>
      <c r="N5413" s="132">
        <v>1025479.1799999999</v>
      </c>
      <c r="O5413" s="133" t="s">
        <v>6107</v>
      </c>
      <c r="P5413" s="132">
        <v>249132.91999999998</v>
      </c>
      <c r="Q5413" s="132">
        <f t="shared" si="611"/>
        <v>1274612.1000000001</v>
      </c>
      <c r="R5413" s="132">
        <v>1025479.18</v>
      </c>
      <c r="S5413" s="132">
        <v>249132.92</v>
      </c>
      <c r="T5413" s="169">
        <f t="shared" si="606"/>
        <v>1.0000000000000002</v>
      </c>
      <c r="U5413" s="169">
        <f t="shared" si="607"/>
        <v>1.0000000000000002</v>
      </c>
      <c r="V5413" s="169">
        <f t="shared" si="608"/>
        <v>0.69385162148769741</v>
      </c>
      <c r="W5413" s="169">
        <f t="shared" si="609"/>
        <v>0.92060523333033117</v>
      </c>
      <c r="X5413" s="170">
        <v>1</v>
      </c>
      <c r="Y5413" s="139">
        <v>39198</v>
      </c>
      <c r="Z5413" s="139">
        <v>39228</v>
      </c>
      <c r="AA5413" s="139">
        <v>39356</v>
      </c>
      <c r="AB5413" s="139">
        <v>40025</v>
      </c>
      <c r="AC5413" s="139" t="s">
        <v>4584</v>
      </c>
      <c r="AD5413" s="147">
        <f t="shared" si="610"/>
        <v>669</v>
      </c>
      <c r="AE5413" s="131">
        <v>700</v>
      </c>
      <c r="AG5413" s="147">
        <v>1</v>
      </c>
      <c r="AH5413" s="147" t="s">
        <v>5683</v>
      </c>
    </row>
    <row r="5414" spans="1:34" x14ac:dyDescent="0.25">
      <c r="A5414" s="147" t="s">
        <v>2143</v>
      </c>
      <c r="B5414" s="140" t="s">
        <v>8473</v>
      </c>
      <c r="C5414" s="147" t="s">
        <v>550</v>
      </c>
      <c r="D5414" s="140" t="s">
        <v>8494</v>
      </c>
      <c r="E5414" s="147" t="s">
        <v>12293</v>
      </c>
      <c r="F5414" s="140" t="s">
        <v>8623</v>
      </c>
      <c r="G5414" s="140" t="s">
        <v>104</v>
      </c>
      <c r="H5414" s="140" t="s">
        <v>12299</v>
      </c>
      <c r="I5414" s="147" t="s">
        <v>6113</v>
      </c>
      <c r="J5414" s="147">
        <v>1</v>
      </c>
      <c r="K5414" s="132">
        <f t="shared" si="612"/>
        <v>321000</v>
      </c>
      <c r="L5414" s="132">
        <v>300000</v>
      </c>
      <c r="M5414" s="132">
        <v>21000</v>
      </c>
      <c r="N5414" s="132">
        <v>300000</v>
      </c>
      <c r="O5414" s="133" t="s">
        <v>6074</v>
      </c>
      <c r="P5414" s="132">
        <v>21000</v>
      </c>
      <c r="Q5414" s="132">
        <f t="shared" si="611"/>
        <v>321000</v>
      </c>
      <c r="R5414" s="132">
        <v>300000</v>
      </c>
      <c r="S5414" s="132">
        <v>21000</v>
      </c>
      <c r="T5414" s="169">
        <f t="shared" si="606"/>
        <v>1</v>
      </c>
      <c r="U5414" s="169">
        <f t="shared" si="607"/>
        <v>1</v>
      </c>
      <c r="V5414" s="169">
        <f t="shared" si="608"/>
        <v>1</v>
      </c>
      <c r="W5414" s="169">
        <f t="shared" si="609"/>
        <v>1</v>
      </c>
      <c r="X5414" s="170">
        <v>1</v>
      </c>
      <c r="Y5414" s="139" t="s">
        <v>4584</v>
      </c>
      <c r="Z5414" s="139" t="s">
        <v>4584</v>
      </c>
      <c r="AA5414" s="139">
        <v>38882</v>
      </c>
      <c r="AB5414" s="139">
        <v>39021</v>
      </c>
      <c r="AC5414" s="139">
        <v>38743</v>
      </c>
      <c r="AD5414" s="147">
        <f t="shared" si="610"/>
        <v>139</v>
      </c>
      <c r="AE5414" s="131">
        <v>735</v>
      </c>
      <c r="AF5414" s="147" t="s">
        <v>6114</v>
      </c>
      <c r="AG5414" s="147">
        <v>1</v>
      </c>
      <c r="AH5414" s="147" t="s">
        <v>5683</v>
      </c>
    </row>
    <row r="5415" spans="1:34" x14ac:dyDescent="0.25">
      <c r="A5415" s="147" t="s">
        <v>2143</v>
      </c>
      <c r="B5415" s="140" t="s">
        <v>8473</v>
      </c>
      <c r="C5415" s="147" t="s">
        <v>550</v>
      </c>
      <c r="D5415" s="140" t="s">
        <v>8494</v>
      </c>
      <c r="E5415" s="147" t="s">
        <v>12293</v>
      </c>
      <c r="F5415" s="140" t="s">
        <v>8623</v>
      </c>
      <c r="G5415" s="140" t="s">
        <v>104</v>
      </c>
      <c r="H5415" s="140" t="s">
        <v>12299</v>
      </c>
      <c r="I5415" s="147" t="s">
        <v>6116</v>
      </c>
      <c r="J5415" s="147">
        <v>1</v>
      </c>
      <c r="K5415" s="132">
        <f t="shared" si="612"/>
        <v>1330267.5</v>
      </c>
      <c r="L5415" s="132">
        <v>974778</v>
      </c>
      <c r="M5415" s="132">
        <v>355489.5</v>
      </c>
      <c r="N5415" s="132">
        <v>974778</v>
      </c>
      <c r="O5415" s="133" t="s">
        <v>6074</v>
      </c>
      <c r="P5415" s="132">
        <v>325214.5</v>
      </c>
      <c r="Q5415" s="132">
        <f t="shared" si="611"/>
        <v>1299992.5</v>
      </c>
      <c r="R5415" s="132">
        <v>974778</v>
      </c>
      <c r="S5415" s="132">
        <v>325214.5</v>
      </c>
      <c r="T5415" s="169">
        <f t="shared" si="606"/>
        <v>1</v>
      </c>
      <c r="U5415" s="169">
        <f t="shared" si="607"/>
        <v>1</v>
      </c>
      <c r="V5415" s="169">
        <f t="shared" si="608"/>
        <v>0.91483574057742911</v>
      </c>
      <c r="W5415" s="169">
        <f t="shared" si="609"/>
        <v>0.97724141948893739</v>
      </c>
      <c r="X5415" s="170">
        <v>1</v>
      </c>
      <c r="Y5415" s="139">
        <v>38804</v>
      </c>
      <c r="Z5415" s="139">
        <v>38874</v>
      </c>
      <c r="AA5415" s="139">
        <v>39005</v>
      </c>
      <c r="AB5415" s="139">
        <v>39169</v>
      </c>
      <c r="AC5415" s="139">
        <v>39301</v>
      </c>
      <c r="AD5415" s="147">
        <f t="shared" si="610"/>
        <v>164</v>
      </c>
      <c r="AE5415" s="131">
        <v>960</v>
      </c>
      <c r="AG5415" s="147">
        <v>1</v>
      </c>
      <c r="AH5415" s="147" t="s">
        <v>5683</v>
      </c>
    </row>
    <row r="5416" spans="1:34" x14ac:dyDescent="0.25">
      <c r="A5416" s="147" t="s">
        <v>2143</v>
      </c>
      <c r="B5416" s="140" t="s">
        <v>8473</v>
      </c>
      <c r="C5416" s="147" t="s">
        <v>550</v>
      </c>
      <c r="D5416" s="140" t="s">
        <v>8494</v>
      </c>
      <c r="E5416" s="147" t="s">
        <v>12293</v>
      </c>
      <c r="F5416" s="140" t="s">
        <v>8623</v>
      </c>
      <c r="G5416" s="140" t="s">
        <v>104</v>
      </c>
      <c r="H5416" s="140" t="s">
        <v>12299</v>
      </c>
      <c r="I5416" s="147" t="s">
        <v>6121</v>
      </c>
      <c r="J5416" s="147">
        <v>1</v>
      </c>
      <c r="K5416" s="132">
        <f t="shared" si="612"/>
        <v>1384537.28</v>
      </c>
      <c r="L5416" s="132">
        <v>1014828</v>
      </c>
      <c r="M5416" s="132">
        <v>369709.28</v>
      </c>
      <c r="N5416" s="132">
        <v>1014828.0000000001</v>
      </c>
      <c r="O5416" s="133" t="s">
        <v>6107</v>
      </c>
      <c r="P5416" s="132">
        <v>192082.78</v>
      </c>
      <c r="Q5416" s="132">
        <f t="shared" si="611"/>
        <v>1206910.78</v>
      </c>
      <c r="R5416" s="132">
        <v>1014828</v>
      </c>
      <c r="S5416" s="132">
        <v>192082.78</v>
      </c>
      <c r="T5416" s="169">
        <f t="shared" si="606"/>
        <v>0.99999999999999989</v>
      </c>
      <c r="U5416" s="169">
        <f t="shared" si="607"/>
        <v>1</v>
      </c>
      <c r="V5416" s="169">
        <f t="shared" si="608"/>
        <v>0.51955087521741405</v>
      </c>
      <c r="W5416" s="169">
        <f t="shared" si="609"/>
        <v>0.87170695757646921</v>
      </c>
      <c r="X5416" s="170">
        <v>1</v>
      </c>
      <c r="Y5416" s="139">
        <v>39198</v>
      </c>
      <c r="Z5416" s="139">
        <v>39228</v>
      </c>
      <c r="AA5416" s="139">
        <v>39369</v>
      </c>
      <c r="AB5416" s="139">
        <v>39629</v>
      </c>
      <c r="AC5416" s="139">
        <v>39797</v>
      </c>
      <c r="AD5416" s="147">
        <f t="shared" si="610"/>
        <v>260</v>
      </c>
      <c r="AE5416" s="131">
        <v>735</v>
      </c>
      <c r="AG5416" s="147">
        <v>1</v>
      </c>
      <c r="AH5416" s="147" t="s">
        <v>5683</v>
      </c>
    </row>
    <row r="5417" spans="1:34" x14ac:dyDescent="0.25">
      <c r="A5417" s="147" t="s">
        <v>2143</v>
      </c>
      <c r="B5417" s="140" t="s">
        <v>8473</v>
      </c>
      <c r="C5417" s="147" t="s">
        <v>550</v>
      </c>
      <c r="D5417" s="140" t="s">
        <v>8494</v>
      </c>
      <c r="E5417" s="147" t="s">
        <v>12293</v>
      </c>
      <c r="F5417" s="140" t="s">
        <v>8623</v>
      </c>
      <c r="G5417" s="140" t="s">
        <v>591</v>
      </c>
      <c r="H5417" s="140" t="s">
        <v>10560</v>
      </c>
      <c r="I5417" s="147" t="s">
        <v>3148</v>
      </c>
      <c r="J5417" s="147">
        <v>1</v>
      </c>
      <c r="K5417" s="132">
        <f t="shared" si="612"/>
        <v>1797605.5</v>
      </c>
      <c r="L5417" s="132">
        <v>1370822</v>
      </c>
      <c r="M5417" s="132">
        <v>426783.5</v>
      </c>
      <c r="N5417" s="132">
        <v>1233739.8</v>
      </c>
      <c r="O5417" s="133" t="s">
        <v>6079</v>
      </c>
      <c r="P5417" s="132">
        <v>198727</v>
      </c>
      <c r="Q5417" s="132">
        <f t="shared" si="611"/>
        <v>1432466.8</v>
      </c>
      <c r="R5417" s="132">
        <v>1233739.8</v>
      </c>
      <c r="S5417" s="132">
        <v>198727</v>
      </c>
      <c r="T5417" s="169">
        <f t="shared" si="606"/>
        <v>1</v>
      </c>
      <c r="U5417" s="169">
        <f t="shared" si="607"/>
        <v>1</v>
      </c>
      <c r="V5417" s="169">
        <f t="shared" si="608"/>
        <v>0.46563890122275109</v>
      </c>
      <c r="W5417" s="169">
        <f t="shared" si="609"/>
        <v>0.79687495393177199</v>
      </c>
      <c r="X5417" s="170">
        <v>1</v>
      </c>
      <c r="Y5417" s="139">
        <v>38804</v>
      </c>
      <c r="Z5417" s="139">
        <v>38874</v>
      </c>
      <c r="AA5417" s="139">
        <v>39039</v>
      </c>
      <c r="AB5417" s="139">
        <v>39355</v>
      </c>
      <c r="AC5417" s="139" t="s">
        <v>4584</v>
      </c>
      <c r="AD5417" s="147">
        <f t="shared" si="610"/>
        <v>316</v>
      </c>
      <c r="AE5417" s="131">
        <v>244</v>
      </c>
      <c r="AG5417" s="147">
        <v>1</v>
      </c>
      <c r="AH5417" s="147" t="s">
        <v>5683</v>
      </c>
    </row>
    <row r="5418" spans="1:34" x14ac:dyDescent="0.25">
      <c r="A5418" s="147" t="s">
        <v>2143</v>
      </c>
      <c r="B5418" s="140" t="s">
        <v>8473</v>
      </c>
      <c r="C5418" s="147" t="s">
        <v>550</v>
      </c>
      <c r="D5418" s="140" t="s">
        <v>8494</v>
      </c>
      <c r="E5418" s="147" t="s">
        <v>12293</v>
      </c>
      <c r="F5418" s="140" t="s">
        <v>8623</v>
      </c>
      <c r="G5418" s="140" t="s">
        <v>587</v>
      </c>
      <c r="H5418" s="140" t="s">
        <v>10561</v>
      </c>
      <c r="I5418" s="147" t="s">
        <v>6122</v>
      </c>
      <c r="J5418" s="147">
        <v>1</v>
      </c>
      <c r="K5418" s="132">
        <f t="shared" si="612"/>
        <v>1668329.34</v>
      </c>
      <c r="L5418" s="132">
        <v>1340463</v>
      </c>
      <c r="M5418" s="132">
        <v>327866.34000000008</v>
      </c>
      <c r="N5418" s="132">
        <v>1206416.7</v>
      </c>
      <c r="O5418" s="133" t="s">
        <v>6110</v>
      </c>
      <c r="P5418" s="132">
        <v>276791.33999999997</v>
      </c>
      <c r="Q5418" s="132">
        <f t="shared" si="611"/>
        <v>1483208.04</v>
      </c>
      <c r="R5418" s="132">
        <v>1206416.7</v>
      </c>
      <c r="S5418" s="132">
        <v>276791.34000000003</v>
      </c>
      <c r="T5418" s="169">
        <f t="shared" si="606"/>
        <v>1</v>
      </c>
      <c r="U5418" s="169">
        <f t="shared" si="607"/>
        <v>1.0000000000000002</v>
      </c>
      <c r="V5418" s="169">
        <f t="shared" si="608"/>
        <v>0.84422005625829077</v>
      </c>
      <c r="W5418" s="169">
        <f t="shared" si="609"/>
        <v>0.8890379162186286</v>
      </c>
      <c r="X5418" s="170">
        <v>1</v>
      </c>
      <c r="Y5418" s="139">
        <v>39198</v>
      </c>
      <c r="Z5418" s="139">
        <v>39228</v>
      </c>
      <c r="AA5418" s="139">
        <v>39389</v>
      </c>
      <c r="AB5418" s="139">
        <v>39721</v>
      </c>
      <c r="AC5418" s="139">
        <v>39859</v>
      </c>
      <c r="AD5418" s="147">
        <f t="shared" si="610"/>
        <v>332</v>
      </c>
      <c r="AE5418" s="131">
        <v>495</v>
      </c>
      <c r="AG5418" s="147">
        <v>1</v>
      </c>
      <c r="AH5418" s="147" t="s">
        <v>5683</v>
      </c>
    </row>
    <row r="5419" spans="1:34" x14ac:dyDescent="0.25">
      <c r="A5419" s="147" t="s">
        <v>2143</v>
      </c>
      <c r="B5419" s="140" t="s">
        <v>8473</v>
      </c>
      <c r="C5419" s="147" t="s">
        <v>550</v>
      </c>
      <c r="D5419" s="140" t="s">
        <v>8494</v>
      </c>
      <c r="E5419" s="147" t="s">
        <v>12293</v>
      </c>
      <c r="F5419" s="140" t="s">
        <v>8623</v>
      </c>
      <c r="G5419" s="140" t="s">
        <v>576</v>
      </c>
      <c r="H5419" s="140" t="s">
        <v>10562</v>
      </c>
      <c r="I5419" s="147" t="s">
        <v>6109</v>
      </c>
      <c r="J5419" s="147">
        <v>1</v>
      </c>
      <c r="K5419" s="132">
        <f t="shared" si="612"/>
        <v>1065862.8999999999</v>
      </c>
      <c r="L5419" s="132">
        <v>798138.4</v>
      </c>
      <c r="M5419" s="132">
        <v>267724.5</v>
      </c>
      <c r="N5419" s="132">
        <v>798138.4</v>
      </c>
      <c r="O5419" s="133" t="s">
        <v>6074</v>
      </c>
      <c r="P5419" s="132">
        <v>247574.5</v>
      </c>
      <c r="Q5419" s="132">
        <f t="shared" si="611"/>
        <v>1045712.9</v>
      </c>
      <c r="R5419" s="132">
        <v>798138.4</v>
      </c>
      <c r="S5419" s="132">
        <v>247574.5</v>
      </c>
      <c r="T5419" s="169">
        <f t="shared" si="606"/>
        <v>1</v>
      </c>
      <c r="U5419" s="169">
        <f t="shared" si="607"/>
        <v>1</v>
      </c>
      <c r="V5419" s="169">
        <f t="shared" si="608"/>
        <v>0.92473606263154851</v>
      </c>
      <c r="W5419" s="169">
        <f t="shared" si="609"/>
        <v>0.98109512958936851</v>
      </c>
      <c r="X5419" s="170">
        <v>1</v>
      </c>
      <c r="Y5419" s="139">
        <v>38807</v>
      </c>
      <c r="Z5419" s="139">
        <v>38874</v>
      </c>
      <c r="AA5419" s="139">
        <v>39043</v>
      </c>
      <c r="AB5419" s="139">
        <v>39263</v>
      </c>
      <c r="AC5419" s="139">
        <v>39443</v>
      </c>
      <c r="AD5419" s="147">
        <f t="shared" si="610"/>
        <v>220</v>
      </c>
      <c r="AE5419" s="131">
        <v>150</v>
      </c>
      <c r="AG5419" s="147">
        <v>1</v>
      </c>
      <c r="AH5419" s="147" t="s">
        <v>5683</v>
      </c>
    </row>
    <row r="5420" spans="1:34" x14ac:dyDescent="0.25">
      <c r="A5420" s="147" t="s">
        <v>2143</v>
      </c>
      <c r="B5420" s="140" t="s">
        <v>8473</v>
      </c>
      <c r="C5420" s="147" t="s">
        <v>550</v>
      </c>
      <c r="D5420" s="140" t="s">
        <v>8494</v>
      </c>
      <c r="E5420" s="147" t="s">
        <v>12293</v>
      </c>
      <c r="F5420" s="140" t="s">
        <v>8623</v>
      </c>
      <c r="G5420" s="140" t="s">
        <v>580</v>
      </c>
      <c r="H5420" s="140" t="s">
        <v>10563</v>
      </c>
      <c r="I5420" s="147" t="s">
        <v>6123</v>
      </c>
      <c r="J5420" s="147">
        <v>1</v>
      </c>
      <c r="K5420" s="132">
        <f t="shared" si="612"/>
        <v>1245563.25</v>
      </c>
      <c r="L5420" s="132">
        <v>845375.7</v>
      </c>
      <c r="M5420" s="132">
        <v>400187.55000000005</v>
      </c>
      <c r="N5420" s="132">
        <v>760838.13000000012</v>
      </c>
      <c r="O5420" s="133" t="s">
        <v>6110</v>
      </c>
      <c r="P5420" s="132">
        <v>322512.55</v>
      </c>
      <c r="Q5420" s="132">
        <f t="shared" si="611"/>
        <v>1083350.68</v>
      </c>
      <c r="R5420" s="132">
        <v>760838.13</v>
      </c>
      <c r="S5420" s="132">
        <v>322512.55</v>
      </c>
      <c r="T5420" s="169">
        <f t="shared" si="606"/>
        <v>0.99999999999999989</v>
      </c>
      <c r="U5420" s="169">
        <f t="shared" si="607"/>
        <v>1</v>
      </c>
      <c r="V5420" s="169">
        <f t="shared" si="608"/>
        <v>0.80590350699315849</v>
      </c>
      <c r="W5420" s="169">
        <f t="shared" si="609"/>
        <v>0.86976769746538363</v>
      </c>
      <c r="X5420" s="170">
        <v>1</v>
      </c>
      <c r="Y5420" s="139">
        <v>39198</v>
      </c>
      <c r="Z5420" s="139">
        <v>39228</v>
      </c>
      <c r="AA5420" s="139">
        <v>39417</v>
      </c>
      <c r="AB5420" s="139">
        <v>39872</v>
      </c>
      <c r="AC5420" s="139" t="s">
        <v>4584</v>
      </c>
      <c r="AD5420" s="147">
        <f t="shared" si="610"/>
        <v>455</v>
      </c>
      <c r="AE5420" s="131">
        <v>186</v>
      </c>
      <c r="AG5420" s="147">
        <v>1</v>
      </c>
      <c r="AH5420" s="147" t="s">
        <v>5683</v>
      </c>
    </row>
    <row r="5421" spans="1:34" x14ac:dyDescent="0.25">
      <c r="A5421" s="147" t="s">
        <v>2143</v>
      </c>
      <c r="B5421" s="140" t="s">
        <v>8473</v>
      </c>
      <c r="C5421" s="147" t="s">
        <v>550</v>
      </c>
      <c r="D5421" s="140" t="s">
        <v>8494</v>
      </c>
      <c r="E5421" s="147" t="s">
        <v>12293</v>
      </c>
      <c r="F5421" s="140" t="s">
        <v>8623</v>
      </c>
      <c r="G5421" s="140" t="s">
        <v>12301</v>
      </c>
      <c r="H5421" s="140" t="s">
        <v>12300</v>
      </c>
      <c r="I5421" s="147" t="s">
        <v>490</v>
      </c>
      <c r="J5421" s="147">
        <v>1</v>
      </c>
      <c r="K5421" s="132">
        <f t="shared" si="612"/>
        <v>3786824.71</v>
      </c>
      <c r="L5421" s="132">
        <v>1819776.1</v>
      </c>
      <c r="M5421" s="132">
        <v>1967048.61</v>
      </c>
      <c r="N5421" s="132">
        <v>1819776.1</v>
      </c>
      <c r="O5421" s="133" t="s">
        <v>6074</v>
      </c>
      <c r="P5421" s="132">
        <v>1579812.03</v>
      </c>
      <c r="Q5421" s="132">
        <f t="shared" si="611"/>
        <v>3399588.13</v>
      </c>
      <c r="R5421" s="132">
        <v>1819776.1</v>
      </c>
      <c r="S5421" s="132">
        <v>1579812.03</v>
      </c>
      <c r="T5421" s="169">
        <f t="shared" si="606"/>
        <v>1</v>
      </c>
      <c r="U5421" s="169">
        <f t="shared" si="607"/>
        <v>1</v>
      </c>
      <c r="V5421" s="169">
        <f t="shared" si="608"/>
        <v>0.80313827628286216</v>
      </c>
      <c r="W5421" s="169">
        <f t="shared" si="609"/>
        <v>0.89774108662135566</v>
      </c>
      <c r="X5421" s="170">
        <v>1</v>
      </c>
      <c r="Y5421" s="139">
        <v>38506</v>
      </c>
      <c r="Z5421" s="139">
        <v>38568</v>
      </c>
      <c r="AA5421" s="139">
        <v>38684</v>
      </c>
      <c r="AB5421" s="139">
        <v>39169</v>
      </c>
      <c r="AC5421" s="139" t="s">
        <v>4516</v>
      </c>
      <c r="AD5421" s="147">
        <f t="shared" si="610"/>
        <v>485</v>
      </c>
      <c r="AE5421" s="131">
        <v>130</v>
      </c>
      <c r="AG5421" s="147">
        <v>1</v>
      </c>
      <c r="AH5421" s="147" t="s">
        <v>5683</v>
      </c>
    </row>
    <row r="5422" spans="1:34" x14ac:dyDescent="0.25">
      <c r="A5422" s="147" t="s">
        <v>2143</v>
      </c>
      <c r="B5422" s="140" t="s">
        <v>8473</v>
      </c>
      <c r="C5422" s="147" t="s">
        <v>699</v>
      </c>
      <c r="D5422" s="140" t="s">
        <v>8495</v>
      </c>
      <c r="E5422" s="147" t="s">
        <v>1881</v>
      </c>
      <c r="F5422" s="140" t="s">
        <v>8524</v>
      </c>
      <c r="G5422" s="140" t="s">
        <v>12302</v>
      </c>
      <c r="H5422" s="140" t="s">
        <v>10565</v>
      </c>
      <c r="I5422" s="147" t="s">
        <v>6151</v>
      </c>
      <c r="J5422" s="147">
        <v>1</v>
      </c>
      <c r="K5422" s="132">
        <f t="shared" si="612"/>
        <v>1429433.75</v>
      </c>
      <c r="L5422" s="132">
        <v>1029000</v>
      </c>
      <c r="M5422" s="132">
        <v>400433.75</v>
      </c>
      <c r="N5422" s="132">
        <v>926100</v>
      </c>
      <c r="O5422" s="133"/>
      <c r="P5422" s="132">
        <v>377793.75</v>
      </c>
      <c r="Q5422" s="132">
        <f t="shared" si="611"/>
        <v>1303893.75</v>
      </c>
      <c r="R5422" s="132">
        <v>926100</v>
      </c>
      <c r="S5422" s="132">
        <v>377793.75</v>
      </c>
      <c r="T5422" s="169">
        <f t="shared" si="606"/>
        <v>1</v>
      </c>
      <c r="U5422" s="169">
        <f t="shared" si="607"/>
        <v>1</v>
      </c>
      <c r="V5422" s="169">
        <f t="shared" si="608"/>
        <v>0.94346130914289816</v>
      </c>
      <c r="W5422" s="169">
        <f t="shared" si="609"/>
        <v>0.91217501335756201</v>
      </c>
      <c r="X5422" s="170">
        <v>1</v>
      </c>
      <c r="Y5422" s="139">
        <v>39413</v>
      </c>
      <c r="Z5422" s="139" t="s">
        <v>4516</v>
      </c>
      <c r="AA5422" s="139">
        <v>39874</v>
      </c>
      <c r="AB5422" s="139">
        <v>39994</v>
      </c>
      <c r="AC5422" s="139" t="s">
        <v>4584</v>
      </c>
      <c r="AD5422" s="147">
        <f t="shared" si="610"/>
        <v>120</v>
      </c>
      <c r="AE5422" s="131">
        <v>270</v>
      </c>
      <c r="AG5422" s="147">
        <v>1</v>
      </c>
      <c r="AH5422" s="147" t="s">
        <v>5683</v>
      </c>
    </row>
    <row r="5423" spans="1:34" x14ac:dyDescent="0.25">
      <c r="A5423" s="147" t="s">
        <v>2143</v>
      </c>
      <c r="B5423" s="140" t="s">
        <v>8473</v>
      </c>
      <c r="C5423" s="147" t="s">
        <v>699</v>
      </c>
      <c r="D5423" s="140" t="s">
        <v>8495</v>
      </c>
      <c r="E5423" s="147" t="s">
        <v>1881</v>
      </c>
      <c r="F5423" s="140" t="s">
        <v>8524</v>
      </c>
      <c r="G5423" s="140" t="s">
        <v>1882</v>
      </c>
      <c r="H5423" s="140" t="s">
        <v>10566</v>
      </c>
      <c r="I5423" s="147" t="s">
        <v>6144</v>
      </c>
      <c r="J5423" s="147">
        <v>1</v>
      </c>
      <c r="K5423" s="132">
        <f t="shared" si="612"/>
        <v>1140047</v>
      </c>
      <c r="L5423" s="132">
        <v>831094</v>
      </c>
      <c r="M5423" s="132">
        <v>308953</v>
      </c>
      <c r="N5423" s="132">
        <v>810544.74</v>
      </c>
      <c r="O5423" s="133" t="s">
        <v>6079</v>
      </c>
      <c r="P5423" s="132">
        <v>321303</v>
      </c>
      <c r="Q5423" s="132">
        <f t="shared" si="611"/>
        <v>1131847.74</v>
      </c>
      <c r="R5423" s="132">
        <v>810544.74</v>
      </c>
      <c r="S5423" s="132">
        <v>321303</v>
      </c>
      <c r="T5423" s="169">
        <f t="shared" si="606"/>
        <v>1</v>
      </c>
      <c r="U5423" s="169">
        <f t="shared" si="607"/>
        <v>1</v>
      </c>
      <c r="V5423" s="169">
        <f t="shared" si="608"/>
        <v>1.0399737176852142</v>
      </c>
      <c r="W5423" s="169">
        <f t="shared" si="609"/>
        <v>0.99280796318046538</v>
      </c>
      <c r="X5423" s="170">
        <v>1</v>
      </c>
      <c r="Y5423" s="139">
        <v>39182</v>
      </c>
      <c r="Z5423" s="139" t="s">
        <v>4516</v>
      </c>
      <c r="AA5423" s="139">
        <v>39370</v>
      </c>
      <c r="AB5423" s="139">
        <v>39622</v>
      </c>
      <c r="AC5423" s="139" t="s">
        <v>4516</v>
      </c>
      <c r="AD5423" s="147">
        <f t="shared" si="610"/>
        <v>252</v>
      </c>
      <c r="AE5423" s="131">
        <v>98</v>
      </c>
      <c r="AG5423" s="147">
        <v>1</v>
      </c>
      <c r="AH5423" s="147" t="s">
        <v>5683</v>
      </c>
    </row>
    <row r="5424" spans="1:34" x14ac:dyDescent="0.25">
      <c r="A5424" s="147" t="s">
        <v>2143</v>
      </c>
      <c r="B5424" s="140" t="s">
        <v>8473</v>
      </c>
      <c r="C5424" s="147" t="s">
        <v>699</v>
      </c>
      <c r="D5424" s="140" t="s">
        <v>8495</v>
      </c>
      <c r="E5424" s="147" t="s">
        <v>1881</v>
      </c>
      <c r="F5424" s="140" t="s">
        <v>8524</v>
      </c>
      <c r="G5424" s="140" t="s">
        <v>1895</v>
      </c>
      <c r="H5424" s="140" t="s">
        <v>10567</v>
      </c>
      <c r="I5424" s="147" t="s">
        <v>6152</v>
      </c>
      <c r="J5424" s="147">
        <v>1</v>
      </c>
      <c r="K5424" s="132">
        <f t="shared" si="612"/>
        <v>882499</v>
      </c>
      <c r="L5424" s="132">
        <v>671960</v>
      </c>
      <c r="M5424" s="132">
        <v>210539</v>
      </c>
      <c r="N5424" s="132">
        <v>604764</v>
      </c>
      <c r="O5424" s="133"/>
      <c r="P5424" s="132">
        <v>200717.75</v>
      </c>
      <c r="Q5424" s="132">
        <f t="shared" si="611"/>
        <v>805481.75</v>
      </c>
      <c r="R5424" s="132">
        <v>604764</v>
      </c>
      <c r="S5424" s="132">
        <v>200717.75</v>
      </c>
      <c r="T5424" s="169">
        <f t="shared" si="606"/>
        <v>1</v>
      </c>
      <c r="U5424" s="169">
        <f t="shared" si="607"/>
        <v>1</v>
      </c>
      <c r="V5424" s="169">
        <f t="shared" si="608"/>
        <v>0.95335187304964875</v>
      </c>
      <c r="W5424" s="169">
        <f t="shared" si="609"/>
        <v>0.9127282297203736</v>
      </c>
      <c r="X5424" s="170">
        <v>1</v>
      </c>
      <c r="Y5424" s="139">
        <v>39413</v>
      </c>
      <c r="Z5424" s="139" t="s">
        <v>4516</v>
      </c>
      <c r="AA5424" s="171">
        <v>39909</v>
      </c>
      <c r="AB5424" s="139">
        <v>39994</v>
      </c>
      <c r="AC5424" s="139" t="s">
        <v>4584</v>
      </c>
      <c r="AD5424" s="147">
        <f t="shared" si="610"/>
        <v>85</v>
      </c>
      <c r="AE5424" s="131">
        <v>80</v>
      </c>
      <c r="AG5424" s="147">
        <v>1</v>
      </c>
      <c r="AH5424" s="147" t="s">
        <v>5683</v>
      </c>
    </row>
    <row r="5425" spans="1:34" x14ac:dyDescent="0.25">
      <c r="A5425" s="147" t="s">
        <v>2143</v>
      </c>
      <c r="B5425" s="140" t="s">
        <v>8473</v>
      </c>
      <c r="C5425" s="147" t="s">
        <v>699</v>
      </c>
      <c r="D5425" s="140" t="s">
        <v>8495</v>
      </c>
      <c r="E5425" s="147" t="s">
        <v>1881</v>
      </c>
      <c r="F5425" s="140" t="s">
        <v>8524</v>
      </c>
      <c r="G5425" s="140" t="s">
        <v>1898</v>
      </c>
      <c r="H5425" s="140" t="s">
        <v>10568</v>
      </c>
      <c r="I5425" s="147" t="s">
        <v>6153</v>
      </c>
      <c r="J5425" s="147">
        <v>1</v>
      </c>
      <c r="K5425" s="132">
        <f t="shared" si="612"/>
        <v>1570593.75</v>
      </c>
      <c r="L5425" s="132">
        <v>1099410</v>
      </c>
      <c r="M5425" s="132">
        <v>471183.75</v>
      </c>
      <c r="N5425" s="132">
        <v>1094098.72</v>
      </c>
      <c r="O5425" s="133"/>
      <c r="P5425" s="132">
        <v>416403.75</v>
      </c>
      <c r="Q5425" s="132">
        <f t="shared" si="611"/>
        <v>1510502.47</v>
      </c>
      <c r="R5425" s="132">
        <v>1094098.72</v>
      </c>
      <c r="S5425" s="132">
        <v>416403.75</v>
      </c>
      <c r="T5425" s="169">
        <f t="shared" si="606"/>
        <v>1</v>
      </c>
      <c r="U5425" s="169">
        <f t="shared" si="607"/>
        <v>1</v>
      </c>
      <c r="V5425" s="169">
        <f t="shared" si="608"/>
        <v>0.8837396238728521</v>
      </c>
      <c r="W5425" s="169">
        <f t="shared" si="609"/>
        <v>0.96173976879762824</v>
      </c>
      <c r="X5425" s="170">
        <v>1</v>
      </c>
      <c r="Y5425" s="139">
        <v>39413</v>
      </c>
      <c r="Z5425" s="139" t="s">
        <v>4516</v>
      </c>
      <c r="AA5425" s="171">
        <v>39994</v>
      </c>
      <c r="AB5425" s="139">
        <v>40056</v>
      </c>
      <c r="AC5425" s="139" t="s">
        <v>4584</v>
      </c>
      <c r="AD5425" s="147">
        <f t="shared" si="610"/>
        <v>62</v>
      </c>
      <c r="AE5425" s="131">
        <v>144</v>
      </c>
      <c r="AG5425" s="147">
        <v>1</v>
      </c>
      <c r="AH5425" s="147" t="s">
        <v>5683</v>
      </c>
    </row>
    <row r="5426" spans="1:34" x14ac:dyDescent="0.25">
      <c r="A5426" s="147" t="s">
        <v>2143</v>
      </c>
      <c r="B5426" s="140" t="s">
        <v>8473</v>
      </c>
      <c r="C5426" s="147" t="s">
        <v>699</v>
      </c>
      <c r="D5426" s="140" t="s">
        <v>8495</v>
      </c>
      <c r="E5426" s="147" t="s">
        <v>1881</v>
      </c>
      <c r="F5426" s="140" t="s">
        <v>8524</v>
      </c>
      <c r="G5426" s="140" t="s">
        <v>384</v>
      </c>
      <c r="H5426" s="140" t="s">
        <v>10569</v>
      </c>
      <c r="I5426" s="147" t="s">
        <v>3538</v>
      </c>
      <c r="J5426" s="147">
        <v>1</v>
      </c>
      <c r="K5426" s="132">
        <f t="shared" si="612"/>
        <v>599818</v>
      </c>
      <c r="L5426" s="132">
        <v>435658</v>
      </c>
      <c r="M5426" s="132">
        <v>164160</v>
      </c>
      <c r="N5426" s="132">
        <v>431554.62</v>
      </c>
      <c r="O5426" s="133" t="s">
        <v>6107</v>
      </c>
      <c r="P5426" s="132">
        <v>165310</v>
      </c>
      <c r="Q5426" s="132">
        <f t="shared" si="611"/>
        <v>596864.62</v>
      </c>
      <c r="R5426" s="132">
        <v>431554.62</v>
      </c>
      <c r="S5426" s="132">
        <v>165310</v>
      </c>
      <c r="T5426" s="169">
        <f t="shared" si="606"/>
        <v>1</v>
      </c>
      <c r="U5426" s="169">
        <f t="shared" si="607"/>
        <v>1</v>
      </c>
      <c r="V5426" s="169">
        <f t="shared" si="608"/>
        <v>1.0070053606237817</v>
      </c>
      <c r="W5426" s="169">
        <f t="shared" si="609"/>
        <v>0.99507620644928962</v>
      </c>
      <c r="X5426" s="170">
        <v>1</v>
      </c>
      <c r="Y5426" s="139">
        <v>39457</v>
      </c>
      <c r="Z5426" s="139" t="s">
        <v>4516</v>
      </c>
      <c r="AA5426" s="139">
        <v>39647</v>
      </c>
      <c r="AB5426" s="139">
        <v>39844</v>
      </c>
      <c r="AC5426" s="139" t="s">
        <v>4584</v>
      </c>
      <c r="AD5426" s="147">
        <f t="shared" si="610"/>
        <v>197</v>
      </c>
      <c r="AE5426" s="131">
        <v>500</v>
      </c>
      <c r="AG5426" s="147">
        <v>1</v>
      </c>
    </row>
    <row r="5427" spans="1:34" x14ac:dyDescent="0.25">
      <c r="A5427" s="147" t="s">
        <v>2143</v>
      </c>
      <c r="B5427" s="140" t="s">
        <v>8473</v>
      </c>
      <c r="C5427" s="147" t="s">
        <v>699</v>
      </c>
      <c r="D5427" s="140" t="s">
        <v>8495</v>
      </c>
      <c r="E5427" s="147" t="s">
        <v>1881</v>
      </c>
      <c r="F5427" s="140" t="s">
        <v>8524</v>
      </c>
      <c r="G5427" s="140" t="s">
        <v>1889</v>
      </c>
      <c r="H5427" s="140" t="s">
        <v>10570</v>
      </c>
      <c r="I5427" s="147" t="s">
        <v>1671</v>
      </c>
      <c r="J5427" s="147">
        <v>1</v>
      </c>
      <c r="K5427" s="132">
        <f t="shared" si="612"/>
        <v>2976254</v>
      </c>
      <c r="L5427" s="132">
        <v>947724</v>
      </c>
      <c r="M5427" s="132">
        <v>2028530</v>
      </c>
      <c r="N5427" s="132">
        <v>852951.6</v>
      </c>
      <c r="O5427" s="133" t="s">
        <v>6079</v>
      </c>
      <c r="P5427" s="132">
        <v>1811681</v>
      </c>
      <c r="Q5427" s="132">
        <f t="shared" si="611"/>
        <v>2664632.6</v>
      </c>
      <c r="R5427" s="132">
        <v>852951.6</v>
      </c>
      <c r="S5427" s="132">
        <v>1811681</v>
      </c>
      <c r="T5427" s="169">
        <f t="shared" si="606"/>
        <v>1</v>
      </c>
      <c r="U5427" s="169">
        <f t="shared" si="607"/>
        <v>1</v>
      </c>
      <c r="V5427" s="169">
        <f t="shared" si="608"/>
        <v>0.8931004224734167</v>
      </c>
      <c r="W5427" s="169">
        <f t="shared" si="609"/>
        <v>0.8952974443713474</v>
      </c>
      <c r="X5427" s="170">
        <v>1</v>
      </c>
      <c r="Y5427" s="139">
        <v>39182</v>
      </c>
      <c r="Z5427" s="139" t="s">
        <v>4516</v>
      </c>
      <c r="AA5427" s="139">
        <v>39304</v>
      </c>
      <c r="AB5427" s="139">
        <v>39691</v>
      </c>
      <c r="AC5427" s="139" t="s">
        <v>4584</v>
      </c>
      <c r="AD5427" s="147">
        <f t="shared" si="610"/>
        <v>387</v>
      </c>
      <c r="AE5427" s="131">
        <v>234</v>
      </c>
      <c r="AG5427" s="147">
        <v>1</v>
      </c>
    </row>
    <row r="5428" spans="1:34" x14ac:dyDescent="0.25">
      <c r="A5428" s="147" t="s">
        <v>2143</v>
      </c>
      <c r="B5428" s="140" t="s">
        <v>8473</v>
      </c>
      <c r="C5428" s="147" t="s">
        <v>699</v>
      </c>
      <c r="D5428" s="140" t="s">
        <v>8495</v>
      </c>
      <c r="E5428" s="147" t="s">
        <v>1881</v>
      </c>
      <c r="F5428" s="140" t="s">
        <v>8524</v>
      </c>
      <c r="G5428" s="140" t="s">
        <v>1901</v>
      </c>
      <c r="H5428" s="140" t="s">
        <v>10571</v>
      </c>
      <c r="I5428" s="147" t="s">
        <v>6145</v>
      </c>
      <c r="J5428" s="147">
        <v>1</v>
      </c>
      <c r="K5428" s="132">
        <f t="shared" si="612"/>
        <v>1006058</v>
      </c>
      <c r="L5428" s="132">
        <v>722511</v>
      </c>
      <c r="M5428" s="132">
        <v>283547</v>
      </c>
      <c r="N5428" s="132">
        <v>720961.54</v>
      </c>
      <c r="O5428" s="133" t="s">
        <v>6079</v>
      </c>
      <c r="P5428" s="132">
        <v>310342</v>
      </c>
      <c r="Q5428" s="132">
        <f t="shared" si="611"/>
        <v>1031303.54</v>
      </c>
      <c r="R5428" s="132">
        <v>720961.54</v>
      </c>
      <c r="S5428" s="132">
        <v>310342</v>
      </c>
      <c r="T5428" s="169">
        <f t="shared" si="606"/>
        <v>1</v>
      </c>
      <c r="U5428" s="169">
        <f t="shared" si="607"/>
        <v>1</v>
      </c>
      <c r="V5428" s="169">
        <f t="shared" si="608"/>
        <v>1.0944993246269579</v>
      </c>
      <c r="W5428" s="169">
        <f t="shared" si="609"/>
        <v>1.0250935234350307</v>
      </c>
      <c r="X5428" s="170">
        <v>1</v>
      </c>
      <c r="Y5428" s="139">
        <v>39182</v>
      </c>
      <c r="Z5428" s="139" t="s">
        <v>4516</v>
      </c>
      <c r="AA5428" s="139">
        <v>39332</v>
      </c>
      <c r="AB5428" s="139">
        <v>39550</v>
      </c>
      <c r="AC5428" s="139">
        <v>39553</v>
      </c>
      <c r="AD5428" s="147">
        <f t="shared" si="610"/>
        <v>218</v>
      </c>
      <c r="AE5428" s="131">
        <v>70</v>
      </c>
      <c r="AG5428" s="147">
        <v>1</v>
      </c>
    </row>
    <row r="5429" spans="1:34" x14ac:dyDescent="0.25">
      <c r="A5429" s="147" t="s">
        <v>2143</v>
      </c>
      <c r="B5429" s="140" t="s">
        <v>8473</v>
      </c>
      <c r="C5429" s="147" t="s">
        <v>699</v>
      </c>
      <c r="D5429" s="140" t="s">
        <v>8495</v>
      </c>
      <c r="E5429" s="147" t="s">
        <v>1881</v>
      </c>
      <c r="F5429" s="140" t="s">
        <v>8524</v>
      </c>
      <c r="G5429" s="140" t="s">
        <v>920</v>
      </c>
      <c r="H5429" s="140" t="s">
        <v>10572</v>
      </c>
      <c r="I5429" s="147" t="s">
        <v>3192</v>
      </c>
      <c r="J5429" s="147">
        <v>1</v>
      </c>
      <c r="K5429" s="132">
        <f t="shared" si="612"/>
        <v>608742</v>
      </c>
      <c r="L5429" s="132">
        <v>449612</v>
      </c>
      <c r="M5429" s="132">
        <v>159130</v>
      </c>
      <c r="N5429" s="132">
        <v>437145.51</v>
      </c>
      <c r="O5429" s="133" t="s">
        <v>6110</v>
      </c>
      <c r="P5429" s="132">
        <v>165745</v>
      </c>
      <c r="Q5429" s="132">
        <f t="shared" si="611"/>
        <v>602890.51</v>
      </c>
      <c r="R5429" s="132">
        <v>437145.51</v>
      </c>
      <c r="S5429" s="132">
        <v>165745</v>
      </c>
      <c r="T5429" s="169">
        <f t="shared" si="606"/>
        <v>1</v>
      </c>
      <c r="U5429" s="169">
        <f t="shared" si="607"/>
        <v>1</v>
      </c>
      <c r="V5429" s="169">
        <f t="shared" si="608"/>
        <v>1.041569785709797</v>
      </c>
      <c r="W5429" s="169">
        <f t="shared" si="609"/>
        <v>0.99038756977504427</v>
      </c>
      <c r="X5429" s="170">
        <v>1</v>
      </c>
      <c r="Y5429" s="139">
        <v>39457</v>
      </c>
      <c r="Z5429" s="139" t="s">
        <v>4516</v>
      </c>
      <c r="AA5429" s="139">
        <v>39630</v>
      </c>
      <c r="AB5429" s="139">
        <v>39811</v>
      </c>
      <c r="AC5429" s="139" t="s">
        <v>4584</v>
      </c>
      <c r="AD5429" s="147">
        <f t="shared" si="610"/>
        <v>181</v>
      </c>
      <c r="AE5429" s="131">
        <v>227</v>
      </c>
      <c r="AG5429" s="147">
        <v>1</v>
      </c>
    </row>
    <row r="5430" spans="1:34" x14ac:dyDescent="0.25">
      <c r="A5430" s="147" t="s">
        <v>2143</v>
      </c>
      <c r="B5430" s="140" t="s">
        <v>8473</v>
      </c>
      <c r="C5430" s="147" t="s">
        <v>699</v>
      </c>
      <c r="D5430" s="140" t="s">
        <v>8495</v>
      </c>
      <c r="E5430" s="147" t="s">
        <v>1881</v>
      </c>
      <c r="F5430" s="140" t="s">
        <v>8524</v>
      </c>
      <c r="G5430" s="140" t="s">
        <v>1896</v>
      </c>
      <c r="H5430" s="140" t="s">
        <v>10573</v>
      </c>
      <c r="I5430" s="147" t="s">
        <v>3428</v>
      </c>
      <c r="J5430" s="147">
        <v>1</v>
      </c>
      <c r="K5430" s="132">
        <f t="shared" si="612"/>
        <v>1750730</v>
      </c>
      <c r="L5430" s="132">
        <v>1144605</v>
      </c>
      <c r="M5430" s="132">
        <v>606125</v>
      </c>
      <c r="N5430" s="132">
        <v>1121762.72</v>
      </c>
      <c r="O5430" s="133" t="s">
        <v>6110</v>
      </c>
      <c r="P5430" s="132">
        <v>400565</v>
      </c>
      <c r="Q5430" s="132">
        <f t="shared" si="611"/>
        <v>1522327.72</v>
      </c>
      <c r="R5430" s="132">
        <v>1121762.72</v>
      </c>
      <c r="S5430" s="132">
        <v>400565</v>
      </c>
      <c r="T5430" s="169">
        <f t="shared" si="606"/>
        <v>1</v>
      </c>
      <c r="U5430" s="169">
        <f t="shared" si="607"/>
        <v>1</v>
      </c>
      <c r="V5430" s="169">
        <f t="shared" si="608"/>
        <v>0.66086203340895033</v>
      </c>
      <c r="W5430" s="169">
        <f t="shared" si="609"/>
        <v>0.86953883237278162</v>
      </c>
      <c r="X5430" s="170">
        <v>1</v>
      </c>
      <c r="Y5430" s="139">
        <v>39457</v>
      </c>
      <c r="Z5430" s="139" t="s">
        <v>4516</v>
      </c>
      <c r="AA5430" s="139">
        <v>39569</v>
      </c>
      <c r="AB5430" s="139">
        <v>39933</v>
      </c>
      <c r="AC5430" s="139" t="s">
        <v>4584</v>
      </c>
      <c r="AD5430" s="147">
        <f t="shared" si="610"/>
        <v>364</v>
      </c>
      <c r="AE5430" s="131">
        <v>240</v>
      </c>
      <c r="AG5430" s="147">
        <v>1</v>
      </c>
    </row>
    <row r="5431" spans="1:34" x14ac:dyDescent="0.25">
      <c r="A5431" s="147" t="s">
        <v>2143</v>
      </c>
      <c r="B5431" s="140" t="s">
        <v>8473</v>
      </c>
      <c r="C5431" s="147" t="s">
        <v>699</v>
      </c>
      <c r="D5431" s="140" t="s">
        <v>8495</v>
      </c>
      <c r="E5431" s="147" t="s">
        <v>1881</v>
      </c>
      <c r="F5431" s="140" t="s">
        <v>8524</v>
      </c>
      <c r="G5431" s="140" t="s">
        <v>1867</v>
      </c>
      <c r="H5431" s="140" t="s">
        <v>10574</v>
      </c>
      <c r="I5431" s="147" t="s">
        <v>6152</v>
      </c>
      <c r="J5431" s="147">
        <v>1</v>
      </c>
      <c r="K5431" s="132">
        <f t="shared" si="612"/>
        <v>1251825.75</v>
      </c>
      <c r="L5431" s="132">
        <v>916842</v>
      </c>
      <c r="M5431" s="132">
        <v>334983.75</v>
      </c>
      <c r="N5431" s="132">
        <v>916842</v>
      </c>
      <c r="O5431" s="133"/>
      <c r="P5431" s="132">
        <v>323623.75</v>
      </c>
      <c r="Q5431" s="132">
        <f t="shared" si="611"/>
        <v>1240465.75</v>
      </c>
      <c r="R5431" s="132">
        <v>916842</v>
      </c>
      <c r="S5431" s="132">
        <v>323623.75</v>
      </c>
      <c r="T5431" s="169">
        <f t="shared" si="606"/>
        <v>1</v>
      </c>
      <c r="U5431" s="169">
        <f t="shared" si="607"/>
        <v>1</v>
      </c>
      <c r="V5431" s="169">
        <f t="shared" si="608"/>
        <v>0.96608790724923221</v>
      </c>
      <c r="W5431" s="169">
        <f t="shared" si="609"/>
        <v>0.99092525457317038</v>
      </c>
      <c r="X5431" s="170">
        <v>1</v>
      </c>
      <c r="Y5431" s="139">
        <v>39413</v>
      </c>
      <c r="Z5431" s="139" t="s">
        <v>4516</v>
      </c>
      <c r="AA5431" s="139">
        <v>39854</v>
      </c>
      <c r="AB5431" s="139">
        <v>39933</v>
      </c>
      <c r="AC5431" s="139" t="s">
        <v>4584</v>
      </c>
      <c r="AD5431" s="147">
        <f t="shared" si="610"/>
        <v>79</v>
      </c>
      <c r="AE5431" s="131">
        <v>160</v>
      </c>
      <c r="AG5431" s="147">
        <v>1</v>
      </c>
    </row>
    <row r="5432" spans="1:34" x14ac:dyDescent="0.25">
      <c r="A5432" s="147" t="s">
        <v>2143</v>
      </c>
      <c r="B5432" s="140" t="s">
        <v>8473</v>
      </c>
      <c r="C5432" s="147" t="s">
        <v>699</v>
      </c>
      <c r="D5432" s="140" t="s">
        <v>8495</v>
      </c>
      <c r="E5432" s="147" t="s">
        <v>1881</v>
      </c>
      <c r="F5432" s="140" t="s">
        <v>8524</v>
      </c>
      <c r="G5432" s="147" t="s">
        <v>12303</v>
      </c>
      <c r="H5432" s="140" t="s">
        <v>10575</v>
      </c>
      <c r="I5432" s="147" t="s">
        <v>4415</v>
      </c>
      <c r="J5432" s="147">
        <v>1</v>
      </c>
      <c r="K5432" s="132">
        <f t="shared" si="612"/>
        <v>1246575</v>
      </c>
      <c r="L5432" s="132">
        <v>894250</v>
      </c>
      <c r="M5432" s="132">
        <v>352325</v>
      </c>
      <c r="N5432" s="132">
        <v>885743.34</v>
      </c>
      <c r="O5432" s="133" t="s">
        <v>6107</v>
      </c>
      <c r="P5432" s="132">
        <v>308020</v>
      </c>
      <c r="Q5432" s="132">
        <f t="shared" si="611"/>
        <v>1193763.3399999999</v>
      </c>
      <c r="R5432" s="132">
        <v>885743.34</v>
      </c>
      <c r="S5432" s="132">
        <v>308020</v>
      </c>
      <c r="T5432" s="169">
        <f t="shared" si="606"/>
        <v>1</v>
      </c>
      <c r="U5432" s="169">
        <f t="shared" si="607"/>
        <v>1</v>
      </c>
      <c r="V5432" s="169">
        <f t="shared" si="608"/>
        <v>0.87424962747463275</v>
      </c>
      <c r="W5432" s="169">
        <f t="shared" si="609"/>
        <v>0.95763459077873359</v>
      </c>
      <c r="X5432" s="170">
        <v>1</v>
      </c>
      <c r="Y5432" s="139">
        <v>39457</v>
      </c>
      <c r="Z5432" s="139" t="s">
        <v>4516</v>
      </c>
      <c r="AA5432" s="139">
        <v>39668</v>
      </c>
      <c r="AB5432" s="139">
        <v>39844</v>
      </c>
      <c r="AC5432" s="139" t="s">
        <v>4584</v>
      </c>
      <c r="AD5432" s="147">
        <f t="shared" si="610"/>
        <v>176</v>
      </c>
      <c r="AE5432" s="131">
        <v>312</v>
      </c>
      <c r="AG5432" s="147">
        <v>1</v>
      </c>
    </row>
    <row r="5433" spans="1:34" x14ac:dyDescent="0.25">
      <c r="A5433" s="147" t="s">
        <v>2143</v>
      </c>
      <c r="B5433" s="140" t="s">
        <v>8473</v>
      </c>
      <c r="C5433" s="147" t="s">
        <v>699</v>
      </c>
      <c r="D5433" s="140" t="s">
        <v>8495</v>
      </c>
      <c r="E5433" s="147" t="s">
        <v>1881</v>
      </c>
      <c r="F5433" s="140" t="s">
        <v>8524</v>
      </c>
      <c r="G5433" s="140" t="s">
        <v>104</v>
      </c>
      <c r="H5433" s="140" t="s">
        <v>10577</v>
      </c>
      <c r="I5433" s="147" t="s">
        <v>490</v>
      </c>
      <c r="J5433" s="147">
        <v>1</v>
      </c>
      <c r="K5433" s="132">
        <f t="shared" si="612"/>
        <v>1840893.75</v>
      </c>
      <c r="L5433" s="132">
        <v>1404740</v>
      </c>
      <c r="M5433" s="132">
        <v>436153.75</v>
      </c>
      <c r="N5433" s="132">
        <v>1264266</v>
      </c>
      <c r="O5433" s="133"/>
      <c r="P5433" s="132">
        <v>435333.75</v>
      </c>
      <c r="Q5433" s="132">
        <f t="shared" si="611"/>
        <v>1699599.75</v>
      </c>
      <c r="R5433" s="132">
        <v>1264266</v>
      </c>
      <c r="S5433" s="132">
        <v>435333.75</v>
      </c>
      <c r="T5433" s="169">
        <f t="shared" si="606"/>
        <v>1</v>
      </c>
      <c r="U5433" s="169">
        <f t="shared" si="607"/>
        <v>1</v>
      </c>
      <c r="V5433" s="169">
        <f t="shared" si="608"/>
        <v>0.9981199290387851</v>
      </c>
      <c r="W5433" s="169">
        <f t="shared" si="609"/>
        <v>0.92324706409590451</v>
      </c>
      <c r="X5433" s="170">
        <v>1</v>
      </c>
      <c r="Y5433" s="139">
        <v>39413</v>
      </c>
      <c r="Z5433" s="139" t="s">
        <v>4516</v>
      </c>
      <c r="AA5433" s="171">
        <v>39856</v>
      </c>
      <c r="AB5433" s="139">
        <v>39994</v>
      </c>
      <c r="AC5433" s="139" t="s">
        <v>4584</v>
      </c>
      <c r="AD5433" s="147">
        <f t="shared" si="610"/>
        <v>138</v>
      </c>
      <c r="AE5433" s="131">
        <v>300</v>
      </c>
      <c r="AG5433" s="147">
        <v>1</v>
      </c>
    </row>
    <row r="5434" spans="1:34" x14ac:dyDescent="0.25">
      <c r="A5434" s="147" t="s">
        <v>2143</v>
      </c>
      <c r="B5434" s="140" t="s">
        <v>8473</v>
      </c>
      <c r="C5434" s="147" t="s">
        <v>699</v>
      </c>
      <c r="D5434" s="140" t="s">
        <v>8495</v>
      </c>
      <c r="E5434" s="147" t="s">
        <v>1881</v>
      </c>
      <c r="F5434" s="140" t="s">
        <v>8524</v>
      </c>
      <c r="G5434" s="140" t="s">
        <v>1893</v>
      </c>
      <c r="H5434" s="140" t="s">
        <v>10578</v>
      </c>
      <c r="I5434" s="147" t="s">
        <v>1671</v>
      </c>
      <c r="J5434" s="147">
        <v>1</v>
      </c>
      <c r="K5434" s="132">
        <f t="shared" si="612"/>
        <v>2949153</v>
      </c>
      <c r="L5434" s="132">
        <v>2256041</v>
      </c>
      <c r="M5434" s="132">
        <v>693112</v>
      </c>
      <c r="N5434" s="132">
        <v>2070808.2</v>
      </c>
      <c r="O5434" s="133" t="s">
        <v>6107</v>
      </c>
      <c r="P5434" s="132">
        <v>682787</v>
      </c>
      <c r="Q5434" s="132">
        <f t="shared" si="611"/>
        <v>2753595.2</v>
      </c>
      <c r="R5434" s="132">
        <v>2070808.2</v>
      </c>
      <c r="S5434" s="132">
        <v>682787</v>
      </c>
      <c r="T5434" s="169">
        <f t="shared" si="606"/>
        <v>1</v>
      </c>
      <c r="U5434" s="169">
        <f t="shared" si="607"/>
        <v>1</v>
      </c>
      <c r="V5434" s="169">
        <f t="shared" si="608"/>
        <v>0.98510341762947407</v>
      </c>
      <c r="W5434" s="169">
        <f t="shared" si="609"/>
        <v>0.93369018155382244</v>
      </c>
      <c r="X5434" s="170">
        <v>1</v>
      </c>
      <c r="Y5434" s="139">
        <v>39182</v>
      </c>
      <c r="Z5434" s="139" t="s">
        <v>4516</v>
      </c>
      <c r="AA5434" s="139">
        <v>39454</v>
      </c>
      <c r="AB5434" s="139">
        <v>39721</v>
      </c>
      <c r="AC5434" s="139" t="s">
        <v>4584</v>
      </c>
      <c r="AD5434" s="147">
        <f t="shared" si="610"/>
        <v>267</v>
      </c>
      <c r="AE5434" s="131">
        <v>239</v>
      </c>
      <c r="AG5434" s="147">
        <v>1</v>
      </c>
    </row>
    <row r="5435" spans="1:34" x14ac:dyDescent="0.25">
      <c r="A5435" s="147" t="s">
        <v>2143</v>
      </c>
      <c r="B5435" s="140" t="s">
        <v>8473</v>
      </c>
      <c r="C5435" s="147" t="s">
        <v>699</v>
      </c>
      <c r="D5435" s="140" t="s">
        <v>8495</v>
      </c>
      <c r="E5435" s="147" t="s">
        <v>1881</v>
      </c>
      <c r="F5435" s="140" t="s">
        <v>8524</v>
      </c>
      <c r="G5435" s="140" t="s">
        <v>1885</v>
      </c>
      <c r="H5435" s="140" t="s">
        <v>10579</v>
      </c>
      <c r="I5435" s="147" t="s">
        <v>4232</v>
      </c>
      <c r="J5435" s="147">
        <v>1</v>
      </c>
      <c r="K5435" s="132">
        <f t="shared" si="612"/>
        <v>892020</v>
      </c>
      <c r="L5435" s="132">
        <v>650000</v>
      </c>
      <c r="M5435" s="132">
        <v>242020</v>
      </c>
      <c r="N5435" s="132">
        <v>641815</v>
      </c>
      <c r="O5435" s="133" t="s">
        <v>6110</v>
      </c>
      <c r="P5435" s="132">
        <v>371390</v>
      </c>
      <c r="Q5435" s="132">
        <f t="shared" si="611"/>
        <v>1013205</v>
      </c>
      <c r="R5435" s="132">
        <v>641815</v>
      </c>
      <c r="S5435" s="132">
        <v>371390</v>
      </c>
      <c r="T5435" s="169">
        <f t="shared" si="606"/>
        <v>1</v>
      </c>
      <c r="U5435" s="169">
        <f t="shared" si="607"/>
        <v>1</v>
      </c>
      <c r="V5435" s="169">
        <f t="shared" si="608"/>
        <v>1.5345425997851416</v>
      </c>
      <c r="W5435" s="169">
        <f t="shared" si="609"/>
        <v>1.1358545772516311</v>
      </c>
      <c r="X5435" s="170">
        <v>1</v>
      </c>
      <c r="Y5435" s="139">
        <v>39457</v>
      </c>
      <c r="Z5435" s="139" t="s">
        <v>4516</v>
      </c>
      <c r="AA5435" s="139">
        <v>39699</v>
      </c>
      <c r="AB5435" s="139">
        <v>40025</v>
      </c>
      <c r="AC5435" s="139" t="s">
        <v>4584</v>
      </c>
      <c r="AD5435" s="147">
        <f t="shared" si="610"/>
        <v>326</v>
      </c>
      <c r="AE5435" s="131">
        <v>287</v>
      </c>
      <c r="AG5435" s="147">
        <v>1</v>
      </c>
    </row>
    <row r="5436" spans="1:34" x14ac:dyDescent="0.25">
      <c r="A5436" s="147" t="s">
        <v>2143</v>
      </c>
      <c r="B5436" s="140" t="s">
        <v>8473</v>
      </c>
      <c r="C5436" s="147" t="s">
        <v>699</v>
      </c>
      <c r="D5436" s="140" t="s">
        <v>8495</v>
      </c>
      <c r="E5436" s="147" t="s">
        <v>1881</v>
      </c>
      <c r="F5436" s="140" t="s">
        <v>8524</v>
      </c>
      <c r="G5436" s="140" t="s">
        <v>1891</v>
      </c>
      <c r="H5436" s="140" t="s">
        <v>10580</v>
      </c>
      <c r="I5436" s="147" t="s">
        <v>3428</v>
      </c>
      <c r="J5436" s="147">
        <v>1</v>
      </c>
      <c r="K5436" s="132">
        <f t="shared" si="612"/>
        <v>830655</v>
      </c>
      <c r="L5436" s="132">
        <v>610000</v>
      </c>
      <c r="M5436" s="132">
        <v>220655</v>
      </c>
      <c r="N5436" s="132">
        <v>603664.36</v>
      </c>
      <c r="O5436" s="133" t="s">
        <v>6110</v>
      </c>
      <c r="P5436" s="132">
        <v>252295</v>
      </c>
      <c r="Q5436" s="132">
        <f t="shared" si="611"/>
        <v>855959.36</v>
      </c>
      <c r="R5436" s="132">
        <v>603664.36</v>
      </c>
      <c r="S5436" s="132">
        <v>252295</v>
      </c>
      <c r="T5436" s="169">
        <f t="shared" si="606"/>
        <v>1</v>
      </c>
      <c r="U5436" s="169">
        <f t="shared" si="607"/>
        <v>1</v>
      </c>
      <c r="V5436" s="169">
        <f t="shared" si="608"/>
        <v>1.143391266909882</v>
      </c>
      <c r="W5436" s="169">
        <f t="shared" si="609"/>
        <v>1.0304631405336753</v>
      </c>
      <c r="X5436" s="170">
        <v>1</v>
      </c>
      <c r="Y5436" s="139">
        <v>39457</v>
      </c>
      <c r="Z5436" s="139" t="s">
        <v>4516</v>
      </c>
      <c r="AA5436" s="139">
        <v>39671</v>
      </c>
      <c r="AB5436" s="139">
        <v>39994</v>
      </c>
      <c r="AC5436" s="139" t="s">
        <v>4584</v>
      </c>
      <c r="AD5436" s="147">
        <f t="shared" si="610"/>
        <v>323</v>
      </c>
      <c r="AE5436" s="131">
        <v>220</v>
      </c>
      <c r="AG5436" s="147">
        <v>1</v>
      </c>
    </row>
    <row r="5437" spans="1:34" x14ac:dyDescent="0.25">
      <c r="A5437" s="147" t="s">
        <v>2143</v>
      </c>
      <c r="B5437" s="140" t="s">
        <v>8473</v>
      </c>
      <c r="C5437" s="147" t="s">
        <v>699</v>
      </c>
      <c r="D5437" s="140" t="s">
        <v>8495</v>
      </c>
      <c r="E5437" s="147" t="s">
        <v>1881</v>
      </c>
      <c r="F5437" s="140" t="s">
        <v>8524</v>
      </c>
      <c r="G5437" s="140" t="s">
        <v>1904</v>
      </c>
      <c r="H5437" s="140" t="s">
        <v>10581</v>
      </c>
      <c r="I5437" s="147" t="s">
        <v>4415</v>
      </c>
      <c r="J5437" s="147">
        <v>1</v>
      </c>
      <c r="K5437" s="132">
        <f t="shared" si="612"/>
        <v>866284</v>
      </c>
      <c r="L5437" s="132">
        <v>624875</v>
      </c>
      <c r="M5437" s="132">
        <v>241409</v>
      </c>
      <c r="N5437" s="132">
        <v>619035.64</v>
      </c>
      <c r="O5437" s="133" t="s">
        <v>6110</v>
      </c>
      <c r="P5437" s="132">
        <v>222310</v>
      </c>
      <c r="Q5437" s="132">
        <f t="shared" si="611"/>
        <v>841345.64</v>
      </c>
      <c r="R5437" s="132">
        <v>619035.64</v>
      </c>
      <c r="S5437" s="132">
        <v>222310</v>
      </c>
      <c r="T5437" s="169">
        <f t="shared" si="606"/>
        <v>1</v>
      </c>
      <c r="U5437" s="169">
        <f t="shared" si="607"/>
        <v>1</v>
      </c>
      <c r="V5437" s="169">
        <f t="shared" si="608"/>
        <v>0.92088530253635947</v>
      </c>
      <c r="W5437" s="169">
        <f t="shared" si="609"/>
        <v>0.97121225833560354</v>
      </c>
      <c r="X5437" s="170">
        <v>1</v>
      </c>
      <c r="Y5437" s="139">
        <v>39457</v>
      </c>
      <c r="Z5437" s="139" t="s">
        <v>4516</v>
      </c>
      <c r="AA5437" s="139">
        <v>39675</v>
      </c>
      <c r="AB5437" s="139">
        <v>39844</v>
      </c>
      <c r="AC5437" s="139" t="s">
        <v>4584</v>
      </c>
      <c r="AD5437" s="147">
        <f t="shared" si="610"/>
        <v>169</v>
      </c>
      <c r="AE5437" s="131">
        <v>488</v>
      </c>
      <c r="AG5437" s="147">
        <v>1</v>
      </c>
    </row>
    <row r="5438" spans="1:34" x14ac:dyDescent="0.25">
      <c r="A5438" s="147" t="s">
        <v>2143</v>
      </c>
      <c r="B5438" s="140" t="s">
        <v>8473</v>
      </c>
      <c r="C5438" s="147" t="s">
        <v>699</v>
      </c>
      <c r="D5438" s="140" t="s">
        <v>8495</v>
      </c>
      <c r="E5438" s="147" t="s">
        <v>3016</v>
      </c>
      <c r="F5438" s="140" t="s">
        <v>8565</v>
      </c>
      <c r="G5438" s="140" t="s">
        <v>3271</v>
      </c>
      <c r="H5438" s="140" t="s">
        <v>12548</v>
      </c>
      <c r="I5438" s="147" t="s">
        <v>3267</v>
      </c>
      <c r="J5438" s="147">
        <v>1</v>
      </c>
      <c r="K5438" s="132">
        <f t="shared" si="612"/>
        <v>710887.8</v>
      </c>
      <c r="L5438" s="132">
        <v>488796.74</v>
      </c>
      <c r="M5438" s="132">
        <v>222091.06</v>
      </c>
      <c r="N5438" s="132">
        <v>461000.18</v>
      </c>
      <c r="O5438" s="133" t="s">
        <v>6107</v>
      </c>
      <c r="P5438" s="132">
        <v>209241.06</v>
      </c>
      <c r="Q5438" s="132">
        <f t="shared" si="611"/>
        <v>670241.24</v>
      </c>
      <c r="R5438" s="132">
        <v>461000.18</v>
      </c>
      <c r="S5438" s="132">
        <v>209241.06</v>
      </c>
      <c r="T5438" s="169">
        <f t="shared" si="606"/>
        <v>1</v>
      </c>
      <c r="U5438" s="169">
        <f t="shared" si="607"/>
        <v>1</v>
      </c>
      <c r="V5438" s="169">
        <f t="shared" si="608"/>
        <v>0.94214084979377377</v>
      </c>
      <c r="W5438" s="169">
        <f t="shared" si="609"/>
        <v>0.94282281957856073</v>
      </c>
      <c r="X5438" s="170">
        <v>1</v>
      </c>
      <c r="Y5438" s="139">
        <v>39191</v>
      </c>
      <c r="Z5438" s="139" t="s">
        <v>4516</v>
      </c>
      <c r="AA5438" s="139">
        <v>39358</v>
      </c>
      <c r="AB5438" s="139">
        <v>39430</v>
      </c>
      <c r="AC5438" s="139">
        <v>39799</v>
      </c>
      <c r="AD5438" s="147">
        <f t="shared" si="610"/>
        <v>72</v>
      </c>
      <c r="AE5438" s="131">
        <v>326</v>
      </c>
      <c r="AG5438" s="147">
        <v>1</v>
      </c>
    </row>
    <row r="5439" spans="1:34" x14ac:dyDescent="0.25">
      <c r="A5439" s="147" t="s">
        <v>2143</v>
      </c>
      <c r="B5439" s="140" t="s">
        <v>8473</v>
      </c>
      <c r="C5439" s="147" t="s">
        <v>699</v>
      </c>
      <c r="D5439" s="140" t="s">
        <v>8495</v>
      </c>
      <c r="E5439" s="147" t="s">
        <v>3016</v>
      </c>
      <c r="F5439" s="140" t="s">
        <v>8565</v>
      </c>
      <c r="G5439" s="140" t="s">
        <v>3017</v>
      </c>
      <c r="H5439" s="140" t="s">
        <v>12549</v>
      </c>
      <c r="I5439" s="147" t="s">
        <v>3267</v>
      </c>
      <c r="J5439" s="147">
        <v>1</v>
      </c>
      <c r="K5439" s="132">
        <f t="shared" si="612"/>
        <v>886090.57000000007</v>
      </c>
      <c r="L5439" s="132">
        <v>571091</v>
      </c>
      <c r="M5439" s="132">
        <v>314999.57</v>
      </c>
      <c r="N5439" s="132">
        <v>571091</v>
      </c>
      <c r="O5439" s="133" t="s">
        <v>6074</v>
      </c>
      <c r="P5439" s="132">
        <v>330349.57</v>
      </c>
      <c r="Q5439" s="132">
        <f t="shared" si="611"/>
        <v>901440.57000000007</v>
      </c>
      <c r="R5439" s="132">
        <v>571091</v>
      </c>
      <c r="S5439" s="132">
        <v>330349.57</v>
      </c>
      <c r="T5439" s="169">
        <f t="shared" si="606"/>
        <v>1</v>
      </c>
      <c r="U5439" s="169">
        <f t="shared" si="607"/>
        <v>1</v>
      </c>
      <c r="V5439" s="169">
        <f t="shared" si="608"/>
        <v>1.0487302252507837</v>
      </c>
      <c r="W5439" s="169">
        <f t="shared" si="609"/>
        <v>1.017323285586935</v>
      </c>
      <c r="X5439" s="170">
        <v>1</v>
      </c>
      <c r="Y5439" s="139">
        <v>38461</v>
      </c>
      <c r="Z5439" s="139">
        <v>38505</v>
      </c>
      <c r="AA5439" s="139">
        <v>38564</v>
      </c>
      <c r="AB5439" s="139">
        <v>38716</v>
      </c>
      <c r="AC5439" s="139">
        <v>38765</v>
      </c>
      <c r="AD5439" s="147">
        <f t="shared" si="610"/>
        <v>152</v>
      </c>
      <c r="AE5439" s="131">
        <v>488</v>
      </c>
      <c r="AG5439" s="147">
        <v>1</v>
      </c>
    </row>
    <row r="5440" spans="1:34" x14ac:dyDescent="0.25">
      <c r="A5440" s="147" t="s">
        <v>2143</v>
      </c>
      <c r="B5440" s="140" t="s">
        <v>8473</v>
      </c>
      <c r="C5440" s="147" t="s">
        <v>699</v>
      </c>
      <c r="D5440" s="140" t="s">
        <v>8495</v>
      </c>
      <c r="E5440" s="147" t="s">
        <v>3016</v>
      </c>
      <c r="F5440" s="140" t="s">
        <v>8565</v>
      </c>
      <c r="G5440" s="140" t="s">
        <v>3143</v>
      </c>
      <c r="H5440" s="140" t="s">
        <v>12550</v>
      </c>
      <c r="I5440" s="147" t="s">
        <v>6115</v>
      </c>
      <c r="J5440" s="147">
        <v>1</v>
      </c>
      <c r="K5440" s="132">
        <f t="shared" si="612"/>
        <v>979860</v>
      </c>
      <c r="L5440" s="132">
        <v>630258.02</v>
      </c>
      <c r="M5440" s="132">
        <v>349601.98</v>
      </c>
      <c r="N5440" s="132">
        <v>630258.02</v>
      </c>
      <c r="O5440" s="133" t="s">
        <v>6074</v>
      </c>
      <c r="P5440" s="132">
        <v>356866.98</v>
      </c>
      <c r="Q5440" s="132">
        <f t="shared" si="611"/>
        <v>987125</v>
      </c>
      <c r="R5440" s="132">
        <v>630258.02</v>
      </c>
      <c r="S5440" s="132">
        <v>356866.98</v>
      </c>
      <c r="T5440" s="169">
        <f t="shared" si="606"/>
        <v>1</v>
      </c>
      <c r="U5440" s="169">
        <f t="shared" si="607"/>
        <v>1</v>
      </c>
      <c r="V5440" s="169">
        <f t="shared" si="608"/>
        <v>1.0207807747541933</v>
      </c>
      <c r="W5440" s="169">
        <f t="shared" si="609"/>
        <v>1.007414324495336</v>
      </c>
      <c r="X5440" s="170">
        <v>1</v>
      </c>
      <c r="Y5440" s="139">
        <v>38792</v>
      </c>
      <c r="Z5440" s="139">
        <v>38835</v>
      </c>
      <c r="AA5440" s="139">
        <v>38943</v>
      </c>
      <c r="AB5440" s="139">
        <v>39112</v>
      </c>
      <c r="AC5440" s="139">
        <v>39197</v>
      </c>
      <c r="AD5440" s="147">
        <f t="shared" si="610"/>
        <v>169</v>
      </c>
      <c r="AE5440" s="131">
        <v>782</v>
      </c>
      <c r="AG5440" s="147">
        <v>1</v>
      </c>
    </row>
    <row r="5441" spans="1:34" x14ac:dyDescent="0.25">
      <c r="A5441" s="147" t="s">
        <v>2143</v>
      </c>
      <c r="B5441" s="140" t="s">
        <v>8473</v>
      </c>
      <c r="C5441" s="147" t="s">
        <v>699</v>
      </c>
      <c r="D5441" s="140" t="s">
        <v>8495</v>
      </c>
      <c r="E5441" s="147" t="s">
        <v>3016</v>
      </c>
      <c r="F5441" s="140" t="s">
        <v>8565</v>
      </c>
      <c r="G5441" s="140" t="s">
        <v>3018</v>
      </c>
      <c r="H5441" s="140" t="s">
        <v>12550</v>
      </c>
      <c r="I5441" s="147" t="s">
        <v>6112</v>
      </c>
      <c r="J5441" s="147">
        <v>1</v>
      </c>
      <c r="K5441" s="132">
        <f t="shared" si="612"/>
        <v>3929212.7</v>
      </c>
      <c r="L5441" s="132">
        <v>2167972</v>
      </c>
      <c r="M5441" s="132">
        <v>1761240.7</v>
      </c>
      <c r="N5441" s="132">
        <v>2167972</v>
      </c>
      <c r="O5441" s="133" t="s">
        <v>6074</v>
      </c>
      <c r="P5441" s="132">
        <v>1853587.33</v>
      </c>
      <c r="Q5441" s="132">
        <f t="shared" si="611"/>
        <v>4021559.33</v>
      </c>
      <c r="R5441" s="132">
        <v>2167972</v>
      </c>
      <c r="S5441" s="132">
        <v>1853587.33</v>
      </c>
      <c r="T5441" s="169">
        <f t="shared" si="606"/>
        <v>1</v>
      </c>
      <c r="U5441" s="169">
        <f t="shared" si="607"/>
        <v>1</v>
      </c>
      <c r="V5441" s="169">
        <f t="shared" si="608"/>
        <v>1.0524327140520884</v>
      </c>
      <c r="W5441" s="169">
        <f t="shared" si="609"/>
        <v>1.0235025785191012</v>
      </c>
      <c r="X5441" s="170">
        <v>1</v>
      </c>
      <c r="Y5441" s="139">
        <v>38461</v>
      </c>
      <c r="Z5441" s="139">
        <v>38505</v>
      </c>
      <c r="AA5441" s="139">
        <v>38574</v>
      </c>
      <c r="AB5441" s="139">
        <v>38898</v>
      </c>
      <c r="AC5441" s="139">
        <v>38943</v>
      </c>
      <c r="AD5441" s="147">
        <f t="shared" si="610"/>
        <v>324</v>
      </c>
      <c r="AE5441" s="131">
        <v>818</v>
      </c>
      <c r="AG5441" s="147">
        <v>1</v>
      </c>
    </row>
    <row r="5442" spans="1:34" x14ac:dyDescent="0.25">
      <c r="A5442" s="147" t="s">
        <v>2143</v>
      </c>
      <c r="B5442" s="140" t="s">
        <v>8473</v>
      </c>
      <c r="C5442" s="147" t="s">
        <v>699</v>
      </c>
      <c r="D5442" s="140" t="s">
        <v>8495</v>
      </c>
      <c r="E5442" s="147" t="s">
        <v>3016</v>
      </c>
      <c r="F5442" s="140" t="s">
        <v>8565</v>
      </c>
      <c r="G5442" s="140" t="s">
        <v>3018</v>
      </c>
      <c r="H5442" s="140" t="s">
        <v>12550</v>
      </c>
      <c r="I5442" s="147" t="s">
        <v>6117</v>
      </c>
      <c r="J5442" s="147">
        <v>1</v>
      </c>
      <c r="K5442" s="132">
        <f t="shared" si="612"/>
        <v>430607.17</v>
      </c>
      <c r="L5442" s="132">
        <v>288197.05</v>
      </c>
      <c r="M5442" s="132">
        <v>142410.12</v>
      </c>
      <c r="N5442" s="132">
        <v>288197.03999999998</v>
      </c>
      <c r="O5442" s="133" t="e">
        <v>#DIV/0!</v>
      </c>
      <c r="P5442" s="132">
        <v>120919.8</v>
      </c>
      <c r="Q5442" s="132">
        <f t="shared" si="611"/>
        <v>409116.83999999997</v>
      </c>
      <c r="R5442" s="132">
        <v>288197.03999999998</v>
      </c>
      <c r="S5442" s="132">
        <v>120919.8</v>
      </c>
      <c r="T5442" s="169">
        <f t="shared" si="606"/>
        <v>1</v>
      </c>
      <c r="U5442" s="169">
        <f t="shared" si="607"/>
        <v>1</v>
      </c>
      <c r="V5442" s="169">
        <f t="shared" si="608"/>
        <v>0.84909555584954222</v>
      </c>
      <c r="W5442" s="169">
        <f t="shared" si="609"/>
        <v>0.95009295827563667</v>
      </c>
      <c r="X5442" s="170">
        <v>1</v>
      </c>
      <c r="Y5442" s="139">
        <v>39191</v>
      </c>
      <c r="Z5442" s="139" t="s">
        <v>4516</v>
      </c>
      <c r="AA5442" s="139">
        <v>39403</v>
      </c>
      <c r="AB5442" s="139">
        <v>39721</v>
      </c>
      <c r="AC5442" s="139">
        <v>39748</v>
      </c>
      <c r="AD5442" s="147">
        <f t="shared" si="610"/>
        <v>318</v>
      </c>
      <c r="AE5442" s="131">
        <v>719</v>
      </c>
      <c r="AG5442" s="147">
        <v>1</v>
      </c>
    </row>
    <row r="5443" spans="1:34" x14ac:dyDescent="0.25">
      <c r="A5443" s="147" t="s">
        <v>2143</v>
      </c>
      <c r="B5443" s="140" t="s">
        <v>8473</v>
      </c>
      <c r="C5443" s="147" t="s">
        <v>699</v>
      </c>
      <c r="D5443" s="140" t="s">
        <v>8495</v>
      </c>
      <c r="E5443" s="147" t="s">
        <v>3016</v>
      </c>
      <c r="F5443" s="140" t="s">
        <v>8565</v>
      </c>
      <c r="G5443" s="140" t="s">
        <v>3144</v>
      </c>
      <c r="H5443" s="140" t="s">
        <v>12551</v>
      </c>
      <c r="I5443" s="147" t="s">
        <v>702</v>
      </c>
      <c r="J5443" s="147">
        <v>1</v>
      </c>
      <c r="K5443" s="132">
        <f t="shared" si="612"/>
        <v>2803564.98</v>
      </c>
      <c r="L5443" s="132">
        <v>1166109.73</v>
      </c>
      <c r="M5443" s="132">
        <v>1637455.25</v>
      </c>
      <c r="N5443" s="132">
        <v>1166109.73</v>
      </c>
      <c r="O5443" s="133" t="s">
        <v>6074</v>
      </c>
      <c r="P5443" s="132">
        <v>1636205.05</v>
      </c>
      <c r="Q5443" s="132">
        <f t="shared" si="611"/>
        <v>2802314.7800000003</v>
      </c>
      <c r="R5443" s="132">
        <v>1166109.73</v>
      </c>
      <c r="S5443" s="132">
        <v>1636205.05</v>
      </c>
      <c r="T5443" s="169">
        <f t="shared" si="606"/>
        <v>1</v>
      </c>
      <c r="U5443" s="169">
        <f t="shared" si="607"/>
        <v>1</v>
      </c>
      <c r="V5443" s="169">
        <f t="shared" si="608"/>
        <v>0.99923649821880633</v>
      </c>
      <c r="W5443" s="169">
        <f t="shared" si="609"/>
        <v>0.99955406776410805</v>
      </c>
      <c r="X5443" s="170">
        <v>1</v>
      </c>
      <c r="Y5443" s="139">
        <v>38792</v>
      </c>
      <c r="Z5443" s="139">
        <v>38835</v>
      </c>
      <c r="AA5443" s="139">
        <v>39052</v>
      </c>
      <c r="AB5443" s="139">
        <v>39296</v>
      </c>
      <c r="AC5443" s="139">
        <v>39300</v>
      </c>
      <c r="AD5443" s="147">
        <f t="shared" si="610"/>
        <v>244</v>
      </c>
      <c r="AE5443" s="131">
        <v>429</v>
      </c>
      <c r="AG5443" s="147">
        <v>1</v>
      </c>
    </row>
    <row r="5444" spans="1:34" x14ac:dyDescent="0.25">
      <c r="A5444" s="147" t="s">
        <v>2143</v>
      </c>
      <c r="B5444" s="140" t="s">
        <v>8473</v>
      </c>
      <c r="C5444" s="147" t="s">
        <v>699</v>
      </c>
      <c r="D5444" s="140" t="s">
        <v>8495</v>
      </c>
      <c r="E5444" s="147" t="s">
        <v>3016</v>
      </c>
      <c r="F5444" s="140" t="s">
        <v>8565</v>
      </c>
      <c r="G5444" s="140" t="s">
        <v>3145</v>
      </c>
      <c r="H5444" s="140" t="s">
        <v>12552</v>
      </c>
      <c r="I5444" s="147" t="s">
        <v>702</v>
      </c>
      <c r="J5444" s="147">
        <v>1</v>
      </c>
      <c r="K5444" s="132">
        <f t="shared" si="612"/>
        <v>1546274.37</v>
      </c>
      <c r="L5444" s="132">
        <v>694038.64</v>
      </c>
      <c r="M5444" s="132">
        <v>852235.73</v>
      </c>
      <c r="N5444" s="132">
        <v>694038.64</v>
      </c>
      <c r="O5444" s="133" t="s">
        <v>6074</v>
      </c>
      <c r="P5444" s="132">
        <v>852889.5</v>
      </c>
      <c r="Q5444" s="132">
        <f t="shared" si="611"/>
        <v>1546928.1400000001</v>
      </c>
      <c r="R5444" s="132">
        <v>694038.64</v>
      </c>
      <c r="S5444" s="132">
        <v>852889.5</v>
      </c>
      <c r="T5444" s="169">
        <f t="shared" si="606"/>
        <v>1</v>
      </c>
      <c r="U5444" s="169">
        <f t="shared" si="607"/>
        <v>1</v>
      </c>
      <c r="V5444" s="169">
        <f t="shared" si="608"/>
        <v>1.0007671234342639</v>
      </c>
      <c r="W5444" s="169">
        <f t="shared" si="609"/>
        <v>1.0004228033605704</v>
      </c>
      <c r="X5444" s="170">
        <v>1</v>
      </c>
      <c r="Y5444" s="139">
        <v>38792</v>
      </c>
      <c r="Z5444" s="139">
        <v>38835</v>
      </c>
      <c r="AA5444" s="139">
        <v>39052</v>
      </c>
      <c r="AB5444" s="139">
        <v>39296</v>
      </c>
      <c r="AC5444" s="139">
        <v>39300</v>
      </c>
      <c r="AD5444" s="147">
        <f t="shared" si="610"/>
        <v>244</v>
      </c>
      <c r="AE5444" s="131">
        <v>392</v>
      </c>
      <c r="AG5444" s="147">
        <v>1</v>
      </c>
    </row>
    <row r="5445" spans="1:34" x14ac:dyDescent="0.25">
      <c r="A5445" s="147" t="s">
        <v>2143</v>
      </c>
      <c r="B5445" s="140" t="s">
        <v>8473</v>
      </c>
      <c r="C5445" s="147" t="s">
        <v>699</v>
      </c>
      <c r="D5445" s="140" t="s">
        <v>8495</v>
      </c>
      <c r="E5445" s="147" t="s">
        <v>3016</v>
      </c>
      <c r="F5445" s="140" t="s">
        <v>8565</v>
      </c>
      <c r="G5445" s="140" t="s">
        <v>3272</v>
      </c>
      <c r="H5445" s="140" t="s">
        <v>12553</v>
      </c>
      <c r="I5445" s="147" t="s">
        <v>6118</v>
      </c>
      <c r="J5445" s="147">
        <v>1</v>
      </c>
      <c r="K5445" s="132">
        <f t="shared" si="612"/>
        <v>400980.84</v>
      </c>
      <c r="L5445" s="132">
        <v>374958.78</v>
      </c>
      <c r="M5445" s="132">
        <v>26022.06</v>
      </c>
      <c r="N5445" s="132">
        <v>337462.9</v>
      </c>
      <c r="O5445" s="133" t="s">
        <v>6110</v>
      </c>
      <c r="P5445" s="132">
        <v>184300</v>
      </c>
      <c r="Q5445" s="132">
        <f t="shared" si="611"/>
        <v>521762.9</v>
      </c>
      <c r="R5445" s="132">
        <v>337462.9</v>
      </c>
      <c r="S5445" s="132">
        <v>184300</v>
      </c>
      <c r="T5445" s="169">
        <f t="shared" si="606"/>
        <v>1</v>
      </c>
      <c r="U5445" s="169">
        <f t="shared" si="607"/>
        <v>1</v>
      </c>
      <c r="V5445" s="169">
        <f t="shared" si="608"/>
        <v>7.0824523500445391</v>
      </c>
      <c r="W5445" s="169">
        <f t="shared" si="609"/>
        <v>1.3012165369297943</v>
      </c>
      <c r="X5445" s="170">
        <v>1</v>
      </c>
      <c r="Y5445" s="139">
        <v>39191</v>
      </c>
      <c r="Z5445" s="139" t="s">
        <v>4516</v>
      </c>
      <c r="AA5445" s="139">
        <v>39349</v>
      </c>
      <c r="AB5445" s="139">
        <v>39410</v>
      </c>
      <c r="AC5445" s="139">
        <v>39415</v>
      </c>
      <c r="AD5445" s="147">
        <f t="shared" si="610"/>
        <v>61</v>
      </c>
      <c r="AE5445" s="131">
        <v>392</v>
      </c>
      <c r="AG5445" s="147">
        <v>1</v>
      </c>
    </row>
    <row r="5446" spans="1:34" x14ac:dyDescent="0.25">
      <c r="A5446" s="147" t="s">
        <v>2143</v>
      </c>
      <c r="B5446" s="140" t="s">
        <v>8473</v>
      </c>
      <c r="C5446" s="147" t="s">
        <v>699</v>
      </c>
      <c r="D5446" s="140" t="s">
        <v>8495</v>
      </c>
      <c r="E5446" s="147" t="s">
        <v>3016</v>
      </c>
      <c r="F5446" s="140" t="s">
        <v>8565</v>
      </c>
      <c r="G5446" s="140" t="s">
        <v>3146</v>
      </c>
      <c r="H5446" s="140" t="s">
        <v>12554</v>
      </c>
      <c r="I5446" s="147" t="s">
        <v>3147</v>
      </c>
      <c r="J5446" s="147">
        <v>1</v>
      </c>
      <c r="K5446" s="132">
        <f t="shared" si="612"/>
        <v>2737361.39</v>
      </c>
      <c r="L5446" s="132">
        <v>809593.61</v>
      </c>
      <c r="M5446" s="132">
        <v>1927767.78</v>
      </c>
      <c r="N5446" s="132">
        <v>728634.26</v>
      </c>
      <c r="O5446" s="133" t="s">
        <v>6079</v>
      </c>
      <c r="P5446" s="132">
        <v>1678627.71</v>
      </c>
      <c r="Q5446" s="132">
        <f t="shared" si="611"/>
        <v>2407261.9699999997</v>
      </c>
      <c r="R5446" s="132">
        <v>728634.26</v>
      </c>
      <c r="S5446" s="132">
        <v>1678627.71</v>
      </c>
      <c r="T5446" s="169">
        <f t="shared" si="606"/>
        <v>1</v>
      </c>
      <c r="U5446" s="169">
        <f t="shared" si="607"/>
        <v>1</v>
      </c>
      <c r="V5446" s="169">
        <f t="shared" si="608"/>
        <v>0.87076240583292663</v>
      </c>
      <c r="W5446" s="169">
        <f t="shared" si="609"/>
        <v>0.8794096310388887</v>
      </c>
      <c r="X5446" s="170">
        <v>1</v>
      </c>
      <c r="Y5446" s="139">
        <v>38792</v>
      </c>
      <c r="Z5446" s="139">
        <v>38835</v>
      </c>
      <c r="AA5446" s="139">
        <v>38950</v>
      </c>
      <c r="AB5446" s="139">
        <v>39535</v>
      </c>
      <c r="AC5446" s="139" t="s">
        <v>4584</v>
      </c>
      <c r="AD5446" s="147">
        <f t="shared" si="610"/>
        <v>585</v>
      </c>
      <c r="AE5446" s="131">
        <v>557</v>
      </c>
      <c r="AG5446" s="147">
        <v>1</v>
      </c>
    </row>
    <row r="5447" spans="1:34" x14ac:dyDescent="0.25">
      <c r="A5447" s="147" t="s">
        <v>2143</v>
      </c>
      <c r="B5447" s="140" t="s">
        <v>8473</v>
      </c>
      <c r="C5447" s="147" t="s">
        <v>699</v>
      </c>
      <c r="D5447" s="140" t="s">
        <v>8495</v>
      </c>
      <c r="E5447" s="147" t="s">
        <v>3016</v>
      </c>
      <c r="F5447" s="140" t="s">
        <v>8565</v>
      </c>
      <c r="G5447" s="140" t="s">
        <v>3273</v>
      </c>
      <c r="H5447" s="140" t="s">
        <v>12555</v>
      </c>
      <c r="I5447" s="147" t="s">
        <v>4473</v>
      </c>
      <c r="J5447" s="147">
        <v>1</v>
      </c>
      <c r="K5447" s="132">
        <f t="shared" si="612"/>
        <v>2346748.39</v>
      </c>
      <c r="L5447" s="132">
        <v>1630355.79</v>
      </c>
      <c r="M5447" s="132">
        <v>716392.6</v>
      </c>
      <c r="N5447" s="132">
        <v>1630355.79</v>
      </c>
      <c r="O5447" s="133" t="s">
        <v>6107</v>
      </c>
      <c r="P5447" s="132">
        <v>532130.59000000008</v>
      </c>
      <c r="Q5447" s="132">
        <f t="shared" si="611"/>
        <v>2162486.38</v>
      </c>
      <c r="R5447" s="132">
        <v>1630355.79</v>
      </c>
      <c r="S5447" s="132">
        <v>532130.59</v>
      </c>
      <c r="T5447" s="169">
        <f t="shared" si="606"/>
        <v>1</v>
      </c>
      <c r="U5447" s="169">
        <f t="shared" si="607"/>
        <v>0.99999999999999978</v>
      </c>
      <c r="V5447" s="169">
        <f t="shared" si="608"/>
        <v>0.74279185742566312</v>
      </c>
      <c r="W5447" s="169">
        <f t="shared" si="609"/>
        <v>0.92148199151422439</v>
      </c>
      <c r="X5447" s="170">
        <v>1</v>
      </c>
      <c r="Y5447" s="139">
        <v>39191</v>
      </c>
      <c r="Z5447" s="139" t="s">
        <v>4584</v>
      </c>
      <c r="AA5447" s="139">
        <v>39531</v>
      </c>
      <c r="AB5447" s="139">
        <v>39994</v>
      </c>
      <c r="AC5447" s="139" t="s">
        <v>4584</v>
      </c>
      <c r="AD5447" s="147">
        <f t="shared" si="610"/>
        <v>463</v>
      </c>
      <c r="AE5447" s="131">
        <v>323</v>
      </c>
      <c r="AG5447" s="147">
        <v>1</v>
      </c>
    </row>
    <row r="5448" spans="1:34" x14ac:dyDescent="0.25">
      <c r="A5448" s="147" t="s">
        <v>2143</v>
      </c>
      <c r="B5448" s="140" t="s">
        <v>8473</v>
      </c>
      <c r="C5448" s="147" t="s">
        <v>699</v>
      </c>
      <c r="D5448" s="140" t="s">
        <v>8495</v>
      </c>
      <c r="E5448" s="147" t="s">
        <v>3016</v>
      </c>
      <c r="F5448" s="140" t="s">
        <v>8565</v>
      </c>
      <c r="G5448" s="140" t="s">
        <v>3019</v>
      </c>
      <c r="H5448" s="140" t="s">
        <v>12556</v>
      </c>
      <c r="I5448" s="147" t="s">
        <v>702</v>
      </c>
      <c r="J5448" s="147">
        <v>1</v>
      </c>
      <c r="K5448" s="132">
        <f t="shared" si="612"/>
        <v>1249387.29</v>
      </c>
      <c r="L5448" s="132">
        <v>533413.29</v>
      </c>
      <c r="M5448" s="132">
        <v>715974</v>
      </c>
      <c r="N5448" s="132">
        <v>533413.29</v>
      </c>
      <c r="O5448" s="133" t="s">
        <v>6074</v>
      </c>
      <c r="P5448" s="132">
        <v>716199</v>
      </c>
      <c r="Q5448" s="132">
        <f t="shared" si="611"/>
        <v>1249612.29</v>
      </c>
      <c r="R5448" s="132">
        <v>533413.29</v>
      </c>
      <c r="S5448" s="132">
        <v>716199</v>
      </c>
      <c r="T5448" s="169">
        <f t="shared" si="606"/>
        <v>1</v>
      </c>
      <c r="U5448" s="169">
        <f t="shared" si="607"/>
        <v>1</v>
      </c>
      <c r="V5448" s="169">
        <f t="shared" si="608"/>
        <v>1.000314257221631</v>
      </c>
      <c r="W5448" s="169">
        <f t="shared" si="609"/>
        <v>1.0001800882735088</v>
      </c>
      <c r="X5448" s="170">
        <v>1</v>
      </c>
      <c r="Y5448" s="139">
        <v>38461</v>
      </c>
      <c r="Z5448" s="139">
        <v>38505</v>
      </c>
      <c r="AA5448" s="139">
        <v>38668</v>
      </c>
      <c r="AB5448" s="139">
        <v>38740</v>
      </c>
      <c r="AC5448" s="139">
        <v>38743</v>
      </c>
      <c r="AD5448" s="147">
        <f t="shared" si="610"/>
        <v>72</v>
      </c>
      <c r="AE5448" s="131">
        <v>173</v>
      </c>
      <c r="AG5448" s="147">
        <v>1</v>
      </c>
    </row>
    <row r="5449" spans="1:34" x14ac:dyDescent="0.25">
      <c r="A5449" s="147" t="s">
        <v>2143</v>
      </c>
      <c r="B5449" s="140" t="s">
        <v>8473</v>
      </c>
      <c r="C5449" s="147" t="s">
        <v>699</v>
      </c>
      <c r="D5449" s="140" t="s">
        <v>8495</v>
      </c>
      <c r="E5449" s="147" t="s">
        <v>3016</v>
      </c>
      <c r="F5449" s="140" t="s">
        <v>8565</v>
      </c>
      <c r="G5449" s="140" t="s">
        <v>3275</v>
      </c>
      <c r="H5449" s="140" t="s">
        <v>12557</v>
      </c>
      <c r="I5449" s="147" t="s">
        <v>42</v>
      </c>
      <c r="J5449" s="147">
        <v>1</v>
      </c>
      <c r="K5449" s="132">
        <f t="shared" si="612"/>
        <v>690263.71</v>
      </c>
      <c r="L5449" s="132">
        <v>422341.46</v>
      </c>
      <c r="M5449" s="132">
        <v>267922.25</v>
      </c>
      <c r="N5449" s="132">
        <v>385152.14</v>
      </c>
      <c r="O5449" s="133" t="s">
        <v>6107</v>
      </c>
      <c r="P5449" s="132">
        <v>164938.46</v>
      </c>
      <c r="Q5449" s="132">
        <f t="shared" si="611"/>
        <v>550090.6</v>
      </c>
      <c r="R5449" s="132">
        <v>385152.14</v>
      </c>
      <c r="S5449" s="132">
        <v>164938.46</v>
      </c>
      <c r="T5449" s="169">
        <f t="shared" si="606"/>
        <v>1</v>
      </c>
      <c r="U5449" s="169">
        <f t="shared" si="607"/>
        <v>1</v>
      </c>
      <c r="V5449" s="169">
        <f t="shared" si="608"/>
        <v>0.61562061381613509</v>
      </c>
      <c r="W5449" s="169">
        <f t="shared" si="609"/>
        <v>0.79692817691371898</v>
      </c>
      <c r="X5449" s="170">
        <v>1</v>
      </c>
      <c r="Y5449" s="139">
        <v>39191</v>
      </c>
      <c r="Z5449" s="139" t="s">
        <v>4516</v>
      </c>
      <c r="AA5449" s="139">
        <v>39395</v>
      </c>
      <c r="AB5449" s="139">
        <v>39752</v>
      </c>
      <c r="AC5449" s="139">
        <v>39869</v>
      </c>
      <c r="AD5449" s="147">
        <f t="shared" si="610"/>
        <v>357</v>
      </c>
      <c r="AE5449" s="131">
        <v>212</v>
      </c>
      <c r="AG5449" s="147">
        <v>1</v>
      </c>
    </row>
    <row r="5450" spans="1:34" s="194" customFormat="1" x14ac:dyDescent="0.25">
      <c r="A5450" s="194" t="s">
        <v>2146</v>
      </c>
      <c r="B5450" s="195" t="s">
        <v>7266</v>
      </c>
      <c r="C5450" s="194" t="s">
        <v>1201</v>
      </c>
      <c r="D5450" s="195" t="s">
        <v>8477</v>
      </c>
      <c r="E5450" s="194" t="s">
        <v>1367</v>
      </c>
      <c r="F5450" s="195" t="s">
        <v>8545</v>
      </c>
      <c r="G5450" s="140" t="s">
        <v>913</v>
      </c>
      <c r="H5450" s="195" t="s">
        <v>11017</v>
      </c>
      <c r="I5450" s="194" t="s">
        <v>4859</v>
      </c>
      <c r="J5450" s="194">
        <v>5</v>
      </c>
      <c r="K5450" s="196">
        <f t="shared" si="612"/>
        <v>3689609</v>
      </c>
      <c r="L5450" s="196">
        <v>2717280</v>
      </c>
      <c r="M5450" s="196">
        <v>972329</v>
      </c>
      <c r="N5450" s="196">
        <v>2717280</v>
      </c>
      <c r="O5450" s="134" t="s">
        <v>4860</v>
      </c>
      <c r="P5450" s="196">
        <v>974391.98</v>
      </c>
      <c r="Q5450" s="196">
        <f t="shared" si="611"/>
        <v>3691671.98</v>
      </c>
      <c r="R5450" s="196">
        <v>2717280</v>
      </c>
      <c r="S5450" s="196">
        <v>974391.98</v>
      </c>
      <c r="T5450" s="197">
        <f t="shared" ref="T5450:T5458" si="613">R5450/N5450</f>
        <v>1</v>
      </c>
      <c r="U5450" s="197">
        <f t="shared" ref="U5450:U5458" si="614">S5450/P5450</f>
        <v>1</v>
      </c>
      <c r="V5450" s="197">
        <f t="shared" ref="V5450:V5458" si="615">P5450/M5450</f>
        <v>1.0021216892636133</v>
      </c>
      <c r="W5450" s="197">
        <f t="shared" ref="W5450:W5458" si="616">Q5450/K5450</f>
        <v>1.0005591324175542</v>
      </c>
      <c r="X5450" s="198">
        <v>1</v>
      </c>
      <c r="Y5450" s="199">
        <v>37959</v>
      </c>
      <c r="Z5450" s="199">
        <v>38069</v>
      </c>
      <c r="AA5450" s="199">
        <v>38175</v>
      </c>
      <c r="AB5450" s="199">
        <v>38455</v>
      </c>
      <c r="AC5450" s="199">
        <v>38456</v>
      </c>
      <c r="AD5450" s="194">
        <f t="shared" ref="AD5450:AD5458" si="617">AB5450-AA5450</f>
        <v>280</v>
      </c>
      <c r="AE5450" s="200">
        <v>874</v>
      </c>
      <c r="AF5450" s="194" t="s">
        <v>4858</v>
      </c>
      <c r="AG5450" s="194">
        <v>1</v>
      </c>
      <c r="AH5450" s="194" t="s">
        <v>5021</v>
      </c>
    </row>
    <row r="5451" spans="1:34" s="194" customFormat="1" x14ac:dyDescent="0.25">
      <c r="A5451" s="194" t="s">
        <v>2148</v>
      </c>
      <c r="B5451" s="195" t="s">
        <v>7269</v>
      </c>
      <c r="C5451" s="194" t="s">
        <v>221</v>
      </c>
      <c r="D5451" s="195" t="s">
        <v>8490</v>
      </c>
      <c r="E5451" s="194" t="s">
        <v>2997</v>
      </c>
      <c r="F5451" s="195" t="s">
        <v>8612</v>
      </c>
      <c r="G5451" s="140" t="s">
        <v>12559</v>
      </c>
      <c r="H5451" s="195" t="s">
        <v>12560</v>
      </c>
      <c r="I5451" s="194" t="s">
        <v>5487</v>
      </c>
      <c r="J5451" s="194">
        <v>23</v>
      </c>
      <c r="K5451" s="196">
        <f t="shared" si="612"/>
        <v>11378436</v>
      </c>
      <c r="L5451" s="196">
        <v>7234191</v>
      </c>
      <c r="M5451" s="196">
        <v>4144245</v>
      </c>
      <c r="N5451" s="196">
        <v>3617095.5</v>
      </c>
      <c r="O5451" s="134" t="s">
        <v>4699</v>
      </c>
      <c r="P5451" s="196">
        <v>398149.99</v>
      </c>
      <c r="Q5451" s="196">
        <f t="shared" si="611"/>
        <v>3857087.49</v>
      </c>
      <c r="R5451" s="196">
        <v>3617095.5</v>
      </c>
      <c r="S5451" s="196">
        <v>239991.99</v>
      </c>
      <c r="T5451" s="197">
        <f t="shared" si="613"/>
        <v>1</v>
      </c>
      <c r="U5451" s="197">
        <f t="shared" si="614"/>
        <v>0.60276779110304635</v>
      </c>
      <c r="V5451" s="197">
        <f t="shared" si="615"/>
        <v>9.6072985549840798E-2</v>
      </c>
      <c r="W5451" s="197">
        <f t="shared" si="616"/>
        <v>0.33898221952472207</v>
      </c>
      <c r="X5451" s="198">
        <v>1</v>
      </c>
      <c r="Y5451" s="199">
        <v>38987</v>
      </c>
      <c r="Z5451" s="199">
        <v>38988</v>
      </c>
      <c r="AA5451" s="199">
        <v>38961</v>
      </c>
      <c r="AB5451" s="199">
        <v>39294</v>
      </c>
      <c r="AC5451" s="199" t="s">
        <v>4584</v>
      </c>
      <c r="AD5451" s="194">
        <f t="shared" si="617"/>
        <v>333</v>
      </c>
      <c r="AE5451" s="200">
        <v>89</v>
      </c>
      <c r="AG5451" s="194">
        <v>1</v>
      </c>
      <c r="AH5451" s="194" t="s">
        <v>5683</v>
      </c>
    </row>
    <row r="5452" spans="1:34" s="194" customFormat="1" x14ac:dyDescent="0.25">
      <c r="A5452" s="194" t="s">
        <v>2148</v>
      </c>
      <c r="B5452" s="195" t="s">
        <v>7269</v>
      </c>
      <c r="C5452" s="194" t="s">
        <v>221</v>
      </c>
      <c r="D5452" s="195" t="s">
        <v>8490</v>
      </c>
      <c r="E5452" s="194" t="s">
        <v>2997</v>
      </c>
      <c r="F5452" s="195" t="s">
        <v>8612</v>
      </c>
      <c r="G5452" s="140" t="s">
        <v>242</v>
      </c>
      <c r="H5452" s="195" t="s">
        <v>11976</v>
      </c>
      <c r="I5452" s="194" t="s">
        <v>5487</v>
      </c>
      <c r="J5452" s="194">
        <v>23</v>
      </c>
      <c r="K5452" s="196">
        <f t="shared" ref="K5452:K5458" si="618">L5452+M5452</f>
        <v>11378436</v>
      </c>
      <c r="L5452" s="196">
        <v>7234191</v>
      </c>
      <c r="M5452" s="196">
        <v>4144245</v>
      </c>
      <c r="N5452" s="196">
        <v>3617095.5</v>
      </c>
      <c r="O5452" s="134" t="s">
        <v>4699</v>
      </c>
      <c r="P5452" s="196">
        <v>398149.99</v>
      </c>
      <c r="Q5452" s="196">
        <f t="shared" ref="Q5452:Q5458" si="619">R5452+S5452</f>
        <v>3857087.49</v>
      </c>
      <c r="R5452" s="196">
        <v>3617095.5</v>
      </c>
      <c r="S5452" s="196">
        <v>239991.99</v>
      </c>
      <c r="T5452" s="197">
        <f t="shared" si="613"/>
        <v>1</v>
      </c>
      <c r="U5452" s="197">
        <f t="shared" si="614"/>
        <v>0.60276779110304635</v>
      </c>
      <c r="V5452" s="197">
        <f t="shared" si="615"/>
        <v>9.6072985549840798E-2</v>
      </c>
      <c r="W5452" s="197">
        <f t="shared" si="616"/>
        <v>0.33898221952472207</v>
      </c>
      <c r="X5452" s="198">
        <v>1</v>
      </c>
      <c r="Y5452" s="199">
        <v>38987</v>
      </c>
      <c r="Z5452" s="199">
        <v>38988</v>
      </c>
      <c r="AA5452" s="199">
        <v>38961</v>
      </c>
      <c r="AB5452" s="199">
        <v>39294</v>
      </c>
      <c r="AC5452" s="199" t="s">
        <v>4584</v>
      </c>
      <c r="AD5452" s="194">
        <f t="shared" si="617"/>
        <v>333</v>
      </c>
      <c r="AE5452" s="200">
        <v>89</v>
      </c>
      <c r="AG5452" s="194">
        <v>1</v>
      </c>
      <c r="AH5452" s="194" t="s">
        <v>5683</v>
      </c>
    </row>
    <row r="5453" spans="1:34" s="194" customFormat="1" x14ac:dyDescent="0.25">
      <c r="A5453" s="194" t="s">
        <v>2148</v>
      </c>
      <c r="B5453" s="195" t="s">
        <v>7269</v>
      </c>
      <c r="C5453" s="194" t="s">
        <v>221</v>
      </c>
      <c r="D5453" s="195" t="s">
        <v>8490</v>
      </c>
      <c r="E5453" s="194" t="s">
        <v>2997</v>
      </c>
      <c r="F5453" s="195" t="s">
        <v>8612</v>
      </c>
      <c r="G5453" s="140" t="s">
        <v>238</v>
      </c>
      <c r="H5453" s="195" t="s">
        <v>11975</v>
      </c>
      <c r="I5453" s="194" t="s">
        <v>5487</v>
      </c>
      <c r="J5453" s="194">
        <v>23</v>
      </c>
      <c r="K5453" s="196">
        <f t="shared" si="618"/>
        <v>11378436</v>
      </c>
      <c r="L5453" s="196">
        <v>7234191</v>
      </c>
      <c r="M5453" s="196">
        <v>4144245</v>
      </c>
      <c r="N5453" s="196">
        <v>3617095.5</v>
      </c>
      <c r="O5453" s="134" t="s">
        <v>4699</v>
      </c>
      <c r="P5453" s="196">
        <v>398149.99</v>
      </c>
      <c r="Q5453" s="196">
        <f t="shared" si="619"/>
        <v>3857087.49</v>
      </c>
      <c r="R5453" s="196">
        <v>3617095.5</v>
      </c>
      <c r="S5453" s="196">
        <v>239991.99</v>
      </c>
      <c r="T5453" s="197">
        <f t="shared" si="613"/>
        <v>1</v>
      </c>
      <c r="U5453" s="197">
        <f t="shared" si="614"/>
        <v>0.60276779110304635</v>
      </c>
      <c r="V5453" s="197">
        <f t="shared" si="615"/>
        <v>9.6072985549840798E-2</v>
      </c>
      <c r="W5453" s="197">
        <f t="shared" si="616"/>
        <v>0.33898221952472207</v>
      </c>
      <c r="X5453" s="198">
        <v>1</v>
      </c>
      <c r="Y5453" s="199">
        <v>38987</v>
      </c>
      <c r="Z5453" s="199">
        <v>38988</v>
      </c>
      <c r="AA5453" s="199">
        <v>38961</v>
      </c>
      <c r="AB5453" s="199">
        <v>39294</v>
      </c>
      <c r="AC5453" s="199" t="s">
        <v>4584</v>
      </c>
      <c r="AD5453" s="194">
        <f t="shared" si="617"/>
        <v>333</v>
      </c>
      <c r="AE5453" s="200">
        <v>89</v>
      </c>
      <c r="AG5453" s="194">
        <v>1</v>
      </c>
      <c r="AH5453" s="194" t="s">
        <v>5683</v>
      </c>
    </row>
    <row r="5454" spans="1:34" s="194" customFormat="1" x14ac:dyDescent="0.25">
      <c r="A5454" s="194" t="s">
        <v>2148</v>
      </c>
      <c r="B5454" s="195" t="s">
        <v>7269</v>
      </c>
      <c r="C5454" s="194" t="s">
        <v>221</v>
      </c>
      <c r="D5454" s="195" t="s">
        <v>8490</v>
      </c>
      <c r="E5454" s="194" t="s">
        <v>2997</v>
      </c>
      <c r="F5454" s="195" t="s">
        <v>8612</v>
      </c>
      <c r="G5454" s="140" t="s">
        <v>11963</v>
      </c>
      <c r="H5454" s="195" t="s">
        <v>11977</v>
      </c>
      <c r="I5454" s="194" t="s">
        <v>5487</v>
      </c>
      <c r="J5454" s="194">
        <v>23</v>
      </c>
      <c r="K5454" s="196">
        <f t="shared" si="618"/>
        <v>11378436</v>
      </c>
      <c r="L5454" s="196">
        <v>7234191</v>
      </c>
      <c r="M5454" s="196">
        <v>4144245</v>
      </c>
      <c r="N5454" s="196">
        <v>3617095.5</v>
      </c>
      <c r="O5454" s="134" t="s">
        <v>4699</v>
      </c>
      <c r="P5454" s="196">
        <v>398149.99</v>
      </c>
      <c r="Q5454" s="196">
        <f t="shared" si="619"/>
        <v>3857087.49</v>
      </c>
      <c r="R5454" s="196">
        <v>3617095.5</v>
      </c>
      <c r="S5454" s="196">
        <v>239991.99</v>
      </c>
      <c r="T5454" s="197">
        <f t="shared" si="613"/>
        <v>1</v>
      </c>
      <c r="U5454" s="197">
        <f t="shared" si="614"/>
        <v>0.60276779110304635</v>
      </c>
      <c r="V5454" s="197">
        <f t="shared" si="615"/>
        <v>9.6072985549840798E-2</v>
      </c>
      <c r="W5454" s="197">
        <f t="shared" si="616"/>
        <v>0.33898221952472207</v>
      </c>
      <c r="X5454" s="198">
        <v>1</v>
      </c>
      <c r="Y5454" s="199">
        <v>38987</v>
      </c>
      <c r="Z5454" s="199">
        <v>38988</v>
      </c>
      <c r="AA5454" s="199">
        <v>38961</v>
      </c>
      <c r="AB5454" s="199">
        <v>39294</v>
      </c>
      <c r="AC5454" s="199" t="s">
        <v>4584</v>
      </c>
      <c r="AD5454" s="194">
        <f t="shared" si="617"/>
        <v>333</v>
      </c>
      <c r="AE5454" s="200">
        <v>89</v>
      </c>
      <c r="AG5454" s="194">
        <v>1</v>
      </c>
      <c r="AH5454" s="194" t="s">
        <v>5683</v>
      </c>
    </row>
    <row r="5455" spans="1:34" s="194" customFormat="1" x14ac:dyDescent="0.25">
      <c r="A5455" s="194" t="s">
        <v>2148</v>
      </c>
      <c r="B5455" s="195" t="s">
        <v>7269</v>
      </c>
      <c r="C5455" s="194" t="s">
        <v>221</v>
      </c>
      <c r="D5455" s="195" t="s">
        <v>8490</v>
      </c>
      <c r="E5455" s="194" t="s">
        <v>2997</v>
      </c>
      <c r="F5455" s="195" t="s">
        <v>8612</v>
      </c>
      <c r="G5455" s="140" t="s">
        <v>122</v>
      </c>
      <c r="H5455" s="195" t="s">
        <v>11978</v>
      </c>
      <c r="I5455" s="194" t="s">
        <v>5487</v>
      </c>
      <c r="J5455" s="194">
        <v>23</v>
      </c>
      <c r="K5455" s="196">
        <f t="shared" si="618"/>
        <v>11378436</v>
      </c>
      <c r="L5455" s="196">
        <v>7234191</v>
      </c>
      <c r="M5455" s="196">
        <v>4144245</v>
      </c>
      <c r="N5455" s="196">
        <v>3617095.5</v>
      </c>
      <c r="O5455" s="134" t="s">
        <v>4699</v>
      </c>
      <c r="P5455" s="196">
        <v>398149.99</v>
      </c>
      <c r="Q5455" s="196">
        <f t="shared" si="619"/>
        <v>3857087.49</v>
      </c>
      <c r="R5455" s="196">
        <v>3617095.5</v>
      </c>
      <c r="S5455" s="196">
        <v>239991.99</v>
      </c>
      <c r="T5455" s="197">
        <f t="shared" si="613"/>
        <v>1</v>
      </c>
      <c r="U5455" s="197">
        <f t="shared" si="614"/>
        <v>0.60276779110304635</v>
      </c>
      <c r="V5455" s="197">
        <f t="shared" si="615"/>
        <v>9.6072985549840798E-2</v>
      </c>
      <c r="W5455" s="197">
        <f t="shared" si="616"/>
        <v>0.33898221952472207</v>
      </c>
      <c r="X5455" s="198">
        <v>1</v>
      </c>
      <c r="Y5455" s="199">
        <v>38987</v>
      </c>
      <c r="Z5455" s="199">
        <v>38988</v>
      </c>
      <c r="AA5455" s="199">
        <v>38961</v>
      </c>
      <c r="AB5455" s="199">
        <v>39294</v>
      </c>
      <c r="AC5455" s="199" t="s">
        <v>4584</v>
      </c>
      <c r="AD5455" s="194">
        <f t="shared" si="617"/>
        <v>333</v>
      </c>
      <c r="AE5455" s="200">
        <v>89</v>
      </c>
      <c r="AG5455" s="194">
        <v>1</v>
      </c>
      <c r="AH5455" s="194" t="s">
        <v>5683</v>
      </c>
    </row>
    <row r="5456" spans="1:34" s="194" customFormat="1" x14ac:dyDescent="0.25">
      <c r="A5456" s="194" t="s">
        <v>2148</v>
      </c>
      <c r="B5456" s="195" t="s">
        <v>7269</v>
      </c>
      <c r="C5456" s="194" t="s">
        <v>221</v>
      </c>
      <c r="D5456" s="195" t="s">
        <v>8490</v>
      </c>
      <c r="E5456" s="194" t="s">
        <v>2997</v>
      </c>
      <c r="F5456" s="195" t="s">
        <v>8612</v>
      </c>
      <c r="G5456" s="140" t="s">
        <v>11979</v>
      </c>
      <c r="H5456" s="195" t="s">
        <v>11980</v>
      </c>
      <c r="I5456" s="194" t="s">
        <v>5487</v>
      </c>
      <c r="J5456" s="194">
        <v>23</v>
      </c>
      <c r="K5456" s="196">
        <f t="shared" si="618"/>
        <v>11378436</v>
      </c>
      <c r="L5456" s="196">
        <v>7234191</v>
      </c>
      <c r="M5456" s="196">
        <v>4144245</v>
      </c>
      <c r="N5456" s="196">
        <v>3617095.5</v>
      </c>
      <c r="O5456" s="134" t="s">
        <v>4699</v>
      </c>
      <c r="P5456" s="196">
        <v>398149.99</v>
      </c>
      <c r="Q5456" s="196">
        <f t="shared" si="619"/>
        <v>3857087.49</v>
      </c>
      <c r="R5456" s="196">
        <v>3617095.5</v>
      </c>
      <c r="S5456" s="196">
        <v>239991.99</v>
      </c>
      <c r="T5456" s="197">
        <f t="shared" si="613"/>
        <v>1</v>
      </c>
      <c r="U5456" s="197">
        <f t="shared" si="614"/>
        <v>0.60276779110304635</v>
      </c>
      <c r="V5456" s="197">
        <f t="shared" si="615"/>
        <v>9.6072985549840798E-2</v>
      </c>
      <c r="W5456" s="197">
        <f t="shared" si="616"/>
        <v>0.33898221952472207</v>
      </c>
      <c r="X5456" s="198">
        <v>1</v>
      </c>
      <c r="Y5456" s="199">
        <v>38987</v>
      </c>
      <c r="Z5456" s="199">
        <v>38988</v>
      </c>
      <c r="AA5456" s="199">
        <v>38961</v>
      </c>
      <c r="AB5456" s="199">
        <v>39294</v>
      </c>
      <c r="AC5456" s="199" t="s">
        <v>4584</v>
      </c>
      <c r="AD5456" s="194">
        <f t="shared" si="617"/>
        <v>333</v>
      </c>
      <c r="AE5456" s="200">
        <v>89</v>
      </c>
      <c r="AG5456" s="194">
        <v>1</v>
      </c>
      <c r="AH5456" s="194" t="s">
        <v>5683</v>
      </c>
    </row>
    <row r="5457" spans="1:34" s="194" customFormat="1" x14ac:dyDescent="0.25">
      <c r="A5457" s="194" t="s">
        <v>2148</v>
      </c>
      <c r="B5457" s="195" t="s">
        <v>7269</v>
      </c>
      <c r="C5457" s="194" t="s">
        <v>221</v>
      </c>
      <c r="D5457" s="195" t="s">
        <v>8490</v>
      </c>
      <c r="E5457" s="194" t="s">
        <v>2997</v>
      </c>
      <c r="F5457" s="195" t="s">
        <v>8612</v>
      </c>
      <c r="G5457" s="140" t="s">
        <v>3499</v>
      </c>
      <c r="H5457" s="195" t="s">
        <v>11981</v>
      </c>
      <c r="I5457" s="194" t="s">
        <v>5487</v>
      </c>
      <c r="J5457" s="194">
        <v>23</v>
      </c>
      <c r="K5457" s="196">
        <f t="shared" si="618"/>
        <v>11378436</v>
      </c>
      <c r="L5457" s="196">
        <v>7234191</v>
      </c>
      <c r="M5457" s="196">
        <v>4144245</v>
      </c>
      <c r="N5457" s="196">
        <v>3617095.5</v>
      </c>
      <c r="O5457" s="134" t="s">
        <v>4699</v>
      </c>
      <c r="P5457" s="196">
        <v>398149.99</v>
      </c>
      <c r="Q5457" s="196">
        <f t="shared" si="619"/>
        <v>3857087.49</v>
      </c>
      <c r="R5457" s="196">
        <v>3617095.5</v>
      </c>
      <c r="S5457" s="196">
        <v>239991.99</v>
      </c>
      <c r="T5457" s="197">
        <f t="shared" si="613"/>
        <v>1</v>
      </c>
      <c r="U5457" s="197">
        <f t="shared" si="614"/>
        <v>0.60276779110304635</v>
      </c>
      <c r="V5457" s="197">
        <f t="shared" si="615"/>
        <v>9.6072985549840798E-2</v>
      </c>
      <c r="W5457" s="197">
        <f t="shared" si="616"/>
        <v>0.33898221952472207</v>
      </c>
      <c r="X5457" s="198">
        <v>1</v>
      </c>
      <c r="Y5457" s="199">
        <v>38987</v>
      </c>
      <c r="Z5457" s="199">
        <v>38988</v>
      </c>
      <c r="AA5457" s="199">
        <v>38961</v>
      </c>
      <c r="AB5457" s="199">
        <v>39294</v>
      </c>
      <c r="AC5457" s="199" t="s">
        <v>4584</v>
      </c>
      <c r="AD5457" s="194">
        <f t="shared" si="617"/>
        <v>333</v>
      </c>
      <c r="AE5457" s="200">
        <v>89</v>
      </c>
      <c r="AG5457" s="194">
        <v>1</v>
      </c>
      <c r="AH5457" s="194" t="s">
        <v>5683</v>
      </c>
    </row>
    <row r="5458" spans="1:34" s="194" customFormat="1" x14ac:dyDescent="0.25">
      <c r="A5458" s="194" t="s">
        <v>2148</v>
      </c>
      <c r="B5458" s="195" t="s">
        <v>7269</v>
      </c>
      <c r="C5458" s="194" t="s">
        <v>221</v>
      </c>
      <c r="D5458" s="195" t="s">
        <v>8490</v>
      </c>
      <c r="E5458" s="194" t="s">
        <v>2997</v>
      </c>
      <c r="F5458" s="195" t="s">
        <v>8612</v>
      </c>
      <c r="G5458" s="140" t="s">
        <v>11964</v>
      </c>
      <c r="H5458" s="195" t="s">
        <v>11982</v>
      </c>
      <c r="I5458" s="194" t="s">
        <v>5487</v>
      </c>
      <c r="J5458" s="194">
        <v>23</v>
      </c>
      <c r="K5458" s="196">
        <f t="shared" si="618"/>
        <v>11378436</v>
      </c>
      <c r="L5458" s="196">
        <v>7234191</v>
      </c>
      <c r="M5458" s="196">
        <v>4144245</v>
      </c>
      <c r="N5458" s="196">
        <v>3617095.5</v>
      </c>
      <c r="O5458" s="134" t="s">
        <v>4699</v>
      </c>
      <c r="P5458" s="196">
        <v>398149.99</v>
      </c>
      <c r="Q5458" s="196">
        <f t="shared" si="619"/>
        <v>3857087.49</v>
      </c>
      <c r="R5458" s="196">
        <v>3617095.5</v>
      </c>
      <c r="S5458" s="196">
        <v>239991.99</v>
      </c>
      <c r="T5458" s="197">
        <f t="shared" si="613"/>
        <v>1</v>
      </c>
      <c r="U5458" s="197">
        <f t="shared" si="614"/>
        <v>0.60276779110304635</v>
      </c>
      <c r="V5458" s="197">
        <f t="shared" si="615"/>
        <v>9.6072985549840798E-2</v>
      </c>
      <c r="W5458" s="197">
        <f t="shared" si="616"/>
        <v>0.33898221952472207</v>
      </c>
      <c r="X5458" s="198">
        <v>1</v>
      </c>
      <c r="Y5458" s="199">
        <v>38987</v>
      </c>
      <c r="Z5458" s="199">
        <v>38988</v>
      </c>
      <c r="AA5458" s="199">
        <v>38961</v>
      </c>
      <c r="AB5458" s="199">
        <v>39294</v>
      </c>
      <c r="AC5458" s="199" t="s">
        <v>4584</v>
      </c>
      <c r="AD5458" s="194">
        <f t="shared" si="617"/>
        <v>333</v>
      </c>
      <c r="AE5458" s="200">
        <v>89</v>
      </c>
      <c r="AG5458" s="194">
        <v>1</v>
      </c>
      <c r="AH5458" s="194" t="s">
        <v>5683</v>
      </c>
    </row>
    <row r="5459" spans="1:34" s="194" customFormat="1" x14ac:dyDescent="0.25">
      <c r="A5459" s="194" t="s">
        <v>2148</v>
      </c>
      <c r="B5459" s="195" t="s">
        <v>7269</v>
      </c>
      <c r="C5459" s="194" t="s">
        <v>221</v>
      </c>
      <c r="D5459" s="195" t="s">
        <v>8490</v>
      </c>
      <c r="E5459" s="194" t="s">
        <v>2997</v>
      </c>
      <c r="F5459" s="195" t="s">
        <v>8612</v>
      </c>
      <c r="G5459" s="140" t="s">
        <v>11965</v>
      </c>
      <c r="H5459" s="195" t="s">
        <v>11983</v>
      </c>
      <c r="I5459" s="194" t="s">
        <v>5487</v>
      </c>
      <c r="J5459" s="194">
        <v>23</v>
      </c>
      <c r="K5459" s="196">
        <f t="shared" ref="K5459:K5464" si="620">L5459+M5459</f>
        <v>11378436</v>
      </c>
      <c r="L5459" s="196">
        <v>7234191</v>
      </c>
      <c r="M5459" s="196">
        <v>4144245</v>
      </c>
      <c r="N5459" s="196">
        <v>3617095.5</v>
      </c>
      <c r="O5459" s="134" t="s">
        <v>4699</v>
      </c>
      <c r="P5459" s="196">
        <v>398149.99</v>
      </c>
      <c r="Q5459" s="196">
        <f t="shared" ref="Q5459:Q5464" si="621">R5459+S5459</f>
        <v>3857087.49</v>
      </c>
      <c r="R5459" s="196">
        <v>3617095.5</v>
      </c>
      <c r="S5459" s="196">
        <v>239991.99</v>
      </c>
      <c r="T5459" s="197">
        <f t="shared" ref="T5459:T5464" si="622">R5459/N5459</f>
        <v>1</v>
      </c>
      <c r="U5459" s="197">
        <f t="shared" ref="U5459:U5464" si="623">S5459/P5459</f>
        <v>0.60276779110304635</v>
      </c>
      <c r="V5459" s="197">
        <f t="shared" ref="V5459:V5464" si="624">P5459/M5459</f>
        <v>9.6072985549840798E-2</v>
      </c>
      <c r="W5459" s="197">
        <f t="shared" ref="W5459:W5464" si="625">Q5459/K5459</f>
        <v>0.33898221952472207</v>
      </c>
      <c r="X5459" s="198">
        <v>1</v>
      </c>
      <c r="Y5459" s="199">
        <v>38987</v>
      </c>
      <c r="Z5459" s="199">
        <v>38988</v>
      </c>
      <c r="AA5459" s="199">
        <v>38961</v>
      </c>
      <c r="AB5459" s="199">
        <v>39294</v>
      </c>
      <c r="AC5459" s="199" t="s">
        <v>4584</v>
      </c>
      <c r="AD5459" s="194">
        <f t="shared" ref="AD5459:AD5464" si="626">AB5459-AA5459</f>
        <v>333</v>
      </c>
      <c r="AE5459" s="200">
        <v>89</v>
      </c>
      <c r="AG5459" s="194">
        <v>1</v>
      </c>
      <c r="AH5459" s="194" t="s">
        <v>5683</v>
      </c>
    </row>
    <row r="5460" spans="1:34" s="194" customFormat="1" x14ac:dyDescent="0.25">
      <c r="A5460" s="194" t="s">
        <v>2148</v>
      </c>
      <c r="B5460" s="195" t="s">
        <v>7269</v>
      </c>
      <c r="C5460" s="194" t="s">
        <v>221</v>
      </c>
      <c r="D5460" s="195" t="s">
        <v>8490</v>
      </c>
      <c r="E5460" s="194" t="s">
        <v>2997</v>
      </c>
      <c r="F5460" s="195" t="s">
        <v>8612</v>
      </c>
      <c r="G5460" s="140" t="s">
        <v>11985</v>
      </c>
      <c r="H5460" s="195" t="s">
        <v>11984</v>
      </c>
      <c r="I5460" s="194" t="s">
        <v>5487</v>
      </c>
      <c r="J5460" s="194">
        <v>23</v>
      </c>
      <c r="K5460" s="196">
        <f t="shared" si="620"/>
        <v>11378436</v>
      </c>
      <c r="L5460" s="196">
        <v>7234191</v>
      </c>
      <c r="M5460" s="196">
        <v>4144245</v>
      </c>
      <c r="N5460" s="196">
        <v>3617095.5</v>
      </c>
      <c r="O5460" s="134" t="s">
        <v>4699</v>
      </c>
      <c r="P5460" s="196">
        <v>398149.99</v>
      </c>
      <c r="Q5460" s="196">
        <f t="shared" si="621"/>
        <v>3857087.49</v>
      </c>
      <c r="R5460" s="196">
        <v>3617095.5</v>
      </c>
      <c r="S5460" s="196">
        <v>239991.99</v>
      </c>
      <c r="T5460" s="197">
        <f t="shared" si="622"/>
        <v>1</v>
      </c>
      <c r="U5460" s="197">
        <f t="shared" si="623"/>
        <v>0.60276779110304635</v>
      </c>
      <c r="V5460" s="197">
        <f t="shared" si="624"/>
        <v>9.6072985549840798E-2</v>
      </c>
      <c r="W5460" s="197">
        <f t="shared" si="625"/>
        <v>0.33898221952472207</v>
      </c>
      <c r="X5460" s="198">
        <v>1</v>
      </c>
      <c r="Y5460" s="199">
        <v>38987</v>
      </c>
      <c r="Z5460" s="199">
        <v>38988</v>
      </c>
      <c r="AA5460" s="199">
        <v>38961</v>
      </c>
      <c r="AB5460" s="199">
        <v>39294</v>
      </c>
      <c r="AC5460" s="199" t="s">
        <v>4584</v>
      </c>
      <c r="AD5460" s="194">
        <f t="shared" si="626"/>
        <v>333</v>
      </c>
      <c r="AE5460" s="200">
        <v>89</v>
      </c>
      <c r="AG5460" s="194">
        <v>1</v>
      </c>
      <c r="AH5460" s="194" t="s">
        <v>5683</v>
      </c>
    </row>
    <row r="5461" spans="1:34" s="194" customFormat="1" x14ac:dyDescent="0.25">
      <c r="A5461" s="194" t="s">
        <v>2148</v>
      </c>
      <c r="B5461" s="195" t="s">
        <v>7269</v>
      </c>
      <c r="C5461" s="194" t="s">
        <v>221</v>
      </c>
      <c r="D5461" s="195" t="s">
        <v>8490</v>
      </c>
      <c r="E5461" s="194" t="s">
        <v>2997</v>
      </c>
      <c r="F5461" s="195" t="s">
        <v>8612</v>
      </c>
      <c r="G5461" s="140" t="s">
        <v>11987</v>
      </c>
      <c r="H5461" s="195" t="s">
        <v>11986</v>
      </c>
      <c r="I5461" s="194" t="s">
        <v>5487</v>
      </c>
      <c r="J5461" s="194">
        <v>23</v>
      </c>
      <c r="K5461" s="196">
        <f t="shared" si="620"/>
        <v>11378436</v>
      </c>
      <c r="L5461" s="196">
        <v>7234191</v>
      </c>
      <c r="M5461" s="196">
        <v>4144245</v>
      </c>
      <c r="N5461" s="196">
        <v>3617095.5</v>
      </c>
      <c r="O5461" s="134" t="s">
        <v>4699</v>
      </c>
      <c r="P5461" s="196">
        <v>398149.99</v>
      </c>
      <c r="Q5461" s="196">
        <f t="shared" si="621"/>
        <v>3857087.49</v>
      </c>
      <c r="R5461" s="196">
        <v>3617095.5</v>
      </c>
      <c r="S5461" s="196">
        <v>239991.99</v>
      </c>
      <c r="T5461" s="197">
        <f t="shared" si="622"/>
        <v>1</v>
      </c>
      <c r="U5461" s="197">
        <f t="shared" si="623"/>
        <v>0.60276779110304635</v>
      </c>
      <c r="V5461" s="197">
        <f t="shared" si="624"/>
        <v>9.6072985549840798E-2</v>
      </c>
      <c r="W5461" s="197">
        <f t="shared" si="625"/>
        <v>0.33898221952472207</v>
      </c>
      <c r="X5461" s="198">
        <v>1</v>
      </c>
      <c r="Y5461" s="199">
        <v>38987</v>
      </c>
      <c r="Z5461" s="199">
        <v>38988</v>
      </c>
      <c r="AA5461" s="199">
        <v>38961</v>
      </c>
      <c r="AB5461" s="199">
        <v>39294</v>
      </c>
      <c r="AC5461" s="199" t="s">
        <v>4584</v>
      </c>
      <c r="AD5461" s="194">
        <f t="shared" si="626"/>
        <v>333</v>
      </c>
      <c r="AE5461" s="200">
        <v>89</v>
      </c>
      <c r="AG5461" s="194">
        <v>1</v>
      </c>
      <c r="AH5461" s="194" t="s">
        <v>5683</v>
      </c>
    </row>
    <row r="5462" spans="1:34" s="194" customFormat="1" x14ac:dyDescent="0.25">
      <c r="A5462" s="194" t="s">
        <v>2148</v>
      </c>
      <c r="B5462" s="195" t="s">
        <v>7269</v>
      </c>
      <c r="C5462" s="194" t="s">
        <v>221</v>
      </c>
      <c r="D5462" s="195" t="s">
        <v>8490</v>
      </c>
      <c r="E5462" s="194" t="s">
        <v>2997</v>
      </c>
      <c r="F5462" s="195" t="s">
        <v>8612</v>
      </c>
      <c r="G5462" s="140" t="s">
        <v>3123</v>
      </c>
      <c r="H5462" s="195" t="s">
        <v>11988</v>
      </c>
      <c r="I5462" s="194" t="s">
        <v>5487</v>
      </c>
      <c r="J5462" s="194">
        <v>23</v>
      </c>
      <c r="K5462" s="196">
        <f t="shared" si="620"/>
        <v>11378436</v>
      </c>
      <c r="L5462" s="196">
        <v>7234191</v>
      </c>
      <c r="M5462" s="196">
        <v>4144245</v>
      </c>
      <c r="N5462" s="196">
        <v>3617095.5</v>
      </c>
      <c r="O5462" s="134" t="s">
        <v>4699</v>
      </c>
      <c r="P5462" s="196">
        <v>398149.99</v>
      </c>
      <c r="Q5462" s="196">
        <f t="shared" si="621"/>
        <v>3857087.49</v>
      </c>
      <c r="R5462" s="196">
        <v>3617095.5</v>
      </c>
      <c r="S5462" s="196">
        <v>239991.99</v>
      </c>
      <c r="T5462" s="197">
        <f t="shared" si="622"/>
        <v>1</v>
      </c>
      <c r="U5462" s="197">
        <f t="shared" si="623"/>
        <v>0.60276779110304635</v>
      </c>
      <c r="V5462" s="197">
        <f t="shared" si="624"/>
        <v>9.6072985549840798E-2</v>
      </c>
      <c r="W5462" s="197">
        <f t="shared" si="625"/>
        <v>0.33898221952472207</v>
      </c>
      <c r="X5462" s="198">
        <v>1</v>
      </c>
      <c r="Y5462" s="199">
        <v>38987</v>
      </c>
      <c r="Z5462" s="199">
        <v>38988</v>
      </c>
      <c r="AA5462" s="199">
        <v>38961</v>
      </c>
      <c r="AB5462" s="199">
        <v>39294</v>
      </c>
      <c r="AC5462" s="199" t="s">
        <v>4584</v>
      </c>
      <c r="AD5462" s="194">
        <f t="shared" si="626"/>
        <v>333</v>
      </c>
      <c r="AE5462" s="200">
        <v>89</v>
      </c>
      <c r="AG5462" s="194">
        <v>1</v>
      </c>
      <c r="AH5462" s="194" t="s">
        <v>5683</v>
      </c>
    </row>
    <row r="5463" spans="1:34" s="194" customFormat="1" x14ac:dyDescent="0.25">
      <c r="A5463" s="194" t="s">
        <v>2148</v>
      </c>
      <c r="B5463" s="195" t="s">
        <v>7269</v>
      </c>
      <c r="C5463" s="194" t="s">
        <v>221</v>
      </c>
      <c r="D5463" s="195" t="s">
        <v>8490</v>
      </c>
      <c r="E5463" s="194" t="s">
        <v>2997</v>
      </c>
      <c r="F5463" s="195" t="s">
        <v>8612</v>
      </c>
      <c r="G5463" s="140" t="s">
        <v>11966</v>
      </c>
      <c r="H5463" s="195" t="s">
        <v>11989</v>
      </c>
      <c r="I5463" s="194" t="s">
        <v>5487</v>
      </c>
      <c r="J5463" s="194">
        <v>23</v>
      </c>
      <c r="K5463" s="196">
        <f t="shared" si="620"/>
        <v>11378436</v>
      </c>
      <c r="L5463" s="196">
        <v>7234191</v>
      </c>
      <c r="M5463" s="196">
        <v>4144245</v>
      </c>
      <c r="N5463" s="196">
        <v>3617095.5</v>
      </c>
      <c r="O5463" s="134" t="s">
        <v>4699</v>
      </c>
      <c r="P5463" s="196">
        <v>398149.99</v>
      </c>
      <c r="Q5463" s="196">
        <f t="shared" si="621"/>
        <v>3857087.49</v>
      </c>
      <c r="R5463" s="196">
        <v>3617095.5</v>
      </c>
      <c r="S5463" s="196">
        <v>239991.99</v>
      </c>
      <c r="T5463" s="197">
        <f t="shared" si="622"/>
        <v>1</v>
      </c>
      <c r="U5463" s="197">
        <f t="shared" si="623"/>
        <v>0.60276779110304635</v>
      </c>
      <c r="V5463" s="197">
        <f t="shared" si="624"/>
        <v>9.6072985549840798E-2</v>
      </c>
      <c r="W5463" s="197">
        <f t="shared" si="625"/>
        <v>0.33898221952472207</v>
      </c>
      <c r="X5463" s="198">
        <v>1</v>
      </c>
      <c r="Y5463" s="199">
        <v>38987</v>
      </c>
      <c r="Z5463" s="199">
        <v>38988</v>
      </c>
      <c r="AA5463" s="199">
        <v>38961</v>
      </c>
      <c r="AB5463" s="199">
        <v>39294</v>
      </c>
      <c r="AC5463" s="199" t="s">
        <v>4584</v>
      </c>
      <c r="AD5463" s="194">
        <f t="shared" si="626"/>
        <v>333</v>
      </c>
      <c r="AE5463" s="200">
        <v>89</v>
      </c>
      <c r="AG5463" s="194">
        <v>1</v>
      </c>
      <c r="AH5463" s="194" t="s">
        <v>5683</v>
      </c>
    </row>
    <row r="5464" spans="1:34" s="194" customFormat="1" x14ac:dyDescent="0.25">
      <c r="A5464" s="194" t="s">
        <v>2148</v>
      </c>
      <c r="B5464" s="195" t="s">
        <v>7269</v>
      </c>
      <c r="C5464" s="194" t="s">
        <v>221</v>
      </c>
      <c r="D5464" s="195" t="s">
        <v>8490</v>
      </c>
      <c r="E5464" s="194" t="s">
        <v>2997</v>
      </c>
      <c r="F5464" s="195" t="s">
        <v>8612</v>
      </c>
      <c r="G5464" s="140" t="s">
        <v>11967</v>
      </c>
      <c r="H5464" s="195" t="s">
        <v>11990</v>
      </c>
      <c r="I5464" s="194" t="s">
        <v>5487</v>
      </c>
      <c r="J5464" s="194">
        <v>23</v>
      </c>
      <c r="K5464" s="196">
        <f t="shared" si="620"/>
        <v>11378436</v>
      </c>
      <c r="L5464" s="196">
        <v>7234191</v>
      </c>
      <c r="M5464" s="196">
        <v>4144245</v>
      </c>
      <c r="N5464" s="196">
        <v>3617095.5</v>
      </c>
      <c r="O5464" s="134" t="s">
        <v>4699</v>
      </c>
      <c r="P5464" s="196">
        <v>398149.99</v>
      </c>
      <c r="Q5464" s="196">
        <f t="shared" si="621"/>
        <v>3857087.49</v>
      </c>
      <c r="R5464" s="196">
        <v>3617095.5</v>
      </c>
      <c r="S5464" s="196">
        <v>239991.99</v>
      </c>
      <c r="T5464" s="197">
        <f t="shared" si="622"/>
        <v>1</v>
      </c>
      <c r="U5464" s="197">
        <f t="shared" si="623"/>
        <v>0.60276779110304635</v>
      </c>
      <c r="V5464" s="197">
        <f t="shared" si="624"/>
        <v>9.6072985549840798E-2</v>
      </c>
      <c r="W5464" s="197">
        <f t="shared" si="625"/>
        <v>0.33898221952472207</v>
      </c>
      <c r="X5464" s="198">
        <v>1</v>
      </c>
      <c r="Y5464" s="199">
        <v>38987</v>
      </c>
      <c r="Z5464" s="199">
        <v>38988</v>
      </c>
      <c r="AA5464" s="199">
        <v>38961</v>
      </c>
      <c r="AB5464" s="199">
        <v>39294</v>
      </c>
      <c r="AC5464" s="199" t="s">
        <v>4584</v>
      </c>
      <c r="AD5464" s="194">
        <f t="shared" si="626"/>
        <v>333</v>
      </c>
      <c r="AE5464" s="200">
        <v>89</v>
      </c>
      <c r="AG5464" s="194">
        <v>1</v>
      </c>
      <c r="AH5464" s="194" t="s">
        <v>5683</v>
      </c>
    </row>
    <row r="5465" spans="1:34" s="194" customFormat="1" x14ac:dyDescent="0.25">
      <c r="A5465" s="194" t="s">
        <v>2148</v>
      </c>
      <c r="B5465" s="195" t="s">
        <v>7269</v>
      </c>
      <c r="C5465" s="194" t="s">
        <v>221</v>
      </c>
      <c r="D5465" s="195" t="s">
        <v>8490</v>
      </c>
      <c r="E5465" s="194" t="s">
        <v>2997</v>
      </c>
      <c r="F5465" s="195" t="s">
        <v>8612</v>
      </c>
      <c r="G5465" s="140" t="s">
        <v>11992</v>
      </c>
      <c r="H5465" s="195" t="s">
        <v>11991</v>
      </c>
      <c r="I5465" s="194" t="s">
        <v>5487</v>
      </c>
      <c r="J5465" s="194">
        <v>23</v>
      </c>
      <c r="K5465" s="196">
        <f t="shared" ref="K5465:K5471" si="627">L5465+M5465</f>
        <v>11378436</v>
      </c>
      <c r="L5465" s="196">
        <v>7234191</v>
      </c>
      <c r="M5465" s="196">
        <v>4144245</v>
      </c>
      <c r="N5465" s="196">
        <v>3617095.5</v>
      </c>
      <c r="O5465" s="134" t="s">
        <v>4699</v>
      </c>
      <c r="P5465" s="196">
        <v>398149.99</v>
      </c>
      <c r="Q5465" s="196">
        <f t="shared" ref="Q5465:Q5471" si="628">R5465+S5465</f>
        <v>3857087.49</v>
      </c>
      <c r="R5465" s="196">
        <v>3617095.5</v>
      </c>
      <c r="S5465" s="196">
        <v>239991.99</v>
      </c>
      <c r="T5465" s="197">
        <f t="shared" ref="T5465:T5471" si="629">R5465/N5465</f>
        <v>1</v>
      </c>
      <c r="U5465" s="197">
        <f t="shared" ref="U5465:U5471" si="630">S5465/P5465</f>
        <v>0.60276779110304635</v>
      </c>
      <c r="V5465" s="197">
        <f t="shared" ref="V5465:V5471" si="631">P5465/M5465</f>
        <v>9.6072985549840798E-2</v>
      </c>
      <c r="W5465" s="197">
        <f t="shared" ref="W5465:W5471" si="632">Q5465/K5465</f>
        <v>0.33898221952472207</v>
      </c>
      <c r="X5465" s="198">
        <v>1</v>
      </c>
      <c r="Y5465" s="199">
        <v>38987</v>
      </c>
      <c r="Z5465" s="199">
        <v>38988</v>
      </c>
      <c r="AA5465" s="199">
        <v>38961</v>
      </c>
      <c r="AB5465" s="199">
        <v>39294</v>
      </c>
      <c r="AC5465" s="199" t="s">
        <v>4584</v>
      </c>
      <c r="AD5465" s="194">
        <f t="shared" ref="AD5465:AD5471" si="633">AB5465-AA5465</f>
        <v>333</v>
      </c>
      <c r="AE5465" s="200">
        <v>89</v>
      </c>
      <c r="AG5465" s="194">
        <v>1</v>
      </c>
      <c r="AH5465" s="194" t="s">
        <v>5683</v>
      </c>
    </row>
    <row r="5466" spans="1:34" s="194" customFormat="1" x14ac:dyDescent="0.25">
      <c r="A5466" s="194" t="s">
        <v>2148</v>
      </c>
      <c r="B5466" s="195" t="s">
        <v>7269</v>
      </c>
      <c r="C5466" s="194" t="s">
        <v>221</v>
      </c>
      <c r="D5466" s="195" t="s">
        <v>8490</v>
      </c>
      <c r="E5466" s="194" t="s">
        <v>2997</v>
      </c>
      <c r="F5466" s="195" t="s">
        <v>8612</v>
      </c>
      <c r="G5466" s="140" t="s">
        <v>11994</v>
      </c>
      <c r="H5466" s="195" t="s">
        <v>11993</v>
      </c>
      <c r="I5466" s="194" t="s">
        <v>5487</v>
      </c>
      <c r="J5466" s="194">
        <v>23</v>
      </c>
      <c r="K5466" s="196">
        <f t="shared" si="627"/>
        <v>11378436</v>
      </c>
      <c r="L5466" s="196">
        <v>7234191</v>
      </c>
      <c r="M5466" s="196">
        <v>4144245</v>
      </c>
      <c r="N5466" s="196">
        <v>3617095.5</v>
      </c>
      <c r="O5466" s="134" t="s">
        <v>4699</v>
      </c>
      <c r="P5466" s="196">
        <v>398149.99</v>
      </c>
      <c r="Q5466" s="196">
        <f t="shared" si="628"/>
        <v>3857087.49</v>
      </c>
      <c r="R5466" s="196">
        <v>3617095.5</v>
      </c>
      <c r="S5466" s="196">
        <v>239991.99</v>
      </c>
      <c r="T5466" s="197">
        <f t="shared" si="629"/>
        <v>1</v>
      </c>
      <c r="U5466" s="197">
        <f t="shared" si="630"/>
        <v>0.60276779110304635</v>
      </c>
      <c r="V5466" s="197">
        <f t="shared" si="631"/>
        <v>9.6072985549840798E-2</v>
      </c>
      <c r="W5466" s="197">
        <f t="shared" si="632"/>
        <v>0.33898221952472207</v>
      </c>
      <c r="X5466" s="198">
        <v>1</v>
      </c>
      <c r="Y5466" s="199">
        <v>38987</v>
      </c>
      <c r="Z5466" s="199">
        <v>38988</v>
      </c>
      <c r="AA5466" s="199">
        <v>38961</v>
      </c>
      <c r="AB5466" s="199">
        <v>39294</v>
      </c>
      <c r="AC5466" s="199" t="s">
        <v>4584</v>
      </c>
      <c r="AD5466" s="194">
        <f t="shared" si="633"/>
        <v>333</v>
      </c>
      <c r="AE5466" s="200">
        <v>89</v>
      </c>
      <c r="AG5466" s="194">
        <v>1</v>
      </c>
      <c r="AH5466" s="194" t="s">
        <v>5683</v>
      </c>
    </row>
    <row r="5467" spans="1:34" s="194" customFormat="1" x14ac:dyDescent="0.25">
      <c r="A5467" s="194" t="s">
        <v>2148</v>
      </c>
      <c r="B5467" s="195" t="s">
        <v>7269</v>
      </c>
      <c r="C5467" s="194" t="s">
        <v>221</v>
      </c>
      <c r="D5467" s="195" t="s">
        <v>8490</v>
      </c>
      <c r="E5467" s="194" t="s">
        <v>2997</v>
      </c>
      <c r="F5467" s="195" t="s">
        <v>8612</v>
      </c>
      <c r="G5467" s="140" t="s">
        <v>2760</v>
      </c>
      <c r="H5467" s="195" t="s">
        <v>11995</v>
      </c>
      <c r="I5467" s="194" t="s">
        <v>5487</v>
      </c>
      <c r="J5467" s="194">
        <v>23</v>
      </c>
      <c r="K5467" s="196">
        <f t="shared" si="627"/>
        <v>11378436</v>
      </c>
      <c r="L5467" s="196">
        <v>7234191</v>
      </c>
      <c r="M5467" s="196">
        <v>4144245</v>
      </c>
      <c r="N5467" s="196">
        <v>3617095.5</v>
      </c>
      <c r="O5467" s="134" t="s">
        <v>4699</v>
      </c>
      <c r="P5467" s="196">
        <v>398149.99</v>
      </c>
      <c r="Q5467" s="196">
        <f t="shared" si="628"/>
        <v>3857087.49</v>
      </c>
      <c r="R5467" s="196">
        <v>3617095.5</v>
      </c>
      <c r="S5467" s="196">
        <v>239991.99</v>
      </c>
      <c r="T5467" s="197">
        <f t="shared" si="629"/>
        <v>1</v>
      </c>
      <c r="U5467" s="197">
        <f t="shared" si="630"/>
        <v>0.60276779110304635</v>
      </c>
      <c r="V5467" s="197">
        <f t="shared" si="631"/>
        <v>9.6072985549840798E-2</v>
      </c>
      <c r="W5467" s="197">
        <f t="shared" si="632"/>
        <v>0.33898221952472207</v>
      </c>
      <c r="X5467" s="198">
        <v>1</v>
      </c>
      <c r="Y5467" s="199">
        <v>38987</v>
      </c>
      <c r="Z5467" s="199">
        <v>38988</v>
      </c>
      <c r="AA5467" s="199">
        <v>38961</v>
      </c>
      <c r="AB5467" s="199">
        <v>39294</v>
      </c>
      <c r="AC5467" s="199" t="s">
        <v>4584</v>
      </c>
      <c r="AD5467" s="194">
        <f t="shared" si="633"/>
        <v>333</v>
      </c>
      <c r="AE5467" s="200">
        <v>89</v>
      </c>
      <c r="AG5467" s="194">
        <v>1</v>
      </c>
      <c r="AH5467" s="194" t="s">
        <v>5683</v>
      </c>
    </row>
    <row r="5468" spans="1:34" s="194" customFormat="1" x14ac:dyDescent="0.25">
      <c r="A5468" s="194" t="s">
        <v>2148</v>
      </c>
      <c r="B5468" s="195" t="s">
        <v>7269</v>
      </c>
      <c r="C5468" s="194" t="s">
        <v>221</v>
      </c>
      <c r="D5468" s="195" t="s">
        <v>8490</v>
      </c>
      <c r="E5468" s="194" t="s">
        <v>2997</v>
      </c>
      <c r="F5468" s="195" t="s">
        <v>8612</v>
      </c>
      <c r="G5468" s="140" t="s">
        <v>11968</v>
      </c>
      <c r="H5468" s="195" t="s">
        <v>11996</v>
      </c>
      <c r="I5468" s="194" t="s">
        <v>5487</v>
      </c>
      <c r="J5468" s="194">
        <v>23</v>
      </c>
      <c r="K5468" s="196">
        <f t="shared" si="627"/>
        <v>11378436</v>
      </c>
      <c r="L5468" s="196">
        <v>7234191</v>
      </c>
      <c r="M5468" s="196">
        <v>4144245</v>
      </c>
      <c r="N5468" s="196">
        <v>3617095.5</v>
      </c>
      <c r="O5468" s="134" t="s">
        <v>4699</v>
      </c>
      <c r="P5468" s="196">
        <v>398149.99</v>
      </c>
      <c r="Q5468" s="196">
        <f t="shared" si="628"/>
        <v>3857087.49</v>
      </c>
      <c r="R5468" s="196">
        <v>3617095.5</v>
      </c>
      <c r="S5468" s="196">
        <v>239991.99</v>
      </c>
      <c r="T5468" s="197">
        <f t="shared" si="629"/>
        <v>1</v>
      </c>
      <c r="U5468" s="197">
        <f t="shared" si="630"/>
        <v>0.60276779110304635</v>
      </c>
      <c r="V5468" s="197">
        <f t="shared" si="631"/>
        <v>9.6072985549840798E-2</v>
      </c>
      <c r="W5468" s="197">
        <f t="shared" si="632"/>
        <v>0.33898221952472207</v>
      </c>
      <c r="X5468" s="198">
        <v>1</v>
      </c>
      <c r="Y5468" s="199">
        <v>38987</v>
      </c>
      <c r="Z5468" s="199">
        <v>38988</v>
      </c>
      <c r="AA5468" s="199">
        <v>38961</v>
      </c>
      <c r="AB5468" s="199">
        <v>39294</v>
      </c>
      <c r="AC5468" s="199" t="s">
        <v>4584</v>
      </c>
      <c r="AD5468" s="194">
        <f t="shared" si="633"/>
        <v>333</v>
      </c>
      <c r="AE5468" s="200">
        <v>89</v>
      </c>
      <c r="AG5468" s="194">
        <v>1</v>
      </c>
      <c r="AH5468" s="194" t="s">
        <v>5683</v>
      </c>
    </row>
    <row r="5469" spans="1:34" s="194" customFormat="1" x14ac:dyDescent="0.25">
      <c r="A5469" s="194" t="s">
        <v>2148</v>
      </c>
      <c r="B5469" s="195" t="s">
        <v>7269</v>
      </c>
      <c r="C5469" s="194" t="s">
        <v>221</v>
      </c>
      <c r="D5469" s="195" t="s">
        <v>8490</v>
      </c>
      <c r="E5469" s="194" t="s">
        <v>2997</v>
      </c>
      <c r="F5469" s="195" t="s">
        <v>8612</v>
      </c>
      <c r="G5469" s="140" t="s">
        <v>11969</v>
      </c>
      <c r="H5469" s="195" t="s">
        <v>11997</v>
      </c>
      <c r="I5469" s="194" t="s">
        <v>5487</v>
      </c>
      <c r="J5469" s="194">
        <v>23</v>
      </c>
      <c r="K5469" s="196">
        <f t="shared" si="627"/>
        <v>11378436</v>
      </c>
      <c r="L5469" s="196">
        <v>7234191</v>
      </c>
      <c r="M5469" s="196">
        <v>4144245</v>
      </c>
      <c r="N5469" s="196">
        <v>3617095.5</v>
      </c>
      <c r="O5469" s="134" t="s">
        <v>4699</v>
      </c>
      <c r="P5469" s="196">
        <v>398149.99</v>
      </c>
      <c r="Q5469" s="196">
        <f t="shared" si="628"/>
        <v>3857087.49</v>
      </c>
      <c r="R5469" s="196">
        <v>3617095.5</v>
      </c>
      <c r="S5469" s="196">
        <v>239991.99</v>
      </c>
      <c r="T5469" s="197">
        <f t="shared" si="629"/>
        <v>1</v>
      </c>
      <c r="U5469" s="197">
        <f t="shared" si="630"/>
        <v>0.60276779110304635</v>
      </c>
      <c r="V5469" s="197">
        <f t="shared" si="631"/>
        <v>9.6072985549840798E-2</v>
      </c>
      <c r="W5469" s="197">
        <f t="shared" si="632"/>
        <v>0.33898221952472207</v>
      </c>
      <c r="X5469" s="198">
        <v>1</v>
      </c>
      <c r="Y5469" s="199">
        <v>38987</v>
      </c>
      <c r="Z5469" s="199">
        <v>38988</v>
      </c>
      <c r="AA5469" s="199">
        <v>38961</v>
      </c>
      <c r="AB5469" s="199">
        <v>39294</v>
      </c>
      <c r="AC5469" s="199" t="s">
        <v>4584</v>
      </c>
      <c r="AD5469" s="194">
        <f t="shared" si="633"/>
        <v>333</v>
      </c>
      <c r="AE5469" s="200">
        <v>89</v>
      </c>
      <c r="AG5469" s="194">
        <v>1</v>
      </c>
      <c r="AH5469" s="194" t="s">
        <v>5683</v>
      </c>
    </row>
    <row r="5470" spans="1:34" s="194" customFormat="1" x14ac:dyDescent="0.25">
      <c r="A5470" s="194" t="s">
        <v>2148</v>
      </c>
      <c r="B5470" s="195" t="s">
        <v>7269</v>
      </c>
      <c r="C5470" s="194" t="s">
        <v>221</v>
      </c>
      <c r="D5470" s="195" t="s">
        <v>8490</v>
      </c>
      <c r="E5470" s="194" t="s">
        <v>2997</v>
      </c>
      <c r="F5470" s="195" t="s">
        <v>8612</v>
      </c>
      <c r="G5470" s="140" t="s">
        <v>11970</v>
      </c>
      <c r="H5470" s="195" t="s">
        <v>11998</v>
      </c>
      <c r="I5470" s="194" t="s">
        <v>5487</v>
      </c>
      <c r="J5470" s="194">
        <v>23</v>
      </c>
      <c r="K5470" s="196">
        <f t="shared" si="627"/>
        <v>11378436</v>
      </c>
      <c r="L5470" s="196">
        <v>7234191</v>
      </c>
      <c r="M5470" s="196">
        <v>4144245</v>
      </c>
      <c r="N5470" s="196">
        <v>3617095.5</v>
      </c>
      <c r="O5470" s="134" t="s">
        <v>4699</v>
      </c>
      <c r="P5470" s="196">
        <v>398149.99</v>
      </c>
      <c r="Q5470" s="196">
        <f t="shared" si="628"/>
        <v>3857087.49</v>
      </c>
      <c r="R5470" s="196">
        <v>3617095.5</v>
      </c>
      <c r="S5470" s="196">
        <v>239991.99</v>
      </c>
      <c r="T5470" s="197">
        <f t="shared" si="629"/>
        <v>1</v>
      </c>
      <c r="U5470" s="197">
        <f t="shared" si="630"/>
        <v>0.60276779110304635</v>
      </c>
      <c r="V5470" s="197">
        <f t="shared" si="631"/>
        <v>9.6072985549840798E-2</v>
      </c>
      <c r="W5470" s="197">
        <f t="shared" si="632"/>
        <v>0.33898221952472207</v>
      </c>
      <c r="X5470" s="198">
        <v>1</v>
      </c>
      <c r="Y5470" s="199">
        <v>38987</v>
      </c>
      <c r="Z5470" s="199">
        <v>38988</v>
      </c>
      <c r="AA5470" s="199">
        <v>38961</v>
      </c>
      <c r="AB5470" s="199">
        <v>39294</v>
      </c>
      <c r="AC5470" s="199" t="s">
        <v>4584</v>
      </c>
      <c r="AD5470" s="194">
        <f t="shared" si="633"/>
        <v>333</v>
      </c>
      <c r="AE5470" s="200">
        <v>89</v>
      </c>
      <c r="AG5470" s="194">
        <v>1</v>
      </c>
      <c r="AH5470" s="194" t="s">
        <v>5683</v>
      </c>
    </row>
    <row r="5471" spans="1:34" s="194" customFormat="1" x14ac:dyDescent="0.25">
      <c r="A5471" s="194" t="s">
        <v>2148</v>
      </c>
      <c r="B5471" s="195" t="s">
        <v>7269</v>
      </c>
      <c r="C5471" s="194" t="s">
        <v>221</v>
      </c>
      <c r="D5471" s="195" t="s">
        <v>8490</v>
      </c>
      <c r="E5471" s="194" t="s">
        <v>2997</v>
      </c>
      <c r="F5471" s="195" t="s">
        <v>8612</v>
      </c>
      <c r="G5471" s="140" t="s">
        <v>3890</v>
      </c>
      <c r="H5471" s="195" t="s">
        <v>11999</v>
      </c>
      <c r="I5471" s="194" t="s">
        <v>5487</v>
      </c>
      <c r="J5471" s="194">
        <v>23</v>
      </c>
      <c r="K5471" s="196">
        <f t="shared" si="627"/>
        <v>11378436</v>
      </c>
      <c r="L5471" s="196">
        <v>7234191</v>
      </c>
      <c r="M5471" s="196">
        <v>4144245</v>
      </c>
      <c r="N5471" s="196">
        <v>3617095.5</v>
      </c>
      <c r="O5471" s="134" t="s">
        <v>4699</v>
      </c>
      <c r="P5471" s="196">
        <v>398149.99</v>
      </c>
      <c r="Q5471" s="196">
        <f t="shared" si="628"/>
        <v>3857087.49</v>
      </c>
      <c r="R5471" s="196">
        <v>3617095.5</v>
      </c>
      <c r="S5471" s="196">
        <v>239991.99</v>
      </c>
      <c r="T5471" s="197">
        <f t="shared" si="629"/>
        <v>1</v>
      </c>
      <c r="U5471" s="197">
        <f t="shared" si="630"/>
        <v>0.60276779110304635</v>
      </c>
      <c r="V5471" s="197">
        <f t="shared" si="631"/>
        <v>9.6072985549840798E-2</v>
      </c>
      <c r="W5471" s="197">
        <f t="shared" si="632"/>
        <v>0.33898221952472207</v>
      </c>
      <c r="X5471" s="198">
        <v>1</v>
      </c>
      <c r="Y5471" s="199">
        <v>38987</v>
      </c>
      <c r="Z5471" s="199">
        <v>38988</v>
      </c>
      <c r="AA5471" s="199">
        <v>38961</v>
      </c>
      <c r="AB5471" s="199">
        <v>39294</v>
      </c>
      <c r="AC5471" s="199" t="s">
        <v>4584</v>
      </c>
      <c r="AD5471" s="194">
        <f t="shared" si="633"/>
        <v>333</v>
      </c>
      <c r="AE5471" s="200">
        <v>89</v>
      </c>
      <c r="AG5471" s="194">
        <v>1</v>
      </c>
      <c r="AH5471" s="194" t="s">
        <v>5683</v>
      </c>
    </row>
    <row r="5472" spans="1:34" s="194" customFormat="1" x14ac:dyDescent="0.25">
      <c r="A5472" s="194" t="s">
        <v>2148</v>
      </c>
      <c r="B5472" s="195" t="s">
        <v>7269</v>
      </c>
      <c r="C5472" s="194" t="s">
        <v>221</v>
      </c>
      <c r="D5472" s="195" t="s">
        <v>8490</v>
      </c>
      <c r="E5472" s="194" t="s">
        <v>2997</v>
      </c>
      <c r="F5472" s="195" t="s">
        <v>8612</v>
      </c>
      <c r="G5472" s="140" t="s">
        <v>11971</v>
      </c>
      <c r="H5472" s="195" t="s">
        <v>12000</v>
      </c>
      <c r="I5472" s="194" t="s">
        <v>5487</v>
      </c>
      <c r="J5472" s="194">
        <v>23</v>
      </c>
      <c r="K5472" s="196">
        <f>L5472+M5472</f>
        <v>11378436</v>
      </c>
      <c r="L5472" s="196">
        <v>7234191</v>
      </c>
      <c r="M5472" s="196">
        <v>4144245</v>
      </c>
      <c r="N5472" s="196">
        <v>3617095.5</v>
      </c>
      <c r="O5472" s="134" t="s">
        <v>4699</v>
      </c>
      <c r="P5472" s="196">
        <v>398149.99</v>
      </c>
      <c r="Q5472" s="196">
        <f>R5472+S5472</f>
        <v>3857087.49</v>
      </c>
      <c r="R5472" s="196">
        <v>3617095.5</v>
      </c>
      <c r="S5472" s="196">
        <v>239991.99</v>
      </c>
      <c r="T5472" s="197">
        <f>R5472/N5472</f>
        <v>1</v>
      </c>
      <c r="U5472" s="197">
        <f>S5472/P5472</f>
        <v>0.60276779110304635</v>
      </c>
      <c r="V5472" s="197">
        <f>P5472/M5472</f>
        <v>9.6072985549840798E-2</v>
      </c>
      <c r="W5472" s="197">
        <f>Q5472/K5472</f>
        <v>0.33898221952472207</v>
      </c>
      <c r="X5472" s="198">
        <v>1</v>
      </c>
      <c r="Y5472" s="199">
        <v>38987</v>
      </c>
      <c r="Z5472" s="199">
        <v>38988</v>
      </c>
      <c r="AA5472" s="199">
        <v>38961</v>
      </c>
      <c r="AB5472" s="199">
        <v>39294</v>
      </c>
      <c r="AC5472" s="199" t="s">
        <v>4584</v>
      </c>
      <c r="AD5472" s="194">
        <f>AB5472-AA5472</f>
        <v>333</v>
      </c>
      <c r="AE5472" s="200">
        <v>89</v>
      </c>
      <c r="AG5472" s="194">
        <v>1</v>
      </c>
      <c r="AH5472" s="194" t="s">
        <v>5683</v>
      </c>
    </row>
    <row r="5473" spans="1:34" s="194" customFormat="1" x14ac:dyDescent="0.25">
      <c r="A5473" s="194" t="s">
        <v>2148</v>
      </c>
      <c r="B5473" s="195" t="s">
        <v>7269</v>
      </c>
      <c r="C5473" s="194" t="s">
        <v>2491</v>
      </c>
      <c r="D5473" s="195" t="s">
        <v>7290</v>
      </c>
      <c r="E5473" s="194" t="s">
        <v>3397</v>
      </c>
      <c r="F5473" s="195" t="s">
        <v>8197</v>
      </c>
      <c r="G5473" s="194" t="s">
        <v>12078</v>
      </c>
      <c r="H5473" s="195" t="s">
        <v>12077</v>
      </c>
      <c r="I5473" s="194" t="s">
        <v>490</v>
      </c>
      <c r="J5473" s="194">
        <v>3</v>
      </c>
      <c r="K5473" s="196">
        <f>L5473+M5473</f>
        <v>5470000</v>
      </c>
      <c r="L5473" s="196">
        <v>3829000</v>
      </c>
      <c r="M5473" s="196">
        <v>1641000</v>
      </c>
      <c r="N5473" s="196">
        <v>1914500</v>
      </c>
      <c r="O5473" s="134" t="s">
        <v>4753</v>
      </c>
      <c r="P5473" s="196">
        <v>764719</v>
      </c>
      <c r="Q5473" s="196">
        <f>R5473+S5473</f>
        <v>2679219</v>
      </c>
      <c r="R5473" s="196">
        <v>1914500</v>
      </c>
      <c r="S5473" s="196">
        <v>764719</v>
      </c>
      <c r="T5473" s="197">
        <f>R5473/N5473</f>
        <v>1</v>
      </c>
      <c r="U5473" s="197">
        <f>S5473/P5473</f>
        <v>1</v>
      </c>
      <c r="V5473" s="197">
        <f>P5473/M5473</f>
        <v>0.46600792199878122</v>
      </c>
      <c r="W5473" s="197">
        <f>Q5473/K5473</f>
        <v>0.48980237659963438</v>
      </c>
      <c r="X5473" s="198">
        <v>1</v>
      </c>
      <c r="Y5473" s="199" t="s">
        <v>4516</v>
      </c>
      <c r="Z5473" s="199" t="s">
        <v>4516</v>
      </c>
      <c r="AA5473" s="199">
        <v>39902</v>
      </c>
      <c r="AB5473" s="199">
        <v>40147</v>
      </c>
      <c r="AC5473" s="199" t="s">
        <v>4584</v>
      </c>
      <c r="AD5473" s="194">
        <f>AB5473-AA5473</f>
        <v>245</v>
      </c>
      <c r="AE5473" s="200">
        <v>230</v>
      </c>
      <c r="AG5473" s="194">
        <v>1</v>
      </c>
      <c r="AH5473" s="194" t="s">
        <v>5683</v>
      </c>
    </row>
    <row r="5474" spans="1:34" s="194" customFormat="1" x14ac:dyDescent="0.25">
      <c r="A5474" s="194" t="s">
        <v>2148</v>
      </c>
      <c r="B5474" s="195" t="s">
        <v>7269</v>
      </c>
      <c r="C5474" s="194" t="s">
        <v>2491</v>
      </c>
      <c r="D5474" s="195" t="s">
        <v>7290</v>
      </c>
      <c r="E5474" s="194" t="s">
        <v>3397</v>
      </c>
      <c r="F5474" s="195" t="s">
        <v>8197</v>
      </c>
      <c r="G5474" s="194" t="s">
        <v>12071</v>
      </c>
      <c r="H5474" s="195" t="s">
        <v>8298</v>
      </c>
      <c r="I5474" s="194" t="s">
        <v>490</v>
      </c>
      <c r="J5474" s="194">
        <v>3</v>
      </c>
      <c r="K5474" s="196">
        <f>L5474+M5474</f>
        <v>5470000</v>
      </c>
      <c r="L5474" s="196">
        <v>3829000</v>
      </c>
      <c r="M5474" s="196">
        <v>1641000</v>
      </c>
      <c r="N5474" s="196">
        <v>1914500</v>
      </c>
      <c r="O5474" s="134" t="s">
        <v>4753</v>
      </c>
      <c r="P5474" s="196">
        <v>764719</v>
      </c>
      <c r="Q5474" s="196">
        <f>R5474+S5474</f>
        <v>2679219</v>
      </c>
      <c r="R5474" s="196">
        <v>1914500</v>
      </c>
      <c r="S5474" s="196">
        <v>764719</v>
      </c>
      <c r="T5474" s="197">
        <f>R5474/N5474</f>
        <v>1</v>
      </c>
      <c r="U5474" s="197">
        <f>S5474/P5474</f>
        <v>1</v>
      </c>
      <c r="V5474" s="197">
        <f>P5474/M5474</f>
        <v>0.46600792199878122</v>
      </c>
      <c r="W5474" s="197">
        <f>Q5474/K5474</f>
        <v>0.48980237659963438</v>
      </c>
      <c r="X5474" s="198">
        <v>1</v>
      </c>
      <c r="Y5474" s="199" t="s">
        <v>4516</v>
      </c>
      <c r="Z5474" s="199" t="s">
        <v>4516</v>
      </c>
      <c r="AA5474" s="199">
        <v>39902</v>
      </c>
      <c r="AB5474" s="199">
        <v>40147</v>
      </c>
      <c r="AC5474" s="199" t="s">
        <v>4584</v>
      </c>
      <c r="AD5474" s="194">
        <f>AB5474-AA5474</f>
        <v>245</v>
      </c>
      <c r="AE5474" s="200">
        <v>230</v>
      </c>
      <c r="AG5474" s="194">
        <v>1</v>
      </c>
      <c r="AH5474" s="194" t="s">
        <v>5683</v>
      </c>
    </row>
    <row r="5475" spans="1:34" x14ac:dyDescent="0.25">
      <c r="B5475" s="140"/>
      <c r="D5475" s="140"/>
      <c r="F5475" s="140"/>
      <c r="G5475" s="140"/>
      <c r="O5475" s="133"/>
      <c r="T5475" s="169"/>
      <c r="U5475" s="169"/>
      <c r="V5475" s="169"/>
      <c r="W5475" s="169"/>
      <c r="AE5475" s="131"/>
    </row>
    <row r="5476" spans="1:34" x14ac:dyDescent="0.25">
      <c r="G5476" s="140"/>
    </row>
  </sheetData>
  <sortState ref="A5:AG5352">
    <sortCondition ref="A5:A5352"/>
    <sortCondition ref="C5:C5352"/>
    <sortCondition ref="E5:E5352"/>
    <sortCondition ref="G5:G5352"/>
  </sortState>
  <conditionalFormatting sqref="N652">
    <cfRule type="cellIs" dxfId="0" priority="1" stopIfTrue="1" operator="equal">
      <formula>1</formula>
    </cfRule>
  </conditionalFormatting>
  <pageMargins left="0.75" right="0.75" top="1" bottom="1" header="0.5" footer="0.5"/>
  <pageSetup orientation="portrait" r:id="rId1"/>
  <headerFooter alignWithMargins="0"/>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V571"/>
  <sheetViews>
    <sheetView topLeftCell="F13" workbookViewId="0">
      <selection activeCell="H51" sqref="H51"/>
    </sheetView>
  </sheetViews>
  <sheetFormatPr defaultRowHeight="15" x14ac:dyDescent="0.25"/>
  <cols>
    <col min="1" max="1" width="10.85546875" style="45" customWidth="1"/>
    <col min="2" max="2" width="8.28515625" style="91" customWidth="1"/>
    <col min="3" max="3" width="21.85546875" style="45" customWidth="1"/>
    <col min="4" max="4" width="13.7109375" style="45" customWidth="1"/>
    <col min="5" max="5" width="28.140625" style="45" customWidth="1"/>
    <col min="6" max="6" width="14.28515625" style="45" customWidth="1"/>
    <col min="7" max="7" width="35.28515625" style="45" customWidth="1"/>
    <col min="8" max="8" width="31.85546875" style="45" customWidth="1"/>
    <col min="9" max="9" width="58" style="45" customWidth="1"/>
    <col min="10" max="10" width="9.140625" style="46"/>
    <col min="11" max="11" width="34.5703125" style="46" customWidth="1"/>
    <col min="12" max="12" width="34.42578125" style="46" customWidth="1"/>
    <col min="13" max="13" width="11.28515625" style="46" customWidth="1"/>
    <col min="14" max="14" width="14.85546875" style="45" bestFit="1" customWidth="1"/>
    <col min="15" max="15" width="15.7109375" style="45" bestFit="1" customWidth="1"/>
    <col min="16" max="18" width="12.5703125" style="47" bestFit="1" customWidth="1"/>
    <col min="19" max="19" width="12.5703125" style="45" bestFit="1" customWidth="1"/>
    <col min="20" max="20" width="19.7109375" style="45" bestFit="1" customWidth="1"/>
    <col min="21" max="21" width="12.5703125" style="47" bestFit="1" customWidth="1"/>
    <col min="22" max="22" width="28.140625" style="45" customWidth="1"/>
    <col min="23" max="16384" width="9.140625" style="45"/>
  </cols>
  <sheetData>
    <row r="1" spans="1:22" s="60" customFormat="1" ht="26.25" x14ac:dyDescent="0.4">
      <c r="A1" s="8" t="s">
        <v>7261</v>
      </c>
      <c r="B1" s="33"/>
      <c r="J1" s="61"/>
      <c r="K1" s="61"/>
      <c r="L1" s="61"/>
      <c r="M1" s="61"/>
      <c r="P1" s="62"/>
      <c r="Q1" s="62"/>
      <c r="R1" s="62"/>
      <c r="U1" s="62"/>
    </row>
    <row r="3" spans="1:22" x14ac:dyDescent="0.25">
      <c r="A3" s="48" t="s">
        <v>2150</v>
      </c>
      <c r="B3" s="86"/>
      <c r="C3" s="48" t="s">
        <v>2151</v>
      </c>
      <c r="D3" s="85"/>
      <c r="E3" s="48" t="s">
        <v>2152</v>
      </c>
      <c r="F3" s="85"/>
      <c r="G3" s="48" t="s">
        <v>3</v>
      </c>
      <c r="H3" s="85"/>
      <c r="I3" s="48" t="s">
        <v>4</v>
      </c>
      <c r="J3" s="48" t="s">
        <v>5</v>
      </c>
      <c r="K3" s="49" t="s">
        <v>7262</v>
      </c>
      <c r="L3" s="49" t="s">
        <v>4486</v>
      </c>
      <c r="M3" s="48" t="s">
        <v>6</v>
      </c>
      <c r="N3" s="48" t="s">
        <v>7</v>
      </c>
      <c r="O3" s="48" t="s">
        <v>8</v>
      </c>
      <c r="P3" s="50" t="s">
        <v>9</v>
      </c>
      <c r="Q3" s="50" t="s">
        <v>10</v>
      </c>
      <c r="R3" s="50" t="s">
        <v>11</v>
      </c>
      <c r="S3" s="48" t="s">
        <v>12</v>
      </c>
      <c r="T3" s="48" t="s">
        <v>13</v>
      </c>
      <c r="U3" s="50" t="s">
        <v>14</v>
      </c>
      <c r="V3" s="48" t="s">
        <v>18</v>
      </c>
    </row>
    <row r="4" spans="1:22" ht="14.25" customHeight="1" x14ac:dyDescent="0.25">
      <c r="A4" s="51" t="s">
        <v>89</v>
      </c>
      <c r="B4" s="87">
        <v>14</v>
      </c>
      <c r="C4" s="51" t="s">
        <v>91</v>
      </c>
      <c r="D4" s="75" t="s">
        <v>7284</v>
      </c>
      <c r="E4" s="74" t="s">
        <v>6512</v>
      </c>
      <c r="F4" s="75" t="s">
        <v>8046</v>
      </c>
      <c r="G4" s="51" t="s">
        <v>6529</v>
      </c>
      <c r="H4" s="75" t="s">
        <v>8059</v>
      </c>
      <c r="I4" s="51" t="s">
        <v>7045</v>
      </c>
      <c r="J4" s="57">
        <v>1</v>
      </c>
      <c r="K4" s="53" t="s">
        <v>4541</v>
      </c>
      <c r="L4" s="53" t="s">
        <v>4581</v>
      </c>
      <c r="M4" s="57" t="s">
        <v>136</v>
      </c>
      <c r="N4" s="52">
        <v>446</v>
      </c>
      <c r="O4" s="51" t="s">
        <v>137</v>
      </c>
      <c r="P4" s="54">
        <v>637693.41</v>
      </c>
      <c r="Q4" s="54">
        <v>148706.59</v>
      </c>
      <c r="R4" s="54">
        <v>786400</v>
      </c>
      <c r="S4" s="55">
        <v>40462</v>
      </c>
      <c r="T4" s="55">
        <v>40543</v>
      </c>
      <c r="U4" s="54">
        <v>637693.40999999992</v>
      </c>
      <c r="V4" s="51" t="s">
        <v>40</v>
      </c>
    </row>
    <row r="5" spans="1:22" ht="14.25" customHeight="1" x14ac:dyDescent="0.25">
      <c r="A5" s="51" t="s">
        <v>89</v>
      </c>
      <c r="B5" s="87">
        <v>14</v>
      </c>
      <c r="C5" s="51" t="s">
        <v>91</v>
      </c>
      <c r="D5" s="75" t="s">
        <v>7284</v>
      </c>
      <c r="E5" s="74" t="s">
        <v>6512</v>
      </c>
      <c r="F5" s="75" t="s">
        <v>8046</v>
      </c>
      <c r="G5" s="51" t="s">
        <v>8055</v>
      </c>
      <c r="H5" s="75" t="s">
        <v>8054</v>
      </c>
      <c r="I5" s="51" t="s">
        <v>7043</v>
      </c>
      <c r="J5" s="57">
        <v>1</v>
      </c>
      <c r="K5" s="53" t="s">
        <v>4519</v>
      </c>
      <c r="L5" s="53" t="s">
        <v>4522</v>
      </c>
      <c r="M5" s="57" t="s">
        <v>110</v>
      </c>
      <c r="N5" s="52">
        <v>10</v>
      </c>
      <c r="O5" s="51" t="s">
        <v>111</v>
      </c>
      <c r="P5" s="54">
        <v>314809.90000000002</v>
      </c>
      <c r="Q5" s="54">
        <v>84515.1</v>
      </c>
      <c r="R5" s="54">
        <v>399325</v>
      </c>
      <c r="S5" s="55">
        <v>40502</v>
      </c>
      <c r="T5" s="55">
        <v>40543</v>
      </c>
      <c r="U5" s="54">
        <v>296937.90000000002</v>
      </c>
      <c r="V5" s="51" t="s">
        <v>40</v>
      </c>
    </row>
    <row r="6" spans="1:22" ht="14.25" customHeight="1" x14ac:dyDescent="0.25">
      <c r="A6" s="51" t="s">
        <v>89</v>
      </c>
      <c r="B6" s="87">
        <v>14</v>
      </c>
      <c r="C6" s="51" t="s">
        <v>91</v>
      </c>
      <c r="D6" s="75" t="s">
        <v>7284</v>
      </c>
      <c r="E6" s="74" t="s">
        <v>6512</v>
      </c>
      <c r="F6" s="75" t="s">
        <v>8046</v>
      </c>
      <c r="G6" s="51" t="s">
        <v>7048</v>
      </c>
      <c r="H6" s="75" t="s">
        <v>12304</v>
      </c>
      <c r="I6" s="51" t="s">
        <v>7049</v>
      </c>
      <c r="J6" s="57">
        <v>1</v>
      </c>
      <c r="K6" s="53" t="s">
        <v>4508</v>
      </c>
      <c r="L6" s="53" t="s">
        <v>4183</v>
      </c>
      <c r="M6" s="57" t="s">
        <v>94</v>
      </c>
      <c r="N6" s="52">
        <v>1.4850000000000001</v>
      </c>
      <c r="O6" s="51" t="s">
        <v>51</v>
      </c>
      <c r="P6" s="54">
        <v>1096530</v>
      </c>
      <c r="Q6" s="54">
        <v>266870</v>
      </c>
      <c r="R6" s="54">
        <v>1363400</v>
      </c>
      <c r="S6" s="56">
        <v>40505</v>
      </c>
      <c r="T6" s="56">
        <v>40543</v>
      </c>
      <c r="U6" s="54">
        <v>1053659</v>
      </c>
      <c r="V6" s="51" t="s">
        <v>40</v>
      </c>
    </row>
    <row r="7" spans="1:22" ht="14.25" customHeight="1" x14ac:dyDescent="0.25">
      <c r="A7" s="51" t="s">
        <v>89</v>
      </c>
      <c r="B7" s="87">
        <v>14</v>
      </c>
      <c r="C7" s="51" t="s">
        <v>91</v>
      </c>
      <c r="D7" s="75" t="s">
        <v>7284</v>
      </c>
      <c r="E7" s="74" t="s">
        <v>6512</v>
      </c>
      <c r="F7" s="75" t="s">
        <v>8046</v>
      </c>
      <c r="G7" s="51" t="s">
        <v>6528</v>
      </c>
      <c r="H7" s="75" t="s">
        <v>8058</v>
      </c>
      <c r="I7" s="51" t="s">
        <v>7044</v>
      </c>
      <c r="J7" s="57">
        <v>1</v>
      </c>
      <c r="K7" s="57" t="s">
        <v>4511</v>
      </c>
      <c r="L7" s="57" t="s">
        <v>3148</v>
      </c>
      <c r="M7" s="57" t="s">
        <v>75</v>
      </c>
      <c r="N7" s="52">
        <v>1</v>
      </c>
      <c r="O7" s="51" t="s">
        <v>76</v>
      </c>
      <c r="P7" s="54">
        <v>569101</v>
      </c>
      <c r="Q7" s="54">
        <v>145899</v>
      </c>
      <c r="R7" s="54">
        <v>715000</v>
      </c>
      <c r="S7" s="56">
        <v>40462</v>
      </c>
      <c r="T7" s="56">
        <v>40539</v>
      </c>
      <c r="U7" s="54">
        <v>569101</v>
      </c>
      <c r="V7" s="51" t="s">
        <v>40</v>
      </c>
    </row>
    <row r="8" spans="1:22" ht="14.25" customHeight="1" x14ac:dyDescent="0.25">
      <c r="A8" s="51" t="s">
        <v>89</v>
      </c>
      <c r="B8" s="87">
        <v>14</v>
      </c>
      <c r="C8" s="51" t="s">
        <v>91</v>
      </c>
      <c r="D8" s="75" t="s">
        <v>7284</v>
      </c>
      <c r="E8" s="74" t="s">
        <v>6512</v>
      </c>
      <c r="F8" s="75" t="s">
        <v>8046</v>
      </c>
      <c r="G8" s="51" t="s">
        <v>7050</v>
      </c>
      <c r="H8" s="75" t="s">
        <v>12305</v>
      </c>
      <c r="I8" s="51" t="s">
        <v>7051</v>
      </c>
      <c r="J8" s="57">
        <v>1</v>
      </c>
      <c r="K8" s="53" t="s">
        <v>4508</v>
      </c>
      <c r="L8" s="53" t="s">
        <v>4538</v>
      </c>
      <c r="M8" s="57" t="s">
        <v>50</v>
      </c>
      <c r="N8" s="52">
        <v>1.768</v>
      </c>
      <c r="O8" s="51" t="s">
        <v>51</v>
      </c>
      <c r="P8" s="54">
        <v>606023.34</v>
      </c>
      <c r="Q8" s="54">
        <v>150776.66</v>
      </c>
      <c r="R8" s="54">
        <v>756800</v>
      </c>
      <c r="S8" s="56">
        <v>40488</v>
      </c>
      <c r="T8" s="56">
        <v>40543</v>
      </c>
      <c r="U8" s="54">
        <v>595840.51</v>
      </c>
      <c r="V8" s="51" t="s">
        <v>40</v>
      </c>
    </row>
    <row r="9" spans="1:22" ht="14.25" customHeight="1" x14ac:dyDescent="0.25">
      <c r="A9" s="51" t="s">
        <v>89</v>
      </c>
      <c r="B9" s="87">
        <v>14</v>
      </c>
      <c r="C9" s="51" t="s">
        <v>91</v>
      </c>
      <c r="D9" s="75" t="s">
        <v>7284</v>
      </c>
      <c r="E9" s="74" t="s">
        <v>6512</v>
      </c>
      <c r="F9" s="75" t="s">
        <v>8046</v>
      </c>
      <c r="G9" s="51" t="s">
        <v>6520</v>
      </c>
      <c r="H9" s="75" t="s">
        <v>8051</v>
      </c>
      <c r="I9" s="51" t="s">
        <v>7046</v>
      </c>
      <c r="J9" s="57">
        <v>1</v>
      </c>
      <c r="K9" s="53" t="s">
        <v>4541</v>
      </c>
      <c r="L9" s="53" t="s">
        <v>4581</v>
      </c>
      <c r="M9" s="57" t="s">
        <v>136</v>
      </c>
      <c r="N9" s="52">
        <v>240</v>
      </c>
      <c r="O9" s="51" t="s">
        <v>137</v>
      </c>
      <c r="P9" s="54">
        <v>610108.16000000003</v>
      </c>
      <c r="Q9" s="54">
        <v>141041.84</v>
      </c>
      <c r="R9" s="54">
        <v>751150</v>
      </c>
      <c r="S9" s="56">
        <v>40488</v>
      </c>
      <c r="T9" s="56">
        <v>40543</v>
      </c>
      <c r="U9" s="54">
        <v>610107.16</v>
      </c>
      <c r="V9" s="51" t="s">
        <v>40</v>
      </c>
    </row>
    <row r="10" spans="1:22" ht="14.25" customHeight="1" x14ac:dyDescent="0.25">
      <c r="A10" s="51" t="s">
        <v>89</v>
      </c>
      <c r="B10" s="87">
        <v>14</v>
      </c>
      <c r="C10" s="51" t="s">
        <v>91</v>
      </c>
      <c r="D10" s="75" t="s">
        <v>7284</v>
      </c>
      <c r="E10" s="74" t="s">
        <v>6512</v>
      </c>
      <c r="F10" s="75" t="s">
        <v>8046</v>
      </c>
      <c r="G10" s="51" t="s">
        <v>12306</v>
      </c>
      <c r="H10" s="75" t="s">
        <v>8049</v>
      </c>
      <c r="I10" s="51" t="s">
        <v>42</v>
      </c>
      <c r="J10" s="57">
        <v>1</v>
      </c>
      <c r="K10" s="53" t="s">
        <v>4511</v>
      </c>
      <c r="L10" s="53" t="s">
        <v>3192</v>
      </c>
      <c r="M10" s="57" t="s">
        <v>43</v>
      </c>
      <c r="N10" s="52">
        <v>48</v>
      </c>
      <c r="O10" s="51" t="s">
        <v>38</v>
      </c>
      <c r="P10" s="54">
        <v>770953.44</v>
      </c>
      <c r="Q10" s="54">
        <v>179746.56</v>
      </c>
      <c r="R10" s="54">
        <v>950700</v>
      </c>
      <c r="S10" s="56">
        <v>40452</v>
      </c>
      <c r="T10" s="56">
        <v>40543</v>
      </c>
      <c r="U10" s="54">
        <v>770514.06</v>
      </c>
      <c r="V10" s="51" t="s">
        <v>40</v>
      </c>
    </row>
    <row r="11" spans="1:22" ht="14.25" customHeight="1" x14ac:dyDescent="0.25">
      <c r="A11" s="51" t="s">
        <v>89</v>
      </c>
      <c r="B11" s="87">
        <v>14</v>
      </c>
      <c r="C11" s="51" t="s">
        <v>91</v>
      </c>
      <c r="D11" s="75" t="s">
        <v>7284</v>
      </c>
      <c r="E11" s="74" t="s">
        <v>6512</v>
      </c>
      <c r="F11" s="75" t="s">
        <v>8046</v>
      </c>
      <c r="G11" s="51" t="s">
        <v>7041</v>
      </c>
      <c r="H11" s="75" t="s">
        <v>8057</v>
      </c>
      <c r="I11" s="51" t="s">
        <v>7042</v>
      </c>
      <c r="J11" s="57">
        <v>1</v>
      </c>
      <c r="K11" s="57" t="s">
        <v>4511</v>
      </c>
      <c r="L11" s="57" t="s">
        <v>3148</v>
      </c>
      <c r="M11" s="57" t="s">
        <v>75</v>
      </c>
      <c r="N11" s="52">
        <v>1</v>
      </c>
      <c r="O11" s="51" t="s">
        <v>76</v>
      </c>
      <c r="P11" s="54">
        <v>239731</v>
      </c>
      <c r="Q11" s="54">
        <v>130269</v>
      </c>
      <c r="R11" s="54">
        <v>370000</v>
      </c>
      <c r="S11" s="56">
        <v>40462</v>
      </c>
      <c r="T11" s="56">
        <v>40508</v>
      </c>
      <c r="U11" s="54">
        <v>191784.81</v>
      </c>
      <c r="V11" s="51" t="s">
        <v>40</v>
      </c>
    </row>
    <row r="12" spans="1:22" ht="14.25" customHeight="1" x14ac:dyDescent="0.25">
      <c r="A12" s="51" t="s">
        <v>89</v>
      </c>
      <c r="B12" s="87">
        <v>14</v>
      </c>
      <c r="C12" s="51" t="s">
        <v>91</v>
      </c>
      <c r="D12" s="75" t="s">
        <v>7284</v>
      </c>
      <c r="E12" s="74" t="s">
        <v>6512</v>
      </c>
      <c r="F12" s="75" t="s">
        <v>8046</v>
      </c>
      <c r="G12" s="51" t="s">
        <v>3312</v>
      </c>
      <c r="H12" s="75" t="s">
        <v>8056</v>
      </c>
      <c r="I12" s="51" t="s">
        <v>7047</v>
      </c>
      <c r="J12" s="57">
        <v>1</v>
      </c>
      <c r="K12" s="53" t="s">
        <v>4508</v>
      </c>
      <c r="L12" s="53" t="s">
        <v>4183</v>
      </c>
      <c r="M12" s="57" t="s">
        <v>94</v>
      </c>
      <c r="N12" s="52">
        <v>5.4</v>
      </c>
      <c r="O12" s="51" t="s">
        <v>51</v>
      </c>
      <c r="P12" s="54">
        <v>1465170</v>
      </c>
      <c r="Q12" s="54">
        <v>355300</v>
      </c>
      <c r="R12" s="54">
        <v>1820470</v>
      </c>
      <c r="S12" s="56">
        <v>40502</v>
      </c>
      <c r="T12" s="56">
        <v>40543</v>
      </c>
      <c r="U12" s="54">
        <v>1465142.48</v>
      </c>
      <c r="V12" s="51" t="s">
        <v>40</v>
      </c>
    </row>
    <row r="13" spans="1:22" ht="15.75" customHeight="1" x14ac:dyDescent="0.25">
      <c r="A13" s="51" t="s">
        <v>70</v>
      </c>
      <c r="B13" s="87">
        <v>10</v>
      </c>
      <c r="C13" s="51" t="s">
        <v>390</v>
      </c>
      <c r="D13" s="75" t="s">
        <v>8487</v>
      </c>
      <c r="E13" s="74" t="s">
        <v>2296</v>
      </c>
      <c r="F13" s="75" t="s">
        <v>12488</v>
      </c>
      <c r="G13" s="51" t="s">
        <v>7058</v>
      </c>
      <c r="H13" s="75" t="s">
        <v>12489</v>
      </c>
      <c r="I13" s="51" t="s">
        <v>7059</v>
      </c>
      <c r="J13" s="57">
        <v>1</v>
      </c>
      <c r="K13" s="53" t="s">
        <v>4541</v>
      </c>
      <c r="L13" s="53" t="s">
        <v>7265</v>
      </c>
      <c r="M13" s="57" t="s">
        <v>235</v>
      </c>
      <c r="N13" s="52">
        <v>650</v>
      </c>
      <c r="O13" s="51" t="s">
        <v>137</v>
      </c>
      <c r="P13" s="54">
        <v>702138.5</v>
      </c>
      <c r="Q13" s="54">
        <v>300916.5</v>
      </c>
      <c r="R13" s="54">
        <v>1003055</v>
      </c>
      <c r="S13" s="56">
        <v>40477</v>
      </c>
      <c r="T13" s="56">
        <v>40552</v>
      </c>
      <c r="U13" s="54">
        <v>702138.5</v>
      </c>
      <c r="V13" s="51" t="s">
        <v>40</v>
      </c>
    </row>
    <row r="14" spans="1:22" ht="15.75" customHeight="1" x14ac:dyDescent="0.25">
      <c r="A14" s="51" t="s">
        <v>70</v>
      </c>
      <c r="B14" s="87">
        <v>10</v>
      </c>
      <c r="C14" s="51" t="s">
        <v>390</v>
      </c>
      <c r="D14" s="75" t="s">
        <v>8487</v>
      </c>
      <c r="E14" s="74" t="s">
        <v>2296</v>
      </c>
      <c r="F14" s="75" t="s">
        <v>12488</v>
      </c>
      <c r="G14" s="51" t="s">
        <v>1530</v>
      </c>
      <c r="H14" s="75" t="s">
        <v>12490</v>
      </c>
      <c r="I14" s="51" t="s">
        <v>7056</v>
      </c>
      <c r="J14" s="57">
        <v>1</v>
      </c>
      <c r="K14" s="53" t="s">
        <v>4511</v>
      </c>
      <c r="L14" s="53" t="s">
        <v>4577</v>
      </c>
      <c r="M14" s="57" t="s">
        <v>27</v>
      </c>
      <c r="N14" s="52">
        <v>63</v>
      </c>
      <c r="O14" s="51" t="s">
        <v>38</v>
      </c>
      <c r="P14" s="54">
        <v>540585.5</v>
      </c>
      <c r="Q14" s="54">
        <v>231679.5</v>
      </c>
      <c r="R14" s="54">
        <v>772265</v>
      </c>
      <c r="S14" s="56">
        <v>40490</v>
      </c>
      <c r="T14" s="56">
        <v>40633</v>
      </c>
      <c r="U14" s="54">
        <v>540585.5</v>
      </c>
      <c r="V14" s="51" t="s">
        <v>40</v>
      </c>
    </row>
    <row r="15" spans="1:22" ht="15.75" customHeight="1" x14ac:dyDescent="0.25">
      <c r="A15" s="51" t="s">
        <v>70</v>
      </c>
      <c r="B15" s="87">
        <v>10</v>
      </c>
      <c r="C15" s="51" t="s">
        <v>390</v>
      </c>
      <c r="D15" s="75" t="s">
        <v>8487</v>
      </c>
      <c r="E15" s="74" t="s">
        <v>2296</v>
      </c>
      <c r="F15" s="75" t="s">
        <v>12488</v>
      </c>
      <c r="G15" s="51" t="s">
        <v>1325</v>
      </c>
      <c r="H15" s="75" t="s">
        <v>12491</v>
      </c>
      <c r="I15" s="51" t="s">
        <v>7061</v>
      </c>
      <c r="J15" s="57">
        <v>1</v>
      </c>
      <c r="K15" s="53" t="s">
        <v>4511</v>
      </c>
      <c r="L15" s="53" t="s">
        <v>4577</v>
      </c>
      <c r="M15" s="57" t="s">
        <v>27</v>
      </c>
      <c r="N15" s="52">
        <v>126</v>
      </c>
      <c r="O15" s="51" t="s">
        <v>38</v>
      </c>
      <c r="P15" s="54">
        <v>847700</v>
      </c>
      <c r="Q15" s="54">
        <v>363300</v>
      </c>
      <c r="R15" s="54">
        <v>1211000</v>
      </c>
      <c r="S15" s="56">
        <v>40465</v>
      </c>
      <c r="T15" s="56">
        <v>40545</v>
      </c>
      <c r="U15" s="54">
        <v>847700</v>
      </c>
      <c r="V15" s="51" t="s">
        <v>40</v>
      </c>
    </row>
    <row r="16" spans="1:22" ht="15.75" customHeight="1" x14ac:dyDescent="0.25">
      <c r="A16" s="51" t="s">
        <v>70</v>
      </c>
      <c r="B16" s="87">
        <v>10</v>
      </c>
      <c r="C16" s="51" t="s">
        <v>390</v>
      </c>
      <c r="D16" s="75" t="s">
        <v>8487</v>
      </c>
      <c r="E16" s="74" t="s">
        <v>2296</v>
      </c>
      <c r="F16" s="75" t="s">
        <v>12488</v>
      </c>
      <c r="G16" s="51" t="s">
        <v>4034</v>
      </c>
      <c r="H16" s="75" t="s">
        <v>12492</v>
      </c>
      <c r="I16" s="51" t="s">
        <v>445</v>
      </c>
      <c r="J16" s="57">
        <v>1</v>
      </c>
      <c r="K16" s="57" t="s">
        <v>4511</v>
      </c>
      <c r="L16" s="57" t="s">
        <v>3148</v>
      </c>
      <c r="M16" s="57" t="s">
        <v>75</v>
      </c>
      <c r="N16" s="52">
        <v>1</v>
      </c>
      <c r="O16" s="51" t="s">
        <v>76</v>
      </c>
      <c r="P16" s="54">
        <v>1442000</v>
      </c>
      <c r="Q16" s="54">
        <v>618000</v>
      </c>
      <c r="R16" s="54">
        <v>2060000</v>
      </c>
      <c r="S16" s="56">
        <v>40490</v>
      </c>
      <c r="T16" s="56">
        <v>40663</v>
      </c>
      <c r="U16" s="54">
        <v>1380000</v>
      </c>
      <c r="V16" s="51" t="s">
        <v>40</v>
      </c>
    </row>
    <row r="17" spans="1:22" ht="15.75" customHeight="1" x14ac:dyDescent="0.25">
      <c r="A17" s="51" t="s">
        <v>70</v>
      </c>
      <c r="B17" s="87">
        <v>10</v>
      </c>
      <c r="C17" s="51" t="s">
        <v>390</v>
      </c>
      <c r="D17" s="75" t="s">
        <v>8487</v>
      </c>
      <c r="E17" s="51" t="s">
        <v>2296</v>
      </c>
      <c r="F17" s="75" t="s">
        <v>12488</v>
      </c>
      <c r="G17" s="51" t="s">
        <v>12493</v>
      </c>
      <c r="H17" s="75" t="s">
        <v>12494</v>
      </c>
      <c r="I17" s="51" t="s">
        <v>445</v>
      </c>
      <c r="J17" s="57">
        <v>3</v>
      </c>
      <c r="K17" s="57" t="s">
        <v>4511</v>
      </c>
      <c r="L17" s="57" t="s">
        <v>3148</v>
      </c>
      <c r="M17" s="57" t="s">
        <v>75</v>
      </c>
      <c r="N17" s="52">
        <v>1</v>
      </c>
      <c r="O17" s="51" t="s">
        <v>76</v>
      </c>
      <c r="P17" s="54">
        <v>2015636</v>
      </c>
      <c r="Q17" s="54">
        <v>1984364</v>
      </c>
      <c r="R17" s="54">
        <v>4000000</v>
      </c>
      <c r="S17" s="56">
        <v>40479</v>
      </c>
      <c r="T17" s="56">
        <v>40663</v>
      </c>
      <c r="U17" s="54">
        <v>2015636</v>
      </c>
      <c r="V17" s="51" t="s">
        <v>40</v>
      </c>
    </row>
    <row r="18" spans="1:22" ht="15.75" customHeight="1" x14ac:dyDescent="0.25">
      <c r="A18" s="51" t="s">
        <v>70</v>
      </c>
      <c r="B18" s="87">
        <v>10</v>
      </c>
      <c r="C18" s="51" t="s">
        <v>390</v>
      </c>
      <c r="D18" s="75" t="s">
        <v>8487</v>
      </c>
      <c r="E18" s="51" t="s">
        <v>2296</v>
      </c>
      <c r="F18" s="75" t="s">
        <v>12488</v>
      </c>
      <c r="G18" s="51" t="s">
        <v>7055</v>
      </c>
      <c r="H18" s="75" t="s">
        <v>12495</v>
      </c>
      <c r="I18" s="51" t="s">
        <v>425</v>
      </c>
      <c r="J18" s="57">
        <v>1</v>
      </c>
      <c r="K18" s="53" t="s">
        <v>4519</v>
      </c>
      <c r="L18" s="58" t="s">
        <v>4525</v>
      </c>
      <c r="M18" s="57" t="s">
        <v>57</v>
      </c>
      <c r="N18" s="52">
        <v>576</v>
      </c>
      <c r="O18" s="51" t="s">
        <v>38</v>
      </c>
      <c r="P18" s="54">
        <v>466196.5</v>
      </c>
      <c r="Q18" s="54">
        <v>199798.5</v>
      </c>
      <c r="R18" s="54">
        <v>665995</v>
      </c>
      <c r="S18" s="56">
        <v>40479</v>
      </c>
      <c r="T18" s="56">
        <v>40574</v>
      </c>
      <c r="U18" s="54">
        <v>466196.5</v>
      </c>
      <c r="V18" s="51" t="s">
        <v>40</v>
      </c>
    </row>
    <row r="19" spans="1:22" ht="15.75" customHeight="1" x14ac:dyDescent="0.25">
      <c r="A19" s="51" t="s">
        <v>70</v>
      </c>
      <c r="B19" s="87">
        <v>10</v>
      </c>
      <c r="C19" s="51" t="s">
        <v>390</v>
      </c>
      <c r="D19" s="75" t="s">
        <v>8487</v>
      </c>
      <c r="E19" s="51" t="s">
        <v>2296</v>
      </c>
      <c r="F19" s="75" t="s">
        <v>12488</v>
      </c>
      <c r="G19" s="51" t="s">
        <v>7052</v>
      </c>
      <c r="H19" s="75" t="s">
        <v>12496</v>
      </c>
      <c r="I19" s="51" t="s">
        <v>445</v>
      </c>
      <c r="J19" s="57">
        <v>1</v>
      </c>
      <c r="K19" s="57" t="s">
        <v>4511</v>
      </c>
      <c r="L19" s="57" t="s">
        <v>3148</v>
      </c>
      <c r="M19" s="57" t="s">
        <v>75</v>
      </c>
      <c r="N19" s="52">
        <v>1</v>
      </c>
      <c r="O19" s="51" t="s">
        <v>76</v>
      </c>
      <c r="P19" s="54">
        <v>973700</v>
      </c>
      <c r="Q19" s="54">
        <v>417300</v>
      </c>
      <c r="R19" s="54">
        <v>1391000</v>
      </c>
      <c r="S19" s="56">
        <v>40469</v>
      </c>
      <c r="T19" s="56">
        <v>40544</v>
      </c>
      <c r="U19" s="54">
        <v>973700</v>
      </c>
      <c r="V19" s="51" t="s">
        <v>40</v>
      </c>
    </row>
    <row r="20" spans="1:22" ht="15.75" customHeight="1" x14ac:dyDescent="0.25">
      <c r="A20" s="51" t="s">
        <v>70</v>
      </c>
      <c r="B20" s="87">
        <v>10</v>
      </c>
      <c r="C20" s="51" t="s">
        <v>390</v>
      </c>
      <c r="D20" s="75" t="s">
        <v>8487</v>
      </c>
      <c r="E20" s="51" t="s">
        <v>2296</v>
      </c>
      <c r="F20" s="75" t="s">
        <v>12488</v>
      </c>
      <c r="G20" s="51" t="s">
        <v>7054</v>
      </c>
      <c r="H20" s="75" t="s">
        <v>12497</v>
      </c>
      <c r="I20" s="51" t="s">
        <v>2730</v>
      </c>
      <c r="J20" s="57">
        <v>1</v>
      </c>
      <c r="K20" s="53" t="s">
        <v>4508</v>
      </c>
      <c r="L20" s="53" t="s">
        <v>4183</v>
      </c>
      <c r="M20" s="57" t="s">
        <v>244</v>
      </c>
      <c r="N20" s="52">
        <v>1.0640000000000001</v>
      </c>
      <c r="O20" s="51" t="s">
        <v>51</v>
      </c>
      <c r="P20" s="54">
        <v>1312500</v>
      </c>
      <c r="Q20" s="54">
        <v>562500</v>
      </c>
      <c r="R20" s="54">
        <v>1875000</v>
      </c>
      <c r="S20" s="56">
        <v>40516</v>
      </c>
      <c r="T20" s="56">
        <v>40693</v>
      </c>
      <c r="U20" s="54">
        <v>1264137</v>
      </c>
      <c r="V20" s="51" t="s">
        <v>40</v>
      </c>
    </row>
    <row r="21" spans="1:22" ht="15.75" customHeight="1" x14ac:dyDescent="0.25">
      <c r="A21" s="51" t="s">
        <v>70</v>
      </c>
      <c r="B21" s="87">
        <v>10</v>
      </c>
      <c r="C21" s="51" t="s">
        <v>390</v>
      </c>
      <c r="D21" s="75" t="s">
        <v>8487</v>
      </c>
      <c r="E21" s="51" t="s">
        <v>2296</v>
      </c>
      <c r="F21" s="75" t="s">
        <v>12488</v>
      </c>
      <c r="G21" s="51" t="s">
        <v>104</v>
      </c>
      <c r="H21" s="75" t="s">
        <v>12498</v>
      </c>
      <c r="I21" s="51" t="s">
        <v>42</v>
      </c>
      <c r="J21" s="57">
        <v>1</v>
      </c>
      <c r="K21" s="53" t="s">
        <v>4511</v>
      </c>
      <c r="L21" s="53" t="s">
        <v>3192</v>
      </c>
      <c r="M21" s="57" t="s">
        <v>43</v>
      </c>
      <c r="N21" s="52">
        <v>48</v>
      </c>
      <c r="O21" s="51" t="s">
        <v>38</v>
      </c>
      <c r="P21" s="54">
        <v>557579.4</v>
      </c>
      <c r="Q21" s="54">
        <v>238962.6</v>
      </c>
      <c r="R21" s="54">
        <v>796542</v>
      </c>
      <c r="S21" s="56">
        <v>40479</v>
      </c>
      <c r="T21" s="56">
        <v>40554</v>
      </c>
      <c r="U21" s="54">
        <v>561579.4</v>
      </c>
      <c r="V21" s="51" t="s">
        <v>40</v>
      </c>
    </row>
    <row r="22" spans="1:22" ht="15.75" customHeight="1" x14ac:dyDescent="0.25">
      <c r="A22" s="51" t="s">
        <v>70</v>
      </c>
      <c r="B22" s="87">
        <v>10</v>
      </c>
      <c r="C22" s="51" t="s">
        <v>390</v>
      </c>
      <c r="D22" s="75" t="s">
        <v>8487</v>
      </c>
      <c r="E22" s="51" t="s">
        <v>2296</v>
      </c>
      <c r="F22" s="75" t="s">
        <v>12488</v>
      </c>
      <c r="G22" s="51" t="s">
        <v>12500</v>
      </c>
      <c r="H22" s="75" t="s">
        <v>12499</v>
      </c>
      <c r="I22" s="51" t="s">
        <v>516</v>
      </c>
      <c r="J22" s="57">
        <v>1</v>
      </c>
      <c r="K22" s="53" t="s">
        <v>4511</v>
      </c>
      <c r="L22" s="53" t="s">
        <v>3267</v>
      </c>
      <c r="M22" s="57" t="s">
        <v>62</v>
      </c>
      <c r="N22" s="52">
        <v>51</v>
      </c>
      <c r="O22" s="51" t="s">
        <v>38</v>
      </c>
      <c r="P22" s="54">
        <v>560464.1</v>
      </c>
      <c r="Q22" s="54">
        <v>240198.9</v>
      </c>
      <c r="R22" s="54">
        <v>800663</v>
      </c>
      <c r="S22" s="56">
        <v>40464</v>
      </c>
      <c r="T22" s="56">
        <v>40544</v>
      </c>
      <c r="U22" s="54">
        <v>560464.10000000009</v>
      </c>
      <c r="V22" s="51" t="s">
        <v>40</v>
      </c>
    </row>
    <row r="23" spans="1:22" ht="15.75" customHeight="1" x14ac:dyDescent="0.25">
      <c r="A23" s="51" t="s">
        <v>70</v>
      </c>
      <c r="B23" s="87">
        <v>10</v>
      </c>
      <c r="C23" s="51" t="s">
        <v>390</v>
      </c>
      <c r="D23" s="75" t="s">
        <v>8487</v>
      </c>
      <c r="E23" s="51" t="s">
        <v>2296</v>
      </c>
      <c r="F23" s="75" t="s">
        <v>12488</v>
      </c>
      <c r="G23" s="51" t="s">
        <v>7060</v>
      </c>
      <c r="H23" s="75" t="s">
        <v>12501</v>
      </c>
      <c r="I23" s="51" t="s">
        <v>445</v>
      </c>
      <c r="J23" s="57">
        <v>1</v>
      </c>
      <c r="K23" s="57" t="s">
        <v>4511</v>
      </c>
      <c r="L23" s="57" t="s">
        <v>3148</v>
      </c>
      <c r="M23" s="57" t="s">
        <v>75</v>
      </c>
      <c r="N23" s="52">
        <v>1</v>
      </c>
      <c r="O23" s="51" t="s">
        <v>76</v>
      </c>
      <c r="P23" s="54">
        <v>765800</v>
      </c>
      <c r="Q23" s="54">
        <v>328200</v>
      </c>
      <c r="R23" s="54">
        <v>1094000</v>
      </c>
      <c r="S23" s="56">
        <v>40480</v>
      </c>
      <c r="T23" s="56">
        <v>40693</v>
      </c>
      <c r="U23" s="54">
        <v>765800</v>
      </c>
      <c r="V23" s="51" t="s">
        <v>40</v>
      </c>
    </row>
    <row r="24" spans="1:22" ht="15.75" customHeight="1" x14ac:dyDescent="0.25">
      <c r="A24" s="51" t="s">
        <v>70</v>
      </c>
      <c r="B24" s="87">
        <v>10</v>
      </c>
      <c r="C24" s="51" t="s">
        <v>390</v>
      </c>
      <c r="D24" s="75" t="s">
        <v>8487</v>
      </c>
      <c r="E24" s="51" t="s">
        <v>2296</v>
      </c>
      <c r="F24" s="75" t="s">
        <v>12488</v>
      </c>
      <c r="G24" s="51" t="s">
        <v>7053</v>
      </c>
      <c r="H24" s="75" t="s">
        <v>12502</v>
      </c>
      <c r="I24" s="51" t="s">
        <v>1369</v>
      </c>
      <c r="J24" s="57">
        <v>1</v>
      </c>
      <c r="K24" s="53" t="s">
        <v>4508</v>
      </c>
      <c r="L24" s="53" t="s">
        <v>4183</v>
      </c>
      <c r="M24" s="57" t="s">
        <v>94</v>
      </c>
      <c r="N24" s="52">
        <v>1.4</v>
      </c>
      <c r="O24" s="51" t="s">
        <v>51</v>
      </c>
      <c r="P24" s="54">
        <v>823200</v>
      </c>
      <c r="Q24" s="54">
        <v>352800</v>
      </c>
      <c r="R24" s="54">
        <v>1176000</v>
      </c>
      <c r="S24" s="56">
        <v>40516</v>
      </c>
      <c r="T24" s="56">
        <v>40663</v>
      </c>
      <c r="U24" s="54">
        <v>791034.78</v>
      </c>
      <c r="V24" s="51" t="s">
        <v>40</v>
      </c>
    </row>
    <row r="25" spans="1:22" ht="15.75" customHeight="1" x14ac:dyDescent="0.25">
      <c r="A25" s="51" t="s">
        <v>70</v>
      </c>
      <c r="B25" s="87">
        <v>10</v>
      </c>
      <c r="C25" s="51" t="s">
        <v>390</v>
      </c>
      <c r="D25" s="75" t="s">
        <v>8487</v>
      </c>
      <c r="E25" s="51" t="s">
        <v>2296</v>
      </c>
      <c r="F25" s="75" t="s">
        <v>12488</v>
      </c>
      <c r="G25" s="51" t="s">
        <v>7057</v>
      </c>
      <c r="H25" s="75" t="s">
        <v>12503</v>
      </c>
      <c r="I25" s="51" t="s">
        <v>445</v>
      </c>
      <c r="J25" s="57">
        <v>1</v>
      </c>
      <c r="K25" s="57" t="s">
        <v>4511</v>
      </c>
      <c r="L25" s="57" t="s">
        <v>3148</v>
      </c>
      <c r="M25" s="57" t="s">
        <v>75</v>
      </c>
      <c r="N25" s="52">
        <v>1</v>
      </c>
      <c r="O25" s="51" t="s">
        <v>76</v>
      </c>
      <c r="P25" s="54">
        <v>1592500</v>
      </c>
      <c r="Q25" s="54">
        <v>682500</v>
      </c>
      <c r="R25" s="54">
        <v>2275000</v>
      </c>
      <c r="S25" s="56">
        <v>40515</v>
      </c>
      <c r="T25" s="56">
        <v>40663</v>
      </c>
      <c r="U25" s="54">
        <v>1524066.27</v>
      </c>
      <c r="V25" s="51" t="s">
        <v>40</v>
      </c>
    </row>
    <row r="26" spans="1:22" ht="15.75" customHeight="1" x14ac:dyDescent="0.25">
      <c r="A26" s="51" t="s">
        <v>70</v>
      </c>
      <c r="B26" s="87">
        <v>10</v>
      </c>
      <c r="C26" s="51" t="s">
        <v>72</v>
      </c>
      <c r="D26" s="75" t="s">
        <v>8485</v>
      </c>
      <c r="E26" s="51" t="s">
        <v>539</v>
      </c>
      <c r="F26" s="75" t="s">
        <v>10205</v>
      </c>
      <c r="G26" s="51" t="s">
        <v>6975</v>
      </c>
      <c r="H26" s="75" t="s">
        <v>12480</v>
      </c>
      <c r="I26" s="51" t="s">
        <v>320</v>
      </c>
      <c r="J26" s="57">
        <v>1</v>
      </c>
      <c r="K26" s="57" t="s">
        <v>4511</v>
      </c>
      <c r="L26" s="57" t="s">
        <v>3148</v>
      </c>
      <c r="M26" s="57" t="s">
        <v>75</v>
      </c>
      <c r="N26" s="52">
        <v>1</v>
      </c>
      <c r="O26" s="51" t="s">
        <v>76</v>
      </c>
      <c r="P26" s="54">
        <v>1193150</v>
      </c>
      <c r="Q26" s="54">
        <v>511385</v>
      </c>
      <c r="R26" s="54">
        <v>1704535</v>
      </c>
      <c r="S26" s="56">
        <v>40459</v>
      </c>
      <c r="T26" s="56">
        <v>40602</v>
      </c>
      <c r="U26" s="54">
        <v>1193150</v>
      </c>
      <c r="V26" s="51" t="s">
        <v>40</v>
      </c>
    </row>
    <row r="27" spans="1:22" ht="15.75" customHeight="1" x14ac:dyDescent="0.25">
      <c r="A27" s="51" t="s">
        <v>70</v>
      </c>
      <c r="B27" s="87">
        <v>10</v>
      </c>
      <c r="C27" s="51" t="s">
        <v>72</v>
      </c>
      <c r="D27" s="75" t="s">
        <v>8485</v>
      </c>
      <c r="E27" s="51" t="s">
        <v>539</v>
      </c>
      <c r="F27" s="75" t="s">
        <v>10205</v>
      </c>
      <c r="G27" s="51" t="s">
        <v>12482</v>
      </c>
      <c r="H27" s="75" t="s">
        <v>12481</v>
      </c>
      <c r="I27" s="51" t="s">
        <v>320</v>
      </c>
      <c r="J27" s="57">
        <v>1</v>
      </c>
      <c r="K27" s="57" t="s">
        <v>4511</v>
      </c>
      <c r="L27" s="57" t="s">
        <v>3148</v>
      </c>
      <c r="M27" s="57" t="s">
        <v>75</v>
      </c>
      <c r="N27" s="52">
        <v>1</v>
      </c>
      <c r="O27" s="51" t="s">
        <v>76</v>
      </c>
      <c r="P27" s="54">
        <v>37188.03</v>
      </c>
      <c r="Q27" s="54">
        <v>1257575.97</v>
      </c>
      <c r="R27" s="54">
        <v>1294764</v>
      </c>
      <c r="S27" s="56">
        <v>40464</v>
      </c>
      <c r="T27" s="56">
        <v>40574</v>
      </c>
      <c r="U27" s="54">
        <v>37188.03</v>
      </c>
      <c r="V27" s="51" t="s">
        <v>40</v>
      </c>
    </row>
    <row r="28" spans="1:22" ht="15.75" customHeight="1" x14ac:dyDescent="0.25">
      <c r="A28" s="51" t="s">
        <v>70</v>
      </c>
      <c r="B28" s="87">
        <v>10</v>
      </c>
      <c r="C28" s="51" t="s">
        <v>72</v>
      </c>
      <c r="D28" s="75" t="s">
        <v>8485</v>
      </c>
      <c r="E28" s="51" t="s">
        <v>539</v>
      </c>
      <c r="F28" s="75" t="s">
        <v>10205</v>
      </c>
      <c r="G28" s="51" t="s">
        <v>1325</v>
      </c>
      <c r="H28" s="75" t="s">
        <v>12483</v>
      </c>
      <c r="I28" s="51" t="s">
        <v>320</v>
      </c>
      <c r="J28" s="57">
        <v>1</v>
      </c>
      <c r="K28" s="57" t="s">
        <v>4511</v>
      </c>
      <c r="L28" s="57" t="s">
        <v>3148</v>
      </c>
      <c r="M28" s="57" t="s">
        <v>75</v>
      </c>
      <c r="N28" s="52">
        <v>1</v>
      </c>
      <c r="O28" s="51" t="s">
        <v>76</v>
      </c>
      <c r="P28" s="54">
        <v>1049935.5900000001</v>
      </c>
      <c r="Q28" s="54">
        <v>450060.41</v>
      </c>
      <c r="R28" s="54">
        <v>1499996</v>
      </c>
      <c r="S28" s="59"/>
      <c r="T28" s="59"/>
      <c r="U28" s="54">
        <v>0</v>
      </c>
      <c r="V28" s="51" t="s">
        <v>31</v>
      </c>
    </row>
    <row r="29" spans="1:22" ht="15.75" customHeight="1" x14ac:dyDescent="0.25">
      <c r="A29" s="51" t="s">
        <v>70</v>
      </c>
      <c r="B29" s="87">
        <v>10</v>
      </c>
      <c r="C29" s="51" t="s">
        <v>72</v>
      </c>
      <c r="D29" s="75" t="s">
        <v>8485</v>
      </c>
      <c r="E29" s="51" t="s">
        <v>539</v>
      </c>
      <c r="F29" s="75" t="s">
        <v>10205</v>
      </c>
      <c r="G29" s="51" t="s">
        <v>1325</v>
      </c>
      <c r="H29" s="75" t="s">
        <v>12483</v>
      </c>
      <c r="I29" s="51" t="s">
        <v>320</v>
      </c>
      <c r="J29" s="57">
        <v>1</v>
      </c>
      <c r="K29" s="57" t="s">
        <v>4511</v>
      </c>
      <c r="L29" s="57" t="s">
        <v>3148</v>
      </c>
      <c r="M29" s="57" t="s">
        <v>75</v>
      </c>
      <c r="N29" s="52">
        <v>1</v>
      </c>
      <c r="O29" s="51" t="s">
        <v>76</v>
      </c>
      <c r="P29" s="54">
        <v>1049935.5900000001</v>
      </c>
      <c r="Q29" s="54">
        <v>450060.41</v>
      </c>
      <c r="R29" s="54">
        <v>1499996</v>
      </c>
      <c r="S29" s="55">
        <v>40463</v>
      </c>
      <c r="T29" s="55">
        <v>40542</v>
      </c>
      <c r="U29" s="54">
        <v>1049935.5899999999</v>
      </c>
      <c r="V29" s="51" t="s">
        <v>40</v>
      </c>
    </row>
    <row r="30" spans="1:22" ht="15.75" customHeight="1" x14ac:dyDescent="0.25">
      <c r="A30" s="51" t="s">
        <v>70</v>
      </c>
      <c r="B30" s="87">
        <v>10</v>
      </c>
      <c r="C30" s="51" t="s">
        <v>72</v>
      </c>
      <c r="D30" s="75" t="s">
        <v>8485</v>
      </c>
      <c r="E30" s="51" t="s">
        <v>539</v>
      </c>
      <c r="F30" s="75" t="s">
        <v>10205</v>
      </c>
      <c r="G30" s="51" t="s">
        <v>6977</v>
      </c>
      <c r="H30" s="75" t="s">
        <v>12484</v>
      </c>
      <c r="I30" s="51" t="s">
        <v>6978</v>
      </c>
      <c r="J30" s="57">
        <v>1</v>
      </c>
      <c r="K30" s="53" t="s">
        <v>4519</v>
      </c>
      <c r="L30" s="58" t="s">
        <v>4525</v>
      </c>
      <c r="M30" s="57" t="s">
        <v>57</v>
      </c>
      <c r="N30" s="52">
        <v>546</v>
      </c>
      <c r="O30" s="51" t="s">
        <v>38</v>
      </c>
      <c r="P30" s="54">
        <v>965130.6</v>
      </c>
      <c r="Q30" s="54">
        <v>413626.4</v>
      </c>
      <c r="R30" s="54">
        <v>1378757</v>
      </c>
      <c r="S30" s="56">
        <v>40464</v>
      </c>
      <c r="T30" s="56">
        <v>40663</v>
      </c>
      <c r="U30" s="54">
        <v>965130.6</v>
      </c>
      <c r="V30" s="51" t="s">
        <v>40</v>
      </c>
    </row>
    <row r="31" spans="1:22" ht="15.75" customHeight="1" x14ac:dyDescent="0.25">
      <c r="A31" s="51" t="s">
        <v>70</v>
      </c>
      <c r="B31" s="87">
        <v>10</v>
      </c>
      <c r="C31" s="51" t="s">
        <v>72</v>
      </c>
      <c r="D31" s="75" t="s">
        <v>8485</v>
      </c>
      <c r="E31" s="51" t="s">
        <v>539</v>
      </c>
      <c r="F31" s="75" t="s">
        <v>10205</v>
      </c>
      <c r="G31" s="51" t="s">
        <v>6976</v>
      </c>
      <c r="H31" s="75" t="s">
        <v>12485</v>
      </c>
      <c r="I31" s="51" t="s">
        <v>2253</v>
      </c>
      <c r="J31" s="57">
        <v>1</v>
      </c>
      <c r="K31" s="53" t="s">
        <v>4508</v>
      </c>
      <c r="L31" s="53" t="s">
        <v>4183</v>
      </c>
      <c r="M31" s="57" t="s">
        <v>244</v>
      </c>
      <c r="N31" s="52">
        <v>2.08</v>
      </c>
      <c r="O31" s="51" t="s">
        <v>51</v>
      </c>
      <c r="P31" s="54">
        <v>2564019</v>
      </c>
      <c r="Q31" s="54">
        <v>1098749</v>
      </c>
      <c r="R31" s="54">
        <v>3662768</v>
      </c>
      <c r="S31" s="56">
        <v>40514</v>
      </c>
      <c r="T31" s="56">
        <v>40663</v>
      </c>
      <c r="U31" s="54">
        <v>2564019</v>
      </c>
      <c r="V31" s="51" t="s">
        <v>40</v>
      </c>
    </row>
    <row r="32" spans="1:22" ht="15.75" customHeight="1" x14ac:dyDescent="0.25">
      <c r="A32" s="51" t="s">
        <v>70</v>
      </c>
      <c r="B32" s="87">
        <v>10</v>
      </c>
      <c r="C32" s="51" t="s">
        <v>72</v>
      </c>
      <c r="D32" s="75" t="s">
        <v>8485</v>
      </c>
      <c r="E32" s="51" t="s">
        <v>539</v>
      </c>
      <c r="F32" s="75" t="s">
        <v>10205</v>
      </c>
      <c r="G32" s="51" t="s">
        <v>1443</v>
      </c>
      <c r="H32" s="75" t="s">
        <v>12486</v>
      </c>
      <c r="I32" s="51" t="s">
        <v>320</v>
      </c>
      <c r="J32" s="57">
        <v>1</v>
      </c>
      <c r="K32" s="57" t="s">
        <v>4511</v>
      </c>
      <c r="L32" s="57" t="s">
        <v>3148</v>
      </c>
      <c r="M32" s="57" t="s">
        <v>75</v>
      </c>
      <c r="N32" s="52">
        <v>1</v>
      </c>
      <c r="O32" s="51" t="s">
        <v>76</v>
      </c>
      <c r="P32" s="54">
        <v>1343604</v>
      </c>
      <c r="Q32" s="54">
        <v>575719</v>
      </c>
      <c r="R32" s="54">
        <v>1919323</v>
      </c>
      <c r="S32" s="56">
        <v>40468</v>
      </c>
      <c r="T32" s="56">
        <v>40663</v>
      </c>
      <c r="U32" s="54">
        <v>1343594</v>
      </c>
      <c r="V32" s="51" t="s">
        <v>40</v>
      </c>
    </row>
    <row r="33" spans="1:22" ht="15.75" customHeight="1" x14ac:dyDescent="0.25">
      <c r="A33" s="51" t="s">
        <v>70</v>
      </c>
      <c r="B33" s="87">
        <v>10</v>
      </c>
      <c r="C33" s="51" t="s">
        <v>72</v>
      </c>
      <c r="D33" s="75" t="s">
        <v>8485</v>
      </c>
      <c r="E33" s="51" t="s">
        <v>539</v>
      </c>
      <c r="F33" s="75" t="s">
        <v>10205</v>
      </c>
      <c r="G33" s="51" t="s">
        <v>773</v>
      </c>
      <c r="H33" s="75" t="s">
        <v>10210</v>
      </c>
      <c r="I33" s="51" t="s">
        <v>2253</v>
      </c>
      <c r="J33" s="57">
        <v>1</v>
      </c>
      <c r="K33" s="53" t="s">
        <v>4508</v>
      </c>
      <c r="L33" s="53" t="s">
        <v>4183</v>
      </c>
      <c r="M33" s="57" t="s">
        <v>244</v>
      </c>
      <c r="N33" s="52">
        <v>4.0529999999999999</v>
      </c>
      <c r="O33" s="51" t="s">
        <v>51</v>
      </c>
      <c r="P33" s="54">
        <v>5001364.5999999996</v>
      </c>
      <c r="Q33" s="54">
        <v>2143442</v>
      </c>
      <c r="R33" s="54">
        <v>7144806.5999999996</v>
      </c>
      <c r="S33" s="56">
        <v>40515</v>
      </c>
      <c r="T33" s="59"/>
      <c r="U33" s="54">
        <v>0</v>
      </c>
      <c r="V33" s="51" t="s">
        <v>246</v>
      </c>
    </row>
    <row r="34" spans="1:22" ht="15.75" customHeight="1" x14ac:dyDescent="0.25">
      <c r="A34" s="51" t="s">
        <v>70</v>
      </c>
      <c r="B34" s="87">
        <v>10</v>
      </c>
      <c r="C34" s="51" t="s">
        <v>72</v>
      </c>
      <c r="D34" s="75" t="s">
        <v>8485</v>
      </c>
      <c r="E34" s="51" t="s">
        <v>539</v>
      </c>
      <c r="F34" s="75" t="s">
        <v>10205</v>
      </c>
      <c r="G34" s="51" t="s">
        <v>104</v>
      </c>
      <c r="H34" s="75" t="s">
        <v>10211</v>
      </c>
      <c r="I34" s="51" t="s">
        <v>227</v>
      </c>
      <c r="J34" s="57">
        <v>1</v>
      </c>
      <c r="K34" s="53" t="s">
        <v>4541</v>
      </c>
      <c r="L34" s="53" t="s">
        <v>4581</v>
      </c>
      <c r="M34" s="57" t="s">
        <v>136</v>
      </c>
      <c r="N34" s="52">
        <v>1906</v>
      </c>
      <c r="O34" s="51" t="s">
        <v>137</v>
      </c>
      <c r="P34" s="54">
        <v>2063206.18</v>
      </c>
      <c r="Q34" s="54">
        <v>884231.22</v>
      </c>
      <c r="R34" s="54">
        <v>2947437.4</v>
      </c>
      <c r="S34" s="56">
        <v>40479</v>
      </c>
      <c r="T34" s="55">
        <v>40602</v>
      </c>
      <c r="U34" s="54">
        <v>2063206.18</v>
      </c>
      <c r="V34" s="51" t="s">
        <v>40</v>
      </c>
    </row>
    <row r="35" spans="1:22" ht="15.75" customHeight="1" x14ac:dyDescent="0.25">
      <c r="A35" s="51" t="s">
        <v>70</v>
      </c>
      <c r="B35" s="87">
        <v>10</v>
      </c>
      <c r="C35" s="51" t="s">
        <v>72</v>
      </c>
      <c r="D35" s="75" t="s">
        <v>8485</v>
      </c>
      <c r="E35" s="51" t="s">
        <v>539</v>
      </c>
      <c r="F35" s="75" t="s">
        <v>10205</v>
      </c>
      <c r="G35" s="51" t="s">
        <v>1060</v>
      </c>
      <c r="H35" s="75" t="s">
        <v>12487</v>
      </c>
      <c r="I35" s="51" t="s">
        <v>2253</v>
      </c>
      <c r="J35" s="57">
        <v>1</v>
      </c>
      <c r="K35" s="53" t="s">
        <v>4508</v>
      </c>
      <c r="L35" s="53" t="s">
        <v>4183</v>
      </c>
      <c r="M35" s="57" t="s">
        <v>244</v>
      </c>
      <c r="N35" s="52">
        <v>0.25</v>
      </c>
      <c r="O35" s="51" t="s">
        <v>51</v>
      </c>
      <c r="P35" s="54">
        <v>632402</v>
      </c>
      <c r="Q35" s="54">
        <v>270987</v>
      </c>
      <c r="R35" s="54">
        <v>903389</v>
      </c>
      <c r="S35" s="56">
        <v>40457</v>
      </c>
      <c r="T35" s="56">
        <v>40663</v>
      </c>
      <c r="U35" s="54">
        <v>632402</v>
      </c>
      <c r="V35" s="51" t="s">
        <v>40</v>
      </c>
    </row>
    <row r="36" spans="1:22" ht="15.75" customHeight="1" x14ac:dyDescent="0.25">
      <c r="A36" s="51" t="s">
        <v>473</v>
      </c>
      <c r="B36" s="88">
        <v>11</v>
      </c>
      <c r="C36" s="51" t="s">
        <v>726</v>
      </c>
      <c r="D36" s="75" t="s">
        <v>8482</v>
      </c>
      <c r="E36" s="51" t="s">
        <v>1217</v>
      </c>
      <c r="F36" s="75" t="s">
        <v>10354</v>
      </c>
      <c r="G36" s="51" t="s">
        <v>1063</v>
      </c>
      <c r="H36" s="75" t="s">
        <v>10355</v>
      </c>
      <c r="I36" s="51" t="s">
        <v>1219</v>
      </c>
      <c r="J36" s="57">
        <v>1</v>
      </c>
      <c r="K36" s="53" t="s">
        <v>4541</v>
      </c>
      <c r="L36" s="53" t="s">
        <v>4542</v>
      </c>
      <c r="M36" s="57" t="s">
        <v>270</v>
      </c>
      <c r="N36" s="52">
        <v>180</v>
      </c>
      <c r="O36" s="51" t="s">
        <v>137</v>
      </c>
      <c r="P36" s="54">
        <v>515328</v>
      </c>
      <c r="Q36" s="54">
        <v>448978</v>
      </c>
      <c r="R36" s="54">
        <v>964306</v>
      </c>
      <c r="S36" s="56">
        <v>40458</v>
      </c>
      <c r="T36" s="56">
        <v>40543</v>
      </c>
      <c r="U36" s="54">
        <v>515328</v>
      </c>
      <c r="V36" s="51" t="s">
        <v>40</v>
      </c>
    </row>
    <row r="37" spans="1:22" ht="15.75" customHeight="1" x14ac:dyDescent="0.25">
      <c r="A37" s="51" t="s">
        <v>473</v>
      </c>
      <c r="B37" s="88">
        <v>11</v>
      </c>
      <c r="C37" s="51" t="s">
        <v>726</v>
      </c>
      <c r="D37" s="75" t="s">
        <v>8482</v>
      </c>
      <c r="E37" s="51" t="s">
        <v>1217</v>
      </c>
      <c r="F37" s="75" t="s">
        <v>10354</v>
      </c>
      <c r="G37" s="51" t="s">
        <v>6968</v>
      </c>
      <c r="H37" s="75" t="s">
        <v>10356</v>
      </c>
      <c r="I37" s="51" t="s">
        <v>445</v>
      </c>
      <c r="J37" s="57">
        <v>1</v>
      </c>
      <c r="K37" s="57" t="s">
        <v>4511</v>
      </c>
      <c r="L37" s="57" t="s">
        <v>3148</v>
      </c>
      <c r="M37" s="57" t="s">
        <v>75</v>
      </c>
      <c r="N37" s="52">
        <v>1</v>
      </c>
      <c r="O37" s="51" t="s">
        <v>76</v>
      </c>
      <c r="P37" s="54">
        <v>1244377</v>
      </c>
      <c r="Q37" s="54">
        <v>378110</v>
      </c>
      <c r="R37" s="54">
        <v>1622487</v>
      </c>
      <c r="S37" s="56">
        <v>40479</v>
      </c>
      <c r="T37" s="56">
        <v>40602</v>
      </c>
      <c r="U37" s="54">
        <v>1244377</v>
      </c>
      <c r="V37" s="51" t="s">
        <v>40</v>
      </c>
    </row>
    <row r="38" spans="1:22" ht="15.75" customHeight="1" x14ac:dyDescent="0.25">
      <c r="A38" s="51" t="s">
        <v>473</v>
      </c>
      <c r="B38" s="88">
        <v>11</v>
      </c>
      <c r="C38" s="51" t="s">
        <v>726</v>
      </c>
      <c r="D38" s="75" t="s">
        <v>8482</v>
      </c>
      <c r="E38" s="51" t="s">
        <v>1217</v>
      </c>
      <c r="F38" s="75" t="s">
        <v>10354</v>
      </c>
      <c r="G38" s="51" t="s">
        <v>6969</v>
      </c>
      <c r="H38" s="75" t="s">
        <v>12307</v>
      </c>
      <c r="I38" s="51" t="s">
        <v>719</v>
      </c>
      <c r="J38" s="57">
        <v>1</v>
      </c>
      <c r="K38" s="53" t="s">
        <v>4508</v>
      </c>
      <c r="L38" s="53" t="s">
        <v>4530</v>
      </c>
      <c r="M38" s="57" t="s">
        <v>167</v>
      </c>
      <c r="N38" s="52">
        <v>46</v>
      </c>
      <c r="O38" s="51" t="s">
        <v>137</v>
      </c>
      <c r="P38" s="54">
        <v>1434801</v>
      </c>
      <c r="Q38" s="54">
        <v>534804</v>
      </c>
      <c r="R38" s="54">
        <v>1969605</v>
      </c>
      <c r="S38" s="56">
        <v>40482</v>
      </c>
      <c r="T38" s="56">
        <v>40562</v>
      </c>
      <c r="U38" s="54">
        <v>1434801</v>
      </c>
      <c r="V38" s="51" t="s">
        <v>40</v>
      </c>
    </row>
    <row r="39" spans="1:22" ht="15.75" customHeight="1" x14ac:dyDescent="0.25">
      <c r="A39" s="51" t="s">
        <v>473</v>
      </c>
      <c r="B39" s="88">
        <v>11</v>
      </c>
      <c r="C39" s="51" t="s">
        <v>726</v>
      </c>
      <c r="D39" s="75" t="s">
        <v>8482</v>
      </c>
      <c r="E39" s="51" t="s">
        <v>1217</v>
      </c>
      <c r="F39" s="75" t="s">
        <v>10354</v>
      </c>
      <c r="G39" s="51" t="s">
        <v>6973</v>
      </c>
      <c r="H39" s="75" t="s">
        <v>12308</v>
      </c>
      <c r="I39" s="51" t="s">
        <v>445</v>
      </c>
      <c r="J39" s="57">
        <v>1</v>
      </c>
      <c r="K39" s="57" t="s">
        <v>4511</v>
      </c>
      <c r="L39" s="57" t="s">
        <v>3148</v>
      </c>
      <c r="M39" s="57" t="s">
        <v>75</v>
      </c>
      <c r="N39" s="52">
        <v>1</v>
      </c>
      <c r="O39" s="51" t="s">
        <v>76</v>
      </c>
      <c r="P39" s="54">
        <v>617054</v>
      </c>
      <c r="Q39" s="54">
        <v>354041</v>
      </c>
      <c r="R39" s="54">
        <v>971095</v>
      </c>
      <c r="S39" s="56">
        <v>40477</v>
      </c>
      <c r="T39" s="56">
        <v>40602</v>
      </c>
      <c r="U39" s="54">
        <v>617054</v>
      </c>
      <c r="V39" s="51" t="s">
        <v>40</v>
      </c>
    </row>
    <row r="40" spans="1:22" ht="15.75" customHeight="1" x14ac:dyDescent="0.25">
      <c r="A40" s="51" t="s">
        <v>473</v>
      </c>
      <c r="B40" s="88">
        <v>11</v>
      </c>
      <c r="C40" s="51" t="s">
        <v>726</v>
      </c>
      <c r="D40" s="75" t="s">
        <v>8482</v>
      </c>
      <c r="E40" s="51" t="s">
        <v>1217</v>
      </c>
      <c r="F40" s="75" t="s">
        <v>10354</v>
      </c>
      <c r="G40" s="51" t="s">
        <v>6970</v>
      </c>
      <c r="H40" s="51" t="s">
        <v>12309</v>
      </c>
      <c r="I40" s="51" t="s">
        <v>445</v>
      </c>
      <c r="J40" s="57">
        <v>2</v>
      </c>
      <c r="K40" s="57" t="s">
        <v>4511</v>
      </c>
      <c r="L40" s="57" t="s">
        <v>3148</v>
      </c>
      <c r="M40" s="57" t="s">
        <v>75</v>
      </c>
      <c r="N40" s="52">
        <v>1</v>
      </c>
      <c r="O40" s="51" t="s">
        <v>76</v>
      </c>
      <c r="P40" s="54">
        <v>1351655</v>
      </c>
      <c r="Q40" s="54">
        <v>1007423</v>
      </c>
      <c r="R40" s="54">
        <v>2359078</v>
      </c>
      <c r="S40" s="56">
        <v>40507</v>
      </c>
      <c r="T40" s="56">
        <v>40661</v>
      </c>
      <c r="U40" s="54">
        <v>1351655</v>
      </c>
      <c r="V40" s="51" t="s">
        <v>40</v>
      </c>
    </row>
    <row r="41" spans="1:22" ht="15.75" customHeight="1" x14ac:dyDescent="0.25">
      <c r="A41" s="51" t="s">
        <v>473</v>
      </c>
      <c r="B41" s="88">
        <v>11</v>
      </c>
      <c r="C41" s="51" t="s">
        <v>726</v>
      </c>
      <c r="D41" s="75" t="s">
        <v>8482</v>
      </c>
      <c r="E41" s="51" t="s">
        <v>1217</v>
      </c>
      <c r="F41" s="75" t="s">
        <v>10354</v>
      </c>
      <c r="G41" s="51" t="s">
        <v>6971</v>
      </c>
      <c r="H41" s="75" t="s">
        <v>12310</v>
      </c>
      <c r="I41" s="51" t="s">
        <v>6972</v>
      </c>
      <c r="J41" s="57">
        <v>1</v>
      </c>
      <c r="K41" s="53" t="s">
        <v>7263</v>
      </c>
      <c r="L41" s="53" t="s">
        <v>7263</v>
      </c>
      <c r="M41" s="57" t="s">
        <v>2083</v>
      </c>
      <c r="N41" s="52">
        <v>8</v>
      </c>
      <c r="O41" s="51" t="s">
        <v>241</v>
      </c>
      <c r="P41" s="54">
        <v>1022304</v>
      </c>
      <c r="Q41" s="54">
        <v>379525</v>
      </c>
      <c r="R41" s="54">
        <v>1401829</v>
      </c>
      <c r="S41" s="56">
        <v>40564</v>
      </c>
      <c r="T41" s="56">
        <v>40633</v>
      </c>
      <c r="U41" s="54">
        <v>1022304</v>
      </c>
      <c r="V41" s="51" t="s">
        <v>40</v>
      </c>
    </row>
    <row r="42" spans="1:22" ht="15.75" customHeight="1" x14ac:dyDescent="0.25">
      <c r="A42" s="51" t="s">
        <v>473</v>
      </c>
      <c r="B42" s="88">
        <v>11</v>
      </c>
      <c r="C42" s="51" t="s">
        <v>726</v>
      </c>
      <c r="D42" s="75" t="s">
        <v>8482</v>
      </c>
      <c r="E42" s="51" t="s">
        <v>1217</v>
      </c>
      <c r="F42" s="75" t="s">
        <v>10354</v>
      </c>
      <c r="G42" s="51" t="s">
        <v>1995</v>
      </c>
      <c r="H42" s="75" t="s">
        <v>12311</v>
      </c>
      <c r="I42" s="51" t="s">
        <v>1219</v>
      </c>
      <c r="J42" s="57">
        <v>1</v>
      </c>
      <c r="K42" s="53" t="s">
        <v>4541</v>
      </c>
      <c r="L42" s="53" t="s">
        <v>4542</v>
      </c>
      <c r="M42" s="57" t="s">
        <v>270</v>
      </c>
      <c r="N42" s="52">
        <v>100</v>
      </c>
      <c r="O42" s="51" t="s">
        <v>137</v>
      </c>
      <c r="P42" s="54">
        <v>376831</v>
      </c>
      <c r="Q42" s="54">
        <v>314458</v>
      </c>
      <c r="R42" s="54">
        <v>691289</v>
      </c>
      <c r="S42" s="56">
        <v>40470</v>
      </c>
      <c r="T42" s="56">
        <v>40543</v>
      </c>
      <c r="U42" s="54">
        <v>376831</v>
      </c>
      <c r="V42" s="51" t="s">
        <v>40</v>
      </c>
    </row>
    <row r="43" spans="1:22" ht="15.75" customHeight="1" x14ac:dyDescent="0.25">
      <c r="A43" s="51" t="s">
        <v>473</v>
      </c>
      <c r="B43" s="88">
        <v>11</v>
      </c>
      <c r="C43" s="51" t="s">
        <v>726</v>
      </c>
      <c r="D43" s="75" t="s">
        <v>8482</v>
      </c>
      <c r="E43" s="51" t="s">
        <v>1217</v>
      </c>
      <c r="F43" s="75" t="s">
        <v>10354</v>
      </c>
      <c r="G43" s="51" t="s">
        <v>1244</v>
      </c>
      <c r="H43" s="75" t="s">
        <v>12312</v>
      </c>
      <c r="I43" s="51" t="s">
        <v>445</v>
      </c>
      <c r="J43" s="57">
        <v>1</v>
      </c>
      <c r="K43" s="57" t="s">
        <v>4511</v>
      </c>
      <c r="L43" s="57" t="s">
        <v>3148</v>
      </c>
      <c r="M43" s="57" t="s">
        <v>75</v>
      </c>
      <c r="N43" s="52">
        <v>1</v>
      </c>
      <c r="O43" s="51" t="s">
        <v>76</v>
      </c>
      <c r="P43" s="54">
        <v>784799</v>
      </c>
      <c r="Q43" s="54">
        <v>201000</v>
      </c>
      <c r="R43" s="54">
        <v>985799</v>
      </c>
      <c r="S43" s="56">
        <v>40467</v>
      </c>
      <c r="T43" s="56">
        <v>40543</v>
      </c>
      <c r="U43" s="54">
        <v>784799</v>
      </c>
      <c r="V43" s="51" t="s">
        <v>40</v>
      </c>
    </row>
    <row r="44" spans="1:22" ht="15.75" customHeight="1" x14ac:dyDescent="0.25">
      <c r="A44" s="51" t="s">
        <v>473</v>
      </c>
      <c r="B44" s="88">
        <v>11</v>
      </c>
      <c r="C44" s="51" t="s">
        <v>726</v>
      </c>
      <c r="D44" s="75" t="s">
        <v>8482</v>
      </c>
      <c r="E44" s="51" t="s">
        <v>1217</v>
      </c>
      <c r="F44" s="75" t="s">
        <v>10354</v>
      </c>
      <c r="G44" s="51" t="s">
        <v>6974</v>
      </c>
      <c r="H44" s="75" t="s">
        <v>12313</v>
      </c>
      <c r="I44" s="51" t="s">
        <v>1227</v>
      </c>
      <c r="J44" s="57">
        <v>1</v>
      </c>
      <c r="K44" s="53" t="s">
        <v>4541</v>
      </c>
      <c r="L44" s="53" t="s">
        <v>4581</v>
      </c>
      <c r="M44" s="57" t="s">
        <v>136</v>
      </c>
      <c r="N44" s="52">
        <v>820</v>
      </c>
      <c r="O44" s="51" t="s">
        <v>137</v>
      </c>
      <c r="P44" s="54">
        <v>1242067</v>
      </c>
      <c r="Q44" s="54">
        <v>443045</v>
      </c>
      <c r="R44" s="54">
        <v>1685112</v>
      </c>
      <c r="S44" s="56">
        <v>40457</v>
      </c>
      <c r="T44" s="56">
        <v>40567</v>
      </c>
      <c r="U44" s="54">
        <v>1242067</v>
      </c>
      <c r="V44" s="51" t="s">
        <v>40</v>
      </c>
    </row>
    <row r="45" spans="1:22" ht="15.75" customHeight="1" x14ac:dyDescent="0.25">
      <c r="A45" s="51" t="s">
        <v>473</v>
      </c>
      <c r="B45" s="88">
        <v>11</v>
      </c>
      <c r="C45" s="51" t="s">
        <v>726</v>
      </c>
      <c r="D45" s="75" t="s">
        <v>8482</v>
      </c>
      <c r="E45" s="51" t="s">
        <v>1217</v>
      </c>
      <c r="F45" s="75" t="s">
        <v>10354</v>
      </c>
      <c r="G45" s="51" t="s">
        <v>1228</v>
      </c>
      <c r="H45" s="75" t="s">
        <v>10367</v>
      </c>
      <c r="I45" s="51" t="s">
        <v>1219</v>
      </c>
      <c r="J45" s="57">
        <v>1</v>
      </c>
      <c r="K45" s="53" t="s">
        <v>4541</v>
      </c>
      <c r="L45" s="53" t="s">
        <v>4542</v>
      </c>
      <c r="M45" s="57" t="s">
        <v>270</v>
      </c>
      <c r="N45" s="52">
        <v>150</v>
      </c>
      <c r="O45" s="51" t="s">
        <v>137</v>
      </c>
      <c r="P45" s="54">
        <v>410784</v>
      </c>
      <c r="Q45" s="54">
        <v>306138</v>
      </c>
      <c r="R45" s="54">
        <v>716922</v>
      </c>
      <c r="S45" s="56">
        <v>40479</v>
      </c>
      <c r="T45" s="56">
        <v>40574</v>
      </c>
      <c r="U45" s="54">
        <v>410784</v>
      </c>
      <c r="V45" s="51" t="s">
        <v>40</v>
      </c>
    </row>
    <row r="46" spans="1:22" ht="15.75" customHeight="1" x14ac:dyDescent="0.25">
      <c r="A46" s="51" t="s">
        <v>473</v>
      </c>
      <c r="B46" s="88">
        <v>11</v>
      </c>
      <c r="C46" s="51" t="s">
        <v>716</v>
      </c>
      <c r="D46" s="75" t="s">
        <v>8480</v>
      </c>
      <c r="E46" s="51" t="s">
        <v>12324</v>
      </c>
      <c r="F46" s="75" t="s">
        <v>8550</v>
      </c>
      <c r="G46" s="51" t="s">
        <v>1268</v>
      </c>
      <c r="H46" s="75" t="s">
        <v>12205</v>
      </c>
      <c r="I46" s="51" t="s">
        <v>7255</v>
      </c>
      <c r="J46" s="57">
        <v>1</v>
      </c>
      <c r="K46" s="53" t="s">
        <v>4511</v>
      </c>
      <c r="L46" s="53" t="s">
        <v>3267</v>
      </c>
      <c r="M46" s="57" t="s">
        <v>62</v>
      </c>
      <c r="N46" s="52">
        <v>140</v>
      </c>
      <c r="O46" s="51" t="s">
        <v>38</v>
      </c>
      <c r="P46" s="54">
        <v>1902415</v>
      </c>
      <c r="Q46" s="54">
        <v>159912</v>
      </c>
      <c r="R46" s="54">
        <v>2062327</v>
      </c>
      <c r="S46" s="56">
        <v>40663</v>
      </c>
      <c r="T46" s="56">
        <v>40724</v>
      </c>
      <c r="U46" s="54">
        <v>1902415</v>
      </c>
      <c r="V46" s="51" t="s">
        <v>40</v>
      </c>
    </row>
    <row r="47" spans="1:22" ht="15.75" customHeight="1" x14ac:dyDescent="0.25">
      <c r="A47" s="51" t="s">
        <v>473</v>
      </c>
      <c r="B47" s="88">
        <v>11</v>
      </c>
      <c r="C47" s="51" t="s">
        <v>716</v>
      </c>
      <c r="D47" s="75" t="s">
        <v>8480</v>
      </c>
      <c r="E47" s="51" t="s">
        <v>12324</v>
      </c>
      <c r="F47" s="75" t="s">
        <v>8550</v>
      </c>
      <c r="G47" s="51" t="s">
        <v>3261</v>
      </c>
      <c r="H47" s="75" t="s">
        <v>12206</v>
      </c>
      <c r="I47" s="51" t="s">
        <v>6998</v>
      </c>
      <c r="J47" s="57">
        <v>1</v>
      </c>
      <c r="K47" s="53" t="s">
        <v>4511</v>
      </c>
      <c r="L47" s="53" t="s">
        <v>4577</v>
      </c>
      <c r="M47" s="57" t="s">
        <v>27</v>
      </c>
      <c r="N47" s="52">
        <v>126</v>
      </c>
      <c r="O47" s="51" t="s">
        <v>28</v>
      </c>
      <c r="P47" s="54">
        <v>1184793</v>
      </c>
      <c r="Q47" s="54">
        <v>107254</v>
      </c>
      <c r="R47" s="54">
        <v>1292047</v>
      </c>
      <c r="S47" s="56">
        <v>40616</v>
      </c>
      <c r="T47" s="56">
        <v>40724</v>
      </c>
      <c r="U47" s="54">
        <v>1184793</v>
      </c>
      <c r="V47" s="51" t="s">
        <v>40</v>
      </c>
    </row>
    <row r="48" spans="1:22" ht="15.75" customHeight="1" x14ac:dyDescent="0.25">
      <c r="A48" s="51" t="s">
        <v>473</v>
      </c>
      <c r="B48" s="88">
        <v>11</v>
      </c>
      <c r="C48" s="51" t="s">
        <v>716</v>
      </c>
      <c r="D48" s="75" t="s">
        <v>8480</v>
      </c>
      <c r="E48" s="51" t="s">
        <v>12324</v>
      </c>
      <c r="F48" s="75" t="s">
        <v>8550</v>
      </c>
      <c r="G48" s="247" t="s">
        <v>2509</v>
      </c>
      <c r="H48" s="51"/>
      <c r="I48" s="51" t="s">
        <v>516</v>
      </c>
      <c r="J48" s="57">
        <v>1</v>
      </c>
      <c r="K48" s="53" t="s">
        <v>4511</v>
      </c>
      <c r="L48" s="53" t="s">
        <v>3267</v>
      </c>
      <c r="M48" s="57" t="s">
        <v>62</v>
      </c>
      <c r="N48" s="52">
        <v>51</v>
      </c>
      <c r="O48" s="51" t="s">
        <v>38</v>
      </c>
      <c r="P48" s="54">
        <v>679738</v>
      </c>
      <c r="Q48" s="54">
        <v>67189</v>
      </c>
      <c r="R48" s="54">
        <v>746927</v>
      </c>
      <c r="S48" s="56">
        <v>40614</v>
      </c>
      <c r="T48" s="56">
        <v>40694</v>
      </c>
      <c r="U48" s="54">
        <v>679738</v>
      </c>
      <c r="V48" s="51" t="s">
        <v>40</v>
      </c>
    </row>
    <row r="49" spans="1:22" ht="15.75" customHeight="1" x14ac:dyDescent="0.25">
      <c r="A49" s="51" t="s">
        <v>473</v>
      </c>
      <c r="B49" s="88">
        <v>11</v>
      </c>
      <c r="C49" s="51" t="s">
        <v>716</v>
      </c>
      <c r="D49" s="75" t="s">
        <v>8480</v>
      </c>
      <c r="E49" s="51" t="s">
        <v>12324</v>
      </c>
      <c r="F49" s="75" t="s">
        <v>8550</v>
      </c>
      <c r="G49" s="51" t="s">
        <v>3264</v>
      </c>
      <c r="H49" s="75" t="s">
        <v>12211</v>
      </c>
      <c r="I49" s="51" t="s">
        <v>42</v>
      </c>
      <c r="J49" s="57">
        <v>1</v>
      </c>
      <c r="K49" s="53" t="s">
        <v>4511</v>
      </c>
      <c r="L49" s="53" t="s">
        <v>3192</v>
      </c>
      <c r="M49" s="57" t="s">
        <v>43</v>
      </c>
      <c r="N49" s="52">
        <v>48</v>
      </c>
      <c r="O49" s="51" t="s">
        <v>38</v>
      </c>
      <c r="P49" s="54">
        <v>534549</v>
      </c>
      <c r="Q49" s="54">
        <v>148567</v>
      </c>
      <c r="R49" s="54">
        <v>683116</v>
      </c>
      <c r="S49" s="56">
        <v>40689</v>
      </c>
      <c r="T49" s="56">
        <v>40724</v>
      </c>
      <c r="U49" s="54">
        <v>534549</v>
      </c>
      <c r="V49" s="51" t="s">
        <v>40</v>
      </c>
    </row>
    <row r="50" spans="1:22" ht="15.75" customHeight="1" x14ac:dyDescent="0.25">
      <c r="A50" s="51" t="s">
        <v>473</v>
      </c>
      <c r="B50" s="88">
        <v>11</v>
      </c>
      <c r="C50" s="51" t="s">
        <v>716</v>
      </c>
      <c r="D50" s="75" t="s">
        <v>8480</v>
      </c>
      <c r="E50" s="51" t="s">
        <v>12324</v>
      </c>
      <c r="F50" s="75" t="s">
        <v>8550</v>
      </c>
      <c r="G50" s="247" t="s">
        <v>3006</v>
      </c>
      <c r="H50" s="51"/>
      <c r="I50" s="51" t="s">
        <v>7000</v>
      </c>
      <c r="J50" s="57">
        <v>1</v>
      </c>
      <c r="K50" s="53" t="s">
        <v>4511</v>
      </c>
      <c r="L50" s="53" t="s">
        <v>4577</v>
      </c>
      <c r="M50" s="57" t="s">
        <v>27</v>
      </c>
      <c r="N50" s="52">
        <v>189</v>
      </c>
      <c r="O50" s="51" t="s">
        <v>28</v>
      </c>
      <c r="P50" s="54">
        <v>1730640</v>
      </c>
      <c r="Q50" s="54">
        <v>150611</v>
      </c>
      <c r="R50" s="54">
        <v>1881251</v>
      </c>
      <c r="S50" s="56">
        <v>40639</v>
      </c>
      <c r="T50" s="56">
        <v>40724</v>
      </c>
      <c r="U50" s="54">
        <v>1730640</v>
      </c>
      <c r="V50" s="51" t="s">
        <v>40</v>
      </c>
    </row>
    <row r="51" spans="1:22" ht="15.75" customHeight="1" x14ac:dyDescent="0.25">
      <c r="A51" s="51" t="s">
        <v>473</v>
      </c>
      <c r="B51" s="88">
        <v>11</v>
      </c>
      <c r="C51" s="51" t="s">
        <v>716</v>
      </c>
      <c r="D51" s="75" t="s">
        <v>8480</v>
      </c>
      <c r="E51" s="51" t="s">
        <v>12324</v>
      </c>
      <c r="F51" s="75" t="s">
        <v>8550</v>
      </c>
      <c r="G51" s="247" t="s">
        <v>1058</v>
      </c>
      <c r="H51" s="51"/>
      <c r="I51" s="51" t="s">
        <v>42</v>
      </c>
      <c r="J51" s="57">
        <v>1</v>
      </c>
      <c r="K51" s="53" t="s">
        <v>4511</v>
      </c>
      <c r="L51" s="53" t="s">
        <v>3192</v>
      </c>
      <c r="M51" s="57" t="s">
        <v>43</v>
      </c>
      <c r="N51" s="52">
        <v>48</v>
      </c>
      <c r="O51" s="51" t="s">
        <v>38</v>
      </c>
      <c r="P51" s="54">
        <v>624410</v>
      </c>
      <c r="Q51" s="54">
        <v>63306</v>
      </c>
      <c r="R51" s="54">
        <v>687716</v>
      </c>
      <c r="S51" s="56">
        <v>40609</v>
      </c>
      <c r="T51" s="56">
        <v>40694</v>
      </c>
      <c r="U51" s="54">
        <v>624410</v>
      </c>
      <c r="V51" s="51" t="s">
        <v>40</v>
      </c>
    </row>
    <row r="52" spans="1:22" ht="15.75" customHeight="1" x14ac:dyDescent="0.25">
      <c r="A52" s="51" t="s">
        <v>473</v>
      </c>
      <c r="B52" s="88">
        <v>11</v>
      </c>
      <c r="C52" s="51" t="s">
        <v>716</v>
      </c>
      <c r="D52" s="75" t="s">
        <v>8480</v>
      </c>
      <c r="E52" s="51" t="s">
        <v>12324</v>
      </c>
      <c r="F52" s="75" t="s">
        <v>8550</v>
      </c>
      <c r="G52" s="51" t="s">
        <v>418</v>
      </c>
      <c r="H52" s="75" t="s">
        <v>12216</v>
      </c>
      <c r="I52" s="51" t="s">
        <v>42</v>
      </c>
      <c r="J52" s="57">
        <v>1</v>
      </c>
      <c r="K52" s="53" t="s">
        <v>4511</v>
      </c>
      <c r="L52" s="53" t="s">
        <v>3192</v>
      </c>
      <c r="M52" s="57" t="s">
        <v>43</v>
      </c>
      <c r="N52" s="52">
        <v>48</v>
      </c>
      <c r="O52" s="51" t="s">
        <v>38</v>
      </c>
      <c r="P52" s="54">
        <v>626186</v>
      </c>
      <c r="Q52" s="54">
        <v>63430</v>
      </c>
      <c r="R52" s="54">
        <v>689616</v>
      </c>
      <c r="S52" s="56">
        <v>40605</v>
      </c>
      <c r="T52" s="56">
        <v>40663</v>
      </c>
      <c r="U52" s="54">
        <v>626186</v>
      </c>
      <c r="V52" s="51" t="s">
        <v>40</v>
      </c>
    </row>
    <row r="53" spans="1:22" ht="15.75" customHeight="1" x14ac:dyDescent="0.25">
      <c r="A53" s="51" t="s">
        <v>473</v>
      </c>
      <c r="B53" s="88">
        <v>11</v>
      </c>
      <c r="C53" s="51" t="s">
        <v>716</v>
      </c>
      <c r="D53" s="75" t="s">
        <v>8480</v>
      </c>
      <c r="E53" s="51" t="s">
        <v>12324</v>
      </c>
      <c r="F53" s="75" t="s">
        <v>8550</v>
      </c>
      <c r="G53" s="51" t="s">
        <v>7252</v>
      </c>
      <c r="H53" s="75" t="s">
        <v>12325</v>
      </c>
      <c r="I53" s="51" t="s">
        <v>42</v>
      </c>
      <c r="J53" s="57">
        <v>1</v>
      </c>
      <c r="K53" s="53" t="s">
        <v>4511</v>
      </c>
      <c r="L53" s="53" t="s">
        <v>3192</v>
      </c>
      <c r="M53" s="57" t="s">
        <v>43</v>
      </c>
      <c r="N53" s="52">
        <v>48</v>
      </c>
      <c r="O53" s="51" t="s">
        <v>38</v>
      </c>
      <c r="P53" s="54">
        <v>617309</v>
      </c>
      <c r="Q53" s="54">
        <v>62807</v>
      </c>
      <c r="R53" s="54">
        <v>680116</v>
      </c>
      <c r="S53" s="56">
        <v>40627</v>
      </c>
      <c r="T53" s="56">
        <v>40694</v>
      </c>
      <c r="U53" s="54">
        <v>617309</v>
      </c>
      <c r="V53" s="51" t="s">
        <v>40</v>
      </c>
    </row>
    <row r="54" spans="1:22" ht="15.75" customHeight="1" x14ac:dyDescent="0.25">
      <c r="A54" s="51" t="s">
        <v>473</v>
      </c>
      <c r="B54" s="88">
        <v>11</v>
      </c>
      <c r="C54" s="51" t="s">
        <v>716</v>
      </c>
      <c r="D54" s="75" t="s">
        <v>8480</v>
      </c>
      <c r="E54" s="51" t="s">
        <v>12324</v>
      </c>
      <c r="F54" s="75" t="s">
        <v>8550</v>
      </c>
      <c r="G54" s="51" t="s">
        <v>3008</v>
      </c>
      <c r="H54" s="75" t="s">
        <v>12217</v>
      </c>
      <c r="I54" s="51" t="s">
        <v>516</v>
      </c>
      <c r="J54" s="57">
        <v>1</v>
      </c>
      <c r="K54" s="53" t="s">
        <v>4511</v>
      </c>
      <c r="L54" s="53" t="s">
        <v>3267</v>
      </c>
      <c r="M54" s="57" t="s">
        <v>62</v>
      </c>
      <c r="N54" s="52">
        <v>51</v>
      </c>
      <c r="O54" s="51" t="s">
        <v>38</v>
      </c>
      <c r="P54" s="54">
        <v>653574</v>
      </c>
      <c r="Q54" s="54">
        <v>106028</v>
      </c>
      <c r="R54" s="54">
        <v>759602</v>
      </c>
      <c r="S54" s="56">
        <v>40611</v>
      </c>
      <c r="T54" s="56">
        <v>40724</v>
      </c>
      <c r="U54" s="54">
        <v>653574</v>
      </c>
      <c r="V54" s="51" t="s">
        <v>40</v>
      </c>
    </row>
    <row r="55" spans="1:22" ht="15.75" customHeight="1" x14ac:dyDescent="0.25">
      <c r="A55" s="51" t="s">
        <v>473</v>
      </c>
      <c r="B55" s="88">
        <v>11</v>
      </c>
      <c r="C55" s="51" t="s">
        <v>716</v>
      </c>
      <c r="D55" s="75" t="s">
        <v>8480</v>
      </c>
      <c r="E55" s="51" t="s">
        <v>12324</v>
      </c>
      <c r="F55" s="75" t="s">
        <v>8550</v>
      </c>
      <c r="G55" s="51" t="s">
        <v>3136</v>
      </c>
      <c r="H55" s="75" t="s">
        <v>12218</v>
      </c>
      <c r="I55" s="51" t="s">
        <v>6998</v>
      </c>
      <c r="J55" s="57">
        <v>1</v>
      </c>
      <c r="K55" s="53" t="s">
        <v>4511</v>
      </c>
      <c r="L55" s="53" t="s">
        <v>4577</v>
      </c>
      <c r="M55" s="57" t="s">
        <v>27</v>
      </c>
      <c r="N55" s="52">
        <v>126</v>
      </c>
      <c r="O55" s="51" t="s">
        <v>28</v>
      </c>
      <c r="P55" s="54">
        <v>1180775</v>
      </c>
      <c r="Q55" s="54">
        <v>106972</v>
      </c>
      <c r="R55" s="54">
        <v>1287747</v>
      </c>
      <c r="S55" s="56">
        <v>40613</v>
      </c>
      <c r="T55" s="56">
        <v>40724</v>
      </c>
      <c r="U55" s="54">
        <v>1180775</v>
      </c>
      <c r="V55" s="51" t="s">
        <v>40</v>
      </c>
    </row>
    <row r="56" spans="1:22" ht="15.75" customHeight="1" x14ac:dyDescent="0.25">
      <c r="A56" s="51" t="s">
        <v>473</v>
      </c>
      <c r="B56" s="88">
        <v>11</v>
      </c>
      <c r="C56" s="51" t="s">
        <v>716</v>
      </c>
      <c r="D56" s="75" t="s">
        <v>8480</v>
      </c>
      <c r="E56" s="51" t="s">
        <v>12324</v>
      </c>
      <c r="F56" s="75" t="s">
        <v>8550</v>
      </c>
      <c r="G56" s="51" t="s">
        <v>7256</v>
      </c>
      <c r="H56" s="75" t="s">
        <v>12326</v>
      </c>
      <c r="I56" s="51" t="s">
        <v>516</v>
      </c>
      <c r="J56" s="57">
        <v>1</v>
      </c>
      <c r="K56" s="53" t="s">
        <v>4511</v>
      </c>
      <c r="L56" s="53" t="s">
        <v>3267</v>
      </c>
      <c r="M56" s="57" t="s">
        <v>62</v>
      </c>
      <c r="N56" s="52">
        <v>51</v>
      </c>
      <c r="O56" s="51" t="s">
        <v>38</v>
      </c>
      <c r="P56" s="54">
        <v>681609</v>
      </c>
      <c r="Q56" s="54">
        <v>67318</v>
      </c>
      <c r="R56" s="54">
        <v>748927</v>
      </c>
      <c r="S56" s="56">
        <v>40604</v>
      </c>
      <c r="T56" s="56">
        <v>40694</v>
      </c>
      <c r="U56" s="54">
        <v>681609</v>
      </c>
      <c r="V56" s="51" t="s">
        <v>40</v>
      </c>
    </row>
    <row r="57" spans="1:22" ht="15.75" customHeight="1" x14ac:dyDescent="0.25">
      <c r="A57" s="51" t="s">
        <v>473</v>
      </c>
      <c r="B57" s="88">
        <v>11</v>
      </c>
      <c r="C57" s="51" t="s">
        <v>716</v>
      </c>
      <c r="D57" s="75" t="s">
        <v>8480</v>
      </c>
      <c r="E57" s="51" t="s">
        <v>12324</v>
      </c>
      <c r="F57" s="75" t="s">
        <v>8550</v>
      </c>
      <c r="G57" s="51" t="s">
        <v>7254</v>
      </c>
      <c r="H57" s="75" t="s">
        <v>12219</v>
      </c>
      <c r="I57" s="51" t="s">
        <v>516</v>
      </c>
      <c r="J57" s="57">
        <v>1</v>
      </c>
      <c r="K57" s="53" t="s">
        <v>4511</v>
      </c>
      <c r="L57" s="53" t="s">
        <v>3267</v>
      </c>
      <c r="M57" s="57" t="s">
        <v>62</v>
      </c>
      <c r="N57" s="52">
        <v>51</v>
      </c>
      <c r="O57" s="51" t="s">
        <v>38</v>
      </c>
      <c r="P57" s="54">
        <v>635451</v>
      </c>
      <c r="Q57" s="54">
        <v>97076</v>
      </c>
      <c r="R57" s="54">
        <v>732527</v>
      </c>
      <c r="S57" s="56">
        <v>40623</v>
      </c>
      <c r="T57" s="56">
        <v>40724</v>
      </c>
      <c r="U57" s="54">
        <v>635451</v>
      </c>
      <c r="V57" s="51" t="s">
        <v>40</v>
      </c>
    </row>
    <row r="58" spans="1:22" ht="15.75" customHeight="1" x14ac:dyDescent="0.25">
      <c r="A58" s="51" t="s">
        <v>473</v>
      </c>
      <c r="B58" s="88">
        <v>11</v>
      </c>
      <c r="C58" s="51" t="s">
        <v>716</v>
      </c>
      <c r="D58" s="75" t="s">
        <v>8480</v>
      </c>
      <c r="E58" s="51" t="s">
        <v>12324</v>
      </c>
      <c r="F58" s="75" t="s">
        <v>8550</v>
      </c>
      <c r="G58" s="247" t="s">
        <v>7249</v>
      </c>
      <c r="H58" s="51"/>
      <c r="I58" s="51" t="s">
        <v>516</v>
      </c>
      <c r="J58" s="57">
        <v>1</v>
      </c>
      <c r="K58" s="53" t="s">
        <v>4511</v>
      </c>
      <c r="L58" s="53" t="s">
        <v>3267</v>
      </c>
      <c r="M58" s="57" t="s">
        <v>62</v>
      </c>
      <c r="N58" s="52">
        <v>51</v>
      </c>
      <c r="O58" s="51" t="s">
        <v>38</v>
      </c>
      <c r="P58" s="54">
        <v>678242</v>
      </c>
      <c r="Q58" s="54">
        <v>67085</v>
      </c>
      <c r="R58" s="54">
        <v>745327</v>
      </c>
      <c r="S58" s="56">
        <v>40609</v>
      </c>
      <c r="T58" s="56">
        <v>40694</v>
      </c>
      <c r="U58" s="54">
        <v>678242</v>
      </c>
      <c r="V58" s="51" t="s">
        <v>40</v>
      </c>
    </row>
    <row r="59" spans="1:22" ht="15.75" customHeight="1" x14ac:dyDescent="0.25">
      <c r="A59" s="51" t="s">
        <v>473</v>
      </c>
      <c r="B59" s="88">
        <v>11</v>
      </c>
      <c r="C59" s="51" t="s">
        <v>716</v>
      </c>
      <c r="D59" s="75" t="s">
        <v>8480</v>
      </c>
      <c r="E59" s="51" t="s">
        <v>12324</v>
      </c>
      <c r="F59" s="75" t="s">
        <v>8550</v>
      </c>
      <c r="G59" s="51" t="s">
        <v>3142</v>
      </c>
      <c r="H59" s="75" t="s">
        <v>12220</v>
      </c>
      <c r="I59" s="51" t="s">
        <v>2251</v>
      </c>
      <c r="J59" s="57">
        <v>1</v>
      </c>
      <c r="K59" s="53" t="s">
        <v>4519</v>
      </c>
      <c r="L59" s="58" t="s">
        <v>4525</v>
      </c>
      <c r="M59" s="57" t="s">
        <v>57</v>
      </c>
      <c r="N59" s="52">
        <v>480</v>
      </c>
      <c r="O59" s="51" t="s">
        <v>38</v>
      </c>
      <c r="P59" s="54">
        <v>343986</v>
      </c>
      <c r="Q59" s="54">
        <v>51414</v>
      </c>
      <c r="R59" s="54">
        <v>395400</v>
      </c>
      <c r="S59" s="56">
        <v>40663</v>
      </c>
      <c r="T59" s="56">
        <v>40694</v>
      </c>
      <c r="U59" s="54">
        <v>343986</v>
      </c>
      <c r="V59" s="51" t="s">
        <v>40</v>
      </c>
    </row>
    <row r="60" spans="1:22" ht="15.75" customHeight="1" x14ac:dyDescent="0.25">
      <c r="A60" s="51" t="s">
        <v>473</v>
      </c>
      <c r="B60" s="88">
        <v>11</v>
      </c>
      <c r="C60" s="51" t="s">
        <v>716</v>
      </c>
      <c r="D60" s="75" t="s">
        <v>8480</v>
      </c>
      <c r="E60" s="51" t="s">
        <v>12324</v>
      </c>
      <c r="F60" s="75" t="s">
        <v>8550</v>
      </c>
      <c r="G60" s="51" t="s">
        <v>12223</v>
      </c>
      <c r="H60" s="75" t="s">
        <v>12222</v>
      </c>
      <c r="I60" s="51" t="s">
        <v>7257</v>
      </c>
      <c r="J60" s="57">
        <v>1</v>
      </c>
      <c r="K60" s="53" t="s">
        <v>4541</v>
      </c>
      <c r="L60" s="53" t="s">
        <v>4581</v>
      </c>
      <c r="M60" s="57" t="s">
        <v>136</v>
      </c>
      <c r="N60" s="52">
        <v>7</v>
      </c>
      <c r="O60" s="51" t="s">
        <v>137</v>
      </c>
      <c r="P60" s="54">
        <v>113061</v>
      </c>
      <c r="Q60" s="54">
        <v>19764</v>
      </c>
      <c r="R60" s="54">
        <v>132825</v>
      </c>
      <c r="S60" s="56">
        <v>40663</v>
      </c>
      <c r="T60" s="56">
        <v>40694</v>
      </c>
      <c r="U60" s="54">
        <v>113061</v>
      </c>
      <c r="V60" s="51" t="s">
        <v>40</v>
      </c>
    </row>
    <row r="61" spans="1:22" ht="15.75" customHeight="1" x14ac:dyDescent="0.25">
      <c r="A61" s="51" t="s">
        <v>473</v>
      </c>
      <c r="B61" s="88">
        <v>11</v>
      </c>
      <c r="C61" s="51" t="s">
        <v>716</v>
      </c>
      <c r="D61" s="75" t="s">
        <v>8480</v>
      </c>
      <c r="E61" s="51" t="s">
        <v>12324</v>
      </c>
      <c r="F61" s="75" t="s">
        <v>8550</v>
      </c>
      <c r="G61" s="247" t="s">
        <v>3137</v>
      </c>
      <c r="H61" s="51"/>
      <c r="I61" s="51" t="s">
        <v>516</v>
      </c>
      <c r="J61" s="57">
        <v>1</v>
      </c>
      <c r="K61" s="53" t="s">
        <v>4511</v>
      </c>
      <c r="L61" s="53" t="s">
        <v>3267</v>
      </c>
      <c r="M61" s="57" t="s">
        <v>62</v>
      </c>
      <c r="N61" s="52">
        <v>51</v>
      </c>
      <c r="O61" s="51" t="s">
        <v>38</v>
      </c>
      <c r="P61" s="54">
        <v>680955</v>
      </c>
      <c r="Q61" s="54">
        <v>67272</v>
      </c>
      <c r="R61" s="54">
        <v>748227</v>
      </c>
      <c r="S61" s="56">
        <v>40611</v>
      </c>
      <c r="T61" s="56">
        <v>40694</v>
      </c>
      <c r="U61" s="54">
        <v>680955</v>
      </c>
      <c r="V61" s="51" t="s">
        <v>40</v>
      </c>
    </row>
    <row r="62" spans="1:22" ht="15.75" customHeight="1" x14ac:dyDescent="0.25">
      <c r="A62" s="51" t="s">
        <v>473</v>
      </c>
      <c r="B62" s="88">
        <v>11</v>
      </c>
      <c r="C62" s="51" t="s">
        <v>716</v>
      </c>
      <c r="D62" s="75" t="s">
        <v>8480</v>
      </c>
      <c r="E62" s="51" t="s">
        <v>12324</v>
      </c>
      <c r="F62" s="75" t="s">
        <v>8550</v>
      </c>
      <c r="G62" s="51" t="s">
        <v>7254</v>
      </c>
      <c r="H62" s="75" t="s">
        <v>12219</v>
      </c>
      <c r="I62" s="51" t="s">
        <v>2251</v>
      </c>
      <c r="J62" s="57">
        <v>1</v>
      </c>
      <c r="K62" s="53" t="s">
        <v>4519</v>
      </c>
      <c r="L62" s="58" t="s">
        <v>4525</v>
      </c>
      <c r="M62" s="57" t="s">
        <v>57</v>
      </c>
      <c r="N62" s="52">
        <v>480</v>
      </c>
      <c r="O62" s="51" t="s">
        <v>38</v>
      </c>
      <c r="P62" s="54">
        <v>343238</v>
      </c>
      <c r="Q62" s="54">
        <v>51362</v>
      </c>
      <c r="R62" s="54">
        <v>394600</v>
      </c>
      <c r="S62" s="56">
        <v>40626</v>
      </c>
      <c r="T62" s="56">
        <v>40694</v>
      </c>
      <c r="U62" s="54">
        <v>343238</v>
      </c>
      <c r="V62" s="51" t="s">
        <v>40</v>
      </c>
    </row>
    <row r="63" spans="1:22" ht="15.75" customHeight="1" x14ac:dyDescent="0.25">
      <c r="A63" s="51" t="s">
        <v>473</v>
      </c>
      <c r="B63" s="88">
        <v>11</v>
      </c>
      <c r="C63" s="51" t="s">
        <v>716</v>
      </c>
      <c r="D63" s="75" t="s">
        <v>8480</v>
      </c>
      <c r="E63" s="51" t="s">
        <v>12324</v>
      </c>
      <c r="F63" s="75" t="s">
        <v>8550</v>
      </c>
      <c r="G63" s="247" t="s">
        <v>3268</v>
      </c>
      <c r="H63" s="51"/>
      <c r="I63" s="51" t="s">
        <v>42</v>
      </c>
      <c r="J63" s="57">
        <v>1</v>
      </c>
      <c r="K63" s="53" t="s">
        <v>4511</v>
      </c>
      <c r="L63" s="53" t="s">
        <v>3192</v>
      </c>
      <c r="M63" s="57" t="s">
        <v>43</v>
      </c>
      <c r="N63" s="52">
        <v>48</v>
      </c>
      <c r="O63" s="51" t="s">
        <v>38</v>
      </c>
      <c r="P63" s="54">
        <v>621840</v>
      </c>
      <c r="Q63" s="54">
        <v>63126</v>
      </c>
      <c r="R63" s="54">
        <v>684966</v>
      </c>
      <c r="S63" s="56">
        <v>40605</v>
      </c>
      <c r="T63" s="56">
        <v>40724</v>
      </c>
      <c r="U63" s="54">
        <v>621840</v>
      </c>
      <c r="V63" s="51" t="s">
        <v>40</v>
      </c>
    </row>
    <row r="64" spans="1:22" ht="15.75" customHeight="1" x14ac:dyDescent="0.25">
      <c r="A64" s="51" t="s">
        <v>473</v>
      </c>
      <c r="B64" s="88">
        <v>11</v>
      </c>
      <c r="C64" s="51" t="s">
        <v>716</v>
      </c>
      <c r="D64" s="75" t="s">
        <v>8480</v>
      </c>
      <c r="E64" s="51" t="s">
        <v>12324</v>
      </c>
      <c r="F64" s="75" t="s">
        <v>8550</v>
      </c>
      <c r="G64" s="51" t="s">
        <v>3009</v>
      </c>
      <c r="H64" s="75" t="s">
        <v>12225</v>
      </c>
      <c r="I64" s="51" t="s">
        <v>516</v>
      </c>
      <c r="J64" s="57">
        <v>1</v>
      </c>
      <c r="K64" s="53" t="s">
        <v>4511</v>
      </c>
      <c r="L64" s="53" t="s">
        <v>3267</v>
      </c>
      <c r="M64" s="57" t="s">
        <v>62</v>
      </c>
      <c r="N64" s="52">
        <v>51</v>
      </c>
      <c r="O64" s="51" t="s">
        <v>38</v>
      </c>
      <c r="P64" s="54">
        <v>679926</v>
      </c>
      <c r="Q64" s="54">
        <v>67201</v>
      </c>
      <c r="R64" s="54">
        <v>747127</v>
      </c>
      <c r="S64" s="56">
        <v>40613</v>
      </c>
      <c r="T64" s="56">
        <v>40724</v>
      </c>
      <c r="U64" s="54">
        <v>679926</v>
      </c>
      <c r="V64" s="51" t="s">
        <v>40</v>
      </c>
    </row>
    <row r="65" spans="1:22" ht="15.75" customHeight="1" x14ac:dyDescent="0.25">
      <c r="A65" s="51" t="s">
        <v>473</v>
      </c>
      <c r="B65" s="88">
        <v>11</v>
      </c>
      <c r="C65" s="51" t="s">
        <v>716</v>
      </c>
      <c r="D65" s="75" t="s">
        <v>8480</v>
      </c>
      <c r="E65" s="51" t="s">
        <v>12324</v>
      </c>
      <c r="F65" s="75" t="s">
        <v>8550</v>
      </c>
      <c r="G65" s="247" t="s">
        <v>7250</v>
      </c>
      <c r="H65" s="51"/>
      <c r="I65" s="51" t="s">
        <v>42</v>
      </c>
      <c r="J65" s="57">
        <v>1</v>
      </c>
      <c r="K65" s="53" t="s">
        <v>4511</v>
      </c>
      <c r="L65" s="53" t="s">
        <v>3192</v>
      </c>
      <c r="M65" s="57" t="s">
        <v>43</v>
      </c>
      <c r="N65" s="52">
        <v>48</v>
      </c>
      <c r="O65" s="51" t="s">
        <v>38</v>
      </c>
      <c r="P65" s="54">
        <v>622775</v>
      </c>
      <c r="Q65" s="54">
        <v>63191</v>
      </c>
      <c r="R65" s="54">
        <v>685966</v>
      </c>
      <c r="S65" s="56">
        <v>40630</v>
      </c>
      <c r="T65" s="56">
        <v>40724</v>
      </c>
      <c r="U65" s="54">
        <v>622775</v>
      </c>
      <c r="V65" s="51" t="s">
        <v>40</v>
      </c>
    </row>
    <row r="66" spans="1:22" ht="15.75" customHeight="1" x14ac:dyDescent="0.25">
      <c r="A66" s="51" t="s">
        <v>473</v>
      </c>
      <c r="B66" s="88">
        <v>11</v>
      </c>
      <c r="C66" s="51" t="s">
        <v>716</v>
      </c>
      <c r="D66" s="75" t="s">
        <v>8480</v>
      </c>
      <c r="E66" s="51" t="s">
        <v>12324</v>
      </c>
      <c r="F66" s="75" t="s">
        <v>8550</v>
      </c>
      <c r="G66" s="247" t="s">
        <v>3010</v>
      </c>
      <c r="H66" s="51"/>
      <c r="I66" s="51" t="s">
        <v>516</v>
      </c>
      <c r="J66" s="57">
        <v>1</v>
      </c>
      <c r="K66" s="53" t="s">
        <v>4511</v>
      </c>
      <c r="L66" s="53" t="s">
        <v>3267</v>
      </c>
      <c r="M66" s="57" t="s">
        <v>62</v>
      </c>
      <c r="N66" s="52">
        <v>51</v>
      </c>
      <c r="O66" s="51" t="s">
        <v>38</v>
      </c>
      <c r="P66" s="54">
        <v>676750</v>
      </c>
      <c r="Q66" s="54">
        <v>37377</v>
      </c>
      <c r="R66" s="54">
        <v>714127</v>
      </c>
      <c r="S66" s="56">
        <v>40611</v>
      </c>
      <c r="T66" s="56">
        <v>40694</v>
      </c>
      <c r="U66" s="54">
        <v>676750</v>
      </c>
      <c r="V66" s="51" t="s">
        <v>40</v>
      </c>
    </row>
    <row r="67" spans="1:22" ht="15.75" customHeight="1" x14ac:dyDescent="0.25">
      <c r="A67" s="51" t="s">
        <v>473</v>
      </c>
      <c r="B67" s="88">
        <v>11</v>
      </c>
      <c r="C67" s="51" t="s">
        <v>716</v>
      </c>
      <c r="D67" s="75" t="s">
        <v>8480</v>
      </c>
      <c r="E67" s="51" t="s">
        <v>12324</v>
      </c>
      <c r="F67" s="75" t="s">
        <v>8550</v>
      </c>
      <c r="G67" s="247" t="s">
        <v>1785</v>
      </c>
      <c r="H67" s="51"/>
      <c r="I67" s="51" t="s">
        <v>516</v>
      </c>
      <c r="J67" s="57">
        <v>1</v>
      </c>
      <c r="K67" s="53" t="s">
        <v>4511</v>
      </c>
      <c r="L67" s="53" t="s">
        <v>3267</v>
      </c>
      <c r="M67" s="57" t="s">
        <v>62</v>
      </c>
      <c r="N67" s="52">
        <v>51</v>
      </c>
      <c r="O67" s="51" t="s">
        <v>38</v>
      </c>
      <c r="P67" s="54">
        <v>681609</v>
      </c>
      <c r="Q67" s="54">
        <v>67318</v>
      </c>
      <c r="R67" s="54">
        <v>748927</v>
      </c>
      <c r="S67" s="56">
        <v>40618</v>
      </c>
      <c r="T67" s="56">
        <v>40724</v>
      </c>
      <c r="U67" s="54">
        <v>681609</v>
      </c>
      <c r="V67" s="51" t="s">
        <v>40</v>
      </c>
    </row>
    <row r="68" spans="1:22" ht="15.75" customHeight="1" x14ac:dyDescent="0.25">
      <c r="A68" s="51" t="s">
        <v>473</v>
      </c>
      <c r="B68" s="88">
        <v>11</v>
      </c>
      <c r="C68" s="51" t="s">
        <v>716</v>
      </c>
      <c r="D68" s="75" t="s">
        <v>8480</v>
      </c>
      <c r="E68" s="51" t="s">
        <v>12324</v>
      </c>
      <c r="F68" s="75" t="s">
        <v>8550</v>
      </c>
      <c r="G68" s="51" t="s">
        <v>12328</v>
      </c>
      <c r="H68" s="75" t="s">
        <v>12327</v>
      </c>
      <c r="I68" s="51" t="s">
        <v>516</v>
      </c>
      <c r="J68" s="57">
        <v>1</v>
      </c>
      <c r="K68" s="53" t="s">
        <v>4511</v>
      </c>
      <c r="L68" s="53" t="s">
        <v>3267</v>
      </c>
      <c r="M68" s="57" t="s">
        <v>62</v>
      </c>
      <c r="N68" s="52">
        <v>51</v>
      </c>
      <c r="O68" s="51" t="s">
        <v>38</v>
      </c>
      <c r="P68" s="54">
        <v>664601</v>
      </c>
      <c r="Q68" s="54">
        <v>76126</v>
      </c>
      <c r="R68" s="54">
        <v>740727</v>
      </c>
      <c r="S68" s="56">
        <v>40605</v>
      </c>
      <c r="T68" s="56">
        <v>40694</v>
      </c>
      <c r="U68" s="54">
        <v>664601</v>
      </c>
      <c r="V68" s="51" t="s">
        <v>40</v>
      </c>
    </row>
    <row r="69" spans="1:22" ht="15.75" customHeight="1" x14ac:dyDescent="0.25">
      <c r="A69" s="51" t="s">
        <v>473</v>
      </c>
      <c r="B69" s="88">
        <v>11</v>
      </c>
      <c r="C69" s="51" t="s">
        <v>716</v>
      </c>
      <c r="D69" s="75" t="s">
        <v>8480</v>
      </c>
      <c r="E69" s="51" t="s">
        <v>12324</v>
      </c>
      <c r="F69" s="75" t="s">
        <v>8550</v>
      </c>
      <c r="G69" s="247" t="s">
        <v>3011</v>
      </c>
      <c r="H69" s="51"/>
      <c r="I69" s="51" t="s">
        <v>516</v>
      </c>
      <c r="J69" s="57">
        <v>1</v>
      </c>
      <c r="K69" s="53" t="s">
        <v>4511</v>
      </c>
      <c r="L69" s="53" t="s">
        <v>3267</v>
      </c>
      <c r="M69" s="57" t="s">
        <v>62</v>
      </c>
      <c r="N69" s="52">
        <v>51</v>
      </c>
      <c r="O69" s="51" t="s">
        <v>38</v>
      </c>
      <c r="P69" s="54">
        <v>682729</v>
      </c>
      <c r="Q69" s="54">
        <v>67398</v>
      </c>
      <c r="R69" s="54">
        <v>750127</v>
      </c>
      <c r="S69" s="56">
        <v>40620</v>
      </c>
      <c r="T69" s="56">
        <v>40724</v>
      </c>
      <c r="U69" s="54">
        <v>682711</v>
      </c>
      <c r="V69" s="51" t="s">
        <v>40</v>
      </c>
    </row>
    <row r="70" spans="1:22" ht="15.75" customHeight="1" x14ac:dyDescent="0.25">
      <c r="A70" s="51" t="s">
        <v>473</v>
      </c>
      <c r="B70" s="88">
        <v>11</v>
      </c>
      <c r="C70" s="51" t="s">
        <v>716</v>
      </c>
      <c r="D70" s="75" t="s">
        <v>8480</v>
      </c>
      <c r="E70" s="51" t="s">
        <v>12324</v>
      </c>
      <c r="F70" s="75" t="s">
        <v>8550</v>
      </c>
      <c r="G70" s="51" t="s">
        <v>151</v>
      </c>
      <c r="H70" s="75" t="s">
        <v>12229</v>
      </c>
      <c r="I70" s="51" t="s">
        <v>6998</v>
      </c>
      <c r="J70" s="57">
        <v>1</v>
      </c>
      <c r="K70" s="53" t="s">
        <v>4511</v>
      </c>
      <c r="L70" s="53" t="s">
        <v>4577</v>
      </c>
      <c r="M70" s="57" t="s">
        <v>27</v>
      </c>
      <c r="N70" s="52">
        <v>126</v>
      </c>
      <c r="O70" s="51" t="s">
        <v>28</v>
      </c>
      <c r="P70" s="54">
        <v>1177620</v>
      </c>
      <c r="Q70" s="54">
        <v>106752</v>
      </c>
      <c r="R70" s="54">
        <v>1284372</v>
      </c>
      <c r="S70" s="56">
        <v>40616</v>
      </c>
      <c r="T70" s="56">
        <v>40663</v>
      </c>
      <c r="U70" s="54">
        <v>1177620</v>
      </c>
      <c r="V70" s="51" t="s">
        <v>40</v>
      </c>
    </row>
    <row r="71" spans="1:22" ht="15.75" customHeight="1" x14ac:dyDescent="0.25">
      <c r="A71" s="51" t="s">
        <v>473</v>
      </c>
      <c r="B71" s="88">
        <v>11</v>
      </c>
      <c r="C71" s="51" t="s">
        <v>716</v>
      </c>
      <c r="D71" s="75" t="s">
        <v>8480</v>
      </c>
      <c r="E71" s="51" t="s">
        <v>12324</v>
      </c>
      <c r="F71" s="75" t="s">
        <v>8550</v>
      </c>
      <c r="G71" s="247" t="s">
        <v>7253</v>
      </c>
      <c r="H71" s="51"/>
      <c r="I71" s="51" t="s">
        <v>516</v>
      </c>
      <c r="J71" s="57">
        <v>1</v>
      </c>
      <c r="K71" s="53" t="s">
        <v>4511</v>
      </c>
      <c r="L71" s="53" t="s">
        <v>3267</v>
      </c>
      <c r="M71" s="57" t="s">
        <v>62</v>
      </c>
      <c r="N71" s="52">
        <v>51</v>
      </c>
      <c r="O71" s="51" t="s">
        <v>38</v>
      </c>
      <c r="P71" s="54">
        <v>678432</v>
      </c>
      <c r="Q71" s="54">
        <v>67095</v>
      </c>
      <c r="R71" s="54">
        <v>745527</v>
      </c>
      <c r="S71" s="56">
        <v>40606</v>
      </c>
      <c r="T71" s="56">
        <v>40694</v>
      </c>
      <c r="U71" s="54">
        <v>678432</v>
      </c>
      <c r="V71" s="51" t="s">
        <v>40</v>
      </c>
    </row>
    <row r="72" spans="1:22" ht="15.75" customHeight="1" x14ac:dyDescent="0.25">
      <c r="A72" s="51" t="s">
        <v>473</v>
      </c>
      <c r="B72" s="88">
        <v>11</v>
      </c>
      <c r="C72" s="51" t="s">
        <v>716</v>
      </c>
      <c r="D72" s="75" t="s">
        <v>8480</v>
      </c>
      <c r="E72" s="51" t="s">
        <v>12324</v>
      </c>
      <c r="F72" s="75" t="s">
        <v>8550</v>
      </c>
      <c r="G72" s="51" t="s">
        <v>1357</v>
      </c>
      <c r="H72" s="75" t="s">
        <v>12329</v>
      </c>
      <c r="I72" s="51" t="s">
        <v>516</v>
      </c>
      <c r="J72" s="57">
        <v>1</v>
      </c>
      <c r="K72" s="53" t="s">
        <v>4511</v>
      </c>
      <c r="L72" s="53" t="s">
        <v>3267</v>
      </c>
      <c r="M72" s="57" t="s">
        <v>62</v>
      </c>
      <c r="N72" s="52">
        <v>51</v>
      </c>
      <c r="O72" s="51" t="s">
        <v>38</v>
      </c>
      <c r="P72" s="54">
        <v>652078</v>
      </c>
      <c r="Q72" s="54">
        <v>105924</v>
      </c>
      <c r="R72" s="54">
        <v>758002</v>
      </c>
      <c r="S72" s="56">
        <v>40603</v>
      </c>
      <c r="T72" s="56">
        <v>40724</v>
      </c>
      <c r="U72" s="54">
        <v>652078</v>
      </c>
      <c r="V72" s="51" t="s">
        <v>40</v>
      </c>
    </row>
    <row r="73" spans="1:22" ht="15.75" customHeight="1" x14ac:dyDescent="0.25">
      <c r="A73" s="51" t="s">
        <v>473</v>
      </c>
      <c r="B73" s="88">
        <v>11</v>
      </c>
      <c r="C73" s="51" t="s">
        <v>716</v>
      </c>
      <c r="D73" s="75" t="s">
        <v>8480</v>
      </c>
      <c r="E73" s="51" t="s">
        <v>12324</v>
      </c>
      <c r="F73" s="75" t="s">
        <v>8550</v>
      </c>
      <c r="G73" s="51" t="s">
        <v>3140</v>
      </c>
      <c r="H73" s="75" t="s">
        <v>12231</v>
      </c>
      <c r="I73" s="51" t="s">
        <v>6998</v>
      </c>
      <c r="J73" s="57">
        <v>1</v>
      </c>
      <c r="K73" s="53" t="s">
        <v>4511</v>
      </c>
      <c r="L73" s="53" t="s">
        <v>4577</v>
      </c>
      <c r="M73" s="57" t="s">
        <v>27</v>
      </c>
      <c r="N73" s="52">
        <v>126</v>
      </c>
      <c r="O73" s="51" t="s">
        <v>28</v>
      </c>
      <c r="P73" s="54">
        <v>1177559</v>
      </c>
      <c r="Q73" s="54">
        <v>106748</v>
      </c>
      <c r="R73" s="54">
        <v>1284307</v>
      </c>
      <c r="S73" s="56">
        <v>40610</v>
      </c>
      <c r="T73" s="56">
        <v>40724</v>
      </c>
      <c r="U73" s="54">
        <v>1177559</v>
      </c>
      <c r="V73" s="51" t="s">
        <v>40</v>
      </c>
    </row>
    <row r="74" spans="1:22" ht="15.75" customHeight="1" x14ac:dyDescent="0.25">
      <c r="A74" s="51" t="s">
        <v>473</v>
      </c>
      <c r="B74" s="88">
        <v>11</v>
      </c>
      <c r="C74" s="51" t="s">
        <v>716</v>
      </c>
      <c r="D74" s="75" t="s">
        <v>8480</v>
      </c>
      <c r="E74" s="51" t="s">
        <v>12324</v>
      </c>
      <c r="F74" s="75" t="s">
        <v>8550</v>
      </c>
      <c r="G74" s="247" t="s">
        <v>7251</v>
      </c>
      <c r="H74" s="51"/>
      <c r="I74" s="51" t="s">
        <v>42</v>
      </c>
      <c r="J74" s="57">
        <v>1</v>
      </c>
      <c r="K74" s="53" t="s">
        <v>4511</v>
      </c>
      <c r="L74" s="53" t="s">
        <v>3192</v>
      </c>
      <c r="M74" s="57" t="s">
        <v>43</v>
      </c>
      <c r="N74" s="52">
        <v>48</v>
      </c>
      <c r="O74" s="51" t="s">
        <v>38</v>
      </c>
      <c r="P74" s="54">
        <v>617309</v>
      </c>
      <c r="Q74" s="54">
        <v>62807</v>
      </c>
      <c r="R74" s="54">
        <v>680116</v>
      </c>
      <c r="S74" s="56">
        <v>40609</v>
      </c>
      <c r="T74" s="56">
        <v>40694</v>
      </c>
      <c r="U74" s="54">
        <v>617309</v>
      </c>
      <c r="V74" s="51" t="s">
        <v>40</v>
      </c>
    </row>
    <row r="75" spans="1:22" ht="15.75" customHeight="1" x14ac:dyDescent="0.25">
      <c r="A75" s="51" t="s">
        <v>473</v>
      </c>
      <c r="B75" s="88">
        <v>11</v>
      </c>
      <c r="C75" s="51" t="s">
        <v>716</v>
      </c>
      <c r="D75" s="75" t="s">
        <v>8480</v>
      </c>
      <c r="E75" s="51" t="s">
        <v>12324</v>
      </c>
      <c r="F75" s="75" t="s">
        <v>8550</v>
      </c>
      <c r="G75" s="51" t="s">
        <v>3015</v>
      </c>
      <c r="H75" s="75" t="s">
        <v>12235</v>
      </c>
      <c r="I75" s="51" t="s">
        <v>6998</v>
      </c>
      <c r="J75" s="57">
        <v>1</v>
      </c>
      <c r="K75" s="53" t="s">
        <v>4511</v>
      </c>
      <c r="L75" s="53" t="s">
        <v>4577</v>
      </c>
      <c r="M75" s="57" t="s">
        <v>27</v>
      </c>
      <c r="N75" s="52">
        <v>126</v>
      </c>
      <c r="O75" s="51" t="s">
        <v>28</v>
      </c>
      <c r="P75" s="54">
        <v>1178719</v>
      </c>
      <c r="Q75" s="54">
        <v>106828</v>
      </c>
      <c r="R75" s="54">
        <v>1285547</v>
      </c>
      <c r="S75" s="56">
        <v>40613</v>
      </c>
      <c r="T75" s="56">
        <v>40724</v>
      </c>
      <c r="U75" s="54">
        <v>1178719</v>
      </c>
      <c r="V75" s="51" t="s">
        <v>40</v>
      </c>
    </row>
    <row r="76" spans="1:22" ht="15.75" customHeight="1" x14ac:dyDescent="0.25">
      <c r="A76" s="51" t="s">
        <v>473</v>
      </c>
      <c r="B76" s="88">
        <v>11</v>
      </c>
      <c r="C76" s="51" t="s">
        <v>716</v>
      </c>
      <c r="D76" s="75" t="s">
        <v>8480</v>
      </c>
      <c r="E76" s="51" t="s">
        <v>12324</v>
      </c>
      <c r="F76" s="75" t="s">
        <v>8550</v>
      </c>
      <c r="G76" s="51" t="s">
        <v>1064</v>
      </c>
      <c r="H76" s="75" t="s">
        <v>12238</v>
      </c>
      <c r="I76" s="51" t="s">
        <v>516</v>
      </c>
      <c r="J76" s="57">
        <v>1</v>
      </c>
      <c r="K76" s="53" t="s">
        <v>4511</v>
      </c>
      <c r="L76" s="53" t="s">
        <v>3267</v>
      </c>
      <c r="M76" s="57" t="s">
        <v>62</v>
      </c>
      <c r="N76" s="52">
        <v>51</v>
      </c>
      <c r="O76" s="51" t="s">
        <v>38</v>
      </c>
      <c r="P76" s="54">
        <v>677122</v>
      </c>
      <c r="Q76" s="54">
        <v>67005</v>
      </c>
      <c r="R76" s="54">
        <v>744127</v>
      </c>
      <c r="S76" s="56">
        <v>40613</v>
      </c>
      <c r="T76" s="56">
        <v>40694</v>
      </c>
      <c r="U76" s="54">
        <v>677122</v>
      </c>
      <c r="V76" s="51" t="s">
        <v>40</v>
      </c>
    </row>
    <row r="77" spans="1:22" ht="15.75" customHeight="1" x14ac:dyDescent="0.25">
      <c r="A77" s="51" t="s">
        <v>473</v>
      </c>
      <c r="B77" s="88">
        <v>11</v>
      </c>
      <c r="C77" s="51" t="s">
        <v>475</v>
      </c>
      <c r="D77" s="75" t="s">
        <v>8481</v>
      </c>
      <c r="E77" s="51" t="s">
        <v>1188</v>
      </c>
      <c r="F77" s="75" t="s">
        <v>10326</v>
      </c>
      <c r="G77" s="51" t="s">
        <v>6982</v>
      </c>
      <c r="H77" s="75" t="s">
        <v>12314</v>
      </c>
      <c r="I77" s="51" t="s">
        <v>6983</v>
      </c>
      <c r="J77" s="57">
        <v>1</v>
      </c>
      <c r="K77" s="53" t="s">
        <v>7263</v>
      </c>
      <c r="L77" s="53" t="s">
        <v>7263</v>
      </c>
      <c r="M77" s="57" t="s">
        <v>2083</v>
      </c>
      <c r="N77" s="52">
        <v>6</v>
      </c>
      <c r="O77" s="51" t="s">
        <v>241</v>
      </c>
      <c r="P77" s="54">
        <v>963056</v>
      </c>
      <c r="Q77" s="54">
        <v>232373</v>
      </c>
      <c r="R77" s="54">
        <v>1195429</v>
      </c>
      <c r="S77" s="56">
        <v>40589</v>
      </c>
      <c r="T77" s="56">
        <v>40694</v>
      </c>
      <c r="U77" s="54">
        <v>963056</v>
      </c>
      <c r="V77" s="51" t="s">
        <v>40</v>
      </c>
    </row>
    <row r="78" spans="1:22" ht="15.75" customHeight="1" x14ac:dyDescent="0.25">
      <c r="A78" s="51" t="s">
        <v>473</v>
      </c>
      <c r="B78" s="88">
        <v>11</v>
      </c>
      <c r="C78" s="51" t="s">
        <v>475</v>
      </c>
      <c r="D78" s="75" t="s">
        <v>8481</v>
      </c>
      <c r="E78" s="51" t="s">
        <v>1188</v>
      </c>
      <c r="F78" s="75" t="s">
        <v>10326</v>
      </c>
      <c r="G78" s="51" t="s">
        <v>739</v>
      </c>
      <c r="H78" s="75" t="s">
        <v>12315</v>
      </c>
      <c r="I78" s="51" t="s">
        <v>445</v>
      </c>
      <c r="J78" s="57">
        <v>1</v>
      </c>
      <c r="K78" s="57" t="s">
        <v>4511</v>
      </c>
      <c r="L78" s="57" t="s">
        <v>3148</v>
      </c>
      <c r="M78" s="57" t="s">
        <v>75</v>
      </c>
      <c r="N78" s="52">
        <v>1</v>
      </c>
      <c r="O78" s="51" t="s">
        <v>76</v>
      </c>
      <c r="P78" s="54">
        <v>840951</v>
      </c>
      <c r="Q78" s="54">
        <v>359729</v>
      </c>
      <c r="R78" s="54">
        <v>1200680</v>
      </c>
      <c r="S78" s="56">
        <v>40467</v>
      </c>
      <c r="T78" s="56">
        <v>40557</v>
      </c>
      <c r="U78" s="54">
        <v>840951</v>
      </c>
      <c r="V78" s="51" t="s">
        <v>40</v>
      </c>
    </row>
    <row r="79" spans="1:22" ht="15.75" customHeight="1" x14ac:dyDescent="0.25">
      <c r="A79" s="51" t="s">
        <v>473</v>
      </c>
      <c r="B79" s="88">
        <v>11</v>
      </c>
      <c r="C79" s="51" t="s">
        <v>475</v>
      </c>
      <c r="D79" s="75" t="s">
        <v>8481</v>
      </c>
      <c r="E79" s="51" t="s">
        <v>1188</v>
      </c>
      <c r="F79" s="75" t="s">
        <v>10326</v>
      </c>
      <c r="G79" s="51" t="s">
        <v>6986</v>
      </c>
      <c r="H79" s="75" t="s">
        <v>12316</v>
      </c>
      <c r="I79" s="51" t="s">
        <v>6987</v>
      </c>
      <c r="J79" s="57">
        <v>1</v>
      </c>
      <c r="K79" s="53" t="s">
        <v>7263</v>
      </c>
      <c r="L79" s="53" t="s">
        <v>7263</v>
      </c>
      <c r="M79" s="57" t="s">
        <v>2083</v>
      </c>
      <c r="N79" s="52">
        <v>1</v>
      </c>
      <c r="O79" s="51" t="s">
        <v>241</v>
      </c>
      <c r="P79" s="54">
        <v>895073</v>
      </c>
      <c r="Q79" s="54">
        <v>355501</v>
      </c>
      <c r="R79" s="54">
        <v>1250574</v>
      </c>
      <c r="S79" s="56">
        <v>40595</v>
      </c>
      <c r="T79" s="56">
        <v>40694</v>
      </c>
      <c r="U79" s="54">
        <v>895073</v>
      </c>
      <c r="V79" s="51" t="s">
        <v>40</v>
      </c>
    </row>
    <row r="80" spans="1:22" ht="15.75" customHeight="1" x14ac:dyDescent="0.25">
      <c r="A80" s="51" t="s">
        <v>473</v>
      </c>
      <c r="B80" s="88">
        <v>11</v>
      </c>
      <c r="C80" s="51" t="s">
        <v>475</v>
      </c>
      <c r="D80" s="75" t="s">
        <v>8481</v>
      </c>
      <c r="E80" s="51" t="s">
        <v>1188</v>
      </c>
      <c r="F80" s="75" t="s">
        <v>10326</v>
      </c>
      <c r="G80" s="51" t="s">
        <v>6979</v>
      </c>
      <c r="H80" s="75" t="s">
        <v>12317</v>
      </c>
      <c r="I80" s="51" t="s">
        <v>6980</v>
      </c>
      <c r="J80" s="57">
        <v>1</v>
      </c>
      <c r="K80" s="53" t="s">
        <v>4511</v>
      </c>
      <c r="L80" s="53" t="s">
        <v>4577</v>
      </c>
      <c r="M80" s="57" t="s">
        <v>27</v>
      </c>
      <c r="N80" s="52">
        <v>168</v>
      </c>
      <c r="O80" s="51" t="s">
        <v>38</v>
      </c>
      <c r="P80" s="54">
        <v>1336718</v>
      </c>
      <c r="Q80" s="54">
        <v>350574</v>
      </c>
      <c r="R80" s="54">
        <v>1687292</v>
      </c>
      <c r="S80" s="56">
        <v>40469</v>
      </c>
      <c r="T80" s="56">
        <v>40574</v>
      </c>
      <c r="U80" s="54">
        <v>1336718</v>
      </c>
      <c r="V80" s="51" t="s">
        <v>40</v>
      </c>
    </row>
    <row r="81" spans="1:22" ht="15.75" customHeight="1" x14ac:dyDescent="0.25">
      <c r="A81" s="51" t="s">
        <v>473</v>
      </c>
      <c r="B81" s="88">
        <v>11</v>
      </c>
      <c r="C81" s="51" t="s">
        <v>475</v>
      </c>
      <c r="D81" s="75" t="s">
        <v>8481</v>
      </c>
      <c r="E81" s="51" t="s">
        <v>1188</v>
      </c>
      <c r="F81" s="75" t="s">
        <v>10326</v>
      </c>
      <c r="G81" s="51" t="s">
        <v>104</v>
      </c>
      <c r="H81" s="75" t="s">
        <v>12318</v>
      </c>
      <c r="I81" s="51" t="s">
        <v>142</v>
      </c>
      <c r="J81" s="57">
        <v>1</v>
      </c>
      <c r="K81" s="53" t="s">
        <v>4511</v>
      </c>
      <c r="L81" s="53" t="s">
        <v>3267</v>
      </c>
      <c r="M81" s="57" t="s">
        <v>62</v>
      </c>
      <c r="N81" s="52">
        <v>51</v>
      </c>
      <c r="O81" s="51" t="s">
        <v>38</v>
      </c>
      <c r="P81" s="54">
        <v>588004</v>
      </c>
      <c r="Q81" s="54">
        <v>147325</v>
      </c>
      <c r="R81" s="54">
        <v>735329</v>
      </c>
      <c r="S81" s="56">
        <v>40497</v>
      </c>
      <c r="T81" s="56">
        <v>40663</v>
      </c>
      <c r="U81" s="54">
        <v>588004</v>
      </c>
      <c r="V81" s="51" t="s">
        <v>40</v>
      </c>
    </row>
    <row r="82" spans="1:22" ht="15.75" customHeight="1" x14ac:dyDescent="0.25">
      <c r="A82" s="51" t="s">
        <v>473</v>
      </c>
      <c r="B82" s="88">
        <v>11</v>
      </c>
      <c r="C82" s="51" t="s">
        <v>475</v>
      </c>
      <c r="D82" s="75" t="s">
        <v>8481</v>
      </c>
      <c r="E82" s="51" t="s">
        <v>1188</v>
      </c>
      <c r="F82" s="75" t="s">
        <v>10326</v>
      </c>
      <c r="G82" s="51" t="s">
        <v>68</v>
      </c>
      <c r="H82" s="75" t="s">
        <v>12319</v>
      </c>
      <c r="I82" s="51" t="s">
        <v>6984</v>
      </c>
      <c r="J82" s="57">
        <v>1</v>
      </c>
      <c r="K82" s="57" t="s">
        <v>4511</v>
      </c>
      <c r="L82" s="57" t="s">
        <v>3148</v>
      </c>
      <c r="M82" s="57" t="s">
        <v>75</v>
      </c>
      <c r="N82" s="52">
        <v>1</v>
      </c>
      <c r="O82" s="51" t="s">
        <v>76</v>
      </c>
      <c r="P82" s="54">
        <v>928200</v>
      </c>
      <c r="Q82" s="54">
        <v>266845</v>
      </c>
      <c r="R82" s="54">
        <v>1195045</v>
      </c>
      <c r="S82" s="56">
        <v>40476</v>
      </c>
      <c r="T82" s="56">
        <v>40543</v>
      </c>
      <c r="U82" s="54">
        <v>928200</v>
      </c>
      <c r="V82" s="51" t="s">
        <v>40</v>
      </c>
    </row>
    <row r="83" spans="1:22" ht="15.75" customHeight="1" x14ac:dyDescent="0.25">
      <c r="A83" s="51" t="s">
        <v>473</v>
      </c>
      <c r="B83" s="88">
        <v>11</v>
      </c>
      <c r="C83" s="51" t="s">
        <v>475</v>
      </c>
      <c r="D83" s="75" t="s">
        <v>8481</v>
      </c>
      <c r="E83" s="51" t="s">
        <v>1188</v>
      </c>
      <c r="F83" s="75" t="s">
        <v>10326</v>
      </c>
      <c r="G83" s="51" t="s">
        <v>220</v>
      </c>
      <c r="H83" s="75" t="s">
        <v>12320</v>
      </c>
      <c r="I83" s="51" t="s">
        <v>4416</v>
      </c>
      <c r="J83" s="57">
        <v>1</v>
      </c>
      <c r="K83" s="57" t="s">
        <v>4511</v>
      </c>
      <c r="L83" s="57" t="s">
        <v>3148</v>
      </c>
      <c r="M83" s="57" t="s">
        <v>75</v>
      </c>
      <c r="N83" s="52">
        <v>1</v>
      </c>
      <c r="O83" s="51" t="s">
        <v>76</v>
      </c>
      <c r="P83" s="54">
        <v>490779</v>
      </c>
      <c r="Q83" s="54">
        <v>246616</v>
      </c>
      <c r="R83" s="54">
        <v>737395</v>
      </c>
      <c r="S83" s="56">
        <v>40466</v>
      </c>
      <c r="T83" s="56">
        <v>40543</v>
      </c>
      <c r="U83" s="54">
        <v>490779</v>
      </c>
      <c r="V83" s="51" t="s">
        <v>40</v>
      </c>
    </row>
    <row r="84" spans="1:22" ht="15.75" customHeight="1" x14ac:dyDescent="0.25">
      <c r="A84" s="51" t="s">
        <v>473</v>
      </c>
      <c r="B84" s="88">
        <v>11</v>
      </c>
      <c r="C84" s="51" t="s">
        <v>475</v>
      </c>
      <c r="D84" s="75" t="s">
        <v>8481</v>
      </c>
      <c r="E84" s="51" t="s">
        <v>1188</v>
      </c>
      <c r="F84" s="75" t="s">
        <v>10326</v>
      </c>
      <c r="G84" s="51" t="s">
        <v>1153</v>
      </c>
      <c r="H84" s="75" t="s">
        <v>12321</v>
      </c>
      <c r="I84" s="51" t="s">
        <v>6981</v>
      </c>
      <c r="J84" s="57">
        <v>1</v>
      </c>
      <c r="K84" s="53" t="s">
        <v>4511</v>
      </c>
      <c r="L84" s="53" t="s">
        <v>4577</v>
      </c>
      <c r="M84" s="57" t="s">
        <v>27</v>
      </c>
      <c r="N84" s="52">
        <v>168</v>
      </c>
      <c r="O84" s="51" t="s">
        <v>38</v>
      </c>
      <c r="P84" s="54">
        <v>1352218</v>
      </c>
      <c r="Q84" s="54">
        <v>335074</v>
      </c>
      <c r="R84" s="54">
        <v>1687292</v>
      </c>
      <c r="S84" s="56">
        <v>40471</v>
      </c>
      <c r="T84" s="56">
        <v>40574</v>
      </c>
      <c r="U84" s="54">
        <v>1352218</v>
      </c>
      <c r="V84" s="51" t="s">
        <v>40</v>
      </c>
    </row>
    <row r="85" spans="1:22" ht="15.75" customHeight="1" x14ac:dyDescent="0.25">
      <c r="A85" s="51" t="s">
        <v>473</v>
      </c>
      <c r="B85" s="88">
        <v>11</v>
      </c>
      <c r="C85" s="51" t="s">
        <v>475</v>
      </c>
      <c r="D85" s="75" t="s">
        <v>8481</v>
      </c>
      <c r="E85" s="51" t="s">
        <v>1188</v>
      </c>
      <c r="F85" s="75" t="s">
        <v>10326</v>
      </c>
      <c r="G85" s="51" t="s">
        <v>126</v>
      </c>
      <c r="H85" s="75" t="s">
        <v>12322</v>
      </c>
      <c r="I85" s="51" t="s">
        <v>445</v>
      </c>
      <c r="J85" s="57">
        <v>1</v>
      </c>
      <c r="K85" s="57" t="s">
        <v>4511</v>
      </c>
      <c r="L85" s="57" t="s">
        <v>3148</v>
      </c>
      <c r="M85" s="57" t="s">
        <v>75</v>
      </c>
      <c r="N85" s="52">
        <v>1</v>
      </c>
      <c r="O85" s="51" t="s">
        <v>76</v>
      </c>
      <c r="P85" s="54">
        <v>807636</v>
      </c>
      <c r="Q85" s="54">
        <v>195074</v>
      </c>
      <c r="R85" s="54">
        <v>1002710</v>
      </c>
      <c r="S85" s="56">
        <v>40478</v>
      </c>
      <c r="T85" s="56">
        <v>40568</v>
      </c>
      <c r="U85" s="54">
        <v>807636</v>
      </c>
      <c r="V85" s="51" t="s">
        <v>40</v>
      </c>
    </row>
    <row r="86" spans="1:22" ht="15.75" customHeight="1" x14ac:dyDescent="0.25">
      <c r="A86" s="51" t="s">
        <v>473</v>
      </c>
      <c r="B86" s="88">
        <v>11</v>
      </c>
      <c r="C86" s="51" t="s">
        <v>475</v>
      </c>
      <c r="D86" s="75" t="s">
        <v>8481</v>
      </c>
      <c r="E86" s="51" t="s">
        <v>1188</v>
      </c>
      <c r="F86" s="75" t="s">
        <v>10326</v>
      </c>
      <c r="G86" s="51" t="s">
        <v>6985</v>
      </c>
      <c r="H86" s="75" t="s">
        <v>12323</v>
      </c>
      <c r="I86" s="51" t="s">
        <v>445</v>
      </c>
      <c r="J86" s="57">
        <v>1</v>
      </c>
      <c r="K86" s="57" t="s">
        <v>4511</v>
      </c>
      <c r="L86" s="57" t="s">
        <v>3148</v>
      </c>
      <c r="M86" s="57" t="s">
        <v>75</v>
      </c>
      <c r="N86" s="52">
        <v>1</v>
      </c>
      <c r="O86" s="51" t="s">
        <v>76</v>
      </c>
      <c r="P86" s="54">
        <v>797365</v>
      </c>
      <c r="Q86" s="54">
        <v>216119</v>
      </c>
      <c r="R86" s="54">
        <v>1013484</v>
      </c>
      <c r="S86" s="56">
        <v>40478</v>
      </c>
      <c r="T86" s="56">
        <v>40568</v>
      </c>
      <c r="U86" s="54">
        <v>797365</v>
      </c>
      <c r="V86" s="51" t="s">
        <v>40</v>
      </c>
    </row>
    <row r="87" spans="1:22" ht="15.75" customHeight="1" x14ac:dyDescent="0.25">
      <c r="A87" s="51" t="s">
        <v>430</v>
      </c>
      <c r="B87" s="87">
        <v>12</v>
      </c>
      <c r="C87" s="51" t="s">
        <v>432</v>
      </c>
      <c r="D87" s="75" t="s">
        <v>8489</v>
      </c>
      <c r="E87" s="51" t="s">
        <v>2555</v>
      </c>
      <c r="F87" s="75" t="s">
        <v>8503</v>
      </c>
      <c r="G87" s="51" t="s">
        <v>2263</v>
      </c>
      <c r="H87" s="75" t="s">
        <v>12330</v>
      </c>
      <c r="I87" s="51" t="s">
        <v>7074</v>
      </c>
      <c r="J87" s="57">
        <v>1</v>
      </c>
      <c r="K87" s="53" t="s">
        <v>4511</v>
      </c>
      <c r="L87" s="53" t="s">
        <v>4577</v>
      </c>
      <c r="M87" s="57" t="s">
        <v>27</v>
      </c>
      <c r="N87" s="52">
        <v>126</v>
      </c>
      <c r="O87" s="51" t="s">
        <v>28</v>
      </c>
      <c r="P87" s="54">
        <v>1245131.97</v>
      </c>
      <c r="Q87" s="54">
        <v>139154.35</v>
      </c>
      <c r="R87" s="54">
        <v>1384286.32</v>
      </c>
      <c r="S87" s="56">
        <v>40637</v>
      </c>
      <c r="T87" s="56">
        <v>40755</v>
      </c>
      <c r="U87" s="54">
        <v>1182794.05</v>
      </c>
      <c r="V87" s="51" t="s">
        <v>40</v>
      </c>
    </row>
    <row r="88" spans="1:22" ht="15.75" customHeight="1" x14ac:dyDescent="0.25">
      <c r="A88" s="51" t="s">
        <v>430</v>
      </c>
      <c r="B88" s="87">
        <v>12</v>
      </c>
      <c r="C88" s="51" t="s">
        <v>432</v>
      </c>
      <c r="D88" s="75" t="s">
        <v>8489</v>
      </c>
      <c r="E88" s="51" t="s">
        <v>2555</v>
      </c>
      <c r="F88" s="75" t="s">
        <v>8503</v>
      </c>
      <c r="G88" s="51" t="s">
        <v>2558</v>
      </c>
      <c r="H88" s="75" t="s">
        <v>8717</v>
      </c>
      <c r="I88" s="51" t="s">
        <v>7013</v>
      </c>
      <c r="J88" s="57">
        <v>1</v>
      </c>
      <c r="K88" s="53" t="s">
        <v>4511</v>
      </c>
      <c r="L88" s="53" t="s">
        <v>4577</v>
      </c>
      <c r="M88" s="57" t="s">
        <v>27</v>
      </c>
      <c r="N88" s="52">
        <v>63</v>
      </c>
      <c r="O88" s="51" t="s">
        <v>28</v>
      </c>
      <c r="P88" s="54">
        <v>631112.91</v>
      </c>
      <c r="Q88" s="54">
        <v>70986.490000000005</v>
      </c>
      <c r="R88" s="54">
        <v>702099.4</v>
      </c>
      <c r="S88" s="56">
        <v>40694</v>
      </c>
      <c r="T88" s="56">
        <v>40770</v>
      </c>
      <c r="U88" s="54">
        <v>695968.41</v>
      </c>
      <c r="V88" s="51" t="s">
        <v>40</v>
      </c>
    </row>
    <row r="89" spans="1:22" ht="15.75" customHeight="1" x14ac:dyDescent="0.25">
      <c r="A89" s="51" t="s">
        <v>430</v>
      </c>
      <c r="B89" s="87">
        <v>12</v>
      </c>
      <c r="C89" s="51" t="s">
        <v>432</v>
      </c>
      <c r="D89" s="75" t="s">
        <v>8489</v>
      </c>
      <c r="E89" s="51" t="s">
        <v>2555</v>
      </c>
      <c r="F89" s="75" t="s">
        <v>8503</v>
      </c>
      <c r="G89" s="51" t="s">
        <v>6082</v>
      </c>
      <c r="H89" s="75" t="s">
        <v>8701</v>
      </c>
      <c r="I89" s="51" t="s">
        <v>7074</v>
      </c>
      <c r="J89" s="57">
        <v>1</v>
      </c>
      <c r="K89" s="53" t="s">
        <v>4511</v>
      </c>
      <c r="L89" s="53" t="s">
        <v>4577</v>
      </c>
      <c r="M89" s="57" t="s">
        <v>27</v>
      </c>
      <c r="N89" s="52">
        <v>126</v>
      </c>
      <c r="O89" s="51" t="s">
        <v>28</v>
      </c>
      <c r="P89" s="54">
        <v>1251228.3999999999</v>
      </c>
      <c r="Q89" s="54">
        <v>87450</v>
      </c>
      <c r="R89" s="54">
        <v>1338678.3999999999</v>
      </c>
      <c r="S89" s="56">
        <v>40638</v>
      </c>
      <c r="T89" s="56">
        <v>40755</v>
      </c>
      <c r="U89" s="54">
        <v>1221228.3999999999</v>
      </c>
      <c r="V89" s="51" t="s">
        <v>40</v>
      </c>
    </row>
    <row r="90" spans="1:22" ht="15.75" customHeight="1" x14ac:dyDescent="0.25">
      <c r="A90" s="51" t="s">
        <v>430</v>
      </c>
      <c r="B90" s="87">
        <v>12</v>
      </c>
      <c r="C90" s="51" t="s">
        <v>432</v>
      </c>
      <c r="D90" s="75" t="s">
        <v>8489</v>
      </c>
      <c r="E90" s="51" t="s">
        <v>2555</v>
      </c>
      <c r="F90" s="75" t="s">
        <v>8503</v>
      </c>
      <c r="G90" s="51" t="s">
        <v>2852</v>
      </c>
      <c r="H90" s="75" t="s">
        <v>12331</v>
      </c>
      <c r="I90" s="51" t="s">
        <v>7248</v>
      </c>
      <c r="J90" s="57">
        <v>1</v>
      </c>
      <c r="K90" s="53" t="s">
        <v>4519</v>
      </c>
      <c r="L90" s="53" t="s">
        <v>4520</v>
      </c>
      <c r="M90" s="57" t="s">
        <v>37</v>
      </c>
      <c r="N90" s="52">
        <v>103.68</v>
      </c>
      <c r="O90" s="51" t="s">
        <v>38</v>
      </c>
      <c r="P90" s="54">
        <v>764662.14</v>
      </c>
      <c r="Q90" s="54">
        <v>108074.68</v>
      </c>
      <c r="R90" s="54">
        <v>872736.82000000007</v>
      </c>
      <c r="S90" s="56">
        <v>40606</v>
      </c>
      <c r="T90" s="56">
        <v>40724</v>
      </c>
      <c r="U90" s="54">
        <v>749324.32</v>
      </c>
      <c r="V90" s="51" t="s">
        <v>40</v>
      </c>
    </row>
    <row r="91" spans="1:22" ht="15.75" customHeight="1" x14ac:dyDescent="0.25">
      <c r="A91" s="51" t="s">
        <v>430</v>
      </c>
      <c r="B91" s="87">
        <v>12</v>
      </c>
      <c r="C91" s="51" t="s">
        <v>432</v>
      </c>
      <c r="D91" s="75" t="s">
        <v>8489</v>
      </c>
      <c r="E91" s="51" t="s">
        <v>2555</v>
      </c>
      <c r="F91" s="75" t="s">
        <v>8503</v>
      </c>
      <c r="G91" s="51" t="s">
        <v>2559</v>
      </c>
      <c r="H91" s="75" t="s">
        <v>12332</v>
      </c>
      <c r="I91" s="51" t="s">
        <v>7246</v>
      </c>
      <c r="J91" s="57">
        <v>1</v>
      </c>
      <c r="K91" s="53" t="s">
        <v>4511</v>
      </c>
      <c r="L91" s="53" t="s">
        <v>4577</v>
      </c>
      <c r="M91" s="57" t="s">
        <v>27</v>
      </c>
      <c r="N91" s="52">
        <v>126</v>
      </c>
      <c r="O91" s="51" t="s">
        <v>28</v>
      </c>
      <c r="P91" s="54">
        <v>1200532.3700000001</v>
      </c>
      <c r="Q91" s="54">
        <v>117755.03</v>
      </c>
      <c r="R91" s="54">
        <v>1318287.4000000001</v>
      </c>
      <c r="S91" s="56">
        <v>40652</v>
      </c>
      <c r="T91" s="56">
        <v>40755</v>
      </c>
      <c r="U91" s="54">
        <v>1179407.3700000001</v>
      </c>
      <c r="V91" s="51" t="s">
        <v>40</v>
      </c>
    </row>
    <row r="92" spans="1:22" ht="15.75" customHeight="1" x14ac:dyDescent="0.25">
      <c r="A92" s="51" t="s">
        <v>430</v>
      </c>
      <c r="B92" s="87">
        <v>12</v>
      </c>
      <c r="C92" s="51" t="s">
        <v>432</v>
      </c>
      <c r="D92" s="75" t="s">
        <v>8489</v>
      </c>
      <c r="E92" s="51" t="s">
        <v>2555</v>
      </c>
      <c r="F92" s="75" t="s">
        <v>8503</v>
      </c>
      <c r="G92" s="51" t="s">
        <v>4420</v>
      </c>
      <c r="H92" s="75" t="s">
        <v>8706</v>
      </c>
      <c r="I92" s="51" t="s">
        <v>7243</v>
      </c>
      <c r="J92" s="57">
        <v>1</v>
      </c>
      <c r="K92" s="57" t="s">
        <v>4511</v>
      </c>
      <c r="L92" s="57" t="s">
        <v>4183</v>
      </c>
      <c r="M92" s="57" t="s">
        <v>83</v>
      </c>
      <c r="N92" s="52">
        <v>0.2</v>
      </c>
      <c r="O92" s="51" t="s">
        <v>51</v>
      </c>
      <c r="P92" s="54">
        <v>1208088.8700000001</v>
      </c>
      <c r="Q92" s="54">
        <v>250140</v>
      </c>
      <c r="R92" s="54">
        <v>1458228.87</v>
      </c>
      <c r="S92" s="56">
        <v>40581</v>
      </c>
      <c r="T92" s="56">
        <v>40694</v>
      </c>
      <c r="U92" s="54">
        <v>1186675.06</v>
      </c>
      <c r="V92" s="51" t="s">
        <v>40</v>
      </c>
    </row>
    <row r="93" spans="1:22" ht="15.75" customHeight="1" x14ac:dyDescent="0.25">
      <c r="A93" s="51" t="s">
        <v>430</v>
      </c>
      <c r="B93" s="87">
        <v>12</v>
      </c>
      <c r="C93" s="51" t="s">
        <v>432</v>
      </c>
      <c r="D93" s="75" t="s">
        <v>8489</v>
      </c>
      <c r="E93" s="51" t="s">
        <v>2555</v>
      </c>
      <c r="F93" s="75" t="s">
        <v>8503</v>
      </c>
      <c r="G93" s="51" t="s">
        <v>2561</v>
      </c>
      <c r="H93" s="75" t="s">
        <v>12333</v>
      </c>
      <c r="I93" s="51" t="s">
        <v>7242</v>
      </c>
      <c r="J93" s="57">
        <v>1</v>
      </c>
      <c r="K93" s="53" t="s">
        <v>4508</v>
      </c>
      <c r="L93" s="53" t="s">
        <v>4530</v>
      </c>
      <c r="M93" s="57" t="s">
        <v>167</v>
      </c>
      <c r="N93" s="52">
        <v>30</v>
      </c>
      <c r="O93" s="51" t="s">
        <v>137</v>
      </c>
      <c r="P93" s="54">
        <v>655000</v>
      </c>
      <c r="Q93" s="54">
        <v>44900</v>
      </c>
      <c r="R93" s="54">
        <v>699900</v>
      </c>
      <c r="S93" s="56">
        <v>40639</v>
      </c>
      <c r="T93" s="56">
        <v>40694</v>
      </c>
      <c r="U93" s="54">
        <v>629550</v>
      </c>
      <c r="V93" s="51" t="s">
        <v>40</v>
      </c>
    </row>
    <row r="94" spans="1:22" ht="15.75" customHeight="1" x14ac:dyDescent="0.25">
      <c r="A94" s="51" t="s">
        <v>430</v>
      </c>
      <c r="B94" s="87">
        <v>12</v>
      </c>
      <c r="C94" s="51" t="s">
        <v>432</v>
      </c>
      <c r="D94" s="75" t="s">
        <v>8489</v>
      </c>
      <c r="E94" s="51" t="s">
        <v>2555</v>
      </c>
      <c r="F94" s="75" t="s">
        <v>8503</v>
      </c>
      <c r="G94" s="51" t="s">
        <v>4421</v>
      </c>
      <c r="H94" s="75" t="s">
        <v>8709</v>
      </c>
      <c r="I94" s="51" t="s">
        <v>7244</v>
      </c>
      <c r="J94" s="57">
        <v>1</v>
      </c>
      <c r="K94" s="57" t="s">
        <v>4511</v>
      </c>
      <c r="L94" s="57" t="s">
        <v>4183</v>
      </c>
      <c r="M94" s="57" t="s">
        <v>83</v>
      </c>
      <c r="N94" s="52">
        <v>0.2</v>
      </c>
      <c r="O94" s="51" t="s">
        <v>51</v>
      </c>
      <c r="P94" s="54">
        <v>1435935.5</v>
      </c>
      <c r="Q94" s="54">
        <v>191404</v>
      </c>
      <c r="R94" s="54">
        <v>1627339.5</v>
      </c>
      <c r="S94" s="56">
        <v>40617</v>
      </c>
      <c r="T94" s="56">
        <v>40770</v>
      </c>
      <c r="U94" s="54">
        <v>1381755.5</v>
      </c>
      <c r="V94" s="51" t="s">
        <v>40</v>
      </c>
    </row>
    <row r="95" spans="1:22" ht="15.75" customHeight="1" x14ac:dyDescent="0.25">
      <c r="A95" s="51" t="s">
        <v>430</v>
      </c>
      <c r="B95" s="87">
        <v>12</v>
      </c>
      <c r="C95" s="51" t="s">
        <v>432</v>
      </c>
      <c r="D95" s="75" t="s">
        <v>8489</v>
      </c>
      <c r="E95" s="51" t="s">
        <v>2555</v>
      </c>
      <c r="F95" s="75" t="s">
        <v>8503</v>
      </c>
      <c r="G95" s="51" t="s">
        <v>384</v>
      </c>
      <c r="H95" s="75" t="s">
        <v>8710</v>
      </c>
      <c r="I95" s="51" t="s">
        <v>7074</v>
      </c>
      <c r="J95" s="57">
        <v>1</v>
      </c>
      <c r="K95" s="53" t="s">
        <v>4511</v>
      </c>
      <c r="L95" s="53" t="s">
        <v>4577</v>
      </c>
      <c r="M95" s="57" t="s">
        <v>27</v>
      </c>
      <c r="N95" s="52">
        <v>126</v>
      </c>
      <c r="O95" s="51" t="s">
        <v>28</v>
      </c>
      <c r="P95" s="54">
        <v>1220874.9099999999</v>
      </c>
      <c r="Q95" s="54">
        <v>119678.94</v>
      </c>
      <c r="R95" s="54">
        <v>1340553.8499999999</v>
      </c>
      <c r="S95" s="56">
        <v>40634</v>
      </c>
      <c r="T95" s="56">
        <v>40755</v>
      </c>
      <c r="U95" s="54">
        <v>1200031.26</v>
      </c>
      <c r="V95" s="51" t="s">
        <v>40</v>
      </c>
    </row>
    <row r="96" spans="1:22" ht="15.75" customHeight="1" x14ac:dyDescent="0.25">
      <c r="A96" s="51" t="s">
        <v>430</v>
      </c>
      <c r="B96" s="87">
        <v>12</v>
      </c>
      <c r="C96" s="51" t="s">
        <v>432</v>
      </c>
      <c r="D96" s="75" t="s">
        <v>8489</v>
      </c>
      <c r="E96" s="51" t="s">
        <v>2555</v>
      </c>
      <c r="F96" s="75" t="s">
        <v>8503</v>
      </c>
      <c r="G96" s="51" t="s">
        <v>2562</v>
      </c>
      <c r="H96" s="75" t="s">
        <v>8713</v>
      </c>
      <c r="I96" s="51" t="s">
        <v>6964</v>
      </c>
      <c r="J96" s="57">
        <v>1</v>
      </c>
      <c r="K96" s="53" t="s">
        <v>4511</v>
      </c>
      <c r="L96" s="53" t="s">
        <v>4577</v>
      </c>
      <c r="M96" s="57" t="s">
        <v>27</v>
      </c>
      <c r="N96" s="52">
        <v>126</v>
      </c>
      <c r="O96" s="51" t="s">
        <v>28</v>
      </c>
      <c r="P96" s="54">
        <v>1176029.3400000001</v>
      </c>
      <c r="Q96" s="54">
        <v>115423.06</v>
      </c>
      <c r="R96" s="54">
        <v>1291452.4000000001</v>
      </c>
      <c r="S96" s="56">
        <v>40637</v>
      </c>
      <c r="T96" s="56">
        <v>40724</v>
      </c>
      <c r="U96" s="54">
        <v>1154609.3399999999</v>
      </c>
      <c r="V96" s="51" t="s">
        <v>40</v>
      </c>
    </row>
    <row r="97" spans="1:22" ht="15.75" customHeight="1" x14ac:dyDescent="0.25">
      <c r="A97" s="51" t="s">
        <v>430</v>
      </c>
      <c r="B97" s="87">
        <v>12</v>
      </c>
      <c r="C97" s="51" t="s">
        <v>432</v>
      </c>
      <c r="D97" s="75" t="s">
        <v>8489</v>
      </c>
      <c r="E97" s="51" t="s">
        <v>2555</v>
      </c>
      <c r="F97" s="75" t="s">
        <v>8503</v>
      </c>
      <c r="G97" s="51" t="s">
        <v>2719</v>
      </c>
      <c r="H97" s="75" t="s">
        <v>8714</v>
      </c>
      <c r="I97" s="51" t="s">
        <v>6964</v>
      </c>
      <c r="J97" s="57">
        <v>1</v>
      </c>
      <c r="K97" s="53" t="s">
        <v>4511</v>
      </c>
      <c r="L97" s="53" t="s">
        <v>4577</v>
      </c>
      <c r="M97" s="57" t="s">
        <v>27</v>
      </c>
      <c r="N97" s="52">
        <v>126</v>
      </c>
      <c r="O97" s="51" t="s">
        <v>28</v>
      </c>
      <c r="P97" s="54">
        <v>1211087.81</v>
      </c>
      <c r="Q97" s="54">
        <v>118759.59</v>
      </c>
      <c r="R97" s="54">
        <v>1329847.4000000001</v>
      </c>
      <c r="S97" s="56">
        <v>40604</v>
      </c>
      <c r="T97" s="56">
        <v>40755</v>
      </c>
      <c r="U97" s="54">
        <v>1190412.81</v>
      </c>
      <c r="V97" s="51" t="s">
        <v>40</v>
      </c>
    </row>
    <row r="98" spans="1:22" ht="15.75" customHeight="1" x14ac:dyDescent="0.25">
      <c r="A98" s="51" t="s">
        <v>430</v>
      </c>
      <c r="B98" s="87">
        <v>12</v>
      </c>
      <c r="C98" s="51" t="s">
        <v>432</v>
      </c>
      <c r="D98" s="75" t="s">
        <v>8489</v>
      </c>
      <c r="E98" s="51" t="s">
        <v>2555</v>
      </c>
      <c r="F98" s="75" t="s">
        <v>8503</v>
      </c>
      <c r="G98" s="51" t="s">
        <v>2563</v>
      </c>
      <c r="H98" s="75" t="s">
        <v>8716</v>
      </c>
      <c r="I98" s="51" t="s">
        <v>7245</v>
      </c>
      <c r="J98" s="57">
        <v>1</v>
      </c>
      <c r="K98" s="53" t="s">
        <v>4511</v>
      </c>
      <c r="L98" s="53" t="s">
        <v>4577</v>
      </c>
      <c r="M98" s="57" t="s">
        <v>27</v>
      </c>
      <c r="N98" s="52">
        <v>126</v>
      </c>
      <c r="O98" s="51" t="s">
        <v>28</v>
      </c>
      <c r="P98" s="54">
        <v>1238842.04</v>
      </c>
      <c r="Q98" s="54">
        <v>139263.28</v>
      </c>
      <c r="R98" s="54">
        <v>1378105.32</v>
      </c>
      <c r="S98" s="56">
        <v>40639</v>
      </c>
      <c r="T98" s="56">
        <v>40755</v>
      </c>
      <c r="U98" s="54">
        <v>1173004.1099999999</v>
      </c>
      <c r="V98" s="51" t="s">
        <v>40</v>
      </c>
    </row>
    <row r="99" spans="1:22" ht="15.75" customHeight="1" x14ac:dyDescent="0.25">
      <c r="A99" s="51" t="s">
        <v>430</v>
      </c>
      <c r="B99" s="87">
        <v>12</v>
      </c>
      <c r="C99" s="51" t="s">
        <v>432</v>
      </c>
      <c r="D99" s="75" t="s">
        <v>8489</v>
      </c>
      <c r="E99" s="51" t="s">
        <v>2555</v>
      </c>
      <c r="F99" s="75" t="s">
        <v>8503</v>
      </c>
      <c r="G99" s="51" t="s">
        <v>2566</v>
      </c>
      <c r="H99" s="75" t="s">
        <v>12334</v>
      </c>
      <c r="I99" s="51" t="s">
        <v>7247</v>
      </c>
      <c r="J99" s="57">
        <v>1</v>
      </c>
      <c r="K99" s="57" t="s">
        <v>4511</v>
      </c>
      <c r="L99" s="57" t="s">
        <v>4183</v>
      </c>
      <c r="M99" s="57" t="s">
        <v>83</v>
      </c>
      <c r="N99" s="52">
        <v>0.108</v>
      </c>
      <c r="O99" s="51" t="s">
        <v>51</v>
      </c>
      <c r="P99" s="54">
        <v>683473.74</v>
      </c>
      <c r="Q99" s="54">
        <v>146786</v>
      </c>
      <c r="R99" s="54">
        <v>830259.74</v>
      </c>
      <c r="S99" s="56">
        <v>40604</v>
      </c>
      <c r="T99" s="56">
        <v>40694</v>
      </c>
      <c r="U99" s="54">
        <v>657692.4</v>
      </c>
      <c r="V99" s="51" t="s">
        <v>40</v>
      </c>
    </row>
    <row r="100" spans="1:22" ht="15.75" customHeight="1" x14ac:dyDescent="0.25">
      <c r="A100" s="51" t="s">
        <v>430</v>
      </c>
      <c r="B100" s="87">
        <v>12</v>
      </c>
      <c r="C100" s="51" t="s">
        <v>699</v>
      </c>
      <c r="D100" s="75" t="s">
        <v>8495</v>
      </c>
      <c r="E100" s="51" t="s">
        <v>1881</v>
      </c>
      <c r="F100" s="75" t="s">
        <v>8524</v>
      </c>
      <c r="G100" s="51" t="s">
        <v>1887</v>
      </c>
      <c r="H100" s="75" t="s">
        <v>10565</v>
      </c>
      <c r="I100" s="51" t="s">
        <v>376</v>
      </c>
      <c r="J100" s="57">
        <v>1</v>
      </c>
      <c r="K100" s="53" t="s">
        <v>4511</v>
      </c>
      <c r="L100" s="53" t="s">
        <v>4577</v>
      </c>
      <c r="M100" s="57" t="s">
        <v>27</v>
      </c>
      <c r="N100" s="52">
        <v>56</v>
      </c>
      <c r="O100" s="51" t="s">
        <v>28</v>
      </c>
      <c r="P100" s="54">
        <v>601868.26</v>
      </c>
      <c r="Q100" s="54">
        <v>60693.24</v>
      </c>
      <c r="R100" s="54">
        <v>662561.5</v>
      </c>
      <c r="S100" s="56">
        <v>40605</v>
      </c>
      <c r="T100" s="56">
        <v>40724</v>
      </c>
      <c r="U100" s="54">
        <v>574661.76</v>
      </c>
      <c r="V100" s="51" t="s">
        <v>40</v>
      </c>
    </row>
    <row r="101" spans="1:22" ht="15.75" customHeight="1" x14ac:dyDescent="0.25">
      <c r="A101" s="51" t="s">
        <v>430</v>
      </c>
      <c r="B101" s="87">
        <v>12</v>
      </c>
      <c r="C101" s="51" t="s">
        <v>699</v>
      </c>
      <c r="D101" s="75" t="s">
        <v>8495</v>
      </c>
      <c r="E101" s="51" t="s">
        <v>1881</v>
      </c>
      <c r="F101" s="75" t="s">
        <v>8524</v>
      </c>
      <c r="G101" s="51" t="s">
        <v>1882</v>
      </c>
      <c r="H101" s="75" t="s">
        <v>10566</v>
      </c>
      <c r="I101" s="51" t="s">
        <v>7238</v>
      </c>
      <c r="J101" s="57">
        <v>1</v>
      </c>
      <c r="K101" s="53" t="s">
        <v>4519</v>
      </c>
      <c r="L101" s="58" t="s">
        <v>4525</v>
      </c>
      <c r="M101" s="57" t="s">
        <v>57</v>
      </c>
      <c r="N101" s="52">
        <v>800</v>
      </c>
      <c r="O101" s="51" t="s">
        <v>38</v>
      </c>
      <c r="P101" s="54">
        <v>438036.47999999998</v>
      </c>
      <c r="Q101" s="54">
        <v>68470.64</v>
      </c>
      <c r="R101" s="54">
        <v>506507.12</v>
      </c>
      <c r="S101" s="56">
        <v>40611</v>
      </c>
      <c r="T101" s="56">
        <v>40694</v>
      </c>
      <c r="U101" s="54">
        <v>410864.82</v>
      </c>
      <c r="V101" s="51" t="s">
        <v>40</v>
      </c>
    </row>
    <row r="102" spans="1:22" ht="15.75" customHeight="1" x14ac:dyDescent="0.25">
      <c r="A102" s="51" t="s">
        <v>430</v>
      </c>
      <c r="B102" s="87">
        <v>12</v>
      </c>
      <c r="C102" s="51" t="s">
        <v>699</v>
      </c>
      <c r="D102" s="75" t="s">
        <v>8495</v>
      </c>
      <c r="E102" s="51" t="s">
        <v>1881</v>
      </c>
      <c r="F102" s="75" t="s">
        <v>8524</v>
      </c>
      <c r="G102" s="51" t="s">
        <v>1895</v>
      </c>
      <c r="H102" s="75" t="s">
        <v>10567</v>
      </c>
      <c r="I102" s="51" t="s">
        <v>7240</v>
      </c>
      <c r="J102" s="57">
        <v>1</v>
      </c>
      <c r="K102" s="57" t="s">
        <v>4511</v>
      </c>
      <c r="L102" s="57" t="s">
        <v>3148</v>
      </c>
      <c r="M102" s="57" t="s">
        <v>75</v>
      </c>
      <c r="N102" s="52">
        <v>1</v>
      </c>
      <c r="O102" s="51" t="s">
        <v>76</v>
      </c>
      <c r="P102" s="54">
        <v>716749.55</v>
      </c>
      <c r="Q102" s="54">
        <v>52020.95</v>
      </c>
      <c r="R102" s="54">
        <v>768770.5</v>
      </c>
      <c r="S102" s="55">
        <v>40623</v>
      </c>
      <c r="T102" s="55">
        <v>40694</v>
      </c>
      <c r="U102" s="54">
        <v>693410</v>
      </c>
      <c r="V102" s="51" t="s">
        <v>40</v>
      </c>
    </row>
    <row r="103" spans="1:22" ht="15.75" customHeight="1" x14ac:dyDescent="0.25">
      <c r="A103" s="51" t="s">
        <v>430</v>
      </c>
      <c r="B103" s="87">
        <v>12</v>
      </c>
      <c r="C103" s="51" t="s">
        <v>699</v>
      </c>
      <c r="D103" s="75" t="s">
        <v>8495</v>
      </c>
      <c r="E103" s="51" t="s">
        <v>1881</v>
      </c>
      <c r="F103" s="75" t="s">
        <v>8524</v>
      </c>
      <c r="G103" s="51" t="s">
        <v>1898</v>
      </c>
      <c r="H103" s="75" t="s">
        <v>10568</v>
      </c>
      <c r="I103" s="51" t="s">
        <v>7241</v>
      </c>
      <c r="J103" s="57">
        <v>1</v>
      </c>
      <c r="K103" s="53" t="s">
        <v>4519</v>
      </c>
      <c r="L103" s="58" t="s">
        <v>4525</v>
      </c>
      <c r="M103" s="57" t="s">
        <v>57</v>
      </c>
      <c r="N103" s="52">
        <v>800</v>
      </c>
      <c r="O103" s="51" t="s">
        <v>38</v>
      </c>
      <c r="P103" s="54">
        <v>437330</v>
      </c>
      <c r="Q103" s="54">
        <v>69177.119999999995</v>
      </c>
      <c r="R103" s="54">
        <v>506507.12</v>
      </c>
      <c r="S103" s="56">
        <v>40619</v>
      </c>
      <c r="T103" s="56">
        <v>40694</v>
      </c>
      <c r="U103" s="54">
        <v>415475.08</v>
      </c>
      <c r="V103" s="51" t="s">
        <v>40</v>
      </c>
    </row>
    <row r="104" spans="1:22" ht="15.75" customHeight="1" x14ac:dyDescent="0.25">
      <c r="A104" s="51" t="s">
        <v>430</v>
      </c>
      <c r="B104" s="87">
        <v>12</v>
      </c>
      <c r="C104" s="51" t="s">
        <v>699</v>
      </c>
      <c r="D104" s="75" t="s">
        <v>8495</v>
      </c>
      <c r="E104" s="51" t="s">
        <v>1881</v>
      </c>
      <c r="F104" s="75" t="s">
        <v>8524</v>
      </c>
      <c r="G104" s="51" t="s">
        <v>384</v>
      </c>
      <c r="H104" s="75" t="s">
        <v>10569</v>
      </c>
      <c r="I104" s="51" t="s">
        <v>2659</v>
      </c>
      <c r="J104" s="57">
        <v>1</v>
      </c>
      <c r="K104" s="53" t="s">
        <v>4519</v>
      </c>
      <c r="L104" s="58" t="s">
        <v>4525</v>
      </c>
      <c r="M104" s="57" t="s">
        <v>57</v>
      </c>
      <c r="N104" s="52">
        <v>800</v>
      </c>
      <c r="O104" s="51" t="s">
        <v>38</v>
      </c>
      <c r="P104" s="54">
        <v>434958.24</v>
      </c>
      <c r="Q104" s="54">
        <v>71548.88</v>
      </c>
      <c r="R104" s="54">
        <v>506507.12</v>
      </c>
      <c r="S104" s="56">
        <v>40674</v>
      </c>
      <c r="T104" s="56">
        <v>40694</v>
      </c>
      <c r="U104" s="54">
        <v>412330</v>
      </c>
      <c r="V104" s="51" t="s">
        <v>40</v>
      </c>
    </row>
    <row r="105" spans="1:22" ht="15.75" customHeight="1" x14ac:dyDescent="0.25">
      <c r="A105" s="51" t="s">
        <v>430</v>
      </c>
      <c r="B105" s="87">
        <v>12</v>
      </c>
      <c r="C105" s="51" t="s">
        <v>699</v>
      </c>
      <c r="D105" s="75" t="s">
        <v>8495</v>
      </c>
      <c r="E105" s="51" t="s">
        <v>1881</v>
      </c>
      <c r="F105" s="75" t="s">
        <v>8524</v>
      </c>
      <c r="G105" s="51" t="s">
        <v>1889</v>
      </c>
      <c r="H105" s="75" t="s">
        <v>10570</v>
      </c>
      <c r="I105" s="51" t="s">
        <v>1452</v>
      </c>
      <c r="J105" s="57">
        <v>1</v>
      </c>
      <c r="K105" s="57" t="s">
        <v>4511</v>
      </c>
      <c r="L105" s="57" t="s">
        <v>3148</v>
      </c>
      <c r="M105" s="57" t="s">
        <v>75</v>
      </c>
      <c r="N105" s="52">
        <v>1</v>
      </c>
      <c r="O105" s="51" t="s">
        <v>76</v>
      </c>
      <c r="P105" s="54">
        <v>354160.17</v>
      </c>
      <c r="Q105" s="54">
        <v>29920.28</v>
      </c>
      <c r="R105" s="54">
        <v>384080.44999999995</v>
      </c>
      <c r="S105" s="56">
        <v>40634</v>
      </c>
      <c r="T105" s="56">
        <v>40694</v>
      </c>
      <c r="U105" s="54">
        <v>323001.24</v>
      </c>
      <c r="V105" s="51" t="s">
        <v>40</v>
      </c>
    </row>
    <row r="106" spans="1:22" ht="15.75" customHeight="1" x14ac:dyDescent="0.25">
      <c r="A106" s="51" t="s">
        <v>430</v>
      </c>
      <c r="B106" s="87">
        <v>12</v>
      </c>
      <c r="C106" s="51" t="s">
        <v>699</v>
      </c>
      <c r="D106" s="75" t="s">
        <v>8495</v>
      </c>
      <c r="E106" s="51" t="s">
        <v>1881</v>
      </c>
      <c r="F106" s="75" t="s">
        <v>8524</v>
      </c>
      <c r="G106" s="51" t="s">
        <v>12347</v>
      </c>
      <c r="H106" s="75" t="s">
        <v>10571</v>
      </c>
      <c r="I106" s="51" t="s">
        <v>376</v>
      </c>
      <c r="J106" s="57">
        <v>1</v>
      </c>
      <c r="K106" s="53" t="s">
        <v>4511</v>
      </c>
      <c r="L106" s="53" t="s">
        <v>4577</v>
      </c>
      <c r="M106" s="57" t="s">
        <v>27</v>
      </c>
      <c r="N106" s="52">
        <v>56</v>
      </c>
      <c r="O106" s="51" t="s">
        <v>28</v>
      </c>
      <c r="P106" s="54">
        <v>616986.5</v>
      </c>
      <c r="Q106" s="54">
        <v>45575</v>
      </c>
      <c r="R106" s="54">
        <v>662561.5</v>
      </c>
      <c r="S106" s="56">
        <v>40620</v>
      </c>
      <c r="T106" s="56">
        <v>40694</v>
      </c>
      <c r="U106" s="54">
        <v>587280</v>
      </c>
      <c r="V106" s="51" t="s">
        <v>40</v>
      </c>
    </row>
    <row r="107" spans="1:22" ht="15.75" customHeight="1" x14ac:dyDescent="0.25">
      <c r="A107" s="51" t="s">
        <v>430</v>
      </c>
      <c r="B107" s="87">
        <v>12</v>
      </c>
      <c r="C107" s="51" t="s">
        <v>699</v>
      </c>
      <c r="D107" s="75" t="s">
        <v>8495</v>
      </c>
      <c r="E107" s="51" t="s">
        <v>1881</v>
      </c>
      <c r="F107" s="75" t="s">
        <v>8524</v>
      </c>
      <c r="G107" s="51" t="s">
        <v>920</v>
      </c>
      <c r="H107" s="75" t="s">
        <v>10572</v>
      </c>
      <c r="I107" s="51" t="s">
        <v>7239</v>
      </c>
      <c r="J107" s="57">
        <v>1</v>
      </c>
      <c r="K107" s="53" t="s">
        <v>4519</v>
      </c>
      <c r="L107" s="58" t="s">
        <v>4525</v>
      </c>
      <c r="M107" s="57" t="s">
        <v>57</v>
      </c>
      <c r="N107" s="52">
        <v>800</v>
      </c>
      <c r="O107" s="51" t="s">
        <v>38</v>
      </c>
      <c r="P107" s="54">
        <v>423330</v>
      </c>
      <c r="Q107" s="54">
        <v>83177.119999999995</v>
      </c>
      <c r="R107" s="54">
        <v>506507.12</v>
      </c>
      <c r="S107" s="56">
        <v>40605</v>
      </c>
      <c r="T107" s="56">
        <v>40694</v>
      </c>
      <c r="U107" s="54">
        <v>400077.85</v>
      </c>
      <c r="V107" s="51" t="s">
        <v>40</v>
      </c>
    </row>
    <row r="108" spans="1:22" ht="15.75" customHeight="1" x14ac:dyDescent="0.25">
      <c r="A108" s="51" t="s">
        <v>430</v>
      </c>
      <c r="B108" s="87">
        <v>12</v>
      </c>
      <c r="C108" s="51" t="s">
        <v>699</v>
      </c>
      <c r="D108" s="75" t="s">
        <v>8495</v>
      </c>
      <c r="E108" s="51" t="s">
        <v>1881</v>
      </c>
      <c r="F108" s="75" t="s">
        <v>8524</v>
      </c>
      <c r="G108" s="51" t="s">
        <v>1896</v>
      </c>
      <c r="H108" s="75" t="s">
        <v>10573</v>
      </c>
      <c r="I108" s="51" t="s">
        <v>7239</v>
      </c>
      <c r="J108" s="57">
        <v>1</v>
      </c>
      <c r="K108" s="53" t="s">
        <v>4519</v>
      </c>
      <c r="L108" s="58" t="s">
        <v>4525</v>
      </c>
      <c r="M108" s="57" t="s">
        <v>57</v>
      </c>
      <c r="N108" s="52">
        <v>800</v>
      </c>
      <c r="O108" s="51" t="s">
        <v>38</v>
      </c>
      <c r="P108" s="54">
        <v>432330</v>
      </c>
      <c r="Q108" s="54">
        <v>74177.119999999995</v>
      </c>
      <c r="R108" s="54">
        <v>506507.12</v>
      </c>
      <c r="S108" s="56">
        <v>40638</v>
      </c>
      <c r="T108" s="56">
        <v>40694</v>
      </c>
      <c r="U108" s="54">
        <v>410475.08</v>
      </c>
      <c r="V108" s="51" t="s">
        <v>40</v>
      </c>
    </row>
    <row r="109" spans="1:22" ht="15.75" customHeight="1" x14ac:dyDescent="0.25">
      <c r="A109" s="51" t="s">
        <v>430</v>
      </c>
      <c r="B109" s="87">
        <v>12</v>
      </c>
      <c r="C109" s="51" t="s">
        <v>699</v>
      </c>
      <c r="D109" s="75" t="s">
        <v>8495</v>
      </c>
      <c r="E109" s="51" t="s">
        <v>1881</v>
      </c>
      <c r="F109" s="75" t="s">
        <v>8524</v>
      </c>
      <c r="G109" s="51" t="s">
        <v>1867</v>
      </c>
      <c r="H109" s="75" t="s">
        <v>10574</v>
      </c>
      <c r="I109" s="51" t="s">
        <v>121</v>
      </c>
      <c r="J109" s="57">
        <v>1</v>
      </c>
      <c r="K109" s="53" t="s">
        <v>4511</v>
      </c>
      <c r="L109" s="53" t="s">
        <v>3192</v>
      </c>
      <c r="M109" s="57" t="s">
        <v>43</v>
      </c>
      <c r="N109" s="52">
        <v>48</v>
      </c>
      <c r="O109" s="51" t="s">
        <v>38</v>
      </c>
      <c r="P109" s="54">
        <v>467249.6</v>
      </c>
      <c r="Q109" s="54">
        <v>59648.72</v>
      </c>
      <c r="R109" s="54">
        <v>526898.31999999995</v>
      </c>
      <c r="S109" s="56">
        <v>40603</v>
      </c>
      <c r="T109" s="56">
        <v>40724</v>
      </c>
      <c r="U109" s="54">
        <v>444348</v>
      </c>
      <c r="V109" s="51" t="s">
        <v>40</v>
      </c>
    </row>
    <row r="110" spans="1:22" ht="15.75" customHeight="1" x14ac:dyDescent="0.25">
      <c r="A110" s="51" t="s">
        <v>430</v>
      </c>
      <c r="B110" s="87">
        <v>12</v>
      </c>
      <c r="C110" s="51" t="s">
        <v>699</v>
      </c>
      <c r="D110" s="75" t="s">
        <v>8495</v>
      </c>
      <c r="E110" s="51" t="s">
        <v>1881</v>
      </c>
      <c r="F110" s="75" t="s">
        <v>8524</v>
      </c>
      <c r="G110" s="51" t="s">
        <v>10576</v>
      </c>
      <c r="H110" s="75" t="s">
        <v>10575</v>
      </c>
      <c r="I110" s="51" t="s">
        <v>7239</v>
      </c>
      <c r="J110" s="57">
        <v>1</v>
      </c>
      <c r="K110" s="53" t="s">
        <v>4519</v>
      </c>
      <c r="L110" s="58" t="s">
        <v>4525</v>
      </c>
      <c r="M110" s="57" t="s">
        <v>57</v>
      </c>
      <c r="N110" s="52">
        <v>800</v>
      </c>
      <c r="O110" s="51" t="s">
        <v>38</v>
      </c>
      <c r="P110" s="54">
        <v>434330</v>
      </c>
      <c r="Q110" s="54">
        <v>72177.119999999995</v>
      </c>
      <c r="R110" s="54">
        <v>506507.12</v>
      </c>
      <c r="S110" s="56">
        <v>40637</v>
      </c>
      <c r="T110" s="56">
        <v>40694</v>
      </c>
      <c r="U110" s="54">
        <v>412475.08</v>
      </c>
      <c r="V110" s="51" t="s">
        <v>40</v>
      </c>
    </row>
    <row r="111" spans="1:22" ht="15.75" customHeight="1" x14ac:dyDescent="0.25">
      <c r="A111" s="51" t="s">
        <v>430</v>
      </c>
      <c r="B111" s="87">
        <v>12</v>
      </c>
      <c r="C111" s="51" t="s">
        <v>699</v>
      </c>
      <c r="D111" s="75" t="s">
        <v>8495</v>
      </c>
      <c r="E111" s="51" t="s">
        <v>1881</v>
      </c>
      <c r="F111" s="75" t="s">
        <v>8524</v>
      </c>
      <c r="G111" s="51" t="s">
        <v>104</v>
      </c>
      <c r="H111" s="75" t="s">
        <v>10577</v>
      </c>
      <c r="I111" s="51" t="s">
        <v>2253</v>
      </c>
      <c r="J111" s="57">
        <v>1</v>
      </c>
      <c r="K111" s="53" t="s">
        <v>4508</v>
      </c>
      <c r="L111" s="53" t="s">
        <v>4183</v>
      </c>
      <c r="M111" s="57" t="s">
        <v>244</v>
      </c>
      <c r="N111" s="52">
        <v>0.6</v>
      </c>
      <c r="O111" s="51" t="s">
        <v>51</v>
      </c>
      <c r="P111" s="54">
        <v>655075.26</v>
      </c>
      <c r="Q111" s="54">
        <v>362486</v>
      </c>
      <c r="R111" s="54">
        <v>1017561.26</v>
      </c>
      <c r="S111" s="56">
        <v>40602</v>
      </c>
      <c r="T111" s="56">
        <v>40694</v>
      </c>
      <c r="U111" s="54">
        <v>646383.1</v>
      </c>
      <c r="V111" s="51" t="s">
        <v>40</v>
      </c>
    </row>
    <row r="112" spans="1:22" ht="15.75" customHeight="1" x14ac:dyDescent="0.25">
      <c r="A112" s="51" t="s">
        <v>430</v>
      </c>
      <c r="B112" s="87">
        <v>12</v>
      </c>
      <c r="C112" s="51" t="s">
        <v>699</v>
      </c>
      <c r="D112" s="75" t="s">
        <v>8495</v>
      </c>
      <c r="E112" s="51" t="s">
        <v>1881</v>
      </c>
      <c r="F112" s="75" t="s">
        <v>8524</v>
      </c>
      <c r="G112" s="51" t="s">
        <v>1893</v>
      </c>
      <c r="H112" s="75" t="s">
        <v>10578</v>
      </c>
      <c r="I112" s="51" t="s">
        <v>445</v>
      </c>
      <c r="J112" s="57">
        <v>1</v>
      </c>
      <c r="K112" s="57" t="s">
        <v>4511</v>
      </c>
      <c r="L112" s="57" t="s">
        <v>3148</v>
      </c>
      <c r="M112" s="57" t="s">
        <v>75</v>
      </c>
      <c r="N112" s="52">
        <v>1</v>
      </c>
      <c r="O112" s="51" t="s">
        <v>76</v>
      </c>
      <c r="P112" s="54">
        <v>423394.06</v>
      </c>
      <c r="Q112" s="54">
        <v>37454.49</v>
      </c>
      <c r="R112" s="54">
        <v>460848.55</v>
      </c>
      <c r="S112" s="56">
        <v>40623</v>
      </c>
      <c r="T112" s="56">
        <v>40694</v>
      </c>
      <c r="U112" s="54">
        <v>410044.99</v>
      </c>
      <c r="V112" s="51" t="s">
        <v>40</v>
      </c>
    </row>
    <row r="113" spans="1:22" ht="15.75" customHeight="1" x14ac:dyDescent="0.25">
      <c r="A113" s="51" t="s">
        <v>430</v>
      </c>
      <c r="B113" s="87">
        <v>12</v>
      </c>
      <c r="C113" s="51" t="s">
        <v>699</v>
      </c>
      <c r="D113" s="75" t="s">
        <v>8495</v>
      </c>
      <c r="E113" s="51" t="s">
        <v>1881</v>
      </c>
      <c r="F113" s="75" t="s">
        <v>8524</v>
      </c>
      <c r="G113" s="51" t="s">
        <v>1885</v>
      </c>
      <c r="H113" s="75" t="s">
        <v>10579</v>
      </c>
      <c r="I113" s="51" t="s">
        <v>376</v>
      </c>
      <c r="J113" s="57">
        <v>1</v>
      </c>
      <c r="K113" s="53" t="s">
        <v>4511</v>
      </c>
      <c r="L113" s="53" t="s">
        <v>4577</v>
      </c>
      <c r="M113" s="57" t="s">
        <v>27</v>
      </c>
      <c r="N113" s="52">
        <v>56</v>
      </c>
      <c r="O113" s="51" t="s">
        <v>28</v>
      </c>
      <c r="P113" s="54">
        <v>615928.1</v>
      </c>
      <c r="Q113" s="54">
        <v>46633.4</v>
      </c>
      <c r="R113" s="54">
        <v>662561.5</v>
      </c>
      <c r="S113" s="56">
        <v>40610</v>
      </c>
      <c r="T113" s="56">
        <v>40694</v>
      </c>
      <c r="U113" s="54">
        <v>586955</v>
      </c>
      <c r="V113" s="51" t="s">
        <v>40</v>
      </c>
    </row>
    <row r="114" spans="1:22" ht="15.75" customHeight="1" x14ac:dyDescent="0.25">
      <c r="A114" s="51" t="s">
        <v>430</v>
      </c>
      <c r="B114" s="87">
        <v>12</v>
      </c>
      <c r="C114" s="51" t="s">
        <v>699</v>
      </c>
      <c r="D114" s="75" t="s">
        <v>8495</v>
      </c>
      <c r="E114" s="51" t="s">
        <v>1881</v>
      </c>
      <c r="F114" s="75" t="s">
        <v>8524</v>
      </c>
      <c r="G114" s="51" t="s">
        <v>1891</v>
      </c>
      <c r="H114" s="75" t="s">
        <v>10580</v>
      </c>
      <c r="I114" s="51" t="s">
        <v>142</v>
      </c>
      <c r="J114" s="57">
        <v>1</v>
      </c>
      <c r="K114" s="53" t="s">
        <v>4511</v>
      </c>
      <c r="L114" s="53" t="s">
        <v>3267</v>
      </c>
      <c r="M114" s="57" t="s">
        <v>62</v>
      </c>
      <c r="N114" s="52">
        <v>51</v>
      </c>
      <c r="O114" s="51" t="s">
        <v>38</v>
      </c>
      <c r="P114" s="54">
        <v>522943.78</v>
      </c>
      <c r="Q114" s="54">
        <v>51452.54</v>
      </c>
      <c r="R114" s="54">
        <v>574396.32000000007</v>
      </c>
      <c r="S114" s="56">
        <v>40609</v>
      </c>
      <c r="T114" s="56">
        <v>40724</v>
      </c>
      <c r="U114" s="54">
        <v>497444.9</v>
      </c>
      <c r="V114" s="51" t="s">
        <v>40</v>
      </c>
    </row>
    <row r="115" spans="1:22" ht="15.75" customHeight="1" x14ac:dyDescent="0.25">
      <c r="A115" s="51" t="s">
        <v>430</v>
      </c>
      <c r="B115" s="87">
        <v>12</v>
      </c>
      <c r="C115" s="51" t="s">
        <v>699</v>
      </c>
      <c r="D115" s="75" t="s">
        <v>8495</v>
      </c>
      <c r="E115" s="51" t="s">
        <v>1881</v>
      </c>
      <c r="F115" s="75" t="s">
        <v>8524</v>
      </c>
      <c r="G115" s="51" t="s">
        <v>1904</v>
      </c>
      <c r="H115" s="75" t="s">
        <v>10581</v>
      </c>
      <c r="I115" s="51" t="s">
        <v>7239</v>
      </c>
      <c r="J115" s="57">
        <v>1</v>
      </c>
      <c r="K115" s="53" t="s">
        <v>4519</v>
      </c>
      <c r="L115" s="58" t="s">
        <v>4525</v>
      </c>
      <c r="M115" s="57" t="s">
        <v>57</v>
      </c>
      <c r="N115" s="52">
        <v>800</v>
      </c>
      <c r="O115" s="51" t="s">
        <v>38</v>
      </c>
      <c r="P115" s="54">
        <v>425330</v>
      </c>
      <c r="Q115" s="54">
        <v>81177.119999999995</v>
      </c>
      <c r="R115" s="54">
        <v>506507.12</v>
      </c>
      <c r="S115" s="56">
        <v>40615</v>
      </c>
      <c r="T115" s="56">
        <v>40694</v>
      </c>
      <c r="U115" s="54">
        <v>403577.85</v>
      </c>
      <c r="V115" s="51" t="s">
        <v>40</v>
      </c>
    </row>
    <row r="116" spans="1:22" ht="15.75" customHeight="1" x14ac:dyDescent="0.25">
      <c r="A116" s="51" t="s">
        <v>430</v>
      </c>
      <c r="B116" s="87">
        <v>12</v>
      </c>
      <c r="C116" s="51" t="s">
        <v>655</v>
      </c>
      <c r="D116" s="75" t="s">
        <v>8492</v>
      </c>
      <c r="E116" s="51" t="s">
        <v>1721</v>
      </c>
      <c r="F116" s="75" t="s">
        <v>10483</v>
      </c>
      <c r="G116" s="51" t="s">
        <v>7062</v>
      </c>
      <c r="H116" s="75" t="s">
        <v>12335</v>
      </c>
      <c r="I116" s="51" t="s">
        <v>7002</v>
      </c>
      <c r="J116" s="57">
        <v>1</v>
      </c>
      <c r="K116" s="53" t="s">
        <v>4511</v>
      </c>
      <c r="L116" s="53" t="s">
        <v>4577</v>
      </c>
      <c r="M116" s="57" t="s">
        <v>27</v>
      </c>
      <c r="N116" s="52">
        <v>143.19999999999999</v>
      </c>
      <c r="O116" s="51" t="s">
        <v>38</v>
      </c>
      <c r="P116" s="54">
        <v>913078.9</v>
      </c>
      <c r="Q116" s="54">
        <v>329425.09999999998</v>
      </c>
      <c r="R116" s="54">
        <v>1242504</v>
      </c>
      <c r="S116" s="56">
        <v>40504</v>
      </c>
      <c r="T116" s="56">
        <v>40724</v>
      </c>
      <c r="U116" s="54">
        <v>886828</v>
      </c>
      <c r="V116" s="51" t="s">
        <v>40</v>
      </c>
    </row>
    <row r="117" spans="1:22" ht="15.75" customHeight="1" x14ac:dyDescent="0.25">
      <c r="A117" s="51" t="s">
        <v>430</v>
      </c>
      <c r="B117" s="87">
        <v>12</v>
      </c>
      <c r="C117" s="51" t="s">
        <v>655</v>
      </c>
      <c r="D117" s="75" t="s">
        <v>8492</v>
      </c>
      <c r="E117" s="51" t="s">
        <v>1721</v>
      </c>
      <c r="F117" s="75" t="s">
        <v>10483</v>
      </c>
      <c r="G117" s="51" t="s">
        <v>6997</v>
      </c>
      <c r="H117" s="75" t="s">
        <v>12336</v>
      </c>
      <c r="I117" s="51" t="s">
        <v>6998</v>
      </c>
      <c r="J117" s="57">
        <v>1</v>
      </c>
      <c r="K117" s="53" t="s">
        <v>4511</v>
      </c>
      <c r="L117" s="53" t="s">
        <v>4577</v>
      </c>
      <c r="M117" s="57" t="s">
        <v>27</v>
      </c>
      <c r="N117" s="52">
        <v>143.19999999999999</v>
      </c>
      <c r="O117" s="51" t="s">
        <v>38</v>
      </c>
      <c r="P117" s="54">
        <v>1020897.55</v>
      </c>
      <c r="Q117" s="54">
        <v>181106.45</v>
      </c>
      <c r="R117" s="54">
        <v>1202004</v>
      </c>
      <c r="S117" s="56">
        <v>40505</v>
      </c>
      <c r="T117" s="56">
        <v>40724</v>
      </c>
      <c r="U117" s="54">
        <v>994664</v>
      </c>
      <c r="V117" s="51" t="s">
        <v>40</v>
      </c>
    </row>
    <row r="118" spans="1:22" ht="15.75" customHeight="1" x14ac:dyDescent="0.25">
      <c r="A118" s="51" t="s">
        <v>430</v>
      </c>
      <c r="B118" s="87">
        <v>12</v>
      </c>
      <c r="C118" s="51" t="s">
        <v>655</v>
      </c>
      <c r="D118" s="75" t="s">
        <v>8492</v>
      </c>
      <c r="E118" s="51" t="s">
        <v>1721</v>
      </c>
      <c r="F118" s="75" t="s">
        <v>10483</v>
      </c>
      <c r="G118" s="51" t="s">
        <v>6995</v>
      </c>
      <c r="H118" s="75" t="s">
        <v>12337</v>
      </c>
      <c r="I118" s="51" t="s">
        <v>6996</v>
      </c>
      <c r="J118" s="57">
        <v>1</v>
      </c>
      <c r="K118" s="53" t="s">
        <v>4511</v>
      </c>
      <c r="L118" s="53" t="s">
        <v>4577</v>
      </c>
      <c r="M118" s="57" t="s">
        <v>27</v>
      </c>
      <c r="N118" s="52">
        <v>214.8</v>
      </c>
      <c r="O118" s="51" t="s">
        <v>38</v>
      </c>
      <c r="P118" s="54">
        <v>1420042</v>
      </c>
      <c r="Q118" s="54">
        <v>243407</v>
      </c>
      <c r="R118" s="54">
        <v>1663449</v>
      </c>
      <c r="S118" s="56">
        <v>40500</v>
      </c>
      <c r="T118" s="56">
        <v>40694</v>
      </c>
      <c r="U118" s="54">
        <v>1351547</v>
      </c>
      <c r="V118" s="51" t="s">
        <v>40</v>
      </c>
    </row>
    <row r="119" spans="1:22" ht="15.75" customHeight="1" x14ac:dyDescent="0.25">
      <c r="A119" s="51" t="s">
        <v>430</v>
      </c>
      <c r="B119" s="87">
        <v>12</v>
      </c>
      <c r="C119" s="51" t="s">
        <v>655</v>
      </c>
      <c r="D119" s="75" t="s">
        <v>8492</v>
      </c>
      <c r="E119" s="51" t="s">
        <v>1721</v>
      </c>
      <c r="F119" s="75" t="s">
        <v>10483</v>
      </c>
      <c r="G119" s="51" t="s">
        <v>7001</v>
      </c>
      <c r="H119" s="75" t="s">
        <v>12338</v>
      </c>
      <c r="I119" s="51" t="s">
        <v>7002</v>
      </c>
      <c r="J119" s="57">
        <v>1</v>
      </c>
      <c r="K119" s="53" t="s">
        <v>4511</v>
      </c>
      <c r="L119" s="53" t="s">
        <v>4577</v>
      </c>
      <c r="M119" s="57" t="s">
        <v>27</v>
      </c>
      <c r="N119" s="52">
        <v>143.19999999999999</v>
      </c>
      <c r="O119" s="51" t="s">
        <v>38</v>
      </c>
      <c r="P119" s="54">
        <v>1020897.55</v>
      </c>
      <c r="Q119" s="54">
        <v>181106.45</v>
      </c>
      <c r="R119" s="54">
        <v>1202004</v>
      </c>
      <c r="S119" s="56">
        <v>40508</v>
      </c>
      <c r="T119" s="56">
        <v>40755</v>
      </c>
      <c r="U119" s="54">
        <v>994664</v>
      </c>
      <c r="V119" s="51" t="s">
        <v>40</v>
      </c>
    </row>
    <row r="120" spans="1:22" ht="15.75" customHeight="1" x14ac:dyDescent="0.25">
      <c r="A120" s="51" t="s">
        <v>430</v>
      </c>
      <c r="B120" s="87">
        <v>12</v>
      </c>
      <c r="C120" s="51" t="s">
        <v>655</v>
      </c>
      <c r="D120" s="75" t="s">
        <v>8492</v>
      </c>
      <c r="E120" s="51" t="s">
        <v>1721</v>
      </c>
      <c r="F120" s="75" t="s">
        <v>10483</v>
      </c>
      <c r="G120" s="51" t="s">
        <v>6999</v>
      </c>
      <c r="H120" s="75" t="s">
        <v>12339</v>
      </c>
      <c r="I120" s="51" t="s">
        <v>7000</v>
      </c>
      <c r="J120" s="57">
        <v>1</v>
      </c>
      <c r="K120" s="53" t="s">
        <v>4511</v>
      </c>
      <c r="L120" s="53" t="s">
        <v>4577</v>
      </c>
      <c r="M120" s="57" t="s">
        <v>27</v>
      </c>
      <c r="N120" s="52">
        <v>214.8</v>
      </c>
      <c r="O120" s="51" t="s">
        <v>38</v>
      </c>
      <c r="P120" s="54">
        <v>1415042</v>
      </c>
      <c r="Q120" s="54">
        <v>243407</v>
      </c>
      <c r="R120" s="54">
        <v>1658449</v>
      </c>
      <c r="S120" s="56">
        <v>40493</v>
      </c>
      <c r="T120" s="56">
        <v>40694</v>
      </c>
      <c r="U120" s="54">
        <v>1415042</v>
      </c>
      <c r="V120" s="51" t="s">
        <v>40</v>
      </c>
    </row>
    <row r="121" spans="1:22" ht="15.75" customHeight="1" x14ac:dyDescent="0.25">
      <c r="A121" s="51" t="s">
        <v>430</v>
      </c>
      <c r="B121" s="87">
        <v>12</v>
      </c>
      <c r="C121" s="51" t="s">
        <v>655</v>
      </c>
      <c r="D121" s="75" t="s">
        <v>8492</v>
      </c>
      <c r="E121" s="51" t="s">
        <v>1721</v>
      </c>
      <c r="F121" s="75" t="s">
        <v>10483</v>
      </c>
      <c r="G121" s="51" t="s">
        <v>104</v>
      </c>
      <c r="H121" s="75" t="s">
        <v>12340</v>
      </c>
      <c r="I121" s="51" t="s">
        <v>7000</v>
      </c>
      <c r="J121" s="57">
        <v>1</v>
      </c>
      <c r="K121" s="53" t="s">
        <v>4511</v>
      </c>
      <c r="L121" s="53" t="s">
        <v>4577</v>
      </c>
      <c r="M121" s="57" t="s">
        <v>27</v>
      </c>
      <c r="N121" s="52">
        <v>214.8</v>
      </c>
      <c r="O121" s="51" t="s">
        <v>38</v>
      </c>
      <c r="P121" s="54">
        <v>1415042</v>
      </c>
      <c r="Q121" s="54">
        <v>243407</v>
      </c>
      <c r="R121" s="54">
        <v>1658449</v>
      </c>
      <c r="S121" s="56">
        <v>40507</v>
      </c>
      <c r="T121" s="56">
        <v>40724</v>
      </c>
      <c r="U121" s="54">
        <v>1351547</v>
      </c>
      <c r="V121" s="51" t="s">
        <v>40</v>
      </c>
    </row>
    <row r="122" spans="1:22" ht="15.75" customHeight="1" x14ac:dyDescent="0.25">
      <c r="A122" s="51" t="s">
        <v>430</v>
      </c>
      <c r="B122" s="87">
        <v>12</v>
      </c>
      <c r="C122" s="51" t="s">
        <v>655</v>
      </c>
      <c r="D122" s="75" t="s">
        <v>8492</v>
      </c>
      <c r="E122" s="51" t="s">
        <v>1141</v>
      </c>
      <c r="F122" s="75" t="s">
        <v>10490</v>
      </c>
      <c r="G122" s="51" t="s">
        <v>12342</v>
      </c>
      <c r="H122" s="75" t="s">
        <v>12341</v>
      </c>
      <c r="I122" s="51" t="s">
        <v>6994</v>
      </c>
      <c r="J122" s="57">
        <v>1</v>
      </c>
      <c r="K122" s="53" t="s">
        <v>4519</v>
      </c>
      <c r="L122" s="58" t="s">
        <v>4525</v>
      </c>
      <c r="M122" s="57" t="s">
        <v>57</v>
      </c>
      <c r="N122" s="52">
        <v>2</v>
      </c>
      <c r="O122" s="51" t="s">
        <v>241</v>
      </c>
      <c r="P122" s="54">
        <v>975722.55</v>
      </c>
      <c r="Q122" s="54">
        <v>232020</v>
      </c>
      <c r="R122" s="54">
        <v>1207742.55</v>
      </c>
      <c r="S122" s="56">
        <v>40553</v>
      </c>
      <c r="T122" s="56">
        <v>40694</v>
      </c>
      <c r="U122" s="54">
        <v>975722.55</v>
      </c>
      <c r="V122" s="51" t="s">
        <v>40</v>
      </c>
    </row>
    <row r="123" spans="1:22" ht="15.75" customHeight="1" x14ac:dyDescent="0.25">
      <c r="A123" s="51" t="s">
        <v>430</v>
      </c>
      <c r="B123" s="87">
        <v>12</v>
      </c>
      <c r="C123" s="51" t="s">
        <v>655</v>
      </c>
      <c r="D123" s="75" t="s">
        <v>8492</v>
      </c>
      <c r="E123" s="51" t="s">
        <v>1141</v>
      </c>
      <c r="F123" s="75" t="s">
        <v>10490</v>
      </c>
      <c r="G123" s="51" t="s">
        <v>7063</v>
      </c>
      <c r="H123" s="75" t="s">
        <v>12343</v>
      </c>
      <c r="I123" s="51" t="s">
        <v>7064</v>
      </c>
      <c r="J123" s="57">
        <v>1</v>
      </c>
      <c r="K123" s="57" t="s">
        <v>4511</v>
      </c>
      <c r="L123" s="57" t="s">
        <v>3148</v>
      </c>
      <c r="M123" s="57" t="s">
        <v>75</v>
      </c>
      <c r="N123" s="52">
        <v>1</v>
      </c>
      <c r="O123" s="51" t="s">
        <v>76</v>
      </c>
      <c r="P123" s="54">
        <v>1678861.66</v>
      </c>
      <c r="Q123" s="54">
        <v>590449</v>
      </c>
      <c r="R123" s="54">
        <v>2269310.66</v>
      </c>
      <c r="S123" s="56">
        <v>40494</v>
      </c>
      <c r="T123" s="56">
        <v>40694</v>
      </c>
      <c r="U123" s="54">
        <v>1678861.66</v>
      </c>
      <c r="V123" s="51" t="s">
        <v>40</v>
      </c>
    </row>
    <row r="124" spans="1:22" ht="15.75" customHeight="1" x14ac:dyDescent="0.25">
      <c r="A124" s="51" t="s">
        <v>430</v>
      </c>
      <c r="B124" s="87">
        <v>12</v>
      </c>
      <c r="C124" s="51" t="s">
        <v>655</v>
      </c>
      <c r="D124" s="75" t="s">
        <v>8492</v>
      </c>
      <c r="E124" s="51" t="s">
        <v>1141</v>
      </c>
      <c r="F124" s="75" t="s">
        <v>10490</v>
      </c>
      <c r="G124" s="51" t="s">
        <v>6993</v>
      </c>
      <c r="H124" s="75" t="s">
        <v>12344</v>
      </c>
      <c r="I124" s="51" t="s">
        <v>6992</v>
      </c>
      <c r="J124" s="57">
        <v>1</v>
      </c>
      <c r="K124" s="53" t="s">
        <v>4511</v>
      </c>
      <c r="L124" s="53" t="s">
        <v>4577</v>
      </c>
      <c r="M124" s="57" t="s">
        <v>27</v>
      </c>
      <c r="N124" s="52">
        <v>189</v>
      </c>
      <c r="O124" s="51" t="s">
        <v>38</v>
      </c>
      <c r="P124" s="54">
        <v>1490440.79</v>
      </c>
      <c r="Q124" s="54">
        <v>253167</v>
      </c>
      <c r="R124" s="54">
        <v>1743607.79</v>
      </c>
      <c r="S124" s="56">
        <v>40500</v>
      </c>
      <c r="T124" s="56">
        <v>40694</v>
      </c>
      <c r="U124" s="54">
        <v>1490440.79</v>
      </c>
      <c r="V124" s="51" t="s">
        <v>40</v>
      </c>
    </row>
    <row r="125" spans="1:22" ht="15.75" customHeight="1" x14ac:dyDescent="0.25">
      <c r="A125" s="51" t="s">
        <v>430</v>
      </c>
      <c r="B125" s="87">
        <v>12</v>
      </c>
      <c r="C125" s="51" t="s">
        <v>655</v>
      </c>
      <c r="D125" s="75" t="s">
        <v>8492</v>
      </c>
      <c r="E125" s="51" t="s">
        <v>1141</v>
      </c>
      <c r="F125" s="75" t="s">
        <v>10490</v>
      </c>
      <c r="G125" s="51" t="s">
        <v>1142</v>
      </c>
      <c r="H125" s="75" t="s">
        <v>10492</v>
      </c>
      <c r="I125" s="51" t="s">
        <v>6991</v>
      </c>
      <c r="J125" s="57">
        <v>1</v>
      </c>
      <c r="K125" s="53" t="s">
        <v>4519</v>
      </c>
      <c r="L125" s="58" t="s">
        <v>4525</v>
      </c>
      <c r="M125" s="57" t="s">
        <v>57</v>
      </c>
      <c r="N125" s="52">
        <v>1</v>
      </c>
      <c r="O125" s="51" t="s">
        <v>241</v>
      </c>
      <c r="P125" s="54">
        <v>1227036.42</v>
      </c>
      <c r="Q125" s="54">
        <v>209080</v>
      </c>
      <c r="R125" s="54">
        <v>1436116.42</v>
      </c>
      <c r="S125" s="56">
        <v>40495</v>
      </c>
      <c r="T125" s="56">
        <v>40694</v>
      </c>
      <c r="U125" s="54">
        <v>1187619.44</v>
      </c>
      <c r="V125" s="51" t="s">
        <v>40</v>
      </c>
    </row>
    <row r="126" spans="1:22" ht="15.75" customHeight="1" x14ac:dyDescent="0.25">
      <c r="A126" s="51" t="s">
        <v>430</v>
      </c>
      <c r="B126" s="87">
        <v>12</v>
      </c>
      <c r="C126" s="51" t="s">
        <v>655</v>
      </c>
      <c r="D126" s="75" t="s">
        <v>8492</v>
      </c>
      <c r="E126" s="51" t="s">
        <v>1141</v>
      </c>
      <c r="F126" s="75" t="s">
        <v>10490</v>
      </c>
      <c r="G126" s="51" t="s">
        <v>12346</v>
      </c>
      <c r="H126" s="75" t="s">
        <v>12345</v>
      </c>
      <c r="I126" s="51" t="s">
        <v>6992</v>
      </c>
      <c r="J126" s="57">
        <v>1</v>
      </c>
      <c r="K126" s="53" t="s">
        <v>4511</v>
      </c>
      <c r="L126" s="53" t="s">
        <v>4577</v>
      </c>
      <c r="M126" s="57" t="s">
        <v>27</v>
      </c>
      <c r="N126" s="52">
        <v>189</v>
      </c>
      <c r="O126" s="51" t="s">
        <v>38</v>
      </c>
      <c r="P126" s="54">
        <v>1591642.39</v>
      </c>
      <c r="Q126" s="54">
        <v>253667</v>
      </c>
      <c r="R126" s="54">
        <v>1845309.39</v>
      </c>
      <c r="S126" s="56">
        <v>40497</v>
      </c>
      <c r="T126" s="56">
        <v>40724</v>
      </c>
      <c r="U126" s="54">
        <v>1540570.7799999998</v>
      </c>
      <c r="V126" s="51" t="s">
        <v>40</v>
      </c>
    </row>
    <row r="127" spans="1:22" ht="15.75" customHeight="1" x14ac:dyDescent="0.25">
      <c r="A127" s="51" t="s">
        <v>430</v>
      </c>
      <c r="B127" s="87">
        <v>12</v>
      </c>
      <c r="C127" s="51" t="s">
        <v>655</v>
      </c>
      <c r="D127" s="75" t="s">
        <v>8492</v>
      </c>
      <c r="E127" s="51" t="s">
        <v>1141</v>
      </c>
      <c r="F127" s="75" t="s">
        <v>10490</v>
      </c>
      <c r="G127" s="51" t="s">
        <v>10498</v>
      </c>
      <c r="H127" s="75" t="s">
        <v>10497</v>
      </c>
      <c r="I127" s="51" t="s">
        <v>6992</v>
      </c>
      <c r="J127" s="57">
        <v>1</v>
      </c>
      <c r="K127" s="53" t="s">
        <v>4511</v>
      </c>
      <c r="L127" s="53" t="s">
        <v>4577</v>
      </c>
      <c r="M127" s="57" t="s">
        <v>27</v>
      </c>
      <c r="N127" s="52">
        <v>189</v>
      </c>
      <c r="O127" s="51" t="s">
        <v>38</v>
      </c>
      <c r="P127" s="54">
        <v>1586296.19</v>
      </c>
      <c r="Q127" s="54">
        <v>253307</v>
      </c>
      <c r="R127" s="54">
        <v>1839603.19</v>
      </c>
      <c r="S127" s="56">
        <v>40495</v>
      </c>
      <c r="T127" s="56">
        <v>40694</v>
      </c>
      <c r="U127" s="54">
        <v>1535759.2000000002</v>
      </c>
      <c r="V127" s="51" t="s">
        <v>40</v>
      </c>
    </row>
    <row r="128" spans="1:22" ht="15.75" customHeight="1" x14ac:dyDescent="0.25">
      <c r="A128" s="51" t="s">
        <v>430</v>
      </c>
      <c r="B128" s="87">
        <v>12</v>
      </c>
      <c r="C128" s="51" t="s">
        <v>655</v>
      </c>
      <c r="D128" s="75" t="s">
        <v>8492</v>
      </c>
      <c r="E128" s="51" t="s">
        <v>2214</v>
      </c>
      <c r="F128" s="75" t="s">
        <v>8571</v>
      </c>
      <c r="G128" s="51" t="s">
        <v>2273</v>
      </c>
      <c r="H128" s="75" t="s">
        <v>12273</v>
      </c>
      <c r="I128" s="51" t="s">
        <v>6998</v>
      </c>
      <c r="J128" s="57">
        <v>1</v>
      </c>
      <c r="K128" s="53" t="s">
        <v>4511</v>
      </c>
      <c r="L128" s="53" t="s">
        <v>4577</v>
      </c>
      <c r="M128" s="57" t="s">
        <v>27</v>
      </c>
      <c r="N128" s="52">
        <v>112</v>
      </c>
      <c r="O128" s="51" t="s">
        <v>28</v>
      </c>
      <c r="P128" s="54">
        <v>1085821</v>
      </c>
      <c r="Q128" s="54">
        <v>264179</v>
      </c>
      <c r="R128" s="54">
        <v>1350000</v>
      </c>
      <c r="S128" s="56">
        <v>40686</v>
      </c>
      <c r="T128" s="56">
        <v>40862</v>
      </c>
      <c r="U128" s="54">
        <v>1055821</v>
      </c>
      <c r="V128" s="51" t="s">
        <v>40</v>
      </c>
    </row>
    <row r="129" spans="1:22" ht="15.75" customHeight="1" x14ac:dyDescent="0.25">
      <c r="A129" s="51" t="s">
        <v>430</v>
      </c>
      <c r="B129" s="87">
        <v>12</v>
      </c>
      <c r="C129" s="51" t="s">
        <v>655</v>
      </c>
      <c r="D129" s="75" t="s">
        <v>8492</v>
      </c>
      <c r="E129" s="51" t="s">
        <v>2214</v>
      </c>
      <c r="F129" s="75" t="s">
        <v>8571</v>
      </c>
      <c r="G129" s="51" t="s">
        <v>2274</v>
      </c>
      <c r="H129" s="75" t="s">
        <v>12275</v>
      </c>
      <c r="I129" s="51" t="s">
        <v>6998</v>
      </c>
      <c r="J129" s="57">
        <v>1</v>
      </c>
      <c r="K129" s="53" t="s">
        <v>4511</v>
      </c>
      <c r="L129" s="53" t="s">
        <v>4577</v>
      </c>
      <c r="M129" s="57" t="s">
        <v>27</v>
      </c>
      <c r="N129" s="52">
        <v>112</v>
      </c>
      <c r="O129" s="51" t="s">
        <v>28</v>
      </c>
      <c r="P129" s="54">
        <v>1223199</v>
      </c>
      <c r="Q129" s="54">
        <v>297641</v>
      </c>
      <c r="R129" s="54">
        <v>1520840</v>
      </c>
      <c r="S129" s="56">
        <v>40686</v>
      </c>
      <c r="T129" s="56">
        <v>40983</v>
      </c>
      <c r="U129" s="54">
        <v>1193199</v>
      </c>
      <c r="V129" s="51" t="s">
        <v>40</v>
      </c>
    </row>
    <row r="130" spans="1:22" ht="15.75" customHeight="1" x14ac:dyDescent="0.25">
      <c r="A130" s="51" t="s">
        <v>430</v>
      </c>
      <c r="B130" s="87">
        <v>12</v>
      </c>
      <c r="C130" s="51" t="s">
        <v>655</v>
      </c>
      <c r="D130" s="75" t="s">
        <v>8492</v>
      </c>
      <c r="E130" s="51" t="s">
        <v>2214</v>
      </c>
      <c r="F130" s="75" t="s">
        <v>8571</v>
      </c>
      <c r="G130" s="51" t="s">
        <v>2215</v>
      </c>
      <c r="H130" s="75" t="s">
        <v>12276</v>
      </c>
      <c r="I130" s="51" t="s">
        <v>7259</v>
      </c>
      <c r="J130" s="57">
        <v>1</v>
      </c>
      <c r="K130" s="57" t="s">
        <v>4511</v>
      </c>
      <c r="L130" s="57" t="s">
        <v>3148</v>
      </c>
      <c r="M130" s="57" t="s">
        <v>75</v>
      </c>
      <c r="N130" s="52">
        <v>1</v>
      </c>
      <c r="O130" s="51" t="s">
        <v>76</v>
      </c>
      <c r="P130" s="54">
        <v>788518</v>
      </c>
      <c r="Q130" s="54">
        <v>191942</v>
      </c>
      <c r="R130" s="54">
        <v>980460</v>
      </c>
      <c r="S130" s="56">
        <v>40679</v>
      </c>
      <c r="T130" s="56">
        <v>40755</v>
      </c>
      <c r="U130" s="54">
        <v>761579.48</v>
      </c>
      <c r="V130" s="51" t="s">
        <v>40</v>
      </c>
    </row>
    <row r="131" spans="1:22" ht="15.75" customHeight="1" x14ac:dyDescent="0.25">
      <c r="A131" s="51" t="s">
        <v>430</v>
      </c>
      <c r="B131" s="87">
        <v>12</v>
      </c>
      <c r="C131" s="51" t="s">
        <v>655</v>
      </c>
      <c r="D131" s="75" t="s">
        <v>8492</v>
      </c>
      <c r="E131" s="51" t="s">
        <v>2214</v>
      </c>
      <c r="F131" s="75" t="s">
        <v>8571</v>
      </c>
      <c r="G131" s="51" t="s">
        <v>2245</v>
      </c>
      <c r="H131" s="75" t="s">
        <v>12279</v>
      </c>
      <c r="I131" s="51" t="s">
        <v>7260</v>
      </c>
      <c r="J131" s="57">
        <v>1</v>
      </c>
      <c r="K131" s="53" t="s">
        <v>4511</v>
      </c>
      <c r="L131" s="53" t="s">
        <v>4577</v>
      </c>
      <c r="M131" s="57" t="s">
        <v>27</v>
      </c>
      <c r="N131" s="52">
        <v>56</v>
      </c>
      <c r="O131" s="51" t="s">
        <v>28</v>
      </c>
      <c r="P131" s="54">
        <v>626842</v>
      </c>
      <c r="Q131" s="54">
        <v>152608</v>
      </c>
      <c r="R131" s="54">
        <v>779450</v>
      </c>
      <c r="S131" s="56">
        <v>40686</v>
      </c>
      <c r="T131" s="56">
        <v>40755</v>
      </c>
      <c r="U131" s="54">
        <v>612914.59</v>
      </c>
      <c r="V131" s="51" t="s">
        <v>40</v>
      </c>
    </row>
    <row r="132" spans="1:22" ht="15.75" customHeight="1" x14ac:dyDescent="0.25">
      <c r="A132" s="51" t="s">
        <v>430</v>
      </c>
      <c r="B132" s="87">
        <v>12</v>
      </c>
      <c r="C132" s="51" t="s">
        <v>655</v>
      </c>
      <c r="D132" s="75" t="s">
        <v>8492</v>
      </c>
      <c r="E132" s="51" t="s">
        <v>2214</v>
      </c>
      <c r="F132" s="75" t="s">
        <v>8571</v>
      </c>
      <c r="G132" s="51" t="s">
        <v>2246</v>
      </c>
      <c r="H132" s="75" t="s">
        <v>12283</v>
      </c>
      <c r="I132" s="51" t="s">
        <v>6998</v>
      </c>
      <c r="J132" s="57">
        <v>1</v>
      </c>
      <c r="K132" s="53" t="s">
        <v>4511</v>
      </c>
      <c r="L132" s="53" t="s">
        <v>4577</v>
      </c>
      <c r="M132" s="57" t="s">
        <v>27</v>
      </c>
      <c r="N132" s="52">
        <v>112</v>
      </c>
      <c r="O132" s="51" t="s">
        <v>28</v>
      </c>
      <c r="P132" s="54">
        <v>992369</v>
      </c>
      <c r="Q132" s="54">
        <v>241631</v>
      </c>
      <c r="R132" s="54">
        <v>1234000</v>
      </c>
      <c r="S132" s="56">
        <v>40686</v>
      </c>
      <c r="T132" s="56">
        <v>40831</v>
      </c>
      <c r="U132" s="54">
        <v>973767.31</v>
      </c>
      <c r="V132" s="51" t="s">
        <v>40</v>
      </c>
    </row>
    <row r="133" spans="1:22" ht="15.75" customHeight="1" x14ac:dyDescent="0.25">
      <c r="A133" s="51" t="s">
        <v>430</v>
      </c>
      <c r="B133" s="87">
        <v>12</v>
      </c>
      <c r="C133" s="51" t="s">
        <v>655</v>
      </c>
      <c r="D133" s="75" t="s">
        <v>8492</v>
      </c>
      <c r="E133" s="51" t="s">
        <v>2214</v>
      </c>
      <c r="F133" s="75" t="s">
        <v>8571</v>
      </c>
      <c r="G133" s="51" t="s">
        <v>2247</v>
      </c>
      <c r="H133" s="75" t="s">
        <v>12284</v>
      </c>
      <c r="I133" s="51" t="s">
        <v>7258</v>
      </c>
      <c r="J133" s="57">
        <v>1</v>
      </c>
      <c r="K133" s="53" t="s">
        <v>4519</v>
      </c>
      <c r="L133" s="58" t="s">
        <v>4525</v>
      </c>
      <c r="M133" s="57" t="s">
        <v>57</v>
      </c>
      <c r="N133" s="52">
        <v>112</v>
      </c>
      <c r="O133" s="51" t="s">
        <v>38</v>
      </c>
      <c r="P133" s="54">
        <v>1283251</v>
      </c>
      <c r="Q133" s="54">
        <v>311999</v>
      </c>
      <c r="R133" s="54">
        <v>1595250</v>
      </c>
      <c r="S133" s="55">
        <v>40684</v>
      </c>
      <c r="T133" s="55">
        <v>41014</v>
      </c>
      <c r="U133" s="54">
        <v>1258797.44</v>
      </c>
      <c r="V133" s="51" t="s">
        <v>40</v>
      </c>
    </row>
    <row r="134" spans="1:22" ht="17.25" customHeight="1" x14ac:dyDescent="0.25">
      <c r="A134" s="51" t="s">
        <v>117</v>
      </c>
      <c r="B134" s="87">
        <v>16</v>
      </c>
      <c r="C134" s="51" t="s">
        <v>746</v>
      </c>
      <c r="D134" s="75" t="s">
        <v>8497</v>
      </c>
      <c r="E134" s="51" t="s">
        <v>1048</v>
      </c>
      <c r="F134" s="75" t="s">
        <v>9186</v>
      </c>
      <c r="G134" s="51" t="s">
        <v>6963</v>
      </c>
      <c r="H134" s="75" t="s">
        <v>12348</v>
      </c>
      <c r="I134" s="51" t="s">
        <v>6964</v>
      </c>
      <c r="J134" s="57">
        <v>1</v>
      </c>
      <c r="K134" s="53" t="s">
        <v>4511</v>
      </c>
      <c r="L134" s="53" t="s">
        <v>4577</v>
      </c>
      <c r="M134" s="57" t="s">
        <v>27</v>
      </c>
      <c r="N134" s="52">
        <v>122.29</v>
      </c>
      <c r="O134" s="51" t="s">
        <v>38</v>
      </c>
      <c r="P134" s="54">
        <v>1027444</v>
      </c>
      <c r="Q134" s="54">
        <v>431075</v>
      </c>
      <c r="R134" s="54">
        <v>1458519</v>
      </c>
      <c r="S134" s="56">
        <v>40413</v>
      </c>
      <c r="T134" s="56">
        <v>40574</v>
      </c>
      <c r="U134" s="54">
        <v>989995.67999999993</v>
      </c>
      <c r="V134" s="51" t="s">
        <v>40</v>
      </c>
    </row>
    <row r="135" spans="1:22" ht="17.25" customHeight="1" x14ac:dyDescent="0.25">
      <c r="A135" s="51" t="s">
        <v>117</v>
      </c>
      <c r="B135" s="87">
        <v>16</v>
      </c>
      <c r="C135" s="51" t="s">
        <v>746</v>
      </c>
      <c r="D135" s="75" t="s">
        <v>8497</v>
      </c>
      <c r="E135" s="51" t="s">
        <v>1048</v>
      </c>
      <c r="F135" s="75" t="s">
        <v>9186</v>
      </c>
      <c r="G135" s="51" t="s">
        <v>6966</v>
      </c>
      <c r="H135" s="75" t="s">
        <v>12349</v>
      </c>
      <c r="I135" s="51" t="s">
        <v>5256</v>
      </c>
      <c r="J135" s="57">
        <v>1</v>
      </c>
      <c r="K135" s="53" t="s">
        <v>4508</v>
      </c>
      <c r="L135" s="53" t="s">
        <v>4530</v>
      </c>
      <c r="M135" s="57" t="s">
        <v>167</v>
      </c>
      <c r="N135" s="52">
        <v>30</v>
      </c>
      <c r="O135" s="51" t="s">
        <v>137</v>
      </c>
      <c r="P135" s="54">
        <v>1147073</v>
      </c>
      <c r="Q135" s="54">
        <v>2634475</v>
      </c>
      <c r="R135" s="54">
        <v>3781548</v>
      </c>
      <c r="S135" s="56">
        <v>40453</v>
      </c>
      <c r="T135" s="56">
        <v>40523</v>
      </c>
      <c r="U135" s="54">
        <v>974613.4</v>
      </c>
      <c r="V135" s="51" t="s">
        <v>40</v>
      </c>
    </row>
    <row r="136" spans="1:22" ht="17.25" customHeight="1" x14ac:dyDescent="0.25">
      <c r="A136" s="51" t="s">
        <v>117</v>
      </c>
      <c r="B136" s="87">
        <v>16</v>
      </c>
      <c r="C136" s="51" t="s">
        <v>746</v>
      </c>
      <c r="D136" s="75" t="s">
        <v>8497</v>
      </c>
      <c r="E136" s="51" t="s">
        <v>1048</v>
      </c>
      <c r="F136" s="75" t="s">
        <v>9186</v>
      </c>
      <c r="G136" s="51" t="s">
        <v>12351</v>
      </c>
      <c r="H136" s="75" t="s">
        <v>12350</v>
      </c>
      <c r="I136" s="51" t="s">
        <v>516</v>
      </c>
      <c r="J136" s="57">
        <v>1</v>
      </c>
      <c r="K136" s="53" t="s">
        <v>4511</v>
      </c>
      <c r="L136" s="53" t="s">
        <v>3267</v>
      </c>
      <c r="M136" s="57" t="s">
        <v>62</v>
      </c>
      <c r="N136" s="52">
        <v>51</v>
      </c>
      <c r="O136" s="51" t="s">
        <v>38</v>
      </c>
      <c r="P136" s="54">
        <v>534418</v>
      </c>
      <c r="Q136" s="54">
        <v>229689</v>
      </c>
      <c r="R136" s="54">
        <v>764107</v>
      </c>
      <c r="S136" s="56">
        <v>40413</v>
      </c>
      <c r="T136" s="56">
        <v>40518</v>
      </c>
      <c r="U136" s="54">
        <v>480976.2</v>
      </c>
      <c r="V136" s="51" t="s">
        <v>40</v>
      </c>
    </row>
    <row r="137" spans="1:22" ht="17.25" customHeight="1" x14ac:dyDescent="0.25">
      <c r="A137" s="51" t="s">
        <v>117</v>
      </c>
      <c r="B137" s="87">
        <v>16</v>
      </c>
      <c r="C137" s="51" t="s">
        <v>746</v>
      </c>
      <c r="D137" s="75" t="s">
        <v>8497</v>
      </c>
      <c r="E137" s="51" t="s">
        <v>1048</v>
      </c>
      <c r="F137" s="75" t="s">
        <v>9186</v>
      </c>
      <c r="G137" s="51" t="s">
        <v>6965</v>
      </c>
      <c r="H137" s="75" t="s">
        <v>12352</v>
      </c>
      <c r="I137" s="51" t="s">
        <v>6465</v>
      </c>
      <c r="J137" s="57">
        <v>1</v>
      </c>
      <c r="K137" s="53" t="s">
        <v>4541</v>
      </c>
      <c r="L137" s="53" t="s">
        <v>4542</v>
      </c>
      <c r="M137" s="57" t="s">
        <v>270</v>
      </c>
      <c r="N137" s="52">
        <v>60</v>
      </c>
      <c r="O137" s="51" t="s">
        <v>137</v>
      </c>
      <c r="P137" s="54">
        <v>870901</v>
      </c>
      <c r="Q137" s="54">
        <v>392714</v>
      </c>
      <c r="R137" s="54">
        <v>1263615</v>
      </c>
      <c r="S137" s="56">
        <v>40436</v>
      </c>
      <c r="T137" s="56">
        <v>40518</v>
      </c>
      <c r="U137" s="54">
        <v>833460</v>
      </c>
      <c r="V137" s="51" t="s">
        <v>40</v>
      </c>
    </row>
    <row r="138" spans="1:22" ht="17.25" customHeight="1" x14ac:dyDescent="0.25">
      <c r="A138" s="51" t="s">
        <v>117</v>
      </c>
      <c r="B138" s="87">
        <v>16</v>
      </c>
      <c r="C138" s="51" t="s">
        <v>746</v>
      </c>
      <c r="D138" s="75" t="s">
        <v>8497</v>
      </c>
      <c r="E138" s="51" t="s">
        <v>1048</v>
      </c>
      <c r="F138" s="75" t="s">
        <v>9186</v>
      </c>
      <c r="G138" s="51" t="s">
        <v>104</v>
      </c>
      <c r="H138" s="75" t="s">
        <v>9189</v>
      </c>
      <c r="I138" s="51" t="s">
        <v>227</v>
      </c>
      <c r="J138" s="57">
        <v>1</v>
      </c>
      <c r="K138" s="53" t="s">
        <v>4541</v>
      </c>
      <c r="L138" s="53" t="s">
        <v>4581</v>
      </c>
      <c r="M138" s="57" t="s">
        <v>136</v>
      </c>
      <c r="N138" s="52">
        <v>632</v>
      </c>
      <c r="O138" s="51" t="s">
        <v>137</v>
      </c>
      <c r="P138" s="54">
        <v>823518</v>
      </c>
      <c r="Q138" s="54">
        <v>348278</v>
      </c>
      <c r="R138" s="54">
        <v>1171796</v>
      </c>
      <c r="S138" s="56">
        <v>40413</v>
      </c>
      <c r="T138" s="56">
        <v>40519</v>
      </c>
      <c r="U138" s="54">
        <v>823518</v>
      </c>
      <c r="V138" s="51" t="s">
        <v>40</v>
      </c>
    </row>
    <row r="139" spans="1:22" ht="17.25" customHeight="1" x14ac:dyDescent="0.25">
      <c r="A139" s="51" t="s">
        <v>117</v>
      </c>
      <c r="B139" s="87">
        <v>16</v>
      </c>
      <c r="C139" s="51" t="s">
        <v>746</v>
      </c>
      <c r="D139" s="75" t="s">
        <v>8497</v>
      </c>
      <c r="E139" s="51" t="s">
        <v>1048</v>
      </c>
      <c r="F139" s="75" t="s">
        <v>9186</v>
      </c>
      <c r="G139" s="51" t="s">
        <v>6967</v>
      </c>
      <c r="H139" s="75" t="s">
        <v>12353</v>
      </c>
      <c r="I139" s="51" t="s">
        <v>516</v>
      </c>
      <c r="J139" s="57">
        <v>1</v>
      </c>
      <c r="K139" s="53" t="s">
        <v>4511</v>
      </c>
      <c r="L139" s="53" t="s">
        <v>3267</v>
      </c>
      <c r="M139" s="57" t="s">
        <v>62</v>
      </c>
      <c r="N139" s="52">
        <v>51</v>
      </c>
      <c r="O139" s="51" t="s">
        <v>38</v>
      </c>
      <c r="P139" s="54">
        <v>546646</v>
      </c>
      <c r="Q139" s="54">
        <v>233769</v>
      </c>
      <c r="R139" s="54">
        <v>780415</v>
      </c>
      <c r="S139" s="56">
        <v>40436</v>
      </c>
      <c r="T139" s="56">
        <v>40518</v>
      </c>
      <c r="U139" s="54">
        <v>491981.39999999997</v>
      </c>
      <c r="V139" s="51" t="s">
        <v>40</v>
      </c>
    </row>
    <row r="140" spans="1:22" ht="16.5" customHeight="1" x14ac:dyDescent="0.25">
      <c r="A140" s="51" t="s">
        <v>117</v>
      </c>
      <c r="B140" s="87">
        <v>16</v>
      </c>
      <c r="C140" s="51" t="s">
        <v>596</v>
      </c>
      <c r="D140" s="75" t="s">
        <v>8496</v>
      </c>
      <c r="E140" s="51" t="s">
        <v>908</v>
      </c>
      <c r="F140" s="75" t="s">
        <v>8589</v>
      </c>
      <c r="G140" s="51" t="s">
        <v>3214</v>
      </c>
      <c r="H140" s="75" t="s">
        <v>10676</v>
      </c>
      <c r="I140" s="51" t="s">
        <v>7195</v>
      </c>
      <c r="J140" s="57">
        <v>1</v>
      </c>
      <c r="K140" s="53" t="s">
        <v>4508</v>
      </c>
      <c r="L140" s="53" t="s">
        <v>4183</v>
      </c>
      <c r="M140" s="57" t="s">
        <v>94</v>
      </c>
      <c r="N140" s="52">
        <v>0.14000000000000001</v>
      </c>
      <c r="O140" s="51" t="s">
        <v>51</v>
      </c>
      <c r="P140" s="54">
        <v>778585</v>
      </c>
      <c r="Q140" s="54">
        <v>66000</v>
      </c>
      <c r="R140" s="54">
        <v>844585</v>
      </c>
      <c r="S140" s="56">
        <v>40627</v>
      </c>
      <c r="T140" s="56">
        <v>40658</v>
      </c>
      <c r="U140" s="54">
        <v>741162</v>
      </c>
      <c r="V140" s="51" t="s">
        <v>40</v>
      </c>
    </row>
    <row r="141" spans="1:22" ht="16.5" customHeight="1" x14ac:dyDescent="0.25">
      <c r="A141" s="51" t="s">
        <v>117</v>
      </c>
      <c r="B141" s="87">
        <v>16</v>
      </c>
      <c r="C141" s="51" t="s">
        <v>596</v>
      </c>
      <c r="D141" s="75" t="s">
        <v>8496</v>
      </c>
      <c r="E141" s="51" t="s">
        <v>908</v>
      </c>
      <c r="F141" s="75" t="s">
        <v>8589</v>
      </c>
      <c r="G141" s="51" t="s">
        <v>2398</v>
      </c>
      <c r="H141" s="75" t="s">
        <v>10679</v>
      </c>
      <c r="I141" s="51" t="s">
        <v>1043</v>
      </c>
      <c r="J141" s="57">
        <v>1</v>
      </c>
      <c r="K141" s="53" t="s">
        <v>4511</v>
      </c>
      <c r="L141" s="53" t="s">
        <v>4577</v>
      </c>
      <c r="M141" s="57" t="s">
        <v>27</v>
      </c>
      <c r="N141" s="52">
        <v>63</v>
      </c>
      <c r="O141" s="51" t="s">
        <v>38</v>
      </c>
      <c r="P141" s="54">
        <v>651289</v>
      </c>
      <c r="Q141" s="54">
        <v>76000</v>
      </c>
      <c r="R141" s="54">
        <v>727289</v>
      </c>
      <c r="S141" s="56">
        <v>40624</v>
      </c>
      <c r="T141" s="56">
        <v>40690</v>
      </c>
      <c r="U141" s="54">
        <v>313717</v>
      </c>
      <c r="V141" s="51" t="s">
        <v>40</v>
      </c>
    </row>
    <row r="142" spans="1:22" ht="16.5" customHeight="1" x14ac:dyDescent="0.25">
      <c r="A142" s="51" t="s">
        <v>117</v>
      </c>
      <c r="B142" s="87">
        <v>16</v>
      </c>
      <c r="C142" s="51" t="s">
        <v>596</v>
      </c>
      <c r="D142" s="75" t="s">
        <v>8496</v>
      </c>
      <c r="E142" s="51" t="s">
        <v>908</v>
      </c>
      <c r="F142" s="75" t="s">
        <v>8589</v>
      </c>
      <c r="G142" s="51" t="s">
        <v>4164</v>
      </c>
      <c r="H142" s="75" t="s">
        <v>10680</v>
      </c>
      <c r="I142" s="51" t="s">
        <v>909</v>
      </c>
      <c r="J142" s="57">
        <v>1</v>
      </c>
      <c r="K142" s="53" t="s">
        <v>4519</v>
      </c>
      <c r="L142" s="58" t="s">
        <v>4525</v>
      </c>
      <c r="M142" s="57" t="s">
        <v>57</v>
      </c>
      <c r="N142" s="52">
        <v>312</v>
      </c>
      <c r="O142" s="51" t="s">
        <v>38</v>
      </c>
      <c r="P142" s="54">
        <v>219000</v>
      </c>
      <c r="Q142" s="54">
        <v>72000</v>
      </c>
      <c r="R142" s="54">
        <v>291000</v>
      </c>
      <c r="S142" s="56">
        <v>40623</v>
      </c>
      <c r="T142" s="56">
        <v>40663</v>
      </c>
      <c r="U142" s="54">
        <v>209362</v>
      </c>
      <c r="V142" s="51" t="s">
        <v>40</v>
      </c>
    </row>
    <row r="143" spans="1:22" ht="16.5" customHeight="1" x14ac:dyDescent="0.25">
      <c r="A143" s="51" t="s">
        <v>117</v>
      </c>
      <c r="B143" s="87">
        <v>16</v>
      </c>
      <c r="C143" s="51" t="s">
        <v>596</v>
      </c>
      <c r="D143" s="75" t="s">
        <v>8496</v>
      </c>
      <c r="E143" s="51" t="s">
        <v>908</v>
      </c>
      <c r="F143" s="75" t="s">
        <v>8589</v>
      </c>
      <c r="G143" s="51" t="s">
        <v>912</v>
      </c>
      <c r="H143" s="75" t="s">
        <v>9175</v>
      </c>
      <c r="I143" s="51" t="s">
        <v>7196</v>
      </c>
      <c r="J143" s="57">
        <v>1</v>
      </c>
      <c r="K143" s="53" t="s">
        <v>4508</v>
      </c>
      <c r="L143" s="53" t="s">
        <v>4183</v>
      </c>
      <c r="M143" s="57" t="s">
        <v>94</v>
      </c>
      <c r="N143" s="52">
        <v>0.66</v>
      </c>
      <c r="O143" s="51" t="s">
        <v>51</v>
      </c>
      <c r="P143" s="54">
        <v>1140943</v>
      </c>
      <c r="Q143" s="54">
        <v>66000</v>
      </c>
      <c r="R143" s="54">
        <v>1206943</v>
      </c>
      <c r="S143" s="56">
        <v>40658</v>
      </c>
      <c r="T143" s="56">
        <v>40719</v>
      </c>
      <c r="U143" s="54">
        <v>1051896.46</v>
      </c>
      <c r="V143" s="51" t="s">
        <v>40</v>
      </c>
    </row>
    <row r="144" spans="1:22" ht="16.5" customHeight="1" x14ac:dyDescent="0.25">
      <c r="A144" s="51" t="s">
        <v>117</v>
      </c>
      <c r="B144" s="87">
        <v>16</v>
      </c>
      <c r="C144" s="51" t="s">
        <v>596</v>
      </c>
      <c r="D144" s="75" t="s">
        <v>8496</v>
      </c>
      <c r="E144" s="51" t="s">
        <v>908</v>
      </c>
      <c r="F144" s="75" t="s">
        <v>8589</v>
      </c>
      <c r="G144" s="51" t="s">
        <v>4235</v>
      </c>
      <c r="H144" s="75" t="s">
        <v>10681</v>
      </c>
      <c r="I144" s="51" t="s">
        <v>42</v>
      </c>
      <c r="J144" s="57">
        <v>1</v>
      </c>
      <c r="K144" s="53" t="s">
        <v>4511</v>
      </c>
      <c r="L144" s="53" t="s">
        <v>3192</v>
      </c>
      <c r="M144" s="57" t="s">
        <v>43</v>
      </c>
      <c r="N144" s="52">
        <v>48</v>
      </c>
      <c r="O144" s="51" t="s">
        <v>38</v>
      </c>
      <c r="P144" s="54">
        <v>565462</v>
      </c>
      <c r="Q144" s="54">
        <v>76000</v>
      </c>
      <c r="R144" s="54">
        <v>641462</v>
      </c>
      <c r="S144" s="56">
        <v>40637</v>
      </c>
      <c r="T144" s="56">
        <v>40690</v>
      </c>
      <c r="U144" s="54">
        <v>539388</v>
      </c>
      <c r="V144" s="51" t="s">
        <v>40</v>
      </c>
    </row>
    <row r="145" spans="1:22" ht="16.5" customHeight="1" x14ac:dyDescent="0.25">
      <c r="A145" s="51" t="s">
        <v>117</v>
      </c>
      <c r="B145" s="87">
        <v>16</v>
      </c>
      <c r="C145" s="51" t="s">
        <v>596</v>
      </c>
      <c r="D145" s="75" t="s">
        <v>8496</v>
      </c>
      <c r="E145" s="51" t="s">
        <v>908</v>
      </c>
      <c r="F145" s="75" t="s">
        <v>8589</v>
      </c>
      <c r="G145" s="51" t="s">
        <v>3952</v>
      </c>
      <c r="H145" s="75" t="s">
        <v>10682</v>
      </c>
      <c r="I145" s="51" t="s">
        <v>7194</v>
      </c>
      <c r="J145" s="57">
        <v>1</v>
      </c>
      <c r="K145" s="53" t="s">
        <v>4511</v>
      </c>
      <c r="L145" s="53" t="s">
        <v>4577</v>
      </c>
      <c r="M145" s="57" t="s">
        <v>27</v>
      </c>
      <c r="N145" s="52">
        <v>63</v>
      </c>
      <c r="O145" s="51" t="s">
        <v>38</v>
      </c>
      <c r="P145" s="54">
        <v>651289</v>
      </c>
      <c r="Q145" s="54">
        <v>76000</v>
      </c>
      <c r="R145" s="54">
        <v>727289</v>
      </c>
      <c r="S145" s="56">
        <v>40644</v>
      </c>
      <c r="T145" s="56">
        <v>40690</v>
      </c>
      <c r="U145" s="54">
        <v>651284</v>
      </c>
      <c r="V145" s="51" t="s">
        <v>40</v>
      </c>
    </row>
    <row r="146" spans="1:22" ht="16.5" customHeight="1" x14ac:dyDescent="0.25">
      <c r="A146" s="51" t="s">
        <v>117</v>
      </c>
      <c r="B146" s="87">
        <v>16</v>
      </c>
      <c r="C146" s="51" t="s">
        <v>596</v>
      </c>
      <c r="D146" s="75" t="s">
        <v>8496</v>
      </c>
      <c r="E146" s="51" t="s">
        <v>908</v>
      </c>
      <c r="F146" s="75" t="s">
        <v>8589</v>
      </c>
      <c r="G146" s="51" t="s">
        <v>491</v>
      </c>
      <c r="H146" s="75" t="s">
        <v>9176</v>
      </c>
      <c r="I146" s="51" t="s">
        <v>142</v>
      </c>
      <c r="J146" s="57">
        <v>1</v>
      </c>
      <c r="K146" s="53" t="s">
        <v>4511</v>
      </c>
      <c r="L146" s="53" t="s">
        <v>3267</v>
      </c>
      <c r="M146" s="57" t="s">
        <v>62</v>
      </c>
      <c r="N146" s="52">
        <v>51</v>
      </c>
      <c r="O146" s="51" t="s">
        <v>38</v>
      </c>
      <c r="P146" s="54">
        <v>721450</v>
      </c>
      <c r="Q146" s="54">
        <v>76000</v>
      </c>
      <c r="R146" s="54">
        <v>797450</v>
      </c>
      <c r="S146" s="56">
        <v>40655</v>
      </c>
      <c r="T146" s="56">
        <v>40719</v>
      </c>
      <c r="U146" s="54">
        <v>687894</v>
      </c>
      <c r="V146" s="51" t="s">
        <v>40</v>
      </c>
    </row>
    <row r="147" spans="1:22" ht="16.5" customHeight="1" x14ac:dyDescent="0.25">
      <c r="A147" s="51" t="s">
        <v>117</v>
      </c>
      <c r="B147" s="87">
        <v>16</v>
      </c>
      <c r="C147" s="51" t="s">
        <v>596</v>
      </c>
      <c r="D147" s="75" t="s">
        <v>8496</v>
      </c>
      <c r="E147" s="51" t="s">
        <v>908</v>
      </c>
      <c r="F147" s="75" t="s">
        <v>8589</v>
      </c>
      <c r="G147" s="51" t="s">
        <v>1255</v>
      </c>
      <c r="H147" s="75" t="s">
        <v>10683</v>
      </c>
      <c r="I147" s="51" t="s">
        <v>7193</v>
      </c>
      <c r="J147" s="57">
        <v>1</v>
      </c>
      <c r="K147" s="53" t="s">
        <v>4519</v>
      </c>
      <c r="L147" s="53" t="s">
        <v>4520</v>
      </c>
      <c r="M147" s="57" t="s">
        <v>318</v>
      </c>
      <c r="N147" s="52">
        <v>80</v>
      </c>
      <c r="O147" s="51" t="s">
        <v>137</v>
      </c>
      <c r="P147" s="54">
        <v>550947</v>
      </c>
      <c r="Q147" s="54">
        <v>66000</v>
      </c>
      <c r="R147" s="54">
        <v>616947</v>
      </c>
      <c r="S147" s="56">
        <v>40630</v>
      </c>
      <c r="T147" s="56">
        <v>40690</v>
      </c>
      <c r="U147" s="54">
        <v>550947</v>
      </c>
      <c r="V147" s="51" t="s">
        <v>40</v>
      </c>
    </row>
    <row r="148" spans="1:22" ht="16.5" customHeight="1" x14ac:dyDescent="0.25">
      <c r="A148" s="51" t="s">
        <v>117</v>
      </c>
      <c r="B148" s="87">
        <v>16</v>
      </c>
      <c r="C148" s="51" t="s">
        <v>596</v>
      </c>
      <c r="D148" s="75" t="s">
        <v>8496</v>
      </c>
      <c r="E148" s="51" t="s">
        <v>908</v>
      </c>
      <c r="F148" s="75" t="s">
        <v>8589</v>
      </c>
      <c r="G148" s="51" t="s">
        <v>151</v>
      </c>
      <c r="H148" s="75" t="s">
        <v>9178</v>
      </c>
      <c r="I148" s="51" t="s">
        <v>142</v>
      </c>
      <c r="J148" s="57">
        <v>1</v>
      </c>
      <c r="K148" s="53" t="s">
        <v>4511</v>
      </c>
      <c r="L148" s="53" t="s">
        <v>3267</v>
      </c>
      <c r="M148" s="57" t="s">
        <v>62</v>
      </c>
      <c r="N148" s="52">
        <v>51</v>
      </c>
      <c r="O148" s="51" t="s">
        <v>38</v>
      </c>
      <c r="P148" s="54">
        <v>631450</v>
      </c>
      <c r="Q148" s="54">
        <v>76000</v>
      </c>
      <c r="R148" s="54">
        <v>707450</v>
      </c>
      <c r="S148" s="56">
        <v>40626</v>
      </c>
      <c r="T148" s="56">
        <v>40719</v>
      </c>
      <c r="U148" s="54">
        <v>601894</v>
      </c>
      <c r="V148" s="51" t="s">
        <v>40</v>
      </c>
    </row>
    <row r="149" spans="1:22" ht="16.5" customHeight="1" x14ac:dyDescent="0.25">
      <c r="A149" s="51" t="s">
        <v>117</v>
      </c>
      <c r="B149" s="87">
        <v>16</v>
      </c>
      <c r="C149" s="51" t="s">
        <v>596</v>
      </c>
      <c r="D149" s="75" t="s">
        <v>8496</v>
      </c>
      <c r="E149" s="51" t="s">
        <v>908</v>
      </c>
      <c r="F149" s="75" t="s">
        <v>8589</v>
      </c>
      <c r="G149" s="51" t="s">
        <v>2051</v>
      </c>
      <c r="H149" s="75" t="s">
        <v>10685</v>
      </c>
      <c r="I149" s="51" t="s">
        <v>7197</v>
      </c>
      <c r="J149" s="57">
        <v>1</v>
      </c>
      <c r="K149" s="53" t="s">
        <v>4541</v>
      </c>
      <c r="L149" s="53" t="s">
        <v>3370</v>
      </c>
      <c r="M149" s="57" t="s">
        <v>251</v>
      </c>
      <c r="N149" s="52">
        <v>80</v>
      </c>
      <c r="O149" s="51" t="s">
        <v>137</v>
      </c>
      <c r="P149" s="54">
        <v>668781</v>
      </c>
      <c r="Q149" s="54">
        <v>16000</v>
      </c>
      <c r="R149" s="54">
        <v>684781</v>
      </c>
      <c r="S149" s="56">
        <v>40627</v>
      </c>
      <c r="T149" s="56">
        <v>40690</v>
      </c>
      <c r="U149" s="54">
        <v>635487</v>
      </c>
      <c r="V149" s="51" t="s">
        <v>40</v>
      </c>
    </row>
    <row r="150" spans="1:22" ht="16.5" customHeight="1" x14ac:dyDescent="0.25">
      <c r="A150" s="51" t="s">
        <v>117</v>
      </c>
      <c r="B150" s="87">
        <v>16</v>
      </c>
      <c r="C150" s="51" t="s">
        <v>596</v>
      </c>
      <c r="D150" s="75" t="s">
        <v>8496</v>
      </c>
      <c r="E150" s="51" t="s">
        <v>908</v>
      </c>
      <c r="F150" s="75" t="s">
        <v>8589</v>
      </c>
      <c r="G150" s="51" t="s">
        <v>913</v>
      </c>
      <c r="H150" s="75" t="s">
        <v>9179</v>
      </c>
      <c r="I150" s="51" t="s">
        <v>616</v>
      </c>
      <c r="J150" s="57">
        <v>1</v>
      </c>
      <c r="K150" s="53" t="s">
        <v>4541</v>
      </c>
      <c r="L150" s="53" t="s">
        <v>3370</v>
      </c>
      <c r="M150" s="57" t="s">
        <v>251</v>
      </c>
      <c r="N150" s="52">
        <v>80</v>
      </c>
      <c r="O150" s="51" t="s">
        <v>137</v>
      </c>
      <c r="P150" s="54">
        <v>592354</v>
      </c>
      <c r="Q150" s="54">
        <v>66000</v>
      </c>
      <c r="R150" s="54">
        <v>658354</v>
      </c>
      <c r="S150" s="56">
        <v>40616</v>
      </c>
      <c r="T150" s="56">
        <v>40690</v>
      </c>
      <c r="U150" s="54">
        <v>564485</v>
      </c>
      <c r="V150" s="51" t="s">
        <v>40</v>
      </c>
    </row>
    <row r="151" spans="1:22" ht="16.5" customHeight="1" x14ac:dyDescent="0.25">
      <c r="A151" s="51" t="s">
        <v>117</v>
      </c>
      <c r="B151" s="87">
        <v>16</v>
      </c>
      <c r="C151" s="51" t="s">
        <v>596</v>
      </c>
      <c r="D151" s="75" t="s">
        <v>8496</v>
      </c>
      <c r="E151" s="51" t="s">
        <v>908</v>
      </c>
      <c r="F151" s="75" t="s">
        <v>8589</v>
      </c>
      <c r="G151" s="51" t="s">
        <v>220</v>
      </c>
      <c r="H151" s="75" t="s">
        <v>10686</v>
      </c>
      <c r="I151" s="51" t="s">
        <v>376</v>
      </c>
      <c r="J151" s="57">
        <v>1</v>
      </c>
      <c r="K151" s="53" t="s">
        <v>4511</v>
      </c>
      <c r="L151" s="53" t="s">
        <v>4577</v>
      </c>
      <c r="M151" s="57" t="s">
        <v>27</v>
      </c>
      <c r="N151" s="52">
        <v>63</v>
      </c>
      <c r="O151" s="51" t="s">
        <v>38</v>
      </c>
      <c r="P151" s="54">
        <v>651289</v>
      </c>
      <c r="Q151" s="54">
        <v>76000</v>
      </c>
      <c r="R151" s="54">
        <v>727289</v>
      </c>
      <c r="S151" s="56">
        <v>40639</v>
      </c>
      <c r="T151" s="56">
        <v>40719</v>
      </c>
      <c r="U151" s="54">
        <v>651284.19999999995</v>
      </c>
      <c r="V151" s="51" t="s">
        <v>40</v>
      </c>
    </row>
    <row r="152" spans="1:22" ht="16.5" customHeight="1" x14ac:dyDescent="0.25">
      <c r="A152" s="51" t="s">
        <v>117</v>
      </c>
      <c r="B152" s="87">
        <v>16</v>
      </c>
      <c r="C152" s="51" t="s">
        <v>596</v>
      </c>
      <c r="D152" s="75" t="s">
        <v>8496</v>
      </c>
      <c r="E152" s="51" t="s">
        <v>1024</v>
      </c>
      <c r="F152" s="75" t="s">
        <v>8613</v>
      </c>
      <c r="G152" s="51" t="s">
        <v>739</v>
      </c>
      <c r="H152" s="75" t="s">
        <v>9180</v>
      </c>
      <c r="I152" s="51" t="s">
        <v>7200</v>
      </c>
      <c r="J152" s="57">
        <v>1</v>
      </c>
      <c r="K152" s="53" t="s">
        <v>4508</v>
      </c>
      <c r="L152" s="53" t="s">
        <v>4183</v>
      </c>
      <c r="M152" s="57" t="s">
        <v>244</v>
      </c>
      <c r="N152" s="52">
        <v>0.4</v>
      </c>
      <c r="O152" s="51" t="s">
        <v>51</v>
      </c>
      <c r="P152" s="54">
        <v>665816.91</v>
      </c>
      <c r="Q152" s="54">
        <v>228540.09</v>
      </c>
      <c r="R152" s="54">
        <v>894357</v>
      </c>
      <c r="S152" s="56">
        <v>40623</v>
      </c>
      <c r="T152" s="56">
        <v>40694</v>
      </c>
      <c r="U152" s="54">
        <v>633995.17000000004</v>
      </c>
      <c r="V152" s="51" t="s">
        <v>40</v>
      </c>
    </row>
    <row r="153" spans="1:22" ht="16.5" customHeight="1" x14ac:dyDescent="0.25">
      <c r="A153" s="51" t="s">
        <v>117</v>
      </c>
      <c r="B153" s="87">
        <v>16</v>
      </c>
      <c r="C153" s="51" t="s">
        <v>596</v>
      </c>
      <c r="D153" s="75" t="s">
        <v>8496</v>
      </c>
      <c r="E153" s="51" t="s">
        <v>1024</v>
      </c>
      <c r="F153" s="75" t="s">
        <v>8613</v>
      </c>
      <c r="G153" s="51" t="s">
        <v>12354</v>
      </c>
      <c r="H153" s="75" t="s">
        <v>9180</v>
      </c>
      <c r="I153" s="51" t="s">
        <v>7203</v>
      </c>
      <c r="J153" s="57">
        <v>1</v>
      </c>
      <c r="K153" s="53" t="s">
        <v>4508</v>
      </c>
      <c r="L153" s="53" t="s">
        <v>4183</v>
      </c>
      <c r="M153" s="57" t="s">
        <v>94</v>
      </c>
      <c r="N153" s="52">
        <v>0.33600000000000002</v>
      </c>
      <c r="O153" s="51" t="s">
        <v>51</v>
      </c>
      <c r="P153" s="54">
        <v>437442</v>
      </c>
      <c r="Q153" s="54">
        <v>67507</v>
      </c>
      <c r="R153" s="54">
        <v>504949</v>
      </c>
      <c r="S153" s="56">
        <v>40618</v>
      </c>
      <c r="T153" s="56">
        <v>40663</v>
      </c>
      <c r="U153" s="54">
        <v>417441.22000000003</v>
      </c>
      <c r="V153" s="51" t="s">
        <v>40</v>
      </c>
    </row>
    <row r="154" spans="1:22" ht="16.5" customHeight="1" x14ac:dyDescent="0.25">
      <c r="A154" s="51" t="s">
        <v>117</v>
      </c>
      <c r="B154" s="87">
        <v>16</v>
      </c>
      <c r="C154" s="51" t="s">
        <v>596</v>
      </c>
      <c r="D154" s="75" t="s">
        <v>8496</v>
      </c>
      <c r="E154" s="51" t="s">
        <v>1024</v>
      </c>
      <c r="F154" s="75" t="s">
        <v>8613</v>
      </c>
      <c r="G154" s="51" t="s">
        <v>4236</v>
      </c>
      <c r="H154" s="75" t="s">
        <v>12355</v>
      </c>
      <c r="I154" s="51" t="s">
        <v>7198</v>
      </c>
      <c r="J154" s="57">
        <v>1</v>
      </c>
      <c r="K154" s="53" t="s">
        <v>4508</v>
      </c>
      <c r="L154" s="53" t="s">
        <v>4183</v>
      </c>
      <c r="M154" s="57" t="s">
        <v>244</v>
      </c>
      <c r="N154" s="52">
        <v>0.35</v>
      </c>
      <c r="O154" s="51" t="s">
        <v>51</v>
      </c>
      <c r="P154" s="54">
        <v>749809.5</v>
      </c>
      <c r="Q154" s="54">
        <v>136695.5</v>
      </c>
      <c r="R154" s="54">
        <v>886505</v>
      </c>
      <c r="S154" s="56">
        <v>40658</v>
      </c>
      <c r="T154" s="56">
        <v>40719</v>
      </c>
      <c r="U154" s="54">
        <v>719809</v>
      </c>
      <c r="V154" s="51" t="s">
        <v>40</v>
      </c>
    </row>
    <row r="155" spans="1:22" ht="16.5" customHeight="1" x14ac:dyDescent="0.25">
      <c r="A155" s="51" t="s">
        <v>117</v>
      </c>
      <c r="B155" s="87">
        <v>16</v>
      </c>
      <c r="C155" s="51" t="s">
        <v>596</v>
      </c>
      <c r="D155" s="75" t="s">
        <v>8496</v>
      </c>
      <c r="E155" s="51" t="s">
        <v>1024</v>
      </c>
      <c r="F155" s="75" t="s">
        <v>8613</v>
      </c>
      <c r="G155" s="51" t="s">
        <v>2945</v>
      </c>
      <c r="H155" s="75" t="s">
        <v>12356</v>
      </c>
      <c r="I155" s="51" t="s">
        <v>516</v>
      </c>
      <c r="J155" s="57">
        <v>1</v>
      </c>
      <c r="K155" s="53" t="s">
        <v>4511</v>
      </c>
      <c r="L155" s="53" t="s">
        <v>3267</v>
      </c>
      <c r="M155" s="57" t="s">
        <v>62</v>
      </c>
      <c r="N155" s="52">
        <v>51</v>
      </c>
      <c r="O155" s="51" t="s">
        <v>38</v>
      </c>
      <c r="P155" s="54">
        <v>748772</v>
      </c>
      <c r="Q155" s="54">
        <v>108088</v>
      </c>
      <c r="R155" s="54">
        <v>856860</v>
      </c>
      <c r="S155" s="56">
        <v>40614</v>
      </c>
      <c r="T155" s="56">
        <v>40691</v>
      </c>
      <c r="U155" s="54">
        <v>712771.33</v>
      </c>
      <c r="V155" s="51" t="s">
        <v>40</v>
      </c>
    </row>
    <row r="156" spans="1:22" ht="16.5" customHeight="1" x14ac:dyDescent="0.25">
      <c r="A156" s="51" t="s">
        <v>117</v>
      </c>
      <c r="B156" s="87">
        <v>16</v>
      </c>
      <c r="C156" s="51" t="s">
        <v>596</v>
      </c>
      <c r="D156" s="75" t="s">
        <v>8496</v>
      </c>
      <c r="E156" s="51" t="s">
        <v>1024</v>
      </c>
      <c r="F156" s="75" t="s">
        <v>8613</v>
      </c>
      <c r="G156" s="51" t="s">
        <v>1025</v>
      </c>
      <c r="H156" s="75" t="s">
        <v>9182</v>
      </c>
      <c r="I156" s="51" t="s">
        <v>42</v>
      </c>
      <c r="J156" s="57">
        <v>1</v>
      </c>
      <c r="K156" s="53" t="s">
        <v>4511</v>
      </c>
      <c r="L156" s="53" t="s">
        <v>3192</v>
      </c>
      <c r="M156" s="57" t="s">
        <v>43</v>
      </c>
      <c r="N156" s="52">
        <v>48</v>
      </c>
      <c r="O156" s="51" t="s">
        <v>38</v>
      </c>
      <c r="P156" s="54">
        <v>749416.6</v>
      </c>
      <c r="Q156" s="54">
        <v>84784.4</v>
      </c>
      <c r="R156" s="54">
        <v>834201</v>
      </c>
      <c r="S156" s="56">
        <v>40619</v>
      </c>
      <c r="T156" s="56">
        <v>40691</v>
      </c>
      <c r="U156" s="54">
        <v>714373.10000000009</v>
      </c>
      <c r="V156" s="51" t="s">
        <v>40</v>
      </c>
    </row>
    <row r="157" spans="1:22" ht="16.5" customHeight="1" x14ac:dyDescent="0.25">
      <c r="A157" s="51" t="s">
        <v>117</v>
      </c>
      <c r="B157" s="87">
        <v>16</v>
      </c>
      <c r="C157" s="51" t="s">
        <v>596</v>
      </c>
      <c r="D157" s="75" t="s">
        <v>8496</v>
      </c>
      <c r="E157" s="51" t="s">
        <v>1024</v>
      </c>
      <c r="F157" s="75" t="s">
        <v>8613</v>
      </c>
      <c r="G157" s="51" t="s">
        <v>220</v>
      </c>
      <c r="H157" s="75" t="s">
        <v>10707</v>
      </c>
      <c r="I157" s="51" t="s">
        <v>7199</v>
      </c>
      <c r="J157" s="57">
        <v>1</v>
      </c>
      <c r="K157" s="57" t="s">
        <v>4511</v>
      </c>
      <c r="L157" s="57" t="s">
        <v>3148</v>
      </c>
      <c r="M157" s="57" t="s">
        <v>75</v>
      </c>
      <c r="N157" s="52">
        <v>1</v>
      </c>
      <c r="O157" s="51" t="s">
        <v>76</v>
      </c>
      <c r="P157" s="54">
        <v>759640.07</v>
      </c>
      <c r="Q157" s="54">
        <v>83630.929999999993</v>
      </c>
      <c r="R157" s="54">
        <v>843271</v>
      </c>
      <c r="S157" s="56">
        <v>40648</v>
      </c>
      <c r="T157" s="56">
        <v>40691</v>
      </c>
      <c r="U157" s="54">
        <v>724125.53</v>
      </c>
      <c r="V157" s="51" t="s">
        <v>40</v>
      </c>
    </row>
    <row r="158" spans="1:22" ht="16.5" customHeight="1" x14ac:dyDescent="0.25">
      <c r="A158" s="51" t="s">
        <v>117</v>
      </c>
      <c r="B158" s="87">
        <v>16</v>
      </c>
      <c r="C158" s="51" t="s">
        <v>596</v>
      </c>
      <c r="D158" s="75" t="s">
        <v>8496</v>
      </c>
      <c r="E158" s="51" t="s">
        <v>1024</v>
      </c>
      <c r="F158" s="75" t="s">
        <v>8613</v>
      </c>
      <c r="G158" s="51" t="s">
        <v>7201</v>
      </c>
      <c r="H158" s="75" t="s">
        <v>12357</v>
      </c>
      <c r="I158" s="51" t="s">
        <v>7202</v>
      </c>
      <c r="J158" s="57">
        <v>1</v>
      </c>
      <c r="K158" s="53" t="s">
        <v>4541</v>
      </c>
      <c r="L158" s="53" t="s">
        <v>3370</v>
      </c>
      <c r="M158" s="57" t="s">
        <v>251</v>
      </c>
      <c r="N158" s="52">
        <v>100</v>
      </c>
      <c r="O158" s="51" t="s">
        <v>137</v>
      </c>
      <c r="P158" s="54">
        <v>1031826</v>
      </c>
      <c r="Q158" s="54">
        <v>130714</v>
      </c>
      <c r="R158" s="54">
        <v>1162540</v>
      </c>
      <c r="S158" s="56">
        <v>40605</v>
      </c>
      <c r="T158" s="56">
        <v>40691</v>
      </c>
      <c r="U158" s="54">
        <v>973211</v>
      </c>
      <c r="V158" s="51" t="s">
        <v>40</v>
      </c>
    </row>
    <row r="159" spans="1:22" ht="16.5" customHeight="1" x14ac:dyDescent="0.25">
      <c r="A159" s="51" t="s">
        <v>117</v>
      </c>
      <c r="B159" s="87">
        <v>16</v>
      </c>
      <c r="C159" s="51" t="s">
        <v>596</v>
      </c>
      <c r="D159" s="75" t="s">
        <v>8496</v>
      </c>
      <c r="E159" s="51" t="s">
        <v>1024</v>
      </c>
      <c r="F159" s="75" t="s">
        <v>8613</v>
      </c>
      <c r="G159" s="51" t="s">
        <v>4167</v>
      </c>
      <c r="H159" s="75" t="s">
        <v>10708</v>
      </c>
      <c r="I159" s="51" t="s">
        <v>516</v>
      </c>
      <c r="J159" s="57">
        <v>1</v>
      </c>
      <c r="K159" s="53" t="s">
        <v>4511</v>
      </c>
      <c r="L159" s="53" t="s">
        <v>3267</v>
      </c>
      <c r="M159" s="57" t="s">
        <v>62</v>
      </c>
      <c r="N159" s="52">
        <v>51</v>
      </c>
      <c r="O159" s="51" t="s">
        <v>38</v>
      </c>
      <c r="P159" s="54">
        <v>748772</v>
      </c>
      <c r="Q159" s="54">
        <v>108088</v>
      </c>
      <c r="R159" s="54">
        <v>856860</v>
      </c>
      <c r="S159" s="56">
        <v>40617</v>
      </c>
      <c r="T159" s="56">
        <v>40694</v>
      </c>
      <c r="U159" s="54">
        <v>712771.33</v>
      </c>
      <c r="V159" s="51" t="s">
        <v>40</v>
      </c>
    </row>
    <row r="160" spans="1:22" ht="16.5" customHeight="1" x14ac:dyDescent="0.25">
      <c r="A160" s="51" t="s">
        <v>117</v>
      </c>
      <c r="B160" s="87">
        <v>16</v>
      </c>
      <c r="C160" s="51" t="s">
        <v>596</v>
      </c>
      <c r="D160" s="75" t="s">
        <v>8496</v>
      </c>
      <c r="E160" s="51" t="s">
        <v>1024</v>
      </c>
      <c r="F160" s="75" t="s">
        <v>8613</v>
      </c>
      <c r="G160" s="51" t="s">
        <v>1060</v>
      </c>
      <c r="H160" s="75" t="s">
        <v>12358</v>
      </c>
      <c r="I160" s="51" t="s">
        <v>7199</v>
      </c>
      <c r="J160" s="57">
        <v>1</v>
      </c>
      <c r="K160" s="57" t="s">
        <v>4511</v>
      </c>
      <c r="L160" s="57" t="s">
        <v>3148</v>
      </c>
      <c r="M160" s="57" t="s">
        <v>75</v>
      </c>
      <c r="N160" s="52">
        <v>1</v>
      </c>
      <c r="O160" s="51" t="s">
        <v>76</v>
      </c>
      <c r="P160" s="54">
        <v>1107878</v>
      </c>
      <c r="Q160" s="54">
        <v>165174</v>
      </c>
      <c r="R160" s="54">
        <v>1273052</v>
      </c>
      <c r="S160" s="56">
        <v>40609</v>
      </c>
      <c r="T160" s="56">
        <v>40691</v>
      </c>
      <c r="U160" s="54">
        <v>1067877.25</v>
      </c>
      <c r="V160" s="51" t="s">
        <v>40</v>
      </c>
    </row>
    <row r="161" spans="1:22" ht="15.75" customHeight="1" x14ac:dyDescent="0.25">
      <c r="A161" s="51" t="s">
        <v>117</v>
      </c>
      <c r="B161" s="87">
        <v>16</v>
      </c>
      <c r="C161" s="51" t="s">
        <v>202</v>
      </c>
      <c r="D161" s="75" t="s">
        <v>8476</v>
      </c>
      <c r="E161" s="51" t="s">
        <v>1057</v>
      </c>
      <c r="F161" s="75" t="s">
        <v>9140</v>
      </c>
      <c r="G161" s="51" t="s">
        <v>1063</v>
      </c>
      <c r="H161" s="75" t="s">
        <v>9141</v>
      </c>
      <c r="I161" s="51" t="s">
        <v>516</v>
      </c>
      <c r="J161" s="57">
        <v>1</v>
      </c>
      <c r="K161" s="53" t="s">
        <v>4511</v>
      </c>
      <c r="L161" s="53" t="s">
        <v>3267</v>
      </c>
      <c r="M161" s="57" t="s">
        <v>62</v>
      </c>
      <c r="N161" s="52">
        <v>51</v>
      </c>
      <c r="O161" s="51" t="s">
        <v>38</v>
      </c>
      <c r="P161" s="54">
        <v>641577</v>
      </c>
      <c r="Q161" s="54">
        <v>192475</v>
      </c>
      <c r="R161" s="54">
        <v>834052</v>
      </c>
      <c r="S161" s="56">
        <v>40436</v>
      </c>
      <c r="T161" s="56">
        <v>40602</v>
      </c>
      <c r="U161" s="54">
        <v>577419.29999999993</v>
      </c>
      <c r="V161" s="51" t="s">
        <v>40</v>
      </c>
    </row>
    <row r="162" spans="1:22" ht="15.75" customHeight="1" x14ac:dyDescent="0.25">
      <c r="A162" s="51" t="s">
        <v>117</v>
      </c>
      <c r="B162" s="87">
        <v>16</v>
      </c>
      <c r="C162" s="51" t="s">
        <v>202</v>
      </c>
      <c r="D162" s="75" t="s">
        <v>8476</v>
      </c>
      <c r="E162" s="51" t="s">
        <v>1057</v>
      </c>
      <c r="F162" s="75" t="s">
        <v>9140</v>
      </c>
      <c r="G162" s="51" t="s">
        <v>7067</v>
      </c>
      <c r="H162" s="75" t="s">
        <v>12359</v>
      </c>
      <c r="I162" s="51" t="s">
        <v>3423</v>
      </c>
      <c r="J162" s="57">
        <v>1</v>
      </c>
      <c r="K162" s="57" t="s">
        <v>4511</v>
      </c>
      <c r="L162" s="57" t="s">
        <v>3148</v>
      </c>
      <c r="M162" s="57" t="s">
        <v>75</v>
      </c>
      <c r="N162" s="52">
        <v>1</v>
      </c>
      <c r="O162" s="51" t="s">
        <v>76</v>
      </c>
      <c r="P162" s="54">
        <v>996847</v>
      </c>
      <c r="Q162" s="54">
        <v>299059</v>
      </c>
      <c r="R162" s="54">
        <v>1295906</v>
      </c>
      <c r="S162" s="56">
        <v>40527</v>
      </c>
      <c r="T162" s="56">
        <v>40633</v>
      </c>
      <c r="U162" s="54">
        <v>890755</v>
      </c>
      <c r="V162" s="51" t="s">
        <v>40</v>
      </c>
    </row>
    <row r="163" spans="1:22" ht="15.75" customHeight="1" x14ac:dyDescent="0.25">
      <c r="A163" s="51" t="s">
        <v>117</v>
      </c>
      <c r="B163" s="87">
        <v>16</v>
      </c>
      <c r="C163" s="51" t="s">
        <v>202</v>
      </c>
      <c r="D163" s="75" t="s">
        <v>8476</v>
      </c>
      <c r="E163" s="51" t="s">
        <v>1057</v>
      </c>
      <c r="F163" s="75" t="s">
        <v>9140</v>
      </c>
      <c r="G163" s="51" t="s">
        <v>4793</v>
      </c>
      <c r="H163" s="75" t="s">
        <v>12360</v>
      </c>
      <c r="I163" s="51" t="s">
        <v>142</v>
      </c>
      <c r="J163" s="57">
        <v>1</v>
      </c>
      <c r="K163" s="53" t="s">
        <v>4511</v>
      </c>
      <c r="L163" s="53" t="s">
        <v>3267</v>
      </c>
      <c r="M163" s="57" t="s">
        <v>62</v>
      </c>
      <c r="N163" s="52">
        <v>51</v>
      </c>
      <c r="O163" s="51" t="s">
        <v>38</v>
      </c>
      <c r="P163" s="54">
        <v>638533</v>
      </c>
      <c r="Q163" s="54">
        <v>191589</v>
      </c>
      <c r="R163" s="54">
        <v>830122</v>
      </c>
      <c r="S163" s="59"/>
      <c r="T163" s="59"/>
      <c r="U163" s="54">
        <v>0</v>
      </c>
      <c r="V163" s="51" t="s">
        <v>31</v>
      </c>
    </row>
    <row r="164" spans="1:22" ht="15.75" customHeight="1" x14ac:dyDescent="0.25">
      <c r="A164" s="51" t="s">
        <v>117</v>
      </c>
      <c r="B164" s="87">
        <v>16</v>
      </c>
      <c r="C164" s="51" t="s">
        <v>202</v>
      </c>
      <c r="D164" s="75" t="s">
        <v>8476</v>
      </c>
      <c r="E164" s="51" t="s">
        <v>1057</v>
      </c>
      <c r="F164" s="75" t="s">
        <v>9140</v>
      </c>
      <c r="G164" s="51" t="s">
        <v>4793</v>
      </c>
      <c r="H164" s="75" t="s">
        <v>12360</v>
      </c>
      <c r="I164" s="51" t="s">
        <v>516</v>
      </c>
      <c r="J164" s="57">
        <v>1</v>
      </c>
      <c r="K164" s="53" t="s">
        <v>4511</v>
      </c>
      <c r="L164" s="53" t="s">
        <v>3267</v>
      </c>
      <c r="M164" s="57" t="s">
        <v>62</v>
      </c>
      <c r="N164" s="52">
        <v>51</v>
      </c>
      <c r="O164" s="51" t="s">
        <v>38</v>
      </c>
      <c r="P164" s="54">
        <v>638533</v>
      </c>
      <c r="Q164" s="54">
        <v>191589</v>
      </c>
      <c r="R164" s="54">
        <v>830122</v>
      </c>
      <c r="S164" s="56">
        <v>40436</v>
      </c>
      <c r="T164" s="56">
        <v>40633</v>
      </c>
      <c r="U164" s="54">
        <v>574685.4</v>
      </c>
      <c r="V164" s="51" t="s">
        <v>40</v>
      </c>
    </row>
    <row r="165" spans="1:22" ht="15.75" customHeight="1" x14ac:dyDescent="0.25">
      <c r="A165" s="51" t="s">
        <v>117</v>
      </c>
      <c r="B165" s="87">
        <v>16</v>
      </c>
      <c r="C165" s="51" t="s">
        <v>202</v>
      </c>
      <c r="D165" s="75" t="s">
        <v>8476</v>
      </c>
      <c r="E165" s="51" t="s">
        <v>1057</v>
      </c>
      <c r="F165" s="75" t="s">
        <v>9140</v>
      </c>
      <c r="G165" s="51" t="s">
        <v>1058</v>
      </c>
      <c r="H165" s="75" t="s">
        <v>9143</v>
      </c>
      <c r="I165" s="51" t="s">
        <v>7065</v>
      </c>
      <c r="J165" s="57">
        <v>1</v>
      </c>
      <c r="K165" s="53" t="s">
        <v>4519</v>
      </c>
      <c r="L165" s="58" t="s">
        <v>4525</v>
      </c>
      <c r="M165" s="57" t="s">
        <v>57</v>
      </c>
      <c r="N165" s="52">
        <v>1</v>
      </c>
      <c r="O165" s="51" t="s">
        <v>241</v>
      </c>
      <c r="P165" s="54">
        <v>185839</v>
      </c>
      <c r="Q165" s="54">
        <v>60752</v>
      </c>
      <c r="R165" s="54">
        <v>246591</v>
      </c>
      <c r="S165" s="56">
        <v>40436</v>
      </c>
      <c r="T165" s="56">
        <v>40446</v>
      </c>
      <c r="U165" s="54">
        <v>148671.20000000001</v>
      </c>
      <c r="V165" s="51" t="s">
        <v>40</v>
      </c>
    </row>
    <row r="166" spans="1:22" ht="15.75" customHeight="1" x14ac:dyDescent="0.25">
      <c r="A166" s="51" t="s">
        <v>117</v>
      </c>
      <c r="B166" s="87">
        <v>16</v>
      </c>
      <c r="C166" s="51" t="s">
        <v>202</v>
      </c>
      <c r="D166" s="75" t="s">
        <v>8476</v>
      </c>
      <c r="E166" s="51" t="s">
        <v>1057</v>
      </c>
      <c r="F166" s="75" t="s">
        <v>9140</v>
      </c>
      <c r="G166" s="51" t="s">
        <v>1785</v>
      </c>
      <c r="H166" s="75" t="s">
        <v>12361</v>
      </c>
      <c r="I166" s="51" t="s">
        <v>142</v>
      </c>
      <c r="J166" s="57">
        <v>1</v>
      </c>
      <c r="K166" s="53" t="s">
        <v>4511</v>
      </c>
      <c r="L166" s="53" t="s">
        <v>3267</v>
      </c>
      <c r="M166" s="57" t="s">
        <v>62</v>
      </c>
      <c r="N166" s="52">
        <v>51</v>
      </c>
      <c r="O166" s="51" t="s">
        <v>38</v>
      </c>
      <c r="P166" s="54">
        <v>641573</v>
      </c>
      <c r="Q166" s="54">
        <v>192479</v>
      </c>
      <c r="R166" s="54">
        <v>834052</v>
      </c>
      <c r="S166" s="59"/>
      <c r="T166" s="59"/>
      <c r="U166" s="54">
        <v>0</v>
      </c>
      <c r="V166" s="51" t="s">
        <v>31</v>
      </c>
    </row>
    <row r="167" spans="1:22" ht="15.75" customHeight="1" x14ac:dyDescent="0.25">
      <c r="A167" s="51" t="s">
        <v>117</v>
      </c>
      <c r="B167" s="87">
        <v>16</v>
      </c>
      <c r="C167" s="51" t="s">
        <v>202</v>
      </c>
      <c r="D167" s="75" t="s">
        <v>8476</v>
      </c>
      <c r="E167" s="51" t="s">
        <v>1057</v>
      </c>
      <c r="F167" s="75" t="s">
        <v>9140</v>
      </c>
      <c r="G167" s="51" t="s">
        <v>1785</v>
      </c>
      <c r="H167" s="75" t="s">
        <v>12361</v>
      </c>
      <c r="I167" s="51" t="s">
        <v>516</v>
      </c>
      <c r="J167" s="57">
        <v>1</v>
      </c>
      <c r="K167" s="53" t="s">
        <v>4511</v>
      </c>
      <c r="L167" s="53" t="s">
        <v>3267</v>
      </c>
      <c r="M167" s="57" t="s">
        <v>62</v>
      </c>
      <c r="N167" s="52">
        <v>51</v>
      </c>
      <c r="O167" s="51" t="s">
        <v>38</v>
      </c>
      <c r="P167" s="54">
        <v>641573</v>
      </c>
      <c r="Q167" s="54">
        <v>192479</v>
      </c>
      <c r="R167" s="54">
        <v>834052</v>
      </c>
      <c r="S167" s="56">
        <v>40436</v>
      </c>
      <c r="T167" s="56">
        <v>40602</v>
      </c>
      <c r="U167" s="54">
        <v>576502.4</v>
      </c>
      <c r="V167" s="51" t="s">
        <v>40</v>
      </c>
    </row>
    <row r="168" spans="1:22" ht="15.75" customHeight="1" x14ac:dyDescent="0.25">
      <c r="A168" s="51" t="s">
        <v>117</v>
      </c>
      <c r="B168" s="87">
        <v>16</v>
      </c>
      <c r="C168" s="51" t="s">
        <v>202</v>
      </c>
      <c r="D168" s="75" t="s">
        <v>8476</v>
      </c>
      <c r="E168" s="51" t="s">
        <v>1057</v>
      </c>
      <c r="F168" s="75" t="s">
        <v>9140</v>
      </c>
      <c r="G168" s="51" t="s">
        <v>7066</v>
      </c>
      <c r="H168" s="75" t="s">
        <v>12362</v>
      </c>
      <c r="I168" s="51" t="s">
        <v>1942</v>
      </c>
      <c r="J168" s="57">
        <v>1</v>
      </c>
      <c r="K168" s="53" t="s">
        <v>4508</v>
      </c>
      <c r="L168" s="53" t="s">
        <v>4183</v>
      </c>
      <c r="M168" s="57" t="s">
        <v>94</v>
      </c>
      <c r="N168" s="52">
        <v>2.1800000000000002</v>
      </c>
      <c r="O168" s="51" t="s">
        <v>51</v>
      </c>
      <c r="P168" s="54">
        <v>2623579</v>
      </c>
      <c r="Q168" s="54">
        <v>787040</v>
      </c>
      <c r="R168" s="54">
        <v>3410619</v>
      </c>
      <c r="S168" s="59"/>
      <c r="T168" s="59"/>
      <c r="U168" s="54">
        <v>0</v>
      </c>
      <c r="V168" s="51" t="s">
        <v>31</v>
      </c>
    </row>
    <row r="169" spans="1:22" ht="15.75" customHeight="1" x14ac:dyDescent="0.25">
      <c r="A169" s="51" t="s">
        <v>117</v>
      </c>
      <c r="B169" s="87">
        <v>16</v>
      </c>
      <c r="C169" s="51" t="s">
        <v>202</v>
      </c>
      <c r="D169" s="75" t="s">
        <v>8476</v>
      </c>
      <c r="E169" s="51" t="s">
        <v>1057</v>
      </c>
      <c r="F169" s="75" t="s">
        <v>9140</v>
      </c>
      <c r="G169" s="51" t="s">
        <v>1065</v>
      </c>
      <c r="H169" s="75" t="s">
        <v>9145</v>
      </c>
      <c r="I169" s="51" t="s">
        <v>6962</v>
      </c>
      <c r="J169" s="57">
        <v>1</v>
      </c>
      <c r="K169" s="57" t="s">
        <v>4511</v>
      </c>
      <c r="L169" s="57" t="s">
        <v>3148</v>
      </c>
      <c r="M169" s="57" t="s">
        <v>75</v>
      </c>
      <c r="N169" s="52">
        <v>1</v>
      </c>
      <c r="O169" s="51" t="s">
        <v>76</v>
      </c>
      <c r="P169" s="54">
        <v>1636780</v>
      </c>
      <c r="Q169" s="54">
        <v>491035</v>
      </c>
      <c r="R169" s="54">
        <v>2127815</v>
      </c>
      <c r="S169" s="56">
        <v>40436</v>
      </c>
      <c r="T169" s="56">
        <v>40654</v>
      </c>
      <c r="U169" s="54">
        <v>1541396</v>
      </c>
      <c r="V169" s="51" t="s">
        <v>40</v>
      </c>
    </row>
    <row r="170" spans="1:22" ht="15.75" customHeight="1" x14ac:dyDescent="0.25">
      <c r="A170" s="51" t="s">
        <v>117</v>
      </c>
      <c r="B170" s="87">
        <v>16</v>
      </c>
      <c r="C170" s="51" t="s">
        <v>202</v>
      </c>
      <c r="D170" s="75" t="s">
        <v>8476</v>
      </c>
      <c r="E170" s="51" t="s">
        <v>1057</v>
      </c>
      <c r="F170" s="75" t="s">
        <v>9140</v>
      </c>
      <c r="G170" s="51" t="s">
        <v>1064</v>
      </c>
      <c r="H170" s="75" t="s">
        <v>9146</v>
      </c>
      <c r="I170" s="51" t="s">
        <v>6961</v>
      </c>
      <c r="J170" s="57">
        <v>1</v>
      </c>
      <c r="K170" s="57" t="s">
        <v>4511</v>
      </c>
      <c r="L170" s="57" t="s">
        <v>3148</v>
      </c>
      <c r="M170" s="57" t="s">
        <v>75</v>
      </c>
      <c r="N170" s="52">
        <v>1</v>
      </c>
      <c r="O170" s="51" t="s">
        <v>76</v>
      </c>
      <c r="P170" s="54">
        <v>1607242</v>
      </c>
      <c r="Q170" s="54">
        <v>482200</v>
      </c>
      <c r="R170" s="54">
        <v>2089442</v>
      </c>
      <c r="S170" s="56">
        <v>40436</v>
      </c>
      <c r="T170" s="56">
        <v>40602</v>
      </c>
      <c r="U170" s="54">
        <v>1446518</v>
      </c>
      <c r="V170" s="51" t="s">
        <v>40</v>
      </c>
    </row>
    <row r="171" spans="1:22" ht="16.5" customHeight="1" x14ac:dyDescent="0.25">
      <c r="A171" s="51" t="s">
        <v>349</v>
      </c>
      <c r="B171" s="89" t="s">
        <v>8469</v>
      </c>
      <c r="C171" s="51" t="s">
        <v>134</v>
      </c>
      <c r="D171" s="75" t="s">
        <v>8491</v>
      </c>
      <c r="E171" s="51" t="s">
        <v>966</v>
      </c>
      <c r="F171" s="75" t="s">
        <v>9253</v>
      </c>
      <c r="G171" s="51" t="s">
        <v>1496</v>
      </c>
      <c r="H171" s="75" t="s">
        <v>12363</v>
      </c>
      <c r="I171" s="51" t="s">
        <v>227</v>
      </c>
      <c r="J171" s="57">
        <v>1</v>
      </c>
      <c r="K171" s="53" t="s">
        <v>4541</v>
      </c>
      <c r="L171" s="53" t="s">
        <v>4581</v>
      </c>
      <c r="M171" s="57" t="s">
        <v>136</v>
      </c>
      <c r="N171" s="52">
        <v>3000</v>
      </c>
      <c r="O171" s="51" t="s">
        <v>137</v>
      </c>
      <c r="P171" s="54">
        <v>2667686.71</v>
      </c>
      <c r="Q171" s="54">
        <v>323313.28999999998</v>
      </c>
      <c r="R171" s="54">
        <v>2991000</v>
      </c>
      <c r="S171" s="56">
        <v>40589</v>
      </c>
      <c r="T171" s="56">
        <v>40694</v>
      </c>
      <c r="U171" s="54">
        <v>2667686.71</v>
      </c>
      <c r="V171" s="51" t="s">
        <v>40</v>
      </c>
    </row>
    <row r="172" spans="1:22" ht="16.5" customHeight="1" x14ac:dyDescent="0.25">
      <c r="A172" s="51" t="s">
        <v>349</v>
      </c>
      <c r="B172" s="89" t="s">
        <v>8469</v>
      </c>
      <c r="C172" s="51" t="s">
        <v>134</v>
      </c>
      <c r="D172" s="75" t="s">
        <v>8491</v>
      </c>
      <c r="E172" s="51" t="s">
        <v>966</v>
      </c>
      <c r="F172" s="75" t="s">
        <v>9253</v>
      </c>
      <c r="G172" s="51" t="s">
        <v>7134</v>
      </c>
      <c r="H172" s="75" t="s">
        <v>12364</v>
      </c>
      <c r="I172" s="51" t="s">
        <v>2599</v>
      </c>
      <c r="J172" s="57">
        <v>1</v>
      </c>
      <c r="K172" s="53" t="s">
        <v>4508</v>
      </c>
      <c r="L172" s="53" t="s">
        <v>4183</v>
      </c>
      <c r="M172" s="57" t="s">
        <v>94</v>
      </c>
      <c r="N172" s="52">
        <v>1.889</v>
      </c>
      <c r="O172" s="51" t="s">
        <v>51</v>
      </c>
      <c r="P172" s="54">
        <v>2167763.69</v>
      </c>
      <c r="Q172" s="54">
        <v>866236.31</v>
      </c>
      <c r="R172" s="54">
        <v>3034000</v>
      </c>
      <c r="S172" s="56">
        <v>40553</v>
      </c>
      <c r="T172" s="56">
        <v>40694</v>
      </c>
      <c r="U172" s="54">
        <v>2167763.69</v>
      </c>
      <c r="V172" s="51" t="s">
        <v>40</v>
      </c>
    </row>
    <row r="173" spans="1:22" ht="16.5" customHeight="1" x14ac:dyDescent="0.25">
      <c r="A173" s="51" t="s">
        <v>349</v>
      </c>
      <c r="B173" s="89" t="s">
        <v>8469</v>
      </c>
      <c r="C173" s="51" t="s">
        <v>134</v>
      </c>
      <c r="D173" s="75" t="s">
        <v>8491</v>
      </c>
      <c r="E173" s="51" t="s">
        <v>966</v>
      </c>
      <c r="F173" s="75" t="s">
        <v>9253</v>
      </c>
      <c r="G173" s="51" t="s">
        <v>7132</v>
      </c>
      <c r="H173" s="75" t="s">
        <v>12365</v>
      </c>
      <c r="I173" s="51" t="s">
        <v>2599</v>
      </c>
      <c r="J173" s="57">
        <v>1</v>
      </c>
      <c r="K173" s="53" t="s">
        <v>4508</v>
      </c>
      <c r="L173" s="53" t="s">
        <v>4183</v>
      </c>
      <c r="M173" s="57" t="s">
        <v>94</v>
      </c>
      <c r="N173" s="52">
        <v>3</v>
      </c>
      <c r="O173" s="51" t="s">
        <v>51</v>
      </c>
      <c r="P173" s="54">
        <v>2353221.3199999998</v>
      </c>
      <c r="Q173" s="54">
        <v>702539.61</v>
      </c>
      <c r="R173" s="54">
        <v>3055760.9299999997</v>
      </c>
      <c r="S173" s="56">
        <v>40688</v>
      </c>
      <c r="T173" s="56">
        <v>40831</v>
      </c>
      <c r="U173" s="54">
        <v>2353221.33</v>
      </c>
      <c r="V173" s="51" t="s">
        <v>40</v>
      </c>
    </row>
    <row r="174" spans="1:22" ht="16.5" customHeight="1" x14ac:dyDescent="0.25">
      <c r="A174" s="51" t="s">
        <v>349</v>
      </c>
      <c r="B174" s="89" t="s">
        <v>8469</v>
      </c>
      <c r="C174" s="51" t="s">
        <v>134</v>
      </c>
      <c r="D174" s="75" t="s">
        <v>8491</v>
      </c>
      <c r="E174" s="51" t="s">
        <v>966</v>
      </c>
      <c r="F174" s="75" t="s">
        <v>9253</v>
      </c>
      <c r="G174" s="51" t="s">
        <v>972</v>
      </c>
      <c r="H174" s="75" t="s">
        <v>9259</v>
      </c>
      <c r="I174" s="51" t="s">
        <v>2980</v>
      </c>
      <c r="J174" s="57">
        <v>1</v>
      </c>
      <c r="K174" s="57" t="s">
        <v>4511</v>
      </c>
      <c r="L174" s="57" t="s">
        <v>3148</v>
      </c>
      <c r="M174" s="57" t="s">
        <v>75</v>
      </c>
      <c r="N174" s="52">
        <v>1</v>
      </c>
      <c r="O174" s="51" t="s">
        <v>76</v>
      </c>
      <c r="P174" s="54">
        <v>904797.23</v>
      </c>
      <c r="Q174" s="54">
        <v>399202.77</v>
      </c>
      <c r="R174" s="54">
        <v>1304000</v>
      </c>
      <c r="S174" s="56">
        <v>40547</v>
      </c>
      <c r="T174" s="56">
        <v>40694</v>
      </c>
      <c r="U174" s="54">
        <v>904797.23</v>
      </c>
      <c r="V174" s="51" t="s">
        <v>40</v>
      </c>
    </row>
    <row r="175" spans="1:22" ht="16.5" customHeight="1" x14ac:dyDescent="0.25">
      <c r="A175" s="51" t="s">
        <v>349</v>
      </c>
      <c r="B175" s="89" t="s">
        <v>8469</v>
      </c>
      <c r="C175" s="51" t="s">
        <v>134</v>
      </c>
      <c r="D175" s="75" t="s">
        <v>8491</v>
      </c>
      <c r="E175" s="51" t="s">
        <v>966</v>
      </c>
      <c r="F175" s="75" t="s">
        <v>9253</v>
      </c>
      <c r="G175" s="51" t="s">
        <v>3041</v>
      </c>
      <c r="H175" s="75" t="s">
        <v>12366</v>
      </c>
      <c r="I175" s="51" t="s">
        <v>2599</v>
      </c>
      <c r="J175" s="57">
        <v>1</v>
      </c>
      <c r="K175" s="53" t="s">
        <v>4508</v>
      </c>
      <c r="L175" s="53" t="s">
        <v>4183</v>
      </c>
      <c r="M175" s="57" t="s">
        <v>94</v>
      </c>
      <c r="N175" s="52">
        <v>2.1829999999999998</v>
      </c>
      <c r="O175" s="51" t="s">
        <v>51</v>
      </c>
      <c r="P175" s="54">
        <v>2711316.48</v>
      </c>
      <c r="Q175" s="54">
        <v>1430715.49</v>
      </c>
      <c r="R175" s="54">
        <v>4142031.9699999997</v>
      </c>
      <c r="S175" s="56">
        <v>40582</v>
      </c>
      <c r="T175" s="56">
        <v>41075</v>
      </c>
      <c r="U175" s="54">
        <v>2711316.47</v>
      </c>
      <c r="V175" s="51" t="s">
        <v>40</v>
      </c>
    </row>
    <row r="176" spans="1:22" ht="16.5" customHeight="1" x14ac:dyDescent="0.25">
      <c r="A176" s="51" t="s">
        <v>349</v>
      </c>
      <c r="B176" s="89" t="s">
        <v>8469</v>
      </c>
      <c r="C176" s="51" t="s">
        <v>134</v>
      </c>
      <c r="D176" s="75" t="s">
        <v>8491</v>
      </c>
      <c r="E176" s="51" t="s">
        <v>966</v>
      </c>
      <c r="F176" s="75" t="s">
        <v>9253</v>
      </c>
      <c r="G176" s="51" t="s">
        <v>7135</v>
      </c>
      <c r="H176" s="75" t="s">
        <v>12367</v>
      </c>
      <c r="I176" s="51" t="s">
        <v>2599</v>
      </c>
      <c r="J176" s="57">
        <v>1</v>
      </c>
      <c r="K176" s="53" t="s">
        <v>4508</v>
      </c>
      <c r="L176" s="53" t="s">
        <v>4183</v>
      </c>
      <c r="M176" s="57" t="s">
        <v>94</v>
      </c>
      <c r="N176" s="52">
        <v>3.9830000000000001</v>
      </c>
      <c r="O176" s="51" t="s">
        <v>51</v>
      </c>
      <c r="P176" s="54">
        <v>3522556.3</v>
      </c>
      <c r="Q176" s="54">
        <v>1326443.7</v>
      </c>
      <c r="R176" s="54">
        <v>4849000</v>
      </c>
      <c r="S176" s="56">
        <v>40589</v>
      </c>
      <c r="T176" s="56">
        <v>40831</v>
      </c>
      <c r="U176" s="54">
        <v>3522556.3000000003</v>
      </c>
      <c r="V176" s="51" t="s">
        <v>40</v>
      </c>
    </row>
    <row r="177" spans="1:22" ht="16.5" customHeight="1" x14ac:dyDescent="0.25">
      <c r="A177" s="51" t="s">
        <v>349</v>
      </c>
      <c r="B177" s="89" t="s">
        <v>8469</v>
      </c>
      <c r="C177" s="51" t="s">
        <v>134</v>
      </c>
      <c r="D177" s="75" t="s">
        <v>8491</v>
      </c>
      <c r="E177" s="51" t="s">
        <v>966</v>
      </c>
      <c r="F177" s="75" t="s">
        <v>9253</v>
      </c>
      <c r="G177" s="51" t="s">
        <v>7136</v>
      </c>
      <c r="H177" s="75" t="s">
        <v>12368</v>
      </c>
      <c r="I177" s="51" t="s">
        <v>2599</v>
      </c>
      <c r="J177" s="57">
        <v>1</v>
      </c>
      <c r="K177" s="53" t="s">
        <v>4508</v>
      </c>
      <c r="L177" s="53" t="s">
        <v>4183</v>
      </c>
      <c r="M177" s="57" t="s">
        <v>94</v>
      </c>
      <c r="N177" s="52">
        <v>1.4850000000000001</v>
      </c>
      <c r="O177" s="51" t="s">
        <v>51</v>
      </c>
      <c r="P177" s="54">
        <v>1538875</v>
      </c>
      <c r="Q177" s="54">
        <v>624125</v>
      </c>
      <c r="R177" s="54">
        <v>2163000</v>
      </c>
      <c r="S177" s="56">
        <v>40560</v>
      </c>
      <c r="T177" s="56">
        <v>40694</v>
      </c>
      <c r="U177" s="54">
        <v>1538875</v>
      </c>
      <c r="V177" s="51" t="s">
        <v>40</v>
      </c>
    </row>
    <row r="178" spans="1:22" ht="16.5" customHeight="1" x14ac:dyDescent="0.25">
      <c r="A178" s="51" t="s">
        <v>349</v>
      </c>
      <c r="B178" s="89" t="s">
        <v>8469</v>
      </c>
      <c r="C178" s="51" t="s">
        <v>134</v>
      </c>
      <c r="D178" s="75" t="s">
        <v>8491</v>
      </c>
      <c r="E178" s="51" t="s">
        <v>966</v>
      </c>
      <c r="F178" s="75" t="s">
        <v>9253</v>
      </c>
      <c r="G178" s="51" t="s">
        <v>7137</v>
      </c>
      <c r="H178" s="75" t="s">
        <v>12369</v>
      </c>
      <c r="I178" s="51" t="s">
        <v>7138</v>
      </c>
      <c r="J178" s="57">
        <v>1</v>
      </c>
      <c r="K178" s="53" t="s">
        <v>4511</v>
      </c>
      <c r="L178" s="53" t="s">
        <v>4577</v>
      </c>
      <c r="M178" s="57" t="s">
        <v>27</v>
      </c>
      <c r="N178" s="52">
        <v>252</v>
      </c>
      <c r="O178" s="51" t="s">
        <v>38</v>
      </c>
      <c r="P178" s="54">
        <v>1954639.42</v>
      </c>
      <c r="Q178" s="54">
        <v>773360.58</v>
      </c>
      <c r="R178" s="54">
        <v>2728000</v>
      </c>
      <c r="S178" s="56">
        <v>40556</v>
      </c>
      <c r="T178" s="56">
        <v>40633</v>
      </c>
      <c r="U178" s="54">
        <v>1954639.42</v>
      </c>
      <c r="V178" s="51" t="s">
        <v>40</v>
      </c>
    </row>
    <row r="179" spans="1:22" ht="16.5" customHeight="1" x14ac:dyDescent="0.25">
      <c r="A179" s="51" t="s">
        <v>349</v>
      </c>
      <c r="B179" s="89" t="s">
        <v>8469</v>
      </c>
      <c r="C179" s="51" t="s">
        <v>134</v>
      </c>
      <c r="D179" s="75" t="s">
        <v>8491</v>
      </c>
      <c r="E179" s="51" t="s">
        <v>966</v>
      </c>
      <c r="F179" s="75" t="s">
        <v>9253</v>
      </c>
      <c r="G179" s="51" t="s">
        <v>7133</v>
      </c>
      <c r="H179" s="75" t="s">
        <v>9263</v>
      </c>
      <c r="I179" s="51" t="s">
        <v>2599</v>
      </c>
      <c r="J179" s="57">
        <v>1</v>
      </c>
      <c r="K179" s="53" t="s">
        <v>4508</v>
      </c>
      <c r="L179" s="53" t="s">
        <v>4183</v>
      </c>
      <c r="M179" s="57" t="s">
        <v>94</v>
      </c>
      <c r="N179" s="52">
        <v>2.0979999999999999</v>
      </c>
      <c r="O179" s="51" t="s">
        <v>51</v>
      </c>
      <c r="P179" s="54">
        <v>2527320</v>
      </c>
      <c r="Q179" s="54">
        <v>916680</v>
      </c>
      <c r="R179" s="54">
        <v>3444000</v>
      </c>
      <c r="S179" s="56">
        <v>40576</v>
      </c>
      <c r="T179" s="56">
        <v>40694</v>
      </c>
      <c r="U179" s="54">
        <v>2399971.11</v>
      </c>
      <c r="V179" s="51" t="s">
        <v>40</v>
      </c>
    </row>
    <row r="180" spans="1:22" ht="16.5" customHeight="1" x14ac:dyDescent="0.25">
      <c r="A180" s="51" t="s">
        <v>349</v>
      </c>
      <c r="B180" s="89" t="s">
        <v>8469</v>
      </c>
      <c r="C180" s="51" t="s">
        <v>134</v>
      </c>
      <c r="D180" s="75" t="s">
        <v>8491</v>
      </c>
      <c r="E180" s="51" t="s">
        <v>936</v>
      </c>
      <c r="F180" s="75" t="s">
        <v>9279</v>
      </c>
      <c r="G180" s="51" t="s">
        <v>7081</v>
      </c>
      <c r="H180" s="75" t="s">
        <v>12370</v>
      </c>
      <c r="I180" s="51" t="s">
        <v>7082</v>
      </c>
      <c r="J180" s="57">
        <v>1</v>
      </c>
      <c r="K180" s="57" t="s">
        <v>4511</v>
      </c>
      <c r="L180" s="57" t="s">
        <v>3148</v>
      </c>
      <c r="M180" s="57" t="s">
        <v>75</v>
      </c>
      <c r="N180" s="52">
        <v>1</v>
      </c>
      <c r="O180" s="51" t="s">
        <v>76</v>
      </c>
      <c r="P180" s="54">
        <v>1284703.1599999999</v>
      </c>
      <c r="Q180" s="54">
        <v>430310.84</v>
      </c>
      <c r="R180" s="54">
        <v>1715014</v>
      </c>
      <c r="S180" s="56">
        <v>40546</v>
      </c>
      <c r="T180" s="56">
        <v>40694</v>
      </c>
      <c r="U180" s="54">
        <v>1254334.19</v>
      </c>
      <c r="V180" s="51" t="s">
        <v>40</v>
      </c>
    </row>
    <row r="181" spans="1:22" ht="16.5" customHeight="1" x14ac:dyDescent="0.25">
      <c r="A181" s="51" t="s">
        <v>349</v>
      </c>
      <c r="B181" s="89" t="s">
        <v>8469</v>
      </c>
      <c r="C181" s="51" t="s">
        <v>134</v>
      </c>
      <c r="D181" s="75" t="s">
        <v>8491</v>
      </c>
      <c r="E181" s="51" t="s">
        <v>936</v>
      </c>
      <c r="F181" s="75" t="s">
        <v>9279</v>
      </c>
      <c r="G181" s="51" t="s">
        <v>7083</v>
      </c>
      <c r="H181" s="75" t="s">
        <v>12371</v>
      </c>
      <c r="I181" s="51" t="s">
        <v>7084</v>
      </c>
      <c r="J181" s="57">
        <v>1</v>
      </c>
      <c r="K181" s="53" t="s">
        <v>4541</v>
      </c>
      <c r="L181" s="53" t="s">
        <v>4581</v>
      </c>
      <c r="M181" s="57" t="s">
        <v>136</v>
      </c>
      <c r="N181" s="52">
        <v>314</v>
      </c>
      <c r="O181" s="51" t="s">
        <v>137</v>
      </c>
      <c r="P181" s="54">
        <v>835755.86</v>
      </c>
      <c r="Q181" s="54">
        <v>217008.14</v>
      </c>
      <c r="R181" s="54">
        <v>1052764</v>
      </c>
      <c r="S181" s="56">
        <v>40540</v>
      </c>
      <c r="T181" s="56">
        <v>40694</v>
      </c>
      <c r="U181" s="54">
        <v>835755.86</v>
      </c>
      <c r="V181" s="51" t="s">
        <v>40</v>
      </c>
    </row>
    <row r="182" spans="1:22" ht="16.5" customHeight="1" x14ac:dyDescent="0.25">
      <c r="A182" s="51" t="s">
        <v>349</v>
      </c>
      <c r="B182" s="89" t="s">
        <v>8469</v>
      </c>
      <c r="C182" s="51" t="s">
        <v>134</v>
      </c>
      <c r="D182" s="75" t="s">
        <v>8491</v>
      </c>
      <c r="E182" s="51" t="s">
        <v>936</v>
      </c>
      <c r="F182" s="75" t="s">
        <v>9279</v>
      </c>
      <c r="G182" s="51" t="s">
        <v>7078</v>
      </c>
      <c r="H182" s="75" t="s">
        <v>12372</v>
      </c>
      <c r="I182" s="51" t="s">
        <v>2495</v>
      </c>
      <c r="J182" s="57">
        <v>1</v>
      </c>
      <c r="K182" s="53" t="s">
        <v>4541</v>
      </c>
      <c r="L182" s="53" t="s">
        <v>3370</v>
      </c>
      <c r="M182" s="57" t="s">
        <v>251</v>
      </c>
      <c r="N182" s="52">
        <v>240</v>
      </c>
      <c r="O182" s="51" t="s">
        <v>137</v>
      </c>
      <c r="P182" s="54">
        <v>5792771.0499999998</v>
      </c>
      <c r="Q182" s="54">
        <v>634520.94999999995</v>
      </c>
      <c r="R182" s="54">
        <v>6427292</v>
      </c>
      <c r="S182" s="56">
        <v>40546</v>
      </c>
      <c r="T182" s="56">
        <v>40724</v>
      </c>
      <c r="U182" s="54">
        <v>5792771.0499999998</v>
      </c>
      <c r="V182" s="51" t="s">
        <v>40</v>
      </c>
    </row>
    <row r="183" spans="1:22" ht="16.5" customHeight="1" x14ac:dyDescent="0.25">
      <c r="A183" s="51" t="s">
        <v>349</v>
      </c>
      <c r="B183" s="89" t="s">
        <v>8469</v>
      </c>
      <c r="C183" s="51" t="s">
        <v>134</v>
      </c>
      <c r="D183" s="75" t="s">
        <v>8491</v>
      </c>
      <c r="E183" s="51" t="s">
        <v>936</v>
      </c>
      <c r="F183" s="75" t="s">
        <v>9279</v>
      </c>
      <c r="G183" s="51" t="s">
        <v>7085</v>
      </c>
      <c r="H183" s="75" t="s">
        <v>12373</v>
      </c>
      <c r="I183" s="51" t="s">
        <v>42</v>
      </c>
      <c r="J183" s="57">
        <v>1</v>
      </c>
      <c r="K183" s="53" t="s">
        <v>4511</v>
      </c>
      <c r="L183" s="53" t="s">
        <v>3192</v>
      </c>
      <c r="M183" s="57" t="s">
        <v>43</v>
      </c>
      <c r="N183" s="52">
        <v>48</v>
      </c>
      <c r="O183" s="51" t="s">
        <v>38</v>
      </c>
      <c r="P183" s="54">
        <v>601818</v>
      </c>
      <c r="Q183" s="54">
        <v>147735</v>
      </c>
      <c r="R183" s="54">
        <v>749553</v>
      </c>
      <c r="S183" s="56">
        <v>40546</v>
      </c>
      <c r="T183" s="56">
        <v>40633</v>
      </c>
      <c r="U183" s="54">
        <v>601818.00000000012</v>
      </c>
      <c r="V183" s="51" t="s">
        <v>40</v>
      </c>
    </row>
    <row r="184" spans="1:22" ht="16.5" customHeight="1" x14ac:dyDescent="0.25">
      <c r="A184" s="51" t="s">
        <v>349</v>
      </c>
      <c r="B184" s="89" t="s">
        <v>8469</v>
      </c>
      <c r="C184" s="51" t="s">
        <v>134</v>
      </c>
      <c r="D184" s="75" t="s">
        <v>8491</v>
      </c>
      <c r="E184" s="51" t="s">
        <v>936</v>
      </c>
      <c r="F184" s="75" t="s">
        <v>9279</v>
      </c>
      <c r="G184" s="51" t="s">
        <v>7079</v>
      </c>
      <c r="H184" s="75" t="s">
        <v>12374</v>
      </c>
      <c r="I184" s="51" t="s">
        <v>142</v>
      </c>
      <c r="J184" s="57">
        <v>1</v>
      </c>
      <c r="K184" s="53" t="s">
        <v>4511</v>
      </c>
      <c r="L184" s="53" t="s">
        <v>3267</v>
      </c>
      <c r="M184" s="57" t="s">
        <v>62</v>
      </c>
      <c r="N184" s="52">
        <v>51</v>
      </c>
      <c r="O184" s="51" t="s">
        <v>38</v>
      </c>
      <c r="P184" s="54">
        <v>559850.42000000004</v>
      </c>
      <c r="Q184" s="54">
        <v>215173.58</v>
      </c>
      <c r="R184" s="54">
        <v>775024</v>
      </c>
      <c r="S184" s="56">
        <v>40561</v>
      </c>
      <c r="T184" s="56">
        <v>40663</v>
      </c>
      <c r="U184" s="54">
        <v>559850.42000000004</v>
      </c>
      <c r="V184" s="51" t="s">
        <v>40</v>
      </c>
    </row>
    <row r="185" spans="1:22" ht="16.5" customHeight="1" x14ac:dyDescent="0.25">
      <c r="A185" s="51" t="s">
        <v>349</v>
      </c>
      <c r="B185" s="89" t="s">
        <v>8469</v>
      </c>
      <c r="C185" s="51" t="s">
        <v>134</v>
      </c>
      <c r="D185" s="75" t="s">
        <v>8491</v>
      </c>
      <c r="E185" s="51" t="s">
        <v>936</v>
      </c>
      <c r="F185" s="75" t="s">
        <v>9279</v>
      </c>
      <c r="G185" s="51" t="s">
        <v>398</v>
      </c>
      <c r="H185" s="75" t="s">
        <v>12375</v>
      </c>
      <c r="I185" s="51" t="s">
        <v>42</v>
      </c>
      <c r="J185" s="57">
        <v>1</v>
      </c>
      <c r="K185" s="53" t="s">
        <v>4511</v>
      </c>
      <c r="L185" s="53" t="s">
        <v>3192</v>
      </c>
      <c r="M185" s="57" t="s">
        <v>43</v>
      </c>
      <c r="N185" s="52">
        <v>48</v>
      </c>
      <c r="O185" s="51" t="s">
        <v>38</v>
      </c>
      <c r="P185" s="54">
        <v>465412.55</v>
      </c>
      <c r="Q185" s="54">
        <v>180543.45</v>
      </c>
      <c r="R185" s="54">
        <v>645956</v>
      </c>
      <c r="S185" s="56">
        <v>40532</v>
      </c>
      <c r="T185" s="56">
        <v>40633</v>
      </c>
      <c r="U185" s="54">
        <v>465412.55</v>
      </c>
      <c r="V185" s="51" t="s">
        <v>40</v>
      </c>
    </row>
    <row r="186" spans="1:22" ht="16.5" customHeight="1" x14ac:dyDescent="0.25">
      <c r="A186" s="51" t="s">
        <v>349</v>
      </c>
      <c r="B186" s="89" t="s">
        <v>8469</v>
      </c>
      <c r="C186" s="51" t="s">
        <v>134</v>
      </c>
      <c r="D186" s="75" t="s">
        <v>8491</v>
      </c>
      <c r="E186" s="51" t="s">
        <v>936</v>
      </c>
      <c r="F186" s="75" t="s">
        <v>9279</v>
      </c>
      <c r="G186" s="51" t="s">
        <v>68</v>
      </c>
      <c r="H186" s="75" t="s">
        <v>12376</v>
      </c>
      <c r="I186" s="51" t="s">
        <v>7077</v>
      </c>
      <c r="J186" s="57">
        <v>1</v>
      </c>
      <c r="K186" s="57" t="s">
        <v>4511</v>
      </c>
      <c r="L186" s="57" t="s">
        <v>4183</v>
      </c>
      <c r="M186" s="57" t="s">
        <v>83</v>
      </c>
      <c r="N186" s="52">
        <v>1.8740000000000001</v>
      </c>
      <c r="O186" s="51" t="s">
        <v>51</v>
      </c>
      <c r="P186" s="54">
        <v>1202908</v>
      </c>
      <c r="Q186" s="54">
        <v>1770082</v>
      </c>
      <c r="R186" s="54">
        <v>2972990</v>
      </c>
      <c r="S186" s="56">
        <v>40547</v>
      </c>
      <c r="T186" s="56">
        <v>40724</v>
      </c>
      <c r="U186" s="54">
        <v>1202908</v>
      </c>
      <c r="V186" s="51" t="s">
        <v>40</v>
      </c>
    </row>
    <row r="187" spans="1:22" ht="16.5" customHeight="1" x14ac:dyDescent="0.25">
      <c r="A187" s="51" t="s">
        <v>349</v>
      </c>
      <c r="B187" s="89" t="s">
        <v>8469</v>
      </c>
      <c r="C187" s="51" t="s">
        <v>134</v>
      </c>
      <c r="D187" s="75" t="s">
        <v>8491</v>
      </c>
      <c r="E187" s="51" t="s">
        <v>936</v>
      </c>
      <c r="F187" s="75" t="s">
        <v>9279</v>
      </c>
      <c r="G187" s="51" t="s">
        <v>7080</v>
      </c>
      <c r="H187" s="75" t="s">
        <v>12377</v>
      </c>
      <c r="I187" s="51" t="s">
        <v>142</v>
      </c>
      <c r="J187" s="57">
        <v>1</v>
      </c>
      <c r="K187" s="53" t="s">
        <v>4511</v>
      </c>
      <c r="L187" s="53" t="s">
        <v>3267</v>
      </c>
      <c r="M187" s="57" t="s">
        <v>62</v>
      </c>
      <c r="N187" s="52">
        <v>51</v>
      </c>
      <c r="O187" s="51" t="s">
        <v>38</v>
      </c>
      <c r="P187" s="54">
        <v>486301.85</v>
      </c>
      <c r="Q187" s="54">
        <v>272225.15000000002</v>
      </c>
      <c r="R187" s="54">
        <v>758527</v>
      </c>
      <c r="S187" s="56">
        <v>40558</v>
      </c>
      <c r="T187" s="56">
        <v>40663</v>
      </c>
      <c r="U187" s="54">
        <v>486301.85</v>
      </c>
      <c r="V187" s="51" t="s">
        <v>40</v>
      </c>
    </row>
    <row r="188" spans="1:22" ht="16.5" customHeight="1" x14ac:dyDescent="0.25">
      <c r="A188" s="51" t="s">
        <v>349</v>
      </c>
      <c r="B188" s="89" t="s">
        <v>8469</v>
      </c>
      <c r="C188" s="51" t="s">
        <v>134</v>
      </c>
      <c r="D188" s="75" t="s">
        <v>8491</v>
      </c>
      <c r="E188" s="51" t="s">
        <v>936</v>
      </c>
      <c r="F188" s="75" t="s">
        <v>9279</v>
      </c>
      <c r="G188" s="51" t="s">
        <v>948</v>
      </c>
      <c r="H188" s="75" t="s">
        <v>9287</v>
      </c>
      <c r="I188" s="51" t="s">
        <v>1205</v>
      </c>
      <c r="J188" s="57">
        <v>1</v>
      </c>
      <c r="K188" s="53" t="s">
        <v>4508</v>
      </c>
      <c r="L188" s="53" t="s">
        <v>4530</v>
      </c>
      <c r="M188" s="57" t="s">
        <v>167</v>
      </c>
      <c r="N188" s="52">
        <v>75</v>
      </c>
      <c r="O188" s="51" t="s">
        <v>137</v>
      </c>
      <c r="P188" s="54">
        <v>2076601.6</v>
      </c>
      <c r="Q188" s="54">
        <v>638930.4</v>
      </c>
      <c r="R188" s="54">
        <v>2715532</v>
      </c>
      <c r="S188" s="56">
        <v>40575</v>
      </c>
      <c r="T188" s="56">
        <v>40724</v>
      </c>
      <c r="U188" s="54">
        <v>2041517.12</v>
      </c>
      <c r="V188" s="51" t="s">
        <v>40</v>
      </c>
    </row>
    <row r="189" spans="1:22" ht="14.25" customHeight="1" x14ac:dyDescent="0.25">
      <c r="A189" s="51" t="s">
        <v>518</v>
      </c>
      <c r="B189" s="89" t="s">
        <v>7266</v>
      </c>
      <c r="C189" s="51" t="s">
        <v>520</v>
      </c>
      <c r="D189" s="51" t="s">
        <v>8486</v>
      </c>
      <c r="E189" s="51" t="s">
        <v>2321</v>
      </c>
      <c r="F189" s="75" t="s">
        <v>8504</v>
      </c>
      <c r="G189" s="51" t="s">
        <v>2757</v>
      </c>
      <c r="H189" s="75" t="s">
        <v>12378</v>
      </c>
      <c r="I189" s="51" t="s">
        <v>7230</v>
      </c>
      <c r="J189" s="57">
        <v>1</v>
      </c>
      <c r="K189" s="53" t="s">
        <v>4508</v>
      </c>
      <c r="L189" s="53" t="s">
        <v>4538</v>
      </c>
      <c r="M189" s="57" t="s">
        <v>50</v>
      </c>
      <c r="N189" s="52">
        <v>0.7</v>
      </c>
      <c r="O189" s="51" t="s">
        <v>51</v>
      </c>
      <c r="P189" s="54">
        <v>1101341.8500000001</v>
      </c>
      <c r="Q189" s="54">
        <v>231500</v>
      </c>
      <c r="R189" s="54">
        <v>1332841.8500000001</v>
      </c>
      <c r="S189" s="56">
        <v>40581</v>
      </c>
      <c r="T189" s="56">
        <v>40694</v>
      </c>
      <c r="U189" s="54">
        <v>1093947</v>
      </c>
      <c r="V189" s="51" t="s">
        <v>40</v>
      </c>
    </row>
    <row r="190" spans="1:22" ht="14.25" customHeight="1" x14ac:dyDescent="0.25">
      <c r="A190" s="51" t="s">
        <v>518</v>
      </c>
      <c r="B190" s="89" t="s">
        <v>7266</v>
      </c>
      <c r="C190" s="51" t="s">
        <v>520</v>
      </c>
      <c r="D190" s="51" t="s">
        <v>8486</v>
      </c>
      <c r="E190" s="51" t="s">
        <v>2321</v>
      </c>
      <c r="F190" s="75" t="s">
        <v>8504</v>
      </c>
      <c r="G190" s="51" t="s">
        <v>12379</v>
      </c>
      <c r="H190" s="75" t="s">
        <v>8726</v>
      </c>
      <c r="I190" s="51" t="s">
        <v>7232</v>
      </c>
      <c r="J190" s="57">
        <v>1</v>
      </c>
      <c r="K190" s="53" t="s">
        <v>4511</v>
      </c>
      <c r="L190" s="53" t="s">
        <v>4577</v>
      </c>
      <c r="M190" s="57" t="s">
        <v>27</v>
      </c>
      <c r="N190" s="52">
        <v>63</v>
      </c>
      <c r="O190" s="51" t="s">
        <v>28</v>
      </c>
      <c r="P190" s="54">
        <v>726405</v>
      </c>
      <c r="Q190" s="54">
        <v>245714</v>
      </c>
      <c r="R190" s="54">
        <v>972119</v>
      </c>
      <c r="S190" s="56">
        <v>40574</v>
      </c>
      <c r="T190" s="56">
        <v>40770</v>
      </c>
      <c r="U190" s="54">
        <v>726405</v>
      </c>
      <c r="V190" s="51" t="s">
        <v>40</v>
      </c>
    </row>
    <row r="191" spans="1:22" ht="14.25" customHeight="1" x14ac:dyDescent="0.25">
      <c r="A191" s="51" t="s">
        <v>518</v>
      </c>
      <c r="B191" s="89" t="s">
        <v>7266</v>
      </c>
      <c r="C191" s="51" t="s">
        <v>520</v>
      </c>
      <c r="D191" s="51" t="s">
        <v>8486</v>
      </c>
      <c r="E191" s="51" t="s">
        <v>2321</v>
      </c>
      <c r="F191" s="75" t="s">
        <v>8504</v>
      </c>
      <c r="G191" s="51" t="s">
        <v>7227</v>
      </c>
      <c r="H191" s="75" t="s">
        <v>8727</v>
      </c>
      <c r="I191" s="51" t="s">
        <v>82</v>
      </c>
      <c r="J191" s="57">
        <v>1</v>
      </c>
      <c r="K191" s="57" t="s">
        <v>4511</v>
      </c>
      <c r="L191" s="57" t="s">
        <v>4183</v>
      </c>
      <c r="M191" s="57" t="s">
        <v>83</v>
      </c>
      <c r="N191" s="52">
        <v>0.25</v>
      </c>
      <c r="O191" s="51" t="s">
        <v>51</v>
      </c>
      <c r="P191" s="54">
        <v>934856</v>
      </c>
      <c r="Q191" s="54">
        <v>220500</v>
      </c>
      <c r="R191" s="54">
        <v>1155356</v>
      </c>
      <c r="S191" s="56">
        <v>40588</v>
      </c>
      <c r="T191" s="56">
        <v>40694</v>
      </c>
      <c r="U191" s="54">
        <v>881862.86</v>
      </c>
      <c r="V191" s="51" t="s">
        <v>40</v>
      </c>
    </row>
    <row r="192" spans="1:22" ht="14.25" customHeight="1" x14ac:dyDescent="0.25">
      <c r="A192" s="51" t="s">
        <v>518</v>
      </c>
      <c r="B192" s="89" t="s">
        <v>7266</v>
      </c>
      <c r="C192" s="51" t="s">
        <v>520</v>
      </c>
      <c r="D192" s="51" t="s">
        <v>8486</v>
      </c>
      <c r="E192" s="51" t="s">
        <v>2321</v>
      </c>
      <c r="F192" s="75" t="s">
        <v>8504</v>
      </c>
      <c r="G192" s="51" t="s">
        <v>2323</v>
      </c>
      <c r="H192" s="75" t="s">
        <v>8728</v>
      </c>
      <c r="I192" s="51" t="s">
        <v>7229</v>
      </c>
      <c r="J192" s="57">
        <v>1</v>
      </c>
      <c r="K192" s="53" t="s">
        <v>4511</v>
      </c>
      <c r="L192" s="53" t="s">
        <v>4577</v>
      </c>
      <c r="M192" s="57" t="s">
        <v>27</v>
      </c>
      <c r="N192" s="52">
        <v>63</v>
      </c>
      <c r="O192" s="51" t="s">
        <v>28</v>
      </c>
      <c r="P192" s="54">
        <v>895773</v>
      </c>
      <c r="Q192" s="54">
        <v>181239</v>
      </c>
      <c r="R192" s="54">
        <v>1077012</v>
      </c>
      <c r="S192" s="56">
        <v>40581</v>
      </c>
      <c r="T192" s="56">
        <v>40755</v>
      </c>
      <c r="U192" s="54">
        <v>762580</v>
      </c>
      <c r="V192" s="51" t="s">
        <v>40</v>
      </c>
    </row>
    <row r="193" spans="1:22" ht="14.25" customHeight="1" x14ac:dyDescent="0.25">
      <c r="A193" s="51" t="s">
        <v>518</v>
      </c>
      <c r="B193" s="89" t="s">
        <v>7266</v>
      </c>
      <c r="C193" s="51" t="s">
        <v>520</v>
      </c>
      <c r="D193" s="51" t="s">
        <v>8486</v>
      </c>
      <c r="E193" s="51" t="s">
        <v>2321</v>
      </c>
      <c r="F193" s="75" t="s">
        <v>8504</v>
      </c>
      <c r="G193" s="51" t="s">
        <v>995</v>
      </c>
      <c r="H193" s="75" t="s">
        <v>8729</v>
      </c>
      <c r="I193" s="51" t="s">
        <v>320</v>
      </c>
      <c r="J193" s="57">
        <v>1</v>
      </c>
      <c r="K193" s="57" t="s">
        <v>4511</v>
      </c>
      <c r="L193" s="57" t="s">
        <v>3148</v>
      </c>
      <c r="M193" s="57" t="s">
        <v>75</v>
      </c>
      <c r="N193" s="52">
        <v>1</v>
      </c>
      <c r="O193" s="51" t="s">
        <v>76</v>
      </c>
      <c r="P193" s="54">
        <v>792043.74</v>
      </c>
      <c r="Q193" s="54">
        <v>159448.10999999999</v>
      </c>
      <c r="R193" s="54">
        <v>951491.85</v>
      </c>
      <c r="S193" s="56">
        <v>40574</v>
      </c>
      <c r="T193" s="56">
        <v>40694</v>
      </c>
      <c r="U193" s="54">
        <v>772710.9</v>
      </c>
      <c r="V193" s="51" t="s">
        <v>40</v>
      </c>
    </row>
    <row r="194" spans="1:22" ht="14.25" customHeight="1" x14ac:dyDescent="0.25">
      <c r="A194" s="51" t="s">
        <v>518</v>
      </c>
      <c r="B194" s="89" t="s">
        <v>7266</v>
      </c>
      <c r="C194" s="51" t="s">
        <v>520</v>
      </c>
      <c r="D194" s="51" t="s">
        <v>8486</v>
      </c>
      <c r="E194" s="51" t="s">
        <v>2321</v>
      </c>
      <c r="F194" s="75" t="s">
        <v>8504</v>
      </c>
      <c r="G194" s="51" t="s">
        <v>2324</v>
      </c>
      <c r="H194" s="75" t="s">
        <v>8731</v>
      </c>
      <c r="I194" s="51" t="s">
        <v>42</v>
      </c>
      <c r="J194" s="57">
        <v>1</v>
      </c>
      <c r="K194" s="53" t="s">
        <v>4511</v>
      </c>
      <c r="L194" s="53" t="s">
        <v>3192</v>
      </c>
      <c r="M194" s="57" t="s">
        <v>43</v>
      </c>
      <c r="N194" s="52">
        <v>48</v>
      </c>
      <c r="O194" s="51" t="s">
        <v>38</v>
      </c>
      <c r="P194" s="54">
        <v>742018</v>
      </c>
      <c r="Q194" s="54">
        <v>145331</v>
      </c>
      <c r="R194" s="54">
        <v>887349</v>
      </c>
      <c r="S194" s="56">
        <v>40568</v>
      </c>
      <c r="T194" s="56">
        <v>40724</v>
      </c>
      <c r="U194" s="54">
        <v>631458</v>
      </c>
      <c r="V194" s="51" t="s">
        <v>40</v>
      </c>
    </row>
    <row r="195" spans="1:22" ht="14.25" customHeight="1" x14ac:dyDescent="0.25">
      <c r="A195" s="51" t="s">
        <v>518</v>
      </c>
      <c r="B195" s="89" t="s">
        <v>7266</v>
      </c>
      <c r="C195" s="51" t="s">
        <v>520</v>
      </c>
      <c r="D195" s="51" t="s">
        <v>8486</v>
      </c>
      <c r="E195" s="51" t="s">
        <v>2321</v>
      </c>
      <c r="F195" s="75" t="s">
        <v>8504</v>
      </c>
      <c r="G195" s="51" t="s">
        <v>418</v>
      </c>
      <c r="H195" s="75" t="s">
        <v>8735</v>
      </c>
      <c r="I195" s="51" t="s">
        <v>82</v>
      </c>
      <c r="J195" s="57">
        <v>1</v>
      </c>
      <c r="K195" s="57" t="s">
        <v>4511</v>
      </c>
      <c r="L195" s="57" t="s">
        <v>4183</v>
      </c>
      <c r="M195" s="57" t="s">
        <v>83</v>
      </c>
      <c r="N195" s="52">
        <v>0.2</v>
      </c>
      <c r="O195" s="51" t="s">
        <v>51</v>
      </c>
      <c r="P195" s="54">
        <v>881922.21</v>
      </c>
      <c r="Q195" s="54">
        <v>156960</v>
      </c>
      <c r="R195" s="54">
        <v>1038882.21</v>
      </c>
      <c r="S195" s="56">
        <v>40568</v>
      </c>
      <c r="T195" s="56">
        <v>40694</v>
      </c>
      <c r="U195" s="54">
        <v>853047</v>
      </c>
      <c r="V195" s="51" t="s">
        <v>40</v>
      </c>
    </row>
    <row r="196" spans="1:22" ht="14.25" customHeight="1" x14ac:dyDescent="0.25">
      <c r="A196" s="51" t="s">
        <v>518</v>
      </c>
      <c r="B196" s="89" t="s">
        <v>7266</v>
      </c>
      <c r="C196" s="51" t="s">
        <v>520</v>
      </c>
      <c r="D196" s="51" t="s">
        <v>8486</v>
      </c>
      <c r="E196" s="51" t="s">
        <v>2321</v>
      </c>
      <c r="F196" s="75" t="s">
        <v>8504</v>
      </c>
      <c r="G196" s="51" t="s">
        <v>2054</v>
      </c>
      <c r="H196" s="75" t="s">
        <v>8736</v>
      </c>
      <c r="I196" s="51" t="s">
        <v>320</v>
      </c>
      <c r="J196" s="57">
        <v>1</v>
      </c>
      <c r="K196" s="57" t="s">
        <v>4511</v>
      </c>
      <c r="L196" s="57" t="s">
        <v>3148</v>
      </c>
      <c r="M196" s="57" t="s">
        <v>75</v>
      </c>
      <c r="N196" s="52">
        <v>1</v>
      </c>
      <c r="O196" s="51" t="s">
        <v>76</v>
      </c>
      <c r="P196" s="54">
        <v>953408.48</v>
      </c>
      <c r="Q196" s="54">
        <v>178126.17</v>
      </c>
      <c r="R196" s="54">
        <v>1131534.6499999999</v>
      </c>
      <c r="S196" s="56">
        <v>40588</v>
      </c>
      <c r="T196" s="56">
        <v>40694</v>
      </c>
      <c r="U196" s="54">
        <v>901740.15999999992</v>
      </c>
      <c r="V196" s="51" t="s">
        <v>40</v>
      </c>
    </row>
    <row r="197" spans="1:22" ht="14.25" customHeight="1" x14ac:dyDescent="0.25">
      <c r="A197" s="51" t="s">
        <v>518</v>
      </c>
      <c r="B197" s="89" t="s">
        <v>7266</v>
      </c>
      <c r="C197" s="51" t="s">
        <v>520</v>
      </c>
      <c r="D197" s="51" t="s">
        <v>8486</v>
      </c>
      <c r="E197" s="51" t="s">
        <v>2321</v>
      </c>
      <c r="F197" s="75" t="s">
        <v>8504</v>
      </c>
      <c r="G197" s="51" t="s">
        <v>12380</v>
      </c>
      <c r="H197" s="75" t="s">
        <v>8737</v>
      </c>
      <c r="I197" s="51" t="s">
        <v>42</v>
      </c>
      <c r="J197" s="57">
        <v>1</v>
      </c>
      <c r="K197" s="53" t="s">
        <v>4511</v>
      </c>
      <c r="L197" s="53" t="s">
        <v>3192</v>
      </c>
      <c r="M197" s="57" t="s">
        <v>43</v>
      </c>
      <c r="N197" s="52">
        <v>48</v>
      </c>
      <c r="O197" s="51" t="s">
        <v>38</v>
      </c>
      <c r="P197" s="54">
        <v>615103</v>
      </c>
      <c r="Q197" s="54">
        <v>166687</v>
      </c>
      <c r="R197" s="54">
        <v>781790</v>
      </c>
      <c r="S197" s="56">
        <v>40663</v>
      </c>
      <c r="T197" s="56">
        <v>40755</v>
      </c>
      <c r="U197" s="54">
        <v>615103</v>
      </c>
      <c r="V197" s="51" t="s">
        <v>40</v>
      </c>
    </row>
    <row r="198" spans="1:22" ht="14.25" customHeight="1" x14ac:dyDescent="0.25">
      <c r="A198" s="51" t="s">
        <v>518</v>
      </c>
      <c r="B198" s="89" t="s">
        <v>7266</v>
      </c>
      <c r="C198" s="51" t="s">
        <v>520</v>
      </c>
      <c r="D198" s="51" t="s">
        <v>8486</v>
      </c>
      <c r="E198" s="51" t="s">
        <v>2321</v>
      </c>
      <c r="F198" s="75" t="s">
        <v>8504</v>
      </c>
      <c r="G198" s="51" t="s">
        <v>2332</v>
      </c>
      <c r="H198" s="75" t="s">
        <v>8740</v>
      </c>
      <c r="I198" s="51" t="s">
        <v>82</v>
      </c>
      <c r="J198" s="57">
        <v>1</v>
      </c>
      <c r="K198" s="57" t="s">
        <v>4511</v>
      </c>
      <c r="L198" s="57" t="s">
        <v>4183</v>
      </c>
      <c r="M198" s="57" t="s">
        <v>83</v>
      </c>
      <c r="N198" s="52">
        <v>0.25</v>
      </c>
      <c r="O198" s="51" t="s">
        <v>51</v>
      </c>
      <c r="P198" s="54">
        <v>778698.73</v>
      </c>
      <c r="Q198" s="54">
        <v>155951</v>
      </c>
      <c r="R198" s="54">
        <v>934649.73</v>
      </c>
      <c r="S198" s="56">
        <v>40565</v>
      </c>
      <c r="T198" s="56">
        <v>40694</v>
      </c>
      <c r="U198" s="54">
        <v>736453.5</v>
      </c>
      <c r="V198" s="51" t="s">
        <v>40</v>
      </c>
    </row>
    <row r="199" spans="1:22" ht="14.25" customHeight="1" x14ac:dyDescent="0.25">
      <c r="A199" s="51" t="s">
        <v>518</v>
      </c>
      <c r="B199" s="89" t="s">
        <v>7266</v>
      </c>
      <c r="C199" s="51" t="s">
        <v>520</v>
      </c>
      <c r="D199" s="51" t="s">
        <v>8486</v>
      </c>
      <c r="E199" s="51" t="s">
        <v>2321</v>
      </c>
      <c r="F199" s="75" t="s">
        <v>8504</v>
      </c>
      <c r="G199" s="51" t="s">
        <v>2333</v>
      </c>
      <c r="H199" s="75" t="s">
        <v>12381</v>
      </c>
      <c r="I199" s="51" t="s">
        <v>7224</v>
      </c>
      <c r="J199" s="57">
        <v>1</v>
      </c>
      <c r="K199" s="57" t="s">
        <v>4511</v>
      </c>
      <c r="L199" s="57" t="s">
        <v>4183</v>
      </c>
      <c r="M199" s="57" t="s">
        <v>83</v>
      </c>
      <c r="N199" s="52">
        <v>0.4</v>
      </c>
      <c r="O199" s="51" t="s">
        <v>51</v>
      </c>
      <c r="P199" s="54">
        <v>817324.2</v>
      </c>
      <c r="Q199" s="54">
        <v>185780.8</v>
      </c>
      <c r="R199" s="54">
        <v>1003105</v>
      </c>
      <c r="S199" s="56">
        <v>40581</v>
      </c>
      <c r="T199" s="56">
        <v>40724</v>
      </c>
      <c r="U199" s="54">
        <v>773629.2</v>
      </c>
      <c r="V199" s="51" t="s">
        <v>40</v>
      </c>
    </row>
    <row r="200" spans="1:22" ht="14.25" customHeight="1" x14ac:dyDescent="0.25">
      <c r="A200" s="51" t="s">
        <v>518</v>
      </c>
      <c r="B200" s="89" t="s">
        <v>7266</v>
      </c>
      <c r="C200" s="51" t="s">
        <v>520</v>
      </c>
      <c r="D200" s="51" t="s">
        <v>8486</v>
      </c>
      <c r="E200" s="51" t="s">
        <v>2321</v>
      </c>
      <c r="F200" s="75" t="s">
        <v>8504</v>
      </c>
      <c r="G200" s="51" t="s">
        <v>2593</v>
      </c>
      <c r="H200" s="75" t="s">
        <v>8747</v>
      </c>
      <c r="I200" s="51" t="s">
        <v>320</v>
      </c>
      <c r="J200" s="57">
        <v>1</v>
      </c>
      <c r="K200" s="57" t="s">
        <v>4511</v>
      </c>
      <c r="L200" s="57" t="s">
        <v>3148</v>
      </c>
      <c r="M200" s="57" t="s">
        <v>75</v>
      </c>
      <c r="N200" s="52">
        <v>1</v>
      </c>
      <c r="O200" s="51" t="s">
        <v>76</v>
      </c>
      <c r="P200" s="54">
        <v>1125604.1299999999</v>
      </c>
      <c r="Q200" s="54">
        <v>217015.52</v>
      </c>
      <c r="R200" s="54">
        <v>1342619.65</v>
      </c>
      <c r="S200" s="56">
        <v>40595</v>
      </c>
      <c r="T200" s="56">
        <v>40694</v>
      </c>
      <c r="U200" s="54">
        <v>1063884.1499999999</v>
      </c>
      <c r="V200" s="51" t="s">
        <v>40</v>
      </c>
    </row>
    <row r="201" spans="1:22" ht="14.25" customHeight="1" x14ac:dyDescent="0.25">
      <c r="A201" s="51" t="s">
        <v>518</v>
      </c>
      <c r="B201" s="89" t="s">
        <v>7266</v>
      </c>
      <c r="C201" s="51" t="s">
        <v>520</v>
      </c>
      <c r="D201" s="51" t="s">
        <v>8486</v>
      </c>
      <c r="E201" s="51" t="s">
        <v>2321</v>
      </c>
      <c r="F201" s="75" t="s">
        <v>8504</v>
      </c>
      <c r="G201" s="51" t="s">
        <v>12382</v>
      </c>
      <c r="H201" s="75" t="s">
        <v>8748</v>
      </c>
      <c r="I201" s="51" t="s">
        <v>7223</v>
      </c>
      <c r="J201" s="57">
        <v>1</v>
      </c>
      <c r="K201" s="53" t="s">
        <v>4511</v>
      </c>
      <c r="L201" s="53" t="s">
        <v>3267</v>
      </c>
      <c r="M201" s="57" t="s">
        <v>62</v>
      </c>
      <c r="N201" s="52">
        <v>51</v>
      </c>
      <c r="O201" s="51" t="s">
        <v>38</v>
      </c>
      <c r="P201" s="54">
        <v>611621</v>
      </c>
      <c r="Q201" s="54">
        <v>166336</v>
      </c>
      <c r="R201" s="54">
        <v>777957</v>
      </c>
      <c r="S201" s="56">
        <v>40582</v>
      </c>
      <c r="T201" s="56">
        <v>40755</v>
      </c>
      <c r="U201" s="54">
        <v>611621</v>
      </c>
      <c r="V201" s="51" t="s">
        <v>40</v>
      </c>
    </row>
    <row r="202" spans="1:22" ht="14.25" customHeight="1" x14ac:dyDescent="0.25">
      <c r="A202" s="51" t="s">
        <v>518</v>
      </c>
      <c r="B202" s="89" t="s">
        <v>7266</v>
      </c>
      <c r="C202" s="51" t="s">
        <v>520</v>
      </c>
      <c r="D202" s="51" t="s">
        <v>8486</v>
      </c>
      <c r="E202" s="51" t="s">
        <v>2321</v>
      </c>
      <c r="F202" s="75" t="s">
        <v>8504</v>
      </c>
      <c r="G202" s="51" t="s">
        <v>4266</v>
      </c>
      <c r="H202" s="75" t="s">
        <v>8749</v>
      </c>
      <c r="I202" s="51" t="s">
        <v>7225</v>
      </c>
      <c r="J202" s="57">
        <v>1</v>
      </c>
      <c r="K202" s="53" t="s">
        <v>4511</v>
      </c>
      <c r="L202" s="53" t="s">
        <v>3267</v>
      </c>
      <c r="M202" s="57" t="s">
        <v>62</v>
      </c>
      <c r="N202" s="52">
        <v>51</v>
      </c>
      <c r="O202" s="51" t="s">
        <v>38</v>
      </c>
      <c r="P202" s="54">
        <v>597921</v>
      </c>
      <c r="Q202" s="54">
        <v>200981</v>
      </c>
      <c r="R202" s="54">
        <v>798902</v>
      </c>
      <c r="S202" s="56">
        <v>40590</v>
      </c>
      <c r="T202" s="56">
        <v>40755</v>
      </c>
      <c r="U202" s="54">
        <v>597921</v>
      </c>
      <c r="V202" s="51" t="s">
        <v>40</v>
      </c>
    </row>
    <row r="203" spans="1:22" ht="14.25" customHeight="1" x14ac:dyDescent="0.25">
      <c r="A203" s="51" t="s">
        <v>518</v>
      </c>
      <c r="B203" s="89" t="s">
        <v>7266</v>
      </c>
      <c r="C203" s="51" t="s">
        <v>520</v>
      </c>
      <c r="D203" s="51" t="s">
        <v>8486</v>
      </c>
      <c r="E203" s="51" t="s">
        <v>2321</v>
      </c>
      <c r="F203" s="75" t="s">
        <v>8504</v>
      </c>
      <c r="G203" s="51" t="s">
        <v>2758</v>
      </c>
      <c r="H203" s="75" t="s">
        <v>8750</v>
      </c>
      <c r="I203" s="51" t="s">
        <v>42</v>
      </c>
      <c r="J203" s="57">
        <v>1</v>
      </c>
      <c r="K203" s="53" t="s">
        <v>4511</v>
      </c>
      <c r="L203" s="53" t="s">
        <v>3192</v>
      </c>
      <c r="M203" s="57" t="s">
        <v>43</v>
      </c>
      <c r="N203" s="52">
        <v>48</v>
      </c>
      <c r="O203" s="51" t="s">
        <v>38</v>
      </c>
      <c r="P203" s="54">
        <v>706983.4</v>
      </c>
      <c r="Q203" s="54">
        <v>152173.6</v>
      </c>
      <c r="R203" s="54">
        <v>859157</v>
      </c>
      <c r="S203" s="56">
        <v>40663</v>
      </c>
      <c r="T203" s="56">
        <v>40755</v>
      </c>
      <c r="U203" s="54">
        <v>599601.4</v>
      </c>
      <c r="V203" s="51" t="s">
        <v>40</v>
      </c>
    </row>
    <row r="204" spans="1:22" ht="14.25" customHeight="1" x14ac:dyDescent="0.25">
      <c r="A204" s="51" t="s">
        <v>518</v>
      </c>
      <c r="B204" s="89" t="s">
        <v>7266</v>
      </c>
      <c r="C204" s="51" t="s">
        <v>520</v>
      </c>
      <c r="D204" s="51" t="s">
        <v>8486</v>
      </c>
      <c r="E204" s="51" t="s">
        <v>2321</v>
      </c>
      <c r="F204" s="75" t="s">
        <v>8504</v>
      </c>
      <c r="G204" s="51" t="s">
        <v>2594</v>
      </c>
      <c r="H204" s="75" t="s">
        <v>8751</v>
      </c>
      <c r="I204" s="51" t="s">
        <v>82</v>
      </c>
      <c r="J204" s="57">
        <v>1</v>
      </c>
      <c r="K204" s="57" t="s">
        <v>4511</v>
      </c>
      <c r="L204" s="57" t="s">
        <v>4183</v>
      </c>
      <c r="M204" s="57" t="s">
        <v>83</v>
      </c>
      <c r="N204" s="52">
        <v>0.63500000000000001</v>
      </c>
      <c r="O204" s="51" t="s">
        <v>51</v>
      </c>
      <c r="P204" s="54">
        <v>1492921</v>
      </c>
      <c r="Q204" s="54">
        <v>341400</v>
      </c>
      <c r="R204" s="54">
        <v>1834321</v>
      </c>
      <c r="S204" s="56">
        <v>40581</v>
      </c>
      <c r="T204" s="56">
        <v>40755</v>
      </c>
      <c r="U204" s="54">
        <v>1418668</v>
      </c>
      <c r="V204" s="51" t="s">
        <v>40</v>
      </c>
    </row>
    <row r="205" spans="1:22" ht="14.25" customHeight="1" x14ac:dyDescent="0.25">
      <c r="A205" s="51" t="s">
        <v>518</v>
      </c>
      <c r="B205" s="89" t="s">
        <v>7266</v>
      </c>
      <c r="C205" s="51" t="s">
        <v>520</v>
      </c>
      <c r="D205" s="51" t="s">
        <v>8486</v>
      </c>
      <c r="E205" s="51" t="s">
        <v>2321</v>
      </c>
      <c r="F205" s="75" t="s">
        <v>8504</v>
      </c>
      <c r="G205" s="51" t="s">
        <v>2595</v>
      </c>
      <c r="H205" s="75" t="s">
        <v>8753</v>
      </c>
      <c r="I205" s="51" t="s">
        <v>82</v>
      </c>
      <c r="J205" s="57">
        <v>1</v>
      </c>
      <c r="K205" s="57" t="s">
        <v>4511</v>
      </c>
      <c r="L205" s="57" t="s">
        <v>4183</v>
      </c>
      <c r="M205" s="57" t="s">
        <v>83</v>
      </c>
      <c r="N205" s="52">
        <v>0.27</v>
      </c>
      <c r="O205" s="51" t="s">
        <v>51</v>
      </c>
      <c r="P205" s="54">
        <v>821400.9</v>
      </c>
      <c r="Q205" s="54">
        <v>168600</v>
      </c>
      <c r="R205" s="54">
        <v>990000.9</v>
      </c>
      <c r="S205" s="56">
        <v>40581</v>
      </c>
      <c r="T205" s="56">
        <v>40694</v>
      </c>
      <c r="U205" s="54">
        <v>776757.1</v>
      </c>
      <c r="V205" s="51" t="s">
        <v>40</v>
      </c>
    </row>
    <row r="206" spans="1:22" ht="14.25" customHeight="1" x14ac:dyDescent="0.25">
      <c r="A206" s="51" t="s">
        <v>518</v>
      </c>
      <c r="B206" s="89" t="s">
        <v>7266</v>
      </c>
      <c r="C206" s="51" t="s">
        <v>520</v>
      </c>
      <c r="D206" s="51" t="s">
        <v>8486</v>
      </c>
      <c r="E206" s="51" t="s">
        <v>2321</v>
      </c>
      <c r="F206" s="75" t="s">
        <v>8504</v>
      </c>
      <c r="G206" s="51" t="s">
        <v>104</v>
      </c>
      <c r="H206" s="75" t="s">
        <v>8756</v>
      </c>
      <c r="I206" s="51" t="s">
        <v>4010</v>
      </c>
      <c r="J206" s="57">
        <v>1</v>
      </c>
      <c r="K206" s="53" t="s">
        <v>4541</v>
      </c>
      <c r="L206" s="53" t="s">
        <v>4581</v>
      </c>
      <c r="M206" s="57" t="s">
        <v>136</v>
      </c>
      <c r="N206" s="52">
        <v>270</v>
      </c>
      <c r="O206" s="51" t="s">
        <v>137</v>
      </c>
      <c r="P206" s="54">
        <v>994043.9</v>
      </c>
      <c r="Q206" s="54">
        <v>237600</v>
      </c>
      <c r="R206" s="54">
        <v>1231643.8999999999</v>
      </c>
      <c r="S206" s="56">
        <v>40581</v>
      </c>
      <c r="T206" s="56">
        <v>40694</v>
      </c>
      <c r="U206" s="54">
        <v>937418</v>
      </c>
      <c r="V206" s="51" t="s">
        <v>40</v>
      </c>
    </row>
    <row r="207" spans="1:22" ht="14.25" customHeight="1" x14ac:dyDescent="0.25">
      <c r="A207" s="51" t="s">
        <v>518</v>
      </c>
      <c r="B207" s="89" t="s">
        <v>7266</v>
      </c>
      <c r="C207" s="51" t="s">
        <v>520</v>
      </c>
      <c r="D207" s="51" t="s">
        <v>8486</v>
      </c>
      <c r="E207" s="51" t="s">
        <v>2321</v>
      </c>
      <c r="F207" s="75" t="s">
        <v>8504</v>
      </c>
      <c r="G207" s="51" t="s">
        <v>2177</v>
      </c>
      <c r="H207" s="75" t="s">
        <v>8760</v>
      </c>
      <c r="I207" s="51" t="s">
        <v>7213</v>
      </c>
      <c r="J207" s="57">
        <v>1</v>
      </c>
      <c r="K207" s="53" t="s">
        <v>4511</v>
      </c>
      <c r="L207" s="53" t="s">
        <v>4577</v>
      </c>
      <c r="M207" s="57" t="s">
        <v>27</v>
      </c>
      <c r="N207" s="52">
        <v>63</v>
      </c>
      <c r="O207" s="51" t="s">
        <v>28</v>
      </c>
      <c r="P207" s="54">
        <v>849502</v>
      </c>
      <c r="Q207" s="54">
        <v>182774</v>
      </c>
      <c r="R207" s="54">
        <v>1032276</v>
      </c>
      <c r="S207" s="56">
        <v>40576</v>
      </c>
      <c r="T207" s="56">
        <v>40755</v>
      </c>
      <c r="U207" s="54">
        <v>771165</v>
      </c>
      <c r="V207" s="51" t="s">
        <v>40</v>
      </c>
    </row>
    <row r="208" spans="1:22" ht="14.25" customHeight="1" x14ac:dyDescent="0.25">
      <c r="A208" s="51" t="s">
        <v>518</v>
      </c>
      <c r="B208" s="89" t="s">
        <v>7266</v>
      </c>
      <c r="C208" s="51" t="s">
        <v>520</v>
      </c>
      <c r="D208" s="51" t="s">
        <v>8486</v>
      </c>
      <c r="E208" s="51" t="s">
        <v>2321</v>
      </c>
      <c r="F208" s="75" t="s">
        <v>8504</v>
      </c>
      <c r="G208" s="51" t="s">
        <v>2338</v>
      </c>
      <c r="H208" s="75" t="s">
        <v>8762</v>
      </c>
      <c r="I208" s="51" t="s">
        <v>7231</v>
      </c>
      <c r="J208" s="57">
        <v>1</v>
      </c>
      <c r="K208" s="53" t="s">
        <v>4511</v>
      </c>
      <c r="L208" s="53" t="s">
        <v>3192</v>
      </c>
      <c r="M208" s="57" t="s">
        <v>43</v>
      </c>
      <c r="N208" s="52">
        <v>48</v>
      </c>
      <c r="O208" s="51" t="s">
        <v>38</v>
      </c>
      <c r="P208" s="54">
        <v>845406.2</v>
      </c>
      <c r="Q208" s="54">
        <v>146680.79999999999</v>
      </c>
      <c r="R208" s="54">
        <v>992087</v>
      </c>
      <c r="S208" s="56">
        <v>40588</v>
      </c>
      <c r="T208" s="56">
        <v>40724</v>
      </c>
      <c r="U208" s="54">
        <v>729885.2</v>
      </c>
      <c r="V208" s="51" t="s">
        <v>40</v>
      </c>
    </row>
    <row r="209" spans="1:22" ht="14.25" customHeight="1" x14ac:dyDescent="0.25">
      <c r="A209" s="51" t="s">
        <v>518</v>
      </c>
      <c r="B209" s="89" t="s">
        <v>7266</v>
      </c>
      <c r="C209" s="51" t="s">
        <v>520</v>
      </c>
      <c r="D209" s="51" t="s">
        <v>8486</v>
      </c>
      <c r="E209" s="51" t="s">
        <v>2321</v>
      </c>
      <c r="F209" s="75" t="s">
        <v>8504</v>
      </c>
      <c r="G209" s="51" t="s">
        <v>597</v>
      </c>
      <c r="H209" s="75" t="s">
        <v>8763</v>
      </c>
      <c r="I209" s="51" t="s">
        <v>7226</v>
      </c>
      <c r="J209" s="57">
        <v>1</v>
      </c>
      <c r="K209" s="57" t="s">
        <v>4511</v>
      </c>
      <c r="L209" s="57" t="s">
        <v>3148</v>
      </c>
      <c r="M209" s="57" t="s">
        <v>75</v>
      </c>
      <c r="N209" s="52">
        <v>1</v>
      </c>
      <c r="O209" s="51" t="s">
        <v>76</v>
      </c>
      <c r="P209" s="54">
        <v>989250.58</v>
      </c>
      <c r="Q209" s="54">
        <v>200763.57</v>
      </c>
      <c r="R209" s="54">
        <v>1190014.1499999999</v>
      </c>
      <c r="S209" s="56">
        <v>40574</v>
      </c>
      <c r="T209" s="56">
        <v>40694</v>
      </c>
      <c r="U209" s="54">
        <v>977409.42999999993</v>
      </c>
      <c r="V209" s="51" t="s">
        <v>40</v>
      </c>
    </row>
    <row r="210" spans="1:22" ht="14.25" customHeight="1" x14ac:dyDescent="0.25">
      <c r="A210" s="51" t="s">
        <v>518</v>
      </c>
      <c r="B210" s="89" t="s">
        <v>7266</v>
      </c>
      <c r="C210" s="51" t="s">
        <v>520</v>
      </c>
      <c r="D210" s="51" t="s">
        <v>8486</v>
      </c>
      <c r="E210" s="51" t="s">
        <v>2321</v>
      </c>
      <c r="F210" s="75" t="s">
        <v>8504</v>
      </c>
      <c r="G210" s="51" t="s">
        <v>2596</v>
      </c>
      <c r="H210" s="75" t="s">
        <v>8764</v>
      </c>
      <c r="I210" s="51" t="s">
        <v>7228</v>
      </c>
      <c r="J210" s="57">
        <v>1</v>
      </c>
      <c r="K210" s="53" t="s">
        <v>4508</v>
      </c>
      <c r="L210" s="53" t="s">
        <v>4538</v>
      </c>
      <c r="M210" s="57" t="s">
        <v>50</v>
      </c>
      <c r="N210" s="52">
        <v>0.47499999999999998</v>
      </c>
      <c r="O210" s="51" t="s">
        <v>51</v>
      </c>
      <c r="P210" s="54">
        <v>816018.49</v>
      </c>
      <c r="Q210" s="54">
        <v>187500</v>
      </c>
      <c r="R210" s="54">
        <v>1003518.49</v>
      </c>
      <c r="S210" s="56">
        <v>40569</v>
      </c>
      <c r="T210" s="56">
        <v>40694</v>
      </c>
      <c r="U210" s="54">
        <v>770493.8</v>
      </c>
      <c r="V210" s="51" t="s">
        <v>40</v>
      </c>
    </row>
    <row r="211" spans="1:22" ht="14.25" customHeight="1" x14ac:dyDescent="0.25">
      <c r="A211" s="51" t="s">
        <v>518</v>
      </c>
      <c r="B211" s="89" t="s">
        <v>7266</v>
      </c>
      <c r="C211" s="51" t="s">
        <v>520</v>
      </c>
      <c r="D211" s="51" t="s">
        <v>8486</v>
      </c>
      <c r="E211" s="51" t="s">
        <v>2321</v>
      </c>
      <c r="F211" s="75" t="s">
        <v>8504</v>
      </c>
      <c r="G211" s="51" t="s">
        <v>2392</v>
      </c>
      <c r="H211" s="75" t="s">
        <v>8765</v>
      </c>
      <c r="I211" s="51" t="s">
        <v>7225</v>
      </c>
      <c r="J211" s="57">
        <v>1</v>
      </c>
      <c r="K211" s="53" t="s">
        <v>4511</v>
      </c>
      <c r="L211" s="53" t="s">
        <v>3267</v>
      </c>
      <c r="M211" s="57" t="s">
        <v>62</v>
      </c>
      <c r="N211" s="52">
        <v>51</v>
      </c>
      <c r="O211" s="51" t="s">
        <v>38</v>
      </c>
      <c r="P211" s="54">
        <v>747601</v>
      </c>
      <c r="Q211" s="54">
        <v>184901</v>
      </c>
      <c r="R211" s="54">
        <v>932502</v>
      </c>
      <c r="S211" s="56">
        <v>40574</v>
      </c>
      <c r="T211" s="56">
        <v>40770</v>
      </c>
      <c r="U211" s="54">
        <v>618761</v>
      </c>
      <c r="V211" s="51" t="s">
        <v>40</v>
      </c>
    </row>
    <row r="212" spans="1:22" ht="14.25" customHeight="1" x14ac:dyDescent="0.25">
      <c r="A212" s="51" t="s">
        <v>518</v>
      </c>
      <c r="B212" s="89" t="s">
        <v>7266</v>
      </c>
      <c r="C212" s="51" t="s">
        <v>520</v>
      </c>
      <c r="D212" s="51" t="s">
        <v>8486</v>
      </c>
      <c r="E212" s="51" t="s">
        <v>527</v>
      </c>
      <c r="F212" s="75" t="s">
        <v>9716</v>
      </c>
      <c r="G212" s="51" t="s">
        <v>7032</v>
      </c>
      <c r="H212" s="75" t="s">
        <v>12383</v>
      </c>
      <c r="I212" s="51" t="s">
        <v>7033</v>
      </c>
      <c r="J212" s="57">
        <v>1</v>
      </c>
      <c r="K212" s="53" t="s">
        <v>4511</v>
      </c>
      <c r="L212" s="53" t="s">
        <v>3267</v>
      </c>
      <c r="M212" s="57" t="s">
        <v>62</v>
      </c>
      <c r="N212" s="52">
        <v>51</v>
      </c>
      <c r="O212" s="51" t="s">
        <v>38</v>
      </c>
      <c r="P212" s="54">
        <v>586853.37</v>
      </c>
      <c r="Q212" s="54">
        <v>280861.61</v>
      </c>
      <c r="R212" s="54">
        <v>867714.98</v>
      </c>
      <c r="S212" s="56">
        <v>40558</v>
      </c>
      <c r="T212" s="56">
        <v>40633</v>
      </c>
      <c r="U212" s="54">
        <v>555237.61</v>
      </c>
      <c r="V212" s="51" t="s">
        <v>40</v>
      </c>
    </row>
    <row r="213" spans="1:22" ht="14.25" customHeight="1" x14ac:dyDescent="0.25">
      <c r="A213" s="51" t="s">
        <v>518</v>
      </c>
      <c r="B213" s="89" t="s">
        <v>7266</v>
      </c>
      <c r="C213" s="51" t="s">
        <v>520</v>
      </c>
      <c r="D213" s="51" t="s">
        <v>8486</v>
      </c>
      <c r="E213" s="51" t="s">
        <v>527</v>
      </c>
      <c r="F213" s="75" t="s">
        <v>9716</v>
      </c>
      <c r="G213" s="51" t="s">
        <v>7037</v>
      </c>
      <c r="H213" s="75" t="s">
        <v>12384</v>
      </c>
      <c r="I213" s="51" t="s">
        <v>7021</v>
      </c>
      <c r="J213" s="57">
        <v>1</v>
      </c>
      <c r="K213" s="53" t="s">
        <v>4511</v>
      </c>
      <c r="L213" s="53" t="s">
        <v>3192</v>
      </c>
      <c r="M213" s="57" t="s">
        <v>43</v>
      </c>
      <c r="N213" s="52">
        <v>48</v>
      </c>
      <c r="O213" s="51" t="s">
        <v>38</v>
      </c>
      <c r="P213" s="54">
        <v>544580.86</v>
      </c>
      <c r="Q213" s="54">
        <v>276817.68</v>
      </c>
      <c r="R213" s="54">
        <v>821398.54</v>
      </c>
      <c r="S213" s="56">
        <v>40497</v>
      </c>
      <c r="T213" s="56">
        <v>40663</v>
      </c>
      <c r="U213" s="54">
        <v>508538.06999999995</v>
      </c>
      <c r="V213" s="51" t="s">
        <v>40</v>
      </c>
    </row>
    <row r="214" spans="1:22" ht="14.25" customHeight="1" x14ac:dyDescent="0.25">
      <c r="A214" s="51" t="s">
        <v>518</v>
      </c>
      <c r="B214" s="89" t="s">
        <v>7266</v>
      </c>
      <c r="C214" s="51" t="s">
        <v>520</v>
      </c>
      <c r="D214" s="51" t="s">
        <v>8486</v>
      </c>
      <c r="E214" s="51" t="s">
        <v>527</v>
      </c>
      <c r="F214" s="75" t="s">
        <v>9716</v>
      </c>
      <c r="G214" s="51" t="s">
        <v>3086</v>
      </c>
      <c r="H214" s="75" t="s">
        <v>12385</v>
      </c>
      <c r="I214" s="51" t="s">
        <v>7034</v>
      </c>
      <c r="J214" s="57">
        <v>1</v>
      </c>
      <c r="K214" s="53" t="s">
        <v>4519</v>
      </c>
      <c r="L214" s="58" t="s">
        <v>4525</v>
      </c>
      <c r="M214" s="57" t="s">
        <v>57</v>
      </c>
      <c r="N214" s="52">
        <v>32</v>
      </c>
      <c r="O214" s="51" t="s">
        <v>38</v>
      </c>
      <c r="P214" s="54">
        <v>910950.86</v>
      </c>
      <c r="Q214" s="54">
        <v>440613.78</v>
      </c>
      <c r="R214" s="54">
        <v>1351564.6400000001</v>
      </c>
      <c r="S214" s="56">
        <v>40499</v>
      </c>
      <c r="T214" s="56">
        <v>40663</v>
      </c>
      <c r="U214" s="54">
        <v>849519.21</v>
      </c>
      <c r="V214" s="51" t="s">
        <v>40</v>
      </c>
    </row>
    <row r="215" spans="1:22" ht="14.25" customHeight="1" x14ac:dyDescent="0.25">
      <c r="A215" s="51" t="s">
        <v>518</v>
      </c>
      <c r="B215" s="89" t="s">
        <v>7266</v>
      </c>
      <c r="C215" s="51" t="s">
        <v>520</v>
      </c>
      <c r="D215" s="51" t="s">
        <v>8486</v>
      </c>
      <c r="E215" s="51" t="s">
        <v>527</v>
      </c>
      <c r="F215" s="75" t="s">
        <v>9716</v>
      </c>
      <c r="G215" s="51" t="s">
        <v>7030</v>
      </c>
      <c r="H215" s="75" t="s">
        <v>12386</v>
      </c>
      <c r="I215" s="51" t="s">
        <v>7031</v>
      </c>
      <c r="J215" s="57">
        <v>1</v>
      </c>
      <c r="K215" s="53" t="s">
        <v>4511</v>
      </c>
      <c r="L215" s="53" t="s">
        <v>4577</v>
      </c>
      <c r="M215" s="57" t="s">
        <v>27</v>
      </c>
      <c r="N215" s="52">
        <v>126</v>
      </c>
      <c r="O215" s="51" t="s">
        <v>38</v>
      </c>
      <c r="P215" s="54">
        <v>953123.79</v>
      </c>
      <c r="Q215" s="54">
        <v>400684.85</v>
      </c>
      <c r="R215" s="54">
        <v>1353808.6400000001</v>
      </c>
      <c r="S215" s="56">
        <v>40464</v>
      </c>
      <c r="T215" s="56">
        <v>40633</v>
      </c>
      <c r="U215" s="54">
        <v>953123.76</v>
      </c>
      <c r="V215" s="51" t="s">
        <v>40</v>
      </c>
    </row>
    <row r="216" spans="1:22" ht="14.25" customHeight="1" x14ac:dyDescent="0.25">
      <c r="A216" s="51" t="s">
        <v>518</v>
      </c>
      <c r="B216" s="89" t="s">
        <v>7266</v>
      </c>
      <c r="C216" s="51" t="s">
        <v>520</v>
      </c>
      <c r="D216" s="51" t="s">
        <v>8486</v>
      </c>
      <c r="E216" s="51" t="s">
        <v>527</v>
      </c>
      <c r="F216" s="75" t="s">
        <v>9716</v>
      </c>
      <c r="G216" s="51" t="s">
        <v>12388</v>
      </c>
      <c r="H216" s="75" t="s">
        <v>12387</v>
      </c>
      <c r="I216" s="51" t="s">
        <v>7025</v>
      </c>
      <c r="J216" s="57">
        <v>1</v>
      </c>
      <c r="K216" s="53" t="s">
        <v>4511</v>
      </c>
      <c r="L216" s="53" t="s">
        <v>3267</v>
      </c>
      <c r="M216" s="57" t="s">
        <v>62</v>
      </c>
      <c r="N216" s="52">
        <v>51</v>
      </c>
      <c r="O216" s="51" t="s">
        <v>38</v>
      </c>
      <c r="P216" s="54">
        <v>636539.18000000005</v>
      </c>
      <c r="Q216" s="54">
        <v>327717.95</v>
      </c>
      <c r="R216" s="54">
        <v>964257.13000000012</v>
      </c>
      <c r="S216" s="56">
        <v>40549</v>
      </c>
      <c r="T216" s="56">
        <v>40663</v>
      </c>
      <c r="U216" s="54">
        <v>594443.6</v>
      </c>
      <c r="V216" s="51" t="s">
        <v>40</v>
      </c>
    </row>
    <row r="217" spans="1:22" ht="14.25" customHeight="1" x14ac:dyDescent="0.25">
      <c r="A217" s="51" t="s">
        <v>518</v>
      </c>
      <c r="B217" s="89" t="s">
        <v>7266</v>
      </c>
      <c r="C217" s="51" t="s">
        <v>520</v>
      </c>
      <c r="D217" s="51" t="s">
        <v>8486</v>
      </c>
      <c r="E217" s="51" t="s">
        <v>527</v>
      </c>
      <c r="F217" s="75" t="s">
        <v>9716</v>
      </c>
      <c r="G217" s="51" t="s">
        <v>7028</v>
      </c>
      <c r="H217" s="75" t="s">
        <v>12389</v>
      </c>
      <c r="I217" s="51" t="s">
        <v>7029</v>
      </c>
      <c r="J217" s="57">
        <v>1</v>
      </c>
      <c r="K217" s="53" t="s">
        <v>4511</v>
      </c>
      <c r="L217" s="53" t="s">
        <v>3192</v>
      </c>
      <c r="M217" s="57" t="s">
        <v>43</v>
      </c>
      <c r="N217" s="52">
        <v>48</v>
      </c>
      <c r="O217" s="51" t="s">
        <v>38</v>
      </c>
      <c r="P217" s="54">
        <v>551751.72</v>
      </c>
      <c r="Q217" s="54">
        <v>270238.07</v>
      </c>
      <c r="R217" s="54">
        <v>821989.79</v>
      </c>
      <c r="S217" s="56">
        <v>40567</v>
      </c>
      <c r="T217" s="56">
        <v>40633</v>
      </c>
      <c r="U217" s="54">
        <v>515442.68000000005</v>
      </c>
      <c r="V217" s="51" t="s">
        <v>40</v>
      </c>
    </row>
    <row r="218" spans="1:22" ht="14.25" customHeight="1" x14ac:dyDescent="0.25">
      <c r="A218" s="51" t="s">
        <v>518</v>
      </c>
      <c r="B218" s="89" t="s">
        <v>7266</v>
      </c>
      <c r="C218" s="51" t="s">
        <v>520</v>
      </c>
      <c r="D218" s="51" t="s">
        <v>8486</v>
      </c>
      <c r="E218" s="51" t="s">
        <v>527</v>
      </c>
      <c r="F218" s="75" t="s">
        <v>9716</v>
      </c>
      <c r="G218" s="51" t="s">
        <v>12391</v>
      </c>
      <c r="H218" s="75" t="s">
        <v>12390</v>
      </c>
      <c r="I218" s="51" t="s">
        <v>7021</v>
      </c>
      <c r="J218" s="57">
        <v>1</v>
      </c>
      <c r="K218" s="53" t="s">
        <v>4511</v>
      </c>
      <c r="L218" s="53" t="s">
        <v>3192</v>
      </c>
      <c r="M218" s="57" t="s">
        <v>43</v>
      </c>
      <c r="N218" s="52">
        <v>48</v>
      </c>
      <c r="O218" s="51" t="s">
        <v>38</v>
      </c>
      <c r="P218" s="54">
        <v>563244.77</v>
      </c>
      <c r="Q218" s="54">
        <v>262529.37</v>
      </c>
      <c r="R218" s="54">
        <v>825774.14</v>
      </c>
      <c r="S218" s="56">
        <v>40489</v>
      </c>
      <c r="T218" s="56">
        <v>40633</v>
      </c>
      <c r="U218" s="54">
        <v>563244.77</v>
      </c>
      <c r="V218" s="51" t="s">
        <v>40</v>
      </c>
    </row>
    <row r="219" spans="1:22" ht="14.25" customHeight="1" x14ac:dyDescent="0.25">
      <c r="A219" s="51" t="s">
        <v>518</v>
      </c>
      <c r="B219" s="89" t="s">
        <v>7266</v>
      </c>
      <c r="C219" s="51" t="s">
        <v>520</v>
      </c>
      <c r="D219" s="51" t="s">
        <v>8486</v>
      </c>
      <c r="E219" s="51" t="s">
        <v>527</v>
      </c>
      <c r="F219" s="75" t="s">
        <v>9716</v>
      </c>
      <c r="G219" s="51" t="s">
        <v>7035</v>
      </c>
      <c r="H219" s="75" t="s">
        <v>12392</v>
      </c>
      <c r="I219" s="51" t="s">
        <v>7031</v>
      </c>
      <c r="J219" s="57">
        <v>1</v>
      </c>
      <c r="K219" s="53" t="s">
        <v>4511</v>
      </c>
      <c r="L219" s="53" t="s">
        <v>4577</v>
      </c>
      <c r="M219" s="57" t="s">
        <v>27</v>
      </c>
      <c r="N219" s="52">
        <v>126</v>
      </c>
      <c r="O219" s="51" t="s">
        <v>38</v>
      </c>
      <c r="P219" s="54">
        <v>923481.68</v>
      </c>
      <c r="Q219" s="54">
        <v>452066.96</v>
      </c>
      <c r="R219" s="54">
        <v>1375548.6400000001</v>
      </c>
      <c r="S219" s="56">
        <v>40479</v>
      </c>
      <c r="T219" s="56">
        <v>40633</v>
      </c>
      <c r="U219" s="54">
        <v>862074.6</v>
      </c>
      <c r="V219" s="51" t="s">
        <v>40</v>
      </c>
    </row>
    <row r="220" spans="1:22" ht="14.25" customHeight="1" x14ac:dyDescent="0.25">
      <c r="A220" s="51" t="s">
        <v>518</v>
      </c>
      <c r="B220" s="89" t="s">
        <v>7266</v>
      </c>
      <c r="C220" s="51" t="s">
        <v>520</v>
      </c>
      <c r="D220" s="51" t="s">
        <v>8486</v>
      </c>
      <c r="E220" s="51" t="s">
        <v>527</v>
      </c>
      <c r="F220" s="75" t="s">
        <v>9716</v>
      </c>
      <c r="G220" s="51" t="s">
        <v>384</v>
      </c>
      <c r="H220" s="75" t="s">
        <v>12393</v>
      </c>
      <c r="I220" s="51" t="s">
        <v>7023</v>
      </c>
      <c r="J220" s="57">
        <v>1</v>
      </c>
      <c r="K220" s="53" t="s">
        <v>4511</v>
      </c>
      <c r="L220" s="53" t="s">
        <v>4577</v>
      </c>
      <c r="M220" s="57" t="s">
        <v>27</v>
      </c>
      <c r="N220" s="52">
        <v>126</v>
      </c>
      <c r="O220" s="51" t="s">
        <v>38</v>
      </c>
      <c r="P220" s="54">
        <v>920197.29</v>
      </c>
      <c r="Q220" s="54">
        <v>443665.1</v>
      </c>
      <c r="R220" s="54">
        <v>1363862.3900000001</v>
      </c>
      <c r="S220" s="56">
        <v>40462</v>
      </c>
      <c r="T220" s="56">
        <v>40633</v>
      </c>
      <c r="U220" s="54">
        <v>920197.28999999992</v>
      </c>
      <c r="V220" s="51" t="s">
        <v>40</v>
      </c>
    </row>
    <row r="221" spans="1:22" ht="14.25" customHeight="1" x14ac:dyDescent="0.25">
      <c r="A221" s="51" t="s">
        <v>518</v>
      </c>
      <c r="B221" s="89" t="s">
        <v>7266</v>
      </c>
      <c r="C221" s="51" t="s">
        <v>520</v>
      </c>
      <c r="D221" s="51" t="s">
        <v>8486</v>
      </c>
      <c r="E221" s="51" t="s">
        <v>527</v>
      </c>
      <c r="F221" s="75" t="s">
        <v>9716</v>
      </c>
      <c r="G221" s="51" t="s">
        <v>2982</v>
      </c>
      <c r="H221" s="75" t="s">
        <v>12394</v>
      </c>
      <c r="I221" s="51" t="s">
        <v>7026</v>
      </c>
      <c r="J221" s="57">
        <v>1</v>
      </c>
      <c r="K221" s="53" t="s">
        <v>4511</v>
      </c>
      <c r="L221" s="53" t="s">
        <v>4577</v>
      </c>
      <c r="M221" s="57" t="s">
        <v>27</v>
      </c>
      <c r="N221" s="52">
        <v>189</v>
      </c>
      <c r="O221" s="51" t="s">
        <v>38</v>
      </c>
      <c r="P221" s="54">
        <v>1293856.8999999999</v>
      </c>
      <c r="Q221" s="54">
        <v>613481.69999999995</v>
      </c>
      <c r="R221" s="54">
        <v>1907338.5999999999</v>
      </c>
      <c r="S221" s="56">
        <v>40557</v>
      </c>
      <c r="T221" s="56">
        <v>40694</v>
      </c>
      <c r="U221" s="54">
        <v>1206959.82</v>
      </c>
      <c r="V221" s="51" t="s">
        <v>40</v>
      </c>
    </row>
    <row r="222" spans="1:22" ht="14.25" customHeight="1" x14ac:dyDescent="0.25">
      <c r="A222" s="51" t="s">
        <v>518</v>
      </c>
      <c r="B222" s="89" t="s">
        <v>7266</v>
      </c>
      <c r="C222" s="51" t="s">
        <v>520</v>
      </c>
      <c r="D222" s="51" t="s">
        <v>8486</v>
      </c>
      <c r="E222" s="51" t="s">
        <v>527</v>
      </c>
      <c r="F222" s="75" t="s">
        <v>9716</v>
      </c>
      <c r="G222" s="51" t="s">
        <v>7020</v>
      </c>
      <c r="H222" s="75" t="s">
        <v>12395</v>
      </c>
      <c r="I222" s="51" t="s">
        <v>7021</v>
      </c>
      <c r="J222" s="57">
        <v>1</v>
      </c>
      <c r="K222" s="53" t="s">
        <v>4511</v>
      </c>
      <c r="L222" s="53" t="s">
        <v>3192</v>
      </c>
      <c r="M222" s="57" t="s">
        <v>43</v>
      </c>
      <c r="N222" s="52">
        <v>48</v>
      </c>
      <c r="O222" s="51" t="s">
        <v>38</v>
      </c>
      <c r="P222" s="54">
        <v>543085.37</v>
      </c>
      <c r="Q222" s="54">
        <v>269218.17</v>
      </c>
      <c r="R222" s="54">
        <v>812303.54</v>
      </c>
      <c r="S222" s="56">
        <v>40470</v>
      </c>
      <c r="T222" s="56">
        <v>40663</v>
      </c>
      <c r="U222" s="54">
        <v>507237.57999999996</v>
      </c>
      <c r="V222" s="51" t="s">
        <v>40</v>
      </c>
    </row>
    <row r="223" spans="1:22" ht="14.25" customHeight="1" x14ac:dyDescent="0.25">
      <c r="A223" s="51" t="s">
        <v>518</v>
      </c>
      <c r="B223" s="89" t="s">
        <v>7266</v>
      </c>
      <c r="C223" s="51" t="s">
        <v>520</v>
      </c>
      <c r="D223" s="51" t="s">
        <v>8486</v>
      </c>
      <c r="E223" s="51" t="s">
        <v>527</v>
      </c>
      <c r="F223" s="75" t="s">
        <v>9716</v>
      </c>
      <c r="G223" s="51" t="s">
        <v>7036</v>
      </c>
      <c r="H223" s="75" t="s">
        <v>12396</v>
      </c>
      <c r="I223" s="51" t="s">
        <v>7021</v>
      </c>
      <c r="J223" s="57">
        <v>1</v>
      </c>
      <c r="K223" s="53" t="s">
        <v>4511</v>
      </c>
      <c r="L223" s="53" t="s">
        <v>3192</v>
      </c>
      <c r="M223" s="57" t="s">
        <v>43</v>
      </c>
      <c r="N223" s="52">
        <v>48</v>
      </c>
      <c r="O223" s="51" t="s">
        <v>38</v>
      </c>
      <c r="P223" s="54">
        <v>578287.62</v>
      </c>
      <c r="Q223" s="54">
        <v>237493.52</v>
      </c>
      <c r="R223" s="54">
        <v>815781.14</v>
      </c>
      <c r="S223" s="56">
        <v>40490</v>
      </c>
      <c r="T223" s="56">
        <v>40633</v>
      </c>
      <c r="U223" s="54">
        <v>578287.62</v>
      </c>
      <c r="V223" s="51" t="s">
        <v>40</v>
      </c>
    </row>
    <row r="224" spans="1:22" ht="14.25" customHeight="1" x14ac:dyDescent="0.25">
      <c r="A224" s="51" t="s">
        <v>518</v>
      </c>
      <c r="B224" s="89" t="s">
        <v>7266</v>
      </c>
      <c r="C224" s="51" t="s">
        <v>520</v>
      </c>
      <c r="D224" s="51" t="s">
        <v>8486</v>
      </c>
      <c r="E224" s="51" t="s">
        <v>527</v>
      </c>
      <c r="F224" s="75" t="s">
        <v>9716</v>
      </c>
      <c r="G224" s="51" t="s">
        <v>7038</v>
      </c>
      <c r="H224" s="75" t="s">
        <v>12397</v>
      </c>
      <c r="I224" s="51" t="s">
        <v>7039</v>
      </c>
      <c r="J224" s="57">
        <v>1</v>
      </c>
      <c r="K224" s="53" t="s">
        <v>4511</v>
      </c>
      <c r="L224" s="53" t="s">
        <v>4577</v>
      </c>
      <c r="M224" s="57" t="s">
        <v>27</v>
      </c>
      <c r="N224" s="52">
        <v>189</v>
      </c>
      <c r="O224" s="51" t="s">
        <v>38</v>
      </c>
      <c r="P224" s="54">
        <v>1235614.74</v>
      </c>
      <c r="Q224" s="54">
        <v>587752.86</v>
      </c>
      <c r="R224" s="54">
        <v>1823367.6</v>
      </c>
      <c r="S224" s="56">
        <v>40494</v>
      </c>
      <c r="T224" s="56">
        <v>40694</v>
      </c>
      <c r="U224" s="54">
        <v>1152918.6599999999</v>
      </c>
      <c r="V224" s="51" t="s">
        <v>40</v>
      </c>
    </row>
    <row r="225" spans="1:22" ht="14.25" customHeight="1" x14ac:dyDescent="0.25">
      <c r="A225" s="51" t="s">
        <v>518</v>
      </c>
      <c r="B225" s="89" t="s">
        <v>7266</v>
      </c>
      <c r="C225" s="51" t="s">
        <v>520</v>
      </c>
      <c r="D225" s="51" t="s">
        <v>8486</v>
      </c>
      <c r="E225" s="51" t="s">
        <v>527</v>
      </c>
      <c r="F225" s="75" t="s">
        <v>9716</v>
      </c>
      <c r="G225" s="51" t="s">
        <v>12399</v>
      </c>
      <c r="H225" s="75" t="s">
        <v>12398</v>
      </c>
      <c r="I225" s="51" t="s">
        <v>7019</v>
      </c>
      <c r="J225" s="57">
        <v>1</v>
      </c>
      <c r="K225" s="53" t="s">
        <v>4511</v>
      </c>
      <c r="L225" s="53" t="s">
        <v>4577</v>
      </c>
      <c r="M225" s="57" t="s">
        <v>27</v>
      </c>
      <c r="N225" s="52">
        <v>126</v>
      </c>
      <c r="O225" s="51" t="s">
        <v>38</v>
      </c>
      <c r="P225" s="54">
        <v>941010.26</v>
      </c>
      <c r="Q225" s="54">
        <v>460633.38</v>
      </c>
      <c r="R225" s="54">
        <v>1401643.6400000001</v>
      </c>
      <c r="S225" s="56">
        <v>40480</v>
      </c>
      <c r="T225" s="56">
        <v>40694</v>
      </c>
      <c r="U225" s="54">
        <v>877408.17999999993</v>
      </c>
      <c r="V225" s="51" t="s">
        <v>40</v>
      </c>
    </row>
    <row r="226" spans="1:22" ht="14.25" customHeight="1" x14ac:dyDescent="0.25">
      <c r="A226" s="51" t="s">
        <v>518</v>
      </c>
      <c r="B226" s="89" t="s">
        <v>7266</v>
      </c>
      <c r="C226" s="51" t="s">
        <v>520</v>
      </c>
      <c r="D226" s="51" t="s">
        <v>8486</v>
      </c>
      <c r="E226" s="51" t="s">
        <v>527</v>
      </c>
      <c r="F226" s="75" t="s">
        <v>9716</v>
      </c>
      <c r="G226" s="51" t="s">
        <v>7027</v>
      </c>
      <c r="H226" s="75" t="s">
        <v>12400</v>
      </c>
      <c r="I226" s="51" t="s">
        <v>7021</v>
      </c>
      <c r="J226" s="57">
        <v>1</v>
      </c>
      <c r="K226" s="53" t="s">
        <v>4511</v>
      </c>
      <c r="L226" s="53" t="s">
        <v>3192</v>
      </c>
      <c r="M226" s="57" t="s">
        <v>43</v>
      </c>
      <c r="N226" s="52">
        <v>48</v>
      </c>
      <c r="O226" s="51" t="s">
        <v>38</v>
      </c>
      <c r="P226" s="54">
        <v>572973.26</v>
      </c>
      <c r="Q226" s="54">
        <v>266738.58</v>
      </c>
      <c r="R226" s="54">
        <v>839711.84000000008</v>
      </c>
      <c r="S226" s="56">
        <v>40561</v>
      </c>
      <c r="T226" s="56">
        <v>40633</v>
      </c>
      <c r="U226" s="54">
        <v>572973.26</v>
      </c>
      <c r="V226" s="51" t="s">
        <v>40</v>
      </c>
    </row>
    <row r="227" spans="1:22" ht="14.25" customHeight="1" x14ac:dyDescent="0.25">
      <c r="A227" s="51" t="s">
        <v>518</v>
      </c>
      <c r="B227" s="89" t="s">
        <v>7266</v>
      </c>
      <c r="C227" s="51" t="s">
        <v>520</v>
      </c>
      <c r="D227" s="51" t="s">
        <v>8486</v>
      </c>
      <c r="E227" s="51" t="s">
        <v>527</v>
      </c>
      <c r="F227" s="75" t="s">
        <v>9716</v>
      </c>
      <c r="G227" s="51" t="s">
        <v>7022</v>
      </c>
      <c r="H227" s="75" t="s">
        <v>12401</v>
      </c>
      <c r="I227" s="51" t="s">
        <v>7019</v>
      </c>
      <c r="J227" s="57">
        <v>1</v>
      </c>
      <c r="K227" s="53" t="s">
        <v>4511</v>
      </c>
      <c r="L227" s="53" t="s">
        <v>4577</v>
      </c>
      <c r="M227" s="57" t="s">
        <v>27</v>
      </c>
      <c r="N227" s="52">
        <v>126</v>
      </c>
      <c r="O227" s="51" t="s">
        <v>38</v>
      </c>
      <c r="P227" s="54">
        <v>937998.49</v>
      </c>
      <c r="Q227" s="54">
        <v>440821.5</v>
      </c>
      <c r="R227" s="54">
        <v>1378819.99</v>
      </c>
      <c r="S227" s="56">
        <v>40498</v>
      </c>
      <c r="T227" s="56">
        <v>40663</v>
      </c>
      <c r="U227" s="54">
        <v>889425.06</v>
      </c>
      <c r="V227" s="51" t="s">
        <v>40</v>
      </c>
    </row>
    <row r="228" spans="1:22" ht="14.25" customHeight="1" x14ac:dyDescent="0.25">
      <c r="A228" s="51" t="s">
        <v>518</v>
      </c>
      <c r="B228" s="89" t="s">
        <v>7266</v>
      </c>
      <c r="C228" s="51" t="s">
        <v>520</v>
      </c>
      <c r="D228" s="51" t="s">
        <v>8486</v>
      </c>
      <c r="E228" s="51" t="s">
        <v>527</v>
      </c>
      <c r="F228" s="75" t="s">
        <v>9716</v>
      </c>
      <c r="G228" s="51" t="s">
        <v>12403</v>
      </c>
      <c r="H228" s="75" t="s">
        <v>12402</v>
      </c>
      <c r="I228" s="51" t="s">
        <v>7026</v>
      </c>
      <c r="J228" s="57">
        <v>1</v>
      </c>
      <c r="K228" s="53" t="s">
        <v>4511</v>
      </c>
      <c r="L228" s="53" t="s">
        <v>4577</v>
      </c>
      <c r="M228" s="57" t="s">
        <v>27</v>
      </c>
      <c r="N228" s="52">
        <v>189</v>
      </c>
      <c r="O228" s="51" t="s">
        <v>38</v>
      </c>
      <c r="P228" s="54">
        <v>1408220.06</v>
      </c>
      <c r="Q228" s="54">
        <v>503318.54</v>
      </c>
      <c r="R228" s="54">
        <v>1911538.6</v>
      </c>
      <c r="S228" s="56">
        <v>40563</v>
      </c>
      <c r="T228" s="56">
        <v>40694</v>
      </c>
      <c r="U228" s="54">
        <v>1321122.98</v>
      </c>
      <c r="V228" s="51" t="s">
        <v>40</v>
      </c>
    </row>
    <row r="229" spans="1:22" ht="14.25" customHeight="1" x14ac:dyDescent="0.25">
      <c r="A229" s="51" t="s">
        <v>518</v>
      </c>
      <c r="B229" s="89" t="s">
        <v>7266</v>
      </c>
      <c r="C229" s="51" t="s">
        <v>520</v>
      </c>
      <c r="D229" s="51" t="s">
        <v>8486</v>
      </c>
      <c r="E229" s="51" t="s">
        <v>527</v>
      </c>
      <c r="F229" s="75" t="s">
        <v>9716</v>
      </c>
      <c r="G229" s="51" t="s">
        <v>7024</v>
      </c>
      <c r="H229" s="75" t="s">
        <v>12404</v>
      </c>
      <c r="I229" s="51" t="s">
        <v>7025</v>
      </c>
      <c r="J229" s="57">
        <v>1</v>
      </c>
      <c r="K229" s="53" t="s">
        <v>4511</v>
      </c>
      <c r="L229" s="53" t="s">
        <v>3267</v>
      </c>
      <c r="M229" s="57" t="s">
        <v>62</v>
      </c>
      <c r="N229" s="52">
        <v>51</v>
      </c>
      <c r="O229" s="51" t="s">
        <v>38</v>
      </c>
      <c r="P229" s="54">
        <v>597939.96</v>
      </c>
      <c r="Q229" s="54">
        <v>285682.42</v>
      </c>
      <c r="R229" s="54">
        <v>883622.37999999989</v>
      </c>
      <c r="S229" s="56">
        <v>40525</v>
      </c>
      <c r="T229" s="56">
        <v>40633</v>
      </c>
      <c r="U229" s="54">
        <v>558145.96</v>
      </c>
      <c r="V229" s="51" t="s">
        <v>40</v>
      </c>
    </row>
    <row r="230" spans="1:22" ht="14.25" customHeight="1" x14ac:dyDescent="0.25">
      <c r="A230" s="51" t="s">
        <v>518</v>
      </c>
      <c r="B230" s="89" t="s">
        <v>7266</v>
      </c>
      <c r="C230" s="51" t="s">
        <v>520</v>
      </c>
      <c r="D230" s="51" t="s">
        <v>8486</v>
      </c>
      <c r="E230" s="51" t="s">
        <v>527</v>
      </c>
      <c r="F230" s="75" t="s">
        <v>9716</v>
      </c>
      <c r="G230" s="51" t="s">
        <v>212</v>
      </c>
      <c r="H230" s="75" t="s">
        <v>12405</v>
      </c>
      <c r="I230" s="51" t="s">
        <v>7019</v>
      </c>
      <c r="J230" s="57">
        <v>1</v>
      </c>
      <c r="K230" s="53" t="s">
        <v>4511</v>
      </c>
      <c r="L230" s="53" t="s">
        <v>4577</v>
      </c>
      <c r="M230" s="57" t="s">
        <v>27</v>
      </c>
      <c r="N230" s="52">
        <v>126</v>
      </c>
      <c r="O230" s="51" t="s">
        <v>38</v>
      </c>
      <c r="P230" s="54">
        <v>948045.59</v>
      </c>
      <c r="Q230" s="54">
        <v>408863.04</v>
      </c>
      <c r="R230" s="54">
        <v>1356908.63</v>
      </c>
      <c r="S230" s="56">
        <v>40555</v>
      </c>
      <c r="T230" s="56">
        <v>40633</v>
      </c>
      <c r="U230" s="54">
        <v>886478.52</v>
      </c>
      <c r="V230" s="51" t="s">
        <v>40</v>
      </c>
    </row>
    <row r="231" spans="1:22" ht="14.25" customHeight="1" x14ac:dyDescent="0.25">
      <c r="A231" s="51" t="s">
        <v>518</v>
      </c>
      <c r="B231" s="89" t="s">
        <v>7266</v>
      </c>
      <c r="C231" s="51" t="s">
        <v>520</v>
      </c>
      <c r="D231" s="51" t="s">
        <v>8486</v>
      </c>
      <c r="E231" s="51" t="s">
        <v>527</v>
      </c>
      <c r="F231" s="75" t="s">
        <v>9716</v>
      </c>
      <c r="G231" s="51" t="s">
        <v>212</v>
      </c>
      <c r="H231" s="75" t="s">
        <v>12405</v>
      </c>
      <c r="I231" s="51" t="s">
        <v>7040</v>
      </c>
      <c r="J231" s="57">
        <v>1</v>
      </c>
      <c r="K231" s="53" t="s">
        <v>4511</v>
      </c>
      <c r="L231" s="53" t="s">
        <v>4577</v>
      </c>
      <c r="M231" s="57" t="s">
        <v>27</v>
      </c>
      <c r="N231" s="52">
        <v>126</v>
      </c>
      <c r="O231" s="51" t="s">
        <v>28</v>
      </c>
      <c r="P231" s="54">
        <v>948045.59</v>
      </c>
      <c r="Q231" s="54">
        <v>408863.04</v>
      </c>
      <c r="R231" s="54">
        <v>1356908.63</v>
      </c>
      <c r="S231" s="59"/>
      <c r="T231" s="59"/>
      <c r="U231" s="54">
        <v>0</v>
      </c>
      <c r="V231" s="51" t="s">
        <v>31</v>
      </c>
    </row>
    <row r="232" spans="1:22" ht="14.25" customHeight="1" x14ac:dyDescent="0.25">
      <c r="A232" s="51" t="s">
        <v>518</v>
      </c>
      <c r="B232" s="89" t="s">
        <v>7266</v>
      </c>
      <c r="C232" s="51" t="s">
        <v>520</v>
      </c>
      <c r="D232" s="51" t="s">
        <v>8486</v>
      </c>
      <c r="E232" s="51" t="s">
        <v>527</v>
      </c>
      <c r="F232" s="75" t="s">
        <v>9716</v>
      </c>
      <c r="G232" s="51" t="s">
        <v>1287</v>
      </c>
      <c r="H232" s="75" t="s">
        <v>12406</v>
      </c>
      <c r="I232" s="51" t="s">
        <v>7031</v>
      </c>
      <c r="J232" s="57">
        <v>1</v>
      </c>
      <c r="K232" s="53" t="s">
        <v>4511</v>
      </c>
      <c r="L232" s="53" t="s">
        <v>4577</v>
      </c>
      <c r="M232" s="57" t="s">
        <v>27</v>
      </c>
      <c r="N232" s="52">
        <v>126</v>
      </c>
      <c r="O232" s="51" t="s">
        <v>38</v>
      </c>
      <c r="P232" s="54">
        <v>1002244.23</v>
      </c>
      <c r="Q232" s="54">
        <v>380740.59</v>
      </c>
      <c r="R232" s="54">
        <v>1382984.82</v>
      </c>
      <c r="S232" s="56">
        <v>40461</v>
      </c>
      <c r="T232" s="56">
        <v>40633</v>
      </c>
      <c r="U232" s="54">
        <v>939387.82000000007</v>
      </c>
      <c r="V232" s="51" t="s">
        <v>40</v>
      </c>
    </row>
    <row r="233" spans="1:22" ht="14.25" customHeight="1" x14ac:dyDescent="0.25">
      <c r="A233" s="51" t="s">
        <v>518</v>
      </c>
      <c r="B233" s="89" t="s">
        <v>7266</v>
      </c>
      <c r="C233" s="51" t="s">
        <v>1676</v>
      </c>
      <c r="D233" s="75" t="s">
        <v>8493</v>
      </c>
      <c r="E233" s="51" t="s">
        <v>3715</v>
      </c>
      <c r="F233" s="75" t="s">
        <v>8546</v>
      </c>
      <c r="G233" s="51" t="s">
        <v>4011</v>
      </c>
      <c r="H233" s="75" t="s">
        <v>11274</v>
      </c>
      <c r="I233" s="51" t="s">
        <v>49</v>
      </c>
      <c r="J233" s="57">
        <v>1</v>
      </c>
      <c r="K233" s="53" t="s">
        <v>4508</v>
      </c>
      <c r="L233" s="53" t="s">
        <v>4538</v>
      </c>
      <c r="M233" s="57" t="s">
        <v>50</v>
      </c>
      <c r="N233" s="52">
        <v>1.5</v>
      </c>
      <c r="O233" s="51" t="s">
        <v>51</v>
      </c>
      <c r="P233" s="54">
        <v>1742312</v>
      </c>
      <c r="Q233" s="54">
        <v>273168</v>
      </c>
      <c r="R233" s="54">
        <v>2015480</v>
      </c>
      <c r="S233" s="56">
        <v>40639</v>
      </c>
      <c r="T233" s="56">
        <v>40724</v>
      </c>
      <c r="U233" s="54">
        <v>1558660</v>
      </c>
      <c r="V233" s="51" t="s">
        <v>40</v>
      </c>
    </row>
    <row r="234" spans="1:22" ht="14.25" customHeight="1" x14ac:dyDescent="0.25">
      <c r="A234" s="51" t="s">
        <v>518</v>
      </c>
      <c r="B234" s="89" t="s">
        <v>7266</v>
      </c>
      <c r="C234" s="51" t="s">
        <v>1676</v>
      </c>
      <c r="D234" s="75" t="s">
        <v>8493</v>
      </c>
      <c r="E234" s="51" t="s">
        <v>3715</v>
      </c>
      <c r="F234" s="75" t="s">
        <v>8546</v>
      </c>
      <c r="G234" s="51" t="s">
        <v>3716</v>
      </c>
      <c r="H234" s="75" t="s">
        <v>11223</v>
      </c>
      <c r="I234" s="51" t="s">
        <v>49</v>
      </c>
      <c r="J234" s="57">
        <v>1</v>
      </c>
      <c r="K234" s="53" t="s">
        <v>4508</v>
      </c>
      <c r="L234" s="53" t="s">
        <v>4538</v>
      </c>
      <c r="M234" s="57" t="s">
        <v>50</v>
      </c>
      <c r="N234" s="52">
        <v>0.91700000000000004</v>
      </c>
      <c r="O234" s="51" t="s">
        <v>51</v>
      </c>
      <c r="P234" s="54">
        <v>1153434</v>
      </c>
      <c r="Q234" s="54">
        <v>151803</v>
      </c>
      <c r="R234" s="54">
        <v>1305237</v>
      </c>
      <c r="S234" s="56">
        <v>40637</v>
      </c>
      <c r="T234" s="56">
        <v>40694</v>
      </c>
      <c r="U234" s="54">
        <v>1095304</v>
      </c>
      <c r="V234" s="51" t="s">
        <v>40</v>
      </c>
    </row>
    <row r="235" spans="1:22" ht="14.25" customHeight="1" x14ac:dyDescent="0.25">
      <c r="A235" s="51" t="s">
        <v>518</v>
      </c>
      <c r="B235" s="89" t="s">
        <v>7266</v>
      </c>
      <c r="C235" s="51" t="s">
        <v>1676</v>
      </c>
      <c r="D235" s="75" t="s">
        <v>8493</v>
      </c>
      <c r="E235" s="51" t="s">
        <v>3715</v>
      </c>
      <c r="F235" s="75" t="s">
        <v>8546</v>
      </c>
      <c r="G235" s="51" t="s">
        <v>4012</v>
      </c>
      <c r="H235" s="51" t="s">
        <v>11225</v>
      </c>
      <c r="I235" s="51" t="s">
        <v>49</v>
      </c>
      <c r="J235" s="57">
        <v>1</v>
      </c>
      <c r="K235" s="53" t="s">
        <v>4508</v>
      </c>
      <c r="L235" s="53" t="s">
        <v>4538</v>
      </c>
      <c r="M235" s="57" t="s">
        <v>50</v>
      </c>
      <c r="N235" s="52">
        <v>2.5259999999999998</v>
      </c>
      <c r="O235" s="51" t="s">
        <v>51</v>
      </c>
      <c r="P235" s="54">
        <v>2475136</v>
      </c>
      <c r="Q235" s="54">
        <v>236060</v>
      </c>
      <c r="R235" s="54">
        <v>2711196</v>
      </c>
      <c r="S235" s="56">
        <v>40658</v>
      </c>
      <c r="T235" s="56">
        <v>40724</v>
      </c>
      <c r="U235" s="54">
        <v>2348040</v>
      </c>
      <c r="V235" s="51" t="s">
        <v>40</v>
      </c>
    </row>
    <row r="236" spans="1:22" ht="14.25" customHeight="1" x14ac:dyDescent="0.25">
      <c r="A236" s="51" t="s">
        <v>518</v>
      </c>
      <c r="B236" s="89" t="s">
        <v>7266</v>
      </c>
      <c r="C236" s="51" t="s">
        <v>1676</v>
      </c>
      <c r="D236" s="75" t="s">
        <v>8493</v>
      </c>
      <c r="E236" s="51" t="s">
        <v>3715</v>
      </c>
      <c r="F236" s="75" t="s">
        <v>8546</v>
      </c>
      <c r="G236" s="51" t="s">
        <v>11227</v>
      </c>
      <c r="H236" s="75" t="s">
        <v>11226</v>
      </c>
      <c r="I236" s="51" t="s">
        <v>49</v>
      </c>
      <c r="J236" s="57">
        <v>1</v>
      </c>
      <c r="K236" s="53" t="s">
        <v>4508</v>
      </c>
      <c r="L236" s="53" t="s">
        <v>4538</v>
      </c>
      <c r="M236" s="57" t="s">
        <v>50</v>
      </c>
      <c r="N236" s="52">
        <v>0.26800000000000002</v>
      </c>
      <c r="O236" s="51" t="s">
        <v>51</v>
      </c>
      <c r="P236" s="54">
        <v>346118</v>
      </c>
      <c r="Q236" s="54">
        <v>114837</v>
      </c>
      <c r="R236" s="54">
        <v>460955</v>
      </c>
      <c r="S236" s="56">
        <v>40637</v>
      </c>
      <c r="T236" s="56">
        <v>40694</v>
      </c>
      <c r="U236" s="54">
        <v>327953</v>
      </c>
      <c r="V236" s="51" t="s">
        <v>40</v>
      </c>
    </row>
    <row r="237" spans="1:22" ht="14.25" customHeight="1" x14ac:dyDescent="0.25">
      <c r="A237" s="51" t="s">
        <v>518</v>
      </c>
      <c r="B237" s="89" t="s">
        <v>7266</v>
      </c>
      <c r="C237" s="51" t="s">
        <v>1676</v>
      </c>
      <c r="D237" s="75" t="s">
        <v>8493</v>
      </c>
      <c r="E237" s="51" t="s">
        <v>3715</v>
      </c>
      <c r="F237" s="75" t="s">
        <v>8546</v>
      </c>
      <c r="G237" s="51" t="s">
        <v>3718</v>
      </c>
      <c r="H237" s="75" t="s">
        <v>12407</v>
      </c>
      <c r="I237" s="51" t="s">
        <v>7236</v>
      </c>
      <c r="J237" s="57">
        <v>1</v>
      </c>
      <c r="K237" s="53" t="s">
        <v>4519</v>
      </c>
      <c r="L237" s="53" t="s">
        <v>4522</v>
      </c>
      <c r="M237" s="57" t="s">
        <v>110</v>
      </c>
      <c r="N237" s="52">
        <v>80</v>
      </c>
      <c r="O237" s="51" t="s">
        <v>111</v>
      </c>
      <c r="P237" s="54">
        <v>1161044</v>
      </c>
      <c r="Q237" s="54">
        <v>368786</v>
      </c>
      <c r="R237" s="54">
        <v>1529830</v>
      </c>
      <c r="S237" s="56">
        <v>40661</v>
      </c>
      <c r="T237" s="56">
        <v>40724</v>
      </c>
      <c r="U237" s="54">
        <v>1108957.3</v>
      </c>
      <c r="V237" s="51" t="s">
        <v>40</v>
      </c>
    </row>
    <row r="238" spans="1:22" ht="14.25" customHeight="1" x14ac:dyDescent="0.25">
      <c r="A238" s="51" t="s">
        <v>518</v>
      </c>
      <c r="B238" s="89" t="s">
        <v>7266</v>
      </c>
      <c r="C238" s="51" t="s">
        <v>1676</v>
      </c>
      <c r="D238" s="75" t="s">
        <v>8493</v>
      </c>
      <c r="E238" s="51" t="s">
        <v>3715</v>
      </c>
      <c r="F238" s="75" t="s">
        <v>8546</v>
      </c>
      <c r="G238" s="51" t="s">
        <v>3719</v>
      </c>
      <c r="H238" s="75" t="s">
        <v>11230</v>
      </c>
      <c r="I238" s="51" t="s">
        <v>284</v>
      </c>
      <c r="J238" s="57">
        <v>1</v>
      </c>
      <c r="K238" s="53" t="s">
        <v>4511</v>
      </c>
      <c r="L238" s="53" t="s">
        <v>4577</v>
      </c>
      <c r="M238" s="57" t="s">
        <v>27</v>
      </c>
      <c r="N238" s="52">
        <v>63</v>
      </c>
      <c r="O238" s="51" t="s">
        <v>28</v>
      </c>
      <c r="P238" s="54">
        <v>635992</v>
      </c>
      <c r="Q238" s="54">
        <v>135078</v>
      </c>
      <c r="R238" s="54">
        <v>771070</v>
      </c>
      <c r="S238" s="56">
        <v>40668</v>
      </c>
      <c r="T238" s="56">
        <v>40695</v>
      </c>
      <c r="U238" s="54">
        <v>607648.79999999993</v>
      </c>
      <c r="V238" s="51" t="s">
        <v>40</v>
      </c>
    </row>
    <row r="239" spans="1:22" ht="14.25" customHeight="1" x14ac:dyDescent="0.25">
      <c r="A239" s="51" t="s">
        <v>518</v>
      </c>
      <c r="B239" s="89" t="s">
        <v>7266</v>
      </c>
      <c r="C239" s="51" t="s">
        <v>1676</v>
      </c>
      <c r="D239" s="75" t="s">
        <v>8493</v>
      </c>
      <c r="E239" s="51" t="s">
        <v>3715</v>
      </c>
      <c r="F239" s="75" t="s">
        <v>8546</v>
      </c>
      <c r="G239" s="51" t="s">
        <v>7235</v>
      </c>
      <c r="H239" s="75" t="s">
        <v>12408</v>
      </c>
      <c r="I239" s="51" t="s">
        <v>49</v>
      </c>
      <c r="J239" s="57">
        <v>1</v>
      </c>
      <c r="K239" s="53" t="s">
        <v>4508</v>
      </c>
      <c r="L239" s="53" t="s">
        <v>4538</v>
      </c>
      <c r="M239" s="57" t="s">
        <v>50</v>
      </c>
      <c r="N239" s="52">
        <v>2.8119999999999998</v>
      </c>
      <c r="O239" s="51" t="s">
        <v>51</v>
      </c>
      <c r="P239" s="54">
        <v>3072046</v>
      </c>
      <c r="Q239" s="54">
        <v>274473</v>
      </c>
      <c r="R239" s="54">
        <v>3346519</v>
      </c>
      <c r="S239" s="56">
        <v>40658</v>
      </c>
      <c r="T239" s="56">
        <v>40724</v>
      </c>
      <c r="U239" s="54">
        <v>2915712</v>
      </c>
      <c r="V239" s="51" t="s">
        <v>40</v>
      </c>
    </row>
    <row r="240" spans="1:22" ht="14.25" customHeight="1" x14ac:dyDescent="0.25">
      <c r="A240" s="51" t="s">
        <v>518</v>
      </c>
      <c r="B240" s="89" t="s">
        <v>7266</v>
      </c>
      <c r="C240" s="51" t="s">
        <v>1676</v>
      </c>
      <c r="D240" s="75" t="s">
        <v>8493</v>
      </c>
      <c r="E240" s="51" t="s">
        <v>3715</v>
      </c>
      <c r="F240" s="75" t="s">
        <v>8546</v>
      </c>
      <c r="G240" s="51" t="s">
        <v>4015</v>
      </c>
      <c r="H240" s="75" t="s">
        <v>12409</v>
      </c>
      <c r="I240" s="51" t="s">
        <v>7237</v>
      </c>
      <c r="J240" s="57">
        <v>1</v>
      </c>
      <c r="K240" s="53" t="s">
        <v>4511</v>
      </c>
      <c r="L240" s="53" t="s">
        <v>3267</v>
      </c>
      <c r="M240" s="57" t="s">
        <v>62</v>
      </c>
      <c r="N240" s="52">
        <v>51</v>
      </c>
      <c r="O240" s="51" t="s">
        <v>38</v>
      </c>
      <c r="P240" s="54">
        <v>539851</v>
      </c>
      <c r="Q240" s="54">
        <v>225120</v>
      </c>
      <c r="R240" s="54">
        <v>764971</v>
      </c>
      <c r="S240" s="56">
        <v>40662</v>
      </c>
      <c r="T240" s="56">
        <v>40694</v>
      </c>
      <c r="U240" s="54">
        <v>539851</v>
      </c>
      <c r="V240" s="51" t="s">
        <v>40</v>
      </c>
    </row>
    <row r="241" spans="1:22" ht="14.25" customHeight="1" x14ac:dyDescent="0.25">
      <c r="A241" s="51" t="s">
        <v>518</v>
      </c>
      <c r="B241" s="89" t="s">
        <v>7266</v>
      </c>
      <c r="C241" s="51" t="s">
        <v>1676</v>
      </c>
      <c r="D241" s="75" t="s">
        <v>8493</v>
      </c>
      <c r="E241" s="51" t="s">
        <v>3715</v>
      </c>
      <c r="F241" s="75" t="s">
        <v>8546</v>
      </c>
      <c r="G241" s="51" t="s">
        <v>3696</v>
      </c>
      <c r="H241" s="75" t="s">
        <v>11233</v>
      </c>
      <c r="I241" s="51" t="s">
        <v>320</v>
      </c>
      <c r="J241" s="57">
        <v>1</v>
      </c>
      <c r="K241" s="57" t="s">
        <v>4511</v>
      </c>
      <c r="L241" s="57" t="s">
        <v>3148</v>
      </c>
      <c r="M241" s="57" t="s">
        <v>75</v>
      </c>
      <c r="N241" s="52">
        <v>1</v>
      </c>
      <c r="O241" s="51" t="s">
        <v>76</v>
      </c>
      <c r="P241" s="54">
        <v>593589</v>
      </c>
      <c r="Q241" s="54">
        <v>148260</v>
      </c>
      <c r="R241" s="54">
        <v>741849</v>
      </c>
      <c r="S241" s="56">
        <v>40674</v>
      </c>
      <c r="T241" s="56">
        <v>40694</v>
      </c>
      <c r="U241" s="54">
        <v>562763</v>
      </c>
      <c r="V241" s="51" t="s">
        <v>40</v>
      </c>
    </row>
    <row r="242" spans="1:22" ht="14.25" customHeight="1" x14ac:dyDescent="0.25">
      <c r="A242" s="51" t="s">
        <v>518</v>
      </c>
      <c r="B242" s="89" t="s">
        <v>7266</v>
      </c>
      <c r="C242" s="51" t="s">
        <v>1676</v>
      </c>
      <c r="D242" s="75" t="s">
        <v>8493</v>
      </c>
      <c r="E242" s="51" t="s">
        <v>3715</v>
      </c>
      <c r="F242" s="75" t="s">
        <v>8546</v>
      </c>
      <c r="G242" s="51" t="s">
        <v>2596</v>
      </c>
      <c r="H242" s="75" t="s">
        <v>11238</v>
      </c>
      <c r="I242" s="51" t="s">
        <v>49</v>
      </c>
      <c r="J242" s="57">
        <v>1</v>
      </c>
      <c r="K242" s="53" t="s">
        <v>4508</v>
      </c>
      <c r="L242" s="53" t="s">
        <v>4538</v>
      </c>
      <c r="M242" s="57" t="s">
        <v>50</v>
      </c>
      <c r="N242" s="52">
        <v>0.53800000000000003</v>
      </c>
      <c r="O242" s="51" t="s">
        <v>51</v>
      </c>
      <c r="P242" s="54">
        <v>710031</v>
      </c>
      <c r="Q242" s="54">
        <v>133994</v>
      </c>
      <c r="R242" s="54">
        <v>844025</v>
      </c>
      <c r="S242" s="56">
        <v>40637</v>
      </c>
      <c r="T242" s="56">
        <v>40694</v>
      </c>
      <c r="U242" s="54">
        <v>673855</v>
      </c>
      <c r="V242" s="51" t="s">
        <v>40</v>
      </c>
    </row>
    <row r="243" spans="1:22" ht="14.25" customHeight="1" x14ac:dyDescent="0.25">
      <c r="A243" s="51" t="s">
        <v>518</v>
      </c>
      <c r="B243" s="89" t="s">
        <v>7266</v>
      </c>
      <c r="C243" s="51" t="s">
        <v>1676</v>
      </c>
      <c r="D243" s="75" t="s">
        <v>8493</v>
      </c>
      <c r="E243" s="51" t="s">
        <v>908</v>
      </c>
      <c r="F243" s="75" t="s">
        <v>8588</v>
      </c>
      <c r="G243" s="51" t="s">
        <v>7218</v>
      </c>
      <c r="H243" s="75" t="s">
        <v>12410</v>
      </c>
      <c r="I243" s="51" t="s">
        <v>7219</v>
      </c>
      <c r="J243" s="57">
        <v>1</v>
      </c>
      <c r="K243" s="53" t="s">
        <v>4519</v>
      </c>
      <c r="L243" s="53" t="s">
        <v>4520</v>
      </c>
      <c r="M243" s="57" t="s">
        <v>37</v>
      </c>
      <c r="N243" s="52">
        <v>48</v>
      </c>
      <c r="O243" s="51" t="s">
        <v>38</v>
      </c>
      <c r="P243" s="54">
        <v>715730</v>
      </c>
      <c r="Q243" s="54">
        <v>81733</v>
      </c>
      <c r="R243" s="54">
        <v>797463</v>
      </c>
      <c r="S243" s="56">
        <v>40667</v>
      </c>
      <c r="T243" s="56">
        <v>40724</v>
      </c>
      <c r="U243" s="54">
        <v>715730</v>
      </c>
      <c r="V243" s="51" t="s">
        <v>40</v>
      </c>
    </row>
    <row r="244" spans="1:22" ht="14.25" customHeight="1" x14ac:dyDescent="0.25">
      <c r="A244" s="51" t="s">
        <v>518</v>
      </c>
      <c r="B244" s="89" t="s">
        <v>7266</v>
      </c>
      <c r="C244" s="51" t="s">
        <v>1676</v>
      </c>
      <c r="D244" s="75" t="s">
        <v>8493</v>
      </c>
      <c r="E244" s="51" t="s">
        <v>908</v>
      </c>
      <c r="F244" s="75" t="s">
        <v>8588</v>
      </c>
      <c r="G244" s="51" t="s">
        <v>4187</v>
      </c>
      <c r="H244" s="75" t="s">
        <v>11241</v>
      </c>
      <c r="I244" s="51" t="s">
        <v>4128</v>
      </c>
      <c r="J244" s="57">
        <v>1</v>
      </c>
      <c r="K244" s="53" t="s">
        <v>4541</v>
      </c>
      <c r="L244" s="53" t="s">
        <v>4581</v>
      </c>
      <c r="M244" s="57" t="s">
        <v>136</v>
      </c>
      <c r="N244" s="52">
        <v>530</v>
      </c>
      <c r="O244" s="51" t="s">
        <v>137</v>
      </c>
      <c r="P244" s="54">
        <v>1088000</v>
      </c>
      <c r="Q244" s="54">
        <v>116815</v>
      </c>
      <c r="R244" s="54">
        <v>1204815</v>
      </c>
      <c r="S244" s="56">
        <v>40671</v>
      </c>
      <c r="T244" s="56">
        <v>40694</v>
      </c>
      <c r="U244" s="54">
        <v>1032467</v>
      </c>
      <c r="V244" s="51" t="s">
        <v>40</v>
      </c>
    </row>
    <row r="245" spans="1:22" ht="14.25" customHeight="1" x14ac:dyDescent="0.25">
      <c r="A245" s="51" t="s">
        <v>518</v>
      </c>
      <c r="B245" s="89" t="s">
        <v>7266</v>
      </c>
      <c r="C245" s="51" t="s">
        <v>1676</v>
      </c>
      <c r="D245" s="75" t="s">
        <v>8493</v>
      </c>
      <c r="E245" s="51" t="s">
        <v>908</v>
      </c>
      <c r="F245" s="75" t="s">
        <v>8588</v>
      </c>
      <c r="G245" s="51" t="s">
        <v>3017</v>
      </c>
      <c r="H245" s="75" t="s">
        <v>12411</v>
      </c>
      <c r="I245" s="51" t="s">
        <v>516</v>
      </c>
      <c r="J245" s="57">
        <v>1</v>
      </c>
      <c r="K245" s="53" t="s">
        <v>4511</v>
      </c>
      <c r="L245" s="53" t="s">
        <v>3267</v>
      </c>
      <c r="M245" s="57" t="s">
        <v>62</v>
      </c>
      <c r="N245" s="52">
        <v>51</v>
      </c>
      <c r="O245" s="51" t="s">
        <v>38</v>
      </c>
      <c r="P245" s="54">
        <v>699000</v>
      </c>
      <c r="Q245" s="54">
        <v>84000</v>
      </c>
      <c r="R245" s="54">
        <v>783000</v>
      </c>
      <c r="S245" s="56">
        <v>40605</v>
      </c>
      <c r="T245" s="56">
        <v>40694</v>
      </c>
      <c r="U245" s="54">
        <v>663745</v>
      </c>
      <c r="V245" s="51" t="s">
        <v>40</v>
      </c>
    </row>
    <row r="246" spans="1:22" ht="14.25" customHeight="1" x14ac:dyDescent="0.25">
      <c r="A246" s="51" t="s">
        <v>518</v>
      </c>
      <c r="B246" s="89" t="s">
        <v>7266</v>
      </c>
      <c r="C246" s="51" t="s">
        <v>1676</v>
      </c>
      <c r="D246" s="75" t="s">
        <v>8493</v>
      </c>
      <c r="E246" s="51" t="s">
        <v>908</v>
      </c>
      <c r="F246" s="75" t="s">
        <v>8588</v>
      </c>
      <c r="G246" s="51" t="s">
        <v>7216</v>
      </c>
      <c r="H246" s="75" t="s">
        <v>12412</v>
      </c>
      <c r="I246" s="51" t="s">
        <v>2726</v>
      </c>
      <c r="J246" s="57">
        <v>1</v>
      </c>
      <c r="K246" s="53" t="s">
        <v>4511</v>
      </c>
      <c r="L246" s="53" t="s">
        <v>3192</v>
      </c>
      <c r="M246" s="57" t="s">
        <v>43</v>
      </c>
      <c r="N246" s="52">
        <v>48</v>
      </c>
      <c r="O246" s="51" t="s">
        <v>38</v>
      </c>
      <c r="P246" s="54">
        <v>670000</v>
      </c>
      <c r="Q246" s="54">
        <v>72858</v>
      </c>
      <c r="R246" s="54">
        <v>742858</v>
      </c>
      <c r="S246" s="56">
        <v>40636</v>
      </c>
      <c r="T246" s="56">
        <v>40694</v>
      </c>
      <c r="U246" s="54">
        <v>637929</v>
      </c>
      <c r="V246" s="51" t="s">
        <v>40</v>
      </c>
    </row>
    <row r="247" spans="1:22" ht="14.25" customHeight="1" x14ac:dyDescent="0.25">
      <c r="A247" s="51" t="s">
        <v>518</v>
      </c>
      <c r="B247" s="89" t="s">
        <v>7266</v>
      </c>
      <c r="C247" s="51" t="s">
        <v>1676</v>
      </c>
      <c r="D247" s="75" t="s">
        <v>8493</v>
      </c>
      <c r="E247" s="51" t="s">
        <v>908</v>
      </c>
      <c r="F247" s="75" t="s">
        <v>8588</v>
      </c>
      <c r="G247" s="51" t="s">
        <v>4011</v>
      </c>
      <c r="H247" s="75" t="s">
        <v>11242</v>
      </c>
      <c r="I247" s="51" t="s">
        <v>4128</v>
      </c>
      <c r="J247" s="57">
        <v>1</v>
      </c>
      <c r="K247" s="53" t="s">
        <v>4541</v>
      </c>
      <c r="L247" s="53" t="s">
        <v>4581</v>
      </c>
      <c r="M247" s="57" t="s">
        <v>136</v>
      </c>
      <c r="N247" s="52">
        <v>575</v>
      </c>
      <c r="O247" s="51" t="s">
        <v>137</v>
      </c>
      <c r="P247" s="54">
        <v>1093000</v>
      </c>
      <c r="Q247" s="54">
        <v>115994</v>
      </c>
      <c r="R247" s="54">
        <v>1208994</v>
      </c>
      <c r="S247" s="56">
        <v>40617</v>
      </c>
      <c r="T247" s="56">
        <v>40694</v>
      </c>
      <c r="U247" s="54">
        <v>1037453</v>
      </c>
      <c r="V247" s="51" t="s">
        <v>40</v>
      </c>
    </row>
    <row r="248" spans="1:22" ht="14.25" customHeight="1" x14ac:dyDescent="0.25">
      <c r="A248" s="51" t="s">
        <v>518</v>
      </c>
      <c r="B248" s="89" t="s">
        <v>7266</v>
      </c>
      <c r="C248" s="51" t="s">
        <v>1676</v>
      </c>
      <c r="D248" s="75" t="s">
        <v>8493</v>
      </c>
      <c r="E248" s="51" t="s">
        <v>908</v>
      </c>
      <c r="F248" s="75" t="s">
        <v>8588</v>
      </c>
      <c r="G248" s="51" t="s">
        <v>3747</v>
      </c>
      <c r="H248" s="75" t="s">
        <v>11244</v>
      </c>
      <c r="I248" s="51" t="s">
        <v>7222</v>
      </c>
      <c r="J248" s="57">
        <v>1</v>
      </c>
      <c r="K248" s="53" t="s">
        <v>4519</v>
      </c>
      <c r="L248" s="53" t="s">
        <v>4522</v>
      </c>
      <c r="M248" s="57" t="s">
        <v>110</v>
      </c>
      <c r="N248" s="52">
        <v>4</v>
      </c>
      <c r="O248" s="51" t="s">
        <v>111</v>
      </c>
      <c r="P248" s="54">
        <v>391000</v>
      </c>
      <c r="Q248" s="54">
        <v>15141</v>
      </c>
      <c r="R248" s="54">
        <v>406141</v>
      </c>
      <c r="S248" s="56">
        <v>40659</v>
      </c>
      <c r="T248" s="56">
        <v>40694</v>
      </c>
      <c r="U248" s="54">
        <v>373068</v>
      </c>
      <c r="V248" s="51" t="s">
        <v>40</v>
      </c>
    </row>
    <row r="249" spans="1:22" ht="14.25" customHeight="1" x14ac:dyDescent="0.25">
      <c r="A249" s="51" t="s">
        <v>518</v>
      </c>
      <c r="B249" s="89" t="s">
        <v>7266</v>
      </c>
      <c r="C249" s="51" t="s">
        <v>1676</v>
      </c>
      <c r="D249" s="75" t="s">
        <v>8493</v>
      </c>
      <c r="E249" s="51" t="s">
        <v>908</v>
      </c>
      <c r="F249" s="75" t="s">
        <v>8588</v>
      </c>
      <c r="G249" s="51" t="s">
        <v>4189</v>
      </c>
      <c r="H249" s="75" t="s">
        <v>11245</v>
      </c>
      <c r="I249" s="51" t="s">
        <v>7217</v>
      </c>
      <c r="J249" s="57">
        <v>1</v>
      </c>
      <c r="K249" s="53" t="s">
        <v>4508</v>
      </c>
      <c r="L249" s="53" t="s">
        <v>4538</v>
      </c>
      <c r="M249" s="57" t="s">
        <v>50</v>
      </c>
      <c r="N249" s="52">
        <v>1.1220000000000001</v>
      </c>
      <c r="O249" s="51" t="s">
        <v>51</v>
      </c>
      <c r="P249" s="54">
        <v>633000</v>
      </c>
      <c r="Q249" s="54">
        <v>51472</v>
      </c>
      <c r="R249" s="54">
        <v>684472</v>
      </c>
      <c r="S249" s="56">
        <v>40615</v>
      </c>
      <c r="T249" s="56">
        <v>40694</v>
      </c>
      <c r="U249" s="54">
        <v>590543</v>
      </c>
      <c r="V249" s="51" t="s">
        <v>40</v>
      </c>
    </row>
    <row r="250" spans="1:22" ht="14.25" customHeight="1" x14ac:dyDescent="0.25">
      <c r="A250" s="51" t="s">
        <v>518</v>
      </c>
      <c r="B250" s="89" t="s">
        <v>7266</v>
      </c>
      <c r="C250" s="51" t="s">
        <v>1676</v>
      </c>
      <c r="D250" s="75" t="s">
        <v>8493</v>
      </c>
      <c r="E250" s="51" t="s">
        <v>908</v>
      </c>
      <c r="F250" s="75" t="s">
        <v>8588</v>
      </c>
      <c r="G250" s="51" t="s">
        <v>3748</v>
      </c>
      <c r="H250" s="75" t="s">
        <v>11248</v>
      </c>
      <c r="I250" s="51" t="s">
        <v>516</v>
      </c>
      <c r="J250" s="57">
        <v>1</v>
      </c>
      <c r="K250" s="53" t="s">
        <v>4511</v>
      </c>
      <c r="L250" s="53" t="s">
        <v>3267</v>
      </c>
      <c r="M250" s="57" t="s">
        <v>62</v>
      </c>
      <c r="N250" s="52">
        <v>51</v>
      </c>
      <c r="O250" s="51" t="s">
        <v>38</v>
      </c>
      <c r="P250" s="54">
        <v>667004</v>
      </c>
      <c r="Q250" s="54">
        <v>81000</v>
      </c>
      <c r="R250" s="54">
        <v>748004</v>
      </c>
      <c r="S250" s="56">
        <v>40637</v>
      </c>
      <c r="T250" s="56">
        <v>40694</v>
      </c>
      <c r="U250" s="54">
        <v>667007</v>
      </c>
      <c r="V250" s="51" t="s">
        <v>40</v>
      </c>
    </row>
    <row r="251" spans="1:22" ht="14.25" customHeight="1" x14ac:dyDescent="0.25">
      <c r="A251" s="51" t="s">
        <v>518</v>
      </c>
      <c r="B251" s="89" t="s">
        <v>7266</v>
      </c>
      <c r="C251" s="51" t="s">
        <v>1676</v>
      </c>
      <c r="D251" s="75" t="s">
        <v>8493</v>
      </c>
      <c r="E251" s="51" t="s">
        <v>908</v>
      </c>
      <c r="F251" s="75" t="s">
        <v>8588</v>
      </c>
      <c r="G251" s="51" t="s">
        <v>3749</v>
      </c>
      <c r="H251" s="75" t="s">
        <v>12413</v>
      </c>
      <c r="I251" s="51" t="s">
        <v>4128</v>
      </c>
      <c r="J251" s="57">
        <v>1</v>
      </c>
      <c r="K251" s="53" t="s">
        <v>4541</v>
      </c>
      <c r="L251" s="53" t="s">
        <v>4581</v>
      </c>
      <c r="M251" s="57" t="s">
        <v>136</v>
      </c>
      <c r="N251" s="52">
        <v>620</v>
      </c>
      <c r="O251" s="51" t="s">
        <v>137</v>
      </c>
      <c r="P251" s="54">
        <v>1190000</v>
      </c>
      <c r="Q251" s="54">
        <v>156210</v>
      </c>
      <c r="R251" s="54">
        <v>1346210</v>
      </c>
      <c r="S251" s="56">
        <v>40612</v>
      </c>
      <c r="T251" s="56">
        <v>40694</v>
      </c>
      <c r="U251" s="54">
        <v>1128550</v>
      </c>
      <c r="V251" s="51" t="s">
        <v>40</v>
      </c>
    </row>
    <row r="252" spans="1:22" ht="14.25" customHeight="1" x14ac:dyDescent="0.25">
      <c r="A252" s="51" t="s">
        <v>518</v>
      </c>
      <c r="B252" s="89" t="s">
        <v>7266</v>
      </c>
      <c r="C252" s="51" t="s">
        <v>1676</v>
      </c>
      <c r="D252" s="75" t="s">
        <v>8493</v>
      </c>
      <c r="E252" s="51" t="s">
        <v>908</v>
      </c>
      <c r="F252" s="75" t="s">
        <v>8588</v>
      </c>
      <c r="G252" s="51" t="s">
        <v>2922</v>
      </c>
      <c r="H252" s="75" t="s">
        <v>12414</v>
      </c>
      <c r="I252" s="51" t="s">
        <v>420</v>
      </c>
      <c r="J252" s="57">
        <v>1</v>
      </c>
      <c r="K252" s="53" t="s">
        <v>4508</v>
      </c>
      <c r="L252" s="53" t="s">
        <v>4183</v>
      </c>
      <c r="M252" s="57" t="s">
        <v>94</v>
      </c>
      <c r="N252" s="52">
        <v>1.58</v>
      </c>
      <c r="O252" s="51" t="s">
        <v>51</v>
      </c>
      <c r="P252" s="54">
        <v>1550000</v>
      </c>
      <c r="Q252" s="54">
        <v>538713</v>
      </c>
      <c r="R252" s="54">
        <v>2088713</v>
      </c>
      <c r="S252" s="56">
        <v>40687</v>
      </c>
      <c r="T252" s="56">
        <v>40831</v>
      </c>
      <c r="U252" s="54">
        <v>1453055</v>
      </c>
      <c r="V252" s="51" t="s">
        <v>40</v>
      </c>
    </row>
    <row r="253" spans="1:22" ht="14.25" customHeight="1" x14ac:dyDescent="0.25">
      <c r="A253" s="51" t="s">
        <v>518</v>
      </c>
      <c r="B253" s="89" t="s">
        <v>7266</v>
      </c>
      <c r="C253" s="51" t="s">
        <v>1676</v>
      </c>
      <c r="D253" s="75" t="s">
        <v>8493</v>
      </c>
      <c r="E253" s="51" t="s">
        <v>908</v>
      </c>
      <c r="F253" s="75" t="s">
        <v>8588</v>
      </c>
      <c r="G253" s="51" t="s">
        <v>3750</v>
      </c>
      <c r="H253" s="75" t="s">
        <v>11250</v>
      </c>
      <c r="I253" s="51" t="s">
        <v>7213</v>
      </c>
      <c r="J253" s="57">
        <v>1</v>
      </c>
      <c r="K253" s="53" t="s">
        <v>4511</v>
      </c>
      <c r="L253" s="53" t="s">
        <v>4577</v>
      </c>
      <c r="M253" s="57" t="s">
        <v>27</v>
      </c>
      <c r="N253" s="52">
        <v>63</v>
      </c>
      <c r="O253" s="51" t="s">
        <v>28</v>
      </c>
      <c r="P253" s="54">
        <v>684000</v>
      </c>
      <c r="Q253" s="54">
        <v>74000</v>
      </c>
      <c r="R253" s="54">
        <v>758000</v>
      </c>
      <c r="S253" s="56">
        <v>40617</v>
      </c>
      <c r="T253" s="56">
        <v>40694</v>
      </c>
      <c r="U253" s="54">
        <v>649894</v>
      </c>
      <c r="V253" s="51" t="s">
        <v>40</v>
      </c>
    </row>
    <row r="254" spans="1:22" ht="14.25" customHeight="1" x14ac:dyDescent="0.25">
      <c r="A254" s="51" t="s">
        <v>518</v>
      </c>
      <c r="B254" s="89" t="s">
        <v>7266</v>
      </c>
      <c r="C254" s="51" t="s">
        <v>1676</v>
      </c>
      <c r="D254" s="75" t="s">
        <v>8493</v>
      </c>
      <c r="E254" s="51" t="s">
        <v>908</v>
      </c>
      <c r="F254" s="75" t="s">
        <v>8588</v>
      </c>
      <c r="G254" s="51" t="s">
        <v>1241</v>
      </c>
      <c r="H254" s="75" t="s">
        <v>12415</v>
      </c>
      <c r="I254" s="51" t="s">
        <v>7217</v>
      </c>
      <c r="J254" s="57">
        <v>1</v>
      </c>
      <c r="K254" s="53" t="s">
        <v>4508</v>
      </c>
      <c r="L254" s="53" t="s">
        <v>4538</v>
      </c>
      <c r="M254" s="57" t="s">
        <v>50</v>
      </c>
      <c r="N254" s="52">
        <v>1.2</v>
      </c>
      <c r="O254" s="51" t="s">
        <v>51</v>
      </c>
      <c r="P254" s="54">
        <v>917000</v>
      </c>
      <c r="Q254" s="54">
        <v>67719</v>
      </c>
      <c r="R254" s="54">
        <v>984719</v>
      </c>
      <c r="S254" s="56">
        <v>40629</v>
      </c>
      <c r="T254" s="56">
        <v>40694</v>
      </c>
      <c r="U254" s="54">
        <v>872437</v>
      </c>
      <c r="V254" s="51" t="s">
        <v>40</v>
      </c>
    </row>
    <row r="255" spans="1:22" ht="14.25" customHeight="1" x14ac:dyDescent="0.25">
      <c r="A255" s="51" t="s">
        <v>518</v>
      </c>
      <c r="B255" s="89" t="s">
        <v>7266</v>
      </c>
      <c r="C255" s="51" t="s">
        <v>1676</v>
      </c>
      <c r="D255" s="75" t="s">
        <v>8493</v>
      </c>
      <c r="E255" s="51" t="s">
        <v>908</v>
      </c>
      <c r="F255" s="75" t="s">
        <v>8588</v>
      </c>
      <c r="G255" s="51" t="s">
        <v>4024</v>
      </c>
      <c r="H255" s="75" t="s">
        <v>11254</v>
      </c>
      <c r="I255" s="51" t="s">
        <v>516</v>
      </c>
      <c r="J255" s="57">
        <v>1</v>
      </c>
      <c r="K255" s="53" t="s">
        <v>4511</v>
      </c>
      <c r="L255" s="53" t="s">
        <v>3267</v>
      </c>
      <c r="M255" s="57" t="s">
        <v>62</v>
      </c>
      <c r="N255" s="52">
        <v>51</v>
      </c>
      <c r="O255" s="51" t="s">
        <v>38</v>
      </c>
      <c r="P255" s="54">
        <v>690122</v>
      </c>
      <c r="Q255" s="54">
        <v>84000</v>
      </c>
      <c r="R255" s="54">
        <v>774122</v>
      </c>
      <c r="S255" s="56">
        <v>40609</v>
      </c>
      <c r="T255" s="56">
        <v>40694</v>
      </c>
      <c r="U255" s="54">
        <v>690122</v>
      </c>
      <c r="V255" s="51" t="s">
        <v>40</v>
      </c>
    </row>
    <row r="256" spans="1:22" ht="14.25" customHeight="1" x14ac:dyDescent="0.25">
      <c r="A256" s="51" t="s">
        <v>518</v>
      </c>
      <c r="B256" s="89" t="s">
        <v>7266</v>
      </c>
      <c r="C256" s="51" t="s">
        <v>1676</v>
      </c>
      <c r="D256" s="75" t="s">
        <v>8493</v>
      </c>
      <c r="E256" s="51" t="s">
        <v>908</v>
      </c>
      <c r="F256" s="75" t="s">
        <v>8588</v>
      </c>
      <c r="G256" s="51" t="s">
        <v>4026</v>
      </c>
      <c r="H256" s="75" t="s">
        <v>11255</v>
      </c>
      <c r="I256" s="51" t="s">
        <v>7221</v>
      </c>
      <c r="J256" s="57">
        <v>1</v>
      </c>
      <c r="K256" s="53" t="s">
        <v>4519</v>
      </c>
      <c r="L256" s="53" t="s">
        <v>4520</v>
      </c>
      <c r="M256" s="57" t="s">
        <v>37</v>
      </c>
      <c r="N256" s="52">
        <v>48</v>
      </c>
      <c r="O256" s="51" t="s">
        <v>38</v>
      </c>
      <c r="P256" s="54">
        <v>717730</v>
      </c>
      <c r="Q256" s="54">
        <v>81733</v>
      </c>
      <c r="R256" s="54">
        <v>799463</v>
      </c>
      <c r="S256" s="56">
        <v>40667</v>
      </c>
      <c r="T256" s="56">
        <v>40724</v>
      </c>
      <c r="U256" s="54">
        <v>717730</v>
      </c>
      <c r="V256" s="51" t="s">
        <v>40</v>
      </c>
    </row>
    <row r="257" spans="1:22" ht="14.25" customHeight="1" x14ac:dyDescent="0.25">
      <c r="A257" s="51" t="s">
        <v>518</v>
      </c>
      <c r="B257" s="89" t="s">
        <v>7266</v>
      </c>
      <c r="C257" s="51" t="s">
        <v>1676</v>
      </c>
      <c r="D257" s="75" t="s">
        <v>8493</v>
      </c>
      <c r="E257" s="51" t="s">
        <v>908</v>
      </c>
      <c r="F257" s="75" t="s">
        <v>8588</v>
      </c>
      <c r="G257" s="51" t="s">
        <v>2896</v>
      </c>
      <c r="H257" s="75" t="s">
        <v>12416</v>
      </c>
      <c r="I257" s="51" t="s">
        <v>7210</v>
      </c>
      <c r="J257" s="57">
        <v>1</v>
      </c>
      <c r="K257" s="57" t="s">
        <v>4511</v>
      </c>
      <c r="L257" s="57" t="s">
        <v>3148</v>
      </c>
      <c r="M257" s="57" t="s">
        <v>75</v>
      </c>
      <c r="N257" s="52">
        <v>1</v>
      </c>
      <c r="O257" s="51" t="s">
        <v>76</v>
      </c>
      <c r="P257" s="54">
        <v>1108000</v>
      </c>
      <c r="Q257" s="54">
        <v>97026</v>
      </c>
      <c r="R257" s="54">
        <v>1205026</v>
      </c>
      <c r="S257" s="56">
        <v>40646</v>
      </c>
      <c r="T257" s="56">
        <v>40694</v>
      </c>
      <c r="U257" s="54">
        <v>1054544</v>
      </c>
      <c r="V257" s="51" t="s">
        <v>40</v>
      </c>
    </row>
    <row r="258" spans="1:22" ht="14.25" customHeight="1" x14ac:dyDescent="0.25">
      <c r="A258" s="51" t="s">
        <v>518</v>
      </c>
      <c r="B258" s="89" t="s">
        <v>7266</v>
      </c>
      <c r="C258" s="51" t="s">
        <v>1676</v>
      </c>
      <c r="D258" s="75" t="s">
        <v>8493</v>
      </c>
      <c r="E258" s="51" t="s">
        <v>908</v>
      </c>
      <c r="F258" s="75" t="s">
        <v>8588</v>
      </c>
      <c r="G258" s="51" t="s">
        <v>4192</v>
      </c>
      <c r="H258" s="75" t="s">
        <v>11256</v>
      </c>
      <c r="I258" s="51" t="s">
        <v>516</v>
      </c>
      <c r="J258" s="57">
        <v>1</v>
      </c>
      <c r="K258" s="53" t="s">
        <v>4511</v>
      </c>
      <c r="L258" s="53" t="s">
        <v>3267</v>
      </c>
      <c r="M258" s="57" t="s">
        <v>62</v>
      </c>
      <c r="N258" s="52">
        <v>51</v>
      </c>
      <c r="O258" s="51" t="s">
        <v>38</v>
      </c>
      <c r="P258" s="54">
        <v>706740</v>
      </c>
      <c r="Q258" s="54">
        <v>66000</v>
      </c>
      <c r="R258" s="54">
        <v>772740</v>
      </c>
      <c r="S258" s="56">
        <v>40635</v>
      </c>
      <c r="T258" s="56">
        <v>40694</v>
      </c>
      <c r="U258" s="54">
        <v>705940</v>
      </c>
      <c r="V258" s="51" t="s">
        <v>40</v>
      </c>
    </row>
    <row r="259" spans="1:22" ht="14.25" customHeight="1" x14ac:dyDescent="0.25">
      <c r="A259" s="51" t="s">
        <v>518</v>
      </c>
      <c r="B259" s="89" t="s">
        <v>7266</v>
      </c>
      <c r="C259" s="51" t="s">
        <v>1676</v>
      </c>
      <c r="D259" s="75" t="s">
        <v>8493</v>
      </c>
      <c r="E259" s="51" t="s">
        <v>908</v>
      </c>
      <c r="F259" s="75" t="s">
        <v>8588</v>
      </c>
      <c r="G259" s="51" t="s">
        <v>4027</v>
      </c>
      <c r="H259" s="75" t="s">
        <v>11257</v>
      </c>
      <c r="I259" s="51" t="s">
        <v>2829</v>
      </c>
      <c r="J259" s="57">
        <v>1</v>
      </c>
      <c r="K259" s="57" t="s">
        <v>4511</v>
      </c>
      <c r="L259" s="57" t="s">
        <v>3148</v>
      </c>
      <c r="M259" s="57" t="s">
        <v>75</v>
      </c>
      <c r="N259" s="52">
        <v>1</v>
      </c>
      <c r="O259" s="51" t="s">
        <v>76</v>
      </c>
      <c r="P259" s="54">
        <v>1216000</v>
      </c>
      <c r="Q259" s="54">
        <v>144401</v>
      </c>
      <c r="R259" s="54">
        <v>1360401</v>
      </c>
      <c r="S259" s="56">
        <v>40620</v>
      </c>
      <c r="T259" s="56">
        <v>40694</v>
      </c>
      <c r="U259" s="54">
        <v>1153690</v>
      </c>
      <c r="V259" s="51" t="s">
        <v>40</v>
      </c>
    </row>
    <row r="260" spans="1:22" ht="14.25" customHeight="1" x14ac:dyDescent="0.25">
      <c r="A260" s="51" t="s">
        <v>518</v>
      </c>
      <c r="B260" s="89" t="s">
        <v>7266</v>
      </c>
      <c r="C260" s="51" t="s">
        <v>1676</v>
      </c>
      <c r="D260" s="75" t="s">
        <v>8493</v>
      </c>
      <c r="E260" s="51" t="s">
        <v>908</v>
      </c>
      <c r="F260" s="75" t="s">
        <v>8588</v>
      </c>
      <c r="G260" s="51" t="s">
        <v>3752</v>
      </c>
      <c r="H260" s="75" t="s">
        <v>11258</v>
      </c>
      <c r="I260" s="51" t="s">
        <v>516</v>
      </c>
      <c r="J260" s="57">
        <v>1</v>
      </c>
      <c r="K260" s="53" t="s">
        <v>4511</v>
      </c>
      <c r="L260" s="53" t="s">
        <v>3267</v>
      </c>
      <c r="M260" s="57" t="s">
        <v>62</v>
      </c>
      <c r="N260" s="52">
        <v>51</v>
      </c>
      <c r="O260" s="51" t="s">
        <v>38</v>
      </c>
      <c r="P260" s="54">
        <v>687940</v>
      </c>
      <c r="Q260" s="54">
        <v>84000</v>
      </c>
      <c r="R260" s="54">
        <v>771940</v>
      </c>
      <c r="S260" s="56">
        <v>40625</v>
      </c>
      <c r="T260" s="56">
        <v>40694</v>
      </c>
      <c r="U260" s="54">
        <v>687940</v>
      </c>
      <c r="V260" s="51" t="s">
        <v>40</v>
      </c>
    </row>
    <row r="261" spans="1:22" ht="14.25" customHeight="1" x14ac:dyDescent="0.25">
      <c r="A261" s="51" t="s">
        <v>518</v>
      </c>
      <c r="B261" s="89" t="s">
        <v>7266</v>
      </c>
      <c r="C261" s="51" t="s">
        <v>1676</v>
      </c>
      <c r="D261" s="75" t="s">
        <v>8493</v>
      </c>
      <c r="E261" s="51" t="s">
        <v>908</v>
      </c>
      <c r="F261" s="75" t="s">
        <v>8588</v>
      </c>
      <c r="G261" s="51" t="s">
        <v>3753</v>
      </c>
      <c r="H261" s="75" t="s">
        <v>11260</v>
      </c>
      <c r="I261" s="51" t="s">
        <v>42</v>
      </c>
      <c r="J261" s="57">
        <v>1</v>
      </c>
      <c r="K261" s="53" t="s">
        <v>4511</v>
      </c>
      <c r="L261" s="53" t="s">
        <v>3192</v>
      </c>
      <c r="M261" s="57" t="s">
        <v>43</v>
      </c>
      <c r="N261" s="52">
        <v>48</v>
      </c>
      <c r="O261" s="51" t="s">
        <v>38</v>
      </c>
      <c r="P261" s="54">
        <v>638000</v>
      </c>
      <c r="Q261" s="54">
        <v>62000</v>
      </c>
      <c r="R261" s="54">
        <v>700000</v>
      </c>
      <c r="S261" s="56">
        <v>40619</v>
      </c>
      <c r="T261" s="56">
        <v>40694</v>
      </c>
      <c r="U261" s="54">
        <v>605863</v>
      </c>
      <c r="V261" s="51" t="s">
        <v>40</v>
      </c>
    </row>
    <row r="262" spans="1:22" ht="14.25" customHeight="1" x14ac:dyDescent="0.25">
      <c r="A262" s="51" t="s">
        <v>518</v>
      </c>
      <c r="B262" s="89" t="s">
        <v>7266</v>
      </c>
      <c r="C262" s="51" t="s">
        <v>1676</v>
      </c>
      <c r="D262" s="75" t="s">
        <v>8493</v>
      </c>
      <c r="E262" s="51" t="s">
        <v>908</v>
      </c>
      <c r="F262" s="75" t="s">
        <v>8588</v>
      </c>
      <c r="G262" s="51" t="s">
        <v>3722</v>
      </c>
      <c r="H262" s="75" t="s">
        <v>11261</v>
      </c>
      <c r="I262" s="51" t="s">
        <v>2829</v>
      </c>
      <c r="J262" s="57">
        <v>1</v>
      </c>
      <c r="K262" s="57" t="s">
        <v>4511</v>
      </c>
      <c r="L262" s="57" t="s">
        <v>3148</v>
      </c>
      <c r="M262" s="57" t="s">
        <v>75</v>
      </c>
      <c r="N262" s="52">
        <v>1</v>
      </c>
      <c r="O262" s="51" t="s">
        <v>76</v>
      </c>
      <c r="P262" s="54">
        <v>758000</v>
      </c>
      <c r="Q262" s="54">
        <v>65919</v>
      </c>
      <c r="R262" s="54">
        <v>823919</v>
      </c>
      <c r="S262" s="56">
        <v>40634</v>
      </c>
      <c r="T262" s="56">
        <v>40694</v>
      </c>
      <c r="U262" s="54">
        <v>731460</v>
      </c>
      <c r="V262" s="51" t="s">
        <v>40</v>
      </c>
    </row>
    <row r="263" spans="1:22" ht="14.25" customHeight="1" x14ac:dyDescent="0.25">
      <c r="A263" s="51" t="s">
        <v>518</v>
      </c>
      <c r="B263" s="89" t="s">
        <v>7266</v>
      </c>
      <c r="C263" s="51" t="s">
        <v>1676</v>
      </c>
      <c r="D263" s="75" t="s">
        <v>8493</v>
      </c>
      <c r="E263" s="51" t="s">
        <v>908</v>
      </c>
      <c r="F263" s="75" t="s">
        <v>8588</v>
      </c>
      <c r="G263" s="51" t="s">
        <v>7207</v>
      </c>
      <c r="H263" s="75" t="s">
        <v>12417</v>
      </c>
      <c r="I263" s="51" t="s">
        <v>42</v>
      </c>
      <c r="J263" s="57">
        <v>1</v>
      </c>
      <c r="K263" s="53" t="s">
        <v>4511</v>
      </c>
      <c r="L263" s="53" t="s">
        <v>3192</v>
      </c>
      <c r="M263" s="57" t="s">
        <v>43</v>
      </c>
      <c r="N263" s="52">
        <v>48</v>
      </c>
      <c r="O263" s="51" t="s">
        <v>38</v>
      </c>
      <c r="P263" s="54">
        <v>633000</v>
      </c>
      <c r="Q263" s="54">
        <v>67000</v>
      </c>
      <c r="R263" s="54">
        <v>700000</v>
      </c>
      <c r="S263" s="56">
        <v>40616</v>
      </c>
      <c r="T263" s="56">
        <v>40694</v>
      </c>
      <c r="U263" s="54">
        <v>600863</v>
      </c>
      <c r="V263" s="51" t="s">
        <v>40</v>
      </c>
    </row>
    <row r="264" spans="1:22" ht="14.25" customHeight="1" x14ac:dyDescent="0.25">
      <c r="A264" s="51" t="s">
        <v>518</v>
      </c>
      <c r="B264" s="89" t="s">
        <v>7266</v>
      </c>
      <c r="C264" s="51" t="s">
        <v>1676</v>
      </c>
      <c r="D264" s="75" t="s">
        <v>8493</v>
      </c>
      <c r="E264" s="51" t="s">
        <v>908</v>
      </c>
      <c r="F264" s="75" t="s">
        <v>8588</v>
      </c>
      <c r="G264" s="51" t="s">
        <v>3754</v>
      </c>
      <c r="H264" s="75" t="s">
        <v>11263</v>
      </c>
      <c r="I264" s="51" t="s">
        <v>7220</v>
      </c>
      <c r="J264" s="57">
        <v>1</v>
      </c>
      <c r="K264" s="53" t="s">
        <v>4519</v>
      </c>
      <c r="L264" s="53" t="s">
        <v>4520</v>
      </c>
      <c r="M264" s="57" t="s">
        <v>488</v>
      </c>
      <c r="N264" s="52">
        <v>72</v>
      </c>
      <c r="O264" s="51" t="s">
        <v>38</v>
      </c>
      <c r="P264" s="54">
        <v>609000</v>
      </c>
      <c r="Q264" s="54">
        <v>68166</v>
      </c>
      <c r="R264" s="54">
        <v>677166</v>
      </c>
      <c r="S264" s="56">
        <v>40651</v>
      </c>
      <c r="T264" s="56">
        <v>40694</v>
      </c>
      <c r="U264" s="54">
        <v>579463</v>
      </c>
      <c r="V264" s="51" t="s">
        <v>40</v>
      </c>
    </row>
    <row r="265" spans="1:22" ht="14.25" customHeight="1" x14ac:dyDescent="0.25">
      <c r="A265" s="51" t="s">
        <v>518</v>
      </c>
      <c r="B265" s="89" t="s">
        <v>7266</v>
      </c>
      <c r="C265" s="51" t="s">
        <v>1676</v>
      </c>
      <c r="D265" s="75" t="s">
        <v>8493</v>
      </c>
      <c r="E265" s="51" t="s">
        <v>908</v>
      </c>
      <c r="F265" s="75" t="s">
        <v>8588</v>
      </c>
      <c r="G265" s="51" t="s">
        <v>7211</v>
      </c>
      <c r="H265" s="75" t="s">
        <v>12418</v>
      </c>
      <c r="I265" s="51" t="s">
        <v>516</v>
      </c>
      <c r="J265" s="57">
        <v>1</v>
      </c>
      <c r="K265" s="53" t="s">
        <v>4511</v>
      </c>
      <c r="L265" s="53" t="s">
        <v>3267</v>
      </c>
      <c r="M265" s="57" t="s">
        <v>62</v>
      </c>
      <c r="N265" s="52">
        <v>51</v>
      </c>
      <c r="O265" s="51" t="s">
        <v>38</v>
      </c>
      <c r="P265" s="54">
        <v>725740</v>
      </c>
      <c r="Q265" s="54">
        <v>46000</v>
      </c>
      <c r="R265" s="54">
        <v>771740</v>
      </c>
      <c r="S265" s="56">
        <v>40603</v>
      </c>
      <c r="T265" s="56">
        <v>40694</v>
      </c>
      <c r="U265" s="54">
        <v>725740</v>
      </c>
      <c r="V265" s="51" t="s">
        <v>40</v>
      </c>
    </row>
    <row r="266" spans="1:22" ht="14.25" customHeight="1" x14ac:dyDescent="0.25">
      <c r="A266" s="51" t="s">
        <v>518</v>
      </c>
      <c r="B266" s="89" t="s">
        <v>7266</v>
      </c>
      <c r="C266" s="51" t="s">
        <v>1676</v>
      </c>
      <c r="D266" s="75" t="s">
        <v>8493</v>
      </c>
      <c r="E266" s="51" t="s">
        <v>908</v>
      </c>
      <c r="F266" s="75" t="s">
        <v>8588</v>
      </c>
      <c r="G266" s="51" t="s">
        <v>7208</v>
      </c>
      <c r="H266" s="75" t="s">
        <v>11265</v>
      </c>
      <c r="I266" s="51" t="s">
        <v>2829</v>
      </c>
      <c r="J266" s="57">
        <v>1</v>
      </c>
      <c r="K266" s="57" t="s">
        <v>4511</v>
      </c>
      <c r="L266" s="57" t="s">
        <v>3148</v>
      </c>
      <c r="M266" s="57" t="s">
        <v>75</v>
      </c>
      <c r="N266" s="52">
        <v>1</v>
      </c>
      <c r="O266" s="51" t="s">
        <v>76</v>
      </c>
      <c r="P266" s="54">
        <v>936000</v>
      </c>
      <c r="Q266" s="54">
        <v>66035</v>
      </c>
      <c r="R266" s="54">
        <v>1002035</v>
      </c>
      <c r="S266" s="56">
        <v>40626</v>
      </c>
      <c r="T266" s="56">
        <v>40694</v>
      </c>
      <c r="U266" s="54">
        <v>890203</v>
      </c>
      <c r="V266" s="51" t="s">
        <v>40</v>
      </c>
    </row>
    <row r="267" spans="1:22" ht="14.25" customHeight="1" x14ac:dyDescent="0.25">
      <c r="A267" s="51" t="s">
        <v>518</v>
      </c>
      <c r="B267" s="89" t="s">
        <v>7266</v>
      </c>
      <c r="C267" s="51" t="s">
        <v>1676</v>
      </c>
      <c r="D267" s="75" t="s">
        <v>8493</v>
      </c>
      <c r="E267" s="51" t="s">
        <v>908</v>
      </c>
      <c r="F267" s="75" t="s">
        <v>8588</v>
      </c>
      <c r="G267" s="51" t="s">
        <v>102</v>
      </c>
      <c r="H267" s="75" t="s">
        <v>11267</v>
      </c>
      <c r="I267" s="51" t="s">
        <v>516</v>
      </c>
      <c r="J267" s="57">
        <v>1</v>
      </c>
      <c r="K267" s="53" t="s">
        <v>4511</v>
      </c>
      <c r="L267" s="53" t="s">
        <v>3267</v>
      </c>
      <c r="M267" s="57" t="s">
        <v>62</v>
      </c>
      <c r="N267" s="52">
        <v>51</v>
      </c>
      <c r="O267" s="51" t="s">
        <v>38</v>
      </c>
      <c r="P267" s="54">
        <v>687940</v>
      </c>
      <c r="Q267" s="54">
        <v>84000</v>
      </c>
      <c r="R267" s="54">
        <v>771940</v>
      </c>
      <c r="S267" s="56">
        <v>40621</v>
      </c>
      <c r="T267" s="56">
        <v>40694</v>
      </c>
      <c r="U267" s="54">
        <v>687940</v>
      </c>
      <c r="V267" s="51" t="s">
        <v>40</v>
      </c>
    </row>
    <row r="268" spans="1:22" ht="14.25" customHeight="1" x14ac:dyDescent="0.25">
      <c r="A268" s="51" t="s">
        <v>518</v>
      </c>
      <c r="B268" s="89" t="s">
        <v>7266</v>
      </c>
      <c r="C268" s="51" t="s">
        <v>1676</v>
      </c>
      <c r="D268" s="75" t="s">
        <v>8493</v>
      </c>
      <c r="E268" s="51" t="s">
        <v>908</v>
      </c>
      <c r="F268" s="75" t="s">
        <v>8588</v>
      </c>
      <c r="G268" s="51" t="s">
        <v>4030</v>
      </c>
      <c r="H268" s="75" t="s">
        <v>11269</v>
      </c>
      <c r="I268" s="51" t="s">
        <v>516</v>
      </c>
      <c r="J268" s="57">
        <v>1</v>
      </c>
      <c r="K268" s="53" t="s">
        <v>4511</v>
      </c>
      <c r="L268" s="53" t="s">
        <v>3267</v>
      </c>
      <c r="M268" s="57" t="s">
        <v>62</v>
      </c>
      <c r="N268" s="52">
        <v>51</v>
      </c>
      <c r="O268" s="51" t="s">
        <v>38</v>
      </c>
      <c r="P268" s="54">
        <v>694940</v>
      </c>
      <c r="Q268" s="54">
        <v>77000</v>
      </c>
      <c r="R268" s="54">
        <v>771940</v>
      </c>
      <c r="S268" s="56">
        <v>40630</v>
      </c>
      <c r="T268" s="56">
        <v>40694</v>
      </c>
      <c r="U268" s="54">
        <v>694940</v>
      </c>
      <c r="V268" s="51" t="s">
        <v>40</v>
      </c>
    </row>
    <row r="269" spans="1:22" ht="14.25" customHeight="1" x14ac:dyDescent="0.25">
      <c r="A269" s="51" t="s">
        <v>518</v>
      </c>
      <c r="B269" s="89" t="s">
        <v>7266</v>
      </c>
      <c r="C269" s="51" t="s">
        <v>1676</v>
      </c>
      <c r="D269" s="75" t="s">
        <v>8493</v>
      </c>
      <c r="E269" s="51" t="s">
        <v>908</v>
      </c>
      <c r="F269" s="75" t="s">
        <v>8588</v>
      </c>
      <c r="G269" s="51" t="s">
        <v>7212</v>
      </c>
      <c r="H269" s="75" t="s">
        <v>12419</v>
      </c>
      <c r="I269" s="51" t="s">
        <v>3686</v>
      </c>
      <c r="J269" s="57">
        <v>1</v>
      </c>
      <c r="K269" s="53" t="s">
        <v>4519</v>
      </c>
      <c r="L269" s="53" t="s">
        <v>4522</v>
      </c>
      <c r="M269" s="57" t="s">
        <v>110</v>
      </c>
      <c r="N269" s="52">
        <v>10</v>
      </c>
      <c r="O269" s="51" t="s">
        <v>111</v>
      </c>
      <c r="P269" s="54">
        <v>788000</v>
      </c>
      <c r="Q269" s="54">
        <v>72264</v>
      </c>
      <c r="R269" s="54">
        <v>860264</v>
      </c>
      <c r="S269" s="56">
        <v>40609</v>
      </c>
      <c r="T269" s="56">
        <v>40694</v>
      </c>
      <c r="U269" s="54">
        <v>749457</v>
      </c>
      <c r="V269" s="51" t="s">
        <v>40</v>
      </c>
    </row>
    <row r="270" spans="1:22" ht="14.25" customHeight="1" x14ac:dyDescent="0.25">
      <c r="A270" s="51" t="s">
        <v>518</v>
      </c>
      <c r="B270" s="89" t="s">
        <v>7266</v>
      </c>
      <c r="C270" s="51" t="s">
        <v>1676</v>
      </c>
      <c r="D270" s="75" t="s">
        <v>8493</v>
      </c>
      <c r="E270" s="51" t="s">
        <v>908</v>
      </c>
      <c r="F270" s="75" t="s">
        <v>8588</v>
      </c>
      <c r="G270" s="51" t="s">
        <v>7209</v>
      </c>
      <c r="H270" s="75" t="s">
        <v>12420</v>
      </c>
      <c r="I270" s="51" t="s">
        <v>49</v>
      </c>
      <c r="J270" s="57">
        <v>1</v>
      </c>
      <c r="K270" s="53" t="s">
        <v>4508</v>
      </c>
      <c r="L270" s="53" t="s">
        <v>4538</v>
      </c>
      <c r="M270" s="57" t="s">
        <v>50</v>
      </c>
      <c r="N270" s="52">
        <v>1.9530000000000001</v>
      </c>
      <c r="O270" s="51" t="s">
        <v>51</v>
      </c>
      <c r="P270" s="54">
        <v>1201000</v>
      </c>
      <c r="Q270" s="54">
        <v>90964</v>
      </c>
      <c r="R270" s="54">
        <v>1291964</v>
      </c>
      <c r="S270" s="56">
        <v>40618</v>
      </c>
      <c r="T270" s="56">
        <v>40694</v>
      </c>
      <c r="U270" s="54">
        <v>1142119</v>
      </c>
      <c r="V270" s="51" t="s">
        <v>40</v>
      </c>
    </row>
    <row r="271" spans="1:22" ht="14.25" customHeight="1" x14ac:dyDescent="0.25">
      <c r="A271" s="51" t="s">
        <v>518</v>
      </c>
      <c r="B271" s="89" t="s">
        <v>7266</v>
      </c>
      <c r="C271" s="51" t="s">
        <v>1676</v>
      </c>
      <c r="D271" s="75" t="s">
        <v>8493</v>
      </c>
      <c r="E271" s="51" t="s">
        <v>908</v>
      </c>
      <c r="F271" s="75" t="s">
        <v>8588</v>
      </c>
      <c r="G271" s="51" t="s">
        <v>7214</v>
      </c>
      <c r="H271" s="75" t="s">
        <v>12421</v>
      </c>
      <c r="I271" s="51" t="s">
        <v>7215</v>
      </c>
      <c r="J271" s="57">
        <v>1</v>
      </c>
      <c r="K271" s="53" t="s">
        <v>4541</v>
      </c>
      <c r="L271" s="53" t="s">
        <v>4542</v>
      </c>
      <c r="M271" s="57" t="s">
        <v>270</v>
      </c>
      <c r="N271" s="52">
        <v>495</v>
      </c>
      <c r="O271" s="51" t="s">
        <v>137</v>
      </c>
      <c r="P271" s="54">
        <v>1067000</v>
      </c>
      <c r="Q271" s="54">
        <v>126718</v>
      </c>
      <c r="R271" s="54">
        <v>1193718</v>
      </c>
      <c r="S271" s="56">
        <v>40624</v>
      </c>
      <c r="T271" s="56">
        <v>40694</v>
      </c>
      <c r="U271" s="54">
        <v>1013024</v>
      </c>
      <c r="V271" s="51" t="s">
        <v>40</v>
      </c>
    </row>
    <row r="272" spans="1:22" ht="14.25" customHeight="1" x14ac:dyDescent="0.25">
      <c r="A272" s="51" t="s">
        <v>518</v>
      </c>
      <c r="B272" s="89" t="s">
        <v>7266</v>
      </c>
      <c r="C272" s="51" t="s">
        <v>520</v>
      </c>
      <c r="D272" s="51" t="s">
        <v>8486</v>
      </c>
      <c r="E272" s="51" t="s">
        <v>2347</v>
      </c>
      <c r="F272" s="75" t="s">
        <v>8606</v>
      </c>
      <c r="G272" s="51" t="s">
        <v>4271</v>
      </c>
      <c r="H272" s="75" t="s">
        <v>11188</v>
      </c>
      <c r="I272" s="51" t="s">
        <v>269</v>
      </c>
      <c r="J272" s="57">
        <v>1</v>
      </c>
      <c r="K272" s="53" t="s">
        <v>4541</v>
      </c>
      <c r="L272" s="53" t="s">
        <v>4542</v>
      </c>
      <c r="M272" s="57" t="s">
        <v>270</v>
      </c>
      <c r="N272" s="52">
        <v>135</v>
      </c>
      <c r="O272" s="51" t="s">
        <v>137</v>
      </c>
      <c r="P272" s="54">
        <v>581958.1</v>
      </c>
      <c r="Q272" s="54">
        <v>214947</v>
      </c>
      <c r="R272" s="54">
        <v>796905.1</v>
      </c>
      <c r="S272" s="56">
        <v>40648</v>
      </c>
      <c r="T272" s="56">
        <v>40724</v>
      </c>
      <c r="U272" s="54">
        <v>546153.94999999995</v>
      </c>
      <c r="V272" s="51" t="s">
        <v>40</v>
      </c>
    </row>
    <row r="273" spans="1:22" ht="14.25" customHeight="1" x14ac:dyDescent="0.25">
      <c r="A273" s="51" t="s">
        <v>518</v>
      </c>
      <c r="B273" s="89" t="s">
        <v>7266</v>
      </c>
      <c r="C273" s="51" t="s">
        <v>520</v>
      </c>
      <c r="D273" s="51" t="s">
        <v>8486</v>
      </c>
      <c r="E273" s="51" t="s">
        <v>2347</v>
      </c>
      <c r="F273" s="75" t="s">
        <v>8606</v>
      </c>
      <c r="G273" s="51" t="s">
        <v>4272</v>
      </c>
      <c r="H273" s="75" t="s">
        <v>11189</v>
      </c>
      <c r="I273" s="51" t="s">
        <v>7213</v>
      </c>
      <c r="J273" s="57">
        <v>1</v>
      </c>
      <c r="K273" s="53" t="s">
        <v>4511</v>
      </c>
      <c r="L273" s="53" t="s">
        <v>4577</v>
      </c>
      <c r="M273" s="57" t="s">
        <v>27</v>
      </c>
      <c r="N273" s="52">
        <v>63</v>
      </c>
      <c r="O273" s="51" t="s">
        <v>28</v>
      </c>
      <c r="P273" s="54">
        <v>597712.5</v>
      </c>
      <c r="Q273" s="54">
        <v>198257</v>
      </c>
      <c r="R273" s="54">
        <v>795969.5</v>
      </c>
      <c r="S273" s="56">
        <v>40665</v>
      </c>
      <c r="T273" s="56">
        <v>40724</v>
      </c>
      <c r="U273" s="54">
        <v>628535.5</v>
      </c>
      <c r="V273" s="51" t="s">
        <v>40</v>
      </c>
    </row>
    <row r="274" spans="1:22" ht="14.25" customHeight="1" x14ac:dyDescent="0.25">
      <c r="A274" s="51" t="s">
        <v>518</v>
      </c>
      <c r="B274" s="89" t="s">
        <v>7266</v>
      </c>
      <c r="C274" s="51" t="s">
        <v>520</v>
      </c>
      <c r="D274" s="51" t="s">
        <v>8486</v>
      </c>
      <c r="E274" s="51" t="s">
        <v>2347</v>
      </c>
      <c r="F274" s="75" t="s">
        <v>8606</v>
      </c>
      <c r="G274" s="51" t="s">
        <v>2348</v>
      </c>
      <c r="H274" s="75" t="s">
        <v>11191</v>
      </c>
      <c r="I274" s="51" t="s">
        <v>7234</v>
      </c>
      <c r="J274" s="57">
        <v>1</v>
      </c>
      <c r="K274" s="53" t="s">
        <v>4519</v>
      </c>
      <c r="L274" s="53" t="s">
        <v>4520</v>
      </c>
      <c r="M274" s="57" t="s">
        <v>318</v>
      </c>
      <c r="N274" s="52">
        <v>100</v>
      </c>
      <c r="O274" s="51" t="s">
        <v>137</v>
      </c>
      <c r="P274" s="54">
        <v>712281.98</v>
      </c>
      <c r="Q274" s="54">
        <v>314547</v>
      </c>
      <c r="R274" s="54">
        <v>1026828.98</v>
      </c>
      <c r="S274" s="56">
        <v>40656</v>
      </c>
      <c r="T274" s="56">
        <v>40724</v>
      </c>
      <c r="U274" s="54">
        <v>665835.88</v>
      </c>
      <c r="V274" s="51" t="s">
        <v>40</v>
      </c>
    </row>
    <row r="275" spans="1:22" ht="14.25" customHeight="1" x14ac:dyDescent="0.25">
      <c r="A275" s="51" t="s">
        <v>518</v>
      </c>
      <c r="B275" s="89" t="s">
        <v>7266</v>
      </c>
      <c r="C275" s="51" t="s">
        <v>520</v>
      </c>
      <c r="D275" s="51" t="s">
        <v>8486</v>
      </c>
      <c r="E275" s="51" t="s">
        <v>2347</v>
      </c>
      <c r="F275" s="75" t="s">
        <v>8606</v>
      </c>
      <c r="G275" s="51" t="s">
        <v>2349</v>
      </c>
      <c r="H275" s="75" t="s">
        <v>11192</v>
      </c>
      <c r="I275" s="51" t="s">
        <v>320</v>
      </c>
      <c r="J275" s="57">
        <v>1</v>
      </c>
      <c r="K275" s="57" t="s">
        <v>4511</v>
      </c>
      <c r="L275" s="57" t="s">
        <v>3148</v>
      </c>
      <c r="M275" s="57" t="s">
        <v>75</v>
      </c>
      <c r="N275" s="52">
        <v>1</v>
      </c>
      <c r="O275" s="51" t="s">
        <v>76</v>
      </c>
      <c r="P275" s="54">
        <v>893067.35</v>
      </c>
      <c r="Q275" s="54">
        <v>335664</v>
      </c>
      <c r="R275" s="54">
        <v>1228731.3500000001</v>
      </c>
      <c r="S275" s="56">
        <v>40651</v>
      </c>
      <c r="T275" s="56">
        <v>40724</v>
      </c>
      <c r="U275" s="54">
        <v>837509</v>
      </c>
      <c r="V275" s="51" t="s">
        <v>40</v>
      </c>
    </row>
    <row r="276" spans="1:22" ht="14.25" customHeight="1" x14ac:dyDescent="0.25">
      <c r="A276" s="51" t="s">
        <v>518</v>
      </c>
      <c r="B276" s="89" t="s">
        <v>7266</v>
      </c>
      <c r="C276" s="51" t="s">
        <v>520</v>
      </c>
      <c r="D276" s="51" t="s">
        <v>8486</v>
      </c>
      <c r="E276" s="51" t="s">
        <v>2347</v>
      </c>
      <c r="F276" s="75" t="s">
        <v>8606</v>
      </c>
      <c r="G276" s="51" t="s">
        <v>4274</v>
      </c>
      <c r="H276" s="75" t="s">
        <v>11194</v>
      </c>
      <c r="I276" s="51" t="s">
        <v>4084</v>
      </c>
      <c r="J276" s="57">
        <v>1</v>
      </c>
      <c r="K276" s="53" t="s">
        <v>4508</v>
      </c>
      <c r="L276" s="53" t="s">
        <v>4538</v>
      </c>
      <c r="M276" s="57" t="s">
        <v>50</v>
      </c>
      <c r="N276" s="52">
        <v>0.35</v>
      </c>
      <c r="O276" s="51" t="s">
        <v>51</v>
      </c>
      <c r="P276" s="54">
        <v>387309.75</v>
      </c>
      <c r="Q276" s="54">
        <v>240545</v>
      </c>
      <c r="R276" s="54">
        <v>627854.75</v>
      </c>
      <c r="S276" s="56">
        <v>40659</v>
      </c>
      <c r="T276" s="56">
        <v>40724</v>
      </c>
      <c r="U276" s="54">
        <v>359426.9</v>
      </c>
      <c r="V276" s="51" t="s">
        <v>40</v>
      </c>
    </row>
    <row r="277" spans="1:22" ht="14.25" customHeight="1" x14ac:dyDescent="0.25">
      <c r="A277" s="51" t="s">
        <v>518</v>
      </c>
      <c r="B277" s="89" t="s">
        <v>7266</v>
      </c>
      <c r="C277" s="51" t="s">
        <v>520</v>
      </c>
      <c r="D277" s="51" t="s">
        <v>8486</v>
      </c>
      <c r="E277" s="51" t="s">
        <v>2347</v>
      </c>
      <c r="F277" s="75" t="s">
        <v>8606</v>
      </c>
      <c r="G277" s="51" t="s">
        <v>2764</v>
      </c>
      <c r="H277" s="75" t="s">
        <v>11195</v>
      </c>
      <c r="I277" s="51" t="s">
        <v>4084</v>
      </c>
      <c r="J277" s="57">
        <v>1</v>
      </c>
      <c r="K277" s="53" t="s">
        <v>4508</v>
      </c>
      <c r="L277" s="53" t="s">
        <v>4538</v>
      </c>
      <c r="M277" s="57" t="s">
        <v>50</v>
      </c>
      <c r="N277" s="52">
        <v>0.2</v>
      </c>
      <c r="O277" s="51" t="s">
        <v>51</v>
      </c>
      <c r="P277" s="54">
        <v>961389.7</v>
      </c>
      <c r="Q277" s="54">
        <v>259995</v>
      </c>
      <c r="R277" s="54">
        <v>1221384.7</v>
      </c>
      <c r="S277" s="56">
        <v>40659</v>
      </c>
      <c r="T277" s="56">
        <v>40724</v>
      </c>
      <c r="U277" s="54">
        <v>906099</v>
      </c>
      <c r="V277" s="51" t="s">
        <v>40</v>
      </c>
    </row>
    <row r="278" spans="1:22" ht="14.25" customHeight="1" x14ac:dyDescent="0.25">
      <c r="A278" s="51" t="s">
        <v>518</v>
      </c>
      <c r="B278" s="89" t="s">
        <v>7266</v>
      </c>
      <c r="C278" s="51" t="s">
        <v>520</v>
      </c>
      <c r="D278" s="51" t="s">
        <v>8486</v>
      </c>
      <c r="E278" s="51" t="s">
        <v>2347</v>
      </c>
      <c r="F278" s="75" t="s">
        <v>8606</v>
      </c>
      <c r="G278" s="51" t="s">
        <v>2765</v>
      </c>
      <c r="H278" s="75" t="s">
        <v>11197</v>
      </c>
      <c r="I278" s="51" t="s">
        <v>142</v>
      </c>
      <c r="J278" s="57">
        <v>1</v>
      </c>
      <c r="K278" s="53" t="s">
        <v>4511</v>
      </c>
      <c r="L278" s="53" t="s">
        <v>3267</v>
      </c>
      <c r="M278" s="57" t="s">
        <v>62</v>
      </c>
      <c r="N278" s="52">
        <v>51</v>
      </c>
      <c r="O278" s="51" t="s">
        <v>38</v>
      </c>
      <c r="P278" s="54">
        <v>539267.15</v>
      </c>
      <c r="Q278" s="54">
        <v>248607</v>
      </c>
      <c r="R278" s="54">
        <v>787874.15</v>
      </c>
      <c r="S278" s="56">
        <v>40671</v>
      </c>
      <c r="T278" s="56">
        <v>40724</v>
      </c>
      <c r="U278" s="54">
        <v>617825.65</v>
      </c>
      <c r="V278" s="51" t="s">
        <v>40</v>
      </c>
    </row>
    <row r="279" spans="1:22" ht="14.25" customHeight="1" x14ac:dyDescent="0.25">
      <c r="A279" s="51" t="s">
        <v>518</v>
      </c>
      <c r="B279" s="89" t="s">
        <v>7266</v>
      </c>
      <c r="C279" s="51" t="s">
        <v>520</v>
      </c>
      <c r="D279" s="51" t="s">
        <v>8486</v>
      </c>
      <c r="E279" s="51" t="s">
        <v>2347</v>
      </c>
      <c r="F279" s="75" t="s">
        <v>8606</v>
      </c>
      <c r="G279" s="51" t="s">
        <v>2602</v>
      </c>
      <c r="H279" s="75" t="s">
        <v>11198</v>
      </c>
      <c r="I279" s="51" t="s">
        <v>7233</v>
      </c>
      <c r="J279" s="57">
        <v>1</v>
      </c>
      <c r="K279" s="57" t="s">
        <v>4511</v>
      </c>
      <c r="L279" s="57" t="s">
        <v>4183</v>
      </c>
      <c r="M279" s="57" t="s">
        <v>83</v>
      </c>
      <c r="N279" s="52">
        <v>0.47399999999999998</v>
      </c>
      <c r="O279" s="51" t="s">
        <v>51</v>
      </c>
      <c r="P279" s="54">
        <v>670907.25</v>
      </c>
      <c r="Q279" s="54">
        <v>243662</v>
      </c>
      <c r="R279" s="54">
        <v>914569.25</v>
      </c>
      <c r="S279" s="56">
        <v>40658</v>
      </c>
      <c r="T279" s="56">
        <v>40694</v>
      </c>
      <c r="U279" s="54">
        <v>629972</v>
      </c>
      <c r="V279" s="51" t="s">
        <v>40</v>
      </c>
    </row>
    <row r="280" spans="1:22" ht="14.25" customHeight="1" x14ac:dyDescent="0.25">
      <c r="A280" s="51" t="s">
        <v>518</v>
      </c>
      <c r="B280" s="89" t="s">
        <v>7266</v>
      </c>
      <c r="C280" s="51" t="s">
        <v>520</v>
      </c>
      <c r="D280" s="51" t="s">
        <v>8486</v>
      </c>
      <c r="E280" s="51" t="s">
        <v>2347</v>
      </c>
      <c r="F280" s="75" t="s">
        <v>8606</v>
      </c>
      <c r="G280" s="51" t="s">
        <v>151</v>
      </c>
      <c r="H280" s="75" t="s">
        <v>11200</v>
      </c>
      <c r="I280" s="51" t="s">
        <v>4084</v>
      </c>
      <c r="J280" s="57">
        <v>1</v>
      </c>
      <c r="K280" s="53" t="s">
        <v>4508</v>
      </c>
      <c r="L280" s="53" t="s">
        <v>4538</v>
      </c>
      <c r="M280" s="57" t="s">
        <v>50</v>
      </c>
      <c r="N280" s="52">
        <v>0.5</v>
      </c>
      <c r="O280" s="51" t="s">
        <v>51</v>
      </c>
      <c r="P280" s="54">
        <v>758399.96</v>
      </c>
      <c r="Q280" s="54">
        <v>247419</v>
      </c>
      <c r="R280" s="54">
        <v>1005818.96</v>
      </c>
      <c r="S280" s="56">
        <v>40654</v>
      </c>
      <c r="T280" s="56">
        <v>40694</v>
      </c>
      <c r="U280" s="54">
        <v>726263.86</v>
      </c>
      <c r="V280" s="51" t="s">
        <v>40</v>
      </c>
    </row>
    <row r="281" spans="1:22" ht="14.25" customHeight="1" x14ac:dyDescent="0.25">
      <c r="A281" s="51" t="s">
        <v>518</v>
      </c>
      <c r="B281" s="89" t="s">
        <v>7266</v>
      </c>
      <c r="C281" s="51" t="s">
        <v>520</v>
      </c>
      <c r="D281" s="51" t="s">
        <v>8486</v>
      </c>
      <c r="E281" s="51" t="s">
        <v>2347</v>
      </c>
      <c r="F281" s="75" t="s">
        <v>8606</v>
      </c>
      <c r="G281" s="51" t="s">
        <v>2351</v>
      </c>
      <c r="H281" s="75" t="s">
        <v>11201</v>
      </c>
      <c r="I281" s="51" t="s">
        <v>49</v>
      </c>
      <c r="J281" s="57">
        <v>1</v>
      </c>
      <c r="K281" s="53" t="s">
        <v>4508</v>
      </c>
      <c r="L281" s="53" t="s">
        <v>4538</v>
      </c>
      <c r="M281" s="57" t="s">
        <v>50</v>
      </c>
      <c r="N281" s="52">
        <v>0.42699999999999999</v>
      </c>
      <c r="O281" s="51" t="s">
        <v>51</v>
      </c>
      <c r="P281" s="54">
        <v>518211.16</v>
      </c>
      <c r="Q281" s="54">
        <v>247102</v>
      </c>
      <c r="R281" s="54">
        <v>765313.15999999992</v>
      </c>
      <c r="S281" s="56">
        <v>40658</v>
      </c>
      <c r="T281" s="56">
        <v>40694</v>
      </c>
      <c r="U281" s="54">
        <v>484082.95999999996</v>
      </c>
      <c r="V281" s="51" t="s">
        <v>40</v>
      </c>
    </row>
    <row r="282" spans="1:22" ht="14.25" customHeight="1" x14ac:dyDescent="0.25">
      <c r="A282" s="51" t="s">
        <v>518</v>
      </c>
      <c r="B282" s="89" t="s">
        <v>7266</v>
      </c>
      <c r="C282" s="51" t="s">
        <v>520</v>
      </c>
      <c r="D282" s="51" t="s">
        <v>8486</v>
      </c>
      <c r="E282" s="51" t="s">
        <v>2347</v>
      </c>
      <c r="F282" s="75" t="s">
        <v>8606</v>
      </c>
      <c r="G282" s="51" t="s">
        <v>2354</v>
      </c>
      <c r="H282" s="75" t="s">
        <v>11203</v>
      </c>
      <c r="I282" s="51" t="s">
        <v>49</v>
      </c>
      <c r="J282" s="57">
        <v>1</v>
      </c>
      <c r="K282" s="53" t="s">
        <v>4508</v>
      </c>
      <c r="L282" s="53" t="s">
        <v>4538</v>
      </c>
      <c r="M282" s="57" t="s">
        <v>50</v>
      </c>
      <c r="N282" s="52">
        <v>0.78</v>
      </c>
      <c r="O282" s="51" t="s">
        <v>51</v>
      </c>
      <c r="P282" s="54">
        <v>1092299.5</v>
      </c>
      <c r="Q282" s="54">
        <v>312416</v>
      </c>
      <c r="R282" s="54">
        <v>1404715.5</v>
      </c>
      <c r="S282" s="56">
        <v>40661</v>
      </c>
      <c r="T282" s="56">
        <v>40724</v>
      </c>
      <c r="U282" s="54">
        <v>1028190</v>
      </c>
      <c r="V282" s="51" t="s">
        <v>40</v>
      </c>
    </row>
    <row r="283" spans="1:22" ht="14.25" customHeight="1" x14ac:dyDescent="0.25">
      <c r="A283" s="51" t="s">
        <v>518</v>
      </c>
      <c r="B283" s="89" t="s">
        <v>7266</v>
      </c>
      <c r="C283" s="51" t="s">
        <v>520</v>
      </c>
      <c r="D283" s="51" t="s">
        <v>8486</v>
      </c>
      <c r="E283" s="51" t="s">
        <v>2347</v>
      </c>
      <c r="F283" s="75" t="s">
        <v>8606</v>
      </c>
      <c r="G283" s="51" t="s">
        <v>2766</v>
      </c>
      <c r="H283" s="75" t="s">
        <v>11205</v>
      </c>
      <c r="I283" s="51" t="s">
        <v>7213</v>
      </c>
      <c r="J283" s="57">
        <v>1</v>
      </c>
      <c r="K283" s="53" t="s">
        <v>4511</v>
      </c>
      <c r="L283" s="53" t="s">
        <v>4577</v>
      </c>
      <c r="M283" s="57" t="s">
        <v>27</v>
      </c>
      <c r="N283" s="52">
        <v>63</v>
      </c>
      <c r="O283" s="51" t="s">
        <v>28</v>
      </c>
      <c r="P283" s="54">
        <v>609759.1</v>
      </c>
      <c r="Q283" s="54">
        <v>253533</v>
      </c>
      <c r="R283" s="54">
        <v>863292.1</v>
      </c>
      <c r="S283" s="56">
        <v>40651</v>
      </c>
      <c r="T283" s="56">
        <v>40724</v>
      </c>
      <c r="U283" s="54">
        <v>570892</v>
      </c>
      <c r="V283" s="51" t="s">
        <v>40</v>
      </c>
    </row>
    <row r="284" spans="1:22" ht="14.25" customHeight="1" x14ac:dyDescent="0.25">
      <c r="A284" s="51" t="s">
        <v>518</v>
      </c>
      <c r="B284" s="89" t="s">
        <v>7266</v>
      </c>
      <c r="C284" s="51" t="s">
        <v>520</v>
      </c>
      <c r="D284" s="51" t="s">
        <v>8486</v>
      </c>
      <c r="E284" s="51" t="s">
        <v>2347</v>
      </c>
      <c r="F284" s="75" t="s">
        <v>8606</v>
      </c>
      <c r="G284" s="51" t="s">
        <v>68</v>
      </c>
      <c r="H284" s="75" t="s">
        <v>11206</v>
      </c>
      <c r="I284" s="51" t="s">
        <v>4084</v>
      </c>
      <c r="J284" s="57">
        <v>1</v>
      </c>
      <c r="K284" s="53" t="s">
        <v>4508</v>
      </c>
      <c r="L284" s="53" t="s">
        <v>4538</v>
      </c>
      <c r="M284" s="57" t="s">
        <v>50</v>
      </c>
      <c r="N284" s="52">
        <v>0.42</v>
      </c>
      <c r="O284" s="51" t="s">
        <v>51</v>
      </c>
      <c r="P284" s="54">
        <v>566480.38</v>
      </c>
      <c r="Q284" s="54">
        <v>298298</v>
      </c>
      <c r="R284" s="54">
        <v>864778.38</v>
      </c>
      <c r="S284" s="56">
        <v>40660</v>
      </c>
      <c r="T284" s="55">
        <v>40724</v>
      </c>
      <c r="U284" s="54">
        <v>527625.42999999993</v>
      </c>
      <c r="V284" s="51" t="s">
        <v>40</v>
      </c>
    </row>
    <row r="285" spans="1:22" ht="14.25" customHeight="1" x14ac:dyDescent="0.25">
      <c r="A285" s="51" t="s">
        <v>518</v>
      </c>
      <c r="B285" s="89" t="s">
        <v>7266</v>
      </c>
      <c r="C285" s="51" t="s">
        <v>520</v>
      </c>
      <c r="D285" s="51" t="s">
        <v>8486</v>
      </c>
      <c r="E285" s="51" t="s">
        <v>2347</v>
      </c>
      <c r="F285" s="75" t="s">
        <v>8606</v>
      </c>
      <c r="G285" s="51" t="s">
        <v>363</v>
      </c>
      <c r="H285" s="75" t="s">
        <v>11207</v>
      </c>
      <c r="I285" s="51" t="s">
        <v>42</v>
      </c>
      <c r="J285" s="57">
        <v>1</v>
      </c>
      <c r="K285" s="53" t="s">
        <v>4511</v>
      </c>
      <c r="L285" s="53" t="s">
        <v>3192</v>
      </c>
      <c r="M285" s="57" t="s">
        <v>43</v>
      </c>
      <c r="N285" s="52">
        <v>48</v>
      </c>
      <c r="O285" s="51" t="s">
        <v>38</v>
      </c>
      <c r="P285" s="54">
        <v>495851.94</v>
      </c>
      <c r="Q285" s="54">
        <v>262973</v>
      </c>
      <c r="R285" s="54">
        <v>758824.94</v>
      </c>
      <c r="S285" s="56">
        <v>40646</v>
      </c>
      <c r="T285" s="56">
        <v>40724</v>
      </c>
      <c r="U285" s="54">
        <v>565468.34</v>
      </c>
      <c r="V285" s="51" t="s">
        <v>40</v>
      </c>
    </row>
    <row r="286" spans="1:22" ht="14.25" customHeight="1" x14ac:dyDescent="0.25">
      <c r="A286" s="51" t="s">
        <v>518</v>
      </c>
      <c r="B286" s="89" t="s">
        <v>7266</v>
      </c>
      <c r="C286" s="51" t="s">
        <v>520</v>
      </c>
      <c r="D286" s="51" t="s">
        <v>8486</v>
      </c>
      <c r="E286" s="51" t="s">
        <v>2347</v>
      </c>
      <c r="F286" s="75" t="s">
        <v>8606</v>
      </c>
      <c r="G286" s="51" t="s">
        <v>1237</v>
      </c>
      <c r="H286" s="75" t="s">
        <v>11208</v>
      </c>
      <c r="I286" s="51" t="s">
        <v>42</v>
      </c>
      <c r="J286" s="57">
        <v>1</v>
      </c>
      <c r="K286" s="53" t="s">
        <v>4511</v>
      </c>
      <c r="L286" s="53" t="s">
        <v>3192</v>
      </c>
      <c r="M286" s="57" t="s">
        <v>43</v>
      </c>
      <c r="N286" s="52">
        <v>48</v>
      </c>
      <c r="O286" s="51" t="s">
        <v>38</v>
      </c>
      <c r="P286" s="54">
        <v>604537.5</v>
      </c>
      <c r="Q286" s="54">
        <v>197647</v>
      </c>
      <c r="R286" s="54">
        <v>802184.5</v>
      </c>
      <c r="S286" s="56">
        <v>40671</v>
      </c>
      <c r="T286" s="56">
        <v>40724</v>
      </c>
      <c r="U286" s="54">
        <v>555705.59999999998</v>
      </c>
      <c r="V286" s="51" t="s">
        <v>40</v>
      </c>
    </row>
    <row r="287" spans="1:22" ht="14.25" customHeight="1" x14ac:dyDescent="0.25">
      <c r="A287" s="51" t="s">
        <v>518</v>
      </c>
      <c r="B287" s="89" t="s">
        <v>7266</v>
      </c>
      <c r="C287" s="51" t="s">
        <v>520</v>
      </c>
      <c r="D287" s="51" t="s">
        <v>8486</v>
      </c>
      <c r="E287" s="51" t="s">
        <v>2347</v>
      </c>
      <c r="F287" s="75" t="s">
        <v>8606</v>
      </c>
      <c r="G287" s="51" t="s">
        <v>1060</v>
      </c>
      <c r="H287" s="75" t="s">
        <v>11209</v>
      </c>
      <c r="I287" s="51" t="s">
        <v>2752</v>
      </c>
      <c r="J287" s="57">
        <v>1</v>
      </c>
      <c r="K287" s="53" t="s">
        <v>4508</v>
      </c>
      <c r="L287" s="53" t="s">
        <v>4538</v>
      </c>
      <c r="M287" s="57" t="s">
        <v>50</v>
      </c>
      <c r="N287" s="52">
        <v>0.504</v>
      </c>
      <c r="O287" s="51" t="s">
        <v>51</v>
      </c>
      <c r="P287" s="54">
        <v>755787.58</v>
      </c>
      <c r="Q287" s="54">
        <v>255468</v>
      </c>
      <c r="R287" s="54">
        <v>1011255.58</v>
      </c>
      <c r="S287" s="56">
        <v>40647</v>
      </c>
      <c r="T287" s="56">
        <v>40724</v>
      </c>
      <c r="U287" s="54">
        <v>720801.9800000001</v>
      </c>
      <c r="V287" s="51" t="s">
        <v>40</v>
      </c>
    </row>
    <row r="288" spans="1:22" ht="18" customHeight="1" x14ac:dyDescent="0.25">
      <c r="A288" s="51" t="s">
        <v>22</v>
      </c>
      <c r="B288" s="89" t="s">
        <v>7270</v>
      </c>
      <c r="C288" s="51" t="s">
        <v>24</v>
      </c>
      <c r="D288" s="75" t="s">
        <v>8484</v>
      </c>
      <c r="E288" s="51" t="s">
        <v>2355</v>
      </c>
      <c r="F288" s="75" t="s">
        <v>8501</v>
      </c>
      <c r="G288" s="51" t="s">
        <v>2356</v>
      </c>
      <c r="H288" s="51" t="s">
        <v>8626</v>
      </c>
      <c r="I288" s="51" t="s">
        <v>7121</v>
      </c>
      <c r="J288" s="57">
        <v>1</v>
      </c>
      <c r="K288" s="53" t="s">
        <v>4511</v>
      </c>
      <c r="L288" s="53" t="s">
        <v>4577</v>
      </c>
      <c r="M288" s="57" t="s">
        <v>27</v>
      </c>
      <c r="N288" s="52">
        <v>162</v>
      </c>
      <c r="O288" s="51" t="s">
        <v>38</v>
      </c>
      <c r="P288" s="54">
        <v>1150000</v>
      </c>
      <c r="Q288" s="54">
        <v>252600</v>
      </c>
      <c r="R288" s="54">
        <v>1402600</v>
      </c>
      <c r="S288" s="56">
        <v>40550</v>
      </c>
      <c r="T288" s="56">
        <v>40663</v>
      </c>
      <c r="U288" s="54">
        <v>1150000</v>
      </c>
      <c r="V288" s="51" t="s">
        <v>40</v>
      </c>
    </row>
    <row r="289" spans="1:22" ht="18" customHeight="1" x14ac:dyDescent="0.25">
      <c r="A289" s="51" t="s">
        <v>22</v>
      </c>
      <c r="B289" s="89" t="s">
        <v>7270</v>
      </c>
      <c r="C289" s="51" t="s">
        <v>24</v>
      </c>
      <c r="D289" s="75" t="s">
        <v>8484</v>
      </c>
      <c r="E289" s="51" t="s">
        <v>2355</v>
      </c>
      <c r="F289" s="75" t="s">
        <v>8501</v>
      </c>
      <c r="G289" s="51" t="s">
        <v>2357</v>
      </c>
      <c r="H289" s="75" t="s">
        <v>8652</v>
      </c>
      <c r="I289" s="51" t="s">
        <v>7127</v>
      </c>
      <c r="J289" s="57">
        <v>1</v>
      </c>
      <c r="K289" s="53" t="s">
        <v>4511</v>
      </c>
      <c r="L289" s="53" t="s">
        <v>3267</v>
      </c>
      <c r="M289" s="57" t="s">
        <v>62</v>
      </c>
      <c r="N289" s="52">
        <v>55.5</v>
      </c>
      <c r="O289" s="51" t="s">
        <v>38</v>
      </c>
      <c r="P289" s="54">
        <v>511000</v>
      </c>
      <c r="Q289" s="54">
        <v>224450</v>
      </c>
      <c r="R289" s="54">
        <v>735450</v>
      </c>
      <c r="S289" s="56">
        <v>40558</v>
      </c>
      <c r="T289" s="56">
        <v>40694</v>
      </c>
      <c r="U289" s="54">
        <v>510627</v>
      </c>
      <c r="V289" s="51" t="s">
        <v>40</v>
      </c>
    </row>
    <row r="290" spans="1:22" ht="18" customHeight="1" x14ac:dyDescent="0.25">
      <c r="A290" s="51" t="s">
        <v>22</v>
      </c>
      <c r="B290" s="89" t="s">
        <v>7270</v>
      </c>
      <c r="C290" s="51" t="s">
        <v>24</v>
      </c>
      <c r="D290" s="75" t="s">
        <v>8484</v>
      </c>
      <c r="E290" s="51" t="s">
        <v>2355</v>
      </c>
      <c r="F290" s="75" t="s">
        <v>8501</v>
      </c>
      <c r="G290" s="51" t="s">
        <v>2358</v>
      </c>
      <c r="H290" s="75" t="s">
        <v>8628</v>
      </c>
      <c r="I290" s="51" t="s">
        <v>7129</v>
      </c>
      <c r="J290" s="57">
        <v>1</v>
      </c>
      <c r="K290" s="53" t="s">
        <v>4541</v>
      </c>
      <c r="L290" s="53" t="s">
        <v>4581</v>
      </c>
      <c r="M290" s="57" t="s">
        <v>136</v>
      </c>
      <c r="N290" s="52">
        <v>12</v>
      </c>
      <c r="O290" s="51" t="s">
        <v>137</v>
      </c>
      <c r="P290" s="54">
        <v>24000</v>
      </c>
      <c r="Q290" s="54">
        <v>150630</v>
      </c>
      <c r="R290" s="54">
        <v>174630</v>
      </c>
      <c r="S290" s="56">
        <v>40585</v>
      </c>
      <c r="T290" s="56">
        <v>40694</v>
      </c>
      <c r="U290" s="54">
        <v>23802.5</v>
      </c>
      <c r="V290" s="51" t="s">
        <v>40</v>
      </c>
    </row>
    <row r="291" spans="1:22" ht="18" customHeight="1" x14ac:dyDescent="0.25">
      <c r="A291" s="51" t="s">
        <v>22</v>
      </c>
      <c r="B291" s="89" t="s">
        <v>7270</v>
      </c>
      <c r="C291" s="51" t="s">
        <v>24</v>
      </c>
      <c r="D291" s="75" t="s">
        <v>8484</v>
      </c>
      <c r="E291" s="51" t="s">
        <v>2355</v>
      </c>
      <c r="F291" s="75" t="s">
        <v>8501</v>
      </c>
      <c r="G291" s="51" t="s">
        <v>2359</v>
      </c>
      <c r="H291" s="75" t="s">
        <v>8629</v>
      </c>
      <c r="I291" s="51" t="s">
        <v>7121</v>
      </c>
      <c r="J291" s="57">
        <v>1</v>
      </c>
      <c r="K291" s="53" t="s">
        <v>4511</v>
      </c>
      <c r="L291" s="53" t="s">
        <v>4577</v>
      </c>
      <c r="M291" s="57" t="s">
        <v>27</v>
      </c>
      <c r="N291" s="52">
        <v>126</v>
      </c>
      <c r="O291" s="51" t="s">
        <v>38</v>
      </c>
      <c r="P291" s="54">
        <v>1095000</v>
      </c>
      <c r="Q291" s="54">
        <v>295284</v>
      </c>
      <c r="R291" s="54">
        <v>1390284</v>
      </c>
      <c r="S291" s="56">
        <v>40548</v>
      </c>
      <c r="T291" s="56">
        <v>40663</v>
      </c>
      <c r="U291" s="54">
        <v>1095000</v>
      </c>
      <c r="V291" s="51" t="s">
        <v>40</v>
      </c>
    </row>
    <row r="292" spans="1:22" ht="18" customHeight="1" x14ac:dyDescent="0.25">
      <c r="A292" s="51" t="s">
        <v>22</v>
      </c>
      <c r="B292" s="89" t="s">
        <v>7270</v>
      </c>
      <c r="C292" s="51" t="s">
        <v>24</v>
      </c>
      <c r="D292" s="75" t="s">
        <v>8484</v>
      </c>
      <c r="E292" s="51" t="s">
        <v>2355</v>
      </c>
      <c r="F292" s="75" t="s">
        <v>8501</v>
      </c>
      <c r="G292" s="51" t="s">
        <v>2767</v>
      </c>
      <c r="H292" s="75" t="s">
        <v>8653</v>
      </c>
      <c r="I292" s="51" t="s">
        <v>7121</v>
      </c>
      <c r="J292" s="57">
        <v>1</v>
      </c>
      <c r="K292" s="53" t="s">
        <v>4511</v>
      </c>
      <c r="L292" s="53" t="s">
        <v>4577</v>
      </c>
      <c r="M292" s="57" t="s">
        <v>27</v>
      </c>
      <c r="N292" s="52">
        <v>162</v>
      </c>
      <c r="O292" s="51" t="s">
        <v>38</v>
      </c>
      <c r="P292" s="54">
        <v>582000</v>
      </c>
      <c r="Q292" s="54">
        <v>806159</v>
      </c>
      <c r="R292" s="54">
        <v>1388159</v>
      </c>
      <c r="S292" s="56">
        <v>40550</v>
      </c>
      <c r="T292" s="56">
        <v>40663</v>
      </c>
      <c r="U292" s="54">
        <v>581275</v>
      </c>
      <c r="V292" s="51" t="s">
        <v>40</v>
      </c>
    </row>
    <row r="293" spans="1:22" ht="18" customHeight="1" x14ac:dyDescent="0.25">
      <c r="A293" s="51" t="s">
        <v>22</v>
      </c>
      <c r="B293" s="89" t="s">
        <v>7270</v>
      </c>
      <c r="C293" s="51" t="s">
        <v>24</v>
      </c>
      <c r="D293" s="75" t="s">
        <v>8484</v>
      </c>
      <c r="E293" s="51" t="s">
        <v>2355</v>
      </c>
      <c r="F293" s="75" t="s">
        <v>8501</v>
      </c>
      <c r="G293" s="51" t="s">
        <v>2360</v>
      </c>
      <c r="H293" s="75" t="s">
        <v>8630</v>
      </c>
      <c r="I293" s="51" t="s">
        <v>7119</v>
      </c>
      <c r="J293" s="57">
        <v>1</v>
      </c>
      <c r="K293" s="53" t="s">
        <v>4511</v>
      </c>
      <c r="L293" s="53" t="s">
        <v>4577</v>
      </c>
      <c r="M293" s="57" t="s">
        <v>27</v>
      </c>
      <c r="N293" s="52">
        <v>81.900000000000006</v>
      </c>
      <c r="O293" s="51" t="s">
        <v>38</v>
      </c>
      <c r="P293" s="54">
        <v>510000</v>
      </c>
      <c r="Q293" s="54">
        <v>226530</v>
      </c>
      <c r="R293" s="54">
        <v>736530</v>
      </c>
      <c r="S293" s="56">
        <v>40553</v>
      </c>
      <c r="T293" s="56">
        <v>40688</v>
      </c>
      <c r="U293" s="54">
        <v>510000</v>
      </c>
      <c r="V293" s="51" t="s">
        <v>40</v>
      </c>
    </row>
    <row r="294" spans="1:22" ht="18" customHeight="1" x14ac:dyDescent="0.25">
      <c r="A294" s="51" t="s">
        <v>22</v>
      </c>
      <c r="B294" s="89" t="s">
        <v>7270</v>
      </c>
      <c r="C294" s="51" t="s">
        <v>24</v>
      </c>
      <c r="D294" s="75" t="s">
        <v>8484</v>
      </c>
      <c r="E294" s="51" t="s">
        <v>2355</v>
      </c>
      <c r="F294" s="75" t="s">
        <v>8501</v>
      </c>
      <c r="G294" s="51" t="s">
        <v>1793</v>
      </c>
      <c r="H294" s="75" t="s">
        <v>12422</v>
      </c>
      <c r="I294" s="51" t="s">
        <v>7121</v>
      </c>
      <c r="J294" s="57">
        <v>1</v>
      </c>
      <c r="K294" s="53" t="s">
        <v>4511</v>
      </c>
      <c r="L294" s="53" t="s">
        <v>4577</v>
      </c>
      <c r="M294" s="57" t="s">
        <v>27</v>
      </c>
      <c r="N294" s="52">
        <v>162</v>
      </c>
      <c r="O294" s="51" t="s">
        <v>38</v>
      </c>
      <c r="P294" s="54">
        <v>1110000</v>
      </c>
      <c r="Q294" s="54">
        <v>263750</v>
      </c>
      <c r="R294" s="54">
        <v>1373750</v>
      </c>
      <c r="S294" s="56">
        <v>40557</v>
      </c>
      <c r="T294" s="56">
        <v>40663</v>
      </c>
      <c r="U294" s="54">
        <v>1110000</v>
      </c>
      <c r="V294" s="51" t="s">
        <v>40</v>
      </c>
    </row>
    <row r="295" spans="1:22" ht="18" customHeight="1" x14ac:dyDescent="0.25">
      <c r="A295" s="51" t="s">
        <v>22</v>
      </c>
      <c r="B295" s="89" t="s">
        <v>7270</v>
      </c>
      <c r="C295" s="51" t="s">
        <v>24</v>
      </c>
      <c r="D295" s="75" t="s">
        <v>8484</v>
      </c>
      <c r="E295" s="51" t="s">
        <v>2355</v>
      </c>
      <c r="F295" s="75" t="s">
        <v>8501</v>
      </c>
      <c r="G295" s="51" t="s">
        <v>2988</v>
      </c>
      <c r="H295" s="75" t="s">
        <v>12423</v>
      </c>
      <c r="I295" s="51" t="s">
        <v>7121</v>
      </c>
      <c r="J295" s="57">
        <v>1</v>
      </c>
      <c r="K295" s="53" t="s">
        <v>4511</v>
      </c>
      <c r="L295" s="53" t="s">
        <v>4577</v>
      </c>
      <c r="M295" s="57" t="s">
        <v>27</v>
      </c>
      <c r="N295" s="52">
        <v>162</v>
      </c>
      <c r="O295" s="51" t="s">
        <v>28</v>
      </c>
      <c r="P295" s="54">
        <v>1142000</v>
      </c>
      <c r="Q295" s="54">
        <v>294469</v>
      </c>
      <c r="R295" s="54">
        <v>1436469</v>
      </c>
      <c r="S295" s="56">
        <v>40546</v>
      </c>
      <c r="T295" s="56">
        <v>40663</v>
      </c>
      <c r="U295" s="54">
        <v>1142000</v>
      </c>
      <c r="V295" s="51" t="s">
        <v>40</v>
      </c>
    </row>
    <row r="296" spans="1:22" ht="18" customHeight="1" x14ac:dyDescent="0.25">
      <c r="A296" s="51" t="s">
        <v>22</v>
      </c>
      <c r="B296" s="89" t="s">
        <v>7270</v>
      </c>
      <c r="C296" s="51" t="s">
        <v>24</v>
      </c>
      <c r="D296" s="75" t="s">
        <v>8484</v>
      </c>
      <c r="E296" s="51" t="s">
        <v>2355</v>
      </c>
      <c r="F296" s="75" t="s">
        <v>8501</v>
      </c>
      <c r="G296" s="51" t="s">
        <v>4277</v>
      </c>
      <c r="H296" s="75" t="s">
        <v>12424</v>
      </c>
      <c r="I296" s="51" t="s">
        <v>7121</v>
      </c>
      <c r="J296" s="57">
        <v>1</v>
      </c>
      <c r="K296" s="53" t="s">
        <v>4511</v>
      </c>
      <c r="L296" s="53" t="s">
        <v>4577</v>
      </c>
      <c r="M296" s="57" t="s">
        <v>27</v>
      </c>
      <c r="N296" s="52">
        <v>162</v>
      </c>
      <c r="O296" s="51" t="s">
        <v>28</v>
      </c>
      <c r="P296" s="54">
        <v>1011000</v>
      </c>
      <c r="Q296" s="54">
        <v>351070</v>
      </c>
      <c r="R296" s="54">
        <v>1362070</v>
      </c>
      <c r="S296" s="56">
        <v>40557</v>
      </c>
      <c r="T296" s="56">
        <v>40663</v>
      </c>
      <c r="U296" s="54">
        <v>1010364</v>
      </c>
      <c r="V296" s="51" t="s">
        <v>40</v>
      </c>
    </row>
    <row r="297" spans="1:22" ht="18" customHeight="1" x14ac:dyDescent="0.25">
      <c r="A297" s="51" t="s">
        <v>22</v>
      </c>
      <c r="B297" s="89" t="s">
        <v>7270</v>
      </c>
      <c r="C297" s="51" t="s">
        <v>24</v>
      </c>
      <c r="D297" s="75" t="s">
        <v>8484</v>
      </c>
      <c r="E297" s="51" t="s">
        <v>2355</v>
      </c>
      <c r="F297" s="75" t="s">
        <v>8501</v>
      </c>
      <c r="G297" s="51" t="s">
        <v>4278</v>
      </c>
      <c r="H297" s="75" t="s">
        <v>8654</v>
      </c>
      <c r="I297" s="51" t="s">
        <v>7119</v>
      </c>
      <c r="J297" s="57">
        <v>1</v>
      </c>
      <c r="K297" s="53" t="s">
        <v>4511</v>
      </c>
      <c r="L297" s="53" t="s">
        <v>4577</v>
      </c>
      <c r="M297" s="57" t="s">
        <v>27</v>
      </c>
      <c r="N297" s="52">
        <v>63</v>
      </c>
      <c r="O297" s="51" t="s">
        <v>28</v>
      </c>
      <c r="P297" s="54">
        <v>482000</v>
      </c>
      <c r="Q297" s="54">
        <v>253180</v>
      </c>
      <c r="R297" s="54">
        <v>735180</v>
      </c>
      <c r="S297" s="56">
        <v>40554</v>
      </c>
      <c r="T297" s="56">
        <v>40688</v>
      </c>
      <c r="U297" s="54">
        <v>481975</v>
      </c>
      <c r="V297" s="51" t="s">
        <v>40</v>
      </c>
    </row>
    <row r="298" spans="1:22" ht="18" customHeight="1" x14ac:dyDescent="0.25">
      <c r="A298" s="51" t="s">
        <v>22</v>
      </c>
      <c r="B298" s="89" t="s">
        <v>7270</v>
      </c>
      <c r="C298" s="51" t="s">
        <v>24</v>
      </c>
      <c r="D298" s="75" t="s">
        <v>8484</v>
      </c>
      <c r="E298" s="51" t="s">
        <v>2355</v>
      </c>
      <c r="F298" s="75" t="s">
        <v>8501</v>
      </c>
      <c r="G298" s="51" t="s">
        <v>2608</v>
      </c>
      <c r="H298" s="75" t="s">
        <v>8646</v>
      </c>
      <c r="I298" s="51" t="s">
        <v>7121</v>
      </c>
      <c r="J298" s="57">
        <v>1</v>
      </c>
      <c r="K298" s="53" t="s">
        <v>4511</v>
      </c>
      <c r="L298" s="53" t="s">
        <v>4577</v>
      </c>
      <c r="M298" s="57" t="s">
        <v>27</v>
      </c>
      <c r="N298" s="52">
        <v>162</v>
      </c>
      <c r="O298" s="51" t="s">
        <v>28</v>
      </c>
      <c r="P298" s="54">
        <v>1068000</v>
      </c>
      <c r="Q298" s="54">
        <v>296930</v>
      </c>
      <c r="R298" s="54">
        <v>1364930</v>
      </c>
      <c r="S298" s="56">
        <v>40555</v>
      </c>
      <c r="T298" s="56">
        <v>40663</v>
      </c>
      <c r="U298" s="54">
        <v>1068000</v>
      </c>
      <c r="V298" s="51" t="s">
        <v>40</v>
      </c>
    </row>
    <row r="299" spans="1:22" ht="18" customHeight="1" x14ac:dyDescent="0.25">
      <c r="A299" s="51" t="s">
        <v>22</v>
      </c>
      <c r="B299" s="89" t="s">
        <v>7270</v>
      </c>
      <c r="C299" s="51" t="s">
        <v>24</v>
      </c>
      <c r="D299" s="75" t="s">
        <v>8484</v>
      </c>
      <c r="E299" s="51" t="s">
        <v>2355</v>
      </c>
      <c r="F299" s="75" t="s">
        <v>8501</v>
      </c>
      <c r="G299" s="51" t="s">
        <v>2363</v>
      </c>
      <c r="H299" s="75" t="s">
        <v>8655</v>
      </c>
      <c r="I299" s="51" t="s">
        <v>7123</v>
      </c>
      <c r="J299" s="57">
        <v>1</v>
      </c>
      <c r="K299" s="53" t="s">
        <v>4508</v>
      </c>
      <c r="L299" s="53" t="s">
        <v>4183</v>
      </c>
      <c r="M299" s="57" t="s">
        <v>94</v>
      </c>
      <c r="N299" s="52">
        <v>0.48</v>
      </c>
      <c r="O299" s="51" t="s">
        <v>51</v>
      </c>
      <c r="P299" s="54">
        <v>447000</v>
      </c>
      <c r="Q299" s="54">
        <v>194520</v>
      </c>
      <c r="R299" s="54">
        <v>641520</v>
      </c>
      <c r="S299" s="56">
        <v>40557</v>
      </c>
      <c r="T299" s="56">
        <v>40688</v>
      </c>
      <c r="U299" s="54">
        <v>446673</v>
      </c>
      <c r="V299" s="51" t="s">
        <v>40</v>
      </c>
    </row>
    <row r="300" spans="1:22" ht="18" customHeight="1" x14ac:dyDescent="0.25">
      <c r="A300" s="51" t="s">
        <v>22</v>
      </c>
      <c r="B300" s="89" t="s">
        <v>7270</v>
      </c>
      <c r="C300" s="51" t="s">
        <v>24</v>
      </c>
      <c r="D300" s="75" t="s">
        <v>8484</v>
      </c>
      <c r="E300" s="51" t="s">
        <v>2355</v>
      </c>
      <c r="F300" s="75" t="s">
        <v>8501</v>
      </c>
      <c r="G300" s="51" t="s">
        <v>4282</v>
      </c>
      <c r="H300" s="75" t="s">
        <v>8659</v>
      </c>
      <c r="I300" s="51" t="s">
        <v>7128</v>
      </c>
      <c r="J300" s="57">
        <v>1</v>
      </c>
      <c r="K300" s="53" t="s">
        <v>4508</v>
      </c>
      <c r="L300" s="53" t="s">
        <v>4183</v>
      </c>
      <c r="M300" s="57" t="s">
        <v>94</v>
      </c>
      <c r="N300" s="52">
        <v>1.0309999999999999</v>
      </c>
      <c r="O300" s="51" t="s">
        <v>51</v>
      </c>
      <c r="P300" s="54">
        <v>689000</v>
      </c>
      <c r="Q300" s="54">
        <v>258640</v>
      </c>
      <c r="R300" s="54">
        <v>947640</v>
      </c>
      <c r="S300" s="56">
        <v>40554</v>
      </c>
      <c r="T300" s="56">
        <v>40694</v>
      </c>
      <c r="U300" s="54">
        <v>689000</v>
      </c>
      <c r="V300" s="51" t="s">
        <v>40</v>
      </c>
    </row>
    <row r="301" spans="1:22" ht="18" customHeight="1" x14ac:dyDescent="0.25">
      <c r="A301" s="51" t="s">
        <v>22</v>
      </c>
      <c r="B301" s="89" t="s">
        <v>7270</v>
      </c>
      <c r="C301" s="51" t="s">
        <v>24</v>
      </c>
      <c r="D301" s="75" t="s">
        <v>8484</v>
      </c>
      <c r="E301" s="51" t="s">
        <v>2355</v>
      </c>
      <c r="F301" s="75" t="s">
        <v>8501</v>
      </c>
      <c r="G301" s="51" t="s">
        <v>1851</v>
      </c>
      <c r="H301" s="75" t="s">
        <v>12425</v>
      </c>
      <c r="I301" s="51" t="s">
        <v>7125</v>
      </c>
      <c r="J301" s="57">
        <v>1</v>
      </c>
      <c r="K301" s="53" t="s">
        <v>4511</v>
      </c>
      <c r="L301" s="53" t="s">
        <v>4577</v>
      </c>
      <c r="M301" s="57" t="s">
        <v>27</v>
      </c>
      <c r="N301" s="52">
        <v>162</v>
      </c>
      <c r="O301" s="51" t="s">
        <v>28</v>
      </c>
      <c r="P301" s="54">
        <v>1117000</v>
      </c>
      <c r="Q301" s="54">
        <v>307120</v>
      </c>
      <c r="R301" s="54">
        <v>1424120</v>
      </c>
      <c r="S301" s="56">
        <v>40549</v>
      </c>
      <c r="T301" s="56">
        <v>40663</v>
      </c>
      <c r="U301" s="54">
        <v>1117000</v>
      </c>
      <c r="V301" s="51" t="s">
        <v>40</v>
      </c>
    </row>
    <row r="302" spans="1:22" ht="18" customHeight="1" x14ac:dyDescent="0.25">
      <c r="A302" s="51" t="s">
        <v>22</v>
      </c>
      <c r="B302" s="89" t="s">
        <v>7270</v>
      </c>
      <c r="C302" s="51" t="s">
        <v>24</v>
      </c>
      <c r="D302" s="75" t="s">
        <v>8484</v>
      </c>
      <c r="E302" s="51" t="s">
        <v>2355</v>
      </c>
      <c r="F302" s="75" t="s">
        <v>8501</v>
      </c>
      <c r="G302" s="51" t="s">
        <v>104</v>
      </c>
      <c r="H302" s="75" t="s">
        <v>12426</v>
      </c>
      <c r="I302" s="51" t="s">
        <v>7121</v>
      </c>
      <c r="J302" s="57">
        <v>1</v>
      </c>
      <c r="K302" s="53" t="s">
        <v>4511</v>
      </c>
      <c r="L302" s="53" t="s">
        <v>4577</v>
      </c>
      <c r="M302" s="57" t="s">
        <v>27</v>
      </c>
      <c r="N302" s="52">
        <v>162</v>
      </c>
      <c r="O302" s="51" t="s">
        <v>28</v>
      </c>
      <c r="P302" s="54">
        <v>1100000</v>
      </c>
      <c r="Q302" s="54">
        <v>311300</v>
      </c>
      <c r="R302" s="54">
        <v>1411300</v>
      </c>
      <c r="S302" s="56">
        <v>40504</v>
      </c>
      <c r="T302" s="56">
        <v>40663</v>
      </c>
      <c r="U302" s="54">
        <v>1100000</v>
      </c>
      <c r="V302" s="51" t="s">
        <v>40</v>
      </c>
    </row>
    <row r="303" spans="1:22" ht="18" customHeight="1" x14ac:dyDescent="0.25">
      <c r="A303" s="51" t="s">
        <v>22</v>
      </c>
      <c r="B303" s="89" t="s">
        <v>7270</v>
      </c>
      <c r="C303" s="51" t="s">
        <v>24</v>
      </c>
      <c r="D303" s="75" t="s">
        <v>8484</v>
      </c>
      <c r="E303" s="51" t="s">
        <v>2355</v>
      </c>
      <c r="F303" s="75" t="s">
        <v>8501</v>
      </c>
      <c r="G303" s="51" t="s">
        <v>2610</v>
      </c>
      <c r="H303" s="75" t="s">
        <v>12427</v>
      </c>
      <c r="I303" s="51" t="s">
        <v>7121</v>
      </c>
      <c r="J303" s="57">
        <v>1</v>
      </c>
      <c r="K303" s="53" t="s">
        <v>4511</v>
      </c>
      <c r="L303" s="53" t="s">
        <v>4577</v>
      </c>
      <c r="M303" s="57" t="s">
        <v>27</v>
      </c>
      <c r="N303" s="52">
        <v>162</v>
      </c>
      <c r="O303" s="51" t="s">
        <v>28</v>
      </c>
      <c r="P303" s="54">
        <v>1006000</v>
      </c>
      <c r="Q303" s="54">
        <v>395870</v>
      </c>
      <c r="R303" s="54">
        <v>1401870</v>
      </c>
      <c r="S303" s="56">
        <v>40551</v>
      </c>
      <c r="T303" s="56">
        <v>40663</v>
      </c>
      <c r="U303" s="54">
        <v>1006000</v>
      </c>
      <c r="V303" s="51" t="s">
        <v>40</v>
      </c>
    </row>
    <row r="304" spans="1:22" ht="18" customHeight="1" x14ac:dyDescent="0.25">
      <c r="A304" s="51" t="s">
        <v>22</v>
      </c>
      <c r="B304" s="89" t="s">
        <v>7270</v>
      </c>
      <c r="C304" s="51" t="s">
        <v>24</v>
      </c>
      <c r="D304" s="75" t="s">
        <v>8484</v>
      </c>
      <c r="E304" s="51" t="s">
        <v>2355</v>
      </c>
      <c r="F304" s="75" t="s">
        <v>8501</v>
      </c>
      <c r="G304" s="51" t="s">
        <v>2367</v>
      </c>
      <c r="H304" s="75" t="s">
        <v>8637</v>
      </c>
      <c r="I304" s="51" t="s">
        <v>7119</v>
      </c>
      <c r="J304" s="57">
        <v>1</v>
      </c>
      <c r="K304" s="53" t="s">
        <v>4511</v>
      </c>
      <c r="L304" s="53" t="s">
        <v>4577</v>
      </c>
      <c r="M304" s="57" t="s">
        <v>27</v>
      </c>
      <c r="N304" s="52">
        <v>80.91</v>
      </c>
      <c r="O304" s="51" t="s">
        <v>28</v>
      </c>
      <c r="P304" s="54">
        <v>563000</v>
      </c>
      <c r="Q304" s="54">
        <v>189340</v>
      </c>
      <c r="R304" s="54">
        <v>752340</v>
      </c>
      <c r="S304" s="56">
        <v>40546</v>
      </c>
      <c r="T304" s="56">
        <v>40688</v>
      </c>
      <c r="U304" s="54">
        <v>563000</v>
      </c>
      <c r="V304" s="51" t="s">
        <v>40</v>
      </c>
    </row>
    <row r="305" spans="1:22" ht="18" customHeight="1" x14ac:dyDescent="0.25">
      <c r="A305" s="51" t="s">
        <v>22</v>
      </c>
      <c r="B305" s="89" t="s">
        <v>7270</v>
      </c>
      <c r="C305" s="51" t="s">
        <v>24</v>
      </c>
      <c r="D305" s="75" t="s">
        <v>8484</v>
      </c>
      <c r="E305" s="51" t="s">
        <v>2355</v>
      </c>
      <c r="F305" s="75" t="s">
        <v>8501</v>
      </c>
      <c r="G305" s="51" t="s">
        <v>4286</v>
      </c>
      <c r="H305" s="75" t="s">
        <v>8660</v>
      </c>
      <c r="I305" s="51" t="s">
        <v>7120</v>
      </c>
      <c r="J305" s="57">
        <v>1</v>
      </c>
      <c r="K305" s="53" t="s">
        <v>4508</v>
      </c>
      <c r="L305" s="53" t="s">
        <v>4183</v>
      </c>
      <c r="M305" s="57" t="s">
        <v>94</v>
      </c>
      <c r="N305" s="52">
        <v>0.34</v>
      </c>
      <c r="O305" s="51" t="s">
        <v>51</v>
      </c>
      <c r="P305" s="54">
        <v>312000</v>
      </c>
      <c r="Q305" s="54">
        <v>152150</v>
      </c>
      <c r="R305" s="54">
        <v>464150</v>
      </c>
      <c r="S305" s="56">
        <v>40557</v>
      </c>
      <c r="T305" s="56">
        <v>40688</v>
      </c>
      <c r="U305" s="54">
        <v>311945</v>
      </c>
      <c r="V305" s="51" t="s">
        <v>40</v>
      </c>
    </row>
    <row r="306" spans="1:22" ht="18" customHeight="1" x14ac:dyDescent="0.25">
      <c r="A306" s="51" t="s">
        <v>22</v>
      </c>
      <c r="B306" s="89" t="s">
        <v>7270</v>
      </c>
      <c r="C306" s="51" t="s">
        <v>24</v>
      </c>
      <c r="D306" s="75" t="s">
        <v>8484</v>
      </c>
      <c r="E306" s="51" t="s">
        <v>2355</v>
      </c>
      <c r="F306" s="75" t="s">
        <v>8501</v>
      </c>
      <c r="G306" s="51" t="s">
        <v>122</v>
      </c>
      <c r="H306" s="75" t="s">
        <v>8650</v>
      </c>
      <c r="I306" s="51" t="s">
        <v>7122</v>
      </c>
      <c r="J306" s="57">
        <v>1</v>
      </c>
      <c r="K306" s="53" t="s">
        <v>4511</v>
      </c>
      <c r="L306" s="53" t="s">
        <v>4577</v>
      </c>
      <c r="M306" s="57" t="s">
        <v>27</v>
      </c>
      <c r="N306" s="52">
        <v>126</v>
      </c>
      <c r="O306" s="51" t="s">
        <v>28</v>
      </c>
      <c r="P306" s="54">
        <v>1061000</v>
      </c>
      <c r="Q306" s="54">
        <v>441800</v>
      </c>
      <c r="R306" s="54">
        <v>1502800</v>
      </c>
      <c r="S306" s="56">
        <v>40507</v>
      </c>
      <c r="T306" s="56">
        <v>40663</v>
      </c>
      <c r="U306" s="54">
        <v>1061000</v>
      </c>
      <c r="V306" s="51" t="s">
        <v>40</v>
      </c>
    </row>
    <row r="307" spans="1:22" ht="18" customHeight="1" x14ac:dyDescent="0.25">
      <c r="A307" s="51" t="s">
        <v>22</v>
      </c>
      <c r="B307" s="89" t="s">
        <v>7270</v>
      </c>
      <c r="C307" s="51" t="s">
        <v>24</v>
      </c>
      <c r="D307" s="75" t="s">
        <v>8484</v>
      </c>
      <c r="E307" s="51" t="s">
        <v>2355</v>
      </c>
      <c r="F307" s="75" t="s">
        <v>8501</v>
      </c>
      <c r="G307" s="51" t="s">
        <v>2368</v>
      </c>
      <c r="H307" s="75" t="s">
        <v>12428</v>
      </c>
      <c r="I307" s="51" t="s">
        <v>7126</v>
      </c>
      <c r="J307" s="57">
        <v>1</v>
      </c>
      <c r="K307" s="53" t="s">
        <v>4511</v>
      </c>
      <c r="L307" s="53" t="s">
        <v>3192</v>
      </c>
      <c r="M307" s="57" t="s">
        <v>43</v>
      </c>
      <c r="N307" s="52">
        <v>51.6</v>
      </c>
      <c r="O307" s="51" t="s">
        <v>38</v>
      </c>
      <c r="P307" s="54">
        <v>574000</v>
      </c>
      <c r="Q307" s="54">
        <v>165590</v>
      </c>
      <c r="R307" s="54">
        <v>739590</v>
      </c>
      <c r="S307" s="56">
        <v>40551</v>
      </c>
      <c r="T307" s="56">
        <v>40688</v>
      </c>
      <c r="U307" s="54">
        <v>574000</v>
      </c>
      <c r="V307" s="51" t="s">
        <v>40</v>
      </c>
    </row>
    <row r="308" spans="1:22" ht="18" customHeight="1" x14ac:dyDescent="0.25">
      <c r="A308" s="51" t="s">
        <v>22</v>
      </c>
      <c r="B308" s="89" t="s">
        <v>7270</v>
      </c>
      <c r="C308" s="51" t="s">
        <v>24</v>
      </c>
      <c r="D308" s="75" t="s">
        <v>8484</v>
      </c>
      <c r="E308" s="51" t="s">
        <v>2355</v>
      </c>
      <c r="F308" s="75" t="s">
        <v>8501</v>
      </c>
      <c r="G308" s="51" t="s">
        <v>2369</v>
      </c>
      <c r="H308" s="75" t="s">
        <v>8640</v>
      </c>
      <c r="I308" s="51" t="s">
        <v>7121</v>
      </c>
      <c r="J308" s="57">
        <v>1</v>
      </c>
      <c r="K308" s="53" t="s">
        <v>4511</v>
      </c>
      <c r="L308" s="53" t="s">
        <v>4577</v>
      </c>
      <c r="M308" s="57" t="s">
        <v>27</v>
      </c>
      <c r="N308" s="52">
        <v>162</v>
      </c>
      <c r="O308" s="51" t="s">
        <v>28</v>
      </c>
      <c r="P308" s="54">
        <v>1182000</v>
      </c>
      <c r="Q308" s="54">
        <v>213330</v>
      </c>
      <c r="R308" s="54">
        <v>1395330</v>
      </c>
      <c r="S308" s="56">
        <v>40554</v>
      </c>
      <c r="T308" s="56">
        <v>40704</v>
      </c>
      <c r="U308" s="54">
        <v>1182000</v>
      </c>
      <c r="V308" s="51" t="s">
        <v>40</v>
      </c>
    </row>
    <row r="309" spans="1:22" ht="18" customHeight="1" x14ac:dyDescent="0.25">
      <c r="A309" s="51" t="s">
        <v>22</v>
      </c>
      <c r="B309" s="89" t="s">
        <v>7270</v>
      </c>
      <c r="C309" s="51" t="s">
        <v>24</v>
      </c>
      <c r="D309" s="75" t="s">
        <v>8484</v>
      </c>
      <c r="E309" s="51" t="s">
        <v>2355</v>
      </c>
      <c r="F309" s="75" t="s">
        <v>8501</v>
      </c>
      <c r="G309" s="51" t="s">
        <v>2370</v>
      </c>
      <c r="H309" s="75" t="s">
        <v>8641</v>
      </c>
      <c r="I309" s="51" t="s">
        <v>7124</v>
      </c>
      <c r="J309" s="57">
        <v>1</v>
      </c>
      <c r="K309" s="53" t="s">
        <v>4519</v>
      </c>
      <c r="L309" s="58" t="s">
        <v>4525</v>
      </c>
      <c r="M309" s="57" t="s">
        <v>57</v>
      </c>
      <c r="N309" s="52">
        <v>448</v>
      </c>
      <c r="O309" s="51" t="s">
        <v>38</v>
      </c>
      <c r="P309" s="54">
        <v>264000</v>
      </c>
      <c r="Q309" s="54">
        <v>206100</v>
      </c>
      <c r="R309" s="54">
        <v>470100</v>
      </c>
      <c r="S309" s="56">
        <v>40568</v>
      </c>
      <c r="T309" s="56">
        <v>40663</v>
      </c>
      <c r="U309" s="54">
        <v>263534</v>
      </c>
      <c r="V309" s="51" t="s">
        <v>40</v>
      </c>
    </row>
    <row r="310" spans="1:22" ht="18" customHeight="1" x14ac:dyDescent="0.25">
      <c r="A310" s="51" t="s">
        <v>22</v>
      </c>
      <c r="B310" s="89" t="s">
        <v>7270</v>
      </c>
      <c r="C310" s="51" t="s">
        <v>24</v>
      </c>
      <c r="D310" s="75" t="s">
        <v>8484</v>
      </c>
      <c r="E310" s="51" t="s">
        <v>23</v>
      </c>
      <c r="F310" s="75" t="s">
        <v>8512</v>
      </c>
      <c r="G310" s="51" t="s">
        <v>1765</v>
      </c>
      <c r="H310" s="75" t="s">
        <v>8920</v>
      </c>
      <c r="I310" s="51" t="s">
        <v>7131</v>
      </c>
      <c r="J310" s="57">
        <v>1</v>
      </c>
      <c r="K310" s="53" t="s">
        <v>4511</v>
      </c>
      <c r="L310" s="53" t="s">
        <v>3192</v>
      </c>
      <c r="M310" s="57" t="s">
        <v>43</v>
      </c>
      <c r="N310" s="52">
        <v>51.6</v>
      </c>
      <c r="O310" s="51" t="s">
        <v>38</v>
      </c>
      <c r="P310" s="54">
        <v>607955.18000000005</v>
      </c>
      <c r="Q310" s="54">
        <v>81460</v>
      </c>
      <c r="R310" s="54">
        <v>689415.18</v>
      </c>
      <c r="S310" s="56">
        <v>40558</v>
      </c>
      <c r="T310" s="56">
        <v>40724</v>
      </c>
      <c r="U310" s="54">
        <v>581995</v>
      </c>
      <c r="V310" s="51" t="s">
        <v>40</v>
      </c>
    </row>
    <row r="311" spans="1:22" ht="18" customHeight="1" x14ac:dyDescent="0.25">
      <c r="A311" s="51" t="s">
        <v>22</v>
      </c>
      <c r="B311" s="89" t="s">
        <v>7270</v>
      </c>
      <c r="C311" s="51" t="s">
        <v>24</v>
      </c>
      <c r="D311" s="75" t="s">
        <v>8484</v>
      </c>
      <c r="E311" s="51" t="s">
        <v>23</v>
      </c>
      <c r="F311" s="75" t="s">
        <v>8512</v>
      </c>
      <c r="G311" s="51" t="s">
        <v>3569</v>
      </c>
      <c r="H311" s="75" t="s">
        <v>8922</v>
      </c>
      <c r="I311" s="51" t="s">
        <v>7121</v>
      </c>
      <c r="J311" s="57">
        <v>1</v>
      </c>
      <c r="K311" s="53" t="s">
        <v>4511</v>
      </c>
      <c r="L311" s="53" t="s">
        <v>4577</v>
      </c>
      <c r="M311" s="57" t="s">
        <v>27</v>
      </c>
      <c r="N311" s="52">
        <v>144</v>
      </c>
      <c r="O311" s="51" t="s">
        <v>38</v>
      </c>
      <c r="P311" s="54">
        <v>1177522.46</v>
      </c>
      <c r="Q311" s="54">
        <v>104025</v>
      </c>
      <c r="R311" s="54">
        <v>1281547.46</v>
      </c>
      <c r="S311" s="56">
        <v>40560</v>
      </c>
      <c r="T311" s="56">
        <v>40694</v>
      </c>
      <c r="U311" s="54">
        <v>1133255.5</v>
      </c>
      <c r="V311" s="51" t="s">
        <v>40</v>
      </c>
    </row>
    <row r="312" spans="1:22" ht="18" customHeight="1" x14ac:dyDescent="0.25">
      <c r="A312" s="51" t="s">
        <v>22</v>
      </c>
      <c r="B312" s="89" t="s">
        <v>7270</v>
      </c>
      <c r="C312" s="51" t="s">
        <v>24</v>
      </c>
      <c r="D312" s="75" t="s">
        <v>8484</v>
      </c>
      <c r="E312" s="51" t="s">
        <v>23</v>
      </c>
      <c r="F312" s="75" t="s">
        <v>8512</v>
      </c>
      <c r="G312" s="51" t="s">
        <v>1767</v>
      </c>
      <c r="H312" s="75" t="s">
        <v>8923</v>
      </c>
      <c r="I312" s="51" t="s">
        <v>7130</v>
      </c>
      <c r="J312" s="57">
        <v>1</v>
      </c>
      <c r="K312" s="53" t="s">
        <v>4508</v>
      </c>
      <c r="L312" s="53" t="s">
        <v>4183</v>
      </c>
      <c r="M312" s="57" t="s">
        <v>94</v>
      </c>
      <c r="N312" s="52">
        <v>1.2</v>
      </c>
      <c r="O312" s="51" t="s">
        <v>51</v>
      </c>
      <c r="P312" s="54">
        <v>427656.72</v>
      </c>
      <c r="Q312" s="54">
        <v>1344825</v>
      </c>
      <c r="R312" s="54">
        <v>1772481.72</v>
      </c>
      <c r="S312" s="56">
        <v>40557</v>
      </c>
      <c r="T312" s="56">
        <v>40770</v>
      </c>
      <c r="U312" s="54">
        <v>361849</v>
      </c>
      <c r="V312" s="51" t="s">
        <v>40</v>
      </c>
    </row>
    <row r="313" spans="1:22" ht="18" customHeight="1" x14ac:dyDescent="0.25">
      <c r="A313" s="51" t="s">
        <v>22</v>
      </c>
      <c r="B313" s="89" t="s">
        <v>7270</v>
      </c>
      <c r="C313" s="51" t="s">
        <v>24</v>
      </c>
      <c r="D313" s="75" t="s">
        <v>8484</v>
      </c>
      <c r="E313" s="51" t="s">
        <v>23</v>
      </c>
      <c r="F313" s="75" t="s">
        <v>8512</v>
      </c>
      <c r="G313" s="51" t="s">
        <v>25</v>
      </c>
      <c r="H313" s="75" t="s">
        <v>8924</v>
      </c>
      <c r="I313" s="51" t="s">
        <v>7121</v>
      </c>
      <c r="J313" s="57">
        <v>1</v>
      </c>
      <c r="K313" s="53" t="s">
        <v>4511</v>
      </c>
      <c r="L313" s="53" t="s">
        <v>4577</v>
      </c>
      <c r="M313" s="57" t="s">
        <v>27</v>
      </c>
      <c r="N313" s="52">
        <v>144</v>
      </c>
      <c r="O313" s="51" t="s">
        <v>28</v>
      </c>
      <c r="P313" s="54">
        <v>1177522.46</v>
      </c>
      <c r="Q313" s="54">
        <v>104025</v>
      </c>
      <c r="R313" s="54">
        <v>1281547.46</v>
      </c>
      <c r="S313" s="56">
        <v>40560</v>
      </c>
      <c r="T313" s="56">
        <v>40688</v>
      </c>
      <c r="U313" s="54">
        <v>1133255.5</v>
      </c>
      <c r="V313" s="51" t="s">
        <v>40</v>
      </c>
    </row>
    <row r="314" spans="1:22" ht="18" customHeight="1" x14ac:dyDescent="0.25">
      <c r="A314" s="51" t="s">
        <v>22</v>
      </c>
      <c r="B314" s="89" t="s">
        <v>7270</v>
      </c>
      <c r="C314" s="51" t="s">
        <v>24</v>
      </c>
      <c r="D314" s="75" t="s">
        <v>8484</v>
      </c>
      <c r="E314" s="51" t="s">
        <v>23</v>
      </c>
      <c r="F314" s="75" t="s">
        <v>8512</v>
      </c>
      <c r="G314" s="51" t="s">
        <v>3439</v>
      </c>
      <c r="H314" s="75" t="s">
        <v>8927</v>
      </c>
      <c r="I314" s="51" t="s">
        <v>7121</v>
      </c>
      <c r="J314" s="57">
        <v>1</v>
      </c>
      <c r="K314" s="53" t="s">
        <v>4511</v>
      </c>
      <c r="L314" s="53" t="s">
        <v>4577</v>
      </c>
      <c r="M314" s="57" t="s">
        <v>27</v>
      </c>
      <c r="N314" s="52">
        <v>130.5</v>
      </c>
      <c r="O314" s="51" t="s">
        <v>38</v>
      </c>
      <c r="P314" s="54">
        <v>1177522.46</v>
      </c>
      <c r="Q314" s="54">
        <v>104025</v>
      </c>
      <c r="R314" s="54">
        <v>1281547.46</v>
      </c>
      <c r="S314" s="56">
        <v>40555</v>
      </c>
      <c r="T314" s="56">
        <v>40688</v>
      </c>
      <c r="U314" s="54">
        <v>1133255.5</v>
      </c>
      <c r="V314" s="51" t="s">
        <v>40</v>
      </c>
    </row>
    <row r="315" spans="1:22" ht="18" customHeight="1" x14ac:dyDescent="0.25">
      <c r="A315" s="51" t="s">
        <v>22</v>
      </c>
      <c r="B315" s="89" t="s">
        <v>7270</v>
      </c>
      <c r="C315" s="51" t="s">
        <v>24</v>
      </c>
      <c r="D315" s="75" t="s">
        <v>8484</v>
      </c>
      <c r="E315" s="51" t="s">
        <v>23</v>
      </c>
      <c r="F315" s="75" t="s">
        <v>8512</v>
      </c>
      <c r="G315" s="51" t="s">
        <v>3570</v>
      </c>
      <c r="H315" s="75" t="s">
        <v>8928</v>
      </c>
      <c r="I315" s="51" t="s">
        <v>7131</v>
      </c>
      <c r="J315" s="57">
        <v>1</v>
      </c>
      <c r="K315" s="53" t="s">
        <v>4511</v>
      </c>
      <c r="L315" s="53" t="s">
        <v>3192</v>
      </c>
      <c r="M315" s="57" t="s">
        <v>43</v>
      </c>
      <c r="N315" s="52">
        <v>51.6</v>
      </c>
      <c r="O315" s="51" t="s">
        <v>38</v>
      </c>
      <c r="P315" s="54">
        <v>607955.18000000005</v>
      </c>
      <c r="Q315" s="54">
        <v>81460</v>
      </c>
      <c r="R315" s="54">
        <v>689415.18</v>
      </c>
      <c r="S315" s="56">
        <v>40554</v>
      </c>
      <c r="T315" s="56">
        <v>40724</v>
      </c>
      <c r="U315" s="54">
        <v>581995</v>
      </c>
      <c r="V315" s="51" t="s">
        <v>40</v>
      </c>
    </row>
    <row r="316" spans="1:22" ht="18" customHeight="1" x14ac:dyDescent="0.25">
      <c r="A316" s="51" t="s">
        <v>22</v>
      </c>
      <c r="B316" s="89" t="s">
        <v>7270</v>
      </c>
      <c r="C316" s="51" t="s">
        <v>24</v>
      </c>
      <c r="D316" s="75" t="s">
        <v>8484</v>
      </c>
      <c r="E316" s="51" t="s">
        <v>23</v>
      </c>
      <c r="F316" s="75" t="s">
        <v>8512</v>
      </c>
      <c r="G316" s="51" t="s">
        <v>12430</v>
      </c>
      <c r="H316" s="75" t="s">
        <v>12429</v>
      </c>
      <c r="I316" s="51" t="s">
        <v>7131</v>
      </c>
      <c r="J316" s="57">
        <v>1</v>
      </c>
      <c r="K316" s="53" t="s">
        <v>4511</v>
      </c>
      <c r="L316" s="53" t="s">
        <v>3192</v>
      </c>
      <c r="M316" s="57" t="s">
        <v>43</v>
      </c>
      <c r="N316" s="52">
        <v>51.6</v>
      </c>
      <c r="O316" s="51" t="s">
        <v>38</v>
      </c>
      <c r="P316" s="54">
        <v>607955.18000000005</v>
      </c>
      <c r="Q316" s="54">
        <v>81460</v>
      </c>
      <c r="R316" s="54">
        <v>689415.18</v>
      </c>
      <c r="S316" s="56">
        <v>40553</v>
      </c>
      <c r="T316" s="56">
        <v>40724</v>
      </c>
      <c r="U316" s="54">
        <v>581995</v>
      </c>
      <c r="V316" s="51" t="s">
        <v>40</v>
      </c>
    </row>
    <row r="317" spans="1:22" ht="18" customHeight="1" x14ac:dyDescent="0.25">
      <c r="A317" s="51" t="s">
        <v>22</v>
      </c>
      <c r="B317" s="89" t="s">
        <v>7270</v>
      </c>
      <c r="C317" s="51" t="s">
        <v>24</v>
      </c>
      <c r="D317" s="75" t="s">
        <v>8484</v>
      </c>
      <c r="E317" s="51" t="s">
        <v>23</v>
      </c>
      <c r="F317" s="75" t="s">
        <v>8512</v>
      </c>
      <c r="G317" s="51" t="s">
        <v>3571</v>
      </c>
      <c r="H317" s="75" t="s">
        <v>8930</v>
      </c>
      <c r="I317" s="51" t="s">
        <v>7131</v>
      </c>
      <c r="J317" s="57">
        <v>1</v>
      </c>
      <c r="K317" s="53" t="s">
        <v>4511</v>
      </c>
      <c r="L317" s="53" t="s">
        <v>3192</v>
      </c>
      <c r="M317" s="57" t="s">
        <v>43</v>
      </c>
      <c r="N317" s="52">
        <v>51.6</v>
      </c>
      <c r="O317" s="51" t="s">
        <v>38</v>
      </c>
      <c r="P317" s="54">
        <v>607955.18000000005</v>
      </c>
      <c r="Q317" s="54">
        <v>81460</v>
      </c>
      <c r="R317" s="54">
        <v>689415.18</v>
      </c>
      <c r="S317" s="56">
        <v>40558</v>
      </c>
      <c r="T317" s="56">
        <v>40724</v>
      </c>
      <c r="U317" s="54">
        <v>581995</v>
      </c>
      <c r="V317" s="51" t="s">
        <v>40</v>
      </c>
    </row>
    <row r="318" spans="1:22" ht="18" customHeight="1" x14ac:dyDescent="0.25">
      <c r="A318" s="51" t="s">
        <v>22</v>
      </c>
      <c r="B318" s="89" t="s">
        <v>7270</v>
      </c>
      <c r="C318" s="51" t="s">
        <v>24</v>
      </c>
      <c r="D318" s="75" t="s">
        <v>8484</v>
      </c>
      <c r="E318" s="51" t="s">
        <v>23</v>
      </c>
      <c r="F318" s="75" t="s">
        <v>8512</v>
      </c>
      <c r="G318" s="51" t="s">
        <v>1764</v>
      </c>
      <c r="H318" s="75" t="s">
        <v>8931</v>
      </c>
      <c r="I318" s="51" t="s">
        <v>7131</v>
      </c>
      <c r="J318" s="57">
        <v>1</v>
      </c>
      <c r="K318" s="53" t="s">
        <v>4511</v>
      </c>
      <c r="L318" s="53" t="s">
        <v>3192</v>
      </c>
      <c r="M318" s="57" t="s">
        <v>43</v>
      </c>
      <c r="N318" s="52">
        <v>51.6</v>
      </c>
      <c r="O318" s="51" t="s">
        <v>38</v>
      </c>
      <c r="P318" s="54">
        <v>607955.18000000005</v>
      </c>
      <c r="Q318" s="54">
        <v>81460</v>
      </c>
      <c r="R318" s="54">
        <v>689415.18</v>
      </c>
      <c r="S318" s="56">
        <v>40554</v>
      </c>
      <c r="T318" s="56">
        <v>40724</v>
      </c>
      <c r="U318" s="54">
        <v>581995</v>
      </c>
      <c r="V318" s="51" t="s">
        <v>40</v>
      </c>
    </row>
    <row r="319" spans="1:22" ht="18" customHeight="1" x14ac:dyDescent="0.25">
      <c r="A319" s="51" t="s">
        <v>22</v>
      </c>
      <c r="B319" s="89" t="s">
        <v>7270</v>
      </c>
      <c r="C319" s="51" t="s">
        <v>24</v>
      </c>
      <c r="D319" s="75" t="s">
        <v>8484</v>
      </c>
      <c r="E319" s="51" t="s">
        <v>418</v>
      </c>
      <c r="F319" s="75" t="s">
        <v>8525</v>
      </c>
      <c r="G319" s="51" t="s">
        <v>2179</v>
      </c>
      <c r="H319" s="75" t="s">
        <v>11401</v>
      </c>
      <c r="I319" s="51" t="s">
        <v>7185</v>
      </c>
      <c r="J319" s="57">
        <v>1</v>
      </c>
      <c r="K319" s="53" t="s">
        <v>4511</v>
      </c>
      <c r="L319" s="53" t="s">
        <v>4577</v>
      </c>
      <c r="M319" s="57" t="s">
        <v>27</v>
      </c>
      <c r="N319" s="52">
        <v>64.599999999999994</v>
      </c>
      <c r="O319" s="51" t="s">
        <v>28</v>
      </c>
      <c r="P319" s="54">
        <v>448817.08</v>
      </c>
      <c r="Q319" s="54">
        <v>199389.29</v>
      </c>
      <c r="R319" s="54">
        <v>648206.37</v>
      </c>
      <c r="S319" s="56">
        <v>40575</v>
      </c>
      <c r="T319" s="56">
        <v>40694</v>
      </c>
      <c r="U319" s="54">
        <v>423294.1</v>
      </c>
      <c r="V319" s="51" t="s">
        <v>40</v>
      </c>
    </row>
    <row r="320" spans="1:22" ht="18" customHeight="1" x14ac:dyDescent="0.25">
      <c r="A320" s="51" t="s">
        <v>22</v>
      </c>
      <c r="B320" s="89" t="s">
        <v>7270</v>
      </c>
      <c r="C320" s="51" t="s">
        <v>24</v>
      </c>
      <c r="D320" s="75" t="s">
        <v>8484</v>
      </c>
      <c r="E320" s="51" t="s">
        <v>418</v>
      </c>
      <c r="F320" s="75" t="s">
        <v>8525</v>
      </c>
      <c r="G320" s="51" t="s">
        <v>2181</v>
      </c>
      <c r="H320" s="75" t="s">
        <v>11403</v>
      </c>
      <c r="I320" s="51" t="s">
        <v>6964</v>
      </c>
      <c r="J320" s="57">
        <v>1</v>
      </c>
      <c r="K320" s="53" t="s">
        <v>4511</v>
      </c>
      <c r="L320" s="53" t="s">
        <v>4577</v>
      </c>
      <c r="M320" s="57" t="s">
        <v>27</v>
      </c>
      <c r="N320" s="52">
        <v>162.9</v>
      </c>
      <c r="O320" s="51" t="s">
        <v>28</v>
      </c>
      <c r="P320" s="54">
        <v>860569.11</v>
      </c>
      <c r="Q320" s="54">
        <v>346797.93</v>
      </c>
      <c r="R320" s="54">
        <v>1207367.04</v>
      </c>
      <c r="S320" s="56">
        <v>40563</v>
      </c>
      <c r="T320" s="56">
        <v>40694</v>
      </c>
      <c r="U320" s="54">
        <v>809782.37</v>
      </c>
      <c r="V320" s="51" t="s">
        <v>40</v>
      </c>
    </row>
    <row r="321" spans="1:22" ht="18" customHeight="1" x14ac:dyDescent="0.25">
      <c r="A321" s="51" t="s">
        <v>22</v>
      </c>
      <c r="B321" s="89" t="s">
        <v>7270</v>
      </c>
      <c r="C321" s="51" t="s">
        <v>24</v>
      </c>
      <c r="D321" s="75" t="s">
        <v>8484</v>
      </c>
      <c r="E321" s="51" t="s">
        <v>418</v>
      </c>
      <c r="F321" s="75" t="s">
        <v>8525</v>
      </c>
      <c r="G321" s="51" t="s">
        <v>2182</v>
      </c>
      <c r="H321" s="75" t="s">
        <v>11405</v>
      </c>
      <c r="I321" s="51" t="s">
        <v>7185</v>
      </c>
      <c r="J321" s="57">
        <v>1</v>
      </c>
      <c r="K321" s="53" t="s">
        <v>4511</v>
      </c>
      <c r="L321" s="53" t="s">
        <v>4577</v>
      </c>
      <c r="M321" s="57" t="s">
        <v>27</v>
      </c>
      <c r="N321" s="52">
        <v>64.599999999999994</v>
      </c>
      <c r="O321" s="51" t="s">
        <v>28</v>
      </c>
      <c r="P321" s="54">
        <v>461483.5</v>
      </c>
      <c r="Q321" s="54">
        <v>186249.29</v>
      </c>
      <c r="R321" s="54">
        <v>647732.79</v>
      </c>
      <c r="S321" s="56">
        <v>40580</v>
      </c>
      <c r="T321" s="56">
        <v>40688</v>
      </c>
      <c r="U321" s="54">
        <v>361555.5</v>
      </c>
      <c r="V321" s="51" t="s">
        <v>40</v>
      </c>
    </row>
    <row r="322" spans="1:22" ht="18" customHeight="1" x14ac:dyDescent="0.25">
      <c r="A322" s="51" t="s">
        <v>22</v>
      </c>
      <c r="B322" s="89" t="s">
        <v>7270</v>
      </c>
      <c r="C322" s="51" t="s">
        <v>24</v>
      </c>
      <c r="D322" s="75" t="s">
        <v>8484</v>
      </c>
      <c r="E322" s="51" t="s">
        <v>418</v>
      </c>
      <c r="F322" s="75" t="s">
        <v>8525</v>
      </c>
      <c r="G322" s="51" t="s">
        <v>2183</v>
      </c>
      <c r="H322" s="75" t="s">
        <v>11406</v>
      </c>
      <c r="I322" s="51" t="s">
        <v>7189</v>
      </c>
      <c r="J322" s="57">
        <v>1</v>
      </c>
      <c r="K322" s="53" t="s">
        <v>4541</v>
      </c>
      <c r="L322" s="53" t="s">
        <v>4910</v>
      </c>
      <c r="M322" s="57" t="s">
        <v>650</v>
      </c>
      <c r="N322" s="52">
        <v>150</v>
      </c>
      <c r="O322" s="51" t="s">
        <v>241</v>
      </c>
      <c r="P322" s="54">
        <v>114186.75</v>
      </c>
      <c r="Q322" s="54">
        <v>323055.55</v>
      </c>
      <c r="R322" s="54">
        <v>437242.3</v>
      </c>
      <c r="S322" s="56">
        <v>40617</v>
      </c>
      <c r="T322" s="56">
        <v>40724</v>
      </c>
      <c r="U322" s="54">
        <v>100275.25</v>
      </c>
      <c r="V322" s="51" t="s">
        <v>40</v>
      </c>
    </row>
    <row r="323" spans="1:22" ht="18" customHeight="1" x14ac:dyDescent="0.25">
      <c r="A323" s="51" t="s">
        <v>22</v>
      </c>
      <c r="B323" s="89" t="s">
        <v>7270</v>
      </c>
      <c r="C323" s="51" t="s">
        <v>24</v>
      </c>
      <c r="D323" s="75" t="s">
        <v>8484</v>
      </c>
      <c r="E323" s="51" t="s">
        <v>418</v>
      </c>
      <c r="F323" s="75" t="s">
        <v>8525</v>
      </c>
      <c r="G323" s="51" t="s">
        <v>2185</v>
      </c>
      <c r="H323" s="75" t="s">
        <v>11407</v>
      </c>
      <c r="I323" s="51" t="s">
        <v>7185</v>
      </c>
      <c r="J323" s="57">
        <v>1</v>
      </c>
      <c r="K323" s="53" t="s">
        <v>4511</v>
      </c>
      <c r="L323" s="53" t="s">
        <v>4577</v>
      </c>
      <c r="M323" s="57" t="s">
        <v>27</v>
      </c>
      <c r="N323" s="52">
        <v>64.599999999999994</v>
      </c>
      <c r="O323" s="51" t="s">
        <v>38</v>
      </c>
      <c r="P323" s="54">
        <v>431019.08</v>
      </c>
      <c r="Q323" s="54">
        <v>206072.29</v>
      </c>
      <c r="R323" s="54">
        <v>637091.37</v>
      </c>
      <c r="S323" s="56">
        <v>40586</v>
      </c>
      <c r="T323" s="56">
        <v>40694</v>
      </c>
      <c r="U323" s="54">
        <v>405496.1</v>
      </c>
      <c r="V323" s="51" t="s">
        <v>40</v>
      </c>
    </row>
    <row r="324" spans="1:22" ht="18" customHeight="1" x14ac:dyDescent="0.25">
      <c r="A324" s="51" t="s">
        <v>22</v>
      </c>
      <c r="B324" s="89" t="s">
        <v>7270</v>
      </c>
      <c r="C324" s="51" t="s">
        <v>24</v>
      </c>
      <c r="D324" s="75" t="s">
        <v>8484</v>
      </c>
      <c r="E324" s="51" t="s">
        <v>418</v>
      </c>
      <c r="F324" s="75" t="s">
        <v>8525</v>
      </c>
      <c r="G324" s="51" t="s">
        <v>2186</v>
      </c>
      <c r="H324" s="75" t="s">
        <v>11408</v>
      </c>
      <c r="I324" s="51" t="s">
        <v>7190</v>
      </c>
      <c r="J324" s="57">
        <v>1</v>
      </c>
      <c r="K324" s="53" t="s">
        <v>4511</v>
      </c>
      <c r="L324" s="53" t="s">
        <v>4124</v>
      </c>
      <c r="M324" s="57" t="s">
        <v>332</v>
      </c>
      <c r="N324" s="52">
        <v>267</v>
      </c>
      <c r="O324" s="51" t="s">
        <v>333</v>
      </c>
      <c r="P324" s="54">
        <v>844647.23</v>
      </c>
      <c r="Q324" s="54">
        <v>288206.87</v>
      </c>
      <c r="R324" s="54">
        <v>1132854.1000000001</v>
      </c>
      <c r="S324" s="56">
        <v>40647</v>
      </c>
      <c r="T324" s="56">
        <v>40694</v>
      </c>
      <c r="U324" s="54">
        <v>797402.5</v>
      </c>
      <c r="V324" s="51" t="s">
        <v>40</v>
      </c>
    </row>
    <row r="325" spans="1:22" ht="18" customHeight="1" x14ac:dyDescent="0.25">
      <c r="A325" s="51" t="s">
        <v>22</v>
      </c>
      <c r="B325" s="89" t="s">
        <v>7270</v>
      </c>
      <c r="C325" s="51" t="s">
        <v>24</v>
      </c>
      <c r="D325" s="75" t="s">
        <v>8484</v>
      </c>
      <c r="E325" s="51" t="s">
        <v>418</v>
      </c>
      <c r="F325" s="75" t="s">
        <v>8525</v>
      </c>
      <c r="G325" s="51" t="s">
        <v>2188</v>
      </c>
      <c r="H325" s="75" t="s">
        <v>11410</v>
      </c>
      <c r="I325" s="51" t="s">
        <v>7188</v>
      </c>
      <c r="J325" s="57">
        <v>1</v>
      </c>
      <c r="K325" s="53" t="s">
        <v>4519</v>
      </c>
      <c r="L325" s="58" t="s">
        <v>4525</v>
      </c>
      <c r="M325" s="57" t="s">
        <v>57</v>
      </c>
      <c r="N325" s="52">
        <v>60</v>
      </c>
      <c r="O325" s="51" t="s">
        <v>38</v>
      </c>
      <c r="P325" s="54">
        <v>789903.81</v>
      </c>
      <c r="Q325" s="54">
        <v>332613.33</v>
      </c>
      <c r="R325" s="54">
        <v>1122517.1400000001</v>
      </c>
      <c r="S325" s="56">
        <v>40620</v>
      </c>
      <c r="T325" s="56">
        <v>40724</v>
      </c>
      <c r="U325" s="54">
        <v>788548</v>
      </c>
      <c r="V325" s="51" t="s">
        <v>40</v>
      </c>
    </row>
    <row r="326" spans="1:22" ht="18" customHeight="1" x14ac:dyDescent="0.25">
      <c r="A326" s="51" t="s">
        <v>22</v>
      </c>
      <c r="B326" s="89" t="s">
        <v>7270</v>
      </c>
      <c r="C326" s="51" t="s">
        <v>24</v>
      </c>
      <c r="D326" s="75" t="s">
        <v>8484</v>
      </c>
      <c r="E326" s="51" t="s">
        <v>418</v>
      </c>
      <c r="F326" s="75" t="s">
        <v>8525</v>
      </c>
      <c r="G326" s="51" t="s">
        <v>2257</v>
      </c>
      <c r="H326" s="75" t="s">
        <v>11411</v>
      </c>
      <c r="I326" s="51" t="s">
        <v>7184</v>
      </c>
      <c r="J326" s="57">
        <v>1</v>
      </c>
      <c r="K326" s="53" t="s">
        <v>4511</v>
      </c>
      <c r="L326" s="53" t="s">
        <v>4577</v>
      </c>
      <c r="M326" s="57" t="s">
        <v>27</v>
      </c>
      <c r="N326" s="52">
        <v>64.599999999999994</v>
      </c>
      <c r="O326" s="51" t="s">
        <v>38</v>
      </c>
      <c r="P326" s="54">
        <v>441687.08</v>
      </c>
      <c r="Q326" s="54">
        <v>195669.29</v>
      </c>
      <c r="R326" s="54">
        <v>637356.37</v>
      </c>
      <c r="S326" s="56">
        <v>40577</v>
      </c>
      <c r="T326" s="56">
        <v>40694</v>
      </c>
      <c r="U326" s="54">
        <v>416164.1</v>
      </c>
      <c r="V326" s="51" t="s">
        <v>40</v>
      </c>
    </row>
    <row r="327" spans="1:22" ht="18" customHeight="1" x14ac:dyDescent="0.25">
      <c r="A327" s="51" t="s">
        <v>22</v>
      </c>
      <c r="B327" s="89" t="s">
        <v>7270</v>
      </c>
      <c r="C327" s="51" t="s">
        <v>24</v>
      </c>
      <c r="D327" s="75" t="s">
        <v>8484</v>
      </c>
      <c r="E327" s="51" t="s">
        <v>418</v>
      </c>
      <c r="F327" s="75" t="s">
        <v>8525</v>
      </c>
      <c r="G327" s="51" t="s">
        <v>2190</v>
      </c>
      <c r="H327" s="75" t="s">
        <v>11413</v>
      </c>
      <c r="I327" s="51" t="s">
        <v>7186</v>
      </c>
      <c r="J327" s="57">
        <v>1</v>
      </c>
      <c r="K327" s="53" t="s">
        <v>4511</v>
      </c>
      <c r="L327" s="53" t="s">
        <v>4577</v>
      </c>
      <c r="M327" s="57" t="s">
        <v>27</v>
      </c>
      <c r="N327" s="52">
        <v>64.599999999999994</v>
      </c>
      <c r="O327" s="51" t="s">
        <v>38</v>
      </c>
      <c r="P327" s="54">
        <v>415283.08</v>
      </c>
      <c r="Q327" s="54">
        <v>223258.29</v>
      </c>
      <c r="R327" s="54">
        <v>638541.37</v>
      </c>
      <c r="S327" s="56">
        <v>40576</v>
      </c>
      <c r="T327" s="56">
        <v>40688</v>
      </c>
      <c r="U327" s="54">
        <v>389760.10000000003</v>
      </c>
      <c r="V327" s="51" t="s">
        <v>40</v>
      </c>
    </row>
    <row r="328" spans="1:22" ht="18" customHeight="1" x14ac:dyDescent="0.25">
      <c r="A328" s="51" t="s">
        <v>22</v>
      </c>
      <c r="B328" s="89" t="s">
        <v>7270</v>
      </c>
      <c r="C328" s="51" t="s">
        <v>24</v>
      </c>
      <c r="D328" s="75" t="s">
        <v>8484</v>
      </c>
      <c r="E328" s="51" t="s">
        <v>418</v>
      </c>
      <c r="F328" s="75" t="s">
        <v>8525</v>
      </c>
      <c r="G328" s="51" t="s">
        <v>2191</v>
      </c>
      <c r="H328" s="75" t="s">
        <v>11414</v>
      </c>
      <c r="I328" s="51" t="s">
        <v>7187</v>
      </c>
      <c r="J328" s="57">
        <v>1</v>
      </c>
      <c r="K328" s="53" t="s">
        <v>4508</v>
      </c>
      <c r="L328" s="53" t="s">
        <v>4538</v>
      </c>
      <c r="M328" s="57" t="s">
        <v>50</v>
      </c>
      <c r="N328" s="52">
        <v>0.3</v>
      </c>
      <c r="O328" s="51" t="s">
        <v>51</v>
      </c>
      <c r="P328" s="54">
        <v>760538</v>
      </c>
      <c r="Q328" s="54">
        <v>398051.34</v>
      </c>
      <c r="R328" s="54">
        <v>1158589.3400000001</v>
      </c>
      <c r="S328" s="56">
        <v>40612</v>
      </c>
      <c r="T328" s="56">
        <v>40724</v>
      </c>
      <c r="U328" s="54">
        <v>751522</v>
      </c>
      <c r="V328" s="51" t="s">
        <v>40</v>
      </c>
    </row>
    <row r="329" spans="1:22" ht="18" customHeight="1" x14ac:dyDescent="0.25">
      <c r="A329" s="51" t="s">
        <v>22</v>
      </c>
      <c r="B329" s="89" t="s">
        <v>7270</v>
      </c>
      <c r="C329" s="51" t="s">
        <v>24</v>
      </c>
      <c r="D329" s="75" t="s">
        <v>8484</v>
      </c>
      <c r="E329" s="51" t="s">
        <v>418</v>
      </c>
      <c r="F329" s="75" t="s">
        <v>8525</v>
      </c>
      <c r="G329" s="51" t="s">
        <v>2259</v>
      </c>
      <c r="H329" s="75" t="s">
        <v>11415</v>
      </c>
      <c r="I329" s="51" t="s">
        <v>4344</v>
      </c>
      <c r="J329" s="57">
        <v>1</v>
      </c>
      <c r="K329" s="53" t="s">
        <v>4519</v>
      </c>
      <c r="L329" s="53" t="s">
        <v>4520</v>
      </c>
      <c r="M329" s="57" t="s">
        <v>488</v>
      </c>
      <c r="N329" s="52">
        <v>108</v>
      </c>
      <c r="O329" s="51" t="s">
        <v>38</v>
      </c>
      <c r="P329" s="54">
        <v>730992.28</v>
      </c>
      <c r="Q329" s="54">
        <v>184318.22</v>
      </c>
      <c r="R329" s="54">
        <v>915310.5</v>
      </c>
      <c r="S329" s="56">
        <v>40659</v>
      </c>
      <c r="T329" s="56">
        <v>40770</v>
      </c>
      <c r="U329" s="54">
        <v>718191.41999999993</v>
      </c>
      <c r="V329" s="51" t="s">
        <v>40</v>
      </c>
    </row>
    <row r="330" spans="1:22" ht="18" customHeight="1" x14ac:dyDescent="0.25">
      <c r="A330" s="51" t="s">
        <v>22</v>
      </c>
      <c r="B330" s="89" t="s">
        <v>7270</v>
      </c>
      <c r="C330" s="51" t="s">
        <v>24</v>
      </c>
      <c r="D330" s="75" t="s">
        <v>8484</v>
      </c>
      <c r="E330" s="51" t="s">
        <v>418</v>
      </c>
      <c r="F330" s="75" t="s">
        <v>8525</v>
      </c>
      <c r="G330" s="51" t="s">
        <v>5024</v>
      </c>
      <c r="H330" s="75" t="s">
        <v>11416</v>
      </c>
      <c r="I330" s="51" t="s">
        <v>7186</v>
      </c>
      <c r="J330" s="57">
        <v>1</v>
      </c>
      <c r="K330" s="53" t="s">
        <v>4511</v>
      </c>
      <c r="L330" s="53" t="s">
        <v>4577</v>
      </c>
      <c r="M330" s="57" t="s">
        <v>27</v>
      </c>
      <c r="N330" s="52">
        <v>64.599999999999994</v>
      </c>
      <c r="O330" s="51" t="s">
        <v>38</v>
      </c>
      <c r="P330" s="54">
        <v>542771.61</v>
      </c>
      <c r="Q330" s="54">
        <v>126275.04</v>
      </c>
      <c r="R330" s="54">
        <v>669046.65</v>
      </c>
      <c r="S330" s="56">
        <v>40600</v>
      </c>
      <c r="T330" s="56">
        <v>40724</v>
      </c>
      <c r="U330" s="54">
        <v>516287.54</v>
      </c>
      <c r="V330" s="51" t="s">
        <v>40</v>
      </c>
    </row>
    <row r="331" spans="1:22" ht="18" customHeight="1" x14ac:dyDescent="0.25">
      <c r="A331" s="51" t="s">
        <v>22</v>
      </c>
      <c r="B331" s="89" t="s">
        <v>7270</v>
      </c>
      <c r="C331" s="51" t="s">
        <v>24</v>
      </c>
      <c r="D331" s="75" t="s">
        <v>8484</v>
      </c>
      <c r="E331" s="51" t="s">
        <v>418</v>
      </c>
      <c r="F331" s="75" t="s">
        <v>8525</v>
      </c>
      <c r="G331" s="51" t="s">
        <v>2192</v>
      </c>
      <c r="H331" s="75" t="s">
        <v>11417</v>
      </c>
      <c r="I331" s="51" t="s">
        <v>7185</v>
      </c>
      <c r="J331" s="57">
        <v>1</v>
      </c>
      <c r="K331" s="53" t="s">
        <v>4511</v>
      </c>
      <c r="L331" s="53" t="s">
        <v>4577</v>
      </c>
      <c r="M331" s="57" t="s">
        <v>27</v>
      </c>
      <c r="N331" s="52">
        <v>64.599999999999994</v>
      </c>
      <c r="O331" s="51" t="s">
        <v>28</v>
      </c>
      <c r="P331" s="54">
        <v>441151.08</v>
      </c>
      <c r="Q331" s="54">
        <v>206465.29</v>
      </c>
      <c r="R331" s="54">
        <v>647616.37</v>
      </c>
      <c r="S331" s="56">
        <v>40613</v>
      </c>
      <c r="T331" s="56">
        <v>40694</v>
      </c>
      <c r="U331" s="54">
        <v>415628.1</v>
      </c>
      <c r="V331" s="51" t="s">
        <v>40</v>
      </c>
    </row>
    <row r="332" spans="1:22" ht="18" customHeight="1" x14ac:dyDescent="0.25">
      <c r="A332" s="51" t="s">
        <v>22</v>
      </c>
      <c r="B332" s="89" t="s">
        <v>7270</v>
      </c>
      <c r="C332" s="51" t="s">
        <v>24</v>
      </c>
      <c r="D332" s="75" t="s">
        <v>8484</v>
      </c>
      <c r="E332" s="51" t="s">
        <v>418</v>
      </c>
      <c r="F332" s="75" t="s">
        <v>8525</v>
      </c>
      <c r="G332" s="51" t="s">
        <v>678</v>
      </c>
      <c r="H332" s="75" t="s">
        <v>11418</v>
      </c>
      <c r="I332" s="51" t="s">
        <v>7189</v>
      </c>
      <c r="J332" s="57">
        <v>1</v>
      </c>
      <c r="K332" s="53" t="s">
        <v>4541</v>
      </c>
      <c r="L332" s="53" t="s">
        <v>4910</v>
      </c>
      <c r="M332" s="57" t="s">
        <v>650</v>
      </c>
      <c r="N332" s="52">
        <v>150</v>
      </c>
      <c r="O332" s="51" t="s">
        <v>241</v>
      </c>
      <c r="P332" s="54">
        <v>389069.75</v>
      </c>
      <c r="Q332" s="54">
        <v>82992.3</v>
      </c>
      <c r="R332" s="54">
        <v>472062.05</v>
      </c>
      <c r="S332" s="56">
        <v>40592</v>
      </c>
      <c r="T332" s="56">
        <v>40724</v>
      </c>
      <c r="U332" s="54">
        <v>371097.01</v>
      </c>
      <c r="V332" s="51" t="s">
        <v>40</v>
      </c>
    </row>
    <row r="333" spans="1:22" ht="18" customHeight="1" x14ac:dyDescent="0.25">
      <c r="A333" s="51" t="s">
        <v>22</v>
      </c>
      <c r="B333" s="89" t="s">
        <v>7270</v>
      </c>
      <c r="C333" s="51" t="s">
        <v>24</v>
      </c>
      <c r="D333" s="75" t="s">
        <v>8484</v>
      </c>
      <c r="E333" s="51" t="s">
        <v>418</v>
      </c>
      <c r="F333" s="75" t="s">
        <v>8525</v>
      </c>
      <c r="G333" s="51" t="s">
        <v>2193</v>
      </c>
      <c r="H333" s="75" t="s">
        <v>11419</v>
      </c>
      <c r="I333" s="51" t="s">
        <v>142</v>
      </c>
      <c r="J333" s="57">
        <v>1</v>
      </c>
      <c r="K333" s="53" t="s">
        <v>4511</v>
      </c>
      <c r="L333" s="53" t="s">
        <v>3267</v>
      </c>
      <c r="M333" s="57" t="s">
        <v>62</v>
      </c>
      <c r="N333" s="52">
        <v>51</v>
      </c>
      <c r="O333" s="51" t="s">
        <v>38</v>
      </c>
      <c r="P333" s="54">
        <v>658803.68999999994</v>
      </c>
      <c r="Q333" s="54">
        <v>183052.56</v>
      </c>
      <c r="R333" s="54">
        <v>841856.25</v>
      </c>
      <c r="S333" s="56">
        <v>40659</v>
      </c>
      <c r="T333" s="56">
        <v>40755</v>
      </c>
      <c r="U333" s="54">
        <v>624961.56999999995</v>
      </c>
      <c r="V333" s="51" t="s">
        <v>40</v>
      </c>
    </row>
    <row r="334" spans="1:22" ht="18" customHeight="1" x14ac:dyDescent="0.25">
      <c r="A334" s="51" t="s">
        <v>22</v>
      </c>
      <c r="B334" s="89" t="s">
        <v>7270</v>
      </c>
      <c r="C334" s="51" t="s">
        <v>24</v>
      </c>
      <c r="D334" s="75" t="s">
        <v>8484</v>
      </c>
      <c r="E334" s="51" t="s">
        <v>418</v>
      </c>
      <c r="F334" s="75" t="s">
        <v>8525</v>
      </c>
      <c r="G334" s="51" t="s">
        <v>104</v>
      </c>
      <c r="H334" s="75" t="s">
        <v>12431</v>
      </c>
      <c r="I334" s="51" t="s">
        <v>227</v>
      </c>
      <c r="J334" s="57">
        <v>1</v>
      </c>
      <c r="K334" s="53" t="s">
        <v>4541</v>
      </c>
      <c r="L334" s="53" t="s">
        <v>4581</v>
      </c>
      <c r="M334" s="57" t="s">
        <v>136</v>
      </c>
      <c r="N334" s="52">
        <v>440</v>
      </c>
      <c r="O334" s="51" t="s">
        <v>137</v>
      </c>
      <c r="P334" s="54">
        <v>836640.7</v>
      </c>
      <c r="Q334" s="54">
        <v>345581.85</v>
      </c>
      <c r="R334" s="54">
        <v>1182222.5499999998</v>
      </c>
      <c r="S334" s="56">
        <v>40578</v>
      </c>
      <c r="T334" s="56">
        <v>40755</v>
      </c>
      <c r="U334" s="54">
        <v>806397</v>
      </c>
      <c r="V334" s="51" t="s">
        <v>40</v>
      </c>
    </row>
    <row r="335" spans="1:22" ht="18" customHeight="1" x14ac:dyDescent="0.25">
      <c r="A335" s="51" t="s">
        <v>22</v>
      </c>
      <c r="B335" s="89" t="s">
        <v>7270</v>
      </c>
      <c r="C335" s="51" t="s">
        <v>24</v>
      </c>
      <c r="D335" s="75" t="s">
        <v>8484</v>
      </c>
      <c r="E335" s="51" t="s">
        <v>418</v>
      </c>
      <c r="F335" s="75" t="s">
        <v>8525</v>
      </c>
      <c r="G335" s="51" t="s">
        <v>2261</v>
      </c>
      <c r="H335" s="75" t="s">
        <v>11421</v>
      </c>
      <c r="I335" s="51" t="s">
        <v>7184</v>
      </c>
      <c r="J335" s="57">
        <v>1</v>
      </c>
      <c r="K335" s="53" t="s">
        <v>4511</v>
      </c>
      <c r="L335" s="53" t="s">
        <v>4577</v>
      </c>
      <c r="M335" s="57" t="s">
        <v>27</v>
      </c>
      <c r="N335" s="52">
        <v>61.6</v>
      </c>
      <c r="O335" s="51" t="s">
        <v>38</v>
      </c>
      <c r="P335" s="54">
        <v>651485.21</v>
      </c>
      <c r="Q335" s="54">
        <v>231040.16</v>
      </c>
      <c r="R335" s="54">
        <v>882525.37</v>
      </c>
      <c r="S335" s="56">
        <v>40659</v>
      </c>
      <c r="T335" s="56">
        <v>40755</v>
      </c>
      <c r="U335" s="54">
        <v>624692.5</v>
      </c>
      <c r="V335" s="51" t="s">
        <v>40</v>
      </c>
    </row>
    <row r="336" spans="1:22" ht="18" customHeight="1" x14ac:dyDescent="0.25">
      <c r="A336" s="51" t="s">
        <v>22</v>
      </c>
      <c r="B336" s="89" t="s">
        <v>7270</v>
      </c>
      <c r="C336" s="51" t="s">
        <v>24</v>
      </c>
      <c r="D336" s="75" t="s">
        <v>8484</v>
      </c>
      <c r="E336" s="51" t="s">
        <v>418</v>
      </c>
      <c r="F336" s="75" t="s">
        <v>8525</v>
      </c>
      <c r="G336" s="51" t="s">
        <v>913</v>
      </c>
      <c r="H336" s="75" t="s">
        <v>11422</v>
      </c>
      <c r="I336" s="51" t="s">
        <v>7186</v>
      </c>
      <c r="J336" s="57">
        <v>1</v>
      </c>
      <c r="K336" s="53" t="s">
        <v>4511</v>
      </c>
      <c r="L336" s="53" t="s">
        <v>4577</v>
      </c>
      <c r="M336" s="57" t="s">
        <v>27</v>
      </c>
      <c r="N336" s="52">
        <v>64.599999999999994</v>
      </c>
      <c r="O336" s="51" t="s">
        <v>28</v>
      </c>
      <c r="P336" s="54">
        <v>553697.61</v>
      </c>
      <c r="Q336" s="54">
        <v>117174.04</v>
      </c>
      <c r="R336" s="54">
        <v>670871.65</v>
      </c>
      <c r="S336" s="56">
        <v>40578</v>
      </c>
      <c r="T336" s="56">
        <v>40694</v>
      </c>
      <c r="U336" s="54">
        <v>527216.53</v>
      </c>
      <c r="V336" s="51" t="s">
        <v>40</v>
      </c>
    </row>
    <row r="337" spans="1:22" ht="18" customHeight="1" x14ac:dyDescent="0.25">
      <c r="A337" s="51" t="s">
        <v>22</v>
      </c>
      <c r="B337" s="89" t="s">
        <v>7270</v>
      </c>
      <c r="C337" s="51" t="s">
        <v>24</v>
      </c>
      <c r="D337" s="75" t="s">
        <v>8484</v>
      </c>
      <c r="E337" s="51" t="s">
        <v>418</v>
      </c>
      <c r="F337" s="75" t="s">
        <v>8525</v>
      </c>
      <c r="G337" s="51" t="s">
        <v>5025</v>
      </c>
      <c r="H337" s="75" t="s">
        <v>11423</v>
      </c>
      <c r="I337" s="51" t="s">
        <v>42</v>
      </c>
      <c r="J337" s="57">
        <v>1</v>
      </c>
      <c r="K337" s="53" t="s">
        <v>4511</v>
      </c>
      <c r="L337" s="53" t="s">
        <v>3192</v>
      </c>
      <c r="M337" s="57" t="s">
        <v>43</v>
      </c>
      <c r="N337" s="52">
        <v>48</v>
      </c>
      <c r="O337" s="51" t="s">
        <v>38</v>
      </c>
      <c r="P337" s="54">
        <v>478439.95</v>
      </c>
      <c r="Q337" s="54">
        <v>264681.71999999997</v>
      </c>
      <c r="R337" s="54">
        <v>743121.66999999993</v>
      </c>
      <c r="S337" s="56">
        <v>40600</v>
      </c>
      <c r="T337" s="56">
        <v>40694</v>
      </c>
      <c r="U337" s="54">
        <v>455777.72000000003</v>
      </c>
      <c r="V337" s="51" t="s">
        <v>40</v>
      </c>
    </row>
    <row r="338" spans="1:22" ht="18" customHeight="1" x14ac:dyDescent="0.25">
      <c r="A338" s="51" t="s">
        <v>22</v>
      </c>
      <c r="B338" s="89" t="s">
        <v>7270</v>
      </c>
      <c r="C338" s="51" t="s">
        <v>24</v>
      </c>
      <c r="D338" s="75" t="s">
        <v>8484</v>
      </c>
      <c r="E338" s="51" t="s">
        <v>418</v>
      </c>
      <c r="F338" s="75" t="s">
        <v>8525</v>
      </c>
      <c r="G338" s="51" t="s">
        <v>2194</v>
      </c>
      <c r="H338" s="75" t="s">
        <v>11424</v>
      </c>
      <c r="I338" s="51" t="s">
        <v>6964</v>
      </c>
      <c r="J338" s="57">
        <v>1</v>
      </c>
      <c r="K338" s="53" t="s">
        <v>4511</v>
      </c>
      <c r="L338" s="53" t="s">
        <v>4577</v>
      </c>
      <c r="M338" s="57" t="s">
        <v>27</v>
      </c>
      <c r="N338" s="52">
        <v>162.9</v>
      </c>
      <c r="O338" s="51" t="s">
        <v>38</v>
      </c>
      <c r="P338" s="54">
        <v>728399.59</v>
      </c>
      <c r="Q338" s="54">
        <v>347336.95</v>
      </c>
      <c r="R338" s="54">
        <v>1075736.54</v>
      </c>
      <c r="S338" s="56">
        <v>40578</v>
      </c>
      <c r="T338" s="56">
        <v>40694</v>
      </c>
      <c r="U338" s="54">
        <v>726439.59000000008</v>
      </c>
      <c r="V338" s="51" t="s">
        <v>40</v>
      </c>
    </row>
    <row r="339" spans="1:22" ht="18" customHeight="1" x14ac:dyDescent="0.25">
      <c r="A339" s="51" t="s">
        <v>22</v>
      </c>
      <c r="B339" s="89" t="s">
        <v>7270</v>
      </c>
      <c r="C339" s="51" t="s">
        <v>24</v>
      </c>
      <c r="D339" s="75" t="s">
        <v>8484</v>
      </c>
      <c r="E339" s="51" t="s">
        <v>418</v>
      </c>
      <c r="F339" s="75" t="s">
        <v>8525</v>
      </c>
      <c r="G339" s="51" t="s">
        <v>2195</v>
      </c>
      <c r="H339" s="75" t="s">
        <v>11425</v>
      </c>
      <c r="I339" s="51" t="s">
        <v>490</v>
      </c>
      <c r="J339" s="57">
        <v>1</v>
      </c>
      <c r="K339" s="53" t="s">
        <v>4508</v>
      </c>
      <c r="L339" s="53" t="s">
        <v>4183</v>
      </c>
      <c r="M339" s="57" t="s">
        <v>94</v>
      </c>
      <c r="N339" s="52">
        <v>0.32</v>
      </c>
      <c r="O339" s="51" t="s">
        <v>51</v>
      </c>
      <c r="P339" s="54">
        <v>920413.81</v>
      </c>
      <c r="Q339" s="54">
        <v>224422.71</v>
      </c>
      <c r="R339" s="54">
        <v>1144836.52</v>
      </c>
      <c r="S339" s="56">
        <v>40575</v>
      </c>
      <c r="T339" s="56">
        <v>40724</v>
      </c>
      <c r="U339" s="54">
        <v>828372.13</v>
      </c>
      <c r="V339" s="51" t="s">
        <v>40</v>
      </c>
    </row>
    <row r="340" spans="1:22" ht="18" customHeight="1" x14ac:dyDescent="0.25">
      <c r="A340" s="51" t="s">
        <v>22</v>
      </c>
      <c r="B340" s="89" t="s">
        <v>7270</v>
      </c>
      <c r="C340" s="51" t="s">
        <v>885</v>
      </c>
      <c r="D340" s="75" t="s">
        <v>8479</v>
      </c>
      <c r="E340" s="51" t="s">
        <v>2393</v>
      </c>
      <c r="F340" s="75" t="s">
        <v>8540</v>
      </c>
      <c r="G340" s="51" t="s">
        <v>4301</v>
      </c>
      <c r="H340" s="75" t="s">
        <v>11298</v>
      </c>
      <c r="I340" s="51" t="s">
        <v>7139</v>
      </c>
      <c r="J340" s="57">
        <v>1</v>
      </c>
      <c r="K340" s="53" t="s">
        <v>4508</v>
      </c>
      <c r="L340" s="53" t="s">
        <v>4183</v>
      </c>
      <c r="M340" s="57" t="s">
        <v>94</v>
      </c>
      <c r="N340" s="52">
        <v>1.82</v>
      </c>
      <c r="O340" s="51" t="s">
        <v>51</v>
      </c>
      <c r="P340" s="54">
        <v>658000</v>
      </c>
      <c r="Q340" s="54">
        <v>96333.99</v>
      </c>
      <c r="R340" s="54">
        <v>754333.99</v>
      </c>
      <c r="S340" s="56">
        <v>40560</v>
      </c>
      <c r="T340" s="56">
        <v>40724</v>
      </c>
      <c r="U340" s="54">
        <v>638303.14</v>
      </c>
      <c r="V340" s="51" t="s">
        <v>40</v>
      </c>
    </row>
    <row r="341" spans="1:22" ht="18" customHeight="1" x14ac:dyDescent="0.25">
      <c r="A341" s="51" t="s">
        <v>22</v>
      </c>
      <c r="B341" s="89" t="s">
        <v>7270</v>
      </c>
      <c r="C341" s="51" t="s">
        <v>885</v>
      </c>
      <c r="D341" s="75" t="s">
        <v>8479</v>
      </c>
      <c r="E341" s="51" t="s">
        <v>2393</v>
      </c>
      <c r="F341" s="75" t="s">
        <v>8540</v>
      </c>
      <c r="G341" s="51" t="s">
        <v>2775</v>
      </c>
      <c r="H341" s="75" t="s">
        <v>11299</v>
      </c>
      <c r="I341" s="51" t="s">
        <v>7153</v>
      </c>
      <c r="J341" s="57">
        <v>1</v>
      </c>
      <c r="K341" s="53" t="s">
        <v>4508</v>
      </c>
      <c r="L341" s="53" t="s">
        <v>4183</v>
      </c>
      <c r="M341" s="57" t="s">
        <v>94</v>
      </c>
      <c r="N341" s="52">
        <v>1.25</v>
      </c>
      <c r="O341" s="51" t="s">
        <v>51</v>
      </c>
      <c r="P341" s="54">
        <v>653000</v>
      </c>
      <c r="Q341" s="54">
        <v>94585.38</v>
      </c>
      <c r="R341" s="54">
        <v>747585.38</v>
      </c>
      <c r="S341" s="56">
        <v>40560</v>
      </c>
      <c r="T341" s="56">
        <v>40724</v>
      </c>
      <c r="U341" s="54">
        <v>633320.55000000005</v>
      </c>
      <c r="V341" s="51" t="s">
        <v>40</v>
      </c>
    </row>
    <row r="342" spans="1:22" ht="18" customHeight="1" x14ac:dyDescent="0.25">
      <c r="A342" s="51" t="s">
        <v>22</v>
      </c>
      <c r="B342" s="89" t="s">
        <v>7270</v>
      </c>
      <c r="C342" s="51" t="s">
        <v>885</v>
      </c>
      <c r="D342" s="75" t="s">
        <v>8479</v>
      </c>
      <c r="E342" s="51" t="s">
        <v>2393</v>
      </c>
      <c r="F342" s="75" t="s">
        <v>8540</v>
      </c>
      <c r="G342" s="51" t="s">
        <v>2618</v>
      </c>
      <c r="H342" s="75" t="s">
        <v>11301</v>
      </c>
      <c r="I342" s="51" t="s">
        <v>7148</v>
      </c>
      <c r="J342" s="57">
        <v>1</v>
      </c>
      <c r="K342" s="53" t="s">
        <v>4508</v>
      </c>
      <c r="L342" s="53" t="s">
        <v>4183</v>
      </c>
      <c r="M342" s="57" t="s">
        <v>94</v>
      </c>
      <c r="N342" s="52">
        <v>0.4</v>
      </c>
      <c r="O342" s="51" t="s">
        <v>51</v>
      </c>
      <c r="P342" s="54">
        <v>783600</v>
      </c>
      <c r="Q342" s="54">
        <v>112141.29</v>
      </c>
      <c r="R342" s="54">
        <v>895741.29</v>
      </c>
      <c r="S342" s="56">
        <v>40567</v>
      </c>
      <c r="T342" s="56">
        <v>40724</v>
      </c>
      <c r="U342" s="54">
        <v>759866.03</v>
      </c>
      <c r="V342" s="51" t="s">
        <v>40</v>
      </c>
    </row>
    <row r="343" spans="1:22" ht="18" customHeight="1" x14ac:dyDescent="0.25">
      <c r="A343" s="51" t="s">
        <v>22</v>
      </c>
      <c r="B343" s="89" t="s">
        <v>7270</v>
      </c>
      <c r="C343" s="51" t="s">
        <v>885</v>
      </c>
      <c r="D343" s="75" t="s">
        <v>8479</v>
      </c>
      <c r="E343" s="51" t="s">
        <v>2393</v>
      </c>
      <c r="F343" s="75" t="s">
        <v>8540</v>
      </c>
      <c r="G343" s="51" t="s">
        <v>5054</v>
      </c>
      <c r="H343" s="75" t="s">
        <v>11302</v>
      </c>
      <c r="I343" s="51" t="s">
        <v>7149</v>
      </c>
      <c r="J343" s="57">
        <v>1</v>
      </c>
      <c r="K343" s="53" t="s">
        <v>4508</v>
      </c>
      <c r="L343" s="53" t="s">
        <v>4183</v>
      </c>
      <c r="M343" s="57" t="s">
        <v>94</v>
      </c>
      <c r="N343" s="52">
        <v>1.4</v>
      </c>
      <c r="O343" s="51" t="s">
        <v>51</v>
      </c>
      <c r="P343" s="54">
        <v>485000</v>
      </c>
      <c r="Q343" s="54">
        <v>91466.68</v>
      </c>
      <c r="R343" s="54">
        <v>576466.67999999993</v>
      </c>
      <c r="S343" s="56">
        <v>40560</v>
      </c>
      <c r="T343" s="56">
        <v>40724</v>
      </c>
      <c r="U343" s="54">
        <v>470255.1</v>
      </c>
      <c r="V343" s="51" t="s">
        <v>40</v>
      </c>
    </row>
    <row r="344" spans="1:22" ht="18" customHeight="1" x14ac:dyDescent="0.25">
      <c r="A344" s="51" t="s">
        <v>22</v>
      </c>
      <c r="B344" s="89" t="s">
        <v>7270</v>
      </c>
      <c r="C344" s="51" t="s">
        <v>885</v>
      </c>
      <c r="D344" s="75" t="s">
        <v>8479</v>
      </c>
      <c r="E344" s="51" t="s">
        <v>2393</v>
      </c>
      <c r="F344" s="75" t="s">
        <v>8540</v>
      </c>
      <c r="G344" s="51" t="s">
        <v>1241</v>
      </c>
      <c r="H344" s="75" t="s">
        <v>11304</v>
      </c>
      <c r="I344" s="51" t="s">
        <v>7149</v>
      </c>
      <c r="J344" s="57">
        <v>1</v>
      </c>
      <c r="K344" s="53" t="s">
        <v>4508</v>
      </c>
      <c r="L344" s="53" t="s">
        <v>4183</v>
      </c>
      <c r="M344" s="57" t="s">
        <v>94</v>
      </c>
      <c r="N344" s="52">
        <v>0.94</v>
      </c>
      <c r="O344" s="51" t="s">
        <v>51</v>
      </c>
      <c r="P344" s="54">
        <v>646090.42000000004</v>
      </c>
      <c r="Q344" s="54">
        <v>92074.559999999998</v>
      </c>
      <c r="R344" s="54">
        <v>738164.98</v>
      </c>
      <c r="S344" s="56">
        <v>40546</v>
      </c>
      <c r="T344" s="56">
        <v>40724</v>
      </c>
      <c r="U344" s="54">
        <v>626711</v>
      </c>
      <c r="V344" s="51" t="s">
        <v>40</v>
      </c>
    </row>
    <row r="345" spans="1:22" ht="18" customHeight="1" x14ac:dyDescent="0.25">
      <c r="A345" s="51" t="s">
        <v>22</v>
      </c>
      <c r="B345" s="89" t="s">
        <v>7270</v>
      </c>
      <c r="C345" s="51" t="s">
        <v>885</v>
      </c>
      <c r="D345" s="75" t="s">
        <v>8479</v>
      </c>
      <c r="E345" s="51" t="s">
        <v>2393</v>
      </c>
      <c r="F345" s="75" t="s">
        <v>8540</v>
      </c>
      <c r="G345" s="51" t="s">
        <v>2776</v>
      </c>
      <c r="H345" s="75" t="s">
        <v>11305</v>
      </c>
      <c r="I345" s="51" t="s">
        <v>7150</v>
      </c>
      <c r="J345" s="57">
        <v>1</v>
      </c>
      <c r="K345" s="53" t="s">
        <v>4508</v>
      </c>
      <c r="L345" s="53" t="s">
        <v>4183</v>
      </c>
      <c r="M345" s="57" t="s">
        <v>94</v>
      </c>
      <c r="N345" s="52">
        <v>0.25</v>
      </c>
      <c r="O345" s="51" t="s">
        <v>51</v>
      </c>
      <c r="P345" s="54">
        <v>617700</v>
      </c>
      <c r="Q345" s="54">
        <v>83075.11</v>
      </c>
      <c r="R345" s="54">
        <v>700775.11</v>
      </c>
      <c r="S345" s="56">
        <v>40560</v>
      </c>
      <c r="T345" s="56">
        <v>40724</v>
      </c>
      <c r="U345" s="54">
        <v>599203.39</v>
      </c>
      <c r="V345" s="51" t="s">
        <v>40</v>
      </c>
    </row>
    <row r="346" spans="1:22" ht="18" customHeight="1" x14ac:dyDescent="0.25">
      <c r="A346" s="51" t="s">
        <v>22</v>
      </c>
      <c r="B346" s="89" t="s">
        <v>7270</v>
      </c>
      <c r="C346" s="51" t="s">
        <v>885</v>
      </c>
      <c r="D346" s="75" t="s">
        <v>8479</v>
      </c>
      <c r="E346" s="51" t="s">
        <v>2393</v>
      </c>
      <c r="F346" s="75" t="s">
        <v>8540</v>
      </c>
      <c r="G346" s="51" t="s">
        <v>2777</v>
      </c>
      <c r="H346" s="75" t="s">
        <v>11308</v>
      </c>
      <c r="I346" s="51" t="s">
        <v>7146</v>
      </c>
      <c r="J346" s="57">
        <v>1</v>
      </c>
      <c r="K346" s="53" t="s">
        <v>4508</v>
      </c>
      <c r="L346" s="53" t="s">
        <v>4183</v>
      </c>
      <c r="M346" s="57" t="s">
        <v>94</v>
      </c>
      <c r="N346" s="52">
        <v>2.4</v>
      </c>
      <c r="O346" s="51" t="s">
        <v>51</v>
      </c>
      <c r="P346" s="54">
        <v>606600</v>
      </c>
      <c r="Q346" s="54">
        <v>92266.73</v>
      </c>
      <c r="R346" s="54">
        <v>698866.73</v>
      </c>
      <c r="S346" s="56">
        <v>40567</v>
      </c>
      <c r="T346" s="56">
        <v>40724</v>
      </c>
      <c r="U346" s="54">
        <v>588525.97</v>
      </c>
      <c r="V346" s="51" t="s">
        <v>40</v>
      </c>
    </row>
    <row r="347" spans="1:22" ht="18" customHeight="1" x14ac:dyDescent="0.25">
      <c r="A347" s="51" t="s">
        <v>22</v>
      </c>
      <c r="B347" s="89" t="s">
        <v>7270</v>
      </c>
      <c r="C347" s="51" t="s">
        <v>885</v>
      </c>
      <c r="D347" s="75" t="s">
        <v>8479</v>
      </c>
      <c r="E347" s="51" t="s">
        <v>2393</v>
      </c>
      <c r="F347" s="75" t="s">
        <v>8540</v>
      </c>
      <c r="G347" s="51" t="s">
        <v>2779</v>
      </c>
      <c r="H347" s="75" t="s">
        <v>11310</v>
      </c>
      <c r="I347" s="51" t="s">
        <v>7146</v>
      </c>
      <c r="J347" s="57">
        <v>1</v>
      </c>
      <c r="K347" s="53" t="s">
        <v>4508</v>
      </c>
      <c r="L347" s="53" t="s">
        <v>4183</v>
      </c>
      <c r="M347" s="57" t="s">
        <v>94</v>
      </c>
      <c r="N347" s="52">
        <v>1.54</v>
      </c>
      <c r="O347" s="51" t="s">
        <v>51</v>
      </c>
      <c r="P347" s="54">
        <v>598600</v>
      </c>
      <c r="Q347" s="54">
        <v>93904.69</v>
      </c>
      <c r="R347" s="54">
        <v>692504.69</v>
      </c>
      <c r="S347" s="56">
        <v>40588</v>
      </c>
      <c r="T347" s="56">
        <v>40724</v>
      </c>
      <c r="U347" s="54">
        <v>580634.09</v>
      </c>
      <c r="V347" s="51" t="s">
        <v>40</v>
      </c>
    </row>
    <row r="348" spans="1:22" ht="18" customHeight="1" x14ac:dyDescent="0.25">
      <c r="A348" s="51" t="s">
        <v>22</v>
      </c>
      <c r="B348" s="89" t="s">
        <v>7270</v>
      </c>
      <c r="C348" s="51" t="s">
        <v>885</v>
      </c>
      <c r="D348" s="75" t="s">
        <v>8479</v>
      </c>
      <c r="E348" s="51" t="s">
        <v>2393</v>
      </c>
      <c r="F348" s="75" t="s">
        <v>8540</v>
      </c>
      <c r="G348" s="51" t="s">
        <v>2401</v>
      </c>
      <c r="H348" s="75" t="s">
        <v>11311</v>
      </c>
      <c r="I348" s="51" t="s">
        <v>7145</v>
      </c>
      <c r="J348" s="57">
        <v>1</v>
      </c>
      <c r="K348" s="53" t="s">
        <v>4519</v>
      </c>
      <c r="L348" s="53" t="s">
        <v>4520</v>
      </c>
      <c r="M348" s="57" t="s">
        <v>488</v>
      </c>
      <c r="N348" s="52">
        <v>48</v>
      </c>
      <c r="O348" s="51" t="s">
        <v>38</v>
      </c>
      <c r="P348" s="54">
        <v>466634.29</v>
      </c>
      <c r="Q348" s="54">
        <v>96690</v>
      </c>
      <c r="R348" s="54">
        <v>563324.29</v>
      </c>
      <c r="S348" s="56">
        <v>40560</v>
      </c>
      <c r="T348" s="56">
        <v>40724</v>
      </c>
      <c r="U348" s="54">
        <v>454425</v>
      </c>
      <c r="V348" s="51" t="s">
        <v>40</v>
      </c>
    </row>
    <row r="349" spans="1:22" ht="18" customHeight="1" x14ac:dyDescent="0.25">
      <c r="A349" s="51" t="s">
        <v>22</v>
      </c>
      <c r="B349" s="89" t="s">
        <v>7270</v>
      </c>
      <c r="C349" s="51" t="s">
        <v>885</v>
      </c>
      <c r="D349" s="75" t="s">
        <v>8479</v>
      </c>
      <c r="E349" s="51" t="s">
        <v>2393</v>
      </c>
      <c r="F349" s="75" t="s">
        <v>8540</v>
      </c>
      <c r="G349" s="51" t="s">
        <v>2780</v>
      </c>
      <c r="H349" s="75" t="s">
        <v>11312</v>
      </c>
      <c r="I349" s="51" t="s">
        <v>7154</v>
      </c>
      <c r="J349" s="57">
        <v>1</v>
      </c>
      <c r="K349" s="53" t="s">
        <v>4508</v>
      </c>
      <c r="L349" s="53" t="s">
        <v>4183</v>
      </c>
      <c r="M349" s="57" t="s">
        <v>94</v>
      </c>
      <c r="N349" s="52">
        <v>0.41</v>
      </c>
      <c r="O349" s="51" t="s">
        <v>51</v>
      </c>
      <c r="P349" s="54">
        <v>348600</v>
      </c>
      <c r="Q349" s="54">
        <v>83580.009999999995</v>
      </c>
      <c r="R349" s="54">
        <v>432180.01</v>
      </c>
      <c r="S349" s="56">
        <v>40560</v>
      </c>
      <c r="T349" s="56">
        <v>40724</v>
      </c>
      <c r="U349" s="54">
        <v>338028.49</v>
      </c>
      <c r="V349" s="51" t="s">
        <v>40</v>
      </c>
    </row>
    <row r="350" spans="1:22" ht="18" customHeight="1" x14ac:dyDescent="0.25">
      <c r="A350" s="51" t="s">
        <v>22</v>
      </c>
      <c r="B350" s="89" t="s">
        <v>7270</v>
      </c>
      <c r="C350" s="51" t="s">
        <v>885</v>
      </c>
      <c r="D350" s="75" t="s">
        <v>8479</v>
      </c>
      <c r="E350" s="51" t="s">
        <v>2393</v>
      </c>
      <c r="F350" s="75" t="s">
        <v>8540</v>
      </c>
      <c r="G350" s="51" t="s">
        <v>4309</v>
      </c>
      <c r="H350" s="75" t="s">
        <v>11314</v>
      </c>
      <c r="I350" s="51" t="s">
        <v>7147</v>
      </c>
      <c r="J350" s="57">
        <v>1</v>
      </c>
      <c r="K350" s="53" t="s">
        <v>4508</v>
      </c>
      <c r="L350" s="53" t="s">
        <v>4183</v>
      </c>
      <c r="M350" s="57" t="s">
        <v>94</v>
      </c>
      <c r="N350" s="52">
        <v>1.88</v>
      </c>
      <c r="O350" s="51" t="s">
        <v>51</v>
      </c>
      <c r="P350" s="54">
        <v>1210000</v>
      </c>
      <c r="Q350" s="54">
        <v>82562.070000000007</v>
      </c>
      <c r="R350" s="54">
        <v>1292562.07</v>
      </c>
      <c r="S350" s="56">
        <v>40553</v>
      </c>
      <c r="T350" s="56">
        <v>40724</v>
      </c>
      <c r="U350" s="54">
        <v>1174531.06</v>
      </c>
      <c r="V350" s="51" t="s">
        <v>40</v>
      </c>
    </row>
    <row r="351" spans="1:22" ht="18" customHeight="1" x14ac:dyDescent="0.25">
      <c r="A351" s="51" t="s">
        <v>22</v>
      </c>
      <c r="B351" s="89" t="s">
        <v>7270</v>
      </c>
      <c r="C351" s="51" t="s">
        <v>885</v>
      </c>
      <c r="D351" s="75" t="s">
        <v>8479</v>
      </c>
      <c r="E351" s="51" t="s">
        <v>2393</v>
      </c>
      <c r="F351" s="75" t="s">
        <v>8540</v>
      </c>
      <c r="G351" s="51" t="s">
        <v>2403</v>
      </c>
      <c r="H351" s="75" t="s">
        <v>11315</v>
      </c>
      <c r="I351" s="51" t="s">
        <v>7143</v>
      </c>
      <c r="J351" s="57">
        <v>1</v>
      </c>
      <c r="K351" s="53" t="s">
        <v>4508</v>
      </c>
      <c r="L351" s="53" t="s">
        <v>4183</v>
      </c>
      <c r="M351" s="57" t="s">
        <v>94</v>
      </c>
      <c r="N351" s="52">
        <v>0.54</v>
      </c>
      <c r="O351" s="51" t="s">
        <v>51</v>
      </c>
      <c r="P351" s="54">
        <v>688900</v>
      </c>
      <c r="Q351" s="54">
        <v>106177.25</v>
      </c>
      <c r="R351" s="54">
        <v>795077.25</v>
      </c>
      <c r="S351" s="56">
        <v>40560</v>
      </c>
      <c r="T351" s="56">
        <v>40724</v>
      </c>
      <c r="U351" s="54">
        <v>668074.68999999994</v>
      </c>
      <c r="V351" s="51" t="s">
        <v>40</v>
      </c>
    </row>
    <row r="352" spans="1:22" ht="18" customHeight="1" x14ac:dyDescent="0.25">
      <c r="A352" s="51" t="s">
        <v>22</v>
      </c>
      <c r="B352" s="89" t="s">
        <v>7270</v>
      </c>
      <c r="C352" s="51" t="s">
        <v>885</v>
      </c>
      <c r="D352" s="75" t="s">
        <v>8479</v>
      </c>
      <c r="E352" s="51" t="s">
        <v>2393</v>
      </c>
      <c r="F352" s="75" t="s">
        <v>8540</v>
      </c>
      <c r="G352" s="51" t="s">
        <v>2404</v>
      </c>
      <c r="H352" s="75" t="s">
        <v>11316</v>
      </c>
      <c r="I352" s="51" t="s">
        <v>7151</v>
      </c>
      <c r="J352" s="57">
        <v>1</v>
      </c>
      <c r="K352" s="53" t="s">
        <v>4508</v>
      </c>
      <c r="L352" s="53" t="s">
        <v>4183</v>
      </c>
      <c r="M352" s="57" t="s">
        <v>94</v>
      </c>
      <c r="N352" s="52">
        <v>0.2</v>
      </c>
      <c r="O352" s="51" t="s">
        <v>51</v>
      </c>
      <c r="P352" s="54">
        <v>361800</v>
      </c>
      <c r="Q352" s="54">
        <v>83061.38</v>
      </c>
      <c r="R352" s="54">
        <v>444861.38</v>
      </c>
      <c r="S352" s="56">
        <v>40567</v>
      </c>
      <c r="T352" s="56">
        <v>40724</v>
      </c>
      <c r="U352" s="54">
        <v>350746.42</v>
      </c>
      <c r="V352" s="51" t="s">
        <v>40</v>
      </c>
    </row>
    <row r="353" spans="1:22" ht="18" customHeight="1" x14ac:dyDescent="0.25">
      <c r="A353" s="51" t="s">
        <v>22</v>
      </c>
      <c r="B353" s="89" t="s">
        <v>7270</v>
      </c>
      <c r="C353" s="51" t="s">
        <v>885</v>
      </c>
      <c r="D353" s="75" t="s">
        <v>8479</v>
      </c>
      <c r="E353" s="51" t="s">
        <v>2393</v>
      </c>
      <c r="F353" s="75" t="s">
        <v>8540</v>
      </c>
      <c r="G353" s="51" t="s">
        <v>2795</v>
      </c>
      <c r="H353" s="75" t="s">
        <v>11317</v>
      </c>
      <c r="I353" s="51" t="s">
        <v>7152</v>
      </c>
      <c r="J353" s="57">
        <v>1</v>
      </c>
      <c r="K353" s="53" t="s">
        <v>4508</v>
      </c>
      <c r="L353" s="53" t="s">
        <v>4183</v>
      </c>
      <c r="M353" s="57" t="s">
        <v>94</v>
      </c>
      <c r="N353" s="52">
        <v>2.1</v>
      </c>
      <c r="O353" s="51" t="s">
        <v>51</v>
      </c>
      <c r="P353" s="54">
        <v>1128000</v>
      </c>
      <c r="Q353" s="54">
        <v>84453.41</v>
      </c>
      <c r="R353" s="54">
        <v>1212453.4099999999</v>
      </c>
      <c r="S353" s="56">
        <v>40560</v>
      </c>
      <c r="T353" s="56">
        <v>40724</v>
      </c>
      <c r="U353" s="54">
        <v>1095025.0900000001</v>
      </c>
      <c r="V353" s="51" t="s">
        <v>40</v>
      </c>
    </row>
    <row r="354" spans="1:22" ht="18" customHeight="1" x14ac:dyDescent="0.25">
      <c r="A354" s="51" t="s">
        <v>22</v>
      </c>
      <c r="B354" s="89" t="s">
        <v>7270</v>
      </c>
      <c r="C354" s="51" t="s">
        <v>885</v>
      </c>
      <c r="D354" s="75" t="s">
        <v>8479</v>
      </c>
      <c r="E354" s="51" t="s">
        <v>2393</v>
      </c>
      <c r="F354" s="75" t="s">
        <v>8540</v>
      </c>
      <c r="G354" s="51" t="s">
        <v>5055</v>
      </c>
      <c r="H354" s="75" t="s">
        <v>11318</v>
      </c>
      <c r="I354" s="51" t="s">
        <v>7140</v>
      </c>
      <c r="J354" s="57">
        <v>1</v>
      </c>
      <c r="K354" s="53" t="s">
        <v>4508</v>
      </c>
      <c r="L354" s="53" t="s">
        <v>4183</v>
      </c>
      <c r="M354" s="57" t="s">
        <v>94</v>
      </c>
      <c r="N354" s="52">
        <v>1.02</v>
      </c>
      <c r="O354" s="51" t="s">
        <v>51</v>
      </c>
      <c r="P354" s="54">
        <v>515500</v>
      </c>
      <c r="Q354" s="54">
        <v>89719.28</v>
      </c>
      <c r="R354" s="54">
        <v>605219.28</v>
      </c>
      <c r="S354" s="56">
        <v>40560</v>
      </c>
      <c r="T354" s="56">
        <v>40688</v>
      </c>
      <c r="U354" s="54">
        <v>499956.08999999997</v>
      </c>
      <c r="V354" s="51" t="s">
        <v>40</v>
      </c>
    </row>
    <row r="355" spans="1:22" ht="18" customHeight="1" x14ac:dyDescent="0.25">
      <c r="A355" s="51" t="s">
        <v>22</v>
      </c>
      <c r="B355" s="89" t="s">
        <v>7270</v>
      </c>
      <c r="C355" s="51" t="s">
        <v>885</v>
      </c>
      <c r="D355" s="75" t="s">
        <v>8479</v>
      </c>
      <c r="E355" s="51" t="s">
        <v>2393</v>
      </c>
      <c r="F355" s="75" t="s">
        <v>8540</v>
      </c>
      <c r="G355" s="51" t="s">
        <v>2406</v>
      </c>
      <c r="H355" s="75" t="s">
        <v>11319</v>
      </c>
      <c r="I355" s="51" t="s">
        <v>7155</v>
      </c>
      <c r="J355" s="57">
        <v>1</v>
      </c>
      <c r="K355" s="53" t="s">
        <v>4508</v>
      </c>
      <c r="L355" s="53" t="s">
        <v>4183</v>
      </c>
      <c r="M355" s="57" t="s">
        <v>94</v>
      </c>
      <c r="N355" s="52">
        <v>0.115</v>
      </c>
      <c r="O355" s="51" t="s">
        <v>51</v>
      </c>
      <c r="P355" s="54">
        <v>465600</v>
      </c>
      <c r="Q355" s="54">
        <v>85016.01</v>
      </c>
      <c r="R355" s="54">
        <v>550616.01</v>
      </c>
      <c r="S355" s="56">
        <v>40560</v>
      </c>
      <c r="T355" s="56">
        <v>40724</v>
      </c>
      <c r="U355" s="54">
        <v>451512.49</v>
      </c>
      <c r="V355" s="51" t="s">
        <v>40</v>
      </c>
    </row>
    <row r="356" spans="1:22" ht="18" customHeight="1" x14ac:dyDescent="0.25">
      <c r="A356" s="51" t="s">
        <v>22</v>
      </c>
      <c r="B356" s="89" t="s">
        <v>7270</v>
      </c>
      <c r="C356" s="51" t="s">
        <v>885</v>
      </c>
      <c r="D356" s="75" t="s">
        <v>8479</v>
      </c>
      <c r="E356" s="51" t="s">
        <v>2393</v>
      </c>
      <c r="F356" s="75" t="s">
        <v>8540</v>
      </c>
      <c r="G356" s="51" t="s">
        <v>2407</v>
      </c>
      <c r="H356" s="75" t="s">
        <v>11320</v>
      </c>
      <c r="I356" s="51" t="s">
        <v>7153</v>
      </c>
      <c r="J356" s="57">
        <v>1</v>
      </c>
      <c r="K356" s="53" t="s">
        <v>4508</v>
      </c>
      <c r="L356" s="53" t="s">
        <v>4183</v>
      </c>
      <c r="M356" s="57" t="s">
        <v>94</v>
      </c>
      <c r="N356" s="52">
        <v>1.1499999999999999</v>
      </c>
      <c r="O356" s="51" t="s">
        <v>51</v>
      </c>
      <c r="P356" s="54">
        <v>636200</v>
      </c>
      <c r="Q356" s="54">
        <v>94592.5</v>
      </c>
      <c r="R356" s="54">
        <v>730792.5</v>
      </c>
      <c r="S356" s="56">
        <v>40560</v>
      </c>
      <c r="T356" s="56">
        <v>40724</v>
      </c>
      <c r="U356" s="54">
        <v>617111.63</v>
      </c>
      <c r="V356" s="51" t="s">
        <v>40</v>
      </c>
    </row>
    <row r="357" spans="1:22" ht="18" customHeight="1" x14ac:dyDescent="0.25">
      <c r="A357" s="51" t="s">
        <v>22</v>
      </c>
      <c r="B357" s="89" t="s">
        <v>7270</v>
      </c>
      <c r="C357" s="51" t="s">
        <v>885</v>
      </c>
      <c r="D357" s="75" t="s">
        <v>8479</v>
      </c>
      <c r="E357" s="51" t="s">
        <v>2393</v>
      </c>
      <c r="F357" s="75" t="s">
        <v>8540</v>
      </c>
      <c r="G357" s="51" t="s">
        <v>4312</v>
      </c>
      <c r="H357" s="75" t="s">
        <v>11321</v>
      </c>
      <c r="I357" s="51" t="s">
        <v>7141</v>
      </c>
      <c r="J357" s="57">
        <v>1</v>
      </c>
      <c r="K357" s="53" t="s">
        <v>4508</v>
      </c>
      <c r="L357" s="53" t="s">
        <v>4183</v>
      </c>
      <c r="M357" s="57" t="s">
        <v>94</v>
      </c>
      <c r="N357" s="52">
        <v>1</v>
      </c>
      <c r="O357" s="51" t="s">
        <v>51</v>
      </c>
      <c r="P357" s="54">
        <v>1134500</v>
      </c>
      <c r="Q357" s="54">
        <v>99747.77</v>
      </c>
      <c r="R357" s="54">
        <v>1234247.77</v>
      </c>
      <c r="S357" s="56">
        <v>40567</v>
      </c>
      <c r="T357" s="56">
        <v>40755</v>
      </c>
      <c r="U357" s="54">
        <v>1100986.72</v>
      </c>
      <c r="V357" s="51" t="s">
        <v>40</v>
      </c>
    </row>
    <row r="358" spans="1:22" ht="18" customHeight="1" x14ac:dyDescent="0.25">
      <c r="A358" s="51" t="s">
        <v>22</v>
      </c>
      <c r="B358" s="89" t="s">
        <v>7270</v>
      </c>
      <c r="C358" s="51" t="s">
        <v>885</v>
      </c>
      <c r="D358" s="75" t="s">
        <v>8479</v>
      </c>
      <c r="E358" s="51" t="s">
        <v>2393</v>
      </c>
      <c r="F358" s="75" t="s">
        <v>8540</v>
      </c>
      <c r="G358" s="51" t="s">
        <v>104</v>
      </c>
      <c r="H358" s="75" t="s">
        <v>11322</v>
      </c>
      <c r="I358" s="51" t="s">
        <v>7074</v>
      </c>
      <c r="J358" s="57">
        <v>1</v>
      </c>
      <c r="K358" s="53" t="s">
        <v>4511</v>
      </c>
      <c r="L358" s="53" t="s">
        <v>4577</v>
      </c>
      <c r="M358" s="57" t="s">
        <v>27</v>
      </c>
      <c r="N358" s="52">
        <v>162</v>
      </c>
      <c r="O358" s="51" t="s">
        <v>38</v>
      </c>
      <c r="P358" s="54">
        <v>903775.29</v>
      </c>
      <c r="Q358" s="54">
        <v>117660</v>
      </c>
      <c r="R358" s="54">
        <v>1021435.29</v>
      </c>
      <c r="S358" s="56">
        <v>40546</v>
      </c>
      <c r="T358" s="56">
        <v>40724</v>
      </c>
      <c r="U358" s="54">
        <v>891161.5</v>
      </c>
      <c r="V358" s="51" t="s">
        <v>40</v>
      </c>
    </row>
    <row r="359" spans="1:22" ht="18" customHeight="1" x14ac:dyDescent="0.25">
      <c r="A359" s="51" t="s">
        <v>22</v>
      </c>
      <c r="B359" s="89" t="s">
        <v>7270</v>
      </c>
      <c r="C359" s="51" t="s">
        <v>885</v>
      </c>
      <c r="D359" s="75" t="s">
        <v>8479</v>
      </c>
      <c r="E359" s="51" t="s">
        <v>2393</v>
      </c>
      <c r="F359" s="75" t="s">
        <v>8540</v>
      </c>
      <c r="G359" s="51" t="s">
        <v>147</v>
      </c>
      <c r="H359" s="75" t="s">
        <v>11324</v>
      </c>
      <c r="I359" s="51" t="s">
        <v>7144</v>
      </c>
      <c r="J359" s="57">
        <v>1</v>
      </c>
      <c r="K359" s="53" t="s">
        <v>4508</v>
      </c>
      <c r="L359" s="53" t="s">
        <v>4183</v>
      </c>
      <c r="M359" s="57" t="s">
        <v>94</v>
      </c>
      <c r="N359" s="52">
        <v>1.25</v>
      </c>
      <c r="O359" s="51" t="s">
        <v>51</v>
      </c>
      <c r="P359" s="54">
        <v>970600</v>
      </c>
      <c r="Q359" s="54">
        <v>97022.5</v>
      </c>
      <c r="R359" s="54">
        <v>1067622.5</v>
      </c>
      <c r="S359" s="56">
        <v>40567</v>
      </c>
      <c r="T359" s="56">
        <v>40862</v>
      </c>
      <c r="U359" s="54">
        <v>941923.86</v>
      </c>
      <c r="V359" s="51" t="s">
        <v>40</v>
      </c>
    </row>
    <row r="360" spans="1:22" ht="18" customHeight="1" x14ac:dyDescent="0.25">
      <c r="A360" s="51" t="s">
        <v>22</v>
      </c>
      <c r="B360" s="89" t="s">
        <v>7270</v>
      </c>
      <c r="C360" s="51" t="s">
        <v>885</v>
      </c>
      <c r="D360" s="75" t="s">
        <v>8479</v>
      </c>
      <c r="E360" s="51" t="s">
        <v>2393</v>
      </c>
      <c r="F360" s="75" t="s">
        <v>8540</v>
      </c>
      <c r="G360" s="51" t="s">
        <v>212</v>
      </c>
      <c r="H360" s="75" t="s">
        <v>11325</v>
      </c>
      <c r="I360" s="51" t="s">
        <v>7142</v>
      </c>
      <c r="J360" s="57">
        <v>1</v>
      </c>
      <c r="K360" s="53" t="s">
        <v>4508</v>
      </c>
      <c r="L360" s="53" t="s">
        <v>4183</v>
      </c>
      <c r="M360" s="57" t="s">
        <v>94</v>
      </c>
      <c r="N360" s="52">
        <v>0.21</v>
      </c>
      <c r="O360" s="51" t="s">
        <v>51</v>
      </c>
      <c r="P360" s="54">
        <v>523400</v>
      </c>
      <c r="Q360" s="54">
        <v>92645.759999999995</v>
      </c>
      <c r="R360" s="54">
        <v>616045.76</v>
      </c>
      <c r="S360" s="56">
        <v>40546</v>
      </c>
      <c r="T360" s="56">
        <v>40602</v>
      </c>
      <c r="U360" s="54">
        <v>507607.74</v>
      </c>
      <c r="V360" s="51" t="s">
        <v>40</v>
      </c>
    </row>
    <row r="361" spans="1:22" ht="18" customHeight="1" x14ac:dyDescent="0.25">
      <c r="A361" s="51" t="s">
        <v>22</v>
      </c>
      <c r="B361" s="89" t="s">
        <v>7270</v>
      </c>
      <c r="C361" s="51" t="s">
        <v>885</v>
      </c>
      <c r="D361" s="75" t="s">
        <v>8479</v>
      </c>
      <c r="E361" s="51" t="s">
        <v>2393</v>
      </c>
      <c r="F361" s="75" t="s">
        <v>8540</v>
      </c>
      <c r="G361" s="51" t="s">
        <v>2129</v>
      </c>
      <c r="H361" s="75" t="s">
        <v>11326</v>
      </c>
      <c r="I361" s="51" t="s">
        <v>7149</v>
      </c>
      <c r="J361" s="57">
        <v>1</v>
      </c>
      <c r="K361" s="53" t="s">
        <v>4508</v>
      </c>
      <c r="L361" s="53" t="s">
        <v>4183</v>
      </c>
      <c r="M361" s="57" t="s">
        <v>94</v>
      </c>
      <c r="N361" s="52">
        <v>2.5099999999999998</v>
      </c>
      <c r="O361" s="51" t="s">
        <v>51</v>
      </c>
      <c r="P361" s="54">
        <v>597900</v>
      </c>
      <c r="Q361" s="54">
        <v>92845.73</v>
      </c>
      <c r="R361" s="54">
        <v>690745.73</v>
      </c>
      <c r="S361" s="56">
        <v>40560</v>
      </c>
      <c r="T361" s="56">
        <v>40724</v>
      </c>
      <c r="U361" s="54">
        <v>579962.02</v>
      </c>
      <c r="V361" s="51" t="s">
        <v>40</v>
      </c>
    </row>
    <row r="362" spans="1:22" ht="18" customHeight="1" x14ac:dyDescent="0.25">
      <c r="A362" s="51" t="s">
        <v>22</v>
      </c>
      <c r="B362" s="89" t="s">
        <v>7270</v>
      </c>
      <c r="C362" s="51" t="s">
        <v>24</v>
      </c>
      <c r="D362" s="75" t="s">
        <v>8484</v>
      </c>
      <c r="E362" s="51" t="s">
        <v>2408</v>
      </c>
      <c r="F362" s="75" t="s">
        <v>8541</v>
      </c>
      <c r="G362" s="51" t="s">
        <v>2781</v>
      </c>
      <c r="H362" s="75" t="s">
        <v>11428</v>
      </c>
      <c r="I362" s="51" t="s">
        <v>7090</v>
      </c>
      <c r="J362" s="57">
        <v>1</v>
      </c>
      <c r="K362" s="53" t="s">
        <v>4511</v>
      </c>
      <c r="L362" s="53" t="s">
        <v>4577</v>
      </c>
      <c r="M362" s="57" t="s">
        <v>27</v>
      </c>
      <c r="N362" s="52">
        <v>169.8</v>
      </c>
      <c r="O362" s="51" t="s">
        <v>28</v>
      </c>
      <c r="P362" s="54">
        <v>1151485.33</v>
      </c>
      <c r="Q362" s="54">
        <v>84350</v>
      </c>
      <c r="R362" s="54">
        <v>1235835.33</v>
      </c>
      <c r="S362" s="56">
        <v>40665</v>
      </c>
      <c r="T362" s="56">
        <v>40724</v>
      </c>
      <c r="U362" s="54">
        <v>1096404.8399999999</v>
      </c>
      <c r="V362" s="51" t="s">
        <v>40</v>
      </c>
    </row>
    <row r="363" spans="1:22" ht="18" customHeight="1" x14ac:dyDescent="0.25">
      <c r="A363" s="51" t="s">
        <v>22</v>
      </c>
      <c r="B363" s="89" t="s">
        <v>7270</v>
      </c>
      <c r="C363" s="51" t="s">
        <v>24</v>
      </c>
      <c r="D363" s="75" t="s">
        <v>8484</v>
      </c>
      <c r="E363" s="51" t="s">
        <v>2408</v>
      </c>
      <c r="F363" s="75" t="s">
        <v>8541</v>
      </c>
      <c r="G363" s="51" t="s">
        <v>2410</v>
      </c>
      <c r="H363" s="75" t="s">
        <v>11432</v>
      </c>
      <c r="I363" s="51" t="s">
        <v>7086</v>
      </c>
      <c r="J363" s="57">
        <v>1</v>
      </c>
      <c r="K363" s="53" t="s">
        <v>4511</v>
      </c>
      <c r="L363" s="53" t="s">
        <v>4577</v>
      </c>
      <c r="M363" s="57" t="s">
        <v>27</v>
      </c>
      <c r="N363" s="52">
        <v>84.9</v>
      </c>
      <c r="O363" s="51" t="s">
        <v>38</v>
      </c>
      <c r="P363" s="54">
        <v>616873.9</v>
      </c>
      <c r="Q363" s="54">
        <v>91317</v>
      </c>
      <c r="R363" s="54">
        <v>708190.9</v>
      </c>
      <c r="S363" s="56">
        <v>40560</v>
      </c>
      <c r="T363" s="56">
        <v>40694</v>
      </c>
      <c r="U363" s="54">
        <v>611134.07000000007</v>
      </c>
      <c r="V363" s="51" t="s">
        <v>40</v>
      </c>
    </row>
    <row r="364" spans="1:22" ht="18" customHeight="1" x14ac:dyDescent="0.25">
      <c r="A364" s="51" t="s">
        <v>22</v>
      </c>
      <c r="B364" s="89" t="s">
        <v>7270</v>
      </c>
      <c r="C364" s="51" t="s">
        <v>24</v>
      </c>
      <c r="D364" s="75" t="s">
        <v>8484</v>
      </c>
      <c r="E364" s="51" t="s">
        <v>2408</v>
      </c>
      <c r="F364" s="75" t="s">
        <v>8541</v>
      </c>
      <c r="G364" s="51" t="s">
        <v>5057</v>
      </c>
      <c r="H364" s="75" t="s">
        <v>11434</v>
      </c>
      <c r="I364" s="51" t="s">
        <v>4441</v>
      </c>
      <c r="J364" s="57">
        <v>1</v>
      </c>
      <c r="K364" s="53" t="s">
        <v>4541</v>
      </c>
      <c r="L364" s="53" t="s">
        <v>4581</v>
      </c>
      <c r="M364" s="57" t="s">
        <v>136</v>
      </c>
      <c r="N364" s="52">
        <v>200</v>
      </c>
      <c r="O364" s="51" t="s">
        <v>137</v>
      </c>
      <c r="P364" s="54">
        <v>1274268</v>
      </c>
      <c r="Q364" s="54">
        <v>192070</v>
      </c>
      <c r="R364" s="54">
        <v>1466338</v>
      </c>
      <c r="S364" s="56">
        <v>40554</v>
      </c>
      <c r="T364" s="56">
        <v>40724</v>
      </c>
      <c r="U364" s="54">
        <v>1274268</v>
      </c>
      <c r="V364" s="51" t="s">
        <v>40</v>
      </c>
    </row>
    <row r="365" spans="1:22" ht="18" customHeight="1" x14ac:dyDescent="0.25">
      <c r="A365" s="51" t="s">
        <v>22</v>
      </c>
      <c r="B365" s="89" t="s">
        <v>7270</v>
      </c>
      <c r="C365" s="51" t="s">
        <v>24</v>
      </c>
      <c r="D365" s="75" t="s">
        <v>8484</v>
      </c>
      <c r="E365" s="51" t="s">
        <v>2408</v>
      </c>
      <c r="F365" s="75" t="s">
        <v>8541</v>
      </c>
      <c r="G365" s="51" t="s">
        <v>2413</v>
      </c>
      <c r="H365" s="75" t="s">
        <v>11437</v>
      </c>
      <c r="I365" s="51" t="s">
        <v>7086</v>
      </c>
      <c r="J365" s="57">
        <v>1</v>
      </c>
      <c r="K365" s="53" t="s">
        <v>4511</v>
      </c>
      <c r="L365" s="53" t="s">
        <v>4577</v>
      </c>
      <c r="M365" s="57" t="s">
        <v>27</v>
      </c>
      <c r="N365" s="52">
        <v>84.9</v>
      </c>
      <c r="O365" s="51" t="s">
        <v>38</v>
      </c>
      <c r="P365" s="54">
        <v>641010.41</v>
      </c>
      <c r="Q365" s="54">
        <v>92072</v>
      </c>
      <c r="R365" s="54">
        <v>733082.41</v>
      </c>
      <c r="S365" s="56">
        <v>40566</v>
      </c>
      <c r="T365" s="56">
        <v>40694</v>
      </c>
      <c r="U365" s="54">
        <v>635807.69999999995</v>
      </c>
      <c r="V365" s="51" t="s">
        <v>40</v>
      </c>
    </row>
    <row r="366" spans="1:22" ht="18" customHeight="1" x14ac:dyDescent="0.25">
      <c r="A366" s="51" t="s">
        <v>22</v>
      </c>
      <c r="B366" s="89" t="s">
        <v>7270</v>
      </c>
      <c r="C366" s="51" t="s">
        <v>24</v>
      </c>
      <c r="D366" s="75" t="s">
        <v>8484</v>
      </c>
      <c r="E366" s="51" t="s">
        <v>2408</v>
      </c>
      <c r="F366" s="75" t="s">
        <v>8541</v>
      </c>
      <c r="G366" s="51" t="s">
        <v>2782</v>
      </c>
      <c r="H366" s="75" t="s">
        <v>11438</v>
      </c>
      <c r="I366" s="51" t="s">
        <v>7091</v>
      </c>
      <c r="J366" s="57">
        <v>1</v>
      </c>
      <c r="K366" s="53" t="s">
        <v>4508</v>
      </c>
      <c r="L366" s="53" t="s">
        <v>4183</v>
      </c>
      <c r="M366" s="57" t="s">
        <v>94</v>
      </c>
      <c r="N366" s="52">
        <v>0.3</v>
      </c>
      <c r="O366" s="51" t="s">
        <v>51</v>
      </c>
      <c r="P366" s="54">
        <v>1628617</v>
      </c>
      <c r="Q366" s="54">
        <v>102569</v>
      </c>
      <c r="R366" s="54">
        <v>1731186</v>
      </c>
      <c r="S366" s="56">
        <v>40607</v>
      </c>
      <c r="T366" s="56">
        <v>40724</v>
      </c>
      <c r="U366" s="54">
        <v>1628616.9999999998</v>
      </c>
      <c r="V366" s="51" t="s">
        <v>40</v>
      </c>
    </row>
    <row r="367" spans="1:22" ht="18" customHeight="1" x14ac:dyDescent="0.25">
      <c r="A367" s="51" t="s">
        <v>22</v>
      </c>
      <c r="B367" s="89" t="s">
        <v>7270</v>
      </c>
      <c r="C367" s="51" t="s">
        <v>24</v>
      </c>
      <c r="D367" s="75" t="s">
        <v>8484</v>
      </c>
      <c r="E367" s="51" t="s">
        <v>2408</v>
      </c>
      <c r="F367" s="75" t="s">
        <v>8541</v>
      </c>
      <c r="G367" s="51" t="s">
        <v>2415</v>
      </c>
      <c r="H367" s="75" t="s">
        <v>11440</v>
      </c>
      <c r="I367" s="51" t="s">
        <v>3004</v>
      </c>
      <c r="J367" s="57">
        <v>1</v>
      </c>
      <c r="K367" s="53" t="s">
        <v>4541</v>
      </c>
      <c r="L367" s="53" t="s">
        <v>4542</v>
      </c>
      <c r="M367" s="57" t="s">
        <v>270</v>
      </c>
      <c r="N367" s="52">
        <v>80</v>
      </c>
      <c r="O367" s="51" t="s">
        <v>137</v>
      </c>
      <c r="P367" s="54">
        <v>1257188</v>
      </c>
      <c r="Q367" s="54">
        <v>107590</v>
      </c>
      <c r="R367" s="54">
        <v>1364778</v>
      </c>
      <c r="S367" s="56">
        <v>40557</v>
      </c>
      <c r="T367" s="56">
        <v>40694</v>
      </c>
      <c r="U367" s="54">
        <v>1257188</v>
      </c>
      <c r="V367" s="51" t="s">
        <v>40</v>
      </c>
    </row>
    <row r="368" spans="1:22" ht="18" customHeight="1" x14ac:dyDescent="0.25">
      <c r="A368" s="51" t="s">
        <v>22</v>
      </c>
      <c r="B368" s="89" t="s">
        <v>7270</v>
      </c>
      <c r="C368" s="51" t="s">
        <v>24</v>
      </c>
      <c r="D368" s="75" t="s">
        <v>8484</v>
      </c>
      <c r="E368" s="51" t="s">
        <v>2408</v>
      </c>
      <c r="F368" s="75" t="s">
        <v>8541</v>
      </c>
      <c r="G368" s="51" t="s">
        <v>2451</v>
      </c>
      <c r="H368" s="75" t="s">
        <v>11430</v>
      </c>
      <c r="I368" s="51" t="s">
        <v>142</v>
      </c>
      <c r="J368" s="57">
        <v>1</v>
      </c>
      <c r="K368" s="53" t="s">
        <v>4511</v>
      </c>
      <c r="L368" s="53" t="s">
        <v>3267</v>
      </c>
      <c r="M368" s="57" t="s">
        <v>62</v>
      </c>
      <c r="N368" s="52">
        <v>58</v>
      </c>
      <c r="O368" s="51" t="s">
        <v>38</v>
      </c>
      <c r="P368" s="54">
        <v>666834.51</v>
      </c>
      <c r="Q368" s="54">
        <v>103410</v>
      </c>
      <c r="R368" s="54">
        <v>770244.51</v>
      </c>
      <c r="S368" s="56">
        <v>40540</v>
      </c>
      <c r="T368" s="56">
        <v>40724</v>
      </c>
      <c r="U368" s="54">
        <v>662710.27</v>
      </c>
      <c r="V368" s="51" t="s">
        <v>40</v>
      </c>
    </row>
    <row r="369" spans="1:22" ht="18" customHeight="1" x14ac:dyDescent="0.25">
      <c r="A369" s="51" t="s">
        <v>22</v>
      </c>
      <c r="B369" s="89" t="s">
        <v>7270</v>
      </c>
      <c r="C369" s="51" t="s">
        <v>24</v>
      </c>
      <c r="D369" s="75" t="s">
        <v>8484</v>
      </c>
      <c r="E369" s="51" t="s">
        <v>2408</v>
      </c>
      <c r="F369" s="75" t="s">
        <v>8541</v>
      </c>
      <c r="G369" s="51" t="s">
        <v>12432</v>
      </c>
      <c r="H369" s="75" t="s">
        <v>11441</v>
      </c>
      <c r="I369" s="51" t="s">
        <v>7086</v>
      </c>
      <c r="J369" s="57">
        <v>1</v>
      </c>
      <c r="K369" s="53" t="s">
        <v>4511</v>
      </c>
      <c r="L369" s="53" t="s">
        <v>4577</v>
      </c>
      <c r="M369" s="57" t="s">
        <v>27</v>
      </c>
      <c r="N369" s="52">
        <v>84.9</v>
      </c>
      <c r="O369" s="51" t="s">
        <v>38</v>
      </c>
      <c r="P369" s="54">
        <v>623501.21</v>
      </c>
      <c r="Q369" s="54">
        <v>147367</v>
      </c>
      <c r="R369" s="54">
        <v>770868.21</v>
      </c>
      <c r="S369" s="56">
        <v>40580</v>
      </c>
      <c r="T369" s="56">
        <v>40724</v>
      </c>
      <c r="U369" s="54">
        <v>619618.82999999996</v>
      </c>
      <c r="V369" s="51" t="s">
        <v>40</v>
      </c>
    </row>
    <row r="370" spans="1:22" ht="18" customHeight="1" x14ac:dyDescent="0.25">
      <c r="A370" s="51" t="s">
        <v>22</v>
      </c>
      <c r="B370" s="89" t="s">
        <v>7270</v>
      </c>
      <c r="C370" s="51" t="s">
        <v>24</v>
      </c>
      <c r="D370" s="75" t="s">
        <v>8484</v>
      </c>
      <c r="E370" s="51" t="s">
        <v>2408</v>
      </c>
      <c r="F370" s="75" t="s">
        <v>8541</v>
      </c>
      <c r="G370" s="51" t="s">
        <v>7092</v>
      </c>
      <c r="H370" s="75" t="s">
        <v>12433</v>
      </c>
      <c r="I370" s="51" t="s">
        <v>4441</v>
      </c>
      <c r="J370" s="57">
        <v>1</v>
      </c>
      <c r="K370" s="53" t="s">
        <v>4541</v>
      </c>
      <c r="L370" s="53" t="s">
        <v>4581</v>
      </c>
      <c r="M370" s="57" t="s">
        <v>136</v>
      </c>
      <c r="N370" s="52">
        <v>148</v>
      </c>
      <c r="O370" s="51" t="s">
        <v>137</v>
      </c>
      <c r="P370" s="54">
        <v>518333</v>
      </c>
      <c r="Q370" s="54">
        <v>95095</v>
      </c>
      <c r="R370" s="54">
        <v>613428</v>
      </c>
      <c r="S370" s="56">
        <v>40553</v>
      </c>
      <c r="T370" s="56">
        <v>40694</v>
      </c>
      <c r="U370" s="54">
        <v>510387.04000000004</v>
      </c>
      <c r="V370" s="51" t="s">
        <v>40</v>
      </c>
    </row>
    <row r="371" spans="1:22" ht="18" customHeight="1" x14ac:dyDescent="0.25">
      <c r="A371" s="51" t="s">
        <v>22</v>
      </c>
      <c r="B371" s="89" t="s">
        <v>7270</v>
      </c>
      <c r="C371" s="51" t="s">
        <v>24</v>
      </c>
      <c r="D371" s="75" t="s">
        <v>8484</v>
      </c>
      <c r="E371" s="51" t="s">
        <v>2408</v>
      </c>
      <c r="F371" s="75" t="s">
        <v>8541</v>
      </c>
      <c r="G371" s="51" t="s">
        <v>2416</v>
      </c>
      <c r="H371" s="75" t="s">
        <v>11442</v>
      </c>
      <c r="I371" s="51" t="s">
        <v>142</v>
      </c>
      <c r="J371" s="57">
        <v>1</v>
      </c>
      <c r="K371" s="53" t="s">
        <v>4511</v>
      </c>
      <c r="L371" s="53" t="s">
        <v>3267</v>
      </c>
      <c r="M371" s="57" t="s">
        <v>62</v>
      </c>
      <c r="N371" s="52">
        <v>58</v>
      </c>
      <c r="O371" s="51" t="s">
        <v>38</v>
      </c>
      <c r="P371" s="54">
        <v>628841.06000000006</v>
      </c>
      <c r="Q371" s="54">
        <v>94980</v>
      </c>
      <c r="R371" s="54">
        <v>723821.06</v>
      </c>
      <c r="S371" s="56">
        <v>40574</v>
      </c>
      <c r="T371" s="56">
        <v>40724</v>
      </c>
      <c r="U371" s="54">
        <v>623492.4</v>
      </c>
      <c r="V371" s="51" t="s">
        <v>40</v>
      </c>
    </row>
    <row r="372" spans="1:22" ht="18" customHeight="1" x14ac:dyDescent="0.25">
      <c r="A372" s="51" t="s">
        <v>22</v>
      </c>
      <c r="B372" s="89" t="s">
        <v>7270</v>
      </c>
      <c r="C372" s="51" t="s">
        <v>24</v>
      </c>
      <c r="D372" s="75" t="s">
        <v>8484</v>
      </c>
      <c r="E372" s="51" t="s">
        <v>2408</v>
      </c>
      <c r="F372" s="75" t="s">
        <v>8541</v>
      </c>
      <c r="G372" s="51" t="s">
        <v>2417</v>
      </c>
      <c r="H372" s="75" t="s">
        <v>11443</v>
      </c>
      <c r="I372" s="51" t="s">
        <v>7091</v>
      </c>
      <c r="J372" s="57">
        <v>1</v>
      </c>
      <c r="K372" s="53" t="s">
        <v>4508</v>
      </c>
      <c r="L372" s="53" t="s">
        <v>4183</v>
      </c>
      <c r="M372" s="57" t="s">
        <v>94</v>
      </c>
      <c r="N372" s="52">
        <v>0.3</v>
      </c>
      <c r="O372" s="51" t="s">
        <v>51</v>
      </c>
      <c r="P372" s="54">
        <v>1006693</v>
      </c>
      <c r="Q372" s="54">
        <v>117870</v>
      </c>
      <c r="R372" s="54">
        <v>1124563</v>
      </c>
      <c r="S372" s="56">
        <v>40556</v>
      </c>
      <c r="T372" s="56">
        <v>40724</v>
      </c>
      <c r="U372" s="54">
        <v>1006693</v>
      </c>
      <c r="V372" s="51" t="s">
        <v>40</v>
      </c>
    </row>
    <row r="373" spans="1:22" ht="18" customHeight="1" x14ac:dyDescent="0.25">
      <c r="A373" s="51" t="s">
        <v>22</v>
      </c>
      <c r="B373" s="89" t="s">
        <v>7270</v>
      </c>
      <c r="C373" s="51" t="s">
        <v>24</v>
      </c>
      <c r="D373" s="75" t="s">
        <v>8484</v>
      </c>
      <c r="E373" s="51" t="s">
        <v>2408</v>
      </c>
      <c r="F373" s="75" t="s">
        <v>8541</v>
      </c>
      <c r="G373" s="51" t="s">
        <v>2418</v>
      </c>
      <c r="H373" s="75" t="s">
        <v>11444</v>
      </c>
      <c r="I373" s="51" t="s">
        <v>7091</v>
      </c>
      <c r="J373" s="57">
        <v>1</v>
      </c>
      <c r="K373" s="53" t="s">
        <v>4508</v>
      </c>
      <c r="L373" s="53" t="s">
        <v>4183</v>
      </c>
      <c r="M373" s="57" t="s">
        <v>94</v>
      </c>
      <c r="N373" s="52">
        <v>0.3</v>
      </c>
      <c r="O373" s="51" t="s">
        <v>51</v>
      </c>
      <c r="P373" s="54">
        <v>948280</v>
      </c>
      <c r="Q373" s="54">
        <v>101075</v>
      </c>
      <c r="R373" s="54">
        <v>1049355</v>
      </c>
      <c r="S373" s="56">
        <v>40579</v>
      </c>
      <c r="T373" s="56">
        <v>40694</v>
      </c>
      <c r="U373" s="54">
        <v>948280</v>
      </c>
      <c r="V373" s="51" t="s">
        <v>40</v>
      </c>
    </row>
    <row r="374" spans="1:22" ht="18" customHeight="1" x14ac:dyDescent="0.25">
      <c r="A374" s="51" t="s">
        <v>22</v>
      </c>
      <c r="B374" s="89" t="s">
        <v>7270</v>
      </c>
      <c r="C374" s="51" t="s">
        <v>24</v>
      </c>
      <c r="D374" s="75" t="s">
        <v>8484</v>
      </c>
      <c r="E374" s="51" t="s">
        <v>2408</v>
      </c>
      <c r="F374" s="75" t="s">
        <v>8541</v>
      </c>
      <c r="G374" s="51" t="s">
        <v>2419</v>
      </c>
      <c r="H374" s="75" t="s">
        <v>11445</v>
      </c>
      <c r="I374" s="51" t="s">
        <v>7093</v>
      </c>
      <c r="J374" s="57">
        <v>1</v>
      </c>
      <c r="K374" s="53" t="s">
        <v>4508</v>
      </c>
      <c r="L374" s="53" t="s">
        <v>4183</v>
      </c>
      <c r="M374" s="57" t="s">
        <v>94</v>
      </c>
      <c r="N374" s="52">
        <v>0.22</v>
      </c>
      <c r="O374" s="51" t="s">
        <v>51</v>
      </c>
      <c r="P374" s="54">
        <v>820637.75</v>
      </c>
      <c r="Q374" s="54">
        <v>136610</v>
      </c>
      <c r="R374" s="54">
        <v>957247.75</v>
      </c>
      <c r="S374" s="56">
        <v>40595</v>
      </c>
      <c r="T374" s="56">
        <v>40724</v>
      </c>
      <c r="U374" s="54">
        <v>820637.75</v>
      </c>
      <c r="V374" s="51" t="s">
        <v>40</v>
      </c>
    </row>
    <row r="375" spans="1:22" ht="18" customHeight="1" x14ac:dyDescent="0.25">
      <c r="A375" s="51" t="s">
        <v>22</v>
      </c>
      <c r="B375" s="89" t="s">
        <v>7270</v>
      </c>
      <c r="C375" s="51" t="s">
        <v>24</v>
      </c>
      <c r="D375" s="75" t="s">
        <v>8484</v>
      </c>
      <c r="E375" s="51" t="s">
        <v>2408</v>
      </c>
      <c r="F375" s="75" t="s">
        <v>8541</v>
      </c>
      <c r="G375" s="51" t="s">
        <v>2621</v>
      </c>
      <c r="H375" s="75" t="s">
        <v>11449</v>
      </c>
      <c r="I375" s="51" t="s">
        <v>7090</v>
      </c>
      <c r="J375" s="57">
        <v>1</v>
      </c>
      <c r="K375" s="53" t="s">
        <v>4511</v>
      </c>
      <c r="L375" s="53" t="s">
        <v>4577</v>
      </c>
      <c r="M375" s="57" t="s">
        <v>27</v>
      </c>
      <c r="N375" s="52">
        <v>169.8</v>
      </c>
      <c r="O375" s="51" t="s">
        <v>38</v>
      </c>
      <c r="P375" s="54">
        <v>944991.4</v>
      </c>
      <c r="Q375" s="54">
        <v>142345</v>
      </c>
      <c r="R375" s="54">
        <v>1087336.3999999999</v>
      </c>
      <c r="S375" s="56">
        <v>40533</v>
      </c>
      <c r="T375" s="56">
        <v>40724</v>
      </c>
      <c r="U375" s="54">
        <v>944991.4</v>
      </c>
      <c r="V375" s="51" t="s">
        <v>40</v>
      </c>
    </row>
    <row r="376" spans="1:22" ht="18" customHeight="1" x14ac:dyDescent="0.25">
      <c r="A376" s="51" t="s">
        <v>22</v>
      </c>
      <c r="B376" s="89" t="s">
        <v>7270</v>
      </c>
      <c r="C376" s="51" t="s">
        <v>24</v>
      </c>
      <c r="D376" s="75" t="s">
        <v>8484</v>
      </c>
      <c r="E376" s="51" t="s">
        <v>2408</v>
      </c>
      <c r="F376" s="75" t="s">
        <v>8541</v>
      </c>
      <c r="G376" s="51" t="s">
        <v>2420</v>
      </c>
      <c r="H376" s="75" t="s">
        <v>11450</v>
      </c>
      <c r="I376" s="51" t="s">
        <v>7090</v>
      </c>
      <c r="J376" s="57">
        <v>1</v>
      </c>
      <c r="K376" s="53" t="s">
        <v>4511</v>
      </c>
      <c r="L376" s="53" t="s">
        <v>4577</v>
      </c>
      <c r="M376" s="57" t="s">
        <v>27</v>
      </c>
      <c r="N376" s="52">
        <v>169.8</v>
      </c>
      <c r="O376" s="51" t="s">
        <v>38</v>
      </c>
      <c r="P376" s="54">
        <v>968769.4</v>
      </c>
      <c r="Q376" s="54">
        <v>116167</v>
      </c>
      <c r="R376" s="54">
        <v>1084936.3999999999</v>
      </c>
      <c r="S376" s="56">
        <v>40535</v>
      </c>
      <c r="T376" s="56">
        <v>40694</v>
      </c>
      <c r="U376" s="54">
        <v>968769.39999999991</v>
      </c>
      <c r="V376" s="51" t="s">
        <v>40</v>
      </c>
    </row>
    <row r="377" spans="1:22" ht="18" customHeight="1" x14ac:dyDescent="0.25">
      <c r="A377" s="51" t="s">
        <v>22</v>
      </c>
      <c r="B377" s="89" t="s">
        <v>7270</v>
      </c>
      <c r="C377" s="51" t="s">
        <v>24</v>
      </c>
      <c r="D377" s="75" t="s">
        <v>8484</v>
      </c>
      <c r="E377" s="51" t="s">
        <v>2408</v>
      </c>
      <c r="F377" s="75" t="s">
        <v>8541</v>
      </c>
      <c r="G377" s="51" t="s">
        <v>7096</v>
      </c>
      <c r="H377" s="75" t="s">
        <v>12434</v>
      </c>
      <c r="I377" s="51" t="s">
        <v>7097</v>
      </c>
      <c r="J377" s="57">
        <v>1</v>
      </c>
      <c r="K377" s="53" t="s">
        <v>4508</v>
      </c>
      <c r="L377" s="53" t="s">
        <v>4183</v>
      </c>
      <c r="M377" s="57" t="s">
        <v>94</v>
      </c>
      <c r="N377" s="52">
        <v>1.1240000000000001</v>
      </c>
      <c r="O377" s="51" t="s">
        <v>51</v>
      </c>
      <c r="P377" s="54">
        <v>1914223.86</v>
      </c>
      <c r="Q377" s="54">
        <v>104465</v>
      </c>
      <c r="R377" s="54">
        <v>2018688.86</v>
      </c>
      <c r="S377" s="56">
        <v>40596</v>
      </c>
      <c r="T377" s="56">
        <v>40694</v>
      </c>
      <c r="U377" s="54">
        <v>1914223.8599999999</v>
      </c>
      <c r="V377" s="51" t="s">
        <v>40</v>
      </c>
    </row>
    <row r="378" spans="1:22" ht="18" customHeight="1" x14ac:dyDescent="0.25">
      <c r="A378" s="51" t="s">
        <v>22</v>
      </c>
      <c r="B378" s="89" t="s">
        <v>7270</v>
      </c>
      <c r="C378" s="51" t="s">
        <v>24</v>
      </c>
      <c r="D378" s="75" t="s">
        <v>8484</v>
      </c>
      <c r="E378" s="51" t="s">
        <v>2408</v>
      </c>
      <c r="F378" s="75" t="s">
        <v>8541</v>
      </c>
      <c r="G378" s="51" t="s">
        <v>1382</v>
      </c>
      <c r="H378" s="75" t="s">
        <v>11451</v>
      </c>
      <c r="I378" s="51" t="s">
        <v>3004</v>
      </c>
      <c r="J378" s="57">
        <v>1</v>
      </c>
      <c r="K378" s="53" t="s">
        <v>4541</v>
      </c>
      <c r="L378" s="53" t="s">
        <v>4542</v>
      </c>
      <c r="M378" s="57" t="s">
        <v>270</v>
      </c>
      <c r="N378" s="52">
        <v>100</v>
      </c>
      <c r="O378" s="51" t="s">
        <v>137</v>
      </c>
      <c r="P378" s="54">
        <v>810208</v>
      </c>
      <c r="Q378" s="54">
        <v>91495</v>
      </c>
      <c r="R378" s="54">
        <v>901703</v>
      </c>
      <c r="S378" s="56">
        <v>40558</v>
      </c>
      <c r="T378" s="56">
        <v>40694</v>
      </c>
      <c r="U378" s="54">
        <v>809489.17999999993</v>
      </c>
      <c r="V378" s="51" t="s">
        <v>40</v>
      </c>
    </row>
    <row r="379" spans="1:22" ht="18" customHeight="1" x14ac:dyDescent="0.25">
      <c r="A379" s="51" t="s">
        <v>22</v>
      </c>
      <c r="B379" s="89" t="s">
        <v>7270</v>
      </c>
      <c r="C379" s="51" t="s">
        <v>24</v>
      </c>
      <c r="D379" s="75" t="s">
        <v>8484</v>
      </c>
      <c r="E379" s="51" t="s">
        <v>2408</v>
      </c>
      <c r="F379" s="75" t="s">
        <v>8541</v>
      </c>
      <c r="G379" s="51" t="s">
        <v>2423</v>
      </c>
      <c r="H379" s="75" t="s">
        <v>11461</v>
      </c>
      <c r="I379" s="51" t="s">
        <v>7091</v>
      </c>
      <c r="J379" s="57">
        <v>1</v>
      </c>
      <c r="K379" s="53" t="s">
        <v>4508</v>
      </c>
      <c r="L379" s="53" t="s">
        <v>4183</v>
      </c>
      <c r="M379" s="57" t="s">
        <v>94</v>
      </c>
      <c r="N379" s="52">
        <v>0.3</v>
      </c>
      <c r="O379" s="51" t="s">
        <v>51</v>
      </c>
      <c r="P379" s="54">
        <v>1116859</v>
      </c>
      <c r="Q379" s="54">
        <v>135812</v>
      </c>
      <c r="R379" s="54">
        <v>1252671</v>
      </c>
      <c r="S379" s="56">
        <v>40579</v>
      </c>
      <c r="T379" s="56">
        <v>40688</v>
      </c>
      <c r="U379" s="54">
        <v>1116859</v>
      </c>
      <c r="V379" s="51" t="s">
        <v>40</v>
      </c>
    </row>
    <row r="380" spans="1:22" ht="18" customHeight="1" x14ac:dyDescent="0.25">
      <c r="A380" s="51" t="s">
        <v>22</v>
      </c>
      <c r="B380" s="89" t="s">
        <v>7270</v>
      </c>
      <c r="C380" s="51" t="s">
        <v>24</v>
      </c>
      <c r="D380" s="75" t="s">
        <v>8484</v>
      </c>
      <c r="E380" s="51" t="s">
        <v>2408</v>
      </c>
      <c r="F380" s="75" t="s">
        <v>8541</v>
      </c>
      <c r="G380" s="51" t="s">
        <v>2623</v>
      </c>
      <c r="H380" s="75" t="s">
        <v>11462</v>
      </c>
      <c r="I380" s="51" t="s">
        <v>267</v>
      </c>
      <c r="J380" s="57">
        <v>1</v>
      </c>
      <c r="K380" s="53" t="s">
        <v>4508</v>
      </c>
      <c r="L380" s="53" t="s">
        <v>4530</v>
      </c>
      <c r="M380" s="57" t="s">
        <v>167</v>
      </c>
      <c r="N380" s="52">
        <v>50</v>
      </c>
      <c r="O380" s="51" t="s">
        <v>137</v>
      </c>
      <c r="P380" s="54">
        <v>1148239</v>
      </c>
      <c r="Q380" s="54">
        <v>138536</v>
      </c>
      <c r="R380" s="54">
        <v>1286775</v>
      </c>
      <c r="S380" s="56">
        <v>40546</v>
      </c>
      <c r="T380" s="56">
        <v>40688</v>
      </c>
      <c r="U380" s="54">
        <v>1148239</v>
      </c>
      <c r="V380" s="51" t="s">
        <v>40</v>
      </c>
    </row>
    <row r="381" spans="1:22" ht="18" customHeight="1" x14ac:dyDescent="0.25">
      <c r="A381" s="51" t="s">
        <v>22</v>
      </c>
      <c r="B381" s="89" t="s">
        <v>7270</v>
      </c>
      <c r="C381" s="51" t="s">
        <v>24</v>
      </c>
      <c r="D381" s="75" t="s">
        <v>8484</v>
      </c>
      <c r="E381" s="51" t="s">
        <v>2408</v>
      </c>
      <c r="F381" s="75" t="s">
        <v>8541</v>
      </c>
      <c r="G381" s="51" t="s">
        <v>2425</v>
      </c>
      <c r="H381" s="75" t="s">
        <v>11464</v>
      </c>
      <c r="I381" s="51" t="s">
        <v>7099</v>
      </c>
      <c r="J381" s="57">
        <v>1</v>
      </c>
      <c r="K381" s="53" t="s">
        <v>4508</v>
      </c>
      <c r="L381" s="53" t="s">
        <v>4183</v>
      </c>
      <c r="M381" s="57" t="s">
        <v>94</v>
      </c>
      <c r="N381" s="52">
        <v>1.02</v>
      </c>
      <c r="O381" s="51" t="s">
        <v>51</v>
      </c>
      <c r="P381" s="54">
        <v>1066617.24</v>
      </c>
      <c r="Q381" s="54">
        <v>1029916.51</v>
      </c>
      <c r="R381" s="54">
        <v>2096533.75</v>
      </c>
      <c r="S381" s="56">
        <v>40581</v>
      </c>
      <c r="T381" s="56">
        <v>40694</v>
      </c>
      <c r="U381" s="54">
        <v>1066617.24</v>
      </c>
      <c r="V381" s="51" t="s">
        <v>40</v>
      </c>
    </row>
    <row r="382" spans="1:22" ht="18" customHeight="1" x14ac:dyDescent="0.25">
      <c r="A382" s="51" t="s">
        <v>22</v>
      </c>
      <c r="B382" s="89" t="s">
        <v>7270</v>
      </c>
      <c r="C382" s="51" t="s">
        <v>24</v>
      </c>
      <c r="D382" s="75" t="s">
        <v>8484</v>
      </c>
      <c r="E382" s="51" t="s">
        <v>2408</v>
      </c>
      <c r="F382" s="75" t="s">
        <v>8541</v>
      </c>
      <c r="G382" s="51" t="s">
        <v>2426</v>
      </c>
      <c r="H382" s="75" t="s">
        <v>11465</v>
      </c>
      <c r="I382" s="51" t="s">
        <v>7086</v>
      </c>
      <c r="J382" s="57">
        <v>1</v>
      </c>
      <c r="K382" s="53" t="s">
        <v>4511</v>
      </c>
      <c r="L382" s="53" t="s">
        <v>4577</v>
      </c>
      <c r="M382" s="57" t="s">
        <v>27</v>
      </c>
      <c r="N382" s="52">
        <v>84.9</v>
      </c>
      <c r="O382" s="51" t="s">
        <v>38</v>
      </c>
      <c r="P382" s="54">
        <v>612720.9</v>
      </c>
      <c r="Q382" s="54">
        <v>95590</v>
      </c>
      <c r="R382" s="54">
        <v>708310.9</v>
      </c>
      <c r="S382" s="56">
        <v>40549</v>
      </c>
      <c r="T382" s="56">
        <v>40694</v>
      </c>
      <c r="U382" s="54">
        <v>607020.75</v>
      </c>
      <c r="V382" s="51" t="s">
        <v>40</v>
      </c>
    </row>
    <row r="383" spans="1:22" ht="18" customHeight="1" x14ac:dyDescent="0.25">
      <c r="A383" s="51" t="s">
        <v>22</v>
      </c>
      <c r="B383" s="89" t="s">
        <v>7270</v>
      </c>
      <c r="C383" s="51" t="s">
        <v>24</v>
      </c>
      <c r="D383" s="75" t="s">
        <v>8484</v>
      </c>
      <c r="E383" s="51" t="s">
        <v>2408</v>
      </c>
      <c r="F383" s="75" t="s">
        <v>8541</v>
      </c>
      <c r="G383" s="51" t="s">
        <v>844</v>
      </c>
      <c r="H383" s="75" t="s">
        <v>11466</v>
      </c>
      <c r="I383" s="51" t="s">
        <v>7086</v>
      </c>
      <c r="J383" s="57">
        <v>1</v>
      </c>
      <c r="K383" s="53" t="s">
        <v>4511</v>
      </c>
      <c r="L383" s="53" t="s">
        <v>4577</v>
      </c>
      <c r="M383" s="57" t="s">
        <v>27</v>
      </c>
      <c r="N383" s="52">
        <v>84.9</v>
      </c>
      <c r="O383" s="51" t="s">
        <v>28</v>
      </c>
      <c r="P383" s="54">
        <v>605360.28</v>
      </c>
      <c r="Q383" s="54">
        <v>105188</v>
      </c>
      <c r="R383" s="54">
        <v>710548.28</v>
      </c>
      <c r="S383" s="56">
        <v>40556</v>
      </c>
      <c r="T383" s="56">
        <v>40694</v>
      </c>
      <c r="U383" s="54">
        <v>599545.89</v>
      </c>
      <c r="V383" s="51" t="s">
        <v>40</v>
      </c>
    </row>
    <row r="384" spans="1:22" ht="18" customHeight="1" x14ac:dyDescent="0.25">
      <c r="A384" s="51" t="s">
        <v>22</v>
      </c>
      <c r="B384" s="89" t="s">
        <v>7270</v>
      </c>
      <c r="C384" s="51" t="s">
        <v>24</v>
      </c>
      <c r="D384" s="75" t="s">
        <v>8484</v>
      </c>
      <c r="E384" s="51" t="s">
        <v>2408</v>
      </c>
      <c r="F384" s="75" t="s">
        <v>8541</v>
      </c>
      <c r="G384" s="51" t="s">
        <v>2427</v>
      </c>
      <c r="H384" s="75" t="s">
        <v>11467</v>
      </c>
      <c r="I384" s="51" t="s">
        <v>142</v>
      </c>
      <c r="J384" s="57">
        <v>1</v>
      </c>
      <c r="K384" s="53" t="s">
        <v>4511</v>
      </c>
      <c r="L384" s="53" t="s">
        <v>3267</v>
      </c>
      <c r="M384" s="57" t="s">
        <v>62</v>
      </c>
      <c r="N384" s="52">
        <v>58</v>
      </c>
      <c r="O384" s="51" t="s">
        <v>38</v>
      </c>
      <c r="P384" s="54">
        <v>616456.06000000006</v>
      </c>
      <c r="Q384" s="54">
        <v>109165</v>
      </c>
      <c r="R384" s="54">
        <v>725621.06</v>
      </c>
      <c r="S384" s="56">
        <v>40563</v>
      </c>
      <c r="T384" s="56">
        <v>40694</v>
      </c>
      <c r="U384" s="54">
        <v>611225.75</v>
      </c>
      <c r="V384" s="51" t="s">
        <v>40</v>
      </c>
    </row>
    <row r="385" spans="1:22" ht="18" customHeight="1" x14ac:dyDescent="0.25">
      <c r="A385" s="51" t="s">
        <v>22</v>
      </c>
      <c r="B385" s="89" t="s">
        <v>7270</v>
      </c>
      <c r="C385" s="51" t="s">
        <v>24</v>
      </c>
      <c r="D385" s="75" t="s">
        <v>8484</v>
      </c>
      <c r="E385" s="51" t="s">
        <v>2408</v>
      </c>
      <c r="F385" s="75" t="s">
        <v>8541</v>
      </c>
      <c r="G385" s="51" t="s">
        <v>12436</v>
      </c>
      <c r="H385" s="75" t="s">
        <v>12435</v>
      </c>
      <c r="I385" s="51" t="s">
        <v>42</v>
      </c>
      <c r="J385" s="57">
        <v>1</v>
      </c>
      <c r="K385" s="53" t="s">
        <v>4511</v>
      </c>
      <c r="L385" s="53" t="s">
        <v>3192</v>
      </c>
      <c r="M385" s="57" t="s">
        <v>43</v>
      </c>
      <c r="N385" s="52">
        <v>51.6</v>
      </c>
      <c r="O385" s="51" t="s">
        <v>38</v>
      </c>
      <c r="P385" s="54">
        <v>532510.48</v>
      </c>
      <c r="Q385" s="54">
        <v>85587</v>
      </c>
      <c r="R385" s="54">
        <v>618097.48</v>
      </c>
      <c r="S385" s="56">
        <v>40535</v>
      </c>
      <c r="T385" s="56">
        <v>40694</v>
      </c>
      <c r="U385" s="54">
        <v>524514.24</v>
      </c>
      <c r="V385" s="51" t="s">
        <v>40</v>
      </c>
    </row>
    <row r="386" spans="1:22" ht="18" customHeight="1" x14ac:dyDescent="0.25">
      <c r="A386" s="51" t="s">
        <v>22</v>
      </c>
      <c r="B386" s="89" t="s">
        <v>7270</v>
      </c>
      <c r="C386" s="51" t="s">
        <v>24</v>
      </c>
      <c r="D386" s="75" t="s">
        <v>8484</v>
      </c>
      <c r="E386" s="51" t="s">
        <v>2408</v>
      </c>
      <c r="F386" s="75" t="s">
        <v>8541</v>
      </c>
      <c r="G386" s="51" t="s">
        <v>2624</v>
      </c>
      <c r="H386" s="75" t="s">
        <v>11468</v>
      </c>
      <c r="I386" s="51" t="s">
        <v>7094</v>
      </c>
      <c r="J386" s="57">
        <v>1</v>
      </c>
      <c r="K386" s="53" t="s">
        <v>4511</v>
      </c>
      <c r="L386" s="53" t="s">
        <v>4577</v>
      </c>
      <c r="M386" s="57" t="s">
        <v>27</v>
      </c>
      <c r="N386" s="52">
        <v>169.8</v>
      </c>
      <c r="O386" s="51" t="s">
        <v>28</v>
      </c>
      <c r="P386" s="54">
        <v>1052538.3400000001</v>
      </c>
      <c r="Q386" s="54">
        <v>96403</v>
      </c>
      <c r="R386" s="54">
        <v>1148941.3400000001</v>
      </c>
      <c r="S386" s="56">
        <v>40553</v>
      </c>
      <c r="T386" s="56">
        <v>40724</v>
      </c>
      <c r="U386" s="54">
        <v>1052538.3400000001</v>
      </c>
      <c r="V386" s="51" t="s">
        <v>40</v>
      </c>
    </row>
    <row r="387" spans="1:22" ht="18" customHeight="1" x14ac:dyDescent="0.25">
      <c r="A387" s="51" t="s">
        <v>22</v>
      </c>
      <c r="B387" s="89" t="s">
        <v>7270</v>
      </c>
      <c r="C387" s="51" t="s">
        <v>24</v>
      </c>
      <c r="D387" s="75" t="s">
        <v>8484</v>
      </c>
      <c r="E387" s="51" t="s">
        <v>2408</v>
      </c>
      <c r="F387" s="75" t="s">
        <v>8541</v>
      </c>
      <c r="G387" s="51" t="s">
        <v>897</v>
      </c>
      <c r="H387" s="75" t="s">
        <v>11455</v>
      </c>
      <c r="I387" s="51" t="s">
        <v>7095</v>
      </c>
      <c r="J387" s="57">
        <v>1</v>
      </c>
      <c r="K387" s="53" t="s">
        <v>4508</v>
      </c>
      <c r="L387" s="53" t="s">
        <v>4183</v>
      </c>
      <c r="M387" s="57" t="s">
        <v>94</v>
      </c>
      <c r="N387" s="52">
        <v>0.5</v>
      </c>
      <c r="O387" s="51" t="s">
        <v>51</v>
      </c>
      <c r="P387" s="54">
        <v>786524</v>
      </c>
      <c r="Q387" s="54">
        <v>95780</v>
      </c>
      <c r="R387" s="54">
        <v>882304</v>
      </c>
      <c r="S387" s="56">
        <v>40575</v>
      </c>
      <c r="T387" s="56">
        <v>40724</v>
      </c>
      <c r="U387" s="54">
        <v>785177.89000000013</v>
      </c>
      <c r="V387" s="51" t="s">
        <v>40</v>
      </c>
    </row>
    <row r="388" spans="1:22" ht="18" customHeight="1" x14ac:dyDescent="0.25">
      <c r="A388" s="51" t="s">
        <v>22</v>
      </c>
      <c r="B388" s="89" t="s">
        <v>7270</v>
      </c>
      <c r="C388" s="51" t="s">
        <v>24</v>
      </c>
      <c r="D388" s="75" t="s">
        <v>8484</v>
      </c>
      <c r="E388" s="51" t="s">
        <v>2408</v>
      </c>
      <c r="F388" s="75" t="s">
        <v>8541</v>
      </c>
      <c r="G388" s="51" t="s">
        <v>363</v>
      </c>
      <c r="H388" s="75" t="s">
        <v>11470</v>
      </c>
      <c r="I388" s="51" t="s">
        <v>4441</v>
      </c>
      <c r="J388" s="57">
        <v>1</v>
      </c>
      <c r="K388" s="53" t="s">
        <v>4541</v>
      </c>
      <c r="L388" s="53" t="s">
        <v>4581</v>
      </c>
      <c r="M388" s="57" t="s">
        <v>136</v>
      </c>
      <c r="N388" s="52">
        <v>65</v>
      </c>
      <c r="O388" s="51" t="s">
        <v>137</v>
      </c>
      <c r="P388" s="54">
        <v>385187</v>
      </c>
      <c r="Q388" s="54">
        <v>79120</v>
      </c>
      <c r="R388" s="54">
        <v>464307</v>
      </c>
      <c r="S388" s="56">
        <v>40548</v>
      </c>
      <c r="T388" s="56">
        <v>40724</v>
      </c>
      <c r="U388" s="54">
        <v>373674.58999999997</v>
      </c>
      <c r="V388" s="51" t="s">
        <v>40</v>
      </c>
    </row>
    <row r="389" spans="1:22" ht="18" customHeight="1" x14ac:dyDescent="0.25">
      <c r="A389" s="51" t="s">
        <v>22</v>
      </c>
      <c r="B389" s="89" t="s">
        <v>7270</v>
      </c>
      <c r="C389" s="51" t="s">
        <v>24</v>
      </c>
      <c r="D389" s="75" t="s">
        <v>8484</v>
      </c>
      <c r="E389" s="51" t="s">
        <v>2408</v>
      </c>
      <c r="F389" s="75" t="s">
        <v>8541</v>
      </c>
      <c r="G389" s="51" t="s">
        <v>2428</v>
      </c>
      <c r="H389" s="75" t="s">
        <v>11471</v>
      </c>
      <c r="I389" s="51" t="s">
        <v>42</v>
      </c>
      <c r="J389" s="57">
        <v>1</v>
      </c>
      <c r="K389" s="53" t="s">
        <v>4511</v>
      </c>
      <c r="L389" s="53" t="s">
        <v>3192</v>
      </c>
      <c r="M389" s="57" t="s">
        <v>43</v>
      </c>
      <c r="N389" s="52">
        <v>48</v>
      </c>
      <c r="O389" s="51" t="s">
        <v>38</v>
      </c>
      <c r="P389" s="54">
        <v>532510.48</v>
      </c>
      <c r="Q389" s="54">
        <v>85587</v>
      </c>
      <c r="R389" s="54">
        <v>618097.48</v>
      </c>
      <c r="S389" s="56">
        <v>40557</v>
      </c>
      <c r="T389" s="56">
        <v>40724</v>
      </c>
      <c r="U389" s="54">
        <v>524514.24</v>
      </c>
      <c r="V389" s="51" t="s">
        <v>40</v>
      </c>
    </row>
    <row r="390" spans="1:22" ht="18" customHeight="1" x14ac:dyDescent="0.25">
      <c r="A390" s="51" t="s">
        <v>22</v>
      </c>
      <c r="B390" s="89" t="s">
        <v>7270</v>
      </c>
      <c r="C390" s="51" t="s">
        <v>24</v>
      </c>
      <c r="D390" s="75" t="s">
        <v>8484</v>
      </c>
      <c r="E390" s="51" t="s">
        <v>2408</v>
      </c>
      <c r="F390" s="75" t="s">
        <v>8541</v>
      </c>
      <c r="G390" s="51" t="s">
        <v>7087</v>
      </c>
      <c r="H390" s="75" t="s">
        <v>12437</v>
      </c>
      <c r="I390" s="51" t="s">
        <v>7088</v>
      </c>
      <c r="J390" s="57">
        <v>4</v>
      </c>
      <c r="K390" s="53" t="s">
        <v>4511</v>
      </c>
      <c r="L390" s="53" t="s">
        <v>4577</v>
      </c>
      <c r="M390" s="57" t="s">
        <v>27</v>
      </c>
      <c r="N390" s="52">
        <v>169.8</v>
      </c>
      <c r="O390" s="51" t="s">
        <v>38</v>
      </c>
      <c r="P390" s="54">
        <v>1157304.8999999999</v>
      </c>
      <c r="Q390" s="54">
        <v>146018</v>
      </c>
      <c r="R390" s="54">
        <v>1303322.8999999999</v>
      </c>
      <c r="S390" s="56">
        <v>40534</v>
      </c>
      <c r="T390" s="56">
        <v>40724</v>
      </c>
      <c r="U390" s="54">
        <v>1157304.8999999999</v>
      </c>
      <c r="V390" s="51" t="s">
        <v>40</v>
      </c>
    </row>
    <row r="391" spans="1:22" ht="18" customHeight="1" x14ac:dyDescent="0.25">
      <c r="A391" s="51" t="s">
        <v>22</v>
      </c>
      <c r="B391" s="89" t="s">
        <v>7270</v>
      </c>
      <c r="C391" s="51" t="s">
        <v>24</v>
      </c>
      <c r="D391" s="75" t="s">
        <v>8484</v>
      </c>
      <c r="E391" s="51" t="s">
        <v>2408</v>
      </c>
      <c r="F391" s="75" t="s">
        <v>8541</v>
      </c>
      <c r="G391" s="51" t="s">
        <v>2626</v>
      </c>
      <c r="H391" s="75" t="s">
        <v>11474</v>
      </c>
      <c r="I391" s="51" t="s">
        <v>7086</v>
      </c>
      <c r="J391" s="57">
        <v>1</v>
      </c>
      <c r="K391" s="53" t="s">
        <v>4511</v>
      </c>
      <c r="L391" s="53" t="s">
        <v>4577</v>
      </c>
      <c r="M391" s="57" t="s">
        <v>27</v>
      </c>
      <c r="N391" s="52">
        <v>84.9</v>
      </c>
      <c r="O391" s="51" t="s">
        <v>28</v>
      </c>
      <c r="P391" s="54">
        <v>600135.9</v>
      </c>
      <c r="Q391" s="54">
        <v>108100</v>
      </c>
      <c r="R391" s="54">
        <v>708235.9</v>
      </c>
      <c r="S391" s="56">
        <v>40548</v>
      </c>
      <c r="T391" s="56">
        <v>40694</v>
      </c>
      <c r="U391" s="54">
        <v>594552.24</v>
      </c>
      <c r="V391" s="51" t="s">
        <v>40</v>
      </c>
    </row>
    <row r="392" spans="1:22" ht="18" customHeight="1" x14ac:dyDescent="0.25">
      <c r="A392" s="51" t="s">
        <v>22</v>
      </c>
      <c r="B392" s="89" t="s">
        <v>7270</v>
      </c>
      <c r="C392" s="51" t="s">
        <v>24</v>
      </c>
      <c r="D392" s="75" t="s">
        <v>8484</v>
      </c>
      <c r="E392" s="51" t="s">
        <v>2408</v>
      </c>
      <c r="F392" s="75" t="s">
        <v>8541</v>
      </c>
      <c r="G392" s="51" t="s">
        <v>2627</v>
      </c>
      <c r="H392" s="75" t="s">
        <v>11475</v>
      </c>
      <c r="I392" s="51" t="s">
        <v>7086</v>
      </c>
      <c r="J392" s="57">
        <v>1</v>
      </c>
      <c r="K392" s="53" t="s">
        <v>4511</v>
      </c>
      <c r="L392" s="53" t="s">
        <v>4577</v>
      </c>
      <c r="M392" s="57" t="s">
        <v>27</v>
      </c>
      <c r="N392" s="52">
        <v>84.9</v>
      </c>
      <c r="O392" s="51" t="s">
        <v>28</v>
      </c>
      <c r="P392" s="54">
        <v>617265.9</v>
      </c>
      <c r="Q392" s="54">
        <v>91525</v>
      </c>
      <c r="R392" s="54">
        <v>708790.9</v>
      </c>
      <c r="S392" s="56">
        <v>40549</v>
      </c>
      <c r="T392" s="56">
        <v>40694</v>
      </c>
      <c r="U392" s="54">
        <v>611476.0199999999</v>
      </c>
      <c r="V392" s="51" t="s">
        <v>40</v>
      </c>
    </row>
    <row r="393" spans="1:22" ht="18" customHeight="1" x14ac:dyDescent="0.25">
      <c r="A393" s="51" t="s">
        <v>22</v>
      </c>
      <c r="B393" s="89" t="s">
        <v>7270</v>
      </c>
      <c r="C393" s="51" t="s">
        <v>24</v>
      </c>
      <c r="D393" s="75" t="s">
        <v>8484</v>
      </c>
      <c r="E393" s="51" t="s">
        <v>2408</v>
      </c>
      <c r="F393" s="75" t="s">
        <v>8541</v>
      </c>
      <c r="G393" s="51" t="s">
        <v>4327</v>
      </c>
      <c r="H393" s="75" t="s">
        <v>11476</v>
      </c>
      <c r="I393" s="51" t="s">
        <v>7098</v>
      </c>
      <c r="J393" s="57">
        <v>1</v>
      </c>
      <c r="K393" s="53" t="s">
        <v>4508</v>
      </c>
      <c r="L393" s="53" t="s">
        <v>4183</v>
      </c>
      <c r="M393" s="57" t="s">
        <v>94</v>
      </c>
      <c r="N393" s="52">
        <v>1.2</v>
      </c>
      <c r="O393" s="51" t="s">
        <v>51</v>
      </c>
      <c r="P393" s="54">
        <v>1248163.1399999999</v>
      </c>
      <c r="Q393" s="54">
        <v>135555</v>
      </c>
      <c r="R393" s="54">
        <v>1383718.14</v>
      </c>
      <c r="S393" s="56">
        <v>40607</v>
      </c>
      <c r="T393" s="56">
        <v>40724</v>
      </c>
      <c r="U393" s="54">
        <v>1248163.1400000001</v>
      </c>
      <c r="V393" s="51" t="s">
        <v>40</v>
      </c>
    </row>
    <row r="394" spans="1:22" ht="18" customHeight="1" x14ac:dyDescent="0.25">
      <c r="A394" s="51" t="s">
        <v>22</v>
      </c>
      <c r="B394" s="89" t="s">
        <v>7270</v>
      </c>
      <c r="C394" s="51" t="s">
        <v>24</v>
      </c>
      <c r="D394" s="75" t="s">
        <v>8484</v>
      </c>
      <c r="E394" s="51" t="s">
        <v>2408</v>
      </c>
      <c r="F394" s="75" t="s">
        <v>8541</v>
      </c>
      <c r="G394" s="51" t="s">
        <v>7089</v>
      </c>
      <c r="H394" s="75" t="s">
        <v>12438</v>
      </c>
      <c r="I394" s="51" t="s">
        <v>7090</v>
      </c>
      <c r="J394" s="57">
        <v>1</v>
      </c>
      <c r="K394" s="53" t="s">
        <v>4511</v>
      </c>
      <c r="L394" s="53" t="s">
        <v>4577</v>
      </c>
      <c r="M394" s="57" t="s">
        <v>27</v>
      </c>
      <c r="N394" s="52">
        <v>169.8</v>
      </c>
      <c r="O394" s="51" t="s">
        <v>28</v>
      </c>
      <c r="P394" s="54">
        <v>963809.4</v>
      </c>
      <c r="Q394" s="54">
        <v>121727</v>
      </c>
      <c r="R394" s="54">
        <v>1085536.3999999999</v>
      </c>
      <c r="S394" s="56">
        <v>40539</v>
      </c>
      <c r="T394" s="56">
        <v>40694</v>
      </c>
      <c r="U394" s="54">
        <v>963809.39999999991</v>
      </c>
      <c r="V394" s="51" t="s">
        <v>40</v>
      </c>
    </row>
    <row r="395" spans="1:22" ht="18" customHeight="1" x14ac:dyDescent="0.25">
      <c r="A395" s="51" t="s">
        <v>22</v>
      </c>
      <c r="B395" s="89" t="s">
        <v>7270</v>
      </c>
      <c r="C395" s="51" t="s">
        <v>24</v>
      </c>
      <c r="D395" s="75" t="s">
        <v>8484</v>
      </c>
      <c r="E395" s="51" t="s">
        <v>2408</v>
      </c>
      <c r="F395" s="75" t="s">
        <v>8541</v>
      </c>
      <c r="G395" s="51" t="s">
        <v>501</v>
      </c>
      <c r="H395" s="75" t="s">
        <v>11477</v>
      </c>
      <c r="I395" s="51" t="s">
        <v>42</v>
      </c>
      <c r="J395" s="57">
        <v>1</v>
      </c>
      <c r="K395" s="53" t="s">
        <v>4511</v>
      </c>
      <c r="L395" s="53" t="s">
        <v>3192</v>
      </c>
      <c r="M395" s="57" t="s">
        <v>43</v>
      </c>
      <c r="N395" s="52">
        <v>48</v>
      </c>
      <c r="O395" s="51" t="s">
        <v>38</v>
      </c>
      <c r="P395" s="54">
        <v>527789.48</v>
      </c>
      <c r="Q395" s="54">
        <v>92468</v>
      </c>
      <c r="R395" s="54">
        <v>620257.48</v>
      </c>
      <c r="S395" s="56">
        <v>40533</v>
      </c>
      <c r="T395" s="56">
        <v>40724</v>
      </c>
      <c r="U395" s="54">
        <v>519891.73</v>
      </c>
      <c r="V395" s="51" t="s">
        <v>40</v>
      </c>
    </row>
    <row r="396" spans="1:22" ht="18" customHeight="1" x14ac:dyDescent="0.25">
      <c r="A396" s="51" t="s">
        <v>22</v>
      </c>
      <c r="B396" s="89" t="s">
        <v>7270</v>
      </c>
      <c r="C396" s="51" t="s">
        <v>646</v>
      </c>
      <c r="D396" s="75" t="s">
        <v>8488</v>
      </c>
      <c r="E396" s="51" t="s">
        <v>1404</v>
      </c>
      <c r="F396" s="75" t="s">
        <v>9960</v>
      </c>
      <c r="G396" s="51" t="s">
        <v>12449</v>
      </c>
      <c r="H396" s="75" t="s">
        <v>9962</v>
      </c>
      <c r="I396" s="51" t="s">
        <v>6964</v>
      </c>
      <c r="J396" s="57">
        <v>1</v>
      </c>
      <c r="K396" s="53" t="s">
        <v>4511</v>
      </c>
      <c r="L396" s="53" t="s">
        <v>4577</v>
      </c>
      <c r="M396" s="57" t="s">
        <v>27</v>
      </c>
      <c r="N396" s="52">
        <v>133.19999999999999</v>
      </c>
      <c r="O396" s="51" t="s">
        <v>38</v>
      </c>
      <c r="P396" s="54">
        <v>959773.94</v>
      </c>
      <c r="Q396" s="54">
        <v>156663.06</v>
      </c>
      <c r="R396" s="54">
        <v>1116437</v>
      </c>
      <c r="S396" s="56">
        <v>40501</v>
      </c>
      <c r="T396" s="56">
        <v>40694</v>
      </c>
      <c r="U396" s="54">
        <v>959773.93</v>
      </c>
      <c r="V396" s="51" t="s">
        <v>40</v>
      </c>
    </row>
    <row r="397" spans="1:22" ht="18" customHeight="1" x14ac:dyDescent="0.25">
      <c r="A397" s="51" t="s">
        <v>22</v>
      </c>
      <c r="B397" s="89" t="s">
        <v>7270</v>
      </c>
      <c r="C397" s="51" t="s">
        <v>646</v>
      </c>
      <c r="D397" s="75" t="s">
        <v>8488</v>
      </c>
      <c r="E397" s="51" t="s">
        <v>1404</v>
      </c>
      <c r="F397" s="75" t="s">
        <v>9960</v>
      </c>
      <c r="G397" s="51" t="s">
        <v>7068</v>
      </c>
      <c r="H397" s="75" t="s">
        <v>12450</v>
      </c>
      <c r="I397" s="51" t="s">
        <v>42</v>
      </c>
      <c r="J397" s="57">
        <v>1</v>
      </c>
      <c r="K397" s="53" t="s">
        <v>4511</v>
      </c>
      <c r="L397" s="53" t="s">
        <v>3192</v>
      </c>
      <c r="M397" s="57" t="s">
        <v>43</v>
      </c>
      <c r="N397" s="52">
        <v>51.6</v>
      </c>
      <c r="O397" s="51" t="s">
        <v>38</v>
      </c>
      <c r="P397" s="54">
        <v>468714.21</v>
      </c>
      <c r="Q397" s="54">
        <v>97459.79</v>
      </c>
      <c r="R397" s="54">
        <v>566174</v>
      </c>
      <c r="S397" s="56">
        <v>40491</v>
      </c>
      <c r="T397" s="56">
        <v>40724</v>
      </c>
      <c r="U397" s="54">
        <v>451678.39</v>
      </c>
      <c r="V397" s="51" t="s">
        <v>40</v>
      </c>
    </row>
    <row r="398" spans="1:22" ht="18" customHeight="1" x14ac:dyDescent="0.25">
      <c r="A398" s="51" t="s">
        <v>22</v>
      </c>
      <c r="B398" s="89" t="s">
        <v>7270</v>
      </c>
      <c r="C398" s="51" t="s">
        <v>646</v>
      </c>
      <c r="D398" s="75" t="s">
        <v>8488</v>
      </c>
      <c r="E398" s="51" t="s">
        <v>1404</v>
      </c>
      <c r="F398" s="75" t="s">
        <v>9960</v>
      </c>
      <c r="G398" s="51" t="s">
        <v>7070</v>
      </c>
      <c r="H398" s="75" t="s">
        <v>12451</v>
      </c>
      <c r="I398" s="51" t="s">
        <v>7071</v>
      </c>
      <c r="J398" s="57">
        <v>1</v>
      </c>
      <c r="K398" s="53" t="s">
        <v>4511</v>
      </c>
      <c r="L398" s="53" t="s">
        <v>4577</v>
      </c>
      <c r="M398" s="57" t="s">
        <v>27</v>
      </c>
      <c r="N398" s="52">
        <v>66.599999999999994</v>
      </c>
      <c r="O398" s="51" t="s">
        <v>38</v>
      </c>
      <c r="P398" s="54">
        <v>621197.61</v>
      </c>
      <c r="Q398" s="54">
        <v>50900.39</v>
      </c>
      <c r="R398" s="54">
        <v>672098</v>
      </c>
      <c r="S398" s="56">
        <v>40504</v>
      </c>
      <c r="T398" s="56">
        <v>40724</v>
      </c>
      <c r="U398" s="54">
        <v>587777.84</v>
      </c>
      <c r="V398" s="51" t="s">
        <v>40</v>
      </c>
    </row>
    <row r="399" spans="1:22" ht="18" customHeight="1" x14ac:dyDescent="0.25">
      <c r="A399" s="51" t="s">
        <v>22</v>
      </c>
      <c r="B399" s="89" t="s">
        <v>7270</v>
      </c>
      <c r="C399" s="51" t="s">
        <v>646</v>
      </c>
      <c r="D399" s="75" t="s">
        <v>8488</v>
      </c>
      <c r="E399" s="51" t="s">
        <v>1404</v>
      </c>
      <c r="F399" s="75" t="s">
        <v>9960</v>
      </c>
      <c r="G399" s="51" t="s">
        <v>7075</v>
      </c>
      <c r="H399" s="75" t="s">
        <v>12452</v>
      </c>
      <c r="I399" s="51" t="s">
        <v>7076</v>
      </c>
      <c r="J399" s="57">
        <v>1</v>
      </c>
      <c r="K399" s="53" t="s">
        <v>4508</v>
      </c>
      <c r="L399" s="53" t="s">
        <v>4183</v>
      </c>
      <c r="M399" s="57" t="s">
        <v>94</v>
      </c>
      <c r="N399" s="52">
        <v>2.2200000000000002</v>
      </c>
      <c r="O399" s="51" t="s">
        <v>51</v>
      </c>
      <c r="P399" s="54">
        <v>245729.66</v>
      </c>
      <c r="Q399" s="54">
        <v>728171.34</v>
      </c>
      <c r="R399" s="54">
        <v>973901</v>
      </c>
      <c r="S399" s="56">
        <v>40504</v>
      </c>
      <c r="T399" s="56">
        <v>40724</v>
      </c>
      <c r="U399" s="54">
        <v>236406.87</v>
      </c>
      <c r="V399" s="51" t="s">
        <v>40</v>
      </c>
    </row>
    <row r="400" spans="1:22" ht="18" customHeight="1" x14ac:dyDescent="0.25">
      <c r="A400" s="51" t="s">
        <v>22</v>
      </c>
      <c r="B400" s="89" t="s">
        <v>7270</v>
      </c>
      <c r="C400" s="51" t="s">
        <v>646</v>
      </c>
      <c r="D400" s="75" t="s">
        <v>8488</v>
      </c>
      <c r="E400" s="51" t="s">
        <v>1404</v>
      </c>
      <c r="F400" s="75" t="s">
        <v>9960</v>
      </c>
      <c r="G400" s="51" t="s">
        <v>7072</v>
      </c>
      <c r="H400" s="75" t="s">
        <v>12453</v>
      </c>
      <c r="I400" s="51" t="s">
        <v>7073</v>
      </c>
      <c r="J400" s="57">
        <v>1</v>
      </c>
      <c r="K400" s="53" t="s">
        <v>4508</v>
      </c>
      <c r="L400" s="53" t="s">
        <v>4530</v>
      </c>
      <c r="M400" s="57" t="s">
        <v>167</v>
      </c>
      <c r="N400" s="52">
        <v>12</v>
      </c>
      <c r="O400" s="51" t="s">
        <v>137</v>
      </c>
      <c r="P400" s="54">
        <v>752546.78</v>
      </c>
      <c r="Q400" s="54">
        <v>146285.22</v>
      </c>
      <c r="R400" s="54">
        <v>898832</v>
      </c>
      <c r="S400" s="56">
        <v>40498</v>
      </c>
      <c r="T400" s="56">
        <v>40694</v>
      </c>
      <c r="U400" s="54">
        <v>716113.24000000011</v>
      </c>
      <c r="V400" s="51" t="s">
        <v>40</v>
      </c>
    </row>
    <row r="401" spans="1:22" ht="18" customHeight="1" x14ac:dyDescent="0.25">
      <c r="A401" s="51" t="s">
        <v>22</v>
      </c>
      <c r="B401" s="89" t="s">
        <v>7270</v>
      </c>
      <c r="C401" s="51" t="s">
        <v>646</v>
      </c>
      <c r="D401" s="75" t="s">
        <v>8488</v>
      </c>
      <c r="E401" s="51" t="s">
        <v>1404</v>
      </c>
      <c r="F401" s="75" t="s">
        <v>9960</v>
      </c>
      <c r="G401" s="51" t="s">
        <v>9967</v>
      </c>
      <c r="H401" s="75" t="s">
        <v>9966</v>
      </c>
      <c r="I401" s="51" t="s">
        <v>7074</v>
      </c>
      <c r="J401" s="57">
        <v>1</v>
      </c>
      <c r="K401" s="53" t="s">
        <v>4511</v>
      </c>
      <c r="L401" s="53" t="s">
        <v>4577</v>
      </c>
      <c r="M401" s="57" t="s">
        <v>27</v>
      </c>
      <c r="N401" s="52">
        <v>133.19999999999999</v>
      </c>
      <c r="O401" s="51" t="s">
        <v>28</v>
      </c>
      <c r="P401" s="54">
        <v>981893.03</v>
      </c>
      <c r="Q401" s="54">
        <v>97904.97</v>
      </c>
      <c r="R401" s="54">
        <v>1079798</v>
      </c>
      <c r="S401" s="56">
        <v>40504</v>
      </c>
      <c r="T401" s="56">
        <v>40694</v>
      </c>
      <c r="U401" s="54">
        <v>981893.03</v>
      </c>
      <c r="V401" s="51" t="s">
        <v>40</v>
      </c>
    </row>
    <row r="402" spans="1:22" ht="18" customHeight="1" x14ac:dyDescent="0.25">
      <c r="A402" s="51" t="s">
        <v>22</v>
      </c>
      <c r="B402" s="89" t="s">
        <v>7270</v>
      </c>
      <c r="C402" s="51" t="s">
        <v>646</v>
      </c>
      <c r="D402" s="75" t="s">
        <v>8488</v>
      </c>
      <c r="E402" s="51" t="s">
        <v>1404</v>
      </c>
      <c r="F402" s="75" t="s">
        <v>9960</v>
      </c>
      <c r="G402" s="51" t="s">
        <v>1411</v>
      </c>
      <c r="H402" s="75" t="s">
        <v>9968</v>
      </c>
      <c r="I402" s="51" t="s">
        <v>7069</v>
      </c>
      <c r="J402" s="57">
        <v>1</v>
      </c>
      <c r="K402" s="53" t="s">
        <v>4508</v>
      </c>
      <c r="L402" s="53" t="s">
        <v>4183</v>
      </c>
      <c r="M402" s="57" t="s">
        <v>94</v>
      </c>
      <c r="N402" s="52">
        <v>3.23</v>
      </c>
      <c r="O402" s="51" t="s">
        <v>51</v>
      </c>
      <c r="P402" s="54">
        <v>1820144.78</v>
      </c>
      <c r="Q402" s="54">
        <v>177831.36</v>
      </c>
      <c r="R402" s="54">
        <v>1997976.1400000001</v>
      </c>
      <c r="S402" s="56">
        <v>40504</v>
      </c>
      <c r="T402" s="56">
        <v>40694</v>
      </c>
      <c r="U402" s="54">
        <v>1739603.17</v>
      </c>
      <c r="V402" s="51" t="s">
        <v>40</v>
      </c>
    </row>
    <row r="403" spans="1:22" ht="18" customHeight="1" x14ac:dyDescent="0.25">
      <c r="A403" s="51" t="s">
        <v>22</v>
      </c>
      <c r="B403" s="89" t="s">
        <v>7270</v>
      </c>
      <c r="C403" s="51" t="s">
        <v>24</v>
      </c>
      <c r="D403" s="75" t="s">
        <v>8484</v>
      </c>
      <c r="E403" s="51" t="s">
        <v>1255</v>
      </c>
      <c r="F403" s="75" t="s">
        <v>8566</v>
      </c>
      <c r="G403" s="51" t="s">
        <v>7162</v>
      </c>
      <c r="H403" s="75" t="s">
        <v>12439</v>
      </c>
      <c r="I403" s="51" t="s">
        <v>7163</v>
      </c>
      <c r="J403" s="57">
        <v>1</v>
      </c>
      <c r="K403" s="53" t="s">
        <v>4508</v>
      </c>
      <c r="L403" s="53" t="s">
        <v>4183</v>
      </c>
      <c r="M403" s="57" t="s">
        <v>94</v>
      </c>
      <c r="N403" s="52">
        <v>0.46500000000000002</v>
      </c>
      <c r="O403" s="51" t="s">
        <v>51</v>
      </c>
      <c r="P403" s="54">
        <v>1180990</v>
      </c>
      <c r="Q403" s="54">
        <v>331758</v>
      </c>
      <c r="R403" s="54">
        <v>1512748</v>
      </c>
      <c r="S403" s="56">
        <v>40585</v>
      </c>
      <c r="T403" s="56">
        <v>40755</v>
      </c>
      <c r="U403" s="54">
        <v>1130990</v>
      </c>
      <c r="V403" s="51" t="s">
        <v>40</v>
      </c>
    </row>
    <row r="404" spans="1:22" ht="18" customHeight="1" x14ac:dyDescent="0.25">
      <c r="A404" s="51" t="s">
        <v>22</v>
      </c>
      <c r="B404" s="89" t="s">
        <v>7270</v>
      </c>
      <c r="C404" s="51" t="s">
        <v>24</v>
      </c>
      <c r="D404" s="75" t="s">
        <v>8484</v>
      </c>
      <c r="E404" s="51" t="s">
        <v>1255</v>
      </c>
      <c r="F404" s="75" t="s">
        <v>8566</v>
      </c>
      <c r="G404" s="51" t="s">
        <v>2638</v>
      </c>
      <c r="H404" s="75" t="s">
        <v>11527</v>
      </c>
      <c r="I404" s="51" t="s">
        <v>42</v>
      </c>
      <c r="J404" s="57">
        <v>1</v>
      </c>
      <c r="K404" s="53" t="s">
        <v>4511</v>
      </c>
      <c r="L404" s="53" t="s">
        <v>3192</v>
      </c>
      <c r="M404" s="57" t="s">
        <v>43</v>
      </c>
      <c r="N404" s="52">
        <v>51.6</v>
      </c>
      <c r="O404" s="51" t="s">
        <v>38</v>
      </c>
      <c r="P404" s="54">
        <v>678552</v>
      </c>
      <c r="Q404" s="54">
        <v>83188</v>
      </c>
      <c r="R404" s="54">
        <v>761740</v>
      </c>
      <c r="S404" s="56">
        <v>40679</v>
      </c>
      <c r="T404" s="56">
        <v>40759</v>
      </c>
      <c r="U404" s="54">
        <v>648733</v>
      </c>
      <c r="V404" s="51" t="s">
        <v>40</v>
      </c>
    </row>
    <row r="405" spans="1:22" ht="18" customHeight="1" x14ac:dyDescent="0.25">
      <c r="A405" s="51" t="s">
        <v>22</v>
      </c>
      <c r="B405" s="89" t="s">
        <v>7270</v>
      </c>
      <c r="C405" s="51" t="s">
        <v>24</v>
      </c>
      <c r="D405" s="75" t="s">
        <v>8484</v>
      </c>
      <c r="E405" s="51" t="s">
        <v>1255</v>
      </c>
      <c r="F405" s="75" t="s">
        <v>8566</v>
      </c>
      <c r="G405" s="51" t="s">
        <v>7159</v>
      </c>
      <c r="H405" s="75" t="s">
        <v>12440</v>
      </c>
      <c r="I405" s="51" t="s">
        <v>7160</v>
      </c>
      <c r="J405" s="57">
        <v>1</v>
      </c>
      <c r="K405" s="53" t="s">
        <v>4541</v>
      </c>
      <c r="L405" s="53" t="s">
        <v>4542</v>
      </c>
      <c r="M405" s="57" t="s">
        <v>270</v>
      </c>
      <c r="N405" s="52">
        <v>267</v>
      </c>
      <c r="O405" s="51" t="s">
        <v>137</v>
      </c>
      <c r="P405" s="54">
        <v>1665027.5</v>
      </c>
      <c r="Q405" s="54">
        <v>421689</v>
      </c>
      <c r="R405" s="54">
        <v>2086716.5</v>
      </c>
      <c r="S405" s="56">
        <v>40679</v>
      </c>
      <c r="T405" s="56">
        <v>41075</v>
      </c>
      <c r="U405" s="54">
        <v>1599793</v>
      </c>
      <c r="V405" s="51" t="s">
        <v>40</v>
      </c>
    </row>
    <row r="406" spans="1:22" ht="18" customHeight="1" x14ac:dyDescent="0.25">
      <c r="A406" s="51" t="s">
        <v>22</v>
      </c>
      <c r="B406" s="89" t="s">
        <v>7270</v>
      </c>
      <c r="C406" s="51" t="s">
        <v>24</v>
      </c>
      <c r="D406" s="75" t="s">
        <v>8484</v>
      </c>
      <c r="E406" s="51" t="s">
        <v>1255</v>
      </c>
      <c r="F406" s="75" t="s">
        <v>8566</v>
      </c>
      <c r="G406" s="51" t="s">
        <v>2444</v>
      </c>
      <c r="H406" s="75" t="s">
        <v>11528</v>
      </c>
      <c r="I406" s="51" t="s">
        <v>7176</v>
      </c>
      <c r="J406" s="57">
        <v>1</v>
      </c>
      <c r="K406" s="53" t="s">
        <v>4508</v>
      </c>
      <c r="L406" s="53" t="s">
        <v>4183</v>
      </c>
      <c r="M406" s="57" t="s">
        <v>94</v>
      </c>
      <c r="N406" s="52">
        <v>0.54500000000000004</v>
      </c>
      <c r="O406" s="51" t="s">
        <v>51</v>
      </c>
      <c r="P406" s="54">
        <v>1288709</v>
      </c>
      <c r="Q406" s="54">
        <v>144918</v>
      </c>
      <c r="R406" s="54">
        <v>1433627</v>
      </c>
      <c r="S406" s="56">
        <v>40575</v>
      </c>
      <c r="T406" s="56">
        <v>40755</v>
      </c>
      <c r="U406" s="54">
        <v>1250153</v>
      </c>
      <c r="V406" s="51" t="s">
        <v>40</v>
      </c>
    </row>
    <row r="407" spans="1:22" ht="18" customHeight="1" x14ac:dyDescent="0.25">
      <c r="A407" s="51" t="s">
        <v>22</v>
      </c>
      <c r="B407" s="89" t="s">
        <v>7270</v>
      </c>
      <c r="C407" s="51" t="s">
        <v>24</v>
      </c>
      <c r="D407" s="75" t="s">
        <v>8484</v>
      </c>
      <c r="E407" s="51" t="s">
        <v>1255</v>
      </c>
      <c r="F407" s="75" t="s">
        <v>8566</v>
      </c>
      <c r="G407" s="51" t="s">
        <v>2641</v>
      </c>
      <c r="H407" s="75" t="s">
        <v>11533</v>
      </c>
      <c r="I407" s="51" t="s">
        <v>7175</v>
      </c>
      <c r="J407" s="57">
        <v>1</v>
      </c>
      <c r="K407" s="53" t="s">
        <v>4508</v>
      </c>
      <c r="L407" s="53" t="s">
        <v>4183</v>
      </c>
      <c r="M407" s="57" t="s">
        <v>94</v>
      </c>
      <c r="N407" s="52">
        <v>0.43</v>
      </c>
      <c r="O407" s="51" t="s">
        <v>51</v>
      </c>
      <c r="P407" s="54">
        <v>1331677.7</v>
      </c>
      <c r="Q407" s="54">
        <v>120923</v>
      </c>
      <c r="R407" s="54">
        <v>1452600.7</v>
      </c>
      <c r="S407" s="56">
        <v>40573</v>
      </c>
      <c r="T407" s="56">
        <v>40755</v>
      </c>
      <c r="U407" s="54">
        <v>1281677.7</v>
      </c>
      <c r="V407" s="51" t="s">
        <v>40</v>
      </c>
    </row>
    <row r="408" spans="1:22" ht="18" customHeight="1" x14ac:dyDescent="0.25">
      <c r="A408" s="51" t="s">
        <v>22</v>
      </c>
      <c r="B408" s="89" t="s">
        <v>7270</v>
      </c>
      <c r="C408" s="51" t="s">
        <v>24</v>
      </c>
      <c r="D408" s="75" t="s">
        <v>8484</v>
      </c>
      <c r="E408" s="51" t="s">
        <v>1255</v>
      </c>
      <c r="F408" s="75" t="s">
        <v>8566</v>
      </c>
      <c r="G408" s="51" t="s">
        <v>2324</v>
      </c>
      <c r="H408" s="75" t="s">
        <v>11536</v>
      </c>
      <c r="I408" s="51" t="s">
        <v>7171</v>
      </c>
      <c r="J408" s="57">
        <v>1</v>
      </c>
      <c r="K408" s="53" t="s">
        <v>4508</v>
      </c>
      <c r="L408" s="53" t="s">
        <v>4183</v>
      </c>
      <c r="M408" s="57" t="s">
        <v>94</v>
      </c>
      <c r="N408" s="52">
        <v>0.26900000000000002</v>
      </c>
      <c r="O408" s="51" t="s">
        <v>51</v>
      </c>
      <c r="P408" s="54">
        <v>1180418</v>
      </c>
      <c r="Q408" s="54">
        <v>103558</v>
      </c>
      <c r="R408" s="54">
        <v>1283976</v>
      </c>
      <c r="S408" s="56">
        <v>40567</v>
      </c>
      <c r="T408" s="56">
        <v>40724</v>
      </c>
      <c r="U408" s="54">
        <v>1130418</v>
      </c>
      <c r="V408" s="51" t="s">
        <v>40</v>
      </c>
    </row>
    <row r="409" spans="1:22" ht="18" customHeight="1" x14ac:dyDescent="0.25">
      <c r="A409" s="51" t="s">
        <v>22</v>
      </c>
      <c r="B409" s="89" t="s">
        <v>7270</v>
      </c>
      <c r="C409" s="51" t="s">
        <v>24</v>
      </c>
      <c r="D409" s="75" t="s">
        <v>8484</v>
      </c>
      <c r="E409" s="51" t="s">
        <v>1255</v>
      </c>
      <c r="F409" s="75" t="s">
        <v>8566</v>
      </c>
      <c r="G409" s="51" t="s">
        <v>2796</v>
      </c>
      <c r="H409" s="75" t="s">
        <v>11537</v>
      </c>
      <c r="I409" s="51" t="s">
        <v>7174</v>
      </c>
      <c r="J409" s="57">
        <v>1</v>
      </c>
      <c r="K409" s="53" t="s">
        <v>4541</v>
      </c>
      <c r="L409" s="53" t="s">
        <v>4542</v>
      </c>
      <c r="M409" s="57" t="s">
        <v>270</v>
      </c>
      <c r="N409" s="52">
        <v>220</v>
      </c>
      <c r="O409" s="51" t="s">
        <v>137</v>
      </c>
      <c r="P409" s="54">
        <v>603215</v>
      </c>
      <c r="Q409" s="54">
        <v>85785</v>
      </c>
      <c r="R409" s="54">
        <v>689000</v>
      </c>
      <c r="S409" s="56">
        <v>40577</v>
      </c>
      <c r="T409" s="56">
        <v>40755</v>
      </c>
      <c r="U409" s="54">
        <v>576682</v>
      </c>
      <c r="V409" s="51" t="s">
        <v>40</v>
      </c>
    </row>
    <row r="410" spans="1:22" ht="18" customHeight="1" x14ac:dyDescent="0.25">
      <c r="A410" s="51" t="s">
        <v>22</v>
      </c>
      <c r="B410" s="89" t="s">
        <v>7270</v>
      </c>
      <c r="C410" s="51" t="s">
        <v>24</v>
      </c>
      <c r="D410" s="75" t="s">
        <v>8484</v>
      </c>
      <c r="E410" s="51" t="s">
        <v>1255</v>
      </c>
      <c r="F410" s="75" t="s">
        <v>8566</v>
      </c>
      <c r="G410" s="51" t="s">
        <v>2449</v>
      </c>
      <c r="H410" s="75" t="s">
        <v>11538</v>
      </c>
      <c r="I410" s="51" t="s">
        <v>7091</v>
      </c>
      <c r="J410" s="57">
        <v>1</v>
      </c>
      <c r="K410" s="53" t="s">
        <v>4508</v>
      </c>
      <c r="L410" s="53" t="s">
        <v>4183</v>
      </c>
      <c r="M410" s="57" t="s">
        <v>94</v>
      </c>
      <c r="N410" s="52">
        <v>0.29920000000000002</v>
      </c>
      <c r="O410" s="51" t="s">
        <v>51</v>
      </c>
      <c r="P410" s="54">
        <v>351876</v>
      </c>
      <c r="Q410" s="54">
        <v>59670</v>
      </c>
      <c r="R410" s="54">
        <v>411546</v>
      </c>
      <c r="S410" s="56">
        <v>40637</v>
      </c>
      <c r="T410" s="56">
        <v>40770</v>
      </c>
      <c r="U410" s="54">
        <v>343672</v>
      </c>
      <c r="V410" s="51" t="s">
        <v>40</v>
      </c>
    </row>
    <row r="411" spans="1:22" ht="18" customHeight="1" x14ac:dyDescent="0.25">
      <c r="A411" s="51" t="s">
        <v>22</v>
      </c>
      <c r="B411" s="89" t="s">
        <v>7270</v>
      </c>
      <c r="C411" s="51" t="s">
        <v>24</v>
      </c>
      <c r="D411" s="75" t="s">
        <v>8484</v>
      </c>
      <c r="E411" s="51" t="s">
        <v>1255</v>
      </c>
      <c r="F411" s="75" t="s">
        <v>8566</v>
      </c>
      <c r="G411" s="51" t="s">
        <v>2450</v>
      </c>
      <c r="H411" s="75" t="s">
        <v>11539</v>
      </c>
      <c r="I411" s="51" t="s">
        <v>7173</v>
      </c>
      <c r="J411" s="57">
        <v>1</v>
      </c>
      <c r="K411" s="53" t="s">
        <v>4508</v>
      </c>
      <c r="L411" s="53" t="s">
        <v>4183</v>
      </c>
      <c r="M411" s="57" t="s">
        <v>94</v>
      </c>
      <c r="N411" s="52">
        <v>0.41</v>
      </c>
      <c r="O411" s="51" t="s">
        <v>51</v>
      </c>
      <c r="P411" s="54">
        <v>1099515.8</v>
      </c>
      <c r="Q411" s="54">
        <v>335273</v>
      </c>
      <c r="R411" s="54">
        <v>1434788.8</v>
      </c>
      <c r="S411" s="56">
        <v>40561</v>
      </c>
      <c r="T411" s="56">
        <v>40755</v>
      </c>
      <c r="U411" s="54">
        <v>1049515.8</v>
      </c>
      <c r="V411" s="51" t="s">
        <v>40</v>
      </c>
    </row>
    <row r="412" spans="1:22" ht="18" customHeight="1" x14ac:dyDescent="0.25">
      <c r="A412" s="51" t="s">
        <v>22</v>
      </c>
      <c r="B412" s="89" t="s">
        <v>7270</v>
      </c>
      <c r="C412" s="51" t="s">
        <v>24</v>
      </c>
      <c r="D412" s="75" t="s">
        <v>8484</v>
      </c>
      <c r="E412" s="51" t="s">
        <v>1255</v>
      </c>
      <c r="F412" s="75" t="s">
        <v>8566</v>
      </c>
      <c r="G412" s="51" t="s">
        <v>2451</v>
      </c>
      <c r="H412" s="75" t="s">
        <v>11540</v>
      </c>
      <c r="I412" s="51" t="s">
        <v>7167</v>
      </c>
      <c r="J412" s="57">
        <v>1</v>
      </c>
      <c r="K412" s="53" t="s">
        <v>4508</v>
      </c>
      <c r="L412" s="53" t="s">
        <v>4183</v>
      </c>
      <c r="M412" s="57" t="s">
        <v>94</v>
      </c>
      <c r="N412" s="52">
        <v>0.3</v>
      </c>
      <c r="O412" s="51" t="s">
        <v>51</v>
      </c>
      <c r="P412" s="54">
        <v>1294551</v>
      </c>
      <c r="Q412" s="54">
        <v>111408</v>
      </c>
      <c r="R412" s="54">
        <v>1405959</v>
      </c>
      <c r="S412" s="56">
        <v>40564</v>
      </c>
      <c r="T412" s="56">
        <v>40755</v>
      </c>
      <c r="U412" s="54">
        <v>1244551</v>
      </c>
      <c r="V412" s="51" t="s">
        <v>40</v>
      </c>
    </row>
    <row r="413" spans="1:22" ht="18" customHeight="1" x14ac:dyDescent="0.25">
      <c r="A413" s="51" t="s">
        <v>22</v>
      </c>
      <c r="B413" s="89" t="s">
        <v>7270</v>
      </c>
      <c r="C413" s="51" t="s">
        <v>24</v>
      </c>
      <c r="D413" s="75" t="s">
        <v>8484</v>
      </c>
      <c r="E413" s="51" t="s">
        <v>1255</v>
      </c>
      <c r="F413" s="75" t="s">
        <v>8566</v>
      </c>
      <c r="G413" s="51" t="s">
        <v>4330</v>
      </c>
      <c r="H413" s="75" t="s">
        <v>11541</v>
      </c>
      <c r="I413" s="51" t="s">
        <v>7169</v>
      </c>
      <c r="J413" s="57">
        <v>1</v>
      </c>
      <c r="K413" s="53" t="s">
        <v>4508</v>
      </c>
      <c r="L413" s="53" t="s">
        <v>4183</v>
      </c>
      <c r="M413" s="57" t="s">
        <v>94</v>
      </c>
      <c r="N413" s="52">
        <v>0.35</v>
      </c>
      <c r="O413" s="51" t="s">
        <v>51</v>
      </c>
      <c r="P413" s="54">
        <v>1425186</v>
      </c>
      <c r="Q413" s="54">
        <v>117345</v>
      </c>
      <c r="R413" s="54">
        <v>1542531</v>
      </c>
      <c r="S413" s="56">
        <v>40554</v>
      </c>
      <c r="T413" s="56">
        <v>40770</v>
      </c>
      <c r="U413" s="54">
        <v>1372666</v>
      </c>
      <c r="V413" s="51" t="s">
        <v>40</v>
      </c>
    </row>
    <row r="414" spans="1:22" ht="18" customHeight="1" x14ac:dyDescent="0.25">
      <c r="A414" s="51" t="s">
        <v>22</v>
      </c>
      <c r="B414" s="89" t="s">
        <v>7270</v>
      </c>
      <c r="C414" s="51" t="s">
        <v>24</v>
      </c>
      <c r="D414" s="75" t="s">
        <v>8484</v>
      </c>
      <c r="E414" s="51" t="s">
        <v>1255</v>
      </c>
      <c r="F414" s="75" t="s">
        <v>8566</v>
      </c>
      <c r="G414" s="51" t="s">
        <v>2797</v>
      </c>
      <c r="H414" s="75" t="s">
        <v>11545</v>
      </c>
      <c r="I414" s="51" t="s">
        <v>7165</v>
      </c>
      <c r="J414" s="57">
        <v>1</v>
      </c>
      <c r="K414" s="53" t="s">
        <v>4508</v>
      </c>
      <c r="L414" s="53" t="s">
        <v>4183</v>
      </c>
      <c r="M414" s="57" t="s">
        <v>94</v>
      </c>
      <c r="N414" s="52">
        <v>0.4</v>
      </c>
      <c r="O414" s="51" t="s">
        <v>51</v>
      </c>
      <c r="P414" s="54">
        <v>1066590</v>
      </c>
      <c r="Q414" s="54">
        <v>332708</v>
      </c>
      <c r="R414" s="54">
        <v>1399298</v>
      </c>
      <c r="S414" s="56">
        <v>40580</v>
      </c>
      <c r="T414" s="56">
        <v>40755</v>
      </c>
      <c r="U414" s="54">
        <v>1016590</v>
      </c>
      <c r="V414" s="51" t="s">
        <v>40</v>
      </c>
    </row>
    <row r="415" spans="1:22" ht="18" customHeight="1" x14ac:dyDescent="0.25">
      <c r="A415" s="51" t="s">
        <v>22</v>
      </c>
      <c r="B415" s="89" t="s">
        <v>7270</v>
      </c>
      <c r="C415" s="51" t="s">
        <v>24</v>
      </c>
      <c r="D415" s="75" t="s">
        <v>8484</v>
      </c>
      <c r="E415" s="51" t="s">
        <v>1255</v>
      </c>
      <c r="F415" s="75" t="s">
        <v>8566</v>
      </c>
      <c r="G415" s="51" t="s">
        <v>2642</v>
      </c>
      <c r="H415" s="75" t="s">
        <v>11548</v>
      </c>
      <c r="I415" s="51" t="s">
        <v>7172</v>
      </c>
      <c r="J415" s="57">
        <v>1</v>
      </c>
      <c r="K415" s="53" t="s">
        <v>4541</v>
      </c>
      <c r="L415" s="53" t="s">
        <v>4542</v>
      </c>
      <c r="M415" s="57" t="s">
        <v>270</v>
      </c>
      <c r="N415" s="52">
        <v>180</v>
      </c>
      <c r="O415" s="51" t="s">
        <v>137</v>
      </c>
      <c r="P415" s="54">
        <v>676871</v>
      </c>
      <c r="Q415" s="54">
        <v>118798</v>
      </c>
      <c r="R415" s="54">
        <v>795669</v>
      </c>
      <c r="S415" s="56">
        <v>40560</v>
      </c>
      <c r="T415" s="56">
        <v>40724</v>
      </c>
      <c r="U415" s="54">
        <v>616592</v>
      </c>
      <c r="V415" s="51" t="s">
        <v>40</v>
      </c>
    </row>
    <row r="416" spans="1:22" ht="18" customHeight="1" x14ac:dyDescent="0.25">
      <c r="A416" s="51" t="s">
        <v>22</v>
      </c>
      <c r="B416" s="89" t="s">
        <v>7270</v>
      </c>
      <c r="C416" s="51" t="s">
        <v>24</v>
      </c>
      <c r="D416" s="75" t="s">
        <v>8484</v>
      </c>
      <c r="E416" s="51" t="s">
        <v>1255</v>
      </c>
      <c r="F416" s="75" t="s">
        <v>8566</v>
      </c>
      <c r="G416" s="51" t="s">
        <v>2453</v>
      </c>
      <c r="H416" s="75" t="s">
        <v>11549</v>
      </c>
      <c r="I416" s="51" t="s">
        <v>42</v>
      </c>
      <c r="J416" s="57">
        <v>1</v>
      </c>
      <c r="K416" s="53" t="s">
        <v>4511</v>
      </c>
      <c r="L416" s="53" t="s">
        <v>3192</v>
      </c>
      <c r="M416" s="57" t="s">
        <v>43</v>
      </c>
      <c r="N416" s="52">
        <v>48</v>
      </c>
      <c r="O416" s="51" t="s">
        <v>38</v>
      </c>
      <c r="P416" s="54">
        <v>641693</v>
      </c>
      <c r="Q416" s="54">
        <v>91938</v>
      </c>
      <c r="R416" s="54">
        <v>733631</v>
      </c>
      <c r="S416" s="56">
        <v>40679</v>
      </c>
      <c r="T416" s="56">
        <v>40769</v>
      </c>
      <c r="U416" s="54">
        <v>613117</v>
      </c>
      <c r="V416" s="51" t="s">
        <v>40</v>
      </c>
    </row>
    <row r="417" spans="1:22" ht="18" customHeight="1" x14ac:dyDescent="0.25">
      <c r="A417" s="51" t="s">
        <v>22</v>
      </c>
      <c r="B417" s="89" t="s">
        <v>7270</v>
      </c>
      <c r="C417" s="51" t="s">
        <v>24</v>
      </c>
      <c r="D417" s="75" t="s">
        <v>8484</v>
      </c>
      <c r="E417" s="51" t="s">
        <v>1255</v>
      </c>
      <c r="F417" s="75" t="s">
        <v>8566</v>
      </c>
      <c r="G417" s="76" t="s">
        <v>12441</v>
      </c>
      <c r="H417" s="75" t="s">
        <v>12442</v>
      </c>
      <c r="I417" s="51" t="s">
        <v>7168</v>
      </c>
      <c r="J417" s="57">
        <v>1</v>
      </c>
      <c r="K417" s="53" t="s">
        <v>4541</v>
      </c>
      <c r="L417" s="53" t="s">
        <v>4542</v>
      </c>
      <c r="M417" s="57" t="s">
        <v>270</v>
      </c>
      <c r="N417" s="52">
        <v>410</v>
      </c>
      <c r="O417" s="51" t="s">
        <v>137</v>
      </c>
      <c r="P417" s="54">
        <v>2710835.25</v>
      </c>
      <c r="Q417" s="54">
        <v>859634</v>
      </c>
      <c r="R417" s="54">
        <v>3570469.25</v>
      </c>
      <c r="S417" s="56">
        <v>40658</v>
      </c>
      <c r="T417" s="59"/>
      <c r="U417" s="54">
        <v>2560898.5</v>
      </c>
      <c r="V417" s="51" t="s">
        <v>40</v>
      </c>
    </row>
    <row r="418" spans="1:22" ht="18" customHeight="1" x14ac:dyDescent="0.25">
      <c r="A418" s="51" t="s">
        <v>22</v>
      </c>
      <c r="B418" s="89" t="s">
        <v>7270</v>
      </c>
      <c r="C418" s="51" t="s">
        <v>24</v>
      </c>
      <c r="D418" s="75" t="s">
        <v>8484</v>
      </c>
      <c r="E418" s="51" t="s">
        <v>1255</v>
      </c>
      <c r="F418" s="75" t="s">
        <v>8566</v>
      </c>
      <c r="G418" s="51" t="s">
        <v>4333</v>
      </c>
      <c r="H418" s="75" t="s">
        <v>11552</v>
      </c>
      <c r="I418" s="51" t="s">
        <v>7177</v>
      </c>
      <c r="J418" s="57">
        <v>1</v>
      </c>
      <c r="K418" s="53" t="s">
        <v>4508</v>
      </c>
      <c r="L418" s="53" t="s">
        <v>4183</v>
      </c>
      <c r="M418" s="57" t="s">
        <v>94</v>
      </c>
      <c r="N418" s="52">
        <v>0.20799999999999999</v>
      </c>
      <c r="O418" s="51" t="s">
        <v>51</v>
      </c>
      <c r="P418" s="54">
        <v>1007817.75</v>
      </c>
      <c r="Q418" s="54">
        <v>147629.26</v>
      </c>
      <c r="R418" s="54">
        <v>1155447.01</v>
      </c>
      <c r="S418" s="56">
        <v>40583</v>
      </c>
      <c r="T418" s="56">
        <v>40770</v>
      </c>
      <c r="U418" s="54">
        <v>945976.75</v>
      </c>
      <c r="V418" s="51" t="s">
        <v>40</v>
      </c>
    </row>
    <row r="419" spans="1:22" ht="18" customHeight="1" x14ac:dyDescent="0.25">
      <c r="A419" s="51" t="s">
        <v>22</v>
      </c>
      <c r="B419" s="89" t="s">
        <v>7270</v>
      </c>
      <c r="C419" s="51" t="s">
        <v>24</v>
      </c>
      <c r="D419" s="75" t="s">
        <v>8484</v>
      </c>
      <c r="E419" s="51" t="s">
        <v>1255</v>
      </c>
      <c r="F419" s="75" t="s">
        <v>8566</v>
      </c>
      <c r="G419" s="51" t="s">
        <v>2456</v>
      </c>
      <c r="H419" s="75" t="s">
        <v>11562</v>
      </c>
      <c r="I419" s="51" t="s">
        <v>7156</v>
      </c>
      <c r="J419" s="57">
        <v>1</v>
      </c>
      <c r="K419" s="53" t="s">
        <v>4508</v>
      </c>
      <c r="L419" s="53" t="s">
        <v>4183</v>
      </c>
      <c r="M419" s="57" t="s">
        <v>94</v>
      </c>
      <c r="N419" s="52">
        <v>0.37</v>
      </c>
      <c r="O419" s="51" t="s">
        <v>51</v>
      </c>
      <c r="P419" s="54">
        <v>1192848</v>
      </c>
      <c r="Q419" s="54">
        <v>327200</v>
      </c>
      <c r="R419" s="54">
        <v>1520048</v>
      </c>
      <c r="S419" s="56">
        <v>40567</v>
      </c>
      <c r="T419" s="56">
        <v>40724</v>
      </c>
      <c r="U419" s="54">
        <v>1142842</v>
      </c>
      <c r="V419" s="51" t="s">
        <v>40</v>
      </c>
    </row>
    <row r="420" spans="1:22" ht="18" customHeight="1" x14ac:dyDescent="0.25">
      <c r="A420" s="51" t="s">
        <v>22</v>
      </c>
      <c r="B420" s="89" t="s">
        <v>7270</v>
      </c>
      <c r="C420" s="51" t="s">
        <v>24</v>
      </c>
      <c r="D420" s="75" t="s">
        <v>8484</v>
      </c>
      <c r="E420" s="51" t="s">
        <v>1255</v>
      </c>
      <c r="F420" s="75" t="s">
        <v>8566</v>
      </c>
      <c r="G420" s="51" t="s">
        <v>2457</v>
      </c>
      <c r="H420" s="75" t="s">
        <v>11564</v>
      </c>
      <c r="I420" s="51" t="s">
        <v>7166</v>
      </c>
      <c r="J420" s="57">
        <v>1</v>
      </c>
      <c r="K420" s="53" t="s">
        <v>4508</v>
      </c>
      <c r="L420" s="53" t="s">
        <v>4183</v>
      </c>
      <c r="M420" s="57" t="s">
        <v>94</v>
      </c>
      <c r="N420" s="52">
        <v>1.08</v>
      </c>
      <c r="O420" s="51" t="s">
        <v>51</v>
      </c>
      <c r="P420" s="54">
        <v>443084</v>
      </c>
      <c r="Q420" s="54">
        <v>718098</v>
      </c>
      <c r="R420" s="54">
        <v>1161182</v>
      </c>
      <c r="S420" s="56">
        <v>40565</v>
      </c>
      <c r="T420" s="56">
        <v>40770</v>
      </c>
      <c r="U420" s="54">
        <v>443084</v>
      </c>
      <c r="V420" s="51" t="s">
        <v>40</v>
      </c>
    </row>
    <row r="421" spans="1:22" ht="18" customHeight="1" x14ac:dyDescent="0.25">
      <c r="A421" s="51" t="s">
        <v>22</v>
      </c>
      <c r="B421" s="89" t="s">
        <v>7270</v>
      </c>
      <c r="C421" s="51" t="s">
        <v>24</v>
      </c>
      <c r="D421" s="75" t="s">
        <v>8484</v>
      </c>
      <c r="E421" s="51" t="s">
        <v>1255</v>
      </c>
      <c r="F421" s="75" t="s">
        <v>8566</v>
      </c>
      <c r="G421" s="51" t="s">
        <v>7157</v>
      </c>
      <c r="H421" s="75" t="s">
        <v>12443</v>
      </c>
      <c r="I421" s="51" t="s">
        <v>7158</v>
      </c>
      <c r="J421" s="57">
        <v>1</v>
      </c>
      <c r="K421" s="53" t="s">
        <v>4541</v>
      </c>
      <c r="L421" s="53" t="s">
        <v>4542</v>
      </c>
      <c r="M421" s="57" t="s">
        <v>270</v>
      </c>
      <c r="N421" s="52">
        <v>224</v>
      </c>
      <c r="O421" s="51" t="s">
        <v>137</v>
      </c>
      <c r="P421" s="54">
        <v>1445112.5</v>
      </c>
      <c r="Q421" s="54">
        <v>365619</v>
      </c>
      <c r="R421" s="54">
        <v>1810731.5</v>
      </c>
      <c r="S421" s="56">
        <v>40667</v>
      </c>
      <c r="T421" s="56">
        <v>41075</v>
      </c>
      <c r="U421" s="54">
        <v>1366820</v>
      </c>
      <c r="V421" s="51" t="s">
        <v>40</v>
      </c>
    </row>
    <row r="422" spans="1:22" ht="18" customHeight="1" x14ac:dyDescent="0.25">
      <c r="A422" s="51" t="s">
        <v>22</v>
      </c>
      <c r="B422" s="89" t="s">
        <v>7270</v>
      </c>
      <c r="C422" s="51" t="s">
        <v>24</v>
      </c>
      <c r="D422" s="75" t="s">
        <v>8484</v>
      </c>
      <c r="E422" s="51" t="s">
        <v>1255</v>
      </c>
      <c r="F422" s="75" t="s">
        <v>8566</v>
      </c>
      <c r="G422" s="51" t="s">
        <v>2459</v>
      </c>
      <c r="H422" s="75" t="s">
        <v>11568</v>
      </c>
      <c r="I422" s="51" t="s">
        <v>42</v>
      </c>
      <c r="J422" s="57">
        <v>1</v>
      </c>
      <c r="K422" s="53" t="s">
        <v>4511</v>
      </c>
      <c r="L422" s="53" t="s">
        <v>3192</v>
      </c>
      <c r="M422" s="57" t="s">
        <v>43</v>
      </c>
      <c r="N422" s="52">
        <v>51.6</v>
      </c>
      <c r="O422" s="51" t="s">
        <v>38</v>
      </c>
      <c r="P422" s="54">
        <v>664648</v>
      </c>
      <c r="Q422" s="54">
        <v>84853</v>
      </c>
      <c r="R422" s="54">
        <v>749501</v>
      </c>
      <c r="S422" s="56">
        <v>40684</v>
      </c>
      <c r="T422" s="56">
        <v>40774</v>
      </c>
      <c r="U422" s="54">
        <v>635317</v>
      </c>
      <c r="V422" s="51" t="s">
        <v>40</v>
      </c>
    </row>
    <row r="423" spans="1:22" ht="18" customHeight="1" x14ac:dyDescent="0.25">
      <c r="A423" s="51" t="s">
        <v>22</v>
      </c>
      <c r="B423" s="89" t="s">
        <v>7270</v>
      </c>
      <c r="C423" s="51" t="s">
        <v>24</v>
      </c>
      <c r="D423" s="75" t="s">
        <v>8484</v>
      </c>
      <c r="E423" s="51" t="s">
        <v>1255</v>
      </c>
      <c r="F423" s="75" t="s">
        <v>8566</v>
      </c>
      <c r="G423" s="51" t="s">
        <v>2802</v>
      </c>
      <c r="H423" s="75" t="s">
        <v>11570</v>
      </c>
      <c r="I423" s="51" t="s">
        <v>7170</v>
      </c>
      <c r="J423" s="57">
        <v>1</v>
      </c>
      <c r="K423" s="53" t="s">
        <v>4508</v>
      </c>
      <c r="L423" s="53" t="s">
        <v>4183</v>
      </c>
      <c r="M423" s="57" t="s">
        <v>94</v>
      </c>
      <c r="N423" s="52">
        <v>1.6</v>
      </c>
      <c r="O423" s="51" t="s">
        <v>51</v>
      </c>
      <c r="P423" s="54">
        <v>893391</v>
      </c>
      <c r="Q423" s="54">
        <v>112808</v>
      </c>
      <c r="R423" s="54">
        <v>1006199</v>
      </c>
      <c r="S423" s="56">
        <v>40568</v>
      </c>
      <c r="T423" s="56">
        <v>40724</v>
      </c>
      <c r="U423" s="54">
        <v>843391</v>
      </c>
      <c r="V423" s="51" t="s">
        <v>40</v>
      </c>
    </row>
    <row r="424" spans="1:22" ht="18" customHeight="1" x14ac:dyDescent="0.25">
      <c r="A424" s="51" t="s">
        <v>22</v>
      </c>
      <c r="B424" s="89" t="s">
        <v>7270</v>
      </c>
      <c r="C424" s="51" t="s">
        <v>24</v>
      </c>
      <c r="D424" s="75" t="s">
        <v>8484</v>
      </c>
      <c r="E424" s="51" t="s">
        <v>1255</v>
      </c>
      <c r="F424" s="75" t="s">
        <v>8566</v>
      </c>
      <c r="G424" s="51" t="s">
        <v>2461</v>
      </c>
      <c r="H424" s="75" t="s">
        <v>12444</v>
      </c>
      <c r="I424" s="51" t="s">
        <v>7161</v>
      </c>
      <c r="J424" s="57">
        <v>1</v>
      </c>
      <c r="K424" s="53" t="s">
        <v>4508</v>
      </c>
      <c r="L424" s="53" t="s">
        <v>4183</v>
      </c>
      <c r="M424" s="57" t="s">
        <v>94</v>
      </c>
      <c r="N424" s="52">
        <v>0.26100000000000001</v>
      </c>
      <c r="O424" s="51" t="s">
        <v>51</v>
      </c>
      <c r="P424" s="54">
        <v>1143053</v>
      </c>
      <c r="Q424" s="54">
        <v>100553</v>
      </c>
      <c r="R424" s="54">
        <v>1243606</v>
      </c>
      <c r="S424" s="56">
        <v>40570</v>
      </c>
      <c r="T424" s="56">
        <v>40724</v>
      </c>
      <c r="U424" s="54">
        <v>1093053</v>
      </c>
      <c r="V424" s="51" t="s">
        <v>40</v>
      </c>
    </row>
    <row r="425" spans="1:22" ht="18" customHeight="1" x14ac:dyDescent="0.25">
      <c r="A425" s="51" t="s">
        <v>22</v>
      </c>
      <c r="B425" s="89" t="s">
        <v>7270</v>
      </c>
      <c r="C425" s="51" t="s">
        <v>24</v>
      </c>
      <c r="D425" s="75" t="s">
        <v>8484</v>
      </c>
      <c r="E425" s="51" t="s">
        <v>1255</v>
      </c>
      <c r="F425" s="75" t="s">
        <v>8566</v>
      </c>
      <c r="G425" s="51" t="s">
        <v>2803</v>
      </c>
      <c r="H425" s="75" t="s">
        <v>11571</v>
      </c>
      <c r="I425" s="51" t="s">
        <v>7164</v>
      </c>
      <c r="J425" s="57">
        <v>1</v>
      </c>
      <c r="K425" s="53" t="s">
        <v>4508</v>
      </c>
      <c r="L425" s="53" t="s">
        <v>4183</v>
      </c>
      <c r="M425" s="57" t="s">
        <v>94</v>
      </c>
      <c r="N425" s="52">
        <v>0.2</v>
      </c>
      <c r="O425" s="51" t="s">
        <v>51</v>
      </c>
      <c r="P425" s="54">
        <v>1014338.5</v>
      </c>
      <c r="Q425" s="54">
        <v>99358</v>
      </c>
      <c r="R425" s="54">
        <v>1113696.5</v>
      </c>
      <c r="S425" s="56">
        <v>40574</v>
      </c>
      <c r="T425" s="56">
        <v>40724</v>
      </c>
      <c r="U425" s="54">
        <v>964338.5</v>
      </c>
      <c r="V425" s="51" t="s">
        <v>40</v>
      </c>
    </row>
    <row r="426" spans="1:22" ht="21.75" customHeight="1" x14ac:dyDescent="0.25">
      <c r="A426" s="51" t="s">
        <v>22</v>
      </c>
      <c r="B426" s="89" t="s">
        <v>7270</v>
      </c>
      <c r="C426" s="51" t="s">
        <v>646</v>
      </c>
      <c r="D426" s="75" t="s">
        <v>8488</v>
      </c>
      <c r="E426" s="51" t="s">
        <v>3787</v>
      </c>
      <c r="F426" s="75" t="s">
        <v>8577</v>
      </c>
      <c r="G426" s="51" t="s">
        <v>7117</v>
      </c>
      <c r="H426" s="75" t="s">
        <v>11654</v>
      </c>
      <c r="I426" s="51" t="s">
        <v>7118</v>
      </c>
      <c r="J426" s="57">
        <v>1</v>
      </c>
      <c r="K426" s="53" t="s">
        <v>4519</v>
      </c>
      <c r="L426" s="58" t="s">
        <v>4525</v>
      </c>
      <c r="M426" s="57" t="s">
        <v>57</v>
      </c>
      <c r="N426" s="52">
        <v>1</v>
      </c>
      <c r="O426" s="51" t="s">
        <v>241</v>
      </c>
      <c r="P426" s="54">
        <v>2246965.6</v>
      </c>
      <c r="Q426" s="54">
        <v>212865.4</v>
      </c>
      <c r="R426" s="54">
        <v>2459831</v>
      </c>
      <c r="S426" s="56">
        <v>40622</v>
      </c>
      <c r="T426" s="56">
        <v>40694</v>
      </c>
      <c r="U426" s="54">
        <v>1774345.7999999998</v>
      </c>
      <c r="V426" s="51" t="s">
        <v>40</v>
      </c>
    </row>
    <row r="427" spans="1:22" ht="21.75" customHeight="1" x14ac:dyDescent="0.25">
      <c r="A427" s="51" t="s">
        <v>22</v>
      </c>
      <c r="B427" s="89" t="s">
        <v>7270</v>
      </c>
      <c r="C427" s="51" t="s">
        <v>646</v>
      </c>
      <c r="D427" s="75" t="s">
        <v>8488</v>
      </c>
      <c r="E427" s="51" t="s">
        <v>3787</v>
      </c>
      <c r="F427" s="75" t="s">
        <v>8577</v>
      </c>
      <c r="G427" s="51" t="s">
        <v>12456</v>
      </c>
      <c r="H427" s="75" t="s">
        <v>12455</v>
      </c>
      <c r="I427" s="51" t="s">
        <v>42</v>
      </c>
      <c r="J427" s="57">
        <v>1</v>
      </c>
      <c r="K427" s="53" t="s">
        <v>4511</v>
      </c>
      <c r="L427" s="53" t="s">
        <v>3192</v>
      </c>
      <c r="M427" s="57" t="s">
        <v>43</v>
      </c>
      <c r="N427" s="52">
        <v>51.6</v>
      </c>
      <c r="O427" s="51" t="s">
        <v>38</v>
      </c>
      <c r="P427" s="54">
        <v>526495</v>
      </c>
      <c r="Q427" s="54">
        <v>65360</v>
      </c>
      <c r="R427" s="54">
        <v>591855</v>
      </c>
      <c r="S427" s="56">
        <v>40547</v>
      </c>
      <c r="T427" s="56">
        <v>40694</v>
      </c>
      <c r="U427" s="54">
        <v>473845.5</v>
      </c>
      <c r="V427" s="51" t="s">
        <v>40</v>
      </c>
    </row>
    <row r="428" spans="1:22" ht="21.75" customHeight="1" x14ac:dyDescent="0.25">
      <c r="A428" s="51" t="s">
        <v>22</v>
      </c>
      <c r="B428" s="89" t="s">
        <v>7270</v>
      </c>
      <c r="C428" s="51" t="s">
        <v>646</v>
      </c>
      <c r="D428" s="75" t="s">
        <v>8488</v>
      </c>
      <c r="E428" s="51" t="s">
        <v>3787</v>
      </c>
      <c r="F428" s="75" t="s">
        <v>8577</v>
      </c>
      <c r="G428" s="51" t="s">
        <v>4046</v>
      </c>
      <c r="H428" s="75" t="s">
        <v>11657</v>
      </c>
      <c r="I428" s="51" t="s">
        <v>490</v>
      </c>
      <c r="J428" s="57">
        <v>1</v>
      </c>
      <c r="K428" s="53" t="s">
        <v>4508</v>
      </c>
      <c r="L428" s="53" t="s">
        <v>4183</v>
      </c>
      <c r="M428" s="57" t="s">
        <v>94</v>
      </c>
      <c r="N428" s="52">
        <v>3.4750000000000001</v>
      </c>
      <c r="O428" s="51" t="s">
        <v>51</v>
      </c>
      <c r="P428" s="54">
        <v>1079418.2</v>
      </c>
      <c r="Q428" s="54">
        <v>349329.8</v>
      </c>
      <c r="R428" s="54">
        <v>1428748</v>
      </c>
      <c r="S428" s="56">
        <v>40546</v>
      </c>
      <c r="T428" s="56">
        <v>40694</v>
      </c>
      <c r="U428" s="54">
        <v>1079418.2</v>
      </c>
      <c r="V428" s="51" t="s">
        <v>40</v>
      </c>
    </row>
    <row r="429" spans="1:22" ht="21.75" customHeight="1" x14ac:dyDescent="0.25">
      <c r="A429" s="51" t="s">
        <v>22</v>
      </c>
      <c r="B429" s="89" t="s">
        <v>7270</v>
      </c>
      <c r="C429" s="51" t="s">
        <v>646</v>
      </c>
      <c r="D429" s="75" t="s">
        <v>8488</v>
      </c>
      <c r="E429" s="51" t="s">
        <v>3787</v>
      </c>
      <c r="F429" s="75" t="s">
        <v>8577</v>
      </c>
      <c r="G429" s="51" t="s">
        <v>3788</v>
      </c>
      <c r="H429" s="75" t="s">
        <v>11658</v>
      </c>
      <c r="I429" s="51" t="s">
        <v>490</v>
      </c>
      <c r="J429" s="57">
        <v>1</v>
      </c>
      <c r="K429" s="53" t="s">
        <v>4508</v>
      </c>
      <c r="L429" s="53" t="s">
        <v>4183</v>
      </c>
      <c r="M429" s="57" t="s">
        <v>94</v>
      </c>
      <c r="N429" s="52">
        <v>0.19</v>
      </c>
      <c r="O429" s="51" t="s">
        <v>51</v>
      </c>
      <c r="P429" s="54">
        <v>940481</v>
      </c>
      <c r="Q429" s="54">
        <v>100308</v>
      </c>
      <c r="R429" s="54">
        <v>1040789</v>
      </c>
      <c r="S429" s="56">
        <v>40568</v>
      </c>
      <c r="T429" s="56">
        <v>40694</v>
      </c>
      <c r="U429" s="54">
        <v>912845</v>
      </c>
      <c r="V429" s="51" t="s">
        <v>40</v>
      </c>
    </row>
    <row r="430" spans="1:22" ht="21.75" customHeight="1" x14ac:dyDescent="0.25">
      <c r="A430" s="51" t="s">
        <v>22</v>
      </c>
      <c r="B430" s="89" t="s">
        <v>7270</v>
      </c>
      <c r="C430" s="51" t="s">
        <v>646</v>
      </c>
      <c r="D430" s="75" t="s">
        <v>8488</v>
      </c>
      <c r="E430" s="51" t="s">
        <v>3787</v>
      </c>
      <c r="F430" s="75" t="s">
        <v>8577</v>
      </c>
      <c r="G430" s="51" t="s">
        <v>7116</v>
      </c>
      <c r="H430" s="75" t="s">
        <v>11656</v>
      </c>
      <c r="I430" s="51" t="s">
        <v>42</v>
      </c>
      <c r="J430" s="57">
        <v>1</v>
      </c>
      <c r="K430" s="53" t="s">
        <v>4511</v>
      </c>
      <c r="L430" s="53" t="s">
        <v>3192</v>
      </c>
      <c r="M430" s="57" t="s">
        <v>43</v>
      </c>
      <c r="N430" s="52">
        <v>84.14</v>
      </c>
      <c r="O430" s="51" t="s">
        <v>38</v>
      </c>
      <c r="P430" s="54">
        <v>526495</v>
      </c>
      <c r="Q430" s="54">
        <v>65360</v>
      </c>
      <c r="R430" s="54">
        <v>591855</v>
      </c>
      <c r="S430" s="56">
        <v>40551</v>
      </c>
      <c r="T430" s="56">
        <v>40694</v>
      </c>
      <c r="U430" s="54">
        <v>473845.5</v>
      </c>
      <c r="V430" s="51" t="s">
        <v>40</v>
      </c>
    </row>
    <row r="431" spans="1:22" ht="21.75" customHeight="1" x14ac:dyDescent="0.25">
      <c r="A431" s="51" t="s">
        <v>22</v>
      </c>
      <c r="B431" s="89" t="s">
        <v>7270</v>
      </c>
      <c r="C431" s="51" t="s">
        <v>646</v>
      </c>
      <c r="D431" s="75" t="s">
        <v>8488</v>
      </c>
      <c r="E431" s="51" t="s">
        <v>3787</v>
      </c>
      <c r="F431" s="75" t="s">
        <v>8577</v>
      </c>
      <c r="G431" s="51" t="s">
        <v>4202</v>
      </c>
      <c r="H431" s="75" t="s">
        <v>11659</v>
      </c>
      <c r="I431" s="51" t="s">
        <v>42</v>
      </c>
      <c r="J431" s="57">
        <v>1</v>
      </c>
      <c r="K431" s="53" t="s">
        <v>4511</v>
      </c>
      <c r="L431" s="53" t="s">
        <v>3192</v>
      </c>
      <c r="M431" s="57" t="s">
        <v>43</v>
      </c>
      <c r="N431" s="52">
        <v>51.6</v>
      </c>
      <c r="O431" s="51" t="s">
        <v>38</v>
      </c>
      <c r="P431" s="54">
        <v>526495</v>
      </c>
      <c r="Q431" s="54">
        <v>65360</v>
      </c>
      <c r="R431" s="54">
        <v>591855</v>
      </c>
      <c r="S431" s="56">
        <v>40564</v>
      </c>
      <c r="T431" s="56">
        <v>40694</v>
      </c>
      <c r="U431" s="54">
        <v>473845.5</v>
      </c>
      <c r="V431" s="51" t="s">
        <v>40</v>
      </c>
    </row>
    <row r="432" spans="1:22" ht="21.75" customHeight="1" x14ac:dyDescent="0.25">
      <c r="A432" s="51" t="s">
        <v>22</v>
      </c>
      <c r="B432" s="89" t="s">
        <v>7270</v>
      </c>
      <c r="C432" s="51" t="s">
        <v>646</v>
      </c>
      <c r="D432" s="75" t="s">
        <v>8488</v>
      </c>
      <c r="E432" s="51" t="s">
        <v>3787</v>
      </c>
      <c r="F432" s="75" t="s">
        <v>8577</v>
      </c>
      <c r="G432" s="51" t="s">
        <v>7114</v>
      </c>
      <c r="H432" s="75" t="s">
        <v>11647</v>
      </c>
      <c r="I432" s="51" t="s">
        <v>7115</v>
      </c>
      <c r="J432" s="57">
        <v>6</v>
      </c>
      <c r="K432" s="53" t="s">
        <v>4511</v>
      </c>
      <c r="L432" s="53" t="s">
        <v>4577</v>
      </c>
      <c r="M432" s="57" t="s">
        <v>27</v>
      </c>
      <c r="N432" s="52">
        <v>133.19999999999999</v>
      </c>
      <c r="O432" s="51" t="s">
        <v>28</v>
      </c>
      <c r="P432" s="54">
        <v>939880</v>
      </c>
      <c r="Q432" s="54">
        <v>209140</v>
      </c>
      <c r="R432" s="54">
        <v>1149020</v>
      </c>
      <c r="S432" s="56">
        <v>40550</v>
      </c>
      <c r="T432" s="56">
        <v>40633</v>
      </c>
      <c r="U432" s="54">
        <v>845892</v>
      </c>
      <c r="V432" s="51" t="s">
        <v>40</v>
      </c>
    </row>
    <row r="433" spans="1:22" s="82" customFormat="1" ht="21.75" customHeight="1" x14ac:dyDescent="0.25">
      <c r="A433" s="66" t="s">
        <v>22</v>
      </c>
      <c r="B433" s="90" t="s">
        <v>7270</v>
      </c>
      <c r="C433" s="66" t="s">
        <v>646</v>
      </c>
      <c r="D433" s="77" t="s">
        <v>8488</v>
      </c>
      <c r="E433" s="66" t="s">
        <v>3787</v>
      </c>
      <c r="F433" s="77" t="s">
        <v>8577</v>
      </c>
      <c r="G433" s="66" t="s">
        <v>242</v>
      </c>
      <c r="H433" s="77" t="s">
        <v>11648</v>
      </c>
      <c r="I433" s="66" t="s">
        <v>7115</v>
      </c>
      <c r="J433" s="84">
        <v>6</v>
      </c>
      <c r="K433" s="79" t="s">
        <v>4511</v>
      </c>
      <c r="L433" s="79" t="s">
        <v>4577</v>
      </c>
      <c r="M433" s="84" t="s">
        <v>27</v>
      </c>
      <c r="N433" s="78">
        <v>133.19999999999999</v>
      </c>
      <c r="O433" s="66" t="s">
        <v>28</v>
      </c>
      <c r="P433" s="80">
        <v>939880</v>
      </c>
      <c r="Q433" s="80">
        <v>209140</v>
      </c>
      <c r="R433" s="80">
        <v>1149020</v>
      </c>
      <c r="S433" s="81">
        <v>40550</v>
      </c>
      <c r="T433" s="81">
        <v>40633</v>
      </c>
      <c r="U433" s="80">
        <v>845892</v>
      </c>
      <c r="V433" s="66" t="s">
        <v>40</v>
      </c>
    </row>
    <row r="434" spans="1:22" s="82" customFormat="1" ht="21.75" customHeight="1" x14ac:dyDescent="0.25">
      <c r="A434" s="66" t="s">
        <v>22</v>
      </c>
      <c r="B434" s="90" t="s">
        <v>7270</v>
      </c>
      <c r="C434" s="66" t="s">
        <v>646</v>
      </c>
      <c r="D434" s="77" t="s">
        <v>8488</v>
      </c>
      <c r="E434" s="66" t="s">
        <v>3787</v>
      </c>
      <c r="F434" s="77" t="s">
        <v>8577</v>
      </c>
      <c r="G434" s="66" t="s">
        <v>247</v>
      </c>
      <c r="H434" s="77" t="s">
        <v>11649</v>
      </c>
      <c r="I434" s="66" t="s">
        <v>7115</v>
      </c>
      <c r="J434" s="84">
        <v>6</v>
      </c>
      <c r="K434" s="79" t="s">
        <v>4511</v>
      </c>
      <c r="L434" s="79" t="s">
        <v>4577</v>
      </c>
      <c r="M434" s="84" t="s">
        <v>27</v>
      </c>
      <c r="N434" s="78">
        <v>133.19999999999999</v>
      </c>
      <c r="O434" s="66" t="s">
        <v>28</v>
      </c>
      <c r="P434" s="80">
        <v>939880</v>
      </c>
      <c r="Q434" s="80">
        <v>209140</v>
      </c>
      <c r="R434" s="80">
        <v>1149020</v>
      </c>
      <c r="S434" s="81">
        <v>40550</v>
      </c>
      <c r="T434" s="81">
        <v>40633</v>
      </c>
      <c r="U434" s="80">
        <v>845892</v>
      </c>
      <c r="V434" s="66" t="s">
        <v>40</v>
      </c>
    </row>
    <row r="435" spans="1:22" s="82" customFormat="1" ht="21.75" customHeight="1" x14ac:dyDescent="0.25">
      <c r="A435" s="66" t="s">
        <v>22</v>
      </c>
      <c r="B435" s="90" t="s">
        <v>7270</v>
      </c>
      <c r="C435" s="66" t="s">
        <v>646</v>
      </c>
      <c r="D435" s="77" t="s">
        <v>8488</v>
      </c>
      <c r="E435" s="66" t="s">
        <v>3787</v>
      </c>
      <c r="F435" s="77" t="s">
        <v>8577</v>
      </c>
      <c r="G435" s="66" t="s">
        <v>249</v>
      </c>
      <c r="H435" s="77" t="s">
        <v>11650</v>
      </c>
      <c r="I435" s="66" t="s">
        <v>7115</v>
      </c>
      <c r="J435" s="84">
        <v>6</v>
      </c>
      <c r="K435" s="79" t="s">
        <v>4511</v>
      </c>
      <c r="L435" s="79" t="s">
        <v>4577</v>
      </c>
      <c r="M435" s="84" t="s">
        <v>27</v>
      </c>
      <c r="N435" s="78">
        <v>133.19999999999999</v>
      </c>
      <c r="O435" s="66" t="s">
        <v>28</v>
      </c>
      <c r="P435" s="80">
        <v>939880</v>
      </c>
      <c r="Q435" s="80">
        <v>209140</v>
      </c>
      <c r="R435" s="80">
        <v>1149020</v>
      </c>
      <c r="S435" s="81">
        <v>40550</v>
      </c>
      <c r="T435" s="81">
        <v>40633</v>
      </c>
      <c r="U435" s="80">
        <v>845892</v>
      </c>
      <c r="V435" s="66" t="s">
        <v>40</v>
      </c>
    </row>
    <row r="436" spans="1:22" s="82" customFormat="1" ht="21.75" customHeight="1" x14ac:dyDescent="0.25">
      <c r="A436" s="66" t="s">
        <v>22</v>
      </c>
      <c r="B436" s="90" t="s">
        <v>7270</v>
      </c>
      <c r="C436" s="66" t="s">
        <v>646</v>
      </c>
      <c r="D436" s="77" t="s">
        <v>8488</v>
      </c>
      <c r="E436" s="66" t="s">
        <v>3787</v>
      </c>
      <c r="F436" s="77" t="s">
        <v>8577</v>
      </c>
      <c r="G436" s="66" t="s">
        <v>252</v>
      </c>
      <c r="H436" s="77" t="s">
        <v>11651</v>
      </c>
      <c r="I436" s="66" t="s">
        <v>7115</v>
      </c>
      <c r="J436" s="84">
        <v>6</v>
      </c>
      <c r="K436" s="79" t="s">
        <v>4511</v>
      </c>
      <c r="L436" s="79" t="s">
        <v>4577</v>
      </c>
      <c r="M436" s="84" t="s">
        <v>27</v>
      </c>
      <c r="N436" s="78">
        <v>133.19999999999999</v>
      </c>
      <c r="O436" s="66" t="s">
        <v>28</v>
      </c>
      <c r="P436" s="80">
        <v>939880</v>
      </c>
      <c r="Q436" s="80">
        <v>209140</v>
      </c>
      <c r="R436" s="80">
        <v>1149020</v>
      </c>
      <c r="S436" s="81">
        <v>40550</v>
      </c>
      <c r="T436" s="81">
        <v>40633</v>
      </c>
      <c r="U436" s="80">
        <v>845892</v>
      </c>
      <c r="V436" s="66" t="s">
        <v>40</v>
      </c>
    </row>
    <row r="437" spans="1:22" s="82" customFormat="1" ht="21.75" customHeight="1" x14ac:dyDescent="0.25">
      <c r="A437" s="66" t="s">
        <v>22</v>
      </c>
      <c r="B437" s="90" t="s">
        <v>7270</v>
      </c>
      <c r="C437" s="66" t="s">
        <v>646</v>
      </c>
      <c r="D437" s="77" t="s">
        <v>8488</v>
      </c>
      <c r="E437" s="66" t="s">
        <v>3787</v>
      </c>
      <c r="F437" s="77" t="s">
        <v>8577</v>
      </c>
      <c r="G437" s="66" t="s">
        <v>12454</v>
      </c>
      <c r="H437" s="77" t="s">
        <v>11653</v>
      </c>
      <c r="I437" s="66" t="s">
        <v>7115</v>
      </c>
      <c r="J437" s="84">
        <v>6</v>
      </c>
      <c r="K437" s="79" t="s">
        <v>4511</v>
      </c>
      <c r="L437" s="79" t="s">
        <v>4577</v>
      </c>
      <c r="M437" s="84" t="s">
        <v>27</v>
      </c>
      <c r="N437" s="78">
        <v>133.19999999999999</v>
      </c>
      <c r="O437" s="66" t="s">
        <v>28</v>
      </c>
      <c r="P437" s="80">
        <v>939880</v>
      </c>
      <c r="Q437" s="80">
        <v>209140</v>
      </c>
      <c r="R437" s="80">
        <v>1149020</v>
      </c>
      <c r="S437" s="81">
        <v>40550</v>
      </c>
      <c r="T437" s="81">
        <v>40633</v>
      </c>
      <c r="U437" s="80">
        <v>845892</v>
      </c>
      <c r="V437" s="66" t="s">
        <v>40</v>
      </c>
    </row>
    <row r="438" spans="1:22" ht="18" customHeight="1" x14ac:dyDescent="0.25">
      <c r="A438" s="51" t="s">
        <v>22</v>
      </c>
      <c r="B438" s="89" t="s">
        <v>7270</v>
      </c>
      <c r="C438" s="51" t="s">
        <v>646</v>
      </c>
      <c r="D438" s="75" t="s">
        <v>8488</v>
      </c>
      <c r="E438" s="51" t="s">
        <v>3787</v>
      </c>
      <c r="F438" s="75" t="s">
        <v>8577</v>
      </c>
      <c r="G438" s="51" t="s">
        <v>3789</v>
      </c>
      <c r="H438" s="75" t="s">
        <v>11661</v>
      </c>
      <c r="I438" s="51" t="s">
        <v>490</v>
      </c>
      <c r="J438" s="57">
        <v>1</v>
      </c>
      <c r="K438" s="53" t="s">
        <v>4508</v>
      </c>
      <c r="L438" s="53" t="s">
        <v>4183</v>
      </c>
      <c r="M438" s="57" t="s">
        <v>94</v>
      </c>
      <c r="N438" s="52">
        <v>3.4750000000000001</v>
      </c>
      <c r="O438" s="51" t="s">
        <v>51</v>
      </c>
      <c r="P438" s="54">
        <v>1186390</v>
      </c>
      <c r="Q438" s="54">
        <v>224990</v>
      </c>
      <c r="R438" s="54">
        <v>1411380</v>
      </c>
      <c r="S438" s="56">
        <v>40554</v>
      </c>
      <c r="T438" s="56">
        <v>40694</v>
      </c>
      <c r="U438" s="54">
        <v>1123724.5</v>
      </c>
      <c r="V438" s="51" t="s">
        <v>40</v>
      </c>
    </row>
    <row r="439" spans="1:22" ht="18" customHeight="1" x14ac:dyDescent="0.25">
      <c r="A439" s="51" t="s">
        <v>22</v>
      </c>
      <c r="B439" s="89" t="s">
        <v>7270</v>
      </c>
      <c r="C439" s="51" t="s">
        <v>24</v>
      </c>
      <c r="D439" s="75" t="s">
        <v>8484</v>
      </c>
      <c r="E439" s="51" t="s">
        <v>2462</v>
      </c>
      <c r="F439" s="75" t="s">
        <v>8598</v>
      </c>
      <c r="G439" s="51" t="s">
        <v>2463</v>
      </c>
      <c r="H439" s="75" t="s">
        <v>11574</v>
      </c>
      <c r="I439" s="51" t="s">
        <v>7103</v>
      </c>
      <c r="J439" s="57">
        <v>1</v>
      </c>
      <c r="K439" s="53" t="s">
        <v>4508</v>
      </c>
      <c r="L439" s="53" t="s">
        <v>4183</v>
      </c>
      <c r="M439" s="57" t="s">
        <v>94</v>
      </c>
      <c r="N439" s="52">
        <v>0.4</v>
      </c>
      <c r="O439" s="51" t="s">
        <v>51</v>
      </c>
      <c r="P439" s="54">
        <v>410083.09</v>
      </c>
      <c r="Q439" s="54">
        <v>115512.95</v>
      </c>
      <c r="R439" s="54">
        <v>525596.04</v>
      </c>
      <c r="S439" s="56">
        <v>40579</v>
      </c>
      <c r="T439" s="56">
        <v>40724</v>
      </c>
      <c r="U439" s="54">
        <v>391655.44</v>
      </c>
      <c r="V439" s="51" t="s">
        <v>40</v>
      </c>
    </row>
    <row r="440" spans="1:22" ht="18" customHeight="1" x14ac:dyDescent="0.25">
      <c r="A440" s="51" t="s">
        <v>22</v>
      </c>
      <c r="B440" s="89" t="s">
        <v>7270</v>
      </c>
      <c r="C440" s="51" t="s">
        <v>24</v>
      </c>
      <c r="D440" s="75" t="s">
        <v>8484</v>
      </c>
      <c r="E440" s="51" t="s">
        <v>2462</v>
      </c>
      <c r="F440" s="75" t="s">
        <v>8598</v>
      </c>
      <c r="G440" s="51" t="s">
        <v>2464</v>
      </c>
      <c r="H440" s="75" t="s">
        <v>11575</v>
      </c>
      <c r="I440" s="51" t="s">
        <v>7102</v>
      </c>
      <c r="J440" s="57">
        <v>1</v>
      </c>
      <c r="K440" s="53" t="s">
        <v>4508</v>
      </c>
      <c r="L440" s="53" t="s">
        <v>4183</v>
      </c>
      <c r="M440" s="57" t="s">
        <v>94</v>
      </c>
      <c r="N440" s="52">
        <v>0.35</v>
      </c>
      <c r="O440" s="51" t="s">
        <v>51</v>
      </c>
      <c r="P440" s="54">
        <v>629163.96</v>
      </c>
      <c r="Q440" s="54">
        <v>205124.05</v>
      </c>
      <c r="R440" s="54">
        <v>834288.01</v>
      </c>
      <c r="S440" s="56">
        <v>40576</v>
      </c>
      <c r="T440" s="56">
        <v>40724</v>
      </c>
      <c r="U440" s="54">
        <v>596936.75</v>
      </c>
      <c r="V440" s="51" t="s">
        <v>40</v>
      </c>
    </row>
    <row r="441" spans="1:22" ht="18" customHeight="1" x14ac:dyDescent="0.25">
      <c r="A441" s="51" t="s">
        <v>22</v>
      </c>
      <c r="B441" s="89" t="s">
        <v>7270</v>
      </c>
      <c r="C441" s="51" t="s">
        <v>24</v>
      </c>
      <c r="D441" s="75" t="s">
        <v>8484</v>
      </c>
      <c r="E441" s="51" t="s">
        <v>2462</v>
      </c>
      <c r="F441" s="75" t="s">
        <v>8598</v>
      </c>
      <c r="G441" s="51" t="s">
        <v>1377</v>
      </c>
      <c r="H441" s="75" t="s">
        <v>11577</v>
      </c>
      <c r="I441" s="51" t="s">
        <v>7107</v>
      </c>
      <c r="J441" s="57">
        <v>1</v>
      </c>
      <c r="K441" s="53" t="s">
        <v>4511</v>
      </c>
      <c r="L441" s="53" t="s">
        <v>4577</v>
      </c>
      <c r="M441" s="57" t="s">
        <v>27</v>
      </c>
      <c r="N441" s="52">
        <v>81</v>
      </c>
      <c r="O441" s="51" t="s">
        <v>28</v>
      </c>
      <c r="P441" s="54">
        <v>580391.5</v>
      </c>
      <c r="Q441" s="54">
        <v>185901.58</v>
      </c>
      <c r="R441" s="54">
        <v>766293.08</v>
      </c>
      <c r="S441" s="56">
        <v>40603</v>
      </c>
      <c r="T441" s="56">
        <v>40724</v>
      </c>
      <c r="U441" s="54">
        <v>580391.5</v>
      </c>
      <c r="V441" s="51" t="s">
        <v>40</v>
      </c>
    </row>
    <row r="442" spans="1:22" ht="18" customHeight="1" x14ac:dyDescent="0.25">
      <c r="A442" s="51" t="s">
        <v>22</v>
      </c>
      <c r="B442" s="89" t="s">
        <v>7270</v>
      </c>
      <c r="C442" s="51" t="s">
        <v>24</v>
      </c>
      <c r="D442" s="75" t="s">
        <v>8484</v>
      </c>
      <c r="E442" s="51" t="s">
        <v>2462</v>
      </c>
      <c r="F442" s="75" t="s">
        <v>8598</v>
      </c>
      <c r="G442" s="51" t="s">
        <v>2465</v>
      </c>
      <c r="H442" s="75" t="s">
        <v>11578</v>
      </c>
      <c r="I442" s="51" t="s">
        <v>7113</v>
      </c>
      <c r="J442" s="57">
        <v>1</v>
      </c>
      <c r="K442" s="53" t="s">
        <v>4508</v>
      </c>
      <c r="L442" s="53" t="s">
        <v>4183</v>
      </c>
      <c r="M442" s="57" t="s">
        <v>94</v>
      </c>
      <c r="N442" s="52">
        <v>0.53500000000000003</v>
      </c>
      <c r="O442" s="51" t="s">
        <v>51</v>
      </c>
      <c r="P442" s="54">
        <v>429608.61</v>
      </c>
      <c r="Q442" s="54">
        <v>295475.51</v>
      </c>
      <c r="R442" s="54">
        <v>725084.12</v>
      </c>
      <c r="S442" s="56">
        <v>40568</v>
      </c>
      <c r="T442" s="56">
        <v>40724</v>
      </c>
      <c r="U442" s="54">
        <v>402014.42000000004</v>
      </c>
      <c r="V442" s="51" t="s">
        <v>40</v>
      </c>
    </row>
    <row r="443" spans="1:22" ht="18" customHeight="1" x14ac:dyDescent="0.25">
      <c r="A443" s="51" t="s">
        <v>22</v>
      </c>
      <c r="B443" s="89" t="s">
        <v>7270</v>
      </c>
      <c r="C443" s="51" t="s">
        <v>24</v>
      </c>
      <c r="D443" s="75" t="s">
        <v>8484</v>
      </c>
      <c r="E443" s="51" t="s">
        <v>2462</v>
      </c>
      <c r="F443" s="75" t="s">
        <v>8598</v>
      </c>
      <c r="G443" s="51" t="s">
        <v>12445</v>
      </c>
      <c r="H443" s="75" t="s">
        <v>11579</v>
      </c>
      <c r="I443" s="51" t="s">
        <v>7104</v>
      </c>
      <c r="J443" s="57">
        <v>1</v>
      </c>
      <c r="K443" s="57" t="s">
        <v>4511</v>
      </c>
      <c r="L443" s="57" t="s">
        <v>4183</v>
      </c>
      <c r="M443" s="57" t="s">
        <v>83</v>
      </c>
      <c r="N443" s="52">
        <v>0.17</v>
      </c>
      <c r="O443" s="51" t="s">
        <v>51</v>
      </c>
      <c r="P443" s="54">
        <v>622536.49</v>
      </c>
      <c r="Q443" s="54">
        <v>172375.27</v>
      </c>
      <c r="R443" s="54">
        <v>794911.76</v>
      </c>
      <c r="S443" s="56">
        <v>40578</v>
      </c>
      <c r="T443" s="56">
        <v>40724</v>
      </c>
      <c r="U443" s="54">
        <v>592107.25</v>
      </c>
      <c r="V443" s="51" t="s">
        <v>40</v>
      </c>
    </row>
    <row r="444" spans="1:22" ht="18" customHeight="1" x14ac:dyDescent="0.25">
      <c r="A444" s="51" t="s">
        <v>22</v>
      </c>
      <c r="B444" s="89" t="s">
        <v>7270</v>
      </c>
      <c r="C444" s="51" t="s">
        <v>24</v>
      </c>
      <c r="D444" s="75" t="s">
        <v>8484</v>
      </c>
      <c r="E444" s="51" t="s">
        <v>2462</v>
      </c>
      <c r="F444" s="75" t="s">
        <v>8598</v>
      </c>
      <c r="G444" s="51" t="s">
        <v>2645</v>
      </c>
      <c r="H444" s="75" t="s">
        <v>11581</v>
      </c>
      <c r="I444" s="51" t="s">
        <v>7107</v>
      </c>
      <c r="J444" s="57">
        <v>1</v>
      </c>
      <c r="K444" s="53" t="s">
        <v>4511</v>
      </c>
      <c r="L444" s="53" t="s">
        <v>4577</v>
      </c>
      <c r="M444" s="57" t="s">
        <v>27</v>
      </c>
      <c r="N444" s="52">
        <v>81</v>
      </c>
      <c r="O444" s="51" t="s">
        <v>28</v>
      </c>
      <c r="P444" s="54">
        <v>612161.5</v>
      </c>
      <c r="Q444" s="54">
        <v>151353.49</v>
      </c>
      <c r="R444" s="54">
        <v>763514.99</v>
      </c>
      <c r="S444" s="56">
        <v>40609</v>
      </c>
      <c r="T444" s="56">
        <v>40724</v>
      </c>
      <c r="U444" s="54">
        <v>612161.5</v>
      </c>
      <c r="V444" s="51" t="s">
        <v>40</v>
      </c>
    </row>
    <row r="445" spans="1:22" ht="18" customHeight="1" x14ac:dyDescent="0.25">
      <c r="A445" s="51" t="s">
        <v>22</v>
      </c>
      <c r="B445" s="89" t="s">
        <v>7270</v>
      </c>
      <c r="C445" s="51" t="s">
        <v>24</v>
      </c>
      <c r="D445" s="75" t="s">
        <v>8484</v>
      </c>
      <c r="E445" s="51" t="s">
        <v>2462</v>
      </c>
      <c r="F445" s="75" t="s">
        <v>8598</v>
      </c>
      <c r="G445" s="51" t="s">
        <v>878</v>
      </c>
      <c r="H445" s="75" t="s">
        <v>11582</v>
      </c>
      <c r="I445" s="51" t="s">
        <v>7109</v>
      </c>
      <c r="J445" s="57">
        <v>1</v>
      </c>
      <c r="K445" s="53" t="s">
        <v>4508</v>
      </c>
      <c r="L445" s="53" t="s">
        <v>4183</v>
      </c>
      <c r="M445" s="57" t="s">
        <v>94</v>
      </c>
      <c r="N445" s="52">
        <v>2</v>
      </c>
      <c r="O445" s="51" t="s">
        <v>51</v>
      </c>
      <c r="P445" s="54">
        <v>1314844.8700000001</v>
      </c>
      <c r="Q445" s="54">
        <v>267370.63</v>
      </c>
      <c r="R445" s="54">
        <v>1582215.5</v>
      </c>
      <c r="S445" s="56">
        <v>40590</v>
      </c>
      <c r="T445" s="56">
        <v>40694</v>
      </c>
      <c r="U445" s="54">
        <v>1260861.8999999999</v>
      </c>
      <c r="V445" s="51" t="s">
        <v>40</v>
      </c>
    </row>
    <row r="446" spans="1:22" ht="18" customHeight="1" x14ac:dyDescent="0.25">
      <c r="A446" s="51" t="s">
        <v>22</v>
      </c>
      <c r="B446" s="89" t="s">
        <v>7270</v>
      </c>
      <c r="C446" s="51" t="s">
        <v>24</v>
      </c>
      <c r="D446" s="75" t="s">
        <v>8484</v>
      </c>
      <c r="E446" s="51" t="s">
        <v>2462</v>
      </c>
      <c r="F446" s="75" t="s">
        <v>8598</v>
      </c>
      <c r="G446" s="51" t="s">
        <v>2804</v>
      </c>
      <c r="H446" s="75" t="s">
        <v>11583</v>
      </c>
      <c r="I446" s="51" t="s">
        <v>7106</v>
      </c>
      <c r="J446" s="57">
        <v>1</v>
      </c>
      <c r="K446" s="53" t="s">
        <v>4519</v>
      </c>
      <c r="L446" s="58" t="s">
        <v>4525</v>
      </c>
      <c r="M446" s="57" t="s">
        <v>57</v>
      </c>
      <c r="N446" s="52">
        <v>1</v>
      </c>
      <c r="O446" s="51" t="s">
        <v>38</v>
      </c>
      <c r="P446" s="54">
        <v>365275.63</v>
      </c>
      <c r="Q446" s="54">
        <v>214764.48</v>
      </c>
      <c r="R446" s="54">
        <v>580040.11</v>
      </c>
      <c r="S446" s="56">
        <v>40646</v>
      </c>
      <c r="T446" s="56">
        <v>40724</v>
      </c>
      <c r="U446" s="54">
        <v>339931.95</v>
      </c>
      <c r="V446" s="51" t="s">
        <v>40</v>
      </c>
    </row>
    <row r="447" spans="1:22" ht="18" customHeight="1" x14ac:dyDescent="0.25">
      <c r="A447" s="51" t="s">
        <v>22</v>
      </c>
      <c r="B447" s="89" t="s">
        <v>7270</v>
      </c>
      <c r="C447" s="51" t="s">
        <v>24</v>
      </c>
      <c r="D447" s="75" t="s">
        <v>8484</v>
      </c>
      <c r="E447" s="51" t="s">
        <v>2462</v>
      </c>
      <c r="F447" s="75" t="s">
        <v>8598</v>
      </c>
      <c r="G447" s="51" t="s">
        <v>2468</v>
      </c>
      <c r="H447" s="75" t="s">
        <v>11584</v>
      </c>
      <c r="I447" s="51" t="s">
        <v>7107</v>
      </c>
      <c r="J447" s="57">
        <v>1</v>
      </c>
      <c r="K447" s="53" t="s">
        <v>4511</v>
      </c>
      <c r="L447" s="53" t="s">
        <v>4577</v>
      </c>
      <c r="M447" s="57" t="s">
        <v>27</v>
      </c>
      <c r="N447" s="52">
        <v>81</v>
      </c>
      <c r="O447" s="51" t="s">
        <v>28</v>
      </c>
      <c r="P447" s="54">
        <v>597316.5</v>
      </c>
      <c r="Q447" s="54">
        <v>163460.6</v>
      </c>
      <c r="R447" s="54">
        <v>760777.1</v>
      </c>
      <c r="S447" s="56">
        <v>40605</v>
      </c>
      <c r="T447" s="56">
        <v>40724</v>
      </c>
      <c r="U447" s="54">
        <v>597316.5</v>
      </c>
      <c r="V447" s="51" t="s">
        <v>40</v>
      </c>
    </row>
    <row r="448" spans="1:22" ht="18" customHeight="1" x14ac:dyDescent="0.25">
      <c r="A448" s="51" t="s">
        <v>22</v>
      </c>
      <c r="B448" s="89" t="s">
        <v>7270</v>
      </c>
      <c r="C448" s="51" t="s">
        <v>24</v>
      </c>
      <c r="D448" s="75" t="s">
        <v>8484</v>
      </c>
      <c r="E448" s="51" t="s">
        <v>2462</v>
      </c>
      <c r="F448" s="75" t="s">
        <v>8598</v>
      </c>
      <c r="G448" s="51" t="s">
        <v>2805</v>
      </c>
      <c r="H448" s="75" t="s">
        <v>11585</v>
      </c>
      <c r="I448" s="51" t="s">
        <v>7101</v>
      </c>
      <c r="J448" s="57">
        <v>1</v>
      </c>
      <c r="K448" s="53" t="s">
        <v>4511</v>
      </c>
      <c r="L448" s="53" t="s">
        <v>4577</v>
      </c>
      <c r="M448" s="57" t="s">
        <v>27</v>
      </c>
      <c r="N448" s="52">
        <v>162</v>
      </c>
      <c r="O448" s="51" t="s">
        <v>28</v>
      </c>
      <c r="P448" s="54">
        <v>1050469.42</v>
      </c>
      <c r="Q448" s="54">
        <v>244943.07</v>
      </c>
      <c r="R448" s="54">
        <v>1295412.49</v>
      </c>
      <c r="S448" s="56">
        <v>40549</v>
      </c>
      <c r="T448" s="56">
        <v>40724</v>
      </c>
      <c r="U448" s="54">
        <v>1005714</v>
      </c>
      <c r="V448" s="51" t="s">
        <v>40</v>
      </c>
    </row>
    <row r="449" spans="1:22" ht="18" customHeight="1" x14ac:dyDescent="0.25">
      <c r="A449" s="51" t="s">
        <v>22</v>
      </c>
      <c r="B449" s="89" t="s">
        <v>7270</v>
      </c>
      <c r="C449" s="51" t="s">
        <v>24</v>
      </c>
      <c r="D449" s="75" t="s">
        <v>8484</v>
      </c>
      <c r="E449" s="51" t="s">
        <v>2462</v>
      </c>
      <c r="F449" s="75" t="s">
        <v>8598</v>
      </c>
      <c r="G449" s="51" t="s">
        <v>2806</v>
      </c>
      <c r="H449" s="75" t="s">
        <v>11589</v>
      </c>
      <c r="I449" s="51" t="s">
        <v>7108</v>
      </c>
      <c r="J449" s="57">
        <v>1</v>
      </c>
      <c r="K449" s="53" t="s">
        <v>4519</v>
      </c>
      <c r="L449" s="58" t="s">
        <v>4525</v>
      </c>
      <c r="M449" s="57" t="s">
        <v>57</v>
      </c>
      <c r="N449" s="52">
        <v>30</v>
      </c>
      <c r="O449" s="51" t="s">
        <v>38</v>
      </c>
      <c r="P449" s="54">
        <v>738344.4</v>
      </c>
      <c r="Q449" s="54">
        <v>161670.34</v>
      </c>
      <c r="R449" s="54">
        <v>900014.74</v>
      </c>
      <c r="S449" s="56">
        <v>40567</v>
      </c>
      <c r="T449" s="56">
        <v>40724</v>
      </c>
      <c r="U449" s="54">
        <v>700606.5</v>
      </c>
      <c r="V449" s="51" t="s">
        <v>40</v>
      </c>
    </row>
    <row r="450" spans="1:22" ht="18" customHeight="1" x14ac:dyDescent="0.25">
      <c r="A450" s="51" t="s">
        <v>22</v>
      </c>
      <c r="B450" s="89" t="s">
        <v>7270</v>
      </c>
      <c r="C450" s="51" t="s">
        <v>24</v>
      </c>
      <c r="D450" s="75" t="s">
        <v>8484</v>
      </c>
      <c r="E450" s="51" t="s">
        <v>2462</v>
      </c>
      <c r="F450" s="75" t="s">
        <v>8598</v>
      </c>
      <c r="G450" s="51" t="s">
        <v>2470</v>
      </c>
      <c r="H450" s="75" t="s">
        <v>11590</v>
      </c>
      <c r="I450" s="51" t="s">
        <v>7100</v>
      </c>
      <c r="J450" s="57">
        <v>1</v>
      </c>
      <c r="K450" s="53" t="s">
        <v>4508</v>
      </c>
      <c r="L450" s="53" t="s">
        <v>4538</v>
      </c>
      <c r="M450" s="57" t="s">
        <v>50</v>
      </c>
      <c r="N450" s="52">
        <v>0.125</v>
      </c>
      <c r="O450" s="51" t="s">
        <v>51</v>
      </c>
      <c r="P450" s="54">
        <v>249918.12</v>
      </c>
      <c r="Q450" s="54">
        <v>74919.520000000004</v>
      </c>
      <c r="R450" s="54">
        <v>324837.64</v>
      </c>
      <c r="S450" s="56">
        <v>40583</v>
      </c>
      <c r="T450" s="56">
        <v>40724</v>
      </c>
      <c r="U450" s="54">
        <v>238175.28</v>
      </c>
      <c r="V450" s="51" t="s">
        <v>40</v>
      </c>
    </row>
    <row r="451" spans="1:22" ht="18" customHeight="1" x14ac:dyDescent="0.25">
      <c r="A451" s="51" t="s">
        <v>22</v>
      </c>
      <c r="B451" s="89" t="s">
        <v>7270</v>
      </c>
      <c r="C451" s="51" t="s">
        <v>24</v>
      </c>
      <c r="D451" s="75" t="s">
        <v>8484</v>
      </c>
      <c r="E451" s="51" t="s">
        <v>2462</v>
      </c>
      <c r="F451" s="75" t="s">
        <v>8598</v>
      </c>
      <c r="G451" s="51" t="s">
        <v>2471</v>
      </c>
      <c r="H451" s="75" t="s">
        <v>11592</v>
      </c>
      <c r="I451" s="51" t="s">
        <v>7111</v>
      </c>
      <c r="J451" s="57">
        <v>1</v>
      </c>
      <c r="K451" s="53" t="s">
        <v>4508</v>
      </c>
      <c r="L451" s="53" t="s">
        <v>4183</v>
      </c>
      <c r="M451" s="57" t="s">
        <v>94</v>
      </c>
      <c r="N451" s="52">
        <v>0.45</v>
      </c>
      <c r="O451" s="51" t="s">
        <v>51</v>
      </c>
      <c r="P451" s="54">
        <v>484098.7</v>
      </c>
      <c r="Q451" s="54">
        <v>131194.81</v>
      </c>
      <c r="R451" s="54">
        <v>615293.51</v>
      </c>
      <c r="S451" s="56">
        <v>40574</v>
      </c>
      <c r="T451" s="56">
        <v>40724</v>
      </c>
      <c r="U451" s="54">
        <v>461620.07000000007</v>
      </c>
      <c r="V451" s="51" t="s">
        <v>40</v>
      </c>
    </row>
    <row r="452" spans="1:22" ht="18" customHeight="1" x14ac:dyDescent="0.25">
      <c r="A452" s="51" t="s">
        <v>22</v>
      </c>
      <c r="B452" s="89" t="s">
        <v>7270</v>
      </c>
      <c r="C452" s="51" t="s">
        <v>24</v>
      </c>
      <c r="D452" s="75" t="s">
        <v>8484</v>
      </c>
      <c r="E452" s="51" t="s">
        <v>2462</v>
      </c>
      <c r="F452" s="75" t="s">
        <v>8598</v>
      </c>
      <c r="G452" s="51" t="s">
        <v>2472</v>
      </c>
      <c r="H452" s="75" t="s">
        <v>11594</v>
      </c>
      <c r="I452" s="51" t="s">
        <v>7101</v>
      </c>
      <c r="J452" s="57">
        <v>1</v>
      </c>
      <c r="K452" s="53" t="s">
        <v>4511</v>
      </c>
      <c r="L452" s="53" t="s">
        <v>4577</v>
      </c>
      <c r="M452" s="57" t="s">
        <v>27</v>
      </c>
      <c r="N452" s="52">
        <v>162</v>
      </c>
      <c r="O452" s="51" t="s">
        <v>28</v>
      </c>
      <c r="P452" s="54">
        <v>919145.42</v>
      </c>
      <c r="Q452" s="54">
        <v>374587.07</v>
      </c>
      <c r="R452" s="54">
        <v>1293732.49</v>
      </c>
      <c r="S452" s="56">
        <v>40549</v>
      </c>
      <c r="T452" s="56">
        <v>40724</v>
      </c>
      <c r="U452" s="54">
        <v>874389.99999999988</v>
      </c>
      <c r="V452" s="51" t="s">
        <v>40</v>
      </c>
    </row>
    <row r="453" spans="1:22" ht="18" customHeight="1" x14ac:dyDescent="0.25">
      <c r="A453" s="51" t="s">
        <v>22</v>
      </c>
      <c r="B453" s="89" t="s">
        <v>7270</v>
      </c>
      <c r="C453" s="51" t="s">
        <v>24</v>
      </c>
      <c r="D453" s="75" t="s">
        <v>8484</v>
      </c>
      <c r="E453" s="51" t="s">
        <v>2462</v>
      </c>
      <c r="F453" s="75" t="s">
        <v>8598</v>
      </c>
      <c r="G453" s="51" t="s">
        <v>104</v>
      </c>
      <c r="H453" s="75" t="s">
        <v>12446</v>
      </c>
      <c r="I453" s="51" t="s">
        <v>7110</v>
      </c>
      <c r="J453" s="57">
        <v>1</v>
      </c>
      <c r="K453" s="53" t="s">
        <v>4541</v>
      </c>
      <c r="L453" s="53" t="s">
        <v>4581</v>
      </c>
      <c r="M453" s="57" t="s">
        <v>136</v>
      </c>
      <c r="N453" s="52">
        <v>427</v>
      </c>
      <c r="O453" s="51" t="s">
        <v>137</v>
      </c>
      <c r="P453" s="54">
        <v>600803.73</v>
      </c>
      <c r="Q453" s="54">
        <v>160531.46</v>
      </c>
      <c r="R453" s="54">
        <v>761335.19</v>
      </c>
      <c r="S453" s="56">
        <v>40555</v>
      </c>
      <c r="T453" s="56">
        <v>40724</v>
      </c>
      <c r="U453" s="54">
        <v>569962.05000000005</v>
      </c>
      <c r="V453" s="51" t="s">
        <v>40</v>
      </c>
    </row>
    <row r="454" spans="1:22" ht="18" customHeight="1" x14ac:dyDescent="0.25">
      <c r="A454" s="51" t="s">
        <v>22</v>
      </c>
      <c r="B454" s="89" t="s">
        <v>7270</v>
      </c>
      <c r="C454" s="51" t="s">
        <v>24</v>
      </c>
      <c r="D454" s="75" t="s">
        <v>8484</v>
      </c>
      <c r="E454" s="51" t="s">
        <v>2462</v>
      </c>
      <c r="F454" s="75" t="s">
        <v>8598</v>
      </c>
      <c r="G454" s="51" t="s">
        <v>2646</v>
      </c>
      <c r="H454" s="75" t="s">
        <v>11596</v>
      </c>
      <c r="I454" s="51" t="s">
        <v>42</v>
      </c>
      <c r="J454" s="57">
        <v>1</v>
      </c>
      <c r="K454" s="53" t="s">
        <v>4511</v>
      </c>
      <c r="L454" s="53" t="s">
        <v>3192</v>
      </c>
      <c r="M454" s="57" t="s">
        <v>43</v>
      </c>
      <c r="N454" s="52">
        <v>58.35</v>
      </c>
      <c r="O454" s="51" t="s">
        <v>38</v>
      </c>
      <c r="P454" s="54">
        <v>537491.65</v>
      </c>
      <c r="Q454" s="54">
        <v>160354.23999999999</v>
      </c>
      <c r="R454" s="54">
        <v>697845.89</v>
      </c>
      <c r="S454" s="56">
        <v>40554</v>
      </c>
      <c r="T454" s="56">
        <v>40724</v>
      </c>
      <c r="U454" s="54">
        <v>509206.5</v>
      </c>
      <c r="V454" s="51" t="s">
        <v>40</v>
      </c>
    </row>
    <row r="455" spans="1:22" ht="18" customHeight="1" x14ac:dyDescent="0.25">
      <c r="A455" s="51" t="s">
        <v>22</v>
      </c>
      <c r="B455" s="89" t="s">
        <v>7270</v>
      </c>
      <c r="C455" s="51" t="s">
        <v>24</v>
      </c>
      <c r="D455" s="75" t="s">
        <v>8484</v>
      </c>
      <c r="E455" s="51" t="s">
        <v>2462</v>
      </c>
      <c r="F455" s="75" t="s">
        <v>8598</v>
      </c>
      <c r="G455" s="51" t="s">
        <v>4345</v>
      </c>
      <c r="H455" s="75" t="s">
        <v>11597</v>
      </c>
      <c r="I455" s="51" t="s">
        <v>7112</v>
      </c>
      <c r="J455" s="57">
        <v>1</v>
      </c>
      <c r="K455" s="53" t="s">
        <v>4508</v>
      </c>
      <c r="L455" s="53" t="s">
        <v>4183</v>
      </c>
      <c r="M455" s="57" t="s">
        <v>94</v>
      </c>
      <c r="N455" s="52">
        <v>0.3</v>
      </c>
      <c r="O455" s="51" t="s">
        <v>51</v>
      </c>
      <c r="P455" s="54">
        <v>1033365.42</v>
      </c>
      <c r="Q455" s="54">
        <v>147532.95000000001</v>
      </c>
      <c r="R455" s="54">
        <v>1180898.3700000001</v>
      </c>
      <c r="S455" s="56">
        <v>40601</v>
      </c>
      <c r="T455" s="56">
        <v>40724</v>
      </c>
      <c r="U455" s="54">
        <v>984973.38</v>
      </c>
      <c r="V455" s="51" t="s">
        <v>40</v>
      </c>
    </row>
    <row r="456" spans="1:22" ht="18" customHeight="1" x14ac:dyDescent="0.25">
      <c r="A456" s="51" t="s">
        <v>22</v>
      </c>
      <c r="B456" s="89" t="s">
        <v>7270</v>
      </c>
      <c r="C456" s="51" t="s">
        <v>24</v>
      </c>
      <c r="D456" s="75" t="s">
        <v>8484</v>
      </c>
      <c r="E456" s="51" t="s">
        <v>2462</v>
      </c>
      <c r="F456" s="75" t="s">
        <v>8598</v>
      </c>
      <c r="G456" s="51" t="s">
        <v>2807</v>
      </c>
      <c r="H456" s="75" t="s">
        <v>11598</v>
      </c>
      <c r="I456" s="51" t="s">
        <v>142</v>
      </c>
      <c r="J456" s="57">
        <v>1</v>
      </c>
      <c r="K456" s="53" t="s">
        <v>4511</v>
      </c>
      <c r="L456" s="53" t="s">
        <v>3267</v>
      </c>
      <c r="M456" s="57" t="s">
        <v>62</v>
      </c>
      <c r="N456" s="52">
        <v>59.14</v>
      </c>
      <c r="O456" s="51" t="s">
        <v>38</v>
      </c>
      <c r="P456" s="54">
        <v>629378.91</v>
      </c>
      <c r="Q456" s="54">
        <v>152076.04999999999</v>
      </c>
      <c r="R456" s="54">
        <v>781454.96</v>
      </c>
      <c r="S456" s="56">
        <v>40557</v>
      </c>
      <c r="T456" s="56">
        <v>40724</v>
      </c>
      <c r="U456" s="54">
        <v>592117.79</v>
      </c>
      <c r="V456" s="51" t="s">
        <v>40</v>
      </c>
    </row>
    <row r="457" spans="1:22" ht="18" customHeight="1" x14ac:dyDescent="0.25">
      <c r="A457" s="51" t="s">
        <v>22</v>
      </c>
      <c r="B457" s="89" t="s">
        <v>7270</v>
      </c>
      <c r="C457" s="51" t="s">
        <v>24</v>
      </c>
      <c r="D457" s="75" t="s">
        <v>8484</v>
      </c>
      <c r="E457" s="51" t="s">
        <v>2462</v>
      </c>
      <c r="F457" s="75" t="s">
        <v>8598</v>
      </c>
      <c r="G457" s="51" t="s">
        <v>2808</v>
      </c>
      <c r="H457" s="75" t="s">
        <v>11599</v>
      </c>
      <c r="I457" s="51" t="s">
        <v>7105</v>
      </c>
      <c r="J457" s="57">
        <v>1</v>
      </c>
      <c r="K457" s="57" t="s">
        <v>4511</v>
      </c>
      <c r="L457" s="57" t="s">
        <v>4183</v>
      </c>
      <c r="M457" s="57" t="s">
        <v>83</v>
      </c>
      <c r="N457" s="52">
        <v>0.4</v>
      </c>
      <c r="O457" s="51" t="s">
        <v>51</v>
      </c>
      <c r="P457" s="54">
        <v>1172585.43</v>
      </c>
      <c r="Q457" s="54">
        <v>245144.88</v>
      </c>
      <c r="R457" s="54">
        <v>1417730.31</v>
      </c>
      <c r="S457" s="56">
        <v>40603</v>
      </c>
      <c r="T457" s="56">
        <v>40724</v>
      </c>
      <c r="U457" s="54">
        <v>1125032.6199999999</v>
      </c>
      <c r="V457" s="51" t="s">
        <v>40</v>
      </c>
    </row>
    <row r="458" spans="1:22" ht="20.25" customHeight="1" x14ac:dyDescent="0.25">
      <c r="A458" s="51" t="s">
        <v>22</v>
      </c>
      <c r="B458" s="89" t="s">
        <v>7270</v>
      </c>
      <c r="C458" s="51" t="s">
        <v>24</v>
      </c>
      <c r="D458" s="75" t="s">
        <v>8484</v>
      </c>
      <c r="E458" s="51" t="s">
        <v>2462</v>
      </c>
      <c r="F458" s="75" t="s">
        <v>8598</v>
      </c>
      <c r="G458" s="51" t="s">
        <v>2809</v>
      </c>
      <c r="H458" s="75" t="s">
        <v>11600</v>
      </c>
      <c r="I458" s="51" t="s">
        <v>7106</v>
      </c>
      <c r="J458" s="57">
        <v>1</v>
      </c>
      <c r="K458" s="53" t="s">
        <v>4519</v>
      </c>
      <c r="L458" s="58" t="s">
        <v>4525</v>
      </c>
      <c r="M458" s="57" t="s">
        <v>57</v>
      </c>
      <c r="N458" s="52">
        <v>420</v>
      </c>
      <c r="O458" s="51" t="s">
        <v>38</v>
      </c>
      <c r="P458" s="54">
        <v>439597.22</v>
      </c>
      <c r="Q458" s="54">
        <v>156561.75</v>
      </c>
      <c r="R458" s="54">
        <v>596158.97</v>
      </c>
      <c r="S458" s="56">
        <v>40560</v>
      </c>
      <c r="T458" s="56">
        <v>40724</v>
      </c>
      <c r="U458" s="54">
        <v>420529</v>
      </c>
      <c r="V458" s="51" t="s">
        <v>40</v>
      </c>
    </row>
    <row r="459" spans="1:22" ht="18" customHeight="1" x14ac:dyDescent="0.25">
      <c r="A459" s="51" t="s">
        <v>22</v>
      </c>
      <c r="B459" s="89" t="s">
        <v>7270</v>
      </c>
      <c r="C459" s="51" t="s">
        <v>24</v>
      </c>
      <c r="D459" s="75" t="s">
        <v>8484</v>
      </c>
      <c r="E459" s="51" t="s">
        <v>2462</v>
      </c>
      <c r="F459" s="75" t="s">
        <v>8598</v>
      </c>
      <c r="G459" s="51" t="s">
        <v>2473</v>
      </c>
      <c r="H459" s="75" t="s">
        <v>11602</v>
      </c>
      <c r="I459" s="51" t="s">
        <v>7088</v>
      </c>
      <c r="J459" s="57">
        <v>1</v>
      </c>
      <c r="K459" s="53" t="s">
        <v>4511</v>
      </c>
      <c r="L459" s="53" t="s">
        <v>4577</v>
      </c>
      <c r="M459" s="57" t="s">
        <v>27</v>
      </c>
      <c r="N459" s="52">
        <v>162</v>
      </c>
      <c r="O459" s="51" t="s">
        <v>28</v>
      </c>
      <c r="P459" s="54">
        <v>1083419.42</v>
      </c>
      <c r="Q459" s="54">
        <v>211873.07</v>
      </c>
      <c r="R459" s="54">
        <v>1295292.49</v>
      </c>
      <c r="S459" s="56">
        <v>40553</v>
      </c>
      <c r="T459" s="56">
        <v>40724</v>
      </c>
      <c r="U459" s="54">
        <v>1038664</v>
      </c>
      <c r="V459" s="51" t="s">
        <v>40</v>
      </c>
    </row>
    <row r="460" spans="1:22" ht="18" customHeight="1" x14ac:dyDescent="0.25">
      <c r="A460" s="51" t="s">
        <v>22</v>
      </c>
      <c r="B460" s="89" t="s">
        <v>7270</v>
      </c>
      <c r="C460" s="51" t="s">
        <v>24</v>
      </c>
      <c r="D460" s="75" t="s">
        <v>8484</v>
      </c>
      <c r="E460" s="51" t="s">
        <v>1237</v>
      </c>
      <c r="F460" s="75" t="s">
        <v>8608</v>
      </c>
      <c r="G460" s="51" t="s">
        <v>2474</v>
      </c>
      <c r="H460" s="75" t="s">
        <v>11603</v>
      </c>
      <c r="I460" s="51" t="s">
        <v>7180</v>
      </c>
      <c r="J460" s="57">
        <v>1</v>
      </c>
      <c r="K460" s="53" t="s">
        <v>4511</v>
      </c>
      <c r="L460" s="53" t="s">
        <v>4577</v>
      </c>
      <c r="M460" s="57" t="s">
        <v>27</v>
      </c>
      <c r="N460" s="52">
        <v>82.38</v>
      </c>
      <c r="O460" s="51" t="s">
        <v>28</v>
      </c>
      <c r="P460" s="54">
        <v>614796.05000000005</v>
      </c>
      <c r="Q460" s="54">
        <v>170734</v>
      </c>
      <c r="R460" s="54">
        <v>785530.05</v>
      </c>
      <c r="S460" s="56">
        <v>40558</v>
      </c>
      <c r="T460" s="56">
        <v>40724</v>
      </c>
      <c r="U460" s="54">
        <v>614796.05000000005</v>
      </c>
      <c r="V460" s="51" t="s">
        <v>40</v>
      </c>
    </row>
    <row r="461" spans="1:22" ht="18" customHeight="1" x14ac:dyDescent="0.25">
      <c r="A461" s="51" t="s">
        <v>22</v>
      </c>
      <c r="B461" s="89" t="s">
        <v>7270</v>
      </c>
      <c r="C461" s="51" t="s">
        <v>24</v>
      </c>
      <c r="D461" s="75" t="s">
        <v>8484</v>
      </c>
      <c r="E461" s="51" t="s">
        <v>1237</v>
      </c>
      <c r="F461" s="75" t="s">
        <v>8608</v>
      </c>
      <c r="G461" s="51" t="s">
        <v>630</v>
      </c>
      <c r="H461" s="75" t="s">
        <v>11604</v>
      </c>
      <c r="I461" s="51" t="s">
        <v>7013</v>
      </c>
      <c r="J461" s="57">
        <v>1</v>
      </c>
      <c r="K461" s="53" t="s">
        <v>4511</v>
      </c>
      <c r="L461" s="53" t="s">
        <v>4577</v>
      </c>
      <c r="M461" s="57" t="s">
        <v>27</v>
      </c>
      <c r="N461" s="52">
        <v>82.38</v>
      </c>
      <c r="O461" s="51" t="s">
        <v>28</v>
      </c>
      <c r="P461" s="54">
        <v>633074.51</v>
      </c>
      <c r="Q461" s="54">
        <v>152455.54</v>
      </c>
      <c r="R461" s="54">
        <v>785530.05</v>
      </c>
      <c r="S461" s="56">
        <v>40553</v>
      </c>
      <c r="T461" s="56">
        <v>40724</v>
      </c>
      <c r="U461" s="54">
        <v>633074.51</v>
      </c>
      <c r="V461" s="51" t="s">
        <v>40</v>
      </c>
    </row>
    <row r="462" spans="1:22" ht="18" customHeight="1" x14ac:dyDescent="0.25">
      <c r="A462" s="51" t="s">
        <v>22</v>
      </c>
      <c r="B462" s="89" t="s">
        <v>7270</v>
      </c>
      <c r="C462" s="51" t="s">
        <v>24</v>
      </c>
      <c r="D462" s="75" t="s">
        <v>8484</v>
      </c>
      <c r="E462" s="51" t="s">
        <v>1237</v>
      </c>
      <c r="F462" s="75" t="s">
        <v>8608</v>
      </c>
      <c r="G462" s="51" t="s">
        <v>2475</v>
      </c>
      <c r="H462" s="75" t="s">
        <v>11606</v>
      </c>
      <c r="I462" s="51" t="s">
        <v>7178</v>
      </c>
      <c r="J462" s="57">
        <v>1</v>
      </c>
      <c r="K462" s="53" t="s">
        <v>4508</v>
      </c>
      <c r="L462" s="53" t="s">
        <v>4183</v>
      </c>
      <c r="M462" s="57" t="s">
        <v>94</v>
      </c>
      <c r="N462" s="52">
        <v>0.1</v>
      </c>
      <c r="O462" s="51" t="s">
        <v>51</v>
      </c>
      <c r="P462" s="54">
        <v>878838.73</v>
      </c>
      <c r="Q462" s="54">
        <v>541478.48</v>
      </c>
      <c r="R462" s="54">
        <v>1420317.21</v>
      </c>
      <c r="S462" s="56">
        <v>40555</v>
      </c>
      <c r="T462" s="56">
        <v>40724</v>
      </c>
      <c r="U462" s="54">
        <v>878838.73</v>
      </c>
      <c r="V462" s="51" t="s">
        <v>40</v>
      </c>
    </row>
    <row r="463" spans="1:22" ht="18" customHeight="1" x14ac:dyDescent="0.25">
      <c r="A463" s="51" t="s">
        <v>22</v>
      </c>
      <c r="B463" s="89" t="s">
        <v>7270</v>
      </c>
      <c r="C463" s="51" t="s">
        <v>24</v>
      </c>
      <c r="D463" s="75" t="s">
        <v>8484</v>
      </c>
      <c r="E463" s="51" t="s">
        <v>1237</v>
      </c>
      <c r="F463" s="75" t="s">
        <v>8608</v>
      </c>
      <c r="G463" s="51" t="s">
        <v>104</v>
      </c>
      <c r="H463" s="75" t="s">
        <v>12447</v>
      </c>
      <c r="I463" s="51" t="s">
        <v>7182</v>
      </c>
      <c r="J463" s="57">
        <v>1</v>
      </c>
      <c r="K463" s="53" t="s">
        <v>4511</v>
      </c>
      <c r="L463" s="53" t="s">
        <v>4577</v>
      </c>
      <c r="M463" s="57" t="s">
        <v>27</v>
      </c>
      <c r="N463" s="52">
        <v>82.38</v>
      </c>
      <c r="O463" s="51" t="s">
        <v>28</v>
      </c>
      <c r="P463" s="54">
        <v>128210.94</v>
      </c>
      <c r="Q463" s="54">
        <v>657319.11</v>
      </c>
      <c r="R463" s="54">
        <v>785530.05</v>
      </c>
      <c r="S463" s="56">
        <v>40581</v>
      </c>
      <c r="T463" s="56">
        <v>40724</v>
      </c>
      <c r="U463" s="54">
        <v>128210.94</v>
      </c>
      <c r="V463" s="51" t="s">
        <v>40</v>
      </c>
    </row>
    <row r="464" spans="1:22" ht="18" customHeight="1" x14ac:dyDescent="0.25">
      <c r="A464" s="51" t="s">
        <v>22</v>
      </c>
      <c r="B464" s="89" t="s">
        <v>7270</v>
      </c>
      <c r="C464" s="51" t="s">
        <v>24</v>
      </c>
      <c r="D464" s="75" t="s">
        <v>8484</v>
      </c>
      <c r="E464" s="51" t="s">
        <v>1237</v>
      </c>
      <c r="F464" s="75" t="s">
        <v>8608</v>
      </c>
      <c r="G464" s="51" t="s">
        <v>7181</v>
      </c>
      <c r="H464" s="75" t="s">
        <v>12448</v>
      </c>
      <c r="I464" s="51" t="s">
        <v>7182</v>
      </c>
      <c r="J464" s="57">
        <v>1</v>
      </c>
      <c r="K464" s="53" t="s">
        <v>4511</v>
      </c>
      <c r="L464" s="53" t="s">
        <v>4577</v>
      </c>
      <c r="M464" s="57" t="s">
        <v>27</v>
      </c>
      <c r="N464" s="52">
        <v>82.38</v>
      </c>
      <c r="O464" s="51" t="s">
        <v>28</v>
      </c>
      <c r="P464" s="54">
        <v>628831.01</v>
      </c>
      <c r="Q464" s="54">
        <v>156699.04</v>
      </c>
      <c r="R464" s="54">
        <v>785530.05</v>
      </c>
      <c r="S464" s="56">
        <v>40560</v>
      </c>
      <c r="T464" s="56">
        <v>40724</v>
      </c>
      <c r="U464" s="54">
        <v>628831.01</v>
      </c>
      <c r="V464" s="51" t="s">
        <v>40</v>
      </c>
    </row>
    <row r="465" spans="1:22" ht="18" customHeight="1" x14ac:dyDescent="0.25">
      <c r="A465" s="51" t="s">
        <v>22</v>
      </c>
      <c r="B465" s="89" t="s">
        <v>7270</v>
      </c>
      <c r="C465" s="51" t="s">
        <v>24</v>
      </c>
      <c r="D465" s="75" t="s">
        <v>8484</v>
      </c>
      <c r="E465" s="51" t="s">
        <v>1237</v>
      </c>
      <c r="F465" s="75" t="s">
        <v>8608</v>
      </c>
      <c r="G465" s="51" t="s">
        <v>2306</v>
      </c>
      <c r="H465" s="75" t="s">
        <v>11608</v>
      </c>
      <c r="I465" s="51" t="s">
        <v>7013</v>
      </c>
      <c r="J465" s="57">
        <v>1</v>
      </c>
      <c r="K465" s="53" t="s">
        <v>4511</v>
      </c>
      <c r="L465" s="53" t="s">
        <v>4577</v>
      </c>
      <c r="M465" s="57" t="s">
        <v>27</v>
      </c>
      <c r="N465" s="52">
        <v>82.38</v>
      </c>
      <c r="O465" s="51" t="s">
        <v>28</v>
      </c>
      <c r="P465" s="54">
        <v>611956.84</v>
      </c>
      <c r="Q465" s="54">
        <v>173573.21</v>
      </c>
      <c r="R465" s="54">
        <v>785530.04999999993</v>
      </c>
      <c r="S465" s="56">
        <v>40562</v>
      </c>
      <c r="T465" s="56">
        <v>40724</v>
      </c>
      <c r="U465" s="54">
        <v>611956.84</v>
      </c>
      <c r="V465" s="51" t="s">
        <v>40</v>
      </c>
    </row>
    <row r="466" spans="1:22" ht="18" customHeight="1" x14ac:dyDescent="0.25">
      <c r="A466" s="51" t="s">
        <v>22</v>
      </c>
      <c r="B466" s="89" t="s">
        <v>7270</v>
      </c>
      <c r="C466" s="51" t="s">
        <v>24</v>
      </c>
      <c r="D466" s="75" t="s">
        <v>8484</v>
      </c>
      <c r="E466" s="51" t="s">
        <v>1237</v>
      </c>
      <c r="F466" s="75" t="s">
        <v>8608</v>
      </c>
      <c r="G466" s="51" t="s">
        <v>2462</v>
      </c>
      <c r="H466" s="75" t="s">
        <v>11609</v>
      </c>
      <c r="I466" s="51" t="s">
        <v>7183</v>
      </c>
      <c r="J466" s="57">
        <v>1</v>
      </c>
      <c r="K466" s="53" t="s">
        <v>4511</v>
      </c>
      <c r="L466" s="53" t="s">
        <v>3192</v>
      </c>
      <c r="M466" s="57" t="s">
        <v>43</v>
      </c>
      <c r="N466" s="52">
        <v>65.88</v>
      </c>
      <c r="O466" s="51" t="s">
        <v>38</v>
      </c>
      <c r="P466" s="54">
        <v>496900.19</v>
      </c>
      <c r="Q466" s="54">
        <v>152455.54</v>
      </c>
      <c r="R466" s="54">
        <v>649355.73</v>
      </c>
      <c r="S466" s="56">
        <v>40553</v>
      </c>
      <c r="T466" s="56">
        <v>40724</v>
      </c>
      <c r="U466" s="54">
        <v>496900.18999999994</v>
      </c>
      <c r="V466" s="51" t="s">
        <v>40</v>
      </c>
    </row>
    <row r="467" spans="1:22" ht="18" customHeight="1" x14ac:dyDescent="0.25">
      <c r="A467" s="51" t="s">
        <v>22</v>
      </c>
      <c r="B467" s="89" t="s">
        <v>7270</v>
      </c>
      <c r="C467" s="51" t="s">
        <v>24</v>
      </c>
      <c r="D467" s="75" t="s">
        <v>8484</v>
      </c>
      <c r="E467" s="51" t="s">
        <v>1237</v>
      </c>
      <c r="F467" s="75" t="s">
        <v>8608</v>
      </c>
      <c r="G467" s="51" t="s">
        <v>2477</v>
      </c>
      <c r="H467" s="75" t="s">
        <v>11610</v>
      </c>
      <c r="I467" s="51" t="s">
        <v>7179</v>
      </c>
      <c r="J467" s="57">
        <v>1</v>
      </c>
      <c r="K467" s="53" t="s">
        <v>4511</v>
      </c>
      <c r="L467" s="53" t="s">
        <v>3192</v>
      </c>
      <c r="M467" s="57" t="s">
        <v>43</v>
      </c>
      <c r="N467" s="52">
        <v>65.88</v>
      </c>
      <c r="O467" s="51" t="s">
        <v>38</v>
      </c>
      <c r="P467" s="54">
        <v>507391.73</v>
      </c>
      <c r="Q467" s="54">
        <v>141964</v>
      </c>
      <c r="R467" s="54">
        <v>649355.73</v>
      </c>
      <c r="S467" s="56">
        <v>40570</v>
      </c>
      <c r="T467" s="56">
        <v>40724</v>
      </c>
      <c r="U467" s="54">
        <v>507391.73</v>
      </c>
      <c r="V467" s="51" t="s">
        <v>40</v>
      </c>
    </row>
    <row r="468" spans="1:22" ht="16.5" customHeight="1" x14ac:dyDescent="0.25">
      <c r="A468" s="51" t="s">
        <v>219</v>
      </c>
      <c r="B468" s="89" t="s">
        <v>7269</v>
      </c>
      <c r="C468" s="51" t="s">
        <v>237</v>
      </c>
      <c r="D468" s="75" t="s">
        <v>8483</v>
      </c>
      <c r="E468" s="51" t="s">
        <v>950</v>
      </c>
      <c r="F468" s="75" t="s">
        <v>10008</v>
      </c>
      <c r="G468" s="51" t="s">
        <v>953</v>
      </c>
      <c r="H468" s="75" t="s">
        <v>10009</v>
      </c>
      <c r="I468" s="51" t="s">
        <v>227</v>
      </c>
      <c r="J468" s="57">
        <v>1</v>
      </c>
      <c r="K468" s="53" t="s">
        <v>4541</v>
      </c>
      <c r="L468" s="53" t="s">
        <v>4581</v>
      </c>
      <c r="M468" s="57" t="s">
        <v>136</v>
      </c>
      <c r="N468" s="52">
        <v>115</v>
      </c>
      <c r="O468" s="51" t="s">
        <v>137</v>
      </c>
      <c r="P468" s="54">
        <v>230650</v>
      </c>
      <c r="Q468" s="54">
        <v>98850</v>
      </c>
      <c r="R468" s="54">
        <v>329500</v>
      </c>
      <c r="S468" s="56">
        <v>40457</v>
      </c>
      <c r="T468" s="56">
        <v>40512</v>
      </c>
      <c r="U468" s="54">
        <v>184520</v>
      </c>
      <c r="V468" s="51" t="s">
        <v>40</v>
      </c>
    </row>
    <row r="469" spans="1:22" ht="16.5" customHeight="1" x14ac:dyDescent="0.25">
      <c r="A469" s="51" t="s">
        <v>219</v>
      </c>
      <c r="B469" s="89" t="s">
        <v>7269</v>
      </c>
      <c r="C469" s="51" t="s">
        <v>237</v>
      </c>
      <c r="D469" s="75" t="s">
        <v>8483</v>
      </c>
      <c r="E469" s="51" t="s">
        <v>950</v>
      </c>
      <c r="F469" s="75" t="s">
        <v>10008</v>
      </c>
      <c r="G469" s="51" t="s">
        <v>964</v>
      </c>
      <c r="H469" s="75" t="s">
        <v>10010</v>
      </c>
      <c r="I469" s="51" t="s">
        <v>6988</v>
      </c>
      <c r="J469" s="57">
        <v>1</v>
      </c>
      <c r="K469" s="57" t="s">
        <v>4511</v>
      </c>
      <c r="L469" s="57" t="s">
        <v>3148</v>
      </c>
      <c r="M469" s="57" t="s">
        <v>75</v>
      </c>
      <c r="N469" s="52">
        <v>1</v>
      </c>
      <c r="O469" s="51" t="s">
        <v>76</v>
      </c>
      <c r="P469" s="54">
        <v>164064</v>
      </c>
      <c r="Q469" s="54">
        <v>180236</v>
      </c>
      <c r="R469" s="54">
        <v>344300</v>
      </c>
      <c r="S469" s="56">
        <v>40589</v>
      </c>
      <c r="T469" s="56">
        <v>40663</v>
      </c>
      <c r="U469" s="54">
        <v>147658</v>
      </c>
      <c r="V469" s="51" t="s">
        <v>40</v>
      </c>
    </row>
    <row r="470" spans="1:22" ht="16.5" customHeight="1" x14ac:dyDescent="0.25">
      <c r="A470" s="51" t="s">
        <v>219</v>
      </c>
      <c r="B470" s="89" t="s">
        <v>7269</v>
      </c>
      <c r="C470" s="51" t="s">
        <v>237</v>
      </c>
      <c r="D470" s="75" t="s">
        <v>8483</v>
      </c>
      <c r="E470" s="51" t="s">
        <v>950</v>
      </c>
      <c r="F470" s="75" t="s">
        <v>10008</v>
      </c>
      <c r="G470" s="51" t="s">
        <v>6989</v>
      </c>
      <c r="H470" s="75" t="s">
        <v>10011</v>
      </c>
      <c r="I470" s="51" t="s">
        <v>239</v>
      </c>
      <c r="J470" s="57">
        <v>1</v>
      </c>
      <c r="K470" s="53" t="s">
        <v>4541</v>
      </c>
      <c r="L470" s="53" t="s">
        <v>4600</v>
      </c>
      <c r="M470" s="57" t="s">
        <v>240</v>
      </c>
      <c r="N470" s="52">
        <v>36</v>
      </c>
      <c r="O470" s="51" t="s">
        <v>241</v>
      </c>
      <c r="P470" s="54">
        <v>372190</v>
      </c>
      <c r="Q470" s="54">
        <v>159510</v>
      </c>
      <c r="R470" s="54">
        <v>531700</v>
      </c>
      <c r="S470" s="56">
        <v>40471</v>
      </c>
      <c r="T470" s="56">
        <v>40602</v>
      </c>
      <c r="U470" s="54">
        <v>354690</v>
      </c>
      <c r="V470" s="51" t="s">
        <v>40</v>
      </c>
    </row>
    <row r="471" spans="1:22" ht="16.5" customHeight="1" x14ac:dyDescent="0.25">
      <c r="A471" s="51" t="s">
        <v>219</v>
      </c>
      <c r="B471" s="89" t="s">
        <v>7269</v>
      </c>
      <c r="C471" s="51" t="s">
        <v>237</v>
      </c>
      <c r="D471" s="75" t="s">
        <v>8483</v>
      </c>
      <c r="E471" s="51" t="s">
        <v>950</v>
      </c>
      <c r="F471" s="75" t="s">
        <v>10008</v>
      </c>
      <c r="G471" s="51" t="s">
        <v>1112</v>
      </c>
      <c r="H471" s="75" t="s">
        <v>12457</v>
      </c>
      <c r="I471" s="51" t="s">
        <v>234</v>
      </c>
      <c r="J471" s="57">
        <v>1</v>
      </c>
      <c r="K471" s="53" t="s">
        <v>4541</v>
      </c>
      <c r="L471" s="53" t="s">
        <v>4542</v>
      </c>
      <c r="M471" s="57" t="s">
        <v>270</v>
      </c>
      <c r="N471" s="52">
        <v>70</v>
      </c>
      <c r="O471" s="51" t="s">
        <v>137</v>
      </c>
      <c r="P471" s="54">
        <v>529806</v>
      </c>
      <c r="Q471" s="54">
        <v>76094</v>
      </c>
      <c r="R471" s="54">
        <v>605900</v>
      </c>
      <c r="S471" s="56">
        <v>40478</v>
      </c>
      <c r="T471" s="56">
        <v>40602</v>
      </c>
      <c r="U471" s="54">
        <v>514216</v>
      </c>
      <c r="V471" s="51" t="s">
        <v>40</v>
      </c>
    </row>
    <row r="472" spans="1:22" ht="16.5" customHeight="1" x14ac:dyDescent="0.25">
      <c r="A472" s="51" t="s">
        <v>219</v>
      </c>
      <c r="B472" s="89" t="s">
        <v>7269</v>
      </c>
      <c r="C472" s="51" t="s">
        <v>237</v>
      </c>
      <c r="D472" s="75" t="s">
        <v>8483</v>
      </c>
      <c r="E472" s="51" t="s">
        <v>950</v>
      </c>
      <c r="F472" s="75" t="s">
        <v>10008</v>
      </c>
      <c r="G472" s="51" t="s">
        <v>954</v>
      </c>
      <c r="H472" s="75" t="s">
        <v>10012</v>
      </c>
      <c r="I472" s="51" t="s">
        <v>2252</v>
      </c>
      <c r="J472" s="57">
        <v>1</v>
      </c>
      <c r="K472" s="57" t="s">
        <v>4511</v>
      </c>
      <c r="L472" s="57" t="s">
        <v>3148</v>
      </c>
      <c r="M472" s="57" t="s">
        <v>75</v>
      </c>
      <c r="N472" s="52">
        <v>1</v>
      </c>
      <c r="O472" s="51" t="s">
        <v>76</v>
      </c>
      <c r="P472" s="54">
        <v>627130</v>
      </c>
      <c r="Q472" s="54">
        <v>268770</v>
      </c>
      <c r="R472" s="54">
        <v>895900</v>
      </c>
      <c r="S472" s="56">
        <v>40457</v>
      </c>
      <c r="T472" s="56">
        <v>40633</v>
      </c>
      <c r="U472" s="54">
        <v>564417</v>
      </c>
      <c r="V472" s="51" t="s">
        <v>40</v>
      </c>
    </row>
    <row r="473" spans="1:22" ht="16.5" customHeight="1" x14ac:dyDescent="0.25">
      <c r="A473" s="51" t="s">
        <v>219</v>
      </c>
      <c r="B473" s="89" t="s">
        <v>7269</v>
      </c>
      <c r="C473" s="51" t="s">
        <v>237</v>
      </c>
      <c r="D473" s="75" t="s">
        <v>8483</v>
      </c>
      <c r="E473" s="51" t="s">
        <v>950</v>
      </c>
      <c r="F473" s="75" t="s">
        <v>10008</v>
      </c>
      <c r="G473" s="51" t="s">
        <v>951</v>
      </c>
      <c r="H473" s="75" t="s">
        <v>10013</v>
      </c>
      <c r="I473" s="51" t="s">
        <v>239</v>
      </c>
      <c r="J473" s="57">
        <v>1</v>
      </c>
      <c r="K473" s="53" t="s">
        <v>4541</v>
      </c>
      <c r="L473" s="53" t="s">
        <v>4600</v>
      </c>
      <c r="M473" s="57" t="s">
        <v>240</v>
      </c>
      <c r="N473" s="52">
        <v>47</v>
      </c>
      <c r="O473" s="51" t="s">
        <v>241</v>
      </c>
      <c r="P473" s="54">
        <v>616725</v>
      </c>
      <c r="Q473" s="54">
        <v>66525</v>
      </c>
      <c r="R473" s="54">
        <v>683250</v>
      </c>
      <c r="S473" s="56">
        <v>40480</v>
      </c>
      <c r="T473" s="56">
        <v>40633</v>
      </c>
      <c r="U473" s="54">
        <v>583052</v>
      </c>
      <c r="V473" s="51" t="s">
        <v>40</v>
      </c>
    </row>
    <row r="474" spans="1:22" ht="16.5" customHeight="1" x14ac:dyDescent="0.25">
      <c r="A474" s="51" t="s">
        <v>219</v>
      </c>
      <c r="B474" s="89" t="s">
        <v>7269</v>
      </c>
      <c r="C474" s="51" t="s">
        <v>237</v>
      </c>
      <c r="D474" s="75" t="s">
        <v>8483</v>
      </c>
      <c r="E474" s="51" t="s">
        <v>950</v>
      </c>
      <c r="F474" s="75" t="s">
        <v>10008</v>
      </c>
      <c r="G474" s="51" t="s">
        <v>959</v>
      </c>
      <c r="H474" s="75" t="s">
        <v>10014</v>
      </c>
      <c r="I474" s="51" t="s">
        <v>6990</v>
      </c>
      <c r="J474" s="57">
        <v>1</v>
      </c>
      <c r="K474" s="57" t="s">
        <v>4511</v>
      </c>
      <c r="L474" s="57" t="s">
        <v>3148</v>
      </c>
      <c r="M474" s="57" t="s">
        <v>75</v>
      </c>
      <c r="N474" s="52">
        <v>1</v>
      </c>
      <c r="O474" s="51" t="s">
        <v>76</v>
      </c>
      <c r="P474" s="54">
        <v>195300</v>
      </c>
      <c r="Q474" s="54">
        <v>83700</v>
      </c>
      <c r="R474" s="54">
        <v>279000</v>
      </c>
      <c r="S474" s="56">
        <v>40467</v>
      </c>
      <c r="T474" s="56">
        <v>40574</v>
      </c>
      <c r="U474" s="54">
        <v>185970</v>
      </c>
      <c r="V474" s="51" t="s">
        <v>40</v>
      </c>
    </row>
    <row r="475" spans="1:22" ht="16.5" customHeight="1" x14ac:dyDescent="0.25">
      <c r="A475" s="51" t="s">
        <v>219</v>
      </c>
      <c r="B475" s="89" t="s">
        <v>7269</v>
      </c>
      <c r="C475" s="51" t="s">
        <v>237</v>
      </c>
      <c r="D475" s="75" t="s">
        <v>8483</v>
      </c>
      <c r="E475" s="51" t="s">
        <v>950</v>
      </c>
      <c r="F475" s="75" t="s">
        <v>10008</v>
      </c>
      <c r="G475" s="51" t="s">
        <v>238</v>
      </c>
      <c r="H475" s="75" t="s">
        <v>10015</v>
      </c>
      <c r="I475" s="51" t="s">
        <v>1379</v>
      </c>
      <c r="J475" s="57">
        <v>1</v>
      </c>
      <c r="K475" s="53" t="s">
        <v>4541</v>
      </c>
      <c r="L475" s="53" t="s">
        <v>4581</v>
      </c>
      <c r="M475" s="57" t="s">
        <v>136</v>
      </c>
      <c r="N475" s="52">
        <v>300</v>
      </c>
      <c r="O475" s="51" t="s">
        <v>137</v>
      </c>
      <c r="P475" s="54">
        <v>1320666</v>
      </c>
      <c r="Q475" s="54">
        <v>117634</v>
      </c>
      <c r="R475" s="54">
        <v>1438300</v>
      </c>
      <c r="S475" s="56">
        <v>40450</v>
      </c>
      <c r="T475" s="56">
        <v>40694</v>
      </c>
      <c r="U475" s="54">
        <v>1275799.6000000001</v>
      </c>
      <c r="V475" s="51" t="s">
        <v>40</v>
      </c>
    </row>
    <row r="476" spans="1:22" ht="16.5" customHeight="1" x14ac:dyDescent="0.25">
      <c r="A476" s="51" t="s">
        <v>219</v>
      </c>
      <c r="B476" s="89" t="s">
        <v>7269</v>
      </c>
      <c r="C476" s="51" t="s">
        <v>237</v>
      </c>
      <c r="D476" s="75" t="s">
        <v>8483</v>
      </c>
      <c r="E476" s="51" t="s">
        <v>950</v>
      </c>
      <c r="F476" s="75" t="s">
        <v>10008</v>
      </c>
      <c r="G476" s="51" t="s">
        <v>242</v>
      </c>
      <c r="H476" s="75" t="s">
        <v>10016</v>
      </c>
      <c r="I476" s="51" t="s">
        <v>42</v>
      </c>
      <c r="J476" s="57">
        <v>1</v>
      </c>
      <c r="K476" s="53" t="s">
        <v>4511</v>
      </c>
      <c r="L476" s="53" t="s">
        <v>3192</v>
      </c>
      <c r="M476" s="57" t="s">
        <v>43</v>
      </c>
      <c r="N476" s="52">
        <v>48</v>
      </c>
      <c r="O476" s="51" t="s">
        <v>38</v>
      </c>
      <c r="P476" s="54">
        <v>490000</v>
      </c>
      <c r="Q476" s="54">
        <v>210000</v>
      </c>
      <c r="R476" s="54">
        <v>700000</v>
      </c>
      <c r="S476" s="56">
        <v>40494</v>
      </c>
      <c r="T476" s="56">
        <v>40694</v>
      </c>
      <c r="U476" s="54">
        <v>470000</v>
      </c>
      <c r="V476" s="51" t="s">
        <v>40</v>
      </c>
    </row>
    <row r="477" spans="1:22" ht="16.5" customHeight="1" x14ac:dyDescent="0.25">
      <c r="A477" s="51" t="s">
        <v>219</v>
      </c>
      <c r="B477" s="89" t="s">
        <v>7269</v>
      </c>
      <c r="C477" s="51" t="s">
        <v>237</v>
      </c>
      <c r="D477" s="75" t="s">
        <v>8483</v>
      </c>
      <c r="E477" s="51" t="s">
        <v>950</v>
      </c>
      <c r="F477" s="75" t="s">
        <v>10008</v>
      </c>
      <c r="G477" s="51" t="s">
        <v>247</v>
      </c>
      <c r="H477" s="75" t="s">
        <v>10017</v>
      </c>
      <c r="I477" s="51" t="s">
        <v>239</v>
      </c>
      <c r="J477" s="57">
        <v>1</v>
      </c>
      <c r="K477" s="53" t="s">
        <v>4541</v>
      </c>
      <c r="L477" s="53" t="s">
        <v>4600</v>
      </c>
      <c r="M477" s="57" t="s">
        <v>240</v>
      </c>
      <c r="N477" s="52">
        <v>38</v>
      </c>
      <c r="O477" s="51" t="s">
        <v>241</v>
      </c>
      <c r="P477" s="54">
        <v>497700</v>
      </c>
      <c r="Q477" s="54">
        <v>67300</v>
      </c>
      <c r="R477" s="54">
        <v>565000</v>
      </c>
      <c r="S477" s="56">
        <v>40471</v>
      </c>
      <c r="T477" s="56">
        <v>40633</v>
      </c>
      <c r="U477" s="54">
        <v>472700</v>
      </c>
      <c r="V477" s="51" t="s">
        <v>40</v>
      </c>
    </row>
    <row r="478" spans="1:22" ht="16.5" customHeight="1" x14ac:dyDescent="0.25">
      <c r="A478" s="51" t="s">
        <v>219</v>
      </c>
      <c r="B478" s="89" t="s">
        <v>7269</v>
      </c>
      <c r="C478" s="51" t="s">
        <v>237</v>
      </c>
      <c r="D478" s="75" t="s">
        <v>8483</v>
      </c>
      <c r="E478" s="51" t="s">
        <v>950</v>
      </c>
      <c r="F478" s="75" t="s">
        <v>10008</v>
      </c>
      <c r="G478" s="51" t="s">
        <v>249</v>
      </c>
      <c r="H478" s="75" t="s">
        <v>10018</v>
      </c>
      <c r="I478" s="51" t="s">
        <v>42</v>
      </c>
      <c r="J478" s="57">
        <v>1</v>
      </c>
      <c r="K478" s="53" t="s">
        <v>4511</v>
      </c>
      <c r="L478" s="53" t="s">
        <v>3192</v>
      </c>
      <c r="M478" s="57" t="s">
        <v>43</v>
      </c>
      <c r="N478" s="52">
        <v>48</v>
      </c>
      <c r="O478" s="51" t="s">
        <v>38</v>
      </c>
      <c r="P478" s="54">
        <v>489300</v>
      </c>
      <c r="Q478" s="54">
        <v>209700</v>
      </c>
      <c r="R478" s="54">
        <v>699000</v>
      </c>
      <c r="S478" s="56">
        <v>40479</v>
      </c>
      <c r="T478" s="56">
        <v>40633</v>
      </c>
      <c r="U478" s="54">
        <v>440370</v>
      </c>
      <c r="V478" s="51" t="s">
        <v>40</v>
      </c>
    </row>
    <row r="479" spans="1:22" ht="16.5" customHeight="1" x14ac:dyDescent="0.25">
      <c r="A479" s="51" t="s">
        <v>219</v>
      </c>
      <c r="B479" s="89" t="s">
        <v>7269</v>
      </c>
      <c r="C479" s="51" t="s">
        <v>237</v>
      </c>
      <c r="D479" s="75" t="s">
        <v>8483</v>
      </c>
      <c r="E479" s="51" t="s">
        <v>950</v>
      </c>
      <c r="F479" s="75" t="s">
        <v>10008</v>
      </c>
      <c r="G479" s="51" t="s">
        <v>254</v>
      </c>
      <c r="H479" s="75" t="s">
        <v>10019</v>
      </c>
      <c r="I479" s="51" t="s">
        <v>2252</v>
      </c>
      <c r="J479" s="57">
        <v>1</v>
      </c>
      <c r="K479" s="57" t="s">
        <v>4511</v>
      </c>
      <c r="L479" s="57" t="s">
        <v>3148</v>
      </c>
      <c r="M479" s="57" t="s">
        <v>75</v>
      </c>
      <c r="N479" s="52">
        <v>1</v>
      </c>
      <c r="O479" s="51" t="s">
        <v>76</v>
      </c>
      <c r="P479" s="54">
        <v>282450</v>
      </c>
      <c r="Q479" s="54">
        <v>121050</v>
      </c>
      <c r="R479" s="54">
        <v>403500</v>
      </c>
      <c r="S479" s="56">
        <v>40465</v>
      </c>
      <c r="T479" s="56">
        <v>40574</v>
      </c>
      <c r="U479" s="54">
        <v>254205</v>
      </c>
      <c r="V479" s="51" t="s">
        <v>40</v>
      </c>
    </row>
    <row r="480" spans="1:22" ht="16.5" customHeight="1" x14ac:dyDescent="0.25">
      <c r="A480" s="51" t="s">
        <v>219</v>
      </c>
      <c r="B480" s="89" t="s">
        <v>7269</v>
      </c>
      <c r="C480" s="51" t="s">
        <v>221</v>
      </c>
      <c r="D480" s="75" t="s">
        <v>8490</v>
      </c>
      <c r="E480" s="51" t="s">
        <v>220</v>
      </c>
      <c r="F480" s="75" t="s">
        <v>8609</v>
      </c>
      <c r="G480" s="51" t="s">
        <v>222</v>
      </c>
      <c r="H480" s="75" t="s">
        <v>10192</v>
      </c>
      <c r="I480" s="51" t="s">
        <v>223</v>
      </c>
      <c r="J480" s="57">
        <v>1</v>
      </c>
      <c r="K480" s="53" t="s">
        <v>4508</v>
      </c>
      <c r="L480" s="53" t="s">
        <v>4538</v>
      </c>
      <c r="M480" s="57" t="s">
        <v>50</v>
      </c>
      <c r="N480" s="52">
        <v>0.3</v>
      </c>
      <c r="O480" s="51" t="s">
        <v>51</v>
      </c>
      <c r="P480" s="54">
        <v>846429</v>
      </c>
      <c r="Q480" s="54">
        <v>117720</v>
      </c>
      <c r="R480" s="54">
        <v>964149</v>
      </c>
      <c r="S480" s="56">
        <v>40637</v>
      </c>
      <c r="T480" s="56">
        <v>40683</v>
      </c>
      <c r="U480" s="54">
        <v>808932</v>
      </c>
      <c r="V480" s="51" t="s">
        <v>40</v>
      </c>
    </row>
    <row r="481" spans="1:22" ht="16.5" customHeight="1" x14ac:dyDescent="0.25">
      <c r="A481" s="51" t="s">
        <v>219</v>
      </c>
      <c r="B481" s="89" t="s">
        <v>7269</v>
      </c>
      <c r="C481" s="51" t="s">
        <v>221</v>
      </c>
      <c r="D481" s="75" t="s">
        <v>8490</v>
      </c>
      <c r="E481" s="51" t="s">
        <v>220</v>
      </c>
      <c r="F481" s="75" t="s">
        <v>8609</v>
      </c>
      <c r="G481" s="51" t="s">
        <v>228</v>
      </c>
      <c r="H481" s="75" t="s">
        <v>10193</v>
      </c>
      <c r="I481" s="51" t="s">
        <v>7074</v>
      </c>
      <c r="J481" s="57">
        <v>1</v>
      </c>
      <c r="K481" s="53" t="s">
        <v>4511</v>
      </c>
      <c r="L481" s="53" t="s">
        <v>4577</v>
      </c>
      <c r="M481" s="57" t="s">
        <v>27</v>
      </c>
      <c r="N481" s="52">
        <v>126</v>
      </c>
      <c r="O481" s="51" t="s">
        <v>28</v>
      </c>
      <c r="P481" s="54">
        <v>1211413</v>
      </c>
      <c r="Q481" s="54">
        <v>221240</v>
      </c>
      <c r="R481" s="54">
        <v>1432653</v>
      </c>
      <c r="S481" s="56">
        <v>40637</v>
      </c>
      <c r="T481" s="56">
        <v>40694</v>
      </c>
      <c r="U481" s="54">
        <v>1157423</v>
      </c>
      <c r="V481" s="51" t="s">
        <v>40</v>
      </c>
    </row>
    <row r="482" spans="1:22" ht="16.5" customHeight="1" x14ac:dyDescent="0.25">
      <c r="A482" s="51" t="s">
        <v>219</v>
      </c>
      <c r="B482" s="89" t="s">
        <v>7269</v>
      </c>
      <c r="C482" s="51" t="s">
        <v>221</v>
      </c>
      <c r="D482" s="75" t="s">
        <v>8490</v>
      </c>
      <c r="E482" s="51" t="s">
        <v>220</v>
      </c>
      <c r="F482" s="75" t="s">
        <v>8609</v>
      </c>
      <c r="G482" s="51" t="s">
        <v>224</v>
      </c>
      <c r="H482" s="75" t="s">
        <v>10194</v>
      </c>
      <c r="I482" s="51" t="s">
        <v>7074</v>
      </c>
      <c r="J482" s="57">
        <v>1</v>
      </c>
      <c r="K482" s="53" t="s">
        <v>4511</v>
      </c>
      <c r="L482" s="53" t="s">
        <v>4577</v>
      </c>
      <c r="M482" s="57" t="s">
        <v>27</v>
      </c>
      <c r="N482" s="52">
        <v>126</v>
      </c>
      <c r="O482" s="51" t="s">
        <v>28</v>
      </c>
      <c r="P482" s="54">
        <v>1276148</v>
      </c>
      <c r="Q482" s="54">
        <v>151680</v>
      </c>
      <c r="R482" s="54">
        <v>1427828</v>
      </c>
      <c r="S482" s="56">
        <v>40645</v>
      </c>
      <c r="T482" s="56">
        <v>40694</v>
      </c>
      <c r="U482" s="54">
        <v>1219073</v>
      </c>
      <c r="V482" s="51" t="s">
        <v>40</v>
      </c>
    </row>
    <row r="483" spans="1:22" ht="16.5" customHeight="1" x14ac:dyDescent="0.25">
      <c r="A483" s="51" t="s">
        <v>219</v>
      </c>
      <c r="B483" s="89" t="s">
        <v>7269</v>
      </c>
      <c r="C483" s="51" t="s">
        <v>221</v>
      </c>
      <c r="D483" s="75" t="s">
        <v>8490</v>
      </c>
      <c r="E483" s="51" t="s">
        <v>220</v>
      </c>
      <c r="F483" s="75" t="s">
        <v>8609</v>
      </c>
      <c r="G483" s="51" t="s">
        <v>230</v>
      </c>
      <c r="H483" s="75" t="s">
        <v>10195</v>
      </c>
      <c r="I483" s="51" t="s">
        <v>7074</v>
      </c>
      <c r="J483" s="57">
        <v>1</v>
      </c>
      <c r="K483" s="53" t="s">
        <v>4511</v>
      </c>
      <c r="L483" s="53" t="s">
        <v>4577</v>
      </c>
      <c r="M483" s="57" t="s">
        <v>27</v>
      </c>
      <c r="N483" s="52">
        <v>126</v>
      </c>
      <c r="O483" s="51" t="s">
        <v>28</v>
      </c>
      <c r="P483" s="54">
        <v>1276148</v>
      </c>
      <c r="Q483" s="54">
        <v>151680</v>
      </c>
      <c r="R483" s="54">
        <v>1427828</v>
      </c>
      <c r="S483" s="56">
        <v>40639</v>
      </c>
      <c r="T483" s="56">
        <v>40694</v>
      </c>
      <c r="U483" s="54">
        <v>1219073</v>
      </c>
      <c r="V483" s="51" t="s">
        <v>40</v>
      </c>
    </row>
    <row r="484" spans="1:22" ht="16.5" customHeight="1" x14ac:dyDescent="0.25">
      <c r="A484" s="51" t="s">
        <v>219</v>
      </c>
      <c r="B484" s="89" t="s">
        <v>7269</v>
      </c>
      <c r="C484" s="51" t="s">
        <v>221</v>
      </c>
      <c r="D484" s="75" t="s">
        <v>8490</v>
      </c>
      <c r="E484" s="51" t="s">
        <v>220</v>
      </c>
      <c r="F484" s="75" t="s">
        <v>8609</v>
      </c>
      <c r="G484" s="51" t="s">
        <v>226</v>
      </c>
      <c r="H484" s="75" t="s">
        <v>10196</v>
      </c>
      <c r="I484" s="51" t="s">
        <v>227</v>
      </c>
      <c r="J484" s="57">
        <v>1</v>
      </c>
      <c r="K484" s="53" t="s">
        <v>4541</v>
      </c>
      <c r="L484" s="53" t="s">
        <v>4581</v>
      </c>
      <c r="M484" s="57" t="s">
        <v>136</v>
      </c>
      <c r="N484" s="52">
        <v>629</v>
      </c>
      <c r="O484" s="51" t="s">
        <v>137</v>
      </c>
      <c r="P484" s="54">
        <v>697126</v>
      </c>
      <c r="Q484" s="54">
        <v>92700</v>
      </c>
      <c r="R484" s="54">
        <v>789826</v>
      </c>
      <c r="S484" s="56">
        <v>40574</v>
      </c>
      <c r="T484" s="56">
        <v>40672</v>
      </c>
      <c r="U484" s="54">
        <v>578410.80000000005</v>
      </c>
      <c r="V484" s="51" t="s">
        <v>40</v>
      </c>
    </row>
    <row r="485" spans="1:22" ht="16.5" customHeight="1" x14ac:dyDescent="0.25">
      <c r="A485" s="51" t="s">
        <v>219</v>
      </c>
      <c r="B485" s="89" t="s">
        <v>7269</v>
      </c>
      <c r="C485" s="51" t="s">
        <v>221</v>
      </c>
      <c r="D485" s="75" t="s">
        <v>8490</v>
      </c>
      <c r="E485" s="51" t="s">
        <v>220</v>
      </c>
      <c r="F485" s="75" t="s">
        <v>8609</v>
      </c>
      <c r="G485" s="51" t="s">
        <v>231</v>
      </c>
      <c r="H485" s="75" t="s">
        <v>10197</v>
      </c>
      <c r="I485" s="51" t="s">
        <v>227</v>
      </c>
      <c r="J485" s="57">
        <v>1</v>
      </c>
      <c r="K485" s="53" t="s">
        <v>4541</v>
      </c>
      <c r="L485" s="53" t="s">
        <v>4581</v>
      </c>
      <c r="M485" s="57" t="s">
        <v>136</v>
      </c>
      <c r="N485" s="52">
        <v>395</v>
      </c>
      <c r="O485" s="51" t="s">
        <v>137</v>
      </c>
      <c r="P485" s="54">
        <v>491086</v>
      </c>
      <c r="Q485" s="54">
        <v>81960</v>
      </c>
      <c r="R485" s="54">
        <v>573046</v>
      </c>
      <c r="S485" s="56">
        <v>40637</v>
      </c>
      <c r="T485" s="56">
        <v>40683</v>
      </c>
      <c r="U485" s="54">
        <v>469622</v>
      </c>
      <c r="V485" s="51" t="s">
        <v>40</v>
      </c>
    </row>
    <row r="486" spans="1:22" ht="16.5" customHeight="1" x14ac:dyDescent="0.25">
      <c r="A486" s="51" t="s">
        <v>219</v>
      </c>
      <c r="B486" s="89" t="s">
        <v>7269</v>
      </c>
      <c r="C486" s="51" t="s">
        <v>221</v>
      </c>
      <c r="D486" s="75" t="s">
        <v>8490</v>
      </c>
      <c r="E486" s="51" t="s">
        <v>220</v>
      </c>
      <c r="F486" s="75" t="s">
        <v>8609</v>
      </c>
      <c r="G486" s="51" t="s">
        <v>229</v>
      </c>
      <c r="H486" s="75" t="s">
        <v>10198</v>
      </c>
      <c r="I486" s="51" t="s">
        <v>227</v>
      </c>
      <c r="J486" s="57">
        <v>1</v>
      </c>
      <c r="K486" s="53" t="s">
        <v>4541</v>
      </c>
      <c r="L486" s="53" t="s">
        <v>4581</v>
      </c>
      <c r="M486" s="57" t="s">
        <v>136</v>
      </c>
      <c r="N486" s="52">
        <v>690</v>
      </c>
      <c r="O486" s="51" t="s">
        <v>137</v>
      </c>
      <c r="P486" s="54">
        <v>828210</v>
      </c>
      <c r="Q486" s="54">
        <v>121760</v>
      </c>
      <c r="R486" s="54">
        <v>949970</v>
      </c>
      <c r="S486" s="56">
        <v>40574</v>
      </c>
      <c r="T486" s="56">
        <v>40694</v>
      </c>
      <c r="U486" s="54">
        <v>715698</v>
      </c>
      <c r="V486" s="51" t="s">
        <v>40</v>
      </c>
    </row>
    <row r="487" spans="1:22" ht="16.5" customHeight="1" x14ac:dyDescent="0.25">
      <c r="A487" s="51" t="s">
        <v>219</v>
      </c>
      <c r="B487" s="89" t="s">
        <v>7269</v>
      </c>
      <c r="C487" s="51" t="s">
        <v>221</v>
      </c>
      <c r="D487" s="75" t="s">
        <v>8490</v>
      </c>
      <c r="E487" s="51" t="s">
        <v>220</v>
      </c>
      <c r="F487" s="75" t="s">
        <v>8609</v>
      </c>
      <c r="G487" s="51" t="s">
        <v>232</v>
      </c>
      <c r="H487" s="75" t="s">
        <v>10199</v>
      </c>
      <c r="I487" s="51" t="s">
        <v>227</v>
      </c>
      <c r="J487" s="57">
        <v>1</v>
      </c>
      <c r="K487" s="53" t="s">
        <v>4541</v>
      </c>
      <c r="L487" s="53" t="s">
        <v>4581</v>
      </c>
      <c r="M487" s="57" t="s">
        <v>136</v>
      </c>
      <c r="N487" s="52">
        <v>600</v>
      </c>
      <c r="O487" s="51" t="s">
        <v>137</v>
      </c>
      <c r="P487" s="54">
        <v>664584</v>
      </c>
      <c r="Q487" s="54">
        <v>91880</v>
      </c>
      <c r="R487" s="54">
        <v>756464</v>
      </c>
      <c r="S487" s="56">
        <v>40581</v>
      </c>
      <c r="T487" s="56">
        <v>40694</v>
      </c>
      <c r="U487" s="54">
        <v>598125.6</v>
      </c>
      <c r="V487" s="51" t="s">
        <v>40</v>
      </c>
    </row>
    <row r="488" spans="1:22" ht="16.5" customHeight="1" x14ac:dyDescent="0.25">
      <c r="A488" s="51" t="s">
        <v>219</v>
      </c>
      <c r="B488" s="89" t="s">
        <v>7269</v>
      </c>
      <c r="C488" s="51" t="s">
        <v>221</v>
      </c>
      <c r="D488" s="75" t="s">
        <v>8490</v>
      </c>
      <c r="E488" s="51" t="s">
        <v>220</v>
      </c>
      <c r="F488" s="75" t="s">
        <v>8609</v>
      </c>
      <c r="G488" s="51" t="s">
        <v>233</v>
      </c>
      <c r="H488" s="75" t="s">
        <v>10200</v>
      </c>
      <c r="I488" s="51" t="s">
        <v>234</v>
      </c>
      <c r="J488" s="57">
        <v>1</v>
      </c>
      <c r="K488" s="53" t="s">
        <v>4541</v>
      </c>
      <c r="L488" s="53" t="s">
        <v>4542</v>
      </c>
      <c r="M488" s="57" t="s">
        <v>270</v>
      </c>
      <c r="N488" s="52">
        <v>100</v>
      </c>
      <c r="O488" s="51" t="s">
        <v>137</v>
      </c>
      <c r="P488" s="54">
        <v>708856</v>
      </c>
      <c r="Q488" s="54">
        <v>143004</v>
      </c>
      <c r="R488" s="54">
        <v>851860</v>
      </c>
      <c r="S488" s="56">
        <v>40574</v>
      </c>
      <c r="T488" s="56">
        <v>40694</v>
      </c>
      <c r="U488" s="54">
        <v>653625.17000000004</v>
      </c>
      <c r="V488" s="51" t="s">
        <v>40</v>
      </c>
    </row>
    <row r="489" spans="1:22" ht="16.5" customHeight="1" x14ac:dyDescent="0.25">
      <c r="A489" s="51" t="s">
        <v>32</v>
      </c>
      <c r="B489" s="89" t="s">
        <v>8470</v>
      </c>
      <c r="C489" s="51" t="s">
        <v>1166</v>
      </c>
      <c r="D489" s="75" t="s">
        <v>8500</v>
      </c>
      <c r="E489" s="51" t="s">
        <v>3937</v>
      </c>
      <c r="F489" s="75" t="s">
        <v>8502</v>
      </c>
      <c r="G489" s="51" t="s">
        <v>73</v>
      </c>
      <c r="H489" s="75" t="s">
        <v>8668</v>
      </c>
      <c r="I489" s="51" t="s">
        <v>42</v>
      </c>
      <c r="J489" s="57">
        <v>1</v>
      </c>
      <c r="K489" s="53" t="s">
        <v>4511</v>
      </c>
      <c r="L489" s="53" t="s">
        <v>3192</v>
      </c>
      <c r="M489" s="57" t="s">
        <v>43</v>
      </c>
      <c r="N489" s="52">
        <v>48</v>
      </c>
      <c r="O489" s="51" t="s">
        <v>38</v>
      </c>
      <c r="P489" s="54">
        <v>506938</v>
      </c>
      <c r="Q489" s="54">
        <v>173550</v>
      </c>
      <c r="R489" s="54">
        <v>680488</v>
      </c>
      <c r="S489" s="56">
        <v>40617</v>
      </c>
      <c r="T489" s="56">
        <v>40724</v>
      </c>
      <c r="U489" s="54">
        <v>506938</v>
      </c>
      <c r="V489" s="51" t="s">
        <v>40</v>
      </c>
    </row>
    <row r="490" spans="1:22" ht="16.5" customHeight="1" x14ac:dyDescent="0.25">
      <c r="A490" s="51" t="s">
        <v>32</v>
      </c>
      <c r="B490" s="89" t="s">
        <v>8470</v>
      </c>
      <c r="C490" s="51" t="s">
        <v>1166</v>
      </c>
      <c r="D490" s="75" t="s">
        <v>8500</v>
      </c>
      <c r="E490" s="51" t="s">
        <v>3937</v>
      </c>
      <c r="F490" s="75" t="s">
        <v>8502</v>
      </c>
      <c r="G490" s="51" t="s">
        <v>4141</v>
      </c>
      <c r="H490" s="75" t="s">
        <v>8669</v>
      </c>
      <c r="I490" s="51" t="s">
        <v>42</v>
      </c>
      <c r="J490" s="57">
        <v>1</v>
      </c>
      <c r="K490" s="53" t="s">
        <v>4511</v>
      </c>
      <c r="L490" s="53" t="s">
        <v>3192</v>
      </c>
      <c r="M490" s="57" t="s">
        <v>43</v>
      </c>
      <c r="N490" s="52">
        <v>48</v>
      </c>
      <c r="O490" s="51" t="s">
        <v>38</v>
      </c>
      <c r="P490" s="54">
        <v>506938</v>
      </c>
      <c r="Q490" s="54">
        <v>173550</v>
      </c>
      <c r="R490" s="54">
        <v>680488</v>
      </c>
      <c r="S490" s="56">
        <v>40617</v>
      </c>
      <c r="T490" s="56">
        <v>40724</v>
      </c>
      <c r="U490" s="54">
        <v>506938</v>
      </c>
      <c r="V490" s="51" t="s">
        <v>40</v>
      </c>
    </row>
    <row r="491" spans="1:22" ht="16.5" customHeight="1" x14ac:dyDescent="0.25">
      <c r="A491" s="51" t="s">
        <v>32</v>
      </c>
      <c r="B491" s="89" t="s">
        <v>8470</v>
      </c>
      <c r="C491" s="51" t="s">
        <v>1166</v>
      </c>
      <c r="D491" s="75" t="s">
        <v>8500</v>
      </c>
      <c r="E491" s="51" t="s">
        <v>3937</v>
      </c>
      <c r="F491" s="75" t="s">
        <v>8502</v>
      </c>
      <c r="G491" s="51" t="s">
        <v>4142</v>
      </c>
      <c r="H491" s="75" t="s">
        <v>8670</v>
      </c>
      <c r="I491" s="51" t="s">
        <v>6547</v>
      </c>
      <c r="J491" s="57">
        <v>1</v>
      </c>
      <c r="K491" s="53" t="s">
        <v>4519</v>
      </c>
      <c r="L491" s="53" t="s">
        <v>4520</v>
      </c>
      <c r="M491" s="57" t="s">
        <v>557</v>
      </c>
      <c r="N491" s="52">
        <v>63</v>
      </c>
      <c r="O491" s="51" t="s">
        <v>28</v>
      </c>
      <c r="P491" s="54">
        <v>636241.5</v>
      </c>
      <c r="Q491" s="54">
        <v>164245.5</v>
      </c>
      <c r="R491" s="54">
        <v>800487</v>
      </c>
      <c r="S491" s="56">
        <v>40619</v>
      </c>
      <c r="T491" s="56">
        <v>40724</v>
      </c>
      <c r="U491" s="54">
        <v>611461.5</v>
      </c>
      <c r="V491" s="51" t="s">
        <v>40</v>
      </c>
    </row>
    <row r="492" spans="1:22" ht="16.5" customHeight="1" x14ac:dyDescent="0.25">
      <c r="A492" s="51" t="s">
        <v>32</v>
      </c>
      <c r="B492" s="89" t="s">
        <v>8470</v>
      </c>
      <c r="C492" s="51" t="s">
        <v>1166</v>
      </c>
      <c r="D492" s="75" t="s">
        <v>8500</v>
      </c>
      <c r="E492" s="51" t="s">
        <v>3937</v>
      </c>
      <c r="F492" s="75" t="s">
        <v>8502</v>
      </c>
      <c r="G492" s="51" t="s">
        <v>4143</v>
      </c>
      <c r="H492" s="75" t="s">
        <v>8671</v>
      </c>
      <c r="I492" s="51" t="s">
        <v>516</v>
      </c>
      <c r="J492" s="57">
        <v>1</v>
      </c>
      <c r="K492" s="53" t="s">
        <v>4511</v>
      </c>
      <c r="L492" s="53" t="s">
        <v>3267</v>
      </c>
      <c r="M492" s="57" t="s">
        <v>62</v>
      </c>
      <c r="N492" s="52">
        <v>51</v>
      </c>
      <c r="O492" s="51" t="s">
        <v>38</v>
      </c>
      <c r="P492" s="54">
        <v>480395</v>
      </c>
      <c r="Q492" s="54">
        <v>217175</v>
      </c>
      <c r="R492" s="54">
        <v>697570</v>
      </c>
      <c r="S492" s="56">
        <v>40663</v>
      </c>
      <c r="T492" s="56">
        <v>40724</v>
      </c>
      <c r="U492" s="54">
        <v>468546</v>
      </c>
      <c r="V492" s="51" t="s">
        <v>40</v>
      </c>
    </row>
    <row r="493" spans="1:22" ht="16.5" customHeight="1" x14ac:dyDescent="0.25">
      <c r="A493" s="51" t="s">
        <v>32</v>
      </c>
      <c r="B493" s="89" t="s">
        <v>8470</v>
      </c>
      <c r="C493" s="51" t="s">
        <v>1166</v>
      </c>
      <c r="D493" s="75" t="s">
        <v>8500</v>
      </c>
      <c r="E493" s="51" t="s">
        <v>3937</v>
      </c>
      <c r="F493" s="75" t="s">
        <v>8502</v>
      </c>
      <c r="G493" s="51" t="s">
        <v>5863</v>
      </c>
      <c r="H493" s="75" t="s">
        <v>8673</v>
      </c>
      <c r="I493" s="51" t="s">
        <v>6547</v>
      </c>
      <c r="J493" s="57">
        <v>1</v>
      </c>
      <c r="K493" s="53" t="s">
        <v>4519</v>
      </c>
      <c r="L493" s="53" t="s">
        <v>4520</v>
      </c>
      <c r="M493" s="57" t="s">
        <v>557</v>
      </c>
      <c r="N493" s="52">
        <v>63</v>
      </c>
      <c r="O493" s="51" t="s">
        <v>28</v>
      </c>
      <c r="P493" s="54">
        <v>636241.5</v>
      </c>
      <c r="Q493" s="54">
        <v>199122.5</v>
      </c>
      <c r="R493" s="54">
        <v>835364</v>
      </c>
      <c r="S493" s="56">
        <v>40618</v>
      </c>
      <c r="T493" s="56">
        <v>40724</v>
      </c>
      <c r="U493" s="54">
        <v>604623.5</v>
      </c>
      <c r="V493" s="51" t="s">
        <v>40</v>
      </c>
    </row>
    <row r="494" spans="1:22" ht="16.5" customHeight="1" x14ac:dyDescent="0.25">
      <c r="A494" s="51" t="s">
        <v>32</v>
      </c>
      <c r="B494" s="89" t="s">
        <v>8470</v>
      </c>
      <c r="C494" s="51" t="s">
        <v>1166</v>
      </c>
      <c r="D494" s="75" t="s">
        <v>8500</v>
      </c>
      <c r="E494" s="51" t="s">
        <v>3937</v>
      </c>
      <c r="F494" s="75" t="s">
        <v>8502</v>
      </c>
      <c r="G494" s="51" t="s">
        <v>4226</v>
      </c>
      <c r="H494" s="75" t="s">
        <v>8674</v>
      </c>
      <c r="I494" s="51" t="s">
        <v>42</v>
      </c>
      <c r="J494" s="57">
        <v>1</v>
      </c>
      <c r="K494" s="53" t="s">
        <v>4511</v>
      </c>
      <c r="L494" s="53" t="s">
        <v>3192</v>
      </c>
      <c r="M494" s="57" t="s">
        <v>43</v>
      </c>
      <c r="N494" s="52">
        <v>48</v>
      </c>
      <c r="O494" s="51" t="s">
        <v>38</v>
      </c>
      <c r="P494" s="54">
        <v>478370.2</v>
      </c>
      <c r="Q494" s="54">
        <v>202117.8</v>
      </c>
      <c r="R494" s="54">
        <v>680488</v>
      </c>
      <c r="S494" s="56">
        <v>40617</v>
      </c>
      <c r="T494" s="56">
        <v>40724</v>
      </c>
      <c r="U494" s="54">
        <v>460846.19999999995</v>
      </c>
      <c r="V494" s="51" t="s">
        <v>40</v>
      </c>
    </row>
    <row r="495" spans="1:22" ht="16.5" customHeight="1" x14ac:dyDescent="0.25">
      <c r="A495" s="51" t="s">
        <v>32</v>
      </c>
      <c r="B495" s="89" t="s">
        <v>8470</v>
      </c>
      <c r="C495" s="51" t="s">
        <v>1166</v>
      </c>
      <c r="D495" s="75" t="s">
        <v>8500</v>
      </c>
      <c r="E495" s="51" t="s">
        <v>3937</v>
      </c>
      <c r="F495" s="75" t="s">
        <v>8502</v>
      </c>
      <c r="G495" s="51" t="s">
        <v>3938</v>
      </c>
      <c r="H495" s="75" t="s">
        <v>8675</v>
      </c>
      <c r="I495" s="51" t="s">
        <v>516</v>
      </c>
      <c r="J495" s="57">
        <v>1</v>
      </c>
      <c r="K495" s="53" t="s">
        <v>4511</v>
      </c>
      <c r="L495" s="53" t="s">
        <v>3267</v>
      </c>
      <c r="M495" s="57" t="s">
        <v>62</v>
      </c>
      <c r="N495" s="52">
        <v>51</v>
      </c>
      <c r="O495" s="51" t="s">
        <v>38</v>
      </c>
      <c r="P495" s="54">
        <v>480395</v>
      </c>
      <c r="Q495" s="54">
        <v>217175</v>
      </c>
      <c r="R495" s="54">
        <v>697570</v>
      </c>
      <c r="S495" s="56">
        <v>40617</v>
      </c>
      <c r="T495" s="56">
        <v>40724</v>
      </c>
      <c r="U495" s="54">
        <v>468546</v>
      </c>
      <c r="V495" s="51" t="s">
        <v>40</v>
      </c>
    </row>
    <row r="496" spans="1:22" ht="16.5" customHeight="1" x14ac:dyDescent="0.25">
      <c r="A496" s="51" t="s">
        <v>32</v>
      </c>
      <c r="B496" s="89" t="s">
        <v>8470</v>
      </c>
      <c r="C496" s="51" t="s">
        <v>1166</v>
      </c>
      <c r="D496" s="75" t="s">
        <v>8500</v>
      </c>
      <c r="E496" s="51" t="s">
        <v>3937</v>
      </c>
      <c r="F496" s="75" t="s">
        <v>8502</v>
      </c>
      <c r="G496" s="51" t="s">
        <v>539</v>
      </c>
      <c r="H496" s="75" t="s">
        <v>8676</v>
      </c>
      <c r="I496" s="51" t="s">
        <v>6547</v>
      </c>
      <c r="J496" s="57">
        <v>1</v>
      </c>
      <c r="K496" s="53" t="s">
        <v>4519</v>
      </c>
      <c r="L496" s="53" t="s">
        <v>4520</v>
      </c>
      <c r="M496" s="57" t="s">
        <v>557</v>
      </c>
      <c r="N496" s="52">
        <v>63</v>
      </c>
      <c r="O496" s="51" t="s">
        <v>28</v>
      </c>
      <c r="P496" s="54">
        <v>636241.5</v>
      </c>
      <c r="Q496" s="54">
        <v>199122.5</v>
      </c>
      <c r="R496" s="54">
        <v>835364</v>
      </c>
      <c r="S496" s="56">
        <v>40618</v>
      </c>
      <c r="T496" s="56">
        <v>40724</v>
      </c>
      <c r="U496" s="54">
        <v>604623.5</v>
      </c>
      <c r="V496" s="51" t="s">
        <v>40</v>
      </c>
    </row>
    <row r="497" spans="1:22" ht="16.5" customHeight="1" x14ac:dyDescent="0.25">
      <c r="A497" s="51" t="s">
        <v>32</v>
      </c>
      <c r="B497" s="89" t="s">
        <v>8470</v>
      </c>
      <c r="C497" s="51" t="s">
        <v>1166</v>
      </c>
      <c r="D497" s="75" t="s">
        <v>8500</v>
      </c>
      <c r="E497" s="51" t="s">
        <v>3937</v>
      </c>
      <c r="F497" s="75" t="s">
        <v>8502</v>
      </c>
      <c r="G497" s="51" t="s">
        <v>2009</v>
      </c>
      <c r="H497" s="75" t="s">
        <v>8678</v>
      </c>
      <c r="I497" s="51" t="s">
        <v>7204</v>
      </c>
      <c r="J497" s="57">
        <v>1</v>
      </c>
      <c r="K497" s="53" t="s">
        <v>4511</v>
      </c>
      <c r="L497" s="53" t="s">
        <v>3267</v>
      </c>
      <c r="M497" s="57" t="s">
        <v>62</v>
      </c>
      <c r="N497" s="52">
        <v>51</v>
      </c>
      <c r="O497" s="51" t="s">
        <v>38</v>
      </c>
      <c r="P497" s="54">
        <v>458465.8</v>
      </c>
      <c r="Q497" s="54">
        <v>218543.8</v>
      </c>
      <c r="R497" s="54">
        <v>677009.6</v>
      </c>
      <c r="S497" s="56">
        <v>40617</v>
      </c>
      <c r="T497" s="56">
        <v>40724</v>
      </c>
      <c r="U497" s="54">
        <v>428465.80000000005</v>
      </c>
      <c r="V497" s="51" t="s">
        <v>40</v>
      </c>
    </row>
    <row r="498" spans="1:22" ht="16.5" customHeight="1" x14ac:dyDescent="0.25">
      <c r="A498" s="51" t="s">
        <v>32</v>
      </c>
      <c r="B498" s="89" t="s">
        <v>8470</v>
      </c>
      <c r="C498" s="51" t="s">
        <v>1166</v>
      </c>
      <c r="D498" s="75" t="s">
        <v>8500</v>
      </c>
      <c r="E498" s="51" t="s">
        <v>3937</v>
      </c>
      <c r="F498" s="75" t="s">
        <v>8502</v>
      </c>
      <c r="G498" s="51" t="s">
        <v>4144</v>
      </c>
      <c r="H498" s="75" t="s">
        <v>8679</v>
      </c>
      <c r="I498" s="51" t="s">
        <v>42</v>
      </c>
      <c r="J498" s="57">
        <v>1</v>
      </c>
      <c r="K498" s="53" t="s">
        <v>4511</v>
      </c>
      <c r="L498" s="53" t="s">
        <v>3192</v>
      </c>
      <c r="M498" s="57" t="s">
        <v>43</v>
      </c>
      <c r="N498" s="52">
        <v>48</v>
      </c>
      <c r="O498" s="51" t="s">
        <v>38</v>
      </c>
      <c r="P498" s="54">
        <v>478370.2</v>
      </c>
      <c r="Q498" s="54">
        <v>202117.8</v>
      </c>
      <c r="R498" s="54">
        <v>680488</v>
      </c>
      <c r="S498" s="56">
        <v>40663</v>
      </c>
      <c r="T498" s="56">
        <v>40724</v>
      </c>
      <c r="U498" s="54">
        <v>460846.2</v>
      </c>
      <c r="V498" s="51" t="s">
        <v>40</v>
      </c>
    </row>
    <row r="499" spans="1:22" ht="16.5" customHeight="1" x14ac:dyDescent="0.25">
      <c r="A499" s="51" t="s">
        <v>32</v>
      </c>
      <c r="B499" s="89" t="s">
        <v>8470</v>
      </c>
      <c r="C499" s="51" t="s">
        <v>1166</v>
      </c>
      <c r="D499" s="75" t="s">
        <v>8500</v>
      </c>
      <c r="E499" s="51" t="s">
        <v>3937</v>
      </c>
      <c r="F499" s="75" t="s">
        <v>8502</v>
      </c>
      <c r="G499" s="51" t="s">
        <v>4145</v>
      </c>
      <c r="H499" s="75" t="s">
        <v>8681</v>
      </c>
      <c r="I499" s="51" t="s">
        <v>516</v>
      </c>
      <c r="J499" s="57">
        <v>1</v>
      </c>
      <c r="K499" s="53" t="s">
        <v>4511</v>
      </c>
      <c r="L499" s="53" t="s">
        <v>3267</v>
      </c>
      <c r="M499" s="57" t="s">
        <v>62</v>
      </c>
      <c r="N499" s="52">
        <v>51</v>
      </c>
      <c r="O499" s="51" t="s">
        <v>38</v>
      </c>
      <c r="P499" s="54">
        <v>544445</v>
      </c>
      <c r="Q499" s="54">
        <v>153125</v>
      </c>
      <c r="R499" s="54">
        <v>697570</v>
      </c>
      <c r="S499" s="56">
        <v>40663</v>
      </c>
      <c r="T499" s="56">
        <v>40724</v>
      </c>
      <c r="U499" s="54">
        <v>532596</v>
      </c>
      <c r="V499" s="51" t="s">
        <v>40</v>
      </c>
    </row>
    <row r="500" spans="1:22" ht="16.5" customHeight="1" x14ac:dyDescent="0.25">
      <c r="A500" s="51" t="s">
        <v>32</v>
      </c>
      <c r="B500" s="89" t="s">
        <v>8470</v>
      </c>
      <c r="C500" s="51" t="s">
        <v>1166</v>
      </c>
      <c r="D500" s="75" t="s">
        <v>8500</v>
      </c>
      <c r="E500" s="51" t="s">
        <v>3937</v>
      </c>
      <c r="F500" s="75" t="s">
        <v>8502</v>
      </c>
      <c r="G500" s="51" t="s">
        <v>4146</v>
      </c>
      <c r="H500" s="75" t="s">
        <v>8682</v>
      </c>
      <c r="I500" s="51" t="s">
        <v>42</v>
      </c>
      <c r="J500" s="57">
        <v>1</v>
      </c>
      <c r="K500" s="53" t="s">
        <v>4511</v>
      </c>
      <c r="L500" s="53" t="s">
        <v>3192</v>
      </c>
      <c r="M500" s="57" t="s">
        <v>43</v>
      </c>
      <c r="N500" s="52">
        <v>48</v>
      </c>
      <c r="O500" s="51" t="s">
        <v>38</v>
      </c>
      <c r="P500" s="54">
        <v>506938</v>
      </c>
      <c r="Q500" s="54">
        <v>173550</v>
      </c>
      <c r="R500" s="54">
        <v>680488</v>
      </c>
      <c r="S500" s="56">
        <v>40631</v>
      </c>
      <c r="T500" s="56">
        <v>40754</v>
      </c>
      <c r="U500" s="54">
        <v>489414</v>
      </c>
      <c r="V500" s="51" t="s">
        <v>40</v>
      </c>
    </row>
    <row r="501" spans="1:22" ht="16.5" customHeight="1" x14ac:dyDescent="0.25">
      <c r="A501" s="51" t="s">
        <v>32</v>
      </c>
      <c r="B501" s="89" t="s">
        <v>8470</v>
      </c>
      <c r="C501" s="51" t="s">
        <v>1166</v>
      </c>
      <c r="D501" s="75" t="s">
        <v>8500</v>
      </c>
      <c r="E501" s="51" t="s">
        <v>3937</v>
      </c>
      <c r="F501" s="75" t="s">
        <v>8502</v>
      </c>
      <c r="G501" s="51" t="s">
        <v>4147</v>
      </c>
      <c r="H501" s="75" t="s">
        <v>8683</v>
      </c>
      <c r="I501" s="51" t="s">
        <v>6547</v>
      </c>
      <c r="J501" s="57">
        <v>1</v>
      </c>
      <c r="K501" s="53" t="s">
        <v>4519</v>
      </c>
      <c r="L501" s="53" t="s">
        <v>4520</v>
      </c>
      <c r="M501" s="57" t="s">
        <v>557</v>
      </c>
      <c r="N501" s="52">
        <v>63</v>
      </c>
      <c r="O501" s="51" t="s">
        <v>28</v>
      </c>
      <c r="P501" s="54">
        <v>636241.5</v>
      </c>
      <c r="Q501" s="54">
        <v>199122.5</v>
      </c>
      <c r="R501" s="54">
        <v>835364</v>
      </c>
      <c r="S501" s="56">
        <v>40620</v>
      </c>
      <c r="T501" s="56">
        <v>40724</v>
      </c>
      <c r="U501" s="54">
        <v>604623.5</v>
      </c>
      <c r="V501" s="51" t="s">
        <v>40</v>
      </c>
    </row>
    <row r="502" spans="1:22" ht="16.5" customHeight="1" x14ac:dyDescent="0.25">
      <c r="A502" s="51" t="s">
        <v>32</v>
      </c>
      <c r="B502" s="89" t="s">
        <v>8470</v>
      </c>
      <c r="C502" s="51" t="s">
        <v>1166</v>
      </c>
      <c r="D502" s="75" t="s">
        <v>8500</v>
      </c>
      <c r="E502" s="51" t="s">
        <v>3937</v>
      </c>
      <c r="F502" s="75" t="s">
        <v>8502</v>
      </c>
      <c r="G502" s="51" t="s">
        <v>3041</v>
      </c>
      <c r="H502" s="75" t="s">
        <v>8684</v>
      </c>
      <c r="I502" s="51" t="s">
        <v>516</v>
      </c>
      <c r="J502" s="57">
        <v>1</v>
      </c>
      <c r="K502" s="53" t="s">
        <v>4511</v>
      </c>
      <c r="L502" s="53" t="s">
        <v>3267</v>
      </c>
      <c r="M502" s="57" t="s">
        <v>62</v>
      </c>
      <c r="N502" s="52">
        <v>51</v>
      </c>
      <c r="O502" s="51" t="s">
        <v>38</v>
      </c>
      <c r="P502" s="54">
        <v>544445</v>
      </c>
      <c r="Q502" s="54">
        <v>153125</v>
      </c>
      <c r="R502" s="54">
        <v>697570</v>
      </c>
      <c r="S502" s="56">
        <v>40617</v>
      </c>
      <c r="T502" s="56">
        <v>40724</v>
      </c>
      <c r="U502" s="54">
        <v>532596</v>
      </c>
      <c r="V502" s="51" t="s">
        <v>40</v>
      </c>
    </row>
    <row r="503" spans="1:22" ht="16.5" customHeight="1" x14ac:dyDescent="0.25">
      <c r="A503" s="51" t="s">
        <v>32</v>
      </c>
      <c r="B503" s="89" t="s">
        <v>8470</v>
      </c>
      <c r="C503" s="51" t="s">
        <v>1166</v>
      </c>
      <c r="D503" s="75" t="s">
        <v>8500</v>
      </c>
      <c r="E503" s="51" t="s">
        <v>3937</v>
      </c>
      <c r="F503" s="75" t="s">
        <v>8502</v>
      </c>
      <c r="G503" s="51" t="s">
        <v>12476</v>
      </c>
      <c r="H503" s="75" t="s">
        <v>8685</v>
      </c>
      <c r="I503" s="51" t="s">
        <v>3629</v>
      </c>
      <c r="J503" s="57">
        <v>1</v>
      </c>
      <c r="K503" s="53" t="s">
        <v>4519</v>
      </c>
      <c r="L503" s="53" t="s">
        <v>4520</v>
      </c>
      <c r="M503" s="57" t="s">
        <v>37</v>
      </c>
      <c r="N503" s="52">
        <v>63</v>
      </c>
      <c r="O503" s="51" t="s">
        <v>38</v>
      </c>
      <c r="P503" s="54">
        <v>511031</v>
      </c>
      <c r="Q503" s="54">
        <v>197769</v>
      </c>
      <c r="R503" s="54">
        <v>708800</v>
      </c>
      <c r="S503" s="56">
        <v>40663</v>
      </c>
      <c r="T503" s="56">
        <v>40754</v>
      </c>
      <c r="U503" s="54">
        <v>481031</v>
      </c>
      <c r="V503" s="51" t="s">
        <v>40</v>
      </c>
    </row>
    <row r="504" spans="1:22" ht="16.5" customHeight="1" x14ac:dyDescent="0.25">
      <c r="A504" s="51" t="s">
        <v>32</v>
      </c>
      <c r="B504" s="89" t="s">
        <v>8470</v>
      </c>
      <c r="C504" s="51" t="s">
        <v>1166</v>
      </c>
      <c r="D504" s="75" t="s">
        <v>8500</v>
      </c>
      <c r="E504" s="51" t="s">
        <v>3937</v>
      </c>
      <c r="F504" s="75" t="s">
        <v>8502</v>
      </c>
      <c r="G504" s="51" t="s">
        <v>12477</v>
      </c>
      <c r="H504" s="75" t="s">
        <v>8686</v>
      </c>
      <c r="I504" s="51" t="s">
        <v>6547</v>
      </c>
      <c r="J504" s="57">
        <v>1</v>
      </c>
      <c r="K504" s="53" t="s">
        <v>4519</v>
      </c>
      <c r="L504" s="53" t="s">
        <v>4520</v>
      </c>
      <c r="M504" s="57" t="s">
        <v>557</v>
      </c>
      <c r="N504" s="52">
        <v>63</v>
      </c>
      <c r="O504" s="51" t="s">
        <v>28</v>
      </c>
      <c r="P504" s="54">
        <v>636241.5</v>
      </c>
      <c r="Q504" s="54">
        <v>164245.5</v>
      </c>
      <c r="R504" s="54">
        <v>800487</v>
      </c>
      <c r="S504" s="56">
        <v>40663</v>
      </c>
      <c r="T504" s="56">
        <v>40754</v>
      </c>
      <c r="U504" s="54">
        <v>611461.5</v>
      </c>
      <c r="V504" s="51" t="s">
        <v>40</v>
      </c>
    </row>
    <row r="505" spans="1:22" ht="16.5" customHeight="1" x14ac:dyDescent="0.25">
      <c r="A505" s="51" t="s">
        <v>32</v>
      </c>
      <c r="B505" s="89" t="s">
        <v>8470</v>
      </c>
      <c r="C505" s="51" t="s">
        <v>1166</v>
      </c>
      <c r="D505" s="75" t="s">
        <v>8500</v>
      </c>
      <c r="E505" s="51" t="s">
        <v>3937</v>
      </c>
      <c r="F505" s="75" t="s">
        <v>8502</v>
      </c>
      <c r="G505" s="51" t="s">
        <v>3939</v>
      </c>
      <c r="H505" s="75" t="s">
        <v>8687</v>
      </c>
      <c r="I505" s="51" t="s">
        <v>6547</v>
      </c>
      <c r="J505" s="57">
        <v>1</v>
      </c>
      <c r="K505" s="53" t="s">
        <v>4519</v>
      </c>
      <c r="L505" s="53" t="s">
        <v>4520</v>
      </c>
      <c r="M505" s="57" t="s">
        <v>557</v>
      </c>
      <c r="N505" s="52">
        <v>63</v>
      </c>
      <c r="O505" s="51" t="s">
        <v>28</v>
      </c>
      <c r="P505" s="54">
        <v>636241.5</v>
      </c>
      <c r="Q505" s="54">
        <v>164245.5</v>
      </c>
      <c r="R505" s="54">
        <v>800487</v>
      </c>
      <c r="S505" s="56">
        <v>40617</v>
      </c>
      <c r="T505" s="56">
        <v>40724</v>
      </c>
      <c r="U505" s="54">
        <v>611461.5</v>
      </c>
      <c r="V505" s="51" t="s">
        <v>40</v>
      </c>
    </row>
    <row r="506" spans="1:22" ht="16.5" customHeight="1" x14ac:dyDescent="0.25">
      <c r="A506" s="51" t="s">
        <v>32</v>
      </c>
      <c r="B506" s="89" t="s">
        <v>8470</v>
      </c>
      <c r="C506" s="51" t="s">
        <v>1166</v>
      </c>
      <c r="D506" s="75" t="s">
        <v>8500</v>
      </c>
      <c r="E506" s="51" t="s">
        <v>3937</v>
      </c>
      <c r="F506" s="75" t="s">
        <v>8502</v>
      </c>
      <c r="G506" s="51" t="s">
        <v>104</v>
      </c>
      <c r="H506" s="75" t="s">
        <v>8688</v>
      </c>
      <c r="I506" s="51" t="s">
        <v>7205</v>
      </c>
      <c r="J506" s="57">
        <v>1</v>
      </c>
      <c r="K506" s="53" t="s">
        <v>4519</v>
      </c>
      <c r="L506" s="58" t="s">
        <v>4525</v>
      </c>
      <c r="M506" s="57" t="s">
        <v>57</v>
      </c>
      <c r="N506" s="52">
        <v>462</v>
      </c>
      <c r="O506" s="51" t="s">
        <v>38</v>
      </c>
      <c r="P506" s="54">
        <v>728811.5</v>
      </c>
      <c r="Q506" s="54">
        <v>184392.5</v>
      </c>
      <c r="R506" s="54">
        <v>913204</v>
      </c>
      <c r="S506" s="56">
        <v>40620</v>
      </c>
      <c r="T506" s="56">
        <v>40754</v>
      </c>
      <c r="U506" s="54">
        <v>698811.5</v>
      </c>
      <c r="V506" s="51" t="s">
        <v>40</v>
      </c>
    </row>
    <row r="507" spans="1:22" ht="16.5" customHeight="1" x14ac:dyDescent="0.25">
      <c r="A507" s="51" t="s">
        <v>32</v>
      </c>
      <c r="B507" s="89" t="s">
        <v>8470</v>
      </c>
      <c r="C507" s="51" t="s">
        <v>1166</v>
      </c>
      <c r="D507" s="75" t="s">
        <v>8500</v>
      </c>
      <c r="E507" s="51" t="s">
        <v>3937</v>
      </c>
      <c r="F507" s="75" t="s">
        <v>8502</v>
      </c>
      <c r="G507" s="51" t="s">
        <v>1124</v>
      </c>
      <c r="H507" s="75" t="s">
        <v>8689</v>
      </c>
      <c r="I507" s="51" t="s">
        <v>42</v>
      </c>
      <c r="J507" s="57">
        <v>1</v>
      </c>
      <c r="K507" s="53" t="s">
        <v>4511</v>
      </c>
      <c r="L507" s="53" t="s">
        <v>3192</v>
      </c>
      <c r="M507" s="57" t="s">
        <v>43</v>
      </c>
      <c r="N507" s="52">
        <v>48</v>
      </c>
      <c r="O507" s="51" t="s">
        <v>38</v>
      </c>
      <c r="P507" s="54">
        <v>478370.2</v>
      </c>
      <c r="Q507" s="54">
        <v>202117.8</v>
      </c>
      <c r="R507" s="54">
        <v>680488</v>
      </c>
      <c r="S507" s="56">
        <v>40617</v>
      </c>
      <c r="T507" s="56">
        <v>40724</v>
      </c>
      <c r="U507" s="54">
        <v>460846.19999999995</v>
      </c>
      <c r="V507" s="51" t="s">
        <v>40</v>
      </c>
    </row>
    <row r="508" spans="1:22" ht="16.5" customHeight="1" x14ac:dyDescent="0.25">
      <c r="A508" s="51" t="s">
        <v>32</v>
      </c>
      <c r="B508" s="89" t="s">
        <v>8470</v>
      </c>
      <c r="C508" s="51" t="s">
        <v>1166</v>
      </c>
      <c r="D508" s="75" t="s">
        <v>8500</v>
      </c>
      <c r="E508" s="51" t="s">
        <v>3937</v>
      </c>
      <c r="F508" s="75" t="s">
        <v>8502</v>
      </c>
      <c r="G508" s="51" t="s">
        <v>126</v>
      </c>
      <c r="H508" s="75" t="s">
        <v>8690</v>
      </c>
      <c r="I508" s="51" t="s">
        <v>516</v>
      </c>
      <c r="J508" s="57">
        <v>1</v>
      </c>
      <c r="K508" s="53" t="s">
        <v>4511</v>
      </c>
      <c r="L508" s="53" t="s">
        <v>3267</v>
      </c>
      <c r="M508" s="57" t="s">
        <v>62</v>
      </c>
      <c r="N508" s="52">
        <v>51</v>
      </c>
      <c r="O508" s="51" t="s">
        <v>38</v>
      </c>
      <c r="P508" s="54">
        <v>480395</v>
      </c>
      <c r="Q508" s="54">
        <v>217175</v>
      </c>
      <c r="R508" s="54">
        <v>697570</v>
      </c>
      <c r="S508" s="56">
        <v>40663</v>
      </c>
      <c r="T508" s="56">
        <v>40754</v>
      </c>
      <c r="U508" s="54">
        <v>468546</v>
      </c>
      <c r="V508" s="51" t="s">
        <v>40</v>
      </c>
    </row>
    <row r="509" spans="1:22" ht="16.5" customHeight="1" x14ac:dyDescent="0.25">
      <c r="A509" s="51" t="s">
        <v>32</v>
      </c>
      <c r="B509" s="89" t="s">
        <v>8470</v>
      </c>
      <c r="C509" s="51" t="s">
        <v>1166</v>
      </c>
      <c r="D509" s="75" t="s">
        <v>8500</v>
      </c>
      <c r="E509" s="51" t="s">
        <v>3937</v>
      </c>
      <c r="F509" s="75" t="s">
        <v>8502</v>
      </c>
      <c r="G509" s="51" t="s">
        <v>1411</v>
      </c>
      <c r="H509" s="75" t="s">
        <v>8691</v>
      </c>
      <c r="I509" s="51" t="s">
        <v>7074</v>
      </c>
      <c r="J509" s="57">
        <v>1</v>
      </c>
      <c r="K509" s="53" t="s">
        <v>4511</v>
      </c>
      <c r="L509" s="53" t="s">
        <v>4577</v>
      </c>
      <c r="M509" s="57" t="s">
        <v>27</v>
      </c>
      <c r="N509" s="52">
        <v>160.94999999999999</v>
      </c>
      <c r="O509" s="51" t="s">
        <v>28</v>
      </c>
      <c r="P509" s="54">
        <v>939922</v>
      </c>
      <c r="Q509" s="54">
        <v>260400</v>
      </c>
      <c r="R509" s="54">
        <v>1200322</v>
      </c>
      <c r="S509" s="56">
        <v>40663</v>
      </c>
      <c r="T509" s="56">
        <v>40801</v>
      </c>
      <c r="U509" s="54">
        <v>909922</v>
      </c>
      <c r="V509" s="51" t="s">
        <v>40</v>
      </c>
    </row>
    <row r="510" spans="1:22" ht="16.5" customHeight="1" x14ac:dyDescent="0.25">
      <c r="A510" s="51" t="s">
        <v>32</v>
      </c>
      <c r="B510" s="89" t="s">
        <v>8470</v>
      </c>
      <c r="C510" s="51" t="s">
        <v>1166</v>
      </c>
      <c r="D510" s="75" t="s">
        <v>8500</v>
      </c>
      <c r="E510" s="51" t="s">
        <v>3937</v>
      </c>
      <c r="F510" s="75" t="s">
        <v>8502</v>
      </c>
      <c r="G510" s="51" t="s">
        <v>3941</v>
      </c>
      <c r="H510" s="75" t="s">
        <v>12478</v>
      </c>
      <c r="I510" s="51" t="s">
        <v>516</v>
      </c>
      <c r="J510" s="57">
        <v>1</v>
      </c>
      <c r="K510" s="53" t="s">
        <v>4511</v>
      </c>
      <c r="L510" s="53" t="s">
        <v>3267</v>
      </c>
      <c r="M510" s="57" t="s">
        <v>62</v>
      </c>
      <c r="N510" s="52">
        <v>51</v>
      </c>
      <c r="O510" s="51" t="s">
        <v>38</v>
      </c>
      <c r="P510" s="54">
        <v>544445</v>
      </c>
      <c r="Q510" s="54">
        <v>153125</v>
      </c>
      <c r="R510" s="54">
        <v>697570</v>
      </c>
      <c r="S510" s="56">
        <v>40663</v>
      </c>
      <c r="T510" s="56">
        <v>40724</v>
      </c>
      <c r="U510" s="54">
        <v>532596</v>
      </c>
      <c r="V510" s="51" t="s">
        <v>40</v>
      </c>
    </row>
    <row r="511" spans="1:22" ht="16.5" customHeight="1" x14ac:dyDescent="0.25">
      <c r="A511" s="51" t="s">
        <v>32</v>
      </c>
      <c r="B511" s="89" t="s">
        <v>8470</v>
      </c>
      <c r="C511" s="51" t="s">
        <v>1166</v>
      </c>
      <c r="D511" s="75" t="s">
        <v>8500</v>
      </c>
      <c r="E511" s="51" t="s">
        <v>3937</v>
      </c>
      <c r="F511" s="75" t="s">
        <v>8502</v>
      </c>
      <c r="G511" s="51" t="s">
        <v>7206</v>
      </c>
      <c r="H511" s="75" t="s">
        <v>8693</v>
      </c>
      <c r="I511" s="51" t="s">
        <v>42</v>
      </c>
      <c r="J511" s="57">
        <v>1</v>
      </c>
      <c r="K511" s="53" t="s">
        <v>4511</v>
      </c>
      <c r="L511" s="53" t="s">
        <v>3192</v>
      </c>
      <c r="M511" s="57" t="s">
        <v>43</v>
      </c>
      <c r="N511" s="52">
        <v>48</v>
      </c>
      <c r="O511" s="51" t="s">
        <v>38</v>
      </c>
      <c r="P511" s="54">
        <v>506938</v>
      </c>
      <c r="Q511" s="54">
        <v>173550</v>
      </c>
      <c r="R511" s="54">
        <v>680488</v>
      </c>
      <c r="S511" s="56">
        <v>40663</v>
      </c>
      <c r="T511" s="56">
        <v>40724</v>
      </c>
      <c r="U511" s="54">
        <v>489414</v>
      </c>
      <c r="V511" s="51" t="s">
        <v>40</v>
      </c>
    </row>
    <row r="512" spans="1:22" ht="16.5" customHeight="1" x14ac:dyDescent="0.25">
      <c r="A512" s="51" t="s">
        <v>32</v>
      </c>
      <c r="B512" s="89" t="s">
        <v>8470</v>
      </c>
      <c r="C512" s="51" t="s">
        <v>1166</v>
      </c>
      <c r="D512" s="75" t="s">
        <v>8500</v>
      </c>
      <c r="E512" s="51" t="s">
        <v>3937</v>
      </c>
      <c r="F512" s="75" t="s">
        <v>8502</v>
      </c>
      <c r="G512" s="51" t="s">
        <v>4151</v>
      </c>
      <c r="H512" s="75" t="s">
        <v>8694</v>
      </c>
      <c r="I512" s="51" t="s">
        <v>42</v>
      </c>
      <c r="J512" s="57">
        <v>1</v>
      </c>
      <c r="K512" s="53" t="s">
        <v>4511</v>
      </c>
      <c r="L512" s="53" t="s">
        <v>3192</v>
      </c>
      <c r="M512" s="57" t="s">
        <v>43</v>
      </c>
      <c r="N512" s="52">
        <v>48</v>
      </c>
      <c r="O512" s="51" t="s">
        <v>38</v>
      </c>
      <c r="P512" s="54">
        <v>506938</v>
      </c>
      <c r="Q512" s="54">
        <v>173550</v>
      </c>
      <c r="R512" s="54">
        <v>680488</v>
      </c>
      <c r="S512" s="56">
        <v>40617</v>
      </c>
      <c r="T512" s="56">
        <v>40724</v>
      </c>
      <c r="U512" s="54">
        <v>489414</v>
      </c>
      <c r="V512" s="51" t="s">
        <v>40</v>
      </c>
    </row>
    <row r="513" spans="1:22" ht="16.5" customHeight="1" x14ac:dyDescent="0.25">
      <c r="A513" s="51" t="s">
        <v>32</v>
      </c>
      <c r="B513" s="89" t="s">
        <v>8470</v>
      </c>
      <c r="C513" s="51" t="s">
        <v>287</v>
      </c>
      <c r="D513" s="75" t="s">
        <v>8498</v>
      </c>
      <c r="E513" s="51" t="s">
        <v>12458</v>
      </c>
      <c r="F513" s="75" t="s">
        <v>9388</v>
      </c>
      <c r="G513" s="51" t="s">
        <v>7007</v>
      </c>
      <c r="H513" s="75" t="s">
        <v>12459</v>
      </c>
      <c r="I513" s="51" t="s">
        <v>42</v>
      </c>
      <c r="J513" s="57">
        <v>1</v>
      </c>
      <c r="K513" s="53" t="s">
        <v>4511</v>
      </c>
      <c r="L513" s="53" t="s">
        <v>3192</v>
      </c>
      <c r="M513" s="57" t="s">
        <v>43</v>
      </c>
      <c r="N513" s="52">
        <v>48</v>
      </c>
      <c r="O513" s="51" t="s">
        <v>38</v>
      </c>
      <c r="P513" s="54">
        <v>414871</v>
      </c>
      <c r="Q513" s="54">
        <v>231093</v>
      </c>
      <c r="R513" s="54">
        <v>645964</v>
      </c>
      <c r="S513" s="56">
        <v>40463</v>
      </c>
      <c r="T513" s="56">
        <v>40567</v>
      </c>
      <c r="U513" s="54">
        <v>400840.57999999996</v>
      </c>
      <c r="V513" s="51" t="s">
        <v>40</v>
      </c>
    </row>
    <row r="514" spans="1:22" ht="16.5" customHeight="1" x14ac:dyDescent="0.25">
      <c r="A514" s="51" t="s">
        <v>32</v>
      </c>
      <c r="B514" s="89" t="s">
        <v>8470</v>
      </c>
      <c r="C514" s="51" t="s">
        <v>287</v>
      </c>
      <c r="D514" s="75" t="s">
        <v>8498</v>
      </c>
      <c r="E514" s="51" t="s">
        <v>12458</v>
      </c>
      <c r="F514" s="75" t="s">
        <v>9388</v>
      </c>
      <c r="G514" s="51" t="s">
        <v>7003</v>
      </c>
      <c r="H514" s="75" t="s">
        <v>12460</v>
      </c>
      <c r="I514" s="51" t="s">
        <v>1084</v>
      </c>
      <c r="J514" s="57">
        <v>1</v>
      </c>
      <c r="K514" s="57" t="s">
        <v>4511</v>
      </c>
      <c r="L514" s="57" t="s">
        <v>3148</v>
      </c>
      <c r="M514" s="57" t="s">
        <v>75</v>
      </c>
      <c r="N514" s="52">
        <v>1</v>
      </c>
      <c r="O514" s="51" t="s">
        <v>76</v>
      </c>
      <c r="P514" s="54">
        <v>678230.5</v>
      </c>
      <c r="Q514" s="54">
        <v>240612.5</v>
      </c>
      <c r="R514" s="54">
        <v>918843</v>
      </c>
      <c r="S514" s="56">
        <v>40478</v>
      </c>
      <c r="T514" s="56">
        <v>40602</v>
      </c>
      <c r="U514" s="54">
        <v>624976.37000000011</v>
      </c>
      <c r="V514" s="51" t="s">
        <v>40</v>
      </c>
    </row>
    <row r="515" spans="1:22" ht="16.5" customHeight="1" x14ac:dyDescent="0.25">
      <c r="A515" s="51" t="s">
        <v>32</v>
      </c>
      <c r="B515" s="89" t="s">
        <v>8470</v>
      </c>
      <c r="C515" s="51" t="s">
        <v>287</v>
      </c>
      <c r="D515" s="75" t="s">
        <v>8498</v>
      </c>
      <c r="E515" s="51" t="s">
        <v>12458</v>
      </c>
      <c r="F515" s="75" t="s">
        <v>9388</v>
      </c>
      <c r="G515" s="51" t="s">
        <v>7005</v>
      </c>
      <c r="H515" s="75" t="s">
        <v>12461</v>
      </c>
      <c r="I515" s="51" t="s">
        <v>7006</v>
      </c>
      <c r="J515" s="57">
        <v>1</v>
      </c>
      <c r="K515" s="57" t="s">
        <v>4511</v>
      </c>
      <c r="L515" s="57" t="s">
        <v>3148</v>
      </c>
      <c r="M515" s="57" t="s">
        <v>75</v>
      </c>
      <c r="N515" s="52">
        <v>1</v>
      </c>
      <c r="O515" s="51" t="s">
        <v>76</v>
      </c>
      <c r="P515" s="54">
        <v>430673</v>
      </c>
      <c r="Q515" s="54">
        <v>225800</v>
      </c>
      <c r="R515" s="54">
        <v>656473</v>
      </c>
      <c r="S515" s="56">
        <v>40485</v>
      </c>
      <c r="T515" s="56">
        <v>40602</v>
      </c>
      <c r="U515" s="54">
        <v>430664.66000000003</v>
      </c>
      <c r="V515" s="51" t="s">
        <v>40</v>
      </c>
    </row>
    <row r="516" spans="1:22" ht="16.5" customHeight="1" x14ac:dyDescent="0.25">
      <c r="A516" s="51" t="s">
        <v>32</v>
      </c>
      <c r="B516" s="89" t="s">
        <v>8470</v>
      </c>
      <c r="C516" s="51" t="s">
        <v>287</v>
      </c>
      <c r="D516" s="75" t="s">
        <v>8498</v>
      </c>
      <c r="E516" s="51" t="s">
        <v>12458</v>
      </c>
      <c r="F516" s="75" t="s">
        <v>9388</v>
      </c>
      <c r="G516" s="51" t="s">
        <v>7004</v>
      </c>
      <c r="H516" s="75" t="s">
        <v>12462</v>
      </c>
      <c r="I516" s="51" t="s">
        <v>490</v>
      </c>
      <c r="J516" s="57">
        <v>1</v>
      </c>
      <c r="K516" s="53" t="s">
        <v>4508</v>
      </c>
      <c r="L516" s="53" t="s">
        <v>4183</v>
      </c>
      <c r="M516" s="57" t="s">
        <v>94</v>
      </c>
      <c r="N516" s="52">
        <v>1.4259999999999999</v>
      </c>
      <c r="O516" s="51" t="s">
        <v>51</v>
      </c>
      <c r="P516" s="54">
        <v>1396117</v>
      </c>
      <c r="Q516" s="54">
        <v>413465</v>
      </c>
      <c r="R516" s="54">
        <v>1809582</v>
      </c>
      <c r="S516" s="56">
        <v>40539</v>
      </c>
      <c r="T516" s="56">
        <v>40663</v>
      </c>
      <c r="U516" s="54">
        <v>1256505.3</v>
      </c>
      <c r="V516" s="51" t="s">
        <v>40</v>
      </c>
    </row>
    <row r="517" spans="1:22" ht="16.5" customHeight="1" x14ac:dyDescent="0.25">
      <c r="A517" s="51" t="s">
        <v>32</v>
      </c>
      <c r="B517" s="89" t="s">
        <v>8470</v>
      </c>
      <c r="C517" s="51" t="s">
        <v>287</v>
      </c>
      <c r="D517" s="75" t="s">
        <v>8498</v>
      </c>
      <c r="E517" s="51" t="s">
        <v>12458</v>
      </c>
      <c r="F517" s="75" t="s">
        <v>9388</v>
      </c>
      <c r="G517" s="51" t="s">
        <v>7011</v>
      </c>
      <c r="H517" s="75" t="s">
        <v>12463</v>
      </c>
      <c r="I517" s="51" t="s">
        <v>7012</v>
      </c>
      <c r="J517" s="57">
        <v>1</v>
      </c>
      <c r="K517" s="53" t="s">
        <v>4511</v>
      </c>
      <c r="L517" s="53" t="s">
        <v>4577</v>
      </c>
      <c r="M517" s="57" t="s">
        <v>27</v>
      </c>
      <c r="N517" s="52">
        <v>160.94999999999999</v>
      </c>
      <c r="O517" s="51" t="s">
        <v>38</v>
      </c>
      <c r="P517" s="54">
        <v>867556</v>
      </c>
      <c r="Q517" s="54">
        <v>277700</v>
      </c>
      <c r="R517" s="54">
        <v>1145256</v>
      </c>
      <c r="S517" s="56">
        <v>40511</v>
      </c>
      <c r="T517" s="56">
        <v>40694</v>
      </c>
      <c r="U517" s="54">
        <v>830209.63</v>
      </c>
      <c r="V517" s="51" t="s">
        <v>40</v>
      </c>
    </row>
    <row r="518" spans="1:22" ht="16.5" customHeight="1" x14ac:dyDescent="0.25">
      <c r="A518" s="51" t="s">
        <v>32</v>
      </c>
      <c r="B518" s="89" t="s">
        <v>8470</v>
      </c>
      <c r="C518" s="51" t="s">
        <v>287</v>
      </c>
      <c r="D518" s="75" t="s">
        <v>8498</v>
      </c>
      <c r="E518" s="51" t="s">
        <v>12458</v>
      </c>
      <c r="F518" s="75" t="s">
        <v>9388</v>
      </c>
      <c r="G518" s="51" t="s">
        <v>12465</v>
      </c>
      <c r="H518" s="75" t="s">
        <v>12464</v>
      </c>
      <c r="I518" s="51" t="s">
        <v>1084</v>
      </c>
      <c r="J518" s="57">
        <v>1</v>
      </c>
      <c r="K518" s="57" t="s">
        <v>4511</v>
      </c>
      <c r="L518" s="57" t="s">
        <v>3148</v>
      </c>
      <c r="M518" s="57" t="s">
        <v>75</v>
      </c>
      <c r="N518" s="52">
        <v>1</v>
      </c>
      <c r="O518" s="51" t="s">
        <v>76</v>
      </c>
      <c r="P518" s="54">
        <v>741821.5</v>
      </c>
      <c r="Q518" s="54">
        <v>235487.5</v>
      </c>
      <c r="R518" s="54">
        <v>977309</v>
      </c>
      <c r="S518" s="56">
        <v>40478</v>
      </c>
      <c r="T518" s="56">
        <v>40602</v>
      </c>
      <c r="U518" s="54">
        <v>698839.6399999999</v>
      </c>
      <c r="V518" s="51" t="s">
        <v>40</v>
      </c>
    </row>
    <row r="519" spans="1:22" ht="16.5" customHeight="1" x14ac:dyDescent="0.25">
      <c r="A519" s="51" t="s">
        <v>32</v>
      </c>
      <c r="B519" s="89" t="s">
        <v>8470</v>
      </c>
      <c r="C519" s="51" t="s">
        <v>287</v>
      </c>
      <c r="D519" s="75" t="s">
        <v>8498</v>
      </c>
      <c r="E519" s="51" t="s">
        <v>12458</v>
      </c>
      <c r="F519" s="75" t="s">
        <v>9388</v>
      </c>
      <c r="G519" s="51" t="s">
        <v>1124</v>
      </c>
      <c r="H519" s="75" t="s">
        <v>12466</v>
      </c>
      <c r="I519" s="51" t="s">
        <v>7010</v>
      </c>
      <c r="J519" s="57">
        <v>1</v>
      </c>
      <c r="K519" s="53" t="s">
        <v>4511</v>
      </c>
      <c r="L519" s="53" t="s">
        <v>4577</v>
      </c>
      <c r="M519" s="57" t="s">
        <v>27</v>
      </c>
      <c r="N519" s="52">
        <v>321.89999999999998</v>
      </c>
      <c r="O519" s="51" t="s">
        <v>38</v>
      </c>
      <c r="P519" s="54">
        <v>1724425</v>
      </c>
      <c r="Q519" s="54">
        <v>526450</v>
      </c>
      <c r="R519" s="54">
        <v>2250875</v>
      </c>
      <c r="S519" s="56">
        <v>40497</v>
      </c>
      <c r="T519" s="56">
        <v>40633</v>
      </c>
      <c r="U519" s="54">
        <v>1719873.31</v>
      </c>
      <c r="V519" s="51" t="s">
        <v>40</v>
      </c>
    </row>
    <row r="520" spans="1:22" ht="16.5" customHeight="1" x14ac:dyDescent="0.25">
      <c r="A520" s="51" t="s">
        <v>32</v>
      </c>
      <c r="B520" s="89" t="s">
        <v>8470</v>
      </c>
      <c r="C520" s="51" t="s">
        <v>287</v>
      </c>
      <c r="D520" s="75" t="s">
        <v>8498</v>
      </c>
      <c r="E520" s="51" t="s">
        <v>12458</v>
      </c>
      <c r="F520" s="75" t="s">
        <v>9388</v>
      </c>
      <c r="G520" s="51" t="s">
        <v>3394</v>
      </c>
      <c r="H520" s="75" t="s">
        <v>12467</v>
      </c>
      <c r="I520" s="51" t="s">
        <v>7013</v>
      </c>
      <c r="J520" s="57">
        <v>1</v>
      </c>
      <c r="K520" s="53" t="s">
        <v>4511</v>
      </c>
      <c r="L520" s="53" t="s">
        <v>4577</v>
      </c>
      <c r="M520" s="57" t="s">
        <v>27</v>
      </c>
      <c r="N520" s="52">
        <v>87.35</v>
      </c>
      <c r="O520" s="51" t="s">
        <v>38</v>
      </c>
      <c r="P520" s="54">
        <v>481086</v>
      </c>
      <c r="Q520" s="54">
        <v>130312</v>
      </c>
      <c r="R520" s="54">
        <v>611398</v>
      </c>
      <c r="S520" s="56">
        <v>40463</v>
      </c>
      <c r="T520" s="56">
        <v>40553</v>
      </c>
      <c r="U520" s="54">
        <v>481070.97</v>
      </c>
      <c r="V520" s="51" t="s">
        <v>40</v>
      </c>
    </row>
    <row r="521" spans="1:22" ht="16.5" customHeight="1" x14ac:dyDescent="0.25">
      <c r="A521" s="51" t="s">
        <v>32</v>
      </c>
      <c r="B521" s="89" t="s">
        <v>8470</v>
      </c>
      <c r="C521" s="51" t="s">
        <v>287</v>
      </c>
      <c r="D521" s="75" t="s">
        <v>8498</v>
      </c>
      <c r="E521" s="51" t="s">
        <v>12458</v>
      </c>
      <c r="F521" s="75" t="s">
        <v>9388</v>
      </c>
      <c r="G521" s="51" t="s">
        <v>7009</v>
      </c>
      <c r="H521" s="75" t="s">
        <v>12468</v>
      </c>
      <c r="I521" s="51" t="s">
        <v>6964</v>
      </c>
      <c r="J521" s="57">
        <v>1</v>
      </c>
      <c r="K521" s="53" t="s">
        <v>4511</v>
      </c>
      <c r="L521" s="53" t="s">
        <v>4577</v>
      </c>
      <c r="M521" s="57" t="s">
        <v>27</v>
      </c>
      <c r="N521" s="52">
        <v>160.94999999999999</v>
      </c>
      <c r="O521" s="51" t="s">
        <v>38</v>
      </c>
      <c r="P521" s="54">
        <v>867556</v>
      </c>
      <c r="Q521" s="54">
        <v>271700</v>
      </c>
      <c r="R521" s="54">
        <v>1139256</v>
      </c>
      <c r="S521" s="56">
        <v>40492</v>
      </c>
      <c r="T521" s="56">
        <v>40633</v>
      </c>
      <c r="U521" s="54">
        <v>867547.31</v>
      </c>
      <c r="V521" s="51" t="s">
        <v>40</v>
      </c>
    </row>
    <row r="522" spans="1:22" ht="16.5" customHeight="1" x14ac:dyDescent="0.25">
      <c r="A522" s="51" t="s">
        <v>32</v>
      </c>
      <c r="B522" s="89" t="s">
        <v>8470</v>
      </c>
      <c r="C522" s="51" t="s">
        <v>287</v>
      </c>
      <c r="D522" s="75" t="s">
        <v>8498</v>
      </c>
      <c r="E522" s="51" t="s">
        <v>12458</v>
      </c>
      <c r="F522" s="75" t="s">
        <v>9388</v>
      </c>
      <c r="G522" s="51" t="s">
        <v>7008</v>
      </c>
      <c r="H522" s="75" t="s">
        <v>12469</v>
      </c>
      <c r="I522" s="51" t="s">
        <v>42</v>
      </c>
      <c r="J522" s="57">
        <v>1</v>
      </c>
      <c r="K522" s="53" t="s">
        <v>4511</v>
      </c>
      <c r="L522" s="53" t="s">
        <v>3192</v>
      </c>
      <c r="M522" s="57" t="s">
        <v>43</v>
      </c>
      <c r="N522" s="52">
        <v>48</v>
      </c>
      <c r="O522" s="51" t="s">
        <v>38</v>
      </c>
      <c r="P522" s="54">
        <v>497664</v>
      </c>
      <c r="Q522" s="54">
        <v>259165</v>
      </c>
      <c r="R522" s="54">
        <v>756829</v>
      </c>
      <c r="S522" s="56">
        <v>40494</v>
      </c>
      <c r="T522" s="56">
        <v>40602</v>
      </c>
      <c r="U522" s="54">
        <v>497638.95</v>
      </c>
      <c r="V522" s="51" t="s">
        <v>40</v>
      </c>
    </row>
    <row r="523" spans="1:22" ht="16.5" customHeight="1" x14ac:dyDescent="0.25">
      <c r="A523" s="51" t="s">
        <v>32</v>
      </c>
      <c r="B523" s="89" t="s">
        <v>8470</v>
      </c>
      <c r="C523" s="51" t="s">
        <v>287</v>
      </c>
      <c r="D523" s="75" t="s">
        <v>8498</v>
      </c>
      <c r="E523" s="51" t="s">
        <v>1729</v>
      </c>
      <c r="F523" s="75" t="s">
        <v>9394</v>
      </c>
      <c r="G523" s="51" t="s">
        <v>1730</v>
      </c>
      <c r="H523" s="75" t="s">
        <v>9396</v>
      </c>
      <c r="I523" s="51" t="s">
        <v>7016</v>
      </c>
      <c r="J523" s="57">
        <v>1</v>
      </c>
      <c r="K523" s="53" t="s">
        <v>4519</v>
      </c>
      <c r="L523" s="58" t="s">
        <v>4525</v>
      </c>
      <c r="M523" s="57" t="s">
        <v>57</v>
      </c>
      <c r="N523" s="52">
        <v>36</v>
      </c>
      <c r="O523" s="51" t="s">
        <v>38</v>
      </c>
      <c r="P523" s="54">
        <v>339078</v>
      </c>
      <c r="Q523" s="54">
        <v>139780</v>
      </c>
      <c r="R523" s="54">
        <v>478858</v>
      </c>
      <c r="S523" s="56">
        <v>40459</v>
      </c>
      <c r="T523" s="56">
        <v>40602</v>
      </c>
      <c r="U523" s="54">
        <v>331143.15000000002</v>
      </c>
      <c r="V523" s="51" t="s">
        <v>40</v>
      </c>
    </row>
    <row r="524" spans="1:22" ht="16.5" customHeight="1" x14ac:dyDescent="0.25">
      <c r="A524" s="51" t="s">
        <v>32</v>
      </c>
      <c r="B524" s="89" t="s">
        <v>8470</v>
      </c>
      <c r="C524" s="51" t="s">
        <v>287</v>
      </c>
      <c r="D524" s="75" t="s">
        <v>8498</v>
      </c>
      <c r="E524" s="51" t="s">
        <v>1729</v>
      </c>
      <c r="F524" s="75" t="s">
        <v>9394</v>
      </c>
      <c r="G524" s="51" t="s">
        <v>7015</v>
      </c>
      <c r="H524" s="75" t="s">
        <v>12470</v>
      </c>
      <c r="I524" s="51" t="s">
        <v>42</v>
      </c>
      <c r="J524" s="57">
        <v>1</v>
      </c>
      <c r="K524" s="53" t="s">
        <v>4511</v>
      </c>
      <c r="L524" s="53" t="s">
        <v>3192</v>
      </c>
      <c r="M524" s="57" t="s">
        <v>43</v>
      </c>
      <c r="N524" s="52">
        <v>48</v>
      </c>
      <c r="O524" s="51" t="s">
        <v>38</v>
      </c>
      <c r="P524" s="54">
        <v>486102</v>
      </c>
      <c r="Q524" s="54">
        <v>210990</v>
      </c>
      <c r="R524" s="54">
        <v>697092</v>
      </c>
      <c r="S524" s="56">
        <v>40456</v>
      </c>
      <c r="T524" s="56">
        <v>40543</v>
      </c>
      <c r="U524" s="54">
        <v>483458.69999999995</v>
      </c>
      <c r="V524" s="51" t="s">
        <v>40</v>
      </c>
    </row>
    <row r="525" spans="1:22" ht="16.5" customHeight="1" x14ac:dyDescent="0.25">
      <c r="A525" s="51" t="s">
        <v>32</v>
      </c>
      <c r="B525" s="89" t="s">
        <v>8470</v>
      </c>
      <c r="C525" s="51" t="s">
        <v>287</v>
      </c>
      <c r="D525" s="75" t="s">
        <v>8498</v>
      </c>
      <c r="E525" s="51" t="s">
        <v>1729</v>
      </c>
      <c r="F525" s="75" t="s">
        <v>9394</v>
      </c>
      <c r="G525" s="51" t="s">
        <v>7018</v>
      </c>
      <c r="H525" s="75" t="s">
        <v>12471</v>
      </c>
      <c r="I525" s="51" t="s">
        <v>7016</v>
      </c>
      <c r="J525" s="57">
        <v>1</v>
      </c>
      <c r="K525" s="53" t="s">
        <v>4519</v>
      </c>
      <c r="L525" s="58" t="s">
        <v>4525</v>
      </c>
      <c r="M525" s="57" t="s">
        <v>57</v>
      </c>
      <c r="N525" s="52">
        <v>36</v>
      </c>
      <c r="O525" s="51" t="s">
        <v>38</v>
      </c>
      <c r="P525" s="54">
        <v>339078</v>
      </c>
      <c r="Q525" s="54">
        <v>146530</v>
      </c>
      <c r="R525" s="54">
        <v>485608</v>
      </c>
      <c r="S525" s="56">
        <v>40458</v>
      </c>
      <c r="T525" s="56">
        <v>40543</v>
      </c>
      <c r="U525" s="54">
        <v>338793.77</v>
      </c>
      <c r="V525" s="51" t="s">
        <v>40</v>
      </c>
    </row>
    <row r="526" spans="1:22" ht="16.5" customHeight="1" x14ac:dyDescent="0.25">
      <c r="A526" s="51" t="s">
        <v>32</v>
      </c>
      <c r="B526" s="89" t="s">
        <v>8470</v>
      </c>
      <c r="C526" s="51" t="s">
        <v>287</v>
      </c>
      <c r="D526" s="75" t="s">
        <v>8498</v>
      </c>
      <c r="E526" s="51" t="s">
        <v>1729</v>
      </c>
      <c r="F526" s="75" t="s">
        <v>9394</v>
      </c>
      <c r="G526" s="51" t="s">
        <v>1737</v>
      </c>
      <c r="H526" s="75" t="s">
        <v>9398</v>
      </c>
      <c r="I526" s="51" t="s">
        <v>1427</v>
      </c>
      <c r="J526" s="57">
        <v>1</v>
      </c>
      <c r="K526" s="57" t="s">
        <v>4511</v>
      </c>
      <c r="L526" s="57" t="s">
        <v>4183</v>
      </c>
      <c r="M526" s="57" t="s">
        <v>83</v>
      </c>
      <c r="N526" s="52">
        <v>0.9</v>
      </c>
      <c r="O526" s="51" t="s">
        <v>51</v>
      </c>
      <c r="P526" s="54">
        <v>2098684</v>
      </c>
      <c r="Q526" s="54">
        <v>918320</v>
      </c>
      <c r="R526" s="54">
        <v>3017004</v>
      </c>
      <c r="S526" s="56">
        <v>40511</v>
      </c>
      <c r="T526" s="56">
        <v>40724</v>
      </c>
      <c r="U526" s="54">
        <v>1901102.76</v>
      </c>
      <c r="V526" s="51" t="s">
        <v>40</v>
      </c>
    </row>
    <row r="527" spans="1:22" ht="16.5" customHeight="1" x14ac:dyDescent="0.25">
      <c r="A527" s="51" t="s">
        <v>32</v>
      </c>
      <c r="B527" s="89" t="s">
        <v>8470</v>
      </c>
      <c r="C527" s="51" t="s">
        <v>287</v>
      </c>
      <c r="D527" s="75" t="s">
        <v>8498</v>
      </c>
      <c r="E527" s="51" t="s">
        <v>1729</v>
      </c>
      <c r="F527" s="75" t="s">
        <v>9394</v>
      </c>
      <c r="G527" s="51" t="s">
        <v>254</v>
      </c>
      <c r="H527" s="75" t="s">
        <v>12472</v>
      </c>
      <c r="I527" s="51" t="s">
        <v>516</v>
      </c>
      <c r="J527" s="57">
        <v>1</v>
      </c>
      <c r="K527" s="53" t="s">
        <v>4511</v>
      </c>
      <c r="L527" s="53" t="s">
        <v>3267</v>
      </c>
      <c r="M527" s="57" t="s">
        <v>62</v>
      </c>
      <c r="N527" s="52">
        <v>51</v>
      </c>
      <c r="O527" s="51" t="s">
        <v>38</v>
      </c>
      <c r="P527" s="54">
        <v>520136</v>
      </c>
      <c r="Q527" s="54">
        <v>222309</v>
      </c>
      <c r="R527" s="54">
        <v>742445</v>
      </c>
      <c r="S527" s="56">
        <v>40464</v>
      </c>
      <c r="T527" s="56">
        <v>40543</v>
      </c>
      <c r="U527" s="54">
        <v>515110.48</v>
      </c>
      <c r="V527" s="51" t="s">
        <v>40</v>
      </c>
    </row>
    <row r="528" spans="1:22" ht="16.5" customHeight="1" x14ac:dyDescent="0.25">
      <c r="A528" s="51" t="s">
        <v>32</v>
      </c>
      <c r="B528" s="89" t="s">
        <v>8470</v>
      </c>
      <c r="C528" s="51" t="s">
        <v>287</v>
      </c>
      <c r="D528" s="75" t="s">
        <v>8498</v>
      </c>
      <c r="E528" s="51" t="s">
        <v>1729</v>
      </c>
      <c r="F528" s="75" t="s">
        <v>9394</v>
      </c>
      <c r="G528" s="51" t="s">
        <v>1732</v>
      </c>
      <c r="H528" s="75" t="s">
        <v>9400</v>
      </c>
      <c r="I528" s="51" t="s">
        <v>487</v>
      </c>
      <c r="J528" s="57">
        <v>1</v>
      </c>
      <c r="K528" s="53" t="s">
        <v>4519</v>
      </c>
      <c r="L528" s="53" t="s">
        <v>4520</v>
      </c>
      <c r="M528" s="57" t="s">
        <v>488</v>
      </c>
      <c r="N528" s="52">
        <v>120</v>
      </c>
      <c r="O528" s="51" t="s">
        <v>38</v>
      </c>
      <c r="P528" s="54">
        <v>387007</v>
      </c>
      <c r="Q528" s="54">
        <v>165043</v>
      </c>
      <c r="R528" s="54">
        <v>552050</v>
      </c>
      <c r="S528" s="56">
        <v>40460</v>
      </c>
      <c r="T528" s="56">
        <v>40602</v>
      </c>
      <c r="U528" s="54">
        <v>383956.06</v>
      </c>
      <c r="V528" s="51" t="s">
        <v>40</v>
      </c>
    </row>
    <row r="529" spans="1:22" ht="16.5" customHeight="1" x14ac:dyDescent="0.25">
      <c r="A529" s="51" t="s">
        <v>32</v>
      </c>
      <c r="B529" s="89" t="s">
        <v>8470</v>
      </c>
      <c r="C529" s="51" t="s">
        <v>287</v>
      </c>
      <c r="D529" s="75" t="s">
        <v>8498</v>
      </c>
      <c r="E529" s="51" t="s">
        <v>1729</v>
      </c>
      <c r="F529" s="75" t="s">
        <v>9394</v>
      </c>
      <c r="G529" s="51" t="s">
        <v>7017</v>
      </c>
      <c r="H529" s="75" t="s">
        <v>12473</v>
      </c>
      <c r="I529" s="51" t="s">
        <v>42</v>
      </c>
      <c r="J529" s="57">
        <v>1</v>
      </c>
      <c r="K529" s="53" t="s">
        <v>4511</v>
      </c>
      <c r="L529" s="53" t="s">
        <v>3192</v>
      </c>
      <c r="M529" s="57" t="s">
        <v>43</v>
      </c>
      <c r="N529" s="52">
        <v>48</v>
      </c>
      <c r="O529" s="51" t="s">
        <v>38</v>
      </c>
      <c r="P529" s="54">
        <v>486102</v>
      </c>
      <c r="Q529" s="54">
        <v>213559</v>
      </c>
      <c r="R529" s="54">
        <v>699661</v>
      </c>
      <c r="S529" s="56">
        <v>40457</v>
      </c>
      <c r="T529" s="56">
        <v>40543</v>
      </c>
      <c r="U529" s="54">
        <v>473852</v>
      </c>
      <c r="V529" s="51" t="s">
        <v>40</v>
      </c>
    </row>
    <row r="530" spans="1:22" ht="16.5" customHeight="1" x14ac:dyDescent="0.25">
      <c r="A530" s="51" t="s">
        <v>32</v>
      </c>
      <c r="B530" s="89" t="s">
        <v>8470</v>
      </c>
      <c r="C530" s="51" t="s">
        <v>287</v>
      </c>
      <c r="D530" s="75" t="s">
        <v>8498</v>
      </c>
      <c r="E530" s="51" t="s">
        <v>1729</v>
      </c>
      <c r="F530" s="75" t="s">
        <v>9394</v>
      </c>
      <c r="G530" s="51" t="s">
        <v>7014</v>
      </c>
      <c r="H530" s="75" t="s">
        <v>12474</v>
      </c>
      <c r="I530" s="51" t="s">
        <v>320</v>
      </c>
      <c r="J530" s="57">
        <v>1</v>
      </c>
      <c r="K530" s="57" t="s">
        <v>4511</v>
      </c>
      <c r="L530" s="57" t="s">
        <v>3148</v>
      </c>
      <c r="M530" s="57" t="s">
        <v>75</v>
      </c>
      <c r="N530" s="52">
        <v>1</v>
      </c>
      <c r="O530" s="51" t="s">
        <v>76</v>
      </c>
      <c r="P530" s="54">
        <v>2533524</v>
      </c>
      <c r="Q530" s="54">
        <v>875451</v>
      </c>
      <c r="R530" s="54">
        <v>3408975</v>
      </c>
      <c r="S530" s="56">
        <v>40525</v>
      </c>
      <c r="T530" s="56">
        <v>40694</v>
      </c>
      <c r="U530" s="54">
        <v>2280171.6</v>
      </c>
      <c r="V530" s="51" t="s">
        <v>40</v>
      </c>
    </row>
    <row r="531" spans="1:22" ht="16.5" customHeight="1" x14ac:dyDescent="0.25">
      <c r="A531" s="51" t="s">
        <v>32</v>
      </c>
      <c r="B531" s="89" t="s">
        <v>8470</v>
      </c>
      <c r="C531" s="51" t="s">
        <v>287</v>
      </c>
      <c r="D531" s="75" t="s">
        <v>8498</v>
      </c>
      <c r="E531" s="51" t="s">
        <v>1129</v>
      </c>
      <c r="F531" s="75" t="s">
        <v>8611</v>
      </c>
      <c r="G531" s="51" t="s">
        <v>642</v>
      </c>
      <c r="H531" s="75" t="s">
        <v>10915</v>
      </c>
      <c r="I531" s="51" t="s">
        <v>3588</v>
      </c>
      <c r="J531" s="57">
        <v>1</v>
      </c>
      <c r="K531" s="53" t="s">
        <v>4511</v>
      </c>
      <c r="L531" s="53" t="s">
        <v>3267</v>
      </c>
      <c r="M531" s="57" t="s">
        <v>62</v>
      </c>
      <c r="N531" s="52">
        <v>51</v>
      </c>
      <c r="O531" s="51" t="s">
        <v>38</v>
      </c>
      <c r="P531" s="54">
        <v>685378.75</v>
      </c>
      <c r="Q531" s="54">
        <v>194621.25</v>
      </c>
      <c r="R531" s="54">
        <v>880000</v>
      </c>
      <c r="S531" s="56">
        <v>40598</v>
      </c>
      <c r="T531" s="56">
        <v>40724</v>
      </c>
      <c r="U531" s="54">
        <v>614478.75</v>
      </c>
      <c r="V531" s="51" t="s">
        <v>40</v>
      </c>
    </row>
    <row r="532" spans="1:22" ht="16.5" customHeight="1" x14ac:dyDescent="0.25">
      <c r="A532" s="51" t="s">
        <v>32</v>
      </c>
      <c r="B532" s="89" t="s">
        <v>8470</v>
      </c>
      <c r="C532" s="51" t="s">
        <v>287</v>
      </c>
      <c r="D532" s="75" t="s">
        <v>8498</v>
      </c>
      <c r="E532" s="51" t="s">
        <v>1129</v>
      </c>
      <c r="F532" s="75" t="s">
        <v>8611</v>
      </c>
      <c r="G532" s="51" t="s">
        <v>1130</v>
      </c>
      <c r="H532" s="75" t="s">
        <v>9403</v>
      </c>
      <c r="I532" s="51" t="s">
        <v>729</v>
      </c>
      <c r="J532" s="57">
        <v>1</v>
      </c>
      <c r="K532" s="53" t="s">
        <v>4519</v>
      </c>
      <c r="L532" s="53" t="s">
        <v>4520</v>
      </c>
      <c r="M532" s="57" t="s">
        <v>488</v>
      </c>
      <c r="N532" s="52">
        <v>135.19999999999999</v>
      </c>
      <c r="O532" s="51" t="s">
        <v>38</v>
      </c>
      <c r="P532" s="54">
        <v>689600</v>
      </c>
      <c r="Q532" s="54">
        <v>110400</v>
      </c>
      <c r="R532" s="54">
        <v>800000</v>
      </c>
      <c r="S532" s="56">
        <v>40624</v>
      </c>
      <c r="T532" s="56">
        <v>40724</v>
      </c>
      <c r="U532" s="54">
        <v>677372.73</v>
      </c>
      <c r="V532" s="51" t="s">
        <v>40</v>
      </c>
    </row>
    <row r="533" spans="1:22" ht="16.5" customHeight="1" x14ac:dyDescent="0.25">
      <c r="A533" s="51" t="s">
        <v>32</v>
      </c>
      <c r="B533" s="89" t="s">
        <v>8470</v>
      </c>
      <c r="C533" s="51" t="s">
        <v>287</v>
      </c>
      <c r="D533" s="75" t="s">
        <v>8498</v>
      </c>
      <c r="E533" s="51" t="s">
        <v>1129</v>
      </c>
      <c r="F533" s="75" t="s">
        <v>8611</v>
      </c>
      <c r="G533" s="51" t="s">
        <v>2832</v>
      </c>
      <c r="H533" s="75" t="s">
        <v>10916</v>
      </c>
      <c r="I533" s="51" t="s">
        <v>42</v>
      </c>
      <c r="J533" s="57">
        <v>1</v>
      </c>
      <c r="K533" s="53" t="s">
        <v>4511</v>
      </c>
      <c r="L533" s="53" t="s">
        <v>3192</v>
      </c>
      <c r="M533" s="57" t="s">
        <v>43</v>
      </c>
      <c r="N533" s="52">
        <v>48</v>
      </c>
      <c r="O533" s="51" t="s">
        <v>38</v>
      </c>
      <c r="P533" s="54">
        <v>567965</v>
      </c>
      <c r="Q533" s="54">
        <v>137995</v>
      </c>
      <c r="R533" s="54">
        <v>705960</v>
      </c>
      <c r="S533" s="56">
        <v>40663</v>
      </c>
      <c r="T533" s="56">
        <v>40724</v>
      </c>
      <c r="U533" s="54">
        <v>547592.67000000004</v>
      </c>
      <c r="V533" s="51" t="s">
        <v>40</v>
      </c>
    </row>
    <row r="534" spans="1:22" ht="16.5" customHeight="1" x14ac:dyDescent="0.25">
      <c r="A534" s="51" t="s">
        <v>32</v>
      </c>
      <c r="B534" s="89" t="s">
        <v>8470</v>
      </c>
      <c r="C534" s="51" t="s">
        <v>287</v>
      </c>
      <c r="D534" s="75" t="s">
        <v>8498</v>
      </c>
      <c r="E534" s="51" t="s">
        <v>1129</v>
      </c>
      <c r="F534" s="75" t="s">
        <v>8611</v>
      </c>
      <c r="G534" s="51" t="s">
        <v>1139</v>
      </c>
      <c r="H534" s="75" t="s">
        <v>9404</v>
      </c>
      <c r="I534" s="51" t="s">
        <v>7191</v>
      </c>
      <c r="J534" s="57">
        <v>1</v>
      </c>
      <c r="K534" s="57" t="s">
        <v>4511</v>
      </c>
      <c r="L534" s="57" t="s">
        <v>4183</v>
      </c>
      <c r="M534" s="57" t="s">
        <v>83</v>
      </c>
      <c r="N534" s="52">
        <v>0.248</v>
      </c>
      <c r="O534" s="51" t="s">
        <v>51</v>
      </c>
      <c r="P534" s="54">
        <v>907921.41</v>
      </c>
      <c r="Q534" s="54">
        <v>215075</v>
      </c>
      <c r="R534" s="54">
        <v>1122996.4100000001</v>
      </c>
      <c r="S534" s="56">
        <v>40663</v>
      </c>
      <c r="T534" s="56">
        <v>40724</v>
      </c>
      <c r="U534" s="54">
        <v>870165.01</v>
      </c>
      <c r="V534" s="51" t="s">
        <v>40</v>
      </c>
    </row>
    <row r="535" spans="1:22" ht="16.5" customHeight="1" x14ac:dyDescent="0.25">
      <c r="A535" s="51" t="s">
        <v>32</v>
      </c>
      <c r="B535" s="89" t="s">
        <v>8470</v>
      </c>
      <c r="C535" s="51" t="s">
        <v>287</v>
      </c>
      <c r="D535" s="75" t="s">
        <v>8498</v>
      </c>
      <c r="E535" s="51" t="s">
        <v>1129</v>
      </c>
      <c r="F535" s="75" t="s">
        <v>8611</v>
      </c>
      <c r="G535" s="51" t="s">
        <v>4411</v>
      </c>
      <c r="H535" s="75" t="s">
        <v>10918</v>
      </c>
      <c r="I535" s="51" t="s">
        <v>129</v>
      </c>
      <c r="J535" s="57">
        <v>1</v>
      </c>
      <c r="K535" s="53" t="s">
        <v>4511</v>
      </c>
      <c r="L535" s="53" t="s">
        <v>4577</v>
      </c>
      <c r="M535" s="57" t="s">
        <v>27</v>
      </c>
      <c r="N535" s="52">
        <v>160.19999999999999</v>
      </c>
      <c r="O535" s="51" t="s">
        <v>28</v>
      </c>
      <c r="P535" s="54">
        <v>1158970</v>
      </c>
      <c r="Q535" s="54">
        <v>201030</v>
      </c>
      <c r="R535" s="54">
        <v>1360000</v>
      </c>
      <c r="S535" s="56">
        <v>40624</v>
      </c>
      <c r="T535" s="56">
        <v>40724</v>
      </c>
      <c r="U535" s="54">
        <v>1134098.6400000001</v>
      </c>
      <c r="V535" s="51" t="s">
        <v>40</v>
      </c>
    </row>
    <row r="536" spans="1:22" ht="16.5" customHeight="1" x14ac:dyDescent="0.25">
      <c r="A536" s="51" t="s">
        <v>32</v>
      </c>
      <c r="B536" s="89" t="s">
        <v>8470</v>
      </c>
      <c r="C536" s="51" t="s">
        <v>287</v>
      </c>
      <c r="D536" s="75" t="s">
        <v>8498</v>
      </c>
      <c r="E536" s="51" t="s">
        <v>1129</v>
      </c>
      <c r="F536" s="75" t="s">
        <v>8611</v>
      </c>
      <c r="G536" s="51" t="s">
        <v>1135</v>
      </c>
      <c r="H536" s="75" t="s">
        <v>9405</v>
      </c>
      <c r="I536" s="51" t="s">
        <v>42</v>
      </c>
      <c r="J536" s="57">
        <v>1</v>
      </c>
      <c r="K536" s="53" t="s">
        <v>4511</v>
      </c>
      <c r="L536" s="53" t="s">
        <v>3192</v>
      </c>
      <c r="M536" s="57" t="s">
        <v>43</v>
      </c>
      <c r="N536" s="52">
        <v>48</v>
      </c>
      <c r="O536" s="51" t="s">
        <v>38</v>
      </c>
      <c r="P536" s="54">
        <v>585650</v>
      </c>
      <c r="Q536" s="54">
        <v>144350</v>
      </c>
      <c r="R536" s="54">
        <v>730000</v>
      </c>
      <c r="S536" s="56">
        <v>40592</v>
      </c>
      <c r="T536" s="56">
        <v>40694</v>
      </c>
      <c r="U536" s="54">
        <v>553657.67000000004</v>
      </c>
      <c r="V536" s="51" t="s">
        <v>40</v>
      </c>
    </row>
    <row r="537" spans="1:22" ht="16.5" customHeight="1" x14ac:dyDescent="0.25">
      <c r="A537" s="51" t="s">
        <v>32</v>
      </c>
      <c r="B537" s="89" t="s">
        <v>8470</v>
      </c>
      <c r="C537" s="51" t="s">
        <v>287</v>
      </c>
      <c r="D537" s="75" t="s">
        <v>8498</v>
      </c>
      <c r="E537" s="51" t="s">
        <v>1129</v>
      </c>
      <c r="F537" s="75" t="s">
        <v>8611</v>
      </c>
      <c r="G537" s="51" t="s">
        <v>1092</v>
      </c>
      <c r="H537" s="75" t="s">
        <v>10919</v>
      </c>
      <c r="I537" s="51" t="s">
        <v>42</v>
      </c>
      <c r="J537" s="57">
        <v>1</v>
      </c>
      <c r="K537" s="53" t="s">
        <v>4511</v>
      </c>
      <c r="L537" s="53" t="s">
        <v>3192</v>
      </c>
      <c r="M537" s="57" t="s">
        <v>43</v>
      </c>
      <c r="N537" s="52">
        <v>48</v>
      </c>
      <c r="O537" s="51" t="s">
        <v>38</v>
      </c>
      <c r="P537" s="54">
        <v>595320</v>
      </c>
      <c r="Q537" s="54">
        <v>166680</v>
      </c>
      <c r="R537" s="54">
        <v>762000</v>
      </c>
      <c r="S537" s="56">
        <v>40663</v>
      </c>
      <c r="T537" s="56">
        <v>40724</v>
      </c>
      <c r="U537" s="54">
        <v>560187.67000000004</v>
      </c>
      <c r="V537" s="51" t="s">
        <v>40</v>
      </c>
    </row>
    <row r="538" spans="1:22" ht="16.5" customHeight="1" x14ac:dyDescent="0.25">
      <c r="A538" s="51" t="s">
        <v>32</v>
      </c>
      <c r="B538" s="89" t="s">
        <v>8470</v>
      </c>
      <c r="C538" s="51" t="s">
        <v>287</v>
      </c>
      <c r="D538" s="75" t="s">
        <v>8498</v>
      </c>
      <c r="E538" s="51" t="s">
        <v>1129</v>
      </c>
      <c r="F538" s="75" t="s">
        <v>8611</v>
      </c>
      <c r="G538" s="51" t="s">
        <v>2680</v>
      </c>
      <c r="H538" s="75" t="s">
        <v>10921</v>
      </c>
      <c r="I538" s="51" t="s">
        <v>42</v>
      </c>
      <c r="J538" s="57">
        <v>1</v>
      </c>
      <c r="K538" s="53" t="s">
        <v>4511</v>
      </c>
      <c r="L538" s="53" t="s">
        <v>3192</v>
      </c>
      <c r="M538" s="57" t="s">
        <v>43</v>
      </c>
      <c r="N538" s="52">
        <v>48</v>
      </c>
      <c r="O538" s="51" t="s">
        <v>38</v>
      </c>
      <c r="P538" s="54">
        <v>576130</v>
      </c>
      <c r="Q538" s="54">
        <v>139370</v>
      </c>
      <c r="R538" s="54">
        <v>715500</v>
      </c>
      <c r="S538" s="56">
        <v>40663</v>
      </c>
      <c r="T538" s="56">
        <v>40724</v>
      </c>
      <c r="U538" s="54">
        <v>557297.67000000004</v>
      </c>
      <c r="V538" s="51" t="s">
        <v>40</v>
      </c>
    </row>
    <row r="539" spans="1:22" ht="16.5" customHeight="1" x14ac:dyDescent="0.25">
      <c r="A539" s="51" t="s">
        <v>32</v>
      </c>
      <c r="B539" s="89" t="s">
        <v>8470</v>
      </c>
      <c r="C539" s="51" t="s">
        <v>287</v>
      </c>
      <c r="D539" s="75" t="s">
        <v>8498</v>
      </c>
      <c r="E539" s="51" t="s">
        <v>1129</v>
      </c>
      <c r="F539" s="75" t="s">
        <v>8611</v>
      </c>
      <c r="G539" s="51" t="s">
        <v>4413</v>
      </c>
      <c r="H539" s="75" t="s">
        <v>10922</v>
      </c>
      <c r="I539" s="51" t="s">
        <v>490</v>
      </c>
      <c r="J539" s="57">
        <v>1</v>
      </c>
      <c r="K539" s="53" t="s">
        <v>4508</v>
      </c>
      <c r="L539" s="53" t="s">
        <v>4183</v>
      </c>
      <c r="M539" s="57" t="s">
        <v>94</v>
      </c>
      <c r="N539" s="52">
        <v>0.3</v>
      </c>
      <c r="O539" s="51" t="s">
        <v>51</v>
      </c>
      <c r="P539" s="54">
        <v>1322679</v>
      </c>
      <c r="Q539" s="54">
        <v>237321</v>
      </c>
      <c r="R539" s="54">
        <v>1560000</v>
      </c>
      <c r="S539" s="56">
        <v>40663</v>
      </c>
      <c r="T539" s="56">
        <v>40724</v>
      </c>
      <c r="U539" s="54">
        <v>1291025</v>
      </c>
      <c r="V539" s="51" t="s">
        <v>40</v>
      </c>
    </row>
    <row r="540" spans="1:22" ht="16.5" customHeight="1" x14ac:dyDescent="0.25">
      <c r="A540" s="51" t="s">
        <v>32</v>
      </c>
      <c r="B540" s="89" t="s">
        <v>8470</v>
      </c>
      <c r="C540" s="51" t="s">
        <v>287</v>
      </c>
      <c r="D540" s="75" t="s">
        <v>8498</v>
      </c>
      <c r="E540" s="51" t="s">
        <v>1129</v>
      </c>
      <c r="F540" s="75" t="s">
        <v>8611</v>
      </c>
      <c r="G540" s="51" t="s">
        <v>1137</v>
      </c>
      <c r="H540" s="75" t="s">
        <v>9407</v>
      </c>
      <c r="I540" s="51" t="s">
        <v>42</v>
      </c>
      <c r="J540" s="57">
        <v>1</v>
      </c>
      <c r="K540" s="53" t="s">
        <v>4511</v>
      </c>
      <c r="L540" s="53" t="s">
        <v>3192</v>
      </c>
      <c r="M540" s="57" t="s">
        <v>43</v>
      </c>
      <c r="N540" s="52">
        <v>48</v>
      </c>
      <c r="O540" s="51" t="s">
        <v>38</v>
      </c>
      <c r="P540" s="54">
        <v>370270.81</v>
      </c>
      <c r="Q540" s="54">
        <v>149729.19</v>
      </c>
      <c r="R540" s="54">
        <v>520000</v>
      </c>
      <c r="S540" s="56">
        <v>40663</v>
      </c>
      <c r="T540" s="56">
        <v>40724</v>
      </c>
      <c r="U540" s="54">
        <v>346832.4</v>
      </c>
      <c r="V540" s="51" t="s">
        <v>40</v>
      </c>
    </row>
    <row r="541" spans="1:22" ht="16.5" customHeight="1" x14ac:dyDescent="0.25">
      <c r="A541" s="51" t="s">
        <v>32</v>
      </c>
      <c r="B541" s="89" t="s">
        <v>8470</v>
      </c>
      <c r="C541" s="51" t="s">
        <v>287</v>
      </c>
      <c r="D541" s="75" t="s">
        <v>8498</v>
      </c>
      <c r="E541" s="51" t="s">
        <v>1129</v>
      </c>
      <c r="F541" s="75" t="s">
        <v>8611</v>
      </c>
      <c r="G541" s="51" t="s">
        <v>5954</v>
      </c>
      <c r="H541" s="75" t="s">
        <v>10923</v>
      </c>
      <c r="I541" s="51" t="s">
        <v>7192</v>
      </c>
      <c r="J541" s="57">
        <v>1</v>
      </c>
      <c r="K541" s="53" t="s">
        <v>4541</v>
      </c>
      <c r="L541" s="53" t="s">
        <v>4581</v>
      </c>
      <c r="M541" s="57" t="s">
        <v>136</v>
      </c>
      <c r="N541" s="52">
        <v>886</v>
      </c>
      <c r="O541" s="51" t="s">
        <v>137</v>
      </c>
      <c r="P541" s="54">
        <v>531640</v>
      </c>
      <c r="Q541" s="54">
        <v>148360</v>
      </c>
      <c r="R541" s="54">
        <v>680000</v>
      </c>
      <c r="S541" s="56">
        <v>40663</v>
      </c>
      <c r="T541" s="56">
        <v>40754</v>
      </c>
      <c r="U541" s="54">
        <v>519380.5</v>
      </c>
      <c r="V541" s="51" t="s">
        <v>40</v>
      </c>
    </row>
    <row r="542" spans="1:22" ht="16.5" customHeight="1" x14ac:dyDescent="0.25">
      <c r="A542" s="51" t="s">
        <v>32</v>
      </c>
      <c r="B542" s="89" t="s">
        <v>8470</v>
      </c>
      <c r="C542" s="51" t="s">
        <v>287</v>
      </c>
      <c r="D542" s="75" t="s">
        <v>8498</v>
      </c>
      <c r="E542" s="51" t="s">
        <v>1129</v>
      </c>
      <c r="F542" s="75" t="s">
        <v>8611</v>
      </c>
      <c r="G542" s="51" t="s">
        <v>12475</v>
      </c>
      <c r="H542" s="75" t="s">
        <v>10925</v>
      </c>
      <c r="I542" s="51" t="s">
        <v>269</v>
      </c>
      <c r="J542" s="57">
        <v>1</v>
      </c>
      <c r="K542" s="53" t="s">
        <v>4541</v>
      </c>
      <c r="L542" s="53" t="s">
        <v>4542</v>
      </c>
      <c r="M542" s="57" t="s">
        <v>270</v>
      </c>
      <c r="N542" s="52">
        <v>484</v>
      </c>
      <c r="O542" s="51" t="s">
        <v>137</v>
      </c>
      <c r="P542" s="54">
        <v>874200</v>
      </c>
      <c r="Q542" s="54">
        <v>216400</v>
      </c>
      <c r="R542" s="54">
        <v>1090600</v>
      </c>
      <c r="S542" s="56">
        <v>40582</v>
      </c>
      <c r="T542" s="56">
        <v>40724</v>
      </c>
      <c r="U542" s="54">
        <v>853249.7</v>
      </c>
      <c r="V542" s="51" t="s">
        <v>40</v>
      </c>
    </row>
    <row r="543" spans="1:22" ht="16.5" customHeight="1" x14ac:dyDescent="0.25">
      <c r="A543" s="51" t="s">
        <v>32</v>
      </c>
      <c r="B543" s="89" t="s">
        <v>8470</v>
      </c>
      <c r="C543" s="51" t="s">
        <v>287</v>
      </c>
      <c r="D543" s="75" t="s">
        <v>8498</v>
      </c>
      <c r="E543" s="51" t="s">
        <v>1129</v>
      </c>
      <c r="F543" s="75" t="s">
        <v>8611</v>
      </c>
      <c r="G543" s="51" t="s">
        <v>2525</v>
      </c>
      <c r="H543" s="75" t="s">
        <v>10927</v>
      </c>
      <c r="I543" s="51" t="s">
        <v>7191</v>
      </c>
      <c r="J543" s="57">
        <v>1</v>
      </c>
      <c r="K543" s="57" t="s">
        <v>4511</v>
      </c>
      <c r="L543" s="57" t="s">
        <v>4183</v>
      </c>
      <c r="M543" s="57" t="s">
        <v>83</v>
      </c>
      <c r="N543" s="52">
        <v>0.3</v>
      </c>
      <c r="O543" s="51" t="s">
        <v>51</v>
      </c>
      <c r="P543" s="54">
        <v>1647472.5</v>
      </c>
      <c r="Q543" s="54">
        <v>312527.5</v>
      </c>
      <c r="R543" s="54">
        <v>1960000</v>
      </c>
      <c r="S543" s="56">
        <v>40663</v>
      </c>
      <c r="T543" s="56">
        <v>40694</v>
      </c>
      <c r="U543" s="54">
        <v>1628326.87</v>
      </c>
      <c r="V543" s="51" t="s">
        <v>40</v>
      </c>
    </row>
    <row r="544" spans="1:22" ht="16.5" customHeight="1" x14ac:dyDescent="0.25">
      <c r="A544" s="51" t="s">
        <v>32</v>
      </c>
      <c r="B544" s="89" t="s">
        <v>8470</v>
      </c>
      <c r="C544" s="51" t="s">
        <v>287</v>
      </c>
      <c r="D544" s="75" t="s">
        <v>8498</v>
      </c>
      <c r="E544" s="51" t="s">
        <v>1129</v>
      </c>
      <c r="F544" s="75" t="s">
        <v>8611</v>
      </c>
      <c r="G544" s="51" t="s">
        <v>10930</v>
      </c>
      <c r="H544" s="75" t="s">
        <v>10929</v>
      </c>
      <c r="I544" s="51" t="s">
        <v>490</v>
      </c>
      <c r="J544" s="57">
        <v>1</v>
      </c>
      <c r="K544" s="53" t="s">
        <v>4508</v>
      </c>
      <c r="L544" s="53" t="s">
        <v>4183</v>
      </c>
      <c r="M544" s="57" t="s">
        <v>94</v>
      </c>
      <c r="N544" s="52">
        <v>0.13</v>
      </c>
      <c r="O544" s="51" t="s">
        <v>51</v>
      </c>
      <c r="P544" s="54">
        <v>363558.72</v>
      </c>
      <c r="Q544" s="54">
        <v>186441.28</v>
      </c>
      <c r="R544" s="54">
        <v>550000</v>
      </c>
      <c r="S544" s="56">
        <v>40631</v>
      </c>
      <c r="T544" s="56">
        <v>40724</v>
      </c>
      <c r="U544" s="54">
        <v>366358.9</v>
      </c>
      <c r="V544" s="51" t="s">
        <v>40</v>
      </c>
    </row>
    <row r="545" spans="1:22" ht="16.5" customHeight="1" x14ac:dyDescent="0.25">
      <c r="A545" s="51" t="s">
        <v>32</v>
      </c>
      <c r="B545" s="89" t="s">
        <v>8470</v>
      </c>
      <c r="C545" s="51" t="s">
        <v>1166</v>
      </c>
      <c r="D545" s="75" t="s">
        <v>8500</v>
      </c>
      <c r="E545" s="51" t="s">
        <v>1165</v>
      </c>
      <c r="F545" s="75" t="s">
        <v>8625</v>
      </c>
      <c r="G545" s="51" t="s">
        <v>4155</v>
      </c>
      <c r="H545" s="75" t="s">
        <v>10994</v>
      </c>
      <c r="I545" s="51" t="s">
        <v>1172</v>
      </c>
      <c r="J545" s="57">
        <v>1</v>
      </c>
      <c r="K545" s="53" t="s">
        <v>4511</v>
      </c>
      <c r="L545" s="53" t="s">
        <v>4577</v>
      </c>
      <c r="M545" s="57" t="s">
        <v>27</v>
      </c>
      <c r="N545" s="52">
        <v>87.35</v>
      </c>
      <c r="O545" s="51" t="s">
        <v>28</v>
      </c>
      <c r="P545" s="54">
        <v>545632.47</v>
      </c>
      <c r="Q545" s="54">
        <v>89218.03</v>
      </c>
      <c r="R545" s="54">
        <v>634850.5</v>
      </c>
      <c r="S545" s="56">
        <v>40581</v>
      </c>
      <c r="T545" s="56">
        <v>40694</v>
      </c>
      <c r="U545" s="54">
        <v>535632.48</v>
      </c>
      <c r="V545" s="51" t="s">
        <v>40</v>
      </c>
    </row>
    <row r="546" spans="1:22" ht="16.5" customHeight="1" x14ac:dyDescent="0.25">
      <c r="A546" s="51" t="s">
        <v>32</v>
      </c>
      <c r="B546" s="89" t="s">
        <v>8470</v>
      </c>
      <c r="C546" s="51" t="s">
        <v>1166</v>
      </c>
      <c r="D546" s="75" t="s">
        <v>8500</v>
      </c>
      <c r="E546" s="51" t="s">
        <v>1165</v>
      </c>
      <c r="F546" s="75" t="s">
        <v>8625</v>
      </c>
      <c r="G546" s="51" t="s">
        <v>1179</v>
      </c>
      <c r="H546" s="75" t="s">
        <v>9630</v>
      </c>
      <c r="I546" s="51" t="s">
        <v>142</v>
      </c>
      <c r="J546" s="57">
        <v>1</v>
      </c>
      <c r="K546" s="53" t="s">
        <v>4511</v>
      </c>
      <c r="L546" s="53" t="s">
        <v>3267</v>
      </c>
      <c r="M546" s="57" t="s">
        <v>62</v>
      </c>
      <c r="N546" s="52">
        <v>51</v>
      </c>
      <c r="O546" s="51" t="s">
        <v>38</v>
      </c>
      <c r="P546" s="54">
        <v>609306</v>
      </c>
      <c r="Q546" s="54">
        <v>105818.33</v>
      </c>
      <c r="R546" s="54">
        <v>715124.33</v>
      </c>
      <c r="S546" s="56">
        <v>40588</v>
      </c>
      <c r="T546" s="56">
        <v>40724</v>
      </c>
      <c r="U546" s="54">
        <v>591777.66999999993</v>
      </c>
      <c r="V546" s="51" t="s">
        <v>40</v>
      </c>
    </row>
    <row r="547" spans="1:22" ht="16.5" customHeight="1" x14ac:dyDescent="0.25">
      <c r="A547" s="51" t="s">
        <v>32</v>
      </c>
      <c r="B547" s="89" t="s">
        <v>8470</v>
      </c>
      <c r="C547" s="51" t="s">
        <v>1166</v>
      </c>
      <c r="D547" s="75" t="s">
        <v>8500</v>
      </c>
      <c r="E547" s="51" t="s">
        <v>1165</v>
      </c>
      <c r="F547" s="75" t="s">
        <v>8625</v>
      </c>
      <c r="G547" s="51" t="s">
        <v>3944</v>
      </c>
      <c r="H547" s="75" t="s">
        <v>10995</v>
      </c>
      <c r="I547" s="51" t="s">
        <v>42</v>
      </c>
      <c r="J547" s="57">
        <v>1</v>
      </c>
      <c r="K547" s="53" t="s">
        <v>4511</v>
      </c>
      <c r="L547" s="53" t="s">
        <v>3192</v>
      </c>
      <c r="M547" s="57" t="s">
        <v>43</v>
      </c>
      <c r="N547" s="52">
        <v>48</v>
      </c>
      <c r="O547" s="51" t="s">
        <v>38</v>
      </c>
      <c r="P547" s="54">
        <v>539269.02</v>
      </c>
      <c r="Q547" s="54">
        <v>102163.98</v>
      </c>
      <c r="R547" s="54">
        <v>641433</v>
      </c>
      <c r="S547" s="56">
        <v>40597</v>
      </c>
      <c r="T547" s="56">
        <v>40694</v>
      </c>
      <c r="U547" s="54">
        <v>523769.01999999996</v>
      </c>
      <c r="V547" s="51" t="s">
        <v>40</v>
      </c>
    </row>
    <row r="548" spans="1:22" ht="16.5" customHeight="1" x14ac:dyDescent="0.25">
      <c r="A548" s="51" t="s">
        <v>32</v>
      </c>
      <c r="B548" s="89" t="s">
        <v>8470</v>
      </c>
      <c r="C548" s="51" t="s">
        <v>1166</v>
      </c>
      <c r="D548" s="75" t="s">
        <v>8500</v>
      </c>
      <c r="E548" s="51" t="s">
        <v>1165</v>
      </c>
      <c r="F548" s="75" t="s">
        <v>8625</v>
      </c>
      <c r="G548" s="51" t="s">
        <v>1170</v>
      </c>
      <c r="H548" s="75" t="s">
        <v>9631</v>
      </c>
      <c r="I548" s="51" t="s">
        <v>516</v>
      </c>
      <c r="J548" s="57">
        <v>1</v>
      </c>
      <c r="K548" s="53" t="s">
        <v>4511</v>
      </c>
      <c r="L548" s="53" t="s">
        <v>3267</v>
      </c>
      <c r="M548" s="57" t="s">
        <v>62</v>
      </c>
      <c r="N548" s="52">
        <v>51</v>
      </c>
      <c r="O548" s="51" t="s">
        <v>38</v>
      </c>
      <c r="P548" s="54">
        <v>620487</v>
      </c>
      <c r="Q548" s="54">
        <v>98290</v>
      </c>
      <c r="R548" s="54">
        <v>718777</v>
      </c>
      <c r="S548" s="56">
        <v>40591</v>
      </c>
      <c r="T548" s="56">
        <v>40724</v>
      </c>
      <c r="U548" s="54">
        <v>600486.9</v>
      </c>
      <c r="V548" s="51" t="s">
        <v>40</v>
      </c>
    </row>
    <row r="549" spans="1:22" ht="16.5" customHeight="1" x14ac:dyDescent="0.25">
      <c r="A549" s="51" t="s">
        <v>32</v>
      </c>
      <c r="B549" s="89" t="s">
        <v>8470</v>
      </c>
      <c r="C549" s="51" t="s">
        <v>1166</v>
      </c>
      <c r="D549" s="75" t="s">
        <v>8500</v>
      </c>
      <c r="E549" s="51" t="s">
        <v>1165</v>
      </c>
      <c r="F549" s="75" t="s">
        <v>8625</v>
      </c>
      <c r="G549" s="51" t="s">
        <v>4156</v>
      </c>
      <c r="H549" s="75" t="s">
        <v>10996</v>
      </c>
      <c r="I549" s="51" t="s">
        <v>1172</v>
      </c>
      <c r="J549" s="57">
        <v>1</v>
      </c>
      <c r="K549" s="53" t="s">
        <v>4511</v>
      </c>
      <c r="L549" s="53" t="s">
        <v>4577</v>
      </c>
      <c r="M549" s="57" t="s">
        <v>27</v>
      </c>
      <c r="N549" s="52">
        <v>87.35</v>
      </c>
      <c r="O549" s="51" t="s">
        <v>28</v>
      </c>
      <c r="P549" s="54">
        <v>526632.47</v>
      </c>
      <c r="Q549" s="54">
        <v>87218.03</v>
      </c>
      <c r="R549" s="54">
        <v>613850.5</v>
      </c>
      <c r="S549" s="56">
        <v>40599</v>
      </c>
      <c r="T549" s="56">
        <v>40754</v>
      </c>
      <c r="U549" s="54">
        <v>516632.48</v>
      </c>
      <c r="V549" s="51" t="s">
        <v>40</v>
      </c>
    </row>
    <row r="550" spans="1:22" ht="16.5" customHeight="1" x14ac:dyDescent="0.25">
      <c r="A550" s="51" t="s">
        <v>32</v>
      </c>
      <c r="B550" s="89" t="s">
        <v>8470</v>
      </c>
      <c r="C550" s="51" t="s">
        <v>1166</v>
      </c>
      <c r="D550" s="75" t="s">
        <v>8500</v>
      </c>
      <c r="E550" s="51" t="s">
        <v>1165</v>
      </c>
      <c r="F550" s="75" t="s">
        <v>8625</v>
      </c>
      <c r="G550" s="51" t="s">
        <v>384</v>
      </c>
      <c r="H550" s="75" t="s">
        <v>10997</v>
      </c>
      <c r="I550" s="51" t="s">
        <v>42</v>
      </c>
      <c r="J550" s="57">
        <v>1</v>
      </c>
      <c r="K550" s="53" t="s">
        <v>4511</v>
      </c>
      <c r="L550" s="53" t="s">
        <v>3192</v>
      </c>
      <c r="M550" s="57" t="s">
        <v>43</v>
      </c>
      <c r="N550" s="52">
        <v>48</v>
      </c>
      <c r="O550" s="51" t="s">
        <v>38</v>
      </c>
      <c r="P550" s="54">
        <v>531269.02</v>
      </c>
      <c r="Q550" s="54">
        <v>102163.98</v>
      </c>
      <c r="R550" s="54">
        <v>633433</v>
      </c>
      <c r="S550" s="56">
        <v>40592</v>
      </c>
      <c r="T550" s="56">
        <v>40694</v>
      </c>
      <c r="U550" s="54">
        <v>513269.01999999996</v>
      </c>
      <c r="V550" s="51" t="s">
        <v>40</v>
      </c>
    </row>
    <row r="551" spans="1:22" ht="16.5" customHeight="1" x14ac:dyDescent="0.25">
      <c r="A551" s="51" t="s">
        <v>32</v>
      </c>
      <c r="B551" s="89" t="s">
        <v>8470</v>
      </c>
      <c r="C551" s="51" t="s">
        <v>1166</v>
      </c>
      <c r="D551" s="75" t="s">
        <v>8500</v>
      </c>
      <c r="E551" s="51" t="s">
        <v>1165</v>
      </c>
      <c r="F551" s="75" t="s">
        <v>8625</v>
      </c>
      <c r="G551" s="51" t="s">
        <v>1169</v>
      </c>
      <c r="H551" s="75" t="s">
        <v>9632</v>
      </c>
      <c r="I551" s="51" t="s">
        <v>1172</v>
      </c>
      <c r="J551" s="57">
        <v>1</v>
      </c>
      <c r="K551" s="53" t="s">
        <v>4511</v>
      </c>
      <c r="L551" s="53" t="s">
        <v>4577</v>
      </c>
      <c r="M551" s="57" t="s">
        <v>27</v>
      </c>
      <c r="N551" s="52">
        <v>87.35</v>
      </c>
      <c r="O551" s="51" t="s">
        <v>28</v>
      </c>
      <c r="P551" s="54">
        <v>557632.47</v>
      </c>
      <c r="Q551" s="54">
        <v>84218.03</v>
      </c>
      <c r="R551" s="54">
        <v>641850.5</v>
      </c>
      <c r="S551" s="56">
        <v>40657</v>
      </c>
      <c r="T551" s="56">
        <v>40754</v>
      </c>
      <c r="U551" s="54">
        <v>547632.48</v>
      </c>
      <c r="V551" s="51" t="s">
        <v>40</v>
      </c>
    </row>
    <row r="552" spans="1:22" ht="16.5" customHeight="1" x14ac:dyDescent="0.25">
      <c r="A552" s="51" t="s">
        <v>32</v>
      </c>
      <c r="B552" s="89" t="s">
        <v>8470</v>
      </c>
      <c r="C552" s="51" t="s">
        <v>1166</v>
      </c>
      <c r="D552" s="75" t="s">
        <v>8500</v>
      </c>
      <c r="E552" s="51" t="s">
        <v>1165</v>
      </c>
      <c r="F552" s="75" t="s">
        <v>8625</v>
      </c>
      <c r="G552" s="51" t="s">
        <v>1183</v>
      </c>
      <c r="H552" s="75" t="s">
        <v>9633</v>
      </c>
      <c r="I552" s="51" t="s">
        <v>42</v>
      </c>
      <c r="J552" s="57">
        <v>1</v>
      </c>
      <c r="K552" s="53" t="s">
        <v>4511</v>
      </c>
      <c r="L552" s="53" t="s">
        <v>3192</v>
      </c>
      <c r="M552" s="57" t="s">
        <v>43</v>
      </c>
      <c r="N552" s="52">
        <v>48</v>
      </c>
      <c r="O552" s="51" t="s">
        <v>38</v>
      </c>
      <c r="P552" s="54">
        <v>558269.02</v>
      </c>
      <c r="Q552" s="54">
        <v>97163.98</v>
      </c>
      <c r="R552" s="54">
        <v>655433</v>
      </c>
      <c r="S552" s="56">
        <v>40663</v>
      </c>
      <c r="T552" s="56">
        <v>40694</v>
      </c>
      <c r="U552" s="54">
        <v>542769.02</v>
      </c>
      <c r="V552" s="51" t="s">
        <v>40</v>
      </c>
    </row>
    <row r="553" spans="1:22" ht="16.5" customHeight="1" x14ac:dyDescent="0.25">
      <c r="A553" s="51" t="s">
        <v>32</v>
      </c>
      <c r="B553" s="89" t="s">
        <v>8470</v>
      </c>
      <c r="C553" s="51" t="s">
        <v>1166</v>
      </c>
      <c r="D553" s="75" t="s">
        <v>8500</v>
      </c>
      <c r="E553" s="51" t="s">
        <v>1165</v>
      </c>
      <c r="F553" s="75" t="s">
        <v>8625</v>
      </c>
      <c r="G553" s="51" t="s">
        <v>1182</v>
      </c>
      <c r="H553" s="75" t="s">
        <v>9634</v>
      </c>
      <c r="I553" s="51" t="s">
        <v>1172</v>
      </c>
      <c r="J553" s="57">
        <v>1</v>
      </c>
      <c r="K553" s="53" t="s">
        <v>4511</v>
      </c>
      <c r="L553" s="53" t="s">
        <v>4577</v>
      </c>
      <c r="M553" s="57" t="s">
        <v>27</v>
      </c>
      <c r="N553" s="52">
        <v>87.35</v>
      </c>
      <c r="O553" s="51" t="s">
        <v>28</v>
      </c>
      <c r="P553" s="54">
        <v>146902</v>
      </c>
      <c r="Q553" s="54">
        <v>492448.5</v>
      </c>
      <c r="R553" s="54">
        <v>639350.5</v>
      </c>
      <c r="S553" s="56">
        <v>40602</v>
      </c>
      <c r="T553" s="56">
        <v>40694</v>
      </c>
      <c r="U553" s="54">
        <v>117521.60000000001</v>
      </c>
      <c r="V553" s="51" t="s">
        <v>40</v>
      </c>
    </row>
    <row r="554" spans="1:22" ht="16.5" customHeight="1" x14ac:dyDescent="0.25">
      <c r="A554" s="51" t="s">
        <v>32</v>
      </c>
      <c r="B554" s="89" t="s">
        <v>8470</v>
      </c>
      <c r="C554" s="51" t="s">
        <v>1166</v>
      </c>
      <c r="D554" s="75" t="s">
        <v>8500</v>
      </c>
      <c r="E554" s="51" t="s">
        <v>1165</v>
      </c>
      <c r="F554" s="75" t="s">
        <v>8625</v>
      </c>
      <c r="G554" s="51" t="s">
        <v>1167</v>
      </c>
      <c r="H554" s="75" t="s">
        <v>9636</v>
      </c>
      <c r="I554" s="51" t="s">
        <v>1172</v>
      </c>
      <c r="J554" s="57">
        <v>1</v>
      </c>
      <c r="K554" s="53" t="s">
        <v>4511</v>
      </c>
      <c r="L554" s="53" t="s">
        <v>4577</v>
      </c>
      <c r="M554" s="57" t="s">
        <v>27</v>
      </c>
      <c r="N554" s="52">
        <v>87.35</v>
      </c>
      <c r="O554" s="51" t="s">
        <v>28</v>
      </c>
      <c r="P554" s="54">
        <v>526632.47</v>
      </c>
      <c r="Q554" s="54">
        <v>87218.03</v>
      </c>
      <c r="R554" s="54">
        <v>613850.5</v>
      </c>
      <c r="S554" s="56">
        <v>40595</v>
      </c>
      <c r="T554" s="56">
        <v>40694</v>
      </c>
      <c r="U554" s="54">
        <v>516632.47</v>
      </c>
      <c r="V554" s="51" t="s">
        <v>40</v>
      </c>
    </row>
    <row r="555" spans="1:22" ht="16.5" customHeight="1" x14ac:dyDescent="0.25">
      <c r="A555" s="51" t="s">
        <v>32</v>
      </c>
      <c r="B555" s="89" t="s">
        <v>8470</v>
      </c>
      <c r="C555" s="51" t="s">
        <v>1166</v>
      </c>
      <c r="D555" s="75" t="s">
        <v>8500</v>
      </c>
      <c r="E555" s="51" t="s">
        <v>1165</v>
      </c>
      <c r="F555" s="75" t="s">
        <v>8625</v>
      </c>
      <c r="G555" s="51" t="s">
        <v>1979</v>
      </c>
      <c r="H555" s="75" t="s">
        <v>10998</v>
      </c>
      <c r="I555" s="51" t="s">
        <v>516</v>
      </c>
      <c r="J555" s="57">
        <v>1</v>
      </c>
      <c r="K555" s="53" t="s">
        <v>4511</v>
      </c>
      <c r="L555" s="53" t="s">
        <v>3267</v>
      </c>
      <c r="M555" s="57" t="s">
        <v>62</v>
      </c>
      <c r="N555" s="52">
        <v>51</v>
      </c>
      <c r="O555" s="51" t="s">
        <v>38</v>
      </c>
      <c r="P555" s="54">
        <v>619568</v>
      </c>
      <c r="Q555" s="54">
        <v>107675</v>
      </c>
      <c r="R555" s="54">
        <v>727243</v>
      </c>
      <c r="S555" s="56">
        <v>40603</v>
      </c>
      <c r="T555" s="56">
        <v>40694</v>
      </c>
      <c r="U555" s="54">
        <v>599568</v>
      </c>
      <c r="V555" s="51" t="s">
        <v>40</v>
      </c>
    </row>
    <row r="556" spans="1:22" ht="16.5" customHeight="1" x14ac:dyDescent="0.25">
      <c r="A556" s="51" t="s">
        <v>32</v>
      </c>
      <c r="B556" s="89" t="s">
        <v>8470</v>
      </c>
      <c r="C556" s="51" t="s">
        <v>1166</v>
      </c>
      <c r="D556" s="75" t="s">
        <v>8500</v>
      </c>
      <c r="E556" s="51" t="s">
        <v>1165</v>
      </c>
      <c r="F556" s="75" t="s">
        <v>8625</v>
      </c>
      <c r="G556" s="51" t="s">
        <v>3945</v>
      </c>
      <c r="H556" s="75" t="s">
        <v>10999</v>
      </c>
      <c r="I556" s="51" t="s">
        <v>516</v>
      </c>
      <c r="J556" s="57">
        <v>1</v>
      </c>
      <c r="K556" s="53" t="s">
        <v>4511</v>
      </c>
      <c r="L556" s="53" t="s">
        <v>3267</v>
      </c>
      <c r="M556" s="57" t="s">
        <v>62</v>
      </c>
      <c r="N556" s="52">
        <v>51</v>
      </c>
      <c r="O556" s="51" t="s">
        <v>38</v>
      </c>
      <c r="P556" s="54">
        <v>617644</v>
      </c>
      <c r="Q556" s="54">
        <v>98290</v>
      </c>
      <c r="R556" s="54">
        <v>715934</v>
      </c>
      <c r="S556" s="56">
        <v>40595</v>
      </c>
      <c r="T556" s="56">
        <v>40694</v>
      </c>
      <c r="U556" s="54">
        <v>597644</v>
      </c>
      <c r="V556" s="51" t="s">
        <v>40</v>
      </c>
    </row>
    <row r="557" spans="1:22" ht="16.5" customHeight="1" x14ac:dyDescent="0.25">
      <c r="A557" s="51" t="s">
        <v>32</v>
      </c>
      <c r="B557" s="89" t="s">
        <v>8470</v>
      </c>
      <c r="C557" s="51" t="s">
        <v>1166</v>
      </c>
      <c r="D557" s="75" t="s">
        <v>8500</v>
      </c>
      <c r="E557" s="51" t="s">
        <v>1165</v>
      </c>
      <c r="F557" s="75" t="s">
        <v>8625</v>
      </c>
      <c r="G557" s="51" t="s">
        <v>363</v>
      </c>
      <c r="H557" s="75" t="s">
        <v>12479</v>
      </c>
      <c r="I557" s="51" t="s">
        <v>129</v>
      </c>
      <c r="J557" s="57">
        <v>1</v>
      </c>
      <c r="K557" s="53" t="s">
        <v>4511</v>
      </c>
      <c r="L557" s="53" t="s">
        <v>4577</v>
      </c>
      <c r="M557" s="57" t="s">
        <v>27</v>
      </c>
      <c r="N557" s="52">
        <v>160.94999999999999</v>
      </c>
      <c r="O557" s="51" t="s">
        <v>28</v>
      </c>
      <c r="P557" s="54">
        <v>1006580.94</v>
      </c>
      <c r="Q557" s="54">
        <v>165495.06</v>
      </c>
      <c r="R557" s="54">
        <v>1172076</v>
      </c>
      <c r="S557" s="56">
        <v>40590</v>
      </c>
      <c r="T557" s="56">
        <v>40724</v>
      </c>
      <c r="U557" s="54">
        <v>976580.94</v>
      </c>
      <c r="V557" s="51" t="s">
        <v>40</v>
      </c>
    </row>
    <row r="558" spans="1:22" ht="16.5" customHeight="1" x14ac:dyDescent="0.25">
      <c r="A558" s="51" t="s">
        <v>32</v>
      </c>
      <c r="B558" s="89" t="s">
        <v>8470</v>
      </c>
      <c r="C558" s="51" t="s">
        <v>1166</v>
      </c>
      <c r="D558" s="75" t="s">
        <v>8500</v>
      </c>
      <c r="E558" s="51" t="s">
        <v>1165</v>
      </c>
      <c r="F558" s="75" t="s">
        <v>8625</v>
      </c>
      <c r="G558" s="51" t="s">
        <v>126</v>
      </c>
      <c r="H558" s="75" t="s">
        <v>9638</v>
      </c>
      <c r="I558" s="51" t="s">
        <v>516</v>
      </c>
      <c r="J558" s="57">
        <v>1</v>
      </c>
      <c r="K558" s="53" t="s">
        <v>4511</v>
      </c>
      <c r="L558" s="53" t="s">
        <v>3267</v>
      </c>
      <c r="M558" s="57" t="s">
        <v>62</v>
      </c>
      <c r="N558" s="52">
        <v>51</v>
      </c>
      <c r="O558" s="51" t="s">
        <v>38</v>
      </c>
      <c r="P558" s="54">
        <v>627644</v>
      </c>
      <c r="Q558" s="54">
        <v>98290</v>
      </c>
      <c r="R558" s="54">
        <v>725934</v>
      </c>
      <c r="S558" s="56">
        <v>40590</v>
      </c>
      <c r="T558" s="56">
        <v>40724</v>
      </c>
      <c r="U558" s="54">
        <v>597644</v>
      </c>
      <c r="V558" s="51" t="s">
        <v>40</v>
      </c>
    </row>
    <row r="559" spans="1:22" ht="16.5" customHeight="1" x14ac:dyDescent="0.25">
      <c r="A559" s="51" t="s">
        <v>32</v>
      </c>
      <c r="B559" s="89" t="s">
        <v>8470</v>
      </c>
      <c r="C559" s="51" t="s">
        <v>1166</v>
      </c>
      <c r="D559" s="75" t="s">
        <v>8500</v>
      </c>
      <c r="E559" s="51" t="s">
        <v>1165</v>
      </c>
      <c r="F559" s="75" t="s">
        <v>8625</v>
      </c>
      <c r="G559" s="51" t="s">
        <v>1174</v>
      </c>
      <c r="H559" s="75" t="s">
        <v>9639</v>
      </c>
      <c r="I559" s="51" t="s">
        <v>516</v>
      </c>
      <c r="J559" s="57">
        <v>1</v>
      </c>
      <c r="K559" s="53" t="s">
        <v>4511</v>
      </c>
      <c r="L559" s="53" t="s">
        <v>3267</v>
      </c>
      <c r="M559" s="57" t="s">
        <v>62</v>
      </c>
      <c r="N559" s="52">
        <v>51</v>
      </c>
      <c r="O559" s="51" t="s">
        <v>38</v>
      </c>
      <c r="P559" s="54">
        <v>619305</v>
      </c>
      <c r="Q559" s="54">
        <v>98290</v>
      </c>
      <c r="R559" s="54">
        <v>717595</v>
      </c>
      <c r="S559" s="56">
        <v>40657</v>
      </c>
      <c r="T559" s="56">
        <v>40724</v>
      </c>
      <c r="U559" s="54">
        <v>599305</v>
      </c>
      <c r="V559" s="51" t="s">
        <v>40</v>
      </c>
    </row>
    <row r="560" spans="1:22" ht="16.5" customHeight="1" x14ac:dyDescent="0.25">
      <c r="A560" s="51" t="s">
        <v>32</v>
      </c>
      <c r="B560" s="89" t="s">
        <v>8470</v>
      </c>
      <c r="C560" s="51" t="s">
        <v>1166</v>
      </c>
      <c r="D560" s="75" t="s">
        <v>8500</v>
      </c>
      <c r="E560" s="51" t="s">
        <v>1165</v>
      </c>
      <c r="F560" s="75" t="s">
        <v>8625</v>
      </c>
      <c r="G560" s="51" t="s">
        <v>1181</v>
      </c>
      <c r="H560" s="75" t="s">
        <v>9641</v>
      </c>
      <c r="I560" s="51" t="s">
        <v>516</v>
      </c>
      <c r="J560" s="57">
        <v>1</v>
      </c>
      <c r="K560" s="53" t="s">
        <v>4511</v>
      </c>
      <c r="L560" s="53" t="s">
        <v>3267</v>
      </c>
      <c r="M560" s="57" t="s">
        <v>62</v>
      </c>
      <c r="N560" s="52">
        <v>51</v>
      </c>
      <c r="O560" s="51" t="s">
        <v>38</v>
      </c>
      <c r="P560" s="54">
        <v>611568</v>
      </c>
      <c r="Q560" s="54">
        <v>104366</v>
      </c>
      <c r="R560" s="54">
        <v>715934</v>
      </c>
      <c r="S560" s="56">
        <v>40592</v>
      </c>
      <c r="T560" s="56">
        <v>40724</v>
      </c>
      <c r="U560" s="54">
        <v>591568</v>
      </c>
      <c r="V560" s="51" t="s">
        <v>40</v>
      </c>
    </row>
    <row r="561" spans="1:22" ht="16.5" customHeight="1" x14ac:dyDescent="0.25">
      <c r="A561" s="51" t="s">
        <v>32</v>
      </c>
      <c r="B561" s="89" t="s">
        <v>8470</v>
      </c>
      <c r="C561" s="51" t="s">
        <v>1166</v>
      </c>
      <c r="D561" s="75" t="s">
        <v>8500</v>
      </c>
      <c r="E561" s="51" t="s">
        <v>1165</v>
      </c>
      <c r="F561" s="75" t="s">
        <v>8625</v>
      </c>
      <c r="G561" s="51" t="s">
        <v>1178</v>
      </c>
      <c r="H561" s="75" t="s">
        <v>9640</v>
      </c>
      <c r="I561" s="51" t="s">
        <v>142</v>
      </c>
      <c r="J561" s="57">
        <v>1</v>
      </c>
      <c r="K561" s="53" t="s">
        <v>4511</v>
      </c>
      <c r="L561" s="53" t="s">
        <v>3267</v>
      </c>
      <c r="M561" s="57" t="s">
        <v>62</v>
      </c>
      <c r="N561" s="52">
        <v>51</v>
      </c>
      <c r="O561" s="51" t="s">
        <v>38</v>
      </c>
      <c r="P561" s="54">
        <v>609306</v>
      </c>
      <c r="Q561" s="54">
        <v>105818.33</v>
      </c>
      <c r="R561" s="54">
        <v>715124.33</v>
      </c>
      <c r="S561" s="56">
        <v>40626</v>
      </c>
      <c r="T561" s="56">
        <v>40724</v>
      </c>
      <c r="U561" s="54">
        <v>591782.66999999993</v>
      </c>
      <c r="V561" s="51" t="s">
        <v>40</v>
      </c>
    </row>
    <row r="562" spans="1:22" ht="16.5" customHeight="1" x14ac:dyDescent="0.25">
      <c r="A562" s="51" t="s">
        <v>32</v>
      </c>
      <c r="B562" s="89" t="s">
        <v>8470</v>
      </c>
      <c r="C562" s="51" t="s">
        <v>1166</v>
      </c>
      <c r="D562" s="75" t="s">
        <v>8500</v>
      </c>
      <c r="E562" s="51" t="s">
        <v>1165</v>
      </c>
      <c r="F562" s="75" t="s">
        <v>8625</v>
      </c>
      <c r="G562" s="51" t="s">
        <v>4157</v>
      </c>
      <c r="H562" s="75" t="s">
        <v>11003</v>
      </c>
      <c r="I562" s="51" t="s">
        <v>129</v>
      </c>
      <c r="J562" s="57">
        <v>1</v>
      </c>
      <c r="K562" s="53" t="s">
        <v>4511</v>
      </c>
      <c r="L562" s="53" t="s">
        <v>4577</v>
      </c>
      <c r="M562" s="57" t="s">
        <v>27</v>
      </c>
      <c r="N562" s="52">
        <v>160.94999999999999</v>
      </c>
      <c r="O562" s="51" t="s">
        <v>28</v>
      </c>
      <c r="P562" s="54">
        <v>1015918</v>
      </c>
      <c r="Q562" s="54">
        <v>163355</v>
      </c>
      <c r="R562" s="54">
        <v>1179273</v>
      </c>
      <c r="S562" s="56">
        <v>40603</v>
      </c>
      <c r="T562" s="56">
        <v>40724</v>
      </c>
      <c r="U562" s="54">
        <v>985918</v>
      </c>
      <c r="V562" s="51" t="s">
        <v>40</v>
      </c>
    </row>
    <row r="563" spans="1:22" ht="16.5" customHeight="1" x14ac:dyDescent="0.25">
      <c r="A563" s="51" t="s">
        <v>32</v>
      </c>
      <c r="B563" s="89" t="s">
        <v>8470</v>
      </c>
      <c r="C563" s="51" t="s">
        <v>1166</v>
      </c>
      <c r="D563" s="75" t="s">
        <v>8500</v>
      </c>
      <c r="E563" s="51" t="s">
        <v>1165</v>
      </c>
      <c r="F563" s="75" t="s">
        <v>8625</v>
      </c>
      <c r="G563" s="51" t="s">
        <v>1171</v>
      </c>
      <c r="H563" s="75" t="s">
        <v>9642</v>
      </c>
      <c r="I563" s="51" t="s">
        <v>142</v>
      </c>
      <c r="J563" s="57">
        <v>1</v>
      </c>
      <c r="K563" s="53" t="s">
        <v>4511</v>
      </c>
      <c r="L563" s="53" t="s">
        <v>3267</v>
      </c>
      <c r="M563" s="57" t="s">
        <v>62</v>
      </c>
      <c r="N563" s="52">
        <v>51</v>
      </c>
      <c r="O563" s="51" t="s">
        <v>38</v>
      </c>
      <c r="P563" s="54">
        <v>612306</v>
      </c>
      <c r="Q563" s="54">
        <v>105290</v>
      </c>
      <c r="R563" s="54">
        <v>717596</v>
      </c>
      <c r="S563" s="56">
        <v>40606</v>
      </c>
      <c r="T563" s="56">
        <v>40724</v>
      </c>
      <c r="U563" s="54">
        <v>592306</v>
      </c>
      <c r="V563" s="51" t="s">
        <v>40</v>
      </c>
    </row>
    <row r="564" spans="1:22" ht="14.25" customHeight="1" x14ac:dyDescent="0.25">
      <c r="A564" s="51" t="s">
        <v>32</v>
      </c>
      <c r="B564" s="89" t="s">
        <v>8470</v>
      </c>
      <c r="C564" s="51" t="s">
        <v>1166</v>
      </c>
      <c r="D564" s="75" t="s">
        <v>8500</v>
      </c>
      <c r="E564" s="51" t="s">
        <v>1165</v>
      </c>
      <c r="F564" s="75" t="s">
        <v>8625</v>
      </c>
      <c r="G564" s="51" t="s">
        <v>1173</v>
      </c>
      <c r="H564" s="75" t="s">
        <v>9643</v>
      </c>
      <c r="I564" s="51" t="s">
        <v>129</v>
      </c>
      <c r="J564" s="57">
        <v>1</v>
      </c>
      <c r="K564" s="53" t="s">
        <v>4511</v>
      </c>
      <c r="L564" s="53" t="s">
        <v>4577</v>
      </c>
      <c r="M564" s="57" t="s">
        <v>27</v>
      </c>
      <c r="N564" s="52">
        <v>160.94999999999999</v>
      </c>
      <c r="O564" s="51" t="s">
        <v>28</v>
      </c>
      <c r="P564" s="54">
        <v>998128.12</v>
      </c>
      <c r="Q564" s="54">
        <v>184144.88</v>
      </c>
      <c r="R564" s="54">
        <v>1182273</v>
      </c>
      <c r="S564" s="56">
        <v>40582</v>
      </c>
      <c r="T564" s="56">
        <v>40694</v>
      </c>
      <c r="U564" s="54">
        <v>958128.12</v>
      </c>
      <c r="V564" s="51" t="s">
        <v>40</v>
      </c>
    </row>
    <row r="565" spans="1:22" ht="27.75" customHeight="1" x14ac:dyDescent="0.25">
      <c r="D565" s="75"/>
    </row>
    <row r="566" spans="1:22" ht="16.5" customHeight="1" x14ac:dyDescent="0.25">
      <c r="H566" s="83"/>
    </row>
    <row r="567" spans="1:22" ht="16.5" customHeight="1" x14ac:dyDescent="0.25"/>
    <row r="568" spans="1:22" ht="16.5" customHeight="1" x14ac:dyDescent="0.25"/>
    <row r="569" spans="1:22" ht="16.5" customHeight="1" x14ac:dyDescent="0.25"/>
    <row r="570" spans="1:22" ht="16.5" customHeight="1" x14ac:dyDescent="0.25"/>
    <row r="571" spans="1:22" ht="16.5" customHeight="1" x14ac:dyDescent="0.25"/>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V1125"/>
  <sheetViews>
    <sheetView workbookViewId="0">
      <pane xSplit="3" ySplit="3" topLeftCell="E1075" activePane="bottomRight" state="frozen"/>
      <selection activeCell="B1" sqref="B1"/>
      <selection pane="topRight" activeCell="E1" sqref="E1"/>
      <selection pane="bottomLeft" activeCell="B4" sqref="B4"/>
      <selection pane="bottomRight" activeCell="H1109" sqref="H1109"/>
    </sheetView>
  </sheetViews>
  <sheetFormatPr defaultRowHeight="15" x14ac:dyDescent="0.25"/>
  <cols>
    <col min="1" max="1" width="9.5703125" customWidth="1"/>
    <col min="2" max="2" width="9" customWidth="1"/>
    <col min="3" max="3" width="19.7109375" style="107" customWidth="1"/>
    <col min="4" max="4" width="10.85546875" style="107" customWidth="1"/>
    <col min="5" max="5" width="18" bestFit="1" customWidth="1"/>
    <col min="6" max="6" width="16.42578125" customWidth="1"/>
    <col min="7" max="7" width="23.5703125" customWidth="1"/>
    <col min="8" max="8" width="20.85546875" style="113" customWidth="1"/>
    <col min="9" max="9" width="53.5703125" customWidth="1"/>
    <col min="10" max="10" width="8.85546875" style="21" customWidth="1"/>
    <col min="11" max="11" width="48.5703125" style="21" customWidth="1"/>
    <col min="12" max="12" width="41.5703125" style="21" customWidth="1"/>
    <col min="13" max="13" width="12.7109375" customWidth="1"/>
    <col min="14" max="14" width="20.28515625" bestFit="1" customWidth="1"/>
    <col min="15" max="15" width="20.7109375" style="15" bestFit="1" customWidth="1"/>
    <col min="16" max="16" width="18.42578125" style="15" bestFit="1" customWidth="1"/>
    <col min="17" max="17" width="19.7109375" style="15" bestFit="1" customWidth="1"/>
    <col min="18" max="18" width="17.140625" bestFit="1" customWidth="1"/>
    <col min="19" max="19" width="11.85546875" customWidth="1"/>
    <col min="20" max="20" width="22.7109375" style="15" bestFit="1" customWidth="1"/>
    <col min="22" max="22" width="25.7109375" customWidth="1"/>
  </cols>
  <sheetData>
    <row r="1" spans="1:22" ht="26.25" x14ac:dyDescent="0.25">
      <c r="A1" s="8" t="s">
        <v>6960</v>
      </c>
      <c r="B1" s="8"/>
    </row>
    <row r="2" spans="1:22" ht="9.75" customHeight="1" x14ac:dyDescent="0.25"/>
    <row r="3" spans="1:22" x14ac:dyDescent="0.25">
      <c r="A3" s="69" t="s">
        <v>2150</v>
      </c>
      <c r="B3" s="117"/>
      <c r="C3" s="124" t="s">
        <v>2151</v>
      </c>
      <c r="D3" s="125"/>
      <c r="E3" s="118" t="s">
        <v>2152</v>
      </c>
      <c r="F3" s="111"/>
      <c r="G3" s="69" t="s">
        <v>2153</v>
      </c>
      <c r="H3" s="114"/>
      <c r="I3" s="69" t="s">
        <v>2154</v>
      </c>
      <c r="J3" s="69" t="s">
        <v>5</v>
      </c>
      <c r="K3" s="92" t="s">
        <v>7262</v>
      </c>
      <c r="L3" s="92" t="s">
        <v>4486</v>
      </c>
      <c r="M3" s="69" t="s">
        <v>7</v>
      </c>
      <c r="N3" s="69" t="s">
        <v>8</v>
      </c>
      <c r="O3" s="93" t="s">
        <v>9</v>
      </c>
      <c r="P3" s="93" t="s">
        <v>10</v>
      </c>
      <c r="Q3" s="93" t="s">
        <v>11</v>
      </c>
      <c r="R3" s="26" t="s">
        <v>12</v>
      </c>
      <c r="S3" s="26" t="s">
        <v>13</v>
      </c>
      <c r="T3" s="93" t="s">
        <v>14</v>
      </c>
      <c r="U3" s="69" t="s">
        <v>16</v>
      </c>
      <c r="V3" s="69" t="s">
        <v>18</v>
      </c>
    </row>
    <row r="4" spans="1:22" s="107" customFormat="1" ht="15.75" customHeight="1" x14ac:dyDescent="0.25">
      <c r="A4" s="72" t="s">
        <v>89</v>
      </c>
      <c r="B4" s="73" t="s">
        <v>7271</v>
      </c>
      <c r="C4" s="72" t="s">
        <v>2868</v>
      </c>
      <c r="D4" s="73" t="s">
        <v>7272</v>
      </c>
      <c r="E4" s="72" t="s">
        <v>3677</v>
      </c>
      <c r="F4" s="73" t="s">
        <v>7291</v>
      </c>
      <c r="G4" s="72" t="s">
        <v>3682</v>
      </c>
      <c r="H4" s="73" t="s">
        <v>7292</v>
      </c>
      <c r="I4" s="72" t="s">
        <v>6719</v>
      </c>
      <c r="J4" s="101">
        <v>1</v>
      </c>
      <c r="K4" s="102" t="s">
        <v>4519</v>
      </c>
      <c r="L4" s="102" t="s">
        <v>4522</v>
      </c>
      <c r="M4" s="103">
        <v>10</v>
      </c>
      <c r="N4" s="72" t="s">
        <v>111</v>
      </c>
      <c r="O4" s="104">
        <v>433067.75</v>
      </c>
      <c r="P4" s="104">
        <v>151819.43</v>
      </c>
      <c r="Q4" s="104">
        <v>584887.17999999993</v>
      </c>
      <c r="R4" s="105">
        <v>41045</v>
      </c>
      <c r="S4" s="106"/>
      <c r="T4" s="104">
        <v>346450.2</v>
      </c>
      <c r="U4" s="72" t="s">
        <v>181</v>
      </c>
      <c r="V4" s="72" t="s">
        <v>246</v>
      </c>
    </row>
    <row r="5" spans="1:22" s="107" customFormat="1" ht="15.75" customHeight="1" x14ac:dyDescent="0.25">
      <c r="A5" s="72" t="s">
        <v>89</v>
      </c>
      <c r="B5" s="73" t="s">
        <v>7271</v>
      </c>
      <c r="C5" s="72" t="s">
        <v>2868</v>
      </c>
      <c r="D5" s="73" t="s">
        <v>7272</v>
      </c>
      <c r="E5" s="72" t="s">
        <v>3677</v>
      </c>
      <c r="F5" s="73" t="s">
        <v>7291</v>
      </c>
      <c r="G5" s="72" t="s">
        <v>3683</v>
      </c>
      <c r="H5" s="73" t="s">
        <v>7293</v>
      </c>
      <c r="I5" s="72" t="s">
        <v>6720</v>
      </c>
      <c r="J5" s="101">
        <v>1</v>
      </c>
      <c r="K5" s="102" t="s">
        <v>4519</v>
      </c>
      <c r="L5" s="102" t="s">
        <v>4522</v>
      </c>
      <c r="M5" s="103">
        <v>15</v>
      </c>
      <c r="N5" s="72" t="s">
        <v>111</v>
      </c>
      <c r="O5" s="104">
        <v>415391.69</v>
      </c>
      <c r="P5" s="104">
        <v>144667.92000000001</v>
      </c>
      <c r="Q5" s="104">
        <v>560059.61</v>
      </c>
      <c r="R5" s="105">
        <v>41030</v>
      </c>
      <c r="S5" s="106"/>
      <c r="T5" s="104">
        <v>332313.34999999998</v>
      </c>
      <c r="U5" s="72" t="s">
        <v>181</v>
      </c>
      <c r="V5" s="72" t="s">
        <v>246</v>
      </c>
    </row>
    <row r="6" spans="1:22" s="107" customFormat="1" ht="15.75" customHeight="1" x14ac:dyDescent="0.25">
      <c r="A6" s="72" t="s">
        <v>89</v>
      </c>
      <c r="B6" s="73" t="s">
        <v>7271</v>
      </c>
      <c r="C6" s="72" t="s">
        <v>2868</v>
      </c>
      <c r="D6" s="73" t="s">
        <v>7272</v>
      </c>
      <c r="E6" s="72" t="s">
        <v>3677</v>
      </c>
      <c r="F6" s="73" t="s">
        <v>7291</v>
      </c>
      <c r="G6" s="72" t="s">
        <v>3679</v>
      </c>
      <c r="H6" s="73" t="s">
        <v>7294</v>
      </c>
      <c r="I6" s="72" t="s">
        <v>6721</v>
      </c>
      <c r="J6" s="101">
        <v>1</v>
      </c>
      <c r="K6" s="102" t="s">
        <v>4519</v>
      </c>
      <c r="L6" s="102" t="s">
        <v>7264</v>
      </c>
      <c r="M6" s="103">
        <v>810</v>
      </c>
      <c r="N6" s="72" t="s">
        <v>38</v>
      </c>
      <c r="O6" s="104">
        <v>543582.55000000005</v>
      </c>
      <c r="P6" s="104">
        <v>230311.63</v>
      </c>
      <c r="Q6" s="104">
        <v>773894.18</v>
      </c>
      <c r="R6" s="105">
        <v>41041</v>
      </c>
      <c r="S6" s="106"/>
      <c r="T6" s="104">
        <v>434866.01</v>
      </c>
      <c r="U6" s="72" t="s">
        <v>181</v>
      </c>
      <c r="V6" s="72" t="s">
        <v>246</v>
      </c>
    </row>
    <row r="7" spans="1:22" s="107" customFormat="1" ht="15.75" customHeight="1" x14ac:dyDescent="0.25">
      <c r="A7" s="72" t="s">
        <v>89</v>
      </c>
      <c r="B7" s="73" t="s">
        <v>7271</v>
      </c>
      <c r="C7" s="72" t="s">
        <v>2868</v>
      </c>
      <c r="D7" s="73" t="s">
        <v>7272</v>
      </c>
      <c r="E7" s="72" t="s">
        <v>3677</v>
      </c>
      <c r="F7" s="73" t="s">
        <v>7291</v>
      </c>
      <c r="G7" s="72" t="s">
        <v>3680</v>
      </c>
      <c r="H7" s="73" t="s">
        <v>7295</v>
      </c>
      <c r="I7" s="72" t="s">
        <v>6722</v>
      </c>
      <c r="J7" s="101">
        <v>1</v>
      </c>
      <c r="K7" s="101" t="s">
        <v>4508</v>
      </c>
      <c r="L7" s="101" t="s">
        <v>4530</v>
      </c>
      <c r="M7" s="103">
        <v>33.4</v>
      </c>
      <c r="N7" s="72" t="s">
        <v>137</v>
      </c>
      <c r="O7" s="104">
        <v>348433.01</v>
      </c>
      <c r="P7" s="104">
        <v>130140.76</v>
      </c>
      <c r="Q7" s="104">
        <v>478573.77</v>
      </c>
      <c r="R7" s="105">
        <v>41041</v>
      </c>
      <c r="S7" s="106"/>
      <c r="T7" s="104">
        <v>278746.40999999997</v>
      </c>
      <c r="U7" s="72" t="s">
        <v>181</v>
      </c>
      <c r="V7" s="72" t="s">
        <v>246</v>
      </c>
    </row>
    <row r="8" spans="1:22" s="107" customFormat="1" ht="15.75" customHeight="1" x14ac:dyDescent="0.25">
      <c r="A8" s="72" t="s">
        <v>89</v>
      </c>
      <c r="B8" s="73" t="s">
        <v>7271</v>
      </c>
      <c r="C8" s="72" t="s">
        <v>2868</v>
      </c>
      <c r="D8" s="73" t="s">
        <v>7272</v>
      </c>
      <c r="E8" s="72" t="s">
        <v>3677</v>
      </c>
      <c r="F8" s="73" t="s">
        <v>7291</v>
      </c>
      <c r="G8" s="72" t="s">
        <v>3678</v>
      </c>
      <c r="H8" s="73" t="s">
        <v>7296</v>
      </c>
      <c r="I8" s="72" t="s">
        <v>6723</v>
      </c>
      <c r="J8" s="101">
        <v>1</v>
      </c>
      <c r="K8" s="102" t="s">
        <v>4541</v>
      </c>
      <c r="L8" s="102" t="s">
        <v>7265</v>
      </c>
      <c r="M8" s="103">
        <v>310.73</v>
      </c>
      <c r="N8" s="72" t="s">
        <v>137</v>
      </c>
      <c r="O8" s="104">
        <v>550640.68000000005</v>
      </c>
      <c r="P8" s="104">
        <v>201980.17</v>
      </c>
      <c r="Q8" s="104">
        <v>752620.85000000009</v>
      </c>
      <c r="R8" s="105">
        <v>41085</v>
      </c>
      <c r="S8" s="106"/>
      <c r="T8" s="104">
        <v>412980.51</v>
      </c>
      <c r="U8" s="72" t="s">
        <v>181</v>
      </c>
      <c r="V8" s="72" t="s">
        <v>246</v>
      </c>
    </row>
    <row r="9" spans="1:22" s="107" customFormat="1" ht="15.75" customHeight="1" x14ac:dyDescent="0.25">
      <c r="A9" s="72" t="s">
        <v>89</v>
      </c>
      <c r="B9" s="73" t="s">
        <v>7271</v>
      </c>
      <c r="C9" s="72" t="s">
        <v>2868</v>
      </c>
      <c r="D9" s="73" t="s">
        <v>7272</v>
      </c>
      <c r="E9" s="72" t="s">
        <v>3677</v>
      </c>
      <c r="F9" s="73" t="s">
        <v>7291</v>
      </c>
      <c r="G9" s="72" t="s">
        <v>104</v>
      </c>
      <c r="H9" s="73" t="s">
        <v>7297</v>
      </c>
      <c r="I9" s="72" t="s">
        <v>1379</v>
      </c>
      <c r="J9" s="101">
        <v>1</v>
      </c>
      <c r="K9" s="102" t="s">
        <v>4541</v>
      </c>
      <c r="L9" s="102" t="s">
        <v>4581</v>
      </c>
      <c r="M9" s="103">
        <v>200</v>
      </c>
      <c r="N9" s="72" t="s">
        <v>137</v>
      </c>
      <c r="O9" s="104">
        <v>279940.44</v>
      </c>
      <c r="P9" s="104">
        <v>119188.86</v>
      </c>
      <c r="Q9" s="104">
        <v>399129.3</v>
      </c>
      <c r="R9" s="105">
        <v>41024</v>
      </c>
      <c r="S9" s="105">
        <v>41105</v>
      </c>
      <c r="T9" s="104">
        <v>223952.35</v>
      </c>
      <c r="U9" s="72" t="s">
        <v>181</v>
      </c>
      <c r="V9" s="72" t="s">
        <v>40</v>
      </c>
    </row>
    <row r="10" spans="1:22" s="107" customFormat="1" ht="15.75" customHeight="1" x14ac:dyDescent="0.25">
      <c r="A10" s="72" t="s">
        <v>2147</v>
      </c>
      <c r="B10" s="73" t="s">
        <v>7270</v>
      </c>
      <c r="C10" s="72" t="s">
        <v>6491</v>
      </c>
      <c r="D10" s="73" t="s">
        <v>7273</v>
      </c>
      <c r="E10" s="72" t="s">
        <v>6490</v>
      </c>
      <c r="F10" s="73" t="s">
        <v>7298</v>
      </c>
      <c r="G10" s="112" t="s">
        <v>12504</v>
      </c>
      <c r="H10" s="73" t="s">
        <v>7299</v>
      </c>
      <c r="I10" s="72" t="s">
        <v>3192</v>
      </c>
      <c r="J10" s="101">
        <v>1</v>
      </c>
      <c r="K10" s="102" t="s">
        <v>4511</v>
      </c>
      <c r="L10" s="102" t="s">
        <v>3192</v>
      </c>
      <c r="M10" s="103">
        <v>48</v>
      </c>
      <c r="N10" s="72" t="s">
        <v>38</v>
      </c>
      <c r="O10" s="104">
        <v>601472.67000000004</v>
      </c>
      <c r="P10" s="104">
        <v>159832.32999999999</v>
      </c>
      <c r="Q10" s="104">
        <v>761305</v>
      </c>
      <c r="R10" s="105">
        <v>40994</v>
      </c>
      <c r="S10" s="106"/>
      <c r="T10" s="104">
        <v>300736.33</v>
      </c>
      <c r="U10" s="72" t="s">
        <v>181</v>
      </c>
      <c r="V10" s="72" t="s">
        <v>246</v>
      </c>
    </row>
    <row r="11" spans="1:22" ht="15.75" customHeight="1" x14ac:dyDescent="0.25">
      <c r="A11" s="70" t="s">
        <v>2147</v>
      </c>
      <c r="B11" s="94" t="s">
        <v>7270</v>
      </c>
      <c r="C11" s="72" t="s">
        <v>6491</v>
      </c>
      <c r="D11" s="73" t="s">
        <v>7273</v>
      </c>
      <c r="E11" s="72" t="s">
        <v>6490</v>
      </c>
      <c r="F11" s="73" t="s">
        <v>7298</v>
      </c>
      <c r="G11" s="72" t="s">
        <v>3373</v>
      </c>
      <c r="H11" s="95" t="s">
        <v>7300</v>
      </c>
      <c r="I11" s="70" t="s">
        <v>3192</v>
      </c>
      <c r="J11" s="108">
        <v>1</v>
      </c>
      <c r="K11" s="97" t="s">
        <v>4511</v>
      </c>
      <c r="L11" s="97" t="s">
        <v>3192</v>
      </c>
      <c r="M11" s="96">
        <v>48</v>
      </c>
      <c r="N11" s="70" t="s">
        <v>38</v>
      </c>
      <c r="O11" s="98">
        <v>575601.77</v>
      </c>
      <c r="P11" s="98">
        <v>158703.23000000001</v>
      </c>
      <c r="Q11" s="98">
        <v>734305</v>
      </c>
      <c r="R11" s="99">
        <v>41022</v>
      </c>
      <c r="S11" s="100"/>
      <c r="T11" s="98">
        <v>287800</v>
      </c>
      <c r="U11" s="70" t="s">
        <v>181</v>
      </c>
      <c r="V11" s="70" t="s">
        <v>246</v>
      </c>
    </row>
    <row r="12" spans="1:22" ht="15.75" customHeight="1" x14ac:dyDescent="0.25">
      <c r="A12" s="17" t="s">
        <v>2147</v>
      </c>
      <c r="B12" s="67" t="s">
        <v>7270</v>
      </c>
      <c r="C12" s="72" t="s">
        <v>6491</v>
      </c>
      <c r="D12" s="73" t="s">
        <v>7273</v>
      </c>
      <c r="E12" s="72" t="s">
        <v>6490</v>
      </c>
      <c r="F12" s="73" t="s">
        <v>7298</v>
      </c>
      <c r="G12" s="72" t="s">
        <v>6492</v>
      </c>
      <c r="H12" s="68" t="s">
        <v>7301</v>
      </c>
      <c r="I12" s="17" t="s">
        <v>5030</v>
      </c>
      <c r="J12" s="22">
        <v>1</v>
      </c>
      <c r="K12" s="20" t="s">
        <v>4511</v>
      </c>
      <c r="L12" s="20" t="s">
        <v>4577</v>
      </c>
      <c r="M12" s="16">
        <v>63</v>
      </c>
      <c r="N12" s="17" t="s">
        <v>28</v>
      </c>
      <c r="O12" s="14">
        <v>683998.79</v>
      </c>
      <c r="P12" s="14">
        <v>183019.96</v>
      </c>
      <c r="Q12" s="14">
        <v>867018.75</v>
      </c>
      <c r="R12" s="27">
        <v>41099</v>
      </c>
      <c r="S12" s="18"/>
      <c r="T12" s="14">
        <v>341999.4</v>
      </c>
      <c r="U12" s="17" t="s">
        <v>181</v>
      </c>
      <c r="V12" s="17" t="s">
        <v>246</v>
      </c>
    </row>
    <row r="13" spans="1:22" ht="15.75" customHeight="1" x14ac:dyDescent="0.25">
      <c r="A13" s="17" t="s">
        <v>2147</v>
      </c>
      <c r="B13" s="67" t="s">
        <v>7270</v>
      </c>
      <c r="C13" s="72" t="s">
        <v>6491</v>
      </c>
      <c r="D13" s="73" t="s">
        <v>7273</v>
      </c>
      <c r="E13" s="72" t="s">
        <v>6490</v>
      </c>
      <c r="F13" s="73" t="s">
        <v>7298</v>
      </c>
      <c r="G13" s="72" t="s">
        <v>6493</v>
      </c>
      <c r="H13" s="68" t="s">
        <v>7302</v>
      </c>
      <c r="I13" s="17" t="s">
        <v>490</v>
      </c>
      <c r="J13" s="22">
        <v>1</v>
      </c>
      <c r="K13" s="20" t="s">
        <v>4508</v>
      </c>
      <c r="L13" s="20" t="s">
        <v>4183</v>
      </c>
      <c r="M13" s="16">
        <v>1.56</v>
      </c>
      <c r="N13" s="17" t="s">
        <v>51</v>
      </c>
      <c r="O13" s="14">
        <v>1257388.8</v>
      </c>
      <c r="P13" s="14">
        <v>306166.2</v>
      </c>
      <c r="Q13" s="14">
        <v>1563555</v>
      </c>
      <c r="R13" s="19">
        <v>41039</v>
      </c>
      <c r="S13" s="25"/>
      <c r="T13" s="14">
        <v>628694.4</v>
      </c>
      <c r="U13" s="17" t="s">
        <v>181</v>
      </c>
      <c r="V13" s="17" t="s">
        <v>246</v>
      </c>
    </row>
    <row r="14" spans="1:22" ht="15.75" customHeight="1" x14ac:dyDescent="0.25">
      <c r="A14" s="17" t="s">
        <v>2147</v>
      </c>
      <c r="B14" s="67" t="s">
        <v>7270</v>
      </c>
      <c r="C14" s="72" t="s">
        <v>6491</v>
      </c>
      <c r="D14" s="73" t="s">
        <v>7273</v>
      </c>
      <c r="E14" s="72" t="s">
        <v>6490</v>
      </c>
      <c r="F14" s="73" t="s">
        <v>7298</v>
      </c>
      <c r="G14" s="72" t="s">
        <v>6494</v>
      </c>
      <c r="H14" s="68" t="s">
        <v>7303</v>
      </c>
      <c r="I14" s="17" t="s">
        <v>6495</v>
      </c>
      <c r="J14" s="22">
        <v>1</v>
      </c>
      <c r="K14" s="20" t="s">
        <v>4511</v>
      </c>
      <c r="L14" s="20" t="s">
        <v>3192</v>
      </c>
      <c r="M14" s="16">
        <v>96</v>
      </c>
      <c r="N14" s="17" t="s">
        <v>38</v>
      </c>
      <c r="O14" s="14">
        <v>1619478.69</v>
      </c>
      <c r="P14" s="14">
        <v>384661.31</v>
      </c>
      <c r="Q14" s="14">
        <v>2004140</v>
      </c>
      <c r="R14" s="19">
        <v>41091</v>
      </c>
      <c r="S14" s="25"/>
      <c r="T14" s="14">
        <v>809739.35</v>
      </c>
      <c r="U14" s="17" t="s">
        <v>181</v>
      </c>
      <c r="V14" s="17" t="s">
        <v>246</v>
      </c>
    </row>
    <row r="15" spans="1:22" ht="15.75" customHeight="1" x14ac:dyDescent="0.25">
      <c r="A15" s="17" t="s">
        <v>2147</v>
      </c>
      <c r="B15" s="67" t="s">
        <v>7270</v>
      </c>
      <c r="C15" s="72" t="s">
        <v>6491</v>
      </c>
      <c r="D15" s="73" t="s">
        <v>7273</v>
      </c>
      <c r="E15" s="72" t="s">
        <v>6490</v>
      </c>
      <c r="F15" s="73" t="s">
        <v>7298</v>
      </c>
      <c r="G15" s="72" t="s">
        <v>6496</v>
      </c>
      <c r="H15" s="68" t="s">
        <v>7304</v>
      </c>
      <c r="I15" s="17" t="s">
        <v>6497</v>
      </c>
      <c r="J15" s="22">
        <v>1</v>
      </c>
      <c r="K15" s="20" t="s">
        <v>4508</v>
      </c>
      <c r="L15" s="20" t="s">
        <v>4183</v>
      </c>
      <c r="M15" s="16">
        <v>1.8</v>
      </c>
      <c r="N15" s="17" t="s">
        <v>51</v>
      </c>
      <c r="O15" s="14">
        <v>1411818.95</v>
      </c>
      <c r="P15" s="14">
        <v>324534.05</v>
      </c>
      <c r="Q15" s="14">
        <v>1736353</v>
      </c>
      <c r="R15" s="19">
        <v>41020</v>
      </c>
      <c r="S15" s="25"/>
      <c r="T15" s="14">
        <v>705909.48</v>
      </c>
      <c r="U15" s="17" t="s">
        <v>181</v>
      </c>
      <c r="V15" s="17" t="s">
        <v>246</v>
      </c>
    </row>
    <row r="16" spans="1:22" ht="15.75" customHeight="1" x14ac:dyDescent="0.25">
      <c r="A16" s="17" t="s">
        <v>2147</v>
      </c>
      <c r="B16" s="67" t="s">
        <v>7270</v>
      </c>
      <c r="C16" s="72" t="s">
        <v>6491</v>
      </c>
      <c r="D16" s="73" t="s">
        <v>7273</v>
      </c>
      <c r="E16" s="72" t="s">
        <v>6490</v>
      </c>
      <c r="F16" s="73" t="s">
        <v>7298</v>
      </c>
      <c r="G16" s="72" t="s">
        <v>6498</v>
      </c>
      <c r="H16" s="68" t="s">
        <v>7305</v>
      </c>
      <c r="I16" s="17" t="s">
        <v>6499</v>
      </c>
      <c r="J16" s="22">
        <v>1</v>
      </c>
      <c r="K16" s="20" t="s">
        <v>4511</v>
      </c>
      <c r="L16" s="20" t="s">
        <v>4577</v>
      </c>
      <c r="M16" s="16">
        <v>132</v>
      </c>
      <c r="N16" s="17" t="s">
        <v>28</v>
      </c>
      <c r="O16" s="14">
        <v>1513497.33</v>
      </c>
      <c r="P16" s="14">
        <v>369540.17</v>
      </c>
      <c r="Q16" s="14">
        <v>1883037.5</v>
      </c>
      <c r="R16" s="19">
        <v>41078</v>
      </c>
      <c r="S16" s="18"/>
      <c r="T16" s="14">
        <v>756748.67</v>
      </c>
      <c r="U16" s="17" t="s">
        <v>181</v>
      </c>
      <c r="V16" s="17" t="s">
        <v>246</v>
      </c>
    </row>
    <row r="17" spans="1:22" ht="15.75" customHeight="1" x14ac:dyDescent="0.25">
      <c r="A17" s="17" t="s">
        <v>2147</v>
      </c>
      <c r="B17" s="67" t="s">
        <v>7270</v>
      </c>
      <c r="C17" s="72" t="s">
        <v>6491</v>
      </c>
      <c r="D17" s="73" t="s">
        <v>7273</v>
      </c>
      <c r="E17" s="72" t="s">
        <v>6490</v>
      </c>
      <c r="F17" s="73" t="s">
        <v>7298</v>
      </c>
      <c r="G17" s="72" t="s">
        <v>439</v>
      </c>
      <c r="H17" s="68" t="s">
        <v>7306</v>
      </c>
      <c r="I17" s="17" t="s">
        <v>490</v>
      </c>
      <c r="J17" s="22">
        <v>1</v>
      </c>
      <c r="K17" s="20" t="s">
        <v>4508</v>
      </c>
      <c r="L17" s="20" t="s">
        <v>4183</v>
      </c>
      <c r="M17" s="16">
        <v>1.55</v>
      </c>
      <c r="N17" s="17" t="s">
        <v>51</v>
      </c>
      <c r="O17" s="14">
        <v>1974425.46</v>
      </c>
      <c r="P17" s="14">
        <v>449154.54</v>
      </c>
      <c r="Q17" s="14">
        <v>2423580</v>
      </c>
      <c r="R17" s="19">
        <v>41036</v>
      </c>
      <c r="S17" s="18"/>
      <c r="T17" s="14">
        <v>987212.73</v>
      </c>
      <c r="U17" s="17" t="s">
        <v>181</v>
      </c>
      <c r="V17" s="17" t="s">
        <v>246</v>
      </c>
    </row>
    <row r="18" spans="1:22" ht="15.75" customHeight="1" x14ac:dyDescent="0.25">
      <c r="A18" s="17" t="s">
        <v>2147</v>
      </c>
      <c r="B18" s="67" t="s">
        <v>7270</v>
      </c>
      <c r="C18" s="72" t="s">
        <v>6491</v>
      </c>
      <c r="D18" s="73" t="s">
        <v>7273</v>
      </c>
      <c r="E18" s="72" t="s">
        <v>6490</v>
      </c>
      <c r="F18" s="73" t="s">
        <v>7298</v>
      </c>
      <c r="G18" s="72" t="s">
        <v>6500</v>
      </c>
      <c r="H18" s="68" t="s">
        <v>7307</v>
      </c>
      <c r="I18" s="17" t="s">
        <v>3192</v>
      </c>
      <c r="J18" s="22">
        <v>1</v>
      </c>
      <c r="K18" s="20" t="s">
        <v>4511</v>
      </c>
      <c r="L18" s="20" t="s">
        <v>3192</v>
      </c>
      <c r="M18" s="16">
        <v>48</v>
      </c>
      <c r="N18" s="17" t="s">
        <v>38</v>
      </c>
      <c r="O18" s="14">
        <v>608045.4</v>
      </c>
      <c r="P18" s="14">
        <v>163156.65</v>
      </c>
      <c r="Q18" s="14">
        <v>771202.05</v>
      </c>
      <c r="R18" s="19">
        <v>41022</v>
      </c>
      <c r="S18" s="25"/>
      <c r="T18" s="14">
        <v>304022.7</v>
      </c>
      <c r="U18" s="17" t="s">
        <v>181</v>
      </c>
      <c r="V18" s="17" t="s">
        <v>246</v>
      </c>
    </row>
    <row r="19" spans="1:22" ht="15.75" customHeight="1" x14ac:dyDescent="0.25">
      <c r="A19" s="17" t="s">
        <v>2147</v>
      </c>
      <c r="B19" s="23" t="s">
        <v>7270</v>
      </c>
      <c r="C19" s="70" t="s">
        <v>6491</v>
      </c>
      <c r="D19" s="71" t="s">
        <v>7273</v>
      </c>
      <c r="E19" s="70" t="s">
        <v>6490</v>
      </c>
      <c r="F19" s="71" t="s">
        <v>7298</v>
      </c>
      <c r="G19" s="70" t="s">
        <v>104</v>
      </c>
      <c r="H19" s="23" t="s">
        <v>7308</v>
      </c>
      <c r="I19" s="17" t="s">
        <v>6501</v>
      </c>
      <c r="J19" s="22">
        <v>1</v>
      </c>
      <c r="K19" s="20" t="s">
        <v>4541</v>
      </c>
      <c r="L19" s="20" t="s">
        <v>4542</v>
      </c>
      <c r="M19" s="25"/>
      <c r="N19" s="17" t="s">
        <v>137</v>
      </c>
      <c r="O19" s="14">
        <v>554272.13</v>
      </c>
      <c r="P19" s="14">
        <v>313193.37</v>
      </c>
      <c r="Q19" s="14">
        <v>867465.5</v>
      </c>
      <c r="R19" s="19">
        <v>41057</v>
      </c>
      <c r="S19" s="25"/>
      <c r="T19" s="14">
        <v>277136.07</v>
      </c>
      <c r="U19" s="17" t="s">
        <v>181</v>
      </c>
      <c r="V19" s="17" t="s">
        <v>246</v>
      </c>
    </row>
    <row r="20" spans="1:22" ht="15.75" customHeight="1" x14ac:dyDescent="0.25">
      <c r="A20" s="17" t="s">
        <v>2147</v>
      </c>
      <c r="B20" s="23" t="s">
        <v>7270</v>
      </c>
      <c r="C20" s="17" t="s">
        <v>6491</v>
      </c>
      <c r="D20" s="23" t="s">
        <v>7273</v>
      </c>
      <c r="E20" s="17" t="s">
        <v>3429</v>
      </c>
      <c r="F20" s="23" t="s">
        <v>7309</v>
      </c>
      <c r="G20" s="17" t="s">
        <v>6614</v>
      </c>
      <c r="H20" s="23" t="s">
        <v>7311</v>
      </c>
      <c r="I20" s="17" t="s">
        <v>6615</v>
      </c>
      <c r="J20" s="22">
        <v>1</v>
      </c>
      <c r="K20" s="20" t="s">
        <v>4508</v>
      </c>
      <c r="L20" s="20" t="s">
        <v>4538</v>
      </c>
      <c r="M20" s="25"/>
      <c r="N20" s="17" t="s">
        <v>51</v>
      </c>
      <c r="O20" s="14">
        <v>1352251.5</v>
      </c>
      <c r="P20" s="14">
        <v>342080.25</v>
      </c>
      <c r="Q20" s="14">
        <v>1694331.75</v>
      </c>
      <c r="R20" s="25"/>
      <c r="S20" s="25"/>
      <c r="T20" s="14">
        <v>0</v>
      </c>
      <c r="U20" s="17" t="s">
        <v>29</v>
      </c>
      <c r="V20" s="17" t="s">
        <v>31</v>
      </c>
    </row>
    <row r="21" spans="1:22" ht="15.75" customHeight="1" x14ac:dyDescent="0.25">
      <c r="A21" s="17" t="s">
        <v>2147</v>
      </c>
      <c r="B21" s="23" t="s">
        <v>7270</v>
      </c>
      <c r="C21" s="17" t="s">
        <v>6491</v>
      </c>
      <c r="D21" s="23" t="s">
        <v>7273</v>
      </c>
      <c r="E21" s="17" t="s">
        <v>3429</v>
      </c>
      <c r="F21" s="23" t="s">
        <v>7309</v>
      </c>
      <c r="G21" s="17" t="s">
        <v>6616</v>
      </c>
      <c r="H21" s="23" t="s">
        <v>7312</v>
      </c>
      <c r="I21" s="17" t="s">
        <v>6617</v>
      </c>
      <c r="J21" s="22">
        <v>1</v>
      </c>
      <c r="K21" s="20" t="s">
        <v>4519</v>
      </c>
      <c r="L21" s="20" t="s">
        <v>4522</v>
      </c>
      <c r="M21" s="25"/>
      <c r="N21" s="17" t="s">
        <v>111</v>
      </c>
      <c r="O21" s="14">
        <v>567507.32999999996</v>
      </c>
      <c r="P21" s="14">
        <v>154818.37</v>
      </c>
      <c r="Q21" s="14">
        <v>722325.7</v>
      </c>
      <c r="R21" s="19">
        <v>41109</v>
      </c>
      <c r="S21" s="25"/>
      <c r="T21" s="14">
        <v>283150.78999999998</v>
      </c>
      <c r="U21" s="17" t="s">
        <v>181</v>
      </c>
      <c r="V21" s="17" t="s">
        <v>246</v>
      </c>
    </row>
    <row r="22" spans="1:22" ht="15.75" customHeight="1" x14ac:dyDescent="0.25">
      <c r="A22" s="17" t="s">
        <v>2147</v>
      </c>
      <c r="B22" s="23" t="s">
        <v>7270</v>
      </c>
      <c r="C22" s="17" t="s">
        <v>6491</v>
      </c>
      <c r="D22" s="23" t="s">
        <v>7273</v>
      </c>
      <c r="E22" s="17" t="s">
        <v>3429</v>
      </c>
      <c r="F22" s="23" t="s">
        <v>7309</v>
      </c>
      <c r="G22" s="17" t="s">
        <v>3722</v>
      </c>
      <c r="H22" s="23" t="s">
        <v>7313</v>
      </c>
      <c r="I22" s="17" t="s">
        <v>449</v>
      </c>
      <c r="J22" s="22">
        <v>1</v>
      </c>
      <c r="K22" s="22" t="s">
        <v>4508</v>
      </c>
      <c r="L22" s="22" t="s">
        <v>4530</v>
      </c>
      <c r="M22" s="16">
        <v>28</v>
      </c>
      <c r="N22" s="17" t="s">
        <v>137</v>
      </c>
      <c r="O22" s="14">
        <v>366411.67</v>
      </c>
      <c r="P22" s="14">
        <v>113616.83</v>
      </c>
      <c r="Q22" s="14">
        <v>480028.5</v>
      </c>
      <c r="R22" s="25"/>
      <c r="S22" s="25"/>
      <c r="T22" s="14">
        <v>269121.44</v>
      </c>
      <c r="U22" s="17" t="s">
        <v>181</v>
      </c>
      <c r="V22" s="17" t="s">
        <v>31</v>
      </c>
    </row>
    <row r="23" spans="1:22" ht="15.75" customHeight="1" x14ac:dyDescent="0.25">
      <c r="A23" s="17" t="s">
        <v>2147</v>
      </c>
      <c r="B23" s="23" t="s">
        <v>7270</v>
      </c>
      <c r="C23" s="17" t="s">
        <v>6491</v>
      </c>
      <c r="D23" s="23" t="s">
        <v>7273</v>
      </c>
      <c r="E23" s="17" t="s">
        <v>3429</v>
      </c>
      <c r="F23" s="23" t="s">
        <v>7309</v>
      </c>
      <c r="G23" s="17" t="s">
        <v>6618</v>
      </c>
      <c r="H23" s="23" t="s">
        <v>7314</v>
      </c>
      <c r="I23" s="17" t="s">
        <v>6134</v>
      </c>
      <c r="J23" s="22">
        <v>1</v>
      </c>
      <c r="K23" s="20" t="s">
        <v>4508</v>
      </c>
      <c r="L23" s="20" t="s">
        <v>4183</v>
      </c>
      <c r="M23" s="16">
        <v>1</v>
      </c>
      <c r="N23" s="17" t="s">
        <v>51</v>
      </c>
      <c r="O23" s="14">
        <v>668415.25</v>
      </c>
      <c r="P23" s="14">
        <v>179960</v>
      </c>
      <c r="Q23" s="14">
        <v>848375.25</v>
      </c>
      <c r="R23" s="25"/>
      <c r="S23" s="25"/>
      <c r="T23" s="14">
        <v>534732.21</v>
      </c>
      <c r="U23" s="17" t="s">
        <v>181</v>
      </c>
      <c r="V23" s="17" t="s">
        <v>31</v>
      </c>
    </row>
    <row r="24" spans="1:22" ht="15.75" customHeight="1" x14ac:dyDescent="0.25">
      <c r="A24" s="17" t="s">
        <v>2147</v>
      </c>
      <c r="B24" s="23" t="s">
        <v>7270</v>
      </c>
      <c r="C24" s="17" t="s">
        <v>6491</v>
      </c>
      <c r="D24" s="23" t="s">
        <v>7273</v>
      </c>
      <c r="E24" s="17" t="s">
        <v>3429</v>
      </c>
      <c r="F24" s="23" t="s">
        <v>7309</v>
      </c>
      <c r="G24" s="17" t="s">
        <v>6619</v>
      </c>
      <c r="H24" s="23" t="s">
        <v>7315</v>
      </c>
      <c r="I24" s="17" t="s">
        <v>6134</v>
      </c>
      <c r="J24" s="22">
        <v>1</v>
      </c>
      <c r="K24" s="20" t="s">
        <v>4508</v>
      </c>
      <c r="L24" s="20" t="s">
        <v>4183</v>
      </c>
      <c r="M24" s="16">
        <v>0.58499999999999996</v>
      </c>
      <c r="N24" s="17" t="s">
        <v>51</v>
      </c>
      <c r="O24" s="14">
        <v>502148.67</v>
      </c>
      <c r="P24" s="14">
        <v>133413.57999999999</v>
      </c>
      <c r="Q24" s="14">
        <v>635562.25</v>
      </c>
      <c r="R24" s="25"/>
      <c r="S24" s="25"/>
      <c r="T24" s="14">
        <v>401718.93</v>
      </c>
      <c r="U24" s="17" t="s">
        <v>181</v>
      </c>
      <c r="V24" s="17" t="s">
        <v>31</v>
      </c>
    </row>
    <row r="25" spans="1:22" ht="15.75" customHeight="1" x14ac:dyDescent="0.25">
      <c r="A25" s="17" t="s">
        <v>2147</v>
      </c>
      <c r="B25" s="23" t="s">
        <v>7270</v>
      </c>
      <c r="C25" s="17" t="s">
        <v>6491</v>
      </c>
      <c r="D25" s="23" t="s">
        <v>7273</v>
      </c>
      <c r="E25" s="17" t="s">
        <v>3429</v>
      </c>
      <c r="F25" s="23" t="s">
        <v>7309</v>
      </c>
      <c r="G25" s="17" t="s">
        <v>6620</v>
      </c>
      <c r="H25" s="23" t="s">
        <v>7316</v>
      </c>
      <c r="I25" s="17" t="s">
        <v>6615</v>
      </c>
      <c r="J25" s="22">
        <v>1</v>
      </c>
      <c r="K25" s="20" t="s">
        <v>4508</v>
      </c>
      <c r="L25" s="20" t="s">
        <v>4538</v>
      </c>
      <c r="M25" s="16">
        <v>0.88</v>
      </c>
      <c r="N25" s="17" t="s">
        <v>51</v>
      </c>
      <c r="O25" s="14">
        <v>690608.5</v>
      </c>
      <c r="P25" s="14">
        <v>182584</v>
      </c>
      <c r="Q25" s="14">
        <v>873192.5</v>
      </c>
      <c r="R25" s="25"/>
      <c r="S25" s="25"/>
      <c r="T25" s="14">
        <v>552486.80000000005</v>
      </c>
      <c r="U25" s="17" t="s">
        <v>181</v>
      </c>
      <c r="V25" s="17" t="s">
        <v>31</v>
      </c>
    </row>
    <row r="26" spans="1:22" ht="15.75" customHeight="1" x14ac:dyDescent="0.25">
      <c r="A26" s="17" t="s">
        <v>2147</v>
      </c>
      <c r="B26" s="23" t="s">
        <v>7270</v>
      </c>
      <c r="C26" s="17" t="s">
        <v>6491</v>
      </c>
      <c r="D26" s="23" t="s">
        <v>7273</v>
      </c>
      <c r="E26" s="17" t="s">
        <v>3429</v>
      </c>
      <c r="F26" s="23" t="s">
        <v>7309</v>
      </c>
      <c r="G26" s="17" t="s">
        <v>6621</v>
      </c>
      <c r="H26" s="23" t="s">
        <v>7317</v>
      </c>
      <c r="I26" s="17" t="s">
        <v>6622</v>
      </c>
      <c r="J26" s="22">
        <v>1</v>
      </c>
      <c r="K26" s="20" t="s">
        <v>4508</v>
      </c>
      <c r="L26" s="20" t="s">
        <v>4183</v>
      </c>
      <c r="M26" s="16">
        <v>0.84</v>
      </c>
      <c r="N26" s="17" t="s">
        <v>51</v>
      </c>
      <c r="O26" s="14">
        <v>1831036.13</v>
      </c>
      <c r="P26" s="14">
        <v>430731.17</v>
      </c>
      <c r="Q26" s="14">
        <v>2261767.2999999998</v>
      </c>
      <c r="R26" s="25"/>
      <c r="S26" s="25"/>
      <c r="T26" s="14">
        <v>0</v>
      </c>
      <c r="U26" s="17" t="s">
        <v>29</v>
      </c>
      <c r="V26" s="17" t="s">
        <v>31</v>
      </c>
    </row>
    <row r="27" spans="1:22" ht="15.75" customHeight="1" x14ac:dyDescent="0.25">
      <c r="A27" s="17" t="s">
        <v>2147</v>
      </c>
      <c r="B27" s="23" t="s">
        <v>7270</v>
      </c>
      <c r="C27" s="17" t="s">
        <v>6491</v>
      </c>
      <c r="D27" s="23" t="s">
        <v>7273</v>
      </c>
      <c r="E27" s="17" t="s">
        <v>3429</v>
      </c>
      <c r="F27" s="23" t="s">
        <v>7309</v>
      </c>
      <c r="G27" s="17" t="s">
        <v>3324</v>
      </c>
      <c r="H27" s="23" t="s">
        <v>7318</v>
      </c>
      <c r="I27" s="17" t="s">
        <v>6134</v>
      </c>
      <c r="J27" s="22">
        <v>1</v>
      </c>
      <c r="K27" s="20" t="s">
        <v>4508</v>
      </c>
      <c r="L27" s="20" t="s">
        <v>4183</v>
      </c>
      <c r="M27" s="24">
        <v>0.88</v>
      </c>
      <c r="N27" s="17" t="s">
        <v>51</v>
      </c>
      <c r="O27" s="14">
        <v>1602750.17</v>
      </c>
      <c r="P27" s="14">
        <v>379458.08</v>
      </c>
      <c r="Q27" s="14">
        <v>1982208.25</v>
      </c>
      <c r="R27" s="19">
        <v>41115</v>
      </c>
      <c r="S27" s="25"/>
      <c r="T27" s="14">
        <v>703319.86</v>
      </c>
      <c r="U27" s="17" t="s">
        <v>181</v>
      </c>
      <c r="V27" s="17" t="s">
        <v>246</v>
      </c>
    </row>
    <row r="28" spans="1:22" ht="15.75" customHeight="1" x14ac:dyDescent="0.25">
      <c r="A28" s="17" t="s">
        <v>2147</v>
      </c>
      <c r="B28" s="23" t="s">
        <v>7270</v>
      </c>
      <c r="C28" s="17" t="s">
        <v>6491</v>
      </c>
      <c r="D28" s="23" t="s">
        <v>7273</v>
      </c>
      <c r="E28" s="17" t="s">
        <v>3429</v>
      </c>
      <c r="F28" s="23" t="s">
        <v>7309</v>
      </c>
      <c r="G28" s="17" t="s">
        <v>6623</v>
      </c>
      <c r="H28" s="23" t="s">
        <v>7319</v>
      </c>
      <c r="I28" s="17" t="s">
        <v>6624</v>
      </c>
      <c r="J28" s="22">
        <v>1</v>
      </c>
      <c r="K28" s="20" t="s">
        <v>4508</v>
      </c>
      <c r="L28" s="20" t="s">
        <v>4183</v>
      </c>
      <c r="M28" s="16">
        <v>2.2269999999999999</v>
      </c>
      <c r="N28" s="17" t="s">
        <v>51</v>
      </c>
      <c r="O28" s="14">
        <v>1602750.17</v>
      </c>
      <c r="P28" s="14">
        <v>379458.08</v>
      </c>
      <c r="Q28" s="14">
        <v>1982208.25</v>
      </c>
      <c r="R28" s="25"/>
      <c r="S28" s="25"/>
      <c r="T28" s="14">
        <v>1282200.1299999999</v>
      </c>
      <c r="U28" s="17" t="s">
        <v>181</v>
      </c>
      <c r="V28" s="17" t="s">
        <v>31</v>
      </c>
    </row>
    <row r="29" spans="1:22" ht="15.75" customHeight="1" x14ac:dyDescent="0.25">
      <c r="A29" s="17" t="s">
        <v>2147</v>
      </c>
      <c r="B29" s="23" t="s">
        <v>7270</v>
      </c>
      <c r="C29" s="17" t="s">
        <v>6491</v>
      </c>
      <c r="D29" s="23" t="s">
        <v>7273</v>
      </c>
      <c r="E29" s="17" t="s">
        <v>3429</v>
      </c>
      <c r="F29" s="23" t="s">
        <v>7309</v>
      </c>
      <c r="G29" s="17" t="s">
        <v>6625</v>
      </c>
      <c r="H29" s="23" t="s">
        <v>7320</v>
      </c>
      <c r="I29" s="17" t="s">
        <v>6626</v>
      </c>
      <c r="J29" s="22">
        <v>1</v>
      </c>
      <c r="K29" s="20" t="s">
        <v>4541</v>
      </c>
      <c r="L29" s="20" t="s">
        <v>4542</v>
      </c>
      <c r="M29" s="16">
        <v>28</v>
      </c>
      <c r="N29" s="17" t="s">
        <v>137</v>
      </c>
      <c r="O29" s="14">
        <v>684493.46</v>
      </c>
      <c r="P29" s="14">
        <v>195147.74</v>
      </c>
      <c r="Q29" s="14">
        <v>879641.2</v>
      </c>
      <c r="R29" s="25"/>
      <c r="S29" s="25"/>
      <c r="T29" s="14">
        <v>342246.73</v>
      </c>
      <c r="U29" s="17" t="s">
        <v>181</v>
      </c>
      <c r="V29" s="17" t="s">
        <v>31</v>
      </c>
    </row>
    <row r="30" spans="1:22" ht="15.75" customHeight="1" x14ac:dyDescent="0.25">
      <c r="A30" s="17" t="s">
        <v>2147</v>
      </c>
      <c r="B30" s="23" t="s">
        <v>7270</v>
      </c>
      <c r="C30" s="17" t="s">
        <v>6491</v>
      </c>
      <c r="D30" s="23" t="s">
        <v>7273</v>
      </c>
      <c r="E30" s="17" t="s">
        <v>3429</v>
      </c>
      <c r="F30" s="23" t="s">
        <v>7309</v>
      </c>
      <c r="G30" s="17" t="s">
        <v>6627</v>
      </c>
      <c r="H30" s="23" t="s">
        <v>7321</v>
      </c>
      <c r="I30" s="17" t="s">
        <v>142</v>
      </c>
      <c r="J30" s="22">
        <v>1</v>
      </c>
      <c r="K30" s="20" t="s">
        <v>4511</v>
      </c>
      <c r="L30" s="20" t="s">
        <v>3267</v>
      </c>
      <c r="M30" s="16">
        <v>51</v>
      </c>
      <c r="N30" s="17" t="s">
        <v>38</v>
      </c>
      <c r="O30" s="14">
        <v>623197</v>
      </c>
      <c r="P30" s="14">
        <v>173472.9</v>
      </c>
      <c r="Q30" s="14">
        <v>796669.9</v>
      </c>
      <c r="R30" s="19">
        <v>41060</v>
      </c>
      <c r="S30" s="25"/>
      <c r="T30" s="14">
        <v>311598.5</v>
      </c>
      <c r="U30" s="17" t="s">
        <v>181</v>
      </c>
      <c r="V30" s="17" t="s">
        <v>246</v>
      </c>
    </row>
    <row r="31" spans="1:22" ht="15.75" customHeight="1" x14ac:dyDescent="0.25">
      <c r="A31" s="17" t="s">
        <v>2147</v>
      </c>
      <c r="B31" s="23" t="s">
        <v>7270</v>
      </c>
      <c r="C31" s="17" t="s">
        <v>6491</v>
      </c>
      <c r="D31" s="23" t="s">
        <v>7273</v>
      </c>
      <c r="E31" s="17" t="s">
        <v>3429</v>
      </c>
      <c r="F31" s="23" t="s">
        <v>7309</v>
      </c>
      <c r="G31" s="17" t="s">
        <v>6628</v>
      </c>
      <c r="H31" s="23" t="s">
        <v>7322</v>
      </c>
      <c r="I31" s="17" t="s">
        <v>82</v>
      </c>
      <c r="J31" s="22">
        <v>1</v>
      </c>
      <c r="K31" s="20" t="s">
        <v>4508</v>
      </c>
      <c r="L31" s="20" t="s">
        <v>4183</v>
      </c>
      <c r="M31" s="16">
        <v>1.5</v>
      </c>
      <c r="N31" s="17" t="s">
        <v>51</v>
      </c>
      <c r="O31" s="14">
        <v>855199</v>
      </c>
      <c r="P31" s="14">
        <v>212486.25</v>
      </c>
      <c r="Q31" s="14">
        <v>1067685.25</v>
      </c>
      <c r="R31" s="25"/>
      <c r="S31" s="18"/>
      <c r="T31" s="14">
        <v>684159.2</v>
      </c>
      <c r="U31" s="17" t="s">
        <v>181</v>
      </c>
      <c r="V31" s="17" t="s">
        <v>31</v>
      </c>
    </row>
    <row r="32" spans="1:22" ht="15.75" customHeight="1" x14ac:dyDescent="0.25">
      <c r="A32" s="17" t="s">
        <v>2147</v>
      </c>
      <c r="B32" s="23" t="s">
        <v>7270</v>
      </c>
      <c r="C32" s="17" t="s">
        <v>6491</v>
      </c>
      <c r="D32" s="23" t="s">
        <v>7273</v>
      </c>
      <c r="E32" s="17" t="s">
        <v>3429</v>
      </c>
      <c r="F32" s="23" t="s">
        <v>7309</v>
      </c>
      <c r="G32" s="17" t="s">
        <v>6629</v>
      </c>
      <c r="H32" s="23" t="s">
        <v>7323</v>
      </c>
      <c r="I32" s="17" t="s">
        <v>82</v>
      </c>
      <c r="J32" s="22">
        <v>1</v>
      </c>
      <c r="K32" s="20" t="s">
        <v>4508</v>
      </c>
      <c r="L32" s="20" t="s">
        <v>4183</v>
      </c>
      <c r="M32" s="16">
        <v>0.502</v>
      </c>
      <c r="N32" s="17" t="s">
        <v>51</v>
      </c>
      <c r="O32" s="14">
        <v>380617.33</v>
      </c>
      <c r="P32" s="14">
        <v>106644.67</v>
      </c>
      <c r="Q32" s="14">
        <v>487262</v>
      </c>
      <c r="R32" s="25"/>
      <c r="S32" s="18"/>
      <c r="T32" s="14">
        <v>360313.31</v>
      </c>
      <c r="U32" s="17" t="s">
        <v>181</v>
      </c>
      <c r="V32" s="17" t="s">
        <v>31</v>
      </c>
    </row>
    <row r="33" spans="1:22" ht="15.75" customHeight="1" x14ac:dyDescent="0.25">
      <c r="A33" s="17" t="s">
        <v>2147</v>
      </c>
      <c r="B33" s="23" t="s">
        <v>7270</v>
      </c>
      <c r="C33" s="120" t="s">
        <v>6491</v>
      </c>
      <c r="D33" s="121" t="s">
        <v>7273</v>
      </c>
      <c r="E33" s="17" t="s">
        <v>3429</v>
      </c>
      <c r="F33" s="23" t="s">
        <v>7309</v>
      </c>
      <c r="G33" s="17" t="s">
        <v>2994</v>
      </c>
      <c r="H33" s="23" t="s">
        <v>7324</v>
      </c>
      <c r="I33" s="17" t="s">
        <v>6630</v>
      </c>
      <c r="J33" s="22">
        <v>1</v>
      </c>
      <c r="K33" s="20" t="s">
        <v>4508</v>
      </c>
      <c r="L33" s="20" t="s">
        <v>4183</v>
      </c>
      <c r="M33" s="24">
        <v>0.73</v>
      </c>
      <c r="N33" s="17" t="s">
        <v>51</v>
      </c>
      <c r="O33" s="14">
        <v>246214.16</v>
      </c>
      <c r="P33" s="14">
        <v>579146.99</v>
      </c>
      <c r="Q33" s="14">
        <v>825361.15</v>
      </c>
      <c r="R33" s="19">
        <v>41066</v>
      </c>
      <c r="S33" s="25"/>
      <c r="T33" s="14">
        <v>196971.33</v>
      </c>
      <c r="U33" s="17" t="s">
        <v>181</v>
      </c>
      <c r="V33" s="17" t="s">
        <v>246</v>
      </c>
    </row>
    <row r="34" spans="1:22" ht="15.75" customHeight="1" x14ac:dyDescent="0.25">
      <c r="A34" s="17" t="s">
        <v>89</v>
      </c>
      <c r="B34" s="67" t="s">
        <v>7271</v>
      </c>
      <c r="C34" s="72" t="s">
        <v>6728</v>
      </c>
      <c r="D34" s="73" t="s">
        <v>7274</v>
      </c>
      <c r="E34" s="119" t="s">
        <v>6727</v>
      </c>
      <c r="F34" s="23" t="s">
        <v>7310</v>
      </c>
      <c r="G34" s="17" t="s">
        <v>6729</v>
      </c>
      <c r="H34" s="23" t="s">
        <v>7325</v>
      </c>
      <c r="I34" s="17" t="s">
        <v>6730</v>
      </c>
      <c r="J34" s="22">
        <v>1</v>
      </c>
      <c r="K34" s="20" t="s">
        <v>4511</v>
      </c>
      <c r="L34" s="20" t="s">
        <v>3148</v>
      </c>
      <c r="M34" s="16">
        <v>1</v>
      </c>
      <c r="N34" s="17" t="s">
        <v>76</v>
      </c>
      <c r="O34" s="14">
        <v>576850</v>
      </c>
      <c r="P34" s="14">
        <v>128150</v>
      </c>
      <c r="Q34" s="14">
        <v>705000</v>
      </c>
      <c r="R34" s="19">
        <v>41060</v>
      </c>
      <c r="S34" s="25"/>
      <c r="T34" s="14">
        <v>455711.5</v>
      </c>
      <c r="U34" s="17" t="s">
        <v>181</v>
      </c>
      <c r="V34" s="17" t="s">
        <v>246</v>
      </c>
    </row>
    <row r="35" spans="1:22" ht="15.75" customHeight="1" x14ac:dyDescent="0.25">
      <c r="A35" s="17" t="s">
        <v>89</v>
      </c>
      <c r="B35" s="67" t="s">
        <v>7271</v>
      </c>
      <c r="C35" s="72" t="s">
        <v>6728</v>
      </c>
      <c r="D35" s="73" t="s">
        <v>7274</v>
      </c>
      <c r="E35" s="119" t="s">
        <v>6727</v>
      </c>
      <c r="F35" s="23" t="s">
        <v>7310</v>
      </c>
      <c r="G35" s="17" t="s">
        <v>104</v>
      </c>
      <c r="H35" s="23" t="s">
        <v>7326</v>
      </c>
      <c r="I35" s="17" t="s">
        <v>2980</v>
      </c>
      <c r="J35" s="22">
        <v>1</v>
      </c>
      <c r="K35" s="109"/>
      <c r="L35" s="20" t="s">
        <v>3148</v>
      </c>
      <c r="M35" s="16">
        <v>1</v>
      </c>
      <c r="N35" s="17" t="s">
        <v>76</v>
      </c>
      <c r="O35" s="14">
        <v>603447</v>
      </c>
      <c r="P35" s="14">
        <v>136553</v>
      </c>
      <c r="Q35" s="14">
        <v>740000</v>
      </c>
      <c r="R35" s="19">
        <v>41050</v>
      </c>
      <c r="S35" s="25"/>
      <c r="T35" s="14">
        <v>482757.6</v>
      </c>
      <c r="U35" s="17" t="s">
        <v>181</v>
      </c>
      <c r="V35" s="17" t="s">
        <v>246</v>
      </c>
    </row>
    <row r="36" spans="1:22" ht="15.75" customHeight="1" x14ac:dyDescent="0.25">
      <c r="A36" s="17" t="s">
        <v>89</v>
      </c>
      <c r="B36" s="67" t="s">
        <v>7271</v>
      </c>
      <c r="C36" s="72" t="s">
        <v>6728</v>
      </c>
      <c r="D36" s="73" t="s">
        <v>7274</v>
      </c>
      <c r="E36" s="119" t="s">
        <v>6727</v>
      </c>
      <c r="F36" s="23" t="s">
        <v>7310</v>
      </c>
      <c r="G36" s="17" t="s">
        <v>6731</v>
      </c>
      <c r="H36" s="23" t="s">
        <v>7327</v>
      </c>
      <c r="I36" s="17" t="s">
        <v>6732</v>
      </c>
      <c r="J36" s="22">
        <v>1</v>
      </c>
      <c r="K36" s="109"/>
      <c r="L36" s="20" t="s">
        <v>3148</v>
      </c>
      <c r="M36" s="16">
        <v>1</v>
      </c>
      <c r="N36" s="17" t="s">
        <v>76</v>
      </c>
      <c r="O36" s="14">
        <v>478047</v>
      </c>
      <c r="P36" s="14">
        <v>121953</v>
      </c>
      <c r="Q36" s="14">
        <v>600000</v>
      </c>
      <c r="R36" s="19">
        <v>41060</v>
      </c>
      <c r="S36" s="25"/>
      <c r="T36" s="14">
        <v>382437.6</v>
      </c>
      <c r="U36" s="17" t="s">
        <v>181</v>
      </c>
      <c r="V36" s="17" t="s">
        <v>246</v>
      </c>
    </row>
    <row r="37" spans="1:22" ht="15.75" customHeight="1" x14ac:dyDescent="0.25">
      <c r="A37" s="17" t="s">
        <v>89</v>
      </c>
      <c r="B37" s="67" t="s">
        <v>7271</v>
      </c>
      <c r="C37" s="72" t="s">
        <v>6728</v>
      </c>
      <c r="D37" s="73" t="s">
        <v>7274</v>
      </c>
      <c r="E37" s="119" t="s">
        <v>6727</v>
      </c>
      <c r="F37" s="23" t="s">
        <v>7310</v>
      </c>
      <c r="G37" s="17" t="s">
        <v>6733</v>
      </c>
      <c r="H37" s="23" t="s">
        <v>7328</v>
      </c>
      <c r="I37" s="17" t="s">
        <v>6734</v>
      </c>
      <c r="J37" s="22">
        <v>1</v>
      </c>
      <c r="K37" s="110"/>
      <c r="L37" s="22" t="s">
        <v>4530</v>
      </c>
      <c r="M37" s="16">
        <v>15</v>
      </c>
      <c r="N37" s="17" t="s">
        <v>137</v>
      </c>
      <c r="O37" s="14">
        <v>420450</v>
      </c>
      <c r="P37" s="14">
        <v>94550</v>
      </c>
      <c r="Q37" s="14">
        <v>515000</v>
      </c>
      <c r="R37" s="19">
        <v>41040</v>
      </c>
      <c r="S37" s="18"/>
      <c r="T37" s="14">
        <v>302724</v>
      </c>
      <c r="U37" s="17" t="s">
        <v>181</v>
      </c>
      <c r="V37" s="17" t="s">
        <v>246</v>
      </c>
    </row>
    <row r="38" spans="1:22" ht="15.75" customHeight="1" x14ac:dyDescent="0.25">
      <c r="A38" s="17" t="s">
        <v>89</v>
      </c>
      <c r="B38" s="67" t="s">
        <v>7271</v>
      </c>
      <c r="C38" s="72" t="s">
        <v>6728</v>
      </c>
      <c r="D38" s="73" t="s">
        <v>7274</v>
      </c>
      <c r="E38" s="119" t="s">
        <v>6727</v>
      </c>
      <c r="F38" s="23" t="s">
        <v>7310</v>
      </c>
      <c r="G38" s="17" t="s">
        <v>6735</v>
      </c>
      <c r="H38" s="23" t="s">
        <v>7329</v>
      </c>
      <c r="I38" s="17" t="s">
        <v>6736</v>
      </c>
      <c r="J38" s="22">
        <v>1</v>
      </c>
      <c r="K38" s="20" t="s">
        <v>4541</v>
      </c>
      <c r="L38" s="20" t="s">
        <v>4581</v>
      </c>
      <c r="M38" s="16">
        <v>500</v>
      </c>
      <c r="N38" s="17" t="s">
        <v>137</v>
      </c>
      <c r="O38" s="14">
        <v>239904</v>
      </c>
      <c r="P38" s="14">
        <v>60096</v>
      </c>
      <c r="Q38" s="14">
        <v>300000</v>
      </c>
      <c r="R38" s="19">
        <v>41040</v>
      </c>
      <c r="S38" s="18"/>
      <c r="T38" s="14">
        <v>191923.20000000001</v>
      </c>
      <c r="U38" s="17" t="s">
        <v>181</v>
      </c>
      <c r="V38" s="17" t="s">
        <v>246</v>
      </c>
    </row>
    <row r="39" spans="1:22" ht="15.75" customHeight="1" x14ac:dyDescent="0.25">
      <c r="A39" s="17" t="s">
        <v>89</v>
      </c>
      <c r="B39" s="67" t="s">
        <v>7271</v>
      </c>
      <c r="C39" s="72" t="s">
        <v>6728</v>
      </c>
      <c r="D39" s="73" t="s">
        <v>7274</v>
      </c>
      <c r="E39" s="119" t="s">
        <v>6727</v>
      </c>
      <c r="F39" s="23" t="s">
        <v>7310</v>
      </c>
      <c r="G39" s="17" t="s">
        <v>6737</v>
      </c>
      <c r="H39" s="23" t="s">
        <v>7330</v>
      </c>
      <c r="I39" s="17" t="s">
        <v>3658</v>
      </c>
      <c r="J39" s="22">
        <v>1</v>
      </c>
      <c r="K39" s="22" t="s">
        <v>4508</v>
      </c>
      <c r="L39" s="22" t="s">
        <v>4530</v>
      </c>
      <c r="M39" s="16">
        <v>15</v>
      </c>
      <c r="N39" s="17" t="s">
        <v>137</v>
      </c>
      <c r="O39" s="14">
        <v>401850</v>
      </c>
      <c r="P39" s="14">
        <v>108150</v>
      </c>
      <c r="Q39" s="14">
        <v>510000</v>
      </c>
      <c r="R39" s="19">
        <v>41040</v>
      </c>
      <c r="S39" s="18"/>
      <c r="T39" s="14">
        <v>321480</v>
      </c>
      <c r="U39" s="17" t="s">
        <v>181</v>
      </c>
      <c r="V39" s="17" t="s">
        <v>246</v>
      </c>
    </row>
    <row r="40" spans="1:22" ht="15.75" customHeight="1" x14ac:dyDescent="0.25">
      <c r="A40" s="17" t="s">
        <v>89</v>
      </c>
      <c r="B40" s="67" t="s">
        <v>7271</v>
      </c>
      <c r="C40" s="72" t="s">
        <v>6728</v>
      </c>
      <c r="D40" s="73" t="s">
        <v>7274</v>
      </c>
      <c r="E40" s="119" t="s">
        <v>6727</v>
      </c>
      <c r="F40" s="23" t="s">
        <v>7310</v>
      </c>
      <c r="G40" s="17" t="s">
        <v>6738</v>
      </c>
      <c r="H40" s="23" t="s">
        <v>7331</v>
      </c>
      <c r="I40" s="17" t="s">
        <v>2866</v>
      </c>
      <c r="J40" s="22">
        <v>1</v>
      </c>
      <c r="K40" s="22" t="s">
        <v>4508</v>
      </c>
      <c r="L40" s="22" t="s">
        <v>4530</v>
      </c>
      <c r="M40" s="16">
        <v>100</v>
      </c>
      <c r="N40" s="17" t="s">
        <v>137</v>
      </c>
      <c r="O40" s="14">
        <v>2050050</v>
      </c>
      <c r="P40" s="14">
        <v>549950</v>
      </c>
      <c r="Q40" s="14">
        <v>2600000</v>
      </c>
      <c r="R40" s="19">
        <v>41000</v>
      </c>
      <c r="S40" s="25"/>
      <c r="T40" s="14">
        <v>1025025</v>
      </c>
      <c r="U40" s="17" t="s">
        <v>181</v>
      </c>
      <c r="V40" s="17" t="s">
        <v>246</v>
      </c>
    </row>
    <row r="41" spans="1:22" ht="15.75" customHeight="1" x14ac:dyDescent="0.25">
      <c r="A41" s="17" t="s">
        <v>89</v>
      </c>
      <c r="B41" s="67" t="s">
        <v>7271</v>
      </c>
      <c r="C41" s="72" t="s">
        <v>6728</v>
      </c>
      <c r="D41" s="73" t="s">
        <v>7274</v>
      </c>
      <c r="E41" s="119" t="s">
        <v>6727</v>
      </c>
      <c r="F41" s="23" t="s">
        <v>7310</v>
      </c>
      <c r="G41" s="17" t="s">
        <v>6739</v>
      </c>
      <c r="H41" s="23" t="s">
        <v>7332</v>
      </c>
      <c r="I41" s="17" t="s">
        <v>2342</v>
      </c>
      <c r="J41" s="22">
        <v>1</v>
      </c>
      <c r="K41" s="20" t="s">
        <v>4511</v>
      </c>
      <c r="L41" s="20" t="s">
        <v>4577</v>
      </c>
      <c r="M41" s="16">
        <v>126</v>
      </c>
      <c r="N41" s="17" t="s">
        <v>28</v>
      </c>
      <c r="O41" s="14">
        <v>847800</v>
      </c>
      <c r="P41" s="14">
        <v>220200</v>
      </c>
      <c r="Q41" s="14">
        <v>1068000</v>
      </c>
      <c r="R41" s="27">
        <v>41010</v>
      </c>
      <c r="S41" s="18"/>
      <c r="T41" s="14">
        <v>423900</v>
      </c>
      <c r="U41" s="17" t="s">
        <v>181</v>
      </c>
      <c r="V41" s="17" t="s">
        <v>246</v>
      </c>
    </row>
    <row r="42" spans="1:22" ht="15.75" customHeight="1" x14ac:dyDescent="0.25">
      <c r="A42" s="17" t="s">
        <v>89</v>
      </c>
      <c r="B42" s="67" t="s">
        <v>7271</v>
      </c>
      <c r="C42" s="72" t="s">
        <v>6728</v>
      </c>
      <c r="D42" s="73" t="s">
        <v>7274</v>
      </c>
      <c r="E42" s="119" t="s">
        <v>6727</v>
      </c>
      <c r="F42" s="23" t="s">
        <v>7310</v>
      </c>
      <c r="G42" s="17" t="s">
        <v>6740</v>
      </c>
      <c r="H42" s="23" t="s">
        <v>7333</v>
      </c>
      <c r="I42" s="17" t="s">
        <v>6741</v>
      </c>
      <c r="J42" s="22">
        <v>1</v>
      </c>
      <c r="K42" s="20" t="s">
        <v>4508</v>
      </c>
      <c r="L42" s="20" t="s">
        <v>4538</v>
      </c>
      <c r="M42" s="16">
        <v>3</v>
      </c>
      <c r="N42" s="17" t="s">
        <v>51</v>
      </c>
      <c r="O42" s="14">
        <v>370653</v>
      </c>
      <c r="P42" s="14">
        <v>84347</v>
      </c>
      <c r="Q42" s="14">
        <v>455000</v>
      </c>
      <c r="R42" s="27">
        <v>41060</v>
      </c>
      <c r="S42" s="18"/>
      <c r="T42" s="14">
        <v>296522.40000000002</v>
      </c>
      <c r="U42" s="17" t="s">
        <v>181</v>
      </c>
      <c r="V42" s="17" t="s">
        <v>246</v>
      </c>
    </row>
    <row r="43" spans="1:22" ht="15.75" customHeight="1" x14ac:dyDescent="0.25">
      <c r="A43" s="17" t="s">
        <v>89</v>
      </c>
      <c r="B43" s="67" t="s">
        <v>7271</v>
      </c>
      <c r="C43" s="72" t="s">
        <v>6728</v>
      </c>
      <c r="D43" s="73" t="s">
        <v>7274</v>
      </c>
      <c r="E43" s="119" t="s">
        <v>6727</v>
      </c>
      <c r="F43" s="23" t="s">
        <v>7310</v>
      </c>
      <c r="G43" s="17" t="s">
        <v>6742</v>
      </c>
      <c r="H43" s="23" t="s">
        <v>7334</v>
      </c>
      <c r="I43" s="17" t="s">
        <v>6743</v>
      </c>
      <c r="J43" s="22">
        <v>1</v>
      </c>
      <c r="K43" s="22" t="s">
        <v>4508</v>
      </c>
      <c r="L43" s="22" t="s">
        <v>4530</v>
      </c>
      <c r="M43" s="16">
        <v>50</v>
      </c>
      <c r="N43" s="17" t="s">
        <v>137</v>
      </c>
      <c r="O43" s="14">
        <v>1305050</v>
      </c>
      <c r="P43" s="14">
        <v>339950</v>
      </c>
      <c r="Q43" s="14">
        <v>1645000</v>
      </c>
      <c r="R43" s="27">
        <v>41000</v>
      </c>
      <c r="S43" s="18"/>
      <c r="T43" s="14">
        <v>822181.5</v>
      </c>
      <c r="U43" s="17" t="s">
        <v>181</v>
      </c>
      <c r="V43" s="17" t="s">
        <v>246</v>
      </c>
    </row>
    <row r="44" spans="1:22" ht="15.75" customHeight="1" x14ac:dyDescent="0.25">
      <c r="A44" s="17" t="s">
        <v>89</v>
      </c>
      <c r="B44" s="67" t="s">
        <v>7271</v>
      </c>
      <c r="C44" s="72" t="s">
        <v>6728</v>
      </c>
      <c r="D44" s="73" t="s">
        <v>7274</v>
      </c>
      <c r="E44" s="119" t="s">
        <v>6727</v>
      </c>
      <c r="F44" s="23" t="s">
        <v>7310</v>
      </c>
      <c r="G44" s="17" t="s">
        <v>6744</v>
      </c>
      <c r="H44" s="23" t="s">
        <v>7335</v>
      </c>
      <c r="I44" s="17" t="s">
        <v>4106</v>
      </c>
      <c r="J44" s="22">
        <v>1</v>
      </c>
      <c r="K44" s="20" t="s">
        <v>4541</v>
      </c>
      <c r="L44" s="20" t="s">
        <v>4542</v>
      </c>
      <c r="M44" s="25"/>
      <c r="N44" s="17" t="s">
        <v>137</v>
      </c>
      <c r="O44" s="14">
        <v>1206000</v>
      </c>
      <c r="P44" s="14">
        <v>314000</v>
      </c>
      <c r="Q44" s="14">
        <v>1520000</v>
      </c>
      <c r="R44" s="27">
        <v>41010</v>
      </c>
      <c r="S44" s="18"/>
      <c r="T44" s="14">
        <v>593000</v>
      </c>
      <c r="U44" s="17" t="s">
        <v>181</v>
      </c>
      <c r="V44" s="17" t="s">
        <v>246</v>
      </c>
    </row>
    <row r="45" spans="1:22" ht="15.75" customHeight="1" x14ac:dyDescent="0.25">
      <c r="A45" s="17" t="s">
        <v>89</v>
      </c>
      <c r="B45" s="67" t="s">
        <v>7271</v>
      </c>
      <c r="C45" s="72" t="s">
        <v>6728</v>
      </c>
      <c r="D45" s="73" t="s">
        <v>7274</v>
      </c>
      <c r="E45" s="119" t="s">
        <v>6727</v>
      </c>
      <c r="F45" s="23" t="s">
        <v>7310</v>
      </c>
      <c r="G45" s="17" t="s">
        <v>6745</v>
      </c>
      <c r="H45" s="23" t="s">
        <v>7336</v>
      </c>
      <c r="I45" s="17" t="s">
        <v>6746</v>
      </c>
      <c r="J45" s="22">
        <v>1</v>
      </c>
      <c r="K45" s="20" t="s">
        <v>4508</v>
      </c>
      <c r="L45" s="20" t="s">
        <v>4538</v>
      </c>
      <c r="M45" s="25"/>
      <c r="N45" s="17" t="s">
        <v>51</v>
      </c>
      <c r="O45" s="14">
        <v>712564</v>
      </c>
      <c r="P45" s="14">
        <v>157436</v>
      </c>
      <c r="Q45" s="14">
        <v>870000</v>
      </c>
      <c r="R45" s="27">
        <v>41030</v>
      </c>
      <c r="S45" s="18"/>
      <c r="T45" s="14">
        <v>356282</v>
      </c>
      <c r="U45" s="17" t="s">
        <v>181</v>
      </c>
      <c r="V45" s="17" t="s">
        <v>246</v>
      </c>
    </row>
    <row r="46" spans="1:22" ht="15.75" customHeight="1" x14ac:dyDescent="0.25">
      <c r="A46" s="17" t="s">
        <v>89</v>
      </c>
      <c r="B46" s="67" t="s">
        <v>7271</v>
      </c>
      <c r="C46" s="72" t="s">
        <v>6728</v>
      </c>
      <c r="D46" s="73" t="s">
        <v>7274</v>
      </c>
      <c r="E46" s="119" t="s">
        <v>6893</v>
      </c>
      <c r="F46" s="23" t="s">
        <v>7337</v>
      </c>
      <c r="G46" s="17" t="s">
        <v>6894</v>
      </c>
      <c r="H46" s="23" t="s">
        <v>7338</v>
      </c>
      <c r="I46" s="17" t="s">
        <v>6895</v>
      </c>
      <c r="J46" s="22">
        <v>1</v>
      </c>
      <c r="K46" s="20" t="s">
        <v>4519</v>
      </c>
      <c r="L46" s="22" t="s">
        <v>4525</v>
      </c>
      <c r="M46" s="25"/>
      <c r="N46" s="17" t="s">
        <v>38</v>
      </c>
      <c r="O46" s="14">
        <v>1310846.77</v>
      </c>
      <c r="P46" s="14">
        <v>363909.5</v>
      </c>
      <c r="Q46" s="14">
        <v>1674756.27</v>
      </c>
      <c r="R46" s="25"/>
      <c r="S46" s="25"/>
      <c r="T46" s="14">
        <v>904484.27</v>
      </c>
      <c r="U46" s="17" t="s">
        <v>181</v>
      </c>
      <c r="V46" s="17" t="s">
        <v>246</v>
      </c>
    </row>
    <row r="47" spans="1:22" ht="15.75" customHeight="1" x14ac:dyDescent="0.25">
      <c r="A47" s="17" t="s">
        <v>89</v>
      </c>
      <c r="B47" s="67" t="s">
        <v>7271</v>
      </c>
      <c r="C47" s="72" t="s">
        <v>6728</v>
      </c>
      <c r="D47" s="73" t="s">
        <v>7274</v>
      </c>
      <c r="E47" s="119" t="s">
        <v>6893</v>
      </c>
      <c r="F47" s="23" t="s">
        <v>7337</v>
      </c>
      <c r="G47" s="17" t="s">
        <v>6896</v>
      </c>
      <c r="H47" s="23" t="s">
        <v>7339</v>
      </c>
      <c r="I47" s="17" t="s">
        <v>1514</v>
      </c>
      <c r="J47" s="22">
        <v>1</v>
      </c>
      <c r="K47" s="20" t="s">
        <v>4511</v>
      </c>
      <c r="L47" s="20" t="s">
        <v>3148</v>
      </c>
      <c r="M47" s="16">
        <v>1</v>
      </c>
      <c r="N47" s="17" t="s">
        <v>76</v>
      </c>
      <c r="O47" s="14">
        <v>1598492.61</v>
      </c>
      <c r="P47" s="14">
        <v>446671.97</v>
      </c>
      <c r="Q47" s="14">
        <v>2045164.58</v>
      </c>
      <c r="R47" s="25"/>
      <c r="S47" s="25"/>
      <c r="T47" s="14">
        <v>1121221.6399999999</v>
      </c>
      <c r="U47" s="17" t="s">
        <v>181</v>
      </c>
      <c r="V47" s="17" t="s">
        <v>31</v>
      </c>
    </row>
    <row r="48" spans="1:22" ht="15.75" customHeight="1" x14ac:dyDescent="0.25">
      <c r="A48" s="17" t="s">
        <v>89</v>
      </c>
      <c r="B48" s="67" t="s">
        <v>7271</v>
      </c>
      <c r="C48" s="72" t="s">
        <v>6728</v>
      </c>
      <c r="D48" s="73" t="s">
        <v>7274</v>
      </c>
      <c r="E48" s="119" t="s">
        <v>6893</v>
      </c>
      <c r="F48" s="23" t="s">
        <v>7337</v>
      </c>
      <c r="G48" s="17" t="s">
        <v>6897</v>
      </c>
      <c r="H48" s="23" t="s">
        <v>7340</v>
      </c>
      <c r="I48" s="17" t="s">
        <v>6898</v>
      </c>
      <c r="J48" s="22">
        <v>1</v>
      </c>
      <c r="K48" s="20" t="s">
        <v>4519</v>
      </c>
      <c r="L48" s="22" t="s">
        <v>4525</v>
      </c>
      <c r="M48" s="16">
        <v>122.9</v>
      </c>
      <c r="N48" s="17" t="s">
        <v>38</v>
      </c>
      <c r="O48" s="14">
        <v>505645.85</v>
      </c>
      <c r="P48" s="14">
        <v>173201.78</v>
      </c>
      <c r="Q48" s="14">
        <v>678847.63</v>
      </c>
      <c r="R48" s="18"/>
      <c r="S48" s="18"/>
      <c r="T48" s="14">
        <v>404516.68</v>
      </c>
      <c r="U48" s="17" t="s">
        <v>181</v>
      </c>
      <c r="V48" s="17" t="s">
        <v>246</v>
      </c>
    </row>
    <row r="49" spans="1:22" ht="15.75" customHeight="1" x14ac:dyDescent="0.25">
      <c r="A49" s="17" t="s">
        <v>89</v>
      </c>
      <c r="B49" s="67" t="s">
        <v>7271</v>
      </c>
      <c r="C49" s="72" t="s">
        <v>6728</v>
      </c>
      <c r="D49" s="73" t="s">
        <v>7274</v>
      </c>
      <c r="E49" s="119" t="s">
        <v>6893</v>
      </c>
      <c r="F49" s="23" t="s">
        <v>7337</v>
      </c>
      <c r="G49" s="17" t="s">
        <v>2787</v>
      </c>
      <c r="H49" s="23" t="s">
        <v>7341</v>
      </c>
      <c r="I49" s="17" t="s">
        <v>6899</v>
      </c>
      <c r="J49" s="22">
        <v>1</v>
      </c>
      <c r="K49" s="20" t="s">
        <v>4519</v>
      </c>
      <c r="L49" s="22" t="s">
        <v>4525</v>
      </c>
      <c r="M49" s="16">
        <v>1600</v>
      </c>
      <c r="N49" s="17" t="s">
        <v>38</v>
      </c>
      <c r="O49" s="14">
        <v>997210.98</v>
      </c>
      <c r="P49" s="14">
        <v>331225.38</v>
      </c>
      <c r="Q49" s="14">
        <v>1328436.3599999999</v>
      </c>
      <c r="R49" s="25"/>
      <c r="S49" s="18"/>
      <c r="T49" s="14">
        <v>797768.78</v>
      </c>
      <c r="U49" s="17" t="s">
        <v>181</v>
      </c>
      <c r="V49" s="17" t="s">
        <v>246</v>
      </c>
    </row>
    <row r="50" spans="1:22" ht="15.75" customHeight="1" x14ac:dyDescent="0.25">
      <c r="A50" s="17" t="s">
        <v>89</v>
      </c>
      <c r="B50" s="67" t="s">
        <v>7271</v>
      </c>
      <c r="C50" s="72" t="s">
        <v>6728</v>
      </c>
      <c r="D50" s="73" t="s">
        <v>7274</v>
      </c>
      <c r="E50" s="119" t="s">
        <v>6893</v>
      </c>
      <c r="F50" s="23" t="s">
        <v>7337</v>
      </c>
      <c r="G50" s="17" t="s">
        <v>6900</v>
      </c>
      <c r="H50" s="23" t="s">
        <v>7342</v>
      </c>
      <c r="I50" s="17" t="s">
        <v>6901</v>
      </c>
      <c r="J50" s="22">
        <v>1</v>
      </c>
      <c r="K50" s="20" t="s">
        <v>4519</v>
      </c>
      <c r="L50" s="22" t="s">
        <v>4525</v>
      </c>
      <c r="M50" s="25"/>
      <c r="N50" s="17" t="s">
        <v>38</v>
      </c>
      <c r="O50" s="14">
        <v>2542172.6</v>
      </c>
      <c r="P50" s="14">
        <v>720075.92</v>
      </c>
      <c r="Q50" s="14">
        <v>3262248.52</v>
      </c>
      <c r="R50" s="25"/>
      <c r="S50" s="25"/>
      <c r="T50" s="14">
        <v>1525303.57</v>
      </c>
      <c r="U50" s="17" t="s">
        <v>181</v>
      </c>
      <c r="V50" s="17" t="s">
        <v>31</v>
      </c>
    </row>
    <row r="51" spans="1:22" ht="15.75" customHeight="1" x14ac:dyDescent="0.25">
      <c r="A51" s="17" t="s">
        <v>89</v>
      </c>
      <c r="B51" s="67" t="s">
        <v>7271</v>
      </c>
      <c r="C51" s="72" t="s">
        <v>6728</v>
      </c>
      <c r="D51" s="73" t="s">
        <v>7274</v>
      </c>
      <c r="E51" s="119" t="s">
        <v>6893</v>
      </c>
      <c r="F51" s="23" t="s">
        <v>7337</v>
      </c>
      <c r="G51" s="17" t="s">
        <v>6902</v>
      </c>
      <c r="H51" s="23" t="s">
        <v>7343</v>
      </c>
      <c r="I51" s="17" t="s">
        <v>6903</v>
      </c>
      <c r="J51" s="22">
        <v>1</v>
      </c>
      <c r="K51" s="20" t="s">
        <v>4511</v>
      </c>
      <c r="L51" s="20" t="s">
        <v>3148</v>
      </c>
      <c r="M51" s="16">
        <v>1</v>
      </c>
      <c r="N51" s="17" t="s">
        <v>76</v>
      </c>
      <c r="O51" s="14">
        <v>2495631.19</v>
      </c>
      <c r="P51" s="14">
        <v>825248.55</v>
      </c>
      <c r="Q51" s="14">
        <v>3320879.74</v>
      </c>
      <c r="R51" s="25"/>
      <c r="S51" s="25"/>
      <c r="T51" s="14">
        <v>0</v>
      </c>
      <c r="U51" s="17" t="s">
        <v>29</v>
      </c>
      <c r="V51" s="17" t="s">
        <v>31</v>
      </c>
    </row>
    <row r="52" spans="1:22" ht="15.75" customHeight="1" x14ac:dyDescent="0.25">
      <c r="A52" s="17" t="s">
        <v>2148</v>
      </c>
      <c r="B52" s="23" t="s">
        <v>7269</v>
      </c>
      <c r="C52" s="70" t="s">
        <v>2976</v>
      </c>
      <c r="D52" s="71" t="s">
        <v>7275</v>
      </c>
      <c r="E52" s="17" t="s">
        <v>3799</v>
      </c>
      <c r="F52" s="23" t="s">
        <v>7344</v>
      </c>
      <c r="G52" s="17" t="s">
        <v>3803</v>
      </c>
      <c r="H52" s="23" t="s">
        <v>7345</v>
      </c>
      <c r="I52" s="17" t="s">
        <v>6447</v>
      </c>
      <c r="J52" s="22">
        <v>1</v>
      </c>
      <c r="K52" s="20" t="s">
        <v>4511</v>
      </c>
      <c r="L52" s="20" t="s">
        <v>3148</v>
      </c>
      <c r="M52" s="16">
        <v>1</v>
      </c>
      <c r="N52" s="17" t="s">
        <v>76</v>
      </c>
      <c r="O52" s="14">
        <v>260640</v>
      </c>
      <c r="P52" s="14">
        <v>73160</v>
      </c>
      <c r="Q52" s="14">
        <v>333800</v>
      </c>
      <c r="R52" s="25"/>
      <c r="S52" s="25"/>
      <c r="T52" s="14">
        <v>208512</v>
      </c>
      <c r="U52" s="17" t="s">
        <v>181</v>
      </c>
      <c r="V52" s="17" t="s">
        <v>246</v>
      </c>
    </row>
    <row r="53" spans="1:22" ht="15.75" customHeight="1" x14ac:dyDescent="0.25">
      <c r="A53" s="17" t="s">
        <v>2148</v>
      </c>
      <c r="B53" s="23" t="s">
        <v>7269</v>
      </c>
      <c r="C53" s="17" t="s">
        <v>2976</v>
      </c>
      <c r="D53" s="23" t="s">
        <v>7275</v>
      </c>
      <c r="E53" s="17" t="s">
        <v>3799</v>
      </c>
      <c r="F53" s="23" t="s">
        <v>7344</v>
      </c>
      <c r="G53" s="17" t="s">
        <v>3807</v>
      </c>
      <c r="H53" s="23" t="s">
        <v>7346</v>
      </c>
      <c r="I53" s="17" t="s">
        <v>6447</v>
      </c>
      <c r="J53" s="22">
        <v>1</v>
      </c>
      <c r="K53" s="20" t="s">
        <v>4511</v>
      </c>
      <c r="L53" s="20" t="s">
        <v>3148</v>
      </c>
      <c r="M53" s="16">
        <v>1</v>
      </c>
      <c r="N53" s="17" t="s">
        <v>76</v>
      </c>
      <c r="O53" s="14">
        <v>303920</v>
      </c>
      <c r="P53" s="14">
        <v>83980</v>
      </c>
      <c r="Q53" s="14">
        <v>387900</v>
      </c>
      <c r="R53" s="25"/>
      <c r="S53" s="25"/>
      <c r="T53" s="14">
        <v>243136</v>
      </c>
      <c r="U53" s="17" t="s">
        <v>181</v>
      </c>
      <c r="V53" s="17" t="s">
        <v>246</v>
      </c>
    </row>
    <row r="54" spans="1:22" ht="15.75" customHeight="1" x14ac:dyDescent="0.25">
      <c r="A54" s="17" t="s">
        <v>2148</v>
      </c>
      <c r="B54" s="23" t="s">
        <v>7269</v>
      </c>
      <c r="C54" s="17" t="s">
        <v>2976</v>
      </c>
      <c r="D54" s="23" t="s">
        <v>7275</v>
      </c>
      <c r="E54" s="17" t="s">
        <v>3799</v>
      </c>
      <c r="F54" s="23" t="s">
        <v>7344</v>
      </c>
      <c r="G54" s="17" t="s">
        <v>3804</v>
      </c>
      <c r="H54" s="23" t="s">
        <v>7347</v>
      </c>
      <c r="I54" s="17" t="s">
        <v>3384</v>
      </c>
      <c r="J54" s="22">
        <v>1</v>
      </c>
      <c r="K54" s="20" t="s">
        <v>4511</v>
      </c>
      <c r="L54" s="20" t="s">
        <v>3148</v>
      </c>
      <c r="M54" s="16">
        <v>1</v>
      </c>
      <c r="N54" s="17" t="s">
        <v>76</v>
      </c>
      <c r="O54" s="14">
        <v>481780</v>
      </c>
      <c r="P54" s="14">
        <v>130320</v>
      </c>
      <c r="Q54" s="14">
        <v>612100</v>
      </c>
      <c r="R54" s="25"/>
      <c r="S54" s="25"/>
      <c r="T54" s="14">
        <v>0</v>
      </c>
      <c r="U54" s="17" t="s">
        <v>29</v>
      </c>
      <c r="V54" s="17" t="s">
        <v>31</v>
      </c>
    </row>
    <row r="55" spans="1:22" ht="15.75" customHeight="1" x14ac:dyDescent="0.25">
      <c r="A55" s="17" t="s">
        <v>2148</v>
      </c>
      <c r="B55" s="23" t="s">
        <v>7269</v>
      </c>
      <c r="C55" s="17" t="s">
        <v>2976</v>
      </c>
      <c r="D55" s="23" t="s">
        <v>7275</v>
      </c>
      <c r="E55" s="17" t="s">
        <v>3799</v>
      </c>
      <c r="F55" s="23" t="s">
        <v>7344</v>
      </c>
      <c r="G55" s="17" t="s">
        <v>3802</v>
      </c>
      <c r="H55" s="23" t="s">
        <v>7348</v>
      </c>
      <c r="I55" s="17" t="s">
        <v>2659</v>
      </c>
      <c r="J55" s="22">
        <v>1</v>
      </c>
      <c r="K55" s="20" t="s">
        <v>4519</v>
      </c>
      <c r="L55" s="22" t="s">
        <v>4525</v>
      </c>
      <c r="M55" s="16">
        <v>450</v>
      </c>
      <c r="N55" s="17" t="s">
        <v>38</v>
      </c>
      <c r="O55" s="14">
        <v>461760</v>
      </c>
      <c r="P55" s="14">
        <v>116940</v>
      </c>
      <c r="Q55" s="14">
        <v>578700</v>
      </c>
      <c r="R55" s="19">
        <v>40945</v>
      </c>
      <c r="S55" s="25"/>
      <c r="T55" s="14">
        <v>369408</v>
      </c>
      <c r="U55" s="17" t="s">
        <v>181</v>
      </c>
      <c r="V55" s="17" t="s">
        <v>246</v>
      </c>
    </row>
    <row r="56" spans="1:22" ht="15.75" customHeight="1" x14ac:dyDescent="0.25">
      <c r="A56" s="17" t="s">
        <v>2148</v>
      </c>
      <c r="B56" s="23" t="s">
        <v>7269</v>
      </c>
      <c r="C56" s="17" t="s">
        <v>2976</v>
      </c>
      <c r="D56" s="23" t="s">
        <v>7275</v>
      </c>
      <c r="E56" s="17" t="s">
        <v>3799</v>
      </c>
      <c r="F56" s="23" t="s">
        <v>7344</v>
      </c>
      <c r="G56" s="17" t="s">
        <v>3805</v>
      </c>
      <c r="H56" s="23" t="s">
        <v>7349</v>
      </c>
      <c r="I56" s="17" t="s">
        <v>227</v>
      </c>
      <c r="J56" s="22">
        <v>1</v>
      </c>
      <c r="K56" s="20" t="s">
        <v>4541</v>
      </c>
      <c r="L56" s="20" t="s">
        <v>4581</v>
      </c>
      <c r="M56" s="16">
        <v>134</v>
      </c>
      <c r="N56" s="17" t="s">
        <v>137</v>
      </c>
      <c r="O56" s="14">
        <v>256480</v>
      </c>
      <c r="P56" s="14">
        <v>65620</v>
      </c>
      <c r="Q56" s="14">
        <v>322100</v>
      </c>
      <c r="R56" s="19">
        <v>40947</v>
      </c>
      <c r="S56" s="19">
        <v>41059</v>
      </c>
      <c r="T56" s="14">
        <v>205184</v>
      </c>
      <c r="U56" s="17" t="s">
        <v>181</v>
      </c>
      <c r="V56" s="17" t="s">
        <v>40</v>
      </c>
    </row>
    <row r="57" spans="1:22" ht="15.75" customHeight="1" x14ac:dyDescent="0.25">
      <c r="A57" s="17" t="s">
        <v>2148</v>
      </c>
      <c r="B57" s="23" t="s">
        <v>7269</v>
      </c>
      <c r="C57" s="17" t="s">
        <v>2976</v>
      </c>
      <c r="D57" s="23" t="s">
        <v>7275</v>
      </c>
      <c r="E57" s="17" t="s">
        <v>3799</v>
      </c>
      <c r="F57" s="23" t="s">
        <v>7344</v>
      </c>
      <c r="G57" s="17" t="s">
        <v>1241</v>
      </c>
      <c r="H57" s="23" t="s">
        <v>7350</v>
      </c>
      <c r="I57" s="17" t="s">
        <v>227</v>
      </c>
      <c r="J57" s="22">
        <v>1</v>
      </c>
      <c r="K57" s="20" t="s">
        <v>4541</v>
      </c>
      <c r="L57" s="20" t="s">
        <v>4581</v>
      </c>
      <c r="M57" s="16">
        <v>272</v>
      </c>
      <c r="N57" s="17" t="s">
        <v>137</v>
      </c>
      <c r="O57" s="14">
        <v>397440</v>
      </c>
      <c r="P57" s="14">
        <v>100860</v>
      </c>
      <c r="Q57" s="14">
        <v>498300</v>
      </c>
      <c r="R57" s="19">
        <v>40942</v>
      </c>
      <c r="S57" s="25"/>
      <c r="T57" s="14">
        <v>317952</v>
      </c>
      <c r="U57" s="17" t="s">
        <v>181</v>
      </c>
      <c r="V57" s="17" t="s">
        <v>246</v>
      </c>
    </row>
    <row r="58" spans="1:22" ht="15.75" customHeight="1" x14ac:dyDescent="0.25">
      <c r="A58" s="17" t="s">
        <v>2148</v>
      </c>
      <c r="B58" s="23" t="s">
        <v>7269</v>
      </c>
      <c r="C58" s="17" t="s">
        <v>2976</v>
      </c>
      <c r="D58" s="23" t="s">
        <v>7275</v>
      </c>
      <c r="E58" s="17" t="s">
        <v>3799</v>
      </c>
      <c r="F58" s="23" t="s">
        <v>7344</v>
      </c>
      <c r="G58" s="17" t="s">
        <v>215</v>
      </c>
      <c r="H58" s="23" t="s">
        <v>7351</v>
      </c>
      <c r="I58" s="17" t="s">
        <v>277</v>
      </c>
      <c r="J58" s="22">
        <v>1</v>
      </c>
      <c r="K58" s="20" t="s">
        <v>4541</v>
      </c>
      <c r="L58" s="20" t="s">
        <v>4581</v>
      </c>
      <c r="M58" s="16">
        <v>195</v>
      </c>
      <c r="N58" s="17" t="s">
        <v>137</v>
      </c>
      <c r="O58" s="14">
        <v>398800</v>
      </c>
      <c r="P58" s="14">
        <v>101200</v>
      </c>
      <c r="Q58" s="14">
        <v>500000</v>
      </c>
      <c r="R58" s="19">
        <v>40946</v>
      </c>
      <c r="S58" s="25"/>
      <c r="T58" s="14">
        <v>319040</v>
      </c>
      <c r="U58" s="17" t="s">
        <v>181</v>
      </c>
      <c r="V58" s="17" t="s">
        <v>246</v>
      </c>
    </row>
    <row r="59" spans="1:22" ht="15.75" customHeight="1" x14ac:dyDescent="0.25">
      <c r="A59" s="17" t="s">
        <v>2148</v>
      </c>
      <c r="B59" s="23" t="s">
        <v>7269</v>
      </c>
      <c r="C59" s="17" t="s">
        <v>2976</v>
      </c>
      <c r="D59" s="23" t="s">
        <v>7275</v>
      </c>
      <c r="E59" s="17" t="s">
        <v>3799</v>
      </c>
      <c r="F59" s="23" t="s">
        <v>7344</v>
      </c>
      <c r="G59" s="17" t="s">
        <v>384</v>
      </c>
      <c r="H59" s="23" t="s">
        <v>7352</v>
      </c>
      <c r="I59" s="17" t="s">
        <v>2253</v>
      </c>
      <c r="J59" s="22">
        <v>1</v>
      </c>
      <c r="K59" s="20" t="s">
        <v>4508</v>
      </c>
      <c r="L59" s="20" t="s">
        <v>4183</v>
      </c>
      <c r="M59" s="16">
        <v>0.23</v>
      </c>
      <c r="N59" s="17" t="s">
        <v>51</v>
      </c>
      <c r="O59" s="14">
        <v>355120</v>
      </c>
      <c r="P59" s="14">
        <v>90280</v>
      </c>
      <c r="Q59" s="14">
        <v>445400</v>
      </c>
      <c r="R59" s="19">
        <v>40945</v>
      </c>
      <c r="S59" s="18"/>
      <c r="T59" s="14">
        <v>284096</v>
      </c>
      <c r="U59" s="17" t="s">
        <v>181</v>
      </c>
      <c r="V59" s="17" t="s">
        <v>246</v>
      </c>
    </row>
    <row r="60" spans="1:22" ht="15.75" customHeight="1" x14ac:dyDescent="0.25">
      <c r="A60" s="17" t="s">
        <v>2148</v>
      </c>
      <c r="B60" s="23" t="s">
        <v>7269</v>
      </c>
      <c r="C60" s="17" t="s">
        <v>2976</v>
      </c>
      <c r="D60" s="23" t="s">
        <v>7275</v>
      </c>
      <c r="E60" s="17" t="s">
        <v>3799</v>
      </c>
      <c r="F60" s="23" t="s">
        <v>7344</v>
      </c>
      <c r="G60" s="17" t="s">
        <v>3801</v>
      </c>
      <c r="H60" s="23" t="s">
        <v>7353</v>
      </c>
      <c r="I60" s="17" t="s">
        <v>82</v>
      </c>
      <c r="J60" s="22">
        <v>1</v>
      </c>
      <c r="K60" s="20" t="s">
        <v>4508</v>
      </c>
      <c r="L60" s="20" t="s">
        <v>4183</v>
      </c>
      <c r="M60" s="16">
        <v>0.2</v>
      </c>
      <c r="N60" s="17" t="s">
        <v>51</v>
      </c>
      <c r="O60" s="14">
        <v>547460</v>
      </c>
      <c r="P60" s="14">
        <v>140240</v>
      </c>
      <c r="Q60" s="14">
        <v>687700</v>
      </c>
      <c r="R60" s="19">
        <v>41022</v>
      </c>
      <c r="S60" s="25"/>
      <c r="T60" s="14">
        <v>437968</v>
      </c>
      <c r="U60" s="17" t="s">
        <v>181</v>
      </c>
      <c r="V60" s="17" t="s">
        <v>246</v>
      </c>
    </row>
    <row r="61" spans="1:22" ht="15.75" customHeight="1" x14ac:dyDescent="0.25">
      <c r="A61" s="17" t="s">
        <v>2148</v>
      </c>
      <c r="B61" s="23" t="s">
        <v>7269</v>
      </c>
      <c r="C61" s="17" t="s">
        <v>2976</v>
      </c>
      <c r="D61" s="23" t="s">
        <v>7275</v>
      </c>
      <c r="E61" s="17" t="s">
        <v>3799</v>
      </c>
      <c r="F61" s="23" t="s">
        <v>7344</v>
      </c>
      <c r="G61" s="17" t="s">
        <v>3808</v>
      </c>
      <c r="H61" s="23" t="s">
        <v>7354</v>
      </c>
      <c r="I61" s="17" t="s">
        <v>2495</v>
      </c>
      <c r="J61" s="22">
        <v>1</v>
      </c>
      <c r="K61" s="20" t="s">
        <v>4541</v>
      </c>
      <c r="L61" s="20" t="s">
        <v>3370</v>
      </c>
      <c r="M61" s="16">
        <v>28</v>
      </c>
      <c r="N61" s="17" t="s">
        <v>137</v>
      </c>
      <c r="O61" s="14">
        <v>549220</v>
      </c>
      <c r="P61" s="14">
        <v>140980</v>
      </c>
      <c r="Q61" s="14">
        <v>690200</v>
      </c>
      <c r="R61" s="25"/>
      <c r="S61" s="25"/>
      <c r="T61" s="14">
        <v>0</v>
      </c>
      <c r="U61" s="17" t="s">
        <v>29</v>
      </c>
      <c r="V61" s="17" t="s">
        <v>31</v>
      </c>
    </row>
    <row r="62" spans="1:22" ht="15.75" customHeight="1" x14ac:dyDescent="0.25">
      <c r="A62" s="17" t="s">
        <v>2148</v>
      </c>
      <c r="B62" s="23" t="s">
        <v>7269</v>
      </c>
      <c r="C62" s="17" t="s">
        <v>2976</v>
      </c>
      <c r="D62" s="23" t="s">
        <v>7275</v>
      </c>
      <c r="E62" s="17" t="s">
        <v>3799</v>
      </c>
      <c r="F62" s="23" t="s">
        <v>7344</v>
      </c>
      <c r="G62" s="17" t="s">
        <v>2982</v>
      </c>
      <c r="H62" s="23" t="s">
        <v>7355</v>
      </c>
      <c r="I62" s="17" t="s">
        <v>6448</v>
      </c>
      <c r="J62" s="22">
        <v>1</v>
      </c>
      <c r="K62" s="20" t="s">
        <v>4508</v>
      </c>
      <c r="L62" s="20" t="s">
        <v>4538</v>
      </c>
      <c r="M62" s="16">
        <v>0.53300000000000003</v>
      </c>
      <c r="N62" s="17" t="s">
        <v>51</v>
      </c>
      <c r="O62" s="14">
        <v>444900</v>
      </c>
      <c r="P62" s="14">
        <v>187300</v>
      </c>
      <c r="Q62" s="14">
        <v>632200</v>
      </c>
      <c r="R62" s="19">
        <v>40945</v>
      </c>
      <c r="S62" s="18"/>
      <c r="T62" s="14">
        <v>355920</v>
      </c>
      <c r="U62" s="17" t="s">
        <v>181</v>
      </c>
      <c r="V62" s="17" t="s">
        <v>246</v>
      </c>
    </row>
    <row r="63" spans="1:22" ht="15.75" customHeight="1" x14ac:dyDescent="0.25">
      <c r="A63" s="17" t="s">
        <v>2148</v>
      </c>
      <c r="B63" s="23" t="s">
        <v>7269</v>
      </c>
      <c r="C63" s="17" t="s">
        <v>2976</v>
      </c>
      <c r="D63" s="23" t="s">
        <v>7275</v>
      </c>
      <c r="E63" s="17" t="s">
        <v>3120</v>
      </c>
      <c r="F63" s="23" t="s">
        <v>7356</v>
      </c>
      <c r="G63" s="17" t="s">
        <v>2438</v>
      </c>
      <c r="H63" s="23" t="s">
        <v>7357</v>
      </c>
      <c r="I63" s="17" t="s">
        <v>6683</v>
      </c>
      <c r="J63" s="22">
        <v>1</v>
      </c>
      <c r="K63" s="20" t="s">
        <v>4508</v>
      </c>
      <c r="L63" s="20" t="s">
        <v>4183</v>
      </c>
      <c r="M63" s="16">
        <v>0.4</v>
      </c>
      <c r="N63" s="17" t="s">
        <v>51</v>
      </c>
      <c r="O63" s="14">
        <v>1037254.4</v>
      </c>
      <c r="P63" s="14">
        <v>399445.6</v>
      </c>
      <c r="Q63" s="14">
        <v>1436700</v>
      </c>
      <c r="R63" s="18"/>
      <c r="S63" s="18"/>
      <c r="T63" s="14">
        <v>829803.52000000002</v>
      </c>
      <c r="U63" s="17" t="s">
        <v>181</v>
      </c>
      <c r="V63" s="17" t="s">
        <v>31</v>
      </c>
    </row>
    <row r="64" spans="1:22" ht="15.75" customHeight="1" x14ac:dyDescent="0.25">
      <c r="A64" s="17" t="s">
        <v>2148</v>
      </c>
      <c r="B64" s="23" t="s">
        <v>7269</v>
      </c>
      <c r="C64" s="17" t="s">
        <v>2976</v>
      </c>
      <c r="D64" s="23" t="s">
        <v>7275</v>
      </c>
      <c r="E64" s="17" t="s">
        <v>3120</v>
      </c>
      <c r="F64" s="23" t="s">
        <v>7356</v>
      </c>
      <c r="G64" s="17" t="s">
        <v>2760</v>
      </c>
      <c r="H64" s="23" t="s">
        <v>7358</v>
      </c>
      <c r="I64" s="17" t="s">
        <v>320</v>
      </c>
      <c r="J64" s="22">
        <v>1</v>
      </c>
      <c r="K64" s="20" t="s">
        <v>4511</v>
      </c>
      <c r="L64" s="20" t="s">
        <v>3148</v>
      </c>
      <c r="M64" s="16">
        <v>1</v>
      </c>
      <c r="N64" s="17" t="s">
        <v>76</v>
      </c>
      <c r="O64" s="14">
        <v>2267658.4</v>
      </c>
      <c r="P64" s="14">
        <v>623341.6</v>
      </c>
      <c r="Q64" s="14">
        <v>2891000</v>
      </c>
      <c r="R64" s="25"/>
      <c r="S64" s="25"/>
      <c r="T64" s="14">
        <v>0</v>
      </c>
      <c r="U64" s="17" t="s">
        <v>29</v>
      </c>
      <c r="V64" s="17" t="s">
        <v>31</v>
      </c>
    </row>
    <row r="65" spans="1:22" ht="15.75" customHeight="1" x14ac:dyDescent="0.25">
      <c r="A65" s="17" t="s">
        <v>2148</v>
      </c>
      <c r="B65" s="23" t="s">
        <v>7269</v>
      </c>
      <c r="C65" s="17" t="s">
        <v>2976</v>
      </c>
      <c r="D65" s="23" t="s">
        <v>7275</v>
      </c>
      <c r="E65" s="17" t="s">
        <v>3120</v>
      </c>
      <c r="F65" s="23" t="s">
        <v>7356</v>
      </c>
      <c r="G65" s="17" t="s">
        <v>3564</v>
      </c>
      <c r="H65" s="23" t="s">
        <v>7359</v>
      </c>
      <c r="I65" s="17" t="s">
        <v>1514</v>
      </c>
      <c r="J65" s="22">
        <v>1</v>
      </c>
      <c r="K65" s="20" t="s">
        <v>4511</v>
      </c>
      <c r="L65" s="20" t="s">
        <v>3148</v>
      </c>
      <c r="M65" s="16">
        <v>1</v>
      </c>
      <c r="N65" s="17" t="s">
        <v>76</v>
      </c>
      <c r="O65" s="14">
        <v>1782365.6</v>
      </c>
      <c r="P65" s="14">
        <v>476434.4</v>
      </c>
      <c r="Q65" s="14">
        <v>2258800</v>
      </c>
      <c r="R65" s="25"/>
      <c r="S65" s="25"/>
      <c r="T65" s="14">
        <v>0</v>
      </c>
      <c r="U65" s="17" t="s">
        <v>29</v>
      </c>
      <c r="V65" s="17" t="s">
        <v>31</v>
      </c>
    </row>
    <row r="66" spans="1:22" ht="15.75" customHeight="1" x14ac:dyDescent="0.25">
      <c r="A66" s="17" t="s">
        <v>2148</v>
      </c>
      <c r="B66" s="23" t="s">
        <v>7269</v>
      </c>
      <c r="C66" s="17" t="s">
        <v>2976</v>
      </c>
      <c r="D66" s="23" t="s">
        <v>7275</v>
      </c>
      <c r="E66" s="17" t="s">
        <v>3120</v>
      </c>
      <c r="F66" s="23" t="s">
        <v>7356</v>
      </c>
      <c r="G66" s="17" t="s">
        <v>6684</v>
      </c>
      <c r="H66" s="23" t="s">
        <v>7360</v>
      </c>
      <c r="I66" s="17" t="s">
        <v>4025</v>
      </c>
      <c r="J66" s="22">
        <v>1</v>
      </c>
      <c r="K66" s="20" t="s">
        <v>4511</v>
      </c>
      <c r="L66" s="20" t="s">
        <v>3148</v>
      </c>
      <c r="M66" s="16">
        <v>1</v>
      </c>
      <c r="N66" s="17" t="s">
        <v>76</v>
      </c>
      <c r="O66" s="14">
        <v>1310154.3999999999</v>
      </c>
      <c r="P66" s="14">
        <v>354845.6</v>
      </c>
      <c r="Q66" s="14">
        <v>1665000</v>
      </c>
      <c r="R66" s="25"/>
      <c r="S66" s="18"/>
      <c r="T66" s="14">
        <v>0</v>
      </c>
      <c r="U66" s="17" t="s">
        <v>29</v>
      </c>
      <c r="V66" s="17" t="s">
        <v>31</v>
      </c>
    </row>
    <row r="67" spans="1:22" ht="15.75" customHeight="1" x14ac:dyDescent="0.25">
      <c r="A67" s="17" t="s">
        <v>2148</v>
      </c>
      <c r="B67" s="23" t="s">
        <v>7269</v>
      </c>
      <c r="C67" s="17" t="s">
        <v>2976</v>
      </c>
      <c r="D67" s="23" t="s">
        <v>7275</v>
      </c>
      <c r="E67" s="17" t="s">
        <v>3120</v>
      </c>
      <c r="F67" s="23" t="s">
        <v>7356</v>
      </c>
      <c r="G67" s="17" t="s">
        <v>138</v>
      </c>
      <c r="H67" s="23" t="s">
        <v>7361</v>
      </c>
      <c r="I67" s="17" t="s">
        <v>320</v>
      </c>
      <c r="J67" s="22">
        <v>1</v>
      </c>
      <c r="K67" s="20" t="s">
        <v>4511</v>
      </c>
      <c r="L67" s="20" t="s">
        <v>3148</v>
      </c>
      <c r="M67" s="16">
        <v>1</v>
      </c>
      <c r="N67" s="17" t="s">
        <v>76</v>
      </c>
      <c r="O67" s="14">
        <v>1792287.2</v>
      </c>
      <c r="P67" s="14">
        <v>540212.80000000005</v>
      </c>
      <c r="Q67" s="14">
        <v>2332500</v>
      </c>
      <c r="R67" s="25"/>
      <c r="S67" s="18"/>
      <c r="T67" s="14">
        <v>0</v>
      </c>
      <c r="U67" s="17" t="s">
        <v>29</v>
      </c>
      <c r="V67" s="17" t="s">
        <v>31</v>
      </c>
    </row>
    <row r="68" spans="1:22" ht="15.75" customHeight="1" x14ac:dyDescent="0.25">
      <c r="A68" s="17" t="s">
        <v>2148</v>
      </c>
      <c r="B68" s="23" t="s">
        <v>7269</v>
      </c>
      <c r="C68" s="17" t="s">
        <v>2976</v>
      </c>
      <c r="D68" s="23" t="s">
        <v>7275</v>
      </c>
      <c r="E68" s="17" t="s">
        <v>3120</v>
      </c>
      <c r="F68" s="23" t="s">
        <v>7356</v>
      </c>
      <c r="G68" s="17" t="s">
        <v>3929</v>
      </c>
      <c r="H68" s="23" t="s">
        <v>7362</v>
      </c>
      <c r="I68" s="17" t="s">
        <v>6685</v>
      </c>
      <c r="J68" s="22">
        <v>1</v>
      </c>
      <c r="K68" s="20" t="s">
        <v>4511</v>
      </c>
      <c r="L68" s="20" t="s">
        <v>3148</v>
      </c>
      <c r="M68" s="16">
        <v>1</v>
      </c>
      <c r="N68" s="17" t="s">
        <v>76</v>
      </c>
      <c r="O68" s="14">
        <v>1626900</v>
      </c>
      <c r="P68" s="14">
        <v>417100</v>
      </c>
      <c r="Q68" s="14">
        <v>2044000</v>
      </c>
      <c r="R68" s="25"/>
      <c r="S68" s="25"/>
      <c r="T68" s="14">
        <v>0</v>
      </c>
      <c r="U68" s="17" t="s">
        <v>29</v>
      </c>
      <c r="V68" s="17" t="s">
        <v>31</v>
      </c>
    </row>
    <row r="69" spans="1:22" ht="15.75" customHeight="1" x14ac:dyDescent="0.25">
      <c r="A69" s="17" t="s">
        <v>2148</v>
      </c>
      <c r="B69" s="23" t="s">
        <v>7269</v>
      </c>
      <c r="C69" s="17" t="s">
        <v>2976</v>
      </c>
      <c r="D69" s="23" t="s">
        <v>7275</v>
      </c>
      <c r="E69" s="17" t="s">
        <v>3120</v>
      </c>
      <c r="F69" s="23" t="s">
        <v>7356</v>
      </c>
      <c r="G69" s="17" t="s">
        <v>1353</v>
      </c>
      <c r="H69" s="23" t="s">
        <v>7363</v>
      </c>
      <c r="I69" s="17" t="s">
        <v>6387</v>
      </c>
      <c r="J69" s="22">
        <v>1</v>
      </c>
      <c r="K69" s="20" t="s">
        <v>4508</v>
      </c>
      <c r="L69" s="20" t="s">
        <v>4183</v>
      </c>
      <c r="M69" s="16">
        <v>0.4</v>
      </c>
      <c r="N69" s="17" t="s">
        <v>51</v>
      </c>
      <c r="O69" s="14">
        <v>1883380</v>
      </c>
      <c r="P69" s="14">
        <v>620120</v>
      </c>
      <c r="Q69" s="14">
        <v>2503500</v>
      </c>
      <c r="R69" s="25"/>
      <c r="S69" s="18"/>
      <c r="T69" s="14">
        <v>1506704</v>
      </c>
      <c r="U69" s="17" t="s">
        <v>181</v>
      </c>
      <c r="V69" s="17" t="s">
        <v>31</v>
      </c>
    </row>
    <row r="70" spans="1:22" ht="15.75" customHeight="1" x14ac:dyDescent="0.25">
      <c r="A70" s="17" t="s">
        <v>4475</v>
      </c>
      <c r="B70" s="23" t="s">
        <v>7268</v>
      </c>
      <c r="C70" s="17" t="s">
        <v>2157</v>
      </c>
      <c r="D70" s="23" t="s">
        <v>7276</v>
      </c>
      <c r="E70" s="17" t="s">
        <v>2968</v>
      </c>
      <c r="F70" s="23" t="s">
        <v>7364</v>
      </c>
      <c r="G70" s="17" t="s">
        <v>630</v>
      </c>
      <c r="H70" s="23" t="s">
        <v>7365</v>
      </c>
      <c r="I70" s="17" t="s">
        <v>6296</v>
      </c>
      <c r="J70" s="22">
        <v>1</v>
      </c>
      <c r="K70" s="20" t="s">
        <v>4508</v>
      </c>
      <c r="L70" s="20" t="s">
        <v>4183</v>
      </c>
      <c r="M70" s="16">
        <v>1</v>
      </c>
      <c r="N70" s="17" t="s">
        <v>51</v>
      </c>
      <c r="O70" s="14">
        <v>590286</v>
      </c>
      <c r="P70" s="14">
        <v>496914</v>
      </c>
      <c r="Q70" s="14">
        <v>1087200</v>
      </c>
      <c r="R70" s="19">
        <v>40952</v>
      </c>
      <c r="S70" s="19">
        <v>41105</v>
      </c>
      <c r="T70" s="14">
        <v>472228.8</v>
      </c>
      <c r="U70" s="17" t="s">
        <v>181</v>
      </c>
      <c r="V70" s="17" t="s">
        <v>40</v>
      </c>
    </row>
    <row r="71" spans="1:22" ht="15.75" customHeight="1" x14ac:dyDescent="0.25">
      <c r="A71" s="17" t="s">
        <v>4475</v>
      </c>
      <c r="B71" s="23" t="s">
        <v>7268</v>
      </c>
      <c r="C71" s="17" t="s">
        <v>2157</v>
      </c>
      <c r="D71" s="23" t="s">
        <v>7276</v>
      </c>
      <c r="E71" s="17" t="s">
        <v>2968</v>
      </c>
      <c r="F71" s="23" t="s">
        <v>7364</v>
      </c>
      <c r="G71" s="17" t="s">
        <v>3111</v>
      </c>
      <c r="H71" s="23" t="s">
        <v>7366</v>
      </c>
      <c r="I71" s="17" t="s">
        <v>6283</v>
      </c>
      <c r="J71" s="22">
        <v>1</v>
      </c>
      <c r="K71" s="20" t="s">
        <v>4511</v>
      </c>
      <c r="L71" s="20" t="s">
        <v>4577</v>
      </c>
      <c r="M71" s="16">
        <v>63</v>
      </c>
      <c r="N71" s="17" t="s">
        <v>28</v>
      </c>
      <c r="O71" s="14">
        <v>554995</v>
      </c>
      <c r="P71" s="14">
        <v>165005</v>
      </c>
      <c r="Q71" s="14">
        <v>720000</v>
      </c>
      <c r="R71" s="19">
        <v>40952</v>
      </c>
      <c r="S71" s="19">
        <v>41105</v>
      </c>
      <c r="T71" s="14">
        <v>443996</v>
      </c>
      <c r="U71" s="17" t="s">
        <v>181</v>
      </c>
      <c r="V71" s="17" t="s">
        <v>40</v>
      </c>
    </row>
    <row r="72" spans="1:22" ht="15.75" customHeight="1" x14ac:dyDescent="0.25">
      <c r="A72" s="17" t="s">
        <v>4475</v>
      </c>
      <c r="B72" s="23" t="s">
        <v>7268</v>
      </c>
      <c r="C72" s="17" t="s">
        <v>2157</v>
      </c>
      <c r="D72" s="23" t="s">
        <v>7276</v>
      </c>
      <c r="E72" s="17" t="s">
        <v>2968</v>
      </c>
      <c r="F72" s="23" t="s">
        <v>7364</v>
      </c>
      <c r="G72" s="17" t="s">
        <v>403</v>
      </c>
      <c r="H72" s="23" t="s">
        <v>7367</v>
      </c>
      <c r="I72" s="17" t="s">
        <v>42</v>
      </c>
      <c r="J72" s="22">
        <v>1</v>
      </c>
      <c r="K72" s="20" t="s">
        <v>4511</v>
      </c>
      <c r="L72" s="20" t="s">
        <v>3192</v>
      </c>
      <c r="M72" s="16">
        <v>48</v>
      </c>
      <c r="N72" s="17" t="s">
        <v>38</v>
      </c>
      <c r="O72" s="14">
        <v>450000</v>
      </c>
      <c r="P72" s="14">
        <v>269915</v>
      </c>
      <c r="Q72" s="14">
        <v>719915</v>
      </c>
      <c r="R72" s="19">
        <v>40949</v>
      </c>
      <c r="S72" s="19">
        <v>41090</v>
      </c>
      <c r="T72" s="14">
        <v>360000</v>
      </c>
      <c r="U72" s="17" t="s">
        <v>181</v>
      </c>
      <c r="V72" s="17" t="s">
        <v>40</v>
      </c>
    </row>
    <row r="73" spans="1:22" ht="15.75" customHeight="1" x14ac:dyDescent="0.25">
      <c r="A73" s="17" t="s">
        <v>4475</v>
      </c>
      <c r="B73" s="23" t="s">
        <v>7268</v>
      </c>
      <c r="C73" s="17" t="s">
        <v>2157</v>
      </c>
      <c r="D73" s="23" t="s">
        <v>7276</v>
      </c>
      <c r="E73" s="17" t="s">
        <v>2968</v>
      </c>
      <c r="F73" s="23" t="s">
        <v>7364</v>
      </c>
      <c r="G73" s="17" t="s">
        <v>3112</v>
      </c>
      <c r="H73" s="23" t="s">
        <v>7368</v>
      </c>
      <c r="I73" s="17" t="s">
        <v>6297</v>
      </c>
      <c r="J73" s="22">
        <v>1</v>
      </c>
      <c r="K73" s="20" t="s">
        <v>4508</v>
      </c>
      <c r="L73" s="20" t="s">
        <v>4538</v>
      </c>
      <c r="M73" s="16">
        <v>1</v>
      </c>
      <c r="N73" s="17" t="s">
        <v>51</v>
      </c>
      <c r="O73" s="14">
        <v>478875.44</v>
      </c>
      <c r="P73" s="14">
        <v>187224.56</v>
      </c>
      <c r="Q73" s="14">
        <v>666100</v>
      </c>
      <c r="R73" s="19">
        <v>40954</v>
      </c>
      <c r="S73" s="27">
        <v>41090</v>
      </c>
      <c r="T73" s="14">
        <v>383100.35</v>
      </c>
      <c r="U73" s="17" t="s">
        <v>181</v>
      </c>
      <c r="V73" s="17" t="s">
        <v>40</v>
      </c>
    </row>
    <row r="74" spans="1:22" ht="15.75" customHeight="1" x14ac:dyDescent="0.25">
      <c r="A74" s="17" t="s">
        <v>4475</v>
      </c>
      <c r="B74" s="23" t="s">
        <v>7268</v>
      </c>
      <c r="C74" s="17" t="s">
        <v>2157</v>
      </c>
      <c r="D74" s="23" t="s">
        <v>7276</v>
      </c>
      <c r="E74" s="17" t="s">
        <v>2968</v>
      </c>
      <c r="F74" s="23" t="s">
        <v>7364</v>
      </c>
      <c r="G74" s="17" t="s">
        <v>3236</v>
      </c>
      <c r="H74" s="23" t="s">
        <v>7369</v>
      </c>
      <c r="I74" s="17" t="s">
        <v>121</v>
      </c>
      <c r="J74" s="22">
        <v>1</v>
      </c>
      <c r="K74" s="20" t="s">
        <v>4511</v>
      </c>
      <c r="L74" s="20" t="s">
        <v>3192</v>
      </c>
      <c r="M74" s="16">
        <v>48</v>
      </c>
      <c r="N74" s="17" t="s">
        <v>38</v>
      </c>
      <c r="O74" s="14">
        <v>574995</v>
      </c>
      <c r="P74" s="14">
        <v>170005.01</v>
      </c>
      <c r="Q74" s="14">
        <v>745000.01</v>
      </c>
      <c r="R74" s="19">
        <v>40954</v>
      </c>
      <c r="S74" s="19">
        <v>41105</v>
      </c>
      <c r="T74" s="14">
        <v>459996</v>
      </c>
      <c r="U74" s="17" t="s">
        <v>181</v>
      </c>
      <c r="V74" s="17" t="s">
        <v>40</v>
      </c>
    </row>
    <row r="75" spans="1:22" ht="15.75" customHeight="1" x14ac:dyDescent="0.25">
      <c r="A75" s="17" t="s">
        <v>4475</v>
      </c>
      <c r="B75" s="23" t="s">
        <v>7268</v>
      </c>
      <c r="C75" s="17" t="s">
        <v>2157</v>
      </c>
      <c r="D75" s="23" t="s">
        <v>7276</v>
      </c>
      <c r="E75" s="17" t="s">
        <v>2968</v>
      </c>
      <c r="F75" s="23" t="s">
        <v>7364</v>
      </c>
      <c r="G75" s="17" t="s">
        <v>3113</v>
      </c>
      <c r="H75" s="23" t="s">
        <v>7370</v>
      </c>
      <c r="I75" s="17" t="s">
        <v>1347</v>
      </c>
      <c r="J75" s="22">
        <v>1</v>
      </c>
      <c r="K75" s="20" t="s">
        <v>4511</v>
      </c>
      <c r="L75" s="20" t="s">
        <v>4577</v>
      </c>
      <c r="M75" s="16">
        <v>63</v>
      </c>
      <c r="N75" s="17" t="s">
        <v>28</v>
      </c>
      <c r="O75" s="14">
        <v>574995</v>
      </c>
      <c r="P75" s="14">
        <v>170005</v>
      </c>
      <c r="Q75" s="14">
        <v>745000</v>
      </c>
      <c r="R75" s="19">
        <v>40953</v>
      </c>
      <c r="S75" s="19">
        <v>41105</v>
      </c>
      <c r="T75" s="14">
        <v>459996</v>
      </c>
      <c r="U75" s="17" t="s">
        <v>181</v>
      </c>
      <c r="V75" s="17" t="s">
        <v>40</v>
      </c>
    </row>
    <row r="76" spans="1:22" ht="15.75" customHeight="1" x14ac:dyDescent="0.25">
      <c r="A76" s="17" t="s">
        <v>4475</v>
      </c>
      <c r="B76" s="23" t="s">
        <v>7268</v>
      </c>
      <c r="C76" s="17" t="s">
        <v>2157</v>
      </c>
      <c r="D76" s="23" t="s">
        <v>7276</v>
      </c>
      <c r="E76" s="17" t="s">
        <v>2968</v>
      </c>
      <c r="F76" s="23" t="s">
        <v>7364</v>
      </c>
      <c r="G76" s="17" t="s">
        <v>2969</v>
      </c>
      <c r="H76" s="23" t="s">
        <v>7371</v>
      </c>
      <c r="I76" s="17" t="s">
        <v>6298</v>
      </c>
      <c r="J76" s="22">
        <v>1</v>
      </c>
      <c r="K76" s="20" t="s">
        <v>4511</v>
      </c>
      <c r="L76" s="20" t="s">
        <v>3148</v>
      </c>
      <c r="M76" s="16">
        <v>1</v>
      </c>
      <c r="N76" s="17" t="s">
        <v>76</v>
      </c>
      <c r="O76" s="14">
        <v>898087.69</v>
      </c>
      <c r="P76" s="14">
        <v>246012.31</v>
      </c>
      <c r="Q76" s="14">
        <v>1144100</v>
      </c>
      <c r="R76" s="19">
        <v>40959</v>
      </c>
      <c r="S76" s="19">
        <v>41105</v>
      </c>
      <c r="T76" s="14">
        <v>808278.92</v>
      </c>
      <c r="U76" s="17" t="s">
        <v>39</v>
      </c>
      <c r="V76" s="17" t="s">
        <v>40</v>
      </c>
    </row>
    <row r="77" spans="1:22" ht="15.75" customHeight="1" x14ac:dyDescent="0.25">
      <c r="A77" s="17" t="s">
        <v>4475</v>
      </c>
      <c r="B77" s="23" t="s">
        <v>7268</v>
      </c>
      <c r="C77" s="17" t="s">
        <v>2157</v>
      </c>
      <c r="D77" s="23" t="s">
        <v>7276</v>
      </c>
      <c r="E77" s="17" t="s">
        <v>2968</v>
      </c>
      <c r="F77" s="23" t="s">
        <v>7364</v>
      </c>
      <c r="G77" s="17" t="s">
        <v>130</v>
      </c>
      <c r="H77" s="23" t="s">
        <v>7372</v>
      </c>
      <c r="I77" s="17" t="s">
        <v>4276</v>
      </c>
      <c r="J77" s="22">
        <v>1</v>
      </c>
      <c r="K77" s="20" t="s">
        <v>4508</v>
      </c>
      <c r="L77" s="20" t="s">
        <v>4183</v>
      </c>
      <c r="M77" s="16">
        <v>0.15</v>
      </c>
      <c r="N77" s="17" t="s">
        <v>51</v>
      </c>
      <c r="O77" s="14">
        <v>590286.99</v>
      </c>
      <c r="P77" s="14">
        <v>160924.01</v>
      </c>
      <c r="Q77" s="14">
        <v>751211</v>
      </c>
      <c r="R77" s="19">
        <v>40954</v>
      </c>
      <c r="S77" s="19">
        <v>41090</v>
      </c>
      <c r="T77" s="14">
        <v>472228.79</v>
      </c>
      <c r="U77" s="17" t="s">
        <v>181</v>
      </c>
      <c r="V77" s="17" t="s">
        <v>40</v>
      </c>
    </row>
    <row r="78" spans="1:22" ht="15.75" customHeight="1" x14ac:dyDescent="0.25">
      <c r="A78" s="17" t="s">
        <v>4475</v>
      </c>
      <c r="B78" s="23" t="s">
        <v>7268</v>
      </c>
      <c r="C78" s="17" t="s">
        <v>2157</v>
      </c>
      <c r="D78" s="23" t="s">
        <v>7276</v>
      </c>
      <c r="E78" s="17" t="s">
        <v>2968</v>
      </c>
      <c r="F78" s="23" t="s">
        <v>7364</v>
      </c>
      <c r="G78" s="17" t="s">
        <v>2964</v>
      </c>
      <c r="H78" s="23" t="s">
        <v>7373</v>
      </c>
      <c r="I78" s="17" t="s">
        <v>6297</v>
      </c>
      <c r="J78" s="22">
        <v>1</v>
      </c>
      <c r="K78" s="20" t="s">
        <v>4508</v>
      </c>
      <c r="L78" s="20" t="s">
        <v>4538</v>
      </c>
      <c r="M78" s="16">
        <v>1</v>
      </c>
      <c r="N78" s="17" t="s">
        <v>51</v>
      </c>
      <c r="O78" s="14">
        <v>478875.44</v>
      </c>
      <c r="P78" s="14">
        <v>189124.56</v>
      </c>
      <c r="Q78" s="14">
        <v>668000</v>
      </c>
      <c r="R78" s="19">
        <v>40955</v>
      </c>
      <c r="S78" s="19">
        <v>41105</v>
      </c>
      <c r="T78" s="14">
        <v>430987.88999999996</v>
      </c>
      <c r="U78" s="17" t="s">
        <v>39</v>
      </c>
      <c r="V78" s="17" t="s">
        <v>40</v>
      </c>
    </row>
    <row r="79" spans="1:22" ht="15.75" customHeight="1" x14ac:dyDescent="0.25">
      <c r="A79" s="17" t="s">
        <v>4475</v>
      </c>
      <c r="B79" s="23" t="s">
        <v>7268</v>
      </c>
      <c r="C79" s="17" t="s">
        <v>2157</v>
      </c>
      <c r="D79" s="23" t="s">
        <v>7276</v>
      </c>
      <c r="E79" s="17" t="s">
        <v>2968</v>
      </c>
      <c r="F79" s="23" t="s">
        <v>7364</v>
      </c>
      <c r="G79" s="17" t="s">
        <v>2970</v>
      </c>
      <c r="H79" s="23" t="s">
        <v>7374</v>
      </c>
      <c r="I79" s="17" t="s">
        <v>6299</v>
      </c>
      <c r="J79" s="22">
        <v>1</v>
      </c>
      <c r="K79" s="20" t="s">
        <v>4511</v>
      </c>
      <c r="L79" s="20" t="s">
        <v>3148</v>
      </c>
      <c r="M79" s="16">
        <v>1</v>
      </c>
      <c r="N79" s="17" t="s">
        <v>76</v>
      </c>
      <c r="O79" s="14">
        <v>394356.4</v>
      </c>
      <c r="P79" s="14">
        <v>141643.6</v>
      </c>
      <c r="Q79" s="14">
        <v>536000</v>
      </c>
      <c r="R79" s="19">
        <v>40949</v>
      </c>
      <c r="S79" s="19">
        <v>41090</v>
      </c>
      <c r="T79" s="14">
        <v>354920.76</v>
      </c>
      <c r="U79" s="17" t="s">
        <v>39</v>
      </c>
      <c r="V79" s="17" t="s">
        <v>40</v>
      </c>
    </row>
    <row r="80" spans="1:22" ht="15.75" customHeight="1" x14ac:dyDescent="0.25">
      <c r="A80" s="17" t="s">
        <v>4475</v>
      </c>
      <c r="B80" s="23" t="s">
        <v>7268</v>
      </c>
      <c r="C80" s="17" t="s">
        <v>2157</v>
      </c>
      <c r="D80" s="23" t="s">
        <v>7276</v>
      </c>
      <c r="E80" s="17" t="s">
        <v>2968</v>
      </c>
      <c r="F80" s="23" t="s">
        <v>7364</v>
      </c>
      <c r="G80" s="17" t="s">
        <v>104</v>
      </c>
      <c r="H80" s="23" t="s">
        <v>7375</v>
      </c>
      <c r="I80" s="17" t="s">
        <v>6300</v>
      </c>
      <c r="J80" s="22">
        <v>1</v>
      </c>
      <c r="K80" s="20" t="s">
        <v>4541</v>
      </c>
      <c r="L80" s="20" t="s">
        <v>4581</v>
      </c>
      <c r="M80" s="16">
        <v>300</v>
      </c>
      <c r="N80" s="17" t="s">
        <v>137</v>
      </c>
      <c r="O80" s="14">
        <v>515397</v>
      </c>
      <c r="P80" s="14">
        <v>192603</v>
      </c>
      <c r="Q80" s="14">
        <v>708000</v>
      </c>
      <c r="R80" s="27">
        <v>40954</v>
      </c>
      <c r="S80" s="27">
        <v>41029</v>
      </c>
      <c r="T80" s="14">
        <v>463857.3</v>
      </c>
      <c r="U80" s="17" t="s">
        <v>39</v>
      </c>
      <c r="V80" s="17" t="s">
        <v>40</v>
      </c>
    </row>
    <row r="81" spans="1:22" ht="15.75" customHeight="1" x14ac:dyDescent="0.25">
      <c r="A81" s="17" t="s">
        <v>4475</v>
      </c>
      <c r="B81" s="23" t="s">
        <v>7268</v>
      </c>
      <c r="C81" s="17" t="s">
        <v>2157</v>
      </c>
      <c r="D81" s="23" t="s">
        <v>7276</v>
      </c>
      <c r="E81" s="17" t="s">
        <v>2968</v>
      </c>
      <c r="F81" s="23" t="s">
        <v>7364</v>
      </c>
      <c r="G81" s="17" t="s">
        <v>398</v>
      </c>
      <c r="H81" s="23" t="s">
        <v>7376</v>
      </c>
      <c r="I81" s="17" t="s">
        <v>6283</v>
      </c>
      <c r="J81" s="22">
        <v>1</v>
      </c>
      <c r="K81" s="20" t="s">
        <v>4511</v>
      </c>
      <c r="L81" s="20" t="s">
        <v>4577</v>
      </c>
      <c r="M81" s="16">
        <v>63</v>
      </c>
      <c r="N81" s="17" t="s">
        <v>28</v>
      </c>
      <c r="O81" s="14">
        <v>554995</v>
      </c>
      <c r="P81" s="14">
        <v>165005</v>
      </c>
      <c r="Q81" s="14">
        <v>720000</v>
      </c>
      <c r="R81" s="19">
        <v>40952</v>
      </c>
      <c r="S81" s="19">
        <v>41105</v>
      </c>
      <c r="T81" s="14">
        <v>443996</v>
      </c>
      <c r="U81" s="17" t="s">
        <v>181</v>
      </c>
      <c r="V81" s="17" t="s">
        <v>40</v>
      </c>
    </row>
    <row r="82" spans="1:22" ht="15.75" customHeight="1" x14ac:dyDescent="0.25">
      <c r="A82" s="17" t="s">
        <v>4475</v>
      </c>
      <c r="B82" s="23" t="s">
        <v>7268</v>
      </c>
      <c r="C82" s="17" t="s">
        <v>2157</v>
      </c>
      <c r="D82" s="23" t="s">
        <v>7276</v>
      </c>
      <c r="E82" s="17" t="s">
        <v>2968</v>
      </c>
      <c r="F82" s="23" t="s">
        <v>7364</v>
      </c>
      <c r="G82" s="17" t="s">
        <v>3237</v>
      </c>
      <c r="H82" s="23" t="s">
        <v>7377</v>
      </c>
      <c r="I82" s="17" t="s">
        <v>6301</v>
      </c>
      <c r="J82" s="22">
        <v>1</v>
      </c>
      <c r="K82" s="20" t="s">
        <v>4511</v>
      </c>
      <c r="L82" s="20" t="s">
        <v>3148</v>
      </c>
      <c r="M82" s="16">
        <v>1</v>
      </c>
      <c r="N82" s="17" t="s">
        <v>76</v>
      </c>
      <c r="O82" s="14">
        <v>495912.8</v>
      </c>
      <c r="P82" s="14">
        <v>171102.2</v>
      </c>
      <c r="Q82" s="14">
        <v>667015</v>
      </c>
      <c r="R82" s="19">
        <v>40959</v>
      </c>
      <c r="S82" s="19">
        <v>41090</v>
      </c>
      <c r="T82" s="14">
        <v>396730.24</v>
      </c>
      <c r="U82" s="17" t="s">
        <v>181</v>
      </c>
      <c r="V82" s="17" t="s">
        <v>40</v>
      </c>
    </row>
    <row r="83" spans="1:22" ht="15.75" customHeight="1" x14ac:dyDescent="0.25">
      <c r="A83" s="17" t="s">
        <v>4475</v>
      </c>
      <c r="B83" s="23" t="s">
        <v>7268</v>
      </c>
      <c r="C83" s="17" t="s">
        <v>2157</v>
      </c>
      <c r="D83" s="23" t="s">
        <v>7276</v>
      </c>
      <c r="E83" s="17" t="s">
        <v>2968</v>
      </c>
      <c r="F83" s="23" t="s">
        <v>7364</v>
      </c>
      <c r="G83" s="17" t="s">
        <v>1116</v>
      </c>
      <c r="H83" s="23" t="s">
        <v>7378</v>
      </c>
      <c r="I83" s="17" t="s">
        <v>6302</v>
      </c>
      <c r="J83" s="22">
        <v>1</v>
      </c>
      <c r="K83" s="20" t="s">
        <v>4511</v>
      </c>
      <c r="L83" s="20" t="s">
        <v>4577</v>
      </c>
      <c r="M83" s="16">
        <v>63</v>
      </c>
      <c r="N83" s="17" t="s">
        <v>28</v>
      </c>
      <c r="O83" s="14">
        <v>554995</v>
      </c>
      <c r="P83" s="14">
        <v>165005</v>
      </c>
      <c r="Q83" s="14">
        <v>720000</v>
      </c>
      <c r="R83" s="19">
        <v>40952</v>
      </c>
      <c r="S83" s="19">
        <v>41105</v>
      </c>
      <c r="T83" s="14">
        <v>499495.5</v>
      </c>
      <c r="U83" s="17" t="s">
        <v>39</v>
      </c>
      <c r="V83" s="17" t="s">
        <v>40</v>
      </c>
    </row>
    <row r="84" spans="1:22" ht="15.75" customHeight="1" x14ac:dyDescent="0.25">
      <c r="A84" s="17" t="s">
        <v>4475</v>
      </c>
      <c r="B84" s="23" t="s">
        <v>7268</v>
      </c>
      <c r="C84" s="17" t="s">
        <v>2157</v>
      </c>
      <c r="D84" s="23" t="s">
        <v>7276</v>
      </c>
      <c r="E84" s="17" t="s">
        <v>2968</v>
      </c>
      <c r="F84" s="23" t="s">
        <v>7364</v>
      </c>
      <c r="G84" s="17" t="s">
        <v>363</v>
      </c>
      <c r="H84" s="23" t="s">
        <v>7379</v>
      </c>
      <c r="I84" s="17" t="s">
        <v>4276</v>
      </c>
      <c r="J84" s="22">
        <v>1</v>
      </c>
      <c r="K84" s="20" t="s">
        <v>4508</v>
      </c>
      <c r="L84" s="20" t="s">
        <v>4183</v>
      </c>
      <c r="M84" s="16">
        <v>0.2</v>
      </c>
      <c r="N84" s="17" t="s">
        <v>51</v>
      </c>
      <c r="O84" s="14">
        <v>849940</v>
      </c>
      <c r="P84" s="14">
        <v>234360</v>
      </c>
      <c r="Q84" s="14">
        <v>1084300</v>
      </c>
      <c r="R84" s="19">
        <v>40959</v>
      </c>
      <c r="S84" s="19">
        <v>41090</v>
      </c>
      <c r="T84" s="14">
        <v>679952</v>
      </c>
      <c r="U84" s="17" t="s">
        <v>181</v>
      </c>
      <c r="V84" s="17" t="s">
        <v>40</v>
      </c>
    </row>
    <row r="85" spans="1:22" ht="15.75" customHeight="1" x14ac:dyDescent="0.25">
      <c r="A85" s="17" t="s">
        <v>4475</v>
      </c>
      <c r="B85" s="23" t="s">
        <v>7268</v>
      </c>
      <c r="C85" s="17" t="s">
        <v>2157</v>
      </c>
      <c r="D85" s="23" t="s">
        <v>7276</v>
      </c>
      <c r="E85" s="17" t="s">
        <v>2968</v>
      </c>
      <c r="F85" s="23" t="s">
        <v>7364</v>
      </c>
      <c r="G85" s="17" t="s">
        <v>220</v>
      </c>
      <c r="H85" s="23" t="s">
        <v>7380</v>
      </c>
      <c r="I85" s="17" t="s">
        <v>4276</v>
      </c>
      <c r="J85" s="22">
        <v>1</v>
      </c>
      <c r="K85" s="20" t="s">
        <v>4508</v>
      </c>
      <c r="L85" s="20" t="s">
        <v>4183</v>
      </c>
      <c r="M85" s="16">
        <v>1</v>
      </c>
      <c r="N85" s="17" t="s">
        <v>51</v>
      </c>
      <c r="O85" s="14">
        <v>598060</v>
      </c>
      <c r="P85" s="14">
        <v>170990</v>
      </c>
      <c r="Q85" s="14">
        <v>769050</v>
      </c>
      <c r="R85" s="19">
        <v>40952</v>
      </c>
      <c r="S85" s="19">
        <v>41029</v>
      </c>
      <c r="T85" s="14">
        <v>478448</v>
      </c>
      <c r="U85" s="17" t="s">
        <v>181</v>
      </c>
      <c r="V85" s="17" t="s">
        <v>40</v>
      </c>
    </row>
    <row r="86" spans="1:22" ht="15.75" customHeight="1" x14ac:dyDescent="0.25">
      <c r="A86" s="17" t="s">
        <v>4475</v>
      </c>
      <c r="B86" s="23" t="s">
        <v>7268</v>
      </c>
      <c r="C86" s="17" t="s">
        <v>2157</v>
      </c>
      <c r="D86" s="23" t="s">
        <v>7276</v>
      </c>
      <c r="E86" s="17" t="s">
        <v>2968</v>
      </c>
      <c r="F86" s="23" t="s">
        <v>7364</v>
      </c>
      <c r="G86" s="17" t="s">
        <v>1912</v>
      </c>
      <c r="H86" s="23" t="s">
        <v>7381</v>
      </c>
      <c r="I86" s="17" t="s">
        <v>1347</v>
      </c>
      <c r="J86" s="22">
        <v>1</v>
      </c>
      <c r="K86" s="20" t="s">
        <v>4511</v>
      </c>
      <c r="L86" s="20" t="s">
        <v>4577</v>
      </c>
      <c r="M86" s="16">
        <v>63</v>
      </c>
      <c r="N86" s="17" t="s">
        <v>28</v>
      </c>
      <c r="O86" s="14">
        <v>554995</v>
      </c>
      <c r="P86" s="14">
        <v>165005</v>
      </c>
      <c r="Q86" s="14">
        <v>720000</v>
      </c>
      <c r="R86" s="19">
        <v>40949</v>
      </c>
      <c r="S86" s="19">
        <v>41090</v>
      </c>
      <c r="T86" s="14">
        <v>499495.5</v>
      </c>
      <c r="U86" s="17" t="s">
        <v>39</v>
      </c>
      <c r="V86" s="17" t="s">
        <v>40</v>
      </c>
    </row>
    <row r="87" spans="1:22" ht="15.75" customHeight="1" x14ac:dyDescent="0.25">
      <c r="A87" s="17" t="s">
        <v>4475</v>
      </c>
      <c r="B87" s="23" t="s">
        <v>7268</v>
      </c>
      <c r="C87" s="17" t="s">
        <v>2157</v>
      </c>
      <c r="D87" s="23" t="s">
        <v>7276</v>
      </c>
      <c r="E87" s="17" t="s">
        <v>2968</v>
      </c>
      <c r="F87" s="23" t="s">
        <v>7364</v>
      </c>
      <c r="G87" s="17" t="s">
        <v>2974</v>
      </c>
      <c r="H87" s="23" t="s">
        <v>7382</v>
      </c>
      <c r="I87" s="17" t="s">
        <v>6297</v>
      </c>
      <c r="J87" s="22">
        <v>1</v>
      </c>
      <c r="K87" s="20" t="s">
        <v>4508</v>
      </c>
      <c r="L87" s="20" t="s">
        <v>4538</v>
      </c>
      <c r="M87" s="16">
        <v>1</v>
      </c>
      <c r="N87" s="17" t="s">
        <v>51</v>
      </c>
      <c r="O87" s="14">
        <v>478875.44</v>
      </c>
      <c r="P87" s="14">
        <v>187224.56</v>
      </c>
      <c r="Q87" s="14">
        <v>666100</v>
      </c>
      <c r="R87" s="27">
        <v>40949</v>
      </c>
      <c r="S87" s="27">
        <v>41090</v>
      </c>
      <c r="T87" s="14">
        <v>430987.88999999996</v>
      </c>
      <c r="U87" s="17" t="s">
        <v>39</v>
      </c>
      <c r="V87" s="17" t="s">
        <v>40</v>
      </c>
    </row>
    <row r="88" spans="1:22" ht="15.75" customHeight="1" x14ac:dyDescent="0.25">
      <c r="A88" s="17" t="s">
        <v>4475</v>
      </c>
      <c r="B88" s="23" t="s">
        <v>7268</v>
      </c>
      <c r="C88" s="17" t="s">
        <v>2157</v>
      </c>
      <c r="D88" s="23" t="s">
        <v>7276</v>
      </c>
      <c r="E88" s="17" t="s">
        <v>2968</v>
      </c>
      <c r="F88" s="23" t="s">
        <v>7364</v>
      </c>
      <c r="G88" s="17" t="s">
        <v>5305</v>
      </c>
      <c r="H88" s="23" t="s">
        <v>7383</v>
      </c>
      <c r="I88" s="17" t="s">
        <v>6296</v>
      </c>
      <c r="J88" s="22">
        <v>1</v>
      </c>
      <c r="K88" s="20" t="s">
        <v>4508</v>
      </c>
      <c r="L88" s="20" t="s">
        <v>4183</v>
      </c>
      <c r="M88" s="16">
        <v>0.88</v>
      </c>
      <c r="N88" s="17" t="s">
        <v>51</v>
      </c>
      <c r="O88" s="14">
        <v>844308</v>
      </c>
      <c r="P88" s="14">
        <v>232552</v>
      </c>
      <c r="Q88" s="14">
        <v>1076860</v>
      </c>
      <c r="R88" s="19">
        <v>40952</v>
      </c>
      <c r="S88" s="19">
        <v>41105</v>
      </c>
      <c r="T88" s="14">
        <v>675446.4</v>
      </c>
      <c r="U88" s="17" t="s">
        <v>181</v>
      </c>
      <c r="V88" s="17" t="s">
        <v>40</v>
      </c>
    </row>
    <row r="89" spans="1:22" ht="15.75" customHeight="1" x14ac:dyDescent="0.25">
      <c r="A89" s="17" t="s">
        <v>4475</v>
      </c>
      <c r="B89" s="23" t="s">
        <v>7268</v>
      </c>
      <c r="C89" s="17" t="s">
        <v>2157</v>
      </c>
      <c r="D89" s="23" t="s">
        <v>7276</v>
      </c>
      <c r="E89" s="17" t="s">
        <v>2968</v>
      </c>
      <c r="F89" s="23" t="s">
        <v>7364</v>
      </c>
      <c r="G89" s="17" t="s">
        <v>904</v>
      </c>
      <c r="H89" s="23" t="s">
        <v>7384</v>
      </c>
      <c r="I89" s="17" t="s">
        <v>6303</v>
      </c>
      <c r="J89" s="22">
        <v>1</v>
      </c>
      <c r="K89" s="20" t="s">
        <v>4511</v>
      </c>
      <c r="L89" s="20" t="s">
        <v>4577</v>
      </c>
      <c r="M89" s="16">
        <v>63</v>
      </c>
      <c r="N89" s="17" t="s">
        <v>28</v>
      </c>
      <c r="O89" s="14">
        <v>503205.07</v>
      </c>
      <c r="P89" s="14">
        <v>216794.94</v>
      </c>
      <c r="Q89" s="14">
        <v>720000.01</v>
      </c>
      <c r="R89" s="19">
        <v>40954</v>
      </c>
      <c r="S89" s="19">
        <v>41105</v>
      </c>
      <c r="T89" s="14">
        <v>195094.53</v>
      </c>
      <c r="U89" s="17" t="s">
        <v>39</v>
      </c>
      <c r="V89" s="17" t="s">
        <v>40</v>
      </c>
    </row>
    <row r="90" spans="1:22" ht="15.75" customHeight="1" x14ac:dyDescent="0.25">
      <c r="A90" s="17" t="s">
        <v>4475</v>
      </c>
      <c r="B90" s="23" t="s">
        <v>7268</v>
      </c>
      <c r="C90" s="17" t="s">
        <v>2157</v>
      </c>
      <c r="D90" s="23" t="s">
        <v>7276</v>
      </c>
      <c r="E90" s="17" t="s">
        <v>1152</v>
      </c>
      <c r="F90" s="23" t="s">
        <v>7385</v>
      </c>
      <c r="G90" s="17" t="s">
        <v>3331</v>
      </c>
      <c r="H90" s="23" t="s">
        <v>7386</v>
      </c>
      <c r="I90" s="17" t="s">
        <v>4276</v>
      </c>
      <c r="J90" s="22">
        <v>1</v>
      </c>
      <c r="K90" s="20" t="s">
        <v>4508</v>
      </c>
      <c r="L90" s="20" t="s">
        <v>4183</v>
      </c>
      <c r="M90" s="16">
        <v>0.14000000000000001</v>
      </c>
      <c r="N90" s="17" t="s">
        <v>51</v>
      </c>
      <c r="O90" s="14">
        <v>438696.21</v>
      </c>
      <c r="P90" s="14">
        <v>217989.79</v>
      </c>
      <c r="Q90" s="14">
        <v>656686</v>
      </c>
      <c r="R90" s="19">
        <v>41036</v>
      </c>
      <c r="S90" s="19">
        <v>41090</v>
      </c>
      <c r="T90" s="14">
        <v>350956.98</v>
      </c>
      <c r="U90" s="17" t="s">
        <v>181</v>
      </c>
      <c r="V90" s="17" t="s">
        <v>40</v>
      </c>
    </row>
    <row r="91" spans="1:22" ht="15.75" customHeight="1" x14ac:dyDescent="0.25">
      <c r="A91" s="17" t="s">
        <v>4475</v>
      </c>
      <c r="B91" s="23" t="s">
        <v>7268</v>
      </c>
      <c r="C91" s="17" t="s">
        <v>2157</v>
      </c>
      <c r="D91" s="23" t="s">
        <v>7276</v>
      </c>
      <c r="E91" s="17" t="s">
        <v>1152</v>
      </c>
      <c r="F91" s="23" t="s">
        <v>7385</v>
      </c>
      <c r="G91" s="17" t="s">
        <v>266</v>
      </c>
      <c r="H91" s="23" t="s">
        <v>7387</v>
      </c>
      <c r="I91" s="17" t="s">
        <v>6262</v>
      </c>
      <c r="J91" s="22">
        <v>1</v>
      </c>
      <c r="K91" s="20" t="s">
        <v>4511</v>
      </c>
      <c r="L91" s="20" t="s">
        <v>4577</v>
      </c>
      <c r="M91" s="16">
        <v>63</v>
      </c>
      <c r="N91" s="17" t="s">
        <v>28</v>
      </c>
      <c r="O91" s="14">
        <v>508075</v>
      </c>
      <c r="P91" s="14">
        <v>241883</v>
      </c>
      <c r="Q91" s="14">
        <v>749958</v>
      </c>
      <c r="R91" s="19">
        <v>40950</v>
      </c>
      <c r="S91" s="19">
        <v>41090</v>
      </c>
      <c r="T91" s="14">
        <v>406460</v>
      </c>
      <c r="U91" s="17" t="s">
        <v>181</v>
      </c>
      <c r="V91" s="17" t="s">
        <v>40</v>
      </c>
    </row>
    <row r="92" spans="1:22" ht="15.75" customHeight="1" x14ac:dyDescent="0.25">
      <c r="A92" s="17" t="s">
        <v>4475</v>
      </c>
      <c r="B92" s="23" t="s">
        <v>7268</v>
      </c>
      <c r="C92" s="17" t="s">
        <v>2157</v>
      </c>
      <c r="D92" s="23" t="s">
        <v>7276</v>
      </c>
      <c r="E92" s="17" t="s">
        <v>1152</v>
      </c>
      <c r="F92" s="23" t="s">
        <v>7385</v>
      </c>
      <c r="G92" s="17" t="s">
        <v>204</v>
      </c>
      <c r="H92" s="23" t="s">
        <v>7388</v>
      </c>
      <c r="I92" s="17" t="s">
        <v>6283</v>
      </c>
      <c r="J92" s="22">
        <v>1</v>
      </c>
      <c r="K92" s="20" t="s">
        <v>4511</v>
      </c>
      <c r="L92" s="20" t="s">
        <v>4577</v>
      </c>
      <c r="M92" s="16">
        <v>63</v>
      </c>
      <c r="N92" s="17" t="s">
        <v>28</v>
      </c>
      <c r="O92" s="14">
        <v>508075</v>
      </c>
      <c r="P92" s="14">
        <v>241883</v>
      </c>
      <c r="Q92" s="14">
        <v>749958</v>
      </c>
      <c r="R92" s="19">
        <v>40955</v>
      </c>
      <c r="S92" s="19">
        <v>41090</v>
      </c>
      <c r="T92" s="14">
        <v>457267.5</v>
      </c>
      <c r="U92" s="17" t="s">
        <v>39</v>
      </c>
      <c r="V92" s="17" t="s">
        <v>40</v>
      </c>
    </row>
    <row r="93" spans="1:22" ht="15.75" customHeight="1" x14ac:dyDescent="0.25">
      <c r="A93" s="17" t="s">
        <v>4475</v>
      </c>
      <c r="B93" s="23" t="s">
        <v>7268</v>
      </c>
      <c r="C93" s="17" t="s">
        <v>2157</v>
      </c>
      <c r="D93" s="23" t="s">
        <v>7276</v>
      </c>
      <c r="E93" s="17" t="s">
        <v>1152</v>
      </c>
      <c r="F93" s="23" t="s">
        <v>7385</v>
      </c>
      <c r="G93" s="17" t="s">
        <v>212</v>
      </c>
      <c r="H93" s="23" t="s">
        <v>7389</v>
      </c>
      <c r="I93" s="17" t="s">
        <v>1942</v>
      </c>
      <c r="J93" s="22">
        <v>1</v>
      </c>
      <c r="K93" s="20" t="s">
        <v>4508</v>
      </c>
      <c r="L93" s="20" t="s">
        <v>4183</v>
      </c>
      <c r="M93" s="16">
        <v>0.34</v>
      </c>
      <c r="N93" s="17" t="s">
        <v>51</v>
      </c>
      <c r="O93" s="14">
        <v>447786.48</v>
      </c>
      <c r="P93" s="14">
        <v>195964.52</v>
      </c>
      <c r="Q93" s="14">
        <v>643751</v>
      </c>
      <c r="R93" s="19">
        <v>41030</v>
      </c>
      <c r="S93" s="19">
        <v>41090</v>
      </c>
      <c r="T93" s="14">
        <v>358229.18</v>
      </c>
      <c r="U93" s="17" t="s">
        <v>181</v>
      </c>
      <c r="V93" s="17" t="s">
        <v>40</v>
      </c>
    </row>
    <row r="94" spans="1:22" ht="15.75" customHeight="1" x14ac:dyDescent="0.25">
      <c r="A94" s="17" t="s">
        <v>4475</v>
      </c>
      <c r="B94" s="23" t="s">
        <v>7268</v>
      </c>
      <c r="C94" s="17" t="s">
        <v>2157</v>
      </c>
      <c r="D94" s="23" t="s">
        <v>7276</v>
      </c>
      <c r="E94" s="17" t="s">
        <v>1152</v>
      </c>
      <c r="F94" s="23" t="s">
        <v>7385</v>
      </c>
      <c r="G94" s="17" t="s">
        <v>3472</v>
      </c>
      <c r="H94" s="23" t="s">
        <v>7390</v>
      </c>
      <c r="I94" s="17" t="s">
        <v>3877</v>
      </c>
      <c r="J94" s="22">
        <v>1</v>
      </c>
      <c r="K94" s="22" t="s">
        <v>4508</v>
      </c>
      <c r="L94" s="22" t="s">
        <v>4530</v>
      </c>
      <c r="M94" s="16">
        <v>35</v>
      </c>
      <c r="N94" s="17" t="s">
        <v>137</v>
      </c>
      <c r="O94" s="14">
        <v>561787.43999999994</v>
      </c>
      <c r="P94" s="14">
        <v>280333.12</v>
      </c>
      <c r="Q94" s="14">
        <v>842120.55999999994</v>
      </c>
      <c r="R94" s="19">
        <v>41002</v>
      </c>
      <c r="S94" s="19">
        <v>41090</v>
      </c>
      <c r="T94" s="14">
        <v>449429.96</v>
      </c>
      <c r="U94" s="17" t="s">
        <v>181</v>
      </c>
      <c r="V94" s="17" t="s">
        <v>40</v>
      </c>
    </row>
    <row r="95" spans="1:22" ht="15.75" customHeight="1" x14ac:dyDescent="0.25">
      <c r="A95" s="17" t="s">
        <v>4475</v>
      </c>
      <c r="B95" s="23" t="s">
        <v>7268</v>
      </c>
      <c r="C95" s="17" t="s">
        <v>2157</v>
      </c>
      <c r="D95" s="23" t="s">
        <v>7276</v>
      </c>
      <c r="E95" s="17" t="s">
        <v>1152</v>
      </c>
      <c r="F95" s="23" t="s">
        <v>7385</v>
      </c>
      <c r="G95" s="17" t="s">
        <v>3479</v>
      </c>
      <c r="H95" s="23" t="s">
        <v>7391</v>
      </c>
      <c r="I95" s="17" t="s">
        <v>6262</v>
      </c>
      <c r="J95" s="22">
        <v>1</v>
      </c>
      <c r="K95" s="20" t="s">
        <v>4511</v>
      </c>
      <c r="L95" s="20" t="s">
        <v>4577</v>
      </c>
      <c r="M95" s="16">
        <v>63</v>
      </c>
      <c r="N95" s="17" t="s">
        <v>28</v>
      </c>
      <c r="O95" s="14">
        <v>508075</v>
      </c>
      <c r="P95" s="14">
        <v>241883</v>
      </c>
      <c r="Q95" s="14">
        <v>749958</v>
      </c>
      <c r="R95" s="19">
        <v>40933</v>
      </c>
      <c r="S95" s="19">
        <v>41105</v>
      </c>
      <c r="T95" s="14">
        <v>406460</v>
      </c>
      <c r="U95" s="17" t="s">
        <v>181</v>
      </c>
      <c r="V95" s="17" t="s">
        <v>40</v>
      </c>
    </row>
    <row r="96" spans="1:22" ht="15.75" customHeight="1" x14ac:dyDescent="0.25">
      <c r="A96" s="17" t="s">
        <v>4475</v>
      </c>
      <c r="B96" s="23" t="s">
        <v>7268</v>
      </c>
      <c r="C96" s="17" t="s">
        <v>2157</v>
      </c>
      <c r="D96" s="23" t="s">
        <v>7276</v>
      </c>
      <c r="E96" s="17" t="s">
        <v>1152</v>
      </c>
      <c r="F96" s="23" t="s">
        <v>7385</v>
      </c>
      <c r="G96" s="17" t="s">
        <v>3478</v>
      </c>
      <c r="H96" s="23" t="s">
        <v>7392</v>
      </c>
      <c r="I96" s="17" t="s">
        <v>6304</v>
      </c>
      <c r="J96" s="22">
        <v>1</v>
      </c>
      <c r="K96" s="20" t="s">
        <v>4511</v>
      </c>
      <c r="L96" s="20" t="s">
        <v>4577</v>
      </c>
      <c r="M96" s="16">
        <v>63</v>
      </c>
      <c r="N96" s="17" t="s">
        <v>28</v>
      </c>
      <c r="O96" s="14">
        <v>508075</v>
      </c>
      <c r="P96" s="14">
        <v>241883</v>
      </c>
      <c r="Q96" s="14">
        <v>749958</v>
      </c>
      <c r="R96" s="19">
        <v>40947</v>
      </c>
      <c r="S96" s="19">
        <v>41090</v>
      </c>
      <c r="T96" s="14">
        <v>406460</v>
      </c>
      <c r="U96" s="17" t="s">
        <v>181</v>
      </c>
      <c r="V96" s="17" t="s">
        <v>40</v>
      </c>
    </row>
    <row r="97" spans="1:22" ht="15.75" customHeight="1" x14ac:dyDescent="0.25">
      <c r="A97" s="17" t="s">
        <v>4475</v>
      </c>
      <c r="B97" s="23" t="s">
        <v>7268</v>
      </c>
      <c r="C97" s="17" t="s">
        <v>2157</v>
      </c>
      <c r="D97" s="23" t="s">
        <v>7276</v>
      </c>
      <c r="E97" s="17" t="s">
        <v>1152</v>
      </c>
      <c r="F97" s="23" t="s">
        <v>7385</v>
      </c>
      <c r="G97" s="17" t="s">
        <v>3329</v>
      </c>
      <c r="H97" s="23" t="s">
        <v>7393</v>
      </c>
      <c r="I97" s="17" t="s">
        <v>6262</v>
      </c>
      <c r="J97" s="22">
        <v>1</v>
      </c>
      <c r="K97" s="20" t="s">
        <v>4511</v>
      </c>
      <c r="L97" s="20" t="s">
        <v>4577</v>
      </c>
      <c r="M97" s="16">
        <v>63</v>
      </c>
      <c r="N97" s="17" t="s">
        <v>28</v>
      </c>
      <c r="O97" s="14">
        <v>508075</v>
      </c>
      <c r="P97" s="14">
        <v>241883</v>
      </c>
      <c r="Q97" s="14">
        <v>749958</v>
      </c>
      <c r="R97" s="19">
        <v>40954</v>
      </c>
      <c r="S97" s="19">
        <v>41090</v>
      </c>
      <c r="T97" s="14">
        <v>406460</v>
      </c>
      <c r="U97" s="17" t="s">
        <v>181</v>
      </c>
      <c r="V97" s="17" t="s">
        <v>40</v>
      </c>
    </row>
    <row r="98" spans="1:22" ht="15.75" customHeight="1" x14ac:dyDescent="0.25">
      <c r="A98" s="17" t="s">
        <v>4475</v>
      </c>
      <c r="B98" s="23" t="s">
        <v>7268</v>
      </c>
      <c r="C98" s="17" t="s">
        <v>2157</v>
      </c>
      <c r="D98" s="23" t="s">
        <v>7276</v>
      </c>
      <c r="E98" s="17" t="s">
        <v>1152</v>
      </c>
      <c r="F98" s="23" t="s">
        <v>7385</v>
      </c>
      <c r="G98" s="17" t="s">
        <v>6305</v>
      </c>
      <c r="H98" s="23" t="s">
        <v>7394</v>
      </c>
      <c r="I98" s="17" t="s">
        <v>6283</v>
      </c>
      <c r="J98" s="22">
        <v>1</v>
      </c>
      <c r="K98" s="20" t="s">
        <v>4511</v>
      </c>
      <c r="L98" s="20" t="s">
        <v>4577</v>
      </c>
      <c r="M98" s="16">
        <v>63</v>
      </c>
      <c r="N98" s="17" t="s">
        <v>28</v>
      </c>
      <c r="O98" s="14">
        <v>508075</v>
      </c>
      <c r="P98" s="14">
        <v>241883</v>
      </c>
      <c r="Q98" s="14">
        <v>749958</v>
      </c>
      <c r="R98" s="19">
        <v>40955</v>
      </c>
      <c r="S98" s="19">
        <v>41090</v>
      </c>
      <c r="T98" s="14">
        <v>406460</v>
      </c>
      <c r="U98" s="17" t="s">
        <v>181</v>
      </c>
      <c r="V98" s="17" t="s">
        <v>40</v>
      </c>
    </row>
    <row r="99" spans="1:22" ht="15.75" customHeight="1" x14ac:dyDescent="0.25">
      <c r="A99" s="17" t="s">
        <v>4475</v>
      </c>
      <c r="B99" s="23" t="s">
        <v>7268</v>
      </c>
      <c r="C99" s="17" t="s">
        <v>2157</v>
      </c>
      <c r="D99" s="23" t="s">
        <v>7276</v>
      </c>
      <c r="E99" s="17" t="s">
        <v>1152</v>
      </c>
      <c r="F99" s="23" t="s">
        <v>7385</v>
      </c>
      <c r="G99" s="17" t="s">
        <v>6306</v>
      </c>
      <c r="H99" s="23" t="s">
        <v>7395</v>
      </c>
      <c r="I99" s="17" t="s">
        <v>6307</v>
      </c>
      <c r="J99" s="22">
        <v>1</v>
      </c>
      <c r="K99" s="20" t="s">
        <v>4511</v>
      </c>
      <c r="L99" s="20" t="s">
        <v>4577</v>
      </c>
      <c r="M99" s="16">
        <v>63</v>
      </c>
      <c r="N99" s="17" t="s">
        <v>28</v>
      </c>
      <c r="O99" s="14">
        <v>508075</v>
      </c>
      <c r="P99" s="14">
        <v>241883</v>
      </c>
      <c r="Q99" s="14">
        <v>749958</v>
      </c>
      <c r="R99" s="19">
        <v>40939</v>
      </c>
      <c r="S99" s="19">
        <v>41090</v>
      </c>
      <c r="T99" s="14">
        <v>406460</v>
      </c>
      <c r="U99" s="17" t="s">
        <v>181</v>
      </c>
      <c r="V99" s="17" t="s">
        <v>40</v>
      </c>
    </row>
    <row r="100" spans="1:22" ht="15.75" customHeight="1" x14ac:dyDescent="0.25">
      <c r="A100" s="17" t="s">
        <v>4475</v>
      </c>
      <c r="B100" s="23" t="s">
        <v>7268</v>
      </c>
      <c r="C100" s="17" t="s">
        <v>2157</v>
      </c>
      <c r="D100" s="23" t="s">
        <v>7276</v>
      </c>
      <c r="E100" s="17" t="s">
        <v>1152</v>
      </c>
      <c r="F100" s="23" t="s">
        <v>7385</v>
      </c>
      <c r="G100" s="17" t="s">
        <v>3480</v>
      </c>
      <c r="H100" s="23" t="s">
        <v>7396</v>
      </c>
      <c r="I100" s="17" t="s">
        <v>42</v>
      </c>
      <c r="J100" s="22">
        <v>1</v>
      </c>
      <c r="K100" s="20" t="s">
        <v>4511</v>
      </c>
      <c r="L100" s="20" t="s">
        <v>3192</v>
      </c>
      <c r="M100" s="16">
        <v>48</v>
      </c>
      <c r="N100" s="17" t="s">
        <v>38</v>
      </c>
      <c r="O100" s="14">
        <v>487368.18</v>
      </c>
      <c r="P100" s="14">
        <v>261143.82</v>
      </c>
      <c r="Q100" s="14">
        <v>748512</v>
      </c>
      <c r="R100" s="19">
        <v>40938</v>
      </c>
      <c r="S100" s="19">
        <v>41090</v>
      </c>
      <c r="T100" s="14">
        <v>389894.54</v>
      </c>
      <c r="U100" s="17" t="s">
        <v>181</v>
      </c>
      <c r="V100" s="17" t="s">
        <v>40</v>
      </c>
    </row>
    <row r="101" spans="1:22" ht="15.75" customHeight="1" x14ac:dyDescent="0.25">
      <c r="A101" s="17" t="s">
        <v>4475</v>
      </c>
      <c r="B101" s="23" t="s">
        <v>7268</v>
      </c>
      <c r="C101" s="17" t="s">
        <v>2157</v>
      </c>
      <c r="D101" s="23" t="s">
        <v>7276</v>
      </c>
      <c r="E101" s="17" t="s">
        <v>1152</v>
      </c>
      <c r="F101" s="23" t="s">
        <v>7385</v>
      </c>
      <c r="G101" s="17" t="s">
        <v>3473</v>
      </c>
      <c r="H101" s="23" t="s">
        <v>7397</v>
      </c>
      <c r="I101" s="17" t="s">
        <v>6308</v>
      </c>
      <c r="J101" s="22">
        <v>1</v>
      </c>
      <c r="K101" s="20" t="s">
        <v>4508</v>
      </c>
      <c r="L101" s="20" t="s">
        <v>4183</v>
      </c>
      <c r="M101" s="16">
        <v>0.5</v>
      </c>
      <c r="N101" s="17" t="s">
        <v>51</v>
      </c>
      <c r="O101" s="14">
        <v>430974.62</v>
      </c>
      <c r="P101" s="14">
        <v>185043.38</v>
      </c>
      <c r="Q101" s="14">
        <v>616018</v>
      </c>
      <c r="R101" s="19">
        <v>41036</v>
      </c>
      <c r="S101" s="19">
        <v>41090</v>
      </c>
      <c r="T101" s="14">
        <v>344799.7</v>
      </c>
      <c r="U101" s="17" t="s">
        <v>181</v>
      </c>
      <c r="V101" s="17" t="s">
        <v>40</v>
      </c>
    </row>
    <row r="102" spans="1:22" ht="15.75" customHeight="1" x14ac:dyDescent="0.25">
      <c r="A102" s="17" t="s">
        <v>4475</v>
      </c>
      <c r="B102" s="23" t="s">
        <v>7268</v>
      </c>
      <c r="C102" s="17" t="s">
        <v>2157</v>
      </c>
      <c r="D102" s="23" t="s">
        <v>7276</v>
      </c>
      <c r="E102" s="17" t="s">
        <v>1152</v>
      </c>
      <c r="F102" s="23" t="s">
        <v>7385</v>
      </c>
      <c r="G102" s="17" t="s">
        <v>3474</v>
      </c>
      <c r="H102" s="23" t="s">
        <v>7398</v>
      </c>
      <c r="I102" s="17" t="s">
        <v>3267</v>
      </c>
      <c r="J102" s="22">
        <v>1</v>
      </c>
      <c r="K102" s="20" t="s">
        <v>4511</v>
      </c>
      <c r="L102" s="20" t="s">
        <v>3267</v>
      </c>
      <c r="M102" s="16">
        <v>51</v>
      </c>
      <c r="N102" s="17" t="s">
        <v>38</v>
      </c>
      <c r="O102" s="14">
        <v>513758.13</v>
      </c>
      <c r="P102" s="14">
        <v>230512.87</v>
      </c>
      <c r="Q102" s="14">
        <v>744271</v>
      </c>
      <c r="R102" s="19">
        <v>40929</v>
      </c>
      <c r="S102" s="19">
        <v>41090</v>
      </c>
      <c r="T102" s="14">
        <v>462382.31</v>
      </c>
      <c r="U102" s="17" t="s">
        <v>39</v>
      </c>
      <c r="V102" s="17" t="s">
        <v>40</v>
      </c>
    </row>
    <row r="103" spans="1:22" ht="15.75" customHeight="1" x14ac:dyDescent="0.25">
      <c r="A103" s="17" t="s">
        <v>4475</v>
      </c>
      <c r="B103" s="23" t="s">
        <v>7268</v>
      </c>
      <c r="C103" s="17" t="s">
        <v>2157</v>
      </c>
      <c r="D103" s="23" t="s">
        <v>7276</v>
      </c>
      <c r="E103" s="17" t="s">
        <v>1152</v>
      </c>
      <c r="F103" s="23" t="s">
        <v>7385</v>
      </c>
      <c r="G103" s="17" t="s">
        <v>3332</v>
      </c>
      <c r="H103" s="23" t="s">
        <v>7399</v>
      </c>
      <c r="I103" s="17" t="s">
        <v>6309</v>
      </c>
      <c r="J103" s="22">
        <v>1</v>
      </c>
      <c r="K103" s="20" t="s">
        <v>4508</v>
      </c>
      <c r="L103" s="20" t="s">
        <v>4183</v>
      </c>
      <c r="M103" s="16">
        <v>0.12</v>
      </c>
      <c r="N103" s="17" t="s">
        <v>51</v>
      </c>
      <c r="O103" s="14">
        <v>426239.1</v>
      </c>
      <c r="P103" s="14">
        <v>193042.9</v>
      </c>
      <c r="Q103" s="14">
        <v>619282</v>
      </c>
      <c r="R103" s="19">
        <v>41036</v>
      </c>
      <c r="S103" s="19">
        <v>41090</v>
      </c>
      <c r="T103" s="14">
        <v>340991.28</v>
      </c>
      <c r="U103" s="17" t="s">
        <v>181</v>
      </c>
      <c r="V103" s="17" t="s">
        <v>40</v>
      </c>
    </row>
    <row r="104" spans="1:22" ht="15.75" customHeight="1" x14ac:dyDescent="0.25">
      <c r="A104" s="17" t="s">
        <v>4475</v>
      </c>
      <c r="B104" s="23" t="s">
        <v>7268</v>
      </c>
      <c r="C104" s="17" t="s">
        <v>2157</v>
      </c>
      <c r="D104" s="23" t="s">
        <v>7276</v>
      </c>
      <c r="E104" s="17" t="s">
        <v>1152</v>
      </c>
      <c r="F104" s="23" t="s">
        <v>7385</v>
      </c>
      <c r="G104" s="17" t="s">
        <v>104</v>
      </c>
      <c r="H104" s="23" t="s">
        <v>7400</v>
      </c>
      <c r="I104" s="17" t="s">
        <v>3185</v>
      </c>
      <c r="J104" s="22">
        <v>1</v>
      </c>
      <c r="K104" s="20" t="s">
        <v>4511</v>
      </c>
      <c r="L104" s="20" t="s">
        <v>4577</v>
      </c>
      <c r="M104" s="16">
        <v>41.44</v>
      </c>
      <c r="N104" s="17" t="s">
        <v>28</v>
      </c>
      <c r="O104" s="14">
        <v>390336</v>
      </c>
      <c r="P104" s="14">
        <v>170469</v>
      </c>
      <c r="Q104" s="14">
        <v>560805</v>
      </c>
      <c r="R104" s="19">
        <v>40996</v>
      </c>
      <c r="S104" s="19">
        <v>41090</v>
      </c>
      <c r="T104" s="14">
        <v>312268.79999999999</v>
      </c>
      <c r="U104" s="17" t="s">
        <v>181</v>
      </c>
      <c r="V104" s="17" t="s">
        <v>40</v>
      </c>
    </row>
    <row r="105" spans="1:22" ht="15.75" customHeight="1" x14ac:dyDescent="0.25">
      <c r="A105" s="17" t="s">
        <v>4475</v>
      </c>
      <c r="B105" s="23" t="s">
        <v>7268</v>
      </c>
      <c r="C105" s="17" t="s">
        <v>2157</v>
      </c>
      <c r="D105" s="23" t="s">
        <v>7276</v>
      </c>
      <c r="E105" s="17" t="s">
        <v>1152</v>
      </c>
      <c r="F105" s="23" t="s">
        <v>7385</v>
      </c>
      <c r="G105" s="17" t="s">
        <v>2131</v>
      </c>
      <c r="H105" s="23" t="s">
        <v>7401</v>
      </c>
      <c r="I105" s="17" t="s">
        <v>6283</v>
      </c>
      <c r="J105" s="22">
        <v>1</v>
      </c>
      <c r="K105" s="20" t="s">
        <v>4511</v>
      </c>
      <c r="L105" s="20" t="s">
        <v>4577</v>
      </c>
      <c r="M105" s="16">
        <v>63</v>
      </c>
      <c r="N105" s="17" t="s">
        <v>28</v>
      </c>
      <c r="O105" s="14">
        <v>508075</v>
      </c>
      <c r="P105" s="14">
        <v>241883</v>
      </c>
      <c r="Q105" s="14">
        <v>749958</v>
      </c>
      <c r="R105" s="19">
        <v>40952</v>
      </c>
      <c r="S105" s="19">
        <v>41059</v>
      </c>
      <c r="T105" s="14">
        <v>457267.5</v>
      </c>
      <c r="U105" s="17" t="s">
        <v>39</v>
      </c>
      <c r="V105" s="17" t="s">
        <v>40</v>
      </c>
    </row>
    <row r="106" spans="1:22" ht="15.75" customHeight="1" x14ac:dyDescent="0.25">
      <c r="A106" s="17" t="s">
        <v>4475</v>
      </c>
      <c r="B106" s="23" t="s">
        <v>7268</v>
      </c>
      <c r="C106" s="17" t="s">
        <v>2157</v>
      </c>
      <c r="D106" s="23" t="s">
        <v>7276</v>
      </c>
      <c r="E106" s="17" t="s">
        <v>1152</v>
      </c>
      <c r="F106" s="23" t="s">
        <v>7385</v>
      </c>
      <c r="G106" s="17" t="s">
        <v>3476</v>
      </c>
      <c r="H106" s="23" t="s">
        <v>7402</v>
      </c>
      <c r="I106" s="17" t="s">
        <v>6310</v>
      </c>
      <c r="J106" s="22">
        <v>1</v>
      </c>
      <c r="K106" s="20" t="s">
        <v>4511</v>
      </c>
      <c r="L106" s="20" t="s">
        <v>4577</v>
      </c>
      <c r="M106" s="16">
        <v>63</v>
      </c>
      <c r="N106" s="17" t="s">
        <v>28</v>
      </c>
      <c r="O106" s="14">
        <v>508075</v>
      </c>
      <c r="P106" s="14">
        <v>241883</v>
      </c>
      <c r="Q106" s="14">
        <v>749958</v>
      </c>
      <c r="R106" s="19">
        <v>40936</v>
      </c>
      <c r="S106" s="19">
        <v>41059</v>
      </c>
      <c r="T106" s="14">
        <v>406460</v>
      </c>
      <c r="U106" s="17" t="s">
        <v>181</v>
      </c>
      <c r="V106" s="17" t="s">
        <v>40</v>
      </c>
    </row>
    <row r="107" spans="1:22" ht="15.75" customHeight="1" x14ac:dyDescent="0.25">
      <c r="A107" s="17" t="s">
        <v>4475</v>
      </c>
      <c r="B107" s="23" t="s">
        <v>7268</v>
      </c>
      <c r="C107" s="17" t="s">
        <v>2157</v>
      </c>
      <c r="D107" s="23" t="s">
        <v>7276</v>
      </c>
      <c r="E107" s="17" t="s">
        <v>1152</v>
      </c>
      <c r="F107" s="23" t="s">
        <v>7385</v>
      </c>
      <c r="G107" s="17" t="s">
        <v>3477</v>
      </c>
      <c r="H107" s="23" t="s">
        <v>7403</v>
      </c>
      <c r="I107" s="17" t="s">
        <v>142</v>
      </c>
      <c r="J107" s="22">
        <v>1</v>
      </c>
      <c r="K107" s="20" t="s">
        <v>4511</v>
      </c>
      <c r="L107" s="20" t="s">
        <v>3267</v>
      </c>
      <c r="M107" s="16">
        <v>51</v>
      </c>
      <c r="N107" s="17" t="s">
        <v>38</v>
      </c>
      <c r="O107" s="14">
        <v>513758.13</v>
      </c>
      <c r="P107" s="14">
        <v>230512.87</v>
      </c>
      <c r="Q107" s="14">
        <v>744271</v>
      </c>
      <c r="R107" s="19">
        <v>40984</v>
      </c>
      <c r="S107" s="19">
        <v>41090</v>
      </c>
      <c r="T107" s="14">
        <v>462382.31</v>
      </c>
      <c r="U107" s="17" t="s">
        <v>39</v>
      </c>
      <c r="V107" s="17" t="s">
        <v>40</v>
      </c>
    </row>
    <row r="108" spans="1:22" ht="15.75" customHeight="1" x14ac:dyDescent="0.25">
      <c r="A108" s="17" t="s">
        <v>4475</v>
      </c>
      <c r="B108" s="23" t="s">
        <v>7268</v>
      </c>
      <c r="C108" s="17" t="s">
        <v>2157</v>
      </c>
      <c r="D108" s="23" t="s">
        <v>7276</v>
      </c>
      <c r="E108" s="17" t="s">
        <v>1152</v>
      </c>
      <c r="F108" s="23" t="s">
        <v>7385</v>
      </c>
      <c r="G108" s="17" t="s">
        <v>299</v>
      </c>
      <c r="H108" s="23" t="s">
        <v>7404</v>
      </c>
      <c r="I108" s="17" t="s">
        <v>320</v>
      </c>
      <c r="J108" s="22">
        <v>1</v>
      </c>
      <c r="K108" s="20" t="s">
        <v>4511</v>
      </c>
      <c r="L108" s="20" t="s">
        <v>3148</v>
      </c>
      <c r="M108" s="16">
        <v>1</v>
      </c>
      <c r="N108" s="17" t="s">
        <v>76</v>
      </c>
      <c r="O108" s="14">
        <v>216620.72</v>
      </c>
      <c r="P108" s="14">
        <v>709995.93</v>
      </c>
      <c r="Q108" s="14">
        <v>926616.65</v>
      </c>
      <c r="R108" s="19">
        <v>40986</v>
      </c>
      <c r="S108" s="19">
        <v>41105</v>
      </c>
      <c r="T108" s="14">
        <v>173296.57</v>
      </c>
      <c r="U108" s="17" t="s">
        <v>181</v>
      </c>
      <c r="V108" s="17" t="s">
        <v>40</v>
      </c>
    </row>
    <row r="109" spans="1:22" ht="15.75" customHeight="1" x14ac:dyDescent="0.25">
      <c r="A109" s="17" t="s">
        <v>4475</v>
      </c>
      <c r="B109" s="23" t="s">
        <v>7268</v>
      </c>
      <c r="C109" s="17" t="s">
        <v>2157</v>
      </c>
      <c r="D109" s="23" t="s">
        <v>7276</v>
      </c>
      <c r="E109" s="17" t="s">
        <v>1325</v>
      </c>
      <c r="F109" s="23" t="s">
        <v>7405</v>
      </c>
      <c r="G109" s="17" t="s">
        <v>1745</v>
      </c>
      <c r="H109" s="23" t="s">
        <v>7406</v>
      </c>
      <c r="I109" s="17" t="s">
        <v>42</v>
      </c>
      <c r="J109" s="22">
        <v>1</v>
      </c>
      <c r="K109" s="20" t="s">
        <v>4511</v>
      </c>
      <c r="L109" s="20" t="s">
        <v>3192</v>
      </c>
      <c r="M109" s="16">
        <v>48</v>
      </c>
      <c r="N109" s="17" t="s">
        <v>38</v>
      </c>
      <c r="O109" s="14">
        <v>427976</v>
      </c>
      <c r="P109" s="14">
        <v>288389</v>
      </c>
      <c r="Q109" s="14">
        <v>716365</v>
      </c>
      <c r="R109" s="19">
        <v>40945</v>
      </c>
      <c r="S109" s="19">
        <v>41090</v>
      </c>
      <c r="T109" s="14">
        <v>385178.39999999997</v>
      </c>
      <c r="U109" s="17" t="s">
        <v>39</v>
      </c>
      <c r="V109" s="17" t="s">
        <v>40</v>
      </c>
    </row>
    <row r="110" spans="1:22" ht="15.75" customHeight="1" x14ac:dyDescent="0.25">
      <c r="A110" s="17" t="s">
        <v>4475</v>
      </c>
      <c r="B110" s="23" t="s">
        <v>7268</v>
      </c>
      <c r="C110" s="17" t="s">
        <v>2157</v>
      </c>
      <c r="D110" s="23" t="s">
        <v>7276</v>
      </c>
      <c r="E110" s="17" t="s">
        <v>1325</v>
      </c>
      <c r="F110" s="23" t="s">
        <v>7405</v>
      </c>
      <c r="G110" s="17" t="s">
        <v>327</v>
      </c>
      <c r="H110" s="23" t="s">
        <v>7407</v>
      </c>
      <c r="I110" s="17" t="s">
        <v>142</v>
      </c>
      <c r="J110" s="22">
        <v>1</v>
      </c>
      <c r="K110" s="20" t="s">
        <v>4511</v>
      </c>
      <c r="L110" s="20" t="s">
        <v>3267</v>
      </c>
      <c r="M110" s="16">
        <v>51</v>
      </c>
      <c r="N110" s="17" t="s">
        <v>38</v>
      </c>
      <c r="O110" s="14">
        <v>417329.6</v>
      </c>
      <c r="P110" s="14">
        <v>282670.40000000002</v>
      </c>
      <c r="Q110" s="14">
        <v>700000</v>
      </c>
      <c r="R110" s="19">
        <v>40945</v>
      </c>
      <c r="S110" s="19">
        <v>41090</v>
      </c>
      <c r="T110" s="14">
        <v>375596.64</v>
      </c>
      <c r="U110" s="17" t="s">
        <v>39</v>
      </c>
      <c r="V110" s="17" t="s">
        <v>40</v>
      </c>
    </row>
    <row r="111" spans="1:22" ht="15.75" customHeight="1" x14ac:dyDescent="0.25">
      <c r="A111" s="17" t="s">
        <v>4475</v>
      </c>
      <c r="B111" s="23" t="s">
        <v>7268</v>
      </c>
      <c r="C111" s="17" t="s">
        <v>2157</v>
      </c>
      <c r="D111" s="23" t="s">
        <v>7276</v>
      </c>
      <c r="E111" s="17" t="s">
        <v>1325</v>
      </c>
      <c r="F111" s="23" t="s">
        <v>7405</v>
      </c>
      <c r="G111" s="17" t="s">
        <v>6360</v>
      </c>
      <c r="H111" s="23" t="s">
        <v>7408</v>
      </c>
      <c r="I111" s="17" t="s">
        <v>3535</v>
      </c>
      <c r="J111" s="22">
        <v>1</v>
      </c>
      <c r="K111" s="20" t="s">
        <v>4519</v>
      </c>
      <c r="L111" s="22" t="s">
        <v>4525</v>
      </c>
      <c r="M111" s="16">
        <v>800</v>
      </c>
      <c r="N111" s="17" t="s">
        <v>38</v>
      </c>
      <c r="O111" s="14">
        <v>347006.6</v>
      </c>
      <c r="P111" s="14">
        <v>247938.4</v>
      </c>
      <c r="Q111" s="14">
        <v>594945</v>
      </c>
      <c r="R111" s="19">
        <v>40952</v>
      </c>
      <c r="S111" s="19">
        <v>40998</v>
      </c>
      <c r="T111" s="14">
        <v>312305.94000000006</v>
      </c>
      <c r="U111" s="17" t="s">
        <v>39</v>
      </c>
      <c r="V111" s="17" t="s">
        <v>40</v>
      </c>
    </row>
    <row r="112" spans="1:22" ht="15.75" customHeight="1" x14ac:dyDescent="0.25">
      <c r="A112" s="17" t="s">
        <v>4475</v>
      </c>
      <c r="B112" s="23" t="s">
        <v>7268</v>
      </c>
      <c r="C112" s="17" t="s">
        <v>2157</v>
      </c>
      <c r="D112" s="23" t="s">
        <v>7276</v>
      </c>
      <c r="E112" s="17" t="s">
        <v>1325</v>
      </c>
      <c r="F112" s="23" t="s">
        <v>7405</v>
      </c>
      <c r="G112" s="17" t="s">
        <v>6361</v>
      </c>
      <c r="H112" s="23" t="s">
        <v>7409</v>
      </c>
      <c r="I112" s="17" t="s">
        <v>6362</v>
      </c>
      <c r="J112" s="22">
        <v>1</v>
      </c>
      <c r="K112" s="20" t="s">
        <v>4541</v>
      </c>
      <c r="L112" s="20" t="s">
        <v>4581</v>
      </c>
      <c r="M112" s="25"/>
      <c r="N112" s="17" t="s">
        <v>137</v>
      </c>
      <c r="O112" s="14">
        <v>529453.80000000005</v>
      </c>
      <c r="P112" s="14">
        <v>441046.2</v>
      </c>
      <c r="Q112" s="14">
        <v>970500</v>
      </c>
      <c r="R112" s="19">
        <v>41033</v>
      </c>
      <c r="S112" s="19">
        <v>41090</v>
      </c>
      <c r="T112" s="14">
        <v>423563.04</v>
      </c>
      <c r="U112" s="17" t="s">
        <v>181</v>
      </c>
      <c r="V112" s="17" t="s">
        <v>40</v>
      </c>
    </row>
    <row r="113" spans="1:22" ht="15.75" customHeight="1" x14ac:dyDescent="0.25">
      <c r="A113" s="17" t="s">
        <v>4475</v>
      </c>
      <c r="B113" s="23" t="s">
        <v>7268</v>
      </c>
      <c r="C113" s="17" t="s">
        <v>2157</v>
      </c>
      <c r="D113" s="23" t="s">
        <v>7276</v>
      </c>
      <c r="E113" s="17" t="s">
        <v>1325</v>
      </c>
      <c r="F113" s="23" t="s">
        <v>7405</v>
      </c>
      <c r="G113" s="17" t="s">
        <v>7411</v>
      </c>
      <c r="H113" s="23" t="s">
        <v>7410</v>
      </c>
      <c r="I113" s="17" t="s">
        <v>42</v>
      </c>
      <c r="J113" s="22">
        <v>1</v>
      </c>
      <c r="K113" s="20" t="s">
        <v>4511</v>
      </c>
      <c r="L113" s="20" t="s">
        <v>3192</v>
      </c>
      <c r="M113" s="16">
        <v>48</v>
      </c>
      <c r="N113" s="17" t="s">
        <v>38</v>
      </c>
      <c r="O113" s="14">
        <v>450000</v>
      </c>
      <c r="P113" s="14">
        <v>267515</v>
      </c>
      <c r="Q113" s="14">
        <v>717515</v>
      </c>
      <c r="R113" s="19">
        <v>40938</v>
      </c>
      <c r="S113" s="19">
        <v>41029</v>
      </c>
      <c r="T113" s="14">
        <v>394292</v>
      </c>
      <c r="U113" s="17" t="s">
        <v>39</v>
      </c>
      <c r="V113" s="17" t="s">
        <v>40</v>
      </c>
    </row>
    <row r="114" spans="1:22" ht="15.75" customHeight="1" x14ac:dyDescent="0.25">
      <c r="A114" s="17" t="s">
        <v>4475</v>
      </c>
      <c r="B114" s="23" t="s">
        <v>7268</v>
      </c>
      <c r="C114" s="17" t="s">
        <v>2157</v>
      </c>
      <c r="D114" s="23" t="s">
        <v>7276</v>
      </c>
      <c r="E114" s="17" t="s">
        <v>1325</v>
      </c>
      <c r="F114" s="23" t="s">
        <v>7405</v>
      </c>
      <c r="G114" s="17" t="s">
        <v>3102</v>
      </c>
      <c r="H114" s="23" t="s">
        <v>7412</v>
      </c>
      <c r="I114" s="17" t="s">
        <v>142</v>
      </c>
      <c r="J114" s="22">
        <v>1</v>
      </c>
      <c r="K114" s="20" t="s">
        <v>4511</v>
      </c>
      <c r="L114" s="20" t="s">
        <v>3267</v>
      </c>
      <c r="M114" s="16">
        <v>51</v>
      </c>
      <c r="N114" s="17" t="s">
        <v>38</v>
      </c>
      <c r="O114" s="14">
        <v>441160.2</v>
      </c>
      <c r="P114" s="14">
        <v>275529.8</v>
      </c>
      <c r="Q114" s="14">
        <v>716690</v>
      </c>
      <c r="R114" s="19">
        <v>40938</v>
      </c>
      <c r="S114" s="19">
        <v>41059</v>
      </c>
      <c r="T114" s="14">
        <v>397044.18</v>
      </c>
      <c r="U114" s="17" t="s">
        <v>39</v>
      </c>
      <c r="V114" s="17" t="s">
        <v>40</v>
      </c>
    </row>
    <row r="115" spans="1:22" ht="15.75" customHeight="1" x14ac:dyDescent="0.25">
      <c r="A115" s="17" t="s">
        <v>4475</v>
      </c>
      <c r="B115" s="23" t="s">
        <v>7268</v>
      </c>
      <c r="C115" s="17" t="s">
        <v>2157</v>
      </c>
      <c r="D115" s="23" t="s">
        <v>7276</v>
      </c>
      <c r="E115" s="17" t="s">
        <v>1325</v>
      </c>
      <c r="F115" s="23" t="s">
        <v>7405</v>
      </c>
      <c r="G115" s="17" t="s">
        <v>5257</v>
      </c>
      <c r="H115" s="23" t="s">
        <v>7413</v>
      </c>
      <c r="I115" s="17" t="s">
        <v>2313</v>
      </c>
      <c r="J115" s="22">
        <v>1</v>
      </c>
      <c r="K115" s="20" t="s">
        <v>4511</v>
      </c>
      <c r="L115" s="20" t="s">
        <v>4577</v>
      </c>
      <c r="M115" s="16">
        <v>63</v>
      </c>
      <c r="N115" s="17" t="s">
        <v>28</v>
      </c>
      <c r="O115" s="14">
        <v>410812</v>
      </c>
      <c r="P115" s="14">
        <v>307713</v>
      </c>
      <c r="Q115" s="14">
        <v>718525</v>
      </c>
      <c r="R115" s="19">
        <v>40952</v>
      </c>
      <c r="S115" s="19">
        <v>41105</v>
      </c>
      <c r="T115" s="14">
        <v>328649.59999999998</v>
      </c>
      <c r="U115" s="17" t="s">
        <v>181</v>
      </c>
      <c r="V115" s="17" t="s">
        <v>40</v>
      </c>
    </row>
    <row r="116" spans="1:22" ht="15.75" customHeight="1" x14ac:dyDescent="0.25">
      <c r="A116" s="17" t="s">
        <v>4475</v>
      </c>
      <c r="B116" s="23" t="s">
        <v>7268</v>
      </c>
      <c r="C116" s="17" t="s">
        <v>2157</v>
      </c>
      <c r="D116" s="23" t="s">
        <v>7276</v>
      </c>
      <c r="E116" s="17" t="s">
        <v>1325</v>
      </c>
      <c r="F116" s="23" t="s">
        <v>7405</v>
      </c>
      <c r="G116" s="17" t="s">
        <v>3218</v>
      </c>
      <c r="H116" s="23" t="s">
        <v>7414</v>
      </c>
      <c r="I116" s="17" t="s">
        <v>6363</v>
      </c>
      <c r="J116" s="22">
        <v>1</v>
      </c>
      <c r="K116" s="20" t="s">
        <v>4511</v>
      </c>
      <c r="L116" s="20" t="s">
        <v>4577</v>
      </c>
      <c r="M116" s="16">
        <v>63</v>
      </c>
      <c r="N116" s="17" t="s">
        <v>28</v>
      </c>
      <c r="O116" s="14">
        <v>450000</v>
      </c>
      <c r="P116" s="14">
        <v>263095</v>
      </c>
      <c r="Q116" s="14">
        <v>713095</v>
      </c>
      <c r="R116" s="19">
        <v>40952</v>
      </c>
      <c r="S116" s="19">
        <v>41029</v>
      </c>
      <c r="T116" s="14">
        <v>405000</v>
      </c>
      <c r="U116" s="17" t="s">
        <v>39</v>
      </c>
      <c r="V116" s="17" t="s">
        <v>40</v>
      </c>
    </row>
    <row r="117" spans="1:22" ht="15.75" customHeight="1" x14ac:dyDescent="0.25">
      <c r="A117" s="17" t="s">
        <v>4475</v>
      </c>
      <c r="B117" s="23" t="s">
        <v>7268</v>
      </c>
      <c r="C117" s="17" t="s">
        <v>2157</v>
      </c>
      <c r="D117" s="23" t="s">
        <v>7276</v>
      </c>
      <c r="E117" s="17" t="s">
        <v>1325</v>
      </c>
      <c r="F117" s="23" t="s">
        <v>7405</v>
      </c>
      <c r="G117" s="17" t="s">
        <v>1561</v>
      </c>
      <c r="H117" s="23" t="s">
        <v>7415</v>
      </c>
      <c r="I117" s="17" t="s">
        <v>142</v>
      </c>
      <c r="J117" s="22">
        <v>1</v>
      </c>
      <c r="K117" s="20" t="s">
        <v>4511</v>
      </c>
      <c r="L117" s="20" t="s">
        <v>3267</v>
      </c>
      <c r="M117" s="16">
        <v>51</v>
      </c>
      <c r="N117" s="17" t="s">
        <v>38</v>
      </c>
      <c r="O117" s="14">
        <v>434550.6</v>
      </c>
      <c r="P117" s="14">
        <v>271351</v>
      </c>
      <c r="Q117" s="14">
        <v>705901.6</v>
      </c>
      <c r="R117" s="19">
        <v>40938</v>
      </c>
      <c r="S117" s="19">
        <v>40998</v>
      </c>
      <c r="T117" s="14">
        <v>391095.54</v>
      </c>
      <c r="U117" s="17" t="s">
        <v>39</v>
      </c>
      <c r="V117" s="17" t="s">
        <v>40</v>
      </c>
    </row>
    <row r="118" spans="1:22" ht="15.75" customHeight="1" x14ac:dyDescent="0.25">
      <c r="A118" s="17" t="s">
        <v>4475</v>
      </c>
      <c r="B118" s="23" t="s">
        <v>7268</v>
      </c>
      <c r="C118" s="17" t="s">
        <v>2157</v>
      </c>
      <c r="D118" s="23" t="s">
        <v>7276</v>
      </c>
      <c r="E118" s="17" t="s">
        <v>1325</v>
      </c>
      <c r="F118" s="23" t="s">
        <v>7405</v>
      </c>
      <c r="G118" s="17" t="s">
        <v>2298</v>
      </c>
      <c r="H118" s="23" t="s">
        <v>7416</v>
      </c>
      <c r="I118" s="17" t="s">
        <v>3192</v>
      </c>
      <c r="J118" s="22">
        <v>1</v>
      </c>
      <c r="K118" s="20" t="s">
        <v>4511</v>
      </c>
      <c r="L118" s="20" t="s">
        <v>3192</v>
      </c>
      <c r="M118" s="16">
        <v>48</v>
      </c>
      <c r="N118" s="17" t="s">
        <v>38</v>
      </c>
      <c r="O118" s="14">
        <v>434550.6</v>
      </c>
      <c r="P118" s="14">
        <v>271351</v>
      </c>
      <c r="Q118" s="14">
        <v>705901.6</v>
      </c>
      <c r="R118" s="19">
        <v>40952</v>
      </c>
      <c r="S118" s="25"/>
      <c r="T118" s="14">
        <v>356625</v>
      </c>
      <c r="U118" s="17" t="s">
        <v>181</v>
      </c>
      <c r="V118" s="17" t="s">
        <v>246</v>
      </c>
    </row>
    <row r="119" spans="1:22" ht="15.75" customHeight="1" x14ac:dyDescent="0.25">
      <c r="A119" s="17" t="s">
        <v>4475</v>
      </c>
      <c r="B119" s="23" t="s">
        <v>7268</v>
      </c>
      <c r="C119" s="17" t="s">
        <v>2157</v>
      </c>
      <c r="D119" s="23" t="s">
        <v>7276</v>
      </c>
      <c r="E119" s="17" t="s">
        <v>1325</v>
      </c>
      <c r="F119" s="23" t="s">
        <v>7405</v>
      </c>
      <c r="G119" s="17" t="s">
        <v>3100</v>
      </c>
      <c r="H119" s="23" t="s">
        <v>7417</v>
      </c>
      <c r="I119" s="17" t="s">
        <v>6364</v>
      </c>
      <c r="J119" s="22">
        <v>1</v>
      </c>
      <c r="K119" s="20" t="s">
        <v>4519</v>
      </c>
      <c r="L119" s="22" t="s">
        <v>4525</v>
      </c>
      <c r="M119" s="16">
        <v>152</v>
      </c>
      <c r="N119" s="17" t="s">
        <v>38</v>
      </c>
      <c r="O119" s="14">
        <v>141040</v>
      </c>
      <c r="P119" s="14">
        <v>133738</v>
      </c>
      <c r="Q119" s="14">
        <v>274778</v>
      </c>
      <c r="R119" s="19">
        <v>40955</v>
      </c>
      <c r="S119" s="19">
        <v>40998</v>
      </c>
      <c r="T119" s="14">
        <v>124236</v>
      </c>
      <c r="U119" s="17" t="s">
        <v>39</v>
      </c>
      <c r="V119" s="17" t="s">
        <v>40</v>
      </c>
    </row>
    <row r="120" spans="1:22" ht="15.75" customHeight="1" x14ac:dyDescent="0.25">
      <c r="A120" s="17" t="s">
        <v>4475</v>
      </c>
      <c r="B120" s="23" t="s">
        <v>7268</v>
      </c>
      <c r="C120" s="17" t="s">
        <v>2157</v>
      </c>
      <c r="D120" s="23" t="s">
        <v>7276</v>
      </c>
      <c r="E120" s="17" t="s">
        <v>1325</v>
      </c>
      <c r="F120" s="23" t="s">
        <v>7405</v>
      </c>
      <c r="G120" s="17" t="s">
        <v>3217</v>
      </c>
      <c r="H120" s="23" t="s">
        <v>7418</v>
      </c>
      <c r="I120" s="17" t="s">
        <v>3267</v>
      </c>
      <c r="J120" s="22">
        <v>1</v>
      </c>
      <c r="K120" s="20" t="s">
        <v>4511</v>
      </c>
      <c r="L120" s="20" t="s">
        <v>3267</v>
      </c>
      <c r="M120" s="16">
        <v>51</v>
      </c>
      <c r="N120" s="17" t="s">
        <v>38</v>
      </c>
      <c r="O120" s="14">
        <v>448381.6</v>
      </c>
      <c r="P120" s="14">
        <v>267268.40000000002</v>
      </c>
      <c r="Q120" s="14">
        <v>715650</v>
      </c>
      <c r="R120" s="19">
        <v>40938</v>
      </c>
      <c r="S120" s="19">
        <v>41105</v>
      </c>
      <c r="T120" s="14">
        <v>358705.28</v>
      </c>
      <c r="U120" s="17" t="s">
        <v>181</v>
      </c>
      <c r="V120" s="17" t="s">
        <v>40</v>
      </c>
    </row>
    <row r="121" spans="1:22" ht="15.75" customHeight="1" x14ac:dyDescent="0.25">
      <c r="A121" s="17" t="s">
        <v>4475</v>
      </c>
      <c r="B121" s="23" t="s">
        <v>7268</v>
      </c>
      <c r="C121" s="17" t="s">
        <v>2157</v>
      </c>
      <c r="D121" s="23" t="s">
        <v>7276</v>
      </c>
      <c r="E121" s="17" t="s">
        <v>1325</v>
      </c>
      <c r="F121" s="23" t="s">
        <v>7405</v>
      </c>
      <c r="G121" s="17" t="s">
        <v>2949</v>
      </c>
      <c r="H121" s="23" t="s">
        <v>7419</v>
      </c>
      <c r="I121" s="17" t="s">
        <v>3267</v>
      </c>
      <c r="J121" s="22">
        <v>1</v>
      </c>
      <c r="K121" s="20" t="s">
        <v>4511</v>
      </c>
      <c r="L121" s="20" t="s">
        <v>3267</v>
      </c>
      <c r="M121" s="16">
        <v>51</v>
      </c>
      <c r="N121" s="17" t="s">
        <v>38</v>
      </c>
      <c r="O121" s="14">
        <v>449788.6</v>
      </c>
      <c r="P121" s="14">
        <v>268501.40000000002</v>
      </c>
      <c r="Q121" s="14">
        <v>718290</v>
      </c>
      <c r="R121" s="19">
        <v>40945</v>
      </c>
      <c r="S121" s="19">
        <v>41090</v>
      </c>
      <c r="T121" s="14">
        <v>359830.88</v>
      </c>
      <c r="U121" s="17" t="s">
        <v>181</v>
      </c>
      <c r="V121" s="17" t="s">
        <v>40</v>
      </c>
    </row>
    <row r="122" spans="1:22" ht="15.75" customHeight="1" x14ac:dyDescent="0.25">
      <c r="A122" s="17" t="s">
        <v>4475</v>
      </c>
      <c r="B122" s="23" t="s">
        <v>7268</v>
      </c>
      <c r="C122" s="17" t="s">
        <v>2157</v>
      </c>
      <c r="D122" s="23" t="s">
        <v>7276</v>
      </c>
      <c r="E122" s="17" t="s">
        <v>1325</v>
      </c>
      <c r="F122" s="23" t="s">
        <v>7405</v>
      </c>
      <c r="G122" s="17" t="s">
        <v>3097</v>
      </c>
      <c r="H122" s="23" t="s">
        <v>7420</v>
      </c>
      <c r="I122" s="17" t="s">
        <v>5256</v>
      </c>
      <c r="J122" s="22">
        <v>1</v>
      </c>
      <c r="K122" s="22" t="s">
        <v>4508</v>
      </c>
      <c r="L122" s="22" t="s">
        <v>4530</v>
      </c>
      <c r="M122" s="16">
        <v>9</v>
      </c>
      <c r="N122" s="17" t="s">
        <v>137</v>
      </c>
      <c r="O122" s="14">
        <v>630749.28</v>
      </c>
      <c r="P122" s="14">
        <v>655205.72</v>
      </c>
      <c r="Q122" s="14">
        <v>1285955</v>
      </c>
      <c r="R122" s="25"/>
      <c r="S122" s="25"/>
      <c r="T122" s="14">
        <v>504599.42</v>
      </c>
      <c r="U122" s="17" t="s">
        <v>181</v>
      </c>
      <c r="V122" s="17" t="s">
        <v>246</v>
      </c>
    </row>
    <row r="123" spans="1:22" ht="15.75" customHeight="1" x14ac:dyDescent="0.25">
      <c r="A123" s="17" t="s">
        <v>4475</v>
      </c>
      <c r="B123" s="23" t="s">
        <v>7268</v>
      </c>
      <c r="C123" s="17" t="s">
        <v>2157</v>
      </c>
      <c r="D123" s="23" t="s">
        <v>7276</v>
      </c>
      <c r="E123" s="17" t="s">
        <v>1325</v>
      </c>
      <c r="F123" s="23" t="s">
        <v>7405</v>
      </c>
      <c r="G123" s="17" t="s">
        <v>3222</v>
      </c>
      <c r="H123" s="23" t="s">
        <v>7421</v>
      </c>
      <c r="I123" s="17" t="s">
        <v>3148</v>
      </c>
      <c r="J123" s="22">
        <v>1</v>
      </c>
      <c r="K123" s="20" t="s">
        <v>4511</v>
      </c>
      <c r="L123" s="20" t="s">
        <v>3148</v>
      </c>
      <c r="M123" s="16">
        <v>1</v>
      </c>
      <c r="N123" s="17" t="s">
        <v>76</v>
      </c>
      <c r="O123" s="14">
        <v>527490</v>
      </c>
      <c r="P123" s="14">
        <v>459510</v>
      </c>
      <c r="Q123" s="14">
        <v>987000</v>
      </c>
      <c r="R123" s="19">
        <v>41000</v>
      </c>
      <c r="S123" s="25"/>
      <c r="T123" s="14">
        <v>421992</v>
      </c>
      <c r="U123" s="17" t="s">
        <v>181</v>
      </c>
      <c r="V123" s="17" t="s">
        <v>246</v>
      </c>
    </row>
    <row r="124" spans="1:22" ht="15.75" customHeight="1" x14ac:dyDescent="0.25">
      <c r="A124" s="17" t="s">
        <v>4475</v>
      </c>
      <c r="B124" s="23" t="s">
        <v>7268</v>
      </c>
      <c r="C124" s="17" t="s">
        <v>2157</v>
      </c>
      <c r="D124" s="23" t="s">
        <v>7276</v>
      </c>
      <c r="E124" s="17" t="s">
        <v>1325</v>
      </c>
      <c r="F124" s="23" t="s">
        <v>7405</v>
      </c>
      <c r="G124" s="17" t="s">
        <v>3219</v>
      </c>
      <c r="H124" s="23" t="s">
        <v>7422</v>
      </c>
      <c r="I124" s="17" t="s">
        <v>2253</v>
      </c>
      <c r="J124" s="22">
        <v>1</v>
      </c>
      <c r="K124" s="20" t="s">
        <v>4508</v>
      </c>
      <c r="L124" s="20" t="s">
        <v>4183</v>
      </c>
      <c r="M124" s="16">
        <v>0.3</v>
      </c>
      <c r="N124" s="17" t="s">
        <v>51</v>
      </c>
      <c r="O124" s="14">
        <v>450000</v>
      </c>
      <c r="P124" s="14">
        <v>194175</v>
      </c>
      <c r="Q124" s="14">
        <v>644175</v>
      </c>
      <c r="R124" s="19">
        <v>41000</v>
      </c>
      <c r="S124" s="19">
        <v>41090</v>
      </c>
      <c r="T124" s="14">
        <v>360000</v>
      </c>
      <c r="U124" s="17" t="s">
        <v>181</v>
      </c>
      <c r="V124" s="17" t="s">
        <v>40</v>
      </c>
    </row>
    <row r="125" spans="1:22" ht="15.75" customHeight="1" x14ac:dyDescent="0.25">
      <c r="A125" s="17" t="s">
        <v>4475</v>
      </c>
      <c r="B125" s="23" t="s">
        <v>7268</v>
      </c>
      <c r="C125" s="17" t="s">
        <v>2157</v>
      </c>
      <c r="D125" s="23" t="s">
        <v>7276</v>
      </c>
      <c r="E125" s="17" t="s">
        <v>1325</v>
      </c>
      <c r="F125" s="23" t="s">
        <v>7405</v>
      </c>
      <c r="G125" s="17" t="s">
        <v>6365</v>
      </c>
      <c r="H125" s="23" t="s">
        <v>7423</v>
      </c>
      <c r="I125" s="17" t="s">
        <v>6366</v>
      </c>
      <c r="J125" s="22">
        <v>1</v>
      </c>
      <c r="K125" s="20" t="s">
        <v>4511</v>
      </c>
      <c r="L125" s="20" t="s">
        <v>4124</v>
      </c>
      <c r="M125" s="16">
        <v>261</v>
      </c>
      <c r="N125" s="17" t="s">
        <v>333</v>
      </c>
      <c r="O125" s="14">
        <v>623858.92000000004</v>
      </c>
      <c r="P125" s="14">
        <v>1910176.28</v>
      </c>
      <c r="Q125" s="14">
        <v>2534035.2000000002</v>
      </c>
      <c r="R125" s="19">
        <v>41031</v>
      </c>
      <c r="S125" s="25"/>
      <c r="T125" s="14">
        <v>499087.14</v>
      </c>
      <c r="U125" s="17" t="s">
        <v>181</v>
      </c>
      <c r="V125" s="17" t="s">
        <v>246</v>
      </c>
    </row>
    <row r="126" spans="1:22" ht="15.75" customHeight="1" x14ac:dyDescent="0.25">
      <c r="A126" s="17" t="s">
        <v>4475</v>
      </c>
      <c r="B126" s="23" t="s">
        <v>7268</v>
      </c>
      <c r="C126" s="17" t="s">
        <v>2157</v>
      </c>
      <c r="D126" s="23" t="s">
        <v>7276</v>
      </c>
      <c r="E126" s="17" t="s">
        <v>1325</v>
      </c>
      <c r="F126" s="23" t="s">
        <v>7405</v>
      </c>
      <c r="G126" s="17" t="s">
        <v>3214</v>
      </c>
      <c r="H126" s="23" t="s">
        <v>7424</v>
      </c>
      <c r="I126" s="17" t="s">
        <v>6367</v>
      </c>
      <c r="J126" s="22">
        <v>1</v>
      </c>
      <c r="K126" s="20" t="s">
        <v>4541</v>
      </c>
      <c r="L126" s="20" t="s">
        <v>4600</v>
      </c>
      <c r="M126" s="16">
        <v>2</v>
      </c>
      <c r="N126" s="17" t="s">
        <v>241</v>
      </c>
      <c r="O126" s="14">
        <v>449997</v>
      </c>
      <c r="P126" s="14">
        <v>245793</v>
      </c>
      <c r="Q126" s="14">
        <v>695790</v>
      </c>
      <c r="R126" s="19">
        <v>40945</v>
      </c>
      <c r="S126" s="19">
        <v>41090</v>
      </c>
      <c r="T126" s="14">
        <v>356148.6</v>
      </c>
      <c r="U126" s="17" t="s">
        <v>181</v>
      </c>
      <c r="V126" s="17" t="s">
        <v>40</v>
      </c>
    </row>
    <row r="127" spans="1:22" ht="15.75" customHeight="1" x14ac:dyDescent="0.25">
      <c r="A127" s="17" t="s">
        <v>4475</v>
      </c>
      <c r="B127" s="23" t="s">
        <v>7268</v>
      </c>
      <c r="C127" s="17" t="s">
        <v>2157</v>
      </c>
      <c r="D127" s="23" t="s">
        <v>7276</v>
      </c>
      <c r="E127" s="17" t="s">
        <v>1325</v>
      </c>
      <c r="F127" s="23" t="s">
        <v>7405</v>
      </c>
      <c r="G127" s="17" t="s">
        <v>2947</v>
      </c>
      <c r="H127" s="23" t="s">
        <v>7425</v>
      </c>
      <c r="I127" s="17" t="s">
        <v>3267</v>
      </c>
      <c r="J127" s="22">
        <v>1</v>
      </c>
      <c r="K127" s="20" t="s">
        <v>4511</v>
      </c>
      <c r="L127" s="20" t="s">
        <v>3267</v>
      </c>
      <c r="M127" s="16">
        <v>51</v>
      </c>
      <c r="N127" s="17" t="s">
        <v>38</v>
      </c>
      <c r="O127" s="14">
        <v>429059.6</v>
      </c>
      <c r="P127" s="14">
        <v>273587.20000000001</v>
      </c>
      <c r="Q127" s="14">
        <v>702646.8</v>
      </c>
      <c r="R127" s="19">
        <v>40952</v>
      </c>
      <c r="S127" s="19">
        <v>41090</v>
      </c>
      <c r="T127" s="14">
        <v>339264.44</v>
      </c>
      <c r="U127" s="17" t="s">
        <v>181</v>
      </c>
      <c r="V127" s="17" t="s">
        <v>40</v>
      </c>
    </row>
    <row r="128" spans="1:22" ht="15.75" customHeight="1" x14ac:dyDescent="0.25">
      <c r="A128" s="17" t="s">
        <v>4475</v>
      </c>
      <c r="B128" s="23" t="s">
        <v>7268</v>
      </c>
      <c r="C128" s="17" t="s">
        <v>2157</v>
      </c>
      <c r="D128" s="23" t="s">
        <v>7276</v>
      </c>
      <c r="E128" s="17" t="s">
        <v>1325</v>
      </c>
      <c r="F128" s="23" t="s">
        <v>7405</v>
      </c>
      <c r="G128" s="17" t="s">
        <v>2950</v>
      </c>
      <c r="H128" s="115" t="s">
        <v>11680</v>
      </c>
      <c r="I128" s="17" t="s">
        <v>42</v>
      </c>
      <c r="J128" s="22">
        <v>1</v>
      </c>
      <c r="K128" s="20" t="s">
        <v>4511</v>
      </c>
      <c r="L128" s="20" t="s">
        <v>3192</v>
      </c>
      <c r="M128" s="16">
        <v>48</v>
      </c>
      <c r="N128" s="17" t="s">
        <v>38</v>
      </c>
      <c r="O128" s="14">
        <v>447271</v>
      </c>
      <c r="P128" s="14">
        <v>268935</v>
      </c>
      <c r="Q128" s="14">
        <v>716206</v>
      </c>
      <c r="R128" s="19">
        <v>40945</v>
      </c>
      <c r="S128" s="19">
        <v>41090</v>
      </c>
      <c r="T128" s="14">
        <v>354441.8</v>
      </c>
      <c r="U128" s="17" t="s">
        <v>181</v>
      </c>
      <c r="V128" s="17" t="s">
        <v>40</v>
      </c>
    </row>
    <row r="129" spans="1:22" ht="15.75" customHeight="1" x14ac:dyDescent="0.25">
      <c r="A129" s="17" t="s">
        <v>4475</v>
      </c>
      <c r="B129" s="23" t="s">
        <v>7268</v>
      </c>
      <c r="C129" s="17" t="s">
        <v>2157</v>
      </c>
      <c r="D129" s="23" t="s">
        <v>7276</v>
      </c>
      <c r="E129" s="17" t="s">
        <v>1325</v>
      </c>
      <c r="F129" s="23" t="s">
        <v>7405</v>
      </c>
      <c r="G129" s="17" t="s">
        <v>3215</v>
      </c>
      <c r="H129" s="23" t="s">
        <v>7426</v>
      </c>
      <c r="I129" s="17" t="s">
        <v>3192</v>
      </c>
      <c r="J129" s="22">
        <v>1</v>
      </c>
      <c r="K129" s="20" t="s">
        <v>4511</v>
      </c>
      <c r="L129" s="20" t="s">
        <v>3192</v>
      </c>
      <c r="M129" s="16">
        <v>48</v>
      </c>
      <c r="N129" s="17" t="s">
        <v>38</v>
      </c>
      <c r="O129" s="14">
        <v>447599</v>
      </c>
      <c r="P129" s="14">
        <v>268636</v>
      </c>
      <c r="Q129" s="14">
        <v>716235</v>
      </c>
      <c r="R129" s="19">
        <v>40938</v>
      </c>
      <c r="S129" s="19">
        <v>41029</v>
      </c>
      <c r="T129" s="14">
        <v>350399.2</v>
      </c>
      <c r="U129" s="17" t="s">
        <v>181</v>
      </c>
      <c r="V129" s="17" t="s">
        <v>40</v>
      </c>
    </row>
    <row r="130" spans="1:22" ht="15.75" customHeight="1" x14ac:dyDescent="0.25">
      <c r="A130" s="17" t="s">
        <v>4475</v>
      </c>
      <c r="B130" s="23" t="s">
        <v>7268</v>
      </c>
      <c r="C130" s="17" t="s">
        <v>2157</v>
      </c>
      <c r="D130" s="23" t="s">
        <v>7276</v>
      </c>
      <c r="E130" s="17" t="s">
        <v>1325</v>
      </c>
      <c r="F130" s="23" t="s">
        <v>7405</v>
      </c>
      <c r="G130" s="17" t="s">
        <v>3220</v>
      </c>
      <c r="H130" s="23" t="s">
        <v>7427</v>
      </c>
      <c r="I130" s="17" t="s">
        <v>42</v>
      </c>
      <c r="J130" s="22">
        <v>1</v>
      </c>
      <c r="K130" s="20" t="s">
        <v>4511</v>
      </c>
      <c r="L130" s="20" t="s">
        <v>3192</v>
      </c>
      <c r="M130" s="16">
        <v>48</v>
      </c>
      <c r="N130" s="17" t="s">
        <v>38</v>
      </c>
      <c r="O130" s="14">
        <v>442978</v>
      </c>
      <c r="P130" s="14">
        <v>273842</v>
      </c>
      <c r="Q130" s="14">
        <v>716820</v>
      </c>
      <c r="R130" s="19">
        <v>40952</v>
      </c>
      <c r="S130" s="19">
        <v>41090</v>
      </c>
      <c r="T130" s="14">
        <v>354382.4</v>
      </c>
      <c r="U130" s="17" t="s">
        <v>181</v>
      </c>
      <c r="V130" s="17" t="s">
        <v>40</v>
      </c>
    </row>
    <row r="131" spans="1:22" ht="15.75" customHeight="1" x14ac:dyDescent="0.25">
      <c r="A131" s="17" t="s">
        <v>4475</v>
      </c>
      <c r="B131" s="23" t="s">
        <v>7268</v>
      </c>
      <c r="C131" s="17" t="s">
        <v>2157</v>
      </c>
      <c r="D131" s="23" t="s">
        <v>7276</v>
      </c>
      <c r="E131" s="17" t="s">
        <v>1325</v>
      </c>
      <c r="F131" s="23" t="s">
        <v>7405</v>
      </c>
      <c r="G131" s="17" t="s">
        <v>2951</v>
      </c>
      <c r="H131" s="23" t="s">
        <v>7428</v>
      </c>
      <c r="I131" s="17" t="s">
        <v>6368</v>
      </c>
      <c r="J131" s="22">
        <v>1</v>
      </c>
      <c r="K131" s="20" t="s">
        <v>4508</v>
      </c>
      <c r="L131" s="20" t="s">
        <v>4183</v>
      </c>
      <c r="M131" s="16">
        <v>0.26</v>
      </c>
      <c r="N131" s="17" t="s">
        <v>51</v>
      </c>
      <c r="O131" s="14">
        <v>565415.78</v>
      </c>
      <c r="P131" s="14">
        <v>271456.7</v>
      </c>
      <c r="Q131" s="14">
        <v>836872.48</v>
      </c>
      <c r="R131" s="19">
        <v>41031</v>
      </c>
      <c r="S131" s="19">
        <v>41059</v>
      </c>
      <c r="T131" s="14">
        <v>423895.24</v>
      </c>
      <c r="U131" s="17" t="s">
        <v>181</v>
      </c>
      <c r="V131" s="17" t="s">
        <v>40</v>
      </c>
    </row>
    <row r="132" spans="1:22" ht="15.75" customHeight="1" x14ac:dyDescent="0.25">
      <c r="A132" s="17" t="s">
        <v>4475</v>
      </c>
      <c r="B132" s="23" t="s">
        <v>7268</v>
      </c>
      <c r="C132" s="17" t="s">
        <v>2157</v>
      </c>
      <c r="D132" s="23" t="s">
        <v>7276</v>
      </c>
      <c r="E132" s="17" t="s">
        <v>1325</v>
      </c>
      <c r="F132" s="23" t="s">
        <v>7405</v>
      </c>
      <c r="G132" s="17" t="s">
        <v>2946</v>
      </c>
      <c r="H132" s="23" t="s">
        <v>7429</v>
      </c>
      <c r="I132" s="17" t="s">
        <v>6369</v>
      </c>
      <c r="J132" s="22">
        <v>1</v>
      </c>
      <c r="K132" s="20" t="s">
        <v>4508</v>
      </c>
      <c r="L132" s="20" t="s">
        <v>4183</v>
      </c>
      <c r="M132" s="25"/>
      <c r="N132" s="17" t="s">
        <v>51</v>
      </c>
      <c r="O132" s="14">
        <v>436755</v>
      </c>
      <c r="P132" s="14">
        <v>150470</v>
      </c>
      <c r="Q132" s="14">
        <v>587225</v>
      </c>
      <c r="R132" s="19">
        <v>40952</v>
      </c>
      <c r="S132" s="19">
        <v>41029</v>
      </c>
      <c r="T132" s="14">
        <v>346764</v>
      </c>
      <c r="U132" s="17" t="s">
        <v>181</v>
      </c>
      <c r="V132" s="17" t="s">
        <v>40</v>
      </c>
    </row>
    <row r="133" spans="1:22" ht="15.75" customHeight="1" x14ac:dyDescent="0.25">
      <c r="A133" s="17" t="s">
        <v>4475</v>
      </c>
      <c r="B133" s="23" t="s">
        <v>7268</v>
      </c>
      <c r="C133" s="17" t="s">
        <v>2157</v>
      </c>
      <c r="D133" s="23" t="s">
        <v>7276</v>
      </c>
      <c r="E133" s="17" t="s">
        <v>1325</v>
      </c>
      <c r="F133" s="23" t="s">
        <v>7405</v>
      </c>
      <c r="G133" s="17" t="s">
        <v>6370</v>
      </c>
      <c r="H133" s="23" t="s">
        <v>7430</v>
      </c>
      <c r="I133" s="17" t="s">
        <v>6371</v>
      </c>
      <c r="J133" s="22">
        <v>1</v>
      </c>
      <c r="K133" s="22" t="s">
        <v>4508</v>
      </c>
      <c r="L133" s="22" t="s">
        <v>4530</v>
      </c>
      <c r="M133" s="16">
        <v>9</v>
      </c>
      <c r="N133" s="17" t="s">
        <v>137</v>
      </c>
      <c r="O133" s="14">
        <v>502354.36</v>
      </c>
      <c r="P133" s="14">
        <v>339388.8</v>
      </c>
      <c r="Q133" s="14">
        <v>841743.15999999992</v>
      </c>
      <c r="R133" s="19">
        <v>40983</v>
      </c>
      <c r="S133" s="25"/>
      <c r="T133" s="14">
        <v>401883.49</v>
      </c>
      <c r="U133" s="17" t="s">
        <v>181</v>
      </c>
      <c r="V133" s="17" t="s">
        <v>246</v>
      </c>
    </row>
    <row r="134" spans="1:22" ht="15.75" customHeight="1" x14ac:dyDescent="0.25">
      <c r="A134" s="17" t="s">
        <v>4475</v>
      </c>
      <c r="B134" s="23" t="s">
        <v>7268</v>
      </c>
      <c r="C134" s="17" t="s">
        <v>2157</v>
      </c>
      <c r="D134" s="23" t="s">
        <v>7276</v>
      </c>
      <c r="E134" s="17" t="s">
        <v>1325</v>
      </c>
      <c r="F134" s="23" t="s">
        <v>7405</v>
      </c>
      <c r="G134" s="17" t="s">
        <v>3095</v>
      </c>
      <c r="H134" s="23" t="s">
        <v>7431</v>
      </c>
      <c r="I134" s="17" t="s">
        <v>42</v>
      </c>
      <c r="J134" s="22">
        <v>1</v>
      </c>
      <c r="K134" s="20" t="s">
        <v>4511</v>
      </c>
      <c r="L134" s="20" t="s">
        <v>3192</v>
      </c>
      <c r="M134" s="16">
        <v>48</v>
      </c>
      <c r="N134" s="17" t="s">
        <v>38</v>
      </c>
      <c r="O134" s="14">
        <v>450000</v>
      </c>
      <c r="P134" s="14">
        <v>269070</v>
      </c>
      <c r="Q134" s="14">
        <v>719070</v>
      </c>
      <c r="R134" s="19">
        <v>40938</v>
      </c>
      <c r="S134" s="19">
        <v>41029</v>
      </c>
      <c r="T134" s="14">
        <v>401625</v>
      </c>
      <c r="U134" s="17" t="s">
        <v>39</v>
      </c>
      <c r="V134" s="17" t="s">
        <v>40</v>
      </c>
    </row>
    <row r="135" spans="1:22" ht="15.75" customHeight="1" x14ac:dyDescent="0.25">
      <c r="A135" s="17" t="s">
        <v>4475</v>
      </c>
      <c r="B135" s="23" t="s">
        <v>7268</v>
      </c>
      <c r="C135" s="17" t="s">
        <v>2157</v>
      </c>
      <c r="D135" s="23" t="s">
        <v>7276</v>
      </c>
      <c r="E135" s="17" t="s">
        <v>1325</v>
      </c>
      <c r="F135" s="23" t="s">
        <v>7405</v>
      </c>
      <c r="G135" s="17" t="s">
        <v>6372</v>
      </c>
      <c r="H135" s="23" t="s">
        <v>7432</v>
      </c>
      <c r="I135" s="17" t="s">
        <v>42</v>
      </c>
      <c r="J135" s="22">
        <v>1</v>
      </c>
      <c r="K135" s="20" t="s">
        <v>4511</v>
      </c>
      <c r="L135" s="20" t="s">
        <v>3192</v>
      </c>
      <c r="M135" s="16">
        <v>48</v>
      </c>
      <c r="N135" s="17" t="s">
        <v>38</v>
      </c>
      <c r="O135" s="14">
        <v>450000</v>
      </c>
      <c r="P135" s="14">
        <v>257235</v>
      </c>
      <c r="Q135" s="14">
        <v>707235</v>
      </c>
      <c r="R135" s="19">
        <v>40945</v>
      </c>
      <c r="S135" s="19">
        <v>40998</v>
      </c>
      <c r="T135" s="14">
        <v>360000</v>
      </c>
      <c r="U135" s="17" t="s">
        <v>181</v>
      </c>
      <c r="V135" s="17" t="s">
        <v>40</v>
      </c>
    </row>
    <row r="136" spans="1:22" ht="15.75" customHeight="1" x14ac:dyDescent="0.25">
      <c r="A136" s="17" t="s">
        <v>4475</v>
      </c>
      <c r="B136" s="23" t="s">
        <v>7268</v>
      </c>
      <c r="C136" s="17" t="s">
        <v>2157</v>
      </c>
      <c r="D136" s="23" t="s">
        <v>7276</v>
      </c>
      <c r="E136" s="17" t="s">
        <v>1325</v>
      </c>
      <c r="F136" s="23" t="s">
        <v>7405</v>
      </c>
      <c r="G136" s="17" t="s">
        <v>104</v>
      </c>
      <c r="H136" s="23" t="s">
        <v>7433</v>
      </c>
      <c r="I136" s="17" t="s">
        <v>6373</v>
      </c>
      <c r="J136" s="22">
        <v>1</v>
      </c>
      <c r="K136" s="20" t="s">
        <v>4519</v>
      </c>
      <c r="L136" s="22" t="s">
        <v>4525</v>
      </c>
      <c r="M136" s="16">
        <v>270</v>
      </c>
      <c r="N136" s="17" t="s">
        <v>38</v>
      </c>
      <c r="O136" s="14">
        <v>278614.34999999998</v>
      </c>
      <c r="P136" s="14">
        <v>173215.65</v>
      </c>
      <c r="Q136" s="14">
        <v>451830</v>
      </c>
      <c r="R136" s="19">
        <v>41029</v>
      </c>
      <c r="S136" s="19">
        <v>41090</v>
      </c>
      <c r="T136" s="14">
        <v>222891.48</v>
      </c>
      <c r="U136" s="17" t="s">
        <v>181</v>
      </c>
      <c r="V136" s="17" t="s">
        <v>40</v>
      </c>
    </row>
    <row r="137" spans="1:22" ht="15.75" customHeight="1" x14ac:dyDescent="0.25">
      <c r="A137" s="17" t="s">
        <v>4475</v>
      </c>
      <c r="B137" s="23" t="s">
        <v>7268</v>
      </c>
      <c r="C137" s="17" t="s">
        <v>2157</v>
      </c>
      <c r="D137" s="23" t="s">
        <v>7276</v>
      </c>
      <c r="E137" s="17" t="s">
        <v>1325</v>
      </c>
      <c r="F137" s="23" t="s">
        <v>7405</v>
      </c>
      <c r="G137" s="17" t="s">
        <v>3099</v>
      </c>
      <c r="H137" s="23" t="s">
        <v>7434</v>
      </c>
      <c r="I137" s="17" t="s">
        <v>6374</v>
      </c>
      <c r="J137" s="22">
        <v>1</v>
      </c>
      <c r="K137" s="20" t="s">
        <v>4511</v>
      </c>
      <c r="L137" s="20" t="s">
        <v>4577</v>
      </c>
      <c r="M137" s="16">
        <v>63</v>
      </c>
      <c r="N137" s="17" t="s">
        <v>28</v>
      </c>
      <c r="O137" s="14">
        <v>442608</v>
      </c>
      <c r="P137" s="14">
        <v>275917</v>
      </c>
      <c r="Q137" s="14">
        <v>718525</v>
      </c>
      <c r="R137" s="19">
        <v>40952</v>
      </c>
      <c r="S137" s="19">
        <v>41090</v>
      </c>
      <c r="T137" s="14">
        <v>398347.2</v>
      </c>
      <c r="U137" s="17" t="s">
        <v>39</v>
      </c>
      <c r="V137" s="17" t="s">
        <v>40</v>
      </c>
    </row>
    <row r="138" spans="1:22" ht="15.75" customHeight="1" x14ac:dyDescent="0.25">
      <c r="A138" s="17" t="s">
        <v>4475</v>
      </c>
      <c r="B138" s="23" t="s">
        <v>7268</v>
      </c>
      <c r="C138" s="17" t="s">
        <v>2157</v>
      </c>
      <c r="D138" s="23" t="s">
        <v>7276</v>
      </c>
      <c r="E138" s="17" t="s">
        <v>1325</v>
      </c>
      <c r="F138" s="23" t="s">
        <v>7405</v>
      </c>
      <c r="G138" s="17" t="s">
        <v>3098</v>
      </c>
      <c r="H138" s="23" t="s">
        <v>7435</v>
      </c>
      <c r="I138" s="17" t="s">
        <v>142</v>
      </c>
      <c r="J138" s="22">
        <v>1</v>
      </c>
      <c r="K138" s="20" t="s">
        <v>4511</v>
      </c>
      <c r="L138" s="20" t="s">
        <v>3267</v>
      </c>
      <c r="M138" s="16">
        <v>51</v>
      </c>
      <c r="N138" s="17" t="s">
        <v>38</v>
      </c>
      <c r="O138" s="14">
        <v>437421.6</v>
      </c>
      <c r="P138" s="14">
        <v>269635.40000000002</v>
      </c>
      <c r="Q138" s="14">
        <v>707057</v>
      </c>
      <c r="R138" s="19">
        <v>40932</v>
      </c>
      <c r="S138" s="19">
        <v>40998</v>
      </c>
      <c r="T138" s="14">
        <v>390304.44000000006</v>
      </c>
      <c r="U138" s="17" t="s">
        <v>39</v>
      </c>
      <c r="V138" s="17" t="s">
        <v>40</v>
      </c>
    </row>
    <row r="139" spans="1:22" ht="15.75" customHeight="1" x14ac:dyDescent="0.25">
      <c r="A139" s="17" t="s">
        <v>4475</v>
      </c>
      <c r="B139" s="23" t="s">
        <v>7268</v>
      </c>
      <c r="C139" s="17" t="s">
        <v>2157</v>
      </c>
      <c r="D139" s="23" t="s">
        <v>7276</v>
      </c>
      <c r="E139" s="17" t="s">
        <v>1325</v>
      </c>
      <c r="F139" s="23" t="s">
        <v>7405</v>
      </c>
      <c r="G139" s="17" t="s">
        <v>6375</v>
      </c>
      <c r="H139" s="23" t="s">
        <v>7436</v>
      </c>
      <c r="I139" s="17" t="s">
        <v>6376</v>
      </c>
      <c r="J139" s="22">
        <v>1</v>
      </c>
      <c r="K139" s="20" t="s">
        <v>4511</v>
      </c>
      <c r="L139" s="20" t="s">
        <v>3148</v>
      </c>
      <c r="M139" s="16">
        <v>1</v>
      </c>
      <c r="N139" s="17" t="s">
        <v>76</v>
      </c>
      <c r="O139" s="14">
        <v>450000</v>
      </c>
      <c r="P139" s="14">
        <v>192475</v>
      </c>
      <c r="Q139" s="14">
        <v>642475</v>
      </c>
      <c r="R139" s="19">
        <v>40987</v>
      </c>
      <c r="S139" s="19">
        <v>41105</v>
      </c>
      <c r="T139" s="14">
        <v>360000</v>
      </c>
      <c r="U139" s="17" t="s">
        <v>181</v>
      </c>
      <c r="V139" s="17" t="s">
        <v>40</v>
      </c>
    </row>
    <row r="140" spans="1:22" ht="15.75" customHeight="1" x14ac:dyDescent="0.25">
      <c r="A140" s="17" t="s">
        <v>4475</v>
      </c>
      <c r="B140" s="23" t="s">
        <v>7268</v>
      </c>
      <c r="C140" s="17" t="s">
        <v>2157</v>
      </c>
      <c r="D140" s="23" t="s">
        <v>7276</v>
      </c>
      <c r="E140" s="17" t="s">
        <v>1325</v>
      </c>
      <c r="F140" s="23" t="s">
        <v>7405</v>
      </c>
      <c r="G140" s="17" t="s">
        <v>3216</v>
      </c>
      <c r="H140" s="23" t="s">
        <v>7437</v>
      </c>
      <c r="I140" s="17" t="s">
        <v>6374</v>
      </c>
      <c r="J140" s="22">
        <v>1</v>
      </c>
      <c r="K140" s="20" t="s">
        <v>4511</v>
      </c>
      <c r="L140" s="20" t="s">
        <v>4577</v>
      </c>
      <c r="M140" s="16">
        <v>63</v>
      </c>
      <c r="N140" s="17" t="s">
        <v>28</v>
      </c>
      <c r="O140" s="14">
        <v>440728.8</v>
      </c>
      <c r="P140" s="14">
        <v>273667.20000000001</v>
      </c>
      <c r="Q140" s="14">
        <v>714396</v>
      </c>
      <c r="R140" s="19">
        <v>40938</v>
      </c>
      <c r="S140" s="19">
        <v>41029</v>
      </c>
      <c r="T140" s="14">
        <v>396655.92</v>
      </c>
      <c r="U140" s="17" t="s">
        <v>39</v>
      </c>
      <c r="V140" s="17" t="s">
        <v>40</v>
      </c>
    </row>
    <row r="141" spans="1:22" ht="15.75" customHeight="1" x14ac:dyDescent="0.25">
      <c r="A141" s="17" t="s">
        <v>4475</v>
      </c>
      <c r="B141" s="23" t="s">
        <v>7268</v>
      </c>
      <c r="C141" s="17" t="s">
        <v>2157</v>
      </c>
      <c r="D141" s="23" t="s">
        <v>7276</v>
      </c>
      <c r="E141" s="17" t="s">
        <v>1325</v>
      </c>
      <c r="F141" s="23" t="s">
        <v>7405</v>
      </c>
      <c r="G141" s="17" t="s">
        <v>3101</v>
      </c>
      <c r="H141" s="23" t="s">
        <v>7438</v>
      </c>
      <c r="I141" s="17" t="s">
        <v>6377</v>
      </c>
      <c r="J141" s="22">
        <v>1</v>
      </c>
      <c r="K141" s="20" t="s">
        <v>4541</v>
      </c>
      <c r="L141" s="20" t="s">
        <v>4600</v>
      </c>
      <c r="M141" s="16">
        <v>2</v>
      </c>
      <c r="N141" s="17" t="s">
        <v>241</v>
      </c>
      <c r="O141" s="14">
        <v>447157</v>
      </c>
      <c r="P141" s="14">
        <v>248633</v>
      </c>
      <c r="Q141" s="14">
        <v>695790</v>
      </c>
      <c r="R141" s="19">
        <v>40945</v>
      </c>
      <c r="S141" s="25"/>
      <c r="T141" s="14">
        <v>354350.6</v>
      </c>
      <c r="U141" s="17" t="s">
        <v>181</v>
      </c>
      <c r="V141" s="17" t="s">
        <v>246</v>
      </c>
    </row>
    <row r="142" spans="1:22" ht="15.75" customHeight="1" x14ac:dyDescent="0.25">
      <c r="A142" s="17" t="s">
        <v>4475</v>
      </c>
      <c r="B142" s="23" t="s">
        <v>7268</v>
      </c>
      <c r="C142" s="17" t="s">
        <v>2157</v>
      </c>
      <c r="D142" s="23" t="s">
        <v>7276</v>
      </c>
      <c r="E142" s="17" t="s">
        <v>1325</v>
      </c>
      <c r="F142" s="23" t="s">
        <v>7405</v>
      </c>
      <c r="G142" s="17" t="s">
        <v>3221</v>
      </c>
      <c r="H142" s="23" t="s">
        <v>7439</v>
      </c>
      <c r="I142" s="17" t="s">
        <v>6369</v>
      </c>
      <c r="J142" s="22">
        <v>1</v>
      </c>
      <c r="K142" s="20" t="s">
        <v>4508</v>
      </c>
      <c r="L142" s="20" t="s">
        <v>4183</v>
      </c>
      <c r="M142" s="16">
        <v>0.16</v>
      </c>
      <c r="N142" s="17" t="s">
        <v>51</v>
      </c>
      <c r="O142" s="14">
        <v>490479.11</v>
      </c>
      <c r="P142" s="14">
        <v>150470</v>
      </c>
      <c r="Q142" s="14">
        <v>640949.11</v>
      </c>
      <c r="R142" s="19">
        <v>41009</v>
      </c>
      <c r="S142" s="19">
        <v>41105</v>
      </c>
      <c r="T142" s="14">
        <v>389883.11</v>
      </c>
      <c r="U142" s="17" t="s">
        <v>181</v>
      </c>
      <c r="V142" s="17" t="s">
        <v>40</v>
      </c>
    </row>
    <row r="143" spans="1:22" ht="15.75" customHeight="1" x14ac:dyDescent="0.25">
      <c r="A143" s="17" t="s">
        <v>4475</v>
      </c>
      <c r="B143" s="23" t="s">
        <v>7268</v>
      </c>
      <c r="C143" s="17" t="s">
        <v>2157</v>
      </c>
      <c r="D143" s="23" t="s">
        <v>7276</v>
      </c>
      <c r="E143" s="17" t="s">
        <v>1325</v>
      </c>
      <c r="F143" s="23" t="s">
        <v>7405</v>
      </c>
      <c r="G143" s="17" t="s">
        <v>5291</v>
      </c>
      <c r="H143" s="23" t="s">
        <v>7440</v>
      </c>
      <c r="I143" s="17" t="s">
        <v>6378</v>
      </c>
      <c r="J143" s="22">
        <v>1</v>
      </c>
      <c r="K143" s="20" t="s">
        <v>4541</v>
      </c>
      <c r="L143" s="20" t="s">
        <v>4581</v>
      </c>
      <c r="M143" s="16">
        <v>520</v>
      </c>
      <c r="N143" s="17" t="s">
        <v>137</v>
      </c>
      <c r="O143" s="14">
        <v>521370</v>
      </c>
      <c r="P143" s="14">
        <v>223630</v>
      </c>
      <c r="Q143" s="14">
        <v>745000</v>
      </c>
      <c r="R143" s="19">
        <v>40959</v>
      </c>
      <c r="S143" s="19">
        <v>41090</v>
      </c>
      <c r="T143" s="14">
        <v>460767.86</v>
      </c>
      <c r="U143" s="17" t="s">
        <v>39</v>
      </c>
      <c r="V143" s="17" t="s">
        <v>40</v>
      </c>
    </row>
    <row r="144" spans="1:22" ht="15.75" customHeight="1" x14ac:dyDescent="0.25">
      <c r="A144" s="17" t="s">
        <v>4475</v>
      </c>
      <c r="B144" s="23" t="s">
        <v>7268</v>
      </c>
      <c r="C144" s="17" t="s">
        <v>2157</v>
      </c>
      <c r="D144" s="23" t="s">
        <v>7276</v>
      </c>
      <c r="E144" s="17" t="s">
        <v>908</v>
      </c>
      <c r="F144" s="23" t="s">
        <v>7441</v>
      </c>
      <c r="G144" s="17" t="s">
        <v>721</v>
      </c>
      <c r="H144" s="23" t="s">
        <v>7442</v>
      </c>
      <c r="I144" s="17" t="s">
        <v>4867</v>
      </c>
      <c r="J144" s="22">
        <v>1</v>
      </c>
      <c r="K144" s="20" t="s">
        <v>4508</v>
      </c>
      <c r="L144" s="20" t="s">
        <v>4183</v>
      </c>
      <c r="M144" s="16">
        <v>0.37</v>
      </c>
      <c r="N144" s="17" t="s">
        <v>51</v>
      </c>
      <c r="O144" s="14">
        <v>421862</v>
      </c>
      <c r="P144" s="14">
        <v>183750</v>
      </c>
      <c r="Q144" s="14">
        <v>605612</v>
      </c>
      <c r="R144" s="19">
        <v>40991</v>
      </c>
      <c r="S144" s="19">
        <v>41090</v>
      </c>
      <c r="T144" s="14">
        <v>379675.8</v>
      </c>
      <c r="U144" s="17" t="s">
        <v>39</v>
      </c>
      <c r="V144" s="17" t="s">
        <v>40</v>
      </c>
    </row>
    <row r="145" spans="1:22" ht="15.75" customHeight="1" x14ac:dyDescent="0.25">
      <c r="A145" s="17" t="s">
        <v>4475</v>
      </c>
      <c r="B145" s="23" t="s">
        <v>7268</v>
      </c>
      <c r="C145" s="17" t="s">
        <v>2157</v>
      </c>
      <c r="D145" s="23" t="s">
        <v>7276</v>
      </c>
      <c r="E145" s="17" t="s">
        <v>908</v>
      </c>
      <c r="F145" s="23" t="s">
        <v>7441</v>
      </c>
      <c r="G145" s="17" t="s">
        <v>3468</v>
      </c>
      <c r="H145" s="23" t="s">
        <v>7443</v>
      </c>
      <c r="I145" s="17" t="s">
        <v>4276</v>
      </c>
      <c r="J145" s="22">
        <v>1</v>
      </c>
      <c r="K145" s="20" t="s">
        <v>4508</v>
      </c>
      <c r="L145" s="20" t="s">
        <v>4183</v>
      </c>
      <c r="M145" s="16">
        <v>0.14000000000000001</v>
      </c>
      <c r="N145" s="17" t="s">
        <v>51</v>
      </c>
      <c r="O145" s="14">
        <v>478278</v>
      </c>
      <c r="P145" s="14">
        <v>210522</v>
      </c>
      <c r="Q145" s="14">
        <v>688800</v>
      </c>
      <c r="R145" s="19">
        <v>40997</v>
      </c>
      <c r="S145" s="19">
        <v>41090</v>
      </c>
      <c r="T145" s="14">
        <v>382622.4</v>
      </c>
      <c r="U145" s="17" t="s">
        <v>181</v>
      </c>
      <c r="V145" s="17" t="s">
        <v>40</v>
      </c>
    </row>
    <row r="146" spans="1:22" ht="15.75" customHeight="1" x14ac:dyDescent="0.25">
      <c r="A146" s="17" t="s">
        <v>4475</v>
      </c>
      <c r="B146" s="23" t="s">
        <v>7268</v>
      </c>
      <c r="C146" s="17" t="s">
        <v>2157</v>
      </c>
      <c r="D146" s="23" t="s">
        <v>7276</v>
      </c>
      <c r="E146" s="17" t="s">
        <v>908</v>
      </c>
      <c r="F146" s="23" t="s">
        <v>7441</v>
      </c>
      <c r="G146" s="17" t="s">
        <v>3464</v>
      </c>
      <c r="H146" s="23" t="s">
        <v>7444</v>
      </c>
      <c r="I146" s="17" t="s">
        <v>3253</v>
      </c>
      <c r="J146" s="22">
        <v>1</v>
      </c>
      <c r="K146" s="20" t="s">
        <v>4511</v>
      </c>
      <c r="L146" s="20" t="s">
        <v>3148</v>
      </c>
      <c r="M146" s="16">
        <v>1</v>
      </c>
      <c r="N146" s="17" t="s">
        <v>76</v>
      </c>
      <c r="O146" s="14">
        <v>435138</v>
      </c>
      <c r="P146" s="14">
        <v>303352</v>
      </c>
      <c r="Q146" s="14">
        <v>738490</v>
      </c>
      <c r="R146" s="19">
        <v>41009</v>
      </c>
      <c r="S146" s="25"/>
      <c r="T146" s="14">
        <v>348110.4</v>
      </c>
      <c r="U146" s="17" t="s">
        <v>181</v>
      </c>
      <c r="V146" s="17" t="s">
        <v>246</v>
      </c>
    </row>
    <row r="147" spans="1:22" ht="15.75" customHeight="1" x14ac:dyDescent="0.25">
      <c r="A147" s="17" t="s">
        <v>4475</v>
      </c>
      <c r="B147" s="23" t="s">
        <v>7268</v>
      </c>
      <c r="C147" s="17" t="s">
        <v>2157</v>
      </c>
      <c r="D147" s="23" t="s">
        <v>7276</v>
      </c>
      <c r="E147" s="17" t="s">
        <v>908</v>
      </c>
      <c r="F147" s="23" t="s">
        <v>7441</v>
      </c>
      <c r="G147" s="17" t="s">
        <v>3465</v>
      </c>
      <c r="H147" s="23" t="s">
        <v>7445</v>
      </c>
      <c r="I147" s="17" t="s">
        <v>3267</v>
      </c>
      <c r="J147" s="22">
        <v>1</v>
      </c>
      <c r="K147" s="20" t="s">
        <v>4511</v>
      </c>
      <c r="L147" s="20" t="s">
        <v>3267</v>
      </c>
      <c r="M147" s="16">
        <v>51</v>
      </c>
      <c r="N147" s="17" t="s">
        <v>38</v>
      </c>
      <c r="O147" s="14">
        <v>522458</v>
      </c>
      <c r="P147" s="14">
        <v>227467</v>
      </c>
      <c r="Q147" s="14">
        <v>749925</v>
      </c>
      <c r="R147" s="19">
        <v>40974</v>
      </c>
      <c r="S147" s="19">
        <v>41105</v>
      </c>
      <c r="T147" s="14">
        <v>417966.4</v>
      </c>
      <c r="U147" s="17" t="s">
        <v>181</v>
      </c>
      <c r="V147" s="17" t="s">
        <v>40</v>
      </c>
    </row>
    <row r="148" spans="1:22" ht="15.75" customHeight="1" x14ac:dyDescent="0.25">
      <c r="A148" s="17" t="s">
        <v>4475</v>
      </c>
      <c r="B148" s="23" t="s">
        <v>7268</v>
      </c>
      <c r="C148" s="17" t="s">
        <v>2157</v>
      </c>
      <c r="D148" s="23" t="s">
        <v>7276</v>
      </c>
      <c r="E148" s="17" t="s">
        <v>908</v>
      </c>
      <c r="F148" s="23" t="s">
        <v>7441</v>
      </c>
      <c r="G148" s="17" t="s">
        <v>3467</v>
      </c>
      <c r="H148" s="23" t="s">
        <v>7446</v>
      </c>
      <c r="I148" s="17" t="s">
        <v>3267</v>
      </c>
      <c r="J148" s="22">
        <v>1</v>
      </c>
      <c r="K148" s="20" t="s">
        <v>4511</v>
      </c>
      <c r="L148" s="20" t="s">
        <v>3267</v>
      </c>
      <c r="M148" s="16">
        <v>51</v>
      </c>
      <c r="N148" s="17" t="s">
        <v>38</v>
      </c>
      <c r="O148" s="14">
        <v>522400</v>
      </c>
      <c r="P148" s="14">
        <v>227526</v>
      </c>
      <c r="Q148" s="14">
        <v>749926</v>
      </c>
      <c r="R148" s="19">
        <v>40952</v>
      </c>
      <c r="S148" s="19">
        <v>41105</v>
      </c>
      <c r="T148" s="14">
        <v>417920</v>
      </c>
      <c r="U148" s="17" t="s">
        <v>181</v>
      </c>
      <c r="V148" s="17" t="s">
        <v>40</v>
      </c>
    </row>
    <row r="149" spans="1:22" ht="15.75" customHeight="1" x14ac:dyDescent="0.25">
      <c r="A149" s="17" t="s">
        <v>4475</v>
      </c>
      <c r="B149" s="23" t="s">
        <v>7268</v>
      </c>
      <c r="C149" s="17" t="s">
        <v>2157</v>
      </c>
      <c r="D149" s="23" t="s">
        <v>7276</v>
      </c>
      <c r="E149" s="17" t="s">
        <v>908</v>
      </c>
      <c r="F149" s="23" t="s">
        <v>7441</v>
      </c>
      <c r="G149" s="17" t="s">
        <v>3318</v>
      </c>
      <c r="H149" s="23" t="s">
        <v>7447</v>
      </c>
      <c r="I149" s="17" t="s">
        <v>3267</v>
      </c>
      <c r="J149" s="22">
        <v>1</v>
      </c>
      <c r="K149" s="20" t="s">
        <v>4511</v>
      </c>
      <c r="L149" s="20" t="s">
        <v>3267</v>
      </c>
      <c r="M149" s="16">
        <v>51</v>
      </c>
      <c r="N149" s="17" t="s">
        <v>38</v>
      </c>
      <c r="O149" s="14">
        <v>522223</v>
      </c>
      <c r="P149" s="14">
        <v>227527</v>
      </c>
      <c r="Q149" s="14">
        <v>749750</v>
      </c>
      <c r="R149" s="19">
        <v>40974</v>
      </c>
      <c r="S149" s="27">
        <v>41105</v>
      </c>
      <c r="T149" s="14">
        <v>417778.4</v>
      </c>
      <c r="U149" s="17" t="s">
        <v>181</v>
      </c>
      <c r="V149" s="17" t="s">
        <v>40</v>
      </c>
    </row>
    <row r="150" spans="1:22" ht="15.75" customHeight="1" x14ac:dyDescent="0.25">
      <c r="A150" s="17" t="s">
        <v>4475</v>
      </c>
      <c r="B150" s="23" t="s">
        <v>7268</v>
      </c>
      <c r="C150" s="17" t="s">
        <v>2157</v>
      </c>
      <c r="D150" s="23" t="s">
        <v>7276</v>
      </c>
      <c r="E150" s="17" t="s">
        <v>908</v>
      </c>
      <c r="F150" s="23" t="s">
        <v>7441</v>
      </c>
      <c r="G150" s="17" t="s">
        <v>3322</v>
      </c>
      <c r="H150" s="23" t="s">
        <v>7448</v>
      </c>
      <c r="I150" s="17" t="s">
        <v>6379</v>
      </c>
      <c r="J150" s="22">
        <v>1</v>
      </c>
      <c r="K150" s="20" t="s">
        <v>4508</v>
      </c>
      <c r="L150" s="20" t="s">
        <v>4183</v>
      </c>
      <c r="M150" s="16">
        <v>0.14000000000000001</v>
      </c>
      <c r="N150" s="17" t="s">
        <v>51</v>
      </c>
      <c r="O150" s="14">
        <v>527704</v>
      </c>
      <c r="P150" s="14">
        <v>226128</v>
      </c>
      <c r="Q150" s="14">
        <v>753832</v>
      </c>
      <c r="R150" s="19">
        <v>40991</v>
      </c>
      <c r="S150" s="27">
        <v>41090</v>
      </c>
      <c r="T150" s="14">
        <v>474933.60000000003</v>
      </c>
      <c r="U150" s="17" t="s">
        <v>39</v>
      </c>
      <c r="V150" s="17" t="s">
        <v>40</v>
      </c>
    </row>
    <row r="151" spans="1:22" ht="15.75" customHeight="1" x14ac:dyDescent="0.25">
      <c r="A151" s="17" t="s">
        <v>4475</v>
      </c>
      <c r="B151" s="23" t="s">
        <v>7268</v>
      </c>
      <c r="C151" s="17" t="s">
        <v>2157</v>
      </c>
      <c r="D151" s="23" t="s">
        <v>7276</v>
      </c>
      <c r="E151" s="17" t="s">
        <v>908</v>
      </c>
      <c r="F151" s="23" t="s">
        <v>7441</v>
      </c>
      <c r="G151" s="17" t="s">
        <v>3469</v>
      </c>
      <c r="H151" s="23" t="s">
        <v>7449</v>
      </c>
      <c r="I151" s="17" t="s">
        <v>4276</v>
      </c>
      <c r="J151" s="22">
        <v>1</v>
      </c>
      <c r="K151" s="20" t="s">
        <v>4508</v>
      </c>
      <c r="L151" s="20" t="s">
        <v>4183</v>
      </c>
      <c r="M151" s="16">
        <v>0.14000000000000001</v>
      </c>
      <c r="N151" s="17" t="s">
        <v>51</v>
      </c>
      <c r="O151" s="14">
        <v>552175</v>
      </c>
      <c r="P151" s="14">
        <v>236805</v>
      </c>
      <c r="Q151" s="14">
        <v>788980</v>
      </c>
      <c r="R151" s="27">
        <v>40998</v>
      </c>
      <c r="S151" s="27">
        <v>41105</v>
      </c>
      <c r="T151" s="14">
        <v>441740</v>
      </c>
      <c r="U151" s="17" t="s">
        <v>181</v>
      </c>
      <c r="V151" s="17" t="s">
        <v>40</v>
      </c>
    </row>
    <row r="152" spans="1:22" ht="15.75" customHeight="1" x14ac:dyDescent="0.25">
      <c r="A152" s="17" t="s">
        <v>4475</v>
      </c>
      <c r="B152" s="23" t="s">
        <v>7268</v>
      </c>
      <c r="C152" s="17" t="s">
        <v>2157</v>
      </c>
      <c r="D152" s="23" t="s">
        <v>7276</v>
      </c>
      <c r="E152" s="17" t="s">
        <v>908</v>
      </c>
      <c r="F152" s="23" t="s">
        <v>7441</v>
      </c>
      <c r="G152" s="17" t="s">
        <v>739</v>
      </c>
      <c r="H152" s="23" t="s">
        <v>7450</v>
      </c>
      <c r="I152" s="17" t="s">
        <v>4276</v>
      </c>
      <c r="J152" s="22">
        <v>1</v>
      </c>
      <c r="K152" s="20" t="s">
        <v>4508</v>
      </c>
      <c r="L152" s="20" t="s">
        <v>4183</v>
      </c>
      <c r="M152" s="16">
        <v>0.25</v>
      </c>
      <c r="N152" s="17" t="s">
        <v>51</v>
      </c>
      <c r="O152" s="14">
        <v>850259</v>
      </c>
      <c r="P152" s="14">
        <v>366628</v>
      </c>
      <c r="Q152" s="14">
        <v>1216887</v>
      </c>
      <c r="R152" s="19">
        <v>40997</v>
      </c>
      <c r="S152" s="27">
        <v>41105</v>
      </c>
      <c r="T152" s="14">
        <v>680207.2</v>
      </c>
      <c r="U152" s="17" t="s">
        <v>181</v>
      </c>
      <c r="V152" s="17" t="s">
        <v>40</v>
      </c>
    </row>
    <row r="153" spans="1:22" ht="15.75" customHeight="1" x14ac:dyDescent="0.25">
      <c r="A153" s="17" t="s">
        <v>4475</v>
      </c>
      <c r="B153" s="23" t="s">
        <v>7268</v>
      </c>
      <c r="C153" s="17" t="s">
        <v>2157</v>
      </c>
      <c r="D153" s="23" t="s">
        <v>7276</v>
      </c>
      <c r="E153" s="17" t="s">
        <v>908</v>
      </c>
      <c r="F153" s="23" t="s">
        <v>7441</v>
      </c>
      <c r="G153" s="17" t="s">
        <v>3319</v>
      </c>
      <c r="H153" s="23" t="s">
        <v>7451</v>
      </c>
      <c r="I153" s="17" t="s">
        <v>3253</v>
      </c>
      <c r="J153" s="22">
        <v>1</v>
      </c>
      <c r="K153" s="20" t="s">
        <v>4511</v>
      </c>
      <c r="L153" s="20" t="s">
        <v>3148</v>
      </c>
      <c r="M153" s="16">
        <v>1</v>
      </c>
      <c r="N153" s="17" t="s">
        <v>76</v>
      </c>
      <c r="O153" s="14">
        <v>566220.12</v>
      </c>
      <c r="P153" s="14">
        <v>393664.88</v>
      </c>
      <c r="Q153" s="14">
        <v>959885</v>
      </c>
      <c r="R153" s="19">
        <v>41009</v>
      </c>
      <c r="S153" s="18"/>
      <c r="T153" s="14">
        <v>452976.1</v>
      </c>
      <c r="U153" s="17" t="s">
        <v>181</v>
      </c>
      <c r="V153" s="17" t="s">
        <v>246</v>
      </c>
    </row>
    <row r="154" spans="1:22" ht="15.75" customHeight="1" x14ac:dyDescent="0.25">
      <c r="A154" s="17" t="s">
        <v>4475</v>
      </c>
      <c r="B154" s="23" t="s">
        <v>7268</v>
      </c>
      <c r="C154" s="17" t="s">
        <v>2157</v>
      </c>
      <c r="D154" s="23" t="s">
        <v>7276</v>
      </c>
      <c r="E154" s="17" t="s">
        <v>908</v>
      </c>
      <c r="F154" s="23" t="s">
        <v>7441</v>
      </c>
      <c r="G154" s="17" t="s">
        <v>3321</v>
      </c>
      <c r="H154" s="23" t="s">
        <v>7452</v>
      </c>
      <c r="I154" s="17" t="s">
        <v>6380</v>
      </c>
      <c r="J154" s="22">
        <v>1</v>
      </c>
      <c r="K154" s="20" t="s">
        <v>4519</v>
      </c>
      <c r="L154" s="22" t="s">
        <v>4525</v>
      </c>
      <c r="M154" s="16">
        <v>1080</v>
      </c>
      <c r="N154" s="17" t="s">
        <v>38</v>
      </c>
      <c r="O154" s="14">
        <v>629866</v>
      </c>
      <c r="P154" s="14">
        <v>270165</v>
      </c>
      <c r="Q154" s="14">
        <v>900031</v>
      </c>
      <c r="R154" s="19">
        <v>41012</v>
      </c>
      <c r="S154" s="27">
        <v>41090</v>
      </c>
      <c r="T154" s="14">
        <v>503892.8</v>
      </c>
      <c r="U154" s="17" t="s">
        <v>181</v>
      </c>
      <c r="V154" s="17" t="s">
        <v>40</v>
      </c>
    </row>
    <row r="155" spans="1:22" ht="15.75" customHeight="1" x14ac:dyDescent="0.25">
      <c r="A155" s="17" t="s">
        <v>4475</v>
      </c>
      <c r="B155" s="23" t="s">
        <v>7268</v>
      </c>
      <c r="C155" s="17" t="s">
        <v>2157</v>
      </c>
      <c r="D155" s="23" t="s">
        <v>7276</v>
      </c>
      <c r="E155" s="17" t="s">
        <v>908</v>
      </c>
      <c r="F155" s="23" t="s">
        <v>7441</v>
      </c>
      <c r="G155" s="17" t="s">
        <v>3466</v>
      </c>
      <c r="H155" s="23" t="s">
        <v>7453</v>
      </c>
      <c r="I155" s="17" t="s">
        <v>4276</v>
      </c>
      <c r="J155" s="22">
        <v>1</v>
      </c>
      <c r="K155" s="20" t="s">
        <v>4508</v>
      </c>
      <c r="L155" s="20" t="s">
        <v>4183</v>
      </c>
      <c r="M155" s="16">
        <v>0.14000000000000001</v>
      </c>
      <c r="N155" s="17" t="s">
        <v>51</v>
      </c>
      <c r="O155" s="14">
        <v>529497</v>
      </c>
      <c r="P155" s="14">
        <v>228120</v>
      </c>
      <c r="Q155" s="14">
        <v>757617</v>
      </c>
      <c r="R155" s="19">
        <v>40998</v>
      </c>
      <c r="S155" s="27">
        <v>41090</v>
      </c>
      <c r="T155" s="14">
        <v>423597.6</v>
      </c>
      <c r="U155" s="17" t="s">
        <v>181</v>
      </c>
      <c r="V155" s="17" t="s">
        <v>40</v>
      </c>
    </row>
    <row r="156" spans="1:22" ht="15.75" customHeight="1" x14ac:dyDescent="0.25">
      <c r="A156" s="17" t="s">
        <v>4475</v>
      </c>
      <c r="B156" s="23" t="s">
        <v>7268</v>
      </c>
      <c r="C156" s="17" t="s">
        <v>2157</v>
      </c>
      <c r="D156" s="23" t="s">
        <v>7276</v>
      </c>
      <c r="E156" s="17" t="s">
        <v>908</v>
      </c>
      <c r="F156" s="23" t="s">
        <v>7441</v>
      </c>
      <c r="G156" s="17" t="s">
        <v>3320</v>
      </c>
      <c r="H156" s="23" t="s">
        <v>7454</v>
      </c>
      <c r="I156" s="17" t="s">
        <v>447</v>
      </c>
      <c r="J156" s="22">
        <v>1</v>
      </c>
      <c r="K156" s="20" t="s">
        <v>4541</v>
      </c>
      <c r="L156" s="20" t="s">
        <v>4581</v>
      </c>
      <c r="M156" s="16">
        <v>80</v>
      </c>
      <c r="N156" s="17" t="s">
        <v>137</v>
      </c>
      <c r="O156" s="14">
        <v>989281</v>
      </c>
      <c r="P156" s="14">
        <v>437901</v>
      </c>
      <c r="Q156" s="14">
        <v>1427182</v>
      </c>
      <c r="R156" s="19">
        <v>40995</v>
      </c>
      <c r="S156" s="27">
        <v>41090</v>
      </c>
      <c r="T156" s="14">
        <v>791424.8</v>
      </c>
      <c r="U156" s="17" t="s">
        <v>181</v>
      </c>
      <c r="V156" s="17" t="s">
        <v>40</v>
      </c>
    </row>
    <row r="157" spans="1:22" ht="15.75" customHeight="1" x14ac:dyDescent="0.25">
      <c r="A157" s="17" t="s">
        <v>4475</v>
      </c>
      <c r="B157" s="23" t="s">
        <v>7268</v>
      </c>
      <c r="C157" s="17" t="s">
        <v>2157</v>
      </c>
      <c r="D157" s="23" t="s">
        <v>7276</v>
      </c>
      <c r="E157" s="17" t="s">
        <v>908</v>
      </c>
      <c r="F157" s="23" t="s">
        <v>7441</v>
      </c>
      <c r="G157" s="17" t="s">
        <v>398</v>
      </c>
      <c r="H157" s="23" t="s">
        <v>7455</v>
      </c>
      <c r="I157" s="17" t="s">
        <v>3267</v>
      </c>
      <c r="J157" s="22">
        <v>1</v>
      </c>
      <c r="K157" s="20" t="s">
        <v>4511</v>
      </c>
      <c r="L157" s="20" t="s">
        <v>3267</v>
      </c>
      <c r="M157" s="16">
        <v>51</v>
      </c>
      <c r="N157" s="17" t="s">
        <v>38</v>
      </c>
      <c r="O157" s="14">
        <v>522395</v>
      </c>
      <c r="P157" s="14">
        <v>227468</v>
      </c>
      <c r="Q157" s="14">
        <v>749863</v>
      </c>
      <c r="R157" s="19">
        <v>40969</v>
      </c>
      <c r="S157" s="19">
        <v>41105</v>
      </c>
      <c r="T157" s="14">
        <v>470155.5</v>
      </c>
      <c r="U157" s="17" t="s">
        <v>39</v>
      </c>
      <c r="V157" s="17" t="s">
        <v>40</v>
      </c>
    </row>
    <row r="158" spans="1:22" ht="15.75" customHeight="1" x14ac:dyDescent="0.25">
      <c r="A158" s="17" t="s">
        <v>4475</v>
      </c>
      <c r="B158" s="23" t="s">
        <v>7268</v>
      </c>
      <c r="C158" s="17" t="s">
        <v>2157</v>
      </c>
      <c r="D158" s="23" t="s">
        <v>7276</v>
      </c>
      <c r="E158" s="17" t="s">
        <v>908</v>
      </c>
      <c r="F158" s="23" t="s">
        <v>7441</v>
      </c>
      <c r="G158" s="17" t="s">
        <v>2814</v>
      </c>
      <c r="H158" s="23" t="s">
        <v>7456</v>
      </c>
      <c r="I158" s="17" t="s">
        <v>4276</v>
      </c>
      <c r="J158" s="22">
        <v>1</v>
      </c>
      <c r="K158" s="20" t="s">
        <v>4508</v>
      </c>
      <c r="L158" s="20" t="s">
        <v>4183</v>
      </c>
      <c r="M158" s="16">
        <v>0.12</v>
      </c>
      <c r="N158" s="17" t="s">
        <v>51</v>
      </c>
      <c r="O158" s="14">
        <v>522395</v>
      </c>
      <c r="P158" s="14">
        <v>227468</v>
      </c>
      <c r="Q158" s="14">
        <v>749863</v>
      </c>
      <c r="R158" s="19">
        <v>40999</v>
      </c>
      <c r="S158" s="18"/>
      <c r="T158" s="14">
        <v>409578.4</v>
      </c>
      <c r="U158" s="17" t="s">
        <v>181</v>
      </c>
      <c r="V158" s="17" t="s">
        <v>246</v>
      </c>
    </row>
    <row r="159" spans="1:22" ht="15.75" customHeight="1" x14ac:dyDescent="0.25">
      <c r="A159" s="17" t="s">
        <v>4475</v>
      </c>
      <c r="B159" s="23" t="s">
        <v>7268</v>
      </c>
      <c r="C159" s="17" t="s">
        <v>2157</v>
      </c>
      <c r="D159" s="23" t="s">
        <v>7276</v>
      </c>
      <c r="E159" s="17" t="s">
        <v>908</v>
      </c>
      <c r="F159" s="23" t="s">
        <v>7441</v>
      </c>
      <c r="G159" s="17" t="s">
        <v>630</v>
      </c>
      <c r="H159" s="23" t="s">
        <v>7457</v>
      </c>
      <c r="I159" s="17" t="s">
        <v>4276</v>
      </c>
      <c r="J159" s="22">
        <v>1</v>
      </c>
      <c r="K159" s="20" t="s">
        <v>4508</v>
      </c>
      <c r="L159" s="20" t="s">
        <v>4183</v>
      </c>
      <c r="M159" s="16">
        <v>0.15</v>
      </c>
      <c r="N159" s="17" t="s">
        <v>51</v>
      </c>
      <c r="O159" s="14">
        <v>560822</v>
      </c>
      <c r="P159" s="14">
        <v>245710</v>
      </c>
      <c r="Q159" s="14">
        <v>806532</v>
      </c>
      <c r="R159" s="27">
        <v>40997</v>
      </c>
      <c r="S159" s="27">
        <v>41105</v>
      </c>
      <c r="T159" s="14">
        <v>448657.6</v>
      </c>
      <c r="U159" s="17" t="s">
        <v>181</v>
      </c>
      <c r="V159" s="17" t="s">
        <v>40</v>
      </c>
    </row>
    <row r="160" spans="1:22" ht="15.75" customHeight="1" x14ac:dyDescent="0.25">
      <c r="A160" s="17" t="s">
        <v>4475</v>
      </c>
      <c r="B160" s="23" t="s">
        <v>7268</v>
      </c>
      <c r="C160" s="17" t="s">
        <v>2157</v>
      </c>
      <c r="D160" s="23" t="s">
        <v>7276</v>
      </c>
      <c r="E160" s="17" t="s">
        <v>908</v>
      </c>
      <c r="F160" s="23" t="s">
        <v>7441</v>
      </c>
      <c r="G160" s="17" t="s">
        <v>212</v>
      </c>
      <c r="H160" s="23" t="s">
        <v>7458</v>
      </c>
      <c r="I160" s="17" t="s">
        <v>4276</v>
      </c>
      <c r="J160" s="22">
        <v>1</v>
      </c>
      <c r="K160" s="20" t="s">
        <v>4508</v>
      </c>
      <c r="L160" s="20" t="s">
        <v>4183</v>
      </c>
      <c r="M160" s="16">
        <v>0.1</v>
      </c>
      <c r="N160" s="17" t="s">
        <v>51</v>
      </c>
      <c r="O160" s="14">
        <v>307448.88</v>
      </c>
      <c r="P160" s="14">
        <v>346274.12</v>
      </c>
      <c r="Q160" s="14">
        <v>653723</v>
      </c>
      <c r="R160" s="19">
        <v>40997</v>
      </c>
      <c r="S160" s="18"/>
      <c r="T160" s="14">
        <v>245959.1</v>
      </c>
      <c r="U160" s="17" t="s">
        <v>181</v>
      </c>
      <c r="V160" s="17" t="s">
        <v>246</v>
      </c>
    </row>
    <row r="161" spans="1:22" ht="15.75" customHeight="1" x14ac:dyDescent="0.25">
      <c r="A161" s="17" t="s">
        <v>4475</v>
      </c>
      <c r="B161" s="23" t="s">
        <v>7268</v>
      </c>
      <c r="C161" s="17" t="s">
        <v>2157</v>
      </c>
      <c r="D161" s="23" t="s">
        <v>7276</v>
      </c>
      <c r="E161" s="17" t="s">
        <v>2156</v>
      </c>
      <c r="F161" s="23" t="s">
        <v>7459</v>
      </c>
      <c r="G161" s="17" t="s">
        <v>1773</v>
      </c>
      <c r="H161" s="23" t="s">
        <v>7460</v>
      </c>
      <c r="I161" s="17" t="s">
        <v>3192</v>
      </c>
      <c r="J161" s="22">
        <v>1</v>
      </c>
      <c r="K161" s="20" t="s">
        <v>4511</v>
      </c>
      <c r="L161" s="20" t="s">
        <v>3192</v>
      </c>
      <c r="M161" s="16">
        <v>48</v>
      </c>
      <c r="N161" s="17" t="s">
        <v>38</v>
      </c>
      <c r="O161" s="14">
        <v>511187.85</v>
      </c>
      <c r="P161" s="14">
        <v>232754.15</v>
      </c>
      <c r="Q161" s="14">
        <v>743942</v>
      </c>
      <c r="R161" s="19">
        <v>40955</v>
      </c>
      <c r="S161" s="18"/>
      <c r="T161" s="14">
        <v>408950.28</v>
      </c>
      <c r="U161" s="17" t="s">
        <v>181</v>
      </c>
      <c r="V161" s="17" t="s">
        <v>246</v>
      </c>
    </row>
    <row r="162" spans="1:22" ht="15.75" customHeight="1" x14ac:dyDescent="0.25">
      <c r="A162" s="17" t="s">
        <v>4475</v>
      </c>
      <c r="B162" s="23" t="s">
        <v>7268</v>
      </c>
      <c r="C162" s="17" t="s">
        <v>2157</v>
      </c>
      <c r="D162" s="23" t="s">
        <v>7276</v>
      </c>
      <c r="E162" s="17" t="s">
        <v>2156</v>
      </c>
      <c r="F162" s="23" t="s">
        <v>7459</v>
      </c>
      <c r="G162" s="17" t="s">
        <v>904</v>
      </c>
      <c r="H162" s="23" t="s">
        <v>7461</v>
      </c>
      <c r="I162" s="17" t="s">
        <v>6381</v>
      </c>
      <c r="J162" s="22">
        <v>1</v>
      </c>
      <c r="K162" s="20" t="s">
        <v>4508</v>
      </c>
      <c r="L162" s="20" t="s">
        <v>4183</v>
      </c>
      <c r="M162" s="16">
        <v>2.0049999999999999</v>
      </c>
      <c r="N162" s="17" t="s">
        <v>51</v>
      </c>
      <c r="O162" s="14">
        <v>1869622.4</v>
      </c>
      <c r="P162" s="14">
        <v>527460.6</v>
      </c>
      <c r="Q162" s="14">
        <v>2397083</v>
      </c>
      <c r="R162" s="25"/>
      <c r="S162" s="18"/>
      <c r="T162" s="14">
        <v>934811.2</v>
      </c>
      <c r="U162" s="17" t="s">
        <v>181</v>
      </c>
      <c r="V162" s="17" t="s">
        <v>31</v>
      </c>
    </row>
    <row r="163" spans="1:22" ht="15.75" customHeight="1" x14ac:dyDescent="0.25">
      <c r="A163" s="17" t="s">
        <v>4475</v>
      </c>
      <c r="B163" s="23" t="s">
        <v>7268</v>
      </c>
      <c r="C163" s="17" t="s">
        <v>2157</v>
      </c>
      <c r="D163" s="23" t="s">
        <v>7276</v>
      </c>
      <c r="E163" s="17" t="s">
        <v>2156</v>
      </c>
      <c r="F163" s="23" t="s">
        <v>7459</v>
      </c>
      <c r="G163" s="17" t="s">
        <v>753</v>
      </c>
      <c r="H163" s="23" t="s">
        <v>7462</v>
      </c>
      <c r="I163" s="17" t="s">
        <v>3208</v>
      </c>
      <c r="J163" s="22">
        <v>1</v>
      </c>
      <c r="K163" s="20" t="s">
        <v>4511</v>
      </c>
      <c r="L163" s="20" t="s">
        <v>4577</v>
      </c>
      <c r="M163" s="16">
        <v>126</v>
      </c>
      <c r="N163" s="17" t="s">
        <v>28</v>
      </c>
      <c r="O163" s="14">
        <v>980383.96</v>
      </c>
      <c r="P163" s="14">
        <v>340410.04</v>
      </c>
      <c r="Q163" s="14">
        <v>1320794</v>
      </c>
      <c r="R163" s="19">
        <v>40953</v>
      </c>
      <c r="S163" s="19">
        <v>41090</v>
      </c>
      <c r="T163" s="14">
        <v>924010.3600000001</v>
      </c>
      <c r="U163" s="17" t="s">
        <v>39</v>
      </c>
      <c r="V163" s="17" t="s">
        <v>40</v>
      </c>
    </row>
    <row r="164" spans="1:22" ht="15.75" customHeight="1" x14ac:dyDescent="0.25">
      <c r="A164" s="17" t="s">
        <v>4475</v>
      </c>
      <c r="B164" s="23" t="s">
        <v>7268</v>
      </c>
      <c r="C164" s="17" t="s">
        <v>2157</v>
      </c>
      <c r="D164" s="23" t="s">
        <v>7276</v>
      </c>
      <c r="E164" s="17" t="s">
        <v>2156</v>
      </c>
      <c r="F164" s="23" t="s">
        <v>7459</v>
      </c>
      <c r="G164" s="17" t="s">
        <v>3602</v>
      </c>
      <c r="H164" s="23" t="s">
        <v>7463</v>
      </c>
      <c r="I164" s="17" t="s">
        <v>3204</v>
      </c>
      <c r="J164" s="22">
        <v>1</v>
      </c>
      <c r="K164" s="20" t="s">
        <v>4511</v>
      </c>
      <c r="L164" s="20" t="s">
        <v>4577</v>
      </c>
      <c r="M164" s="16">
        <v>126</v>
      </c>
      <c r="N164" s="17" t="s">
        <v>28</v>
      </c>
      <c r="O164" s="14">
        <v>973111.66</v>
      </c>
      <c r="P164" s="14">
        <v>384726.33</v>
      </c>
      <c r="Q164" s="14">
        <v>1357837.99</v>
      </c>
      <c r="R164" s="19">
        <v>40954</v>
      </c>
      <c r="S164" s="25"/>
      <c r="T164" s="14">
        <v>778489.33</v>
      </c>
      <c r="U164" s="17" t="s">
        <v>181</v>
      </c>
      <c r="V164" s="17" t="s">
        <v>246</v>
      </c>
    </row>
    <row r="165" spans="1:22" ht="15.75" customHeight="1" x14ac:dyDescent="0.25">
      <c r="A165" s="17" t="s">
        <v>4475</v>
      </c>
      <c r="B165" s="23" t="s">
        <v>7268</v>
      </c>
      <c r="C165" s="17" t="s">
        <v>2157</v>
      </c>
      <c r="D165" s="23" t="s">
        <v>7276</v>
      </c>
      <c r="E165" s="17" t="s">
        <v>2156</v>
      </c>
      <c r="F165" s="23" t="s">
        <v>7459</v>
      </c>
      <c r="G165" s="17" t="s">
        <v>3481</v>
      </c>
      <c r="H165" s="23" t="s">
        <v>7464</v>
      </c>
      <c r="I165" s="17" t="s">
        <v>6382</v>
      </c>
      <c r="J165" s="22">
        <v>1</v>
      </c>
      <c r="K165" s="20" t="s">
        <v>4511</v>
      </c>
      <c r="L165" s="20" t="s">
        <v>4577</v>
      </c>
      <c r="M165" s="16">
        <v>126</v>
      </c>
      <c r="N165" s="17" t="s">
        <v>28</v>
      </c>
      <c r="O165" s="14">
        <v>956675</v>
      </c>
      <c r="P165" s="14">
        <v>369480</v>
      </c>
      <c r="Q165" s="14">
        <v>1326155</v>
      </c>
      <c r="R165" s="19">
        <v>40959</v>
      </c>
      <c r="S165" s="25"/>
      <c r="T165" s="14">
        <v>765340</v>
      </c>
      <c r="U165" s="17" t="s">
        <v>181</v>
      </c>
      <c r="V165" s="17" t="s">
        <v>246</v>
      </c>
    </row>
    <row r="166" spans="1:22" ht="15.75" customHeight="1" x14ac:dyDescent="0.25">
      <c r="A166" s="17" t="s">
        <v>4475</v>
      </c>
      <c r="B166" s="23" t="s">
        <v>7268</v>
      </c>
      <c r="C166" s="17" t="s">
        <v>2157</v>
      </c>
      <c r="D166" s="23" t="s">
        <v>7276</v>
      </c>
      <c r="E166" s="17" t="s">
        <v>2156</v>
      </c>
      <c r="F166" s="23" t="s">
        <v>7459</v>
      </c>
      <c r="G166" s="17" t="s">
        <v>501</v>
      </c>
      <c r="H166" s="23" t="s">
        <v>7465</v>
      </c>
      <c r="I166" s="17" t="s">
        <v>5030</v>
      </c>
      <c r="J166" s="22">
        <v>1</v>
      </c>
      <c r="K166" s="20" t="s">
        <v>4511</v>
      </c>
      <c r="L166" s="20" t="s">
        <v>4577</v>
      </c>
      <c r="M166" s="16">
        <v>63</v>
      </c>
      <c r="N166" s="17" t="s">
        <v>28</v>
      </c>
      <c r="O166" s="14">
        <v>545148.96</v>
      </c>
      <c r="P166" s="14">
        <v>197813.04</v>
      </c>
      <c r="Q166" s="14">
        <v>742962</v>
      </c>
      <c r="R166" s="19">
        <v>40945</v>
      </c>
      <c r="S166" s="25"/>
      <c r="T166" s="14">
        <v>436119.17</v>
      </c>
      <c r="U166" s="17" t="s">
        <v>181</v>
      </c>
      <c r="V166" s="17" t="s">
        <v>246</v>
      </c>
    </row>
    <row r="167" spans="1:22" ht="15.75" customHeight="1" x14ac:dyDescent="0.25">
      <c r="A167" s="17" t="s">
        <v>4475</v>
      </c>
      <c r="B167" s="23" t="s">
        <v>7268</v>
      </c>
      <c r="C167" s="17" t="s">
        <v>2157</v>
      </c>
      <c r="D167" s="23" t="s">
        <v>7276</v>
      </c>
      <c r="E167" s="17" t="s">
        <v>2156</v>
      </c>
      <c r="F167" s="23" t="s">
        <v>7459</v>
      </c>
      <c r="G167" s="17" t="s">
        <v>720</v>
      </c>
      <c r="H167" s="23" t="s">
        <v>7466</v>
      </c>
      <c r="I167" s="17" t="s">
        <v>6383</v>
      </c>
      <c r="J167" s="22">
        <v>1</v>
      </c>
      <c r="K167" s="20" t="s">
        <v>4511</v>
      </c>
      <c r="L167" s="20" t="s">
        <v>3267</v>
      </c>
      <c r="M167" s="16">
        <v>70</v>
      </c>
      <c r="N167" s="17" t="s">
        <v>38</v>
      </c>
      <c r="O167" s="14">
        <v>681282.77</v>
      </c>
      <c r="P167" s="14">
        <v>270773.23</v>
      </c>
      <c r="Q167" s="14">
        <v>952056</v>
      </c>
      <c r="R167" s="25"/>
      <c r="S167" s="25"/>
      <c r="T167" s="14">
        <v>525937.22</v>
      </c>
      <c r="U167" s="17" t="s">
        <v>181</v>
      </c>
      <c r="V167" s="17" t="s">
        <v>246</v>
      </c>
    </row>
    <row r="168" spans="1:22" ht="15.75" customHeight="1" x14ac:dyDescent="0.25">
      <c r="A168" s="17" t="s">
        <v>4475</v>
      </c>
      <c r="B168" s="23" t="s">
        <v>7268</v>
      </c>
      <c r="C168" s="17" t="s">
        <v>2157</v>
      </c>
      <c r="D168" s="23" t="s">
        <v>7276</v>
      </c>
      <c r="E168" s="17" t="s">
        <v>2156</v>
      </c>
      <c r="F168" s="23" t="s">
        <v>7459</v>
      </c>
      <c r="G168" s="17" t="s">
        <v>1325</v>
      </c>
      <c r="H168" s="23" t="s">
        <v>7467</v>
      </c>
      <c r="I168" s="17" t="s">
        <v>3204</v>
      </c>
      <c r="J168" s="22">
        <v>1</v>
      </c>
      <c r="K168" s="20" t="s">
        <v>4511</v>
      </c>
      <c r="L168" s="20" t="s">
        <v>4577</v>
      </c>
      <c r="M168" s="16">
        <v>126</v>
      </c>
      <c r="N168" s="17" t="s">
        <v>28</v>
      </c>
      <c r="O168" s="14">
        <v>1021446.67</v>
      </c>
      <c r="P168" s="14">
        <v>320989.33</v>
      </c>
      <c r="Q168" s="14">
        <v>1342436</v>
      </c>
      <c r="R168" s="19">
        <v>40964</v>
      </c>
      <c r="S168" s="25"/>
      <c r="T168" s="14">
        <v>817157.33</v>
      </c>
      <c r="U168" s="17" t="s">
        <v>181</v>
      </c>
      <c r="V168" s="17" t="s">
        <v>246</v>
      </c>
    </row>
    <row r="169" spans="1:22" ht="15.75" customHeight="1" x14ac:dyDescent="0.25">
      <c r="A169" s="17" t="s">
        <v>4475</v>
      </c>
      <c r="B169" s="23" t="s">
        <v>7268</v>
      </c>
      <c r="C169" s="17" t="s">
        <v>2157</v>
      </c>
      <c r="D169" s="23" t="s">
        <v>7276</v>
      </c>
      <c r="E169" s="17" t="s">
        <v>2156</v>
      </c>
      <c r="F169" s="23" t="s">
        <v>7459</v>
      </c>
      <c r="G169" s="17" t="s">
        <v>3486</v>
      </c>
      <c r="H169" s="23" t="s">
        <v>7468</v>
      </c>
      <c r="I169" s="17" t="s">
        <v>2661</v>
      </c>
      <c r="J169" s="22">
        <v>1</v>
      </c>
      <c r="K169" s="20" t="s">
        <v>4508</v>
      </c>
      <c r="L169" s="20" t="s">
        <v>4183</v>
      </c>
      <c r="M169" s="16">
        <v>1.26</v>
      </c>
      <c r="N169" s="17" t="s">
        <v>51</v>
      </c>
      <c r="O169" s="14">
        <v>1547225.6</v>
      </c>
      <c r="P169" s="14">
        <v>460306.4</v>
      </c>
      <c r="Q169" s="14">
        <v>2007532</v>
      </c>
      <c r="R169" s="25"/>
      <c r="S169" s="25"/>
      <c r="T169" s="14">
        <v>773612.8</v>
      </c>
      <c r="U169" s="17" t="s">
        <v>181</v>
      </c>
      <c r="V169" s="17" t="s">
        <v>31</v>
      </c>
    </row>
    <row r="170" spans="1:22" ht="15.75" customHeight="1" x14ac:dyDescent="0.25">
      <c r="A170" s="17" t="s">
        <v>4475</v>
      </c>
      <c r="B170" s="23" t="s">
        <v>7268</v>
      </c>
      <c r="C170" s="17" t="s">
        <v>2157</v>
      </c>
      <c r="D170" s="23" t="s">
        <v>7276</v>
      </c>
      <c r="E170" s="17" t="s">
        <v>2156</v>
      </c>
      <c r="F170" s="23" t="s">
        <v>7459</v>
      </c>
      <c r="G170" s="17" t="s">
        <v>266</v>
      </c>
      <c r="H170" s="23" t="s">
        <v>7469</v>
      </c>
      <c r="I170" s="17" t="s">
        <v>6384</v>
      </c>
      <c r="J170" s="22">
        <v>1</v>
      </c>
      <c r="K170" s="20" t="s">
        <v>4511</v>
      </c>
      <c r="L170" s="20" t="s">
        <v>4577</v>
      </c>
      <c r="M170" s="16">
        <v>126</v>
      </c>
      <c r="N170" s="17" t="s">
        <v>28</v>
      </c>
      <c r="O170" s="14">
        <v>979528.75</v>
      </c>
      <c r="P170" s="14">
        <v>357447.25</v>
      </c>
      <c r="Q170" s="14">
        <v>1336976</v>
      </c>
      <c r="R170" s="19">
        <v>40980</v>
      </c>
      <c r="S170" s="25"/>
      <c r="T170" s="14">
        <v>783623</v>
      </c>
      <c r="U170" s="17" t="s">
        <v>181</v>
      </c>
      <c r="V170" s="17" t="s">
        <v>246</v>
      </c>
    </row>
    <row r="171" spans="1:22" ht="15.75" customHeight="1" x14ac:dyDescent="0.25">
      <c r="A171" s="17" t="s">
        <v>4475</v>
      </c>
      <c r="B171" s="23" t="s">
        <v>7268</v>
      </c>
      <c r="C171" s="17" t="s">
        <v>2157</v>
      </c>
      <c r="D171" s="23" t="s">
        <v>7276</v>
      </c>
      <c r="E171" s="17" t="s">
        <v>2156</v>
      </c>
      <c r="F171" s="23" t="s">
        <v>7459</v>
      </c>
      <c r="G171" s="17" t="s">
        <v>2760</v>
      </c>
      <c r="H171" s="23" t="s">
        <v>7470</v>
      </c>
      <c r="I171" s="17" t="s">
        <v>6383</v>
      </c>
      <c r="J171" s="22">
        <v>1</v>
      </c>
      <c r="K171" s="20" t="s">
        <v>4511</v>
      </c>
      <c r="L171" s="20" t="s">
        <v>3267</v>
      </c>
      <c r="M171" s="16">
        <v>70</v>
      </c>
      <c r="N171" s="17" t="s">
        <v>38</v>
      </c>
      <c r="O171" s="14">
        <v>681282.77</v>
      </c>
      <c r="P171" s="14">
        <v>270773.23</v>
      </c>
      <c r="Q171" s="14">
        <v>952056</v>
      </c>
      <c r="R171" s="19">
        <v>41054</v>
      </c>
      <c r="S171" s="25"/>
      <c r="T171" s="14">
        <v>541932.4</v>
      </c>
      <c r="U171" s="17" t="s">
        <v>181</v>
      </c>
      <c r="V171" s="17" t="s">
        <v>246</v>
      </c>
    </row>
    <row r="172" spans="1:22" ht="15.75" customHeight="1" x14ac:dyDescent="0.25">
      <c r="A172" s="17" t="s">
        <v>4475</v>
      </c>
      <c r="B172" s="23" t="s">
        <v>7268</v>
      </c>
      <c r="C172" s="17" t="s">
        <v>2157</v>
      </c>
      <c r="D172" s="23" t="s">
        <v>7276</v>
      </c>
      <c r="E172" s="17" t="s">
        <v>2156</v>
      </c>
      <c r="F172" s="23" t="s">
        <v>7459</v>
      </c>
      <c r="G172" s="17" t="s">
        <v>3335</v>
      </c>
      <c r="H172" s="23" t="s">
        <v>7471</v>
      </c>
      <c r="I172" s="17" t="s">
        <v>3588</v>
      </c>
      <c r="J172" s="22">
        <v>1</v>
      </c>
      <c r="K172" s="20" t="s">
        <v>4511</v>
      </c>
      <c r="L172" s="20" t="s">
        <v>3267</v>
      </c>
      <c r="M172" s="25"/>
      <c r="N172" s="17" t="s">
        <v>29</v>
      </c>
      <c r="O172" s="14">
        <v>694195</v>
      </c>
      <c r="P172" s="14">
        <v>258041</v>
      </c>
      <c r="Q172" s="14">
        <v>952236</v>
      </c>
      <c r="R172" s="19">
        <v>40982</v>
      </c>
      <c r="S172" s="25"/>
      <c r="T172" s="14">
        <v>536962.18999999994</v>
      </c>
      <c r="U172" s="17" t="s">
        <v>181</v>
      </c>
      <c r="V172" s="17" t="s">
        <v>246</v>
      </c>
    </row>
    <row r="173" spans="1:22" ht="15.75" customHeight="1" x14ac:dyDescent="0.25">
      <c r="A173" s="17" t="s">
        <v>4475</v>
      </c>
      <c r="B173" s="23" t="s">
        <v>7268</v>
      </c>
      <c r="C173" s="17" t="s">
        <v>2157</v>
      </c>
      <c r="D173" s="23" t="s">
        <v>7276</v>
      </c>
      <c r="E173" s="17" t="s">
        <v>2156</v>
      </c>
      <c r="F173" s="23" t="s">
        <v>7459</v>
      </c>
      <c r="G173" s="17" t="s">
        <v>3473</v>
      </c>
      <c r="H173" s="23" t="s">
        <v>7472</v>
      </c>
      <c r="I173" s="17" t="s">
        <v>3204</v>
      </c>
      <c r="J173" s="22">
        <v>1</v>
      </c>
      <c r="K173" s="20" t="s">
        <v>4511</v>
      </c>
      <c r="L173" s="20" t="s">
        <v>4577</v>
      </c>
      <c r="M173" s="16">
        <v>126</v>
      </c>
      <c r="N173" s="17" t="s">
        <v>28</v>
      </c>
      <c r="O173" s="14">
        <v>994963.33</v>
      </c>
      <c r="P173" s="14">
        <v>344352.67</v>
      </c>
      <c r="Q173" s="14">
        <v>1339316</v>
      </c>
      <c r="R173" s="19">
        <v>40952</v>
      </c>
      <c r="S173" s="25"/>
      <c r="T173" s="14">
        <v>795970.67</v>
      </c>
      <c r="U173" s="17" t="s">
        <v>181</v>
      </c>
      <c r="V173" s="17" t="s">
        <v>246</v>
      </c>
    </row>
    <row r="174" spans="1:22" ht="15.75" customHeight="1" x14ac:dyDescent="0.25">
      <c r="A174" s="17" t="s">
        <v>4475</v>
      </c>
      <c r="B174" s="23" t="s">
        <v>7268</v>
      </c>
      <c r="C174" s="17" t="s">
        <v>2157</v>
      </c>
      <c r="D174" s="23" t="s">
        <v>7276</v>
      </c>
      <c r="E174" s="17" t="s">
        <v>2156</v>
      </c>
      <c r="F174" s="23" t="s">
        <v>7459</v>
      </c>
      <c r="G174" s="17" t="s">
        <v>3604</v>
      </c>
      <c r="H174" s="23" t="s">
        <v>7473</v>
      </c>
      <c r="I174" s="17" t="s">
        <v>2661</v>
      </c>
      <c r="J174" s="22">
        <v>1</v>
      </c>
      <c r="K174" s="20" t="s">
        <v>4508</v>
      </c>
      <c r="L174" s="20" t="s">
        <v>4183</v>
      </c>
      <c r="M174" s="16">
        <v>1</v>
      </c>
      <c r="N174" s="17" t="s">
        <v>51</v>
      </c>
      <c r="O174" s="14">
        <v>1123741.6000000001</v>
      </c>
      <c r="P174" s="14">
        <v>369285.4</v>
      </c>
      <c r="Q174" s="14">
        <v>1493027</v>
      </c>
      <c r="R174" s="25"/>
      <c r="S174" s="18"/>
      <c r="T174" s="14">
        <v>0</v>
      </c>
      <c r="U174" s="17" t="s">
        <v>29</v>
      </c>
      <c r="V174" s="17" t="s">
        <v>31</v>
      </c>
    </row>
    <row r="175" spans="1:22" ht="15.75" customHeight="1" x14ac:dyDescent="0.25">
      <c r="A175" s="17" t="s">
        <v>4475</v>
      </c>
      <c r="B175" s="23" t="s">
        <v>7268</v>
      </c>
      <c r="C175" s="17" t="s">
        <v>2157</v>
      </c>
      <c r="D175" s="23" t="s">
        <v>7276</v>
      </c>
      <c r="E175" s="17" t="s">
        <v>2156</v>
      </c>
      <c r="F175" s="23" t="s">
        <v>7459</v>
      </c>
      <c r="G175" s="17" t="s">
        <v>212</v>
      </c>
      <c r="H175" s="23" t="s">
        <v>7474</v>
      </c>
      <c r="I175" s="17" t="s">
        <v>3204</v>
      </c>
      <c r="J175" s="22">
        <v>1</v>
      </c>
      <c r="K175" s="20" t="s">
        <v>4511</v>
      </c>
      <c r="L175" s="20" t="s">
        <v>4577</v>
      </c>
      <c r="M175" s="16">
        <v>126</v>
      </c>
      <c r="N175" s="17" t="s">
        <v>28</v>
      </c>
      <c r="O175" s="14">
        <v>980726.46</v>
      </c>
      <c r="P175" s="14">
        <v>357078.54</v>
      </c>
      <c r="Q175" s="14">
        <v>1337805</v>
      </c>
      <c r="R175" s="19">
        <v>40973</v>
      </c>
      <c r="S175" s="25"/>
      <c r="T175" s="14">
        <v>784581.17</v>
      </c>
      <c r="U175" s="17" t="s">
        <v>181</v>
      </c>
      <c r="V175" s="17" t="s">
        <v>246</v>
      </c>
    </row>
    <row r="176" spans="1:22" ht="15.75" customHeight="1" x14ac:dyDescent="0.25">
      <c r="A176" s="17" t="s">
        <v>4475</v>
      </c>
      <c r="B176" s="23" t="s">
        <v>7268</v>
      </c>
      <c r="C176" s="17" t="s">
        <v>2157</v>
      </c>
      <c r="D176" s="23" t="s">
        <v>7276</v>
      </c>
      <c r="E176" s="17" t="s">
        <v>2156</v>
      </c>
      <c r="F176" s="23" t="s">
        <v>7459</v>
      </c>
      <c r="G176" s="17" t="s">
        <v>6385</v>
      </c>
      <c r="H176" s="23" t="s">
        <v>7475</v>
      </c>
      <c r="I176" s="17" t="s">
        <v>6386</v>
      </c>
      <c r="J176" s="22">
        <v>1</v>
      </c>
      <c r="K176" s="20" t="s">
        <v>4508</v>
      </c>
      <c r="L176" s="20" t="s">
        <v>4183</v>
      </c>
      <c r="M176" s="16">
        <v>1.22</v>
      </c>
      <c r="N176" s="17" t="s">
        <v>51</v>
      </c>
      <c r="O176" s="14">
        <v>1273526.3999999999</v>
      </c>
      <c r="P176" s="14">
        <v>374981.6</v>
      </c>
      <c r="Q176" s="14">
        <v>1648508</v>
      </c>
      <c r="R176" s="19">
        <v>41036</v>
      </c>
      <c r="S176" s="19">
        <v>41090</v>
      </c>
      <c r="T176" s="14">
        <v>636763.19999999995</v>
      </c>
      <c r="U176" s="17" t="s">
        <v>181</v>
      </c>
      <c r="V176" s="17" t="s">
        <v>40</v>
      </c>
    </row>
    <row r="177" spans="1:22" ht="15.75" customHeight="1" x14ac:dyDescent="0.25">
      <c r="A177" s="17" t="s">
        <v>4475</v>
      </c>
      <c r="B177" s="23" t="s">
        <v>7268</v>
      </c>
      <c r="C177" s="17" t="s">
        <v>2157</v>
      </c>
      <c r="D177" s="23" t="s">
        <v>7276</v>
      </c>
      <c r="E177" s="17" t="s">
        <v>2156</v>
      </c>
      <c r="F177" s="23" t="s">
        <v>7459</v>
      </c>
      <c r="G177" s="17" t="s">
        <v>2347</v>
      </c>
      <c r="H177" s="23" t="s">
        <v>7476</v>
      </c>
      <c r="I177" s="17" t="s">
        <v>2661</v>
      </c>
      <c r="J177" s="22">
        <v>1</v>
      </c>
      <c r="K177" s="20" t="s">
        <v>4508</v>
      </c>
      <c r="L177" s="20" t="s">
        <v>4183</v>
      </c>
      <c r="M177" s="16">
        <v>1.6479999999999999</v>
      </c>
      <c r="N177" s="17" t="s">
        <v>51</v>
      </c>
      <c r="O177" s="14">
        <v>1534630.4</v>
      </c>
      <c r="P177" s="14">
        <v>435357.6</v>
      </c>
      <c r="Q177" s="14">
        <v>1969988</v>
      </c>
      <c r="R177" s="25"/>
      <c r="S177" s="18"/>
      <c r="T177" s="14">
        <v>767315.2</v>
      </c>
      <c r="U177" s="17" t="s">
        <v>181</v>
      </c>
      <c r="V177" s="17" t="s">
        <v>246</v>
      </c>
    </row>
    <row r="178" spans="1:22" ht="15.75" customHeight="1" x14ac:dyDescent="0.25">
      <c r="A178" s="17" t="s">
        <v>4475</v>
      </c>
      <c r="B178" s="23" t="s">
        <v>7268</v>
      </c>
      <c r="C178" s="17" t="s">
        <v>2157</v>
      </c>
      <c r="D178" s="23" t="s">
        <v>7276</v>
      </c>
      <c r="E178" s="17" t="s">
        <v>2156</v>
      </c>
      <c r="F178" s="23" t="s">
        <v>7459</v>
      </c>
      <c r="G178" s="17" t="s">
        <v>3606</v>
      </c>
      <c r="H178" s="23" t="s">
        <v>7477</v>
      </c>
      <c r="I178" s="17" t="s">
        <v>6387</v>
      </c>
      <c r="J178" s="22">
        <v>1</v>
      </c>
      <c r="K178" s="20" t="s">
        <v>4508</v>
      </c>
      <c r="L178" s="20" t="s">
        <v>4183</v>
      </c>
      <c r="M178" s="16">
        <v>1.5</v>
      </c>
      <c r="N178" s="17" t="s">
        <v>51</v>
      </c>
      <c r="O178" s="14">
        <v>1739860</v>
      </c>
      <c r="P178" s="14">
        <v>564815</v>
      </c>
      <c r="Q178" s="14">
        <v>2304675</v>
      </c>
      <c r="R178" s="19">
        <v>41036</v>
      </c>
      <c r="S178" s="25"/>
      <c r="T178" s="14">
        <v>869930</v>
      </c>
      <c r="U178" s="17" t="s">
        <v>181</v>
      </c>
      <c r="V178" s="17" t="s">
        <v>246</v>
      </c>
    </row>
    <row r="179" spans="1:22" ht="15.75" customHeight="1" x14ac:dyDescent="0.25">
      <c r="A179" s="17" t="s">
        <v>4475</v>
      </c>
      <c r="B179" s="23" t="s">
        <v>7268</v>
      </c>
      <c r="C179" s="17" t="s">
        <v>2157</v>
      </c>
      <c r="D179" s="23" t="s">
        <v>7276</v>
      </c>
      <c r="E179" s="17" t="s">
        <v>2156</v>
      </c>
      <c r="F179" s="23" t="s">
        <v>7459</v>
      </c>
      <c r="G179" s="17" t="s">
        <v>3334</v>
      </c>
      <c r="H179" s="23" t="s">
        <v>7478</v>
      </c>
      <c r="I179" s="17" t="s">
        <v>6388</v>
      </c>
      <c r="J179" s="22">
        <v>1</v>
      </c>
      <c r="K179" s="20" t="s">
        <v>4508</v>
      </c>
      <c r="L179" s="20" t="s">
        <v>4183</v>
      </c>
      <c r="M179" s="16">
        <v>0.73</v>
      </c>
      <c r="N179" s="17" t="s">
        <v>51</v>
      </c>
      <c r="O179" s="14">
        <v>620184</v>
      </c>
      <c r="P179" s="14">
        <v>290028</v>
      </c>
      <c r="Q179" s="14">
        <v>910212</v>
      </c>
      <c r="R179" s="19">
        <v>40963</v>
      </c>
      <c r="S179" s="19">
        <v>41059</v>
      </c>
      <c r="T179" s="14">
        <v>310092</v>
      </c>
      <c r="U179" s="17" t="s">
        <v>181</v>
      </c>
      <c r="V179" s="17" t="s">
        <v>40</v>
      </c>
    </row>
    <row r="180" spans="1:22" ht="15.75" customHeight="1" x14ac:dyDescent="0.25">
      <c r="A180" s="17" t="s">
        <v>4475</v>
      </c>
      <c r="B180" s="23" t="s">
        <v>7268</v>
      </c>
      <c r="C180" s="17" t="s">
        <v>2157</v>
      </c>
      <c r="D180" s="23" t="s">
        <v>7276</v>
      </c>
      <c r="E180" s="17" t="s">
        <v>356</v>
      </c>
      <c r="F180" s="23" t="s">
        <v>7479</v>
      </c>
      <c r="G180" s="17" t="s">
        <v>6427</v>
      </c>
      <c r="H180" s="23" t="s">
        <v>7480</v>
      </c>
      <c r="I180" s="17" t="s">
        <v>6428</v>
      </c>
      <c r="J180" s="22">
        <v>3</v>
      </c>
      <c r="K180" s="20" t="s">
        <v>4511</v>
      </c>
      <c r="L180" s="20" t="s">
        <v>4577</v>
      </c>
      <c r="M180" s="16">
        <v>126</v>
      </c>
      <c r="N180" s="17" t="s">
        <v>28</v>
      </c>
      <c r="O180" s="14">
        <v>980862.4</v>
      </c>
      <c r="P180" s="14">
        <v>363069.6</v>
      </c>
      <c r="Q180" s="14">
        <v>1343932</v>
      </c>
      <c r="R180" s="19">
        <v>40955</v>
      </c>
      <c r="S180" s="27">
        <v>41105</v>
      </c>
      <c r="T180" s="14">
        <v>784689.92</v>
      </c>
      <c r="U180" s="17" t="s">
        <v>181</v>
      </c>
      <c r="V180" s="17" t="s">
        <v>40</v>
      </c>
    </row>
    <row r="181" spans="1:22" ht="15.75" customHeight="1" x14ac:dyDescent="0.25">
      <c r="A181" s="17" t="s">
        <v>4475</v>
      </c>
      <c r="B181" s="23" t="s">
        <v>7268</v>
      </c>
      <c r="C181" s="17" t="s">
        <v>2157</v>
      </c>
      <c r="D181" s="23" t="s">
        <v>7276</v>
      </c>
      <c r="E181" s="17" t="s">
        <v>356</v>
      </c>
      <c r="F181" s="23" t="s">
        <v>7479</v>
      </c>
      <c r="G181" s="17" t="s">
        <v>3316</v>
      </c>
      <c r="H181" s="23" t="s">
        <v>7481</v>
      </c>
      <c r="I181" s="17" t="s">
        <v>4276</v>
      </c>
      <c r="J181" s="22">
        <v>1</v>
      </c>
      <c r="K181" s="20" t="s">
        <v>4508</v>
      </c>
      <c r="L181" s="20" t="s">
        <v>4183</v>
      </c>
      <c r="M181" s="16">
        <v>0.12</v>
      </c>
      <c r="N181" s="17" t="s">
        <v>51</v>
      </c>
      <c r="O181" s="14">
        <v>502838.4</v>
      </c>
      <c r="P181" s="14">
        <v>181972.6</v>
      </c>
      <c r="Q181" s="14">
        <v>684811</v>
      </c>
      <c r="R181" s="27">
        <v>40969</v>
      </c>
      <c r="S181" s="27">
        <v>41105</v>
      </c>
      <c r="T181" s="14">
        <v>402270.71999999997</v>
      </c>
      <c r="U181" s="17" t="s">
        <v>181</v>
      </c>
      <c r="V181" s="17" t="s">
        <v>40</v>
      </c>
    </row>
    <row r="182" spans="1:22" ht="15.75" customHeight="1" x14ac:dyDescent="0.25">
      <c r="A182" s="17" t="s">
        <v>4475</v>
      </c>
      <c r="B182" s="23" t="s">
        <v>7268</v>
      </c>
      <c r="C182" s="17" t="s">
        <v>2157</v>
      </c>
      <c r="D182" s="23" t="s">
        <v>7276</v>
      </c>
      <c r="E182" s="17" t="s">
        <v>356</v>
      </c>
      <c r="F182" s="23" t="s">
        <v>7479</v>
      </c>
      <c r="G182" s="17" t="s">
        <v>3585</v>
      </c>
      <c r="H182" s="23" t="s">
        <v>7482</v>
      </c>
      <c r="I182" s="17" t="s">
        <v>4276</v>
      </c>
      <c r="J182" s="22">
        <v>1</v>
      </c>
      <c r="K182" s="20" t="s">
        <v>4508</v>
      </c>
      <c r="L182" s="20" t="s">
        <v>4183</v>
      </c>
      <c r="M182" s="16">
        <v>0.13500000000000001</v>
      </c>
      <c r="N182" s="17" t="s">
        <v>51</v>
      </c>
      <c r="O182" s="14">
        <v>502886.40000000002</v>
      </c>
      <c r="P182" s="14">
        <v>154269.6</v>
      </c>
      <c r="Q182" s="14">
        <v>657156</v>
      </c>
      <c r="R182" s="19">
        <v>40953</v>
      </c>
      <c r="S182" s="27">
        <v>41059</v>
      </c>
      <c r="T182" s="14">
        <v>251443.20000000001</v>
      </c>
      <c r="U182" s="17" t="s">
        <v>181</v>
      </c>
      <c r="V182" s="17" t="s">
        <v>40</v>
      </c>
    </row>
    <row r="183" spans="1:22" ht="15.75" customHeight="1" x14ac:dyDescent="0.25">
      <c r="A183" s="17" t="s">
        <v>4475</v>
      </c>
      <c r="B183" s="23" t="s">
        <v>7268</v>
      </c>
      <c r="C183" s="17" t="s">
        <v>2157</v>
      </c>
      <c r="D183" s="23" t="s">
        <v>7276</v>
      </c>
      <c r="E183" s="17" t="s">
        <v>356</v>
      </c>
      <c r="F183" s="23" t="s">
        <v>7479</v>
      </c>
      <c r="G183" s="17" t="s">
        <v>6429</v>
      </c>
      <c r="H183" s="23" t="s">
        <v>7483</v>
      </c>
      <c r="I183" s="17" t="s">
        <v>6430</v>
      </c>
      <c r="J183" s="22">
        <v>1</v>
      </c>
      <c r="K183" s="20" t="s">
        <v>4508</v>
      </c>
      <c r="L183" s="20" t="s">
        <v>4183</v>
      </c>
      <c r="M183" s="16">
        <v>0.18</v>
      </c>
      <c r="N183" s="17" t="s">
        <v>51</v>
      </c>
      <c r="O183" s="14">
        <v>502964.8</v>
      </c>
      <c r="P183" s="14">
        <v>153584.20000000001</v>
      </c>
      <c r="Q183" s="14">
        <v>656549</v>
      </c>
      <c r="R183" s="19">
        <v>40968</v>
      </c>
      <c r="S183" s="27">
        <v>41105</v>
      </c>
      <c r="T183" s="14">
        <v>402371.84000000003</v>
      </c>
      <c r="U183" s="17" t="s">
        <v>181</v>
      </c>
      <c r="V183" s="17" t="s">
        <v>40</v>
      </c>
    </row>
    <row r="184" spans="1:22" ht="15.75" customHeight="1" x14ac:dyDescent="0.25">
      <c r="A184" s="17" t="s">
        <v>4475</v>
      </c>
      <c r="B184" s="23" t="s">
        <v>7268</v>
      </c>
      <c r="C184" s="17" t="s">
        <v>2157</v>
      </c>
      <c r="D184" s="23" t="s">
        <v>7276</v>
      </c>
      <c r="E184" s="17" t="s">
        <v>356</v>
      </c>
      <c r="F184" s="23" t="s">
        <v>7479</v>
      </c>
      <c r="G184" s="17" t="s">
        <v>3314</v>
      </c>
      <c r="H184" s="23" t="s">
        <v>7484</v>
      </c>
      <c r="I184" s="17" t="s">
        <v>6431</v>
      </c>
      <c r="J184" s="22">
        <v>1</v>
      </c>
      <c r="K184" s="20" t="s">
        <v>4508</v>
      </c>
      <c r="L184" s="20" t="s">
        <v>4183</v>
      </c>
      <c r="M184" s="16">
        <v>0.13800000000000001</v>
      </c>
      <c r="N184" s="17" t="s">
        <v>51</v>
      </c>
      <c r="O184" s="14">
        <v>502856.8</v>
      </c>
      <c r="P184" s="14">
        <v>162907.20000000001</v>
      </c>
      <c r="Q184" s="14">
        <v>665764</v>
      </c>
      <c r="R184" s="19">
        <v>40957</v>
      </c>
      <c r="S184" s="27">
        <v>41059</v>
      </c>
      <c r="T184" s="14">
        <v>402285.44</v>
      </c>
      <c r="U184" s="17" t="s">
        <v>181</v>
      </c>
      <c r="V184" s="17" t="s">
        <v>40</v>
      </c>
    </row>
    <row r="185" spans="1:22" ht="15.75" customHeight="1" x14ac:dyDescent="0.25">
      <c r="A185" s="17" t="s">
        <v>4475</v>
      </c>
      <c r="B185" s="23" t="s">
        <v>7268</v>
      </c>
      <c r="C185" s="17" t="s">
        <v>2157</v>
      </c>
      <c r="D185" s="23" t="s">
        <v>7276</v>
      </c>
      <c r="E185" s="17" t="s">
        <v>356</v>
      </c>
      <c r="F185" s="23" t="s">
        <v>7479</v>
      </c>
      <c r="G185" s="17" t="s">
        <v>6432</v>
      </c>
      <c r="H185" s="23" t="s">
        <v>7485</v>
      </c>
      <c r="I185" s="17" t="s">
        <v>6428</v>
      </c>
      <c r="J185" s="22">
        <v>2</v>
      </c>
      <c r="K185" s="20" t="s">
        <v>4511</v>
      </c>
      <c r="L185" s="20" t="s">
        <v>4577</v>
      </c>
      <c r="M185" s="16">
        <v>126</v>
      </c>
      <c r="N185" s="17" t="s">
        <v>28</v>
      </c>
      <c r="O185" s="14">
        <v>991777.6</v>
      </c>
      <c r="P185" s="14">
        <v>358623.4</v>
      </c>
      <c r="Q185" s="14">
        <v>1350401</v>
      </c>
      <c r="R185" s="19">
        <v>40963</v>
      </c>
      <c r="S185" s="18"/>
      <c r="T185" s="14">
        <v>793422.08</v>
      </c>
      <c r="U185" s="17" t="s">
        <v>181</v>
      </c>
      <c r="V185" s="17" t="s">
        <v>246</v>
      </c>
    </row>
    <row r="186" spans="1:22" ht="15.75" customHeight="1" x14ac:dyDescent="0.25">
      <c r="A186" s="17" t="s">
        <v>4475</v>
      </c>
      <c r="B186" s="23" t="s">
        <v>7268</v>
      </c>
      <c r="C186" s="17" t="s">
        <v>2157</v>
      </c>
      <c r="D186" s="23" t="s">
        <v>7276</v>
      </c>
      <c r="E186" s="17" t="s">
        <v>356</v>
      </c>
      <c r="F186" s="23" t="s">
        <v>7479</v>
      </c>
      <c r="G186" s="17" t="s">
        <v>2930</v>
      </c>
      <c r="H186" s="23" t="s">
        <v>7486</v>
      </c>
      <c r="I186" s="17" t="s">
        <v>6433</v>
      </c>
      <c r="J186" s="22">
        <v>1</v>
      </c>
      <c r="K186" s="20" t="s">
        <v>4508</v>
      </c>
      <c r="L186" s="20" t="s">
        <v>4183</v>
      </c>
      <c r="M186" s="16">
        <v>0.115</v>
      </c>
      <c r="N186" s="17" t="s">
        <v>51</v>
      </c>
      <c r="O186" s="14">
        <v>488063.2</v>
      </c>
      <c r="P186" s="14">
        <v>151613.79999999999</v>
      </c>
      <c r="Q186" s="14">
        <v>639677</v>
      </c>
      <c r="R186" s="19">
        <v>40969</v>
      </c>
      <c r="S186" s="27">
        <v>41105</v>
      </c>
      <c r="T186" s="14">
        <v>390450.56</v>
      </c>
      <c r="U186" s="17" t="s">
        <v>181</v>
      </c>
      <c r="V186" s="17" t="s">
        <v>40</v>
      </c>
    </row>
    <row r="187" spans="1:22" ht="15.75" customHeight="1" x14ac:dyDescent="0.25">
      <c r="A187" s="17" t="s">
        <v>4475</v>
      </c>
      <c r="B187" s="23" t="s">
        <v>7268</v>
      </c>
      <c r="C187" s="17" t="s">
        <v>2157</v>
      </c>
      <c r="D187" s="23" t="s">
        <v>7276</v>
      </c>
      <c r="E187" s="17" t="s">
        <v>356</v>
      </c>
      <c r="F187" s="23" t="s">
        <v>7479</v>
      </c>
      <c r="G187" s="17" t="s">
        <v>3462</v>
      </c>
      <c r="H187" s="23" t="s">
        <v>7487</v>
      </c>
      <c r="I187" s="17" t="s">
        <v>82</v>
      </c>
      <c r="J187" s="22">
        <v>1</v>
      </c>
      <c r="K187" s="20" t="s">
        <v>4508</v>
      </c>
      <c r="L187" s="20" t="s">
        <v>4183</v>
      </c>
      <c r="M187" s="16">
        <v>0.12</v>
      </c>
      <c r="N187" s="17" t="s">
        <v>51</v>
      </c>
      <c r="O187" s="14">
        <v>487916</v>
      </c>
      <c r="P187" s="14">
        <v>150527</v>
      </c>
      <c r="Q187" s="14">
        <v>638443</v>
      </c>
      <c r="R187" s="19">
        <v>40959</v>
      </c>
      <c r="S187" s="27">
        <v>41059</v>
      </c>
      <c r="T187" s="14">
        <v>463599.48</v>
      </c>
      <c r="U187" s="17" t="s">
        <v>39</v>
      </c>
      <c r="V187" s="17" t="s">
        <v>40</v>
      </c>
    </row>
    <row r="188" spans="1:22" ht="15.75" customHeight="1" x14ac:dyDescent="0.25">
      <c r="A188" s="17" t="s">
        <v>4475</v>
      </c>
      <c r="B188" s="23" t="s">
        <v>7268</v>
      </c>
      <c r="C188" s="17" t="s">
        <v>2157</v>
      </c>
      <c r="D188" s="23" t="s">
        <v>7276</v>
      </c>
      <c r="E188" s="17" t="s">
        <v>356</v>
      </c>
      <c r="F188" s="23" t="s">
        <v>7479</v>
      </c>
      <c r="G188" s="17" t="s">
        <v>3586</v>
      </c>
      <c r="H188" s="23" t="s">
        <v>7488</v>
      </c>
      <c r="I188" s="17" t="s">
        <v>4276</v>
      </c>
      <c r="J188" s="22">
        <v>1</v>
      </c>
      <c r="K188" s="20" t="s">
        <v>4508</v>
      </c>
      <c r="L188" s="20" t="s">
        <v>4183</v>
      </c>
      <c r="M188" s="16">
        <v>0.18</v>
      </c>
      <c r="N188" s="17" t="s">
        <v>51</v>
      </c>
      <c r="O188" s="14">
        <v>502906.4</v>
      </c>
      <c r="P188" s="14">
        <v>150369.60000000001</v>
      </c>
      <c r="Q188" s="14">
        <v>653276</v>
      </c>
      <c r="R188" s="19">
        <v>40966</v>
      </c>
      <c r="S188" s="19">
        <v>41105</v>
      </c>
      <c r="T188" s="14">
        <v>402325.12</v>
      </c>
      <c r="U188" s="17" t="s">
        <v>181</v>
      </c>
      <c r="V188" s="17" t="s">
        <v>40</v>
      </c>
    </row>
    <row r="189" spans="1:22" ht="15.75" customHeight="1" x14ac:dyDescent="0.25">
      <c r="A189" s="17" t="s">
        <v>4475</v>
      </c>
      <c r="B189" s="23" t="s">
        <v>7268</v>
      </c>
      <c r="C189" s="17" t="s">
        <v>2157</v>
      </c>
      <c r="D189" s="23" t="s">
        <v>7276</v>
      </c>
      <c r="E189" s="17" t="s">
        <v>356</v>
      </c>
      <c r="F189" s="23" t="s">
        <v>7479</v>
      </c>
      <c r="G189" s="17" t="s">
        <v>53</v>
      </c>
      <c r="H189" s="23" t="s">
        <v>7489</v>
      </c>
      <c r="I189" s="17" t="s">
        <v>82</v>
      </c>
      <c r="J189" s="22">
        <v>1</v>
      </c>
      <c r="K189" s="20" t="s">
        <v>4508</v>
      </c>
      <c r="L189" s="20" t="s">
        <v>4183</v>
      </c>
      <c r="M189" s="16">
        <v>0.16700000000000001</v>
      </c>
      <c r="N189" s="17" t="s">
        <v>51</v>
      </c>
      <c r="O189" s="14">
        <v>487893.6</v>
      </c>
      <c r="P189" s="14">
        <v>153046.39999999999</v>
      </c>
      <c r="Q189" s="14">
        <v>640940</v>
      </c>
      <c r="R189" s="19">
        <v>40953</v>
      </c>
      <c r="S189" s="27">
        <v>41090</v>
      </c>
      <c r="T189" s="14">
        <v>390314.88</v>
      </c>
      <c r="U189" s="17" t="s">
        <v>181</v>
      </c>
      <c r="V189" s="17" t="s">
        <v>40</v>
      </c>
    </row>
    <row r="190" spans="1:22" ht="15.75" customHeight="1" x14ac:dyDescent="0.25">
      <c r="A190" s="17" t="s">
        <v>4475</v>
      </c>
      <c r="B190" s="23" t="s">
        <v>7268</v>
      </c>
      <c r="C190" s="17" t="s">
        <v>2157</v>
      </c>
      <c r="D190" s="23" t="s">
        <v>7276</v>
      </c>
      <c r="E190" s="17" t="s">
        <v>356</v>
      </c>
      <c r="F190" s="23" t="s">
        <v>7479</v>
      </c>
      <c r="G190" s="17" t="s">
        <v>266</v>
      </c>
      <c r="H190" s="23" t="s">
        <v>7490</v>
      </c>
      <c r="I190" s="17" t="s">
        <v>234</v>
      </c>
      <c r="J190" s="22">
        <v>1</v>
      </c>
      <c r="K190" s="20" t="s">
        <v>4541</v>
      </c>
      <c r="L190" s="20" t="s">
        <v>4542</v>
      </c>
      <c r="M190" s="16">
        <v>285</v>
      </c>
      <c r="N190" s="17" t="s">
        <v>137</v>
      </c>
      <c r="O190" s="14">
        <v>487330.8</v>
      </c>
      <c r="P190" s="14">
        <v>196740.2</v>
      </c>
      <c r="Q190" s="14">
        <v>684071</v>
      </c>
      <c r="R190" s="27">
        <v>40940</v>
      </c>
      <c r="S190" s="27">
        <v>41059</v>
      </c>
      <c r="T190" s="14">
        <v>389864.64</v>
      </c>
      <c r="U190" s="17" t="s">
        <v>181</v>
      </c>
      <c r="V190" s="17" t="s">
        <v>40</v>
      </c>
    </row>
    <row r="191" spans="1:22" ht="15.75" customHeight="1" x14ac:dyDescent="0.25">
      <c r="A191" s="17" t="s">
        <v>4475</v>
      </c>
      <c r="B191" s="23" t="s">
        <v>7268</v>
      </c>
      <c r="C191" s="17" t="s">
        <v>2157</v>
      </c>
      <c r="D191" s="23" t="s">
        <v>7276</v>
      </c>
      <c r="E191" s="17" t="s">
        <v>356</v>
      </c>
      <c r="F191" s="23" t="s">
        <v>7479</v>
      </c>
      <c r="G191" s="17" t="s">
        <v>238</v>
      </c>
      <c r="H191" s="23" t="s">
        <v>7491</v>
      </c>
      <c r="I191" s="17" t="s">
        <v>6434</v>
      </c>
      <c r="J191" s="22">
        <v>1</v>
      </c>
      <c r="K191" s="20" t="s">
        <v>4508</v>
      </c>
      <c r="L191" s="20" t="s">
        <v>4183</v>
      </c>
      <c r="M191" s="16">
        <v>0.22800000000000001</v>
      </c>
      <c r="N191" s="17" t="s">
        <v>51</v>
      </c>
      <c r="O191" s="14">
        <v>502987.2</v>
      </c>
      <c r="P191" s="14">
        <v>170339.8</v>
      </c>
      <c r="Q191" s="14">
        <v>673327</v>
      </c>
      <c r="R191" s="19">
        <v>40963</v>
      </c>
      <c r="S191" s="27">
        <v>41105</v>
      </c>
      <c r="T191" s="14">
        <v>402389.76000000001</v>
      </c>
      <c r="U191" s="17" t="s">
        <v>181</v>
      </c>
      <c r="V191" s="17" t="s">
        <v>40</v>
      </c>
    </row>
    <row r="192" spans="1:22" ht="15.75" customHeight="1" x14ac:dyDescent="0.25">
      <c r="A192" s="17" t="s">
        <v>4475</v>
      </c>
      <c r="B192" s="23" t="s">
        <v>7268</v>
      </c>
      <c r="C192" s="17" t="s">
        <v>2157</v>
      </c>
      <c r="D192" s="23" t="s">
        <v>7276</v>
      </c>
      <c r="E192" s="17" t="s">
        <v>356</v>
      </c>
      <c r="F192" s="23" t="s">
        <v>7479</v>
      </c>
      <c r="G192" s="17" t="s">
        <v>1237</v>
      </c>
      <c r="H192" s="23" t="s">
        <v>7492</v>
      </c>
      <c r="I192" s="17" t="s">
        <v>82</v>
      </c>
      <c r="J192" s="22">
        <v>1</v>
      </c>
      <c r="K192" s="20" t="s">
        <v>4508</v>
      </c>
      <c r="L192" s="20" t="s">
        <v>4183</v>
      </c>
      <c r="M192" s="16">
        <v>0.13700000000000001</v>
      </c>
      <c r="N192" s="17" t="s">
        <v>51</v>
      </c>
      <c r="O192" s="14">
        <v>487788</v>
      </c>
      <c r="P192" s="14">
        <v>153380</v>
      </c>
      <c r="Q192" s="14">
        <v>641168</v>
      </c>
      <c r="R192" s="19">
        <v>40962</v>
      </c>
      <c r="S192" s="27">
        <v>41059</v>
      </c>
      <c r="T192" s="14">
        <v>390230.4</v>
      </c>
      <c r="U192" s="17" t="s">
        <v>181</v>
      </c>
      <c r="V192" s="17" t="s">
        <v>40</v>
      </c>
    </row>
    <row r="193" spans="1:22" ht="15.75" customHeight="1" x14ac:dyDescent="0.25">
      <c r="A193" s="17" t="s">
        <v>4475</v>
      </c>
      <c r="B193" s="23" t="s">
        <v>7268</v>
      </c>
      <c r="C193" s="17" t="s">
        <v>2157</v>
      </c>
      <c r="D193" s="23" t="s">
        <v>7276</v>
      </c>
      <c r="E193" s="17" t="s">
        <v>356</v>
      </c>
      <c r="F193" s="23" t="s">
        <v>7479</v>
      </c>
      <c r="G193" s="17" t="s">
        <v>242</v>
      </c>
      <c r="H193" s="23" t="s">
        <v>7493</v>
      </c>
      <c r="I193" s="17" t="s">
        <v>2661</v>
      </c>
      <c r="J193" s="22">
        <v>1</v>
      </c>
      <c r="K193" s="20" t="s">
        <v>4508</v>
      </c>
      <c r="L193" s="20" t="s">
        <v>4183</v>
      </c>
      <c r="M193" s="16">
        <v>0.13100000000000001</v>
      </c>
      <c r="N193" s="17" t="s">
        <v>51</v>
      </c>
      <c r="O193" s="14">
        <v>487835.2</v>
      </c>
      <c r="P193" s="14">
        <v>167657.79999999999</v>
      </c>
      <c r="Q193" s="14">
        <v>655493</v>
      </c>
      <c r="R193" s="19">
        <v>40963</v>
      </c>
      <c r="S193" s="27">
        <v>41105</v>
      </c>
      <c r="T193" s="14">
        <v>390268.15999999997</v>
      </c>
      <c r="U193" s="17" t="s">
        <v>181</v>
      </c>
      <c r="V193" s="17" t="s">
        <v>40</v>
      </c>
    </row>
    <row r="194" spans="1:22" ht="15.75" customHeight="1" x14ac:dyDescent="0.25">
      <c r="A194" s="17" t="s">
        <v>4475</v>
      </c>
      <c r="B194" s="23" t="s">
        <v>7268</v>
      </c>
      <c r="C194" s="17" t="s">
        <v>2157</v>
      </c>
      <c r="D194" s="23" t="s">
        <v>7276</v>
      </c>
      <c r="E194" s="17" t="s">
        <v>356</v>
      </c>
      <c r="F194" s="23" t="s">
        <v>7479</v>
      </c>
      <c r="G194" s="17" t="s">
        <v>6435</v>
      </c>
      <c r="H194" s="23" t="s">
        <v>7494</v>
      </c>
      <c r="I194" s="17" t="s">
        <v>3267</v>
      </c>
      <c r="J194" s="22">
        <v>1</v>
      </c>
      <c r="K194" s="20" t="s">
        <v>4511</v>
      </c>
      <c r="L194" s="20" t="s">
        <v>3267</v>
      </c>
      <c r="M194" s="16">
        <v>51</v>
      </c>
      <c r="N194" s="17" t="s">
        <v>38</v>
      </c>
      <c r="O194" s="14">
        <v>505156.53</v>
      </c>
      <c r="P194" s="14">
        <v>244007.47</v>
      </c>
      <c r="Q194" s="14">
        <v>749164</v>
      </c>
      <c r="R194" s="27">
        <v>40953</v>
      </c>
      <c r="S194" s="18"/>
      <c r="T194" s="14">
        <v>404125.22</v>
      </c>
      <c r="U194" s="17" t="s">
        <v>181</v>
      </c>
      <c r="V194" s="17" t="s">
        <v>246</v>
      </c>
    </row>
    <row r="195" spans="1:22" ht="15.75" customHeight="1" x14ac:dyDescent="0.25">
      <c r="A195" s="17" t="s">
        <v>4475</v>
      </c>
      <c r="B195" s="23" t="s">
        <v>7268</v>
      </c>
      <c r="C195" s="17" t="s">
        <v>2157</v>
      </c>
      <c r="D195" s="23" t="s">
        <v>7276</v>
      </c>
      <c r="E195" s="17" t="s">
        <v>356</v>
      </c>
      <c r="F195" s="23" t="s">
        <v>7479</v>
      </c>
      <c r="G195" s="17" t="s">
        <v>3460</v>
      </c>
      <c r="H195" s="23" t="s">
        <v>7495</v>
      </c>
      <c r="I195" s="17" t="s">
        <v>82</v>
      </c>
      <c r="J195" s="22">
        <v>1</v>
      </c>
      <c r="K195" s="20" t="s">
        <v>4508</v>
      </c>
      <c r="L195" s="20" t="s">
        <v>4183</v>
      </c>
      <c r="M195" s="16">
        <v>0.18</v>
      </c>
      <c r="N195" s="17" t="s">
        <v>51</v>
      </c>
      <c r="O195" s="14">
        <v>502738.4</v>
      </c>
      <c r="P195" s="14">
        <v>150687.6</v>
      </c>
      <c r="Q195" s="14">
        <v>653426</v>
      </c>
      <c r="R195" s="19">
        <v>40963</v>
      </c>
      <c r="S195" s="27">
        <v>41105</v>
      </c>
      <c r="T195" s="14">
        <v>402190.72</v>
      </c>
      <c r="U195" s="17" t="s">
        <v>181</v>
      </c>
      <c r="V195" s="17" t="s">
        <v>40</v>
      </c>
    </row>
    <row r="196" spans="1:22" ht="15.75" customHeight="1" x14ac:dyDescent="0.25">
      <c r="A196" s="17" t="s">
        <v>4475</v>
      </c>
      <c r="B196" s="23" t="s">
        <v>7268</v>
      </c>
      <c r="C196" s="17" t="s">
        <v>2157</v>
      </c>
      <c r="D196" s="23" t="s">
        <v>7276</v>
      </c>
      <c r="E196" s="17" t="s">
        <v>356</v>
      </c>
      <c r="F196" s="23" t="s">
        <v>7479</v>
      </c>
      <c r="G196" s="17" t="s">
        <v>3461</v>
      </c>
      <c r="H196" s="23" t="s">
        <v>7496</v>
      </c>
      <c r="I196" s="17" t="s">
        <v>6436</v>
      </c>
      <c r="J196" s="22">
        <v>1</v>
      </c>
      <c r="K196" s="20" t="s">
        <v>4508</v>
      </c>
      <c r="L196" s="20" t="s">
        <v>4183</v>
      </c>
      <c r="M196" s="16">
        <v>0.22</v>
      </c>
      <c r="N196" s="17" t="s">
        <v>51</v>
      </c>
      <c r="O196" s="14">
        <v>488326.40000000002</v>
      </c>
      <c r="P196" s="14">
        <v>202109.6</v>
      </c>
      <c r="Q196" s="14">
        <v>690436</v>
      </c>
      <c r="R196" s="19">
        <v>40968</v>
      </c>
      <c r="S196" s="18"/>
      <c r="T196" s="14">
        <v>244163.20000000001</v>
      </c>
      <c r="U196" s="17" t="s">
        <v>181</v>
      </c>
      <c r="V196" s="17" t="s">
        <v>246</v>
      </c>
    </row>
    <row r="197" spans="1:22" ht="15.75" customHeight="1" x14ac:dyDescent="0.25">
      <c r="A197" s="17" t="s">
        <v>4475</v>
      </c>
      <c r="B197" s="23" t="s">
        <v>7268</v>
      </c>
      <c r="C197" s="17" t="s">
        <v>2157</v>
      </c>
      <c r="D197" s="23" t="s">
        <v>7276</v>
      </c>
      <c r="E197" s="17" t="s">
        <v>356</v>
      </c>
      <c r="F197" s="23" t="s">
        <v>7479</v>
      </c>
      <c r="G197" s="17" t="s">
        <v>220</v>
      </c>
      <c r="H197" s="23" t="s">
        <v>7497</v>
      </c>
      <c r="I197" s="17" t="s">
        <v>3267</v>
      </c>
      <c r="J197" s="22">
        <v>1</v>
      </c>
      <c r="K197" s="20" t="s">
        <v>4511</v>
      </c>
      <c r="L197" s="20" t="s">
        <v>3267</v>
      </c>
      <c r="M197" s="16">
        <v>51</v>
      </c>
      <c r="N197" s="17" t="s">
        <v>38</v>
      </c>
      <c r="O197" s="14">
        <v>486871.88</v>
      </c>
      <c r="P197" s="14">
        <v>259791.12</v>
      </c>
      <c r="Q197" s="14">
        <v>746663</v>
      </c>
      <c r="R197" s="27">
        <v>40961</v>
      </c>
      <c r="S197" s="18"/>
      <c r="T197" s="14">
        <v>389497.5</v>
      </c>
      <c r="U197" s="17" t="s">
        <v>181</v>
      </c>
      <c r="V197" s="17" t="s">
        <v>246</v>
      </c>
    </row>
    <row r="198" spans="1:22" ht="15.75" customHeight="1" x14ac:dyDescent="0.25">
      <c r="A198" s="17" t="s">
        <v>4475</v>
      </c>
      <c r="B198" s="23" t="s">
        <v>7268</v>
      </c>
      <c r="C198" s="17" t="s">
        <v>2157</v>
      </c>
      <c r="D198" s="23" t="s">
        <v>7276</v>
      </c>
      <c r="E198" s="17" t="s">
        <v>2952</v>
      </c>
      <c r="F198" s="23" t="s">
        <v>7498</v>
      </c>
      <c r="G198" s="17" t="s">
        <v>3227</v>
      </c>
      <c r="H198" s="23" t="s">
        <v>7499</v>
      </c>
      <c r="I198" s="17" t="s">
        <v>6437</v>
      </c>
      <c r="J198" s="22">
        <v>1</v>
      </c>
      <c r="K198" s="20" t="s">
        <v>4541</v>
      </c>
      <c r="L198" s="20" t="s">
        <v>3370</v>
      </c>
      <c r="M198" s="16">
        <v>19.3</v>
      </c>
      <c r="N198" s="17" t="s">
        <v>137</v>
      </c>
      <c r="O198" s="14">
        <v>341618</v>
      </c>
      <c r="P198" s="14">
        <v>185305</v>
      </c>
      <c r="Q198" s="14">
        <v>526923</v>
      </c>
      <c r="R198" s="19">
        <v>41066</v>
      </c>
      <c r="S198" s="19">
        <v>41105</v>
      </c>
      <c r="T198" s="14">
        <v>273294.40000000002</v>
      </c>
      <c r="U198" s="17" t="s">
        <v>181</v>
      </c>
      <c r="V198" s="17" t="s">
        <v>40</v>
      </c>
    </row>
    <row r="199" spans="1:22" ht="15.75" customHeight="1" x14ac:dyDescent="0.25">
      <c r="A199" s="17" t="s">
        <v>4475</v>
      </c>
      <c r="B199" s="23" t="s">
        <v>7268</v>
      </c>
      <c r="C199" s="17" t="s">
        <v>2157</v>
      </c>
      <c r="D199" s="23" t="s">
        <v>7276</v>
      </c>
      <c r="E199" s="17" t="s">
        <v>2952</v>
      </c>
      <c r="F199" s="23" t="s">
        <v>7498</v>
      </c>
      <c r="G199" s="17" t="s">
        <v>377</v>
      </c>
      <c r="H199" s="23" t="s">
        <v>7500</v>
      </c>
      <c r="I199" s="17" t="s">
        <v>6437</v>
      </c>
      <c r="J199" s="22">
        <v>1</v>
      </c>
      <c r="K199" s="20" t="s">
        <v>4541</v>
      </c>
      <c r="L199" s="20" t="s">
        <v>3370</v>
      </c>
      <c r="M199" s="16">
        <v>30</v>
      </c>
      <c r="N199" s="17" t="s">
        <v>137</v>
      </c>
      <c r="O199" s="14">
        <v>503073</v>
      </c>
      <c r="P199" s="14">
        <v>231474</v>
      </c>
      <c r="Q199" s="14">
        <v>734547</v>
      </c>
      <c r="R199" s="19">
        <v>41000</v>
      </c>
      <c r="S199" s="27">
        <v>41090</v>
      </c>
      <c r="T199" s="14">
        <v>402458.4</v>
      </c>
      <c r="U199" s="17" t="s">
        <v>181</v>
      </c>
      <c r="V199" s="17" t="s">
        <v>40</v>
      </c>
    </row>
    <row r="200" spans="1:22" ht="15.75" customHeight="1" x14ac:dyDescent="0.25">
      <c r="A200" s="17" t="s">
        <v>4475</v>
      </c>
      <c r="B200" s="23" t="s">
        <v>7268</v>
      </c>
      <c r="C200" s="17" t="s">
        <v>2157</v>
      </c>
      <c r="D200" s="23" t="s">
        <v>7276</v>
      </c>
      <c r="E200" s="17" t="s">
        <v>2952</v>
      </c>
      <c r="F200" s="23" t="s">
        <v>7498</v>
      </c>
      <c r="G200" s="17" t="s">
        <v>3105</v>
      </c>
      <c r="H200" s="23" t="s">
        <v>7501</v>
      </c>
      <c r="I200" s="17" t="s">
        <v>6438</v>
      </c>
      <c r="J200" s="22">
        <v>1</v>
      </c>
      <c r="K200" s="20" t="s">
        <v>4541</v>
      </c>
      <c r="L200" s="20" t="s">
        <v>4600</v>
      </c>
      <c r="M200" s="16">
        <v>6</v>
      </c>
      <c r="N200" s="17" t="s">
        <v>241</v>
      </c>
      <c r="O200" s="14">
        <v>671452.53</v>
      </c>
      <c r="P200" s="14">
        <v>330797.46999999997</v>
      </c>
      <c r="Q200" s="14">
        <v>1002250</v>
      </c>
      <c r="R200" s="27">
        <v>41051</v>
      </c>
      <c r="S200" s="18"/>
      <c r="T200" s="14">
        <v>537162</v>
      </c>
      <c r="U200" s="17" t="s">
        <v>181</v>
      </c>
      <c r="V200" s="17" t="s">
        <v>246</v>
      </c>
    </row>
    <row r="201" spans="1:22" ht="15.75" customHeight="1" x14ac:dyDescent="0.25">
      <c r="A201" s="17" t="s">
        <v>4475</v>
      </c>
      <c r="B201" s="23" t="s">
        <v>7268</v>
      </c>
      <c r="C201" s="17" t="s">
        <v>2157</v>
      </c>
      <c r="D201" s="23" t="s">
        <v>7276</v>
      </c>
      <c r="E201" s="17" t="s">
        <v>2952</v>
      </c>
      <c r="F201" s="23" t="s">
        <v>7498</v>
      </c>
      <c r="G201" s="17" t="s">
        <v>2954</v>
      </c>
      <c r="H201" s="23" t="s">
        <v>7502</v>
      </c>
      <c r="I201" s="17" t="s">
        <v>6439</v>
      </c>
      <c r="J201" s="22">
        <v>1</v>
      </c>
      <c r="K201" s="20" t="s">
        <v>4508</v>
      </c>
      <c r="L201" s="20" t="s">
        <v>4538</v>
      </c>
      <c r="M201" s="16">
        <v>0.97699999999999998</v>
      </c>
      <c r="N201" s="17" t="s">
        <v>51</v>
      </c>
      <c r="O201" s="14">
        <v>964115</v>
      </c>
      <c r="P201" s="14">
        <v>466265</v>
      </c>
      <c r="Q201" s="14">
        <v>1430380</v>
      </c>
      <c r="R201" s="19">
        <v>41012</v>
      </c>
      <c r="S201" s="18"/>
      <c r="T201" s="14">
        <v>771292</v>
      </c>
      <c r="U201" s="17" t="s">
        <v>181</v>
      </c>
      <c r="V201" s="17" t="s">
        <v>246</v>
      </c>
    </row>
    <row r="202" spans="1:22" ht="15.75" customHeight="1" x14ac:dyDescent="0.25">
      <c r="A202" s="17" t="s">
        <v>4475</v>
      </c>
      <c r="B202" s="23" t="s">
        <v>7268</v>
      </c>
      <c r="C202" s="17" t="s">
        <v>2157</v>
      </c>
      <c r="D202" s="23" t="s">
        <v>7276</v>
      </c>
      <c r="E202" s="17" t="s">
        <v>2952</v>
      </c>
      <c r="F202" s="23" t="s">
        <v>7498</v>
      </c>
      <c r="G202" s="17" t="s">
        <v>6440</v>
      </c>
      <c r="H202" s="23" t="s">
        <v>7503</v>
      </c>
      <c r="I202" s="17" t="s">
        <v>49</v>
      </c>
      <c r="J202" s="22">
        <v>2</v>
      </c>
      <c r="K202" s="20" t="s">
        <v>4508</v>
      </c>
      <c r="L202" s="20" t="s">
        <v>4538</v>
      </c>
      <c r="M202" s="16">
        <v>0.4</v>
      </c>
      <c r="N202" s="17" t="s">
        <v>51</v>
      </c>
      <c r="O202" s="14">
        <v>1008201</v>
      </c>
      <c r="P202" s="14">
        <v>434085</v>
      </c>
      <c r="Q202" s="14">
        <v>1442286</v>
      </c>
      <c r="R202" s="19">
        <v>40978</v>
      </c>
      <c r="S202" s="27">
        <v>41105</v>
      </c>
      <c r="T202" s="14">
        <v>806560.8</v>
      </c>
      <c r="U202" s="17" t="s">
        <v>181</v>
      </c>
      <c r="V202" s="17" t="s">
        <v>40</v>
      </c>
    </row>
    <row r="203" spans="1:22" ht="15.75" customHeight="1" x14ac:dyDescent="0.25">
      <c r="A203" s="17"/>
      <c r="B203" s="23"/>
      <c r="C203" s="17"/>
      <c r="D203" s="23"/>
      <c r="E203" s="17"/>
      <c r="F203" s="23"/>
      <c r="G203" s="126" t="s">
        <v>7508</v>
      </c>
      <c r="H203" s="127" t="s">
        <v>7510</v>
      </c>
      <c r="I203" s="17"/>
      <c r="J203" s="22"/>
      <c r="K203" s="20"/>
      <c r="L203" s="20"/>
      <c r="M203" s="16"/>
      <c r="N203" s="17"/>
      <c r="O203" s="14"/>
      <c r="P203" s="14"/>
      <c r="Q203" s="14"/>
      <c r="R203" s="19"/>
      <c r="S203" s="27"/>
      <c r="T203" s="14"/>
      <c r="U203" s="17"/>
      <c r="V203" s="17"/>
    </row>
    <row r="204" spans="1:22" ht="15.75" customHeight="1" x14ac:dyDescent="0.25">
      <c r="A204" s="17" t="s">
        <v>4475</v>
      </c>
      <c r="B204" s="23" t="s">
        <v>7268</v>
      </c>
      <c r="C204" s="17" t="s">
        <v>2157</v>
      </c>
      <c r="D204" s="23" t="s">
        <v>7276</v>
      </c>
      <c r="E204" s="17" t="s">
        <v>2952</v>
      </c>
      <c r="F204" s="23" t="s">
        <v>7498</v>
      </c>
      <c r="G204" s="17" t="s">
        <v>3223</v>
      </c>
      <c r="H204" s="23" t="s">
        <v>7504</v>
      </c>
      <c r="I204" s="17" t="s">
        <v>6441</v>
      </c>
      <c r="J204" s="22">
        <v>1</v>
      </c>
      <c r="K204" s="20" t="s">
        <v>4508</v>
      </c>
      <c r="L204" s="20" t="s">
        <v>4538</v>
      </c>
      <c r="M204" s="16">
        <v>0.1</v>
      </c>
      <c r="N204" s="17" t="s">
        <v>51</v>
      </c>
      <c r="O204" s="14">
        <v>644553</v>
      </c>
      <c r="P204" s="14">
        <v>298045</v>
      </c>
      <c r="Q204" s="14">
        <v>942598</v>
      </c>
      <c r="R204" s="19">
        <v>41055</v>
      </c>
      <c r="S204" s="18"/>
      <c r="T204" s="14">
        <v>515642.4</v>
      </c>
      <c r="U204" s="17" t="s">
        <v>181</v>
      </c>
      <c r="V204" s="17" t="s">
        <v>246</v>
      </c>
    </row>
    <row r="205" spans="1:22" ht="15.75" customHeight="1" x14ac:dyDescent="0.25">
      <c r="A205" s="17" t="s">
        <v>4475</v>
      </c>
      <c r="B205" s="23" t="s">
        <v>7268</v>
      </c>
      <c r="C205" s="17" t="s">
        <v>2157</v>
      </c>
      <c r="D205" s="23" t="s">
        <v>7276</v>
      </c>
      <c r="E205" s="17" t="s">
        <v>2952</v>
      </c>
      <c r="F205" s="23" t="s">
        <v>7498</v>
      </c>
      <c r="G205" s="116" t="s">
        <v>12561</v>
      </c>
      <c r="H205" s="248" t="s">
        <v>12562</v>
      </c>
      <c r="I205" s="17" t="s">
        <v>49</v>
      </c>
      <c r="J205" s="22">
        <v>1</v>
      </c>
      <c r="K205" s="20" t="s">
        <v>4508</v>
      </c>
      <c r="L205" s="20" t="s">
        <v>4538</v>
      </c>
      <c r="M205" s="16">
        <v>0.185</v>
      </c>
      <c r="N205" s="17" t="s">
        <v>51</v>
      </c>
      <c r="O205" s="14">
        <v>512612</v>
      </c>
      <c r="P205" s="14">
        <v>220088</v>
      </c>
      <c r="Q205" s="14">
        <v>732700</v>
      </c>
      <c r="R205" s="19">
        <v>41001</v>
      </c>
      <c r="S205" s="18"/>
      <c r="T205" s="14">
        <v>410089.6</v>
      </c>
      <c r="U205" s="17" t="s">
        <v>181</v>
      </c>
      <c r="V205" s="17" t="s">
        <v>246</v>
      </c>
    </row>
    <row r="206" spans="1:22" ht="15.75" customHeight="1" x14ac:dyDescent="0.25">
      <c r="A206" s="17" t="s">
        <v>4475</v>
      </c>
      <c r="B206" s="23" t="s">
        <v>7268</v>
      </c>
      <c r="C206" s="17" t="s">
        <v>2157</v>
      </c>
      <c r="D206" s="23" t="s">
        <v>7276</v>
      </c>
      <c r="E206" s="17" t="s">
        <v>2952</v>
      </c>
      <c r="F206" s="23" t="s">
        <v>7498</v>
      </c>
      <c r="G206" s="17" t="s">
        <v>6442</v>
      </c>
      <c r="H206" s="23" t="s">
        <v>7505</v>
      </c>
      <c r="I206" s="17" t="s">
        <v>49</v>
      </c>
      <c r="J206" s="22">
        <v>2</v>
      </c>
      <c r="K206" s="20" t="s">
        <v>4508</v>
      </c>
      <c r="L206" s="20" t="s">
        <v>4538</v>
      </c>
      <c r="M206" s="16">
        <v>0.60699999999999998</v>
      </c>
      <c r="N206" s="17" t="s">
        <v>51</v>
      </c>
      <c r="O206" s="14">
        <v>1516347.2</v>
      </c>
      <c r="P206" s="14">
        <v>650726.80000000005</v>
      </c>
      <c r="Q206" s="14">
        <v>2167074</v>
      </c>
      <c r="R206" s="27">
        <v>40983</v>
      </c>
      <c r="S206" s="18"/>
      <c r="T206" s="14">
        <v>1213077.76</v>
      </c>
      <c r="U206" s="17" t="s">
        <v>181</v>
      </c>
      <c r="V206" s="17" t="s">
        <v>246</v>
      </c>
    </row>
    <row r="207" spans="1:22" ht="15.75" customHeight="1" x14ac:dyDescent="0.25">
      <c r="A207" s="17"/>
      <c r="B207" s="23"/>
      <c r="C207" s="17"/>
      <c r="D207" s="23"/>
      <c r="E207" s="17"/>
      <c r="F207" s="23"/>
      <c r="G207" s="126" t="s">
        <v>7509</v>
      </c>
      <c r="H207" s="127" t="s">
        <v>7511</v>
      </c>
      <c r="I207" s="17"/>
      <c r="J207" s="22"/>
      <c r="K207" s="20"/>
      <c r="L207" s="20"/>
      <c r="M207" s="16"/>
      <c r="N207" s="17"/>
      <c r="O207" s="14"/>
      <c r="P207" s="14"/>
      <c r="Q207" s="14"/>
      <c r="R207" s="27"/>
      <c r="S207" s="18"/>
      <c r="T207" s="14"/>
      <c r="U207" s="17"/>
      <c r="V207" s="17"/>
    </row>
    <row r="208" spans="1:22" ht="15.75" customHeight="1" x14ac:dyDescent="0.25">
      <c r="A208" s="17" t="s">
        <v>4475</v>
      </c>
      <c r="B208" s="23" t="s">
        <v>7268</v>
      </c>
      <c r="C208" s="17" t="s">
        <v>2157</v>
      </c>
      <c r="D208" s="23" t="s">
        <v>7276</v>
      </c>
      <c r="E208" s="17" t="s">
        <v>2952</v>
      </c>
      <c r="F208" s="23" t="s">
        <v>7498</v>
      </c>
      <c r="G208" s="17" t="s">
        <v>3224</v>
      </c>
      <c r="H208" s="23" t="s">
        <v>7506</v>
      </c>
      <c r="I208" s="17" t="s">
        <v>6443</v>
      </c>
      <c r="J208" s="22">
        <v>1</v>
      </c>
      <c r="K208" s="20" t="s">
        <v>4508</v>
      </c>
      <c r="L208" s="20" t="s">
        <v>4183</v>
      </c>
      <c r="M208" s="16">
        <v>0.34200000000000003</v>
      </c>
      <c r="N208" s="17" t="s">
        <v>51</v>
      </c>
      <c r="O208" s="14">
        <v>607867</v>
      </c>
      <c r="P208" s="14">
        <v>275742</v>
      </c>
      <c r="Q208" s="14">
        <v>883609</v>
      </c>
      <c r="R208" s="19">
        <v>40970</v>
      </c>
      <c r="S208" s="27">
        <v>41105</v>
      </c>
      <c r="T208" s="14">
        <v>486293.6</v>
      </c>
      <c r="U208" s="17" t="s">
        <v>181</v>
      </c>
      <c r="V208" s="17" t="s">
        <v>40</v>
      </c>
    </row>
    <row r="209" spans="1:22" ht="15.75" customHeight="1" x14ac:dyDescent="0.25">
      <c r="A209" s="17" t="s">
        <v>4475</v>
      </c>
      <c r="B209" s="23" t="s">
        <v>7268</v>
      </c>
      <c r="C209" s="17" t="s">
        <v>2157</v>
      </c>
      <c r="D209" s="23" t="s">
        <v>7276</v>
      </c>
      <c r="E209" s="17" t="s">
        <v>2952</v>
      </c>
      <c r="F209" s="23" t="s">
        <v>7498</v>
      </c>
      <c r="G209" s="17" t="s">
        <v>6444</v>
      </c>
      <c r="H209" s="23" t="s">
        <v>7507</v>
      </c>
      <c r="I209" s="17" t="s">
        <v>49</v>
      </c>
      <c r="J209" s="22">
        <v>2</v>
      </c>
      <c r="K209" s="20" t="s">
        <v>4508</v>
      </c>
      <c r="L209" s="20" t="s">
        <v>4538</v>
      </c>
      <c r="M209" s="16">
        <v>0.47</v>
      </c>
      <c r="N209" s="17" t="s">
        <v>51</v>
      </c>
      <c r="O209" s="14">
        <v>1170179</v>
      </c>
      <c r="P209" s="14">
        <v>520165</v>
      </c>
      <c r="Q209" s="14">
        <v>1690344</v>
      </c>
      <c r="R209" s="19">
        <v>40964</v>
      </c>
      <c r="S209" s="27">
        <v>41105</v>
      </c>
      <c r="T209" s="14">
        <v>936143.2</v>
      </c>
      <c r="U209" s="17" t="s">
        <v>181</v>
      </c>
      <c r="V209" s="17" t="s">
        <v>40</v>
      </c>
    </row>
    <row r="210" spans="1:22" ht="15.75" customHeight="1" x14ac:dyDescent="0.25">
      <c r="A210" s="17" t="s">
        <v>4475</v>
      </c>
      <c r="B210" s="23" t="s">
        <v>7268</v>
      </c>
      <c r="C210" s="17" t="s">
        <v>2157</v>
      </c>
      <c r="D210" s="23" t="s">
        <v>7276</v>
      </c>
      <c r="E210" s="17" t="s">
        <v>2952</v>
      </c>
      <c r="F210" s="23" t="s">
        <v>7498</v>
      </c>
      <c r="G210" s="17" t="s">
        <v>6445</v>
      </c>
      <c r="H210" s="23" t="s">
        <v>7512</v>
      </c>
      <c r="I210" s="17" t="s">
        <v>6446</v>
      </c>
      <c r="J210" s="22">
        <v>2</v>
      </c>
      <c r="K210" s="20" t="s">
        <v>4508</v>
      </c>
      <c r="L210" s="20" t="s">
        <v>4183</v>
      </c>
      <c r="M210" s="16">
        <v>0.72499999999999998</v>
      </c>
      <c r="N210" s="17" t="s">
        <v>51</v>
      </c>
      <c r="O210" s="14">
        <v>1285952</v>
      </c>
      <c r="P210" s="14">
        <v>605965</v>
      </c>
      <c r="Q210" s="14">
        <v>1891917</v>
      </c>
      <c r="R210" s="19">
        <v>40978</v>
      </c>
      <c r="S210" s="18"/>
      <c r="T210" s="14">
        <v>1028761.6</v>
      </c>
      <c r="U210" s="17" t="s">
        <v>181</v>
      </c>
      <c r="V210" s="17" t="s">
        <v>246</v>
      </c>
    </row>
    <row r="211" spans="1:22" ht="15.75" customHeight="1" x14ac:dyDescent="0.25">
      <c r="A211" s="17"/>
      <c r="B211" s="23"/>
      <c r="C211" s="17"/>
      <c r="D211" s="23"/>
      <c r="E211" s="17"/>
      <c r="F211" s="23"/>
      <c r="G211" s="126" t="s">
        <v>212</v>
      </c>
      <c r="H211" s="127" t="s">
        <v>7513</v>
      </c>
      <c r="I211" s="17"/>
      <c r="J211" s="22"/>
      <c r="K211" s="20"/>
      <c r="L211" s="20"/>
      <c r="M211" s="16"/>
      <c r="N211" s="17"/>
      <c r="O211" s="14"/>
      <c r="P211" s="14"/>
      <c r="Q211" s="14"/>
      <c r="R211" s="19"/>
      <c r="S211" s="18"/>
      <c r="T211" s="14"/>
      <c r="U211" s="17"/>
      <c r="V211" s="17"/>
    </row>
    <row r="212" spans="1:22" ht="15.75" customHeight="1" x14ac:dyDescent="0.25">
      <c r="A212" s="17" t="s">
        <v>4475</v>
      </c>
      <c r="B212" s="23" t="s">
        <v>7268</v>
      </c>
      <c r="C212" s="17" t="s">
        <v>2157</v>
      </c>
      <c r="D212" s="23" t="s">
        <v>7276</v>
      </c>
      <c r="E212" s="17" t="s">
        <v>2952</v>
      </c>
      <c r="F212" s="23" t="s">
        <v>7498</v>
      </c>
      <c r="G212" s="17" t="s">
        <v>2955</v>
      </c>
      <c r="H212" s="23" t="s">
        <v>7514</v>
      </c>
      <c r="I212" s="17" t="s">
        <v>6446</v>
      </c>
      <c r="J212" s="22">
        <v>1</v>
      </c>
      <c r="K212" s="20" t="s">
        <v>4508</v>
      </c>
      <c r="L212" s="20" t="s">
        <v>4183</v>
      </c>
      <c r="M212" s="16">
        <v>0.41399999999999998</v>
      </c>
      <c r="N212" s="17" t="s">
        <v>51</v>
      </c>
      <c r="O212" s="14">
        <v>718370.6</v>
      </c>
      <c r="P212" s="14">
        <v>346159.4</v>
      </c>
      <c r="Q212" s="14">
        <v>1064530</v>
      </c>
      <c r="R212" s="19">
        <v>41001</v>
      </c>
      <c r="S212" s="18"/>
      <c r="T212" s="14">
        <v>574696.48</v>
      </c>
      <c r="U212" s="17" t="s">
        <v>181</v>
      </c>
      <c r="V212" s="17" t="s">
        <v>246</v>
      </c>
    </row>
    <row r="213" spans="1:22" ht="15.75" customHeight="1" x14ac:dyDescent="0.25">
      <c r="A213" s="17" t="s">
        <v>4475</v>
      </c>
      <c r="B213" s="23" t="s">
        <v>7268</v>
      </c>
      <c r="C213" s="17" t="s">
        <v>2157</v>
      </c>
      <c r="D213" s="23" t="s">
        <v>7276</v>
      </c>
      <c r="E213" s="17" t="s">
        <v>2952</v>
      </c>
      <c r="F213" s="23" t="s">
        <v>7498</v>
      </c>
      <c r="G213" s="17" t="s">
        <v>1782</v>
      </c>
      <c r="H213" s="23" t="s">
        <v>7515</v>
      </c>
      <c r="I213" s="17" t="s">
        <v>2752</v>
      </c>
      <c r="J213" s="22">
        <v>1</v>
      </c>
      <c r="K213" s="20" t="s">
        <v>4508</v>
      </c>
      <c r="L213" s="20" t="s">
        <v>4538</v>
      </c>
      <c r="M213" s="16">
        <v>0.14849999999999999</v>
      </c>
      <c r="N213" s="17" t="s">
        <v>51</v>
      </c>
      <c r="O213" s="14">
        <v>401969</v>
      </c>
      <c r="P213" s="14">
        <v>180105</v>
      </c>
      <c r="Q213" s="14">
        <v>582074</v>
      </c>
      <c r="R213" s="19">
        <v>40959</v>
      </c>
      <c r="S213" s="27">
        <v>41105</v>
      </c>
      <c r="T213" s="14">
        <v>379187</v>
      </c>
      <c r="U213" s="17" t="s">
        <v>39</v>
      </c>
      <c r="V213" s="17" t="s">
        <v>40</v>
      </c>
    </row>
    <row r="214" spans="1:22" ht="15.75" customHeight="1" x14ac:dyDescent="0.25">
      <c r="A214" s="17" t="s">
        <v>4475</v>
      </c>
      <c r="B214" s="23" t="s">
        <v>7268</v>
      </c>
      <c r="C214" s="17" t="s">
        <v>2157</v>
      </c>
      <c r="D214" s="23" t="s">
        <v>7276</v>
      </c>
      <c r="E214" s="17" t="s">
        <v>254</v>
      </c>
      <c r="F214" s="23" t="s">
        <v>7516</v>
      </c>
      <c r="G214" s="17" t="s">
        <v>6467</v>
      </c>
      <c r="H214" s="23" t="s">
        <v>7517</v>
      </c>
      <c r="I214" s="17" t="s">
        <v>6468</v>
      </c>
      <c r="J214" s="22">
        <v>1</v>
      </c>
      <c r="K214" s="20" t="s">
        <v>4508</v>
      </c>
      <c r="L214" s="20" t="s">
        <v>4183</v>
      </c>
      <c r="M214" s="16">
        <v>1.0289999999999999</v>
      </c>
      <c r="N214" s="17" t="s">
        <v>51</v>
      </c>
      <c r="O214" s="14">
        <v>468653</v>
      </c>
      <c r="P214" s="14">
        <v>315387</v>
      </c>
      <c r="Q214" s="14">
        <v>784040</v>
      </c>
      <c r="R214" s="19">
        <v>40947</v>
      </c>
      <c r="S214" s="27">
        <v>41105</v>
      </c>
      <c r="T214" s="14">
        <v>374992.4</v>
      </c>
      <c r="U214" s="17" t="s">
        <v>181</v>
      </c>
      <c r="V214" s="17" t="s">
        <v>40</v>
      </c>
    </row>
    <row r="215" spans="1:22" ht="15.75" customHeight="1" x14ac:dyDescent="0.25">
      <c r="A215" s="17" t="s">
        <v>4475</v>
      </c>
      <c r="B215" s="23" t="s">
        <v>7268</v>
      </c>
      <c r="C215" s="17" t="s">
        <v>2157</v>
      </c>
      <c r="D215" s="23" t="s">
        <v>7276</v>
      </c>
      <c r="E215" s="17" t="s">
        <v>254</v>
      </c>
      <c r="F215" s="23" t="s">
        <v>7516</v>
      </c>
      <c r="G215" s="17" t="s">
        <v>3328</v>
      </c>
      <c r="H215" s="23" t="s">
        <v>7518</v>
      </c>
      <c r="I215" s="17" t="s">
        <v>6469</v>
      </c>
      <c r="J215" s="22">
        <v>1</v>
      </c>
      <c r="K215" s="20" t="s">
        <v>4519</v>
      </c>
      <c r="L215" s="22" t="s">
        <v>4525</v>
      </c>
      <c r="M215" s="16">
        <v>700</v>
      </c>
      <c r="N215" s="17" t="s">
        <v>38</v>
      </c>
      <c r="O215" s="14">
        <v>466885</v>
      </c>
      <c r="P215" s="14">
        <v>223895</v>
      </c>
      <c r="Q215" s="14">
        <v>690780</v>
      </c>
      <c r="R215" s="19">
        <v>41015</v>
      </c>
      <c r="S215" s="27">
        <v>41059</v>
      </c>
      <c r="T215" s="14">
        <v>373508</v>
      </c>
      <c r="U215" s="17" t="s">
        <v>181</v>
      </c>
      <c r="V215" s="17" t="s">
        <v>40</v>
      </c>
    </row>
    <row r="216" spans="1:22" ht="15.75" customHeight="1" x14ac:dyDescent="0.25">
      <c r="A216" s="17" t="s">
        <v>4475</v>
      </c>
      <c r="B216" s="23" t="s">
        <v>7268</v>
      </c>
      <c r="C216" s="17" t="s">
        <v>2157</v>
      </c>
      <c r="D216" s="23" t="s">
        <v>7276</v>
      </c>
      <c r="E216" s="17" t="s">
        <v>254</v>
      </c>
      <c r="F216" s="23" t="s">
        <v>7516</v>
      </c>
      <c r="G216" s="17" t="s">
        <v>1912</v>
      </c>
      <c r="H216" s="23" t="s">
        <v>7519</v>
      </c>
      <c r="I216" s="17" t="s">
        <v>2661</v>
      </c>
      <c r="J216" s="22">
        <v>1</v>
      </c>
      <c r="K216" s="20" t="s">
        <v>4508</v>
      </c>
      <c r="L216" s="20" t="s">
        <v>4183</v>
      </c>
      <c r="M216" s="16">
        <v>0.8</v>
      </c>
      <c r="N216" s="17" t="s">
        <v>51</v>
      </c>
      <c r="O216" s="14">
        <v>454235</v>
      </c>
      <c r="P216" s="14">
        <v>207050</v>
      </c>
      <c r="Q216" s="14">
        <v>661285</v>
      </c>
      <c r="R216" s="19">
        <v>40978</v>
      </c>
      <c r="S216" s="27">
        <v>41090</v>
      </c>
      <c r="T216" s="14">
        <v>363388</v>
      </c>
      <c r="U216" s="17" t="s">
        <v>181</v>
      </c>
      <c r="V216" s="17" t="s">
        <v>40</v>
      </c>
    </row>
    <row r="217" spans="1:22" ht="15.75" customHeight="1" x14ac:dyDescent="0.25">
      <c r="A217" s="17" t="s">
        <v>4475</v>
      </c>
      <c r="B217" s="23" t="s">
        <v>7268</v>
      </c>
      <c r="C217" s="17" t="s">
        <v>2157</v>
      </c>
      <c r="D217" s="23" t="s">
        <v>7276</v>
      </c>
      <c r="E217" s="17" t="s">
        <v>254</v>
      </c>
      <c r="F217" s="23" t="s">
        <v>7516</v>
      </c>
      <c r="G217" s="17" t="s">
        <v>3325</v>
      </c>
      <c r="H217" s="23" t="s">
        <v>7520</v>
      </c>
      <c r="I217" s="17" t="s">
        <v>2396</v>
      </c>
      <c r="J217" s="22">
        <v>1</v>
      </c>
      <c r="K217" s="20" t="s">
        <v>4508</v>
      </c>
      <c r="L217" s="20" t="s">
        <v>4183</v>
      </c>
      <c r="M217" s="16">
        <v>0.14000000000000001</v>
      </c>
      <c r="N217" s="17" t="s">
        <v>51</v>
      </c>
      <c r="O217" s="14">
        <v>421932</v>
      </c>
      <c r="P217" s="14">
        <v>278523</v>
      </c>
      <c r="Q217" s="14">
        <v>700455</v>
      </c>
      <c r="R217" s="27">
        <v>40984</v>
      </c>
      <c r="S217" s="27">
        <v>41105</v>
      </c>
      <c r="T217" s="14">
        <v>337545.6</v>
      </c>
      <c r="U217" s="17" t="s">
        <v>181</v>
      </c>
      <c r="V217" s="17" t="s">
        <v>40</v>
      </c>
    </row>
    <row r="218" spans="1:22" ht="15.75" customHeight="1" x14ac:dyDescent="0.25">
      <c r="A218" s="17" t="s">
        <v>4475</v>
      </c>
      <c r="B218" s="23" t="s">
        <v>7268</v>
      </c>
      <c r="C218" s="17" t="s">
        <v>2157</v>
      </c>
      <c r="D218" s="23" t="s">
        <v>7276</v>
      </c>
      <c r="E218" s="17" t="s">
        <v>254</v>
      </c>
      <c r="F218" s="23" t="s">
        <v>7516</v>
      </c>
      <c r="G218" s="17" t="s">
        <v>3327</v>
      </c>
      <c r="H218" s="23" t="s">
        <v>7521</v>
      </c>
      <c r="I218" s="17" t="s">
        <v>447</v>
      </c>
      <c r="J218" s="22">
        <v>1</v>
      </c>
      <c r="K218" s="20" t="s">
        <v>4541</v>
      </c>
      <c r="L218" s="20" t="s">
        <v>4581</v>
      </c>
      <c r="M218" s="16">
        <v>60</v>
      </c>
      <c r="N218" s="17" t="s">
        <v>137</v>
      </c>
      <c r="O218" s="14">
        <v>696076</v>
      </c>
      <c r="P218" s="14">
        <v>315290</v>
      </c>
      <c r="Q218" s="14">
        <v>1011366</v>
      </c>
      <c r="R218" s="27">
        <v>40954</v>
      </c>
      <c r="S218" s="18"/>
      <c r="T218" s="14">
        <v>556860.80000000005</v>
      </c>
      <c r="U218" s="17" t="s">
        <v>181</v>
      </c>
      <c r="V218" s="17" t="s">
        <v>246</v>
      </c>
    </row>
    <row r="219" spans="1:22" ht="15.75" customHeight="1" x14ac:dyDescent="0.25">
      <c r="A219" s="17" t="s">
        <v>4475</v>
      </c>
      <c r="B219" s="23" t="s">
        <v>7268</v>
      </c>
      <c r="C219" s="17" t="s">
        <v>2157</v>
      </c>
      <c r="D219" s="23" t="s">
        <v>7276</v>
      </c>
      <c r="E219" s="17" t="s">
        <v>254</v>
      </c>
      <c r="F219" s="23" t="s">
        <v>7516</v>
      </c>
      <c r="G219" s="17" t="s">
        <v>3592</v>
      </c>
      <c r="H219" s="23" t="s">
        <v>7522</v>
      </c>
      <c r="I219" s="17" t="s">
        <v>3658</v>
      </c>
      <c r="J219" s="22">
        <v>1</v>
      </c>
      <c r="K219" s="22" t="s">
        <v>4508</v>
      </c>
      <c r="L219" s="22" t="s">
        <v>4530</v>
      </c>
      <c r="M219" s="16">
        <v>11.5</v>
      </c>
      <c r="N219" s="17" t="s">
        <v>137</v>
      </c>
      <c r="O219" s="14">
        <v>357026</v>
      </c>
      <c r="P219" s="14">
        <v>172280</v>
      </c>
      <c r="Q219" s="14">
        <v>529306</v>
      </c>
      <c r="R219" s="19">
        <v>40988</v>
      </c>
      <c r="S219" s="27">
        <v>41090</v>
      </c>
      <c r="T219" s="14">
        <v>321323.39999999997</v>
      </c>
      <c r="U219" s="17" t="s">
        <v>39</v>
      </c>
      <c r="V219" s="17" t="s">
        <v>40</v>
      </c>
    </row>
    <row r="220" spans="1:22" ht="15.75" customHeight="1" x14ac:dyDescent="0.25">
      <c r="A220" s="17" t="s">
        <v>4475</v>
      </c>
      <c r="B220" s="23" t="s">
        <v>7268</v>
      </c>
      <c r="C220" s="17" t="s">
        <v>2157</v>
      </c>
      <c r="D220" s="23" t="s">
        <v>7276</v>
      </c>
      <c r="E220" s="17" t="s">
        <v>254</v>
      </c>
      <c r="F220" s="23" t="s">
        <v>7516</v>
      </c>
      <c r="G220" s="17" t="s">
        <v>3471</v>
      </c>
      <c r="H220" s="23" t="s">
        <v>7523</v>
      </c>
      <c r="I220" s="17" t="s">
        <v>4124</v>
      </c>
      <c r="J220" s="22">
        <v>1</v>
      </c>
      <c r="K220" s="20" t="s">
        <v>4511</v>
      </c>
      <c r="L220" s="20" t="s">
        <v>4124</v>
      </c>
      <c r="M220" s="16">
        <v>30</v>
      </c>
      <c r="N220" s="17" t="s">
        <v>333</v>
      </c>
      <c r="O220" s="14">
        <v>371367</v>
      </c>
      <c r="P220" s="14">
        <v>261900</v>
      </c>
      <c r="Q220" s="14">
        <v>633267</v>
      </c>
      <c r="R220" s="27">
        <v>41012</v>
      </c>
      <c r="S220" s="27">
        <v>41105</v>
      </c>
      <c r="T220" s="14">
        <v>297093.59999999998</v>
      </c>
      <c r="U220" s="17" t="s">
        <v>181</v>
      </c>
      <c r="V220" s="17" t="s">
        <v>40</v>
      </c>
    </row>
    <row r="221" spans="1:22" ht="15.75" customHeight="1" x14ac:dyDescent="0.25">
      <c r="A221" s="17" t="s">
        <v>4475</v>
      </c>
      <c r="B221" s="23" t="s">
        <v>7268</v>
      </c>
      <c r="C221" s="17" t="s">
        <v>2157</v>
      </c>
      <c r="D221" s="23" t="s">
        <v>7276</v>
      </c>
      <c r="E221" s="17" t="s">
        <v>254</v>
      </c>
      <c r="F221" s="23" t="s">
        <v>7516</v>
      </c>
      <c r="G221" s="17" t="s">
        <v>1100</v>
      </c>
      <c r="H221" s="23" t="s">
        <v>7524</v>
      </c>
      <c r="I221" s="17" t="s">
        <v>6470</v>
      </c>
      <c r="J221" s="22">
        <v>1</v>
      </c>
      <c r="K221" s="20" t="s">
        <v>4519</v>
      </c>
      <c r="L221" s="22" t="s">
        <v>4525</v>
      </c>
      <c r="M221" s="25"/>
      <c r="N221" s="17" t="s">
        <v>38</v>
      </c>
      <c r="O221" s="14">
        <v>335574</v>
      </c>
      <c r="P221" s="14">
        <v>347240</v>
      </c>
      <c r="Q221" s="14">
        <v>682814</v>
      </c>
      <c r="R221" s="19">
        <v>41011</v>
      </c>
      <c r="S221" s="27">
        <v>41090</v>
      </c>
      <c r="T221" s="14">
        <v>268459.2</v>
      </c>
      <c r="U221" s="17" t="s">
        <v>181</v>
      </c>
      <c r="V221" s="17" t="s">
        <v>40</v>
      </c>
    </row>
    <row r="222" spans="1:22" ht="15.75" customHeight="1" x14ac:dyDescent="0.25">
      <c r="A222" s="17" t="s">
        <v>4475</v>
      </c>
      <c r="B222" s="23" t="s">
        <v>7268</v>
      </c>
      <c r="C222" s="17" t="s">
        <v>2157</v>
      </c>
      <c r="D222" s="23" t="s">
        <v>7276</v>
      </c>
      <c r="E222" s="17" t="s">
        <v>254</v>
      </c>
      <c r="F222" s="23" t="s">
        <v>7516</v>
      </c>
      <c r="G222" s="17" t="s">
        <v>3323</v>
      </c>
      <c r="H222" s="23" t="s">
        <v>7525</v>
      </c>
      <c r="I222" s="17" t="s">
        <v>6471</v>
      </c>
      <c r="J222" s="22">
        <v>1</v>
      </c>
      <c r="K222" s="20" t="s">
        <v>4519</v>
      </c>
      <c r="L222" s="22" t="s">
        <v>4525</v>
      </c>
      <c r="M222" s="16">
        <v>44</v>
      </c>
      <c r="N222" s="17" t="s">
        <v>38</v>
      </c>
      <c r="O222" s="14">
        <v>439699</v>
      </c>
      <c r="P222" s="14">
        <v>401114</v>
      </c>
      <c r="Q222" s="14">
        <v>840813</v>
      </c>
      <c r="R222" s="19">
        <v>40980</v>
      </c>
      <c r="S222" s="27">
        <v>41105</v>
      </c>
      <c r="T222" s="14">
        <v>351759.2</v>
      </c>
      <c r="U222" s="17" t="s">
        <v>181</v>
      </c>
      <c r="V222" s="17" t="s">
        <v>40</v>
      </c>
    </row>
    <row r="223" spans="1:22" ht="15.75" customHeight="1" x14ac:dyDescent="0.25">
      <c r="A223" s="17" t="s">
        <v>4475</v>
      </c>
      <c r="B223" s="23" t="s">
        <v>7268</v>
      </c>
      <c r="C223" s="17" t="s">
        <v>2157</v>
      </c>
      <c r="D223" s="23" t="s">
        <v>7276</v>
      </c>
      <c r="E223" s="17" t="s">
        <v>254</v>
      </c>
      <c r="F223" s="23" t="s">
        <v>7516</v>
      </c>
      <c r="G223" s="17" t="s">
        <v>120</v>
      </c>
      <c r="H223" s="23" t="s">
        <v>7526</v>
      </c>
      <c r="I223" s="17" t="s">
        <v>6472</v>
      </c>
      <c r="J223" s="22">
        <v>1</v>
      </c>
      <c r="K223" s="20" t="s">
        <v>4508</v>
      </c>
      <c r="L223" s="20" t="s">
        <v>4183</v>
      </c>
      <c r="M223" s="16">
        <v>0.8</v>
      </c>
      <c r="N223" s="17" t="s">
        <v>51</v>
      </c>
      <c r="O223" s="14">
        <v>456391</v>
      </c>
      <c r="P223" s="14">
        <v>271064</v>
      </c>
      <c r="Q223" s="14">
        <v>727455</v>
      </c>
      <c r="R223" s="19">
        <v>40961</v>
      </c>
      <c r="S223" s="27">
        <v>41059</v>
      </c>
      <c r="T223" s="14">
        <v>365112.8</v>
      </c>
      <c r="U223" s="17" t="s">
        <v>181</v>
      </c>
      <c r="V223" s="17" t="s">
        <v>40</v>
      </c>
    </row>
    <row r="224" spans="1:22" ht="15.75" customHeight="1" x14ac:dyDescent="0.25">
      <c r="A224" s="17" t="s">
        <v>4475</v>
      </c>
      <c r="B224" s="23" t="s">
        <v>7268</v>
      </c>
      <c r="C224" s="17" t="s">
        <v>2157</v>
      </c>
      <c r="D224" s="23" t="s">
        <v>7276</v>
      </c>
      <c r="E224" s="17" t="s">
        <v>254</v>
      </c>
      <c r="F224" s="23" t="s">
        <v>7516</v>
      </c>
      <c r="G224" s="17" t="s">
        <v>68</v>
      </c>
      <c r="H224" s="23" t="s">
        <v>7527</v>
      </c>
      <c r="I224" s="17" t="s">
        <v>6473</v>
      </c>
      <c r="J224" s="22">
        <v>1</v>
      </c>
      <c r="K224" s="20" t="s">
        <v>4508</v>
      </c>
      <c r="L224" s="20" t="s">
        <v>4183</v>
      </c>
      <c r="M224" s="16">
        <v>0.23</v>
      </c>
      <c r="N224" s="17" t="s">
        <v>51</v>
      </c>
      <c r="O224" s="14">
        <v>729353</v>
      </c>
      <c r="P224" s="14">
        <v>314975</v>
      </c>
      <c r="Q224" s="14">
        <v>1044328</v>
      </c>
      <c r="R224" s="19">
        <v>40984</v>
      </c>
      <c r="S224" s="27">
        <v>41090</v>
      </c>
      <c r="T224" s="14">
        <v>609536</v>
      </c>
      <c r="U224" s="17" t="s">
        <v>181</v>
      </c>
      <c r="V224" s="17" t="s">
        <v>40</v>
      </c>
    </row>
    <row r="225" spans="1:22" ht="15.75" customHeight="1" x14ac:dyDescent="0.25">
      <c r="A225" s="17" t="s">
        <v>4475</v>
      </c>
      <c r="B225" s="23" t="s">
        <v>7268</v>
      </c>
      <c r="C225" s="17" t="s">
        <v>2157</v>
      </c>
      <c r="D225" s="23" t="s">
        <v>7276</v>
      </c>
      <c r="E225" s="17" t="s">
        <v>254</v>
      </c>
      <c r="F225" s="23" t="s">
        <v>7516</v>
      </c>
      <c r="G225" s="17" t="s">
        <v>3594</v>
      </c>
      <c r="H225" s="23" t="s">
        <v>7528</v>
      </c>
      <c r="I225" s="17" t="s">
        <v>6474</v>
      </c>
      <c r="J225" s="22">
        <v>1</v>
      </c>
      <c r="K225" s="20" t="s">
        <v>4508</v>
      </c>
      <c r="L225" s="20" t="s">
        <v>4183</v>
      </c>
      <c r="M225" s="16">
        <v>0.12</v>
      </c>
      <c r="N225" s="17" t="s">
        <v>51</v>
      </c>
      <c r="O225" s="14">
        <v>446939</v>
      </c>
      <c r="P225" s="14">
        <v>204803</v>
      </c>
      <c r="Q225" s="14">
        <v>651742</v>
      </c>
      <c r="R225" s="19">
        <v>40984</v>
      </c>
      <c r="S225" s="27">
        <v>41105</v>
      </c>
      <c r="T225" s="14">
        <v>357551.2</v>
      </c>
      <c r="U225" s="17" t="s">
        <v>181</v>
      </c>
      <c r="V225" s="17" t="s">
        <v>40</v>
      </c>
    </row>
    <row r="226" spans="1:22" ht="15.75" customHeight="1" x14ac:dyDescent="0.25">
      <c r="A226" s="17" t="s">
        <v>4475</v>
      </c>
      <c r="B226" s="23" t="s">
        <v>7268</v>
      </c>
      <c r="C226" s="17" t="s">
        <v>2157</v>
      </c>
      <c r="D226" s="23" t="s">
        <v>7276</v>
      </c>
      <c r="E226" s="17" t="s">
        <v>254</v>
      </c>
      <c r="F226" s="23" t="s">
        <v>7516</v>
      </c>
      <c r="G226" s="17" t="s">
        <v>3324</v>
      </c>
      <c r="H226" s="23" t="s">
        <v>7529</v>
      </c>
      <c r="I226" s="17" t="s">
        <v>6475</v>
      </c>
      <c r="J226" s="22">
        <v>1</v>
      </c>
      <c r="K226" s="20" t="s">
        <v>4508</v>
      </c>
      <c r="L226" s="20" t="s">
        <v>4183</v>
      </c>
      <c r="M226" s="16">
        <v>0.14000000000000001</v>
      </c>
      <c r="N226" s="17" t="s">
        <v>51</v>
      </c>
      <c r="O226" s="14">
        <v>487749</v>
      </c>
      <c r="P226" s="14">
        <v>240659</v>
      </c>
      <c r="Q226" s="14">
        <v>728408</v>
      </c>
      <c r="R226" s="19">
        <v>40954</v>
      </c>
      <c r="S226" s="27">
        <v>41105</v>
      </c>
      <c r="T226" s="14">
        <v>390199.2</v>
      </c>
      <c r="U226" s="17" t="s">
        <v>181</v>
      </c>
      <c r="V226" s="17" t="s">
        <v>40</v>
      </c>
    </row>
    <row r="227" spans="1:22" ht="15.75" customHeight="1" x14ac:dyDescent="0.25">
      <c r="A227" s="17" t="s">
        <v>4475</v>
      </c>
      <c r="B227" s="23" t="s">
        <v>7268</v>
      </c>
      <c r="C227" s="17" t="s">
        <v>2157</v>
      </c>
      <c r="D227" s="23" t="s">
        <v>7276</v>
      </c>
      <c r="E227" s="17" t="s">
        <v>254</v>
      </c>
      <c r="F227" s="23" t="s">
        <v>7516</v>
      </c>
      <c r="G227" s="17" t="s">
        <v>6476</v>
      </c>
      <c r="H227" s="23" t="s">
        <v>7530</v>
      </c>
      <c r="I227" s="17" t="s">
        <v>6472</v>
      </c>
      <c r="J227" s="22">
        <v>1</v>
      </c>
      <c r="K227" s="20" t="s">
        <v>4508</v>
      </c>
      <c r="L227" s="20" t="s">
        <v>4183</v>
      </c>
      <c r="M227" s="16">
        <v>0.8</v>
      </c>
      <c r="N227" s="17" t="s">
        <v>51</v>
      </c>
      <c r="O227" s="14">
        <v>589055</v>
      </c>
      <c r="P227" s="14">
        <v>282150</v>
      </c>
      <c r="Q227" s="14">
        <v>871205</v>
      </c>
      <c r="R227" s="19">
        <v>40961</v>
      </c>
      <c r="S227" s="27">
        <v>41090</v>
      </c>
      <c r="T227" s="14">
        <v>471244</v>
      </c>
      <c r="U227" s="17" t="s">
        <v>181</v>
      </c>
      <c r="V227" s="17" t="s">
        <v>40</v>
      </c>
    </row>
    <row r="228" spans="1:22" ht="15.75" customHeight="1" x14ac:dyDescent="0.25">
      <c r="A228" s="17" t="s">
        <v>4475</v>
      </c>
      <c r="B228" s="23" t="s">
        <v>7268</v>
      </c>
      <c r="C228" s="17" t="s">
        <v>2157</v>
      </c>
      <c r="D228" s="23" t="s">
        <v>7276</v>
      </c>
      <c r="E228" s="17" t="s">
        <v>254</v>
      </c>
      <c r="F228" s="23" t="s">
        <v>7516</v>
      </c>
      <c r="G228" s="17" t="s">
        <v>3593</v>
      </c>
      <c r="H228" s="23" t="s">
        <v>7531</v>
      </c>
      <c r="I228" s="17" t="s">
        <v>6477</v>
      </c>
      <c r="J228" s="22">
        <v>1</v>
      </c>
      <c r="K228" s="20" t="s">
        <v>4519</v>
      </c>
      <c r="L228" s="22" t="s">
        <v>4525</v>
      </c>
      <c r="M228" s="16">
        <v>700</v>
      </c>
      <c r="N228" s="17" t="s">
        <v>38</v>
      </c>
      <c r="O228" s="14">
        <v>466885</v>
      </c>
      <c r="P228" s="14">
        <v>223895</v>
      </c>
      <c r="Q228" s="14">
        <v>690780</v>
      </c>
      <c r="R228" s="19">
        <v>40964</v>
      </c>
      <c r="S228" s="27">
        <v>41059</v>
      </c>
      <c r="T228" s="14">
        <v>373508</v>
      </c>
      <c r="U228" s="17" t="s">
        <v>181</v>
      </c>
      <c r="V228" s="17" t="s">
        <v>40</v>
      </c>
    </row>
    <row r="229" spans="1:22" ht="15.75" customHeight="1" x14ac:dyDescent="0.25">
      <c r="A229" s="17" t="s">
        <v>4475</v>
      </c>
      <c r="B229" s="23" t="s">
        <v>7268</v>
      </c>
      <c r="C229" s="17" t="s">
        <v>2157</v>
      </c>
      <c r="D229" s="23" t="s">
        <v>7276</v>
      </c>
      <c r="E229" s="17" t="s">
        <v>254</v>
      </c>
      <c r="F229" s="23" t="s">
        <v>7516</v>
      </c>
      <c r="G229" s="17" t="s">
        <v>212</v>
      </c>
      <c r="H229" s="23" t="s">
        <v>7532</v>
      </c>
      <c r="I229" s="17" t="s">
        <v>6478</v>
      </c>
      <c r="J229" s="22">
        <v>1</v>
      </c>
      <c r="K229" s="20" t="s">
        <v>4519</v>
      </c>
      <c r="L229" s="22" t="s">
        <v>4525</v>
      </c>
      <c r="M229" s="16">
        <v>72</v>
      </c>
      <c r="N229" s="17" t="s">
        <v>38</v>
      </c>
      <c r="O229" s="14">
        <v>478915</v>
      </c>
      <c r="P229" s="14">
        <v>240605</v>
      </c>
      <c r="Q229" s="14">
        <v>719520</v>
      </c>
      <c r="R229" s="19">
        <v>40987</v>
      </c>
      <c r="S229" s="27">
        <v>41090</v>
      </c>
      <c r="T229" s="14">
        <v>431023.5</v>
      </c>
      <c r="U229" s="17" t="s">
        <v>39</v>
      </c>
      <c r="V229" s="17" t="s">
        <v>40</v>
      </c>
    </row>
    <row r="230" spans="1:22" ht="15.75" customHeight="1" x14ac:dyDescent="0.25">
      <c r="A230" s="17" t="s">
        <v>4475</v>
      </c>
      <c r="B230" s="23" t="s">
        <v>7268</v>
      </c>
      <c r="C230" s="17" t="s">
        <v>2157</v>
      </c>
      <c r="D230" s="23" t="s">
        <v>7276</v>
      </c>
      <c r="E230" s="17" t="s">
        <v>254</v>
      </c>
      <c r="F230" s="23" t="s">
        <v>7516</v>
      </c>
      <c r="G230" s="17" t="s">
        <v>3137</v>
      </c>
      <c r="H230" s="23" t="s">
        <v>7533</v>
      </c>
      <c r="I230" s="17" t="s">
        <v>6474</v>
      </c>
      <c r="J230" s="22">
        <v>1</v>
      </c>
      <c r="K230" s="20" t="s">
        <v>4508</v>
      </c>
      <c r="L230" s="20" t="s">
        <v>4183</v>
      </c>
      <c r="M230" s="16">
        <v>0.12</v>
      </c>
      <c r="N230" s="17" t="s">
        <v>51</v>
      </c>
      <c r="O230" s="14">
        <v>400699</v>
      </c>
      <c r="P230" s="14">
        <v>174481</v>
      </c>
      <c r="Q230" s="14">
        <v>575180</v>
      </c>
      <c r="R230" s="19">
        <v>40960</v>
      </c>
      <c r="S230" s="27">
        <v>41059</v>
      </c>
      <c r="T230" s="14">
        <v>320559.2</v>
      </c>
      <c r="U230" s="17" t="s">
        <v>181</v>
      </c>
      <c r="V230" s="17" t="s">
        <v>40</v>
      </c>
    </row>
    <row r="231" spans="1:22" ht="15.75" customHeight="1" x14ac:dyDescent="0.25">
      <c r="A231" s="17" t="s">
        <v>4475</v>
      </c>
      <c r="B231" s="23" t="s">
        <v>7268</v>
      </c>
      <c r="C231" s="17" t="s">
        <v>2157</v>
      </c>
      <c r="D231" s="23" t="s">
        <v>7276</v>
      </c>
      <c r="E231" s="17" t="s">
        <v>254</v>
      </c>
      <c r="F231" s="23" t="s">
        <v>7516</v>
      </c>
      <c r="G231" s="17" t="s">
        <v>104</v>
      </c>
      <c r="H231" s="23" t="s">
        <v>7534</v>
      </c>
      <c r="I231" s="17" t="s">
        <v>6479</v>
      </c>
      <c r="J231" s="22">
        <v>1</v>
      </c>
      <c r="K231" s="20" t="s">
        <v>4519</v>
      </c>
      <c r="L231" s="22" t="s">
        <v>4525</v>
      </c>
      <c r="M231" s="25"/>
      <c r="N231" s="17" t="s">
        <v>38</v>
      </c>
      <c r="O231" s="14">
        <v>32567</v>
      </c>
      <c r="P231" s="14">
        <v>744385</v>
      </c>
      <c r="Q231" s="14">
        <v>776952</v>
      </c>
      <c r="R231" s="25"/>
      <c r="S231" s="18"/>
      <c r="T231" s="14">
        <v>0</v>
      </c>
      <c r="U231" s="17" t="s">
        <v>29</v>
      </c>
      <c r="V231" s="17" t="s">
        <v>31</v>
      </c>
    </row>
    <row r="232" spans="1:22" ht="15.75" customHeight="1" x14ac:dyDescent="0.25">
      <c r="A232" s="17" t="s">
        <v>4475</v>
      </c>
      <c r="B232" s="23" t="s">
        <v>7268</v>
      </c>
      <c r="C232" s="17" t="s">
        <v>2157</v>
      </c>
      <c r="D232" s="23" t="s">
        <v>7276</v>
      </c>
      <c r="E232" s="17" t="s">
        <v>1112</v>
      </c>
      <c r="F232" s="23" t="s">
        <v>7535</v>
      </c>
      <c r="G232" s="17" t="s">
        <v>3582</v>
      </c>
      <c r="H232" s="23" t="s">
        <v>7536</v>
      </c>
      <c r="I232" s="17" t="s">
        <v>6474</v>
      </c>
      <c r="J232" s="22">
        <v>1</v>
      </c>
      <c r="K232" s="20" t="s">
        <v>4508</v>
      </c>
      <c r="L232" s="20" t="s">
        <v>4183</v>
      </c>
      <c r="M232" s="16">
        <v>0.18</v>
      </c>
      <c r="N232" s="17" t="s">
        <v>51</v>
      </c>
      <c r="O232" s="14">
        <v>634070.85</v>
      </c>
      <c r="P232" s="14">
        <v>285950.15000000002</v>
      </c>
      <c r="Q232" s="14">
        <v>920021</v>
      </c>
      <c r="R232" s="25"/>
      <c r="S232" s="18"/>
      <c r="T232" s="14">
        <v>507256.68</v>
      </c>
      <c r="U232" s="17" t="s">
        <v>181</v>
      </c>
      <c r="V232" s="17" t="s">
        <v>246</v>
      </c>
    </row>
    <row r="233" spans="1:22" ht="15.75" customHeight="1" x14ac:dyDescent="0.25">
      <c r="A233" s="17" t="s">
        <v>4475</v>
      </c>
      <c r="B233" s="23" t="s">
        <v>7268</v>
      </c>
      <c r="C233" s="17" t="s">
        <v>2157</v>
      </c>
      <c r="D233" s="23" t="s">
        <v>7276</v>
      </c>
      <c r="E233" s="17" t="s">
        <v>1112</v>
      </c>
      <c r="F233" s="23" t="s">
        <v>7535</v>
      </c>
      <c r="G233" s="17" t="s">
        <v>3584</v>
      </c>
      <c r="H233" s="23" t="s">
        <v>7537</v>
      </c>
      <c r="I233" s="17" t="s">
        <v>5030</v>
      </c>
      <c r="J233" s="22">
        <v>1</v>
      </c>
      <c r="K233" s="20" t="s">
        <v>4511</v>
      </c>
      <c r="L233" s="20" t="s">
        <v>4577</v>
      </c>
      <c r="M233" s="16">
        <v>63</v>
      </c>
      <c r="N233" s="17" t="s">
        <v>28</v>
      </c>
      <c r="O233" s="14">
        <v>524360.19999999995</v>
      </c>
      <c r="P233" s="14">
        <v>225389.8</v>
      </c>
      <c r="Q233" s="14">
        <v>749750</v>
      </c>
      <c r="R233" s="19">
        <v>40974</v>
      </c>
      <c r="S233" s="18"/>
      <c r="T233" s="14">
        <v>419488.16</v>
      </c>
      <c r="U233" s="17" t="s">
        <v>181</v>
      </c>
      <c r="V233" s="17" t="s">
        <v>246</v>
      </c>
    </row>
    <row r="234" spans="1:22" ht="15.75" customHeight="1" x14ac:dyDescent="0.25">
      <c r="A234" s="17" t="s">
        <v>4475</v>
      </c>
      <c r="B234" s="23" t="s">
        <v>7268</v>
      </c>
      <c r="C234" s="17" t="s">
        <v>2157</v>
      </c>
      <c r="D234" s="23" t="s">
        <v>7276</v>
      </c>
      <c r="E234" s="17" t="s">
        <v>1112</v>
      </c>
      <c r="F234" s="23" t="s">
        <v>7535</v>
      </c>
      <c r="G234" s="17" t="s">
        <v>3313</v>
      </c>
      <c r="H234" s="23" t="s">
        <v>7538</v>
      </c>
      <c r="I234" s="17" t="s">
        <v>6474</v>
      </c>
      <c r="J234" s="22">
        <v>1</v>
      </c>
      <c r="K234" s="20" t="s">
        <v>4508</v>
      </c>
      <c r="L234" s="20" t="s">
        <v>4183</v>
      </c>
      <c r="M234" s="16">
        <v>0.2</v>
      </c>
      <c r="N234" s="17" t="s">
        <v>51</v>
      </c>
      <c r="O234" s="14">
        <v>766335.4</v>
      </c>
      <c r="P234" s="14">
        <v>335072.59999999998</v>
      </c>
      <c r="Q234" s="14">
        <v>1101408</v>
      </c>
      <c r="R234" s="19">
        <v>40996</v>
      </c>
      <c r="S234" s="18"/>
      <c r="T234" s="14">
        <v>613068.31999999995</v>
      </c>
      <c r="U234" s="17" t="s">
        <v>181</v>
      </c>
      <c r="V234" s="17" t="s">
        <v>246</v>
      </c>
    </row>
    <row r="235" spans="1:22" ht="15.75" customHeight="1" x14ac:dyDescent="0.25">
      <c r="A235" s="17" t="s">
        <v>4475</v>
      </c>
      <c r="B235" s="23" t="s">
        <v>7268</v>
      </c>
      <c r="C235" s="17" t="s">
        <v>2157</v>
      </c>
      <c r="D235" s="23" t="s">
        <v>7276</v>
      </c>
      <c r="E235" s="17" t="s">
        <v>1112</v>
      </c>
      <c r="F235" s="23" t="s">
        <v>7535</v>
      </c>
      <c r="G235" s="17" t="s">
        <v>3453</v>
      </c>
      <c r="H235" s="23" t="s">
        <v>7539</v>
      </c>
      <c r="I235" s="17" t="s">
        <v>6474</v>
      </c>
      <c r="J235" s="22">
        <v>1</v>
      </c>
      <c r="K235" s="20" t="s">
        <v>4508</v>
      </c>
      <c r="L235" s="20" t="s">
        <v>4183</v>
      </c>
      <c r="M235" s="16">
        <v>0.17</v>
      </c>
      <c r="N235" s="17" t="s">
        <v>51</v>
      </c>
      <c r="O235" s="14">
        <v>625740.71</v>
      </c>
      <c r="P235" s="14">
        <v>270058.28999999998</v>
      </c>
      <c r="Q235" s="14">
        <v>895799</v>
      </c>
      <c r="R235" s="19">
        <v>41024</v>
      </c>
      <c r="S235" s="25"/>
      <c r="T235" s="14">
        <v>375444.43</v>
      </c>
      <c r="U235" s="17" t="s">
        <v>181</v>
      </c>
      <c r="V235" s="17" t="s">
        <v>246</v>
      </c>
    </row>
    <row r="236" spans="1:22" ht="15.75" customHeight="1" x14ac:dyDescent="0.25">
      <c r="A236" s="17" t="s">
        <v>4475</v>
      </c>
      <c r="B236" s="23" t="s">
        <v>7268</v>
      </c>
      <c r="C236" s="17" t="s">
        <v>2157</v>
      </c>
      <c r="D236" s="23" t="s">
        <v>7276</v>
      </c>
      <c r="E236" s="17" t="s">
        <v>1112</v>
      </c>
      <c r="F236" s="23" t="s">
        <v>7535</v>
      </c>
      <c r="G236" s="17" t="s">
        <v>3310</v>
      </c>
      <c r="H236" s="23" t="s">
        <v>7540</v>
      </c>
      <c r="I236" s="17" t="s">
        <v>6387</v>
      </c>
      <c r="J236" s="22">
        <v>1</v>
      </c>
      <c r="K236" s="20" t="s">
        <v>4508</v>
      </c>
      <c r="L236" s="20" t="s">
        <v>4183</v>
      </c>
      <c r="M236" s="16">
        <v>0.61</v>
      </c>
      <c r="N236" s="17" t="s">
        <v>51</v>
      </c>
      <c r="O236" s="14">
        <v>625574.79</v>
      </c>
      <c r="P236" s="14">
        <v>273668.21000000002</v>
      </c>
      <c r="Q236" s="14">
        <v>899243</v>
      </c>
      <c r="R236" s="27">
        <v>40981</v>
      </c>
      <c r="S236" s="27">
        <v>41105</v>
      </c>
      <c r="T236" s="14">
        <v>500459.83</v>
      </c>
      <c r="U236" s="17" t="s">
        <v>181</v>
      </c>
      <c r="V236" s="17" t="s">
        <v>40</v>
      </c>
    </row>
    <row r="237" spans="1:22" ht="15.75" customHeight="1" x14ac:dyDescent="0.25">
      <c r="A237" s="17" t="s">
        <v>4475</v>
      </c>
      <c r="B237" s="23" t="s">
        <v>7268</v>
      </c>
      <c r="C237" s="17" t="s">
        <v>2157</v>
      </c>
      <c r="D237" s="23" t="s">
        <v>7276</v>
      </c>
      <c r="E237" s="17" t="s">
        <v>1112</v>
      </c>
      <c r="F237" s="23" t="s">
        <v>7535</v>
      </c>
      <c r="G237" s="17" t="s">
        <v>3458</v>
      </c>
      <c r="H237" s="23" t="s">
        <v>7541</v>
      </c>
      <c r="I237" s="17" t="s">
        <v>5030</v>
      </c>
      <c r="J237" s="22">
        <v>1</v>
      </c>
      <c r="K237" s="20" t="s">
        <v>4511</v>
      </c>
      <c r="L237" s="20" t="s">
        <v>4577</v>
      </c>
      <c r="M237" s="16">
        <v>63</v>
      </c>
      <c r="N237" s="17" t="s">
        <v>28</v>
      </c>
      <c r="O237" s="14">
        <v>523179.6</v>
      </c>
      <c r="P237" s="14">
        <v>226091.4</v>
      </c>
      <c r="Q237" s="14">
        <v>749271</v>
      </c>
      <c r="R237" s="19">
        <v>40998</v>
      </c>
      <c r="S237" s="18"/>
      <c r="T237" s="14">
        <v>418543.68</v>
      </c>
      <c r="U237" s="17" t="s">
        <v>181</v>
      </c>
      <c r="V237" s="17" t="s">
        <v>246</v>
      </c>
    </row>
    <row r="238" spans="1:22" ht="15.75" customHeight="1" x14ac:dyDescent="0.25">
      <c r="A238" s="17" t="s">
        <v>4475</v>
      </c>
      <c r="B238" s="23" t="s">
        <v>7268</v>
      </c>
      <c r="C238" s="17" t="s">
        <v>2157</v>
      </c>
      <c r="D238" s="23" t="s">
        <v>7276</v>
      </c>
      <c r="E238" s="17" t="s">
        <v>1112</v>
      </c>
      <c r="F238" s="23" t="s">
        <v>7535</v>
      </c>
      <c r="G238" s="17" t="s">
        <v>3457</v>
      </c>
      <c r="H238" s="23" t="s">
        <v>7542</v>
      </c>
      <c r="I238" s="17" t="s">
        <v>6474</v>
      </c>
      <c r="J238" s="22">
        <v>1</v>
      </c>
      <c r="K238" s="20" t="s">
        <v>4508</v>
      </c>
      <c r="L238" s="20" t="s">
        <v>4183</v>
      </c>
      <c r="M238" s="16">
        <v>0.40699999999999997</v>
      </c>
      <c r="N238" s="17" t="s">
        <v>51</v>
      </c>
      <c r="O238" s="14">
        <v>899996.3</v>
      </c>
      <c r="P238" s="14">
        <v>403464.7</v>
      </c>
      <c r="Q238" s="14">
        <v>1303461</v>
      </c>
      <c r="R238" s="19">
        <v>41020</v>
      </c>
      <c r="S238" s="18"/>
      <c r="T238" s="14">
        <v>719997.04</v>
      </c>
      <c r="U238" s="17" t="s">
        <v>181</v>
      </c>
      <c r="V238" s="17" t="s">
        <v>246</v>
      </c>
    </row>
    <row r="239" spans="1:22" ht="15.75" customHeight="1" x14ac:dyDescent="0.25">
      <c r="A239" s="17" t="s">
        <v>4475</v>
      </c>
      <c r="B239" s="23" t="s">
        <v>7268</v>
      </c>
      <c r="C239" s="17" t="s">
        <v>2157</v>
      </c>
      <c r="D239" s="23" t="s">
        <v>7276</v>
      </c>
      <c r="E239" s="17" t="s">
        <v>1112</v>
      </c>
      <c r="F239" s="23" t="s">
        <v>7535</v>
      </c>
      <c r="G239" s="17" t="s">
        <v>3476</v>
      </c>
      <c r="H239" s="23" t="s">
        <v>7543</v>
      </c>
      <c r="I239" s="17" t="s">
        <v>3267</v>
      </c>
      <c r="J239" s="22">
        <v>1</v>
      </c>
      <c r="K239" s="20" t="s">
        <v>4511</v>
      </c>
      <c r="L239" s="20" t="s">
        <v>3267</v>
      </c>
      <c r="M239" s="16">
        <v>51</v>
      </c>
      <c r="N239" s="17" t="s">
        <v>38</v>
      </c>
      <c r="O239" s="14">
        <v>521049.8</v>
      </c>
      <c r="P239" s="14">
        <v>227290.2</v>
      </c>
      <c r="Q239" s="14">
        <v>748340</v>
      </c>
      <c r="R239" s="19">
        <v>40981</v>
      </c>
      <c r="S239" s="18"/>
      <c r="T239" s="14">
        <v>416839.84</v>
      </c>
      <c r="U239" s="17" t="s">
        <v>181</v>
      </c>
      <c r="V239" s="17" t="s">
        <v>246</v>
      </c>
    </row>
    <row r="240" spans="1:22" ht="15.75" customHeight="1" x14ac:dyDescent="0.25">
      <c r="A240" s="17" t="s">
        <v>4475</v>
      </c>
      <c r="B240" s="23" t="s">
        <v>7268</v>
      </c>
      <c r="C240" s="17" t="s">
        <v>2157</v>
      </c>
      <c r="D240" s="23" t="s">
        <v>7276</v>
      </c>
      <c r="E240" s="17" t="s">
        <v>1112</v>
      </c>
      <c r="F240" s="23" t="s">
        <v>7535</v>
      </c>
      <c r="G240" s="17" t="s">
        <v>3309</v>
      </c>
      <c r="H240" s="23" t="s">
        <v>7544</v>
      </c>
      <c r="I240" s="17" t="s">
        <v>6387</v>
      </c>
      <c r="J240" s="22">
        <v>1</v>
      </c>
      <c r="K240" s="20" t="s">
        <v>4508</v>
      </c>
      <c r="L240" s="20" t="s">
        <v>4183</v>
      </c>
      <c r="M240" s="16">
        <v>0.47</v>
      </c>
      <c r="N240" s="17" t="s">
        <v>51</v>
      </c>
      <c r="O240" s="14">
        <v>659202.62</v>
      </c>
      <c r="P240" s="14">
        <v>287239.38</v>
      </c>
      <c r="Q240" s="14">
        <v>946442</v>
      </c>
      <c r="R240" s="19">
        <v>41017</v>
      </c>
      <c r="S240" s="18"/>
      <c r="T240" s="14">
        <v>527362.1</v>
      </c>
      <c r="U240" s="17" t="s">
        <v>181</v>
      </c>
      <c r="V240" s="17" t="s">
        <v>246</v>
      </c>
    </row>
    <row r="241" spans="1:22" ht="15.75" customHeight="1" x14ac:dyDescent="0.25">
      <c r="A241" s="17" t="s">
        <v>4475</v>
      </c>
      <c r="B241" s="23" t="s">
        <v>7268</v>
      </c>
      <c r="C241" s="17" t="s">
        <v>2157</v>
      </c>
      <c r="D241" s="23" t="s">
        <v>7276</v>
      </c>
      <c r="E241" s="17" t="s">
        <v>1112</v>
      </c>
      <c r="F241" s="23" t="s">
        <v>7535</v>
      </c>
      <c r="G241" s="17" t="s">
        <v>1192</v>
      </c>
      <c r="H241" s="23" t="s">
        <v>7545</v>
      </c>
      <c r="I241" s="17" t="s">
        <v>6387</v>
      </c>
      <c r="J241" s="22">
        <v>1</v>
      </c>
      <c r="K241" s="20" t="s">
        <v>4508</v>
      </c>
      <c r="L241" s="20" t="s">
        <v>4183</v>
      </c>
      <c r="M241" s="16">
        <v>0.46</v>
      </c>
      <c r="N241" s="17" t="s">
        <v>51</v>
      </c>
      <c r="O241" s="14">
        <v>522740.23</v>
      </c>
      <c r="P241" s="14">
        <v>231871.77</v>
      </c>
      <c r="Q241" s="14">
        <v>754612</v>
      </c>
      <c r="R241" s="19">
        <v>40977</v>
      </c>
      <c r="S241" s="19">
        <v>41105</v>
      </c>
      <c r="T241" s="14">
        <v>418192.18</v>
      </c>
      <c r="U241" s="17" t="s">
        <v>181</v>
      </c>
      <c r="V241" s="17" t="s">
        <v>40</v>
      </c>
    </row>
    <row r="242" spans="1:22" ht="15.75" customHeight="1" x14ac:dyDescent="0.25">
      <c r="A242" s="17" t="s">
        <v>4475</v>
      </c>
      <c r="B242" s="23" t="s">
        <v>7268</v>
      </c>
      <c r="C242" s="17" t="s">
        <v>2157</v>
      </c>
      <c r="D242" s="23" t="s">
        <v>7276</v>
      </c>
      <c r="E242" s="17" t="s">
        <v>1112</v>
      </c>
      <c r="F242" s="23" t="s">
        <v>7535</v>
      </c>
      <c r="G242" s="17" t="s">
        <v>3452</v>
      </c>
      <c r="H242" s="23" t="s">
        <v>7546</v>
      </c>
      <c r="I242" s="17" t="s">
        <v>6474</v>
      </c>
      <c r="J242" s="22">
        <v>1</v>
      </c>
      <c r="K242" s="20" t="s">
        <v>4508</v>
      </c>
      <c r="L242" s="20" t="s">
        <v>4183</v>
      </c>
      <c r="M242" s="16">
        <v>0.14000000000000001</v>
      </c>
      <c r="N242" s="17" t="s">
        <v>51</v>
      </c>
      <c r="O242" s="14">
        <v>685552.36</v>
      </c>
      <c r="P242" s="14">
        <v>296041.64</v>
      </c>
      <c r="Q242" s="14">
        <v>981594</v>
      </c>
      <c r="R242" s="19">
        <v>41071</v>
      </c>
      <c r="S242" s="18"/>
      <c r="T242" s="14">
        <v>548441.89</v>
      </c>
      <c r="U242" s="17" t="s">
        <v>181</v>
      </c>
      <c r="V242" s="17" t="s">
        <v>246</v>
      </c>
    </row>
    <row r="243" spans="1:22" ht="15.75" customHeight="1" x14ac:dyDescent="0.25">
      <c r="A243" s="17" t="s">
        <v>4475</v>
      </c>
      <c r="B243" s="23" t="s">
        <v>7268</v>
      </c>
      <c r="C243" s="17" t="s">
        <v>2157</v>
      </c>
      <c r="D243" s="23" t="s">
        <v>7276</v>
      </c>
      <c r="E243" s="17" t="s">
        <v>1112</v>
      </c>
      <c r="F243" s="23" t="s">
        <v>7535</v>
      </c>
      <c r="G243" s="17" t="s">
        <v>2923</v>
      </c>
      <c r="H243" s="23" t="s">
        <v>7547</v>
      </c>
      <c r="I243" s="17" t="s">
        <v>6474</v>
      </c>
      <c r="J243" s="22">
        <v>1</v>
      </c>
      <c r="K243" s="20" t="s">
        <v>4508</v>
      </c>
      <c r="L243" s="20" t="s">
        <v>4183</v>
      </c>
      <c r="M243" s="16">
        <v>0.24</v>
      </c>
      <c r="N243" s="17" t="s">
        <v>51</v>
      </c>
      <c r="O243" s="14">
        <v>680197.36</v>
      </c>
      <c r="P243" s="14">
        <v>314932.64</v>
      </c>
      <c r="Q243" s="14">
        <v>995130</v>
      </c>
      <c r="R243" s="19">
        <v>41068</v>
      </c>
      <c r="S243" s="25"/>
      <c r="T243" s="14">
        <v>544157.89</v>
      </c>
      <c r="U243" s="17" t="s">
        <v>181</v>
      </c>
      <c r="V243" s="17" t="s">
        <v>246</v>
      </c>
    </row>
    <row r="244" spans="1:22" ht="15.75" customHeight="1" x14ac:dyDescent="0.25">
      <c r="A244" s="17" t="s">
        <v>4475</v>
      </c>
      <c r="B244" s="23" t="s">
        <v>7268</v>
      </c>
      <c r="C244" s="17" t="s">
        <v>2157</v>
      </c>
      <c r="D244" s="23" t="s">
        <v>7276</v>
      </c>
      <c r="E244" s="17" t="s">
        <v>1112</v>
      </c>
      <c r="F244" s="23" t="s">
        <v>7535</v>
      </c>
      <c r="G244" s="17" t="s">
        <v>491</v>
      </c>
      <c r="H244" s="23" t="s">
        <v>7548</v>
      </c>
      <c r="I244" s="17" t="s">
        <v>705</v>
      </c>
      <c r="J244" s="22">
        <v>1</v>
      </c>
      <c r="K244" s="20" t="s">
        <v>4519</v>
      </c>
      <c r="L244" s="22" t="s">
        <v>4525</v>
      </c>
      <c r="M244" s="16">
        <v>468.5</v>
      </c>
      <c r="N244" s="17" t="s">
        <v>38</v>
      </c>
      <c r="O244" s="14">
        <v>538509.12</v>
      </c>
      <c r="P244" s="14">
        <v>273321.88</v>
      </c>
      <c r="Q244" s="14">
        <v>811831</v>
      </c>
      <c r="R244" s="19">
        <v>40976</v>
      </c>
      <c r="S244" s="25"/>
      <c r="T244" s="14">
        <v>430807.3</v>
      </c>
      <c r="U244" s="17" t="s">
        <v>181</v>
      </c>
      <c r="V244" s="17" t="s">
        <v>246</v>
      </c>
    </row>
    <row r="245" spans="1:22" ht="15.75" customHeight="1" x14ac:dyDescent="0.25">
      <c r="A245" s="17" t="s">
        <v>4475</v>
      </c>
      <c r="B245" s="23" t="s">
        <v>7268</v>
      </c>
      <c r="C245" s="17" t="s">
        <v>2157</v>
      </c>
      <c r="D245" s="23" t="s">
        <v>7276</v>
      </c>
      <c r="E245" s="17" t="s">
        <v>1112</v>
      </c>
      <c r="F245" s="23" t="s">
        <v>7535</v>
      </c>
      <c r="G245" s="17" t="s">
        <v>1443</v>
      </c>
      <c r="H245" s="23" t="s">
        <v>7549</v>
      </c>
      <c r="I245" s="17" t="s">
        <v>6417</v>
      </c>
      <c r="J245" s="22">
        <v>1</v>
      </c>
      <c r="K245" s="20" t="s">
        <v>4541</v>
      </c>
      <c r="L245" s="20" t="s">
        <v>4581</v>
      </c>
      <c r="M245" s="16">
        <v>18.100000000000001</v>
      </c>
      <c r="N245" s="17" t="s">
        <v>137</v>
      </c>
      <c r="O245" s="14">
        <v>768904.34</v>
      </c>
      <c r="P245" s="14">
        <v>351465.66</v>
      </c>
      <c r="Q245" s="14">
        <v>1120370</v>
      </c>
      <c r="R245" s="19">
        <v>40973</v>
      </c>
      <c r="S245" s="19">
        <v>41090</v>
      </c>
      <c r="T245" s="14">
        <v>615123.47</v>
      </c>
      <c r="U245" s="17" t="s">
        <v>181</v>
      </c>
      <c r="V245" s="17" t="s">
        <v>40</v>
      </c>
    </row>
    <row r="246" spans="1:22" ht="15.75" customHeight="1" x14ac:dyDescent="0.25">
      <c r="A246" s="17" t="s">
        <v>4475</v>
      </c>
      <c r="B246" s="23" t="s">
        <v>7268</v>
      </c>
      <c r="C246" s="17" t="s">
        <v>2157</v>
      </c>
      <c r="D246" s="23" t="s">
        <v>7276</v>
      </c>
      <c r="E246" s="17" t="s">
        <v>1112</v>
      </c>
      <c r="F246" s="23" t="s">
        <v>7535</v>
      </c>
      <c r="G246" s="17" t="s">
        <v>6480</v>
      </c>
      <c r="H246" s="23" t="s">
        <v>7550</v>
      </c>
      <c r="I246" s="17" t="s">
        <v>6387</v>
      </c>
      <c r="J246" s="22">
        <v>1</v>
      </c>
      <c r="K246" s="20" t="s">
        <v>4508</v>
      </c>
      <c r="L246" s="20" t="s">
        <v>4183</v>
      </c>
      <c r="M246" s="16">
        <v>0.36</v>
      </c>
      <c r="N246" s="17" t="s">
        <v>51</v>
      </c>
      <c r="O246" s="14">
        <v>494679.65</v>
      </c>
      <c r="P246" s="14">
        <v>214910.35</v>
      </c>
      <c r="Q246" s="14">
        <v>709590</v>
      </c>
      <c r="R246" s="19">
        <v>41009</v>
      </c>
      <c r="S246" s="27">
        <v>41105</v>
      </c>
      <c r="T246" s="14">
        <v>395743.72</v>
      </c>
      <c r="U246" s="17" t="s">
        <v>181</v>
      </c>
      <c r="V246" s="17" t="s">
        <v>40</v>
      </c>
    </row>
    <row r="247" spans="1:22" ht="15.75" customHeight="1" x14ac:dyDescent="0.25">
      <c r="A247" s="17" t="s">
        <v>4475</v>
      </c>
      <c r="B247" s="23" t="s">
        <v>7268</v>
      </c>
      <c r="C247" s="17" t="s">
        <v>2157</v>
      </c>
      <c r="D247" s="23" t="s">
        <v>7276</v>
      </c>
      <c r="E247" s="17" t="s">
        <v>1112</v>
      </c>
      <c r="F247" s="23" t="s">
        <v>7535</v>
      </c>
      <c r="G247" s="17" t="s">
        <v>1414</v>
      </c>
      <c r="H247" s="23" t="s">
        <v>7551</v>
      </c>
      <c r="I247" s="17" t="s">
        <v>6481</v>
      </c>
      <c r="J247" s="22">
        <v>1</v>
      </c>
      <c r="K247" s="20" t="s">
        <v>4511</v>
      </c>
      <c r="L247" s="20" t="s">
        <v>3267</v>
      </c>
      <c r="M247" s="16">
        <v>51</v>
      </c>
      <c r="N247" s="17" t="s">
        <v>38</v>
      </c>
      <c r="O247" s="14">
        <v>524575.80000000005</v>
      </c>
      <c r="P247" s="14">
        <v>225021.2</v>
      </c>
      <c r="Q247" s="14">
        <v>749597</v>
      </c>
      <c r="R247" s="19">
        <v>40966</v>
      </c>
      <c r="S247" s="18"/>
      <c r="T247" s="14">
        <v>419660.64</v>
      </c>
      <c r="U247" s="17" t="s">
        <v>181</v>
      </c>
      <c r="V247" s="17" t="s">
        <v>246</v>
      </c>
    </row>
    <row r="248" spans="1:22" ht="15.75" customHeight="1" x14ac:dyDescent="0.25">
      <c r="A248" s="17" t="s">
        <v>4475</v>
      </c>
      <c r="B248" s="23" t="s">
        <v>7268</v>
      </c>
      <c r="C248" s="17" t="s">
        <v>2157</v>
      </c>
      <c r="D248" s="23" t="s">
        <v>7276</v>
      </c>
      <c r="E248" s="17" t="s">
        <v>1112</v>
      </c>
      <c r="F248" s="23" t="s">
        <v>7535</v>
      </c>
      <c r="G248" s="17" t="s">
        <v>3451</v>
      </c>
      <c r="H248" s="23" t="s">
        <v>7552</v>
      </c>
      <c r="I248" s="17" t="s">
        <v>6482</v>
      </c>
      <c r="J248" s="22">
        <v>1</v>
      </c>
      <c r="K248" s="20" t="s">
        <v>4508</v>
      </c>
      <c r="L248" s="20" t="s">
        <v>4183</v>
      </c>
      <c r="M248" s="16">
        <v>0.09</v>
      </c>
      <c r="N248" s="17" t="s">
        <v>51</v>
      </c>
      <c r="O248" s="14">
        <v>379011.85</v>
      </c>
      <c r="P248" s="14">
        <v>222983.15</v>
      </c>
      <c r="Q248" s="14">
        <v>601995</v>
      </c>
      <c r="R248" s="19">
        <v>41012</v>
      </c>
      <c r="S248" s="25"/>
      <c r="T248" s="14">
        <v>303209.48</v>
      </c>
      <c r="U248" s="17" t="s">
        <v>181</v>
      </c>
      <c r="V248" s="17" t="s">
        <v>246</v>
      </c>
    </row>
    <row r="249" spans="1:22" ht="15.75" customHeight="1" x14ac:dyDescent="0.25">
      <c r="A249" s="17" t="s">
        <v>4475</v>
      </c>
      <c r="B249" s="23" t="s">
        <v>7268</v>
      </c>
      <c r="C249" s="17" t="s">
        <v>2157</v>
      </c>
      <c r="D249" s="23" t="s">
        <v>7276</v>
      </c>
      <c r="E249" s="17" t="s">
        <v>1112</v>
      </c>
      <c r="F249" s="23" t="s">
        <v>7535</v>
      </c>
      <c r="G249" s="17" t="s">
        <v>3581</v>
      </c>
      <c r="H249" s="23" t="s">
        <v>7553</v>
      </c>
      <c r="I249" s="17" t="s">
        <v>3253</v>
      </c>
      <c r="J249" s="22">
        <v>1</v>
      </c>
      <c r="K249" s="20" t="s">
        <v>4511</v>
      </c>
      <c r="L249" s="20" t="s">
        <v>3148</v>
      </c>
      <c r="M249" s="16">
        <v>1</v>
      </c>
      <c r="N249" s="17" t="s">
        <v>76</v>
      </c>
      <c r="O249" s="14">
        <v>718315.02</v>
      </c>
      <c r="P249" s="14">
        <v>326866.98</v>
      </c>
      <c r="Q249" s="14">
        <v>1045182</v>
      </c>
      <c r="R249" s="19">
        <v>41062</v>
      </c>
      <c r="S249" s="18"/>
      <c r="T249" s="14">
        <v>574652.02</v>
      </c>
      <c r="U249" s="17" t="s">
        <v>181</v>
      </c>
      <c r="V249" s="17" t="s">
        <v>246</v>
      </c>
    </row>
    <row r="250" spans="1:22" ht="15.75" customHeight="1" x14ac:dyDescent="0.25">
      <c r="A250" s="17" t="s">
        <v>4475</v>
      </c>
      <c r="B250" s="23" t="s">
        <v>7268</v>
      </c>
      <c r="C250" s="17" t="s">
        <v>2157</v>
      </c>
      <c r="D250" s="23" t="s">
        <v>7276</v>
      </c>
      <c r="E250" s="17" t="s">
        <v>1112</v>
      </c>
      <c r="F250" s="23" t="s">
        <v>7535</v>
      </c>
      <c r="G250" s="17" t="s">
        <v>3578</v>
      </c>
      <c r="H250" s="23" t="s">
        <v>7554</v>
      </c>
      <c r="I250" s="17" t="s">
        <v>6474</v>
      </c>
      <c r="J250" s="22">
        <v>1</v>
      </c>
      <c r="K250" s="20" t="s">
        <v>4508</v>
      </c>
      <c r="L250" s="20" t="s">
        <v>4183</v>
      </c>
      <c r="M250" s="16">
        <v>0.2</v>
      </c>
      <c r="N250" s="17" t="s">
        <v>51</v>
      </c>
      <c r="O250" s="14">
        <v>610306.81999999995</v>
      </c>
      <c r="P250" s="14">
        <v>270380.18</v>
      </c>
      <c r="Q250" s="14">
        <v>880687</v>
      </c>
      <c r="R250" s="19">
        <v>41017</v>
      </c>
      <c r="S250" s="19">
        <v>41105</v>
      </c>
      <c r="T250" s="14">
        <v>488245.46</v>
      </c>
      <c r="U250" s="17" t="s">
        <v>181</v>
      </c>
      <c r="V250" s="17" t="s">
        <v>40</v>
      </c>
    </row>
    <row r="251" spans="1:22" ht="15.75" customHeight="1" x14ac:dyDescent="0.25">
      <c r="A251" s="17" t="s">
        <v>4475</v>
      </c>
      <c r="B251" s="23" t="s">
        <v>7268</v>
      </c>
      <c r="C251" s="17" t="s">
        <v>2157</v>
      </c>
      <c r="D251" s="23" t="s">
        <v>7276</v>
      </c>
      <c r="E251" s="17" t="s">
        <v>1112</v>
      </c>
      <c r="F251" s="23" t="s">
        <v>7535</v>
      </c>
      <c r="G251" s="17" t="s">
        <v>1035</v>
      </c>
      <c r="H251" s="23" t="s">
        <v>7555</v>
      </c>
      <c r="I251" s="17" t="s">
        <v>6474</v>
      </c>
      <c r="J251" s="22">
        <v>1</v>
      </c>
      <c r="K251" s="20" t="s">
        <v>4508</v>
      </c>
      <c r="L251" s="20" t="s">
        <v>4183</v>
      </c>
      <c r="M251" s="16">
        <v>0.17</v>
      </c>
      <c r="N251" s="17" t="s">
        <v>51</v>
      </c>
      <c r="O251" s="14">
        <v>544280.31999999995</v>
      </c>
      <c r="P251" s="14">
        <v>254707.68</v>
      </c>
      <c r="Q251" s="14">
        <v>798988</v>
      </c>
      <c r="R251" s="19">
        <v>41039</v>
      </c>
      <c r="S251" s="27">
        <v>41105</v>
      </c>
      <c r="T251" s="14">
        <v>435424.26</v>
      </c>
      <c r="U251" s="17" t="s">
        <v>181</v>
      </c>
      <c r="V251" s="17" t="s">
        <v>40</v>
      </c>
    </row>
    <row r="252" spans="1:22" ht="15.75" customHeight="1" x14ac:dyDescent="0.25">
      <c r="A252" s="17" t="s">
        <v>4475</v>
      </c>
      <c r="B252" s="23" t="s">
        <v>7268</v>
      </c>
      <c r="C252" s="17" t="s">
        <v>2157</v>
      </c>
      <c r="D252" s="23" t="s">
        <v>7276</v>
      </c>
      <c r="E252" s="17" t="s">
        <v>1112</v>
      </c>
      <c r="F252" s="23" t="s">
        <v>7535</v>
      </c>
      <c r="G252" s="17" t="s">
        <v>3311</v>
      </c>
      <c r="H252" s="23" t="s">
        <v>7556</v>
      </c>
      <c r="I252" s="17" t="s">
        <v>6387</v>
      </c>
      <c r="J252" s="22">
        <v>1</v>
      </c>
      <c r="K252" s="20" t="s">
        <v>4508</v>
      </c>
      <c r="L252" s="20" t="s">
        <v>4183</v>
      </c>
      <c r="M252" s="16">
        <v>0.38</v>
      </c>
      <c r="N252" s="17" t="s">
        <v>51</v>
      </c>
      <c r="O252" s="14">
        <v>573581.31000000006</v>
      </c>
      <c r="P252" s="14">
        <v>246827.96</v>
      </c>
      <c r="Q252" s="14">
        <v>820409.27</v>
      </c>
      <c r="R252" s="19">
        <v>41044</v>
      </c>
      <c r="S252" s="18"/>
      <c r="T252" s="14">
        <v>458865.05</v>
      </c>
      <c r="U252" s="17" t="s">
        <v>181</v>
      </c>
      <c r="V252" s="17" t="s">
        <v>246</v>
      </c>
    </row>
    <row r="253" spans="1:22" ht="15.75" customHeight="1" x14ac:dyDescent="0.25">
      <c r="A253" s="17" t="s">
        <v>4475</v>
      </c>
      <c r="B253" s="23" t="s">
        <v>7268</v>
      </c>
      <c r="C253" s="17" t="s">
        <v>2157</v>
      </c>
      <c r="D253" s="23" t="s">
        <v>7276</v>
      </c>
      <c r="E253" s="17" t="s">
        <v>1112</v>
      </c>
      <c r="F253" s="23" t="s">
        <v>7535</v>
      </c>
      <c r="G253" s="17" t="s">
        <v>73</v>
      </c>
      <c r="H253" s="23" t="s">
        <v>7557</v>
      </c>
      <c r="I253" s="17" t="s">
        <v>6482</v>
      </c>
      <c r="J253" s="22">
        <v>1</v>
      </c>
      <c r="K253" s="20" t="s">
        <v>4508</v>
      </c>
      <c r="L253" s="20" t="s">
        <v>4183</v>
      </c>
      <c r="M253" s="16">
        <v>0.22500000000000001</v>
      </c>
      <c r="N253" s="17" t="s">
        <v>51</v>
      </c>
      <c r="O253" s="14">
        <v>229835.54</v>
      </c>
      <c r="P253" s="14">
        <v>640903.46</v>
      </c>
      <c r="Q253" s="14">
        <v>870739</v>
      </c>
      <c r="R253" s="19">
        <v>41016</v>
      </c>
      <c r="S253" s="19">
        <v>41105</v>
      </c>
      <c r="T253" s="14">
        <v>183868.43</v>
      </c>
      <c r="U253" s="17" t="s">
        <v>181</v>
      </c>
      <c r="V253" s="17" t="s">
        <v>40</v>
      </c>
    </row>
    <row r="254" spans="1:22" ht="15.75" customHeight="1" x14ac:dyDescent="0.25">
      <c r="A254" s="17" t="s">
        <v>4475</v>
      </c>
      <c r="B254" s="23" t="s">
        <v>7268</v>
      </c>
      <c r="C254" s="17" t="s">
        <v>2157</v>
      </c>
      <c r="D254" s="23" t="s">
        <v>7276</v>
      </c>
      <c r="E254" s="17" t="s">
        <v>1382</v>
      </c>
      <c r="F254" s="23" t="s">
        <v>7558</v>
      </c>
      <c r="G254" s="17" t="s">
        <v>1153</v>
      </c>
      <c r="H254" s="23" t="s">
        <v>7559</v>
      </c>
      <c r="I254" s="17" t="s">
        <v>6297</v>
      </c>
      <c r="J254" s="22">
        <v>1</v>
      </c>
      <c r="K254" s="20" t="s">
        <v>4508</v>
      </c>
      <c r="L254" s="20" t="s">
        <v>4538</v>
      </c>
      <c r="M254" s="25"/>
      <c r="N254" s="17" t="s">
        <v>51</v>
      </c>
      <c r="O254" s="14">
        <v>268900</v>
      </c>
      <c r="P254" s="14">
        <v>725400</v>
      </c>
      <c r="Q254" s="14">
        <v>994300</v>
      </c>
      <c r="R254" s="19">
        <v>40982</v>
      </c>
      <c r="S254" s="25"/>
      <c r="T254" s="14">
        <v>215120</v>
      </c>
      <c r="U254" s="17" t="s">
        <v>181</v>
      </c>
      <c r="V254" s="17" t="s">
        <v>246</v>
      </c>
    </row>
    <row r="255" spans="1:22" ht="15.75" customHeight="1" x14ac:dyDescent="0.25">
      <c r="A255" s="17" t="s">
        <v>4475</v>
      </c>
      <c r="B255" s="23" t="s">
        <v>7268</v>
      </c>
      <c r="C255" s="17" t="s">
        <v>2157</v>
      </c>
      <c r="D255" s="23" t="s">
        <v>7276</v>
      </c>
      <c r="E255" s="17" t="s">
        <v>1382</v>
      </c>
      <c r="F255" s="23" t="s">
        <v>7558</v>
      </c>
      <c r="G255" s="17" t="s">
        <v>2813</v>
      </c>
      <c r="H255" s="23" t="s">
        <v>7560</v>
      </c>
      <c r="I255" s="17" t="s">
        <v>5030</v>
      </c>
      <c r="J255" s="22">
        <v>1</v>
      </c>
      <c r="K255" s="20" t="s">
        <v>4511</v>
      </c>
      <c r="L255" s="20" t="s">
        <v>4577</v>
      </c>
      <c r="M255" s="16">
        <v>63</v>
      </c>
      <c r="N255" s="17" t="s">
        <v>28</v>
      </c>
      <c r="O255" s="14">
        <v>461000</v>
      </c>
      <c r="P255" s="14">
        <v>283250</v>
      </c>
      <c r="Q255" s="14">
        <v>744250</v>
      </c>
      <c r="R255" s="19">
        <v>40980</v>
      </c>
      <c r="S255" s="25"/>
      <c r="T255" s="14">
        <v>368800</v>
      </c>
      <c r="U255" s="17" t="s">
        <v>181</v>
      </c>
      <c r="V255" s="17" t="s">
        <v>246</v>
      </c>
    </row>
    <row r="256" spans="1:22" ht="15.75" customHeight="1" x14ac:dyDescent="0.25">
      <c r="A256" s="17" t="s">
        <v>4475</v>
      </c>
      <c r="B256" s="23" t="s">
        <v>7268</v>
      </c>
      <c r="C256" s="17" t="s">
        <v>2157</v>
      </c>
      <c r="D256" s="23" t="s">
        <v>7276</v>
      </c>
      <c r="E256" s="17" t="s">
        <v>1382</v>
      </c>
      <c r="F256" s="23" t="s">
        <v>7558</v>
      </c>
      <c r="G256" s="17" t="s">
        <v>2650</v>
      </c>
      <c r="H256" s="23" t="s">
        <v>7561</v>
      </c>
      <c r="I256" s="17" t="s">
        <v>6483</v>
      </c>
      <c r="J256" s="22">
        <v>1</v>
      </c>
      <c r="K256" s="20" t="s">
        <v>4511</v>
      </c>
      <c r="L256" s="20" t="s">
        <v>4577</v>
      </c>
      <c r="M256" s="16">
        <v>63</v>
      </c>
      <c r="N256" s="17" t="s">
        <v>28</v>
      </c>
      <c r="O256" s="14">
        <v>465992</v>
      </c>
      <c r="P256" s="14">
        <v>276508</v>
      </c>
      <c r="Q256" s="14">
        <v>742500</v>
      </c>
      <c r="R256" s="19">
        <v>40956</v>
      </c>
      <c r="S256" s="18"/>
      <c r="T256" s="14">
        <v>372793.59999999998</v>
      </c>
      <c r="U256" s="17" t="s">
        <v>181</v>
      </c>
      <c r="V256" s="17" t="s">
        <v>246</v>
      </c>
    </row>
    <row r="257" spans="1:22" ht="15.75" customHeight="1" x14ac:dyDescent="0.25">
      <c r="A257" s="17" t="s">
        <v>4475</v>
      </c>
      <c r="B257" s="23" t="s">
        <v>7268</v>
      </c>
      <c r="C257" s="17" t="s">
        <v>2157</v>
      </c>
      <c r="D257" s="23" t="s">
        <v>7276</v>
      </c>
      <c r="E257" s="17" t="s">
        <v>1382</v>
      </c>
      <c r="F257" s="23" t="s">
        <v>7558</v>
      </c>
      <c r="G257" s="17" t="s">
        <v>2811</v>
      </c>
      <c r="H257" s="23" t="s">
        <v>7562</v>
      </c>
      <c r="I257" s="17" t="s">
        <v>6484</v>
      </c>
      <c r="J257" s="22">
        <v>1</v>
      </c>
      <c r="K257" s="20" t="s">
        <v>4511</v>
      </c>
      <c r="L257" s="20" t="s">
        <v>4577</v>
      </c>
      <c r="M257" s="16">
        <v>63</v>
      </c>
      <c r="N257" s="17" t="s">
        <v>28</v>
      </c>
      <c r="O257" s="14">
        <v>465992</v>
      </c>
      <c r="P257" s="14">
        <v>276508</v>
      </c>
      <c r="Q257" s="14">
        <v>742500</v>
      </c>
      <c r="R257" s="19">
        <v>40974</v>
      </c>
      <c r="S257" s="25"/>
      <c r="T257" s="14">
        <v>372793.59</v>
      </c>
      <c r="U257" s="17" t="s">
        <v>181</v>
      </c>
      <c r="V257" s="17" t="s">
        <v>246</v>
      </c>
    </row>
    <row r="258" spans="1:22" ht="15.75" customHeight="1" x14ac:dyDescent="0.25">
      <c r="A258" s="17" t="s">
        <v>4475</v>
      </c>
      <c r="B258" s="23" t="s">
        <v>7268</v>
      </c>
      <c r="C258" s="17" t="s">
        <v>2157</v>
      </c>
      <c r="D258" s="23" t="s">
        <v>7276</v>
      </c>
      <c r="E258" s="17" t="s">
        <v>1382</v>
      </c>
      <c r="F258" s="23" t="s">
        <v>7558</v>
      </c>
      <c r="G258" s="17" t="s">
        <v>104</v>
      </c>
      <c r="H258" s="23" t="s">
        <v>7563</v>
      </c>
      <c r="I258" s="17" t="s">
        <v>6484</v>
      </c>
      <c r="J258" s="22">
        <v>1</v>
      </c>
      <c r="K258" s="20" t="s">
        <v>4511</v>
      </c>
      <c r="L258" s="20" t="s">
        <v>4577</v>
      </c>
      <c r="M258" s="16">
        <v>63</v>
      </c>
      <c r="N258" s="17" t="s">
        <v>28</v>
      </c>
      <c r="O258" s="14">
        <v>465992</v>
      </c>
      <c r="P258" s="14">
        <v>276508</v>
      </c>
      <c r="Q258" s="14">
        <v>742500</v>
      </c>
      <c r="R258" s="19">
        <v>40983</v>
      </c>
      <c r="S258" s="25"/>
      <c r="T258" s="14">
        <v>372793.59999999998</v>
      </c>
      <c r="U258" s="17" t="s">
        <v>181</v>
      </c>
      <c r="V258" s="17" t="s">
        <v>246</v>
      </c>
    </row>
    <row r="259" spans="1:22" ht="15.75" customHeight="1" x14ac:dyDescent="0.25">
      <c r="A259" s="17" t="s">
        <v>4475</v>
      </c>
      <c r="B259" s="23" t="s">
        <v>7268</v>
      </c>
      <c r="C259" s="17" t="s">
        <v>2157</v>
      </c>
      <c r="D259" s="23" t="s">
        <v>7276</v>
      </c>
      <c r="E259" s="17" t="s">
        <v>1382</v>
      </c>
      <c r="F259" s="23" t="s">
        <v>7558</v>
      </c>
      <c r="G259" s="17" t="s">
        <v>476</v>
      </c>
      <c r="H259" s="23" t="s">
        <v>7564</v>
      </c>
      <c r="I259" s="17" t="s">
        <v>82</v>
      </c>
      <c r="J259" s="22">
        <v>1</v>
      </c>
      <c r="K259" s="20" t="s">
        <v>4508</v>
      </c>
      <c r="L259" s="20" t="s">
        <v>4183</v>
      </c>
      <c r="M259" s="16">
        <v>0.15</v>
      </c>
      <c r="N259" s="17" t="s">
        <v>51</v>
      </c>
      <c r="O259" s="14">
        <v>362700</v>
      </c>
      <c r="P259" s="14">
        <v>274300</v>
      </c>
      <c r="Q259" s="14">
        <v>637000</v>
      </c>
      <c r="R259" s="25"/>
      <c r="S259" s="25"/>
      <c r="T259" s="14">
        <v>290160</v>
      </c>
      <c r="U259" s="17" t="s">
        <v>181</v>
      </c>
      <c r="V259" s="17" t="s">
        <v>31</v>
      </c>
    </row>
    <row r="260" spans="1:22" ht="15.75" customHeight="1" x14ac:dyDescent="0.25">
      <c r="A260" s="17" t="s">
        <v>4475</v>
      </c>
      <c r="B260" s="23" t="s">
        <v>7268</v>
      </c>
      <c r="C260" s="17" t="s">
        <v>2157</v>
      </c>
      <c r="D260" s="23" t="s">
        <v>7276</v>
      </c>
      <c r="E260" s="17" t="s">
        <v>1382</v>
      </c>
      <c r="F260" s="23" t="s">
        <v>7558</v>
      </c>
      <c r="G260" s="17" t="s">
        <v>2648</v>
      </c>
      <c r="H260" s="23" t="s">
        <v>7565</v>
      </c>
      <c r="I260" s="17" t="s">
        <v>6474</v>
      </c>
      <c r="J260" s="22">
        <v>1</v>
      </c>
      <c r="K260" s="20" t="s">
        <v>4508</v>
      </c>
      <c r="L260" s="20" t="s">
        <v>4183</v>
      </c>
      <c r="M260" s="16">
        <v>0.15</v>
      </c>
      <c r="N260" s="17" t="s">
        <v>51</v>
      </c>
      <c r="O260" s="14">
        <v>370808</v>
      </c>
      <c r="P260" s="14">
        <v>246192</v>
      </c>
      <c r="Q260" s="14">
        <v>617000</v>
      </c>
      <c r="R260" s="25"/>
      <c r="S260" s="25"/>
      <c r="T260" s="14">
        <v>296646.40000000002</v>
      </c>
      <c r="U260" s="17" t="s">
        <v>181</v>
      </c>
      <c r="V260" s="17" t="s">
        <v>31</v>
      </c>
    </row>
    <row r="261" spans="1:22" ht="15.75" customHeight="1" x14ac:dyDescent="0.25">
      <c r="A261" s="17" t="s">
        <v>4475</v>
      </c>
      <c r="B261" s="23" t="s">
        <v>7268</v>
      </c>
      <c r="C261" s="17" t="s">
        <v>2157</v>
      </c>
      <c r="D261" s="23" t="s">
        <v>7276</v>
      </c>
      <c r="E261" s="17" t="s">
        <v>1382</v>
      </c>
      <c r="F261" s="23" t="s">
        <v>7558</v>
      </c>
      <c r="G261" s="17" t="s">
        <v>2810</v>
      </c>
      <c r="H261" s="23" t="s">
        <v>7566</v>
      </c>
      <c r="I261" s="17" t="s">
        <v>6485</v>
      </c>
      <c r="J261" s="22">
        <v>1</v>
      </c>
      <c r="K261" s="20" t="s">
        <v>4511</v>
      </c>
      <c r="L261" s="20" t="s">
        <v>3148</v>
      </c>
      <c r="M261" s="16">
        <v>1</v>
      </c>
      <c r="N261" s="17" t="s">
        <v>76</v>
      </c>
      <c r="O261" s="14">
        <v>522036</v>
      </c>
      <c r="P261" s="14">
        <v>293352</v>
      </c>
      <c r="Q261" s="14">
        <v>815388</v>
      </c>
      <c r="R261" s="18"/>
      <c r="S261" s="18"/>
      <c r="T261" s="14">
        <v>417628.8</v>
      </c>
      <c r="U261" s="17" t="s">
        <v>181</v>
      </c>
      <c r="V261" s="17" t="s">
        <v>246</v>
      </c>
    </row>
    <row r="262" spans="1:22" ht="15.75" customHeight="1" x14ac:dyDescent="0.25">
      <c r="A262" s="17" t="s">
        <v>4475</v>
      </c>
      <c r="B262" s="23" t="s">
        <v>7268</v>
      </c>
      <c r="C262" s="17" t="s">
        <v>2157</v>
      </c>
      <c r="D262" s="23" t="s">
        <v>7276</v>
      </c>
      <c r="E262" s="17" t="s">
        <v>1382</v>
      </c>
      <c r="F262" s="23" t="s">
        <v>7558</v>
      </c>
      <c r="G262" s="17" t="s">
        <v>2812</v>
      </c>
      <c r="H262" s="23" t="s">
        <v>7567</v>
      </c>
      <c r="I262" s="17" t="s">
        <v>3267</v>
      </c>
      <c r="J262" s="22">
        <v>1</v>
      </c>
      <c r="K262" s="20" t="s">
        <v>4511</v>
      </c>
      <c r="L262" s="20" t="s">
        <v>3267</v>
      </c>
      <c r="M262" s="16">
        <v>51</v>
      </c>
      <c r="N262" s="17" t="s">
        <v>38</v>
      </c>
      <c r="O262" s="14">
        <v>466440</v>
      </c>
      <c r="P262" s="14">
        <v>282560</v>
      </c>
      <c r="Q262" s="14">
        <v>749000</v>
      </c>
      <c r="R262" s="19">
        <v>40966</v>
      </c>
      <c r="S262" s="25"/>
      <c r="T262" s="14">
        <v>373152</v>
      </c>
      <c r="U262" s="17" t="s">
        <v>181</v>
      </c>
      <c r="V262" s="17" t="s">
        <v>246</v>
      </c>
    </row>
    <row r="263" spans="1:22" ht="15.75" customHeight="1" x14ac:dyDescent="0.25">
      <c r="A263" s="17" t="s">
        <v>4475</v>
      </c>
      <c r="B263" s="23" t="s">
        <v>7268</v>
      </c>
      <c r="C263" s="17" t="s">
        <v>2157</v>
      </c>
      <c r="D263" s="23" t="s">
        <v>7276</v>
      </c>
      <c r="E263" s="17" t="s">
        <v>1382</v>
      </c>
      <c r="F263" s="23" t="s">
        <v>7558</v>
      </c>
      <c r="G263" s="17" t="s">
        <v>418</v>
      </c>
      <c r="H263" s="23" t="s">
        <v>7568</v>
      </c>
      <c r="I263" s="17" t="s">
        <v>6486</v>
      </c>
      <c r="J263" s="22">
        <v>1</v>
      </c>
      <c r="K263" s="20" t="s">
        <v>4511</v>
      </c>
      <c r="L263" s="20" t="s">
        <v>4577</v>
      </c>
      <c r="M263" s="16">
        <v>63</v>
      </c>
      <c r="N263" s="17" t="s">
        <v>28</v>
      </c>
      <c r="O263" s="14">
        <v>465992</v>
      </c>
      <c r="P263" s="14">
        <v>276508</v>
      </c>
      <c r="Q263" s="14">
        <v>742500</v>
      </c>
      <c r="R263" s="19">
        <v>40952</v>
      </c>
      <c r="S263" s="25"/>
      <c r="T263" s="14">
        <v>372793.59999999998</v>
      </c>
      <c r="U263" s="17" t="s">
        <v>181</v>
      </c>
      <c r="V263" s="17" t="s">
        <v>246</v>
      </c>
    </row>
    <row r="264" spans="1:22" ht="15.75" customHeight="1" x14ac:dyDescent="0.25">
      <c r="A264" s="17" t="s">
        <v>4475</v>
      </c>
      <c r="B264" s="23" t="s">
        <v>7268</v>
      </c>
      <c r="C264" s="17" t="s">
        <v>2157</v>
      </c>
      <c r="D264" s="23" t="s">
        <v>7276</v>
      </c>
      <c r="E264" s="17" t="s">
        <v>1382</v>
      </c>
      <c r="F264" s="23" t="s">
        <v>7558</v>
      </c>
      <c r="G264" s="17" t="s">
        <v>2651</v>
      </c>
      <c r="H264" s="23" t="s">
        <v>7569</v>
      </c>
      <c r="I264" s="17" t="s">
        <v>3267</v>
      </c>
      <c r="J264" s="22">
        <v>1</v>
      </c>
      <c r="K264" s="20" t="s">
        <v>4511</v>
      </c>
      <c r="L264" s="20" t="s">
        <v>3267</v>
      </c>
      <c r="M264" s="16">
        <v>51</v>
      </c>
      <c r="N264" s="17" t="s">
        <v>38</v>
      </c>
      <c r="O264" s="14">
        <v>466440</v>
      </c>
      <c r="P264" s="14">
        <v>282560</v>
      </c>
      <c r="Q264" s="14">
        <v>749000</v>
      </c>
      <c r="R264" s="27">
        <v>41009</v>
      </c>
      <c r="S264" s="18"/>
      <c r="T264" s="14">
        <v>373152</v>
      </c>
      <c r="U264" s="17" t="s">
        <v>181</v>
      </c>
      <c r="V264" s="17" t="s">
        <v>246</v>
      </c>
    </row>
    <row r="265" spans="1:22" ht="15.75" customHeight="1" x14ac:dyDescent="0.25">
      <c r="A265" s="17" t="s">
        <v>4475</v>
      </c>
      <c r="B265" s="23" t="s">
        <v>7268</v>
      </c>
      <c r="C265" s="17" t="s">
        <v>2157</v>
      </c>
      <c r="D265" s="23" t="s">
        <v>7276</v>
      </c>
      <c r="E265" s="17" t="s">
        <v>1382</v>
      </c>
      <c r="F265" s="23" t="s">
        <v>7558</v>
      </c>
      <c r="G265" s="17" t="s">
        <v>1912</v>
      </c>
      <c r="H265" s="23" t="s">
        <v>7570</v>
      </c>
      <c r="I265" s="17" t="s">
        <v>6487</v>
      </c>
      <c r="J265" s="22">
        <v>1</v>
      </c>
      <c r="K265" s="20" t="s">
        <v>4511</v>
      </c>
      <c r="L265" s="20" t="s">
        <v>3148</v>
      </c>
      <c r="M265" s="16">
        <v>1</v>
      </c>
      <c r="N265" s="17" t="s">
        <v>76</v>
      </c>
      <c r="O265" s="14">
        <v>521800</v>
      </c>
      <c r="P265" s="14">
        <v>971648</v>
      </c>
      <c r="Q265" s="14">
        <v>1493448</v>
      </c>
      <c r="R265" s="19">
        <v>41073</v>
      </c>
      <c r="S265" s="25"/>
      <c r="T265" s="14">
        <v>417440</v>
      </c>
      <c r="U265" s="17" t="s">
        <v>181</v>
      </c>
      <c r="V265" s="17" t="s">
        <v>246</v>
      </c>
    </row>
    <row r="266" spans="1:22" ht="15.75" customHeight="1" x14ac:dyDescent="0.25">
      <c r="A266" s="17" t="s">
        <v>4475</v>
      </c>
      <c r="B266" s="23" t="s">
        <v>7268</v>
      </c>
      <c r="C266" s="17" t="s">
        <v>2157</v>
      </c>
      <c r="D266" s="23" t="s">
        <v>7276</v>
      </c>
      <c r="E266" s="17" t="s">
        <v>1382</v>
      </c>
      <c r="F266" s="23" t="s">
        <v>7558</v>
      </c>
      <c r="G266" s="17" t="s">
        <v>2814</v>
      </c>
      <c r="H266" s="23" t="s">
        <v>7571</v>
      </c>
      <c r="I266" s="17" t="s">
        <v>6387</v>
      </c>
      <c r="J266" s="22">
        <v>1</v>
      </c>
      <c r="K266" s="20" t="s">
        <v>4508</v>
      </c>
      <c r="L266" s="20" t="s">
        <v>4183</v>
      </c>
      <c r="M266" s="16">
        <v>1</v>
      </c>
      <c r="N266" s="17" t="s">
        <v>51</v>
      </c>
      <c r="O266" s="14">
        <v>316800</v>
      </c>
      <c r="P266" s="14">
        <v>299600</v>
      </c>
      <c r="Q266" s="14">
        <v>616400</v>
      </c>
      <c r="R266" s="18"/>
      <c r="S266" s="18"/>
      <c r="T266" s="14">
        <v>253440</v>
      </c>
      <c r="U266" s="17" t="s">
        <v>181</v>
      </c>
      <c r="V266" s="17" t="s">
        <v>31</v>
      </c>
    </row>
    <row r="267" spans="1:22" ht="15.75" customHeight="1" x14ac:dyDescent="0.25">
      <c r="A267" s="17" t="s">
        <v>4475</v>
      </c>
      <c r="B267" s="23" t="s">
        <v>7268</v>
      </c>
      <c r="C267" s="17" t="s">
        <v>2157</v>
      </c>
      <c r="D267" s="23" t="s">
        <v>7276</v>
      </c>
      <c r="E267" s="17" t="s">
        <v>1382</v>
      </c>
      <c r="F267" s="23" t="s">
        <v>7558</v>
      </c>
      <c r="G267" s="17" t="s">
        <v>254</v>
      </c>
      <c r="H267" s="23" t="s">
        <v>7572</v>
      </c>
      <c r="I267" s="17" t="s">
        <v>6488</v>
      </c>
      <c r="J267" s="22">
        <v>1</v>
      </c>
      <c r="K267" s="20" t="s">
        <v>4541</v>
      </c>
      <c r="L267" s="20" t="s">
        <v>4581</v>
      </c>
      <c r="M267" s="25"/>
      <c r="N267" s="17" t="s">
        <v>137</v>
      </c>
      <c r="O267" s="14">
        <v>522160</v>
      </c>
      <c r="P267" s="14">
        <v>429740</v>
      </c>
      <c r="Q267" s="14">
        <v>951900</v>
      </c>
      <c r="R267" s="18"/>
      <c r="S267" s="18"/>
      <c r="T267" s="14">
        <v>417728</v>
      </c>
      <c r="U267" s="17" t="s">
        <v>181</v>
      </c>
      <c r="V267" s="17" t="s">
        <v>246</v>
      </c>
    </row>
    <row r="268" spans="1:22" ht="15.75" customHeight="1" x14ac:dyDescent="0.25">
      <c r="A268" s="17" t="s">
        <v>4475</v>
      </c>
      <c r="B268" s="23" t="s">
        <v>7268</v>
      </c>
      <c r="C268" s="17" t="s">
        <v>2157</v>
      </c>
      <c r="D268" s="23" t="s">
        <v>7276</v>
      </c>
      <c r="E268" s="17" t="s">
        <v>1382</v>
      </c>
      <c r="F268" s="23" t="s">
        <v>7558</v>
      </c>
      <c r="G268" s="17" t="s">
        <v>725</v>
      </c>
      <c r="H268" s="23" t="s">
        <v>7573</v>
      </c>
      <c r="I268" s="17" t="s">
        <v>6489</v>
      </c>
      <c r="J268" s="22">
        <v>1</v>
      </c>
      <c r="K268" s="20" t="s">
        <v>4541</v>
      </c>
      <c r="L268" s="20" t="s">
        <v>4581</v>
      </c>
      <c r="M268" s="16">
        <v>300</v>
      </c>
      <c r="N268" s="17" t="s">
        <v>137</v>
      </c>
      <c r="O268" s="14">
        <v>516295</v>
      </c>
      <c r="P268" s="14">
        <v>357505</v>
      </c>
      <c r="Q268" s="14">
        <v>873800</v>
      </c>
      <c r="R268" s="19">
        <v>41023</v>
      </c>
      <c r="S268" s="25"/>
      <c r="T268" s="14">
        <v>413036</v>
      </c>
      <c r="U268" s="17" t="s">
        <v>181</v>
      </c>
      <c r="V268" s="17" t="s">
        <v>246</v>
      </c>
    </row>
    <row r="269" spans="1:22" ht="15.75" customHeight="1" x14ac:dyDescent="0.25">
      <c r="A269" s="17" t="s">
        <v>4475</v>
      </c>
      <c r="B269" s="23" t="s">
        <v>7268</v>
      </c>
      <c r="C269" s="17" t="s">
        <v>2157</v>
      </c>
      <c r="D269" s="23" t="s">
        <v>7276</v>
      </c>
      <c r="E269" s="17" t="s">
        <v>1382</v>
      </c>
      <c r="F269" s="23" t="s">
        <v>7558</v>
      </c>
      <c r="G269" s="17" t="s">
        <v>1261</v>
      </c>
      <c r="H269" s="23" t="s">
        <v>7574</v>
      </c>
      <c r="I269" s="17" t="s">
        <v>5030</v>
      </c>
      <c r="J269" s="22">
        <v>1</v>
      </c>
      <c r="K269" s="20" t="s">
        <v>4511</v>
      </c>
      <c r="L269" s="20" t="s">
        <v>4577</v>
      </c>
      <c r="M269" s="16">
        <v>63</v>
      </c>
      <c r="N269" s="17" t="s">
        <v>28</v>
      </c>
      <c r="O269" s="14">
        <v>461000</v>
      </c>
      <c r="P269" s="14">
        <v>283250</v>
      </c>
      <c r="Q269" s="14">
        <v>744250</v>
      </c>
      <c r="R269" s="19">
        <v>40966</v>
      </c>
      <c r="S269" s="25"/>
      <c r="T269" s="14">
        <v>368800</v>
      </c>
      <c r="U269" s="17" t="s">
        <v>181</v>
      </c>
      <c r="V269" s="17" t="s">
        <v>246</v>
      </c>
    </row>
    <row r="270" spans="1:22" ht="15.75" customHeight="1" x14ac:dyDescent="0.25">
      <c r="A270" s="17" t="s">
        <v>4475</v>
      </c>
      <c r="B270" s="23" t="s">
        <v>7268</v>
      </c>
      <c r="C270" s="17" t="s">
        <v>2157</v>
      </c>
      <c r="D270" s="23" t="s">
        <v>7276</v>
      </c>
      <c r="E270" s="17" t="s">
        <v>1382</v>
      </c>
      <c r="F270" s="23" t="s">
        <v>7558</v>
      </c>
      <c r="G270" s="17" t="s">
        <v>2649</v>
      </c>
      <c r="H270" s="23" t="s">
        <v>7575</v>
      </c>
      <c r="I270" s="17" t="s">
        <v>449</v>
      </c>
      <c r="J270" s="22">
        <v>1</v>
      </c>
      <c r="K270" s="22" t="s">
        <v>4508</v>
      </c>
      <c r="L270" s="22" t="s">
        <v>4530</v>
      </c>
      <c r="M270" s="16">
        <v>130</v>
      </c>
      <c r="N270" s="17" t="s">
        <v>137</v>
      </c>
      <c r="O270" s="14">
        <v>529653</v>
      </c>
      <c r="P270" s="14">
        <v>542011</v>
      </c>
      <c r="Q270" s="14">
        <v>1071664</v>
      </c>
      <c r="R270" s="19">
        <v>40966</v>
      </c>
      <c r="S270" s="25"/>
      <c r="T270" s="14">
        <v>423722.4</v>
      </c>
      <c r="U270" s="17" t="s">
        <v>181</v>
      </c>
      <c r="V270" s="17" t="s">
        <v>246</v>
      </c>
    </row>
    <row r="271" spans="1:22" ht="15.75" customHeight="1" x14ac:dyDescent="0.25">
      <c r="A271" s="17" t="s">
        <v>4475</v>
      </c>
      <c r="B271" s="23" t="s">
        <v>7268</v>
      </c>
      <c r="C271" s="17" t="s">
        <v>2157</v>
      </c>
      <c r="D271" s="23" t="s">
        <v>7276</v>
      </c>
      <c r="E271" s="17" t="s">
        <v>2958</v>
      </c>
      <c r="F271" s="23" t="s">
        <v>7576</v>
      </c>
      <c r="G271" s="17" t="s">
        <v>1912</v>
      </c>
      <c r="H271" s="23" t="s">
        <v>7577</v>
      </c>
      <c r="I271" s="17" t="s">
        <v>5030</v>
      </c>
      <c r="J271" s="22">
        <v>1</v>
      </c>
      <c r="K271" s="20" t="s">
        <v>4511</v>
      </c>
      <c r="L271" s="20" t="s">
        <v>4577</v>
      </c>
      <c r="M271" s="16">
        <v>63</v>
      </c>
      <c r="N271" s="17" t="s">
        <v>28</v>
      </c>
      <c r="O271" s="14">
        <v>524300</v>
      </c>
      <c r="P271" s="14">
        <v>220200</v>
      </c>
      <c r="Q271" s="14">
        <v>744500</v>
      </c>
      <c r="R271" s="19">
        <v>40962</v>
      </c>
      <c r="S271" s="25"/>
      <c r="T271" s="14">
        <v>471870</v>
      </c>
      <c r="U271" s="17" t="s">
        <v>39</v>
      </c>
      <c r="V271" s="17" t="s">
        <v>246</v>
      </c>
    </row>
    <row r="272" spans="1:22" ht="15.75" customHeight="1" x14ac:dyDescent="0.25">
      <c r="A272" s="17" t="s">
        <v>4475</v>
      </c>
      <c r="B272" s="23" t="s">
        <v>7268</v>
      </c>
      <c r="C272" s="17" t="s">
        <v>2157</v>
      </c>
      <c r="D272" s="23" t="s">
        <v>7276</v>
      </c>
      <c r="E272" s="17" t="s">
        <v>2958</v>
      </c>
      <c r="F272" s="23" t="s">
        <v>7576</v>
      </c>
      <c r="G272" s="17" t="s">
        <v>3106</v>
      </c>
      <c r="H272" s="23" t="s">
        <v>7578</v>
      </c>
      <c r="I272" s="17" t="s">
        <v>5030</v>
      </c>
      <c r="J272" s="22">
        <v>1</v>
      </c>
      <c r="K272" s="20" t="s">
        <v>4511</v>
      </c>
      <c r="L272" s="20" t="s">
        <v>4577</v>
      </c>
      <c r="M272" s="16">
        <v>63</v>
      </c>
      <c r="N272" s="17" t="s">
        <v>28</v>
      </c>
      <c r="O272" s="14">
        <v>518248</v>
      </c>
      <c r="P272" s="14">
        <v>218252</v>
      </c>
      <c r="Q272" s="14">
        <v>736500</v>
      </c>
      <c r="R272" s="19">
        <v>40961</v>
      </c>
      <c r="S272" s="25"/>
      <c r="T272" s="14">
        <v>466423.2</v>
      </c>
      <c r="U272" s="17" t="s">
        <v>39</v>
      </c>
      <c r="V272" s="17" t="s">
        <v>246</v>
      </c>
    </row>
    <row r="273" spans="1:22" ht="15.75" customHeight="1" x14ac:dyDescent="0.25">
      <c r="A273" s="17" t="s">
        <v>4475</v>
      </c>
      <c r="B273" s="23" t="s">
        <v>7268</v>
      </c>
      <c r="C273" s="17" t="s">
        <v>2157</v>
      </c>
      <c r="D273" s="23" t="s">
        <v>7276</v>
      </c>
      <c r="E273" s="17" t="s">
        <v>2958</v>
      </c>
      <c r="F273" s="23" t="s">
        <v>7576</v>
      </c>
      <c r="G273" s="17" t="s">
        <v>3110</v>
      </c>
      <c r="H273" s="23" t="s">
        <v>7579</v>
      </c>
      <c r="I273" s="17" t="s">
        <v>3253</v>
      </c>
      <c r="J273" s="22">
        <v>1</v>
      </c>
      <c r="K273" s="20" t="s">
        <v>4511</v>
      </c>
      <c r="L273" s="20" t="s">
        <v>3148</v>
      </c>
      <c r="M273" s="16">
        <v>1</v>
      </c>
      <c r="N273" s="17" t="s">
        <v>76</v>
      </c>
      <c r="O273" s="14">
        <v>397395</v>
      </c>
      <c r="P273" s="14">
        <v>172541</v>
      </c>
      <c r="Q273" s="14">
        <v>569936</v>
      </c>
      <c r="R273" s="19">
        <v>40988</v>
      </c>
      <c r="S273" s="25"/>
      <c r="T273" s="14">
        <v>357655.5</v>
      </c>
      <c r="U273" s="17" t="s">
        <v>39</v>
      </c>
      <c r="V273" s="17" t="s">
        <v>246</v>
      </c>
    </row>
    <row r="274" spans="1:22" ht="15.75" customHeight="1" x14ac:dyDescent="0.25">
      <c r="A274" s="17" t="s">
        <v>4475</v>
      </c>
      <c r="B274" s="23" t="s">
        <v>7268</v>
      </c>
      <c r="C274" s="17" t="s">
        <v>2157</v>
      </c>
      <c r="D274" s="23" t="s">
        <v>7276</v>
      </c>
      <c r="E274" s="17" t="s">
        <v>2958</v>
      </c>
      <c r="F274" s="23" t="s">
        <v>7576</v>
      </c>
      <c r="G274" s="17" t="s">
        <v>5273</v>
      </c>
      <c r="H274" s="23" t="s">
        <v>7580</v>
      </c>
      <c r="I274" s="17" t="s">
        <v>6531</v>
      </c>
      <c r="J274" s="22">
        <v>1</v>
      </c>
      <c r="K274" s="20" t="s">
        <v>4519</v>
      </c>
      <c r="L274" s="20" t="s">
        <v>4520</v>
      </c>
      <c r="M274" s="16">
        <v>74</v>
      </c>
      <c r="N274" s="17" t="s">
        <v>137</v>
      </c>
      <c r="O274" s="14">
        <v>406168</v>
      </c>
      <c r="P274" s="14">
        <v>183832</v>
      </c>
      <c r="Q274" s="14">
        <v>590000</v>
      </c>
      <c r="R274" s="19">
        <v>40978</v>
      </c>
      <c r="S274" s="25"/>
      <c r="T274" s="14">
        <v>365551.2</v>
      </c>
      <c r="U274" s="17" t="s">
        <v>39</v>
      </c>
      <c r="V274" s="17" t="s">
        <v>246</v>
      </c>
    </row>
    <row r="275" spans="1:22" ht="15.75" customHeight="1" x14ac:dyDescent="0.25">
      <c r="A275" s="17" t="s">
        <v>4475</v>
      </c>
      <c r="B275" s="23" t="s">
        <v>7268</v>
      </c>
      <c r="C275" s="17" t="s">
        <v>2157</v>
      </c>
      <c r="D275" s="23" t="s">
        <v>7276</v>
      </c>
      <c r="E275" s="17" t="s">
        <v>2958</v>
      </c>
      <c r="F275" s="23" t="s">
        <v>7576</v>
      </c>
      <c r="G275" s="17" t="s">
        <v>2489</v>
      </c>
      <c r="H275" s="23" t="s">
        <v>7581</v>
      </c>
      <c r="I275" s="17" t="s">
        <v>82</v>
      </c>
      <c r="J275" s="22">
        <v>1</v>
      </c>
      <c r="K275" s="20" t="s">
        <v>4508</v>
      </c>
      <c r="L275" s="20" t="s">
        <v>4183</v>
      </c>
      <c r="M275" s="16">
        <v>0.2</v>
      </c>
      <c r="N275" s="17" t="s">
        <v>51</v>
      </c>
      <c r="O275" s="14">
        <v>540263</v>
      </c>
      <c r="P275" s="14">
        <v>234468</v>
      </c>
      <c r="Q275" s="14">
        <v>774731</v>
      </c>
      <c r="R275" s="19">
        <v>40983</v>
      </c>
      <c r="S275" s="25"/>
      <c r="T275" s="14">
        <v>486236.7</v>
      </c>
      <c r="U275" s="17" t="s">
        <v>39</v>
      </c>
      <c r="V275" s="17" t="s">
        <v>246</v>
      </c>
    </row>
    <row r="276" spans="1:22" ht="15.75" customHeight="1" x14ac:dyDescent="0.25">
      <c r="A276" s="17" t="s">
        <v>4475</v>
      </c>
      <c r="B276" s="23" t="s">
        <v>7268</v>
      </c>
      <c r="C276" s="17" t="s">
        <v>2157</v>
      </c>
      <c r="D276" s="23" t="s">
        <v>7276</v>
      </c>
      <c r="E276" s="17" t="s">
        <v>2958</v>
      </c>
      <c r="F276" s="23" t="s">
        <v>7576</v>
      </c>
      <c r="G276" s="17" t="s">
        <v>3229</v>
      </c>
      <c r="H276" s="23" t="s">
        <v>7582</v>
      </c>
      <c r="I276" s="17" t="s">
        <v>5030</v>
      </c>
      <c r="J276" s="22">
        <v>1</v>
      </c>
      <c r="K276" s="20" t="s">
        <v>4511</v>
      </c>
      <c r="L276" s="20" t="s">
        <v>4577</v>
      </c>
      <c r="M276" s="16">
        <v>63</v>
      </c>
      <c r="N276" s="17" t="s">
        <v>28</v>
      </c>
      <c r="O276" s="14">
        <v>544932</v>
      </c>
      <c r="P276" s="14">
        <v>229474</v>
      </c>
      <c r="Q276" s="14">
        <v>774406</v>
      </c>
      <c r="R276" s="19">
        <v>40973</v>
      </c>
      <c r="S276" s="25"/>
      <c r="T276" s="14">
        <v>435945.6</v>
      </c>
      <c r="U276" s="17" t="s">
        <v>181</v>
      </c>
      <c r="V276" s="17" t="s">
        <v>246</v>
      </c>
    </row>
    <row r="277" spans="1:22" ht="15.75" customHeight="1" x14ac:dyDescent="0.25">
      <c r="A277" s="17" t="s">
        <v>4475</v>
      </c>
      <c r="B277" s="23" t="s">
        <v>7268</v>
      </c>
      <c r="C277" s="17" t="s">
        <v>2157</v>
      </c>
      <c r="D277" s="23" t="s">
        <v>7276</v>
      </c>
      <c r="E277" s="17" t="s">
        <v>2958</v>
      </c>
      <c r="F277" s="23" t="s">
        <v>7576</v>
      </c>
      <c r="G277" s="17" t="s">
        <v>3152</v>
      </c>
      <c r="H277" s="23" t="s">
        <v>7583</v>
      </c>
      <c r="I277" s="17" t="s">
        <v>4124</v>
      </c>
      <c r="J277" s="22">
        <v>1</v>
      </c>
      <c r="K277" s="20" t="s">
        <v>4511</v>
      </c>
      <c r="L277" s="20" t="s">
        <v>4124</v>
      </c>
      <c r="M277" s="16">
        <v>58</v>
      </c>
      <c r="N277" s="17" t="s">
        <v>333</v>
      </c>
      <c r="O277" s="14">
        <v>545600</v>
      </c>
      <c r="P277" s="14">
        <v>261200</v>
      </c>
      <c r="Q277" s="14">
        <v>806800</v>
      </c>
      <c r="R277" s="19">
        <v>41014</v>
      </c>
      <c r="S277" s="25"/>
      <c r="T277" s="14">
        <v>436480</v>
      </c>
      <c r="U277" s="17" t="s">
        <v>181</v>
      </c>
      <c r="V277" s="17" t="s">
        <v>246</v>
      </c>
    </row>
    <row r="278" spans="1:22" ht="15.75" customHeight="1" x14ac:dyDescent="0.25">
      <c r="A278" s="17" t="s">
        <v>4475</v>
      </c>
      <c r="B278" s="23" t="s">
        <v>7268</v>
      </c>
      <c r="C278" s="17" t="s">
        <v>2157</v>
      </c>
      <c r="D278" s="23" t="s">
        <v>7276</v>
      </c>
      <c r="E278" s="17" t="s">
        <v>2958</v>
      </c>
      <c r="F278" s="23" t="s">
        <v>7576</v>
      </c>
      <c r="G278" s="17" t="s">
        <v>6532</v>
      </c>
      <c r="H278" s="23" t="s">
        <v>7584</v>
      </c>
      <c r="I278" s="17" t="s">
        <v>82</v>
      </c>
      <c r="J278" s="22">
        <v>1</v>
      </c>
      <c r="K278" s="20" t="s">
        <v>4508</v>
      </c>
      <c r="L278" s="20" t="s">
        <v>4183</v>
      </c>
      <c r="M278" s="16">
        <v>0.12</v>
      </c>
      <c r="N278" s="17" t="s">
        <v>51</v>
      </c>
      <c r="O278" s="14">
        <v>398230</v>
      </c>
      <c r="P278" s="14">
        <v>170670</v>
      </c>
      <c r="Q278" s="14">
        <v>568900</v>
      </c>
      <c r="R278" s="19">
        <v>40969</v>
      </c>
      <c r="S278" s="25"/>
      <c r="T278" s="14">
        <v>313084</v>
      </c>
      <c r="U278" s="17" t="s">
        <v>181</v>
      </c>
      <c r="V278" s="17" t="s">
        <v>246</v>
      </c>
    </row>
    <row r="279" spans="1:22" ht="15.75" customHeight="1" x14ac:dyDescent="0.25">
      <c r="A279" s="17" t="s">
        <v>4475</v>
      </c>
      <c r="B279" s="23" t="s">
        <v>7268</v>
      </c>
      <c r="C279" s="17" t="s">
        <v>2157</v>
      </c>
      <c r="D279" s="23" t="s">
        <v>7276</v>
      </c>
      <c r="E279" s="17" t="s">
        <v>2958</v>
      </c>
      <c r="F279" s="23" t="s">
        <v>7576</v>
      </c>
      <c r="G279" s="17" t="s">
        <v>6533</v>
      </c>
      <c r="H279" s="23" t="s">
        <v>7585</v>
      </c>
      <c r="I279" s="17" t="s">
        <v>2928</v>
      </c>
      <c r="J279" s="22">
        <v>1</v>
      </c>
      <c r="K279" s="20" t="s">
        <v>4508</v>
      </c>
      <c r="L279" s="20" t="s">
        <v>4538</v>
      </c>
      <c r="M279" s="24">
        <v>0.28000000000000003</v>
      </c>
      <c r="N279" s="17" t="s">
        <v>51</v>
      </c>
      <c r="O279" s="14">
        <v>368866</v>
      </c>
      <c r="P279" s="14">
        <v>158086</v>
      </c>
      <c r="Q279" s="14">
        <v>526952</v>
      </c>
      <c r="R279" s="19">
        <v>41000</v>
      </c>
      <c r="S279" s="25"/>
      <c r="T279" s="14">
        <v>295092.8</v>
      </c>
      <c r="U279" s="17" t="s">
        <v>181</v>
      </c>
      <c r="V279" s="17" t="s">
        <v>246</v>
      </c>
    </row>
    <row r="280" spans="1:22" ht="15.75" customHeight="1" x14ac:dyDescent="0.25">
      <c r="A280" s="17" t="s">
        <v>4475</v>
      </c>
      <c r="B280" s="23" t="s">
        <v>7268</v>
      </c>
      <c r="C280" s="17" t="s">
        <v>2157</v>
      </c>
      <c r="D280" s="23" t="s">
        <v>7276</v>
      </c>
      <c r="E280" s="17" t="s">
        <v>2958</v>
      </c>
      <c r="F280" s="23" t="s">
        <v>7576</v>
      </c>
      <c r="G280" s="17" t="s">
        <v>3231</v>
      </c>
      <c r="H280" s="23" t="s">
        <v>7586</v>
      </c>
      <c r="I280" s="17" t="s">
        <v>82</v>
      </c>
      <c r="J280" s="22">
        <v>1</v>
      </c>
      <c r="K280" s="20" t="s">
        <v>4508</v>
      </c>
      <c r="L280" s="20" t="s">
        <v>4183</v>
      </c>
      <c r="M280" s="16">
        <v>0.22</v>
      </c>
      <c r="N280" s="17" t="s">
        <v>51</v>
      </c>
      <c r="O280" s="14">
        <v>544600</v>
      </c>
      <c r="P280" s="14">
        <v>233400</v>
      </c>
      <c r="Q280" s="14">
        <v>778000</v>
      </c>
      <c r="R280" s="19">
        <v>41006</v>
      </c>
      <c r="S280" s="25"/>
      <c r="T280" s="14">
        <v>435680</v>
      </c>
      <c r="U280" s="17" t="s">
        <v>181</v>
      </c>
      <c r="V280" s="17" t="s">
        <v>246</v>
      </c>
    </row>
    <row r="281" spans="1:22" ht="15.75" customHeight="1" x14ac:dyDescent="0.25">
      <c r="A281" s="17" t="s">
        <v>4475</v>
      </c>
      <c r="B281" s="23" t="s">
        <v>7268</v>
      </c>
      <c r="C281" s="17" t="s">
        <v>2157</v>
      </c>
      <c r="D281" s="23" t="s">
        <v>7276</v>
      </c>
      <c r="E281" s="17" t="s">
        <v>2958</v>
      </c>
      <c r="F281" s="23" t="s">
        <v>7576</v>
      </c>
      <c r="G281" s="17" t="s">
        <v>2964</v>
      </c>
      <c r="H281" s="23" t="s">
        <v>7587</v>
      </c>
      <c r="I281" s="17" t="s">
        <v>6534</v>
      </c>
      <c r="J281" s="22">
        <v>1</v>
      </c>
      <c r="K281" s="20" t="s">
        <v>4511</v>
      </c>
      <c r="L281" s="20" t="s">
        <v>4577</v>
      </c>
      <c r="M281" s="16">
        <v>63</v>
      </c>
      <c r="N281" s="17" t="s">
        <v>28</v>
      </c>
      <c r="O281" s="14">
        <v>547120</v>
      </c>
      <c r="P281" s="14">
        <v>232298</v>
      </c>
      <c r="Q281" s="14">
        <v>779418</v>
      </c>
      <c r="R281" s="19">
        <v>40968</v>
      </c>
      <c r="S281" s="25"/>
      <c r="T281" s="14">
        <v>437696</v>
      </c>
      <c r="U281" s="17" t="s">
        <v>181</v>
      </c>
      <c r="V281" s="17" t="s">
        <v>246</v>
      </c>
    </row>
    <row r="282" spans="1:22" ht="15.75" customHeight="1" x14ac:dyDescent="0.25">
      <c r="A282" s="17" t="s">
        <v>4475</v>
      </c>
      <c r="B282" s="23" t="s">
        <v>7268</v>
      </c>
      <c r="C282" s="17" t="s">
        <v>2157</v>
      </c>
      <c r="D282" s="23" t="s">
        <v>7276</v>
      </c>
      <c r="E282" s="17" t="s">
        <v>2958</v>
      </c>
      <c r="F282" s="23" t="s">
        <v>7576</v>
      </c>
      <c r="G282" s="17" t="s">
        <v>3107</v>
      </c>
      <c r="H282" s="23" t="s">
        <v>7588</v>
      </c>
      <c r="I282" s="17" t="s">
        <v>49</v>
      </c>
      <c r="J282" s="22">
        <v>1</v>
      </c>
      <c r="K282" s="20" t="s">
        <v>4508</v>
      </c>
      <c r="L282" s="20" t="s">
        <v>4538</v>
      </c>
      <c r="M282" s="16">
        <v>0.23</v>
      </c>
      <c r="N282" s="17" t="s">
        <v>51</v>
      </c>
      <c r="O282" s="14">
        <v>383380</v>
      </c>
      <c r="P282" s="14">
        <v>164306</v>
      </c>
      <c r="Q282" s="14">
        <v>547686</v>
      </c>
      <c r="R282" s="19">
        <v>40983</v>
      </c>
      <c r="S282" s="25"/>
      <c r="T282" s="14">
        <v>306704</v>
      </c>
      <c r="U282" s="17" t="s">
        <v>181</v>
      </c>
      <c r="V282" s="17" t="s">
        <v>246</v>
      </c>
    </row>
    <row r="283" spans="1:22" ht="15.75" customHeight="1" x14ac:dyDescent="0.25">
      <c r="A283" s="17" t="s">
        <v>4475</v>
      </c>
      <c r="B283" s="23" t="s">
        <v>7268</v>
      </c>
      <c r="C283" s="17" t="s">
        <v>2157</v>
      </c>
      <c r="D283" s="23" t="s">
        <v>7276</v>
      </c>
      <c r="E283" s="17" t="s">
        <v>2958</v>
      </c>
      <c r="F283" s="23" t="s">
        <v>7576</v>
      </c>
      <c r="G283" s="17" t="s">
        <v>104</v>
      </c>
      <c r="H283" s="23" t="s">
        <v>7589</v>
      </c>
      <c r="I283" s="17" t="s">
        <v>3267</v>
      </c>
      <c r="J283" s="22">
        <v>1</v>
      </c>
      <c r="K283" s="20" t="s">
        <v>4511</v>
      </c>
      <c r="L283" s="20" t="s">
        <v>3267</v>
      </c>
      <c r="M283" s="16">
        <v>51</v>
      </c>
      <c r="N283" s="17" t="s">
        <v>38</v>
      </c>
      <c r="O283" s="14">
        <v>498756</v>
      </c>
      <c r="P283" s="14">
        <v>214580</v>
      </c>
      <c r="Q283" s="14">
        <v>713336</v>
      </c>
      <c r="R283" s="19">
        <v>40962</v>
      </c>
      <c r="S283" s="25"/>
      <c r="T283" s="14">
        <v>399004.8</v>
      </c>
      <c r="U283" s="17" t="s">
        <v>181</v>
      </c>
      <c r="V283" s="17" t="s">
        <v>246</v>
      </c>
    </row>
    <row r="284" spans="1:22" ht="15.75" customHeight="1" x14ac:dyDescent="0.25">
      <c r="A284" s="17" t="s">
        <v>4475</v>
      </c>
      <c r="B284" s="23" t="s">
        <v>7268</v>
      </c>
      <c r="C284" s="17" t="s">
        <v>2157</v>
      </c>
      <c r="D284" s="23" t="s">
        <v>7276</v>
      </c>
      <c r="E284" s="17" t="s">
        <v>2958</v>
      </c>
      <c r="F284" s="23" t="s">
        <v>7576</v>
      </c>
      <c r="G284" s="17" t="s">
        <v>3232</v>
      </c>
      <c r="H284" s="23" t="s">
        <v>7584</v>
      </c>
      <c r="I284" s="17" t="s">
        <v>4124</v>
      </c>
      <c r="J284" s="22">
        <v>1</v>
      </c>
      <c r="K284" s="20" t="s">
        <v>4511</v>
      </c>
      <c r="L284" s="20" t="s">
        <v>4124</v>
      </c>
      <c r="M284" s="16">
        <v>62</v>
      </c>
      <c r="N284" s="17" t="s">
        <v>333</v>
      </c>
      <c r="O284" s="14">
        <v>514845</v>
      </c>
      <c r="P284" s="14">
        <v>262655</v>
      </c>
      <c r="Q284" s="14">
        <v>777500</v>
      </c>
      <c r="R284" s="19">
        <v>41000</v>
      </c>
      <c r="S284" s="25"/>
      <c r="T284" s="14">
        <v>411876</v>
      </c>
      <c r="U284" s="17" t="s">
        <v>181</v>
      </c>
      <c r="V284" s="17" t="s">
        <v>246</v>
      </c>
    </row>
    <row r="285" spans="1:22" ht="15.75" customHeight="1" x14ac:dyDescent="0.25">
      <c r="A285" s="17" t="s">
        <v>4475</v>
      </c>
      <c r="B285" s="23" t="s">
        <v>7268</v>
      </c>
      <c r="C285" s="17" t="s">
        <v>2157</v>
      </c>
      <c r="D285" s="23" t="s">
        <v>7276</v>
      </c>
      <c r="E285" s="17" t="s">
        <v>2958</v>
      </c>
      <c r="F285" s="23" t="s">
        <v>7576</v>
      </c>
      <c r="G285" s="17" t="s">
        <v>68</v>
      </c>
      <c r="H285" s="23" t="s">
        <v>7590</v>
      </c>
      <c r="I285" s="17" t="s">
        <v>4124</v>
      </c>
      <c r="J285" s="22">
        <v>1</v>
      </c>
      <c r="K285" s="20" t="s">
        <v>4511</v>
      </c>
      <c r="L285" s="20" t="s">
        <v>4124</v>
      </c>
      <c r="M285" s="16">
        <v>39</v>
      </c>
      <c r="N285" s="17" t="s">
        <v>333</v>
      </c>
      <c r="O285" s="14">
        <v>434000</v>
      </c>
      <c r="P285" s="14">
        <v>221500</v>
      </c>
      <c r="Q285" s="14">
        <v>655500</v>
      </c>
      <c r="R285" s="19">
        <v>41007</v>
      </c>
      <c r="S285" s="18"/>
      <c r="T285" s="14">
        <v>390600</v>
      </c>
      <c r="U285" s="17" t="s">
        <v>39</v>
      </c>
      <c r="V285" s="17" t="s">
        <v>246</v>
      </c>
    </row>
    <row r="286" spans="1:22" ht="15.75" customHeight="1" x14ac:dyDescent="0.25">
      <c r="A286" s="17" t="s">
        <v>4475</v>
      </c>
      <c r="B286" s="23" t="s">
        <v>7268</v>
      </c>
      <c r="C286" s="17" t="s">
        <v>2157</v>
      </c>
      <c r="D286" s="23" t="s">
        <v>7276</v>
      </c>
      <c r="E286" s="17" t="s">
        <v>2958</v>
      </c>
      <c r="F286" s="23" t="s">
        <v>7576</v>
      </c>
      <c r="G286" s="17" t="s">
        <v>6535</v>
      </c>
      <c r="H286" s="23" t="s">
        <v>7591</v>
      </c>
      <c r="I286" s="17" t="s">
        <v>82</v>
      </c>
      <c r="J286" s="22">
        <v>1</v>
      </c>
      <c r="K286" s="20" t="s">
        <v>4508</v>
      </c>
      <c r="L286" s="20" t="s">
        <v>4183</v>
      </c>
      <c r="M286" s="16">
        <v>0.12</v>
      </c>
      <c r="N286" s="17" t="s">
        <v>51</v>
      </c>
      <c r="O286" s="14">
        <v>365303</v>
      </c>
      <c r="P286" s="14">
        <v>156957</v>
      </c>
      <c r="Q286" s="14">
        <v>522260</v>
      </c>
      <c r="R286" s="19">
        <v>40988</v>
      </c>
      <c r="S286" s="25"/>
      <c r="T286" s="14">
        <v>292242.40000000002</v>
      </c>
      <c r="U286" s="17" t="s">
        <v>181</v>
      </c>
      <c r="V286" s="17" t="s">
        <v>246</v>
      </c>
    </row>
    <row r="287" spans="1:22" ht="15.75" customHeight="1" x14ac:dyDescent="0.25">
      <c r="A287" s="17" t="s">
        <v>4475</v>
      </c>
      <c r="B287" s="23" t="s">
        <v>7268</v>
      </c>
      <c r="C287" s="17" t="s">
        <v>2157</v>
      </c>
      <c r="D287" s="23" t="s">
        <v>7276</v>
      </c>
      <c r="E287" s="17" t="s">
        <v>2958</v>
      </c>
      <c r="F287" s="23" t="s">
        <v>7576</v>
      </c>
      <c r="G287" s="17" t="s">
        <v>3235</v>
      </c>
      <c r="H287" s="23" t="s">
        <v>7592</v>
      </c>
      <c r="I287" s="17" t="s">
        <v>6536</v>
      </c>
      <c r="J287" s="22">
        <v>1</v>
      </c>
      <c r="K287" s="20" t="s">
        <v>4511</v>
      </c>
      <c r="L287" s="20" t="s">
        <v>3148</v>
      </c>
      <c r="M287" s="16">
        <v>1</v>
      </c>
      <c r="N287" s="17" t="s">
        <v>76</v>
      </c>
      <c r="O287" s="14">
        <v>567200</v>
      </c>
      <c r="P287" s="14">
        <v>243100</v>
      </c>
      <c r="Q287" s="14">
        <v>810300</v>
      </c>
      <c r="R287" s="19">
        <v>41014</v>
      </c>
      <c r="S287" s="25"/>
      <c r="T287" s="14">
        <v>453760</v>
      </c>
      <c r="U287" s="17" t="s">
        <v>181</v>
      </c>
      <c r="V287" s="17" t="s">
        <v>246</v>
      </c>
    </row>
    <row r="288" spans="1:22" ht="15.75" customHeight="1" x14ac:dyDescent="0.25">
      <c r="A288" s="17" t="s">
        <v>4475</v>
      </c>
      <c r="B288" s="23" t="s">
        <v>7268</v>
      </c>
      <c r="C288" s="17" t="s">
        <v>2157</v>
      </c>
      <c r="D288" s="23" t="s">
        <v>7276</v>
      </c>
      <c r="E288" s="17" t="s">
        <v>2958</v>
      </c>
      <c r="F288" s="23" t="s">
        <v>7576</v>
      </c>
      <c r="G288" s="17" t="s">
        <v>377</v>
      </c>
      <c r="H288" s="23" t="s">
        <v>7593</v>
      </c>
      <c r="I288" s="17" t="s">
        <v>3267</v>
      </c>
      <c r="J288" s="22">
        <v>1</v>
      </c>
      <c r="K288" s="20" t="s">
        <v>4511</v>
      </c>
      <c r="L288" s="20" t="s">
        <v>3267</v>
      </c>
      <c r="M288" s="16">
        <v>51</v>
      </c>
      <c r="N288" s="17" t="s">
        <v>38</v>
      </c>
      <c r="O288" s="14">
        <v>516861.6</v>
      </c>
      <c r="P288" s="14">
        <v>224230.39999999999</v>
      </c>
      <c r="Q288" s="14">
        <v>741092</v>
      </c>
      <c r="R288" s="19">
        <v>41022</v>
      </c>
      <c r="S288" s="25"/>
      <c r="T288" s="14">
        <v>413489.28</v>
      </c>
      <c r="U288" s="17" t="s">
        <v>181</v>
      </c>
      <c r="V288" s="17" t="s">
        <v>246</v>
      </c>
    </row>
    <row r="289" spans="1:22" ht="15.75" customHeight="1" x14ac:dyDescent="0.25">
      <c r="A289" s="17" t="s">
        <v>4475</v>
      </c>
      <c r="B289" s="23" t="s">
        <v>7268</v>
      </c>
      <c r="C289" s="17" t="s">
        <v>2157</v>
      </c>
      <c r="D289" s="23" t="s">
        <v>7276</v>
      </c>
      <c r="E289" s="17" t="s">
        <v>2958</v>
      </c>
      <c r="F289" s="23" t="s">
        <v>7576</v>
      </c>
      <c r="G289" s="116" t="s">
        <v>2952</v>
      </c>
      <c r="H289" s="115" t="s">
        <v>11700</v>
      </c>
      <c r="I289" s="17" t="s">
        <v>4124</v>
      </c>
      <c r="J289" s="22">
        <v>1</v>
      </c>
      <c r="K289" s="20" t="s">
        <v>4511</v>
      </c>
      <c r="L289" s="20" t="s">
        <v>4124</v>
      </c>
      <c r="M289" s="16">
        <v>30</v>
      </c>
      <c r="N289" s="17" t="s">
        <v>333</v>
      </c>
      <c r="O289" s="14">
        <v>428961</v>
      </c>
      <c r="P289" s="14">
        <v>188839</v>
      </c>
      <c r="Q289" s="14">
        <v>617800</v>
      </c>
      <c r="R289" s="27">
        <v>41014</v>
      </c>
      <c r="S289" s="18"/>
      <c r="T289" s="14">
        <v>386064.9</v>
      </c>
      <c r="U289" s="17" t="s">
        <v>39</v>
      </c>
      <c r="V289" s="17" t="s">
        <v>246</v>
      </c>
    </row>
    <row r="290" spans="1:22" ht="15.75" customHeight="1" x14ac:dyDescent="0.25">
      <c r="A290" s="17" t="s">
        <v>4475</v>
      </c>
      <c r="B290" s="23" t="s">
        <v>7268</v>
      </c>
      <c r="C290" s="17" t="s">
        <v>2157</v>
      </c>
      <c r="D290" s="23" t="s">
        <v>7276</v>
      </c>
      <c r="E290" s="17" t="s">
        <v>2958</v>
      </c>
      <c r="F290" s="23" t="s">
        <v>7576</v>
      </c>
      <c r="G290" s="17" t="s">
        <v>3108</v>
      </c>
      <c r="H290" s="23" t="s">
        <v>7594</v>
      </c>
      <c r="I290" s="17" t="s">
        <v>6531</v>
      </c>
      <c r="J290" s="22">
        <v>1</v>
      </c>
      <c r="K290" s="20" t="s">
        <v>4519</v>
      </c>
      <c r="L290" s="20" t="s">
        <v>4520</v>
      </c>
      <c r="M290" s="16">
        <v>32</v>
      </c>
      <c r="N290" s="17" t="s">
        <v>137</v>
      </c>
      <c r="O290" s="14">
        <v>625000</v>
      </c>
      <c r="P290" s="14">
        <v>268900</v>
      </c>
      <c r="Q290" s="14">
        <v>893900</v>
      </c>
      <c r="R290" s="25"/>
      <c r="S290" s="18"/>
      <c r="T290" s="14">
        <v>500000</v>
      </c>
      <c r="U290" s="17" t="s">
        <v>181</v>
      </c>
      <c r="V290" s="17" t="s">
        <v>31</v>
      </c>
    </row>
    <row r="291" spans="1:22" ht="15.75" customHeight="1" x14ac:dyDescent="0.25">
      <c r="A291" s="17" t="s">
        <v>4475</v>
      </c>
      <c r="B291" s="23" t="s">
        <v>7268</v>
      </c>
      <c r="C291" s="17" t="s">
        <v>2157</v>
      </c>
      <c r="D291" s="23" t="s">
        <v>7276</v>
      </c>
      <c r="E291" s="17" t="s">
        <v>2958</v>
      </c>
      <c r="F291" s="23" t="s">
        <v>7576</v>
      </c>
      <c r="G291" s="17" t="s">
        <v>3230</v>
      </c>
      <c r="H291" s="23" t="s">
        <v>7595</v>
      </c>
      <c r="I291" s="17" t="s">
        <v>4184</v>
      </c>
      <c r="J291" s="22">
        <v>1</v>
      </c>
      <c r="K291" s="20" t="s">
        <v>4541</v>
      </c>
      <c r="L291" s="20" t="s">
        <v>4581</v>
      </c>
      <c r="M291" s="25"/>
      <c r="N291" s="17" t="s">
        <v>137</v>
      </c>
      <c r="O291" s="14">
        <v>436000</v>
      </c>
      <c r="P291" s="14">
        <v>189000</v>
      </c>
      <c r="Q291" s="14">
        <v>625000</v>
      </c>
      <c r="R291" s="19">
        <v>41019</v>
      </c>
      <c r="S291" s="25"/>
      <c r="T291" s="14">
        <v>348800</v>
      </c>
      <c r="U291" s="17" t="s">
        <v>181</v>
      </c>
      <c r="V291" s="17" t="s">
        <v>246</v>
      </c>
    </row>
    <row r="292" spans="1:22" ht="15.75" customHeight="1" x14ac:dyDescent="0.25">
      <c r="A292" s="17" t="s">
        <v>4475</v>
      </c>
      <c r="B292" s="23" t="s">
        <v>7268</v>
      </c>
      <c r="C292" s="17" t="s">
        <v>2157</v>
      </c>
      <c r="D292" s="23" t="s">
        <v>7276</v>
      </c>
      <c r="E292" s="17" t="s">
        <v>2958</v>
      </c>
      <c r="F292" s="23" t="s">
        <v>7576</v>
      </c>
      <c r="G292" s="17" t="s">
        <v>3234</v>
      </c>
      <c r="H292" s="23" t="s">
        <v>7596</v>
      </c>
      <c r="I292" s="17" t="s">
        <v>6537</v>
      </c>
      <c r="J292" s="22">
        <v>1</v>
      </c>
      <c r="K292" s="20" t="s">
        <v>4511</v>
      </c>
      <c r="L292" s="20" t="s">
        <v>3148</v>
      </c>
      <c r="M292" s="16">
        <v>1</v>
      </c>
      <c r="N292" s="17" t="s">
        <v>76</v>
      </c>
      <c r="O292" s="14">
        <v>591321</v>
      </c>
      <c r="P292" s="14">
        <v>660679</v>
      </c>
      <c r="Q292" s="14">
        <v>1252000</v>
      </c>
      <c r="R292" s="19">
        <v>41006</v>
      </c>
      <c r="S292" s="27">
        <v>41105</v>
      </c>
      <c r="T292" s="14">
        <v>473056.8</v>
      </c>
      <c r="U292" s="17" t="s">
        <v>181</v>
      </c>
      <c r="V292" s="17" t="s">
        <v>40</v>
      </c>
    </row>
    <row r="293" spans="1:22" ht="15.75" customHeight="1" x14ac:dyDescent="0.25">
      <c r="A293" s="17" t="s">
        <v>4475</v>
      </c>
      <c r="B293" s="23" t="s">
        <v>7268</v>
      </c>
      <c r="C293" s="17" t="s">
        <v>2157</v>
      </c>
      <c r="D293" s="23" t="s">
        <v>7276</v>
      </c>
      <c r="E293" s="17" t="s">
        <v>2943</v>
      </c>
      <c r="F293" s="23" t="s">
        <v>7597</v>
      </c>
      <c r="G293" s="17" t="s">
        <v>3213</v>
      </c>
      <c r="H293" s="23" t="s">
        <v>7598</v>
      </c>
      <c r="I293" s="17" t="s">
        <v>42</v>
      </c>
      <c r="J293" s="22">
        <v>1</v>
      </c>
      <c r="K293" s="20" t="s">
        <v>4511</v>
      </c>
      <c r="L293" s="20" t="s">
        <v>3192</v>
      </c>
      <c r="M293" s="16">
        <v>48</v>
      </c>
      <c r="N293" s="17" t="s">
        <v>38</v>
      </c>
      <c r="O293" s="14">
        <v>529843.6</v>
      </c>
      <c r="P293" s="14">
        <v>194608.4</v>
      </c>
      <c r="Q293" s="14">
        <v>724452</v>
      </c>
      <c r="R293" s="19">
        <v>40982</v>
      </c>
      <c r="S293" s="19">
        <v>41105</v>
      </c>
      <c r="T293" s="14">
        <v>423874.88</v>
      </c>
      <c r="U293" s="17" t="s">
        <v>181</v>
      </c>
      <c r="V293" s="17" t="s">
        <v>40</v>
      </c>
    </row>
    <row r="294" spans="1:22" ht="15.75" customHeight="1" x14ac:dyDescent="0.25">
      <c r="A294" s="17" t="s">
        <v>4475</v>
      </c>
      <c r="B294" s="23" t="s">
        <v>7268</v>
      </c>
      <c r="C294" s="17" t="s">
        <v>2157</v>
      </c>
      <c r="D294" s="23" t="s">
        <v>7276</v>
      </c>
      <c r="E294" s="17" t="s">
        <v>2943</v>
      </c>
      <c r="F294" s="23" t="s">
        <v>7597</v>
      </c>
      <c r="G294" s="17" t="s">
        <v>3211</v>
      </c>
      <c r="H294" s="23" t="s">
        <v>7599</v>
      </c>
      <c r="I294" s="17" t="s">
        <v>6575</v>
      </c>
      <c r="J294" s="22">
        <v>1</v>
      </c>
      <c r="K294" s="20" t="s">
        <v>4508</v>
      </c>
      <c r="L294" s="20" t="s">
        <v>4538</v>
      </c>
      <c r="M294" s="16">
        <v>0.45</v>
      </c>
      <c r="N294" s="17" t="s">
        <v>51</v>
      </c>
      <c r="O294" s="14">
        <v>423670.4</v>
      </c>
      <c r="P294" s="14">
        <v>240547.6</v>
      </c>
      <c r="Q294" s="14">
        <v>664218</v>
      </c>
      <c r="R294" s="19">
        <v>41015</v>
      </c>
      <c r="S294" s="25"/>
      <c r="T294" s="14">
        <v>338936.32000000001</v>
      </c>
      <c r="U294" s="17" t="s">
        <v>181</v>
      </c>
      <c r="V294" s="17" t="s">
        <v>246</v>
      </c>
    </row>
    <row r="295" spans="1:22" ht="15.75" customHeight="1" x14ac:dyDescent="0.25">
      <c r="A295" s="17" t="s">
        <v>4475</v>
      </c>
      <c r="B295" s="23" t="s">
        <v>7268</v>
      </c>
      <c r="C295" s="17" t="s">
        <v>2157</v>
      </c>
      <c r="D295" s="23" t="s">
        <v>7276</v>
      </c>
      <c r="E295" s="17" t="s">
        <v>2943</v>
      </c>
      <c r="F295" s="23" t="s">
        <v>7597</v>
      </c>
      <c r="G295" s="17" t="s">
        <v>3090</v>
      </c>
      <c r="H295" s="23" t="s">
        <v>7600</v>
      </c>
      <c r="I295" s="17" t="s">
        <v>6576</v>
      </c>
      <c r="J295" s="22">
        <v>1</v>
      </c>
      <c r="K295" s="20" t="s">
        <v>4511</v>
      </c>
      <c r="L295" s="20" t="s">
        <v>3148</v>
      </c>
      <c r="M295" s="16">
        <v>1</v>
      </c>
      <c r="N295" s="17" t="s">
        <v>76</v>
      </c>
      <c r="O295" s="14">
        <v>513511.6</v>
      </c>
      <c r="P295" s="14">
        <v>247025.4</v>
      </c>
      <c r="Q295" s="14">
        <v>760537</v>
      </c>
      <c r="R295" s="19">
        <v>41008</v>
      </c>
      <c r="S295" s="25"/>
      <c r="T295" s="14">
        <v>410809.28</v>
      </c>
      <c r="U295" s="17" t="s">
        <v>181</v>
      </c>
      <c r="V295" s="17" t="s">
        <v>246</v>
      </c>
    </row>
    <row r="296" spans="1:22" ht="15.75" customHeight="1" x14ac:dyDescent="0.25">
      <c r="A296" s="17" t="s">
        <v>4475</v>
      </c>
      <c r="B296" s="23" t="s">
        <v>7268</v>
      </c>
      <c r="C296" s="17" t="s">
        <v>2157</v>
      </c>
      <c r="D296" s="23" t="s">
        <v>7276</v>
      </c>
      <c r="E296" s="17" t="s">
        <v>2943</v>
      </c>
      <c r="F296" s="23" t="s">
        <v>7597</v>
      </c>
      <c r="G296" s="17" t="s">
        <v>2944</v>
      </c>
      <c r="H296" s="23" t="s">
        <v>7601</v>
      </c>
      <c r="I296" s="17" t="s">
        <v>3267</v>
      </c>
      <c r="J296" s="22">
        <v>1</v>
      </c>
      <c r="K296" s="20" t="s">
        <v>4511</v>
      </c>
      <c r="L296" s="20" t="s">
        <v>3267</v>
      </c>
      <c r="M296" s="16">
        <v>51</v>
      </c>
      <c r="N296" s="17" t="s">
        <v>38</v>
      </c>
      <c r="O296" s="14">
        <v>512313.8</v>
      </c>
      <c r="P296" s="14">
        <v>237178.2</v>
      </c>
      <c r="Q296" s="14">
        <v>749492</v>
      </c>
      <c r="R296" s="19">
        <v>40998</v>
      </c>
      <c r="S296" s="19">
        <v>41105</v>
      </c>
      <c r="T296" s="14">
        <v>409851.04</v>
      </c>
      <c r="U296" s="17" t="s">
        <v>181</v>
      </c>
      <c r="V296" s="17" t="s">
        <v>40</v>
      </c>
    </row>
    <row r="297" spans="1:22" ht="15.75" customHeight="1" x14ac:dyDescent="0.25">
      <c r="A297" s="17" t="s">
        <v>4475</v>
      </c>
      <c r="B297" s="23" t="s">
        <v>7268</v>
      </c>
      <c r="C297" s="17" t="s">
        <v>2157</v>
      </c>
      <c r="D297" s="23" t="s">
        <v>7276</v>
      </c>
      <c r="E297" s="17" t="s">
        <v>2943</v>
      </c>
      <c r="F297" s="23" t="s">
        <v>7597</v>
      </c>
      <c r="G297" s="17" t="s">
        <v>3091</v>
      </c>
      <c r="H297" s="23" t="s">
        <v>7602</v>
      </c>
      <c r="I297" s="17" t="s">
        <v>3267</v>
      </c>
      <c r="J297" s="22">
        <v>1</v>
      </c>
      <c r="K297" s="20" t="s">
        <v>4511</v>
      </c>
      <c r="L297" s="20" t="s">
        <v>3267</v>
      </c>
      <c r="M297" s="16">
        <v>51</v>
      </c>
      <c r="N297" s="17" t="s">
        <v>38</v>
      </c>
      <c r="O297" s="14">
        <v>533827.69999999995</v>
      </c>
      <c r="P297" s="14">
        <v>287042.3</v>
      </c>
      <c r="Q297" s="14">
        <v>820870</v>
      </c>
      <c r="R297" s="19">
        <v>40997</v>
      </c>
      <c r="S297" s="25"/>
      <c r="T297" s="14">
        <v>427062.16</v>
      </c>
      <c r="U297" s="17" t="s">
        <v>181</v>
      </c>
      <c r="V297" s="17" t="s">
        <v>246</v>
      </c>
    </row>
    <row r="298" spans="1:22" ht="15.75" customHeight="1" x14ac:dyDescent="0.25">
      <c r="A298" s="17" t="s">
        <v>4475</v>
      </c>
      <c r="B298" s="23" t="s">
        <v>7268</v>
      </c>
      <c r="C298" s="17" t="s">
        <v>2157</v>
      </c>
      <c r="D298" s="23" t="s">
        <v>7276</v>
      </c>
      <c r="E298" s="17" t="s">
        <v>2943</v>
      </c>
      <c r="F298" s="23" t="s">
        <v>7597</v>
      </c>
      <c r="G298" s="17" t="s">
        <v>3212</v>
      </c>
      <c r="H298" s="23" t="s">
        <v>7603</v>
      </c>
      <c r="I298" s="17" t="s">
        <v>6577</v>
      </c>
      <c r="J298" s="22">
        <v>1</v>
      </c>
      <c r="K298" s="20" t="s">
        <v>4511</v>
      </c>
      <c r="L298" s="20" t="s">
        <v>3148</v>
      </c>
      <c r="M298" s="16">
        <v>1</v>
      </c>
      <c r="N298" s="17" t="s">
        <v>76</v>
      </c>
      <c r="O298" s="14">
        <v>501448.26</v>
      </c>
      <c r="P298" s="14">
        <v>214278.74</v>
      </c>
      <c r="Q298" s="14">
        <v>715727</v>
      </c>
      <c r="R298" s="25"/>
      <c r="S298" s="25"/>
      <c r="T298" s="14">
        <v>401158.61</v>
      </c>
      <c r="U298" s="17" t="s">
        <v>181</v>
      </c>
      <c r="V298" s="17" t="s">
        <v>31</v>
      </c>
    </row>
    <row r="299" spans="1:22" ht="15.75" customHeight="1" x14ac:dyDescent="0.25">
      <c r="A299" s="17" t="s">
        <v>4475</v>
      </c>
      <c r="B299" s="23" t="s">
        <v>7268</v>
      </c>
      <c r="C299" s="17" t="s">
        <v>2157</v>
      </c>
      <c r="D299" s="23" t="s">
        <v>7276</v>
      </c>
      <c r="E299" s="17" t="s">
        <v>2943</v>
      </c>
      <c r="F299" s="23" t="s">
        <v>7597</v>
      </c>
      <c r="G299" s="17" t="s">
        <v>6578</v>
      </c>
      <c r="H299" s="23" t="s">
        <v>7604</v>
      </c>
      <c r="I299" s="17" t="s">
        <v>49</v>
      </c>
      <c r="J299" s="22">
        <v>1</v>
      </c>
      <c r="K299" s="20" t="s">
        <v>4508</v>
      </c>
      <c r="L299" s="20" t="s">
        <v>4538</v>
      </c>
      <c r="M299" s="24">
        <v>0.45</v>
      </c>
      <c r="N299" s="17" t="s">
        <v>51</v>
      </c>
      <c r="O299" s="14">
        <v>423670.4</v>
      </c>
      <c r="P299" s="14">
        <v>259147.6</v>
      </c>
      <c r="Q299" s="14">
        <v>682818</v>
      </c>
      <c r="R299" s="19">
        <v>41046</v>
      </c>
      <c r="S299" s="25"/>
      <c r="T299" s="14">
        <v>338936.32000000001</v>
      </c>
      <c r="U299" s="17" t="s">
        <v>181</v>
      </c>
      <c r="V299" s="17" t="s">
        <v>246</v>
      </c>
    </row>
    <row r="300" spans="1:22" ht="15.75" customHeight="1" x14ac:dyDescent="0.25">
      <c r="A300" s="17" t="s">
        <v>4475</v>
      </c>
      <c r="B300" s="23" t="s">
        <v>7268</v>
      </c>
      <c r="C300" s="17" t="s">
        <v>2157</v>
      </c>
      <c r="D300" s="23" t="s">
        <v>7276</v>
      </c>
      <c r="E300" s="17" t="s">
        <v>2943</v>
      </c>
      <c r="F300" s="23" t="s">
        <v>7597</v>
      </c>
      <c r="G300" s="17" t="s">
        <v>3094</v>
      </c>
      <c r="H300" s="23" t="s">
        <v>7605</v>
      </c>
      <c r="I300" s="17" t="s">
        <v>3267</v>
      </c>
      <c r="J300" s="22">
        <v>1</v>
      </c>
      <c r="K300" s="20" t="s">
        <v>4511</v>
      </c>
      <c r="L300" s="20" t="s">
        <v>3267</v>
      </c>
      <c r="M300" s="16">
        <v>51</v>
      </c>
      <c r="N300" s="17" t="s">
        <v>38</v>
      </c>
      <c r="O300" s="14">
        <v>512451.3</v>
      </c>
      <c r="P300" s="14">
        <v>237040.7</v>
      </c>
      <c r="Q300" s="14">
        <v>749492</v>
      </c>
      <c r="R300" s="19">
        <v>40988</v>
      </c>
      <c r="S300" s="27">
        <v>41105</v>
      </c>
      <c r="T300" s="14">
        <v>461206.17</v>
      </c>
      <c r="U300" s="17" t="s">
        <v>39</v>
      </c>
      <c r="V300" s="17" t="s">
        <v>40</v>
      </c>
    </row>
    <row r="301" spans="1:22" ht="15.75" customHeight="1" x14ac:dyDescent="0.25">
      <c r="A301" s="17" t="s">
        <v>4475</v>
      </c>
      <c r="B301" s="23" t="s">
        <v>7268</v>
      </c>
      <c r="C301" s="17" t="s">
        <v>2157</v>
      </c>
      <c r="D301" s="23" t="s">
        <v>7276</v>
      </c>
      <c r="E301" s="17" t="s">
        <v>2943</v>
      </c>
      <c r="F301" s="23" t="s">
        <v>7597</v>
      </c>
      <c r="G301" s="17" t="s">
        <v>2945</v>
      </c>
      <c r="H301" s="23" t="s">
        <v>7606</v>
      </c>
      <c r="I301" s="17" t="s">
        <v>6579</v>
      </c>
      <c r="J301" s="22">
        <v>1</v>
      </c>
      <c r="K301" s="20" t="s">
        <v>4508</v>
      </c>
      <c r="L301" s="20" t="s">
        <v>4183</v>
      </c>
      <c r="M301" s="16">
        <v>0.26</v>
      </c>
      <c r="N301" s="17" t="s">
        <v>51</v>
      </c>
      <c r="O301" s="14">
        <v>416588</v>
      </c>
      <c r="P301" s="14">
        <v>148082</v>
      </c>
      <c r="Q301" s="14">
        <v>564670</v>
      </c>
      <c r="R301" s="19">
        <v>41040</v>
      </c>
      <c r="S301" s="25"/>
      <c r="T301" s="14">
        <v>333270.40000000002</v>
      </c>
      <c r="U301" s="17" t="s">
        <v>181</v>
      </c>
      <c r="V301" s="17" t="s">
        <v>246</v>
      </c>
    </row>
    <row r="302" spans="1:22" ht="15.75" customHeight="1" x14ac:dyDescent="0.25">
      <c r="A302" s="17" t="s">
        <v>4475</v>
      </c>
      <c r="B302" s="23" t="s">
        <v>7268</v>
      </c>
      <c r="C302" s="17" t="s">
        <v>2157</v>
      </c>
      <c r="D302" s="23" t="s">
        <v>7276</v>
      </c>
      <c r="E302" s="17" t="s">
        <v>2943</v>
      </c>
      <c r="F302" s="23" t="s">
        <v>7597</v>
      </c>
      <c r="G302" s="17" t="s">
        <v>3092</v>
      </c>
      <c r="H302" s="23" t="s">
        <v>7607</v>
      </c>
      <c r="I302" s="17" t="s">
        <v>6580</v>
      </c>
      <c r="J302" s="22">
        <v>1</v>
      </c>
      <c r="K302" s="20" t="s">
        <v>4508</v>
      </c>
      <c r="L302" s="20" t="s">
        <v>4183</v>
      </c>
      <c r="M302" s="16">
        <v>0.2</v>
      </c>
      <c r="N302" s="17" t="s">
        <v>51</v>
      </c>
      <c r="O302" s="14">
        <v>439502.4</v>
      </c>
      <c r="P302" s="14">
        <v>155685.6</v>
      </c>
      <c r="Q302" s="14">
        <v>595188</v>
      </c>
      <c r="R302" s="19">
        <v>41031</v>
      </c>
      <c r="S302" s="25"/>
      <c r="T302" s="14">
        <v>351601.91999999998</v>
      </c>
      <c r="U302" s="17" t="s">
        <v>181</v>
      </c>
      <c r="V302" s="17" t="s">
        <v>246</v>
      </c>
    </row>
    <row r="303" spans="1:22" ht="15.75" customHeight="1" x14ac:dyDescent="0.25">
      <c r="A303" s="17" t="s">
        <v>4475</v>
      </c>
      <c r="B303" s="23" t="s">
        <v>7268</v>
      </c>
      <c r="C303" s="17" t="s">
        <v>2157</v>
      </c>
      <c r="D303" s="23" t="s">
        <v>7276</v>
      </c>
      <c r="E303" s="17" t="s">
        <v>2943</v>
      </c>
      <c r="F303" s="23" t="s">
        <v>7597</v>
      </c>
      <c r="G303" s="17" t="s">
        <v>6581</v>
      </c>
      <c r="H303" s="23" t="s">
        <v>7608</v>
      </c>
      <c r="I303" s="17" t="s">
        <v>3192</v>
      </c>
      <c r="J303" s="22">
        <v>1</v>
      </c>
      <c r="K303" s="20" t="s">
        <v>4511</v>
      </c>
      <c r="L303" s="20" t="s">
        <v>3192</v>
      </c>
      <c r="M303" s="16">
        <v>48</v>
      </c>
      <c r="N303" s="17" t="s">
        <v>38</v>
      </c>
      <c r="O303" s="14">
        <v>504769.2</v>
      </c>
      <c r="P303" s="14">
        <v>251657.8</v>
      </c>
      <c r="Q303" s="14">
        <v>756427</v>
      </c>
      <c r="R303" s="19">
        <v>41051</v>
      </c>
      <c r="S303" s="25"/>
      <c r="T303" s="14">
        <v>403815.36</v>
      </c>
      <c r="U303" s="17" t="s">
        <v>181</v>
      </c>
      <c r="V303" s="17" t="s">
        <v>246</v>
      </c>
    </row>
    <row r="304" spans="1:22" ht="15.75" customHeight="1" x14ac:dyDescent="0.25">
      <c r="A304" s="17" t="s">
        <v>4475</v>
      </c>
      <c r="B304" s="23" t="s">
        <v>7268</v>
      </c>
      <c r="C304" s="17" t="s">
        <v>2157</v>
      </c>
      <c r="D304" s="23" t="s">
        <v>7276</v>
      </c>
      <c r="E304" s="17" t="s">
        <v>2943</v>
      </c>
      <c r="F304" s="23" t="s">
        <v>7597</v>
      </c>
      <c r="G304" s="17" t="s">
        <v>3089</v>
      </c>
      <c r="H304" s="23" t="s">
        <v>7609</v>
      </c>
      <c r="I304" s="17" t="s">
        <v>6582</v>
      </c>
      <c r="J304" s="22">
        <v>1</v>
      </c>
      <c r="K304" s="20" t="s">
        <v>4511</v>
      </c>
      <c r="L304" s="20" t="s">
        <v>4577</v>
      </c>
      <c r="M304" s="16">
        <v>63</v>
      </c>
      <c r="N304" s="17" t="s">
        <v>28</v>
      </c>
      <c r="O304" s="14">
        <v>502058.85</v>
      </c>
      <c r="P304" s="14">
        <v>224711.15</v>
      </c>
      <c r="Q304" s="14">
        <v>726770</v>
      </c>
      <c r="R304" s="19">
        <v>40996</v>
      </c>
      <c r="S304" s="19">
        <v>41090</v>
      </c>
      <c r="T304" s="14">
        <v>401647.08</v>
      </c>
      <c r="U304" s="17" t="s">
        <v>181</v>
      </c>
      <c r="V304" s="17" t="s">
        <v>40</v>
      </c>
    </row>
    <row r="305" spans="1:22" ht="15.75" customHeight="1" x14ac:dyDescent="0.25">
      <c r="A305" s="17" t="s">
        <v>4475</v>
      </c>
      <c r="B305" s="23" t="s">
        <v>7268</v>
      </c>
      <c r="C305" s="17" t="s">
        <v>2157</v>
      </c>
      <c r="D305" s="23" t="s">
        <v>7276</v>
      </c>
      <c r="E305" s="17" t="s">
        <v>2943</v>
      </c>
      <c r="F305" s="23" t="s">
        <v>7597</v>
      </c>
      <c r="G305" s="17" t="s">
        <v>104</v>
      </c>
      <c r="H305" s="23" t="s">
        <v>7610</v>
      </c>
      <c r="I305" s="17" t="s">
        <v>6583</v>
      </c>
      <c r="J305" s="22">
        <v>1</v>
      </c>
      <c r="K305" s="20" t="s">
        <v>4508</v>
      </c>
      <c r="L305" s="20" t="s">
        <v>4183</v>
      </c>
      <c r="M305" s="16">
        <v>0.27</v>
      </c>
      <c r="N305" s="17" t="s">
        <v>51</v>
      </c>
      <c r="O305" s="14">
        <v>417501.6</v>
      </c>
      <c r="P305" s="14">
        <v>148085.4</v>
      </c>
      <c r="Q305" s="14">
        <v>565587</v>
      </c>
      <c r="R305" s="19">
        <v>40994</v>
      </c>
      <c r="S305" s="25"/>
      <c r="T305" s="14">
        <v>334001.28000000003</v>
      </c>
      <c r="U305" s="17" t="s">
        <v>181</v>
      </c>
      <c r="V305" s="17" t="s">
        <v>246</v>
      </c>
    </row>
    <row r="306" spans="1:22" ht="15.75" customHeight="1" x14ac:dyDescent="0.25">
      <c r="A306" s="17" t="s">
        <v>4475</v>
      </c>
      <c r="B306" s="23" t="s">
        <v>7268</v>
      </c>
      <c r="C306" s="17" t="s">
        <v>2157</v>
      </c>
      <c r="D306" s="23" t="s">
        <v>7276</v>
      </c>
      <c r="E306" s="17" t="s">
        <v>2943</v>
      </c>
      <c r="F306" s="23" t="s">
        <v>7597</v>
      </c>
      <c r="G306" s="17" t="s">
        <v>3093</v>
      </c>
      <c r="H306" s="23" t="s">
        <v>7611</v>
      </c>
      <c r="I306" s="17" t="s">
        <v>3192</v>
      </c>
      <c r="J306" s="22">
        <v>1</v>
      </c>
      <c r="K306" s="20" t="s">
        <v>4511</v>
      </c>
      <c r="L306" s="20" t="s">
        <v>3192</v>
      </c>
      <c r="M306" s="16">
        <v>48</v>
      </c>
      <c r="N306" s="17" t="s">
        <v>38</v>
      </c>
      <c r="O306" s="14">
        <v>517943.2</v>
      </c>
      <c r="P306" s="14">
        <v>234438.8</v>
      </c>
      <c r="Q306" s="14">
        <v>752382</v>
      </c>
      <c r="R306" s="19">
        <v>41001</v>
      </c>
      <c r="S306" s="25"/>
      <c r="T306" s="14">
        <v>414354.56</v>
      </c>
      <c r="U306" s="17" t="s">
        <v>181</v>
      </c>
      <c r="V306" s="17" t="s">
        <v>246</v>
      </c>
    </row>
    <row r="307" spans="1:22" ht="15.75" customHeight="1" x14ac:dyDescent="0.25">
      <c r="A307" s="17" t="s">
        <v>2146</v>
      </c>
      <c r="B307" s="23" t="s">
        <v>7266</v>
      </c>
      <c r="C307" s="17" t="s">
        <v>2883</v>
      </c>
      <c r="D307" s="23" t="s">
        <v>7277</v>
      </c>
      <c r="E307" s="17" t="s">
        <v>3780</v>
      </c>
      <c r="F307" s="23" t="s">
        <v>7612</v>
      </c>
      <c r="G307" s="17" t="s">
        <v>913</v>
      </c>
      <c r="H307" s="23" t="s">
        <v>7621</v>
      </c>
      <c r="I307" s="17" t="s">
        <v>3267</v>
      </c>
      <c r="J307" s="22">
        <v>1</v>
      </c>
      <c r="K307" s="20" t="s">
        <v>4511</v>
      </c>
      <c r="L307" s="20" t="s">
        <v>3267</v>
      </c>
      <c r="M307" s="16">
        <v>51</v>
      </c>
      <c r="N307" s="17" t="s">
        <v>38</v>
      </c>
      <c r="O307" s="14">
        <v>603763.71</v>
      </c>
      <c r="P307" s="14">
        <v>193369.66</v>
      </c>
      <c r="Q307" s="14">
        <v>797133.37</v>
      </c>
      <c r="R307" s="25"/>
      <c r="S307" s="25"/>
      <c r="T307" s="14">
        <v>441344.95</v>
      </c>
      <c r="U307" s="17" t="s">
        <v>181</v>
      </c>
      <c r="V307" s="17" t="s">
        <v>246</v>
      </c>
    </row>
    <row r="308" spans="1:22" ht="15.75" customHeight="1" x14ac:dyDescent="0.25">
      <c r="A308" s="17" t="s">
        <v>2146</v>
      </c>
      <c r="B308" s="23" t="s">
        <v>7266</v>
      </c>
      <c r="C308" s="17" t="s">
        <v>2883</v>
      </c>
      <c r="D308" s="23" t="s">
        <v>7277</v>
      </c>
      <c r="E308" s="17" t="s">
        <v>3780</v>
      </c>
      <c r="F308" s="23" t="s">
        <v>7612</v>
      </c>
      <c r="G308" s="17" t="s">
        <v>363</v>
      </c>
      <c r="H308" s="23" t="s">
        <v>7622</v>
      </c>
      <c r="I308" s="17" t="s">
        <v>6279</v>
      </c>
      <c r="J308" s="22">
        <v>1</v>
      </c>
      <c r="K308" s="20" t="s">
        <v>4511</v>
      </c>
      <c r="L308" s="20" t="s">
        <v>4577</v>
      </c>
      <c r="M308" s="16">
        <v>63</v>
      </c>
      <c r="N308" s="17" t="s">
        <v>28</v>
      </c>
      <c r="O308" s="14">
        <v>629182.26</v>
      </c>
      <c r="P308" s="14">
        <v>167817.74</v>
      </c>
      <c r="Q308" s="14">
        <v>797000</v>
      </c>
      <c r="R308" s="19">
        <v>40974</v>
      </c>
      <c r="S308" s="27">
        <v>41105</v>
      </c>
      <c r="T308" s="14">
        <v>396508.33</v>
      </c>
      <c r="U308" s="17" t="s">
        <v>181</v>
      </c>
      <c r="V308" s="17" t="s">
        <v>40</v>
      </c>
    </row>
    <row r="309" spans="1:22" ht="15.75" customHeight="1" x14ac:dyDescent="0.25">
      <c r="A309" s="17" t="s">
        <v>2146</v>
      </c>
      <c r="B309" s="23" t="s">
        <v>7266</v>
      </c>
      <c r="C309" s="17" t="s">
        <v>2883</v>
      </c>
      <c r="D309" s="23" t="s">
        <v>7277</v>
      </c>
      <c r="E309" s="17" t="s">
        <v>3780</v>
      </c>
      <c r="F309" s="23" t="s">
        <v>7612</v>
      </c>
      <c r="G309" s="17" t="s">
        <v>4042</v>
      </c>
      <c r="H309" s="23" t="s">
        <v>7623</v>
      </c>
      <c r="I309" s="17" t="s">
        <v>6280</v>
      </c>
      <c r="J309" s="22">
        <v>1</v>
      </c>
      <c r="K309" s="20" t="s">
        <v>4511</v>
      </c>
      <c r="L309" s="20" t="s">
        <v>4577</v>
      </c>
      <c r="M309" s="16">
        <v>63</v>
      </c>
      <c r="N309" s="17" t="s">
        <v>28</v>
      </c>
      <c r="O309" s="14">
        <v>622222.27</v>
      </c>
      <c r="P309" s="14">
        <v>181777.73</v>
      </c>
      <c r="Q309" s="14">
        <v>804000</v>
      </c>
      <c r="R309" s="19">
        <v>40980</v>
      </c>
      <c r="S309" s="19">
        <v>41105</v>
      </c>
      <c r="T309" s="14">
        <v>560000</v>
      </c>
      <c r="U309" s="17" t="s">
        <v>39</v>
      </c>
      <c r="V309" s="17" t="s">
        <v>40</v>
      </c>
    </row>
    <row r="310" spans="1:22" ht="15.75" customHeight="1" x14ac:dyDescent="0.25">
      <c r="A310" s="17" t="s">
        <v>2146</v>
      </c>
      <c r="B310" s="23" t="s">
        <v>7266</v>
      </c>
      <c r="C310" s="17" t="s">
        <v>2883</v>
      </c>
      <c r="D310" s="23" t="s">
        <v>7277</v>
      </c>
      <c r="E310" s="17" t="s">
        <v>3780</v>
      </c>
      <c r="F310" s="23" t="s">
        <v>7612</v>
      </c>
      <c r="G310" s="17" t="s">
        <v>6281</v>
      </c>
      <c r="H310" s="23" t="s">
        <v>7624</v>
      </c>
      <c r="I310" s="17" t="s">
        <v>6282</v>
      </c>
      <c r="J310" s="22">
        <v>1</v>
      </c>
      <c r="K310" s="20" t="s">
        <v>4508</v>
      </c>
      <c r="L310" s="20" t="s">
        <v>4183</v>
      </c>
      <c r="M310" s="16">
        <v>0</v>
      </c>
      <c r="N310" s="17" t="s">
        <v>51</v>
      </c>
      <c r="O310" s="14">
        <v>1150085.6599999999</v>
      </c>
      <c r="P310" s="14">
        <v>301314.34000000003</v>
      </c>
      <c r="Q310" s="14">
        <v>1451400</v>
      </c>
      <c r="R310" s="19">
        <v>40973</v>
      </c>
      <c r="S310" s="25"/>
      <c r="T310" s="14">
        <v>849921.16</v>
      </c>
      <c r="U310" s="17" t="s">
        <v>181</v>
      </c>
      <c r="V310" s="17" t="s">
        <v>246</v>
      </c>
    </row>
    <row r="311" spans="1:22" ht="15.75" customHeight="1" x14ac:dyDescent="0.25">
      <c r="A311" s="17" t="s">
        <v>2146</v>
      </c>
      <c r="B311" s="23" t="s">
        <v>7266</v>
      </c>
      <c r="C311" s="17" t="s">
        <v>2883</v>
      </c>
      <c r="D311" s="23" t="s">
        <v>7277</v>
      </c>
      <c r="E311" s="17" t="s">
        <v>3780</v>
      </c>
      <c r="F311" s="23" t="s">
        <v>7612</v>
      </c>
      <c r="G311" s="17" t="s">
        <v>4038</v>
      </c>
      <c r="H311" s="23" t="s">
        <v>7625</v>
      </c>
      <c r="I311" s="17" t="s">
        <v>142</v>
      </c>
      <c r="J311" s="22">
        <v>1</v>
      </c>
      <c r="K311" s="20" t="s">
        <v>4511</v>
      </c>
      <c r="L311" s="20" t="s">
        <v>3267</v>
      </c>
      <c r="M311" s="16">
        <v>51</v>
      </c>
      <c r="N311" s="17" t="s">
        <v>38</v>
      </c>
      <c r="O311" s="14">
        <v>641087.34</v>
      </c>
      <c r="P311" s="14">
        <v>212712.66</v>
      </c>
      <c r="Q311" s="14">
        <v>853800</v>
      </c>
      <c r="R311" s="19">
        <v>40966</v>
      </c>
      <c r="S311" s="25"/>
      <c r="T311" s="14">
        <v>576978.6</v>
      </c>
      <c r="U311" s="17" t="s">
        <v>39</v>
      </c>
      <c r="V311" s="17" t="s">
        <v>246</v>
      </c>
    </row>
    <row r="312" spans="1:22" ht="15.75" customHeight="1" x14ac:dyDescent="0.25">
      <c r="A312" s="17" t="s">
        <v>2146</v>
      </c>
      <c r="B312" s="23" t="s">
        <v>7266</v>
      </c>
      <c r="C312" s="17" t="s">
        <v>2883</v>
      </c>
      <c r="D312" s="23" t="s">
        <v>7277</v>
      </c>
      <c r="E312" s="17" t="s">
        <v>3780</v>
      </c>
      <c r="F312" s="23" t="s">
        <v>7612</v>
      </c>
      <c r="G312" s="17" t="s">
        <v>4044</v>
      </c>
      <c r="H312" s="23" t="s">
        <v>7626</v>
      </c>
      <c r="I312" s="17" t="s">
        <v>6262</v>
      </c>
      <c r="J312" s="22">
        <v>1</v>
      </c>
      <c r="K312" s="20" t="s">
        <v>4511</v>
      </c>
      <c r="L312" s="20" t="s">
        <v>4577</v>
      </c>
      <c r="M312" s="16">
        <v>51</v>
      </c>
      <c r="N312" s="17" t="s">
        <v>28</v>
      </c>
      <c r="O312" s="14">
        <v>615745.4</v>
      </c>
      <c r="P312" s="14">
        <v>191954.6</v>
      </c>
      <c r="Q312" s="14">
        <v>807700</v>
      </c>
      <c r="R312" s="19">
        <v>40975</v>
      </c>
      <c r="S312" s="19">
        <v>41105</v>
      </c>
      <c r="T312" s="14">
        <v>554170.86</v>
      </c>
      <c r="U312" s="17" t="s">
        <v>39</v>
      </c>
      <c r="V312" s="17" t="s">
        <v>40</v>
      </c>
    </row>
    <row r="313" spans="1:22" ht="15.75" customHeight="1" x14ac:dyDescent="0.25">
      <c r="A313" s="17" t="s">
        <v>2146</v>
      </c>
      <c r="B313" s="23" t="s">
        <v>7266</v>
      </c>
      <c r="C313" s="17" t="s">
        <v>2883</v>
      </c>
      <c r="D313" s="23" t="s">
        <v>7277</v>
      </c>
      <c r="E313" s="17" t="s">
        <v>3780</v>
      </c>
      <c r="F313" s="23" t="s">
        <v>7612</v>
      </c>
      <c r="G313" s="17" t="s">
        <v>2032</v>
      </c>
      <c r="H313" s="23" t="s">
        <v>7627</v>
      </c>
      <c r="I313" s="17" t="s">
        <v>6283</v>
      </c>
      <c r="J313" s="22">
        <v>1</v>
      </c>
      <c r="K313" s="20" t="s">
        <v>4511</v>
      </c>
      <c r="L313" s="20" t="s">
        <v>4577</v>
      </c>
      <c r="M313" s="16">
        <v>63</v>
      </c>
      <c r="N313" s="17" t="s">
        <v>28</v>
      </c>
      <c r="O313" s="14">
        <v>624223.26</v>
      </c>
      <c r="P313" s="14">
        <v>172076.74</v>
      </c>
      <c r="Q313" s="14">
        <v>796300</v>
      </c>
      <c r="R313" s="19">
        <v>40967</v>
      </c>
      <c r="S313" s="18"/>
      <c r="T313" s="14">
        <v>561800.93000000005</v>
      </c>
      <c r="U313" s="17" t="s">
        <v>39</v>
      </c>
      <c r="V313" s="17" t="s">
        <v>246</v>
      </c>
    </row>
    <row r="314" spans="1:22" ht="15.75" customHeight="1" x14ac:dyDescent="0.25">
      <c r="A314" s="17" t="s">
        <v>2146</v>
      </c>
      <c r="B314" s="23" t="s">
        <v>7266</v>
      </c>
      <c r="C314" s="17" t="s">
        <v>2883</v>
      </c>
      <c r="D314" s="23" t="s">
        <v>7277</v>
      </c>
      <c r="E314" s="17" t="s">
        <v>3780</v>
      </c>
      <c r="F314" s="23" t="s">
        <v>7612</v>
      </c>
      <c r="G314" s="17" t="s">
        <v>4043</v>
      </c>
      <c r="H314" s="23" t="s">
        <v>7628</v>
      </c>
      <c r="I314" s="17" t="s">
        <v>2972</v>
      </c>
      <c r="J314" s="22">
        <v>1</v>
      </c>
      <c r="K314" s="20" t="s">
        <v>4541</v>
      </c>
      <c r="L314" s="20" t="s">
        <v>4581</v>
      </c>
      <c r="M314" s="16">
        <v>6</v>
      </c>
      <c r="N314" s="17" t="s">
        <v>137</v>
      </c>
      <c r="O314" s="14">
        <v>648153.48</v>
      </c>
      <c r="P314" s="14">
        <v>208946.52</v>
      </c>
      <c r="Q314" s="14">
        <v>857100</v>
      </c>
      <c r="R314" s="19">
        <v>40973</v>
      </c>
      <c r="S314" s="19">
        <v>41105</v>
      </c>
      <c r="T314" s="14">
        <v>583338.13</v>
      </c>
      <c r="U314" s="17" t="s">
        <v>39</v>
      </c>
      <c r="V314" s="17" t="s">
        <v>40</v>
      </c>
    </row>
    <row r="315" spans="1:22" ht="15.75" customHeight="1" x14ac:dyDescent="0.25">
      <c r="A315" s="17" t="s">
        <v>2146</v>
      </c>
      <c r="B315" s="23" t="s">
        <v>7266</v>
      </c>
      <c r="C315" s="17" t="s">
        <v>2883</v>
      </c>
      <c r="D315" s="23" t="s">
        <v>7277</v>
      </c>
      <c r="E315" s="17" t="s">
        <v>3780</v>
      </c>
      <c r="F315" s="23" t="s">
        <v>7612</v>
      </c>
      <c r="G315" s="17" t="s">
        <v>125</v>
      </c>
      <c r="H315" s="23" t="s">
        <v>7629</v>
      </c>
      <c r="I315" s="17" t="s">
        <v>6284</v>
      </c>
      <c r="J315" s="22">
        <v>1</v>
      </c>
      <c r="K315" s="20" t="s">
        <v>4541</v>
      </c>
      <c r="L315" s="20" t="s">
        <v>4581</v>
      </c>
      <c r="M315" s="16">
        <v>6</v>
      </c>
      <c r="N315" s="17" t="s">
        <v>137</v>
      </c>
      <c r="O315" s="14">
        <v>678003</v>
      </c>
      <c r="P315" s="14">
        <v>180097</v>
      </c>
      <c r="Q315" s="14">
        <v>858100</v>
      </c>
      <c r="R315" s="19">
        <v>41018</v>
      </c>
      <c r="S315" s="19">
        <v>41105</v>
      </c>
      <c r="T315" s="14">
        <v>610202.69999999995</v>
      </c>
      <c r="U315" s="17" t="s">
        <v>39</v>
      </c>
      <c r="V315" s="17" t="s">
        <v>40</v>
      </c>
    </row>
    <row r="316" spans="1:22" ht="15.75" customHeight="1" x14ac:dyDescent="0.25">
      <c r="A316" s="17" t="s">
        <v>2146</v>
      </c>
      <c r="B316" s="23" t="s">
        <v>7266</v>
      </c>
      <c r="C316" s="17" t="s">
        <v>2883</v>
      </c>
      <c r="D316" s="23" t="s">
        <v>7277</v>
      </c>
      <c r="E316" s="17" t="s">
        <v>3780</v>
      </c>
      <c r="F316" s="23" t="s">
        <v>7612</v>
      </c>
      <c r="G316" s="17" t="s">
        <v>3782</v>
      </c>
      <c r="H316" s="23" t="s">
        <v>7630</v>
      </c>
      <c r="I316" s="17" t="s">
        <v>6285</v>
      </c>
      <c r="J316" s="22">
        <v>1</v>
      </c>
      <c r="K316" s="20" t="s">
        <v>4508</v>
      </c>
      <c r="L316" s="20" t="s">
        <v>4183</v>
      </c>
      <c r="M316" s="16">
        <v>1</v>
      </c>
      <c r="N316" s="17" t="s">
        <v>51</v>
      </c>
      <c r="O316" s="14">
        <v>1146306.78</v>
      </c>
      <c r="P316" s="14">
        <v>316393.21999999997</v>
      </c>
      <c r="Q316" s="14">
        <v>1462700</v>
      </c>
      <c r="R316" s="19">
        <v>41016</v>
      </c>
      <c r="S316" s="19">
        <v>41105</v>
      </c>
      <c r="T316" s="14">
        <v>1031676.1000000001</v>
      </c>
      <c r="U316" s="17" t="s">
        <v>39</v>
      </c>
      <c r="V316" s="17" t="s">
        <v>40</v>
      </c>
    </row>
    <row r="317" spans="1:22" ht="15.75" customHeight="1" x14ac:dyDescent="0.25">
      <c r="A317" s="17" t="s">
        <v>2146</v>
      </c>
      <c r="B317" s="23" t="s">
        <v>7266</v>
      </c>
      <c r="C317" s="17" t="s">
        <v>2883</v>
      </c>
      <c r="D317" s="23" t="s">
        <v>7277</v>
      </c>
      <c r="E317" s="17" t="s">
        <v>3780</v>
      </c>
      <c r="F317" s="23" t="s">
        <v>7612</v>
      </c>
      <c r="G317" s="17" t="s">
        <v>4041</v>
      </c>
      <c r="H317" s="23" t="s">
        <v>7631</v>
      </c>
      <c r="I317" s="17" t="s">
        <v>6286</v>
      </c>
      <c r="J317" s="22">
        <v>1</v>
      </c>
      <c r="K317" s="20" t="s">
        <v>4508</v>
      </c>
      <c r="L317" s="20" t="s">
        <v>4183</v>
      </c>
      <c r="M317" s="16">
        <v>0.79200000000000004</v>
      </c>
      <c r="N317" s="17" t="s">
        <v>51</v>
      </c>
      <c r="O317" s="14">
        <v>1076606.73</v>
      </c>
      <c r="P317" s="14">
        <v>307693.27</v>
      </c>
      <c r="Q317" s="14">
        <v>1384300</v>
      </c>
      <c r="R317" s="19">
        <v>41017</v>
      </c>
      <c r="S317" s="25"/>
      <c r="T317" s="14">
        <v>968946.06</v>
      </c>
      <c r="U317" s="17" t="s">
        <v>39</v>
      </c>
      <c r="V317" s="17" t="s">
        <v>246</v>
      </c>
    </row>
    <row r="318" spans="1:22" ht="15.75" customHeight="1" x14ac:dyDescent="0.25">
      <c r="A318" s="17" t="s">
        <v>2146</v>
      </c>
      <c r="B318" s="23" t="s">
        <v>7266</v>
      </c>
      <c r="C318" s="17" t="s">
        <v>2900</v>
      </c>
      <c r="D318" s="23" t="s">
        <v>7278</v>
      </c>
      <c r="E318" s="17" t="s">
        <v>4000</v>
      </c>
      <c r="F318" s="23" t="s">
        <v>7613</v>
      </c>
      <c r="G318" s="17" t="s">
        <v>356</v>
      </c>
      <c r="H318" s="23" t="s">
        <v>7632</v>
      </c>
      <c r="I318" s="17" t="s">
        <v>2661</v>
      </c>
      <c r="J318" s="22">
        <v>1</v>
      </c>
      <c r="K318" s="20" t="s">
        <v>4508</v>
      </c>
      <c r="L318" s="20" t="s">
        <v>4183</v>
      </c>
      <c r="M318" s="16">
        <v>1.9775</v>
      </c>
      <c r="N318" s="17" t="s">
        <v>51</v>
      </c>
      <c r="O318" s="14">
        <v>1206863.06</v>
      </c>
      <c r="P318" s="14">
        <v>301897.92</v>
      </c>
      <c r="Q318" s="14">
        <v>1508760.98</v>
      </c>
      <c r="R318" s="25"/>
      <c r="S318" s="25"/>
      <c r="T318" s="14">
        <v>0</v>
      </c>
      <c r="U318" s="17" t="s">
        <v>29</v>
      </c>
      <c r="V318" s="17" t="s">
        <v>31</v>
      </c>
    </row>
    <row r="319" spans="1:22" ht="15.75" customHeight="1" x14ac:dyDescent="0.25">
      <c r="A319" s="17" t="s">
        <v>2146</v>
      </c>
      <c r="B319" s="23" t="s">
        <v>7266</v>
      </c>
      <c r="C319" s="17" t="s">
        <v>2900</v>
      </c>
      <c r="D319" s="23" t="s">
        <v>7278</v>
      </c>
      <c r="E319" s="17" t="s">
        <v>4000</v>
      </c>
      <c r="F319" s="23" t="s">
        <v>7613</v>
      </c>
      <c r="G319" s="17" t="s">
        <v>6249</v>
      </c>
      <c r="H319" s="23" t="s">
        <v>7633</v>
      </c>
      <c r="I319" s="17" t="s">
        <v>2104</v>
      </c>
      <c r="J319" s="22">
        <v>1</v>
      </c>
      <c r="K319" s="20" t="s">
        <v>4511</v>
      </c>
      <c r="L319" s="20" t="s">
        <v>4577</v>
      </c>
      <c r="M319" s="16">
        <v>126</v>
      </c>
      <c r="N319" s="17" t="s">
        <v>28</v>
      </c>
      <c r="O319" s="14">
        <v>1120000</v>
      </c>
      <c r="P319" s="14">
        <v>281010</v>
      </c>
      <c r="Q319" s="14">
        <v>1401010</v>
      </c>
      <c r="R319" s="19">
        <v>40980</v>
      </c>
      <c r="S319" s="25"/>
      <c r="T319" s="14">
        <v>1008000</v>
      </c>
      <c r="U319" s="17" t="s">
        <v>39</v>
      </c>
      <c r="V319" s="17" t="s">
        <v>246</v>
      </c>
    </row>
    <row r="320" spans="1:22" ht="15.75" customHeight="1" x14ac:dyDescent="0.25">
      <c r="A320" s="17" t="s">
        <v>2146</v>
      </c>
      <c r="B320" s="23" t="s">
        <v>7266</v>
      </c>
      <c r="C320" s="17" t="s">
        <v>2900</v>
      </c>
      <c r="D320" s="23" t="s">
        <v>7278</v>
      </c>
      <c r="E320" s="17" t="s">
        <v>4000</v>
      </c>
      <c r="F320" s="23" t="s">
        <v>7613</v>
      </c>
      <c r="G320" s="17" t="s">
        <v>6250</v>
      </c>
      <c r="H320" s="23" t="s">
        <v>7634</v>
      </c>
      <c r="I320" s="17" t="s">
        <v>2661</v>
      </c>
      <c r="J320" s="22">
        <v>1</v>
      </c>
      <c r="K320" s="20" t="s">
        <v>4508</v>
      </c>
      <c r="L320" s="20" t="s">
        <v>4183</v>
      </c>
      <c r="M320" s="16">
        <v>2.7610000000000001</v>
      </c>
      <c r="N320" s="17" t="s">
        <v>51</v>
      </c>
      <c r="O320" s="14">
        <v>1743959.35</v>
      </c>
      <c r="P320" s="14">
        <v>436790.28</v>
      </c>
      <c r="Q320" s="14">
        <v>2180749.63</v>
      </c>
      <c r="R320" s="19">
        <v>41036</v>
      </c>
      <c r="S320" s="27">
        <v>41105</v>
      </c>
      <c r="T320" s="14">
        <v>1341323.7</v>
      </c>
      <c r="U320" s="17" t="s">
        <v>181</v>
      </c>
      <c r="V320" s="17" t="s">
        <v>40</v>
      </c>
    </row>
    <row r="321" spans="1:22" ht="15.75" customHeight="1" x14ac:dyDescent="0.25">
      <c r="A321" s="17" t="s">
        <v>2146</v>
      </c>
      <c r="B321" s="23" t="s">
        <v>7266</v>
      </c>
      <c r="C321" s="17" t="s">
        <v>2900</v>
      </c>
      <c r="D321" s="23" t="s">
        <v>7278</v>
      </c>
      <c r="E321" s="17" t="s">
        <v>4000</v>
      </c>
      <c r="F321" s="23" t="s">
        <v>7613</v>
      </c>
      <c r="G321" s="17" t="s">
        <v>6251</v>
      </c>
      <c r="H321" s="23" t="s">
        <v>7635</v>
      </c>
      <c r="I321" s="17" t="s">
        <v>5855</v>
      </c>
      <c r="J321" s="22">
        <v>1</v>
      </c>
      <c r="K321" s="20" t="s">
        <v>4511</v>
      </c>
      <c r="L321" s="20" t="s">
        <v>4577</v>
      </c>
      <c r="M321" s="16">
        <v>63</v>
      </c>
      <c r="N321" s="17" t="s">
        <v>28</v>
      </c>
      <c r="O321" s="14">
        <v>626000</v>
      </c>
      <c r="P321" s="14">
        <v>156593</v>
      </c>
      <c r="Q321" s="14">
        <v>782593</v>
      </c>
      <c r="R321" s="19">
        <v>40973</v>
      </c>
      <c r="S321" s="19">
        <v>41090</v>
      </c>
      <c r="T321" s="14">
        <v>563400.4</v>
      </c>
      <c r="U321" s="17" t="s">
        <v>39</v>
      </c>
      <c r="V321" s="17" t="s">
        <v>40</v>
      </c>
    </row>
    <row r="322" spans="1:22" ht="15.75" customHeight="1" x14ac:dyDescent="0.25">
      <c r="A322" s="17" t="s">
        <v>2146</v>
      </c>
      <c r="B322" s="23" t="s">
        <v>7266</v>
      </c>
      <c r="C322" s="17" t="s">
        <v>2900</v>
      </c>
      <c r="D322" s="23" t="s">
        <v>7278</v>
      </c>
      <c r="E322" s="17" t="s">
        <v>4000</v>
      </c>
      <c r="F322" s="23" t="s">
        <v>7613</v>
      </c>
      <c r="G322" s="17" t="s">
        <v>6252</v>
      </c>
      <c r="H322" s="23" t="s">
        <v>7636</v>
      </c>
      <c r="I322" s="17" t="s">
        <v>243</v>
      </c>
      <c r="J322" s="22">
        <v>1</v>
      </c>
      <c r="K322" s="20" t="s">
        <v>4508</v>
      </c>
      <c r="L322" s="20" t="s">
        <v>4183</v>
      </c>
      <c r="M322" s="16">
        <v>1.4810000000000001</v>
      </c>
      <c r="N322" s="17" t="s">
        <v>51</v>
      </c>
      <c r="O322" s="14">
        <v>2744044.69</v>
      </c>
      <c r="P322" s="14">
        <v>687062.9</v>
      </c>
      <c r="Q322" s="14">
        <v>3431107.59</v>
      </c>
      <c r="R322" s="25"/>
      <c r="S322" s="25"/>
      <c r="T322" s="14">
        <v>0</v>
      </c>
      <c r="U322" s="17" t="s">
        <v>29</v>
      </c>
      <c r="V322" s="17" t="s">
        <v>31</v>
      </c>
    </row>
    <row r="323" spans="1:22" ht="15.75" customHeight="1" x14ac:dyDescent="0.25">
      <c r="A323" s="17" t="s">
        <v>2146</v>
      </c>
      <c r="B323" s="23" t="s">
        <v>7266</v>
      </c>
      <c r="C323" s="17" t="s">
        <v>2900</v>
      </c>
      <c r="D323" s="23" t="s">
        <v>7278</v>
      </c>
      <c r="E323" s="17" t="s">
        <v>4000</v>
      </c>
      <c r="F323" s="23" t="s">
        <v>7613</v>
      </c>
      <c r="G323" s="17" t="s">
        <v>913</v>
      </c>
      <c r="H323" s="23" t="s">
        <v>7637</v>
      </c>
      <c r="I323" s="17" t="s">
        <v>2661</v>
      </c>
      <c r="J323" s="22">
        <v>1</v>
      </c>
      <c r="K323" s="20" t="s">
        <v>4508</v>
      </c>
      <c r="L323" s="20" t="s">
        <v>4183</v>
      </c>
      <c r="M323" s="16">
        <v>0.60399999999999998</v>
      </c>
      <c r="N323" s="17" t="s">
        <v>51</v>
      </c>
      <c r="O323" s="14">
        <v>400237.26</v>
      </c>
      <c r="P323" s="14">
        <v>99942.06</v>
      </c>
      <c r="Q323" s="14">
        <v>500179.32</v>
      </c>
      <c r="R323" s="19">
        <v>40981</v>
      </c>
      <c r="S323" s="19">
        <v>41059</v>
      </c>
      <c r="T323" s="14">
        <v>305082.08</v>
      </c>
      <c r="U323" s="17" t="s">
        <v>181</v>
      </c>
      <c r="V323" s="17" t="s">
        <v>40</v>
      </c>
    </row>
    <row r="324" spans="1:22" ht="15.75" customHeight="1" x14ac:dyDescent="0.25">
      <c r="A324" s="17" t="s">
        <v>2146</v>
      </c>
      <c r="B324" s="23" t="s">
        <v>7266</v>
      </c>
      <c r="C324" s="17" t="s">
        <v>2900</v>
      </c>
      <c r="D324" s="23" t="s">
        <v>7278</v>
      </c>
      <c r="E324" s="17" t="s">
        <v>4000</v>
      </c>
      <c r="F324" s="23" t="s">
        <v>7613</v>
      </c>
      <c r="G324" s="17" t="s">
        <v>4008</v>
      </c>
      <c r="H324" s="23" t="s">
        <v>7638</v>
      </c>
      <c r="I324" s="17" t="s">
        <v>6253</v>
      </c>
      <c r="J324" s="22">
        <v>1</v>
      </c>
      <c r="K324" s="20" t="s">
        <v>4508</v>
      </c>
      <c r="L324" s="20" t="s">
        <v>4183</v>
      </c>
      <c r="M324" s="16">
        <v>0.92500000000000004</v>
      </c>
      <c r="N324" s="17" t="s">
        <v>51</v>
      </c>
      <c r="O324" s="14">
        <v>1181095.1000000001</v>
      </c>
      <c r="P324" s="14">
        <v>295445.53999999998</v>
      </c>
      <c r="Q324" s="14">
        <v>1476540.6400000001</v>
      </c>
      <c r="R324" s="19">
        <v>41044</v>
      </c>
      <c r="S324" s="19">
        <v>41090</v>
      </c>
      <c r="T324" s="14">
        <v>911712.66</v>
      </c>
      <c r="U324" s="17" t="s">
        <v>181</v>
      </c>
      <c r="V324" s="17" t="s">
        <v>40</v>
      </c>
    </row>
    <row r="325" spans="1:22" ht="15.75" customHeight="1" x14ac:dyDescent="0.25">
      <c r="A325" s="17" t="s">
        <v>2146</v>
      </c>
      <c r="B325" s="23" t="s">
        <v>7266</v>
      </c>
      <c r="C325" s="17" t="s">
        <v>2900</v>
      </c>
      <c r="D325" s="23" t="s">
        <v>7278</v>
      </c>
      <c r="E325" s="17" t="s">
        <v>4000</v>
      </c>
      <c r="F325" s="23" t="s">
        <v>7613</v>
      </c>
      <c r="G325" s="17" t="s">
        <v>4006</v>
      </c>
      <c r="H325" s="23" t="s">
        <v>7639</v>
      </c>
      <c r="I325" s="17" t="s">
        <v>2661</v>
      </c>
      <c r="J325" s="22">
        <v>1</v>
      </c>
      <c r="K325" s="20" t="s">
        <v>4508</v>
      </c>
      <c r="L325" s="20" t="s">
        <v>4183</v>
      </c>
      <c r="M325" s="16">
        <v>1.6279999999999999</v>
      </c>
      <c r="N325" s="17" t="s">
        <v>51</v>
      </c>
      <c r="O325" s="14">
        <v>1180282.8700000001</v>
      </c>
      <c r="P325" s="14">
        <v>294645.7</v>
      </c>
      <c r="Q325" s="14">
        <v>1474928.57</v>
      </c>
      <c r="R325" s="25"/>
      <c r="S325" s="18"/>
      <c r="T325" s="14">
        <v>0</v>
      </c>
      <c r="U325" s="17" t="s">
        <v>29</v>
      </c>
      <c r="V325" s="17" t="s">
        <v>31</v>
      </c>
    </row>
    <row r="326" spans="1:22" ht="15.75" customHeight="1" x14ac:dyDescent="0.25">
      <c r="A326" s="17" t="s">
        <v>2146</v>
      </c>
      <c r="B326" s="23" t="s">
        <v>7266</v>
      </c>
      <c r="C326" s="17" t="s">
        <v>2900</v>
      </c>
      <c r="D326" s="23" t="s">
        <v>7278</v>
      </c>
      <c r="E326" s="17" t="s">
        <v>4000</v>
      </c>
      <c r="F326" s="23" t="s">
        <v>7613</v>
      </c>
      <c r="G326" s="17" t="s">
        <v>6254</v>
      </c>
      <c r="H326" s="23" t="s">
        <v>7640</v>
      </c>
      <c r="I326" s="17" t="s">
        <v>6255</v>
      </c>
      <c r="J326" s="22">
        <v>1</v>
      </c>
      <c r="K326" s="20" t="s">
        <v>4511</v>
      </c>
      <c r="L326" s="20" t="s">
        <v>4577</v>
      </c>
      <c r="M326" s="16">
        <v>126</v>
      </c>
      <c r="N326" s="17" t="s">
        <v>28</v>
      </c>
      <c r="O326" s="14">
        <v>1252000</v>
      </c>
      <c r="P326" s="14">
        <v>314215</v>
      </c>
      <c r="Q326" s="14">
        <v>1566215</v>
      </c>
      <c r="R326" s="19">
        <v>40981</v>
      </c>
      <c r="S326" s="19">
        <v>41090</v>
      </c>
      <c r="T326" s="14">
        <v>1126800</v>
      </c>
      <c r="U326" s="17" t="s">
        <v>39</v>
      </c>
      <c r="V326" s="17" t="s">
        <v>40</v>
      </c>
    </row>
    <row r="327" spans="1:22" ht="15.75" customHeight="1" x14ac:dyDescent="0.25">
      <c r="A327" s="17" t="s">
        <v>2146</v>
      </c>
      <c r="B327" s="23" t="s">
        <v>7266</v>
      </c>
      <c r="C327" s="17" t="s">
        <v>2900</v>
      </c>
      <c r="D327" s="23" t="s">
        <v>7278</v>
      </c>
      <c r="E327" s="17" t="s">
        <v>4000</v>
      </c>
      <c r="F327" s="23" t="s">
        <v>7613</v>
      </c>
      <c r="G327" s="17" t="s">
        <v>4004</v>
      </c>
      <c r="H327" s="23" t="s">
        <v>7641</v>
      </c>
      <c r="I327" s="17" t="s">
        <v>6256</v>
      </c>
      <c r="J327" s="22">
        <v>1</v>
      </c>
      <c r="K327" s="20" t="s">
        <v>4508</v>
      </c>
      <c r="L327" s="20" t="s">
        <v>4183</v>
      </c>
      <c r="M327" s="16">
        <v>0.35399999999999998</v>
      </c>
      <c r="N327" s="17" t="s">
        <v>51</v>
      </c>
      <c r="O327" s="14">
        <v>481279.88</v>
      </c>
      <c r="P327" s="14">
        <v>120079.72</v>
      </c>
      <c r="Q327" s="14">
        <v>601359.6</v>
      </c>
      <c r="R327" s="19">
        <v>40992</v>
      </c>
      <c r="S327" s="27">
        <v>41059</v>
      </c>
      <c r="T327" s="14">
        <v>361446.28</v>
      </c>
      <c r="U327" s="17" t="s">
        <v>181</v>
      </c>
      <c r="V327" s="17" t="s">
        <v>40</v>
      </c>
    </row>
    <row r="328" spans="1:22" ht="15.75" customHeight="1" x14ac:dyDescent="0.25">
      <c r="A328" s="17" t="s">
        <v>2146</v>
      </c>
      <c r="B328" s="23" t="s">
        <v>7266</v>
      </c>
      <c r="C328" s="17" t="s">
        <v>2900</v>
      </c>
      <c r="D328" s="23" t="s">
        <v>7278</v>
      </c>
      <c r="E328" s="17" t="s">
        <v>4000</v>
      </c>
      <c r="F328" s="23" t="s">
        <v>7613</v>
      </c>
      <c r="G328" s="17" t="s">
        <v>4002</v>
      </c>
      <c r="H328" s="23" t="s">
        <v>7642</v>
      </c>
      <c r="I328" s="17" t="s">
        <v>82</v>
      </c>
      <c r="J328" s="22">
        <v>1</v>
      </c>
      <c r="K328" s="20" t="s">
        <v>4508</v>
      </c>
      <c r="L328" s="20" t="s">
        <v>4183</v>
      </c>
      <c r="M328" s="16">
        <v>0.66800000000000004</v>
      </c>
      <c r="N328" s="17" t="s">
        <v>51</v>
      </c>
      <c r="O328" s="14">
        <v>847099.95</v>
      </c>
      <c r="P328" s="14">
        <v>212256.5</v>
      </c>
      <c r="Q328" s="14">
        <v>1059356.45</v>
      </c>
      <c r="R328" s="19">
        <v>40971</v>
      </c>
      <c r="S328" s="27">
        <v>41090</v>
      </c>
      <c r="T328" s="14">
        <v>677679.96</v>
      </c>
      <c r="U328" s="17" t="s">
        <v>181</v>
      </c>
      <c r="V328" s="17" t="s">
        <v>40</v>
      </c>
    </row>
    <row r="329" spans="1:22" ht="15.75" customHeight="1" x14ac:dyDescent="0.25">
      <c r="A329" s="17" t="s">
        <v>2146</v>
      </c>
      <c r="B329" s="23" t="s">
        <v>7266</v>
      </c>
      <c r="C329" s="17" t="s">
        <v>2900</v>
      </c>
      <c r="D329" s="23" t="s">
        <v>7278</v>
      </c>
      <c r="E329" s="17" t="s">
        <v>4000</v>
      </c>
      <c r="F329" s="23" t="s">
        <v>7613</v>
      </c>
      <c r="G329" s="17" t="s">
        <v>6257</v>
      </c>
      <c r="H329" s="23" t="s">
        <v>7643</v>
      </c>
      <c r="I329" s="17" t="s">
        <v>142</v>
      </c>
      <c r="J329" s="22">
        <v>1</v>
      </c>
      <c r="K329" s="20" t="s">
        <v>4511</v>
      </c>
      <c r="L329" s="20" t="s">
        <v>3267</v>
      </c>
      <c r="M329" s="16">
        <v>51</v>
      </c>
      <c r="N329" s="17" t="s">
        <v>38</v>
      </c>
      <c r="O329" s="14">
        <v>670000</v>
      </c>
      <c r="P329" s="14">
        <v>168393</v>
      </c>
      <c r="Q329" s="14">
        <v>838393</v>
      </c>
      <c r="R329" s="27">
        <v>40976</v>
      </c>
      <c r="S329" s="18"/>
      <c r="T329" s="14">
        <v>603000</v>
      </c>
      <c r="U329" s="17" t="s">
        <v>39</v>
      </c>
      <c r="V329" s="17" t="s">
        <v>246</v>
      </c>
    </row>
    <row r="330" spans="1:22" ht="15.75" customHeight="1" x14ac:dyDescent="0.25">
      <c r="A330" s="17" t="s">
        <v>2146</v>
      </c>
      <c r="B330" s="23" t="s">
        <v>7266</v>
      </c>
      <c r="C330" s="17" t="s">
        <v>2900</v>
      </c>
      <c r="D330" s="23" t="s">
        <v>7278</v>
      </c>
      <c r="E330" s="17" t="s">
        <v>4000</v>
      </c>
      <c r="F330" s="23" t="s">
        <v>7613</v>
      </c>
      <c r="G330" s="17" t="s">
        <v>4182</v>
      </c>
      <c r="H330" s="23" t="s">
        <v>7644</v>
      </c>
      <c r="I330" s="17" t="s">
        <v>1488</v>
      </c>
      <c r="J330" s="22">
        <v>1</v>
      </c>
      <c r="K330" s="20" t="s">
        <v>4511</v>
      </c>
      <c r="L330" s="20" t="s">
        <v>4577</v>
      </c>
      <c r="M330" s="16">
        <v>63</v>
      </c>
      <c r="N330" s="17" t="s">
        <v>28</v>
      </c>
      <c r="O330" s="14">
        <v>626000</v>
      </c>
      <c r="P330" s="14">
        <v>156593</v>
      </c>
      <c r="Q330" s="14">
        <v>782593</v>
      </c>
      <c r="R330" s="19">
        <v>40980</v>
      </c>
      <c r="S330" s="25"/>
      <c r="T330" s="14">
        <v>563400</v>
      </c>
      <c r="U330" s="17" t="s">
        <v>39</v>
      </c>
      <c r="V330" s="17" t="s">
        <v>246</v>
      </c>
    </row>
    <row r="331" spans="1:22" ht="15.75" customHeight="1" x14ac:dyDescent="0.25">
      <c r="A331" s="17" t="s">
        <v>2146</v>
      </c>
      <c r="B331" s="23" t="s">
        <v>7266</v>
      </c>
      <c r="C331" s="17" t="s">
        <v>2900</v>
      </c>
      <c r="D331" s="23" t="s">
        <v>7278</v>
      </c>
      <c r="E331" s="17" t="s">
        <v>3735</v>
      </c>
      <c r="F331" s="23" t="s">
        <v>7614</v>
      </c>
      <c r="G331" s="17" t="s">
        <v>1868</v>
      </c>
      <c r="H331" s="23" t="s">
        <v>7645</v>
      </c>
      <c r="I331" s="17" t="s">
        <v>6258</v>
      </c>
      <c r="J331" s="22">
        <v>1</v>
      </c>
      <c r="K331" s="20" t="s">
        <v>4511</v>
      </c>
      <c r="L331" s="20" t="s">
        <v>4577</v>
      </c>
      <c r="M331" s="16">
        <v>126</v>
      </c>
      <c r="N331" s="17" t="s">
        <v>28</v>
      </c>
      <c r="O331" s="14">
        <v>1010000</v>
      </c>
      <c r="P331" s="14">
        <v>263612</v>
      </c>
      <c r="Q331" s="14">
        <v>1273612</v>
      </c>
      <c r="R331" s="19">
        <v>40973</v>
      </c>
      <c r="S331" s="27">
        <v>41120</v>
      </c>
      <c r="T331" s="14">
        <v>909000</v>
      </c>
      <c r="U331" s="17" t="s">
        <v>39</v>
      </c>
      <c r="V331" s="17" t="s">
        <v>40</v>
      </c>
    </row>
    <row r="332" spans="1:22" ht="15.75" customHeight="1" x14ac:dyDescent="0.25">
      <c r="A332" s="17" t="s">
        <v>2146</v>
      </c>
      <c r="B332" s="23" t="s">
        <v>7266</v>
      </c>
      <c r="C332" s="17" t="s">
        <v>2900</v>
      </c>
      <c r="D332" s="23" t="s">
        <v>7278</v>
      </c>
      <c r="E332" s="17" t="s">
        <v>3735</v>
      </c>
      <c r="F332" s="23" t="s">
        <v>7614</v>
      </c>
      <c r="G332" s="17" t="s">
        <v>122</v>
      </c>
      <c r="H332" s="23" t="s">
        <v>7646</v>
      </c>
      <c r="I332" s="17" t="s">
        <v>74</v>
      </c>
      <c r="J332" s="22">
        <v>1</v>
      </c>
      <c r="K332" s="20" t="s">
        <v>4511</v>
      </c>
      <c r="L332" s="20" t="s">
        <v>3148</v>
      </c>
      <c r="M332" s="16">
        <v>1</v>
      </c>
      <c r="N332" s="17" t="s">
        <v>76</v>
      </c>
      <c r="O332" s="14">
        <v>858000</v>
      </c>
      <c r="P332" s="14">
        <v>242124</v>
      </c>
      <c r="Q332" s="14">
        <v>1100124</v>
      </c>
      <c r="R332" s="19">
        <v>41009</v>
      </c>
      <c r="S332" s="27">
        <v>41105</v>
      </c>
      <c r="T332" s="14">
        <v>686400</v>
      </c>
      <c r="U332" s="17" t="s">
        <v>181</v>
      </c>
      <c r="V332" s="17" t="s">
        <v>40</v>
      </c>
    </row>
    <row r="333" spans="1:22" ht="15.75" customHeight="1" x14ac:dyDescent="0.25">
      <c r="A333" s="17" t="s">
        <v>2146</v>
      </c>
      <c r="B333" s="23" t="s">
        <v>7266</v>
      </c>
      <c r="C333" s="17" t="s">
        <v>2900</v>
      </c>
      <c r="D333" s="23" t="s">
        <v>7278</v>
      </c>
      <c r="E333" s="17" t="s">
        <v>3735</v>
      </c>
      <c r="F333" s="23" t="s">
        <v>7614</v>
      </c>
      <c r="G333" s="17" t="s">
        <v>3738</v>
      </c>
      <c r="H333" s="23" t="s">
        <v>7647</v>
      </c>
      <c r="I333" s="17" t="s">
        <v>6259</v>
      </c>
      <c r="J333" s="22">
        <v>1</v>
      </c>
      <c r="K333" s="20" t="s">
        <v>4511</v>
      </c>
      <c r="L333" s="20" t="s">
        <v>4577</v>
      </c>
      <c r="M333" s="16">
        <v>126</v>
      </c>
      <c r="N333" s="17" t="s">
        <v>28</v>
      </c>
      <c r="O333" s="14">
        <v>1052000</v>
      </c>
      <c r="P333" s="14">
        <v>275451</v>
      </c>
      <c r="Q333" s="14">
        <v>1327451</v>
      </c>
      <c r="R333" s="19">
        <v>40966</v>
      </c>
      <c r="S333" s="27">
        <v>41105</v>
      </c>
      <c r="T333" s="14">
        <v>793222</v>
      </c>
      <c r="U333" s="17" t="s">
        <v>181</v>
      </c>
      <c r="V333" s="17" t="s">
        <v>40</v>
      </c>
    </row>
    <row r="334" spans="1:22" ht="15.75" customHeight="1" x14ac:dyDescent="0.25">
      <c r="A334" s="17" t="s">
        <v>2146</v>
      </c>
      <c r="B334" s="23" t="s">
        <v>7266</v>
      </c>
      <c r="C334" s="17" t="s">
        <v>2900</v>
      </c>
      <c r="D334" s="23" t="s">
        <v>7278</v>
      </c>
      <c r="E334" s="17" t="s">
        <v>3735</v>
      </c>
      <c r="F334" s="23" t="s">
        <v>7614</v>
      </c>
      <c r="G334" s="17" t="s">
        <v>3742</v>
      </c>
      <c r="H334" s="23" t="s">
        <v>7648</v>
      </c>
      <c r="I334" s="17" t="s">
        <v>6260</v>
      </c>
      <c r="J334" s="22">
        <v>1</v>
      </c>
      <c r="K334" s="20" t="s">
        <v>7263</v>
      </c>
      <c r="L334" s="20" t="s">
        <v>7263</v>
      </c>
      <c r="M334" s="16">
        <v>63</v>
      </c>
      <c r="N334" s="17" t="s">
        <v>38</v>
      </c>
      <c r="O334" s="14">
        <v>597000</v>
      </c>
      <c r="P334" s="14">
        <v>156510</v>
      </c>
      <c r="Q334" s="14">
        <v>753510</v>
      </c>
      <c r="R334" s="27">
        <v>40980</v>
      </c>
      <c r="S334" s="27">
        <v>41105</v>
      </c>
      <c r="T334" s="14">
        <v>537299.1</v>
      </c>
      <c r="U334" s="17" t="s">
        <v>39</v>
      </c>
      <c r="V334" s="17" t="s">
        <v>40</v>
      </c>
    </row>
    <row r="335" spans="1:22" ht="15.75" customHeight="1" x14ac:dyDescent="0.25">
      <c r="A335" s="17" t="s">
        <v>2146</v>
      </c>
      <c r="B335" s="23" t="s">
        <v>7266</v>
      </c>
      <c r="C335" s="17" t="s">
        <v>2900</v>
      </c>
      <c r="D335" s="23" t="s">
        <v>7278</v>
      </c>
      <c r="E335" s="17" t="s">
        <v>3735</v>
      </c>
      <c r="F335" s="23" t="s">
        <v>7614</v>
      </c>
      <c r="G335" s="17" t="s">
        <v>397</v>
      </c>
      <c r="H335" s="23" t="s">
        <v>7649</v>
      </c>
      <c r="I335" s="17" t="s">
        <v>2659</v>
      </c>
      <c r="J335" s="22">
        <v>1</v>
      </c>
      <c r="K335" s="20" t="s">
        <v>4519</v>
      </c>
      <c r="L335" s="22" t="s">
        <v>4525</v>
      </c>
      <c r="M335" s="16">
        <v>540</v>
      </c>
      <c r="N335" s="17" t="s">
        <v>38</v>
      </c>
      <c r="O335" s="14">
        <v>399000</v>
      </c>
      <c r="P335" s="14">
        <v>102313</v>
      </c>
      <c r="Q335" s="14">
        <v>501313</v>
      </c>
      <c r="R335" s="19">
        <v>40988</v>
      </c>
      <c r="S335" s="27">
        <v>41120</v>
      </c>
      <c r="T335" s="14">
        <v>317497.09999999998</v>
      </c>
      <c r="U335" s="17" t="s">
        <v>181</v>
      </c>
      <c r="V335" s="17" t="s">
        <v>40</v>
      </c>
    </row>
    <row r="336" spans="1:22" ht="15.75" customHeight="1" x14ac:dyDescent="0.25">
      <c r="A336" s="17" t="s">
        <v>2146</v>
      </c>
      <c r="B336" s="23" t="s">
        <v>7266</v>
      </c>
      <c r="C336" s="17" t="s">
        <v>2900</v>
      </c>
      <c r="D336" s="23" t="s">
        <v>7278</v>
      </c>
      <c r="E336" s="17" t="s">
        <v>3735</v>
      </c>
      <c r="F336" s="23" t="s">
        <v>7614</v>
      </c>
      <c r="G336" s="17" t="s">
        <v>3739</v>
      </c>
      <c r="H336" s="23" t="s">
        <v>7650</v>
      </c>
      <c r="I336" s="17" t="s">
        <v>6259</v>
      </c>
      <c r="J336" s="22">
        <v>1</v>
      </c>
      <c r="K336" s="20" t="s">
        <v>4511</v>
      </c>
      <c r="L336" s="20" t="s">
        <v>4577</v>
      </c>
      <c r="M336" s="16">
        <v>126</v>
      </c>
      <c r="N336" s="17" t="s">
        <v>28</v>
      </c>
      <c r="O336" s="14">
        <v>1010000</v>
      </c>
      <c r="P336" s="14">
        <v>263612</v>
      </c>
      <c r="Q336" s="14">
        <v>1273612</v>
      </c>
      <c r="R336" s="27">
        <v>40981</v>
      </c>
      <c r="S336" s="27">
        <v>41105</v>
      </c>
      <c r="T336" s="14">
        <v>666952</v>
      </c>
      <c r="U336" s="17" t="s">
        <v>181</v>
      </c>
      <c r="V336" s="17" t="s">
        <v>40</v>
      </c>
    </row>
    <row r="337" spans="1:22" ht="15.75" customHeight="1" x14ac:dyDescent="0.25">
      <c r="A337" s="17" t="s">
        <v>2146</v>
      </c>
      <c r="B337" s="23" t="s">
        <v>7266</v>
      </c>
      <c r="C337" s="17" t="s">
        <v>2900</v>
      </c>
      <c r="D337" s="23" t="s">
        <v>7278</v>
      </c>
      <c r="E337" s="17" t="s">
        <v>3735</v>
      </c>
      <c r="F337" s="23" t="s">
        <v>7614</v>
      </c>
      <c r="G337" s="17" t="s">
        <v>4022</v>
      </c>
      <c r="H337" s="23" t="s">
        <v>7651</v>
      </c>
      <c r="I337" s="17" t="s">
        <v>4186</v>
      </c>
      <c r="J337" s="22">
        <v>1</v>
      </c>
      <c r="K337" s="20" t="s">
        <v>4541</v>
      </c>
      <c r="L337" s="20" t="s">
        <v>7265</v>
      </c>
      <c r="M337" s="16">
        <v>60</v>
      </c>
      <c r="N337" s="17" t="s">
        <v>137</v>
      </c>
      <c r="O337" s="14">
        <v>517000</v>
      </c>
      <c r="P337" s="14">
        <v>130034</v>
      </c>
      <c r="Q337" s="14">
        <v>647034</v>
      </c>
      <c r="R337" s="19">
        <v>40974</v>
      </c>
      <c r="S337" s="27">
        <v>41105</v>
      </c>
      <c r="T337" s="14">
        <v>409101.6</v>
      </c>
      <c r="U337" s="17" t="s">
        <v>181</v>
      </c>
      <c r="V337" s="17" t="s">
        <v>40</v>
      </c>
    </row>
    <row r="338" spans="1:22" ht="15.75" customHeight="1" x14ac:dyDescent="0.25">
      <c r="A338" s="17" t="s">
        <v>2146</v>
      </c>
      <c r="B338" s="23" t="s">
        <v>7266</v>
      </c>
      <c r="C338" s="17" t="s">
        <v>2900</v>
      </c>
      <c r="D338" s="23" t="s">
        <v>7278</v>
      </c>
      <c r="E338" s="17" t="s">
        <v>3735</v>
      </c>
      <c r="F338" s="23" t="s">
        <v>7614</v>
      </c>
      <c r="G338" s="17" t="s">
        <v>4185</v>
      </c>
      <c r="H338" s="23" t="s">
        <v>7652</v>
      </c>
      <c r="I338" s="17" t="s">
        <v>6259</v>
      </c>
      <c r="J338" s="22">
        <v>1</v>
      </c>
      <c r="K338" s="20" t="s">
        <v>4511</v>
      </c>
      <c r="L338" s="20" t="s">
        <v>4577</v>
      </c>
      <c r="M338" s="16">
        <v>126</v>
      </c>
      <c r="N338" s="17" t="s">
        <v>28</v>
      </c>
      <c r="O338" s="14">
        <v>1029000</v>
      </c>
      <c r="P338" s="14">
        <v>269302</v>
      </c>
      <c r="Q338" s="14">
        <v>1298302</v>
      </c>
      <c r="R338" s="19">
        <v>40969</v>
      </c>
      <c r="S338" s="27">
        <v>41105</v>
      </c>
      <c r="T338" s="14">
        <v>713006</v>
      </c>
      <c r="U338" s="17" t="s">
        <v>181</v>
      </c>
      <c r="V338" s="17" t="s">
        <v>40</v>
      </c>
    </row>
    <row r="339" spans="1:22" ht="15.75" customHeight="1" x14ac:dyDescent="0.25">
      <c r="A339" s="17" t="s">
        <v>2146</v>
      </c>
      <c r="B339" s="23" t="s">
        <v>7266</v>
      </c>
      <c r="C339" s="17" t="s">
        <v>2900</v>
      </c>
      <c r="D339" s="23" t="s">
        <v>7278</v>
      </c>
      <c r="E339" s="17" t="s">
        <v>3735</v>
      </c>
      <c r="F339" s="23" t="s">
        <v>7614</v>
      </c>
      <c r="G339" s="17" t="s">
        <v>3741</v>
      </c>
      <c r="H339" s="23" t="s">
        <v>7653</v>
      </c>
      <c r="I339" s="17" t="s">
        <v>6260</v>
      </c>
      <c r="J339" s="22">
        <v>1</v>
      </c>
      <c r="K339" s="20" t="s">
        <v>7263</v>
      </c>
      <c r="L339" s="20" t="s">
        <v>7263</v>
      </c>
      <c r="M339" s="24">
        <v>63</v>
      </c>
      <c r="N339" s="17" t="s">
        <v>38</v>
      </c>
      <c r="O339" s="14">
        <v>597000</v>
      </c>
      <c r="P339" s="14">
        <v>156510</v>
      </c>
      <c r="Q339" s="14">
        <v>753510</v>
      </c>
      <c r="R339" s="19">
        <v>40980</v>
      </c>
      <c r="S339" s="27">
        <v>41105</v>
      </c>
      <c r="T339" s="14">
        <v>537299.1</v>
      </c>
      <c r="U339" s="17" t="s">
        <v>39</v>
      </c>
      <c r="V339" s="17" t="s">
        <v>40</v>
      </c>
    </row>
    <row r="340" spans="1:22" ht="15.75" customHeight="1" x14ac:dyDescent="0.25">
      <c r="A340" s="17" t="s">
        <v>2146</v>
      </c>
      <c r="B340" s="23" t="s">
        <v>7266</v>
      </c>
      <c r="C340" s="17" t="s">
        <v>2900</v>
      </c>
      <c r="D340" s="23" t="s">
        <v>7278</v>
      </c>
      <c r="E340" s="17" t="s">
        <v>3735</v>
      </c>
      <c r="F340" s="23" t="s">
        <v>7614</v>
      </c>
      <c r="G340" s="17" t="s">
        <v>4021</v>
      </c>
      <c r="H340" s="23" t="s">
        <v>7654</v>
      </c>
      <c r="I340" s="17" t="s">
        <v>1379</v>
      </c>
      <c r="J340" s="22">
        <v>1</v>
      </c>
      <c r="K340" s="20" t="s">
        <v>4541</v>
      </c>
      <c r="L340" s="20" t="s">
        <v>4581</v>
      </c>
      <c r="M340" s="25"/>
      <c r="N340" s="17" t="s">
        <v>137</v>
      </c>
      <c r="O340" s="14">
        <v>960000</v>
      </c>
      <c r="P340" s="14">
        <v>250243</v>
      </c>
      <c r="Q340" s="14">
        <v>1210243</v>
      </c>
      <c r="R340" s="19">
        <v>40987</v>
      </c>
      <c r="S340" s="27">
        <v>41105</v>
      </c>
      <c r="T340" s="14">
        <v>748942.8</v>
      </c>
      <c r="U340" s="17" t="s">
        <v>181</v>
      </c>
      <c r="V340" s="17" t="s">
        <v>40</v>
      </c>
    </row>
    <row r="341" spans="1:22" ht="15.75" customHeight="1" x14ac:dyDescent="0.25">
      <c r="A341" s="17" t="s">
        <v>2146</v>
      </c>
      <c r="B341" s="23" t="s">
        <v>7266</v>
      </c>
      <c r="C341" s="17" t="s">
        <v>2900</v>
      </c>
      <c r="D341" s="23" t="s">
        <v>7278</v>
      </c>
      <c r="E341" s="17" t="s">
        <v>3735</v>
      </c>
      <c r="F341" s="23" t="s">
        <v>7614</v>
      </c>
      <c r="G341" s="17" t="s">
        <v>3745</v>
      </c>
      <c r="H341" s="23" t="s">
        <v>7655</v>
      </c>
      <c r="I341" s="17" t="s">
        <v>6261</v>
      </c>
      <c r="J341" s="22">
        <v>1</v>
      </c>
      <c r="K341" s="20" t="s">
        <v>4541</v>
      </c>
      <c r="L341" s="20" t="s">
        <v>4581</v>
      </c>
      <c r="M341" s="16">
        <v>150</v>
      </c>
      <c r="N341" s="17" t="s">
        <v>137</v>
      </c>
      <c r="O341" s="14">
        <v>161000</v>
      </c>
      <c r="P341" s="14">
        <v>61452</v>
      </c>
      <c r="Q341" s="14">
        <v>222452</v>
      </c>
      <c r="R341" s="27">
        <v>40963</v>
      </c>
      <c r="S341" s="27">
        <v>41105</v>
      </c>
      <c r="T341" s="14">
        <v>124000.44</v>
      </c>
      <c r="U341" s="17" t="s">
        <v>181</v>
      </c>
      <c r="V341" s="17" t="s">
        <v>40</v>
      </c>
    </row>
    <row r="342" spans="1:22" ht="15.75" customHeight="1" x14ac:dyDescent="0.25">
      <c r="A342" s="17" t="s">
        <v>2146</v>
      </c>
      <c r="B342" s="23" t="s">
        <v>7266</v>
      </c>
      <c r="C342" s="17" t="s">
        <v>2900</v>
      </c>
      <c r="D342" s="23" t="s">
        <v>7278</v>
      </c>
      <c r="E342" s="17" t="s">
        <v>3735</v>
      </c>
      <c r="F342" s="23" t="s">
        <v>7614</v>
      </c>
      <c r="G342" s="17" t="s">
        <v>3708</v>
      </c>
      <c r="H342" s="23" t="s">
        <v>7656</v>
      </c>
      <c r="I342" s="17" t="s">
        <v>1379</v>
      </c>
      <c r="J342" s="22">
        <v>1</v>
      </c>
      <c r="K342" s="20" t="s">
        <v>4541</v>
      </c>
      <c r="L342" s="20" t="s">
        <v>4581</v>
      </c>
      <c r="M342" s="16">
        <v>240</v>
      </c>
      <c r="N342" s="17" t="s">
        <v>137</v>
      </c>
      <c r="O342" s="14">
        <v>360000</v>
      </c>
      <c r="P342" s="14">
        <v>452159</v>
      </c>
      <c r="Q342" s="14">
        <v>812159</v>
      </c>
      <c r="R342" s="19">
        <v>40970</v>
      </c>
      <c r="S342" s="27">
        <v>41105</v>
      </c>
      <c r="T342" s="14">
        <v>285039.5</v>
      </c>
      <c r="U342" s="17" t="s">
        <v>181</v>
      </c>
      <c r="V342" s="17" t="s">
        <v>40</v>
      </c>
    </row>
    <row r="343" spans="1:22" ht="15.75" customHeight="1" x14ac:dyDescent="0.25">
      <c r="A343" s="17" t="s">
        <v>2146</v>
      </c>
      <c r="B343" s="23" t="s">
        <v>7266</v>
      </c>
      <c r="C343" s="17" t="s">
        <v>2900</v>
      </c>
      <c r="D343" s="23" t="s">
        <v>7278</v>
      </c>
      <c r="E343" s="17" t="s">
        <v>3709</v>
      </c>
      <c r="F343" s="23" t="s">
        <v>7615</v>
      </c>
      <c r="G343" s="17" t="s">
        <v>3996</v>
      </c>
      <c r="H343" s="23" t="s">
        <v>7657</v>
      </c>
      <c r="I343" s="17" t="s">
        <v>6262</v>
      </c>
      <c r="J343" s="22">
        <v>1</v>
      </c>
      <c r="K343" s="20" t="s">
        <v>4511</v>
      </c>
      <c r="L343" s="20" t="s">
        <v>4577</v>
      </c>
      <c r="M343" s="16">
        <v>63</v>
      </c>
      <c r="N343" s="17" t="s">
        <v>28</v>
      </c>
      <c r="O343" s="14">
        <v>670862.21</v>
      </c>
      <c r="P343" s="14">
        <v>124532.79</v>
      </c>
      <c r="Q343" s="14">
        <v>795395</v>
      </c>
      <c r="R343" s="19">
        <v>41021</v>
      </c>
      <c r="S343" s="19">
        <v>41120</v>
      </c>
      <c r="T343" s="14">
        <v>492233.71</v>
      </c>
      <c r="U343" s="17" t="s">
        <v>181</v>
      </c>
      <c r="V343" s="17" t="s">
        <v>40</v>
      </c>
    </row>
    <row r="344" spans="1:22" ht="15.75" customHeight="1" x14ac:dyDescent="0.25">
      <c r="A344" s="17" t="s">
        <v>2146</v>
      </c>
      <c r="B344" s="23" t="s">
        <v>7266</v>
      </c>
      <c r="C344" s="17" t="s">
        <v>2900</v>
      </c>
      <c r="D344" s="23" t="s">
        <v>7278</v>
      </c>
      <c r="E344" s="17" t="s">
        <v>3709</v>
      </c>
      <c r="F344" s="23" t="s">
        <v>7615</v>
      </c>
      <c r="G344" s="17" t="s">
        <v>3712</v>
      </c>
      <c r="H344" s="23" t="s">
        <v>7658</v>
      </c>
      <c r="I344" s="17" t="s">
        <v>1514</v>
      </c>
      <c r="J344" s="22">
        <v>1</v>
      </c>
      <c r="K344" s="20" t="s">
        <v>4511</v>
      </c>
      <c r="L344" s="20" t="s">
        <v>3148</v>
      </c>
      <c r="M344" s="16">
        <v>1</v>
      </c>
      <c r="N344" s="17" t="s">
        <v>76</v>
      </c>
      <c r="O344" s="14">
        <v>415106</v>
      </c>
      <c r="P344" s="14">
        <v>94343</v>
      </c>
      <c r="Q344" s="14">
        <v>509449</v>
      </c>
      <c r="R344" s="27">
        <v>41021</v>
      </c>
      <c r="S344" s="18"/>
      <c r="T344" s="14">
        <v>302873.40000000002</v>
      </c>
      <c r="U344" s="17" t="s">
        <v>181</v>
      </c>
      <c r="V344" s="17" t="s">
        <v>40</v>
      </c>
    </row>
    <row r="345" spans="1:22" ht="15.75" customHeight="1" x14ac:dyDescent="0.25">
      <c r="A345" s="17" t="s">
        <v>2146</v>
      </c>
      <c r="B345" s="23" t="s">
        <v>7266</v>
      </c>
      <c r="C345" s="17" t="s">
        <v>2900</v>
      </c>
      <c r="D345" s="23" t="s">
        <v>7278</v>
      </c>
      <c r="E345" s="17" t="s">
        <v>3709</v>
      </c>
      <c r="F345" s="23" t="s">
        <v>7615</v>
      </c>
      <c r="G345" s="17" t="s">
        <v>6263</v>
      </c>
      <c r="H345" s="23" t="s">
        <v>7659</v>
      </c>
      <c r="I345" s="17" t="s">
        <v>227</v>
      </c>
      <c r="J345" s="22">
        <v>1</v>
      </c>
      <c r="K345" s="20" t="s">
        <v>4541</v>
      </c>
      <c r="L345" s="20" t="s">
        <v>4581</v>
      </c>
      <c r="M345" s="16">
        <v>1096</v>
      </c>
      <c r="N345" s="17" t="s">
        <v>137</v>
      </c>
      <c r="O345" s="14">
        <v>1020560</v>
      </c>
      <c r="P345" s="14">
        <v>159048</v>
      </c>
      <c r="Q345" s="14">
        <v>1179608</v>
      </c>
      <c r="R345" s="19">
        <v>41019</v>
      </c>
      <c r="S345" s="18"/>
      <c r="T345" s="14">
        <v>651912</v>
      </c>
      <c r="U345" s="17" t="s">
        <v>181</v>
      </c>
      <c r="V345" s="17" t="s">
        <v>246</v>
      </c>
    </row>
    <row r="346" spans="1:22" ht="15.75" customHeight="1" x14ac:dyDescent="0.25">
      <c r="A346" s="17" t="s">
        <v>2146</v>
      </c>
      <c r="B346" s="23" t="s">
        <v>7266</v>
      </c>
      <c r="C346" s="17" t="s">
        <v>2900</v>
      </c>
      <c r="D346" s="23" t="s">
        <v>7278</v>
      </c>
      <c r="E346" s="17" t="s">
        <v>3709</v>
      </c>
      <c r="F346" s="23" t="s">
        <v>7615</v>
      </c>
      <c r="G346" s="17" t="s">
        <v>3714</v>
      </c>
      <c r="H346" s="23" t="s">
        <v>7660</v>
      </c>
      <c r="I346" s="17" t="s">
        <v>6264</v>
      </c>
      <c r="J346" s="22">
        <v>1</v>
      </c>
      <c r="K346" s="20" t="s">
        <v>4519</v>
      </c>
      <c r="L346" s="22" t="s">
        <v>4525</v>
      </c>
      <c r="M346" s="25"/>
      <c r="N346" s="17" t="s">
        <v>38</v>
      </c>
      <c r="O346" s="14">
        <v>177937.18</v>
      </c>
      <c r="P346" s="14">
        <v>54768.82</v>
      </c>
      <c r="Q346" s="14">
        <v>232706</v>
      </c>
      <c r="R346" s="19">
        <v>41044</v>
      </c>
      <c r="S346" s="19">
        <v>41090</v>
      </c>
      <c r="T346" s="14">
        <v>142349.74</v>
      </c>
      <c r="U346" s="17" t="s">
        <v>181</v>
      </c>
      <c r="V346" s="17" t="s">
        <v>40</v>
      </c>
    </row>
    <row r="347" spans="1:22" ht="15.75" customHeight="1" x14ac:dyDescent="0.25">
      <c r="A347" s="17" t="s">
        <v>2146</v>
      </c>
      <c r="B347" s="23" t="s">
        <v>7266</v>
      </c>
      <c r="C347" s="17" t="s">
        <v>2900</v>
      </c>
      <c r="D347" s="23" t="s">
        <v>7278</v>
      </c>
      <c r="E347" s="17" t="s">
        <v>3709</v>
      </c>
      <c r="F347" s="23" t="s">
        <v>7615</v>
      </c>
      <c r="G347" s="17" t="s">
        <v>4178</v>
      </c>
      <c r="H347" s="23" t="s">
        <v>7661</v>
      </c>
      <c r="I347" s="17" t="s">
        <v>6265</v>
      </c>
      <c r="J347" s="22">
        <v>1</v>
      </c>
      <c r="K347" s="20" t="s">
        <v>4511</v>
      </c>
      <c r="L347" s="20" t="s">
        <v>3148</v>
      </c>
      <c r="M347" s="16">
        <v>1</v>
      </c>
      <c r="N347" s="17" t="s">
        <v>76</v>
      </c>
      <c r="O347" s="14">
        <v>879719</v>
      </c>
      <c r="P347" s="14">
        <v>166736</v>
      </c>
      <c r="Q347" s="14">
        <v>1046455</v>
      </c>
      <c r="R347" s="19">
        <v>41022</v>
      </c>
      <c r="S347" s="19">
        <v>41105</v>
      </c>
      <c r="T347" s="14">
        <v>689190</v>
      </c>
      <c r="U347" s="17" t="s">
        <v>181</v>
      </c>
      <c r="V347" s="17" t="s">
        <v>40</v>
      </c>
    </row>
    <row r="348" spans="1:22" ht="15.75" customHeight="1" x14ac:dyDescent="0.25">
      <c r="A348" s="17" t="s">
        <v>2146</v>
      </c>
      <c r="B348" s="23" t="s">
        <v>7266</v>
      </c>
      <c r="C348" s="17" t="s">
        <v>2900</v>
      </c>
      <c r="D348" s="23" t="s">
        <v>7278</v>
      </c>
      <c r="E348" s="17" t="s">
        <v>3709</v>
      </c>
      <c r="F348" s="23" t="s">
        <v>7615</v>
      </c>
      <c r="G348" s="17" t="s">
        <v>3999</v>
      </c>
      <c r="H348" s="23" t="s">
        <v>7662</v>
      </c>
      <c r="I348" s="17" t="s">
        <v>6262</v>
      </c>
      <c r="J348" s="22">
        <v>1</v>
      </c>
      <c r="K348" s="20" t="s">
        <v>4511</v>
      </c>
      <c r="L348" s="20" t="s">
        <v>4577</v>
      </c>
      <c r="M348" s="16">
        <v>63</v>
      </c>
      <c r="N348" s="17" t="s">
        <v>28</v>
      </c>
      <c r="O348" s="14">
        <v>738257.5</v>
      </c>
      <c r="P348" s="14">
        <v>135933.5</v>
      </c>
      <c r="Q348" s="14">
        <v>874191</v>
      </c>
      <c r="R348" s="19">
        <v>41019</v>
      </c>
      <c r="S348" s="19">
        <v>41059</v>
      </c>
      <c r="T348" s="14">
        <v>505448.4</v>
      </c>
      <c r="U348" s="17" t="s">
        <v>181</v>
      </c>
      <c r="V348" s="17" t="s">
        <v>40</v>
      </c>
    </row>
    <row r="349" spans="1:22" ht="15.75" customHeight="1" x14ac:dyDescent="0.25">
      <c r="A349" s="17" t="s">
        <v>2146</v>
      </c>
      <c r="B349" s="23" t="s">
        <v>7266</v>
      </c>
      <c r="C349" s="17" t="s">
        <v>2900</v>
      </c>
      <c r="D349" s="23" t="s">
        <v>7278</v>
      </c>
      <c r="E349" s="17" t="s">
        <v>3709</v>
      </c>
      <c r="F349" s="23" t="s">
        <v>7615</v>
      </c>
      <c r="G349" s="17" t="s">
        <v>6266</v>
      </c>
      <c r="H349" s="23" t="s">
        <v>7663</v>
      </c>
      <c r="I349" s="17" t="s">
        <v>6262</v>
      </c>
      <c r="J349" s="22">
        <v>1</v>
      </c>
      <c r="K349" s="20" t="s">
        <v>4511</v>
      </c>
      <c r="L349" s="20" t="s">
        <v>4577</v>
      </c>
      <c r="M349" s="16">
        <v>63</v>
      </c>
      <c r="N349" s="17" t="s">
        <v>28</v>
      </c>
      <c r="O349" s="14">
        <v>679189.09</v>
      </c>
      <c r="P349" s="14">
        <v>125457.91</v>
      </c>
      <c r="Q349" s="14">
        <v>804647</v>
      </c>
      <c r="R349" s="19">
        <v>41021</v>
      </c>
      <c r="S349" s="19">
        <v>41105</v>
      </c>
      <c r="T349" s="14">
        <v>462053.49</v>
      </c>
      <c r="U349" s="17" t="s">
        <v>181</v>
      </c>
      <c r="V349" s="17" t="s">
        <v>40</v>
      </c>
    </row>
    <row r="350" spans="1:22" ht="15.75" customHeight="1" x14ac:dyDescent="0.25">
      <c r="A350" s="17" t="s">
        <v>2146</v>
      </c>
      <c r="B350" s="23" t="s">
        <v>7266</v>
      </c>
      <c r="C350" s="17" t="s">
        <v>2900</v>
      </c>
      <c r="D350" s="23" t="s">
        <v>7278</v>
      </c>
      <c r="E350" s="17" t="s">
        <v>3709</v>
      </c>
      <c r="F350" s="23" t="s">
        <v>7615</v>
      </c>
      <c r="G350" s="17" t="s">
        <v>4179</v>
      </c>
      <c r="H350" s="23" t="s">
        <v>7664</v>
      </c>
      <c r="I350" s="17" t="s">
        <v>227</v>
      </c>
      <c r="J350" s="22">
        <v>1</v>
      </c>
      <c r="K350" s="20" t="s">
        <v>4541</v>
      </c>
      <c r="L350" s="20" t="s">
        <v>4581</v>
      </c>
      <c r="M350" s="16">
        <v>841</v>
      </c>
      <c r="N350" s="17" t="s">
        <v>137</v>
      </c>
      <c r="O350" s="14">
        <v>681460</v>
      </c>
      <c r="P350" s="14">
        <v>125921</v>
      </c>
      <c r="Q350" s="14">
        <v>807381</v>
      </c>
      <c r="R350" s="19">
        <v>41021</v>
      </c>
      <c r="S350" s="25"/>
      <c r="T350" s="14">
        <v>458522.6</v>
      </c>
      <c r="U350" s="17" t="s">
        <v>181</v>
      </c>
      <c r="V350" s="17" t="s">
        <v>246</v>
      </c>
    </row>
    <row r="351" spans="1:22" ht="15.75" customHeight="1" x14ac:dyDescent="0.25">
      <c r="A351" s="17" t="s">
        <v>2146</v>
      </c>
      <c r="B351" s="23" t="s">
        <v>7266</v>
      </c>
      <c r="C351" s="17" t="s">
        <v>2900</v>
      </c>
      <c r="D351" s="23" t="s">
        <v>7278</v>
      </c>
      <c r="E351" s="17" t="s">
        <v>3709</v>
      </c>
      <c r="F351" s="23" t="s">
        <v>7615</v>
      </c>
      <c r="G351" s="17" t="s">
        <v>1009</v>
      </c>
      <c r="H351" s="23" t="s">
        <v>7665</v>
      </c>
      <c r="I351" s="17" t="s">
        <v>142</v>
      </c>
      <c r="J351" s="22">
        <v>1</v>
      </c>
      <c r="K351" s="20" t="s">
        <v>4511</v>
      </c>
      <c r="L351" s="20" t="s">
        <v>3267</v>
      </c>
      <c r="M351" s="16">
        <v>51</v>
      </c>
      <c r="N351" s="17" t="s">
        <v>38</v>
      </c>
      <c r="O351" s="14">
        <v>743781.84</v>
      </c>
      <c r="P351" s="14">
        <v>142634.16</v>
      </c>
      <c r="Q351" s="14">
        <v>886416</v>
      </c>
      <c r="R351" s="19">
        <v>41033</v>
      </c>
      <c r="S351" s="18"/>
      <c r="T351" s="14">
        <v>524055.87</v>
      </c>
      <c r="U351" s="17" t="s">
        <v>181</v>
      </c>
      <c r="V351" s="17" t="s">
        <v>246</v>
      </c>
    </row>
    <row r="352" spans="1:22" ht="15.75" customHeight="1" x14ac:dyDescent="0.25">
      <c r="A352" s="17" t="s">
        <v>2146</v>
      </c>
      <c r="B352" s="23" t="s">
        <v>7266</v>
      </c>
      <c r="C352" s="17" t="s">
        <v>2900</v>
      </c>
      <c r="D352" s="23" t="s">
        <v>7278</v>
      </c>
      <c r="E352" s="17" t="s">
        <v>3709</v>
      </c>
      <c r="F352" s="23" t="s">
        <v>7615</v>
      </c>
      <c r="G352" s="17" t="s">
        <v>4176</v>
      </c>
      <c r="H352" s="23" t="s">
        <v>7666</v>
      </c>
      <c r="I352" s="17" t="s">
        <v>227</v>
      </c>
      <c r="J352" s="22">
        <v>1</v>
      </c>
      <c r="K352" s="20" t="s">
        <v>4541</v>
      </c>
      <c r="L352" s="20" t="s">
        <v>4581</v>
      </c>
      <c r="M352" s="16">
        <v>970</v>
      </c>
      <c r="N352" s="17" t="s">
        <v>137</v>
      </c>
      <c r="O352" s="14">
        <v>974030</v>
      </c>
      <c r="P352" s="14">
        <v>153159</v>
      </c>
      <c r="Q352" s="14">
        <v>1127189</v>
      </c>
      <c r="R352" s="19">
        <v>41020</v>
      </c>
      <c r="S352" s="25"/>
      <c r="T352" s="14">
        <v>576896</v>
      </c>
      <c r="U352" s="17" t="s">
        <v>181</v>
      </c>
      <c r="V352" s="17" t="s">
        <v>246</v>
      </c>
    </row>
    <row r="353" spans="1:22" ht="15.75" customHeight="1" x14ac:dyDescent="0.25">
      <c r="A353" s="17" t="s">
        <v>2146</v>
      </c>
      <c r="B353" s="23" t="s">
        <v>7266</v>
      </c>
      <c r="C353" s="17" t="s">
        <v>2900</v>
      </c>
      <c r="D353" s="23" t="s">
        <v>7278</v>
      </c>
      <c r="E353" s="17" t="s">
        <v>3709</v>
      </c>
      <c r="F353" s="23" t="s">
        <v>7615</v>
      </c>
      <c r="G353" s="17" t="s">
        <v>3997</v>
      </c>
      <c r="H353" s="23" t="s">
        <v>7667</v>
      </c>
      <c r="I353" s="17" t="s">
        <v>1514</v>
      </c>
      <c r="J353" s="22">
        <v>1</v>
      </c>
      <c r="K353" s="20" t="s">
        <v>4511</v>
      </c>
      <c r="L353" s="20" t="s">
        <v>3148</v>
      </c>
      <c r="M353" s="16">
        <v>1</v>
      </c>
      <c r="N353" s="17" t="s">
        <v>76</v>
      </c>
      <c r="O353" s="14">
        <v>560312.18000000005</v>
      </c>
      <c r="P353" s="14">
        <v>254465.82</v>
      </c>
      <c r="Q353" s="14">
        <v>814778</v>
      </c>
      <c r="R353" s="19">
        <v>41019</v>
      </c>
      <c r="S353" s="19">
        <v>41105</v>
      </c>
      <c r="T353" s="14">
        <v>448249.78</v>
      </c>
      <c r="U353" s="17" t="s">
        <v>181</v>
      </c>
      <c r="V353" s="17" t="s">
        <v>40</v>
      </c>
    </row>
    <row r="354" spans="1:22" ht="15.75" customHeight="1" x14ac:dyDescent="0.25">
      <c r="A354" s="17" t="s">
        <v>2146</v>
      </c>
      <c r="B354" s="23" t="s">
        <v>7266</v>
      </c>
      <c r="C354" s="17" t="s">
        <v>2900</v>
      </c>
      <c r="D354" s="23" t="s">
        <v>7278</v>
      </c>
      <c r="E354" s="17" t="s">
        <v>3709</v>
      </c>
      <c r="F354" s="23" t="s">
        <v>7615</v>
      </c>
      <c r="G354" s="17" t="s">
        <v>6267</v>
      </c>
      <c r="H354" s="23" t="s">
        <v>7668</v>
      </c>
      <c r="I354" s="17" t="s">
        <v>3658</v>
      </c>
      <c r="J354" s="22">
        <v>1</v>
      </c>
      <c r="K354" s="22" t="s">
        <v>4508</v>
      </c>
      <c r="L354" s="22" t="s">
        <v>4530</v>
      </c>
      <c r="M354" s="16">
        <v>31</v>
      </c>
      <c r="N354" s="17" t="s">
        <v>137</v>
      </c>
      <c r="O354" s="14">
        <v>278796.15000000002</v>
      </c>
      <c r="P354" s="14">
        <v>109862.85</v>
      </c>
      <c r="Q354" s="14">
        <v>388659</v>
      </c>
      <c r="R354" s="25"/>
      <c r="S354" s="18"/>
      <c r="T354" s="14">
        <v>0</v>
      </c>
      <c r="U354" s="17" t="s">
        <v>29</v>
      </c>
      <c r="V354" s="17" t="s">
        <v>31</v>
      </c>
    </row>
    <row r="355" spans="1:22" ht="15.75" customHeight="1" x14ac:dyDescent="0.25">
      <c r="A355" s="17" t="s">
        <v>2146</v>
      </c>
      <c r="B355" s="23" t="s">
        <v>7266</v>
      </c>
      <c r="C355" s="17" t="s">
        <v>2900</v>
      </c>
      <c r="D355" s="23" t="s">
        <v>7278</v>
      </c>
      <c r="E355" s="17" t="s">
        <v>3709</v>
      </c>
      <c r="F355" s="23" t="s">
        <v>7615</v>
      </c>
      <c r="G355" s="17" t="s">
        <v>904</v>
      </c>
      <c r="H355" s="23" t="s">
        <v>7669</v>
      </c>
      <c r="I355" s="17" t="s">
        <v>643</v>
      </c>
      <c r="J355" s="22">
        <v>1</v>
      </c>
      <c r="K355" s="20" t="s">
        <v>4541</v>
      </c>
      <c r="L355" s="20" t="s">
        <v>4581</v>
      </c>
      <c r="M355" s="16">
        <v>8</v>
      </c>
      <c r="N355" s="17" t="s">
        <v>137</v>
      </c>
      <c r="O355" s="14">
        <v>255031.45</v>
      </c>
      <c r="P355" s="14">
        <v>102496.55</v>
      </c>
      <c r="Q355" s="14">
        <v>357528</v>
      </c>
      <c r="R355" s="25"/>
      <c r="S355" s="18"/>
      <c r="T355" s="14">
        <v>0</v>
      </c>
      <c r="U355" s="17" t="s">
        <v>29</v>
      </c>
      <c r="V355" s="17" t="s">
        <v>31</v>
      </c>
    </row>
    <row r="356" spans="1:22" ht="15.75" customHeight="1" x14ac:dyDescent="0.25">
      <c r="A356" s="17" t="s">
        <v>2146</v>
      </c>
      <c r="B356" s="23" t="s">
        <v>7266</v>
      </c>
      <c r="C356" s="17" t="s">
        <v>2900</v>
      </c>
      <c r="D356" s="23" t="s">
        <v>7278</v>
      </c>
      <c r="E356" s="17" t="s">
        <v>2899</v>
      </c>
      <c r="F356" s="23" t="s">
        <v>7616</v>
      </c>
      <c r="G356" s="17" t="s">
        <v>2901</v>
      </c>
      <c r="H356" s="23" t="s">
        <v>7670</v>
      </c>
      <c r="I356" s="17" t="s">
        <v>3267</v>
      </c>
      <c r="J356" s="22">
        <v>1</v>
      </c>
      <c r="K356" s="20" t="s">
        <v>4511</v>
      </c>
      <c r="L356" s="20" t="s">
        <v>3267</v>
      </c>
      <c r="M356" s="16">
        <v>51</v>
      </c>
      <c r="N356" s="17" t="s">
        <v>38</v>
      </c>
      <c r="O356" s="14">
        <v>651477.68000000005</v>
      </c>
      <c r="P356" s="14">
        <v>143277.32</v>
      </c>
      <c r="Q356" s="14">
        <v>794755</v>
      </c>
      <c r="R356" s="19">
        <v>40967</v>
      </c>
      <c r="S356" s="27">
        <v>41090</v>
      </c>
      <c r="T356" s="14">
        <v>463716.93</v>
      </c>
      <c r="U356" s="17" t="s">
        <v>181</v>
      </c>
      <c r="V356" s="17" t="s">
        <v>40</v>
      </c>
    </row>
    <row r="357" spans="1:22" ht="15.75" customHeight="1" x14ac:dyDescent="0.25">
      <c r="A357" s="17" t="s">
        <v>2146</v>
      </c>
      <c r="B357" s="23" t="s">
        <v>7266</v>
      </c>
      <c r="C357" s="17" t="s">
        <v>2900</v>
      </c>
      <c r="D357" s="23" t="s">
        <v>7278</v>
      </c>
      <c r="E357" s="17" t="s">
        <v>2899</v>
      </c>
      <c r="F357" s="23" t="s">
        <v>7616</v>
      </c>
      <c r="G357" s="17" t="s">
        <v>1346</v>
      </c>
      <c r="H357" s="23" t="s">
        <v>7671</v>
      </c>
      <c r="I357" s="17" t="s">
        <v>227</v>
      </c>
      <c r="J357" s="22">
        <v>1</v>
      </c>
      <c r="K357" s="20" t="s">
        <v>4541</v>
      </c>
      <c r="L357" s="20" t="s">
        <v>4581</v>
      </c>
      <c r="M357" s="16">
        <v>100</v>
      </c>
      <c r="N357" s="17" t="s">
        <v>137</v>
      </c>
      <c r="O357" s="14">
        <v>251524.08</v>
      </c>
      <c r="P357" s="14">
        <v>135575.92000000001</v>
      </c>
      <c r="Q357" s="14">
        <v>387100</v>
      </c>
      <c r="R357" s="19">
        <v>40966</v>
      </c>
      <c r="S357" s="19">
        <v>41090</v>
      </c>
      <c r="T357" s="14">
        <v>226373.93</v>
      </c>
      <c r="U357" s="17" t="s">
        <v>39</v>
      </c>
      <c r="V357" s="17" t="s">
        <v>40</v>
      </c>
    </row>
    <row r="358" spans="1:22" ht="15.75" customHeight="1" x14ac:dyDescent="0.25">
      <c r="A358" s="17" t="s">
        <v>2146</v>
      </c>
      <c r="B358" s="23" t="s">
        <v>7266</v>
      </c>
      <c r="C358" s="17" t="s">
        <v>2900</v>
      </c>
      <c r="D358" s="23" t="s">
        <v>7278</v>
      </c>
      <c r="E358" s="17" t="s">
        <v>2899</v>
      </c>
      <c r="F358" s="23" t="s">
        <v>7616</v>
      </c>
      <c r="G358" s="17" t="s">
        <v>2906</v>
      </c>
      <c r="H358" s="23" t="s">
        <v>7672</v>
      </c>
      <c r="I358" s="17" t="s">
        <v>2104</v>
      </c>
      <c r="J358" s="22">
        <v>1</v>
      </c>
      <c r="K358" s="20" t="s">
        <v>4511</v>
      </c>
      <c r="L358" s="20" t="s">
        <v>4577</v>
      </c>
      <c r="M358" s="16">
        <v>126</v>
      </c>
      <c r="N358" s="17" t="s">
        <v>28</v>
      </c>
      <c r="O358" s="14">
        <v>993632.3</v>
      </c>
      <c r="P358" s="14">
        <v>375067.7</v>
      </c>
      <c r="Q358" s="14">
        <v>1368700</v>
      </c>
      <c r="R358" s="19">
        <v>40987</v>
      </c>
      <c r="S358" s="19">
        <v>41105</v>
      </c>
      <c r="T358" s="14">
        <v>894269.07000000007</v>
      </c>
      <c r="U358" s="17" t="s">
        <v>39</v>
      </c>
      <c r="V358" s="17" t="s">
        <v>40</v>
      </c>
    </row>
    <row r="359" spans="1:22" ht="15.75" customHeight="1" x14ac:dyDescent="0.25">
      <c r="A359" s="17" t="s">
        <v>2146</v>
      </c>
      <c r="B359" s="23" t="s">
        <v>7266</v>
      </c>
      <c r="C359" s="17" t="s">
        <v>2900</v>
      </c>
      <c r="D359" s="23" t="s">
        <v>7278</v>
      </c>
      <c r="E359" s="17" t="s">
        <v>2899</v>
      </c>
      <c r="F359" s="23" t="s">
        <v>7616</v>
      </c>
      <c r="G359" s="17" t="s">
        <v>2024</v>
      </c>
      <c r="H359" s="23" t="s">
        <v>7673</v>
      </c>
      <c r="I359" s="17" t="s">
        <v>1276</v>
      </c>
      <c r="J359" s="22">
        <v>1</v>
      </c>
      <c r="K359" s="20" t="s">
        <v>4508</v>
      </c>
      <c r="L359" s="20" t="s">
        <v>4538</v>
      </c>
      <c r="M359" s="16">
        <v>0.22500000000000001</v>
      </c>
      <c r="N359" s="17" t="s">
        <v>51</v>
      </c>
      <c r="O359" s="14">
        <v>276259.24</v>
      </c>
      <c r="P359" s="14">
        <v>170140.76</v>
      </c>
      <c r="Q359" s="14">
        <v>446400</v>
      </c>
      <c r="R359" s="19">
        <v>40959</v>
      </c>
      <c r="S359" s="19">
        <v>41029</v>
      </c>
      <c r="T359" s="14">
        <v>248634</v>
      </c>
      <c r="U359" s="17" t="s">
        <v>39</v>
      </c>
      <c r="V359" s="17" t="s">
        <v>40</v>
      </c>
    </row>
    <row r="360" spans="1:22" ht="15.75" customHeight="1" x14ac:dyDescent="0.25">
      <c r="A360" s="17" t="s">
        <v>2146</v>
      </c>
      <c r="B360" s="23" t="s">
        <v>7266</v>
      </c>
      <c r="C360" s="17" t="s">
        <v>2900</v>
      </c>
      <c r="D360" s="23" t="s">
        <v>7278</v>
      </c>
      <c r="E360" s="17" t="s">
        <v>2899</v>
      </c>
      <c r="F360" s="23" t="s">
        <v>7616</v>
      </c>
      <c r="G360" s="17" t="s">
        <v>2903</v>
      </c>
      <c r="H360" s="23" t="s">
        <v>7674</v>
      </c>
      <c r="I360" s="17" t="s">
        <v>4186</v>
      </c>
      <c r="J360" s="22">
        <v>1</v>
      </c>
      <c r="K360" s="20" t="s">
        <v>4541</v>
      </c>
      <c r="L360" s="20" t="s">
        <v>7265</v>
      </c>
      <c r="M360" s="16">
        <v>100</v>
      </c>
      <c r="N360" s="17" t="s">
        <v>137</v>
      </c>
      <c r="O360" s="14">
        <v>470878.15</v>
      </c>
      <c r="P360" s="14">
        <v>265551.84999999998</v>
      </c>
      <c r="Q360" s="14">
        <v>736430</v>
      </c>
      <c r="R360" s="19">
        <v>41009</v>
      </c>
      <c r="S360" s="27">
        <v>41105</v>
      </c>
      <c r="T360" s="14">
        <v>423790.33</v>
      </c>
      <c r="U360" s="17" t="s">
        <v>39</v>
      </c>
      <c r="V360" s="17" t="s">
        <v>40</v>
      </c>
    </row>
    <row r="361" spans="1:22" ht="15.75" customHeight="1" x14ac:dyDescent="0.25">
      <c r="A361" s="17" t="s">
        <v>2146</v>
      </c>
      <c r="B361" s="23" t="s">
        <v>7266</v>
      </c>
      <c r="C361" s="17" t="s">
        <v>2900</v>
      </c>
      <c r="D361" s="23" t="s">
        <v>7278</v>
      </c>
      <c r="E361" s="17" t="s">
        <v>2899</v>
      </c>
      <c r="F361" s="23" t="s">
        <v>7616</v>
      </c>
      <c r="G361" s="17" t="s">
        <v>2905</v>
      </c>
      <c r="H361" s="23" t="s">
        <v>7675</v>
      </c>
      <c r="I361" s="17" t="s">
        <v>3658</v>
      </c>
      <c r="J361" s="22">
        <v>1</v>
      </c>
      <c r="K361" s="22" t="s">
        <v>4508</v>
      </c>
      <c r="L361" s="22" t="s">
        <v>4530</v>
      </c>
      <c r="M361" s="16">
        <v>8</v>
      </c>
      <c r="N361" s="17" t="s">
        <v>137</v>
      </c>
      <c r="O361" s="14">
        <v>190427</v>
      </c>
      <c r="P361" s="14">
        <v>104173</v>
      </c>
      <c r="Q361" s="14">
        <v>294600</v>
      </c>
      <c r="R361" s="19">
        <v>40969</v>
      </c>
      <c r="S361" s="27">
        <v>41090</v>
      </c>
      <c r="T361" s="14">
        <v>171438.01</v>
      </c>
      <c r="U361" s="17" t="s">
        <v>39</v>
      </c>
      <c r="V361" s="17" t="s">
        <v>40</v>
      </c>
    </row>
    <row r="362" spans="1:22" ht="15.75" customHeight="1" x14ac:dyDescent="0.25">
      <c r="A362" s="17" t="s">
        <v>2146</v>
      </c>
      <c r="B362" s="23" t="s">
        <v>7266</v>
      </c>
      <c r="C362" s="17" t="s">
        <v>2900</v>
      </c>
      <c r="D362" s="23" t="s">
        <v>7278</v>
      </c>
      <c r="E362" s="17" t="s">
        <v>2899</v>
      </c>
      <c r="F362" s="23" t="s">
        <v>7616</v>
      </c>
      <c r="G362" s="17" t="s">
        <v>4256</v>
      </c>
      <c r="H362" s="23" t="s">
        <v>7676</v>
      </c>
      <c r="I362" s="17" t="s">
        <v>6287</v>
      </c>
      <c r="J362" s="22">
        <v>1</v>
      </c>
      <c r="K362" s="20" t="s">
        <v>4519</v>
      </c>
      <c r="L362" s="20" t="s">
        <v>4520</v>
      </c>
      <c r="M362" s="16">
        <v>367.53</v>
      </c>
      <c r="N362" s="17" t="s">
        <v>38</v>
      </c>
      <c r="O362" s="14">
        <v>3233524.59</v>
      </c>
      <c r="P362" s="14">
        <v>1211375.4099999999</v>
      </c>
      <c r="Q362" s="14">
        <v>4444900</v>
      </c>
      <c r="R362" s="25"/>
      <c r="S362" s="18"/>
      <c r="T362" s="14">
        <v>0</v>
      </c>
      <c r="U362" s="17" t="s">
        <v>29</v>
      </c>
      <c r="V362" s="17" t="s">
        <v>31</v>
      </c>
    </row>
    <row r="363" spans="1:22" ht="15.75" customHeight="1" x14ac:dyDescent="0.25">
      <c r="A363" s="17" t="s">
        <v>2146</v>
      </c>
      <c r="B363" s="23" t="s">
        <v>7266</v>
      </c>
      <c r="C363" s="17" t="s">
        <v>2900</v>
      </c>
      <c r="D363" s="23" t="s">
        <v>7278</v>
      </c>
      <c r="E363" s="17" t="s">
        <v>2899</v>
      </c>
      <c r="F363" s="23" t="s">
        <v>7616</v>
      </c>
      <c r="G363" s="17" t="s">
        <v>2904</v>
      </c>
      <c r="H363" s="23" t="s">
        <v>7677</v>
      </c>
      <c r="I363" s="17" t="s">
        <v>269</v>
      </c>
      <c r="J363" s="22">
        <v>1</v>
      </c>
      <c r="K363" s="20" t="s">
        <v>4541</v>
      </c>
      <c r="L363" s="20" t="s">
        <v>4542</v>
      </c>
      <c r="M363" s="16">
        <v>50</v>
      </c>
      <c r="N363" s="17" t="s">
        <v>137</v>
      </c>
      <c r="O363" s="14">
        <v>440269.56</v>
      </c>
      <c r="P363" s="14">
        <v>185042.44</v>
      </c>
      <c r="Q363" s="14">
        <v>625312</v>
      </c>
      <c r="R363" s="27">
        <v>41009</v>
      </c>
      <c r="S363" s="27">
        <v>41090</v>
      </c>
      <c r="T363" s="14">
        <v>396242.6</v>
      </c>
      <c r="U363" s="17" t="s">
        <v>39</v>
      </c>
      <c r="V363" s="17" t="s">
        <v>40</v>
      </c>
    </row>
    <row r="364" spans="1:22" ht="15.75" customHeight="1" x14ac:dyDescent="0.25">
      <c r="A364" s="17" t="s">
        <v>2146</v>
      </c>
      <c r="B364" s="23" t="s">
        <v>7266</v>
      </c>
      <c r="C364" s="17" t="s">
        <v>2900</v>
      </c>
      <c r="D364" s="23" t="s">
        <v>7278</v>
      </c>
      <c r="E364" s="17" t="s">
        <v>2899</v>
      </c>
      <c r="F364" s="23" t="s">
        <v>7616</v>
      </c>
      <c r="G364" s="17" t="s">
        <v>3056</v>
      </c>
      <c r="H364" s="23" t="s">
        <v>7678</v>
      </c>
      <c r="I364" s="17" t="s">
        <v>2104</v>
      </c>
      <c r="J364" s="22">
        <v>1</v>
      </c>
      <c r="K364" s="20" t="s">
        <v>4511</v>
      </c>
      <c r="L364" s="20" t="s">
        <v>4577</v>
      </c>
      <c r="M364" s="16">
        <v>126</v>
      </c>
      <c r="N364" s="17" t="s">
        <v>28</v>
      </c>
      <c r="O364" s="14">
        <v>1019868.85</v>
      </c>
      <c r="P364" s="14">
        <v>355831.15</v>
      </c>
      <c r="Q364" s="14">
        <v>1375700</v>
      </c>
      <c r="R364" s="19">
        <v>40976</v>
      </c>
      <c r="S364" s="27">
        <v>41105</v>
      </c>
      <c r="T364" s="14">
        <v>1014831.72</v>
      </c>
      <c r="U364" s="17" t="s">
        <v>39</v>
      </c>
      <c r="V364" s="17" t="s">
        <v>40</v>
      </c>
    </row>
    <row r="365" spans="1:22" ht="15.75" customHeight="1" x14ac:dyDescent="0.25">
      <c r="A365" s="17" t="s">
        <v>2146</v>
      </c>
      <c r="B365" s="23" t="s">
        <v>7266</v>
      </c>
      <c r="C365" s="17" t="s">
        <v>2900</v>
      </c>
      <c r="D365" s="23" t="s">
        <v>7278</v>
      </c>
      <c r="E365" s="17" t="s">
        <v>2899</v>
      </c>
      <c r="F365" s="23" t="s">
        <v>7616</v>
      </c>
      <c r="G365" s="17" t="s">
        <v>739</v>
      </c>
      <c r="H365" s="23" t="s">
        <v>7679</v>
      </c>
      <c r="I365" s="17" t="s">
        <v>269</v>
      </c>
      <c r="J365" s="22">
        <v>1</v>
      </c>
      <c r="K365" s="20" t="s">
        <v>4541</v>
      </c>
      <c r="L365" s="20" t="s">
        <v>4542</v>
      </c>
      <c r="M365" s="16">
        <v>150</v>
      </c>
      <c r="N365" s="17" t="s">
        <v>137</v>
      </c>
      <c r="O365" s="14">
        <v>1047695.39</v>
      </c>
      <c r="P365" s="14">
        <v>372604.61</v>
      </c>
      <c r="Q365" s="14">
        <v>1420300</v>
      </c>
      <c r="R365" s="19">
        <v>41039</v>
      </c>
      <c r="S365" s="19">
        <v>41059</v>
      </c>
      <c r="T365" s="14">
        <v>942925.85</v>
      </c>
      <c r="U365" s="17" t="s">
        <v>39</v>
      </c>
      <c r="V365" s="17" t="s">
        <v>40</v>
      </c>
    </row>
    <row r="366" spans="1:22" ht="15.75" customHeight="1" x14ac:dyDescent="0.25">
      <c r="A366" s="17" t="s">
        <v>2146</v>
      </c>
      <c r="B366" s="23" t="s">
        <v>7266</v>
      </c>
      <c r="C366" s="17" t="s">
        <v>2900</v>
      </c>
      <c r="D366" s="23" t="s">
        <v>7278</v>
      </c>
      <c r="E366" s="17" t="s">
        <v>2899</v>
      </c>
      <c r="F366" s="23" t="s">
        <v>7616</v>
      </c>
      <c r="G366" s="17" t="s">
        <v>3058</v>
      </c>
      <c r="H366" s="23" t="s">
        <v>7680</v>
      </c>
      <c r="I366" s="17" t="s">
        <v>223</v>
      </c>
      <c r="J366" s="22">
        <v>1</v>
      </c>
      <c r="K366" s="20" t="s">
        <v>4508</v>
      </c>
      <c r="L366" s="20" t="s">
        <v>4538</v>
      </c>
      <c r="M366" s="16">
        <v>0.4</v>
      </c>
      <c r="N366" s="17" t="s">
        <v>51</v>
      </c>
      <c r="O366" s="14">
        <v>324443.53000000003</v>
      </c>
      <c r="P366" s="14">
        <v>236556.47</v>
      </c>
      <c r="Q366" s="14">
        <v>561000</v>
      </c>
      <c r="R366" s="19">
        <v>40966</v>
      </c>
      <c r="S366" s="27">
        <v>41090</v>
      </c>
      <c r="T366" s="14">
        <v>291999.18</v>
      </c>
      <c r="U366" s="17" t="s">
        <v>39</v>
      </c>
      <c r="V366" s="17" t="s">
        <v>40</v>
      </c>
    </row>
    <row r="367" spans="1:22" ht="15.75" customHeight="1" x14ac:dyDescent="0.25">
      <c r="A367" s="17" t="s">
        <v>2146</v>
      </c>
      <c r="B367" s="23" t="s">
        <v>7266</v>
      </c>
      <c r="C367" s="17" t="s">
        <v>2900</v>
      </c>
      <c r="D367" s="23" t="s">
        <v>7278</v>
      </c>
      <c r="E367" s="17" t="s">
        <v>2899</v>
      </c>
      <c r="F367" s="23" t="s">
        <v>7616</v>
      </c>
      <c r="G367" s="17" t="s">
        <v>2908</v>
      </c>
      <c r="H367" s="23" t="s">
        <v>7681</v>
      </c>
      <c r="I367" s="17" t="s">
        <v>3267</v>
      </c>
      <c r="J367" s="22">
        <v>1</v>
      </c>
      <c r="K367" s="20" t="s">
        <v>4511</v>
      </c>
      <c r="L367" s="20" t="s">
        <v>3267</v>
      </c>
      <c r="M367" s="16">
        <v>51</v>
      </c>
      <c r="N367" s="17" t="s">
        <v>38</v>
      </c>
      <c r="O367" s="14">
        <v>631604.68000000005</v>
      </c>
      <c r="P367" s="14">
        <v>166280.79999999999</v>
      </c>
      <c r="Q367" s="14">
        <v>797885.48</v>
      </c>
      <c r="R367" s="19">
        <v>41015</v>
      </c>
      <c r="S367" s="27">
        <v>41105</v>
      </c>
      <c r="T367" s="14">
        <v>568444.21</v>
      </c>
      <c r="U367" s="17" t="s">
        <v>39</v>
      </c>
      <c r="V367" s="17" t="s">
        <v>40</v>
      </c>
    </row>
    <row r="368" spans="1:22" ht="15.75" customHeight="1" x14ac:dyDescent="0.25">
      <c r="A368" s="17" t="s">
        <v>2146</v>
      </c>
      <c r="B368" s="23" t="s">
        <v>7266</v>
      </c>
      <c r="C368" s="17" t="s">
        <v>2900</v>
      </c>
      <c r="D368" s="23" t="s">
        <v>7278</v>
      </c>
      <c r="E368" s="17" t="s">
        <v>2899</v>
      </c>
      <c r="F368" s="23" t="s">
        <v>7616</v>
      </c>
      <c r="G368" s="17" t="s">
        <v>1283</v>
      </c>
      <c r="H368" s="23" t="s">
        <v>7682</v>
      </c>
      <c r="I368" s="17" t="s">
        <v>6288</v>
      </c>
      <c r="J368" s="22">
        <v>1</v>
      </c>
      <c r="K368" s="20" t="s">
        <v>4508</v>
      </c>
      <c r="L368" s="20" t="s">
        <v>4538</v>
      </c>
      <c r="M368" s="16">
        <v>0.2</v>
      </c>
      <c r="N368" s="17" t="s">
        <v>51</v>
      </c>
      <c r="O368" s="14">
        <v>818394.95</v>
      </c>
      <c r="P368" s="14">
        <v>921923.28</v>
      </c>
      <c r="Q368" s="14">
        <v>1740318.23</v>
      </c>
      <c r="R368" s="19">
        <v>40973</v>
      </c>
      <c r="S368" s="27">
        <v>41105</v>
      </c>
      <c r="T368" s="14">
        <v>736555.45</v>
      </c>
      <c r="U368" s="17" t="s">
        <v>39</v>
      </c>
      <c r="V368" s="17" t="s">
        <v>40</v>
      </c>
    </row>
    <row r="369" spans="1:22" ht="15.75" customHeight="1" x14ac:dyDescent="0.25">
      <c r="A369" s="17" t="s">
        <v>2146</v>
      </c>
      <c r="B369" s="23" t="s">
        <v>7266</v>
      </c>
      <c r="C369" s="17" t="s">
        <v>2900</v>
      </c>
      <c r="D369" s="23" t="s">
        <v>7278</v>
      </c>
      <c r="E369" s="17" t="s">
        <v>3766</v>
      </c>
      <c r="F369" s="23" t="s">
        <v>7617</v>
      </c>
      <c r="G369" s="17" t="s">
        <v>3767</v>
      </c>
      <c r="H369" s="23" t="s">
        <v>7683</v>
      </c>
      <c r="I369" s="17" t="s">
        <v>2253</v>
      </c>
      <c r="J369" s="22">
        <v>1</v>
      </c>
      <c r="K369" s="20" t="s">
        <v>4508</v>
      </c>
      <c r="L369" s="20" t="s">
        <v>4183</v>
      </c>
      <c r="M369" s="16">
        <v>0.36</v>
      </c>
      <c r="N369" s="17" t="s">
        <v>51</v>
      </c>
      <c r="O369" s="14">
        <v>1152000</v>
      </c>
      <c r="P369" s="14">
        <v>288000</v>
      </c>
      <c r="Q369" s="14">
        <v>1440000</v>
      </c>
      <c r="R369" s="25"/>
      <c r="S369" s="18"/>
      <c r="T369" s="14">
        <v>921600</v>
      </c>
      <c r="U369" s="17" t="s">
        <v>181</v>
      </c>
      <c r="V369" s="17" t="s">
        <v>246</v>
      </c>
    </row>
    <row r="370" spans="1:22" ht="15.75" customHeight="1" x14ac:dyDescent="0.25">
      <c r="A370" s="17" t="s">
        <v>2146</v>
      </c>
      <c r="B370" s="23" t="s">
        <v>7266</v>
      </c>
      <c r="C370" s="17" t="s">
        <v>2900</v>
      </c>
      <c r="D370" s="23" t="s">
        <v>7278</v>
      </c>
      <c r="E370" s="17" t="s">
        <v>3766</v>
      </c>
      <c r="F370" s="23" t="s">
        <v>7617</v>
      </c>
      <c r="G370" s="17" t="s">
        <v>3770</v>
      </c>
      <c r="H370" s="23" t="s">
        <v>7684</v>
      </c>
      <c r="I370" s="17" t="s">
        <v>42</v>
      </c>
      <c r="J370" s="22">
        <v>1</v>
      </c>
      <c r="K370" s="20" t="s">
        <v>4511</v>
      </c>
      <c r="L370" s="20" t="s">
        <v>3192</v>
      </c>
      <c r="M370" s="16">
        <v>48</v>
      </c>
      <c r="N370" s="17" t="s">
        <v>38</v>
      </c>
      <c r="O370" s="14">
        <v>646400</v>
      </c>
      <c r="P370" s="14">
        <v>161600</v>
      </c>
      <c r="Q370" s="14">
        <v>808000</v>
      </c>
      <c r="R370" s="19">
        <v>41014</v>
      </c>
      <c r="S370" s="27">
        <v>41090</v>
      </c>
      <c r="T370" s="14">
        <v>517120</v>
      </c>
      <c r="U370" s="17" t="s">
        <v>181</v>
      </c>
      <c r="V370" s="17" t="s">
        <v>40</v>
      </c>
    </row>
    <row r="371" spans="1:22" ht="15.75" customHeight="1" x14ac:dyDescent="0.25">
      <c r="A371" s="17" t="s">
        <v>2146</v>
      </c>
      <c r="B371" s="23" t="s">
        <v>7266</v>
      </c>
      <c r="C371" s="17" t="s">
        <v>2900</v>
      </c>
      <c r="D371" s="23" t="s">
        <v>7278</v>
      </c>
      <c r="E371" s="17" t="s">
        <v>3766</v>
      </c>
      <c r="F371" s="23" t="s">
        <v>7617</v>
      </c>
      <c r="G371" s="17" t="s">
        <v>4035</v>
      </c>
      <c r="H371" s="23" t="s">
        <v>7685</v>
      </c>
      <c r="I371" s="17" t="s">
        <v>243</v>
      </c>
      <c r="J371" s="22">
        <v>1</v>
      </c>
      <c r="K371" s="20" t="s">
        <v>4508</v>
      </c>
      <c r="L371" s="20" t="s">
        <v>4183</v>
      </c>
      <c r="M371" s="16">
        <v>1.3759999999999999</v>
      </c>
      <c r="N371" s="17" t="s">
        <v>51</v>
      </c>
      <c r="O371" s="14">
        <v>1508000</v>
      </c>
      <c r="P371" s="14">
        <v>377000</v>
      </c>
      <c r="Q371" s="14">
        <v>1885000</v>
      </c>
      <c r="R371" s="27">
        <v>40998</v>
      </c>
      <c r="S371" s="27">
        <v>41090</v>
      </c>
      <c r="T371" s="14">
        <v>1206400</v>
      </c>
      <c r="U371" s="17" t="s">
        <v>181</v>
      </c>
      <c r="V371" s="17" t="s">
        <v>40</v>
      </c>
    </row>
    <row r="372" spans="1:22" ht="15.75" customHeight="1" x14ac:dyDescent="0.25">
      <c r="A372" s="17" t="s">
        <v>2146</v>
      </c>
      <c r="B372" s="23" t="s">
        <v>7266</v>
      </c>
      <c r="C372" s="17" t="s">
        <v>2900</v>
      </c>
      <c r="D372" s="23" t="s">
        <v>7278</v>
      </c>
      <c r="E372" s="17" t="s">
        <v>3766</v>
      </c>
      <c r="F372" s="23" t="s">
        <v>7617</v>
      </c>
      <c r="G372" s="17" t="s">
        <v>4037</v>
      </c>
      <c r="H372" s="23" t="s">
        <v>7686</v>
      </c>
      <c r="I372" s="17" t="s">
        <v>2252</v>
      </c>
      <c r="J372" s="22">
        <v>1</v>
      </c>
      <c r="K372" s="20" t="s">
        <v>4511</v>
      </c>
      <c r="L372" s="20" t="s">
        <v>3148</v>
      </c>
      <c r="M372" s="16">
        <v>1</v>
      </c>
      <c r="N372" s="17" t="s">
        <v>76</v>
      </c>
      <c r="O372" s="14">
        <v>1532800</v>
      </c>
      <c r="P372" s="14">
        <v>383200</v>
      </c>
      <c r="Q372" s="14">
        <v>1916000</v>
      </c>
      <c r="R372" s="19">
        <v>41029</v>
      </c>
      <c r="S372" s="27">
        <v>41090</v>
      </c>
      <c r="T372" s="14">
        <v>1226240</v>
      </c>
      <c r="U372" s="17" t="s">
        <v>181</v>
      </c>
      <c r="V372" s="17" t="s">
        <v>40</v>
      </c>
    </row>
    <row r="373" spans="1:22" ht="15.75" customHeight="1" x14ac:dyDescent="0.25">
      <c r="A373" s="17" t="s">
        <v>2146</v>
      </c>
      <c r="B373" s="23" t="s">
        <v>7266</v>
      </c>
      <c r="C373" s="17" t="s">
        <v>2900</v>
      </c>
      <c r="D373" s="23" t="s">
        <v>7278</v>
      </c>
      <c r="E373" s="17" t="s">
        <v>3766</v>
      </c>
      <c r="F373" s="23" t="s">
        <v>7617</v>
      </c>
      <c r="G373" s="17" t="s">
        <v>3768</v>
      </c>
      <c r="H373" s="23" t="s">
        <v>7687</v>
      </c>
      <c r="I373" s="17" t="s">
        <v>2252</v>
      </c>
      <c r="J373" s="22">
        <v>1</v>
      </c>
      <c r="K373" s="20" t="s">
        <v>4511</v>
      </c>
      <c r="L373" s="20" t="s">
        <v>3148</v>
      </c>
      <c r="M373" s="16">
        <v>1</v>
      </c>
      <c r="N373" s="17" t="s">
        <v>76</v>
      </c>
      <c r="O373" s="14">
        <v>1220000</v>
      </c>
      <c r="P373" s="14">
        <v>305000</v>
      </c>
      <c r="Q373" s="14">
        <v>1525000</v>
      </c>
      <c r="R373" s="19">
        <v>40983</v>
      </c>
      <c r="S373" s="27">
        <v>41059</v>
      </c>
      <c r="T373" s="14">
        <v>976000</v>
      </c>
      <c r="U373" s="17" t="s">
        <v>181</v>
      </c>
      <c r="V373" s="17" t="s">
        <v>40</v>
      </c>
    </row>
    <row r="374" spans="1:22" ht="15.75" customHeight="1" x14ac:dyDescent="0.25">
      <c r="A374" s="17" t="s">
        <v>2146</v>
      </c>
      <c r="B374" s="23" t="s">
        <v>7266</v>
      </c>
      <c r="C374" s="17" t="s">
        <v>2900</v>
      </c>
      <c r="D374" s="23" t="s">
        <v>7278</v>
      </c>
      <c r="E374" s="17" t="s">
        <v>3766</v>
      </c>
      <c r="F374" s="23" t="s">
        <v>7617</v>
      </c>
      <c r="G374" s="17" t="s">
        <v>3773</v>
      </c>
      <c r="H374" s="23" t="s">
        <v>7688</v>
      </c>
      <c r="I374" s="17" t="s">
        <v>42</v>
      </c>
      <c r="J374" s="22">
        <v>1</v>
      </c>
      <c r="K374" s="20" t="s">
        <v>4511</v>
      </c>
      <c r="L374" s="20" t="s">
        <v>3192</v>
      </c>
      <c r="M374" s="24">
        <v>48</v>
      </c>
      <c r="N374" s="17" t="s">
        <v>38</v>
      </c>
      <c r="O374" s="14">
        <v>660800</v>
      </c>
      <c r="P374" s="14">
        <v>165200</v>
      </c>
      <c r="Q374" s="14">
        <v>826000</v>
      </c>
      <c r="R374" s="19">
        <v>40947</v>
      </c>
      <c r="S374" s="27">
        <v>41090</v>
      </c>
      <c r="T374" s="14">
        <v>528640</v>
      </c>
      <c r="U374" s="17" t="s">
        <v>181</v>
      </c>
      <c r="V374" s="17" t="s">
        <v>40</v>
      </c>
    </row>
    <row r="375" spans="1:22" ht="15.75" customHeight="1" x14ac:dyDescent="0.25">
      <c r="A375" s="17" t="s">
        <v>2146</v>
      </c>
      <c r="B375" s="23" t="s">
        <v>7266</v>
      </c>
      <c r="C375" s="17" t="s">
        <v>2900</v>
      </c>
      <c r="D375" s="23" t="s">
        <v>7278</v>
      </c>
      <c r="E375" s="17" t="s">
        <v>3766</v>
      </c>
      <c r="F375" s="23" t="s">
        <v>7617</v>
      </c>
      <c r="G375" s="17" t="s">
        <v>4195</v>
      </c>
      <c r="H375" s="23" t="s">
        <v>7689</v>
      </c>
      <c r="I375" s="17" t="s">
        <v>42</v>
      </c>
      <c r="J375" s="22">
        <v>1</v>
      </c>
      <c r="K375" s="20" t="s">
        <v>4511</v>
      </c>
      <c r="L375" s="20" t="s">
        <v>3192</v>
      </c>
      <c r="M375" s="16">
        <v>48</v>
      </c>
      <c r="N375" s="17" t="s">
        <v>38</v>
      </c>
      <c r="O375" s="14">
        <v>648000</v>
      </c>
      <c r="P375" s="14">
        <v>162000</v>
      </c>
      <c r="Q375" s="14">
        <v>810000</v>
      </c>
      <c r="R375" s="19">
        <v>40953</v>
      </c>
      <c r="S375" s="27">
        <v>41059</v>
      </c>
      <c r="T375" s="14">
        <v>583200</v>
      </c>
      <c r="U375" s="17" t="s">
        <v>39</v>
      </c>
      <c r="V375" s="17" t="s">
        <v>40</v>
      </c>
    </row>
    <row r="376" spans="1:22" ht="15.75" customHeight="1" x14ac:dyDescent="0.25">
      <c r="A376" s="17" t="s">
        <v>2146</v>
      </c>
      <c r="B376" s="23" t="s">
        <v>7266</v>
      </c>
      <c r="C376" s="17" t="s">
        <v>2900</v>
      </c>
      <c r="D376" s="23" t="s">
        <v>7278</v>
      </c>
      <c r="E376" s="17" t="s">
        <v>3766</v>
      </c>
      <c r="F376" s="23" t="s">
        <v>7617</v>
      </c>
      <c r="G376" s="17" t="s">
        <v>3286</v>
      </c>
      <c r="H376" s="23" t="s">
        <v>7690</v>
      </c>
      <c r="I376" s="17" t="s">
        <v>42</v>
      </c>
      <c r="J376" s="22">
        <v>1</v>
      </c>
      <c r="K376" s="20" t="s">
        <v>4511</v>
      </c>
      <c r="L376" s="20" t="s">
        <v>3192</v>
      </c>
      <c r="M376" s="16">
        <v>48</v>
      </c>
      <c r="N376" s="17" t="s">
        <v>38</v>
      </c>
      <c r="O376" s="14">
        <v>640000</v>
      </c>
      <c r="P376" s="14">
        <v>160000</v>
      </c>
      <c r="Q376" s="14">
        <v>800000</v>
      </c>
      <c r="R376" s="27">
        <v>40933</v>
      </c>
      <c r="S376" s="27">
        <v>41059</v>
      </c>
      <c r="T376" s="14">
        <v>576000</v>
      </c>
      <c r="U376" s="17" t="s">
        <v>39</v>
      </c>
      <c r="V376" s="17" t="s">
        <v>40</v>
      </c>
    </row>
    <row r="377" spans="1:22" ht="15.75" customHeight="1" x14ac:dyDescent="0.25">
      <c r="A377" s="17" t="s">
        <v>2146</v>
      </c>
      <c r="B377" s="23" t="s">
        <v>7266</v>
      </c>
      <c r="C377" s="17" t="s">
        <v>2900</v>
      </c>
      <c r="D377" s="23" t="s">
        <v>7278</v>
      </c>
      <c r="E377" s="17" t="s">
        <v>3766</v>
      </c>
      <c r="F377" s="23" t="s">
        <v>7617</v>
      </c>
      <c r="G377" s="17" t="s">
        <v>4036</v>
      </c>
      <c r="H377" s="23" t="s">
        <v>7691</v>
      </c>
      <c r="I377" s="17" t="s">
        <v>6289</v>
      </c>
      <c r="J377" s="22">
        <v>1</v>
      </c>
      <c r="K377" s="22" t="s">
        <v>4508</v>
      </c>
      <c r="L377" s="22" t="s">
        <v>4530</v>
      </c>
      <c r="M377" s="16">
        <v>10</v>
      </c>
      <c r="N377" s="17" t="s">
        <v>137</v>
      </c>
      <c r="O377" s="14">
        <v>203200</v>
      </c>
      <c r="P377" s="14">
        <v>50800</v>
      </c>
      <c r="Q377" s="14">
        <v>254000</v>
      </c>
      <c r="R377" s="27">
        <v>41014</v>
      </c>
      <c r="S377" s="27">
        <v>41090</v>
      </c>
      <c r="T377" s="14">
        <v>162560</v>
      </c>
      <c r="U377" s="17" t="s">
        <v>181</v>
      </c>
      <c r="V377" s="17" t="s">
        <v>40</v>
      </c>
    </row>
    <row r="378" spans="1:22" ht="15.75" customHeight="1" x14ac:dyDescent="0.25">
      <c r="A378" s="17" t="s">
        <v>2146</v>
      </c>
      <c r="B378" s="23" t="s">
        <v>7266</v>
      </c>
      <c r="C378" s="17" t="s">
        <v>2900</v>
      </c>
      <c r="D378" s="23" t="s">
        <v>7278</v>
      </c>
      <c r="E378" s="17" t="s">
        <v>3766</v>
      </c>
      <c r="F378" s="23" t="s">
        <v>7617</v>
      </c>
      <c r="G378" s="17" t="s">
        <v>1912</v>
      </c>
      <c r="H378" s="23" t="s">
        <v>7692</v>
      </c>
      <c r="I378" s="17" t="s">
        <v>269</v>
      </c>
      <c r="J378" s="22">
        <v>1</v>
      </c>
      <c r="K378" s="20" t="s">
        <v>4541</v>
      </c>
      <c r="L378" s="20" t="s">
        <v>4542</v>
      </c>
      <c r="M378" s="16">
        <v>50</v>
      </c>
      <c r="N378" s="17" t="s">
        <v>137</v>
      </c>
      <c r="O378" s="14">
        <v>338800</v>
      </c>
      <c r="P378" s="14">
        <v>321200</v>
      </c>
      <c r="Q378" s="14">
        <v>660000</v>
      </c>
      <c r="R378" s="19">
        <v>41049</v>
      </c>
      <c r="S378" s="27">
        <v>41090</v>
      </c>
      <c r="T378" s="14">
        <v>271040</v>
      </c>
      <c r="U378" s="17" t="s">
        <v>181</v>
      </c>
      <c r="V378" s="17" t="s">
        <v>40</v>
      </c>
    </row>
    <row r="379" spans="1:22" ht="15.75" customHeight="1" x14ac:dyDescent="0.25">
      <c r="A379" s="17" t="s">
        <v>2146</v>
      </c>
      <c r="B379" s="23" t="s">
        <v>7266</v>
      </c>
      <c r="C379" s="17" t="s">
        <v>2900</v>
      </c>
      <c r="D379" s="23" t="s">
        <v>7278</v>
      </c>
      <c r="E379" s="17" t="s">
        <v>3724</v>
      </c>
      <c r="F379" s="23" t="s">
        <v>7618</v>
      </c>
      <c r="G379" s="17" t="s">
        <v>904</v>
      </c>
      <c r="H379" s="23" t="s">
        <v>7693</v>
      </c>
      <c r="I379" s="17" t="s">
        <v>6316</v>
      </c>
      <c r="J379" s="22">
        <v>1</v>
      </c>
      <c r="K379" s="20" t="s">
        <v>4541</v>
      </c>
      <c r="L379" s="20" t="s">
        <v>4581</v>
      </c>
      <c r="M379" s="16">
        <v>157.87</v>
      </c>
      <c r="N379" s="17" t="s">
        <v>137</v>
      </c>
      <c r="O379" s="14">
        <v>232620.83</v>
      </c>
      <c r="P379" s="14">
        <v>46524.17</v>
      </c>
      <c r="Q379" s="14">
        <v>279145</v>
      </c>
      <c r="R379" s="27">
        <v>40973</v>
      </c>
      <c r="S379" s="27">
        <v>41090</v>
      </c>
      <c r="T379" s="14">
        <v>221080.52999999997</v>
      </c>
      <c r="U379" s="17" t="s">
        <v>39</v>
      </c>
      <c r="V379" s="17" t="s">
        <v>40</v>
      </c>
    </row>
    <row r="380" spans="1:22" ht="15.75" customHeight="1" x14ac:dyDescent="0.25">
      <c r="A380" s="17" t="s">
        <v>2146</v>
      </c>
      <c r="B380" s="23" t="s">
        <v>7266</v>
      </c>
      <c r="C380" s="17" t="s">
        <v>2900</v>
      </c>
      <c r="D380" s="23" t="s">
        <v>7278</v>
      </c>
      <c r="E380" s="17" t="s">
        <v>3724</v>
      </c>
      <c r="F380" s="23" t="s">
        <v>7618</v>
      </c>
      <c r="G380" s="17" t="s">
        <v>3732</v>
      </c>
      <c r="H380" s="23" t="s">
        <v>7694</v>
      </c>
      <c r="I380" s="17" t="s">
        <v>6317</v>
      </c>
      <c r="J380" s="22">
        <v>1</v>
      </c>
      <c r="K380" s="20" t="s">
        <v>4511</v>
      </c>
      <c r="L380" s="20" t="s">
        <v>4577</v>
      </c>
      <c r="M380" s="16">
        <v>63</v>
      </c>
      <c r="N380" s="17" t="s">
        <v>28</v>
      </c>
      <c r="O380" s="14">
        <v>740406.67</v>
      </c>
      <c r="P380" s="14">
        <v>148081.32999999999</v>
      </c>
      <c r="Q380" s="14">
        <v>888488</v>
      </c>
      <c r="R380" s="27">
        <v>41037</v>
      </c>
      <c r="S380" s="27">
        <v>41105</v>
      </c>
      <c r="T380" s="14">
        <v>531579.34</v>
      </c>
      <c r="U380" s="17" t="s">
        <v>181</v>
      </c>
      <c r="V380" s="17" t="s">
        <v>40</v>
      </c>
    </row>
    <row r="381" spans="1:22" ht="15.75" customHeight="1" x14ac:dyDescent="0.25">
      <c r="A381" s="17" t="s">
        <v>2146</v>
      </c>
      <c r="B381" s="23" t="s">
        <v>7266</v>
      </c>
      <c r="C381" s="17" t="s">
        <v>2900</v>
      </c>
      <c r="D381" s="23" t="s">
        <v>7278</v>
      </c>
      <c r="E381" s="17" t="s">
        <v>3724</v>
      </c>
      <c r="F381" s="23" t="s">
        <v>7618</v>
      </c>
      <c r="G381" s="17" t="s">
        <v>3728</v>
      </c>
      <c r="H381" s="23" t="s">
        <v>7695</v>
      </c>
      <c r="I381" s="17" t="s">
        <v>227</v>
      </c>
      <c r="J381" s="22">
        <v>1</v>
      </c>
      <c r="K381" s="20" t="s">
        <v>4541</v>
      </c>
      <c r="L381" s="20" t="s">
        <v>4581</v>
      </c>
      <c r="M381" s="16">
        <v>209.4</v>
      </c>
      <c r="N381" s="17" t="s">
        <v>137</v>
      </c>
      <c r="O381" s="14">
        <v>393228.33</v>
      </c>
      <c r="P381" s="14">
        <v>78645.67</v>
      </c>
      <c r="Q381" s="14">
        <v>471874</v>
      </c>
      <c r="R381" s="19">
        <v>40977</v>
      </c>
      <c r="S381" s="27">
        <v>41090</v>
      </c>
      <c r="T381" s="14">
        <v>373228.33</v>
      </c>
      <c r="U381" s="17" t="s">
        <v>39</v>
      </c>
      <c r="V381" s="17" t="s">
        <v>40</v>
      </c>
    </row>
    <row r="382" spans="1:22" ht="15.75" customHeight="1" x14ac:dyDescent="0.25">
      <c r="A382" s="17" t="s">
        <v>2146</v>
      </c>
      <c r="B382" s="23" t="s">
        <v>7266</v>
      </c>
      <c r="C382" s="17" t="s">
        <v>2900</v>
      </c>
      <c r="D382" s="23" t="s">
        <v>7278</v>
      </c>
      <c r="E382" s="17" t="s">
        <v>3724</v>
      </c>
      <c r="F382" s="23" t="s">
        <v>7618</v>
      </c>
      <c r="G382" s="17" t="s">
        <v>4020</v>
      </c>
      <c r="H382" s="23" t="s">
        <v>7696</v>
      </c>
      <c r="I382" s="17" t="s">
        <v>227</v>
      </c>
      <c r="J382" s="22">
        <v>1</v>
      </c>
      <c r="K382" s="20" t="s">
        <v>4541</v>
      </c>
      <c r="L382" s="20" t="s">
        <v>4581</v>
      </c>
      <c r="M382" s="16">
        <v>383</v>
      </c>
      <c r="N382" s="17" t="s">
        <v>137</v>
      </c>
      <c r="O382" s="14">
        <v>641818.32999999996</v>
      </c>
      <c r="P382" s="14">
        <v>128363.67</v>
      </c>
      <c r="Q382" s="14">
        <v>770182</v>
      </c>
      <c r="R382" s="19">
        <v>40978</v>
      </c>
      <c r="S382" s="27">
        <v>41059</v>
      </c>
      <c r="T382" s="14">
        <v>621818.33000000007</v>
      </c>
      <c r="U382" s="17" t="s">
        <v>39</v>
      </c>
      <c r="V382" s="17" t="s">
        <v>40</v>
      </c>
    </row>
    <row r="383" spans="1:22" ht="15.75" customHeight="1" x14ac:dyDescent="0.25">
      <c r="A383" s="17" t="s">
        <v>2146</v>
      </c>
      <c r="B383" s="23" t="s">
        <v>7266</v>
      </c>
      <c r="C383" s="17" t="s">
        <v>2900</v>
      </c>
      <c r="D383" s="23" t="s">
        <v>7278</v>
      </c>
      <c r="E383" s="17" t="s">
        <v>3724</v>
      </c>
      <c r="F383" s="23" t="s">
        <v>7618</v>
      </c>
      <c r="G383" s="17" t="s">
        <v>6318</v>
      </c>
      <c r="H383" s="23" t="s">
        <v>7697</v>
      </c>
      <c r="I383" s="17" t="s">
        <v>3192</v>
      </c>
      <c r="J383" s="22">
        <v>1</v>
      </c>
      <c r="K383" s="20" t="s">
        <v>4511</v>
      </c>
      <c r="L383" s="20" t="s">
        <v>3192</v>
      </c>
      <c r="M383" s="16">
        <v>48</v>
      </c>
      <c r="N383" s="17" t="s">
        <v>38</v>
      </c>
      <c r="O383" s="14">
        <v>720449.58</v>
      </c>
      <c r="P383" s="14">
        <v>144089.92000000001</v>
      </c>
      <c r="Q383" s="14">
        <v>864539.5</v>
      </c>
      <c r="R383" s="19">
        <v>41029</v>
      </c>
      <c r="S383" s="27">
        <v>41105</v>
      </c>
      <c r="T383" s="14">
        <v>515819</v>
      </c>
      <c r="U383" s="17" t="s">
        <v>181</v>
      </c>
      <c r="V383" s="17" t="s">
        <v>40</v>
      </c>
    </row>
    <row r="384" spans="1:22" ht="15.75" customHeight="1" x14ac:dyDescent="0.25">
      <c r="A384" s="17" t="s">
        <v>2146</v>
      </c>
      <c r="B384" s="23" t="s">
        <v>7266</v>
      </c>
      <c r="C384" s="17" t="s">
        <v>2900</v>
      </c>
      <c r="D384" s="23" t="s">
        <v>7278</v>
      </c>
      <c r="E384" s="17" t="s">
        <v>3724</v>
      </c>
      <c r="F384" s="23" t="s">
        <v>7618</v>
      </c>
      <c r="G384" s="17" t="s">
        <v>907</v>
      </c>
      <c r="H384" s="23" t="s">
        <v>7698</v>
      </c>
      <c r="I384" s="17" t="s">
        <v>227</v>
      </c>
      <c r="J384" s="22">
        <v>1</v>
      </c>
      <c r="K384" s="20" t="s">
        <v>4541</v>
      </c>
      <c r="L384" s="20" t="s">
        <v>4581</v>
      </c>
      <c r="M384" s="16">
        <v>479.85</v>
      </c>
      <c r="N384" s="17" t="s">
        <v>137</v>
      </c>
      <c r="O384" s="14">
        <v>794167.5</v>
      </c>
      <c r="P384" s="14">
        <v>158833.5</v>
      </c>
      <c r="Q384" s="14">
        <v>953001</v>
      </c>
      <c r="R384" s="19">
        <v>40970</v>
      </c>
      <c r="S384" s="27">
        <v>41090</v>
      </c>
      <c r="T384" s="14">
        <v>714750.75</v>
      </c>
      <c r="U384" s="17" t="s">
        <v>39</v>
      </c>
      <c r="V384" s="17" t="s">
        <v>40</v>
      </c>
    </row>
    <row r="385" spans="1:22" ht="15.75" customHeight="1" x14ac:dyDescent="0.25">
      <c r="A385" s="17" t="s">
        <v>2146</v>
      </c>
      <c r="B385" s="23" t="s">
        <v>7266</v>
      </c>
      <c r="C385" s="17" t="s">
        <v>2900</v>
      </c>
      <c r="D385" s="23" t="s">
        <v>7278</v>
      </c>
      <c r="E385" s="17" t="s">
        <v>3724</v>
      </c>
      <c r="F385" s="23" t="s">
        <v>7618</v>
      </c>
      <c r="G385" s="17" t="s">
        <v>3729</v>
      </c>
      <c r="H385" s="23" t="s">
        <v>7699</v>
      </c>
      <c r="I385" s="17" t="s">
        <v>4010</v>
      </c>
      <c r="J385" s="22">
        <v>1</v>
      </c>
      <c r="K385" s="20" t="s">
        <v>4541</v>
      </c>
      <c r="L385" s="20" t="s">
        <v>4581</v>
      </c>
      <c r="M385" s="16">
        <v>147.4</v>
      </c>
      <c r="N385" s="17" t="s">
        <v>137</v>
      </c>
      <c r="O385" s="14">
        <v>386548.17</v>
      </c>
      <c r="P385" s="14">
        <v>77309.63</v>
      </c>
      <c r="Q385" s="14">
        <v>463857.8</v>
      </c>
      <c r="R385" s="19">
        <v>40973</v>
      </c>
      <c r="S385" s="27">
        <v>41059</v>
      </c>
      <c r="T385" s="14">
        <v>308174.37</v>
      </c>
      <c r="U385" s="17" t="s">
        <v>181</v>
      </c>
      <c r="V385" s="17" t="s">
        <v>40</v>
      </c>
    </row>
    <row r="386" spans="1:22" ht="15.75" customHeight="1" x14ac:dyDescent="0.25">
      <c r="A386" s="17" t="s">
        <v>2146</v>
      </c>
      <c r="B386" s="23" t="s">
        <v>7266</v>
      </c>
      <c r="C386" s="17" t="s">
        <v>2900</v>
      </c>
      <c r="D386" s="23" t="s">
        <v>7278</v>
      </c>
      <c r="E386" s="17" t="s">
        <v>3724</v>
      </c>
      <c r="F386" s="23" t="s">
        <v>7618</v>
      </c>
      <c r="G386" s="17" t="s">
        <v>747</v>
      </c>
      <c r="H386" s="23" t="s">
        <v>7700</v>
      </c>
      <c r="I386" s="17" t="s">
        <v>6319</v>
      </c>
      <c r="J386" s="22">
        <v>1</v>
      </c>
      <c r="K386" s="20" t="s">
        <v>4511</v>
      </c>
      <c r="L386" s="20" t="s">
        <v>4577</v>
      </c>
      <c r="M386" s="16">
        <v>63</v>
      </c>
      <c r="N386" s="17" t="s">
        <v>28</v>
      </c>
      <c r="O386" s="14">
        <v>740187.08</v>
      </c>
      <c r="P386" s="14">
        <v>148037.42000000001</v>
      </c>
      <c r="Q386" s="14">
        <v>888224.5</v>
      </c>
      <c r="R386" s="19">
        <v>41031</v>
      </c>
      <c r="S386" s="27">
        <v>41105</v>
      </c>
      <c r="T386" s="14">
        <v>529403.66</v>
      </c>
      <c r="U386" s="17" t="s">
        <v>181</v>
      </c>
      <c r="V386" s="17" t="s">
        <v>40</v>
      </c>
    </row>
    <row r="387" spans="1:22" ht="15.75" customHeight="1" x14ac:dyDescent="0.25">
      <c r="A387" s="17" t="s">
        <v>2146</v>
      </c>
      <c r="B387" s="23" t="s">
        <v>7266</v>
      </c>
      <c r="C387" s="17" t="s">
        <v>2900</v>
      </c>
      <c r="D387" s="23" t="s">
        <v>7278</v>
      </c>
      <c r="E387" s="17" t="s">
        <v>3724</v>
      </c>
      <c r="F387" s="23" t="s">
        <v>7618</v>
      </c>
      <c r="G387" s="17" t="s">
        <v>3734</v>
      </c>
      <c r="H387" s="23" t="s">
        <v>7701</v>
      </c>
      <c r="I387" s="17" t="s">
        <v>447</v>
      </c>
      <c r="J387" s="22">
        <v>1</v>
      </c>
      <c r="K387" s="20" t="s">
        <v>4541</v>
      </c>
      <c r="L387" s="20" t="s">
        <v>4581</v>
      </c>
      <c r="M387" s="16">
        <v>26</v>
      </c>
      <c r="N387" s="17" t="s">
        <v>137</v>
      </c>
      <c r="O387" s="14">
        <v>796250</v>
      </c>
      <c r="P387" s="14">
        <v>159250</v>
      </c>
      <c r="Q387" s="14">
        <v>955500</v>
      </c>
      <c r="R387" s="19">
        <v>41009</v>
      </c>
      <c r="S387" s="27">
        <v>41090</v>
      </c>
      <c r="T387" s="14">
        <v>747018.87</v>
      </c>
      <c r="U387" s="17" t="s">
        <v>39</v>
      </c>
      <c r="V387" s="17" t="s">
        <v>40</v>
      </c>
    </row>
    <row r="388" spans="1:22" ht="15.75" customHeight="1" x14ac:dyDescent="0.25">
      <c r="A388" s="17" t="s">
        <v>2146</v>
      </c>
      <c r="B388" s="23" t="s">
        <v>7266</v>
      </c>
      <c r="C388" s="17" t="s">
        <v>2900</v>
      </c>
      <c r="D388" s="23" t="s">
        <v>7278</v>
      </c>
      <c r="E388" s="17" t="s">
        <v>3724</v>
      </c>
      <c r="F388" s="23" t="s">
        <v>7618</v>
      </c>
      <c r="G388" s="17" t="s">
        <v>4018</v>
      </c>
      <c r="H388" s="23" t="s">
        <v>7702</v>
      </c>
      <c r="I388" s="17" t="s">
        <v>227</v>
      </c>
      <c r="J388" s="22">
        <v>1</v>
      </c>
      <c r="K388" s="20" t="s">
        <v>4541</v>
      </c>
      <c r="L388" s="20" t="s">
        <v>4581</v>
      </c>
      <c r="M388" s="16">
        <v>173</v>
      </c>
      <c r="N388" s="17" t="s">
        <v>137</v>
      </c>
      <c r="O388" s="14">
        <v>297990.83</v>
      </c>
      <c r="P388" s="14">
        <v>59598.17</v>
      </c>
      <c r="Q388" s="14">
        <v>357589</v>
      </c>
      <c r="R388" s="19">
        <v>40966</v>
      </c>
      <c r="S388" s="27">
        <v>41059</v>
      </c>
      <c r="T388" s="14">
        <v>297990.82999999996</v>
      </c>
      <c r="U388" s="17" t="s">
        <v>39</v>
      </c>
      <c r="V388" s="17" t="s">
        <v>40</v>
      </c>
    </row>
    <row r="389" spans="1:22" ht="15.75" customHeight="1" x14ac:dyDescent="0.25">
      <c r="A389" s="17" t="s">
        <v>2146</v>
      </c>
      <c r="B389" s="23" t="s">
        <v>7266</v>
      </c>
      <c r="C389" s="17" t="s">
        <v>2900</v>
      </c>
      <c r="D389" s="23" t="s">
        <v>7278</v>
      </c>
      <c r="E389" s="17" t="s">
        <v>3724</v>
      </c>
      <c r="F389" s="23" t="s">
        <v>7618</v>
      </c>
      <c r="G389" s="17" t="s">
        <v>68</v>
      </c>
      <c r="H389" s="23" t="s">
        <v>7703</v>
      </c>
      <c r="I389" s="17" t="s">
        <v>49</v>
      </c>
      <c r="J389" s="22">
        <v>1</v>
      </c>
      <c r="K389" s="20" t="s">
        <v>4508</v>
      </c>
      <c r="L389" s="20" t="s">
        <v>4538</v>
      </c>
      <c r="M389" s="16">
        <v>1</v>
      </c>
      <c r="N389" s="17" t="s">
        <v>51</v>
      </c>
      <c r="O389" s="14">
        <v>1122038.23</v>
      </c>
      <c r="P389" s="14">
        <v>224407.65</v>
      </c>
      <c r="Q389" s="14">
        <v>1346445.88</v>
      </c>
      <c r="R389" s="19">
        <v>40973</v>
      </c>
      <c r="S389" s="27">
        <v>41090</v>
      </c>
      <c r="T389" s="14">
        <v>897368.23</v>
      </c>
      <c r="U389" s="17" t="s">
        <v>181</v>
      </c>
      <c r="V389" s="17" t="s">
        <v>40</v>
      </c>
    </row>
    <row r="390" spans="1:22" ht="15.75" customHeight="1" x14ac:dyDescent="0.25">
      <c r="A390" s="17" t="s">
        <v>2146</v>
      </c>
      <c r="B390" s="23" t="s">
        <v>7266</v>
      </c>
      <c r="C390" s="17" t="s">
        <v>2900</v>
      </c>
      <c r="D390" s="23" t="s">
        <v>7278</v>
      </c>
      <c r="E390" s="17" t="s">
        <v>3724</v>
      </c>
      <c r="F390" s="23" t="s">
        <v>7618</v>
      </c>
      <c r="G390" s="17" t="s">
        <v>3726</v>
      </c>
      <c r="H390" s="23" t="s">
        <v>7704</v>
      </c>
      <c r="I390" s="17" t="s">
        <v>269</v>
      </c>
      <c r="J390" s="22">
        <v>2</v>
      </c>
      <c r="K390" s="20" t="s">
        <v>4541</v>
      </c>
      <c r="L390" s="20" t="s">
        <v>4542</v>
      </c>
      <c r="M390" s="16">
        <v>497</v>
      </c>
      <c r="N390" s="17" t="s">
        <v>137</v>
      </c>
      <c r="O390" s="14">
        <v>1299666.67</v>
      </c>
      <c r="P390" s="14">
        <v>259933.33</v>
      </c>
      <c r="Q390" s="14">
        <v>1559600</v>
      </c>
      <c r="R390" s="19">
        <v>41023</v>
      </c>
      <c r="S390" s="18"/>
      <c r="T390" s="14">
        <v>1039555.67</v>
      </c>
      <c r="U390" s="17" t="s">
        <v>181</v>
      </c>
      <c r="V390" s="17" t="s">
        <v>246</v>
      </c>
    </row>
    <row r="391" spans="1:22" ht="15.75" customHeight="1" x14ac:dyDescent="0.25">
      <c r="A391" s="17" t="s">
        <v>2146</v>
      </c>
      <c r="B391" s="23" t="s">
        <v>7266</v>
      </c>
      <c r="C391" s="17" t="s">
        <v>2900</v>
      </c>
      <c r="D391" s="23" t="s">
        <v>7278</v>
      </c>
      <c r="E391" s="17" t="s">
        <v>3724</v>
      </c>
      <c r="F391" s="23" t="s">
        <v>7618</v>
      </c>
      <c r="G391" s="17" t="s">
        <v>6320</v>
      </c>
      <c r="H391" s="23" t="s">
        <v>7705</v>
      </c>
      <c r="I391" s="17" t="s">
        <v>269</v>
      </c>
      <c r="J391" s="22">
        <v>1</v>
      </c>
      <c r="K391" s="20" t="s">
        <v>4541</v>
      </c>
      <c r="L391" s="20" t="s">
        <v>4542</v>
      </c>
      <c r="M391" s="16">
        <v>450.7</v>
      </c>
      <c r="N391" s="17" t="s">
        <v>137</v>
      </c>
      <c r="O391" s="14">
        <v>846464.17</v>
      </c>
      <c r="P391" s="14">
        <v>169292.83</v>
      </c>
      <c r="Q391" s="14">
        <v>1015757</v>
      </c>
      <c r="R391" s="19">
        <v>40969</v>
      </c>
      <c r="S391" s="27">
        <v>41090</v>
      </c>
      <c r="T391" s="14">
        <v>761817.75</v>
      </c>
      <c r="U391" s="17" t="s">
        <v>39</v>
      </c>
      <c r="V391" s="17" t="s">
        <v>40</v>
      </c>
    </row>
    <row r="392" spans="1:22" ht="15.75" customHeight="1" x14ac:dyDescent="0.25">
      <c r="A392" s="17" t="s">
        <v>2146</v>
      </c>
      <c r="B392" s="23" t="s">
        <v>7266</v>
      </c>
      <c r="C392" s="17" t="s">
        <v>2900</v>
      </c>
      <c r="D392" s="23" t="s">
        <v>7278</v>
      </c>
      <c r="E392" s="17" t="s">
        <v>3724</v>
      </c>
      <c r="F392" s="23" t="s">
        <v>7618</v>
      </c>
      <c r="G392" s="17" t="s">
        <v>6321</v>
      </c>
      <c r="H392" s="23" t="s">
        <v>7706</v>
      </c>
      <c r="I392" s="17" t="s">
        <v>2741</v>
      </c>
      <c r="J392" s="22">
        <v>1</v>
      </c>
      <c r="K392" s="20" t="s">
        <v>4508</v>
      </c>
      <c r="L392" s="20" t="s">
        <v>4538</v>
      </c>
      <c r="M392" s="16">
        <v>0.20799999999999999</v>
      </c>
      <c r="N392" s="17" t="s">
        <v>51</v>
      </c>
      <c r="O392" s="14">
        <v>360638.83</v>
      </c>
      <c r="P392" s="14">
        <v>72127.77</v>
      </c>
      <c r="Q392" s="14">
        <v>432766.60000000003</v>
      </c>
      <c r="R392" s="19">
        <v>40967</v>
      </c>
      <c r="S392" s="27">
        <v>41059</v>
      </c>
      <c r="T392" s="14">
        <v>324192.71000000002</v>
      </c>
      <c r="U392" s="17" t="s">
        <v>39</v>
      </c>
      <c r="V392" s="17" t="s">
        <v>40</v>
      </c>
    </row>
    <row r="393" spans="1:22" ht="15.75" customHeight="1" x14ac:dyDescent="0.25">
      <c r="A393" s="17" t="s">
        <v>2146</v>
      </c>
      <c r="B393" s="23" t="s">
        <v>7266</v>
      </c>
      <c r="C393" s="17" t="s">
        <v>2900</v>
      </c>
      <c r="D393" s="23" t="s">
        <v>7278</v>
      </c>
      <c r="E393" s="17" t="s">
        <v>3724</v>
      </c>
      <c r="F393" s="23" t="s">
        <v>7618</v>
      </c>
      <c r="G393" s="17" t="s">
        <v>3725</v>
      </c>
      <c r="H393" s="23" t="s">
        <v>7707</v>
      </c>
      <c r="I393" s="17" t="s">
        <v>42</v>
      </c>
      <c r="J393" s="22">
        <v>1</v>
      </c>
      <c r="K393" s="20" t="s">
        <v>4511</v>
      </c>
      <c r="L393" s="20" t="s">
        <v>3192</v>
      </c>
      <c r="M393" s="16">
        <v>48</v>
      </c>
      <c r="N393" s="17" t="s">
        <v>38</v>
      </c>
      <c r="O393" s="14">
        <v>732080.42</v>
      </c>
      <c r="P393" s="14">
        <v>146416.07999999999</v>
      </c>
      <c r="Q393" s="14">
        <v>878496.5</v>
      </c>
      <c r="R393" s="19">
        <v>41036</v>
      </c>
      <c r="S393" s="18"/>
      <c r="T393" s="14">
        <v>528790.34</v>
      </c>
      <c r="U393" s="17" t="s">
        <v>181</v>
      </c>
      <c r="V393" s="17" t="s">
        <v>246</v>
      </c>
    </row>
    <row r="394" spans="1:22" ht="15.75" customHeight="1" x14ac:dyDescent="0.25">
      <c r="A394" s="17" t="s">
        <v>2146</v>
      </c>
      <c r="B394" s="23" t="s">
        <v>7266</v>
      </c>
      <c r="C394" s="17" t="s">
        <v>2900</v>
      </c>
      <c r="D394" s="23" t="s">
        <v>7278</v>
      </c>
      <c r="E394" s="17" t="s">
        <v>3724</v>
      </c>
      <c r="F394" s="23" t="s">
        <v>7618</v>
      </c>
      <c r="G394" s="17" t="s">
        <v>3733</v>
      </c>
      <c r="H394" s="23" t="s">
        <v>7708</v>
      </c>
      <c r="I394" s="17" t="s">
        <v>3192</v>
      </c>
      <c r="J394" s="22">
        <v>1</v>
      </c>
      <c r="K394" s="20" t="s">
        <v>4511</v>
      </c>
      <c r="L394" s="20" t="s">
        <v>3192</v>
      </c>
      <c r="M394" s="16">
        <v>48</v>
      </c>
      <c r="N394" s="17" t="s">
        <v>38</v>
      </c>
      <c r="O394" s="14">
        <v>723394.58</v>
      </c>
      <c r="P394" s="14">
        <v>144678.92000000001</v>
      </c>
      <c r="Q394" s="14">
        <v>868073.5</v>
      </c>
      <c r="R394" s="19">
        <v>41032</v>
      </c>
      <c r="S394" s="19">
        <v>41105</v>
      </c>
      <c r="T394" s="14">
        <v>520175</v>
      </c>
      <c r="U394" s="17" t="s">
        <v>181</v>
      </c>
      <c r="V394" s="17" t="s">
        <v>40</v>
      </c>
    </row>
    <row r="395" spans="1:22" ht="15.75" customHeight="1" x14ac:dyDescent="0.25">
      <c r="A395" s="17" t="s">
        <v>2146</v>
      </c>
      <c r="B395" s="23" t="s">
        <v>7266</v>
      </c>
      <c r="C395" s="17" t="s">
        <v>2900</v>
      </c>
      <c r="D395" s="23" t="s">
        <v>7278</v>
      </c>
      <c r="E395" s="17" t="s">
        <v>3724</v>
      </c>
      <c r="F395" s="23" t="s">
        <v>7618</v>
      </c>
      <c r="G395" s="17" t="s">
        <v>3718</v>
      </c>
      <c r="H395" s="23" t="s">
        <v>7709</v>
      </c>
      <c r="I395" s="17" t="s">
        <v>1488</v>
      </c>
      <c r="J395" s="22">
        <v>1</v>
      </c>
      <c r="K395" s="20" t="s">
        <v>4511</v>
      </c>
      <c r="L395" s="20" t="s">
        <v>4577</v>
      </c>
      <c r="M395" s="16">
        <v>63</v>
      </c>
      <c r="N395" s="17" t="s">
        <v>28</v>
      </c>
      <c r="O395" s="14">
        <v>666170.82999999996</v>
      </c>
      <c r="P395" s="14">
        <v>133234.70000000001</v>
      </c>
      <c r="Q395" s="14">
        <v>799405.53</v>
      </c>
      <c r="R395" s="19">
        <v>41036</v>
      </c>
      <c r="S395" s="27">
        <v>41105</v>
      </c>
      <c r="T395" s="14">
        <v>532754.82999999996</v>
      </c>
      <c r="U395" s="17" t="s">
        <v>181</v>
      </c>
      <c r="V395" s="17" t="s">
        <v>40</v>
      </c>
    </row>
    <row r="396" spans="1:22" ht="15.75" customHeight="1" x14ac:dyDescent="0.25">
      <c r="A396" s="17" t="s">
        <v>2146</v>
      </c>
      <c r="B396" s="23" t="s">
        <v>7266</v>
      </c>
      <c r="C396" s="17" t="s">
        <v>2900</v>
      </c>
      <c r="D396" s="23" t="s">
        <v>7278</v>
      </c>
      <c r="E396" s="17" t="s">
        <v>3757</v>
      </c>
      <c r="F396" s="23" t="s">
        <v>7619</v>
      </c>
      <c r="G396" s="17" t="s">
        <v>4031</v>
      </c>
      <c r="H396" s="23" t="s">
        <v>7710</v>
      </c>
      <c r="I396" s="17" t="s">
        <v>1505</v>
      </c>
      <c r="J396" s="22">
        <v>1</v>
      </c>
      <c r="K396" s="20" t="s">
        <v>4508</v>
      </c>
      <c r="L396" s="20" t="s">
        <v>4183</v>
      </c>
      <c r="M396" s="16">
        <v>2.5</v>
      </c>
      <c r="N396" s="17" t="s">
        <v>51</v>
      </c>
      <c r="O396" s="14">
        <v>2060074.15</v>
      </c>
      <c r="P396" s="14">
        <v>848654.8</v>
      </c>
      <c r="Q396" s="14">
        <v>2908728.95</v>
      </c>
      <c r="R396" s="18"/>
      <c r="S396" s="18"/>
      <c r="T396" s="14">
        <v>0</v>
      </c>
      <c r="U396" s="17" t="s">
        <v>29</v>
      </c>
      <c r="V396" s="17" t="s">
        <v>31</v>
      </c>
    </row>
    <row r="397" spans="1:22" ht="15.75" customHeight="1" x14ac:dyDescent="0.25">
      <c r="A397" s="17" t="s">
        <v>2146</v>
      </c>
      <c r="B397" s="23" t="s">
        <v>7266</v>
      </c>
      <c r="C397" s="17" t="s">
        <v>2900</v>
      </c>
      <c r="D397" s="23" t="s">
        <v>7278</v>
      </c>
      <c r="E397" s="17" t="s">
        <v>3757</v>
      </c>
      <c r="F397" s="23" t="s">
        <v>7619</v>
      </c>
      <c r="G397" s="17" t="s">
        <v>3762</v>
      </c>
      <c r="H397" s="23" t="s">
        <v>7711</v>
      </c>
      <c r="I397" s="17" t="s">
        <v>320</v>
      </c>
      <c r="J397" s="22">
        <v>1</v>
      </c>
      <c r="K397" s="20" t="s">
        <v>4511</v>
      </c>
      <c r="L397" s="20" t="s">
        <v>3148</v>
      </c>
      <c r="M397" s="16">
        <v>1</v>
      </c>
      <c r="N397" s="17" t="s">
        <v>76</v>
      </c>
      <c r="O397" s="14">
        <v>1662861.03</v>
      </c>
      <c r="P397" s="14">
        <v>1031692.97</v>
      </c>
      <c r="Q397" s="14">
        <v>2694554</v>
      </c>
      <c r="R397" s="25"/>
      <c r="S397" s="25"/>
      <c r="T397" s="14">
        <v>0</v>
      </c>
      <c r="U397" s="17" t="s">
        <v>29</v>
      </c>
      <c r="V397" s="17" t="s">
        <v>31</v>
      </c>
    </row>
    <row r="398" spans="1:22" ht="15.75" customHeight="1" x14ac:dyDescent="0.25">
      <c r="A398" s="17" t="s">
        <v>2146</v>
      </c>
      <c r="B398" s="23" t="s">
        <v>7266</v>
      </c>
      <c r="C398" s="17" t="s">
        <v>2900</v>
      </c>
      <c r="D398" s="23" t="s">
        <v>7278</v>
      </c>
      <c r="E398" s="17" t="s">
        <v>3757</v>
      </c>
      <c r="F398" s="23" t="s">
        <v>7619</v>
      </c>
      <c r="G398" s="17" t="s">
        <v>342</v>
      </c>
      <c r="H398" s="23" t="s">
        <v>7712</v>
      </c>
      <c r="I398" s="17" t="s">
        <v>42</v>
      </c>
      <c r="J398" s="22">
        <v>1</v>
      </c>
      <c r="K398" s="20" t="s">
        <v>4511</v>
      </c>
      <c r="L398" s="20" t="s">
        <v>3192</v>
      </c>
      <c r="M398" s="16">
        <v>48</v>
      </c>
      <c r="N398" s="17" t="s">
        <v>38</v>
      </c>
      <c r="O398" s="14">
        <v>561297.11</v>
      </c>
      <c r="P398" s="14">
        <v>228049.89</v>
      </c>
      <c r="Q398" s="14">
        <v>789347</v>
      </c>
      <c r="R398" s="25"/>
      <c r="S398" s="18"/>
      <c r="T398" s="14">
        <v>449037.63</v>
      </c>
      <c r="U398" s="17" t="s">
        <v>181</v>
      </c>
      <c r="V398" s="17" t="s">
        <v>246</v>
      </c>
    </row>
    <row r="399" spans="1:22" ht="15.75" customHeight="1" x14ac:dyDescent="0.25">
      <c r="A399" s="17" t="s">
        <v>2146</v>
      </c>
      <c r="B399" s="23" t="s">
        <v>7266</v>
      </c>
      <c r="C399" s="17" t="s">
        <v>2900</v>
      </c>
      <c r="D399" s="23" t="s">
        <v>7278</v>
      </c>
      <c r="E399" s="17" t="s">
        <v>3757</v>
      </c>
      <c r="F399" s="23" t="s">
        <v>7619</v>
      </c>
      <c r="G399" s="17" t="s">
        <v>3761</v>
      </c>
      <c r="H399" s="23" t="s">
        <v>7713</v>
      </c>
      <c r="I399" s="17" t="s">
        <v>1505</v>
      </c>
      <c r="J399" s="22">
        <v>1</v>
      </c>
      <c r="K399" s="20" t="s">
        <v>4508</v>
      </c>
      <c r="L399" s="20" t="s">
        <v>4183</v>
      </c>
      <c r="M399" s="16">
        <v>2.637</v>
      </c>
      <c r="N399" s="17" t="s">
        <v>51</v>
      </c>
      <c r="O399" s="14">
        <v>2157853.38</v>
      </c>
      <c r="P399" s="14">
        <v>856191.69</v>
      </c>
      <c r="Q399" s="14">
        <v>3014045.07</v>
      </c>
      <c r="R399" s="25"/>
      <c r="S399" s="18"/>
      <c r="T399" s="14">
        <v>0</v>
      </c>
      <c r="U399" s="17" t="s">
        <v>29</v>
      </c>
      <c r="V399" s="17" t="s">
        <v>31</v>
      </c>
    </row>
    <row r="400" spans="1:22" ht="15.75" customHeight="1" x14ac:dyDescent="0.25">
      <c r="A400" s="17" t="s">
        <v>2146</v>
      </c>
      <c r="B400" s="23" t="s">
        <v>7266</v>
      </c>
      <c r="C400" s="17" t="s">
        <v>2900</v>
      </c>
      <c r="D400" s="23" t="s">
        <v>7278</v>
      </c>
      <c r="E400" s="17" t="s">
        <v>3757</v>
      </c>
      <c r="F400" s="23" t="s">
        <v>7619</v>
      </c>
      <c r="G400" s="17" t="s">
        <v>1325</v>
      </c>
      <c r="H400" s="23" t="s">
        <v>7714</v>
      </c>
      <c r="I400" s="17" t="s">
        <v>2495</v>
      </c>
      <c r="J400" s="22">
        <v>1</v>
      </c>
      <c r="K400" s="20" t="s">
        <v>4541</v>
      </c>
      <c r="L400" s="20" t="s">
        <v>3370</v>
      </c>
      <c r="M400" s="16">
        <v>100</v>
      </c>
      <c r="N400" s="17" t="s">
        <v>137</v>
      </c>
      <c r="O400" s="14">
        <v>1263041.02</v>
      </c>
      <c r="P400" s="14">
        <v>575651.12</v>
      </c>
      <c r="Q400" s="14">
        <v>1838692.1400000001</v>
      </c>
      <c r="R400" s="25"/>
      <c r="S400" s="18"/>
      <c r="T400" s="14">
        <v>0</v>
      </c>
      <c r="U400" s="17" t="s">
        <v>29</v>
      </c>
      <c r="V400" s="17" t="s">
        <v>246</v>
      </c>
    </row>
    <row r="401" spans="1:22" ht="15.75" customHeight="1" x14ac:dyDescent="0.25">
      <c r="A401" s="17" t="s">
        <v>2146</v>
      </c>
      <c r="B401" s="23" t="s">
        <v>7266</v>
      </c>
      <c r="C401" s="17" t="s">
        <v>2900</v>
      </c>
      <c r="D401" s="23" t="s">
        <v>7278</v>
      </c>
      <c r="E401" s="17" t="s">
        <v>3757</v>
      </c>
      <c r="F401" s="23" t="s">
        <v>7619</v>
      </c>
      <c r="G401" s="17" t="s">
        <v>3765</v>
      </c>
      <c r="H401" s="23" t="s">
        <v>7715</v>
      </c>
      <c r="I401" s="17" t="s">
        <v>2495</v>
      </c>
      <c r="J401" s="22">
        <v>1</v>
      </c>
      <c r="K401" s="20" t="s">
        <v>4541</v>
      </c>
      <c r="L401" s="20" t="s">
        <v>3370</v>
      </c>
      <c r="M401" s="16">
        <v>48</v>
      </c>
      <c r="N401" s="17" t="s">
        <v>137</v>
      </c>
      <c r="O401" s="14">
        <v>365754.55</v>
      </c>
      <c r="P401" s="14">
        <v>270969.77</v>
      </c>
      <c r="Q401" s="14">
        <v>636724.32000000007</v>
      </c>
      <c r="R401" s="18"/>
      <c r="S401" s="18"/>
      <c r="T401" s="14">
        <v>255273.09</v>
      </c>
      <c r="U401" s="17" t="s">
        <v>181</v>
      </c>
      <c r="V401" s="17" t="s">
        <v>246</v>
      </c>
    </row>
    <row r="402" spans="1:22" ht="15.75" customHeight="1" x14ac:dyDescent="0.25">
      <c r="A402" s="17" t="s">
        <v>2146</v>
      </c>
      <c r="B402" s="23" t="s">
        <v>7266</v>
      </c>
      <c r="C402" s="17" t="s">
        <v>2900</v>
      </c>
      <c r="D402" s="23" t="s">
        <v>7278</v>
      </c>
      <c r="E402" s="17" t="s">
        <v>3774</v>
      </c>
      <c r="F402" s="23" t="s">
        <v>7620</v>
      </c>
      <c r="G402" s="17" t="s">
        <v>867</v>
      </c>
      <c r="H402" s="23" t="s">
        <v>7716</v>
      </c>
      <c r="I402" s="17" t="s">
        <v>3192</v>
      </c>
      <c r="J402" s="22">
        <v>1</v>
      </c>
      <c r="K402" s="20" t="s">
        <v>4511</v>
      </c>
      <c r="L402" s="20" t="s">
        <v>3192</v>
      </c>
      <c r="M402" s="16">
        <v>48</v>
      </c>
      <c r="N402" s="17" t="s">
        <v>38</v>
      </c>
      <c r="O402" s="14">
        <v>603517.94999999995</v>
      </c>
      <c r="P402" s="14">
        <v>190003.05</v>
      </c>
      <c r="Q402" s="14">
        <v>793521</v>
      </c>
      <c r="R402" s="27">
        <v>41041</v>
      </c>
      <c r="S402" s="18"/>
      <c r="T402" s="14">
        <v>482814.35</v>
      </c>
      <c r="U402" s="17" t="s">
        <v>181</v>
      </c>
      <c r="V402" s="17" t="s">
        <v>246</v>
      </c>
    </row>
    <row r="403" spans="1:22" ht="15.75" customHeight="1" x14ac:dyDescent="0.25">
      <c r="A403" s="17" t="s">
        <v>2146</v>
      </c>
      <c r="B403" s="23" t="s">
        <v>7266</v>
      </c>
      <c r="C403" s="17" t="s">
        <v>2900</v>
      </c>
      <c r="D403" s="23" t="s">
        <v>7278</v>
      </c>
      <c r="E403" s="17" t="s">
        <v>3774</v>
      </c>
      <c r="F403" s="23" t="s">
        <v>7620</v>
      </c>
      <c r="G403" s="17" t="s">
        <v>6602</v>
      </c>
      <c r="H403" s="23" t="s">
        <v>7720</v>
      </c>
      <c r="I403" s="17" t="s">
        <v>3192</v>
      </c>
      <c r="J403" s="22">
        <v>1</v>
      </c>
      <c r="K403" s="20" t="s">
        <v>4511</v>
      </c>
      <c r="L403" s="20" t="s">
        <v>3192</v>
      </c>
      <c r="M403" s="16">
        <v>48</v>
      </c>
      <c r="N403" s="17" t="s">
        <v>38</v>
      </c>
      <c r="O403" s="14">
        <v>614272.32999999996</v>
      </c>
      <c r="P403" s="14">
        <v>238552.67</v>
      </c>
      <c r="Q403" s="14">
        <v>852825</v>
      </c>
      <c r="R403" s="18"/>
      <c r="S403" s="18"/>
      <c r="T403" s="14">
        <v>0</v>
      </c>
      <c r="U403" s="17" t="s">
        <v>29</v>
      </c>
      <c r="V403" s="17" t="s">
        <v>31</v>
      </c>
    </row>
    <row r="404" spans="1:22" ht="15.75" customHeight="1" x14ac:dyDescent="0.25">
      <c r="A404" s="17" t="s">
        <v>2146</v>
      </c>
      <c r="B404" s="23" t="s">
        <v>7266</v>
      </c>
      <c r="C404" s="17" t="s">
        <v>2900</v>
      </c>
      <c r="D404" s="23" t="s">
        <v>7278</v>
      </c>
      <c r="E404" s="17" t="s">
        <v>3774</v>
      </c>
      <c r="F404" s="23" t="s">
        <v>7620</v>
      </c>
      <c r="G404" s="116" t="s">
        <v>3778</v>
      </c>
      <c r="H404" s="248" t="s">
        <v>7722</v>
      </c>
      <c r="I404" s="17" t="s">
        <v>3658</v>
      </c>
      <c r="J404" s="22">
        <v>1</v>
      </c>
      <c r="K404" s="22" t="s">
        <v>4508</v>
      </c>
      <c r="L404" s="22" t="s">
        <v>4530</v>
      </c>
      <c r="M404" s="16">
        <v>124</v>
      </c>
      <c r="N404" s="17" t="s">
        <v>137</v>
      </c>
      <c r="O404" s="14">
        <v>1565809.69</v>
      </c>
      <c r="P404" s="14">
        <v>606120.31000000006</v>
      </c>
      <c r="Q404" s="14">
        <v>2171930</v>
      </c>
      <c r="R404" s="27">
        <v>41030</v>
      </c>
      <c r="S404" s="18"/>
      <c r="T404" s="14">
        <v>0</v>
      </c>
      <c r="U404" s="17" t="s">
        <v>29</v>
      </c>
      <c r="V404" s="17" t="s">
        <v>246</v>
      </c>
    </row>
    <row r="405" spans="1:22" ht="15.75" customHeight="1" x14ac:dyDescent="0.25">
      <c r="A405" s="17" t="s">
        <v>2146</v>
      </c>
      <c r="B405" s="23" t="s">
        <v>7266</v>
      </c>
      <c r="C405" s="17" t="s">
        <v>2900</v>
      </c>
      <c r="D405" s="23" t="s">
        <v>7278</v>
      </c>
      <c r="E405" s="17" t="s">
        <v>3774</v>
      </c>
      <c r="F405" s="23" t="s">
        <v>7620</v>
      </c>
      <c r="G405" s="17" t="s">
        <v>151</v>
      </c>
      <c r="H405" s="23" t="s">
        <v>7718</v>
      </c>
      <c r="I405" s="17" t="s">
        <v>4276</v>
      </c>
      <c r="J405" s="22">
        <v>1</v>
      </c>
      <c r="K405" s="20" t="s">
        <v>4508</v>
      </c>
      <c r="L405" s="20" t="s">
        <v>4183</v>
      </c>
      <c r="M405" s="16">
        <v>0.34</v>
      </c>
      <c r="N405" s="17" t="s">
        <v>51</v>
      </c>
      <c r="O405" s="14">
        <v>1103313.44</v>
      </c>
      <c r="P405" s="14">
        <v>431626.56</v>
      </c>
      <c r="Q405" s="14">
        <v>1534940</v>
      </c>
      <c r="R405" s="19">
        <v>41011</v>
      </c>
      <c r="S405" s="18"/>
      <c r="T405" s="14">
        <v>827485</v>
      </c>
      <c r="U405" s="17" t="s">
        <v>181</v>
      </c>
      <c r="V405" s="17" t="s">
        <v>246</v>
      </c>
    </row>
    <row r="406" spans="1:22" ht="15.75" customHeight="1" x14ac:dyDescent="0.25">
      <c r="A406" s="17" t="s">
        <v>2146</v>
      </c>
      <c r="B406" s="23" t="s">
        <v>7266</v>
      </c>
      <c r="C406" s="17" t="s">
        <v>2900</v>
      </c>
      <c r="D406" s="23" t="s">
        <v>7278</v>
      </c>
      <c r="E406" s="17" t="s">
        <v>3774</v>
      </c>
      <c r="F406" s="23" t="s">
        <v>7620</v>
      </c>
      <c r="G406" s="17" t="s">
        <v>6603</v>
      </c>
      <c r="H406" s="23" t="s">
        <v>7719</v>
      </c>
      <c r="I406" s="17" t="s">
        <v>6604</v>
      </c>
      <c r="J406" s="22">
        <v>1</v>
      </c>
      <c r="K406" s="20" t="s">
        <v>4508</v>
      </c>
      <c r="L406" s="20" t="s">
        <v>4538</v>
      </c>
      <c r="M406" s="16">
        <v>0.2</v>
      </c>
      <c r="N406" s="17" t="s">
        <v>51</v>
      </c>
      <c r="O406" s="14">
        <v>366160.95</v>
      </c>
      <c r="P406" s="14">
        <v>158355.04999999999</v>
      </c>
      <c r="Q406" s="14">
        <v>524516</v>
      </c>
      <c r="R406" s="19">
        <v>41018</v>
      </c>
      <c r="S406" s="18"/>
      <c r="T406" s="14">
        <v>292928</v>
      </c>
      <c r="U406" s="17" t="s">
        <v>181</v>
      </c>
      <c r="V406" s="17" t="s">
        <v>246</v>
      </c>
    </row>
    <row r="407" spans="1:22" ht="15.75" customHeight="1" x14ac:dyDescent="0.25">
      <c r="A407" s="17" t="s">
        <v>2146</v>
      </c>
      <c r="B407" s="23" t="s">
        <v>7266</v>
      </c>
      <c r="C407" s="17" t="s">
        <v>2900</v>
      </c>
      <c r="D407" s="23" t="s">
        <v>7278</v>
      </c>
      <c r="E407" s="17" t="s">
        <v>3774</v>
      </c>
      <c r="F407" s="23" t="s">
        <v>7620</v>
      </c>
      <c r="G407" s="17" t="s">
        <v>6605</v>
      </c>
      <c r="H407" s="23" t="s">
        <v>7717</v>
      </c>
      <c r="I407" s="17" t="s">
        <v>2104</v>
      </c>
      <c r="J407" s="22">
        <v>1</v>
      </c>
      <c r="K407" s="20" t="s">
        <v>4511</v>
      </c>
      <c r="L407" s="20" t="s">
        <v>4577</v>
      </c>
      <c r="M407" s="24">
        <v>126</v>
      </c>
      <c r="N407" s="17" t="s">
        <v>28</v>
      </c>
      <c r="O407" s="14">
        <v>1027786.26</v>
      </c>
      <c r="P407" s="14">
        <v>382213.74</v>
      </c>
      <c r="Q407" s="14">
        <v>1410000</v>
      </c>
      <c r="R407" s="19">
        <v>41010</v>
      </c>
      <c r="S407" s="25"/>
      <c r="T407" s="14">
        <v>925007.5</v>
      </c>
      <c r="U407" s="17" t="s">
        <v>39</v>
      </c>
      <c r="V407" s="17" t="s">
        <v>246</v>
      </c>
    </row>
    <row r="408" spans="1:22" ht="15.75" customHeight="1" x14ac:dyDescent="0.25">
      <c r="A408" s="17" t="s">
        <v>2146</v>
      </c>
      <c r="B408" s="23" t="s">
        <v>7266</v>
      </c>
      <c r="C408" s="17" t="s">
        <v>2900</v>
      </c>
      <c r="D408" s="23" t="s">
        <v>7278</v>
      </c>
      <c r="E408" s="17" t="s">
        <v>3774</v>
      </c>
      <c r="F408" s="23" t="s">
        <v>7620</v>
      </c>
      <c r="G408" s="17" t="s">
        <v>3779</v>
      </c>
      <c r="H408" s="23" t="s">
        <v>7721</v>
      </c>
      <c r="I408" s="17" t="s">
        <v>269</v>
      </c>
      <c r="J408" s="22">
        <v>1</v>
      </c>
      <c r="K408" s="20" t="s">
        <v>4541</v>
      </c>
      <c r="L408" s="20" t="s">
        <v>4542</v>
      </c>
      <c r="M408" s="16">
        <v>0.3</v>
      </c>
      <c r="N408" s="17" t="s">
        <v>137</v>
      </c>
      <c r="O408" s="14">
        <v>1042711.83</v>
      </c>
      <c r="P408" s="14">
        <v>377038.17</v>
      </c>
      <c r="Q408" s="14">
        <v>1419750</v>
      </c>
      <c r="R408" s="19">
        <v>41018</v>
      </c>
      <c r="S408" s="27">
        <v>41105</v>
      </c>
      <c r="T408" s="14">
        <v>834165</v>
      </c>
      <c r="U408" s="17" t="s">
        <v>181</v>
      </c>
      <c r="V408" s="17" t="s">
        <v>40</v>
      </c>
    </row>
    <row r="409" spans="1:22" ht="15.75" customHeight="1" x14ac:dyDescent="0.25">
      <c r="A409" s="17" t="s">
        <v>2146</v>
      </c>
      <c r="B409" s="23" t="s">
        <v>7266</v>
      </c>
      <c r="C409" s="17" t="s">
        <v>2900</v>
      </c>
      <c r="D409" s="23" t="s">
        <v>7278</v>
      </c>
      <c r="E409" s="17" t="s">
        <v>3774</v>
      </c>
      <c r="F409" s="23" t="s">
        <v>7620</v>
      </c>
      <c r="G409" s="17" t="s">
        <v>3778</v>
      </c>
      <c r="H409" s="23" t="s">
        <v>7722</v>
      </c>
      <c r="I409" s="17" t="s">
        <v>42</v>
      </c>
      <c r="J409" s="22">
        <v>1</v>
      </c>
      <c r="K409" s="20" t="s">
        <v>4511</v>
      </c>
      <c r="L409" s="20" t="s">
        <v>3192</v>
      </c>
      <c r="M409" s="16">
        <v>48</v>
      </c>
      <c r="N409" s="17" t="s">
        <v>38</v>
      </c>
      <c r="O409" s="14">
        <v>592525.57999999996</v>
      </c>
      <c r="P409" s="14">
        <v>200995.42</v>
      </c>
      <c r="Q409" s="14">
        <v>793521</v>
      </c>
      <c r="R409" s="19">
        <v>41030</v>
      </c>
      <c r="S409" s="18"/>
      <c r="T409" s="14">
        <v>533272.95000000007</v>
      </c>
      <c r="U409" s="17" t="s">
        <v>39</v>
      </c>
      <c r="V409" s="17" t="s">
        <v>246</v>
      </c>
    </row>
    <row r="410" spans="1:22" ht="15.75" customHeight="1" x14ac:dyDescent="0.25">
      <c r="A410" s="17" t="s">
        <v>2146</v>
      </c>
      <c r="B410" s="23" t="s">
        <v>7266</v>
      </c>
      <c r="C410" s="17" t="s">
        <v>2900</v>
      </c>
      <c r="D410" s="23" t="s">
        <v>7278</v>
      </c>
      <c r="E410" s="17" t="s">
        <v>3774</v>
      </c>
      <c r="F410" s="23" t="s">
        <v>7620</v>
      </c>
      <c r="G410" s="17" t="s">
        <v>6606</v>
      </c>
      <c r="H410" s="23" t="s">
        <v>7723</v>
      </c>
      <c r="I410" s="17" t="s">
        <v>3192</v>
      </c>
      <c r="J410" s="22">
        <v>1</v>
      </c>
      <c r="K410" s="20" t="s">
        <v>4511</v>
      </c>
      <c r="L410" s="20" t="s">
        <v>3192</v>
      </c>
      <c r="M410" s="16">
        <v>48</v>
      </c>
      <c r="N410" s="17" t="s">
        <v>38</v>
      </c>
      <c r="O410" s="14">
        <v>597411.07999999996</v>
      </c>
      <c r="P410" s="14">
        <v>196109.92</v>
      </c>
      <c r="Q410" s="14">
        <v>793521</v>
      </c>
      <c r="R410" s="19">
        <v>41057</v>
      </c>
      <c r="S410" s="18"/>
      <c r="T410" s="14">
        <v>477928.8</v>
      </c>
      <c r="U410" s="17" t="s">
        <v>181</v>
      </c>
      <c r="V410" s="17" t="s">
        <v>246</v>
      </c>
    </row>
    <row r="411" spans="1:22" ht="15.75" customHeight="1" x14ac:dyDescent="0.25">
      <c r="A411" s="17" t="s">
        <v>2146</v>
      </c>
      <c r="B411" s="23" t="s">
        <v>7266</v>
      </c>
      <c r="C411" s="17" t="s">
        <v>2900</v>
      </c>
      <c r="D411" s="23" t="s">
        <v>7278</v>
      </c>
      <c r="E411" s="17" t="s">
        <v>3774</v>
      </c>
      <c r="F411" s="23" t="s">
        <v>7620</v>
      </c>
      <c r="G411" s="17" t="s">
        <v>6607</v>
      </c>
      <c r="H411" s="23" t="s">
        <v>7724</v>
      </c>
      <c r="I411" s="17" t="s">
        <v>3192</v>
      </c>
      <c r="J411" s="22">
        <v>1</v>
      </c>
      <c r="K411" s="20" t="s">
        <v>4511</v>
      </c>
      <c r="L411" s="20" t="s">
        <v>3192</v>
      </c>
      <c r="M411" s="16">
        <v>48</v>
      </c>
      <c r="N411" s="17" t="s">
        <v>38</v>
      </c>
      <c r="O411" s="14">
        <v>598632.44999999995</v>
      </c>
      <c r="P411" s="14">
        <v>194888.55</v>
      </c>
      <c r="Q411" s="14">
        <v>793521</v>
      </c>
      <c r="R411" s="19">
        <v>41041</v>
      </c>
      <c r="S411" s="18"/>
      <c r="T411" s="14">
        <v>478905.95</v>
      </c>
      <c r="U411" s="17" t="s">
        <v>181</v>
      </c>
      <c r="V411" s="17" t="s">
        <v>246</v>
      </c>
    </row>
    <row r="412" spans="1:22" ht="15.75" customHeight="1" x14ac:dyDescent="0.25">
      <c r="A412" s="17" t="s">
        <v>2146</v>
      </c>
      <c r="B412" s="23" t="s">
        <v>7266</v>
      </c>
      <c r="C412" s="17" t="s">
        <v>2900</v>
      </c>
      <c r="D412" s="23" t="s">
        <v>7278</v>
      </c>
      <c r="E412" s="17" t="s">
        <v>3774</v>
      </c>
      <c r="F412" s="23" t="s">
        <v>7620</v>
      </c>
      <c r="G412" s="17" t="s">
        <v>521</v>
      </c>
      <c r="H412" s="23" t="s">
        <v>7725</v>
      </c>
      <c r="I412" s="17" t="s">
        <v>3192</v>
      </c>
      <c r="J412" s="22">
        <v>1</v>
      </c>
      <c r="K412" s="20" t="s">
        <v>4511</v>
      </c>
      <c r="L412" s="20" t="s">
        <v>3192</v>
      </c>
      <c r="M412" s="24">
        <v>48</v>
      </c>
      <c r="N412" s="17" t="s">
        <v>38</v>
      </c>
      <c r="O412" s="14">
        <v>597411.07999999996</v>
      </c>
      <c r="P412" s="14">
        <v>196109.92</v>
      </c>
      <c r="Q412" s="14">
        <v>793521</v>
      </c>
      <c r="R412" s="27">
        <v>41048</v>
      </c>
      <c r="S412" s="18"/>
      <c r="T412" s="14">
        <v>537669.9</v>
      </c>
      <c r="U412" s="17" t="s">
        <v>39</v>
      </c>
      <c r="V412" s="17" t="s">
        <v>246</v>
      </c>
    </row>
    <row r="413" spans="1:22" ht="15.75" customHeight="1" x14ac:dyDescent="0.25">
      <c r="A413" s="17" t="s">
        <v>2146</v>
      </c>
      <c r="B413" s="23" t="s">
        <v>7266</v>
      </c>
      <c r="C413" s="17" t="s">
        <v>2900</v>
      </c>
      <c r="D413" s="23" t="s">
        <v>7278</v>
      </c>
      <c r="E413" s="17" t="s">
        <v>3774</v>
      </c>
      <c r="F413" s="23" t="s">
        <v>7620</v>
      </c>
      <c r="G413" s="17" t="s">
        <v>6608</v>
      </c>
      <c r="H413" s="23" t="s">
        <v>7726</v>
      </c>
      <c r="I413" s="17" t="s">
        <v>4276</v>
      </c>
      <c r="J413" s="22">
        <v>1</v>
      </c>
      <c r="K413" s="20" t="s">
        <v>4508</v>
      </c>
      <c r="L413" s="20" t="s">
        <v>4183</v>
      </c>
      <c r="M413" s="16">
        <v>0.36499999999999999</v>
      </c>
      <c r="N413" s="17" t="s">
        <v>51</v>
      </c>
      <c r="O413" s="14">
        <v>1242721.31</v>
      </c>
      <c r="P413" s="14">
        <v>436687.69</v>
      </c>
      <c r="Q413" s="14">
        <v>1679409</v>
      </c>
      <c r="R413" s="19">
        <v>41012</v>
      </c>
      <c r="S413" s="18"/>
      <c r="T413" s="14">
        <v>1118449.18</v>
      </c>
      <c r="U413" s="17" t="s">
        <v>39</v>
      </c>
      <c r="V413" s="17" t="s">
        <v>246</v>
      </c>
    </row>
    <row r="414" spans="1:22" ht="15.75" customHeight="1" x14ac:dyDescent="0.25">
      <c r="A414" s="17" t="s">
        <v>2146</v>
      </c>
      <c r="B414" s="23" t="s">
        <v>7266</v>
      </c>
      <c r="C414" s="17" t="s">
        <v>2900</v>
      </c>
      <c r="D414" s="23" t="s">
        <v>7278</v>
      </c>
      <c r="E414" s="17" t="s">
        <v>3774</v>
      </c>
      <c r="F414" s="23" t="s">
        <v>7620</v>
      </c>
      <c r="G414" s="17" t="s">
        <v>3775</v>
      </c>
      <c r="H414" s="23" t="s">
        <v>7727</v>
      </c>
      <c r="I414" s="17" t="s">
        <v>6724</v>
      </c>
      <c r="J414" s="22">
        <v>1</v>
      </c>
      <c r="K414" s="20" t="s">
        <v>4511</v>
      </c>
      <c r="L414" s="20" t="s">
        <v>4577</v>
      </c>
      <c r="M414" s="16">
        <v>199.08</v>
      </c>
      <c r="N414" s="17" t="s">
        <v>28</v>
      </c>
      <c r="O414" s="14">
        <v>525478.38</v>
      </c>
      <c r="P414" s="14">
        <v>204851.62</v>
      </c>
      <c r="Q414" s="14">
        <v>730330</v>
      </c>
      <c r="R414" s="19">
        <v>41010</v>
      </c>
      <c r="S414" s="18"/>
      <c r="T414" s="14">
        <v>420382.7</v>
      </c>
      <c r="U414" s="17" t="s">
        <v>181</v>
      </c>
      <c r="V414" s="17" t="s">
        <v>246</v>
      </c>
    </row>
    <row r="415" spans="1:22" ht="15.75" customHeight="1" x14ac:dyDescent="0.25">
      <c r="A415" s="17" t="s">
        <v>2146</v>
      </c>
      <c r="B415" s="23" t="s">
        <v>7266</v>
      </c>
      <c r="C415" s="17" t="s">
        <v>2900</v>
      </c>
      <c r="D415" s="23" t="s">
        <v>7278</v>
      </c>
      <c r="E415" s="17" t="s">
        <v>3774</v>
      </c>
      <c r="F415" s="23" t="s">
        <v>7620</v>
      </c>
      <c r="G415" s="17" t="s">
        <v>6725</v>
      </c>
      <c r="H415" s="23" t="s">
        <v>7728</v>
      </c>
      <c r="I415" s="17" t="s">
        <v>6289</v>
      </c>
      <c r="J415" s="22">
        <v>1</v>
      </c>
      <c r="K415" s="22" t="s">
        <v>4508</v>
      </c>
      <c r="L415" s="22" t="s">
        <v>4530</v>
      </c>
      <c r="M415" s="16">
        <v>100</v>
      </c>
      <c r="N415" s="17" t="s">
        <v>137</v>
      </c>
      <c r="O415" s="14">
        <v>1565809.69</v>
      </c>
      <c r="P415" s="14">
        <v>606120.31000000006</v>
      </c>
      <c r="Q415" s="14">
        <v>2171930</v>
      </c>
      <c r="R415" s="19">
        <v>41019</v>
      </c>
      <c r="S415" s="18"/>
      <c r="T415" s="14">
        <v>1252647.75</v>
      </c>
      <c r="U415" s="17" t="s">
        <v>181</v>
      </c>
      <c r="V415" s="17" t="s">
        <v>246</v>
      </c>
    </row>
    <row r="416" spans="1:22" ht="15.75" customHeight="1" x14ac:dyDescent="0.25">
      <c r="A416" s="17" t="s">
        <v>2146</v>
      </c>
      <c r="B416" s="23" t="s">
        <v>7266</v>
      </c>
      <c r="C416" s="17" t="s">
        <v>2885</v>
      </c>
      <c r="D416" s="23" t="s">
        <v>7279</v>
      </c>
      <c r="E416" s="17" t="s">
        <v>2884</v>
      </c>
      <c r="F416" s="23" t="s">
        <v>7729</v>
      </c>
      <c r="G416" s="17" t="s">
        <v>2893</v>
      </c>
      <c r="H416" s="23" t="s">
        <v>7731</v>
      </c>
      <c r="I416" s="17" t="s">
        <v>3904</v>
      </c>
      <c r="J416" s="22">
        <v>1</v>
      </c>
      <c r="K416" s="20" t="s">
        <v>4541</v>
      </c>
      <c r="L416" s="20" t="s">
        <v>4542</v>
      </c>
      <c r="M416" s="16">
        <v>100</v>
      </c>
      <c r="N416" s="17" t="s">
        <v>137</v>
      </c>
      <c r="O416" s="14">
        <v>2893661</v>
      </c>
      <c r="P416" s="14">
        <v>816928</v>
      </c>
      <c r="Q416" s="14">
        <v>3710589</v>
      </c>
      <c r="R416" s="25"/>
      <c r="S416" s="18"/>
      <c r="T416" s="14">
        <v>0</v>
      </c>
      <c r="U416" s="17" t="s">
        <v>29</v>
      </c>
      <c r="V416" s="17" t="s">
        <v>31</v>
      </c>
    </row>
    <row r="417" spans="1:22" ht="15.75" customHeight="1" x14ac:dyDescent="0.25">
      <c r="A417" s="17" t="s">
        <v>2146</v>
      </c>
      <c r="B417" s="23" t="s">
        <v>7266</v>
      </c>
      <c r="C417" s="17" t="s">
        <v>2885</v>
      </c>
      <c r="D417" s="23" t="s">
        <v>7279</v>
      </c>
      <c r="E417" s="17" t="s">
        <v>2884</v>
      </c>
      <c r="F417" s="23" t="s">
        <v>7729</v>
      </c>
      <c r="G417" s="17" t="s">
        <v>2886</v>
      </c>
      <c r="H417" s="23" t="s">
        <v>7732</v>
      </c>
      <c r="I417" s="17" t="s">
        <v>3904</v>
      </c>
      <c r="J417" s="22">
        <v>1</v>
      </c>
      <c r="K417" s="20" t="s">
        <v>4541</v>
      </c>
      <c r="L417" s="20" t="s">
        <v>4542</v>
      </c>
      <c r="M417" s="16">
        <v>148</v>
      </c>
      <c r="N417" s="17" t="s">
        <v>137</v>
      </c>
      <c r="O417" s="14">
        <v>3300408</v>
      </c>
      <c r="P417" s="14">
        <v>1115387</v>
      </c>
      <c r="Q417" s="14">
        <v>4415795</v>
      </c>
      <c r="R417" s="25"/>
      <c r="S417" s="18"/>
      <c r="T417" s="14">
        <v>0</v>
      </c>
      <c r="U417" s="17" t="s">
        <v>29</v>
      </c>
      <c r="V417" s="17" t="s">
        <v>31</v>
      </c>
    </row>
    <row r="418" spans="1:22" ht="15.75" customHeight="1" x14ac:dyDescent="0.25">
      <c r="A418" s="17" t="s">
        <v>2146</v>
      </c>
      <c r="B418" s="23" t="s">
        <v>7266</v>
      </c>
      <c r="C418" s="17" t="s">
        <v>2885</v>
      </c>
      <c r="D418" s="23" t="s">
        <v>7279</v>
      </c>
      <c r="E418" s="17" t="s">
        <v>2884</v>
      </c>
      <c r="F418" s="23" t="s">
        <v>7729</v>
      </c>
      <c r="G418" s="17" t="s">
        <v>2890</v>
      </c>
      <c r="H418" s="23" t="s">
        <v>7733</v>
      </c>
      <c r="I418" s="17" t="s">
        <v>3904</v>
      </c>
      <c r="J418" s="22">
        <v>1</v>
      </c>
      <c r="K418" s="20" t="s">
        <v>4541</v>
      </c>
      <c r="L418" s="20" t="s">
        <v>4542</v>
      </c>
      <c r="M418" s="16">
        <v>100</v>
      </c>
      <c r="N418" s="17" t="s">
        <v>137</v>
      </c>
      <c r="O418" s="14">
        <v>2460148</v>
      </c>
      <c r="P418" s="14">
        <v>885801</v>
      </c>
      <c r="Q418" s="14">
        <v>3345949</v>
      </c>
      <c r="R418" s="18"/>
      <c r="S418" s="18"/>
      <c r="T418" s="14">
        <v>0</v>
      </c>
      <c r="U418" s="17" t="s">
        <v>29</v>
      </c>
      <c r="V418" s="17" t="s">
        <v>31</v>
      </c>
    </row>
    <row r="419" spans="1:22" ht="15.75" customHeight="1" x14ac:dyDescent="0.25">
      <c r="A419" s="17" t="s">
        <v>2146</v>
      </c>
      <c r="B419" s="23" t="s">
        <v>7266</v>
      </c>
      <c r="C419" s="17" t="s">
        <v>2885</v>
      </c>
      <c r="D419" s="23" t="s">
        <v>7279</v>
      </c>
      <c r="E419" s="17" t="s">
        <v>2884</v>
      </c>
      <c r="F419" s="23" t="s">
        <v>7729</v>
      </c>
      <c r="G419" s="17" t="s">
        <v>2876</v>
      </c>
      <c r="H419" s="23" t="s">
        <v>7734</v>
      </c>
      <c r="I419" s="17" t="s">
        <v>3904</v>
      </c>
      <c r="J419" s="22">
        <v>1</v>
      </c>
      <c r="K419" s="20" t="s">
        <v>4541</v>
      </c>
      <c r="L419" s="20" t="s">
        <v>4542</v>
      </c>
      <c r="M419" s="16">
        <v>105</v>
      </c>
      <c r="N419" s="17" t="s">
        <v>137</v>
      </c>
      <c r="O419" s="14">
        <v>388738</v>
      </c>
      <c r="P419" s="14">
        <v>482422</v>
      </c>
      <c r="Q419" s="14">
        <v>871160</v>
      </c>
      <c r="R419" s="27">
        <v>40938</v>
      </c>
      <c r="S419" s="27">
        <v>41059</v>
      </c>
      <c r="T419" s="14">
        <v>388888</v>
      </c>
      <c r="U419" s="17" t="s">
        <v>39</v>
      </c>
      <c r="V419" s="17" t="s">
        <v>40</v>
      </c>
    </row>
    <row r="420" spans="1:22" ht="15.75" customHeight="1" x14ac:dyDescent="0.25">
      <c r="A420" s="17" t="s">
        <v>2146</v>
      </c>
      <c r="B420" s="23" t="s">
        <v>7266</v>
      </c>
      <c r="C420" s="17" t="s">
        <v>2885</v>
      </c>
      <c r="D420" s="23" t="s">
        <v>7279</v>
      </c>
      <c r="E420" s="17" t="s">
        <v>2884</v>
      </c>
      <c r="F420" s="23" t="s">
        <v>7729</v>
      </c>
      <c r="G420" s="17" t="s">
        <v>3052</v>
      </c>
      <c r="H420" s="23" t="s">
        <v>7735</v>
      </c>
      <c r="I420" s="17" t="s">
        <v>6268</v>
      </c>
      <c r="J420" s="22">
        <v>1</v>
      </c>
      <c r="K420" s="20" t="s">
        <v>4508</v>
      </c>
      <c r="L420" s="20" t="s">
        <v>4183</v>
      </c>
      <c r="M420" s="16">
        <v>0.2</v>
      </c>
      <c r="N420" s="17" t="s">
        <v>51</v>
      </c>
      <c r="O420" s="14">
        <v>350534</v>
      </c>
      <c r="P420" s="14">
        <v>119503</v>
      </c>
      <c r="Q420" s="14">
        <v>470037</v>
      </c>
      <c r="R420" s="19">
        <v>40973</v>
      </c>
      <c r="S420" s="27">
        <v>41090</v>
      </c>
      <c r="T420" s="14">
        <v>265587</v>
      </c>
      <c r="U420" s="17" t="s">
        <v>181</v>
      </c>
      <c r="V420" s="17" t="s">
        <v>40</v>
      </c>
    </row>
    <row r="421" spans="1:22" ht="15.75" customHeight="1" x14ac:dyDescent="0.25">
      <c r="A421" s="17" t="s">
        <v>2146</v>
      </c>
      <c r="B421" s="23" t="s">
        <v>7266</v>
      </c>
      <c r="C421" s="17" t="s">
        <v>2885</v>
      </c>
      <c r="D421" s="23" t="s">
        <v>7279</v>
      </c>
      <c r="E421" s="17" t="s">
        <v>2884</v>
      </c>
      <c r="F421" s="23" t="s">
        <v>7729</v>
      </c>
      <c r="G421" s="17" t="s">
        <v>3051</v>
      </c>
      <c r="H421" s="23" t="s">
        <v>7736</v>
      </c>
      <c r="I421" s="17" t="s">
        <v>3904</v>
      </c>
      <c r="J421" s="22">
        <v>1</v>
      </c>
      <c r="K421" s="20" t="s">
        <v>4541</v>
      </c>
      <c r="L421" s="20" t="s">
        <v>4542</v>
      </c>
      <c r="M421" s="16">
        <v>100</v>
      </c>
      <c r="N421" s="17" t="s">
        <v>137</v>
      </c>
      <c r="O421" s="14">
        <v>2756511</v>
      </c>
      <c r="P421" s="14">
        <v>1590459</v>
      </c>
      <c r="Q421" s="14">
        <v>4346970</v>
      </c>
      <c r="R421" s="25"/>
      <c r="S421" s="18"/>
      <c r="T421" s="14">
        <v>1378255.85</v>
      </c>
      <c r="U421" s="17" t="s">
        <v>181</v>
      </c>
      <c r="V421" s="17" t="s">
        <v>246</v>
      </c>
    </row>
    <row r="422" spans="1:22" ht="15.75" customHeight="1" x14ac:dyDescent="0.25">
      <c r="A422" s="17" t="s">
        <v>2146</v>
      </c>
      <c r="B422" s="23" t="s">
        <v>7266</v>
      </c>
      <c r="C422" s="17" t="s">
        <v>2885</v>
      </c>
      <c r="D422" s="23" t="s">
        <v>7279</v>
      </c>
      <c r="E422" s="17" t="s">
        <v>3704</v>
      </c>
      <c r="F422" s="23" t="s">
        <v>7730</v>
      </c>
      <c r="G422" s="17" t="s">
        <v>6269</v>
      </c>
      <c r="H422" s="23" t="s">
        <v>7737</v>
      </c>
      <c r="I422" s="17" t="s">
        <v>3658</v>
      </c>
      <c r="J422" s="22">
        <v>1</v>
      </c>
      <c r="K422" s="22" t="s">
        <v>4508</v>
      </c>
      <c r="L422" s="22" t="s">
        <v>4530</v>
      </c>
      <c r="M422" s="16">
        <v>36</v>
      </c>
      <c r="N422" s="17" t="s">
        <v>137</v>
      </c>
      <c r="O422" s="14">
        <v>954388.12</v>
      </c>
      <c r="P422" s="14">
        <v>397401.31</v>
      </c>
      <c r="Q422" s="14">
        <v>1351789.43</v>
      </c>
      <c r="R422" s="27">
        <v>41015</v>
      </c>
      <c r="S422" s="18"/>
      <c r="T422" s="14">
        <v>760314.24</v>
      </c>
      <c r="U422" s="17" t="s">
        <v>181</v>
      </c>
      <c r="V422" s="17" t="s">
        <v>246</v>
      </c>
    </row>
    <row r="423" spans="1:22" ht="15.75" customHeight="1" x14ac:dyDescent="0.25">
      <c r="A423" s="17" t="s">
        <v>2146</v>
      </c>
      <c r="B423" s="23" t="s">
        <v>7266</v>
      </c>
      <c r="C423" s="17" t="s">
        <v>2885</v>
      </c>
      <c r="D423" s="23" t="s">
        <v>7279</v>
      </c>
      <c r="E423" s="17" t="s">
        <v>3704</v>
      </c>
      <c r="F423" s="23" t="s">
        <v>7730</v>
      </c>
      <c r="G423" s="17" t="s">
        <v>266</v>
      </c>
      <c r="H423" s="23" t="s">
        <v>7738</v>
      </c>
      <c r="I423" s="17" t="s">
        <v>1379</v>
      </c>
      <c r="J423" s="22">
        <v>1</v>
      </c>
      <c r="K423" s="20" t="s">
        <v>4541</v>
      </c>
      <c r="L423" s="20" t="s">
        <v>4581</v>
      </c>
      <c r="M423" s="24">
        <v>573</v>
      </c>
      <c r="N423" s="17" t="s">
        <v>137</v>
      </c>
      <c r="O423" s="14">
        <v>659242.68000000005</v>
      </c>
      <c r="P423" s="14">
        <v>303500.15999999997</v>
      </c>
      <c r="Q423" s="14">
        <v>962742.84000000008</v>
      </c>
      <c r="R423" s="19">
        <v>40957</v>
      </c>
      <c r="S423" s="27">
        <v>41090</v>
      </c>
      <c r="T423" s="14">
        <v>593318.41</v>
      </c>
      <c r="U423" s="17" t="s">
        <v>39</v>
      </c>
      <c r="V423" s="17" t="s">
        <v>40</v>
      </c>
    </row>
    <row r="424" spans="1:22" ht="15.75" customHeight="1" x14ac:dyDescent="0.25">
      <c r="A424" s="17" t="s">
        <v>2146</v>
      </c>
      <c r="B424" s="23" t="s">
        <v>7266</v>
      </c>
      <c r="C424" s="17" t="s">
        <v>2885</v>
      </c>
      <c r="D424" s="23" t="s">
        <v>7279</v>
      </c>
      <c r="E424" s="17" t="s">
        <v>3704</v>
      </c>
      <c r="F424" s="23" t="s">
        <v>7730</v>
      </c>
      <c r="G424" s="17" t="s">
        <v>1237</v>
      </c>
      <c r="H424" s="23" t="s">
        <v>7739</v>
      </c>
      <c r="I424" s="17" t="s">
        <v>121</v>
      </c>
      <c r="J424" s="22">
        <v>1</v>
      </c>
      <c r="K424" s="20" t="s">
        <v>4511</v>
      </c>
      <c r="L424" s="20" t="s">
        <v>3192</v>
      </c>
      <c r="M424" s="16">
        <v>48</v>
      </c>
      <c r="N424" s="17" t="s">
        <v>38</v>
      </c>
      <c r="O424" s="14">
        <v>531044.82999999996</v>
      </c>
      <c r="P424" s="14">
        <v>251107.27</v>
      </c>
      <c r="Q424" s="14">
        <v>782152.1</v>
      </c>
      <c r="R424" s="19">
        <v>40933</v>
      </c>
      <c r="S424" s="27">
        <v>41090</v>
      </c>
      <c r="T424" s="14">
        <v>477940.35</v>
      </c>
      <c r="U424" s="17" t="s">
        <v>39</v>
      </c>
      <c r="V424" s="17" t="s">
        <v>40</v>
      </c>
    </row>
    <row r="425" spans="1:22" ht="15.75" customHeight="1" x14ac:dyDescent="0.25">
      <c r="A425" s="17" t="s">
        <v>2146</v>
      </c>
      <c r="B425" s="23" t="s">
        <v>7266</v>
      </c>
      <c r="C425" s="17" t="s">
        <v>2885</v>
      </c>
      <c r="D425" s="23" t="s">
        <v>7279</v>
      </c>
      <c r="E425" s="17" t="s">
        <v>3704</v>
      </c>
      <c r="F425" s="23" t="s">
        <v>7730</v>
      </c>
      <c r="G425" s="17" t="s">
        <v>6270</v>
      </c>
      <c r="H425" s="23" t="s">
        <v>7740</v>
      </c>
      <c r="I425" s="17" t="s">
        <v>42</v>
      </c>
      <c r="J425" s="22">
        <v>1</v>
      </c>
      <c r="K425" s="20" t="s">
        <v>4511</v>
      </c>
      <c r="L425" s="20" t="s">
        <v>3192</v>
      </c>
      <c r="M425" s="16">
        <v>48</v>
      </c>
      <c r="N425" s="17" t="s">
        <v>38</v>
      </c>
      <c r="O425" s="14">
        <v>492349.52</v>
      </c>
      <c r="P425" s="14">
        <v>232602.78</v>
      </c>
      <c r="Q425" s="14">
        <v>724952.3</v>
      </c>
      <c r="R425" s="19">
        <v>40932</v>
      </c>
      <c r="S425" s="27">
        <v>41090</v>
      </c>
      <c r="T425" s="14">
        <v>443114.56999999995</v>
      </c>
      <c r="U425" s="17" t="s">
        <v>39</v>
      </c>
      <c r="V425" s="17" t="s">
        <v>40</v>
      </c>
    </row>
    <row r="426" spans="1:22" ht="15.75" customHeight="1" x14ac:dyDescent="0.25">
      <c r="A426" s="17" t="s">
        <v>2146</v>
      </c>
      <c r="B426" s="23" t="s">
        <v>7266</v>
      </c>
      <c r="C426" s="17" t="s">
        <v>2885</v>
      </c>
      <c r="D426" s="23" t="s">
        <v>7279</v>
      </c>
      <c r="E426" s="17" t="s">
        <v>3704</v>
      </c>
      <c r="F426" s="23" t="s">
        <v>7730</v>
      </c>
      <c r="G426" s="17" t="s">
        <v>3995</v>
      </c>
      <c r="H426" s="23" t="s">
        <v>7741</v>
      </c>
      <c r="I426" s="17" t="s">
        <v>1379</v>
      </c>
      <c r="J426" s="22">
        <v>1</v>
      </c>
      <c r="K426" s="20" t="s">
        <v>4541</v>
      </c>
      <c r="L426" s="20" t="s">
        <v>4581</v>
      </c>
      <c r="M426" s="16">
        <v>400</v>
      </c>
      <c r="N426" s="17" t="s">
        <v>137</v>
      </c>
      <c r="O426" s="14">
        <v>501284.82</v>
      </c>
      <c r="P426" s="14">
        <v>219020.72</v>
      </c>
      <c r="Q426" s="14">
        <v>720305.54</v>
      </c>
      <c r="R426" s="27">
        <v>40967</v>
      </c>
      <c r="S426" s="27">
        <v>41090</v>
      </c>
      <c r="T426" s="14">
        <v>451156.34</v>
      </c>
      <c r="U426" s="17" t="s">
        <v>39</v>
      </c>
      <c r="V426" s="17" t="s">
        <v>40</v>
      </c>
    </row>
    <row r="427" spans="1:22" ht="15.75" customHeight="1" x14ac:dyDescent="0.25">
      <c r="A427" s="17" t="s">
        <v>2146</v>
      </c>
      <c r="B427" s="23" t="s">
        <v>7266</v>
      </c>
      <c r="C427" s="17" t="s">
        <v>2885</v>
      </c>
      <c r="D427" s="23" t="s">
        <v>7279</v>
      </c>
      <c r="E427" s="17" t="s">
        <v>3704</v>
      </c>
      <c r="F427" s="23" t="s">
        <v>7730</v>
      </c>
      <c r="G427" s="17" t="s">
        <v>747</v>
      </c>
      <c r="H427" s="23" t="s">
        <v>7742</v>
      </c>
      <c r="I427" s="17" t="s">
        <v>1379</v>
      </c>
      <c r="J427" s="22">
        <v>1</v>
      </c>
      <c r="K427" s="20" t="s">
        <v>4541</v>
      </c>
      <c r="L427" s="20" t="s">
        <v>4581</v>
      </c>
      <c r="M427" s="16">
        <v>332</v>
      </c>
      <c r="N427" s="17" t="s">
        <v>137</v>
      </c>
      <c r="O427" s="14">
        <v>414128.54</v>
      </c>
      <c r="P427" s="14">
        <v>188581.32</v>
      </c>
      <c r="Q427" s="14">
        <v>602709.86</v>
      </c>
      <c r="R427" s="19">
        <v>40938</v>
      </c>
      <c r="S427" s="27">
        <v>41059</v>
      </c>
      <c r="T427" s="14">
        <v>372715.69</v>
      </c>
      <c r="U427" s="17" t="s">
        <v>39</v>
      </c>
      <c r="V427" s="17" t="s">
        <v>40</v>
      </c>
    </row>
    <row r="428" spans="1:22" ht="15.75" customHeight="1" x14ac:dyDescent="0.25">
      <c r="A428" s="17" t="s">
        <v>2146</v>
      </c>
      <c r="B428" s="23" t="s">
        <v>7266</v>
      </c>
      <c r="C428" s="17" t="s">
        <v>2885</v>
      </c>
      <c r="D428" s="23" t="s">
        <v>7279</v>
      </c>
      <c r="E428" s="17" t="s">
        <v>3704</v>
      </c>
      <c r="F428" s="23" t="s">
        <v>7730</v>
      </c>
      <c r="G428" s="17" t="s">
        <v>6271</v>
      </c>
      <c r="H428" s="23" t="s">
        <v>7743</v>
      </c>
      <c r="I428" s="17" t="s">
        <v>6272</v>
      </c>
      <c r="J428" s="22">
        <v>1</v>
      </c>
      <c r="K428" s="20" t="s">
        <v>4541</v>
      </c>
      <c r="L428" s="20" t="s">
        <v>4581</v>
      </c>
      <c r="M428" s="16">
        <v>283</v>
      </c>
      <c r="N428" s="17" t="s">
        <v>137</v>
      </c>
      <c r="O428" s="14">
        <v>423940.93</v>
      </c>
      <c r="P428" s="14">
        <v>188528.04</v>
      </c>
      <c r="Q428" s="14">
        <v>612468.97</v>
      </c>
      <c r="R428" s="19">
        <v>40953</v>
      </c>
      <c r="S428" s="19">
        <v>41059</v>
      </c>
      <c r="T428" s="14">
        <v>381546.83999999997</v>
      </c>
      <c r="U428" s="17" t="s">
        <v>39</v>
      </c>
      <c r="V428" s="17" t="s">
        <v>40</v>
      </c>
    </row>
    <row r="429" spans="1:22" ht="15.75" customHeight="1" x14ac:dyDescent="0.25">
      <c r="A429" s="17" t="s">
        <v>2146</v>
      </c>
      <c r="B429" s="23" t="s">
        <v>7266</v>
      </c>
      <c r="C429" s="17" t="s">
        <v>2885</v>
      </c>
      <c r="D429" s="23" t="s">
        <v>7279</v>
      </c>
      <c r="E429" s="17" t="s">
        <v>3704</v>
      </c>
      <c r="F429" s="23" t="s">
        <v>7730</v>
      </c>
      <c r="G429" s="17" t="s">
        <v>130</v>
      </c>
      <c r="H429" s="23" t="s">
        <v>7744</v>
      </c>
      <c r="I429" s="17" t="s">
        <v>6273</v>
      </c>
      <c r="J429" s="22">
        <v>1</v>
      </c>
      <c r="K429" s="20" t="s">
        <v>4508</v>
      </c>
      <c r="L429" s="20" t="s">
        <v>4183</v>
      </c>
      <c r="M429" s="16">
        <v>0.7</v>
      </c>
      <c r="N429" s="17" t="s">
        <v>51</v>
      </c>
      <c r="O429" s="14">
        <v>148839.88</v>
      </c>
      <c r="P429" s="14">
        <v>84512.57</v>
      </c>
      <c r="Q429" s="14">
        <v>233352.45</v>
      </c>
      <c r="R429" s="27">
        <v>40966</v>
      </c>
      <c r="S429" s="27">
        <v>41090</v>
      </c>
      <c r="T429" s="14">
        <v>133955.89000000001</v>
      </c>
      <c r="U429" s="17" t="s">
        <v>39</v>
      </c>
      <c r="V429" s="17" t="s">
        <v>40</v>
      </c>
    </row>
    <row r="430" spans="1:22" ht="15.75" customHeight="1" x14ac:dyDescent="0.25">
      <c r="A430" s="17" t="s">
        <v>2146</v>
      </c>
      <c r="B430" s="23" t="s">
        <v>7266</v>
      </c>
      <c r="C430" s="17" t="s">
        <v>2885</v>
      </c>
      <c r="D430" s="23" t="s">
        <v>7279</v>
      </c>
      <c r="E430" s="17" t="s">
        <v>3704</v>
      </c>
      <c r="F430" s="23" t="s">
        <v>7730</v>
      </c>
      <c r="G430" s="17" t="s">
        <v>913</v>
      </c>
      <c r="H430" s="23" t="s">
        <v>7745</v>
      </c>
      <c r="I430" s="17" t="s">
        <v>6274</v>
      </c>
      <c r="J430" s="22">
        <v>1</v>
      </c>
      <c r="K430" s="20" t="s">
        <v>4508</v>
      </c>
      <c r="L430" s="20" t="s">
        <v>4183</v>
      </c>
      <c r="M430" s="16">
        <v>0.13</v>
      </c>
      <c r="N430" s="17" t="s">
        <v>51</v>
      </c>
      <c r="O430" s="14">
        <v>103328.02</v>
      </c>
      <c r="P430" s="14">
        <v>76569.03</v>
      </c>
      <c r="Q430" s="14">
        <v>179897.05</v>
      </c>
      <c r="R430" s="19">
        <v>40966</v>
      </c>
      <c r="S430" s="27">
        <v>41090</v>
      </c>
      <c r="T430" s="14">
        <v>92995.22</v>
      </c>
      <c r="U430" s="17" t="s">
        <v>39</v>
      </c>
      <c r="V430" s="17" t="s">
        <v>40</v>
      </c>
    </row>
    <row r="431" spans="1:22" ht="15.75" customHeight="1" x14ac:dyDescent="0.25">
      <c r="A431" s="17" t="s">
        <v>2146</v>
      </c>
      <c r="B431" s="23" t="s">
        <v>7266</v>
      </c>
      <c r="C431" s="17" t="s">
        <v>2885</v>
      </c>
      <c r="D431" s="23" t="s">
        <v>7279</v>
      </c>
      <c r="E431" s="17" t="s">
        <v>3704</v>
      </c>
      <c r="F431" s="23" t="s">
        <v>7730</v>
      </c>
      <c r="G431" s="17" t="s">
        <v>4174</v>
      </c>
      <c r="H431" s="23" t="s">
        <v>7746</v>
      </c>
      <c r="I431" s="17" t="s">
        <v>6275</v>
      </c>
      <c r="J431" s="22">
        <v>1</v>
      </c>
      <c r="K431" s="20" t="s">
        <v>4541</v>
      </c>
      <c r="L431" s="20" t="s">
        <v>4581</v>
      </c>
      <c r="M431" s="16">
        <v>91</v>
      </c>
      <c r="N431" s="17" t="s">
        <v>137</v>
      </c>
      <c r="O431" s="14">
        <v>1275139.8799999999</v>
      </c>
      <c r="P431" s="14">
        <v>530323.27</v>
      </c>
      <c r="Q431" s="14">
        <v>1805463.15</v>
      </c>
      <c r="R431" s="19">
        <v>40983</v>
      </c>
      <c r="S431" s="27">
        <v>41105</v>
      </c>
      <c r="T431" s="14">
        <v>1147625.8899999999</v>
      </c>
      <c r="U431" s="17" t="s">
        <v>39</v>
      </c>
      <c r="V431" s="17" t="s">
        <v>40</v>
      </c>
    </row>
    <row r="432" spans="1:22" ht="15.75" customHeight="1" x14ac:dyDescent="0.25">
      <c r="A432" s="17" t="s">
        <v>2146</v>
      </c>
      <c r="B432" s="23" t="s">
        <v>7266</v>
      </c>
      <c r="C432" s="17" t="s">
        <v>2885</v>
      </c>
      <c r="D432" s="23" t="s">
        <v>7279</v>
      </c>
      <c r="E432" s="17" t="s">
        <v>3704</v>
      </c>
      <c r="F432" s="23" t="s">
        <v>7730</v>
      </c>
      <c r="G432" s="17" t="s">
        <v>212</v>
      </c>
      <c r="H432" s="23" t="s">
        <v>7747</v>
      </c>
      <c r="I432" s="17" t="s">
        <v>320</v>
      </c>
      <c r="J432" s="22">
        <v>1</v>
      </c>
      <c r="K432" s="20" t="s">
        <v>4511</v>
      </c>
      <c r="L432" s="20" t="s">
        <v>3148</v>
      </c>
      <c r="M432" s="16">
        <v>1</v>
      </c>
      <c r="N432" s="17" t="s">
        <v>76</v>
      </c>
      <c r="O432" s="14">
        <v>1285149.33</v>
      </c>
      <c r="P432" s="14">
        <v>482997.58</v>
      </c>
      <c r="Q432" s="14">
        <v>1768146.9100000001</v>
      </c>
      <c r="R432" s="19">
        <v>41030</v>
      </c>
      <c r="S432" s="25"/>
      <c r="T432" s="14">
        <v>1025317.56</v>
      </c>
      <c r="U432" s="17" t="s">
        <v>181</v>
      </c>
      <c r="V432" s="17" t="s">
        <v>246</v>
      </c>
    </row>
    <row r="433" spans="1:22" ht="15.75" customHeight="1" x14ac:dyDescent="0.25">
      <c r="A433" s="17" t="s">
        <v>2146</v>
      </c>
      <c r="B433" s="23" t="s">
        <v>7266</v>
      </c>
      <c r="C433" s="17" t="s">
        <v>2885</v>
      </c>
      <c r="D433" s="23" t="s">
        <v>7279</v>
      </c>
      <c r="E433" s="17" t="s">
        <v>3704</v>
      </c>
      <c r="F433" s="23" t="s">
        <v>7730</v>
      </c>
      <c r="G433" s="17" t="s">
        <v>6276</v>
      </c>
      <c r="H433" s="23" t="s">
        <v>7748</v>
      </c>
      <c r="I433" s="17" t="s">
        <v>6275</v>
      </c>
      <c r="J433" s="22">
        <v>1</v>
      </c>
      <c r="K433" s="20" t="s">
        <v>4541</v>
      </c>
      <c r="L433" s="20" t="s">
        <v>4581</v>
      </c>
      <c r="M433" s="16">
        <v>65</v>
      </c>
      <c r="N433" s="17" t="s">
        <v>137</v>
      </c>
      <c r="O433" s="14">
        <v>683959.34</v>
      </c>
      <c r="P433" s="14">
        <v>299858.43</v>
      </c>
      <c r="Q433" s="14">
        <v>983817.77</v>
      </c>
      <c r="R433" s="19">
        <v>40952</v>
      </c>
      <c r="S433" s="27">
        <v>41090</v>
      </c>
      <c r="T433" s="14">
        <v>615563.41</v>
      </c>
      <c r="U433" s="17" t="s">
        <v>39</v>
      </c>
      <c r="V433" s="17" t="s">
        <v>40</v>
      </c>
    </row>
    <row r="434" spans="1:22" ht="15.75" customHeight="1" x14ac:dyDescent="0.25">
      <c r="A434" s="17" t="s">
        <v>2146</v>
      </c>
      <c r="B434" s="23" t="s">
        <v>7266</v>
      </c>
      <c r="C434" s="17" t="s">
        <v>2885</v>
      </c>
      <c r="D434" s="23" t="s">
        <v>7279</v>
      </c>
      <c r="E434" s="17" t="s">
        <v>3704</v>
      </c>
      <c r="F434" s="23" t="s">
        <v>7730</v>
      </c>
      <c r="G434" s="17" t="s">
        <v>134</v>
      </c>
      <c r="H434" s="23" t="s">
        <v>7749</v>
      </c>
      <c r="I434" s="17" t="s">
        <v>6277</v>
      </c>
      <c r="J434" s="22">
        <v>1</v>
      </c>
      <c r="K434" s="20" t="s">
        <v>4511</v>
      </c>
      <c r="L434" s="20" t="s">
        <v>3192</v>
      </c>
      <c r="M434" s="16">
        <v>48</v>
      </c>
      <c r="N434" s="17" t="s">
        <v>38</v>
      </c>
      <c r="O434" s="14">
        <v>495911.89</v>
      </c>
      <c r="P434" s="14">
        <v>229040.41</v>
      </c>
      <c r="Q434" s="14">
        <v>724952.3</v>
      </c>
      <c r="R434" s="19">
        <v>40938</v>
      </c>
      <c r="S434" s="27">
        <v>41090</v>
      </c>
      <c r="T434" s="14">
        <v>446320.7</v>
      </c>
      <c r="U434" s="17" t="s">
        <v>39</v>
      </c>
      <c r="V434" s="17" t="s">
        <v>40</v>
      </c>
    </row>
    <row r="435" spans="1:22" ht="15.75" customHeight="1" x14ac:dyDescent="0.25">
      <c r="A435" s="17" t="s">
        <v>2146</v>
      </c>
      <c r="B435" s="23" t="s">
        <v>7266</v>
      </c>
      <c r="C435" s="120" t="s">
        <v>2885</v>
      </c>
      <c r="D435" s="121" t="s">
        <v>7279</v>
      </c>
      <c r="E435" s="17" t="s">
        <v>3704</v>
      </c>
      <c r="F435" s="23" t="s">
        <v>7730</v>
      </c>
      <c r="G435" s="17" t="s">
        <v>1283</v>
      </c>
      <c r="H435" s="23" t="s">
        <v>7750</v>
      </c>
      <c r="I435" s="17" t="s">
        <v>6278</v>
      </c>
      <c r="J435" s="22">
        <v>1</v>
      </c>
      <c r="K435" s="20" t="s">
        <v>4541</v>
      </c>
      <c r="L435" s="20" t="s">
        <v>4581</v>
      </c>
      <c r="M435" s="16">
        <v>909</v>
      </c>
      <c r="N435" s="17" t="s">
        <v>137</v>
      </c>
      <c r="O435" s="14">
        <v>131292.24</v>
      </c>
      <c r="P435" s="14">
        <v>1061069.8600000001</v>
      </c>
      <c r="Q435" s="14">
        <v>1192362.1000000001</v>
      </c>
      <c r="R435" s="19">
        <v>41009</v>
      </c>
      <c r="S435" s="25"/>
      <c r="T435" s="14">
        <v>65646.12</v>
      </c>
      <c r="U435" s="17" t="s">
        <v>181</v>
      </c>
      <c r="V435" s="17" t="s">
        <v>246</v>
      </c>
    </row>
    <row r="436" spans="1:22" ht="15.75" customHeight="1" x14ac:dyDescent="0.25">
      <c r="A436" s="17" t="s">
        <v>89</v>
      </c>
      <c r="B436" s="67" t="s">
        <v>7271</v>
      </c>
      <c r="C436" s="72" t="s">
        <v>2159</v>
      </c>
      <c r="D436" s="73" t="s">
        <v>7280</v>
      </c>
      <c r="E436" s="119" t="s">
        <v>2284</v>
      </c>
      <c r="F436" s="23" t="s">
        <v>7751</v>
      </c>
      <c r="G436" s="17" t="s">
        <v>6502</v>
      </c>
      <c r="H436" s="23" t="s">
        <v>7754</v>
      </c>
      <c r="I436" s="17" t="s">
        <v>6503</v>
      </c>
      <c r="J436" s="22">
        <v>2</v>
      </c>
      <c r="K436" s="20" t="s">
        <v>4508</v>
      </c>
      <c r="L436" s="20" t="s">
        <v>4183</v>
      </c>
      <c r="M436" s="16">
        <v>4</v>
      </c>
      <c r="N436" s="17" t="s">
        <v>51</v>
      </c>
      <c r="O436" s="14">
        <v>1910896.56</v>
      </c>
      <c r="P436" s="14">
        <v>715820</v>
      </c>
      <c r="Q436" s="14">
        <v>2626716.56</v>
      </c>
      <c r="R436" s="19">
        <v>40997</v>
      </c>
      <c r="S436" s="19">
        <v>41090</v>
      </c>
      <c r="T436" s="14">
        <v>955448.28</v>
      </c>
      <c r="U436" s="17" t="s">
        <v>181</v>
      </c>
      <c r="V436" s="17" t="s">
        <v>40</v>
      </c>
    </row>
    <row r="437" spans="1:22" ht="15.75" customHeight="1" x14ac:dyDescent="0.25">
      <c r="A437" s="17"/>
      <c r="B437" s="23"/>
      <c r="C437" s="122"/>
      <c r="D437" s="123"/>
      <c r="E437" s="17"/>
      <c r="F437" s="23"/>
      <c r="G437" s="126" t="s">
        <v>2732</v>
      </c>
      <c r="H437" s="127" t="s">
        <v>7755</v>
      </c>
      <c r="I437" s="17"/>
      <c r="J437" s="22"/>
      <c r="K437" s="20"/>
      <c r="L437" s="20"/>
      <c r="M437" s="16"/>
      <c r="N437" s="17"/>
      <c r="O437" s="14"/>
      <c r="P437" s="14"/>
      <c r="Q437" s="14"/>
      <c r="R437" s="19"/>
      <c r="S437" s="19"/>
      <c r="T437" s="14"/>
      <c r="U437" s="17"/>
      <c r="V437" s="17"/>
    </row>
    <row r="438" spans="1:22" ht="15.75" customHeight="1" x14ac:dyDescent="0.25">
      <c r="A438" s="17" t="s">
        <v>89</v>
      </c>
      <c r="B438" s="67" t="s">
        <v>7271</v>
      </c>
      <c r="C438" s="72" t="s">
        <v>2159</v>
      </c>
      <c r="D438" s="73" t="s">
        <v>7280</v>
      </c>
      <c r="E438" s="119" t="s">
        <v>2284</v>
      </c>
      <c r="F438" s="23" t="s">
        <v>7751</v>
      </c>
      <c r="G438" s="17" t="s">
        <v>2729</v>
      </c>
      <c r="H438" s="23" t="s">
        <v>7756</v>
      </c>
      <c r="I438" s="17" t="s">
        <v>6504</v>
      </c>
      <c r="J438" s="22">
        <v>1</v>
      </c>
      <c r="K438" s="20" t="s">
        <v>4508</v>
      </c>
      <c r="L438" s="20" t="s">
        <v>4183</v>
      </c>
      <c r="M438" s="16">
        <v>1.26</v>
      </c>
      <c r="N438" s="17" t="s">
        <v>51</v>
      </c>
      <c r="O438" s="14">
        <v>614522.56000000006</v>
      </c>
      <c r="P438" s="14">
        <v>196900</v>
      </c>
      <c r="Q438" s="14">
        <v>811422.56</v>
      </c>
      <c r="R438" s="19">
        <v>40966</v>
      </c>
      <c r="S438" s="19">
        <v>41059</v>
      </c>
      <c r="T438" s="14">
        <v>313406.51</v>
      </c>
      <c r="U438" s="17" t="s">
        <v>181</v>
      </c>
      <c r="V438" s="17" t="s">
        <v>40</v>
      </c>
    </row>
    <row r="439" spans="1:22" ht="15.75" customHeight="1" x14ac:dyDescent="0.25">
      <c r="A439" s="17" t="s">
        <v>89</v>
      </c>
      <c r="B439" s="67" t="s">
        <v>7271</v>
      </c>
      <c r="C439" s="72" t="s">
        <v>2159</v>
      </c>
      <c r="D439" s="73" t="s">
        <v>7280</v>
      </c>
      <c r="E439" s="119" t="s">
        <v>2284</v>
      </c>
      <c r="F439" s="23" t="s">
        <v>7751</v>
      </c>
      <c r="G439" s="17" t="s">
        <v>2735</v>
      </c>
      <c r="H439" s="23" t="s">
        <v>7757</v>
      </c>
      <c r="I439" s="17" t="s">
        <v>6505</v>
      </c>
      <c r="J439" s="22">
        <v>1</v>
      </c>
      <c r="K439" s="20" t="s">
        <v>4508</v>
      </c>
      <c r="L439" s="20" t="s">
        <v>4183</v>
      </c>
      <c r="M439" s="16">
        <v>0.11</v>
      </c>
      <c r="N439" s="17" t="s">
        <v>51</v>
      </c>
      <c r="O439" s="14">
        <v>357489.19</v>
      </c>
      <c r="P439" s="14">
        <v>135900</v>
      </c>
      <c r="Q439" s="14">
        <v>493389.19</v>
      </c>
      <c r="R439" s="19">
        <v>40983</v>
      </c>
      <c r="S439" s="19">
        <v>41029</v>
      </c>
      <c r="T439" s="14">
        <v>285991.34999999998</v>
      </c>
      <c r="U439" s="17" t="s">
        <v>181</v>
      </c>
      <c r="V439" s="17" t="s">
        <v>40</v>
      </c>
    </row>
    <row r="440" spans="1:22" ht="15.75" customHeight="1" x14ac:dyDescent="0.25">
      <c r="A440" s="17" t="s">
        <v>89</v>
      </c>
      <c r="B440" s="67" t="s">
        <v>7271</v>
      </c>
      <c r="C440" s="72" t="s">
        <v>2159</v>
      </c>
      <c r="D440" s="73" t="s">
        <v>7280</v>
      </c>
      <c r="E440" s="119" t="s">
        <v>2284</v>
      </c>
      <c r="F440" s="23" t="s">
        <v>7751</v>
      </c>
      <c r="G440" s="17" t="s">
        <v>2581</v>
      </c>
      <c r="H440" s="23" t="s">
        <v>7758</v>
      </c>
      <c r="I440" s="17" t="s">
        <v>6506</v>
      </c>
      <c r="J440" s="22">
        <v>1</v>
      </c>
      <c r="K440" s="20" t="s">
        <v>4508</v>
      </c>
      <c r="L440" s="20" t="s">
        <v>4183</v>
      </c>
      <c r="M440" s="16">
        <v>1.44</v>
      </c>
      <c r="N440" s="17" t="s">
        <v>51</v>
      </c>
      <c r="O440" s="14">
        <v>490748</v>
      </c>
      <c r="P440" s="14">
        <v>190930</v>
      </c>
      <c r="Q440" s="14">
        <v>681678</v>
      </c>
      <c r="R440" s="19">
        <v>40973</v>
      </c>
      <c r="S440" s="19">
        <v>41090</v>
      </c>
      <c r="T440" s="14">
        <v>245374</v>
      </c>
      <c r="U440" s="17" t="s">
        <v>181</v>
      </c>
      <c r="V440" s="17" t="s">
        <v>40</v>
      </c>
    </row>
    <row r="441" spans="1:22" ht="15.75" customHeight="1" x14ac:dyDescent="0.25">
      <c r="A441" s="17" t="s">
        <v>89</v>
      </c>
      <c r="B441" s="67" t="s">
        <v>7271</v>
      </c>
      <c r="C441" s="72" t="s">
        <v>2159</v>
      </c>
      <c r="D441" s="73" t="s">
        <v>7280</v>
      </c>
      <c r="E441" s="119" t="s">
        <v>2284</v>
      </c>
      <c r="F441" s="23" t="s">
        <v>7751</v>
      </c>
      <c r="G441" s="17" t="s">
        <v>6507</v>
      </c>
      <c r="H441" s="23" t="s">
        <v>7759</v>
      </c>
      <c r="I441" s="17" t="s">
        <v>6508</v>
      </c>
      <c r="J441" s="22">
        <v>1</v>
      </c>
      <c r="K441" s="20" t="s">
        <v>4508</v>
      </c>
      <c r="L441" s="20" t="s">
        <v>4183</v>
      </c>
      <c r="M441" s="16">
        <v>1.17</v>
      </c>
      <c r="N441" s="17" t="s">
        <v>51</v>
      </c>
      <c r="O441" s="14">
        <v>673079.36</v>
      </c>
      <c r="P441" s="14">
        <v>256884.84</v>
      </c>
      <c r="Q441" s="14">
        <v>929964.2</v>
      </c>
      <c r="R441" s="19">
        <v>40983</v>
      </c>
      <c r="S441" s="27">
        <v>41090</v>
      </c>
      <c r="T441" s="14">
        <v>343270.47</v>
      </c>
      <c r="U441" s="17" t="s">
        <v>181</v>
      </c>
      <c r="V441" s="17" t="s">
        <v>40</v>
      </c>
    </row>
    <row r="442" spans="1:22" ht="15.75" customHeight="1" x14ac:dyDescent="0.25">
      <c r="A442" s="17" t="s">
        <v>89</v>
      </c>
      <c r="B442" s="67" t="s">
        <v>7271</v>
      </c>
      <c r="C442" s="72" t="s">
        <v>2159</v>
      </c>
      <c r="D442" s="73" t="s">
        <v>7280</v>
      </c>
      <c r="E442" s="119" t="s">
        <v>2284</v>
      </c>
      <c r="F442" s="23" t="s">
        <v>7751</v>
      </c>
      <c r="G442" s="17" t="s">
        <v>2731</v>
      </c>
      <c r="H442" s="23" t="s">
        <v>7760</v>
      </c>
      <c r="I442" s="17" t="s">
        <v>6509</v>
      </c>
      <c r="J442" s="22">
        <v>1</v>
      </c>
      <c r="K442" s="20" t="s">
        <v>4508</v>
      </c>
      <c r="L442" s="20" t="s">
        <v>4183</v>
      </c>
      <c r="M442" s="16">
        <v>0.36599999999999999</v>
      </c>
      <c r="N442" s="17" t="s">
        <v>51</v>
      </c>
      <c r="O442" s="14">
        <v>304492.95</v>
      </c>
      <c r="P442" s="14">
        <v>124280</v>
      </c>
      <c r="Q442" s="14">
        <v>428772.95</v>
      </c>
      <c r="R442" s="19">
        <v>40966</v>
      </c>
      <c r="S442" s="19">
        <v>40998</v>
      </c>
      <c r="T442" s="14">
        <v>237504.5</v>
      </c>
      <c r="U442" s="17" t="s">
        <v>181</v>
      </c>
      <c r="V442" s="17" t="s">
        <v>40</v>
      </c>
    </row>
    <row r="443" spans="1:22" ht="15.75" customHeight="1" x14ac:dyDescent="0.25">
      <c r="A443" s="17" t="s">
        <v>89</v>
      </c>
      <c r="B443" s="67" t="s">
        <v>7271</v>
      </c>
      <c r="C443" s="72" t="s">
        <v>2159</v>
      </c>
      <c r="D443" s="73" t="s">
        <v>7280</v>
      </c>
      <c r="E443" s="119" t="s">
        <v>2284</v>
      </c>
      <c r="F443" s="23" t="s">
        <v>7751</v>
      </c>
      <c r="G443" s="17" t="s">
        <v>6510</v>
      </c>
      <c r="H443" s="23" t="s">
        <v>7761</v>
      </c>
      <c r="I443" s="17" t="s">
        <v>6511</v>
      </c>
      <c r="J443" s="22">
        <v>1</v>
      </c>
      <c r="K443" s="20" t="s">
        <v>4508</v>
      </c>
      <c r="L443" s="20" t="s">
        <v>4183</v>
      </c>
      <c r="M443" s="16">
        <v>1</v>
      </c>
      <c r="N443" s="17" t="s">
        <v>51</v>
      </c>
      <c r="O443" s="14">
        <v>457012.96</v>
      </c>
      <c r="P443" s="14">
        <v>150600</v>
      </c>
      <c r="Q443" s="14">
        <v>607612.96</v>
      </c>
      <c r="R443" s="19">
        <v>40978</v>
      </c>
      <c r="S443" s="19">
        <v>41059</v>
      </c>
      <c r="T443" s="14">
        <v>237646.74</v>
      </c>
      <c r="U443" s="17" t="s">
        <v>181</v>
      </c>
      <c r="V443" s="17" t="s">
        <v>40</v>
      </c>
    </row>
    <row r="444" spans="1:22" ht="15.75" customHeight="1" x14ac:dyDescent="0.25">
      <c r="A444" s="17" t="s">
        <v>89</v>
      </c>
      <c r="B444" s="67" t="s">
        <v>7271</v>
      </c>
      <c r="C444" s="72" t="s">
        <v>2159</v>
      </c>
      <c r="D444" s="73" t="s">
        <v>7280</v>
      </c>
      <c r="E444" s="119" t="s">
        <v>2284</v>
      </c>
      <c r="F444" s="23" t="s">
        <v>7751</v>
      </c>
      <c r="G444" s="17" t="s">
        <v>2733</v>
      </c>
      <c r="H444" s="23" t="s">
        <v>7762</v>
      </c>
      <c r="I444" s="17" t="s">
        <v>3204</v>
      </c>
      <c r="J444" s="22">
        <v>1</v>
      </c>
      <c r="K444" s="20" t="s">
        <v>4511</v>
      </c>
      <c r="L444" s="20" t="s">
        <v>4577</v>
      </c>
      <c r="M444" s="16">
        <v>126</v>
      </c>
      <c r="N444" s="17" t="s">
        <v>28</v>
      </c>
      <c r="O444" s="14">
        <v>591758.42000000004</v>
      </c>
      <c r="P444" s="14">
        <v>678700</v>
      </c>
      <c r="Q444" s="14">
        <v>1270458.42</v>
      </c>
      <c r="R444" s="19">
        <v>40983</v>
      </c>
      <c r="S444" s="19">
        <v>41090</v>
      </c>
      <c r="T444" s="14">
        <v>473406.74</v>
      </c>
      <c r="U444" s="17" t="s">
        <v>181</v>
      </c>
      <c r="V444" s="17" t="s">
        <v>40</v>
      </c>
    </row>
    <row r="445" spans="1:22" ht="15.75" customHeight="1" x14ac:dyDescent="0.25">
      <c r="A445" s="17" t="s">
        <v>89</v>
      </c>
      <c r="B445" s="67" t="s">
        <v>7271</v>
      </c>
      <c r="C445" s="72" t="s">
        <v>2159</v>
      </c>
      <c r="D445" s="73" t="s">
        <v>7280</v>
      </c>
      <c r="E445" s="119" t="s">
        <v>2158</v>
      </c>
      <c r="F445" s="23" t="s">
        <v>7752</v>
      </c>
      <c r="G445" s="17" t="s">
        <v>2171</v>
      </c>
      <c r="H445" s="23" t="s">
        <v>7763</v>
      </c>
      <c r="I445" s="17" t="s">
        <v>142</v>
      </c>
      <c r="J445" s="22">
        <v>1</v>
      </c>
      <c r="K445" s="20" t="s">
        <v>4511</v>
      </c>
      <c r="L445" s="20" t="s">
        <v>3267</v>
      </c>
      <c r="M445" s="16">
        <v>51</v>
      </c>
      <c r="N445" s="17" t="s">
        <v>38</v>
      </c>
      <c r="O445" s="14">
        <v>633127.98</v>
      </c>
      <c r="P445" s="14">
        <v>158630.75</v>
      </c>
      <c r="Q445" s="14">
        <v>791758.73</v>
      </c>
      <c r="R445" s="25"/>
      <c r="S445" s="25"/>
      <c r="T445" s="14">
        <v>379876.79</v>
      </c>
      <c r="U445" s="17" t="s">
        <v>181</v>
      </c>
      <c r="V445" s="17" t="s">
        <v>246</v>
      </c>
    </row>
    <row r="446" spans="1:22" ht="15.75" customHeight="1" x14ac:dyDescent="0.25">
      <c r="A446" s="17" t="s">
        <v>89</v>
      </c>
      <c r="B446" s="67" t="s">
        <v>7271</v>
      </c>
      <c r="C446" s="72" t="s">
        <v>2159</v>
      </c>
      <c r="D446" s="73" t="s">
        <v>7280</v>
      </c>
      <c r="E446" s="119" t="s">
        <v>2158</v>
      </c>
      <c r="F446" s="23" t="s">
        <v>7752</v>
      </c>
      <c r="G446" s="17" t="s">
        <v>2168</v>
      </c>
      <c r="H446" s="23" t="s">
        <v>7764</v>
      </c>
      <c r="I446" s="17" t="s">
        <v>142</v>
      </c>
      <c r="J446" s="22">
        <v>1</v>
      </c>
      <c r="K446" s="20" t="s">
        <v>4511</v>
      </c>
      <c r="L446" s="20" t="s">
        <v>3267</v>
      </c>
      <c r="M446" s="16">
        <v>51</v>
      </c>
      <c r="N446" s="17" t="s">
        <v>38</v>
      </c>
      <c r="O446" s="14">
        <v>613534.79</v>
      </c>
      <c r="P446" s="14">
        <v>157880.57</v>
      </c>
      <c r="Q446" s="14">
        <v>771415.3600000001</v>
      </c>
      <c r="R446" s="19">
        <v>41088</v>
      </c>
      <c r="S446" s="25"/>
      <c r="T446" s="14">
        <v>368120.87</v>
      </c>
      <c r="U446" s="17" t="s">
        <v>181</v>
      </c>
      <c r="V446" s="17" t="s">
        <v>246</v>
      </c>
    </row>
    <row r="447" spans="1:22" ht="15.75" customHeight="1" x14ac:dyDescent="0.25">
      <c r="A447" s="17" t="s">
        <v>89</v>
      </c>
      <c r="B447" s="67" t="s">
        <v>7271</v>
      </c>
      <c r="C447" s="72" t="s">
        <v>2159</v>
      </c>
      <c r="D447" s="73" t="s">
        <v>7280</v>
      </c>
      <c r="E447" s="119" t="s">
        <v>2158</v>
      </c>
      <c r="F447" s="23" t="s">
        <v>7752</v>
      </c>
      <c r="G447" s="17" t="s">
        <v>104</v>
      </c>
      <c r="H447" s="23" t="s">
        <v>7765</v>
      </c>
      <c r="I447" s="17" t="s">
        <v>6648</v>
      </c>
      <c r="J447" s="22">
        <v>1</v>
      </c>
      <c r="K447" s="20" t="s">
        <v>4519</v>
      </c>
      <c r="L447" s="20" t="s">
        <v>7264</v>
      </c>
      <c r="M447" s="25"/>
      <c r="N447" s="17" t="s">
        <v>38</v>
      </c>
      <c r="O447" s="14">
        <v>1264644.8</v>
      </c>
      <c r="P447" s="14">
        <v>318872.33</v>
      </c>
      <c r="Q447" s="14">
        <v>1583517.1300000001</v>
      </c>
      <c r="R447" s="19">
        <v>40965</v>
      </c>
      <c r="S447" s="25"/>
      <c r="T447" s="14">
        <v>632322.4</v>
      </c>
      <c r="U447" s="17" t="s">
        <v>181</v>
      </c>
      <c r="V447" s="17" t="s">
        <v>246</v>
      </c>
    </row>
    <row r="448" spans="1:22" ht="15.75" customHeight="1" x14ac:dyDescent="0.25">
      <c r="A448" s="17" t="s">
        <v>89</v>
      </c>
      <c r="B448" s="67" t="s">
        <v>7271</v>
      </c>
      <c r="C448" s="72" t="s">
        <v>2159</v>
      </c>
      <c r="D448" s="73" t="s">
        <v>7280</v>
      </c>
      <c r="E448" s="119" t="s">
        <v>2158</v>
      </c>
      <c r="F448" s="23" t="s">
        <v>7752</v>
      </c>
      <c r="G448" s="17" t="s">
        <v>2163</v>
      </c>
      <c r="H448" s="23" t="s">
        <v>7766</v>
      </c>
      <c r="I448" s="17" t="s">
        <v>6649</v>
      </c>
      <c r="J448" s="22">
        <v>1</v>
      </c>
      <c r="K448" s="20" t="s">
        <v>4508</v>
      </c>
      <c r="L448" s="20" t="s">
        <v>4183</v>
      </c>
      <c r="M448" s="25"/>
      <c r="N448" s="17" t="s">
        <v>51</v>
      </c>
      <c r="O448" s="14">
        <v>1928059.4</v>
      </c>
      <c r="P448" s="14">
        <v>670211.73</v>
      </c>
      <c r="Q448" s="14">
        <v>2598271.13</v>
      </c>
      <c r="R448" s="25"/>
      <c r="S448" s="25"/>
      <c r="T448" s="14">
        <v>0</v>
      </c>
      <c r="U448" s="17" t="s">
        <v>2762</v>
      </c>
      <c r="V448" s="17" t="s">
        <v>31</v>
      </c>
    </row>
    <row r="449" spans="1:22" ht="15.75" customHeight="1" x14ac:dyDescent="0.25">
      <c r="A449" s="17" t="s">
        <v>89</v>
      </c>
      <c r="B449" s="67" t="s">
        <v>7271</v>
      </c>
      <c r="C449" s="72" t="s">
        <v>2159</v>
      </c>
      <c r="D449" s="73" t="s">
        <v>7280</v>
      </c>
      <c r="E449" s="119" t="s">
        <v>2275</v>
      </c>
      <c r="F449" s="23" t="s">
        <v>7753</v>
      </c>
      <c r="G449" s="17" t="s">
        <v>2283</v>
      </c>
      <c r="H449" s="23" t="s">
        <v>7767</v>
      </c>
      <c r="I449" s="17" t="s">
        <v>6653</v>
      </c>
      <c r="J449" s="22">
        <v>1</v>
      </c>
      <c r="K449" s="20" t="s">
        <v>4508</v>
      </c>
      <c r="L449" s="20" t="s">
        <v>4183</v>
      </c>
      <c r="M449" s="25"/>
      <c r="N449" s="17" t="s">
        <v>51</v>
      </c>
      <c r="O449" s="14">
        <v>967897.71</v>
      </c>
      <c r="P449" s="14">
        <v>375798.36</v>
      </c>
      <c r="Q449" s="14">
        <v>1343696.0699999998</v>
      </c>
      <c r="R449" s="19">
        <v>40999</v>
      </c>
      <c r="S449" s="19">
        <v>41090</v>
      </c>
      <c r="T449" s="14">
        <v>774318.17</v>
      </c>
      <c r="U449" s="17" t="s">
        <v>181</v>
      </c>
      <c r="V449" s="17" t="s">
        <v>40</v>
      </c>
    </row>
    <row r="450" spans="1:22" ht="15.75" customHeight="1" x14ac:dyDescent="0.25">
      <c r="A450" s="17" t="s">
        <v>89</v>
      </c>
      <c r="B450" s="67" t="s">
        <v>7271</v>
      </c>
      <c r="C450" s="72" t="s">
        <v>2159</v>
      </c>
      <c r="D450" s="73" t="s">
        <v>7280</v>
      </c>
      <c r="E450" s="119" t="s">
        <v>2275</v>
      </c>
      <c r="F450" s="23" t="s">
        <v>7753</v>
      </c>
      <c r="G450" s="17" t="s">
        <v>7769</v>
      </c>
      <c r="H450" s="23" t="s">
        <v>7768</v>
      </c>
      <c r="I450" s="17" t="s">
        <v>6654</v>
      </c>
      <c r="J450" s="22">
        <v>1</v>
      </c>
      <c r="K450" s="20" t="s">
        <v>4508</v>
      </c>
      <c r="L450" s="20" t="s">
        <v>4183</v>
      </c>
      <c r="M450" s="16">
        <v>0.16900000000000001</v>
      </c>
      <c r="N450" s="17" t="s">
        <v>51</v>
      </c>
      <c r="O450" s="14">
        <v>501817.32</v>
      </c>
      <c r="P450" s="14">
        <v>268632.31</v>
      </c>
      <c r="Q450" s="14">
        <v>770449.63</v>
      </c>
      <c r="R450" s="19">
        <v>40999</v>
      </c>
      <c r="S450" s="27">
        <v>41090</v>
      </c>
      <c r="T450" s="14">
        <v>401453.86</v>
      </c>
      <c r="U450" s="17" t="s">
        <v>181</v>
      </c>
      <c r="V450" s="17" t="s">
        <v>40</v>
      </c>
    </row>
    <row r="451" spans="1:22" ht="15.75" customHeight="1" x14ac:dyDescent="0.25">
      <c r="A451" s="17" t="s">
        <v>89</v>
      </c>
      <c r="B451" s="67" t="s">
        <v>7271</v>
      </c>
      <c r="C451" s="72" t="s">
        <v>2159</v>
      </c>
      <c r="D451" s="73" t="s">
        <v>7280</v>
      </c>
      <c r="E451" s="119" t="s">
        <v>2275</v>
      </c>
      <c r="F451" s="23" t="s">
        <v>7753</v>
      </c>
      <c r="G451" s="246" t="s">
        <v>2280</v>
      </c>
      <c r="H451" s="17"/>
      <c r="I451" s="17" t="s">
        <v>6655</v>
      </c>
      <c r="J451" s="22">
        <v>1</v>
      </c>
      <c r="K451" s="20" t="s">
        <v>4508</v>
      </c>
      <c r="L451" s="20" t="s">
        <v>4538</v>
      </c>
      <c r="M451" s="16">
        <v>3.2</v>
      </c>
      <c r="N451" s="17" t="s">
        <v>51</v>
      </c>
      <c r="O451" s="14">
        <v>510000</v>
      </c>
      <c r="P451" s="14">
        <v>307455.5</v>
      </c>
      <c r="Q451" s="14">
        <v>817455.5</v>
      </c>
      <c r="R451" s="19">
        <v>41000</v>
      </c>
      <c r="S451" s="19">
        <v>41059</v>
      </c>
      <c r="T451" s="14">
        <v>357000</v>
      </c>
      <c r="U451" s="17" t="s">
        <v>181</v>
      </c>
      <c r="V451" s="17" t="s">
        <v>40</v>
      </c>
    </row>
    <row r="452" spans="1:22" ht="15.75" customHeight="1" x14ac:dyDescent="0.25">
      <c r="A452" s="17" t="s">
        <v>89</v>
      </c>
      <c r="B452" s="67" t="s">
        <v>7271</v>
      </c>
      <c r="C452" s="72" t="s">
        <v>2159</v>
      </c>
      <c r="D452" s="73" t="s">
        <v>7280</v>
      </c>
      <c r="E452" s="119" t="s">
        <v>2275</v>
      </c>
      <c r="F452" s="23" t="s">
        <v>7753</v>
      </c>
      <c r="G452" s="17" t="s">
        <v>747</v>
      </c>
      <c r="H452" s="23" t="s">
        <v>7770</v>
      </c>
      <c r="I452" s="17" t="s">
        <v>6656</v>
      </c>
      <c r="J452" s="22">
        <v>1</v>
      </c>
      <c r="K452" s="20" t="s">
        <v>4508</v>
      </c>
      <c r="L452" s="20" t="s">
        <v>4183</v>
      </c>
      <c r="M452" s="16">
        <v>0.22500000000000001</v>
      </c>
      <c r="N452" s="17" t="s">
        <v>51</v>
      </c>
      <c r="O452" s="14">
        <v>542790.89</v>
      </c>
      <c r="P452" s="14">
        <v>851591.89</v>
      </c>
      <c r="Q452" s="14">
        <v>1394382.78</v>
      </c>
      <c r="R452" s="19">
        <v>41009</v>
      </c>
      <c r="S452" s="27">
        <v>41090</v>
      </c>
      <c r="T452" s="14">
        <v>434232.71</v>
      </c>
      <c r="U452" s="17" t="s">
        <v>181</v>
      </c>
      <c r="V452" s="17" t="s">
        <v>40</v>
      </c>
    </row>
    <row r="453" spans="1:22" ht="15.75" customHeight="1" x14ac:dyDescent="0.25">
      <c r="A453" s="17" t="s">
        <v>89</v>
      </c>
      <c r="B453" s="67" t="s">
        <v>7271</v>
      </c>
      <c r="C453" s="72" t="s">
        <v>2159</v>
      </c>
      <c r="D453" s="73" t="s">
        <v>7280</v>
      </c>
      <c r="E453" s="119" t="s">
        <v>2275</v>
      </c>
      <c r="F453" s="23" t="s">
        <v>7753</v>
      </c>
      <c r="G453" s="17" t="s">
        <v>2281</v>
      </c>
      <c r="H453" s="23" t="s">
        <v>7771</v>
      </c>
      <c r="I453" s="17" t="s">
        <v>82</v>
      </c>
      <c r="J453" s="22">
        <v>1</v>
      </c>
      <c r="K453" s="20" t="s">
        <v>4508</v>
      </c>
      <c r="L453" s="20" t="s">
        <v>4183</v>
      </c>
      <c r="M453" s="25"/>
      <c r="N453" s="17" t="s">
        <v>51</v>
      </c>
      <c r="O453" s="14">
        <v>770000</v>
      </c>
      <c r="P453" s="14">
        <v>340067.19</v>
      </c>
      <c r="Q453" s="14">
        <v>1110067.19</v>
      </c>
      <c r="R453" s="19">
        <v>40999</v>
      </c>
      <c r="S453" s="27">
        <v>41090</v>
      </c>
      <c r="T453" s="14">
        <v>616000</v>
      </c>
      <c r="U453" s="17" t="s">
        <v>181</v>
      </c>
      <c r="V453" s="17" t="s">
        <v>40</v>
      </c>
    </row>
    <row r="454" spans="1:22" ht="15.75" customHeight="1" x14ac:dyDescent="0.25">
      <c r="A454" s="17" t="s">
        <v>89</v>
      </c>
      <c r="B454" s="67" t="s">
        <v>7271</v>
      </c>
      <c r="C454" s="72" t="s">
        <v>2159</v>
      </c>
      <c r="D454" s="73" t="s">
        <v>7280</v>
      </c>
      <c r="E454" s="119" t="s">
        <v>2275</v>
      </c>
      <c r="F454" s="23" t="s">
        <v>7753</v>
      </c>
      <c r="G454" s="246" t="s">
        <v>2577</v>
      </c>
      <c r="H454" s="17"/>
      <c r="I454" s="17" t="s">
        <v>6657</v>
      </c>
      <c r="J454" s="22">
        <v>1</v>
      </c>
      <c r="K454" s="20" t="s">
        <v>4541</v>
      </c>
      <c r="L454" s="20" t="s">
        <v>4581</v>
      </c>
      <c r="M454" s="16">
        <v>0.27</v>
      </c>
      <c r="N454" s="17" t="s">
        <v>137</v>
      </c>
      <c r="O454" s="14">
        <v>364031.7</v>
      </c>
      <c r="P454" s="14">
        <v>241967.54</v>
      </c>
      <c r="Q454" s="14">
        <v>605999.24</v>
      </c>
      <c r="R454" s="19">
        <v>41014</v>
      </c>
      <c r="S454" s="25"/>
      <c r="T454" s="14">
        <v>291225.36</v>
      </c>
      <c r="U454" s="17" t="s">
        <v>181</v>
      </c>
      <c r="V454" s="17" t="s">
        <v>246</v>
      </c>
    </row>
    <row r="455" spans="1:22" ht="15.75" customHeight="1" x14ac:dyDescent="0.25">
      <c r="A455" s="17" t="s">
        <v>89</v>
      </c>
      <c r="B455" s="67" t="s">
        <v>7271</v>
      </c>
      <c r="C455" s="72" t="s">
        <v>2159</v>
      </c>
      <c r="D455" s="73" t="s">
        <v>7280</v>
      </c>
      <c r="E455" s="119" t="s">
        <v>2275</v>
      </c>
      <c r="F455" s="23" t="s">
        <v>7753</v>
      </c>
      <c r="G455" s="246" t="s">
        <v>6658</v>
      </c>
      <c r="H455" s="17"/>
      <c r="I455" s="17" t="s">
        <v>82</v>
      </c>
      <c r="J455" s="22">
        <v>1</v>
      </c>
      <c r="K455" s="20" t="s">
        <v>4508</v>
      </c>
      <c r="L455" s="20" t="s">
        <v>4183</v>
      </c>
      <c r="M455" s="25"/>
      <c r="N455" s="17" t="s">
        <v>51</v>
      </c>
      <c r="O455" s="14">
        <v>545809.9</v>
      </c>
      <c r="P455" s="14">
        <v>312216.71000000002</v>
      </c>
      <c r="Q455" s="14">
        <v>858026.6100000001</v>
      </c>
      <c r="R455" s="19">
        <v>41000</v>
      </c>
      <c r="S455" s="19">
        <v>41090</v>
      </c>
      <c r="T455" s="14">
        <v>314769.90000000002</v>
      </c>
      <c r="U455" s="17" t="s">
        <v>181</v>
      </c>
      <c r="V455" s="17" t="s">
        <v>40</v>
      </c>
    </row>
    <row r="456" spans="1:22" ht="15.75" customHeight="1" x14ac:dyDescent="0.25">
      <c r="A456" s="17" t="s">
        <v>89</v>
      </c>
      <c r="B456" s="67" t="s">
        <v>7271</v>
      </c>
      <c r="C456" s="72" t="s">
        <v>2159</v>
      </c>
      <c r="D456" s="73" t="s">
        <v>7280</v>
      </c>
      <c r="E456" s="119" t="s">
        <v>2275</v>
      </c>
      <c r="F456" s="23" t="s">
        <v>7753</v>
      </c>
      <c r="G456" s="17" t="s">
        <v>2283</v>
      </c>
      <c r="H456" s="23" t="s">
        <v>7767</v>
      </c>
      <c r="I456" s="17" t="s">
        <v>6718</v>
      </c>
      <c r="J456" s="22">
        <v>1</v>
      </c>
      <c r="K456" s="20" t="s">
        <v>4541</v>
      </c>
      <c r="L456" s="20" t="s">
        <v>4581</v>
      </c>
      <c r="M456" s="16">
        <v>760</v>
      </c>
      <c r="N456" s="17" t="s">
        <v>137</v>
      </c>
      <c r="O456" s="14">
        <v>967897.71</v>
      </c>
      <c r="P456" s="14">
        <v>379794.36</v>
      </c>
      <c r="Q456" s="14">
        <v>1347692.0699999998</v>
      </c>
      <c r="R456" s="25"/>
      <c r="S456" s="18"/>
      <c r="T456" s="14">
        <v>774318.17</v>
      </c>
      <c r="U456" s="17" t="s">
        <v>181</v>
      </c>
      <c r="V456" s="17" t="s">
        <v>246</v>
      </c>
    </row>
    <row r="457" spans="1:22" ht="15.75" customHeight="1" x14ac:dyDescent="0.25">
      <c r="A457" s="17" t="s">
        <v>89</v>
      </c>
      <c r="B457" s="67" t="s">
        <v>7271</v>
      </c>
      <c r="C457" s="72" t="s">
        <v>2858</v>
      </c>
      <c r="D457" s="73" t="s">
        <v>7281</v>
      </c>
      <c r="E457" s="119" t="s">
        <v>3662</v>
      </c>
      <c r="F457" s="23" t="s">
        <v>7772</v>
      </c>
      <c r="G457" s="17" t="s">
        <v>3975</v>
      </c>
      <c r="H457" s="23" t="s">
        <v>7775</v>
      </c>
      <c r="I457" s="17" t="s">
        <v>2866</v>
      </c>
      <c r="J457" s="22">
        <v>1</v>
      </c>
      <c r="K457" s="22" t="s">
        <v>4508</v>
      </c>
      <c r="L457" s="22" t="s">
        <v>4530</v>
      </c>
      <c r="M457" s="16">
        <v>280</v>
      </c>
      <c r="N457" s="17" t="s">
        <v>137</v>
      </c>
      <c r="O457" s="14">
        <v>3990717.36</v>
      </c>
      <c r="P457" s="14">
        <v>1042679.34</v>
      </c>
      <c r="Q457" s="14">
        <v>5033396.7</v>
      </c>
      <c r="R457" s="25"/>
      <c r="S457" s="18"/>
      <c r="T457" s="14">
        <v>0</v>
      </c>
      <c r="U457" s="17" t="s">
        <v>29</v>
      </c>
      <c r="V457" s="17" t="s">
        <v>31</v>
      </c>
    </row>
    <row r="458" spans="1:22" ht="15.75" customHeight="1" x14ac:dyDescent="0.25">
      <c r="A458" s="17" t="s">
        <v>89</v>
      </c>
      <c r="B458" s="67" t="s">
        <v>7271</v>
      </c>
      <c r="C458" s="72" t="s">
        <v>2858</v>
      </c>
      <c r="D458" s="73" t="s">
        <v>7281</v>
      </c>
      <c r="E458" s="119" t="s">
        <v>3662</v>
      </c>
      <c r="F458" s="23" t="s">
        <v>7772</v>
      </c>
      <c r="G458" s="17" t="s">
        <v>3970</v>
      </c>
      <c r="H458" s="23" t="s">
        <v>7776</v>
      </c>
      <c r="I458" s="17" t="s">
        <v>227</v>
      </c>
      <c r="J458" s="22">
        <v>1</v>
      </c>
      <c r="K458" s="20" t="s">
        <v>4541</v>
      </c>
      <c r="L458" s="20" t="s">
        <v>4581</v>
      </c>
      <c r="M458" s="16">
        <v>300</v>
      </c>
      <c r="N458" s="17" t="s">
        <v>137</v>
      </c>
      <c r="O458" s="14">
        <v>556741.91</v>
      </c>
      <c r="P458" s="14">
        <v>174432.62</v>
      </c>
      <c r="Q458" s="14">
        <v>731174.53</v>
      </c>
      <c r="R458" s="19">
        <v>41030</v>
      </c>
      <c r="S458" s="19">
        <v>41090</v>
      </c>
      <c r="T458" s="14">
        <v>453393.53</v>
      </c>
      <c r="U458" s="17" t="s">
        <v>181</v>
      </c>
      <c r="V458" s="17" t="s">
        <v>40</v>
      </c>
    </row>
    <row r="459" spans="1:22" ht="15.75" customHeight="1" x14ac:dyDescent="0.25">
      <c r="A459" s="17" t="s">
        <v>89</v>
      </c>
      <c r="B459" s="67" t="s">
        <v>7271</v>
      </c>
      <c r="C459" s="72" t="s">
        <v>2858</v>
      </c>
      <c r="D459" s="73" t="s">
        <v>7281</v>
      </c>
      <c r="E459" s="119" t="s">
        <v>3662</v>
      </c>
      <c r="F459" s="23" t="s">
        <v>7772</v>
      </c>
      <c r="G459" s="17" t="s">
        <v>3671</v>
      </c>
      <c r="H459" s="23" t="s">
        <v>7777</v>
      </c>
      <c r="I459" s="17" t="s">
        <v>1539</v>
      </c>
      <c r="J459" s="22">
        <v>1</v>
      </c>
      <c r="K459" s="20" t="s">
        <v>4519</v>
      </c>
      <c r="L459" s="20" t="s">
        <v>7264</v>
      </c>
      <c r="M459" s="16">
        <v>96</v>
      </c>
      <c r="N459" s="17" t="s">
        <v>38</v>
      </c>
      <c r="O459" s="14">
        <v>882271.79</v>
      </c>
      <c r="P459" s="14">
        <v>267412.95</v>
      </c>
      <c r="Q459" s="14">
        <v>1149684.74</v>
      </c>
      <c r="R459" s="19">
        <v>41020</v>
      </c>
      <c r="S459" s="27">
        <v>41090</v>
      </c>
      <c r="T459" s="14">
        <v>566563.66</v>
      </c>
      <c r="U459" s="17" t="s">
        <v>181</v>
      </c>
      <c r="V459" s="17" t="s">
        <v>40</v>
      </c>
    </row>
    <row r="460" spans="1:22" ht="15.75" customHeight="1" x14ac:dyDescent="0.25">
      <c r="A460" s="17" t="s">
        <v>89</v>
      </c>
      <c r="B460" s="67" t="s">
        <v>7271</v>
      </c>
      <c r="C460" s="72" t="s">
        <v>2858</v>
      </c>
      <c r="D460" s="73" t="s">
        <v>7281</v>
      </c>
      <c r="E460" s="119" t="s">
        <v>3662</v>
      </c>
      <c r="F460" s="23" t="s">
        <v>7772</v>
      </c>
      <c r="G460" s="17" t="s">
        <v>3969</v>
      </c>
      <c r="H460" s="23" t="s">
        <v>7778</v>
      </c>
      <c r="I460" s="17" t="s">
        <v>6659</v>
      </c>
      <c r="J460" s="22">
        <v>1</v>
      </c>
      <c r="K460" s="20" t="s">
        <v>4519</v>
      </c>
      <c r="L460" s="22" t="s">
        <v>4525</v>
      </c>
      <c r="M460" s="16">
        <v>900</v>
      </c>
      <c r="N460" s="17" t="s">
        <v>38</v>
      </c>
      <c r="O460" s="14">
        <v>551871.32999999996</v>
      </c>
      <c r="P460" s="14">
        <v>186106.41</v>
      </c>
      <c r="Q460" s="14">
        <v>737977.74</v>
      </c>
      <c r="R460" s="19">
        <v>41030</v>
      </c>
      <c r="S460" s="27">
        <v>41059</v>
      </c>
      <c r="T460" s="14">
        <v>441497.06</v>
      </c>
      <c r="U460" s="17" t="s">
        <v>181</v>
      </c>
      <c r="V460" s="17" t="s">
        <v>40</v>
      </c>
    </row>
    <row r="461" spans="1:22" ht="15.75" customHeight="1" x14ac:dyDescent="0.25">
      <c r="A461" s="17" t="s">
        <v>89</v>
      </c>
      <c r="B461" s="67" t="s">
        <v>7271</v>
      </c>
      <c r="C461" s="72" t="s">
        <v>2858</v>
      </c>
      <c r="D461" s="73" t="s">
        <v>7281</v>
      </c>
      <c r="E461" s="119" t="s">
        <v>3662</v>
      </c>
      <c r="F461" s="23" t="s">
        <v>7772</v>
      </c>
      <c r="G461" s="17" t="s">
        <v>3668</v>
      </c>
      <c r="H461" s="23" t="s">
        <v>7779</v>
      </c>
      <c r="I461" s="17" t="s">
        <v>6659</v>
      </c>
      <c r="J461" s="22">
        <v>1</v>
      </c>
      <c r="K461" s="20" t="s">
        <v>4519</v>
      </c>
      <c r="L461" s="22" t="s">
        <v>4525</v>
      </c>
      <c r="M461" s="16">
        <v>900</v>
      </c>
      <c r="N461" s="17" t="s">
        <v>38</v>
      </c>
      <c r="O461" s="14">
        <v>507950.53</v>
      </c>
      <c r="P461" s="14">
        <v>174541.22</v>
      </c>
      <c r="Q461" s="14">
        <v>682491.75</v>
      </c>
      <c r="R461" s="19">
        <v>41045</v>
      </c>
      <c r="S461" s="27">
        <v>41090</v>
      </c>
      <c r="T461" s="14">
        <v>406360.42</v>
      </c>
      <c r="U461" s="17" t="s">
        <v>181</v>
      </c>
      <c r="V461" s="17" t="s">
        <v>40</v>
      </c>
    </row>
    <row r="462" spans="1:22" ht="15.75" customHeight="1" x14ac:dyDescent="0.25">
      <c r="A462" s="17" t="s">
        <v>89</v>
      </c>
      <c r="B462" s="67" t="s">
        <v>7271</v>
      </c>
      <c r="C462" s="72" t="s">
        <v>2858</v>
      </c>
      <c r="D462" s="73" t="s">
        <v>7281</v>
      </c>
      <c r="E462" s="119" t="s">
        <v>3662</v>
      </c>
      <c r="F462" s="23" t="s">
        <v>7772</v>
      </c>
      <c r="G462" s="17" t="s">
        <v>3672</v>
      </c>
      <c r="H462" s="23" t="s">
        <v>7780</v>
      </c>
      <c r="I462" s="17" t="s">
        <v>42</v>
      </c>
      <c r="J462" s="22">
        <v>1</v>
      </c>
      <c r="K462" s="20" t="s">
        <v>4511</v>
      </c>
      <c r="L462" s="20" t="s">
        <v>3192</v>
      </c>
      <c r="M462" s="16">
        <v>48</v>
      </c>
      <c r="N462" s="17" t="s">
        <v>38</v>
      </c>
      <c r="O462" s="14">
        <v>678319.71</v>
      </c>
      <c r="P462" s="14">
        <v>211696.04</v>
      </c>
      <c r="Q462" s="14">
        <v>890015.75</v>
      </c>
      <c r="R462" s="19">
        <v>41015</v>
      </c>
      <c r="S462" s="25"/>
      <c r="T462" s="14">
        <v>471323.05</v>
      </c>
      <c r="U462" s="17" t="s">
        <v>181</v>
      </c>
      <c r="V462" s="17" t="s">
        <v>246</v>
      </c>
    </row>
    <row r="463" spans="1:22" ht="15.75" customHeight="1" x14ac:dyDescent="0.25">
      <c r="A463" s="17" t="s">
        <v>89</v>
      </c>
      <c r="B463" s="67" t="s">
        <v>7271</v>
      </c>
      <c r="C463" s="72" t="s">
        <v>2858</v>
      </c>
      <c r="D463" s="73" t="s">
        <v>7281</v>
      </c>
      <c r="E463" s="119" t="s">
        <v>3662</v>
      </c>
      <c r="F463" s="23" t="s">
        <v>7772</v>
      </c>
      <c r="G463" s="17" t="s">
        <v>3673</v>
      </c>
      <c r="H463" s="23" t="s">
        <v>7781</v>
      </c>
      <c r="I463" s="17" t="s">
        <v>6659</v>
      </c>
      <c r="J463" s="22">
        <v>1</v>
      </c>
      <c r="K463" s="20" t="s">
        <v>4519</v>
      </c>
      <c r="L463" s="22" t="s">
        <v>4525</v>
      </c>
      <c r="M463" s="25"/>
      <c r="N463" s="17" t="s">
        <v>38</v>
      </c>
      <c r="O463" s="14">
        <v>508437.56</v>
      </c>
      <c r="P463" s="14">
        <v>159652.29999999999</v>
      </c>
      <c r="Q463" s="14">
        <v>668089.86</v>
      </c>
      <c r="R463" s="19">
        <v>41030</v>
      </c>
      <c r="S463" s="19">
        <v>41090</v>
      </c>
      <c r="T463" s="14">
        <v>406750.05</v>
      </c>
      <c r="U463" s="17" t="s">
        <v>181</v>
      </c>
      <c r="V463" s="17" t="s">
        <v>40</v>
      </c>
    </row>
    <row r="464" spans="1:22" ht="15.75" customHeight="1" x14ac:dyDescent="0.25">
      <c r="A464" s="17" t="s">
        <v>89</v>
      </c>
      <c r="B464" s="67" t="s">
        <v>7271</v>
      </c>
      <c r="C464" s="72" t="s">
        <v>2858</v>
      </c>
      <c r="D464" s="73" t="s">
        <v>7281</v>
      </c>
      <c r="E464" s="119" t="s">
        <v>3662</v>
      </c>
      <c r="F464" s="23" t="s">
        <v>7772</v>
      </c>
      <c r="G464" s="17" t="s">
        <v>6660</v>
      </c>
      <c r="H464" s="23" t="s">
        <v>7782</v>
      </c>
      <c r="I464" s="17" t="s">
        <v>6661</v>
      </c>
      <c r="J464" s="22">
        <v>1</v>
      </c>
      <c r="K464" s="22" t="s">
        <v>4508</v>
      </c>
      <c r="L464" s="22" t="s">
        <v>4530</v>
      </c>
      <c r="M464" s="16">
        <v>30</v>
      </c>
      <c r="N464" s="17" t="s">
        <v>137</v>
      </c>
      <c r="O464" s="14">
        <v>1030495.25</v>
      </c>
      <c r="P464" s="14">
        <v>280354.27</v>
      </c>
      <c r="Q464" s="14">
        <v>1310849.52</v>
      </c>
      <c r="R464" s="19">
        <v>41030</v>
      </c>
      <c r="S464" s="18"/>
      <c r="T464" s="14">
        <v>824396.2</v>
      </c>
      <c r="U464" s="17" t="s">
        <v>181</v>
      </c>
      <c r="V464" s="17" t="s">
        <v>246</v>
      </c>
    </row>
    <row r="465" spans="1:22" ht="15.75" customHeight="1" x14ac:dyDescent="0.25">
      <c r="A465" s="17" t="s">
        <v>89</v>
      </c>
      <c r="B465" s="67" t="s">
        <v>7271</v>
      </c>
      <c r="C465" s="72" t="s">
        <v>2858</v>
      </c>
      <c r="D465" s="73" t="s">
        <v>7281</v>
      </c>
      <c r="E465" s="119" t="s">
        <v>3662</v>
      </c>
      <c r="F465" s="23" t="s">
        <v>7772</v>
      </c>
      <c r="G465" s="17" t="s">
        <v>3664</v>
      </c>
      <c r="H465" s="23" t="s">
        <v>7783</v>
      </c>
      <c r="I465" s="17" t="s">
        <v>6662</v>
      </c>
      <c r="J465" s="22">
        <v>1</v>
      </c>
      <c r="K465" s="22" t="s">
        <v>4508</v>
      </c>
      <c r="L465" s="22" t="s">
        <v>4530</v>
      </c>
      <c r="M465" s="16">
        <v>15</v>
      </c>
      <c r="N465" s="17" t="s">
        <v>137</v>
      </c>
      <c r="O465" s="14">
        <v>368988.03</v>
      </c>
      <c r="P465" s="14">
        <v>139464.71</v>
      </c>
      <c r="Q465" s="14">
        <v>508452.74</v>
      </c>
      <c r="R465" s="19">
        <v>41030</v>
      </c>
      <c r="S465" s="27">
        <v>41090</v>
      </c>
      <c r="T465" s="14">
        <v>295190.42</v>
      </c>
      <c r="U465" s="17" t="s">
        <v>181</v>
      </c>
      <c r="V465" s="17" t="s">
        <v>40</v>
      </c>
    </row>
    <row r="466" spans="1:22" ht="15.75" customHeight="1" x14ac:dyDescent="0.25">
      <c r="A466" s="17" t="s">
        <v>89</v>
      </c>
      <c r="B466" s="67" t="s">
        <v>7271</v>
      </c>
      <c r="C466" s="72" t="s">
        <v>2858</v>
      </c>
      <c r="D466" s="73" t="s">
        <v>7281</v>
      </c>
      <c r="E466" s="119" t="s">
        <v>3662</v>
      </c>
      <c r="F466" s="23" t="s">
        <v>7772</v>
      </c>
      <c r="G466" s="17" t="s">
        <v>4468</v>
      </c>
      <c r="H466" s="23" t="s">
        <v>7784</v>
      </c>
      <c r="I466" s="17" t="s">
        <v>269</v>
      </c>
      <c r="J466" s="22">
        <v>1</v>
      </c>
      <c r="K466" s="20" t="s">
        <v>4541</v>
      </c>
      <c r="L466" s="20" t="s">
        <v>4542</v>
      </c>
      <c r="M466" s="25"/>
      <c r="N466" s="17" t="s">
        <v>137</v>
      </c>
      <c r="O466" s="14">
        <v>879983.2</v>
      </c>
      <c r="P466" s="14">
        <v>264138.3</v>
      </c>
      <c r="Q466" s="14">
        <v>1144121.5</v>
      </c>
      <c r="R466" s="19">
        <v>41045</v>
      </c>
      <c r="S466" s="19">
        <v>41090</v>
      </c>
      <c r="T466" s="14">
        <v>703986.56</v>
      </c>
      <c r="U466" s="17" t="s">
        <v>181</v>
      </c>
      <c r="V466" s="17" t="s">
        <v>40</v>
      </c>
    </row>
    <row r="467" spans="1:22" ht="15.75" customHeight="1" x14ac:dyDescent="0.25">
      <c r="A467" s="17" t="s">
        <v>89</v>
      </c>
      <c r="B467" s="67" t="s">
        <v>7271</v>
      </c>
      <c r="C467" s="72" t="s">
        <v>2858</v>
      </c>
      <c r="D467" s="73" t="s">
        <v>7281</v>
      </c>
      <c r="E467" s="119" t="s">
        <v>6663</v>
      </c>
      <c r="F467" s="23" t="s">
        <v>7773</v>
      </c>
      <c r="G467" s="17" t="s">
        <v>6664</v>
      </c>
      <c r="H467" s="23" t="s">
        <v>7785</v>
      </c>
      <c r="I467" s="17" t="s">
        <v>812</v>
      </c>
      <c r="J467" s="22">
        <v>1</v>
      </c>
      <c r="K467" s="20" t="s">
        <v>4541</v>
      </c>
      <c r="L467" s="20" t="s">
        <v>4581</v>
      </c>
      <c r="M467" s="16">
        <v>418</v>
      </c>
      <c r="N467" s="17" t="s">
        <v>137</v>
      </c>
      <c r="O467" s="14">
        <v>434327.2</v>
      </c>
      <c r="P467" s="14">
        <v>175956.88</v>
      </c>
      <c r="Q467" s="14">
        <v>610284.08000000007</v>
      </c>
      <c r="R467" s="27">
        <v>41043</v>
      </c>
      <c r="S467" s="18"/>
      <c r="T467" s="14">
        <v>347461.76</v>
      </c>
      <c r="U467" s="17" t="s">
        <v>181</v>
      </c>
      <c r="V467" s="17" t="s">
        <v>246</v>
      </c>
    </row>
    <row r="468" spans="1:22" ht="15.75" customHeight="1" x14ac:dyDescent="0.25">
      <c r="A468" s="17" t="s">
        <v>89</v>
      </c>
      <c r="B468" s="67" t="s">
        <v>7271</v>
      </c>
      <c r="C468" s="72" t="s">
        <v>2858</v>
      </c>
      <c r="D468" s="73" t="s">
        <v>7281</v>
      </c>
      <c r="E468" s="119" t="s">
        <v>6663</v>
      </c>
      <c r="F468" s="23" t="s">
        <v>7773</v>
      </c>
      <c r="G468" s="17" t="s">
        <v>6665</v>
      </c>
      <c r="H468" s="23" t="s">
        <v>7786</v>
      </c>
      <c r="I468" s="17" t="s">
        <v>6666</v>
      </c>
      <c r="J468" s="22">
        <v>1</v>
      </c>
      <c r="K468" s="20" t="s">
        <v>4508</v>
      </c>
      <c r="L468" s="20" t="s">
        <v>4183</v>
      </c>
      <c r="M468" s="16">
        <v>0.373</v>
      </c>
      <c r="N468" s="17" t="s">
        <v>51</v>
      </c>
      <c r="O468" s="14">
        <v>1548798.84</v>
      </c>
      <c r="P468" s="14">
        <v>614285.71</v>
      </c>
      <c r="Q468" s="14">
        <v>2163084.5499999998</v>
      </c>
      <c r="R468" s="27">
        <v>41039</v>
      </c>
      <c r="S468" s="18"/>
      <c r="T468" s="14">
        <v>1053183.21</v>
      </c>
      <c r="U468" s="17" t="s">
        <v>181</v>
      </c>
      <c r="V468" s="17" t="s">
        <v>246</v>
      </c>
    </row>
    <row r="469" spans="1:22" ht="15.75" customHeight="1" x14ac:dyDescent="0.25">
      <c r="A469" s="17" t="s">
        <v>89</v>
      </c>
      <c r="B469" s="67" t="s">
        <v>7271</v>
      </c>
      <c r="C469" s="72" t="s">
        <v>2858</v>
      </c>
      <c r="D469" s="73" t="s">
        <v>7281</v>
      </c>
      <c r="E469" s="119" t="s">
        <v>6663</v>
      </c>
      <c r="F469" s="23" t="s">
        <v>7773</v>
      </c>
      <c r="G469" s="17" t="s">
        <v>6667</v>
      </c>
      <c r="H469" s="23" t="s">
        <v>7787</v>
      </c>
      <c r="I469" s="17" t="s">
        <v>6668</v>
      </c>
      <c r="J469" s="22">
        <v>1</v>
      </c>
      <c r="K469" s="22" t="s">
        <v>4508</v>
      </c>
      <c r="L469" s="22" t="s">
        <v>4530</v>
      </c>
      <c r="M469" s="16">
        <v>24</v>
      </c>
      <c r="N469" s="17" t="s">
        <v>137</v>
      </c>
      <c r="O469" s="14">
        <v>640543.43000000005</v>
      </c>
      <c r="P469" s="14">
        <v>293524.86</v>
      </c>
      <c r="Q469" s="14">
        <v>934068.29</v>
      </c>
      <c r="R469" s="27">
        <v>41015</v>
      </c>
      <c r="S469" s="18"/>
      <c r="T469" s="14">
        <v>512434.74</v>
      </c>
      <c r="U469" s="17" t="s">
        <v>181</v>
      </c>
      <c r="V469" s="17" t="s">
        <v>246</v>
      </c>
    </row>
    <row r="470" spans="1:22" ht="15.75" customHeight="1" x14ac:dyDescent="0.25">
      <c r="A470" s="17" t="s">
        <v>89</v>
      </c>
      <c r="B470" s="67" t="s">
        <v>7271</v>
      </c>
      <c r="C470" s="72" t="s">
        <v>2858</v>
      </c>
      <c r="D470" s="73" t="s">
        <v>7281</v>
      </c>
      <c r="E470" s="119" t="s">
        <v>6663</v>
      </c>
      <c r="F470" s="23" t="s">
        <v>7773</v>
      </c>
      <c r="G470" s="17" t="s">
        <v>6669</v>
      </c>
      <c r="H470" s="23" t="s">
        <v>7788</v>
      </c>
      <c r="I470" s="17" t="s">
        <v>6670</v>
      </c>
      <c r="J470" s="22">
        <v>1</v>
      </c>
      <c r="K470" s="20" t="s">
        <v>4541</v>
      </c>
      <c r="L470" s="20" t="s">
        <v>4581</v>
      </c>
      <c r="M470" s="16">
        <v>472</v>
      </c>
      <c r="N470" s="17" t="s">
        <v>137</v>
      </c>
      <c r="O470" s="14">
        <v>508654.92</v>
      </c>
      <c r="P470" s="14">
        <v>202937.79</v>
      </c>
      <c r="Q470" s="14">
        <v>711592.71</v>
      </c>
      <c r="R470" s="19">
        <v>41050</v>
      </c>
      <c r="S470" s="18"/>
      <c r="T470" s="14">
        <v>406923.94</v>
      </c>
      <c r="U470" s="17" t="s">
        <v>181</v>
      </c>
      <c r="V470" s="17" t="s">
        <v>246</v>
      </c>
    </row>
    <row r="471" spans="1:22" ht="15.75" customHeight="1" x14ac:dyDescent="0.25">
      <c r="A471" s="17" t="s">
        <v>89</v>
      </c>
      <c r="B471" s="67" t="s">
        <v>7271</v>
      </c>
      <c r="C471" s="72" t="s">
        <v>2858</v>
      </c>
      <c r="D471" s="73" t="s">
        <v>7281</v>
      </c>
      <c r="E471" s="119" t="s">
        <v>6663</v>
      </c>
      <c r="F471" s="23" t="s">
        <v>7773</v>
      </c>
      <c r="G471" s="17" t="s">
        <v>6671</v>
      </c>
      <c r="H471" s="23" t="s">
        <v>7789</v>
      </c>
      <c r="I471" s="17" t="s">
        <v>6672</v>
      </c>
      <c r="J471" s="22">
        <v>1</v>
      </c>
      <c r="K471" s="20" t="s">
        <v>4541</v>
      </c>
      <c r="L471" s="20" t="s">
        <v>4581</v>
      </c>
      <c r="M471" s="16">
        <v>642</v>
      </c>
      <c r="N471" s="17" t="s">
        <v>137</v>
      </c>
      <c r="O471" s="14">
        <v>631670.23</v>
      </c>
      <c r="P471" s="14">
        <v>248510.95</v>
      </c>
      <c r="Q471" s="14">
        <v>880181.17999999993</v>
      </c>
      <c r="R471" s="19">
        <v>41039</v>
      </c>
      <c r="S471" s="25"/>
      <c r="T471" s="14">
        <v>505336.18</v>
      </c>
      <c r="U471" s="17" t="s">
        <v>181</v>
      </c>
      <c r="V471" s="17" t="s">
        <v>246</v>
      </c>
    </row>
    <row r="472" spans="1:22" ht="15.75" customHeight="1" x14ac:dyDescent="0.25">
      <c r="A472" s="17" t="s">
        <v>89</v>
      </c>
      <c r="B472" s="67" t="s">
        <v>7271</v>
      </c>
      <c r="C472" s="72" t="s">
        <v>2858</v>
      </c>
      <c r="D472" s="73" t="s">
        <v>7281</v>
      </c>
      <c r="E472" s="119" t="s">
        <v>6663</v>
      </c>
      <c r="F472" s="23" t="s">
        <v>7773</v>
      </c>
      <c r="G472" s="17" t="s">
        <v>6673</v>
      </c>
      <c r="H472" s="23" t="s">
        <v>7790</v>
      </c>
      <c r="I472" s="17" t="s">
        <v>6674</v>
      </c>
      <c r="J472" s="22">
        <v>1</v>
      </c>
      <c r="K472" s="20" t="s">
        <v>4519</v>
      </c>
      <c r="L472" s="20" t="s">
        <v>4522</v>
      </c>
      <c r="M472" s="16">
        <v>15</v>
      </c>
      <c r="N472" s="17" t="s">
        <v>111</v>
      </c>
      <c r="O472" s="14">
        <v>533342.09</v>
      </c>
      <c r="P472" s="14">
        <v>231115.51999999999</v>
      </c>
      <c r="Q472" s="14">
        <v>764457.61</v>
      </c>
      <c r="R472" s="19">
        <v>41018</v>
      </c>
      <c r="S472" s="18"/>
      <c r="T472" s="14">
        <v>421340.25</v>
      </c>
      <c r="U472" s="17" t="s">
        <v>181</v>
      </c>
      <c r="V472" s="17" t="s">
        <v>246</v>
      </c>
    </row>
    <row r="473" spans="1:22" ht="15.75" customHeight="1" x14ac:dyDescent="0.25">
      <c r="A473" s="17" t="s">
        <v>89</v>
      </c>
      <c r="B473" s="67" t="s">
        <v>7271</v>
      </c>
      <c r="C473" s="72" t="s">
        <v>2858</v>
      </c>
      <c r="D473" s="73" t="s">
        <v>7281</v>
      </c>
      <c r="E473" s="119" t="s">
        <v>6663</v>
      </c>
      <c r="F473" s="23" t="s">
        <v>7773</v>
      </c>
      <c r="G473" s="17" t="s">
        <v>6675</v>
      </c>
      <c r="H473" s="23" t="s">
        <v>7791</v>
      </c>
      <c r="I473" s="17" t="s">
        <v>812</v>
      </c>
      <c r="J473" s="22">
        <v>1</v>
      </c>
      <c r="K473" s="20" t="s">
        <v>4541</v>
      </c>
      <c r="L473" s="20" t="s">
        <v>4581</v>
      </c>
      <c r="M473" s="16">
        <v>160</v>
      </c>
      <c r="N473" s="17" t="s">
        <v>137</v>
      </c>
      <c r="O473" s="14">
        <v>678069.49</v>
      </c>
      <c r="P473" s="14">
        <v>278626.28999999998</v>
      </c>
      <c r="Q473" s="14">
        <v>956695.78</v>
      </c>
      <c r="R473" s="19">
        <v>41036</v>
      </c>
      <c r="S473" s="18"/>
      <c r="T473" s="14">
        <v>542455.59</v>
      </c>
      <c r="U473" s="17" t="s">
        <v>181</v>
      </c>
      <c r="V473" s="17" t="s">
        <v>246</v>
      </c>
    </row>
    <row r="474" spans="1:22" ht="15.75" customHeight="1" x14ac:dyDescent="0.25">
      <c r="A474" s="17" t="s">
        <v>89</v>
      </c>
      <c r="B474" s="67" t="s">
        <v>7271</v>
      </c>
      <c r="C474" s="72" t="s">
        <v>2858</v>
      </c>
      <c r="D474" s="73" t="s">
        <v>7281</v>
      </c>
      <c r="E474" s="119" t="s">
        <v>6663</v>
      </c>
      <c r="F474" s="23" t="s">
        <v>7773</v>
      </c>
      <c r="G474" s="17" t="s">
        <v>6676</v>
      </c>
      <c r="H474" s="23" t="s">
        <v>7792</v>
      </c>
      <c r="I474" s="17" t="s">
        <v>6677</v>
      </c>
      <c r="J474" s="22">
        <v>1</v>
      </c>
      <c r="K474" s="20" t="s">
        <v>4511</v>
      </c>
      <c r="L474" s="20" t="s">
        <v>4124</v>
      </c>
      <c r="M474" s="16">
        <v>88</v>
      </c>
      <c r="N474" s="17" t="s">
        <v>333</v>
      </c>
      <c r="O474" s="14">
        <v>103081.87</v>
      </c>
      <c r="P474" s="14">
        <v>1552608.75</v>
      </c>
      <c r="Q474" s="14">
        <v>1655690.62</v>
      </c>
      <c r="R474" s="19">
        <v>41015</v>
      </c>
      <c r="S474" s="18"/>
      <c r="T474" s="14">
        <v>57725.85</v>
      </c>
      <c r="U474" s="17" t="s">
        <v>181</v>
      </c>
      <c r="V474" s="17" t="s">
        <v>246</v>
      </c>
    </row>
    <row r="475" spans="1:22" ht="15.75" customHeight="1" x14ac:dyDescent="0.25">
      <c r="A475" s="17" t="s">
        <v>89</v>
      </c>
      <c r="B475" s="67" t="s">
        <v>7271</v>
      </c>
      <c r="C475" s="72" t="s">
        <v>2858</v>
      </c>
      <c r="D475" s="73" t="s">
        <v>7281</v>
      </c>
      <c r="E475" s="119" t="s">
        <v>6663</v>
      </c>
      <c r="F475" s="23" t="s">
        <v>7773</v>
      </c>
      <c r="G475" s="17" t="s">
        <v>6678</v>
      </c>
      <c r="H475" s="23" t="s">
        <v>7793</v>
      </c>
      <c r="I475" s="17" t="s">
        <v>6679</v>
      </c>
      <c r="J475" s="22">
        <v>1</v>
      </c>
      <c r="K475" s="20" t="s">
        <v>4519</v>
      </c>
      <c r="L475" s="22" t="s">
        <v>4525</v>
      </c>
      <c r="M475" s="16">
        <v>595</v>
      </c>
      <c r="N475" s="17" t="s">
        <v>38</v>
      </c>
      <c r="O475" s="14">
        <v>642655.34</v>
      </c>
      <c r="P475" s="14">
        <v>206981.08</v>
      </c>
      <c r="Q475" s="14">
        <v>849636.41999999993</v>
      </c>
      <c r="R475" s="19">
        <v>41001</v>
      </c>
      <c r="S475" s="18"/>
      <c r="T475" s="14">
        <v>514124.27</v>
      </c>
      <c r="U475" s="17" t="s">
        <v>181</v>
      </c>
      <c r="V475" s="17" t="s">
        <v>246</v>
      </c>
    </row>
    <row r="476" spans="1:22" ht="15.75" customHeight="1" x14ac:dyDescent="0.25">
      <c r="A476" s="17" t="s">
        <v>89</v>
      </c>
      <c r="B476" s="67" t="s">
        <v>7271</v>
      </c>
      <c r="C476" s="72" t="s">
        <v>2858</v>
      </c>
      <c r="D476" s="73" t="s">
        <v>7281</v>
      </c>
      <c r="E476" s="119" t="s">
        <v>6663</v>
      </c>
      <c r="F476" s="23" t="s">
        <v>7773</v>
      </c>
      <c r="G476" s="17" t="s">
        <v>6680</v>
      </c>
      <c r="H476" s="23" t="s">
        <v>7794</v>
      </c>
      <c r="I476" s="17" t="s">
        <v>6681</v>
      </c>
      <c r="J476" s="22">
        <v>1</v>
      </c>
      <c r="K476" s="22" t="s">
        <v>4508</v>
      </c>
      <c r="L476" s="22" t="s">
        <v>4530</v>
      </c>
      <c r="M476" s="16">
        <v>17</v>
      </c>
      <c r="N476" s="17" t="s">
        <v>137</v>
      </c>
      <c r="O476" s="14">
        <v>511128.96</v>
      </c>
      <c r="P476" s="14">
        <v>160616.24</v>
      </c>
      <c r="Q476" s="14">
        <v>671745.2</v>
      </c>
      <c r="R476" s="27">
        <v>41036</v>
      </c>
      <c r="S476" s="27">
        <v>41105</v>
      </c>
      <c r="T476" s="14">
        <v>408903.17</v>
      </c>
      <c r="U476" s="17" t="s">
        <v>181</v>
      </c>
      <c r="V476" s="17" t="s">
        <v>40</v>
      </c>
    </row>
    <row r="477" spans="1:22" ht="15.75" customHeight="1" x14ac:dyDescent="0.25">
      <c r="A477" s="17" t="s">
        <v>89</v>
      </c>
      <c r="B477" s="67" t="s">
        <v>7271</v>
      </c>
      <c r="C477" s="72" t="s">
        <v>2858</v>
      </c>
      <c r="D477" s="73" t="s">
        <v>7281</v>
      </c>
      <c r="E477" s="119" t="s">
        <v>3662</v>
      </c>
      <c r="F477" s="23" t="s">
        <v>7772</v>
      </c>
      <c r="G477" s="17" t="s">
        <v>3667</v>
      </c>
      <c r="H477" s="23" t="s">
        <v>7795</v>
      </c>
      <c r="I477" s="17" t="s">
        <v>6682</v>
      </c>
      <c r="J477" s="22">
        <v>1</v>
      </c>
      <c r="K477" s="20" t="s">
        <v>4541</v>
      </c>
      <c r="L477" s="20" t="s">
        <v>4581</v>
      </c>
      <c r="M477" s="16">
        <v>140</v>
      </c>
      <c r="N477" s="17" t="s">
        <v>137</v>
      </c>
      <c r="O477" s="14">
        <v>339843.32</v>
      </c>
      <c r="P477" s="14">
        <v>127075.83</v>
      </c>
      <c r="Q477" s="14">
        <v>466919.15</v>
      </c>
      <c r="R477" s="19">
        <v>41030</v>
      </c>
      <c r="S477" s="27">
        <v>41060</v>
      </c>
      <c r="T477" s="14">
        <v>271874.65999999997</v>
      </c>
      <c r="U477" s="17" t="s">
        <v>181</v>
      </c>
      <c r="V477" s="17" t="s">
        <v>40</v>
      </c>
    </row>
    <row r="478" spans="1:22" ht="15.75" customHeight="1" x14ac:dyDescent="0.25">
      <c r="A478" s="17" t="s">
        <v>89</v>
      </c>
      <c r="B478" s="67" t="s">
        <v>7271</v>
      </c>
      <c r="C478" s="72" t="s">
        <v>2858</v>
      </c>
      <c r="D478" s="73" t="s">
        <v>7281</v>
      </c>
      <c r="E478" s="119" t="s">
        <v>6784</v>
      </c>
      <c r="F478" s="23" t="s">
        <v>7774</v>
      </c>
      <c r="G478" s="17" t="s">
        <v>6785</v>
      </c>
      <c r="H478" s="23" t="s">
        <v>7796</v>
      </c>
      <c r="I478" s="17" t="s">
        <v>234</v>
      </c>
      <c r="J478" s="22">
        <v>2</v>
      </c>
      <c r="K478" s="20" t="s">
        <v>4541</v>
      </c>
      <c r="L478" s="20" t="s">
        <v>4542</v>
      </c>
      <c r="M478" s="16">
        <v>80</v>
      </c>
      <c r="N478" s="17" t="s">
        <v>137</v>
      </c>
      <c r="O478" s="14">
        <v>584593.18000000005</v>
      </c>
      <c r="P478" s="14">
        <v>390531.74</v>
      </c>
      <c r="Q478" s="14">
        <v>975124.92</v>
      </c>
      <c r="R478" s="19">
        <v>41000</v>
      </c>
      <c r="S478" s="18"/>
      <c r="T478" s="14">
        <v>292296.59000000003</v>
      </c>
      <c r="U478" s="17" t="s">
        <v>181</v>
      </c>
      <c r="V478" s="17" t="s">
        <v>246</v>
      </c>
    </row>
    <row r="479" spans="1:22" ht="15.75" customHeight="1" x14ac:dyDescent="0.25">
      <c r="A479" s="17" t="s">
        <v>89</v>
      </c>
      <c r="B479" s="67" t="s">
        <v>7271</v>
      </c>
      <c r="C479" s="72" t="s">
        <v>2858</v>
      </c>
      <c r="D479" s="73" t="s">
        <v>7281</v>
      </c>
      <c r="E479" s="119" t="s">
        <v>6784</v>
      </c>
      <c r="F479" s="23" t="s">
        <v>7774</v>
      </c>
      <c r="G479" s="116" t="s">
        <v>12563</v>
      </c>
      <c r="H479" s="248" t="s">
        <v>12564</v>
      </c>
      <c r="I479" s="17" t="s">
        <v>6786</v>
      </c>
      <c r="J479" s="22">
        <v>1</v>
      </c>
      <c r="K479" s="20" t="s">
        <v>4511</v>
      </c>
      <c r="L479" s="20" t="s">
        <v>3148</v>
      </c>
      <c r="M479" s="16">
        <v>1</v>
      </c>
      <c r="N479" s="17" t="s">
        <v>76</v>
      </c>
      <c r="O479" s="14">
        <v>841860.09</v>
      </c>
      <c r="P479" s="14">
        <v>364978.3</v>
      </c>
      <c r="Q479" s="14">
        <v>1206838.3899999999</v>
      </c>
      <c r="R479" s="27">
        <v>41030</v>
      </c>
      <c r="S479" s="18"/>
      <c r="T479" s="14">
        <v>612424</v>
      </c>
      <c r="U479" s="17" t="s">
        <v>181</v>
      </c>
      <c r="V479" s="17" t="s">
        <v>31</v>
      </c>
    </row>
    <row r="480" spans="1:22" ht="15.75" customHeight="1" x14ac:dyDescent="0.25">
      <c r="A480" s="17" t="s">
        <v>89</v>
      </c>
      <c r="B480" s="67" t="s">
        <v>7271</v>
      </c>
      <c r="C480" s="72" t="s">
        <v>2858</v>
      </c>
      <c r="D480" s="73" t="s">
        <v>7281</v>
      </c>
      <c r="E480" s="119" t="s">
        <v>6784</v>
      </c>
      <c r="F480" s="23" t="s">
        <v>7774</v>
      </c>
      <c r="G480" s="17" t="s">
        <v>6787</v>
      </c>
      <c r="H480" s="23" t="s">
        <v>7797</v>
      </c>
      <c r="I480" s="17" t="s">
        <v>6788</v>
      </c>
      <c r="J480" s="22">
        <v>1</v>
      </c>
      <c r="K480" s="20" t="s">
        <v>4519</v>
      </c>
      <c r="L480" s="20" t="s">
        <v>4522</v>
      </c>
      <c r="M480" s="25"/>
      <c r="N480" s="17" t="s">
        <v>111</v>
      </c>
      <c r="O480" s="14">
        <v>194904.83</v>
      </c>
      <c r="P480" s="14">
        <v>103971.16</v>
      </c>
      <c r="Q480" s="14">
        <v>298875.99</v>
      </c>
      <c r="R480" s="25"/>
      <c r="S480" s="18"/>
      <c r="T480" s="14">
        <v>120840.99</v>
      </c>
      <c r="U480" s="17" t="s">
        <v>181</v>
      </c>
      <c r="V480" s="17" t="s">
        <v>246</v>
      </c>
    </row>
    <row r="481" spans="1:22" ht="15.75" customHeight="1" x14ac:dyDescent="0.25">
      <c r="A481" s="17" t="s">
        <v>89</v>
      </c>
      <c r="B481" s="67" t="s">
        <v>7271</v>
      </c>
      <c r="C481" s="72" t="s">
        <v>2858</v>
      </c>
      <c r="D481" s="73" t="s">
        <v>7281</v>
      </c>
      <c r="E481" s="119" t="s">
        <v>6784</v>
      </c>
      <c r="F481" s="23" t="s">
        <v>7774</v>
      </c>
      <c r="G481" s="17" t="s">
        <v>6789</v>
      </c>
      <c r="H481" s="23" t="s">
        <v>7798</v>
      </c>
      <c r="I481" s="17" t="s">
        <v>1488</v>
      </c>
      <c r="J481" s="22">
        <v>2</v>
      </c>
      <c r="K481" s="20" t="s">
        <v>4511</v>
      </c>
      <c r="L481" s="20" t="s">
        <v>4577</v>
      </c>
      <c r="M481" s="25"/>
      <c r="N481" s="17" t="s">
        <v>28</v>
      </c>
      <c r="O481" s="14">
        <v>786987.33</v>
      </c>
      <c r="P481" s="14">
        <v>284589.65000000002</v>
      </c>
      <c r="Q481" s="14">
        <v>1071576.98</v>
      </c>
      <c r="R481" s="25"/>
      <c r="S481" s="25"/>
      <c r="T481" s="14">
        <v>484100.31</v>
      </c>
      <c r="U481" s="17" t="s">
        <v>181</v>
      </c>
      <c r="V481" s="17" t="s">
        <v>246</v>
      </c>
    </row>
    <row r="482" spans="1:22" ht="15.75" customHeight="1" x14ac:dyDescent="0.25">
      <c r="A482" s="17" t="s">
        <v>89</v>
      </c>
      <c r="B482" s="67" t="s">
        <v>7271</v>
      </c>
      <c r="C482" s="72" t="s">
        <v>2858</v>
      </c>
      <c r="D482" s="73" t="s">
        <v>7281</v>
      </c>
      <c r="E482" s="119" t="s">
        <v>6784</v>
      </c>
      <c r="F482" s="23" t="s">
        <v>7774</v>
      </c>
      <c r="G482" s="17" t="s">
        <v>1780</v>
      </c>
      <c r="H482" s="23" t="s">
        <v>7799</v>
      </c>
      <c r="I482" s="17" t="s">
        <v>6790</v>
      </c>
      <c r="J482" s="22">
        <v>1</v>
      </c>
      <c r="K482" s="20" t="s">
        <v>4519</v>
      </c>
      <c r="L482" s="20" t="s">
        <v>4522</v>
      </c>
      <c r="M482" s="25"/>
      <c r="N482" s="17" t="s">
        <v>111</v>
      </c>
      <c r="O482" s="14">
        <v>281395.76</v>
      </c>
      <c r="P482" s="14">
        <v>139914.14000000001</v>
      </c>
      <c r="Q482" s="14">
        <v>421309.9</v>
      </c>
      <c r="R482" s="19">
        <v>41030</v>
      </c>
      <c r="S482" s="18"/>
      <c r="T482" s="14">
        <v>177279.33</v>
      </c>
      <c r="U482" s="17" t="s">
        <v>181</v>
      </c>
      <c r="V482" s="17" t="s">
        <v>246</v>
      </c>
    </row>
    <row r="483" spans="1:22" ht="15.75" customHeight="1" x14ac:dyDescent="0.25">
      <c r="A483" s="17" t="s">
        <v>89</v>
      </c>
      <c r="B483" s="67" t="s">
        <v>7271</v>
      </c>
      <c r="C483" s="72" t="s">
        <v>2858</v>
      </c>
      <c r="D483" s="73" t="s">
        <v>7281</v>
      </c>
      <c r="E483" s="119" t="s">
        <v>6784</v>
      </c>
      <c r="F483" s="23" t="s">
        <v>7774</v>
      </c>
      <c r="G483" s="17" t="s">
        <v>6791</v>
      </c>
      <c r="H483" s="23" t="s">
        <v>7800</v>
      </c>
      <c r="I483" s="17" t="s">
        <v>1379</v>
      </c>
      <c r="J483" s="22">
        <v>1</v>
      </c>
      <c r="K483" s="20" t="s">
        <v>4541</v>
      </c>
      <c r="L483" s="20" t="s">
        <v>4581</v>
      </c>
      <c r="M483" s="16">
        <v>506.45</v>
      </c>
      <c r="N483" s="17" t="s">
        <v>137</v>
      </c>
      <c r="O483" s="14">
        <v>598749.81000000006</v>
      </c>
      <c r="P483" s="14">
        <v>258864.63</v>
      </c>
      <c r="Q483" s="14">
        <v>857614.44000000006</v>
      </c>
      <c r="R483" s="25"/>
      <c r="S483" s="25"/>
      <c r="T483" s="14">
        <v>389187.38</v>
      </c>
      <c r="U483" s="17" t="s">
        <v>181</v>
      </c>
      <c r="V483" s="17" t="s">
        <v>31</v>
      </c>
    </row>
    <row r="484" spans="1:22" ht="15.75" customHeight="1" x14ac:dyDescent="0.25">
      <c r="A484" s="17" t="s">
        <v>89</v>
      </c>
      <c r="B484" s="67" t="s">
        <v>7271</v>
      </c>
      <c r="C484" s="72" t="s">
        <v>2858</v>
      </c>
      <c r="D484" s="73" t="s">
        <v>7281</v>
      </c>
      <c r="E484" s="119" t="s">
        <v>6784</v>
      </c>
      <c r="F484" s="23" t="s">
        <v>7774</v>
      </c>
      <c r="G484" s="17" t="s">
        <v>6792</v>
      </c>
      <c r="H484" s="23" t="s">
        <v>7801</v>
      </c>
      <c r="I484" s="17" t="s">
        <v>1488</v>
      </c>
      <c r="J484" s="22">
        <v>1</v>
      </c>
      <c r="K484" s="20" t="s">
        <v>4511</v>
      </c>
      <c r="L484" s="20" t="s">
        <v>4577</v>
      </c>
      <c r="M484" s="25"/>
      <c r="N484" s="17" t="s">
        <v>28</v>
      </c>
      <c r="O484" s="14">
        <v>651363.1</v>
      </c>
      <c r="P484" s="14">
        <v>412726.78</v>
      </c>
      <c r="Q484" s="14">
        <v>1064089.8799999999</v>
      </c>
      <c r="R484" s="25"/>
      <c r="S484" s="18"/>
      <c r="T484" s="14">
        <v>454283.28</v>
      </c>
      <c r="U484" s="17" t="s">
        <v>181</v>
      </c>
      <c r="V484" s="17" t="s">
        <v>31</v>
      </c>
    </row>
    <row r="485" spans="1:22" ht="15.75" customHeight="1" x14ac:dyDescent="0.25">
      <c r="A485" s="17" t="s">
        <v>89</v>
      </c>
      <c r="B485" s="67" t="s">
        <v>7271</v>
      </c>
      <c r="C485" s="72" t="s">
        <v>2858</v>
      </c>
      <c r="D485" s="73" t="s">
        <v>7281</v>
      </c>
      <c r="E485" s="119" t="s">
        <v>6784</v>
      </c>
      <c r="F485" s="23" t="s">
        <v>7774</v>
      </c>
      <c r="G485" s="17" t="s">
        <v>6793</v>
      </c>
      <c r="H485" s="23" t="s">
        <v>7802</v>
      </c>
      <c r="I485" s="17" t="s">
        <v>6794</v>
      </c>
      <c r="J485" s="22">
        <v>1</v>
      </c>
      <c r="K485" s="20" t="s">
        <v>4508</v>
      </c>
      <c r="L485" s="20" t="s">
        <v>4538</v>
      </c>
      <c r="M485" s="16">
        <v>0.77800000000000002</v>
      </c>
      <c r="N485" s="17" t="s">
        <v>51</v>
      </c>
      <c r="O485" s="14">
        <v>353039.24</v>
      </c>
      <c r="P485" s="14">
        <v>158134.31</v>
      </c>
      <c r="Q485" s="14">
        <v>511173.55</v>
      </c>
      <c r="R485" s="19">
        <v>41030</v>
      </c>
      <c r="S485" s="18"/>
      <c r="T485" s="14">
        <v>176519.62</v>
      </c>
      <c r="U485" s="17" t="s">
        <v>181</v>
      </c>
      <c r="V485" s="17" t="s">
        <v>246</v>
      </c>
    </row>
    <row r="486" spans="1:22" ht="15.75" customHeight="1" x14ac:dyDescent="0.25">
      <c r="A486" s="17" t="s">
        <v>89</v>
      </c>
      <c r="B486" s="67" t="s">
        <v>7271</v>
      </c>
      <c r="C486" s="72" t="s">
        <v>2858</v>
      </c>
      <c r="D486" s="73" t="s">
        <v>7281</v>
      </c>
      <c r="E486" s="119" t="s">
        <v>6784</v>
      </c>
      <c r="F486" s="23" t="s">
        <v>7774</v>
      </c>
      <c r="G486" s="17" t="s">
        <v>6795</v>
      </c>
      <c r="H486" s="23" t="s">
        <v>7803</v>
      </c>
      <c r="I486" s="17" t="s">
        <v>3192</v>
      </c>
      <c r="J486" s="22">
        <v>1</v>
      </c>
      <c r="K486" s="20" t="s">
        <v>4511</v>
      </c>
      <c r="L486" s="20" t="s">
        <v>3192</v>
      </c>
      <c r="M486" s="16">
        <v>48</v>
      </c>
      <c r="N486" s="17" t="s">
        <v>38</v>
      </c>
      <c r="O486" s="14">
        <v>648045.54</v>
      </c>
      <c r="P486" s="14">
        <v>340533.02</v>
      </c>
      <c r="Q486" s="14">
        <v>988578.56</v>
      </c>
      <c r="R486" s="25"/>
      <c r="S486" s="18"/>
      <c r="T486" s="14">
        <v>414370.54</v>
      </c>
      <c r="U486" s="17" t="s">
        <v>181</v>
      </c>
      <c r="V486" s="17" t="s">
        <v>31</v>
      </c>
    </row>
    <row r="487" spans="1:22" ht="15.75" customHeight="1" x14ac:dyDescent="0.25">
      <c r="A487" s="17" t="s">
        <v>89</v>
      </c>
      <c r="B487" s="67" t="s">
        <v>7271</v>
      </c>
      <c r="C487" s="72" t="s">
        <v>2858</v>
      </c>
      <c r="D487" s="73" t="s">
        <v>7281</v>
      </c>
      <c r="E487" s="119" t="s">
        <v>6784</v>
      </c>
      <c r="F487" s="23" t="s">
        <v>7774</v>
      </c>
      <c r="G487" s="17" t="s">
        <v>6796</v>
      </c>
      <c r="H487" s="23" t="s">
        <v>7804</v>
      </c>
      <c r="I487" s="17" t="s">
        <v>6797</v>
      </c>
      <c r="J487" s="22">
        <v>1</v>
      </c>
      <c r="K487" s="20" t="s">
        <v>4519</v>
      </c>
      <c r="L487" s="20" t="s">
        <v>7264</v>
      </c>
      <c r="M487" s="16">
        <v>63</v>
      </c>
      <c r="N487" s="17" t="s">
        <v>38</v>
      </c>
      <c r="O487" s="14">
        <v>415782.37</v>
      </c>
      <c r="P487" s="14">
        <v>340533.02</v>
      </c>
      <c r="Q487" s="14">
        <v>756315.39</v>
      </c>
      <c r="R487" s="19">
        <v>41000</v>
      </c>
      <c r="S487" s="25"/>
      <c r="T487" s="14">
        <v>291047.65999999997</v>
      </c>
      <c r="U487" s="17" t="s">
        <v>181</v>
      </c>
      <c r="V487" s="17" t="s">
        <v>246</v>
      </c>
    </row>
    <row r="488" spans="1:22" ht="15.75" customHeight="1" x14ac:dyDescent="0.25">
      <c r="A488" s="17" t="s">
        <v>89</v>
      </c>
      <c r="B488" s="67" t="s">
        <v>7271</v>
      </c>
      <c r="C488" s="72" t="s">
        <v>2858</v>
      </c>
      <c r="D488" s="73" t="s">
        <v>7281</v>
      </c>
      <c r="E488" s="119" t="s">
        <v>6784</v>
      </c>
      <c r="F488" s="23" t="s">
        <v>7774</v>
      </c>
      <c r="G488" s="17" t="s">
        <v>6798</v>
      </c>
      <c r="H488" s="23" t="s">
        <v>7805</v>
      </c>
      <c r="I488" s="17" t="s">
        <v>6799</v>
      </c>
      <c r="J488" s="22">
        <v>1</v>
      </c>
      <c r="K488" s="20" t="s">
        <v>4508</v>
      </c>
      <c r="L488" s="20" t="s">
        <v>4538</v>
      </c>
      <c r="M488" s="16">
        <v>0.91500000000000004</v>
      </c>
      <c r="N488" s="17" t="s">
        <v>51</v>
      </c>
      <c r="O488" s="14">
        <v>370932.88</v>
      </c>
      <c r="P488" s="14">
        <v>204047.72</v>
      </c>
      <c r="Q488" s="14">
        <v>574980.6</v>
      </c>
      <c r="R488" s="19">
        <v>41030</v>
      </c>
      <c r="S488" s="18"/>
      <c r="T488" s="14">
        <v>237397.04</v>
      </c>
      <c r="U488" s="17" t="s">
        <v>181</v>
      </c>
      <c r="V488" s="17" t="s">
        <v>246</v>
      </c>
    </row>
    <row r="489" spans="1:22" ht="15.75" customHeight="1" x14ac:dyDescent="0.25">
      <c r="A489" s="17" t="s">
        <v>89</v>
      </c>
      <c r="B489" s="67" t="s">
        <v>7271</v>
      </c>
      <c r="C489" s="72" t="s">
        <v>2858</v>
      </c>
      <c r="D489" s="73" t="s">
        <v>7281</v>
      </c>
      <c r="E489" s="119" t="s">
        <v>6784</v>
      </c>
      <c r="F489" s="23" t="s">
        <v>7774</v>
      </c>
      <c r="G489" s="17" t="s">
        <v>6800</v>
      </c>
      <c r="H489" s="23" t="s">
        <v>7806</v>
      </c>
      <c r="I489" s="17" t="s">
        <v>6801</v>
      </c>
      <c r="J489" s="22">
        <v>1</v>
      </c>
      <c r="K489" s="20" t="s">
        <v>4519</v>
      </c>
      <c r="L489" s="20" t="s">
        <v>4522</v>
      </c>
      <c r="M489" s="25"/>
      <c r="N489" s="17" t="s">
        <v>111</v>
      </c>
      <c r="O489" s="14">
        <v>387941.27</v>
      </c>
      <c r="P489" s="14">
        <v>167946.59</v>
      </c>
      <c r="Q489" s="14">
        <v>555887.86</v>
      </c>
      <c r="R489" s="25"/>
      <c r="S489" s="18"/>
      <c r="T489" s="14">
        <v>256041.24</v>
      </c>
      <c r="U489" s="17" t="s">
        <v>181</v>
      </c>
      <c r="V489" s="17" t="s">
        <v>31</v>
      </c>
    </row>
    <row r="490" spans="1:22" ht="15.75" customHeight="1" x14ac:dyDescent="0.25">
      <c r="A490" s="17" t="s">
        <v>89</v>
      </c>
      <c r="B490" s="67" t="s">
        <v>7271</v>
      </c>
      <c r="C490" s="72" t="s">
        <v>2858</v>
      </c>
      <c r="D490" s="73" t="s">
        <v>7281</v>
      </c>
      <c r="E490" s="119" t="s">
        <v>6784</v>
      </c>
      <c r="F490" s="23" t="s">
        <v>7774</v>
      </c>
      <c r="G490" s="17" t="s">
        <v>104</v>
      </c>
      <c r="H490" s="23" t="s">
        <v>7807</v>
      </c>
      <c r="I490" s="17" t="s">
        <v>2252</v>
      </c>
      <c r="J490" s="22">
        <v>1</v>
      </c>
      <c r="K490" s="20" t="s">
        <v>4511</v>
      </c>
      <c r="L490" s="20" t="s">
        <v>3148</v>
      </c>
      <c r="M490" s="16">
        <v>1</v>
      </c>
      <c r="N490" s="17" t="s">
        <v>76</v>
      </c>
      <c r="O490" s="14">
        <v>743043.87</v>
      </c>
      <c r="P490" s="14">
        <v>342011.73</v>
      </c>
      <c r="Q490" s="14">
        <v>1085055.6000000001</v>
      </c>
      <c r="R490" s="18"/>
      <c r="S490" s="18"/>
      <c r="T490" s="14">
        <v>445826.32</v>
      </c>
      <c r="U490" s="17" t="s">
        <v>181</v>
      </c>
      <c r="V490" s="17" t="s">
        <v>31</v>
      </c>
    </row>
    <row r="491" spans="1:22" ht="15.75" customHeight="1" x14ac:dyDescent="0.25">
      <c r="A491" s="17" t="s">
        <v>89</v>
      </c>
      <c r="B491" s="67" t="s">
        <v>7271</v>
      </c>
      <c r="C491" s="72" t="s">
        <v>2858</v>
      </c>
      <c r="D491" s="73" t="s">
        <v>7281</v>
      </c>
      <c r="E491" s="119" t="s">
        <v>6784</v>
      </c>
      <c r="F491" s="23" t="s">
        <v>7774</v>
      </c>
      <c r="G491" s="17" t="s">
        <v>6802</v>
      </c>
      <c r="H491" s="23" t="s">
        <v>7808</v>
      </c>
      <c r="I491" s="17" t="s">
        <v>3267</v>
      </c>
      <c r="J491" s="22">
        <v>1</v>
      </c>
      <c r="K491" s="20" t="s">
        <v>4511</v>
      </c>
      <c r="L491" s="20" t="s">
        <v>3267</v>
      </c>
      <c r="M491" s="24">
        <v>51</v>
      </c>
      <c r="N491" s="17" t="s">
        <v>38</v>
      </c>
      <c r="O491" s="14">
        <v>741044.47</v>
      </c>
      <c r="P491" s="14">
        <v>564545.81999999995</v>
      </c>
      <c r="Q491" s="14">
        <v>1305590.29</v>
      </c>
      <c r="R491" s="18"/>
      <c r="S491" s="18"/>
      <c r="T491" s="14">
        <v>357904.68</v>
      </c>
      <c r="U491" s="17" t="s">
        <v>181</v>
      </c>
      <c r="V491" s="17" t="s">
        <v>31</v>
      </c>
    </row>
    <row r="492" spans="1:22" ht="15.75" customHeight="1" x14ac:dyDescent="0.25">
      <c r="A492" s="17" t="s">
        <v>89</v>
      </c>
      <c r="B492" s="67" t="s">
        <v>7271</v>
      </c>
      <c r="C492" s="72" t="s">
        <v>2858</v>
      </c>
      <c r="D492" s="73" t="s">
        <v>7281</v>
      </c>
      <c r="E492" s="119" t="s">
        <v>6784</v>
      </c>
      <c r="F492" s="23" t="s">
        <v>7774</v>
      </c>
      <c r="G492" s="17" t="s">
        <v>6803</v>
      </c>
      <c r="H492" s="23" t="s">
        <v>7809</v>
      </c>
      <c r="I492" s="17" t="s">
        <v>6804</v>
      </c>
      <c r="J492" s="22">
        <v>1</v>
      </c>
      <c r="K492" s="20" t="s">
        <v>4541</v>
      </c>
      <c r="L492" s="20" t="s">
        <v>4581</v>
      </c>
      <c r="M492" s="16">
        <v>22.36</v>
      </c>
      <c r="N492" s="17" t="s">
        <v>137</v>
      </c>
      <c r="O492" s="14">
        <v>199549.5</v>
      </c>
      <c r="P492" s="14">
        <v>114074.88</v>
      </c>
      <c r="Q492" s="14">
        <v>313624.38</v>
      </c>
      <c r="R492" s="19">
        <v>41030</v>
      </c>
      <c r="S492" s="18"/>
      <c r="T492" s="14">
        <v>121725.2</v>
      </c>
      <c r="U492" s="17" t="s">
        <v>181</v>
      </c>
      <c r="V492" s="17" t="s">
        <v>246</v>
      </c>
    </row>
    <row r="493" spans="1:22" ht="15.75" customHeight="1" x14ac:dyDescent="0.25">
      <c r="A493" s="17" t="s">
        <v>89</v>
      </c>
      <c r="B493" s="67" t="s">
        <v>7271</v>
      </c>
      <c r="C493" s="72" t="s">
        <v>2858</v>
      </c>
      <c r="D493" s="73" t="s">
        <v>7281</v>
      </c>
      <c r="E493" s="119" t="s">
        <v>6784</v>
      </c>
      <c r="F493" s="23" t="s">
        <v>7774</v>
      </c>
      <c r="G493" s="17" t="s">
        <v>6805</v>
      </c>
      <c r="H493" s="23" t="s">
        <v>7811</v>
      </c>
      <c r="I493" s="17" t="s">
        <v>6806</v>
      </c>
      <c r="J493" s="22">
        <v>2</v>
      </c>
      <c r="K493" s="20" t="s">
        <v>4519</v>
      </c>
      <c r="L493" s="20" t="s">
        <v>4522</v>
      </c>
      <c r="M493" s="25"/>
      <c r="N493" s="17" t="s">
        <v>111</v>
      </c>
      <c r="O493" s="14">
        <v>927146.43</v>
      </c>
      <c r="P493" s="14">
        <v>340407.98</v>
      </c>
      <c r="Q493" s="14">
        <v>1267554.4100000001</v>
      </c>
      <c r="R493" s="27">
        <v>41000</v>
      </c>
      <c r="S493" s="18"/>
      <c r="T493" s="14">
        <v>491387.61</v>
      </c>
      <c r="U493" s="17" t="s">
        <v>181</v>
      </c>
      <c r="V493" s="17" t="s">
        <v>31</v>
      </c>
    </row>
    <row r="494" spans="1:22" ht="15.75" customHeight="1" x14ac:dyDescent="0.25">
      <c r="A494" s="17"/>
      <c r="B494" s="23"/>
      <c r="C494" s="70"/>
      <c r="D494" s="71"/>
      <c r="E494" s="17"/>
      <c r="F494" s="23"/>
      <c r="G494" s="126" t="s">
        <v>7810</v>
      </c>
      <c r="H494" s="127" t="s">
        <v>7812</v>
      </c>
      <c r="I494" s="17"/>
      <c r="J494" s="22"/>
      <c r="K494" s="20"/>
      <c r="L494" s="20"/>
      <c r="M494" s="25"/>
      <c r="N494" s="17"/>
      <c r="O494" s="14"/>
      <c r="P494" s="14"/>
      <c r="Q494" s="14"/>
      <c r="R494" s="27"/>
      <c r="S494" s="18"/>
      <c r="T494" s="14"/>
      <c r="U494" s="17"/>
      <c r="V494" s="17"/>
    </row>
    <row r="495" spans="1:22" ht="15.75" customHeight="1" x14ac:dyDescent="0.25">
      <c r="A495" s="17" t="s">
        <v>2148</v>
      </c>
      <c r="B495" s="23" t="s">
        <v>7269</v>
      </c>
      <c r="C495" s="17" t="s">
        <v>1878</v>
      </c>
      <c r="D495" s="23" t="s">
        <v>7282</v>
      </c>
      <c r="E495" s="17" t="s">
        <v>1561</v>
      </c>
      <c r="F495" s="23" t="s">
        <v>7813</v>
      </c>
      <c r="G495" s="17" t="s">
        <v>3794</v>
      </c>
      <c r="H495" s="23" t="s">
        <v>7824</v>
      </c>
      <c r="I495" s="17" t="s">
        <v>6262</v>
      </c>
      <c r="J495" s="22">
        <v>1</v>
      </c>
      <c r="K495" s="20" t="s">
        <v>4511</v>
      </c>
      <c r="L495" s="20" t="s">
        <v>4577</v>
      </c>
      <c r="M495" s="16">
        <v>63</v>
      </c>
      <c r="N495" s="17" t="s">
        <v>28</v>
      </c>
      <c r="O495" s="14">
        <v>536327</v>
      </c>
      <c r="P495" s="14">
        <v>163571</v>
      </c>
      <c r="Q495" s="14">
        <v>699898</v>
      </c>
      <c r="R495" s="19">
        <v>40984</v>
      </c>
      <c r="S495" s="18"/>
      <c r="T495" s="14">
        <v>429061.6</v>
      </c>
      <c r="U495" s="17" t="s">
        <v>181</v>
      </c>
      <c r="V495" s="17" t="s">
        <v>246</v>
      </c>
    </row>
    <row r="496" spans="1:22" ht="15.75" customHeight="1" x14ac:dyDescent="0.25">
      <c r="A496" s="17" t="s">
        <v>2148</v>
      </c>
      <c r="B496" s="23" t="s">
        <v>7269</v>
      </c>
      <c r="C496" s="17" t="s">
        <v>1878</v>
      </c>
      <c r="D496" s="23" t="s">
        <v>7282</v>
      </c>
      <c r="E496" s="17" t="s">
        <v>1561</v>
      </c>
      <c r="F496" s="23" t="s">
        <v>7813</v>
      </c>
      <c r="G496" s="17" t="s">
        <v>356</v>
      </c>
      <c r="H496" s="23" t="s">
        <v>7825</v>
      </c>
      <c r="I496" s="17" t="s">
        <v>1514</v>
      </c>
      <c r="J496" s="22">
        <v>1</v>
      </c>
      <c r="K496" s="20" t="s">
        <v>4511</v>
      </c>
      <c r="L496" s="20" t="s">
        <v>3148</v>
      </c>
      <c r="M496" s="16">
        <v>1</v>
      </c>
      <c r="N496" s="17" t="s">
        <v>76</v>
      </c>
      <c r="O496" s="14">
        <v>1187635</v>
      </c>
      <c r="P496" s="14">
        <v>321784</v>
      </c>
      <c r="Q496" s="14">
        <v>1509419</v>
      </c>
      <c r="R496" s="18"/>
      <c r="S496" s="18"/>
      <c r="T496" s="14">
        <v>0</v>
      </c>
      <c r="U496" s="17" t="s">
        <v>29</v>
      </c>
      <c r="V496" s="17" t="s">
        <v>31</v>
      </c>
    </row>
    <row r="497" spans="1:22" ht="15.75" customHeight="1" x14ac:dyDescent="0.25">
      <c r="A497" s="17" t="s">
        <v>2148</v>
      </c>
      <c r="B497" s="23" t="s">
        <v>7269</v>
      </c>
      <c r="C497" s="17" t="s">
        <v>1878</v>
      </c>
      <c r="D497" s="23" t="s">
        <v>7282</v>
      </c>
      <c r="E497" s="17" t="s">
        <v>1561</v>
      </c>
      <c r="F497" s="23" t="s">
        <v>7813</v>
      </c>
      <c r="G497" s="17" t="s">
        <v>491</v>
      </c>
      <c r="H497" s="23" t="s">
        <v>7826</v>
      </c>
      <c r="I497" s="17" t="s">
        <v>490</v>
      </c>
      <c r="J497" s="22">
        <v>1</v>
      </c>
      <c r="K497" s="20" t="s">
        <v>4508</v>
      </c>
      <c r="L497" s="20" t="s">
        <v>4183</v>
      </c>
      <c r="M497" s="16">
        <v>0.24</v>
      </c>
      <c r="N497" s="17" t="s">
        <v>51</v>
      </c>
      <c r="O497" s="14">
        <v>620473</v>
      </c>
      <c r="P497" s="14">
        <v>180184</v>
      </c>
      <c r="Q497" s="14">
        <v>800657</v>
      </c>
      <c r="R497" s="27">
        <v>40978</v>
      </c>
      <c r="S497" s="18"/>
      <c r="T497" s="14">
        <v>496378</v>
      </c>
      <c r="U497" s="17" t="s">
        <v>181</v>
      </c>
      <c r="V497" s="17" t="s">
        <v>246</v>
      </c>
    </row>
    <row r="498" spans="1:22" ht="15.75" customHeight="1" x14ac:dyDescent="0.25">
      <c r="A498" s="17" t="s">
        <v>2148</v>
      </c>
      <c r="B498" s="23" t="s">
        <v>7269</v>
      </c>
      <c r="C498" s="17" t="s">
        <v>1878</v>
      </c>
      <c r="D498" s="23" t="s">
        <v>7282</v>
      </c>
      <c r="E498" s="17" t="s">
        <v>1561</v>
      </c>
      <c r="F498" s="23" t="s">
        <v>7813</v>
      </c>
      <c r="G498" s="17" t="s">
        <v>73</v>
      </c>
      <c r="H498" s="23" t="s">
        <v>7827</v>
      </c>
      <c r="I498" s="17" t="s">
        <v>490</v>
      </c>
      <c r="J498" s="22">
        <v>1</v>
      </c>
      <c r="K498" s="20" t="s">
        <v>4508</v>
      </c>
      <c r="L498" s="20" t="s">
        <v>4183</v>
      </c>
      <c r="M498" s="16">
        <v>0.2</v>
      </c>
      <c r="N498" s="17" t="s">
        <v>51</v>
      </c>
      <c r="O498" s="14">
        <v>467241</v>
      </c>
      <c r="P498" s="14">
        <v>218621</v>
      </c>
      <c r="Q498" s="14">
        <v>685862</v>
      </c>
      <c r="R498" s="19">
        <v>41039</v>
      </c>
      <c r="S498" s="18"/>
      <c r="T498" s="14">
        <v>373793</v>
      </c>
      <c r="U498" s="17" t="s">
        <v>181</v>
      </c>
      <c r="V498" s="17" t="s">
        <v>246</v>
      </c>
    </row>
    <row r="499" spans="1:22" ht="15.75" customHeight="1" x14ac:dyDescent="0.25">
      <c r="A499" s="17" t="s">
        <v>2148</v>
      </c>
      <c r="B499" s="23" t="s">
        <v>7269</v>
      </c>
      <c r="C499" s="17" t="s">
        <v>1878</v>
      </c>
      <c r="D499" s="23" t="s">
        <v>7282</v>
      </c>
      <c r="E499" s="17" t="s">
        <v>1561</v>
      </c>
      <c r="F499" s="23" t="s">
        <v>7813</v>
      </c>
      <c r="G499" s="17" t="s">
        <v>3141</v>
      </c>
      <c r="H499" s="23" t="s">
        <v>7828</v>
      </c>
      <c r="I499" s="17" t="s">
        <v>6322</v>
      </c>
      <c r="J499" s="22">
        <v>1</v>
      </c>
      <c r="K499" s="20" t="s">
        <v>4508</v>
      </c>
      <c r="L499" s="20" t="s">
        <v>4538</v>
      </c>
      <c r="M499" s="16">
        <v>0.6</v>
      </c>
      <c r="N499" s="17" t="s">
        <v>51</v>
      </c>
      <c r="O499" s="14">
        <v>1076812</v>
      </c>
      <c r="P499" s="14">
        <v>292810</v>
      </c>
      <c r="Q499" s="14">
        <v>1369622</v>
      </c>
      <c r="R499" s="27">
        <v>40971</v>
      </c>
      <c r="S499" s="18"/>
      <c r="T499" s="14">
        <v>861449.6</v>
      </c>
      <c r="U499" s="17" t="s">
        <v>181</v>
      </c>
      <c r="V499" s="17" t="s">
        <v>246</v>
      </c>
    </row>
    <row r="500" spans="1:22" ht="15.75" customHeight="1" x14ac:dyDescent="0.25">
      <c r="A500" s="17" t="s">
        <v>2148</v>
      </c>
      <c r="B500" s="23" t="s">
        <v>7269</v>
      </c>
      <c r="C500" s="17" t="s">
        <v>1878</v>
      </c>
      <c r="D500" s="23" t="s">
        <v>7282</v>
      </c>
      <c r="E500" s="17" t="s">
        <v>1561</v>
      </c>
      <c r="F500" s="23" t="s">
        <v>7813</v>
      </c>
      <c r="G500" s="17" t="s">
        <v>6323</v>
      </c>
      <c r="H500" s="23" t="s">
        <v>7829</v>
      </c>
      <c r="I500" s="17" t="s">
        <v>490</v>
      </c>
      <c r="J500" s="22">
        <v>1</v>
      </c>
      <c r="K500" s="20" t="s">
        <v>4508</v>
      </c>
      <c r="L500" s="20" t="s">
        <v>4183</v>
      </c>
      <c r="M500" s="16">
        <v>0.34</v>
      </c>
      <c r="N500" s="17" t="s">
        <v>51</v>
      </c>
      <c r="O500" s="14">
        <v>814955</v>
      </c>
      <c r="P500" s="14">
        <v>232339</v>
      </c>
      <c r="Q500" s="14">
        <v>1047294</v>
      </c>
      <c r="R500" s="19">
        <v>41015</v>
      </c>
      <c r="S500" s="18"/>
      <c r="T500" s="14">
        <v>651964</v>
      </c>
      <c r="U500" s="17" t="s">
        <v>181</v>
      </c>
      <c r="V500" s="17" t="s">
        <v>246</v>
      </c>
    </row>
    <row r="501" spans="1:22" ht="15.75" customHeight="1" x14ac:dyDescent="0.25">
      <c r="A501" s="17" t="s">
        <v>2148</v>
      </c>
      <c r="B501" s="23" t="s">
        <v>7269</v>
      </c>
      <c r="C501" s="17" t="s">
        <v>1878</v>
      </c>
      <c r="D501" s="23" t="s">
        <v>7282</v>
      </c>
      <c r="E501" s="17" t="s">
        <v>1561</v>
      </c>
      <c r="F501" s="23" t="s">
        <v>7813</v>
      </c>
      <c r="G501" s="17" t="s">
        <v>3792</v>
      </c>
      <c r="H501" s="23" t="s">
        <v>7830</v>
      </c>
      <c r="I501" s="17" t="s">
        <v>490</v>
      </c>
      <c r="J501" s="22">
        <v>1</v>
      </c>
      <c r="K501" s="20" t="s">
        <v>4508</v>
      </c>
      <c r="L501" s="20" t="s">
        <v>4183</v>
      </c>
      <c r="M501" s="16">
        <v>0.36</v>
      </c>
      <c r="N501" s="17" t="s">
        <v>51</v>
      </c>
      <c r="O501" s="14">
        <v>813207</v>
      </c>
      <c r="P501" s="14">
        <v>231452</v>
      </c>
      <c r="Q501" s="14">
        <v>1044659</v>
      </c>
      <c r="R501" s="19">
        <v>41039</v>
      </c>
      <c r="S501" s="18"/>
      <c r="T501" s="14">
        <v>650565.6</v>
      </c>
      <c r="U501" s="17" t="s">
        <v>181</v>
      </c>
      <c r="V501" s="17" t="s">
        <v>246</v>
      </c>
    </row>
    <row r="502" spans="1:22" ht="15.75" customHeight="1" x14ac:dyDescent="0.25">
      <c r="A502" s="17" t="s">
        <v>2148</v>
      </c>
      <c r="B502" s="23" t="s">
        <v>7269</v>
      </c>
      <c r="C502" s="17" t="s">
        <v>1878</v>
      </c>
      <c r="D502" s="23" t="s">
        <v>7282</v>
      </c>
      <c r="E502" s="17" t="s">
        <v>1561</v>
      </c>
      <c r="F502" s="23" t="s">
        <v>7813</v>
      </c>
      <c r="G502" s="17" t="s">
        <v>3089</v>
      </c>
      <c r="H502" s="23" t="s">
        <v>7831</v>
      </c>
      <c r="I502" s="17" t="s">
        <v>490</v>
      </c>
      <c r="J502" s="22">
        <v>1</v>
      </c>
      <c r="K502" s="20" t="s">
        <v>4508</v>
      </c>
      <c r="L502" s="20" t="s">
        <v>4183</v>
      </c>
      <c r="M502" s="16">
        <v>0.6</v>
      </c>
      <c r="N502" s="17" t="s">
        <v>51</v>
      </c>
      <c r="O502" s="14">
        <v>909979</v>
      </c>
      <c r="P502" s="14">
        <v>253216</v>
      </c>
      <c r="Q502" s="14">
        <v>1163195</v>
      </c>
      <c r="R502" s="27">
        <v>41025</v>
      </c>
      <c r="S502" s="18"/>
      <c r="T502" s="14">
        <v>727983</v>
      </c>
      <c r="U502" s="17" t="s">
        <v>181</v>
      </c>
      <c r="V502" s="17" t="s">
        <v>246</v>
      </c>
    </row>
    <row r="503" spans="1:22" ht="15.75" customHeight="1" x14ac:dyDescent="0.25">
      <c r="A503" s="17" t="s">
        <v>2148</v>
      </c>
      <c r="B503" s="23" t="s">
        <v>7269</v>
      </c>
      <c r="C503" s="17" t="s">
        <v>1878</v>
      </c>
      <c r="D503" s="23" t="s">
        <v>7282</v>
      </c>
      <c r="E503" s="17" t="s">
        <v>1561</v>
      </c>
      <c r="F503" s="23" t="s">
        <v>7813</v>
      </c>
      <c r="G503" s="17" t="s">
        <v>3793</v>
      </c>
      <c r="H503" s="23" t="s">
        <v>7832</v>
      </c>
      <c r="I503" s="17" t="s">
        <v>490</v>
      </c>
      <c r="J503" s="22">
        <v>1</v>
      </c>
      <c r="K503" s="20" t="s">
        <v>4508</v>
      </c>
      <c r="L503" s="20" t="s">
        <v>4183</v>
      </c>
      <c r="M503" s="16">
        <v>0.18</v>
      </c>
      <c r="N503" s="17" t="s">
        <v>51</v>
      </c>
      <c r="O503" s="14">
        <v>415774</v>
      </c>
      <c r="P503" s="14">
        <v>124359</v>
      </c>
      <c r="Q503" s="14">
        <v>540133</v>
      </c>
      <c r="R503" s="19">
        <v>40995</v>
      </c>
      <c r="S503" s="27">
        <v>41115</v>
      </c>
      <c r="T503" s="14">
        <v>332619</v>
      </c>
      <c r="U503" s="17" t="s">
        <v>181</v>
      </c>
      <c r="V503" s="17" t="s">
        <v>40</v>
      </c>
    </row>
    <row r="504" spans="1:22" ht="15.75" customHeight="1" x14ac:dyDescent="0.25">
      <c r="A504" s="17" t="s">
        <v>2148</v>
      </c>
      <c r="B504" s="23" t="s">
        <v>7269</v>
      </c>
      <c r="C504" s="17" t="s">
        <v>1878</v>
      </c>
      <c r="D504" s="23" t="s">
        <v>7282</v>
      </c>
      <c r="E504" s="17" t="s">
        <v>1561</v>
      </c>
      <c r="F504" s="23" t="s">
        <v>7813</v>
      </c>
      <c r="G504" s="17" t="s">
        <v>6324</v>
      </c>
      <c r="H504" s="23" t="s">
        <v>7833</v>
      </c>
      <c r="I504" s="17" t="s">
        <v>3192</v>
      </c>
      <c r="J504" s="22">
        <v>1</v>
      </c>
      <c r="K504" s="20" t="s">
        <v>4511</v>
      </c>
      <c r="L504" s="20" t="s">
        <v>3192</v>
      </c>
      <c r="M504" s="16">
        <v>48</v>
      </c>
      <c r="N504" s="17" t="s">
        <v>38</v>
      </c>
      <c r="O504" s="14">
        <v>489369</v>
      </c>
      <c r="P504" s="14">
        <v>229604</v>
      </c>
      <c r="Q504" s="14">
        <v>718973</v>
      </c>
      <c r="R504" s="19">
        <v>41023</v>
      </c>
      <c r="S504" s="18"/>
      <c r="T504" s="14">
        <v>391495</v>
      </c>
      <c r="U504" s="17" t="s">
        <v>181</v>
      </c>
      <c r="V504" s="17" t="s">
        <v>246</v>
      </c>
    </row>
    <row r="505" spans="1:22" ht="15.75" customHeight="1" x14ac:dyDescent="0.25">
      <c r="A505" s="17" t="s">
        <v>2148</v>
      </c>
      <c r="B505" s="23" t="s">
        <v>7269</v>
      </c>
      <c r="C505" s="17" t="s">
        <v>1878</v>
      </c>
      <c r="D505" s="23" t="s">
        <v>7282</v>
      </c>
      <c r="E505" s="17" t="s">
        <v>1561</v>
      </c>
      <c r="F505" s="23" t="s">
        <v>7813</v>
      </c>
      <c r="G505" s="17" t="s">
        <v>4050</v>
      </c>
      <c r="H505" s="23" t="s">
        <v>7834</v>
      </c>
      <c r="I505" s="17" t="s">
        <v>6325</v>
      </c>
      <c r="J505" s="22">
        <v>1</v>
      </c>
      <c r="K505" s="20" t="s">
        <v>4519</v>
      </c>
      <c r="L505" s="20" t="s">
        <v>4520</v>
      </c>
      <c r="M505" s="16">
        <v>160</v>
      </c>
      <c r="N505" s="17" t="s">
        <v>137</v>
      </c>
      <c r="O505" s="14">
        <v>3263772</v>
      </c>
      <c r="P505" s="14">
        <v>1122950</v>
      </c>
      <c r="Q505" s="14">
        <v>4386722</v>
      </c>
      <c r="R505" s="25"/>
      <c r="S505" s="18"/>
      <c r="T505" s="14">
        <v>2611017.6</v>
      </c>
      <c r="U505" s="17" t="s">
        <v>181</v>
      </c>
      <c r="V505" s="17" t="s">
        <v>31</v>
      </c>
    </row>
    <row r="506" spans="1:22" ht="15.75" customHeight="1" x14ac:dyDescent="0.25">
      <c r="A506" s="17" t="s">
        <v>2148</v>
      </c>
      <c r="B506" s="23" t="s">
        <v>7269</v>
      </c>
      <c r="C506" s="17" t="s">
        <v>1878</v>
      </c>
      <c r="D506" s="23" t="s">
        <v>7282</v>
      </c>
      <c r="E506" s="17" t="s">
        <v>1561</v>
      </c>
      <c r="F506" s="23" t="s">
        <v>7813</v>
      </c>
      <c r="G506" s="17" t="s">
        <v>125</v>
      </c>
      <c r="H506" s="23" t="s">
        <v>7835</v>
      </c>
      <c r="I506" s="17" t="s">
        <v>490</v>
      </c>
      <c r="J506" s="22">
        <v>1</v>
      </c>
      <c r="K506" s="20" t="s">
        <v>4508</v>
      </c>
      <c r="L506" s="20" t="s">
        <v>4183</v>
      </c>
      <c r="M506" s="16">
        <v>0.25</v>
      </c>
      <c r="N506" s="17" t="s">
        <v>51</v>
      </c>
      <c r="O506" s="14">
        <v>479764</v>
      </c>
      <c r="P506" s="14">
        <v>143646</v>
      </c>
      <c r="Q506" s="14">
        <v>623410</v>
      </c>
      <c r="R506" s="19">
        <v>40982</v>
      </c>
      <c r="S506" s="18"/>
      <c r="T506" s="14">
        <v>383811.2</v>
      </c>
      <c r="U506" s="17" t="s">
        <v>181</v>
      </c>
      <c r="V506" s="17" t="s">
        <v>246</v>
      </c>
    </row>
    <row r="507" spans="1:22" ht="15.75" customHeight="1" x14ac:dyDescent="0.25">
      <c r="A507" s="17" t="s">
        <v>2148</v>
      </c>
      <c r="B507" s="23" t="s">
        <v>7269</v>
      </c>
      <c r="C507" s="17" t="s">
        <v>1878</v>
      </c>
      <c r="D507" s="23" t="s">
        <v>7282</v>
      </c>
      <c r="E507" s="17" t="s">
        <v>1561</v>
      </c>
      <c r="F507" s="23" t="s">
        <v>7813</v>
      </c>
      <c r="G507" s="17" t="s">
        <v>4052</v>
      </c>
      <c r="H507" s="23" t="s">
        <v>7836</v>
      </c>
      <c r="I507" s="17" t="s">
        <v>490</v>
      </c>
      <c r="J507" s="22">
        <v>1</v>
      </c>
      <c r="K507" s="20" t="s">
        <v>4508</v>
      </c>
      <c r="L507" s="20" t="s">
        <v>4183</v>
      </c>
      <c r="M507" s="16">
        <v>0.3</v>
      </c>
      <c r="N507" s="17" t="s">
        <v>51</v>
      </c>
      <c r="O507" s="14">
        <v>856595</v>
      </c>
      <c r="P507" s="14">
        <v>243165</v>
      </c>
      <c r="Q507" s="14">
        <v>1099760</v>
      </c>
      <c r="R507" s="27">
        <v>41001</v>
      </c>
      <c r="S507" s="18"/>
      <c r="T507" s="14">
        <v>685276</v>
      </c>
      <c r="U507" s="17" t="s">
        <v>181</v>
      </c>
      <c r="V507" s="17" t="s">
        <v>246</v>
      </c>
    </row>
    <row r="508" spans="1:22" ht="15.75" customHeight="1" x14ac:dyDescent="0.25">
      <c r="A508" s="17" t="s">
        <v>2148</v>
      </c>
      <c r="B508" s="23" t="s">
        <v>7269</v>
      </c>
      <c r="C508" s="17" t="s">
        <v>1878</v>
      </c>
      <c r="D508" s="23" t="s">
        <v>7282</v>
      </c>
      <c r="E508" s="17" t="s">
        <v>1561</v>
      </c>
      <c r="F508" s="23" t="s">
        <v>7813</v>
      </c>
      <c r="G508" s="17" t="s">
        <v>2596</v>
      </c>
      <c r="H508" s="23" t="s">
        <v>7837</v>
      </c>
      <c r="I508" s="17" t="s">
        <v>3267</v>
      </c>
      <c r="J508" s="22">
        <v>1</v>
      </c>
      <c r="K508" s="20" t="s">
        <v>4511</v>
      </c>
      <c r="L508" s="20" t="s">
        <v>3267</v>
      </c>
      <c r="M508" s="16">
        <v>48</v>
      </c>
      <c r="N508" s="17" t="s">
        <v>38</v>
      </c>
      <c r="O508" s="14">
        <v>510362</v>
      </c>
      <c r="P508" s="14">
        <v>239527</v>
      </c>
      <c r="Q508" s="14">
        <v>749889</v>
      </c>
      <c r="R508" s="27">
        <v>41022</v>
      </c>
      <c r="S508" s="18"/>
      <c r="T508" s="14">
        <v>408290</v>
      </c>
      <c r="U508" s="17" t="s">
        <v>181</v>
      </c>
      <c r="V508" s="17" t="s">
        <v>246</v>
      </c>
    </row>
    <row r="509" spans="1:22" ht="15.75" customHeight="1" x14ac:dyDescent="0.25">
      <c r="A509" s="17" t="s">
        <v>2148</v>
      </c>
      <c r="B509" s="23" t="s">
        <v>7269</v>
      </c>
      <c r="C509" s="17" t="s">
        <v>1878</v>
      </c>
      <c r="D509" s="23" t="s">
        <v>7282</v>
      </c>
      <c r="E509" s="17" t="s">
        <v>1561</v>
      </c>
      <c r="F509" s="23" t="s">
        <v>7813</v>
      </c>
      <c r="G509" s="17" t="s">
        <v>3949</v>
      </c>
      <c r="H509" s="23" t="s">
        <v>7838</v>
      </c>
      <c r="I509" s="17" t="s">
        <v>6326</v>
      </c>
      <c r="J509" s="22">
        <v>1</v>
      </c>
      <c r="K509" s="20" t="s">
        <v>4511</v>
      </c>
      <c r="L509" s="20" t="s">
        <v>3148</v>
      </c>
      <c r="M509" s="16">
        <v>1</v>
      </c>
      <c r="N509" s="17" t="s">
        <v>76</v>
      </c>
      <c r="O509" s="14">
        <v>360759</v>
      </c>
      <c r="P509" s="14">
        <v>180887</v>
      </c>
      <c r="Q509" s="14">
        <v>541646</v>
      </c>
      <c r="R509" s="18"/>
      <c r="S509" s="18"/>
      <c r="T509" s="14">
        <v>0</v>
      </c>
      <c r="U509" s="17" t="s">
        <v>29</v>
      </c>
      <c r="V509" s="17" t="s">
        <v>31</v>
      </c>
    </row>
    <row r="510" spans="1:22" ht="15.75" customHeight="1" x14ac:dyDescent="0.25">
      <c r="A510" s="17" t="s">
        <v>2148</v>
      </c>
      <c r="B510" s="23" t="s">
        <v>7269</v>
      </c>
      <c r="C510" s="17" t="s">
        <v>1878</v>
      </c>
      <c r="D510" s="23" t="s">
        <v>7282</v>
      </c>
      <c r="E510" s="17" t="s">
        <v>1561</v>
      </c>
      <c r="F510" s="23" t="s">
        <v>7813</v>
      </c>
      <c r="G510" s="17" t="s">
        <v>3795</v>
      </c>
      <c r="H510" s="23" t="s">
        <v>7839</v>
      </c>
      <c r="I510" s="17" t="s">
        <v>6327</v>
      </c>
      <c r="J510" s="22">
        <v>1</v>
      </c>
      <c r="K510" s="20" t="s">
        <v>4541</v>
      </c>
      <c r="L510" s="20" t="s">
        <v>4600</v>
      </c>
      <c r="M510" s="16">
        <v>2</v>
      </c>
      <c r="N510" s="17" t="s">
        <v>241</v>
      </c>
      <c r="O510" s="14">
        <v>506981</v>
      </c>
      <c r="P510" s="14">
        <v>151626</v>
      </c>
      <c r="Q510" s="14">
        <v>658607</v>
      </c>
      <c r="R510" s="27">
        <v>41058</v>
      </c>
      <c r="S510" s="18"/>
      <c r="T510" s="14">
        <v>405585</v>
      </c>
      <c r="U510" s="17" t="s">
        <v>181</v>
      </c>
      <c r="V510" s="17" t="s">
        <v>246</v>
      </c>
    </row>
    <row r="511" spans="1:22" ht="15.75" customHeight="1" x14ac:dyDescent="0.25">
      <c r="A511" s="17" t="s">
        <v>2148</v>
      </c>
      <c r="B511" s="23" t="s">
        <v>7269</v>
      </c>
      <c r="C511" s="17" t="s">
        <v>1878</v>
      </c>
      <c r="D511" s="23" t="s">
        <v>7282</v>
      </c>
      <c r="E511" s="17" t="s">
        <v>1561</v>
      </c>
      <c r="F511" s="23" t="s">
        <v>7813</v>
      </c>
      <c r="G511" s="17" t="s">
        <v>6328</v>
      </c>
      <c r="H511" s="23" t="s">
        <v>7840</v>
      </c>
      <c r="I511" s="17" t="s">
        <v>490</v>
      </c>
      <c r="J511" s="22">
        <v>1</v>
      </c>
      <c r="K511" s="20" t="s">
        <v>4508</v>
      </c>
      <c r="L511" s="20" t="s">
        <v>4183</v>
      </c>
      <c r="M511" s="16">
        <v>0.21</v>
      </c>
      <c r="N511" s="17" t="s">
        <v>51</v>
      </c>
      <c r="O511" s="14">
        <v>550647</v>
      </c>
      <c r="P511" s="14">
        <v>161917</v>
      </c>
      <c r="Q511" s="14">
        <v>712564</v>
      </c>
      <c r="R511" s="27">
        <v>41016</v>
      </c>
      <c r="S511" s="18"/>
      <c r="T511" s="14">
        <v>440518</v>
      </c>
      <c r="U511" s="17" t="s">
        <v>181</v>
      </c>
      <c r="V511" s="17" t="s">
        <v>246</v>
      </c>
    </row>
    <row r="512" spans="1:22" ht="15.75" customHeight="1" x14ac:dyDescent="0.25">
      <c r="A512" s="17" t="s">
        <v>2148</v>
      </c>
      <c r="B512" s="23" t="s">
        <v>7269</v>
      </c>
      <c r="C512" s="17" t="s">
        <v>1878</v>
      </c>
      <c r="D512" s="23" t="s">
        <v>7282</v>
      </c>
      <c r="E512" s="17" t="s">
        <v>1561</v>
      </c>
      <c r="F512" s="23" t="s">
        <v>7813</v>
      </c>
      <c r="G512" s="17" t="s">
        <v>1745</v>
      </c>
      <c r="H512" s="23" t="s">
        <v>7841</v>
      </c>
      <c r="I512" s="17" t="s">
        <v>6329</v>
      </c>
      <c r="J512" s="22">
        <v>1</v>
      </c>
      <c r="K512" s="20" t="s">
        <v>4511</v>
      </c>
      <c r="L512" s="20" t="s">
        <v>3148</v>
      </c>
      <c r="M512" s="16">
        <v>1</v>
      </c>
      <c r="N512" s="17" t="s">
        <v>76</v>
      </c>
      <c r="O512" s="14">
        <v>483839</v>
      </c>
      <c r="P512" s="14">
        <v>152573</v>
      </c>
      <c r="Q512" s="14">
        <v>636412</v>
      </c>
      <c r="R512" s="18"/>
      <c r="S512" s="18"/>
      <c r="T512" s="14">
        <v>0</v>
      </c>
      <c r="U512" s="17" t="s">
        <v>29</v>
      </c>
      <c r="V512" s="17" t="s">
        <v>31</v>
      </c>
    </row>
    <row r="513" spans="1:22" ht="15.75" customHeight="1" x14ac:dyDescent="0.25">
      <c r="A513" s="17" t="s">
        <v>2148</v>
      </c>
      <c r="B513" s="23" t="s">
        <v>7269</v>
      </c>
      <c r="C513" s="17" t="s">
        <v>1878</v>
      </c>
      <c r="D513" s="23" t="s">
        <v>7282</v>
      </c>
      <c r="E513" s="17" t="s">
        <v>1561</v>
      </c>
      <c r="F513" s="23" t="s">
        <v>7813</v>
      </c>
      <c r="G513" s="17" t="s">
        <v>4053</v>
      </c>
      <c r="H513" s="23" t="s">
        <v>7842</v>
      </c>
      <c r="I513" s="17" t="s">
        <v>1738</v>
      </c>
      <c r="J513" s="22">
        <v>1</v>
      </c>
      <c r="K513" s="20" t="s">
        <v>4541</v>
      </c>
      <c r="L513" s="20" t="s">
        <v>4581</v>
      </c>
      <c r="M513" s="16">
        <v>80</v>
      </c>
      <c r="N513" s="17" t="s">
        <v>137</v>
      </c>
      <c r="O513" s="14">
        <v>55509</v>
      </c>
      <c r="P513" s="14">
        <v>309921</v>
      </c>
      <c r="Q513" s="14">
        <v>365430</v>
      </c>
      <c r="R513" s="27">
        <v>41024</v>
      </c>
      <c r="S513" s="27">
        <v>41115</v>
      </c>
      <c r="T513" s="14">
        <v>44407.199999999997</v>
      </c>
      <c r="U513" s="17" t="s">
        <v>181</v>
      </c>
      <c r="V513" s="17" t="s">
        <v>40</v>
      </c>
    </row>
    <row r="514" spans="1:22" ht="15.75" customHeight="1" x14ac:dyDescent="0.25">
      <c r="A514" s="17" t="s">
        <v>2148</v>
      </c>
      <c r="B514" s="23" t="s">
        <v>7269</v>
      </c>
      <c r="C514" s="17" t="s">
        <v>1878</v>
      </c>
      <c r="D514" s="23" t="s">
        <v>7282</v>
      </c>
      <c r="E514" s="17" t="s">
        <v>3823</v>
      </c>
      <c r="F514" s="23" t="s">
        <v>7814</v>
      </c>
      <c r="G514" s="17" t="s">
        <v>6330</v>
      </c>
      <c r="H514" s="23" t="s">
        <v>7843</v>
      </c>
      <c r="I514" s="17" t="s">
        <v>277</v>
      </c>
      <c r="J514" s="22">
        <v>1</v>
      </c>
      <c r="K514" s="20" t="s">
        <v>4541</v>
      </c>
      <c r="L514" s="20" t="s">
        <v>4581</v>
      </c>
      <c r="M514" s="16">
        <v>206</v>
      </c>
      <c r="N514" s="17" t="s">
        <v>137</v>
      </c>
      <c r="O514" s="14">
        <v>423547</v>
      </c>
      <c r="P514" s="14">
        <v>112259</v>
      </c>
      <c r="Q514" s="14">
        <v>535806</v>
      </c>
      <c r="R514" s="27">
        <v>40962</v>
      </c>
      <c r="S514" s="18"/>
      <c r="T514" s="14">
        <v>338838</v>
      </c>
      <c r="U514" s="17" t="s">
        <v>181</v>
      </c>
      <c r="V514" s="17" t="s">
        <v>246</v>
      </c>
    </row>
    <row r="515" spans="1:22" ht="15.75" customHeight="1" x14ac:dyDescent="0.25">
      <c r="A515" s="17" t="s">
        <v>2148</v>
      </c>
      <c r="B515" s="23" t="s">
        <v>7269</v>
      </c>
      <c r="C515" s="17" t="s">
        <v>1878</v>
      </c>
      <c r="D515" s="23" t="s">
        <v>7282</v>
      </c>
      <c r="E515" s="17" t="s">
        <v>3823</v>
      </c>
      <c r="F515" s="23" t="s">
        <v>7814</v>
      </c>
      <c r="G515" s="17" t="s">
        <v>2398</v>
      </c>
      <c r="H515" s="23" t="s">
        <v>7844</v>
      </c>
      <c r="I515" s="17" t="s">
        <v>6331</v>
      </c>
      <c r="J515" s="22">
        <v>1</v>
      </c>
      <c r="K515" s="20" t="s">
        <v>4511</v>
      </c>
      <c r="L515" s="20" t="s">
        <v>3148</v>
      </c>
      <c r="M515" s="16">
        <v>1</v>
      </c>
      <c r="N515" s="17" t="s">
        <v>76</v>
      </c>
      <c r="O515" s="14">
        <v>335455</v>
      </c>
      <c r="P515" s="14">
        <v>104187</v>
      </c>
      <c r="Q515" s="14">
        <v>439642</v>
      </c>
      <c r="R515" s="25"/>
      <c r="S515" s="25"/>
      <c r="T515" s="14">
        <v>0</v>
      </c>
      <c r="U515" s="17" t="s">
        <v>29</v>
      </c>
      <c r="V515" s="17" t="s">
        <v>31</v>
      </c>
    </row>
    <row r="516" spans="1:22" ht="15.75" customHeight="1" x14ac:dyDescent="0.25">
      <c r="A516" s="17" t="s">
        <v>2148</v>
      </c>
      <c r="B516" s="23" t="s">
        <v>7269</v>
      </c>
      <c r="C516" s="17" t="s">
        <v>1878</v>
      </c>
      <c r="D516" s="23" t="s">
        <v>7282</v>
      </c>
      <c r="E516" s="17" t="s">
        <v>3823</v>
      </c>
      <c r="F516" s="23" t="s">
        <v>7814</v>
      </c>
      <c r="G516" s="17" t="s">
        <v>3832</v>
      </c>
      <c r="H516" s="23" t="s">
        <v>7845</v>
      </c>
      <c r="I516" s="17" t="s">
        <v>277</v>
      </c>
      <c r="J516" s="22">
        <v>1</v>
      </c>
      <c r="K516" s="20" t="s">
        <v>4541</v>
      </c>
      <c r="L516" s="20" t="s">
        <v>4581</v>
      </c>
      <c r="M516" s="16">
        <v>188</v>
      </c>
      <c r="N516" s="17" t="s">
        <v>137</v>
      </c>
      <c r="O516" s="14">
        <v>257907</v>
      </c>
      <c r="P516" s="14">
        <v>74221</v>
      </c>
      <c r="Q516" s="14">
        <v>332128</v>
      </c>
      <c r="R516" s="19">
        <v>40949</v>
      </c>
      <c r="S516" s="25"/>
      <c r="T516" s="14">
        <v>206326</v>
      </c>
      <c r="U516" s="17" t="s">
        <v>181</v>
      </c>
      <c r="V516" s="17" t="s">
        <v>246</v>
      </c>
    </row>
    <row r="517" spans="1:22" ht="15.75" customHeight="1" x14ac:dyDescent="0.25">
      <c r="A517" s="17" t="s">
        <v>2148</v>
      </c>
      <c r="B517" s="23" t="s">
        <v>7269</v>
      </c>
      <c r="C517" s="17" t="s">
        <v>1878</v>
      </c>
      <c r="D517" s="23" t="s">
        <v>7282</v>
      </c>
      <c r="E517" s="17" t="s">
        <v>3823</v>
      </c>
      <c r="F517" s="23" t="s">
        <v>7814</v>
      </c>
      <c r="G517" s="17" t="s">
        <v>3833</v>
      </c>
      <c r="H517" s="23" t="s">
        <v>7846</v>
      </c>
      <c r="I517" s="17" t="s">
        <v>6332</v>
      </c>
      <c r="J517" s="22">
        <v>1</v>
      </c>
      <c r="K517" s="20" t="s">
        <v>4541</v>
      </c>
      <c r="L517" s="20" t="s">
        <v>4600</v>
      </c>
      <c r="M517" s="16">
        <v>32</v>
      </c>
      <c r="N517" s="17" t="s">
        <v>241</v>
      </c>
      <c r="O517" s="14">
        <v>468270</v>
      </c>
      <c r="P517" s="14">
        <v>127469</v>
      </c>
      <c r="Q517" s="14">
        <v>595739</v>
      </c>
      <c r="R517" s="19">
        <v>40980</v>
      </c>
      <c r="S517" s="25"/>
      <c r="T517" s="14">
        <v>374616</v>
      </c>
      <c r="U517" s="17" t="s">
        <v>181</v>
      </c>
      <c r="V517" s="17" t="s">
        <v>246</v>
      </c>
    </row>
    <row r="518" spans="1:22" ht="15.75" customHeight="1" x14ac:dyDescent="0.25">
      <c r="A518" s="17" t="s">
        <v>2148</v>
      </c>
      <c r="B518" s="23" t="s">
        <v>7269</v>
      </c>
      <c r="C518" s="17" t="s">
        <v>1878</v>
      </c>
      <c r="D518" s="23" t="s">
        <v>7282</v>
      </c>
      <c r="E518" s="17" t="s">
        <v>3823</v>
      </c>
      <c r="F518" s="23" t="s">
        <v>7814</v>
      </c>
      <c r="G518" s="17" t="s">
        <v>1060</v>
      </c>
      <c r="H518" s="23" t="s">
        <v>7847</v>
      </c>
      <c r="I518" s="17" t="s">
        <v>6333</v>
      </c>
      <c r="J518" s="22">
        <v>1</v>
      </c>
      <c r="K518" s="20" t="s">
        <v>4541</v>
      </c>
      <c r="L518" s="20" t="s">
        <v>4581</v>
      </c>
      <c r="M518" s="16">
        <v>365.5</v>
      </c>
      <c r="N518" s="17" t="s">
        <v>137</v>
      </c>
      <c r="O518" s="14">
        <v>400564</v>
      </c>
      <c r="P518" s="14">
        <v>106513</v>
      </c>
      <c r="Q518" s="14">
        <v>507077</v>
      </c>
      <c r="R518" s="19">
        <v>41022</v>
      </c>
      <c r="S518" s="25"/>
      <c r="T518" s="14">
        <v>320451</v>
      </c>
      <c r="U518" s="17" t="s">
        <v>181</v>
      </c>
      <c r="V518" s="17" t="s">
        <v>246</v>
      </c>
    </row>
    <row r="519" spans="1:22" ht="15.75" customHeight="1" x14ac:dyDescent="0.25">
      <c r="A519" s="17" t="s">
        <v>2148</v>
      </c>
      <c r="B519" s="23" t="s">
        <v>7269</v>
      </c>
      <c r="C519" s="17" t="s">
        <v>1878</v>
      </c>
      <c r="D519" s="23" t="s">
        <v>7282</v>
      </c>
      <c r="E519" s="17" t="s">
        <v>3823</v>
      </c>
      <c r="F519" s="23" t="s">
        <v>7814</v>
      </c>
      <c r="G519" s="17" t="s">
        <v>3829</v>
      </c>
      <c r="H519" s="23" t="s">
        <v>7848</v>
      </c>
      <c r="I519" s="17" t="s">
        <v>227</v>
      </c>
      <c r="J519" s="22">
        <v>1</v>
      </c>
      <c r="K519" s="20" t="s">
        <v>4541</v>
      </c>
      <c r="L519" s="20" t="s">
        <v>4581</v>
      </c>
      <c r="M519" s="16">
        <v>313</v>
      </c>
      <c r="N519" s="17" t="s">
        <v>137</v>
      </c>
      <c r="O519" s="14">
        <v>407811</v>
      </c>
      <c r="P519" s="14">
        <v>108325</v>
      </c>
      <c r="Q519" s="14">
        <v>516136</v>
      </c>
      <c r="R519" s="19">
        <v>41001</v>
      </c>
      <c r="S519" s="18"/>
      <c r="T519" s="14">
        <v>326249</v>
      </c>
      <c r="U519" s="17" t="s">
        <v>181</v>
      </c>
      <c r="V519" s="17" t="s">
        <v>246</v>
      </c>
    </row>
    <row r="520" spans="1:22" ht="15.75" customHeight="1" x14ac:dyDescent="0.25">
      <c r="A520" s="17" t="s">
        <v>2148</v>
      </c>
      <c r="B520" s="23" t="s">
        <v>7269</v>
      </c>
      <c r="C520" s="17" t="s">
        <v>1878</v>
      </c>
      <c r="D520" s="23" t="s">
        <v>7282</v>
      </c>
      <c r="E520" s="17" t="s">
        <v>3823</v>
      </c>
      <c r="F520" s="23" t="s">
        <v>7814</v>
      </c>
      <c r="G520" s="17" t="s">
        <v>2493</v>
      </c>
      <c r="H520" s="23" t="s">
        <v>7849</v>
      </c>
      <c r="I520" s="17" t="s">
        <v>2672</v>
      </c>
      <c r="J520" s="22">
        <v>1</v>
      </c>
      <c r="K520" s="20" t="s">
        <v>4511</v>
      </c>
      <c r="L520" s="20" t="s">
        <v>3148</v>
      </c>
      <c r="M520" s="16">
        <v>1</v>
      </c>
      <c r="N520" s="17" t="s">
        <v>76</v>
      </c>
      <c r="O520" s="14">
        <v>390574</v>
      </c>
      <c r="P520" s="14">
        <v>117437</v>
      </c>
      <c r="Q520" s="14">
        <v>508011</v>
      </c>
      <c r="R520" s="25"/>
      <c r="S520" s="25"/>
      <c r="T520" s="14">
        <v>312459</v>
      </c>
      <c r="U520" s="17" t="s">
        <v>181</v>
      </c>
      <c r="V520" s="17" t="s">
        <v>31</v>
      </c>
    </row>
    <row r="521" spans="1:22" ht="15.75" customHeight="1" x14ac:dyDescent="0.25">
      <c r="A521" s="17" t="s">
        <v>2148</v>
      </c>
      <c r="B521" s="23" t="s">
        <v>7269</v>
      </c>
      <c r="C521" s="17" t="s">
        <v>1878</v>
      </c>
      <c r="D521" s="23" t="s">
        <v>7282</v>
      </c>
      <c r="E521" s="17" t="s">
        <v>3823</v>
      </c>
      <c r="F521" s="23" t="s">
        <v>7814</v>
      </c>
      <c r="G521" s="17" t="s">
        <v>2296</v>
      </c>
      <c r="H521" s="23" t="s">
        <v>7850</v>
      </c>
      <c r="I521" s="17" t="s">
        <v>239</v>
      </c>
      <c r="J521" s="22">
        <v>1</v>
      </c>
      <c r="K521" s="20" t="s">
        <v>4541</v>
      </c>
      <c r="L521" s="20" t="s">
        <v>4600</v>
      </c>
      <c r="M521" s="16">
        <v>42</v>
      </c>
      <c r="N521" s="17" t="s">
        <v>241</v>
      </c>
      <c r="O521" s="14">
        <v>584087</v>
      </c>
      <c r="P521" s="14">
        <v>157905</v>
      </c>
      <c r="Q521" s="14">
        <v>741992</v>
      </c>
      <c r="R521" s="19">
        <v>40969</v>
      </c>
      <c r="S521" s="25"/>
      <c r="T521" s="14">
        <v>467270</v>
      </c>
      <c r="U521" s="17" t="s">
        <v>181</v>
      </c>
      <c r="V521" s="17" t="s">
        <v>246</v>
      </c>
    </row>
    <row r="522" spans="1:22" ht="15.75" customHeight="1" x14ac:dyDescent="0.25">
      <c r="A522" s="17" t="s">
        <v>2148</v>
      </c>
      <c r="B522" s="23" t="s">
        <v>7269</v>
      </c>
      <c r="C522" s="17" t="s">
        <v>1878</v>
      </c>
      <c r="D522" s="23" t="s">
        <v>7282</v>
      </c>
      <c r="E522" s="17" t="s">
        <v>3823</v>
      </c>
      <c r="F522" s="23" t="s">
        <v>7814</v>
      </c>
      <c r="G522" s="17" t="s">
        <v>3360</v>
      </c>
      <c r="H522" s="23" t="s">
        <v>7851</v>
      </c>
      <c r="I522" s="17" t="s">
        <v>239</v>
      </c>
      <c r="J522" s="22">
        <v>1</v>
      </c>
      <c r="K522" s="20" t="s">
        <v>4541</v>
      </c>
      <c r="L522" s="20" t="s">
        <v>4600</v>
      </c>
      <c r="M522" s="24">
        <v>42</v>
      </c>
      <c r="N522" s="17" t="s">
        <v>241</v>
      </c>
      <c r="O522" s="14">
        <v>595768</v>
      </c>
      <c r="P522" s="14">
        <v>155315</v>
      </c>
      <c r="Q522" s="14">
        <v>751083</v>
      </c>
      <c r="R522" s="19">
        <v>41043</v>
      </c>
      <c r="S522" s="25"/>
      <c r="T522" s="14">
        <v>476614</v>
      </c>
      <c r="U522" s="17" t="s">
        <v>181</v>
      </c>
      <c r="V522" s="17" t="s">
        <v>246</v>
      </c>
    </row>
    <row r="523" spans="1:22" ht="15.75" customHeight="1" x14ac:dyDescent="0.25">
      <c r="A523" s="17" t="s">
        <v>2148</v>
      </c>
      <c r="B523" s="23" t="s">
        <v>7269</v>
      </c>
      <c r="C523" s="17" t="s">
        <v>1878</v>
      </c>
      <c r="D523" s="23" t="s">
        <v>7282</v>
      </c>
      <c r="E523" s="17" t="s">
        <v>3823</v>
      </c>
      <c r="F523" s="23" t="s">
        <v>7814</v>
      </c>
      <c r="G523" s="17" t="s">
        <v>4067</v>
      </c>
      <c r="H523" s="23" t="s">
        <v>7852</v>
      </c>
      <c r="I523" s="17" t="s">
        <v>239</v>
      </c>
      <c r="J523" s="22">
        <v>1</v>
      </c>
      <c r="K523" s="20" t="s">
        <v>4541</v>
      </c>
      <c r="L523" s="20" t="s">
        <v>4600</v>
      </c>
      <c r="M523" s="16">
        <v>28</v>
      </c>
      <c r="N523" s="17" t="s">
        <v>241</v>
      </c>
      <c r="O523" s="14">
        <v>418416</v>
      </c>
      <c r="P523" s="14">
        <v>112567</v>
      </c>
      <c r="Q523" s="14">
        <v>530983</v>
      </c>
      <c r="R523" s="19">
        <v>41017</v>
      </c>
      <c r="S523" s="25"/>
      <c r="T523" s="14">
        <v>334733</v>
      </c>
      <c r="U523" s="17" t="s">
        <v>181</v>
      </c>
      <c r="V523" s="17" t="s">
        <v>246</v>
      </c>
    </row>
    <row r="524" spans="1:22" ht="15.75" customHeight="1" x14ac:dyDescent="0.25">
      <c r="A524" s="17" t="s">
        <v>2148</v>
      </c>
      <c r="B524" s="23" t="s">
        <v>7269</v>
      </c>
      <c r="C524" s="17" t="s">
        <v>1878</v>
      </c>
      <c r="D524" s="23" t="s">
        <v>7282</v>
      </c>
      <c r="E524" s="17" t="s">
        <v>3823</v>
      </c>
      <c r="F524" s="23" t="s">
        <v>7814</v>
      </c>
      <c r="G524" s="17" t="s">
        <v>6334</v>
      </c>
      <c r="H524" s="23" t="s">
        <v>7853</v>
      </c>
      <c r="I524" s="17" t="s">
        <v>277</v>
      </c>
      <c r="J524" s="22">
        <v>1</v>
      </c>
      <c r="K524" s="20" t="s">
        <v>4541</v>
      </c>
      <c r="L524" s="20" t="s">
        <v>4581</v>
      </c>
      <c r="M524" s="16">
        <v>368.5</v>
      </c>
      <c r="N524" s="17" t="s">
        <v>137</v>
      </c>
      <c r="O524" s="14">
        <v>618096</v>
      </c>
      <c r="P524" s="14">
        <v>174412</v>
      </c>
      <c r="Q524" s="14">
        <v>792508</v>
      </c>
      <c r="R524" s="19">
        <v>40958</v>
      </c>
      <c r="S524" s="25"/>
      <c r="T524" s="14">
        <v>494477</v>
      </c>
      <c r="U524" s="17" t="s">
        <v>181</v>
      </c>
      <c r="V524" s="17" t="s">
        <v>246</v>
      </c>
    </row>
    <row r="525" spans="1:22" ht="15.75" customHeight="1" x14ac:dyDescent="0.25">
      <c r="A525" s="17" t="s">
        <v>2148</v>
      </c>
      <c r="B525" s="23" t="s">
        <v>7269</v>
      </c>
      <c r="C525" s="17" t="s">
        <v>1878</v>
      </c>
      <c r="D525" s="23" t="s">
        <v>7282</v>
      </c>
      <c r="E525" s="17" t="s">
        <v>3823</v>
      </c>
      <c r="F525" s="23" t="s">
        <v>7814</v>
      </c>
      <c r="G525" s="17" t="s">
        <v>2306</v>
      </c>
      <c r="H525" s="23" t="s">
        <v>7854</v>
      </c>
      <c r="I525" s="17" t="s">
        <v>6335</v>
      </c>
      <c r="J525" s="22">
        <v>1</v>
      </c>
      <c r="K525" s="20" t="s">
        <v>4541</v>
      </c>
      <c r="L525" s="20" t="s">
        <v>4581</v>
      </c>
      <c r="M525" s="16">
        <v>448</v>
      </c>
      <c r="N525" s="17" t="s">
        <v>137</v>
      </c>
      <c r="O525" s="14">
        <v>617890</v>
      </c>
      <c r="P525" s="14">
        <v>177379</v>
      </c>
      <c r="Q525" s="14">
        <v>795269</v>
      </c>
      <c r="R525" s="19">
        <v>40983</v>
      </c>
      <c r="S525" s="25"/>
      <c r="T525" s="14">
        <v>494312</v>
      </c>
      <c r="U525" s="17" t="s">
        <v>181</v>
      </c>
      <c r="V525" s="17" t="s">
        <v>246</v>
      </c>
    </row>
    <row r="526" spans="1:22" ht="15.75" customHeight="1" x14ac:dyDescent="0.25">
      <c r="A526" s="17" t="s">
        <v>2148</v>
      </c>
      <c r="B526" s="23" t="s">
        <v>7269</v>
      </c>
      <c r="C526" s="17" t="s">
        <v>1878</v>
      </c>
      <c r="D526" s="23" t="s">
        <v>7282</v>
      </c>
      <c r="E526" s="17" t="s">
        <v>3823</v>
      </c>
      <c r="F526" s="23" t="s">
        <v>7814</v>
      </c>
      <c r="G526" s="17" t="s">
        <v>73</v>
      </c>
      <c r="H526" s="23" t="s">
        <v>7855</v>
      </c>
      <c r="I526" s="17" t="s">
        <v>239</v>
      </c>
      <c r="J526" s="22">
        <v>1</v>
      </c>
      <c r="K526" s="20" t="s">
        <v>4541</v>
      </c>
      <c r="L526" s="20" t="s">
        <v>4600</v>
      </c>
      <c r="M526" s="16">
        <v>30</v>
      </c>
      <c r="N526" s="17" t="s">
        <v>241</v>
      </c>
      <c r="O526" s="14">
        <v>434712</v>
      </c>
      <c r="P526" s="14">
        <v>118761</v>
      </c>
      <c r="Q526" s="14">
        <v>553473</v>
      </c>
      <c r="R526" s="19">
        <v>40967</v>
      </c>
      <c r="S526" s="25"/>
      <c r="T526" s="14">
        <v>347776.96</v>
      </c>
      <c r="U526" s="17" t="s">
        <v>181</v>
      </c>
      <c r="V526" s="17" t="s">
        <v>246</v>
      </c>
    </row>
    <row r="527" spans="1:22" ht="15.75" customHeight="1" x14ac:dyDescent="0.25">
      <c r="A527" s="17" t="s">
        <v>2148</v>
      </c>
      <c r="B527" s="23" t="s">
        <v>7269</v>
      </c>
      <c r="C527" s="17" t="s">
        <v>1878</v>
      </c>
      <c r="D527" s="23" t="s">
        <v>7282</v>
      </c>
      <c r="E527" s="17" t="s">
        <v>3823</v>
      </c>
      <c r="F527" s="23" t="s">
        <v>7814</v>
      </c>
      <c r="G527" s="17" t="s">
        <v>3619</v>
      </c>
      <c r="H527" s="23" t="s">
        <v>7856</v>
      </c>
      <c r="I527" s="17" t="s">
        <v>227</v>
      </c>
      <c r="J527" s="22">
        <v>1</v>
      </c>
      <c r="K527" s="20" t="s">
        <v>4541</v>
      </c>
      <c r="L527" s="20" t="s">
        <v>4581</v>
      </c>
      <c r="M527" s="16">
        <v>648</v>
      </c>
      <c r="N527" s="17" t="s">
        <v>137</v>
      </c>
      <c r="O527" s="14">
        <v>554923</v>
      </c>
      <c r="P527" s="14">
        <v>150191</v>
      </c>
      <c r="Q527" s="14">
        <v>705114</v>
      </c>
      <c r="R527" s="19">
        <v>40959</v>
      </c>
      <c r="S527" s="25"/>
      <c r="T527" s="14">
        <v>443938</v>
      </c>
      <c r="U527" s="17" t="s">
        <v>181</v>
      </c>
      <c r="V527" s="17" t="s">
        <v>246</v>
      </c>
    </row>
    <row r="528" spans="1:22" ht="15.75" customHeight="1" x14ac:dyDescent="0.25">
      <c r="A528" s="17" t="s">
        <v>2148</v>
      </c>
      <c r="B528" s="23" t="s">
        <v>7269</v>
      </c>
      <c r="C528" s="17" t="s">
        <v>1878</v>
      </c>
      <c r="D528" s="23" t="s">
        <v>7282</v>
      </c>
      <c r="E528" s="17" t="s">
        <v>3823</v>
      </c>
      <c r="F528" s="23" t="s">
        <v>7814</v>
      </c>
      <c r="G528" s="17" t="s">
        <v>6336</v>
      </c>
      <c r="H528" s="23" t="s">
        <v>7858</v>
      </c>
      <c r="I528" s="17" t="s">
        <v>490</v>
      </c>
      <c r="J528" s="22">
        <v>1</v>
      </c>
      <c r="K528" s="20" t="s">
        <v>4508</v>
      </c>
      <c r="L528" s="20" t="s">
        <v>4183</v>
      </c>
      <c r="M528" s="16">
        <v>0.97499999999999998</v>
      </c>
      <c r="N528" s="17" t="s">
        <v>51</v>
      </c>
      <c r="O528" s="14">
        <v>403851</v>
      </c>
      <c r="P528" s="14">
        <v>111577</v>
      </c>
      <c r="Q528" s="14">
        <v>515428</v>
      </c>
      <c r="R528" s="19">
        <v>40962</v>
      </c>
      <c r="S528" s="25"/>
      <c r="T528" s="14">
        <v>323081</v>
      </c>
      <c r="U528" s="17" t="s">
        <v>181</v>
      </c>
      <c r="V528" s="17" t="s">
        <v>246</v>
      </c>
    </row>
    <row r="529" spans="1:22" ht="15.75" customHeight="1" x14ac:dyDescent="0.25">
      <c r="A529" s="17" t="s">
        <v>2148</v>
      </c>
      <c r="B529" s="23" t="s">
        <v>7269</v>
      </c>
      <c r="C529" s="17" t="s">
        <v>1878</v>
      </c>
      <c r="D529" s="23" t="s">
        <v>7282</v>
      </c>
      <c r="E529" s="17" t="s">
        <v>3823</v>
      </c>
      <c r="F529" s="23" t="s">
        <v>7814</v>
      </c>
      <c r="G529" s="17" t="s">
        <v>3831</v>
      </c>
      <c r="H529" s="23" t="s">
        <v>7857</v>
      </c>
      <c r="I529" s="17" t="s">
        <v>320</v>
      </c>
      <c r="J529" s="22">
        <v>1</v>
      </c>
      <c r="K529" s="20" t="s">
        <v>4511</v>
      </c>
      <c r="L529" s="20" t="s">
        <v>3148</v>
      </c>
      <c r="M529" s="16">
        <v>1</v>
      </c>
      <c r="N529" s="17" t="s">
        <v>76</v>
      </c>
      <c r="O529" s="14">
        <v>417965</v>
      </c>
      <c r="P529" s="14">
        <v>121900</v>
      </c>
      <c r="Q529" s="14">
        <v>539865</v>
      </c>
      <c r="R529" s="25"/>
      <c r="S529" s="25"/>
      <c r="T529" s="14">
        <v>0</v>
      </c>
      <c r="U529" s="17" t="s">
        <v>29</v>
      </c>
      <c r="V529" s="17" t="s">
        <v>31</v>
      </c>
    </row>
    <row r="530" spans="1:22" ht="15.75" customHeight="1" x14ac:dyDescent="0.25">
      <c r="A530" s="17" t="s">
        <v>2148</v>
      </c>
      <c r="B530" s="23" t="s">
        <v>7269</v>
      </c>
      <c r="C530" s="17" t="s">
        <v>1878</v>
      </c>
      <c r="D530" s="23" t="s">
        <v>7282</v>
      </c>
      <c r="E530" s="17" t="s">
        <v>3823</v>
      </c>
      <c r="F530" s="23" t="s">
        <v>7814</v>
      </c>
      <c r="G530" s="17" t="s">
        <v>6337</v>
      </c>
      <c r="H530" s="23" t="s">
        <v>7859</v>
      </c>
      <c r="I530" s="17" t="s">
        <v>6338</v>
      </c>
      <c r="J530" s="22">
        <v>1</v>
      </c>
      <c r="K530" s="20" t="s">
        <v>4541</v>
      </c>
      <c r="L530" s="20" t="s">
        <v>4600</v>
      </c>
      <c r="M530" s="16">
        <v>29</v>
      </c>
      <c r="N530" s="17" t="s">
        <v>241</v>
      </c>
      <c r="O530" s="14">
        <v>431282</v>
      </c>
      <c r="P530" s="14">
        <v>114195</v>
      </c>
      <c r="Q530" s="14">
        <v>545477</v>
      </c>
      <c r="R530" s="25"/>
      <c r="S530" s="25"/>
      <c r="T530" s="14">
        <v>345026</v>
      </c>
      <c r="U530" s="17" t="s">
        <v>181</v>
      </c>
      <c r="V530" s="17" t="s">
        <v>246</v>
      </c>
    </row>
    <row r="531" spans="1:22" ht="15.75" customHeight="1" x14ac:dyDescent="0.25">
      <c r="A531" s="17" t="s">
        <v>2148</v>
      </c>
      <c r="B531" s="23" t="s">
        <v>7269</v>
      </c>
      <c r="C531" s="17" t="s">
        <v>1878</v>
      </c>
      <c r="D531" s="23" t="s">
        <v>7282</v>
      </c>
      <c r="E531" s="17" t="s">
        <v>3823</v>
      </c>
      <c r="F531" s="23" t="s">
        <v>7814</v>
      </c>
      <c r="G531" s="17" t="s">
        <v>1912</v>
      </c>
      <c r="H531" s="23" t="s">
        <v>7860</v>
      </c>
      <c r="I531" s="17" t="s">
        <v>239</v>
      </c>
      <c r="J531" s="22">
        <v>1</v>
      </c>
      <c r="K531" s="20" t="s">
        <v>4541</v>
      </c>
      <c r="L531" s="20" t="s">
        <v>4600</v>
      </c>
      <c r="M531" s="16">
        <v>31</v>
      </c>
      <c r="N531" s="17" t="s">
        <v>241</v>
      </c>
      <c r="O531" s="14">
        <v>453429</v>
      </c>
      <c r="P531" s="14">
        <v>123335</v>
      </c>
      <c r="Q531" s="14">
        <v>576764</v>
      </c>
      <c r="R531" s="19">
        <v>40997</v>
      </c>
      <c r="S531" s="25"/>
      <c r="T531" s="14">
        <v>362743</v>
      </c>
      <c r="U531" s="17" t="s">
        <v>181</v>
      </c>
      <c r="V531" s="17" t="s">
        <v>246</v>
      </c>
    </row>
    <row r="532" spans="1:22" ht="15.75" customHeight="1" x14ac:dyDescent="0.25">
      <c r="A532" s="17" t="s">
        <v>2148</v>
      </c>
      <c r="B532" s="23" t="s">
        <v>7269</v>
      </c>
      <c r="C532" s="17" t="s">
        <v>1878</v>
      </c>
      <c r="D532" s="23" t="s">
        <v>7282</v>
      </c>
      <c r="E532" s="17" t="s">
        <v>3823</v>
      </c>
      <c r="F532" s="23" t="s">
        <v>7814</v>
      </c>
      <c r="G532" s="17" t="s">
        <v>3825</v>
      </c>
      <c r="H532" s="23" t="s">
        <v>7861</v>
      </c>
      <c r="I532" s="17" t="s">
        <v>1514</v>
      </c>
      <c r="J532" s="22">
        <v>1</v>
      </c>
      <c r="K532" s="20" t="s">
        <v>4511</v>
      </c>
      <c r="L532" s="20" t="s">
        <v>3148</v>
      </c>
      <c r="M532" s="24">
        <v>1</v>
      </c>
      <c r="N532" s="17" t="s">
        <v>76</v>
      </c>
      <c r="O532" s="14">
        <v>531527</v>
      </c>
      <c r="P532" s="14">
        <v>152885</v>
      </c>
      <c r="Q532" s="14">
        <v>684412</v>
      </c>
      <c r="R532" s="18"/>
      <c r="S532" s="18"/>
      <c r="T532" s="14">
        <v>0</v>
      </c>
      <c r="U532" s="17" t="s">
        <v>29</v>
      </c>
      <c r="V532" s="17" t="s">
        <v>31</v>
      </c>
    </row>
    <row r="533" spans="1:22" ht="15.75" customHeight="1" x14ac:dyDescent="0.25">
      <c r="A533" s="17" t="s">
        <v>2148</v>
      </c>
      <c r="B533" s="23" t="s">
        <v>7269</v>
      </c>
      <c r="C533" s="17" t="s">
        <v>1878</v>
      </c>
      <c r="D533" s="23" t="s">
        <v>7282</v>
      </c>
      <c r="E533" s="17" t="s">
        <v>3823</v>
      </c>
      <c r="F533" s="23" t="s">
        <v>7814</v>
      </c>
      <c r="G533" s="17" t="s">
        <v>3827</v>
      </c>
      <c r="H533" s="23" t="s">
        <v>7862</v>
      </c>
      <c r="I533" s="17" t="s">
        <v>277</v>
      </c>
      <c r="J533" s="22">
        <v>1</v>
      </c>
      <c r="K533" s="20" t="s">
        <v>4541</v>
      </c>
      <c r="L533" s="20" t="s">
        <v>4581</v>
      </c>
      <c r="M533" s="16">
        <v>313</v>
      </c>
      <c r="N533" s="17" t="s">
        <v>137</v>
      </c>
      <c r="O533" s="14">
        <v>470766</v>
      </c>
      <c r="P533" s="14">
        <v>134557</v>
      </c>
      <c r="Q533" s="14">
        <v>605323</v>
      </c>
      <c r="R533" s="27">
        <v>40961</v>
      </c>
      <c r="S533" s="18"/>
      <c r="T533" s="14">
        <v>376613</v>
      </c>
      <c r="U533" s="17" t="s">
        <v>181</v>
      </c>
      <c r="V533" s="17" t="s">
        <v>246</v>
      </c>
    </row>
    <row r="534" spans="1:22" ht="15.75" customHeight="1" x14ac:dyDescent="0.25">
      <c r="A534" s="17" t="s">
        <v>2148</v>
      </c>
      <c r="B534" s="23" t="s">
        <v>7269</v>
      </c>
      <c r="C534" s="17" t="s">
        <v>1878</v>
      </c>
      <c r="D534" s="23" t="s">
        <v>7282</v>
      </c>
      <c r="E534" s="17" t="s">
        <v>3823</v>
      </c>
      <c r="F534" s="23" t="s">
        <v>7814</v>
      </c>
      <c r="G534" s="17" t="s">
        <v>6339</v>
      </c>
      <c r="H534" s="23" t="s">
        <v>7863</v>
      </c>
      <c r="I534" s="17" t="s">
        <v>277</v>
      </c>
      <c r="J534" s="22">
        <v>1</v>
      </c>
      <c r="K534" s="20" t="s">
        <v>4541</v>
      </c>
      <c r="L534" s="20" t="s">
        <v>4581</v>
      </c>
      <c r="M534" s="16">
        <v>150</v>
      </c>
      <c r="N534" s="17" t="s">
        <v>137</v>
      </c>
      <c r="O534" s="14">
        <v>358558</v>
      </c>
      <c r="P534" s="14">
        <v>96013</v>
      </c>
      <c r="Q534" s="14">
        <v>454571</v>
      </c>
      <c r="R534" s="19">
        <v>40980</v>
      </c>
      <c r="S534" s="18"/>
      <c r="T534" s="14">
        <v>286846</v>
      </c>
      <c r="U534" s="17" t="s">
        <v>181</v>
      </c>
      <c r="V534" s="17" t="s">
        <v>246</v>
      </c>
    </row>
    <row r="535" spans="1:22" ht="15.75" customHeight="1" x14ac:dyDescent="0.25">
      <c r="A535" s="17" t="s">
        <v>2148</v>
      </c>
      <c r="B535" s="23" t="s">
        <v>7269</v>
      </c>
      <c r="C535" s="17" t="s">
        <v>1878</v>
      </c>
      <c r="D535" s="23" t="s">
        <v>7282</v>
      </c>
      <c r="E535" s="17" t="s">
        <v>3823</v>
      </c>
      <c r="F535" s="23" t="s">
        <v>7814</v>
      </c>
      <c r="G535" s="17" t="s">
        <v>1287</v>
      </c>
      <c r="H535" s="23" t="s">
        <v>7864</v>
      </c>
      <c r="I535" s="17" t="s">
        <v>227</v>
      </c>
      <c r="J535" s="22">
        <v>1</v>
      </c>
      <c r="K535" s="20" t="s">
        <v>4541</v>
      </c>
      <c r="L535" s="20" t="s">
        <v>4581</v>
      </c>
      <c r="M535" s="16">
        <v>392.7</v>
      </c>
      <c r="N535" s="17" t="s">
        <v>137</v>
      </c>
      <c r="O535" s="14">
        <v>397954</v>
      </c>
      <c r="P535" s="14">
        <v>107769</v>
      </c>
      <c r="Q535" s="14">
        <v>505723</v>
      </c>
      <c r="R535" s="19">
        <v>40952</v>
      </c>
      <c r="S535" s="18"/>
      <c r="T535" s="14">
        <v>318363</v>
      </c>
      <c r="U535" s="17" t="s">
        <v>181</v>
      </c>
      <c r="V535" s="17" t="s">
        <v>246</v>
      </c>
    </row>
    <row r="536" spans="1:22" ht="15.75" customHeight="1" x14ac:dyDescent="0.25">
      <c r="A536" s="17" t="s">
        <v>2148</v>
      </c>
      <c r="B536" s="23" t="s">
        <v>7269</v>
      </c>
      <c r="C536" s="17" t="s">
        <v>1878</v>
      </c>
      <c r="D536" s="23" t="s">
        <v>7282</v>
      </c>
      <c r="E536" s="17" t="s">
        <v>3823</v>
      </c>
      <c r="F536" s="23" t="s">
        <v>7814</v>
      </c>
      <c r="G536" s="17" t="s">
        <v>138</v>
      </c>
      <c r="H536" s="23" t="s">
        <v>7865</v>
      </c>
      <c r="I536" s="17" t="s">
        <v>42</v>
      </c>
      <c r="J536" s="22">
        <v>1</v>
      </c>
      <c r="K536" s="20" t="s">
        <v>4511</v>
      </c>
      <c r="L536" s="20" t="s">
        <v>3192</v>
      </c>
      <c r="M536" s="16">
        <v>48</v>
      </c>
      <c r="N536" s="17" t="s">
        <v>38</v>
      </c>
      <c r="O536" s="14">
        <v>556932</v>
      </c>
      <c r="P536" s="14">
        <v>155679</v>
      </c>
      <c r="Q536" s="14">
        <v>712611</v>
      </c>
      <c r="R536" s="19">
        <v>40973</v>
      </c>
      <c r="S536" s="18"/>
      <c r="T536" s="14">
        <v>445546</v>
      </c>
      <c r="U536" s="17" t="s">
        <v>181</v>
      </c>
      <c r="V536" s="17" t="s">
        <v>246</v>
      </c>
    </row>
    <row r="537" spans="1:22" ht="15.75" customHeight="1" x14ac:dyDescent="0.25">
      <c r="A537" s="17" t="s">
        <v>2148</v>
      </c>
      <c r="B537" s="23" t="s">
        <v>7269</v>
      </c>
      <c r="C537" s="17" t="s">
        <v>1878</v>
      </c>
      <c r="D537" s="23" t="s">
        <v>7282</v>
      </c>
      <c r="E537" s="17" t="s">
        <v>3823</v>
      </c>
      <c r="F537" s="23" t="s">
        <v>7814</v>
      </c>
      <c r="G537" s="17" t="s">
        <v>3824</v>
      </c>
      <c r="H537" s="23" t="s">
        <v>7866</v>
      </c>
      <c r="I537" s="17" t="s">
        <v>227</v>
      </c>
      <c r="J537" s="22">
        <v>1</v>
      </c>
      <c r="K537" s="20" t="s">
        <v>4541</v>
      </c>
      <c r="L537" s="20" t="s">
        <v>4581</v>
      </c>
      <c r="M537" s="16">
        <v>533</v>
      </c>
      <c r="N537" s="17" t="s">
        <v>137</v>
      </c>
      <c r="O537" s="14">
        <v>562298</v>
      </c>
      <c r="P537" s="14">
        <v>153307</v>
      </c>
      <c r="Q537" s="14">
        <v>715605</v>
      </c>
      <c r="R537" s="19">
        <v>40954</v>
      </c>
      <c r="S537" s="25"/>
      <c r="T537" s="14">
        <v>449838</v>
      </c>
      <c r="U537" s="17" t="s">
        <v>181</v>
      </c>
      <c r="V537" s="17" t="s">
        <v>246</v>
      </c>
    </row>
    <row r="538" spans="1:22" ht="15.75" customHeight="1" x14ac:dyDescent="0.25">
      <c r="A538" s="17" t="s">
        <v>2148</v>
      </c>
      <c r="B538" s="23" t="s">
        <v>7269</v>
      </c>
      <c r="C538" s="17" t="s">
        <v>1878</v>
      </c>
      <c r="D538" s="23" t="s">
        <v>7282</v>
      </c>
      <c r="E538" s="17" t="s">
        <v>3823</v>
      </c>
      <c r="F538" s="23" t="s">
        <v>7814</v>
      </c>
      <c r="G538" s="17" t="s">
        <v>3830</v>
      </c>
      <c r="H538" s="23" t="s">
        <v>7867</v>
      </c>
      <c r="I538" s="17" t="s">
        <v>6340</v>
      </c>
      <c r="J538" s="22">
        <v>1</v>
      </c>
      <c r="K538" s="20" t="s">
        <v>4541</v>
      </c>
      <c r="L538" s="20" t="s">
        <v>4581</v>
      </c>
      <c r="M538" s="16">
        <v>6</v>
      </c>
      <c r="N538" s="17" t="s">
        <v>137</v>
      </c>
      <c r="O538" s="14">
        <v>607418</v>
      </c>
      <c r="P538" s="14">
        <v>214424</v>
      </c>
      <c r="Q538" s="14">
        <v>821842</v>
      </c>
      <c r="R538" s="19">
        <v>41030</v>
      </c>
      <c r="S538" s="18"/>
      <c r="T538" s="14">
        <v>485934</v>
      </c>
      <c r="U538" s="17" t="s">
        <v>181</v>
      </c>
      <c r="V538" s="17" t="s">
        <v>246</v>
      </c>
    </row>
    <row r="539" spans="1:22" ht="15.75" customHeight="1" x14ac:dyDescent="0.25">
      <c r="A539" s="17" t="s">
        <v>2148</v>
      </c>
      <c r="B539" s="23" t="s">
        <v>7269</v>
      </c>
      <c r="C539" s="17" t="s">
        <v>1878</v>
      </c>
      <c r="D539" s="23" t="s">
        <v>7282</v>
      </c>
      <c r="E539" s="17" t="s">
        <v>3902</v>
      </c>
      <c r="F539" s="23" t="s">
        <v>7815</v>
      </c>
      <c r="G539" s="17" t="s">
        <v>6249</v>
      </c>
      <c r="H539" s="23" t="s">
        <v>7868</v>
      </c>
      <c r="I539" s="17" t="s">
        <v>6315</v>
      </c>
      <c r="J539" s="22">
        <v>1</v>
      </c>
      <c r="K539" s="20" t="s">
        <v>4508</v>
      </c>
      <c r="L539" s="20" t="s">
        <v>4538</v>
      </c>
      <c r="M539" s="16">
        <v>0.55800000000000005</v>
      </c>
      <c r="N539" s="17" t="s">
        <v>51</v>
      </c>
      <c r="O539" s="14">
        <v>729872</v>
      </c>
      <c r="P539" s="14">
        <v>185844</v>
      </c>
      <c r="Q539" s="14">
        <v>915716</v>
      </c>
      <c r="R539" s="19">
        <v>40994</v>
      </c>
      <c r="S539" s="18"/>
      <c r="T539" s="14">
        <v>583897.59999999998</v>
      </c>
      <c r="U539" s="17" t="s">
        <v>181</v>
      </c>
      <c r="V539" s="17" t="s">
        <v>246</v>
      </c>
    </row>
    <row r="540" spans="1:22" ht="15.75" customHeight="1" x14ac:dyDescent="0.25">
      <c r="A540" s="17" t="s">
        <v>2148</v>
      </c>
      <c r="B540" s="23" t="s">
        <v>7269</v>
      </c>
      <c r="C540" s="17" t="s">
        <v>1878</v>
      </c>
      <c r="D540" s="23" t="s">
        <v>7282</v>
      </c>
      <c r="E540" s="17" t="s">
        <v>3902</v>
      </c>
      <c r="F540" s="23" t="s">
        <v>7815</v>
      </c>
      <c r="G540" s="17" t="s">
        <v>1060</v>
      </c>
      <c r="H540" s="23" t="s">
        <v>7869</v>
      </c>
      <c r="I540" s="17" t="s">
        <v>6341</v>
      </c>
      <c r="J540" s="22">
        <v>1</v>
      </c>
      <c r="K540" s="20" t="s">
        <v>4508</v>
      </c>
      <c r="L540" s="20" t="s">
        <v>4538</v>
      </c>
      <c r="M540" s="16">
        <v>0.62</v>
      </c>
      <c r="N540" s="17" t="s">
        <v>51</v>
      </c>
      <c r="O540" s="14">
        <v>811737</v>
      </c>
      <c r="P540" s="14">
        <v>206310</v>
      </c>
      <c r="Q540" s="14">
        <v>1018047</v>
      </c>
      <c r="R540" s="19">
        <v>40967</v>
      </c>
      <c r="S540" s="18"/>
      <c r="T540" s="14">
        <v>649389.6</v>
      </c>
      <c r="U540" s="17" t="s">
        <v>181</v>
      </c>
      <c r="V540" s="17" t="s">
        <v>246</v>
      </c>
    </row>
    <row r="541" spans="1:22" ht="15.75" customHeight="1" x14ac:dyDescent="0.25">
      <c r="A541" s="17" t="s">
        <v>2148</v>
      </c>
      <c r="B541" s="23" t="s">
        <v>7269</v>
      </c>
      <c r="C541" s="17" t="s">
        <v>1878</v>
      </c>
      <c r="D541" s="23" t="s">
        <v>7282</v>
      </c>
      <c r="E541" s="17" t="s">
        <v>3902</v>
      </c>
      <c r="F541" s="23" t="s">
        <v>7815</v>
      </c>
      <c r="G541" s="17" t="s">
        <v>4214</v>
      </c>
      <c r="H541" s="23" t="s">
        <v>7870</v>
      </c>
      <c r="I541" s="17" t="s">
        <v>6342</v>
      </c>
      <c r="J541" s="22">
        <v>1</v>
      </c>
      <c r="K541" s="20" t="s">
        <v>4508</v>
      </c>
      <c r="L541" s="20" t="s">
        <v>4538</v>
      </c>
      <c r="M541" s="16">
        <v>0.35599999999999998</v>
      </c>
      <c r="N541" s="17" t="s">
        <v>51</v>
      </c>
      <c r="O541" s="14">
        <v>480832</v>
      </c>
      <c r="P541" s="14">
        <v>123582</v>
      </c>
      <c r="Q541" s="14">
        <v>604414</v>
      </c>
      <c r="R541" s="19">
        <v>40966</v>
      </c>
      <c r="S541" s="18"/>
      <c r="T541" s="14">
        <v>384665.59999999998</v>
      </c>
      <c r="U541" s="17" t="s">
        <v>181</v>
      </c>
      <c r="V541" s="17" t="s">
        <v>246</v>
      </c>
    </row>
    <row r="542" spans="1:22" ht="15.75" customHeight="1" x14ac:dyDescent="0.25">
      <c r="A542" s="17" t="s">
        <v>2148</v>
      </c>
      <c r="B542" s="23" t="s">
        <v>7269</v>
      </c>
      <c r="C542" s="17" t="s">
        <v>1878</v>
      </c>
      <c r="D542" s="23" t="s">
        <v>7282</v>
      </c>
      <c r="E542" s="17" t="s">
        <v>3902</v>
      </c>
      <c r="F542" s="23" t="s">
        <v>7815</v>
      </c>
      <c r="G542" s="17" t="s">
        <v>3905</v>
      </c>
      <c r="H542" s="23" t="s">
        <v>7871</v>
      </c>
      <c r="I542" s="17" t="s">
        <v>6343</v>
      </c>
      <c r="J542" s="22">
        <v>1</v>
      </c>
      <c r="K542" s="20" t="s">
        <v>4541</v>
      </c>
      <c r="L542" s="20" t="s">
        <v>4581</v>
      </c>
      <c r="M542" s="16">
        <v>145</v>
      </c>
      <c r="N542" s="17" t="s">
        <v>137</v>
      </c>
      <c r="O542" s="14">
        <v>405029</v>
      </c>
      <c r="P542" s="14">
        <v>106032</v>
      </c>
      <c r="Q542" s="14">
        <v>511061</v>
      </c>
      <c r="R542" s="19">
        <v>40971</v>
      </c>
      <c r="S542" s="25"/>
      <c r="T542" s="14">
        <v>324023.2</v>
      </c>
      <c r="U542" s="17" t="s">
        <v>181</v>
      </c>
      <c r="V542" s="17" t="s">
        <v>246</v>
      </c>
    </row>
    <row r="543" spans="1:22" ht="15.75" customHeight="1" x14ac:dyDescent="0.25">
      <c r="A543" s="17" t="s">
        <v>2148</v>
      </c>
      <c r="B543" s="23" t="s">
        <v>7269</v>
      </c>
      <c r="C543" s="17" t="s">
        <v>1878</v>
      </c>
      <c r="D543" s="23" t="s">
        <v>7282</v>
      </c>
      <c r="E543" s="17" t="s">
        <v>3902</v>
      </c>
      <c r="F543" s="23" t="s">
        <v>7815</v>
      </c>
      <c r="G543" s="17" t="s">
        <v>2985</v>
      </c>
      <c r="H543" s="23" t="s">
        <v>7872</v>
      </c>
      <c r="I543" s="17" t="s">
        <v>3620</v>
      </c>
      <c r="J543" s="22">
        <v>1</v>
      </c>
      <c r="K543" s="22" t="s">
        <v>4508</v>
      </c>
      <c r="L543" s="22" t="s">
        <v>4530</v>
      </c>
      <c r="M543" s="16">
        <v>10</v>
      </c>
      <c r="N543" s="17" t="s">
        <v>137</v>
      </c>
      <c r="O543" s="14">
        <v>245205</v>
      </c>
      <c r="P543" s="14">
        <v>62801</v>
      </c>
      <c r="Q543" s="14">
        <v>308006</v>
      </c>
      <c r="R543" s="19">
        <v>41050</v>
      </c>
      <c r="S543" s="18"/>
      <c r="T543" s="14">
        <v>196164</v>
      </c>
      <c r="U543" s="17" t="s">
        <v>181</v>
      </c>
      <c r="V543" s="17" t="s">
        <v>246</v>
      </c>
    </row>
    <row r="544" spans="1:22" ht="15.75" customHeight="1" x14ac:dyDescent="0.25">
      <c r="A544" s="17" t="s">
        <v>2148</v>
      </c>
      <c r="B544" s="23" t="s">
        <v>7269</v>
      </c>
      <c r="C544" s="17" t="s">
        <v>1878</v>
      </c>
      <c r="D544" s="23" t="s">
        <v>7282</v>
      </c>
      <c r="E544" s="17" t="s">
        <v>3902</v>
      </c>
      <c r="F544" s="23" t="s">
        <v>7815</v>
      </c>
      <c r="G544" s="17" t="s">
        <v>330</v>
      </c>
      <c r="H544" s="23" t="s">
        <v>7873</v>
      </c>
      <c r="I544" s="17" t="s">
        <v>6322</v>
      </c>
      <c r="J544" s="22">
        <v>1</v>
      </c>
      <c r="K544" s="20" t="s">
        <v>4508</v>
      </c>
      <c r="L544" s="20" t="s">
        <v>4538</v>
      </c>
      <c r="M544" s="16">
        <v>0.437</v>
      </c>
      <c r="N544" s="17" t="s">
        <v>51</v>
      </c>
      <c r="O544" s="14">
        <v>632764</v>
      </c>
      <c r="P544" s="14">
        <v>161558</v>
      </c>
      <c r="Q544" s="14">
        <v>794322</v>
      </c>
      <c r="R544" s="19">
        <v>40973</v>
      </c>
      <c r="S544" s="18"/>
      <c r="T544" s="14">
        <v>506211.2</v>
      </c>
      <c r="U544" s="17" t="s">
        <v>181</v>
      </c>
      <c r="V544" s="17" t="s">
        <v>246</v>
      </c>
    </row>
    <row r="545" spans="1:22" ht="15.75" customHeight="1" x14ac:dyDescent="0.25">
      <c r="A545" s="17" t="s">
        <v>2148</v>
      </c>
      <c r="B545" s="23" t="s">
        <v>7269</v>
      </c>
      <c r="C545" s="17" t="s">
        <v>1878</v>
      </c>
      <c r="D545" s="23" t="s">
        <v>7282</v>
      </c>
      <c r="E545" s="17" t="s">
        <v>3902</v>
      </c>
      <c r="F545" s="23" t="s">
        <v>7815</v>
      </c>
      <c r="G545" s="17" t="s">
        <v>4123</v>
      </c>
      <c r="H545" s="23" t="s">
        <v>7874</v>
      </c>
      <c r="I545" s="17" t="s">
        <v>6322</v>
      </c>
      <c r="J545" s="22">
        <v>1</v>
      </c>
      <c r="K545" s="20" t="s">
        <v>4508</v>
      </c>
      <c r="L545" s="20" t="s">
        <v>4538</v>
      </c>
      <c r="M545" s="16">
        <v>0.437</v>
      </c>
      <c r="N545" s="17" t="s">
        <v>51</v>
      </c>
      <c r="O545" s="14">
        <v>580465</v>
      </c>
      <c r="P545" s="14">
        <v>148500</v>
      </c>
      <c r="Q545" s="14">
        <v>728965</v>
      </c>
      <c r="R545" s="19">
        <v>41015</v>
      </c>
      <c r="S545" s="18"/>
      <c r="T545" s="14">
        <v>464372</v>
      </c>
      <c r="U545" s="17" t="s">
        <v>181</v>
      </c>
      <c r="V545" s="17" t="s">
        <v>246</v>
      </c>
    </row>
    <row r="546" spans="1:22" ht="15.75" customHeight="1" x14ac:dyDescent="0.25">
      <c r="A546" s="17" t="s">
        <v>2148</v>
      </c>
      <c r="B546" s="23" t="s">
        <v>7269</v>
      </c>
      <c r="C546" s="17" t="s">
        <v>1878</v>
      </c>
      <c r="D546" s="23" t="s">
        <v>7282</v>
      </c>
      <c r="E546" s="17" t="s">
        <v>3902</v>
      </c>
      <c r="F546" s="23" t="s">
        <v>7815</v>
      </c>
      <c r="G546" s="17" t="s">
        <v>3903</v>
      </c>
      <c r="H546" s="23" t="s">
        <v>7875</v>
      </c>
      <c r="I546" s="17" t="s">
        <v>3267</v>
      </c>
      <c r="J546" s="22">
        <v>1</v>
      </c>
      <c r="K546" s="20" t="s">
        <v>4511</v>
      </c>
      <c r="L546" s="20" t="s">
        <v>3267</v>
      </c>
      <c r="M546" s="16">
        <v>51</v>
      </c>
      <c r="N546" s="17" t="s">
        <v>38</v>
      </c>
      <c r="O546" s="14">
        <v>587821</v>
      </c>
      <c r="P546" s="14">
        <v>153070</v>
      </c>
      <c r="Q546" s="14">
        <v>740891</v>
      </c>
      <c r="R546" s="19">
        <v>40966</v>
      </c>
      <c r="S546" s="25"/>
      <c r="T546" s="14">
        <v>470256.8</v>
      </c>
      <c r="U546" s="17" t="s">
        <v>181</v>
      </c>
      <c r="V546" s="17" t="s">
        <v>246</v>
      </c>
    </row>
    <row r="547" spans="1:22" ht="15.75" customHeight="1" x14ac:dyDescent="0.25">
      <c r="A547" s="17" t="s">
        <v>2148</v>
      </c>
      <c r="B547" s="23" t="s">
        <v>7269</v>
      </c>
      <c r="C547" s="17" t="s">
        <v>1878</v>
      </c>
      <c r="D547" s="23" t="s">
        <v>7282</v>
      </c>
      <c r="E547" s="17" t="s">
        <v>3902</v>
      </c>
      <c r="F547" s="23" t="s">
        <v>7815</v>
      </c>
      <c r="G547" s="17" t="s">
        <v>4213</v>
      </c>
      <c r="H547" s="23" t="s">
        <v>7876</v>
      </c>
      <c r="I547" s="17" t="s">
        <v>227</v>
      </c>
      <c r="J547" s="22">
        <v>1</v>
      </c>
      <c r="K547" s="20" t="s">
        <v>4541</v>
      </c>
      <c r="L547" s="20" t="s">
        <v>4581</v>
      </c>
      <c r="M547" s="16">
        <v>205</v>
      </c>
      <c r="N547" s="17" t="s">
        <v>137</v>
      </c>
      <c r="O547" s="14">
        <v>356820</v>
      </c>
      <c r="P547" s="14">
        <v>93480</v>
      </c>
      <c r="Q547" s="14">
        <v>450300</v>
      </c>
      <c r="R547" s="19">
        <v>40994</v>
      </c>
      <c r="S547" s="19">
        <v>41090</v>
      </c>
      <c r="T547" s="14">
        <v>285456</v>
      </c>
      <c r="U547" s="17" t="s">
        <v>181</v>
      </c>
      <c r="V547" s="17" t="s">
        <v>40</v>
      </c>
    </row>
    <row r="548" spans="1:22" ht="15.75" customHeight="1" x14ac:dyDescent="0.25">
      <c r="A548" s="17" t="s">
        <v>2148</v>
      </c>
      <c r="B548" s="23" t="s">
        <v>7269</v>
      </c>
      <c r="C548" s="17" t="s">
        <v>1878</v>
      </c>
      <c r="D548" s="23" t="s">
        <v>7282</v>
      </c>
      <c r="E548" s="17" t="s">
        <v>3902</v>
      </c>
      <c r="F548" s="23" t="s">
        <v>7815</v>
      </c>
      <c r="G548" s="17" t="s">
        <v>403</v>
      </c>
      <c r="H548" s="23" t="s">
        <v>7877</v>
      </c>
      <c r="I548" s="17" t="s">
        <v>6344</v>
      </c>
      <c r="J548" s="22">
        <v>1</v>
      </c>
      <c r="K548" s="20" t="s">
        <v>4508</v>
      </c>
      <c r="L548" s="20" t="s">
        <v>4538</v>
      </c>
      <c r="M548" s="16">
        <v>0.31</v>
      </c>
      <c r="N548" s="17" t="s">
        <v>51</v>
      </c>
      <c r="O548" s="14">
        <v>428235</v>
      </c>
      <c r="P548" s="14">
        <v>110434</v>
      </c>
      <c r="Q548" s="14">
        <v>538669</v>
      </c>
      <c r="R548" s="25"/>
      <c r="S548" s="18"/>
      <c r="T548" s="14">
        <v>342588</v>
      </c>
      <c r="U548" s="17" t="s">
        <v>181</v>
      </c>
      <c r="V548" s="17" t="s">
        <v>246</v>
      </c>
    </row>
    <row r="549" spans="1:22" ht="15.75" customHeight="1" x14ac:dyDescent="0.25">
      <c r="A549" s="17" t="s">
        <v>2148</v>
      </c>
      <c r="B549" s="23" t="s">
        <v>7269</v>
      </c>
      <c r="C549" s="17" t="s">
        <v>1878</v>
      </c>
      <c r="D549" s="23" t="s">
        <v>7282</v>
      </c>
      <c r="E549" s="17" t="s">
        <v>3902</v>
      </c>
      <c r="F549" s="23" t="s">
        <v>7815</v>
      </c>
      <c r="G549" s="17" t="s">
        <v>356</v>
      </c>
      <c r="H549" s="23" t="s">
        <v>7878</v>
      </c>
      <c r="I549" s="17" t="s">
        <v>6315</v>
      </c>
      <c r="J549" s="22">
        <v>1</v>
      </c>
      <c r="K549" s="20" t="s">
        <v>4508</v>
      </c>
      <c r="L549" s="20" t="s">
        <v>4538</v>
      </c>
      <c r="M549" s="16">
        <v>0.35</v>
      </c>
      <c r="N549" s="17" t="s">
        <v>51</v>
      </c>
      <c r="O549" s="14">
        <v>477317</v>
      </c>
      <c r="P549" s="14">
        <v>122705</v>
      </c>
      <c r="Q549" s="14">
        <v>600022</v>
      </c>
      <c r="R549" s="19">
        <v>40991</v>
      </c>
      <c r="S549" s="18"/>
      <c r="T549" s="14">
        <v>381853.6</v>
      </c>
      <c r="U549" s="17" t="s">
        <v>181</v>
      </c>
      <c r="V549" s="17" t="s">
        <v>246</v>
      </c>
    </row>
    <row r="550" spans="1:22" ht="15.75" customHeight="1" x14ac:dyDescent="0.25">
      <c r="A550" s="17" t="s">
        <v>2148</v>
      </c>
      <c r="B550" s="23" t="s">
        <v>7269</v>
      </c>
      <c r="C550" s="17" t="s">
        <v>1878</v>
      </c>
      <c r="D550" s="23" t="s">
        <v>7282</v>
      </c>
      <c r="E550" s="17" t="s">
        <v>3902</v>
      </c>
      <c r="F550" s="23" t="s">
        <v>7815</v>
      </c>
      <c r="G550" s="17" t="s">
        <v>4453</v>
      </c>
      <c r="H550" s="23" t="s">
        <v>7879</v>
      </c>
      <c r="I550" s="17" t="s">
        <v>6322</v>
      </c>
      <c r="J550" s="22">
        <v>1</v>
      </c>
      <c r="K550" s="20" t="s">
        <v>4508</v>
      </c>
      <c r="L550" s="20" t="s">
        <v>4538</v>
      </c>
      <c r="M550" s="16">
        <v>0.44600000000000001</v>
      </c>
      <c r="N550" s="17" t="s">
        <v>51</v>
      </c>
      <c r="O550" s="14">
        <v>591456</v>
      </c>
      <c r="P550" s="14">
        <v>153360</v>
      </c>
      <c r="Q550" s="14">
        <v>744816</v>
      </c>
      <c r="R550" s="19">
        <v>40966</v>
      </c>
      <c r="S550" s="18"/>
      <c r="T550" s="14">
        <v>473164.79999999999</v>
      </c>
      <c r="U550" s="17" t="s">
        <v>181</v>
      </c>
      <c r="V550" s="17" t="s">
        <v>246</v>
      </c>
    </row>
    <row r="551" spans="1:22" ht="15.75" customHeight="1" x14ac:dyDescent="0.25">
      <c r="A551" s="17" t="s">
        <v>2148</v>
      </c>
      <c r="B551" s="23" t="s">
        <v>7269</v>
      </c>
      <c r="C551" s="17" t="s">
        <v>1878</v>
      </c>
      <c r="D551" s="23" t="s">
        <v>7282</v>
      </c>
      <c r="E551" s="17" t="s">
        <v>3902</v>
      </c>
      <c r="F551" s="23" t="s">
        <v>7815</v>
      </c>
      <c r="G551" s="17" t="s">
        <v>3089</v>
      </c>
      <c r="H551" s="23" t="s">
        <v>7880</v>
      </c>
      <c r="I551" s="17" t="s">
        <v>3192</v>
      </c>
      <c r="J551" s="22">
        <v>1</v>
      </c>
      <c r="K551" s="20" t="s">
        <v>4511</v>
      </c>
      <c r="L551" s="20" t="s">
        <v>3192</v>
      </c>
      <c r="M551" s="16">
        <v>48</v>
      </c>
      <c r="N551" s="17" t="s">
        <v>38</v>
      </c>
      <c r="O551" s="14">
        <v>596301</v>
      </c>
      <c r="P551" s="14">
        <v>152443</v>
      </c>
      <c r="Q551" s="14">
        <v>748744</v>
      </c>
      <c r="R551" s="19">
        <v>41018</v>
      </c>
      <c r="S551" s="25"/>
      <c r="T551" s="14">
        <v>477040.8</v>
      </c>
      <c r="U551" s="17" t="s">
        <v>181</v>
      </c>
      <c r="V551" s="17" t="s">
        <v>246</v>
      </c>
    </row>
    <row r="552" spans="1:22" ht="15.75" customHeight="1" x14ac:dyDescent="0.25">
      <c r="A552" s="17" t="s">
        <v>2148</v>
      </c>
      <c r="B552" s="23" t="s">
        <v>7269</v>
      </c>
      <c r="C552" s="17" t="s">
        <v>1878</v>
      </c>
      <c r="D552" s="23" t="s">
        <v>7282</v>
      </c>
      <c r="E552" s="17" t="s">
        <v>3902</v>
      </c>
      <c r="F552" s="23" t="s">
        <v>7815</v>
      </c>
      <c r="G552" s="17" t="s">
        <v>3909</v>
      </c>
      <c r="H552" s="23" t="s">
        <v>7881</v>
      </c>
      <c r="I552" s="17" t="s">
        <v>6315</v>
      </c>
      <c r="J552" s="22">
        <v>1</v>
      </c>
      <c r="K552" s="20" t="s">
        <v>4508</v>
      </c>
      <c r="L552" s="20" t="s">
        <v>4538</v>
      </c>
      <c r="M552" s="16">
        <v>0.42099999999999999</v>
      </c>
      <c r="N552" s="17" t="s">
        <v>51</v>
      </c>
      <c r="O552" s="14">
        <v>254308</v>
      </c>
      <c r="P552" s="14">
        <v>450828</v>
      </c>
      <c r="Q552" s="14">
        <v>705136</v>
      </c>
      <c r="R552" s="19">
        <v>41010</v>
      </c>
      <c r="S552" s="25"/>
      <c r="T552" s="14">
        <v>220916.8</v>
      </c>
      <c r="U552" s="17" t="s">
        <v>181</v>
      </c>
      <c r="V552" s="17" t="s">
        <v>246</v>
      </c>
    </row>
    <row r="553" spans="1:22" ht="15.75" customHeight="1" x14ac:dyDescent="0.25">
      <c r="A553" s="17" t="s">
        <v>2148</v>
      </c>
      <c r="B553" s="23" t="s">
        <v>7269</v>
      </c>
      <c r="C553" s="17" t="s">
        <v>1878</v>
      </c>
      <c r="D553" s="23" t="s">
        <v>7282</v>
      </c>
      <c r="E553" s="17" t="s">
        <v>3834</v>
      </c>
      <c r="F553" s="23" t="s">
        <v>7816</v>
      </c>
      <c r="G553" s="17" t="s">
        <v>1693</v>
      </c>
      <c r="H553" s="23" t="s">
        <v>7882</v>
      </c>
      <c r="I553" s="17" t="s">
        <v>82</v>
      </c>
      <c r="J553" s="22">
        <v>1</v>
      </c>
      <c r="K553" s="20" t="s">
        <v>4508</v>
      </c>
      <c r="L553" s="20" t="s">
        <v>4183</v>
      </c>
      <c r="M553" s="16">
        <v>0.2</v>
      </c>
      <c r="N553" s="17" t="s">
        <v>51</v>
      </c>
      <c r="O553" s="14">
        <v>865998</v>
      </c>
      <c r="P553" s="14">
        <v>245378</v>
      </c>
      <c r="Q553" s="14">
        <v>1111376</v>
      </c>
      <c r="R553" s="19">
        <v>40987</v>
      </c>
      <c r="S553" s="27">
        <v>41090</v>
      </c>
      <c r="T553" s="14">
        <v>692798.4</v>
      </c>
      <c r="U553" s="17" t="s">
        <v>181</v>
      </c>
      <c r="V553" s="17" t="s">
        <v>40</v>
      </c>
    </row>
    <row r="554" spans="1:22" ht="15.75" customHeight="1" x14ac:dyDescent="0.25">
      <c r="A554" s="17" t="s">
        <v>2148</v>
      </c>
      <c r="B554" s="23" t="s">
        <v>7269</v>
      </c>
      <c r="C554" s="17" t="s">
        <v>1878</v>
      </c>
      <c r="D554" s="23" t="s">
        <v>7282</v>
      </c>
      <c r="E554" s="17" t="s">
        <v>3834</v>
      </c>
      <c r="F554" s="23" t="s">
        <v>7816</v>
      </c>
      <c r="G554" s="17" t="s">
        <v>266</v>
      </c>
      <c r="H554" s="23" t="s">
        <v>7883</v>
      </c>
      <c r="I554" s="17" t="s">
        <v>82</v>
      </c>
      <c r="J554" s="22">
        <v>1</v>
      </c>
      <c r="K554" s="20" t="s">
        <v>4508</v>
      </c>
      <c r="L554" s="20" t="s">
        <v>4183</v>
      </c>
      <c r="M554" s="16">
        <v>0.20799999999999999</v>
      </c>
      <c r="N554" s="17" t="s">
        <v>51</v>
      </c>
      <c r="O554" s="14">
        <v>901399</v>
      </c>
      <c r="P554" s="14">
        <v>256235</v>
      </c>
      <c r="Q554" s="14">
        <v>1157634</v>
      </c>
      <c r="R554" s="19">
        <v>40968</v>
      </c>
      <c r="S554" s="19">
        <v>41090</v>
      </c>
      <c r="T554" s="14">
        <v>721119</v>
      </c>
      <c r="U554" s="17" t="s">
        <v>181</v>
      </c>
      <c r="V554" s="17" t="s">
        <v>40</v>
      </c>
    </row>
    <row r="555" spans="1:22" ht="15.75" customHeight="1" x14ac:dyDescent="0.25">
      <c r="A555" s="17" t="s">
        <v>2148</v>
      </c>
      <c r="B555" s="23" t="s">
        <v>7269</v>
      </c>
      <c r="C555" s="17" t="s">
        <v>1878</v>
      </c>
      <c r="D555" s="23" t="s">
        <v>7282</v>
      </c>
      <c r="E555" s="17" t="s">
        <v>3834</v>
      </c>
      <c r="F555" s="23" t="s">
        <v>7816</v>
      </c>
      <c r="G555" s="17" t="s">
        <v>3836</v>
      </c>
      <c r="H555" s="23" t="s">
        <v>7884</v>
      </c>
      <c r="I555" s="17" t="s">
        <v>82</v>
      </c>
      <c r="J555" s="22">
        <v>1</v>
      </c>
      <c r="K555" s="20" t="s">
        <v>4508</v>
      </c>
      <c r="L555" s="20" t="s">
        <v>4183</v>
      </c>
      <c r="M555" s="24">
        <v>0.2</v>
      </c>
      <c r="N555" s="17" t="s">
        <v>51</v>
      </c>
      <c r="O555" s="14">
        <v>865998</v>
      </c>
      <c r="P555" s="14">
        <v>245378</v>
      </c>
      <c r="Q555" s="14">
        <v>1111376</v>
      </c>
      <c r="R555" s="19">
        <v>41016</v>
      </c>
      <c r="S555" s="27">
        <v>41090</v>
      </c>
      <c r="T555" s="14">
        <v>692798</v>
      </c>
      <c r="U555" s="17" t="s">
        <v>181</v>
      </c>
      <c r="V555" s="17" t="s">
        <v>40</v>
      </c>
    </row>
    <row r="556" spans="1:22" ht="15.75" customHeight="1" x14ac:dyDescent="0.25">
      <c r="A556" s="17" t="s">
        <v>2148</v>
      </c>
      <c r="B556" s="23" t="s">
        <v>7269</v>
      </c>
      <c r="C556" s="17" t="s">
        <v>1878</v>
      </c>
      <c r="D556" s="23" t="s">
        <v>7282</v>
      </c>
      <c r="E556" s="17" t="s">
        <v>3834</v>
      </c>
      <c r="F556" s="23" t="s">
        <v>7816</v>
      </c>
      <c r="G556" s="17" t="s">
        <v>2377</v>
      </c>
      <c r="H556" s="23" t="s">
        <v>7885</v>
      </c>
      <c r="I556" s="17" t="s">
        <v>82</v>
      </c>
      <c r="J556" s="22">
        <v>1</v>
      </c>
      <c r="K556" s="20" t="s">
        <v>4508</v>
      </c>
      <c r="L556" s="20" t="s">
        <v>4183</v>
      </c>
      <c r="M556" s="16">
        <v>0.21</v>
      </c>
      <c r="N556" s="17" t="s">
        <v>51</v>
      </c>
      <c r="O556" s="14">
        <v>795488</v>
      </c>
      <c r="P556" s="14">
        <v>226657</v>
      </c>
      <c r="Q556" s="14">
        <v>1022145</v>
      </c>
      <c r="R556" s="19">
        <v>40969</v>
      </c>
      <c r="S556" s="27">
        <v>41059</v>
      </c>
      <c r="T556" s="14">
        <v>636390</v>
      </c>
      <c r="U556" s="17" t="s">
        <v>181</v>
      </c>
      <c r="V556" s="17" t="s">
        <v>40</v>
      </c>
    </row>
    <row r="557" spans="1:22" ht="15.75" customHeight="1" x14ac:dyDescent="0.25">
      <c r="A557" s="17" t="s">
        <v>2148</v>
      </c>
      <c r="B557" s="23" t="s">
        <v>7269</v>
      </c>
      <c r="C557" s="17" t="s">
        <v>1878</v>
      </c>
      <c r="D557" s="23" t="s">
        <v>7282</v>
      </c>
      <c r="E557" s="17" t="s">
        <v>3834</v>
      </c>
      <c r="F557" s="23" t="s">
        <v>7816</v>
      </c>
      <c r="G557" s="17" t="s">
        <v>384</v>
      </c>
      <c r="H557" s="23" t="s">
        <v>7886</v>
      </c>
      <c r="I557" s="17" t="s">
        <v>6389</v>
      </c>
      <c r="J557" s="22">
        <v>1</v>
      </c>
      <c r="K557" s="20" t="s">
        <v>4511</v>
      </c>
      <c r="L557" s="20" t="s">
        <v>3148</v>
      </c>
      <c r="M557" s="16">
        <v>1</v>
      </c>
      <c r="N557" s="17" t="s">
        <v>76</v>
      </c>
      <c r="O557" s="14">
        <v>982966</v>
      </c>
      <c r="P557" s="14">
        <v>286331</v>
      </c>
      <c r="Q557" s="14">
        <v>1269297</v>
      </c>
      <c r="R557" s="19">
        <v>41057</v>
      </c>
      <c r="S557" s="18"/>
      <c r="T557" s="14">
        <v>688076.2</v>
      </c>
      <c r="U557" s="17" t="s">
        <v>181</v>
      </c>
      <c r="V557" s="17" t="s">
        <v>246</v>
      </c>
    </row>
    <row r="558" spans="1:22" ht="15.75" customHeight="1" x14ac:dyDescent="0.25">
      <c r="A558" s="17" t="s">
        <v>2148</v>
      </c>
      <c r="B558" s="23" t="s">
        <v>7269</v>
      </c>
      <c r="C558" s="17" t="s">
        <v>1878</v>
      </c>
      <c r="D558" s="23" t="s">
        <v>7282</v>
      </c>
      <c r="E558" s="17" t="s">
        <v>3834</v>
      </c>
      <c r="F558" s="23" t="s">
        <v>7816</v>
      </c>
      <c r="G558" s="17" t="s">
        <v>4077</v>
      </c>
      <c r="H558" s="23" t="s">
        <v>7887</v>
      </c>
      <c r="I558" s="17" t="s">
        <v>6390</v>
      </c>
      <c r="J558" s="22">
        <v>1</v>
      </c>
      <c r="K558" s="20" t="s">
        <v>4508</v>
      </c>
      <c r="L558" s="20" t="s">
        <v>4183</v>
      </c>
      <c r="M558" s="16">
        <v>0.3</v>
      </c>
      <c r="N558" s="17" t="s">
        <v>51</v>
      </c>
      <c r="O558" s="14">
        <v>730690</v>
      </c>
      <c r="P558" s="14">
        <v>206767</v>
      </c>
      <c r="Q558" s="14">
        <v>937457</v>
      </c>
      <c r="R558" s="19">
        <v>41034</v>
      </c>
      <c r="S558" s="27">
        <v>41105</v>
      </c>
      <c r="T558" s="14">
        <v>584552</v>
      </c>
      <c r="U558" s="17" t="s">
        <v>181</v>
      </c>
      <c r="V558" s="17" t="s">
        <v>40</v>
      </c>
    </row>
    <row r="559" spans="1:22" ht="15.75" customHeight="1" x14ac:dyDescent="0.25">
      <c r="A559" s="17" t="s">
        <v>2148</v>
      </c>
      <c r="B559" s="23" t="s">
        <v>7269</v>
      </c>
      <c r="C559" s="17" t="s">
        <v>1878</v>
      </c>
      <c r="D559" s="23" t="s">
        <v>7282</v>
      </c>
      <c r="E559" s="17" t="s">
        <v>3834</v>
      </c>
      <c r="F559" s="23" t="s">
        <v>7816</v>
      </c>
      <c r="G559" s="17" t="s">
        <v>2009</v>
      </c>
      <c r="H559" s="23" t="s">
        <v>7888</v>
      </c>
      <c r="I559" s="17" t="s">
        <v>5030</v>
      </c>
      <c r="J559" s="22">
        <v>1</v>
      </c>
      <c r="K559" s="20" t="s">
        <v>4511</v>
      </c>
      <c r="L559" s="20" t="s">
        <v>4577</v>
      </c>
      <c r="M559" s="16">
        <v>63</v>
      </c>
      <c r="N559" s="17" t="s">
        <v>28</v>
      </c>
      <c r="O559" s="14">
        <v>538277</v>
      </c>
      <c r="P559" s="14">
        <v>160384</v>
      </c>
      <c r="Q559" s="14">
        <v>698661</v>
      </c>
      <c r="R559" s="19">
        <v>41017</v>
      </c>
      <c r="S559" s="27">
        <v>41105</v>
      </c>
      <c r="T559" s="14">
        <v>430621.6</v>
      </c>
      <c r="U559" s="17" t="s">
        <v>181</v>
      </c>
      <c r="V559" s="17" t="s">
        <v>40</v>
      </c>
    </row>
    <row r="560" spans="1:22" ht="15.75" customHeight="1" x14ac:dyDescent="0.25">
      <c r="A560" s="17" t="s">
        <v>2148</v>
      </c>
      <c r="B560" s="23" t="s">
        <v>7269</v>
      </c>
      <c r="C560" s="17" t="s">
        <v>1878</v>
      </c>
      <c r="D560" s="23" t="s">
        <v>7282</v>
      </c>
      <c r="E560" s="17" t="s">
        <v>3834</v>
      </c>
      <c r="F560" s="23" t="s">
        <v>7816</v>
      </c>
      <c r="G560" s="17" t="s">
        <v>3837</v>
      </c>
      <c r="H560" s="23" t="s">
        <v>7889</v>
      </c>
      <c r="I560" s="17" t="s">
        <v>6391</v>
      </c>
      <c r="J560" s="22">
        <v>1</v>
      </c>
      <c r="K560" s="22" t="s">
        <v>4508</v>
      </c>
      <c r="L560" s="22" t="s">
        <v>4530</v>
      </c>
      <c r="M560" s="16">
        <v>18</v>
      </c>
      <c r="N560" s="17" t="s">
        <v>137</v>
      </c>
      <c r="O560" s="14">
        <v>500419</v>
      </c>
      <c r="P560" s="14">
        <v>180772</v>
      </c>
      <c r="Q560" s="14">
        <v>681191</v>
      </c>
      <c r="R560" s="27">
        <v>41071</v>
      </c>
      <c r="S560" s="18"/>
      <c r="T560" s="14">
        <v>400335.2</v>
      </c>
      <c r="U560" s="17" t="s">
        <v>181</v>
      </c>
      <c r="V560" s="17" t="s">
        <v>246</v>
      </c>
    </row>
    <row r="561" spans="1:22" ht="15.75" customHeight="1" x14ac:dyDescent="0.25">
      <c r="A561" s="17" t="s">
        <v>2148</v>
      </c>
      <c r="B561" s="23" t="s">
        <v>7269</v>
      </c>
      <c r="C561" s="17" t="s">
        <v>1878</v>
      </c>
      <c r="D561" s="23" t="s">
        <v>7282</v>
      </c>
      <c r="E561" s="17" t="s">
        <v>3834</v>
      </c>
      <c r="F561" s="23" t="s">
        <v>7816</v>
      </c>
      <c r="G561" s="17" t="s">
        <v>1912</v>
      </c>
      <c r="H561" s="23" t="s">
        <v>7890</v>
      </c>
      <c r="I561" s="17" t="s">
        <v>3202</v>
      </c>
      <c r="J561" s="22">
        <v>1</v>
      </c>
      <c r="K561" s="22" t="s">
        <v>4508</v>
      </c>
      <c r="L561" s="22" t="s">
        <v>4530</v>
      </c>
      <c r="M561" s="16">
        <v>25</v>
      </c>
      <c r="N561" s="17" t="s">
        <v>137</v>
      </c>
      <c r="O561" s="14">
        <v>1250408</v>
      </c>
      <c r="P561" s="14">
        <v>448241</v>
      </c>
      <c r="Q561" s="14">
        <v>1698649</v>
      </c>
      <c r="R561" s="27">
        <v>41029</v>
      </c>
      <c r="S561" s="18"/>
      <c r="T561" s="14">
        <v>1000326.4</v>
      </c>
      <c r="U561" s="17" t="s">
        <v>181</v>
      </c>
      <c r="V561" s="17" t="s">
        <v>246</v>
      </c>
    </row>
    <row r="562" spans="1:22" ht="15.75" customHeight="1" x14ac:dyDescent="0.25">
      <c r="A562" s="17" t="s">
        <v>2148</v>
      </c>
      <c r="B562" s="23" t="s">
        <v>7269</v>
      </c>
      <c r="C562" s="17" t="s">
        <v>1878</v>
      </c>
      <c r="D562" s="23" t="s">
        <v>7282</v>
      </c>
      <c r="E562" s="17" t="s">
        <v>3834</v>
      </c>
      <c r="F562" s="23" t="s">
        <v>7816</v>
      </c>
      <c r="G562" s="17" t="s">
        <v>4079</v>
      </c>
      <c r="H562" s="23" t="s">
        <v>7891</v>
      </c>
      <c r="I562" s="17" t="s">
        <v>6392</v>
      </c>
      <c r="J562" s="22">
        <v>1</v>
      </c>
      <c r="K562" s="20" t="s">
        <v>4508</v>
      </c>
      <c r="L562" s="20" t="s">
        <v>4183</v>
      </c>
      <c r="M562" s="16">
        <v>0.3</v>
      </c>
      <c r="N562" s="17" t="s">
        <v>51</v>
      </c>
      <c r="O562" s="14">
        <v>798530</v>
      </c>
      <c r="P562" s="14">
        <v>226327</v>
      </c>
      <c r="Q562" s="14">
        <v>1024857</v>
      </c>
      <c r="R562" s="27">
        <v>41024</v>
      </c>
      <c r="S562" s="18"/>
      <c r="T562" s="14">
        <v>638824</v>
      </c>
      <c r="U562" s="17" t="s">
        <v>181</v>
      </c>
      <c r="V562" s="17" t="s">
        <v>246</v>
      </c>
    </row>
    <row r="563" spans="1:22" ht="15.75" customHeight="1" x14ac:dyDescent="0.25">
      <c r="A563" s="17" t="s">
        <v>2148</v>
      </c>
      <c r="B563" s="23" t="s">
        <v>7269</v>
      </c>
      <c r="C563" s="17" t="s">
        <v>1878</v>
      </c>
      <c r="D563" s="23" t="s">
        <v>7282</v>
      </c>
      <c r="E563" s="17" t="s">
        <v>3834</v>
      </c>
      <c r="F563" s="23" t="s">
        <v>7816</v>
      </c>
      <c r="G563" s="17" t="s">
        <v>4071</v>
      </c>
      <c r="H563" s="23" t="s">
        <v>7892</v>
      </c>
      <c r="I563" s="17" t="s">
        <v>3204</v>
      </c>
      <c r="J563" s="22">
        <v>1</v>
      </c>
      <c r="K563" s="20" t="s">
        <v>4511</v>
      </c>
      <c r="L563" s="20" t="s">
        <v>4577</v>
      </c>
      <c r="M563" s="16">
        <v>126</v>
      </c>
      <c r="N563" s="17" t="s">
        <v>28</v>
      </c>
      <c r="O563" s="14">
        <v>1001237</v>
      </c>
      <c r="P563" s="14">
        <v>290769</v>
      </c>
      <c r="Q563" s="14">
        <v>1292006</v>
      </c>
      <c r="R563" s="19">
        <v>40959</v>
      </c>
      <c r="S563" s="27">
        <v>41105</v>
      </c>
      <c r="T563" s="14">
        <v>800989.6</v>
      </c>
      <c r="U563" s="17" t="s">
        <v>181</v>
      </c>
      <c r="V563" s="17" t="s">
        <v>40</v>
      </c>
    </row>
    <row r="564" spans="1:22" ht="15.75" customHeight="1" x14ac:dyDescent="0.25">
      <c r="A564" s="17" t="s">
        <v>2148</v>
      </c>
      <c r="B564" s="23" t="s">
        <v>7269</v>
      </c>
      <c r="C564" s="17" t="s">
        <v>1878</v>
      </c>
      <c r="D564" s="23" t="s">
        <v>7282</v>
      </c>
      <c r="E564" s="17" t="s">
        <v>3834</v>
      </c>
      <c r="F564" s="23" t="s">
        <v>7816</v>
      </c>
      <c r="G564" s="17" t="s">
        <v>4073</v>
      </c>
      <c r="H564" s="23" t="s">
        <v>7893</v>
      </c>
      <c r="I564" s="17" t="s">
        <v>6315</v>
      </c>
      <c r="J564" s="22">
        <v>1</v>
      </c>
      <c r="K564" s="20" t="s">
        <v>4508</v>
      </c>
      <c r="L564" s="20" t="s">
        <v>4538</v>
      </c>
      <c r="M564" s="16">
        <v>0.23200000000000001</v>
      </c>
      <c r="N564" s="17" t="s">
        <v>51</v>
      </c>
      <c r="O564" s="14">
        <v>408001</v>
      </c>
      <c r="P564" s="14">
        <v>135685</v>
      </c>
      <c r="Q564" s="14">
        <v>543686</v>
      </c>
      <c r="R564" s="19">
        <v>40966</v>
      </c>
      <c r="S564" s="27">
        <v>41090</v>
      </c>
      <c r="T564" s="14">
        <v>326400.8</v>
      </c>
      <c r="U564" s="17" t="s">
        <v>181</v>
      </c>
      <c r="V564" s="17" t="s">
        <v>40</v>
      </c>
    </row>
    <row r="565" spans="1:22" ht="15.75" customHeight="1" x14ac:dyDescent="0.25">
      <c r="A565" s="17" t="s">
        <v>2148</v>
      </c>
      <c r="B565" s="23" t="s">
        <v>7269</v>
      </c>
      <c r="C565" s="17" t="s">
        <v>1878</v>
      </c>
      <c r="D565" s="23" t="s">
        <v>7282</v>
      </c>
      <c r="E565" s="17" t="s">
        <v>3834</v>
      </c>
      <c r="F565" s="23" t="s">
        <v>7816</v>
      </c>
      <c r="G565" s="17" t="s">
        <v>4207</v>
      </c>
      <c r="H565" s="23" t="s">
        <v>7894</v>
      </c>
      <c r="I565" s="17" t="s">
        <v>6393</v>
      </c>
      <c r="J565" s="22">
        <v>1</v>
      </c>
      <c r="K565" s="20" t="s">
        <v>4541</v>
      </c>
      <c r="L565" s="20" t="s">
        <v>4581</v>
      </c>
      <c r="M565" s="16">
        <v>337</v>
      </c>
      <c r="N565" s="17" t="s">
        <v>137</v>
      </c>
      <c r="O565" s="14">
        <v>710589</v>
      </c>
      <c r="P565" s="14">
        <v>277581</v>
      </c>
      <c r="Q565" s="14">
        <v>988170</v>
      </c>
      <c r="R565" s="19">
        <v>41016</v>
      </c>
      <c r="S565" s="27">
        <v>41105</v>
      </c>
      <c r="T565" s="14">
        <v>568471</v>
      </c>
      <c r="U565" s="17" t="s">
        <v>181</v>
      </c>
      <c r="V565" s="17" t="s">
        <v>40</v>
      </c>
    </row>
    <row r="566" spans="1:22" ht="15.75" customHeight="1" x14ac:dyDescent="0.25">
      <c r="A566" s="17" t="s">
        <v>2148</v>
      </c>
      <c r="B566" s="23" t="s">
        <v>7269</v>
      </c>
      <c r="C566" s="17" t="s">
        <v>1878</v>
      </c>
      <c r="D566" s="23" t="s">
        <v>7282</v>
      </c>
      <c r="E566" s="17" t="s">
        <v>3891</v>
      </c>
      <c r="F566" s="23" t="s">
        <v>7817</v>
      </c>
      <c r="G566" s="17" t="s">
        <v>6394</v>
      </c>
      <c r="H566" s="23" t="s">
        <v>7895</v>
      </c>
      <c r="I566" s="17" t="s">
        <v>275</v>
      </c>
      <c r="J566" s="22">
        <v>1</v>
      </c>
      <c r="K566" s="20" t="s">
        <v>4508</v>
      </c>
      <c r="L566" s="20" t="s">
        <v>4183</v>
      </c>
      <c r="M566" s="16">
        <v>0.13400000000000001</v>
      </c>
      <c r="N566" s="17" t="s">
        <v>51</v>
      </c>
      <c r="O566" s="14">
        <v>349192</v>
      </c>
      <c r="P566" s="14">
        <v>87466</v>
      </c>
      <c r="Q566" s="14">
        <v>436658</v>
      </c>
      <c r="R566" s="19">
        <v>40969</v>
      </c>
      <c r="S566" s="18"/>
      <c r="T566" s="14">
        <v>314272.8</v>
      </c>
      <c r="U566" s="17" t="s">
        <v>39</v>
      </c>
      <c r="V566" s="17" t="s">
        <v>246</v>
      </c>
    </row>
    <row r="567" spans="1:22" ht="15.75" customHeight="1" x14ac:dyDescent="0.25">
      <c r="A567" s="17" t="s">
        <v>2148</v>
      </c>
      <c r="B567" s="23" t="s">
        <v>7269</v>
      </c>
      <c r="C567" s="17" t="s">
        <v>1878</v>
      </c>
      <c r="D567" s="23" t="s">
        <v>7282</v>
      </c>
      <c r="E567" s="17" t="s">
        <v>3891</v>
      </c>
      <c r="F567" s="23" t="s">
        <v>7817</v>
      </c>
      <c r="G567" s="17" t="s">
        <v>1357</v>
      </c>
      <c r="H567" s="23" t="s">
        <v>7896</v>
      </c>
      <c r="I567" s="17" t="s">
        <v>3267</v>
      </c>
      <c r="J567" s="22">
        <v>1</v>
      </c>
      <c r="K567" s="20" t="s">
        <v>4511</v>
      </c>
      <c r="L567" s="20" t="s">
        <v>3267</v>
      </c>
      <c r="M567" s="16">
        <v>51</v>
      </c>
      <c r="N567" s="17" t="s">
        <v>38</v>
      </c>
      <c r="O567" s="14">
        <v>587152</v>
      </c>
      <c r="P567" s="14">
        <v>146875</v>
      </c>
      <c r="Q567" s="14">
        <v>734027</v>
      </c>
      <c r="R567" s="27">
        <v>40948</v>
      </c>
      <c r="S567" s="18"/>
      <c r="T567" s="14">
        <v>469721.59999999998</v>
      </c>
      <c r="U567" s="17" t="s">
        <v>181</v>
      </c>
      <c r="V567" s="17" t="s">
        <v>246</v>
      </c>
    </row>
    <row r="568" spans="1:22" ht="15.75" customHeight="1" x14ac:dyDescent="0.25">
      <c r="A568" s="17" t="s">
        <v>2148</v>
      </c>
      <c r="B568" s="23" t="s">
        <v>7269</v>
      </c>
      <c r="C568" s="17" t="s">
        <v>1878</v>
      </c>
      <c r="D568" s="23" t="s">
        <v>7282</v>
      </c>
      <c r="E568" s="17" t="s">
        <v>3891</v>
      </c>
      <c r="F568" s="23" t="s">
        <v>7817</v>
      </c>
      <c r="G568" s="17" t="s">
        <v>3892</v>
      </c>
      <c r="H568" s="23" t="s">
        <v>7897</v>
      </c>
      <c r="I568" s="17" t="s">
        <v>1488</v>
      </c>
      <c r="J568" s="22">
        <v>1</v>
      </c>
      <c r="K568" s="20" t="s">
        <v>4511</v>
      </c>
      <c r="L568" s="20" t="s">
        <v>4577</v>
      </c>
      <c r="M568" s="24">
        <v>63</v>
      </c>
      <c r="N568" s="17" t="s">
        <v>28</v>
      </c>
      <c r="O568" s="14">
        <v>555741</v>
      </c>
      <c r="P568" s="14">
        <v>138971</v>
      </c>
      <c r="Q568" s="14">
        <v>694712</v>
      </c>
      <c r="R568" s="27">
        <v>40981</v>
      </c>
      <c r="S568" s="18"/>
      <c r="T568" s="14">
        <v>444592.8</v>
      </c>
      <c r="U568" s="17" t="s">
        <v>181</v>
      </c>
      <c r="V568" s="17" t="s">
        <v>246</v>
      </c>
    </row>
    <row r="569" spans="1:22" ht="15.75" customHeight="1" x14ac:dyDescent="0.25">
      <c r="A569" s="17" t="s">
        <v>2148</v>
      </c>
      <c r="B569" s="23" t="s">
        <v>7269</v>
      </c>
      <c r="C569" s="17" t="s">
        <v>1878</v>
      </c>
      <c r="D569" s="23" t="s">
        <v>7282</v>
      </c>
      <c r="E569" s="17" t="s">
        <v>3891</v>
      </c>
      <c r="F569" s="23" t="s">
        <v>7817</v>
      </c>
      <c r="G569" s="17" t="s">
        <v>3899</v>
      </c>
      <c r="H569" s="23" t="s">
        <v>7898</v>
      </c>
      <c r="I569" s="17" t="s">
        <v>6395</v>
      </c>
      <c r="J569" s="22">
        <v>1</v>
      </c>
      <c r="K569" s="20" t="s">
        <v>4511</v>
      </c>
      <c r="L569" s="20" t="s">
        <v>3148</v>
      </c>
      <c r="M569" s="16">
        <v>1</v>
      </c>
      <c r="N569" s="17" t="s">
        <v>76</v>
      </c>
      <c r="O569" s="14">
        <v>503503</v>
      </c>
      <c r="P569" s="14">
        <v>125876</v>
      </c>
      <c r="Q569" s="14">
        <v>629379</v>
      </c>
      <c r="R569" s="25"/>
      <c r="S569" s="18"/>
      <c r="T569" s="14">
        <v>402802.4</v>
      </c>
      <c r="U569" s="17" t="s">
        <v>181</v>
      </c>
      <c r="V569" s="17" t="s">
        <v>31</v>
      </c>
    </row>
    <row r="570" spans="1:22" ht="15.75" customHeight="1" x14ac:dyDescent="0.25">
      <c r="A570" s="17" t="s">
        <v>2148</v>
      </c>
      <c r="B570" s="23" t="s">
        <v>7269</v>
      </c>
      <c r="C570" s="17" t="s">
        <v>1878</v>
      </c>
      <c r="D570" s="23" t="s">
        <v>7282</v>
      </c>
      <c r="E570" s="17" t="s">
        <v>3891</v>
      </c>
      <c r="F570" s="23" t="s">
        <v>7817</v>
      </c>
      <c r="G570" s="17" t="s">
        <v>6396</v>
      </c>
      <c r="H570" s="23" t="s">
        <v>7899</v>
      </c>
      <c r="I570" s="17" t="s">
        <v>3267</v>
      </c>
      <c r="J570" s="22">
        <v>1</v>
      </c>
      <c r="K570" s="20" t="s">
        <v>4511</v>
      </c>
      <c r="L570" s="20" t="s">
        <v>3267</v>
      </c>
      <c r="M570" s="16">
        <v>51</v>
      </c>
      <c r="N570" s="17" t="s">
        <v>38</v>
      </c>
      <c r="O570" s="14">
        <v>599885</v>
      </c>
      <c r="P570" s="14">
        <v>149975</v>
      </c>
      <c r="Q570" s="14">
        <v>749860</v>
      </c>
      <c r="R570" s="19">
        <v>40959</v>
      </c>
      <c r="S570" s="18"/>
      <c r="T570" s="14">
        <v>479908</v>
      </c>
      <c r="U570" s="17" t="s">
        <v>181</v>
      </c>
      <c r="V570" s="17" t="s">
        <v>246</v>
      </c>
    </row>
    <row r="571" spans="1:22" ht="15.75" customHeight="1" x14ac:dyDescent="0.25">
      <c r="A571" s="17" t="s">
        <v>2148</v>
      </c>
      <c r="B571" s="23" t="s">
        <v>7269</v>
      </c>
      <c r="C571" s="17" t="s">
        <v>1878</v>
      </c>
      <c r="D571" s="23" t="s">
        <v>7282</v>
      </c>
      <c r="E571" s="17" t="s">
        <v>3891</v>
      </c>
      <c r="F571" s="23" t="s">
        <v>7817</v>
      </c>
      <c r="G571" s="17" t="s">
        <v>4212</v>
      </c>
      <c r="H571" s="23" t="s">
        <v>7900</v>
      </c>
      <c r="I571" s="17" t="s">
        <v>4990</v>
      </c>
      <c r="J571" s="22">
        <v>1</v>
      </c>
      <c r="K571" s="20" t="s">
        <v>4508</v>
      </c>
      <c r="L571" s="20" t="s">
        <v>4183</v>
      </c>
      <c r="M571" s="16">
        <v>0.3</v>
      </c>
      <c r="N571" s="17" t="s">
        <v>51</v>
      </c>
      <c r="O571" s="14">
        <v>666214</v>
      </c>
      <c r="P571" s="14">
        <v>166553</v>
      </c>
      <c r="Q571" s="14">
        <v>832767</v>
      </c>
      <c r="R571" s="19">
        <v>40959</v>
      </c>
      <c r="S571" s="27">
        <v>40998</v>
      </c>
      <c r="T571" s="14">
        <v>532971.19999999995</v>
      </c>
      <c r="U571" s="17" t="s">
        <v>181</v>
      </c>
      <c r="V571" s="17" t="s">
        <v>40</v>
      </c>
    </row>
    <row r="572" spans="1:22" ht="15.75" customHeight="1" x14ac:dyDescent="0.25">
      <c r="A572" s="17" t="s">
        <v>2148</v>
      </c>
      <c r="B572" s="23" t="s">
        <v>7269</v>
      </c>
      <c r="C572" s="17" t="s">
        <v>1878</v>
      </c>
      <c r="D572" s="23" t="s">
        <v>7282</v>
      </c>
      <c r="E572" s="17" t="s">
        <v>3891</v>
      </c>
      <c r="F572" s="23" t="s">
        <v>7817</v>
      </c>
      <c r="G572" s="17" t="s">
        <v>2311</v>
      </c>
      <c r="H572" s="23" t="s">
        <v>7901</v>
      </c>
      <c r="I572" s="17" t="s">
        <v>234</v>
      </c>
      <c r="J572" s="22">
        <v>1</v>
      </c>
      <c r="K572" s="20" t="s">
        <v>4541</v>
      </c>
      <c r="L572" s="20" t="s">
        <v>4542</v>
      </c>
      <c r="M572" s="16">
        <v>38</v>
      </c>
      <c r="N572" s="17" t="s">
        <v>137</v>
      </c>
      <c r="O572" s="14">
        <v>337394</v>
      </c>
      <c r="P572" s="14">
        <v>84683</v>
      </c>
      <c r="Q572" s="14">
        <v>422077</v>
      </c>
      <c r="R572" s="19">
        <v>40984</v>
      </c>
      <c r="S572" s="18"/>
      <c r="T572" s="14">
        <v>269915.2</v>
      </c>
      <c r="U572" s="17" t="s">
        <v>181</v>
      </c>
      <c r="V572" s="17" t="s">
        <v>246</v>
      </c>
    </row>
    <row r="573" spans="1:22" ht="15.75" customHeight="1" x14ac:dyDescent="0.25">
      <c r="A573" s="17" t="s">
        <v>2148</v>
      </c>
      <c r="B573" s="23" t="s">
        <v>7269</v>
      </c>
      <c r="C573" s="17" t="s">
        <v>1878</v>
      </c>
      <c r="D573" s="23" t="s">
        <v>7282</v>
      </c>
      <c r="E573" s="17" t="s">
        <v>3891</v>
      </c>
      <c r="F573" s="23" t="s">
        <v>7817</v>
      </c>
      <c r="G573" s="17" t="s">
        <v>147</v>
      </c>
      <c r="H573" s="23" t="s">
        <v>7902</v>
      </c>
      <c r="I573" s="17" t="s">
        <v>2253</v>
      </c>
      <c r="J573" s="22">
        <v>1</v>
      </c>
      <c r="K573" s="20" t="s">
        <v>4508</v>
      </c>
      <c r="L573" s="20" t="s">
        <v>4183</v>
      </c>
      <c r="M573" s="16">
        <v>0.22</v>
      </c>
      <c r="N573" s="17" t="s">
        <v>51</v>
      </c>
      <c r="O573" s="14">
        <v>422250</v>
      </c>
      <c r="P573" s="14">
        <v>105861</v>
      </c>
      <c r="Q573" s="14">
        <v>528111</v>
      </c>
      <c r="R573" s="19">
        <v>41039</v>
      </c>
      <c r="S573" s="18"/>
      <c r="T573" s="14">
        <v>337800</v>
      </c>
      <c r="U573" s="17" t="s">
        <v>181</v>
      </c>
      <c r="V573" s="17" t="s">
        <v>246</v>
      </c>
    </row>
    <row r="574" spans="1:22" ht="15.75" customHeight="1" x14ac:dyDescent="0.25">
      <c r="A574" s="17" t="s">
        <v>2148</v>
      </c>
      <c r="B574" s="23" t="s">
        <v>7269</v>
      </c>
      <c r="C574" s="17" t="s">
        <v>1878</v>
      </c>
      <c r="D574" s="23" t="s">
        <v>7282</v>
      </c>
      <c r="E574" s="17" t="s">
        <v>3891</v>
      </c>
      <c r="F574" s="23" t="s">
        <v>7817</v>
      </c>
      <c r="G574" s="17" t="s">
        <v>2985</v>
      </c>
      <c r="H574" s="23" t="s">
        <v>7903</v>
      </c>
      <c r="I574" s="17" t="s">
        <v>2253</v>
      </c>
      <c r="J574" s="22">
        <v>1</v>
      </c>
      <c r="K574" s="20" t="s">
        <v>4508</v>
      </c>
      <c r="L574" s="20" t="s">
        <v>4183</v>
      </c>
      <c r="M574" s="16">
        <v>0.25</v>
      </c>
      <c r="N574" s="17" t="s">
        <v>51</v>
      </c>
      <c r="O574" s="14">
        <v>583065</v>
      </c>
      <c r="P574" s="14">
        <v>147245</v>
      </c>
      <c r="Q574" s="14">
        <v>730310</v>
      </c>
      <c r="R574" s="19">
        <v>41029</v>
      </c>
      <c r="S574" s="18"/>
      <c r="T574" s="14">
        <v>466452</v>
      </c>
      <c r="U574" s="17" t="s">
        <v>181</v>
      </c>
      <c r="V574" s="17" t="s">
        <v>246</v>
      </c>
    </row>
    <row r="575" spans="1:22" ht="15.75" customHeight="1" x14ac:dyDescent="0.25">
      <c r="A575" s="17" t="s">
        <v>2148</v>
      </c>
      <c r="B575" s="23" t="s">
        <v>7269</v>
      </c>
      <c r="C575" s="17" t="s">
        <v>1878</v>
      </c>
      <c r="D575" s="23" t="s">
        <v>7282</v>
      </c>
      <c r="E575" s="17" t="s">
        <v>3891</v>
      </c>
      <c r="F575" s="23" t="s">
        <v>7817</v>
      </c>
      <c r="G575" s="17" t="s">
        <v>6397</v>
      </c>
      <c r="H575" s="23" t="s">
        <v>7904</v>
      </c>
      <c r="I575" s="17" t="s">
        <v>6398</v>
      </c>
      <c r="J575" s="22">
        <v>1</v>
      </c>
      <c r="K575" s="20" t="s">
        <v>4508</v>
      </c>
      <c r="L575" s="20" t="s">
        <v>4183</v>
      </c>
      <c r="M575" s="16">
        <v>0.15</v>
      </c>
      <c r="N575" s="17" t="s">
        <v>51</v>
      </c>
      <c r="O575" s="14">
        <v>317975</v>
      </c>
      <c r="P575" s="14">
        <v>79824</v>
      </c>
      <c r="Q575" s="14">
        <v>397799</v>
      </c>
      <c r="R575" s="19">
        <v>41033</v>
      </c>
      <c r="S575" s="18"/>
      <c r="T575" s="14">
        <v>254380</v>
      </c>
      <c r="U575" s="17" t="s">
        <v>181</v>
      </c>
      <c r="V575" s="17" t="s">
        <v>246</v>
      </c>
    </row>
    <row r="576" spans="1:22" ht="15.75" customHeight="1" x14ac:dyDescent="0.25">
      <c r="A576" s="17" t="s">
        <v>2148</v>
      </c>
      <c r="B576" s="23" t="s">
        <v>7269</v>
      </c>
      <c r="C576" s="17" t="s">
        <v>1878</v>
      </c>
      <c r="D576" s="23" t="s">
        <v>7282</v>
      </c>
      <c r="E576" s="17" t="s">
        <v>3891</v>
      </c>
      <c r="F576" s="23" t="s">
        <v>7817</v>
      </c>
      <c r="G576" s="17" t="s">
        <v>6399</v>
      </c>
      <c r="H576" s="23" t="s">
        <v>7905</v>
      </c>
      <c r="I576" s="17" t="s">
        <v>6400</v>
      </c>
      <c r="J576" s="22">
        <v>1</v>
      </c>
      <c r="K576" s="20" t="s">
        <v>4511</v>
      </c>
      <c r="L576" s="20" t="s">
        <v>4577</v>
      </c>
      <c r="M576" s="16">
        <v>63</v>
      </c>
      <c r="N576" s="17" t="s">
        <v>28</v>
      </c>
      <c r="O576" s="14">
        <v>558922</v>
      </c>
      <c r="P576" s="14">
        <v>139935</v>
      </c>
      <c r="Q576" s="14">
        <v>698857</v>
      </c>
      <c r="R576" s="19">
        <v>41038</v>
      </c>
      <c r="S576" s="18"/>
      <c r="T576" s="14">
        <v>447137.6</v>
      </c>
      <c r="U576" s="17" t="s">
        <v>181</v>
      </c>
      <c r="V576" s="17" t="s">
        <v>246</v>
      </c>
    </row>
    <row r="577" spans="1:22" ht="15.75" customHeight="1" x14ac:dyDescent="0.25">
      <c r="A577" s="17" t="s">
        <v>2148</v>
      </c>
      <c r="B577" s="23" t="s">
        <v>7269</v>
      </c>
      <c r="C577" s="17" t="s">
        <v>1878</v>
      </c>
      <c r="D577" s="23" t="s">
        <v>7282</v>
      </c>
      <c r="E577" s="17" t="s">
        <v>3891</v>
      </c>
      <c r="F577" s="23" t="s">
        <v>7817</v>
      </c>
      <c r="G577" s="17" t="s">
        <v>1060</v>
      </c>
      <c r="H577" s="23" t="s">
        <v>7906</v>
      </c>
      <c r="I577" s="17" t="s">
        <v>4840</v>
      </c>
      <c r="J577" s="22">
        <v>1</v>
      </c>
      <c r="K577" s="20" t="s">
        <v>4508</v>
      </c>
      <c r="L577" s="20" t="s">
        <v>4183</v>
      </c>
      <c r="M577" s="16">
        <v>0.6</v>
      </c>
      <c r="N577" s="17" t="s">
        <v>51</v>
      </c>
      <c r="O577" s="14">
        <v>366605</v>
      </c>
      <c r="P577" s="14">
        <v>91734</v>
      </c>
      <c r="Q577" s="14">
        <v>458339</v>
      </c>
      <c r="R577" s="25"/>
      <c r="S577" s="18"/>
      <c r="T577" s="14">
        <v>0</v>
      </c>
      <c r="U577" s="17" t="s">
        <v>29</v>
      </c>
      <c r="V577" s="17" t="s">
        <v>31</v>
      </c>
    </row>
    <row r="578" spans="1:22" ht="15.75" customHeight="1" x14ac:dyDescent="0.25">
      <c r="A578" s="17" t="s">
        <v>2148</v>
      </c>
      <c r="B578" s="23" t="s">
        <v>7269</v>
      </c>
      <c r="C578" s="17" t="s">
        <v>1878</v>
      </c>
      <c r="D578" s="23" t="s">
        <v>7282</v>
      </c>
      <c r="E578" s="17" t="s">
        <v>3891</v>
      </c>
      <c r="F578" s="23" t="s">
        <v>7817</v>
      </c>
      <c r="G578" s="17" t="s">
        <v>3895</v>
      </c>
      <c r="H578" s="23" t="s">
        <v>7907</v>
      </c>
      <c r="I578" s="17" t="s">
        <v>3192</v>
      </c>
      <c r="J578" s="22">
        <v>1</v>
      </c>
      <c r="K578" s="20" t="s">
        <v>4511</v>
      </c>
      <c r="L578" s="20" t="s">
        <v>3192</v>
      </c>
      <c r="M578" s="16">
        <v>48</v>
      </c>
      <c r="N578" s="17" t="s">
        <v>38</v>
      </c>
      <c r="O578" s="14">
        <v>533570</v>
      </c>
      <c r="P578" s="14">
        <v>133514</v>
      </c>
      <c r="Q578" s="14">
        <v>667084</v>
      </c>
      <c r="R578" s="19">
        <v>41043</v>
      </c>
      <c r="S578" s="18"/>
      <c r="T578" s="14">
        <v>426856</v>
      </c>
      <c r="U578" s="17" t="s">
        <v>181</v>
      </c>
      <c r="V578" s="17" t="s">
        <v>246</v>
      </c>
    </row>
    <row r="579" spans="1:22" ht="15.75" customHeight="1" x14ac:dyDescent="0.25">
      <c r="A579" s="17" t="s">
        <v>2148</v>
      </c>
      <c r="B579" s="23" t="s">
        <v>7269</v>
      </c>
      <c r="C579" s="17" t="s">
        <v>1878</v>
      </c>
      <c r="D579" s="23" t="s">
        <v>7282</v>
      </c>
      <c r="E579" s="17" t="s">
        <v>3891</v>
      </c>
      <c r="F579" s="23" t="s">
        <v>7817</v>
      </c>
      <c r="G579" s="17" t="s">
        <v>1912</v>
      </c>
      <c r="H579" s="23" t="s">
        <v>7908</v>
      </c>
      <c r="I579" s="17" t="s">
        <v>2253</v>
      </c>
      <c r="J579" s="22">
        <v>1</v>
      </c>
      <c r="K579" s="20" t="s">
        <v>4508</v>
      </c>
      <c r="L579" s="20" t="s">
        <v>4183</v>
      </c>
      <c r="M579" s="16">
        <v>0.15</v>
      </c>
      <c r="N579" s="17" t="s">
        <v>51</v>
      </c>
      <c r="O579" s="14">
        <v>402933</v>
      </c>
      <c r="P579" s="14">
        <v>100733</v>
      </c>
      <c r="Q579" s="14">
        <v>503666</v>
      </c>
      <c r="R579" s="19">
        <v>40983</v>
      </c>
      <c r="S579" s="18"/>
      <c r="T579" s="14">
        <v>322346.40000000002</v>
      </c>
      <c r="U579" s="17" t="s">
        <v>181</v>
      </c>
      <c r="V579" s="17" t="s">
        <v>246</v>
      </c>
    </row>
    <row r="580" spans="1:22" ht="15.75" customHeight="1" x14ac:dyDescent="0.25">
      <c r="A580" s="17" t="s">
        <v>2148</v>
      </c>
      <c r="B580" s="23" t="s">
        <v>7269</v>
      </c>
      <c r="C580" s="17" t="s">
        <v>1878</v>
      </c>
      <c r="D580" s="23" t="s">
        <v>7282</v>
      </c>
      <c r="E580" s="17" t="s">
        <v>3891</v>
      </c>
      <c r="F580" s="23" t="s">
        <v>7817</v>
      </c>
      <c r="G580" s="17" t="s">
        <v>3897</v>
      </c>
      <c r="H580" s="23" t="s">
        <v>7909</v>
      </c>
      <c r="I580" s="17" t="s">
        <v>6401</v>
      </c>
      <c r="J580" s="22">
        <v>1</v>
      </c>
      <c r="K580" s="20" t="s">
        <v>4511</v>
      </c>
      <c r="L580" s="20" t="s">
        <v>4124</v>
      </c>
      <c r="M580" s="25"/>
      <c r="N580" s="17" t="s">
        <v>333</v>
      </c>
      <c r="O580" s="14">
        <v>303606</v>
      </c>
      <c r="P580" s="14">
        <v>75902</v>
      </c>
      <c r="Q580" s="14">
        <v>379508</v>
      </c>
      <c r="R580" s="19">
        <v>41031</v>
      </c>
      <c r="S580" s="18"/>
      <c r="T580" s="14">
        <v>242884.8</v>
      </c>
      <c r="U580" s="17" t="s">
        <v>181</v>
      </c>
      <c r="V580" s="17" t="s">
        <v>246</v>
      </c>
    </row>
    <row r="581" spans="1:22" ht="15.75" customHeight="1" x14ac:dyDescent="0.25">
      <c r="A581" s="17" t="s">
        <v>2148</v>
      </c>
      <c r="B581" s="23" t="s">
        <v>7269</v>
      </c>
      <c r="C581" s="17" t="s">
        <v>1878</v>
      </c>
      <c r="D581" s="23" t="s">
        <v>7282</v>
      </c>
      <c r="E581" s="17" t="s">
        <v>3891</v>
      </c>
      <c r="F581" s="23" t="s">
        <v>7817</v>
      </c>
      <c r="G581" s="17" t="s">
        <v>104</v>
      </c>
      <c r="H581" s="23" t="s">
        <v>7910</v>
      </c>
      <c r="I581" s="17" t="s">
        <v>6402</v>
      </c>
      <c r="J581" s="22">
        <v>1</v>
      </c>
      <c r="K581" s="20" t="s">
        <v>4511</v>
      </c>
      <c r="L581" s="20" t="s">
        <v>4577</v>
      </c>
      <c r="M581" s="24">
        <v>63</v>
      </c>
      <c r="N581" s="17" t="s">
        <v>28</v>
      </c>
      <c r="O581" s="14">
        <v>558883</v>
      </c>
      <c r="P581" s="14">
        <v>141085</v>
      </c>
      <c r="Q581" s="14">
        <v>699968</v>
      </c>
      <c r="R581" s="19">
        <v>40947</v>
      </c>
      <c r="S581" s="18"/>
      <c r="T581" s="14">
        <v>447106.4</v>
      </c>
      <c r="U581" s="17" t="s">
        <v>181</v>
      </c>
      <c r="V581" s="17" t="s">
        <v>246</v>
      </c>
    </row>
    <row r="582" spans="1:22" ht="15.75" customHeight="1" x14ac:dyDescent="0.25">
      <c r="A582" s="17" t="s">
        <v>2148</v>
      </c>
      <c r="B582" s="23" t="s">
        <v>7269</v>
      </c>
      <c r="C582" s="17" t="s">
        <v>1878</v>
      </c>
      <c r="D582" s="23" t="s">
        <v>7282</v>
      </c>
      <c r="E582" s="17" t="s">
        <v>3891</v>
      </c>
      <c r="F582" s="23" t="s">
        <v>7817</v>
      </c>
      <c r="G582" s="17" t="s">
        <v>266</v>
      </c>
      <c r="H582" s="23" t="s">
        <v>7911</v>
      </c>
      <c r="I582" s="17" t="s">
        <v>6403</v>
      </c>
      <c r="J582" s="22">
        <v>1</v>
      </c>
      <c r="K582" s="20" t="s">
        <v>4511</v>
      </c>
      <c r="L582" s="20" t="s">
        <v>3148</v>
      </c>
      <c r="M582" s="16">
        <v>1</v>
      </c>
      <c r="N582" s="17" t="s">
        <v>76</v>
      </c>
      <c r="O582" s="14">
        <v>1101084</v>
      </c>
      <c r="P582" s="14">
        <v>275320</v>
      </c>
      <c r="Q582" s="14">
        <v>1376404</v>
      </c>
      <c r="R582" s="25"/>
      <c r="S582" s="25"/>
      <c r="T582" s="14">
        <v>0</v>
      </c>
      <c r="U582" s="17" t="s">
        <v>29</v>
      </c>
      <c r="V582" s="17" t="s">
        <v>31</v>
      </c>
    </row>
    <row r="583" spans="1:22" ht="15.75" customHeight="1" x14ac:dyDescent="0.25">
      <c r="A583" s="17" t="s">
        <v>2148</v>
      </c>
      <c r="B583" s="23" t="s">
        <v>7269</v>
      </c>
      <c r="C583" s="17" t="s">
        <v>1878</v>
      </c>
      <c r="D583" s="23" t="s">
        <v>7282</v>
      </c>
      <c r="E583" s="17" t="s">
        <v>3891</v>
      </c>
      <c r="F583" s="23" t="s">
        <v>7817</v>
      </c>
      <c r="G583" s="17" t="s">
        <v>3837</v>
      </c>
      <c r="H583" s="23" t="s">
        <v>7912</v>
      </c>
      <c r="I583" s="17" t="s">
        <v>320</v>
      </c>
      <c r="J583" s="22">
        <v>1</v>
      </c>
      <c r="K583" s="20" t="s">
        <v>4511</v>
      </c>
      <c r="L583" s="20" t="s">
        <v>3148</v>
      </c>
      <c r="M583" s="16">
        <v>1</v>
      </c>
      <c r="N583" s="17" t="s">
        <v>76</v>
      </c>
      <c r="O583" s="14">
        <v>566401</v>
      </c>
      <c r="P583" s="14">
        <v>141600</v>
      </c>
      <c r="Q583" s="14">
        <v>708001</v>
      </c>
      <c r="R583" s="25"/>
      <c r="S583" s="25"/>
      <c r="T583" s="14">
        <v>453120.8</v>
      </c>
      <c r="U583" s="17" t="s">
        <v>181</v>
      </c>
      <c r="V583" s="17" t="s">
        <v>31</v>
      </c>
    </row>
    <row r="584" spans="1:22" ht="15.75" customHeight="1" x14ac:dyDescent="0.25">
      <c r="A584" s="17" t="s">
        <v>2148</v>
      </c>
      <c r="B584" s="23" t="s">
        <v>7269</v>
      </c>
      <c r="C584" s="17" t="s">
        <v>1878</v>
      </c>
      <c r="D584" s="23" t="s">
        <v>7282</v>
      </c>
      <c r="E584" s="17" t="s">
        <v>3891</v>
      </c>
      <c r="F584" s="23" t="s">
        <v>7817</v>
      </c>
      <c r="G584" s="17" t="s">
        <v>151</v>
      </c>
      <c r="H584" s="23" t="s">
        <v>7913</v>
      </c>
      <c r="I584" s="17" t="s">
        <v>2928</v>
      </c>
      <c r="J584" s="22">
        <v>1</v>
      </c>
      <c r="K584" s="20" t="s">
        <v>4508</v>
      </c>
      <c r="L584" s="20" t="s">
        <v>4538</v>
      </c>
      <c r="M584" s="16">
        <v>0.27</v>
      </c>
      <c r="N584" s="17" t="s">
        <v>51</v>
      </c>
      <c r="O584" s="14">
        <v>258381</v>
      </c>
      <c r="P584" s="14">
        <v>66456</v>
      </c>
      <c r="Q584" s="14">
        <v>324837</v>
      </c>
      <c r="R584" s="19">
        <v>40975</v>
      </c>
      <c r="S584" s="25"/>
      <c r="T584" s="14">
        <v>206704.8</v>
      </c>
      <c r="U584" s="17" t="s">
        <v>181</v>
      </c>
      <c r="V584" s="17" t="s">
        <v>246</v>
      </c>
    </row>
    <row r="585" spans="1:22" ht="15.75" customHeight="1" x14ac:dyDescent="0.25">
      <c r="A585" s="17" t="s">
        <v>2148</v>
      </c>
      <c r="B585" s="23" t="s">
        <v>7269</v>
      </c>
      <c r="C585" s="17" t="s">
        <v>1878</v>
      </c>
      <c r="D585" s="23" t="s">
        <v>7282</v>
      </c>
      <c r="E585" s="17" t="s">
        <v>3891</v>
      </c>
      <c r="F585" s="23" t="s">
        <v>7817</v>
      </c>
      <c r="G585" s="17" t="s">
        <v>3893</v>
      </c>
      <c r="H585" s="23" t="s">
        <v>7914</v>
      </c>
      <c r="I585" s="17" t="s">
        <v>6404</v>
      </c>
      <c r="J585" s="22">
        <v>1</v>
      </c>
      <c r="K585" s="20" t="s">
        <v>4511</v>
      </c>
      <c r="L585" s="20" t="s">
        <v>3148</v>
      </c>
      <c r="M585" s="16">
        <v>1</v>
      </c>
      <c r="N585" s="17" t="s">
        <v>76</v>
      </c>
      <c r="O585" s="14">
        <v>457775</v>
      </c>
      <c r="P585" s="14">
        <v>114444</v>
      </c>
      <c r="Q585" s="14">
        <v>572219</v>
      </c>
      <c r="R585" s="25"/>
      <c r="S585" s="25"/>
      <c r="T585" s="14">
        <v>366200</v>
      </c>
      <c r="U585" s="17" t="s">
        <v>181</v>
      </c>
      <c r="V585" s="17" t="s">
        <v>31</v>
      </c>
    </row>
    <row r="586" spans="1:22" ht="15.75" customHeight="1" x14ac:dyDescent="0.25">
      <c r="A586" s="17" t="s">
        <v>2148</v>
      </c>
      <c r="B586" s="23" t="s">
        <v>7269</v>
      </c>
      <c r="C586" s="17" t="s">
        <v>1878</v>
      </c>
      <c r="D586" s="23" t="s">
        <v>7282</v>
      </c>
      <c r="E586" s="17" t="s">
        <v>3891</v>
      </c>
      <c r="F586" s="23" t="s">
        <v>7817</v>
      </c>
      <c r="G586" s="17" t="s">
        <v>6405</v>
      </c>
      <c r="H586" s="23" t="s">
        <v>7915</v>
      </c>
      <c r="I586" s="17" t="s">
        <v>3384</v>
      </c>
      <c r="J586" s="22">
        <v>1</v>
      </c>
      <c r="K586" s="20" t="s">
        <v>4511</v>
      </c>
      <c r="L586" s="20" t="s">
        <v>3148</v>
      </c>
      <c r="M586" s="16">
        <v>1</v>
      </c>
      <c r="N586" s="17" t="s">
        <v>76</v>
      </c>
      <c r="O586" s="14">
        <v>475551</v>
      </c>
      <c r="P586" s="14">
        <v>118888</v>
      </c>
      <c r="Q586" s="14">
        <v>594439</v>
      </c>
      <c r="R586" s="25"/>
      <c r="S586" s="25"/>
      <c r="T586" s="14">
        <v>380440.8</v>
      </c>
      <c r="U586" s="17" t="s">
        <v>181</v>
      </c>
      <c r="V586" s="17" t="s">
        <v>31</v>
      </c>
    </row>
    <row r="587" spans="1:22" ht="15.75" customHeight="1" x14ac:dyDescent="0.25">
      <c r="A587" s="17" t="s">
        <v>2148</v>
      </c>
      <c r="B587" s="23" t="s">
        <v>7269</v>
      </c>
      <c r="C587" s="17" t="s">
        <v>1878</v>
      </c>
      <c r="D587" s="23" t="s">
        <v>7282</v>
      </c>
      <c r="E587" s="17" t="s">
        <v>3891</v>
      </c>
      <c r="F587" s="23" t="s">
        <v>7817</v>
      </c>
      <c r="G587" s="17" t="s">
        <v>3901</v>
      </c>
      <c r="H587" s="23" t="s">
        <v>7916</v>
      </c>
      <c r="I587" s="17" t="s">
        <v>6315</v>
      </c>
      <c r="J587" s="22">
        <v>1</v>
      </c>
      <c r="K587" s="20" t="s">
        <v>4508</v>
      </c>
      <c r="L587" s="20" t="s">
        <v>4538</v>
      </c>
      <c r="M587" s="16">
        <v>0.12670000000000001</v>
      </c>
      <c r="N587" s="17" t="s">
        <v>51</v>
      </c>
      <c r="O587" s="14">
        <v>278633</v>
      </c>
      <c r="P587" s="14">
        <v>74293</v>
      </c>
      <c r="Q587" s="14">
        <v>352926</v>
      </c>
      <c r="R587" s="19">
        <v>41030</v>
      </c>
      <c r="S587" s="25"/>
      <c r="T587" s="14">
        <v>222906.4</v>
      </c>
      <c r="U587" s="17" t="s">
        <v>181</v>
      </c>
      <c r="V587" s="17" t="s">
        <v>246</v>
      </c>
    </row>
    <row r="588" spans="1:22" ht="15.75" customHeight="1" x14ac:dyDescent="0.25">
      <c r="A588" s="17" t="s">
        <v>2148</v>
      </c>
      <c r="B588" s="23" t="s">
        <v>7269</v>
      </c>
      <c r="C588" s="17" t="s">
        <v>1878</v>
      </c>
      <c r="D588" s="23" t="s">
        <v>7282</v>
      </c>
      <c r="E588" s="17" t="s">
        <v>3891</v>
      </c>
      <c r="F588" s="23" t="s">
        <v>7817</v>
      </c>
      <c r="G588" s="17" t="s">
        <v>4118</v>
      </c>
      <c r="H588" s="23" t="s">
        <v>7917</v>
      </c>
      <c r="I588" s="17" t="s">
        <v>4990</v>
      </c>
      <c r="J588" s="22">
        <v>1</v>
      </c>
      <c r="K588" s="20" t="s">
        <v>4508</v>
      </c>
      <c r="L588" s="20" t="s">
        <v>4183</v>
      </c>
      <c r="M588" s="16">
        <v>0.3</v>
      </c>
      <c r="N588" s="17" t="s">
        <v>51</v>
      </c>
      <c r="O588" s="14">
        <v>549092</v>
      </c>
      <c r="P588" s="14">
        <v>137401</v>
      </c>
      <c r="Q588" s="14">
        <v>686493</v>
      </c>
      <c r="R588" s="19">
        <v>40987</v>
      </c>
      <c r="S588" s="25"/>
      <c r="T588" s="14">
        <v>439273.6</v>
      </c>
      <c r="U588" s="17" t="s">
        <v>181</v>
      </c>
      <c r="V588" s="17" t="s">
        <v>246</v>
      </c>
    </row>
    <row r="589" spans="1:22" ht="15.75" customHeight="1" x14ac:dyDescent="0.25">
      <c r="A589" s="17" t="s">
        <v>2148</v>
      </c>
      <c r="B589" s="23" t="s">
        <v>7269</v>
      </c>
      <c r="C589" s="17" t="s">
        <v>1878</v>
      </c>
      <c r="D589" s="23" t="s">
        <v>7282</v>
      </c>
      <c r="E589" s="17" t="s">
        <v>3891</v>
      </c>
      <c r="F589" s="23" t="s">
        <v>7817</v>
      </c>
      <c r="G589" s="17" t="s">
        <v>1100</v>
      </c>
      <c r="H589" s="23" t="s">
        <v>7918</v>
      </c>
      <c r="I589" s="17" t="s">
        <v>6406</v>
      </c>
      <c r="J589" s="22">
        <v>1</v>
      </c>
      <c r="K589" s="20" t="s">
        <v>4511</v>
      </c>
      <c r="L589" s="20" t="s">
        <v>4577</v>
      </c>
      <c r="M589" s="16">
        <v>63</v>
      </c>
      <c r="N589" s="17" t="s">
        <v>28</v>
      </c>
      <c r="O589" s="14">
        <v>555691</v>
      </c>
      <c r="P589" s="14">
        <v>139521</v>
      </c>
      <c r="Q589" s="14">
        <v>695212</v>
      </c>
      <c r="R589" s="19">
        <v>40966</v>
      </c>
      <c r="S589" s="25"/>
      <c r="T589" s="14">
        <v>444552.8</v>
      </c>
      <c r="U589" s="17" t="s">
        <v>181</v>
      </c>
      <c r="V589" s="17" t="s">
        <v>246</v>
      </c>
    </row>
    <row r="590" spans="1:22" ht="15.75" customHeight="1" x14ac:dyDescent="0.25">
      <c r="A590" s="17" t="s">
        <v>2148</v>
      </c>
      <c r="B590" s="23" t="s">
        <v>7269</v>
      </c>
      <c r="C590" s="17" t="s">
        <v>1878</v>
      </c>
      <c r="D590" s="23" t="s">
        <v>7282</v>
      </c>
      <c r="E590" s="17" t="s">
        <v>3891</v>
      </c>
      <c r="F590" s="23" t="s">
        <v>7817</v>
      </c>
      <c r="G590" s="17" t="s">
        <v>3894</v>
      </c>
      <c r="H590" s="23" t="s">
        <v>7919</v>
      </c>
      <c r="I590" s="17" t="s">
        <v>3267</v>
      </c>
      <c r="J590" s="22">
        <v>1</v>
      </c>
      <c r="K590" s="20" t="s">
        <v>4511</v>
      </c>
      <c r="L590" s="20" t="s">
        <v>3267</v>
      </c>
      <c r="M590" s="16">
        <v>51</v>
      </c>
      <c r="N590" s="17" t="s">
        <v>38</v>
      </c>
      <c r="O590" s="14">
        <v>595970</v>
      </c>
      <c r="P590" s="14">
        <v>149001</v>
      </c>
      <c r="Q590" s="14">
        <v>744971</v>
      </c>
      <c r="R590" s="19">
        <v>40953</v>
      </c>
      <c r="S590" s="25"/>
      <c r="T590" s="14">
        <v>476776</v>
      </c>
      <c r="U590" s="17" t="s">
        <v>181</v>
      </c>
      <c r="V590" s="17" t="s">
        <v>246</v>
      </c>
    </row>
    <row r="591" spans="1:22" ht="15.75" customHeight="1" x14ac:dyDescent="0.25">
      <c r="A591" s="17" t="s">
        <v>2148</v>
      </c>
      <c r="B591" s="23" t="s">
        <v>7269</v>
      </c>
      <c r="C591" s="17" t="s">
        <v>1878</v>
      </c>
      <c r="D591" s="23" t="s">
        <v>7282</v>
      </c>
      <c r="E591" s="17" t="s">
        <v>3815</v>
      </c>
      <c r="F591" s="23" t="s">
        <v>7818</v>
      </c>
      <c r="G591" s="17" t="s">
        <v>5580</v>
      </c>
      <c r="H591" s="23" t="s">
        <v>7920</v>
      </c>
      <c r="I591" s="17" t="s">
        <v>6315</v>
      </c>
      <c r="J591" s="22">
        <v>1</v>
      </c>
      <c r="K591" s="20" t="s">
        <v>4508</v>
      </c>
      <c r="L591" s="20" t="s">
        <v>4538</v>
      </c>
      <c r="M591" s="16">
        <v>1</v>
      </c>
      <c r="N591" s="17" t="s">
        <v>51</v>
      </c>
      <c r="O591" s="14">
        <v>1029703</v>
      </c>
      <c r="P591" s="14">
        <v>412279</v>
      </c>
      <c r="Q591" s="14">
        <v>1441982</v>
      </c>
      <c r="R591" s="19">
        <v>40962</v>
      </c>
      <c r="S591" s="25"/>
      <c r="T591" s="14">
        <v>823762.4</v>
      </c>
      <c r="U591" s="17" t="s">
        <v>181</v>
      </c>
      <c r="V591" s="17" t="s">
        <v>246</v>
      </c>
    </row>
    <row r="592" spans="1:22" ht="15.75" customHeight="1" x14ac:dyDescent="0.25">
      <c r="A592" s="17" t="s">
        <v>2148</v>
      </c>
      <c r="B592" s="23" t="s">
        <v>7269</v>
      </c>
      <c r="C592" s="17" t="s">
        <v>1878</v>
      </c>
      <c r="D592" s="23" t="s">
        <v>7282</v>
      </c>
      <c r="E592" s="17" t="s">
        <v>3815</v>
      </c>
      <c r="F592" s="23" t="s">
        <v>7818</v>
      </c>
      <c r="G592" s="17" t="s">
        <v>2598</v>
      </c>
      <c r="H592" s="23" t="s">
        <v>7921</v>
      </c>
      <c r="I592" s="17" t="s">
        <v>6407</v>
      </c>
      <c r="J592" s="22">
        <v>1</v>
      </c>
      <c r="K592" s="20" t="s">
        <v>4511</v>
      </c>
      <c r="L592" s="20" t="s">
        <v>4577</v>
      </c>
      <c r="M592" s="16">
        <v>63</v>
      </c>
      <c r="N592" s="17" t="s">
        <v>28</v>
      </c>
      <c r="O592" s="14">
        <v>488693</v>
      </c>
      <c r="P592" s="14">
        <v>210847</v>
      </c>
      <c r="Q592" s="14">
        <v>699540</v>
      </c>
      <c r="R592" s="19">
        <v>40973</v>
      </c>
      <c r="S592" s="25"/>
      <c r="T592" s="14">
        <v>390954.4</v>
      </c>
      <c r="U592" s="17" t="s">
        <v>181</v>
      </c>
      <c r="V592" s="17" t="s">
        <v>246</v>
      </c>
    </row>
    <row r="593" spans="1:22" ht="15.75" customHeight="1" x14ac:dyDescent="0.25">
      <c r="A593" s="17" t="s">
        <v>2148</v>
      </c>
      <c r="B593" s="23" t="s">
        <v>7269</v>
      </c>
      <c r="C593" s="17" t="s">
        <v>1878</v>
      </c>
      <c r="D593" s="23" t="s">
        <v>7282</v>
      </c>
      <c r="E593" s="17" t="s">
        <v>3815</v>
      </c>
      <c r="F593" s="23" t="s">
        <v>7818</v>
      </c>
      <c r="G593" s="17" t="s">
        <v>4066</v>
      </c>
      <c r="H593" s="23" t="s">
        <v>7922</v>
      </c>
      <c r="I593" s="17" t="s">
        <v>2972</v>
      </c>
      <c r="J593" s="22">
        <v>1</v>
      </c>
      <c r="K593" s="20" t="s">
        <v>4541</v>
      </c>
      <c r="L593" s="20" t="s">
        <v>4581</v>
      </c>
      <c r="M593" s="16">
        <v>7</v>
      </c>
      <c r="N593" s="17" t="s">
        <v>137</v>
      </c>
      <c r="O593" s="14">
        <v>582520</v>
      </c>
      <c r="P593" s="14">
        <v>249305</v>
      </c>
      <c r="Q593" s="14">
        <v>831825</v>
      </c>
      <c r="R593" s="19">
        <v>40968</v>
      </c>
      <c r="S593" s="25"/>
      <c r="T593" s="14">
        <v>466016</v>
      </c>
      <c r="U593" s="17" t="s">
        <v>181</v>
      </c>
      <c r="V593" s="17" t="s">
        <v>246</v>
      </c>
    </row>
    <row r="594" spans="1:22" ht="15.75" customHeight="1" x14ac:dyDescent="0.25">
      <c r="A594" s="17" t="s">
        <v>2148</v>
      </c>
      <c r="B594" s="23" t="s">
        <v>7269</v>
      </c>
      <c r="C594" s="17" t="s">
        <v>1878</v>
      </c>
      <c r="D594" s="23" t="s">
        <v>7282</v>
      </c>
      <c r="E594" s="17" t="s">
        <v>3815</v>
      </c>
      <c r="F594" s="23" t="s">
        <v>7818</v>
      </c>
      <c r="G594" s="17" t="s">
        <v>3817</v>
      </c>
      <c r="H594" s="23" t="s">
        <v>7923</v>
      </c>
      <c r="I594" s="17" t="s">
        <v>277</v>
      </c>
      <c r="J594" s="22">
        <v>1</v>
      </c>
      <c r="K594" s="20" t="s">
        <v>4541</v>
      </c>
      <c r="L594" s="20" t="s">
        <v>4581</v>
      </c>
      <c r="M594" s="16">
        <v>200</v>
      </c>
      <c r="N594" s="17" t="s">
        <v>137</v>
      </c>
      <c r="O594" s="14">
        <v>511351</v>
      </c>
      <c r="P594" s="14">
        <v>219011</v>
      </c>
      <c r="Q594" s="14">
        <v>730362</v>
      </c>
      <c r="R594" s="19">
        <v>40975</v>
      </c>
      <c r="S594" s="25"/>
      <c r="T594" s="14">
        <v>409080.8</v>
      </c>
      <c r="U594" s="17" t="s">
        <v>181</v>
      </c>
      <c r="V594" s="17" t="s">
        <v>246</v>
      </c>
    </row>
    <row r="595" spans="1:22" ht="15.75" customHeight="1" x14ac:dyDescent="0.25">
      <c r="A595" s="17" t="s">
        <v>2148</v>
      </c>
      <c r="B595" s="23" t="s">
        <v>7269</v>
      </c>
      <c r="C595" s="17" t="s">
        <v>1878</v>
      </c>
      <c r="D595" s="23" t="s">
        <v>7282</v>
      </c>
      <c r="E595" s="17" t="s">
        <v>3815</v>
      </c>
      <c r="F595" s="23" t="s">
        <v>7818</v>
      </c>
      <c r="G595" s="17" t="s">
        <v>4451</v>
      </c>
      <c r="H595" s="23" t="s">
        <v>7924</v>
      </c>
      <c r="I595" s="17" t="s">
        <v>277</v>
      </c>
      <c r="J595" s="22">
        <v>1</v>
      </c>
      <c r="K595" s="20" t="s">
        <v>4541</v>
      </c>
      <c r="L595" s="20" t="s">
        <v>4581</v>
      </c>
      <c r="M595" s="16">
        <v>326</v>
      </c>
      <c r="N595" s="17" t="s">
        <v>137</v>
      </c>
      <c r="O595" s="14">
        <v>526249</v>
      </c>
      <c r="P595" s="14">
        <v>226895</v>
      </c>
      <c r="Q595" s="14">
        <v>753144</v>
      </c>
      <c r="R595" s="19">
        <v>40961</v>
      </c>
      <c r="S595" s="25"/>
      <c r="T595" s="14">
        <v>420992.2</v>
      </c>
      <c r="U595" s="17" t="s">
        <v>181</v>
      </c>
      <c r="V595" s="17" t="s">
        <v>246</v>
      </c>
    </row>
    <row r="596" spans="1:22" ht="15.75" customHeight="1" x14ac:dyDescent="0.25">
      <c r="A596" s="17" t="s">
        <v>2148</v>
      </c>
      <c r="B596" s="23" t="s">
        <v>7269</v>
      </c>
      <c r="C596" s="17" t="s">
        <v>1878</v>
      </c>
      <c r="D596" s="23" t="s">
        <v>7282</v>
      </c>
      <c r="E596" s="17" t="s">
        <v>3815</v>
      </c>
      <c r="F596" s="23" t="s">
        <v>7818</v>
      </c>
      <c r="G596" s="17" t="s">
        <v>4453</v>
      </c>
      <c r="H596" s="23" t="s">
        <v>7925</v>
      </c>
      <c r="I596" s="17" t="s">
        <v>277</v>
      </c>
      <c r="J596" s="22">
        <v>1</v>
      </c>
      <c r="K596" s="20" t="s">
        <v>4541</v>
      </c>
      <c r="L596" s="20" t="s">
        <v>4581</v>
      </c>
      <c r="M596" s="16">
        <v>400</v>
      </c>
      <c r="N596" s="17" t="s">
        <v>137</v>
      </c>
      <c r="O596" s="14">
        <v>734605</v>
      </c>
      <c r="P596" s="14">
        <v>318575</v>
      </c>
      <c r="Q596" s="14">
        <v>1053180</v>
      </c>
      <c r="R596" s="19">
        <v>40980</v>
      </c>
      <c r="S596" s="25"/>
      <c r="T596" s="14">
        <v>587684</v>
      </c>
      <c r="U596" s="17" t="s">
        <v>181</v>
      </c>
      <c r="V596" s="17" t="s">
        <v>246</v>
      </c>
    </row>
    <row r="597" spans="1:22" ht="15.75" customHeight="1" x14ac:dyDescent="0.25">
      <c r="A597" s="17" t="s">
        <v>2148</v>
      </c>
      <c r="B597" s="23" t="s">
        <v>7269</v>
      </c>
      <c r="C597" s="17" t="s">
        <v>1878</v>
      </c>
      <c r="D597" s="23" t="s">
        <v>7282</v>
      </c>
      <c r="E597" s="17" t="s">
        <v>3815</v>
      </c>
      <c r="F597" s="23" t="s">
        <v>7818</v>
      </c>
      <c r="G597" s="17" t="s">
        <v>4214</v>
      </c>
      <c r="H597" s="23" t="s">
        <v>7926</v>
      </c>
      <c r="I597" s="17" t="s">
        <v>6408</v>
      </c>
      <c r="J597" s="22">
        <v>1</v>
      </c>
      <c r="K597" s="20" t="s">
        <v>4511</v>
      </c>
      <c r="L597" s="20" t="s">
        <v>3148</v>
      </c>
      <c r="M597" s="16">
        <v>1</v>
      </c>
      <c r="N597" s="17" t="s">
        <v>76</v>
      </c>
      <c r="O597" s="14">
        <v>392526</v>
      </c>
      <c r="P597" s="14">
        <v>168193</v>
      </c>
      <c r="Q597" s="14">
        <v>560719</v>
      </c>
      <c r="R597" s="19">
        <v>40977</v>
      </c>
      <c r="S597" s="25"/>
      <c r="T597" s="14">
        <v>314020.8</v>
      </c>
      <c r="U597" s="17" t="s">
        <v>181</v>
      </c>
      <c r="V597" s="17" t="s">
        <v>246</v>
      </c>
    </row>
    <row r="598" spans="1:22" ht="15.75" customHeight="1" x14ac:dyDescent="0.25">
      <c r="A598" s="17" t="s">
        <v>2148</v>
      </c>
      <c r="B598" s="23" t="s">
        <v>7269</v>
      </c>
      <c r="C598" s="17" t="s">
        <v>1878</v>
      </c>
      <c r="D598" s="23" t="s">
        <v>7282</v>
      </c>
      <c r="E598" s="17" t="s">
        <v>3815</v>
      </c>
      <c r="F598" s="23" t="s">
        <v>7818</v>
      </c>
      <c r="G598" s="17" t="s">
        <v>1060</v>
      </c>
      <c r="H598" s="23" t="s">
        <v>7927</v>
      </c>
      <c r="I598" s="17" t="s">
        <v>3404</v>
      </c>
      <c r="J598" s="22">
        <v>1</v>
      </c>
      <c r="K598" s="20" t="s">
        <v>4511</v>
      </c>
      <c r="L598" s="20" t="s">
        <v>3148</v>
      </c>
      <c r="M598" s="16">
        <v>1</v>
      </c>
      <c r="N598" s="17" t="s">
        <v>76</v>
      </c>
      <c r="O598" s="14">
        <v>392436</v>
      </c>
      <c r="P598" s="14">
        <v>168283</v>
      </c>
      <c r="Q598" s="14">
        <v>560719</v>
      </c>
      <c r="R598" s="19">
        <v>40971</v>
      </c>
      <c r="S598" s="25"/>
      <c r="T598" s="14">
        <v>313948.79999999999</v>
      </c>
      <c r="U598" s="17" t="s">
        <v>181</v>
      </c>
      <c r="V598" s="17" t="s">
        <v>246</v>
      </c>
    </row>
    <row r="599" spans="1:22" ht="15.75" customHeight="1" x14ac:dyDescent="0.25">
      <c r="A599" s="17" t="s">
        <v>2148</v>
      </c>
      <c r="B599" s="23" t="s">
        <v>7269</v>
      </c>
      <c r="C599" s="17" t="s">
        <v>1878</v>
      </c>
      <c r="D599" s="23" t="s">
        <v>7282</v>
      </c>
      <c r="E599" s="17" t="s">
        <v>3815</v>
      </c>
      <c r="F599" s="23" t="s">
        <v>7818</v>
      </c>
      <c r="G599" s="17" t="s">
        <v>3818</v>
      </c>
      <c r="H599" s="23" t="s">
        <v>7928</v>
      </c>
      <c r="I599" s="17" t="s">
        <v>142</v>
      </c>
      <c r="J599" s="22">
        <v>1</v>
      </c>
      <c r="K599" s="20" t="s">
        <v>4511</v>
      </c>
      <c r="L599" s="20" t="s">
        <v>3267</v>
      </c>
      <c r="M599" s="16">
        <v>51</v>
      </c>
      <c r="N599" s="17" t="s">
        <v>38</v>
      </c>
      <c r="O599" s="14">
        <v>526959</v>
      </c>
      <c r="P599" s="14">
        <v>222913</v>
      </c>
      <c r="Q599" s="14">
        <v>749872</v>
      </c>
      <c r="R599" s="19">
        <v>40971</v>
      </c>
      <c r="S599" s="25"/>
      <c r="T599" s="14">
        <v>421507.2</v>
      </c>
      <c r="U599" s="17" t="s">
        <v>181</v>
      </c>
      <c r="V599" s="17" t="s">
        <v>246</v>
      </c>
    </row>
    <row r="600" spans="1:22" ht="15.75" customHeight="1" x14ac:dyDescent="0.25">
      <c r="A600" s="17" t="s">
        <v>2148</v>
      </c>
      <c r="B600" s="23" t="s">
        <v>7269</v>
      </c>
      <c r="C600" s="17" t="s">
        <v>1878</v>
      </c>
      <c r="D600" s="23" t="s">
        <v>7282</v>
      </c>
      <c r="E600" s="17" t="s">
        <v>3815</v>
      </c>
      <c r="F600" s="23" t="s">
        <v>7818</v>
      </c>
      <c r="G600" s="17" t="s">
        <v>3820</v>
      </c>
      <c r="H600" s="23" t="s">
        <v>7929</v>
      </c>
      <c r="I600" s="17" t="s">
        <v>325</v>
      </c>
      <c r="J600" s="22">
        <v>1</v>
      </c>
      <c r="K600" s="20" t="s">
        <v>4508</v>
      </c>
      <c r="L600" s="20" t="s">
        <v>4538</v>
      </c>
      <c r="M600" s="16">
        <v>0.67100000000000004</v>
      </c>
      <c r="N600" s="17" t="s">
        <v>51</v>
      </c>
      <c r="O600" s="14">
        <v>591547</v>
      </c>
      <c r="P600" s="14">
        <v>249059</v>
      </c>
      <c r="Q600" s="14">
        <v>840606</v>
      </c>
      <c r="R600" s="19">
        <v>40969</v>
      </c>
      <c r="S600" s="19">
        <v>41090</v>
      </c>
      <c r="T600" s="14">
        <v>473237.6</v>
      </c>
      <c r="U600" s="17" t="s">
        <v>181</v>
      </c>
      <c r="V600" s="17" t="s">
        <v>40</v>
      </c>
    </row>
    <row r="601" spans="1:22" ht="15.75" customHeight="1" x14ac:dyDescent="0.25">
      <c r="A601" s="17" t="s">
        <v>2148</v>
      </c>
      <c r="B601" s="23" t="s">
        <v>7269</v>
      </c>
      <c r="C601" s="17" t="s">
        <v>1878</v>
      </c>
      <c r="D601" s="23" t="s">
        <v>7282</v>
      </c>
      <c r="E601" s="17" t="s">
        <v>3815</v>
      </c>
      <c r="F601" s="23" t="s">
        <v>7818</v>
      </c>
      <c r="G601" s="17" t="s">
        <v>4450</v>
      </c>
      <c r="H601" s="23" t="s">
        <v>7930</v>
      </c>
      <c r="I601" s="17" t="s">
        <v>3267</v>
      </c>
      <c r="J601" s="22">
        <v>1</v>
      </c>
      <c r="K601" s="20" t="s">
        <v>4511</v>
      </c>
      <c r="L601" s="20" t="s">
        <v>3267</v>
      </c>
      <c r="M601" s="24">
        <v>51</v>
      </c>
      <c r="N601" s="17" t="s">
        <v>38</v>
      </c>
      <c r="O601" s="14">
        <v>524898</v>
      </c>
      <c r="P601" s="14">
        <v>224974</v>
      </c>
      <c r="Q601" s="14">
        <v>749872</v>
      </c>
      <c r="R601" s="19">
        <v>40967</v>
      </c>
      <c r="S601" s="25"/>
      <c r="T601" s="14">
        <v>419918.4</v>
      </c>
      <c r="U601" s="17" t="s">
        <v>181</v>
      </c>
      <c r="V601" s="17" t="s">
        <v>246</v>
      </c>
    </row>
    <row r="602" spans="1:22" ht="15.75" customHeight="1" x14ac:dyDescent="0.25">
      <c r="A602" s="17" t="s">
        <v>2148</v>
      </c>
      <c r="B602" s="23" t="s">
        <v>7269</v>
      </c>
      <c r="C602" s="17" t="s">
        <v>1878</v>
      </c>
      <c r="D602" s="23" t="s">
        <v>7282</v>
      </c>
      <c r="E602" s="17" t="s">
        <v>3815</v>
      </c>
      <c r="F602" s="23" t="s">
        <v>7818</v>
      </c>
      <c r="G602" s="17" t="s">
        <v>130</v>
      </c>
      <c r="H602" s="23" t="s">
        <v>7931</v>
      </c>
      <c r="I602" s="17" t="s">
        <v>6409</v>
      </c>
      <c r="J602" s="22">
        <v>1</v>
      </c>
      <c r="K602" s="20" t="s">
        <v>4511</v>
      </c>
      <c r="L602" s="20" t="s">
        <v>3148</v>
      </c>
      <c r="M602" s="16">
        <v>1</v>
      </c>
      <c r="N602" s="17" t="s">
        <v>76</v>
      </c>
      <c r="O602" s="14">
        <v>408752</v>
      </c>
      <c r="P602" s="14">
        <v>187111</v>
      </c>
      <c r="Q602" s="14">
        <v>595863</v>
      </c>
      <c r="R602" s="25"/>
      <c r="S602" s="18"/>
      <c r="T602" s="14">
        <v>327001.59999999998</v>
      </c>
      <c r="U602" s="17" t="s">
        <v>181</v>
      </c>
      <c r="V602" s="17" t="s">
        <v>31</v>
      </c>
    </row>
    <row r="603" spans="1:22" ht="15.75" customHeight="1" x14ac:dyDescent="0.25">
      <c r="A603" s="17" t="s">
        <v>2148</v>
      </c>
      <c r="B603" s="23" t="s">
        <v>7269</v>
      </c>
      <c r="C603" s="17" t="s">
        <v>1878</v>
      </c>
      <c r="D603" s="23" t="s">
        <v>7282</v>
      </c>
      <c r="E603" s="17" t="s">
        <v>3815</v>
      </c>
      <c r="F603" s="23" t="s">
        <v>7818</v>
      </c>
      <c r="G603" s="17" t="s">
        <v>4452</v>
      </c>
      <c r="H603" s="23" t="s">
        <v>7932</v>
      </c>
      <c r="I603" s="17" t="s">
        <v>277</v>
      </c>
      <c r="J603" s="22">
        <v>1</v>
      </c>
      <c r="K603" s="20" t="s">
        <v>4541</v>
      </c>
      <c r="L603" s="20" t="s">
        <v>4581</v>
      </c>
      <c r="M603" s="16">
        <v>275</v>
      </c>
      <c r="N603" s="17" t="s">
        <v>137</v>
      </c>
      <c r="O603" s="14">
        <v>537127</v>
      </c>
      <c r="P603" s="14">
        <v>227214</v>
      </c>
      <c r="Q603" s="14">
        <v>764341</v>
      </c>
      <c r="R603" s="19">
        <v>40967</v>
      </c>
      <c r="S603" s="27">
        <v>41059</v>
      </c>
      <c r="T603" s="14">
        <v>429701.6</v>
      </c>
      <c r="U603" s="17" t="s">
        <v>181</v>
      </c>
      <c r="V603" s="17" t="s">
        <v>40</v>
      </c>
    </row>
    <row r="604" spans="1:22" ht="15.75" customHeight="1" x14ac:dyDescent="0.25">
      <c r="A604" s="17" t="s">
        <v>2148</v>
      </c>
      <c r="B604" s="23" t="s">
        <v>7269</v>
      </c>
      <c r="C604" s="17" t="s">
        <v>1878</v>
      </c>
      <c r="D604" s="23" t="s">
        <v>7282</v>
      </c>
      <c r="E604" s="17" t="s">
        <v>3815</v>
      </c>
      <c r="F604" s="23" t="s">
        <v>7818</v>
      </c>
      <c r="G604" s="17" t="s">
        <v>1262</v>
      </c>
      <c r="H604" s="23" t="s">
        <v>7933</v>
      </c>
      <c r="I604" s="17" t="s">
        <v>2253</v>
      </c>
      <c r="J604" s="22">
        <v>1</v>
      </c>
      <c r="K604" s="20" t="s">
        <v>4508</v>
      </c>
      <c r="L604" s="20" t="s">
        <v>4183</v>
      </c>
      <c r="M604" s="16">
        <v>1.5</v>
      </c>
      <c r="N604" s="17" t="s">
        <v>51</v>
      </c>
      <c r="O604" s="14">
        <v>567501</v>
      </c>
      <c r="P604" s="14">
        <v>227880</v>
      </c>
      <c r="Q604" s="14">
        <v>795381</v>
      </c>
      <c r="R604" s="19">
        <v>41044</v>
      </c>
      <c r="S604" s="18"/>
      <c r="T604" s="14">
        <v>454000.8</v>
      </c>
      <c r="U604" s="17" t="s">
        <v>181</v>
      </c>
      <c r="V604" s="17" t="s">
        <v>246</v>
      </c>
    </row>
    <row r="605" spans="1:22" ht="15.75" customHeight="1" x14ac:dyDescent="0.25">
      <c r="A605" s="17" t="s">
        <v>2148</v>
      </c>
      <c r="B605" s="23" t="s">
        <v>7269</v>
      </c>
      <c r="C605" s="17" t="s">
        <v>1878</v>
      </c>
      <c r="D605" s="23" t="s">
        <v>7282</v>
      </c>
      <c r="E605" s="17" t="s">
        <v>3815</v>
      </c>
      <c r="F605" s="23" t="s">
        <v>7818</v>
      </c>
      <c r="G605" s="17" t="s">
        <v>4448</v>
      </c>
      <c r="H605" s="23" t="s">
        <v>7934</v>
      </c>
      <c r="I605" s="17" t="s">
        <v>6262</v>
      </c>
      <c r="J605" s="22">
        <v>1</v>
      </c>
      <c r="K605" s="20" t="s">
        <v>4511</v>
      </c>
      <c r="L605" s="20" t="s">
        <v>4577</v>
      </c>
      <c r="M605" s="16">
        <v>63</v>
      </c>
      <c r="N605" s="17" t="s">
        <v>28</v>
      </c>
      <c r="O605" s="14">
        <v>496693</v>
      </c>
      <c r="P605" s="14">
        <v>202847</v>
      </c>
      <c r="Q605" s="14">
        <v>699540</v>
      </c>
      <c r="R605" s="19">
        <v>40989</v>
      </c>
      <c r="S605" s="18"/>
      <c r="T605" s="14">
        <v>397354.4</v>
      </c>
      <c r="U605" s="17" t="s">
        <v>181</v>
      </c>
      <c r="V605" s="17" t="s">
        <v>246</v>
      </c>
    </row>
    <row r="606" spans="1:22" ht="15.75" customHeight="1" x14ac:dyDescent="0.25">
      <c r="A606" s="17" t="s">
        <v>2148</v>
      </c>
      <c r="B606" s="23" t="s">
        <v>7269</v>
      </c>
      <c r="C606" s="17" t="s">
        <v>1878</v>
      </c>
      <c r="D606" s="23" t="s">
        <v>7282</v>
      </c>
      <c r="E606" s="17" t="s">
        <v>3815</v>
      </c>
      <c r="F606" s="23" t="s">
        <v>7818</v>
      </c>
      <c r="G606" s="17" t="s">
        <v>3819</v>
      </c>
      <c r="H606" s="23" t="s">
        <v>7935</v>
      </c>
      <c r="I606" s="17" t="s">
        <v>305</v>
      </c>
      <c r="J606" s="22">
        <v>1</v>
      </c>
      <c r="K606" s="20" t="s">
        <v>4508</v>
      </c>
      <c r="L606" s="20" t="s">
        <v>4538</v>
      </c>
      <c r="M606" s="16">
        <v>0.436</v>
      </c>
      <c r="N606" s="17" t="s">
        <v>51</v>
      </c>
      <c r="O606" s="14">
        <v>495159</v>
      </c>
      <c r="P606" s="14">
        <v>212217</v>
      </c>
      <c r="Q606" s="14">
        <v>707376</v>
      </c>
      <c r="R606" s="19">
        <v>40959</v>
      </c>
      <c r="S606" s="18"/>
      <c r="T606" s="14">
        <v>396127.2</v>
      </c>
      <c r="U606" s="17" t="s">
        <v>181</v>
      </c>
      <c r="V606" s="17" t="s">
        <v>246</v>
      </c>
    </row>
    <row r="607" spans="1:22" ht="15.75" customHeight="1" x14ac:dyDescent="0.25">
      <c r="A607" s="17" t="s">
        <v>2148</v>
      </c>
      <c r="B607" s="23" t="s">
        <v>7269</v>
      </c>
      <c r="C607" s="17" t="s">
        <v>1878</v>
      </c>
      <c r="D607" s="23" t="s">
        <v>7282</v>
      </c>
      <c r="E607" s="17" t="s">
        <v>3815</v>
      </c>
      <c r="F607" s="23" t="s">
        <v>7818</v>
      </c>
      <c r="G607" s="17" t="s">
        <v>4062</v>
      </c>
      <c r="H607" s="23" t="s">
        <v>7936</v>
      </c>
      <c r="I607" s="17" t="s">
        <v>3711</v>
      </c>
      <c r="J607" s="22">
        <v>1</v>
      </c>
      <c r="K607" s="20" t="s">
        <v>4519</v>
      </c>
      <c r="L607" s="22" t="s">
        <v>4525</v>
      </c>
      <c r="M607" s="16">
        <v>1</v>
      </c>
      <c r="N607" s="17" t="s">
        <v>38</v>
      </c>
      <c r="O607" s="14">
        <v>844665</v>
      </c>
      <c r="P607" s="14">
        <v>333589</v>
      </c>
      <c r="Q607" s="14">
        <v>1178254</v>
      </c>
      <c r="R607" s="25"/>
      <c r="S607" s="18"/>
      <c r="T607" s="14">
        <v>675732</v>
      </c>
      <c r="U607" s="17" t="s">
        <v>181</v>
      </c>
      <c r="V607" s="17" t="s">
        <v>31</v>
      </c>
    </row>
    <row r="608" spans="1:22" ht="15.75" customHeight="1" x14ac:dyDescent="0.25">
      <c r="A608" s="17" t="s">
        <v>2148</v>
      </c>
      <c r="B608" s="23" t="s">
        <v>7269</v>
      </c>
      <c r="C608" s="17" t="s">
        <v>1878</v>
      </c>
      <c r="D608" s="23" t="s">
        <v>7282</v>
      </c>
      <c r="E608" s="17" t="s">
        <v>3815</v>
      </c>
      <c r="F608" s="23" t="s">
        <v>7818</v>
      </c>
      <c r="G608" s="17" t="s">
        <v>4059</v>
      </c>
      <c r="H608" s="23" t="s">
        <v>7937</v>
      </c>
      <c r="I608" s="17" t="s">
        <v>6410</v>
      </c>
      <c r="J608" s="22">
        <v>1</v>
      </c>
      <c r="K608" s="20" t="s">
        <v>4511</v>
      </c>
      <c r="L608" s="20" t="s">
        <v>3148</v>
      </c>
      <c r="M608" s="16">
        <v>1</v>
      </c>
      <c r="N608" s="17" t="s">
        <v>76</v>
      </c>
      <c r="O608" s="14">
        <v>976241</v>
      </c>
      <c r="P608" s="14">
        <v>418343</v>
      </c>
      <c r="Q608" s="14">
        <v>1394584</v>
      </c>
      <c r="R608" s="25"/>
      <c r="S608" s="18"/>
      <c r="T608" s="14">
        <v>780992.8</v>
      </c>
      <c r="U608" s="17" t="s">
        <v>181</v>
      </c>
      <c r="V608" s="17" t="s">
        <v>31</v>
      </c>
    </row>
    <row r="609" spans="1:22" ht="15.75" customHeight="1" x14ac:dyDescent="0.25">
      <c r="A609" s="17" t="s">
        <v>2148</v>
      </c>
      <c r="B609" s="23" t="s">
        <v>7269</v>
      </c>
      <c r="C609" s="17" t="s">
        <v>1878</v>
      </c>
      <c r="D609" s="23" t="s">
        <v>7282</v>
      </c>
      <c r="E609" s="17" t="s">
        <v>3815</v>
      </c>
      <c r="F609" s="23" t="s">
        <v>7818</v>
      </c>
      <c r="G609" s="17" t="s">
        <v>4064</v>
      </c>
      <c r="H609" s="23" t="s">
        <v>7938</v>
      </c>
      <c r="I609" s="17" t="s">
        <v>6411</v>
      </c>
      <c r="J609" s="22">
        <v>1</v>
      </c>
      <c r="K609" s="20" t="s">
        <v>4511</v>
      </c>
      <c r="L609" s="20" t="s">
        <v>3148</v>
      </c>
      <c r="M609" s="16">
        <v>1</v>
      </c>
      <c r="N609" s="17" t="s">
        <v>76</v>
      </c>
      <c r="O609" s="14">
        <v>1121837</v>
      </c>
      <c r="P609" s="14">
        <v>490383</v>
      </c>
      <c r="Q609" s="14">
        <v>1612220</v>
      </c>
      <c r="R609" s="25"/>
      <c r="S609" s="18"/>
      <c r="T609" s="14">
        <v>897469.6</v>
      </c>
      <c r="U609" s="17" t="s">
        <v>181</v>
      </c>
      <c r="V609" s="17" t="s">
        <v>31</v>
      </c>
    </row>
    <row r="610" spans="1:22" ht="15.75" customHeight="1" x14ac:dyDescent="0.25">
      <c r="A610" s="17" t="s">
        <v>2148</v>
      </c>
      <c r="B610" s="23" t="s">
        <v>7269</v>
      </c>
      <c r="C610" s="17" t="s">
        <v>1878</v>
      </c>
      <c r="D610" s="23" t="s">
        <v>7282</v>
      </c>
      <c r="E610" s="17" t="s">
        <v>3815</v>
      </c>
      <c r="F610" s="23" t="s">
        <v>7818</v>
      </c>
      <c r="G610" s="17" t="s">
        <v>4060</v>
      </c>
      <c r="H610" s="23" t="s">
        <v>7939</v>
      </c>
      <c r="I610" s="17" t="s">
        <v>6412</v>
      </c>
      <c r="J610" s="22">
        <v>1</v>
      </c>
      <c r="K610" s="20" t="s">
        <v>4541</v>
      </c>
      <c r="L610" s="20" t="s">
        <v>4581</v>
      </c>
      <c r="M610" s="16">
        <v>628</v>
      </c>
      <c r="N610" s="17" t="s">
        <v>137</v>
      </c>
      <c r="O610" s="14">
        <v>850538</v>
      </c>
      <c r="P610" s="14">
        <v>542193</v>
      </c>
      <c r="Q610" s="14">
        <v>1392731</v>
      </c>
      <c r="R610" s="25"/>
      <c r="S610" s="18"/>
      <c r="T610" s="14">
        <v>680430.4</v>
      </c>
      <c r="U610" s="17" t="s">
        <v>181</v>
      </c>
      <c r="V610" s="17" t="s">
        <v>246</v>
      </c>
    </row>
    <row r="611" spans="1:22" ht="15.75" customHeight="1" x14ac:dyDescent="0.25">
      <c r="A611" s="17" t="s">
        <v>2148</v>
      </c>
      <c r="B611" s="23" t="s">
        <v>7269</v>
      </c>
      <c r="C611" s="17" t="s">
        <v>1878</v>
      </c>
      <c r="D611" s="23" t="s">
        <v>7282</v>
      </c>
      <c r="E611" s="17" t="s">
        <v>1035</v>
      </c>
      <c r="F611" s="23" t="s">
        <v>7819</v>
      </c>
      <c r="G611" s="17" t="s">
        <v>3850</v>
      </c>
      <c r="H611" s="23" t="s">
        <v>7940</v>
      </c>
      <c r="I611" s="17" t="s">
        <v>6315</v>
      </c>
      <c r="J611" s="22">
        <v>1</v>
      </c>
      <c r="K611" s="20" t="s">
        <v>4508</v>
      </c>
      <c r="L611" s="20" t="s">
        <v>4538</v>
      </c>
      <c r="M611" s="16">
        <v>0.3</v>
      </c>
      <c r="N611" s="17" t="s">
        <v>51</v>
      </c>
      <c r="O611" s="14">
        <v>719693</v>
      </c>
      <c r="P611" s="14">
        <v>212210</v>
      </c>
      <c r="Q611" s="14">
        <v>931903</v>
      </c>
      <c r="R611" s="19">
        <v>40940</v>
      </c>
      <c r="S611" s="18"/>
      <c r="T611" s="14">
        <v>575754.4</v>
      </c>
      <c r="U611" s="17" t="s">
        <v>181</v>
      </c>
      <c r="V611" s="17" t="s">
        <v>246</v>
      </c>
    </row>
    <row r="612" spans="1:22" ht="15.75" customHeight="1" x14ac:dyDescent="0.25">
      <c r="A612" s="17" t="s">
        <v>2148</v>
      </c>
      <c r="B612" s="23" t="s">
        <v>7269</v>
      </c>
      <c r="C612" s="17" t="s">
        <v>1878</v>
      </c>
      <c r="D612" s="23" t="s">
        <v>7282</v>
      </c>
      <c r="E612" s="17" t="s">
        <v>1035</v>
      </c>
      <c r="F612" s="23" t="s">
        <v>7819</v>
      </c>
      <c r="G612" s="17" t="s">
        <v>6330</v>
      </c>
      <c r="H612" s="23" t="s">
        <v>7941</v>
      </c>
      <c r="I612" s="17" t="s">
        <v>3192</v>
      </c>
      <c r="J612" s="22">
        <v>1</v>
      </c>
      <c r="K612" s="20" t="s">
        <v>4511</v>
      </c>
      <c r="L612" s="20" t="s">
        <v>3192</v>
      </c>
      <c r="M612" s="16">
        <v>48</v>
      </c>
      <c r="N612" s="17" t="s">
        <v>38</v>
      </c>
      <c r="O612" s="14">
        <v>572598</v>
      </c>
      <c r="P612" s="14">
        <v>176820</v>
      </c>
      <c r="Q612" s="14">
        <v>749418</v>
      </c>
      <c r="R612" s="19">
        <v>40955</v>
      </c>
      <c r="S612" s="18"/>
      <c r="T612" s="14">
        <v>0</v>
      </c>
      <c r="U612" s="17" t="s">
        <v>29</v>
      </c>
      <c r="V612" s="17" t="s">
        <v>31</v>
      </c>
    </row>
    <row r="613" spans="1:22" ht="15.75" customHeight="1" x14ac:dyDescent="0.25">
      <c r="A613" s="17" t="s">
        <v>2148</v>
      </c>
      <c r="B613" s="23" t="s">
        <v>7269</v>
      </c>
      <c r="C613" s="17" t="s">
        <v>1878</v>
      </c>
      <c r="D613" s="23" t="s">
        <v>7282</v>
      </c>
      <c r="E613" s="17" t="s">
        <v>1035</v>
      </c>
      <c r="F613" s="23" t="s">
        <v>7819</v>
      </c>
      <c r="G613" s="17" t="s">
        <v>3840</v>
      </c>
      <c r="H613" s="23" t="s">
        <v>7942</v>
      </c>
      <c r="I613" s="17" t="s">
        <v>6322</v>
      </c>
      <c r="J613" s="22">
        <v>1</v>
      </c>
      <c r="K613" s="20" t="s">
        <v>4508</v>
      </c>
      <c r="L613" s="20" t="s">
        <v>4538</v>
      </c>
      <c r="M613" s="25"/>
      <c r="N613" s="17" t="s">
        <v>51</v>
      </c>
      <c r="O613" s="14">
        <v>294924</v>
      </c>
      <c r="P613" s="14">
        <v>95987</v>
      </c>
      <c r="Q613" s="14">
        <v>390911</v>
      </c>
      <c r="R613" s="19">
        <v>41064</v>
      </c>
      <c r="S613" s="27">
        <v>41115</v>
      </c>
      <c r="T613" s="14">
        <v>235939.20000000001</v>
      </c>
      <c r="U613" s="17" t="s">
        <v>181</v>
      </c>
      <c r="V613" s="17" t="s">
        <v>40</v>
      </c>
    </row>
    <row r="614" spans="1:22" ht="15.75" customHeight="1" x14ac:dyDescent="0.25">
      <c r="A614" s="17" t="s">
        <v>2148</v>
      </c>
      <c r="B614" s="23" t="s">
        <v>7269</v>
      </c>
      <c r="C614" s="17" t="s">
        <v>1878</v>
      </c>
      <c r="D614" s="23" t="s">
        <v>7282</v>
      </c>
      <c r="E614" s="17" t="s">
        <v>1035</v>
      </c>
      <c r="F614" s="23" t="s">
        <v>7819</v>
      </c>
      <c r="G614" s="17" t="s">
        <v>6413</v>
      </c>
      <c r="H614" s="23" t="s">
        <v>7943</v>
      </c>
      <c r="I614" s="17" t="s">
        <v>227</v>
      </c>
      <c r="J614" s="22">
        <v>1</v>
      </c>
      <c r="K614" s="20" t="s">
        <v>4541</v>
      </c>
      <c r="L614" s="20" t="s">
        <v>4581</v>
      </c>
      <c r="M614" s="16">
        <v>340</v>
      </c>
      <c r="N614" s="17" t="s">
        <v>137</v>
      </c>
      <c r="O614" s="14">
        <v>473470</v>
      </c>
      <c r="P614" s="14">
        <v>159648</v>
      </c>
      <c r="Q614" s="14">
        <v>633118</v>
      </c>
      <c r="R614" s="19">
        <v>41009</v>
      </c>
      <c r="S614" s="18"/>
      <c r="T614" s="14">
        <v>378776</v>
      </c>
      <c r="U614" s="17" t="s">
        <v>181</v>
      </c>
      <c r="V614" s="17" t="s">
        <v>246</v>
      </c>
    </row>
    <row r="615" spans="1:22" ht="15.75" customHeight="1" x14ac:dyDescent="0.25">
      <c r="A615" s="17" t="s">
        <v>2148</v>
      </c>
      <c r="B615" s="23" t="s">
        <v>7269</v>
      </c>
      <c r="C615" s="17" t="s">
        <v>1878</v>
      </c>
      <c r="D615" s="23" t="s">
        <v>7282</v>
      </c>
      <c r="E615" s="17" t="s">
        <v>1035</v>
      </c>
      <c r="F615" s="23" t="s">
        <v>7819</v>
      </c>
      <c r="G615" s="17" t="s">
        <v>3849</v>
      </c>
      <c r="H615" s="23" t="s">
        <v>7944</v>
      </c>
      <c r="I615" s="17" t="s">
        <v>227</v>
      </c>
      <c r="J615" s="22">
        <v>1</v>
      </c>
      <c r="K615" s="20" t="s">
        <v>4541</v>
      </c>
      <c r="L615" s="20" t="s">
        <v>4581</v>
      </c>
      <c r="M615" s="16">
        <v>528</v>
      </c>
      <c r="N615" s="17" t="s">
        <v>137</v>
      </c>
      <c r="O615" s="14">
        <v>705984</v>
      </c>
      <c r="P615" s="14">
        <v>293902</v>
      </c>
      <c r="Q615" s="14">
        <v>999886</v>
      </c>
      <c r="R615" s="19">
        <v>40994</v>
      </c>
      <c r="S615" s="18"/>
      <c r="T615" s="14">
        <v>564787.19999999995</v>
      </c>
      <c r="U615" s="17" t="s">
        <v>181</v>
      </c>
      <c r="V615" s="17" t="s">
        <v>246</v>
      </c>
    </row>
    <row r="616" spans="1:22" ht="15.75" customHeight="1" x14ac:dyDescent="0.25">
      <c r="A616" s="17" t="s">
        <v>2148</v>
      </c>
      <c r="B616" s="23" t="s">
        <v>7269</v>
      </c>
      <c r="C616" s="17" t="s">
        <v>1878</v>
      </c>
      <c r="D616" s="23" t="s">
        <v>7282</v>
      </c>
      <c r="E616" s="17" t="s">
        <v>1035</v>
      </c>
      <c r="F616" s="23" t="s">
        <v>7819</v>
      </c>
      <c r="G616" s="17" t="s">
        <v>3851</v>
      </c>
      <c r="H616" s="23" t="s">
        <v>7945</v>
      </c>
      <c r="I616" s="17" t="s">
        <v>3267</v>
      </c>
      <c r="J616" s="22">
        <v>1</v>
      </c>
      <c r="K616" s="20" t="s">
        <v>4511</v>
      </c>
      <c r="L616" s="20" t="s">
        <v>3267</v>
      </c>
      <c r="M616" s="16">
        <v>51</v>
      </c>
      <c r="N616" s="17" t="s">
        <v>38</v>
      </c>
      <c r="O616" s="14">
        <v>583057</v>
      </c>
      <c r="P616" s="14">
        <v>166003</v>
      </c>
      <c r="Q616" s="14">
        <v>749060</v>
      </c>
      <c r="R616" s="19">
        <v>40991</v>
      </c>
      <c r="S616" s="18"/>
      <c r="T616" s="14">
        <v>524751.29999999993</v>
      </c>
      <c r="U616" s="17" t="s">
        <v>39</v>
      </c>
      <c r="V616" s="17" t="s">
        <v>246</v>
      </c>
    </row>
    <row r="617" spans="1:22" ht="15.75" customHeight="1" x14ac:dyDescent="0.25">
      <c r="A617" s="17" t="s">
        <v>2148</v>
      </c>
      <c r="B617" s="23" t="s">
        <v>7269</v>
      </c>
      <c r="C617" s="17" t="s">
        <v>1878</v>
      </c>
      <c r="D617" s="23" t="s">
        <v>7282</v>
      </c>
      <c r="E617" s="17" t="s">
        <v>1035</v>
      </c>
      <c r="F617" s="23" t="s">
        <v>7819</v>
      </c>
      <c r="G617" s="17" t="s">
        <v>6414</v>
      </c>
      <c r="H617" s="23" t="s">
        <v>7946</v>
      </c>
      <c r="I617" s="17" t="s">
        <v>6415</v>
      </c>
      <c r="J617" s="22">
        <v>1</v>
      </c>
      <c r="K617" s="20" t="s">
        <v>4511</v>
      </c>
      <c r="L617" s="20" t="s">
        <v>3148</v>
      </c>
      <c r="M617" s="16">
        <v>1</v>
      </c>
      <c r="N617" s="17" t="s">
        <v>76</v>
      </c>
      <c r="O617" s="14">
        <v>132321</v>
      </c>
      <c r="P617" s="14">
        <v>43776</v>
      </c>
      <c r="Q617" s="14">
        <v>176097</v>
      </c>
      <c r="R617" s="19">
        <v>40952</v>
      </c>
      <c r="S617" s="18"/>
      <c r="T617" s="14">
        <v>105856.8</v>
      </c>
      <c r="U617" s="17" t="s">
        <v>181</v>
      </c>
      <c r="V617" s="17" t="s">
        <v>246</v>
      </c>
    </row>
    <row r="618" spans="1:22" ht="15.75" customHeight="1" x14ac:dyDescent="0.25">
      <c r="A618" s="17" t="s">
        <v>2148</v>
      </c>
      <c r="B618" s="23" t="s">
        <v>7269</v>
      </c>
      <c r="C618" s="17" t="s">
        <v>1878</v>
      </c>
      <c r="D618" s="23" t="s">
        <v>7282</v>
      </c>
      <c r="E618" s="17" t="s">
        <v>1035</v>
      </c>
      <c r="F618" s="23" t="s">
        <v>7819</v>
      </c>
      <c r="G618" s="17" t="s">
        <v>7948</v>
      </c>
      <c r="H618" s="23" t="s">
        <v>7947</v>
      </c>
      <c r="I618" s="17" t="s">
        <v>269</v>
      </c>
      <c r="J618" s="22">
        <v>1</v>
      </c>
      <c r="K618" s="20" t="s">
        <v>4541</v>
      </c>
      <c r="L618" s="20" t="s">
        <v>4542</v>
      </c>
      <c r="M618" s="25"/>
      <c r="N618" s="17" t="s">
        <v>137</v>
      </c>
      <c r="O618" s="14">
        <v>239236</v>
      </c>
      <c r="P618" s="14">
        <v>77961</v>
      </c>
      <c r="Q618" s="14">
        <v>317197</v>
      </c>
      <c r="R618" s="25"/>
      <c r="S618" s="18"/>
      <c r="T618" s="14">
        <v>191388.79999999999</v>
      </c>
      <c r="U618" s="17" t="s">
        <v>181</v>
      </c>
      <c r="V618" s="17" t="s">
        <v>246</v>
      </c>
    </row>
    <row r="619" spans="1:22" ht="15.75" customHeight="1" x14ac:dyDescent="0.25">
      <c r="A619" s="17" t="s">
        <v>2148</v>
      </c>
      <c r="B619" s="23" t="s">
        <v>7269</v>
      </c>
      <c r="C619" s="17" t="s">
        <v>1878</v>
      </c>
      <c r="D619" s="23" t="s">
        <v>7282</v>
      </c>
      <c r="E619" s="17" t="s">
        <v>1035</v>
      </c>
      <c r="F619" s="23" t="s">
        <v>7819</v>
      </c>
      <c r="G619" s="17" t="s">
        <v>3844</v>
      </c>
      <c r="H619" s="23" t="s">
        <v>7949</v>
      </c>
      <c r="I619" s="17" t="s">
        <v>227</v>
      </c>
      <c r="J619" s="22">
        <v>1</v>
      </c>
      <c r="K619" s="20" t="s">
        <v>4541</v>
      </c>
      <c r="L619" s="20" t="s">
        <v>4581</v>
      </c>
      <c r="M619" s="16">
        <v>350</v>
      </c>
      <c r="N619" s="17" t="s">
        <v>137</v>
      </c>
      <c r="O619" s="14">
        <v>472892</v>
      </c>
      <c r="P619" s="14">
        <v>150447</v>
      </c>
      <c r="Q619" s="14">
        <v>623339</v>
      </c>
      <c r="R619" s="19">
        <v>40973</v>
      </c>
      <c r="S619" s="18"/>
      <c r="T619" s="14">
        <v>378313.6</v>
      </c>
      <c r="U619" s="17" t="s">
        <v>181</v>
      </c>
      <c r="V619" s="17" t="s">
        <v>246</v>
      </c>
    </row>
    <row r="620" spans="1:22" ht="15.75" customHeight="1" x14ac:dyDescent="0.25">
      <c r="A620" s="17" t="s">
        <v>2148</v>
      </c>
      <c r="B620" s="23" t="s">
        <v>7269</v>
      </c>
      <c r="C620" s="17" t="s">
        <v>1878</v>
      </c>
      <c r="D620" s="23" t="s">
        <v>7282</v>
      </c>
      <c r="E620" s="17" t="s">
        <v>1035</v>
      </c>
      <c r="F620" s="23" t="s">
        <v>7819</v>
      </c>
      <c r="G620" s="17" t="s">
        <v>3852</v>
      </c>
      <c r="H620" s="23" t="s">
        <v>7950</v>
      </c>
      <c r="I620" s="17" t="s">
        <v>3267</v>
      </c>
      <c r="J620" s="22">
        <v>1</v>
      </c>
      <c r="K620" s="20" t="s">
        <v>4511</v>
      </c>
      <c r="L620" s="20" t="s">
        <v>3267</v>
      </c>
      <c r="M620" s="16">
        <v>51</v>
      </c>
      <c r="N620" s="17" t="s">
        <v>38</v>
      </c>
      <c r="O620" s="14">
        <v>574445</v>
      </c>
      <c r="P620" s="14">
        <v>175256</v>
      </c>
      <c r="Q620" s="14">
        <v>749701</v>
      </c>
      <c r="R620" s="19">
        <v>40983</v>
      </c>
      <c r="S620" s="18"/>
      <c r="T620" s="14">
        <v>459556</v>
      </c>
      <c r="U620" s="17" t="s">
        <v>181</v>
      </c>
      <c r="V620" s="17" t="s">
        <v>246</v>
      </c>
    </row>
    <row r="621" spans="1:22" ht="15.75" customHeight="1" x14ac:dyDescent="0.25">
      <c r="A621" s="17" t="s">
        <v>2148</v>
      </c>
      <c r="B621" s="23" t="s">
        <v>7269</v>
      </c>
      <c r="C621" s="17" t="s">
        <v>1878</v>
      </c>
      <c r="D621" s="23" t="s">
        <v>7282</v>
      </c>
      <c r="E621" s="17" t="s">
        <v>1035</v>
      </c>
      <c r="F621" s="23" t="s">
        <v>7819</v>
      </c>
      <c r="G621" s="17" t="s">
        <v>905</v>
      </c>
      <c r="H621" s="23" t="s">
        <v>7951</v>
      </c>
      <c r="I621" s="17" t="s">
        <v>4010</v>
      </c>
      <c r="J621" s="22">
        <v>1</v>
      </c>
      <c r="K621" s="20" t="s">
        <v>4541</v>
      </c>
      <c r="L621" s="20" t="s">
        <v>4581</v>
      </c>
      <c r="M621" s="16">
        <v>350</v>
      </c>
      <c r="N621" s="17" t="s">
        <v>137</v>
      </c>
      <c r="O621" s="14">
        <v>493191</v>
      </c>
      <c r="P621" s="14">
        <v>153842</v>
      </c>
      <c r="Q621" s="14">
        <v>647033</v>
      </c>
      <c r="R621" s="27">
        <v>40988</v>
      </c>
      <c r="S621" s="18"/>
      <c r="T621" s="14">
        <v>394552.8</v>
      </c>
      <c r="U621" s="17" t="s">
        <v>181</v>
      </c>
      <c r="V621" s="17" t="s">
        <v>246</v>
      </c>
    </row>
    <row r="622" spans="1:22" ht="15.75" customHeight="1" x14ac:dyDescent="0.25">
      <c r="A622" s="17" t="s">
        <v>2148</v>
      </c>
      <c r="B622" s="23" t="s">
        <v>7269</v>
      </c>
      <c r="C622" s="17" t="s">
        <v>1878</v>
      </c>
      <c r="D622" s="23" t="s">
        <v>7282</v>
      </c>
      <c r="E622" s="17" t="s">
        <v>1035</v>
      </c>
      <c r="F622" s="23" t="s">
        <v>7819</v>
      </c>
      <c r="G622" s="17" t="s">
        <v>2446</v>
      </c>
      <c r="H622" s="23" t="s">
        <v>7952</v>
      </c>
      <c r="I622" s="17" t="s">
        <v>4406</v>
      </c>
      <c r="J622" s="22">
        <v>1</v>
      </c>
      <c r="K622" s="20" t="s">
        <v>4508</v>
      </c>
      <c r="L622" s="20" t="s">
        <v>4538</v>
      </c>
      <c r="M622" s="24">
        <v>0.2</v>
      </c>
      <c r="N622" s="17" t="s">
        <v>51</v>
      </c>
      <c r="O622" s="14">
        <v>688809</v>
      </c>
      <c r="P622" s="14">
        <v>203156</v>
      </c>
      <c r="Q622" s="14">
        <v>891965</v>
      </c>
      <c r="R622" s="19">
        <v>40983</v>
      </c>
      <c r="S622" s="18"/>
      <c r="T622" s="14">
        <v>551047.19999999995</v>
      </c>
      <c r="U622" s="17" t="s">
        <v>181</v>
      </c>
      <c r="V622" s="17" t="s">
        <v>246</v>
      </c>
    </row>
    <row r="623" spans="1:22" ht="15.75" customHeight="1" x14ac:dyDescent="0.25">
      <c r="A623" s="17" t="s">
        <v>2148</v>
      </c>
      <c r="B623" s="23" t="s">
        <v>7269</v>
      </c>
      <c r="C623" s="17" t="s">
        <v>1878</v>
      </c>
      <c r="D623" s="23" t="s">
        <v>7282</v>
      </c>
      <c r="E623" s="17" t="s">
        <v>1035</v>
      </c>
      <c r="F623" s="23" t="s">
        <v>7819</v>
      </c>
      <c r="G623" s="17" t="s">
        <v>2445</v>
      </c>
      <c r="H623" s="23" t="s">
        <v>7953</v>
      </c>
      <c r="I623" s="17" t="s">
        <v>6322</v>
      </c>
      <c r="J623" s="22">
        <v>1</v>
      </c>
      <c r="K623" s="20" t="s">
        <v>4508</v>
      </c>
      <c r="L623" s="20" t="s">
        <v>4538</v>
      </c>
      <c r="M623" s="16">
        <v>0.4</v>
      </c>
      <c r="N623" s="17" t="s">
        <v>51</v>
      </c>
      <c r="O623" s="14">
        <v>635195</v>
      </c>
      <c r="P623" s="14">
        <v>200152</v>
      </c>
      <c r="Q623" s="14">
        <v>835347</v>
      </c>
      <c r="R623" s="19">
        <v>40980</v>
      </c>
      <c r="S623" s="25"/>
      <c r="T623" s="14">
        <v>508156</v>
      </c>
      <c r="U623" s="17" t="s">
        <v>181</v>
      </c>
      <c r="V623" s="17" t="s">
        <v>246</v>
      </c>
    </row>
    <row r="624" spans="1:22" ht="15.75" customHeight="1" x14ac:dyDescent="0.25">
      <c r="A624" s="17" t="s">
        <v>2148</v>
      </c>
      <c r="B624" s="23" t="s">
        <v>7269</v>
      </c>
      <c r="C624" s="17" t="s">
        <v>1878</v>
      </c>
      <c r="D624" s="23" t="s">
        <v>7282</v>
      </c>
      <c r="E624" s="17" t="s">
        <v>1035</v>
      </c>
      <c r="F624" s="23" t="s">
        <v>7819</v>
      </c>
      <c r="G624" s="17" t="s">
        <v>6416</v>
      </c>
      <c r="H624" s="23" t="s">
        <v>7954</v>
      </c>
      <c r="I624" s="17" t="s">
        <v>6417</v>
      </c>
      <c r="J624" s="22">
        <v>1</v>
      </c>
      <c r="K624" s="20" t="s">
        <v>4541</v>
      </c>
      <c r="L624" s="20" t="s">
        <v>4581</v>
      </c>
      <c r="M624" s="16">
        <v>11</v>
      </c>
      <c r="N624" s="17" t="s">
        <v>137</v>
      </c>
      <c r="O624" s="14">
        <v>132873</v>
      </c>
      <c r="P624" s="14">
        <v>50516</v>
      </c>
      <c r="Q624" s="14">
        <v>183389</v>
      </c>
      <c r="R624" s="18"/>
      <c r="S624" s="18"/>
      <c r="T624" s="14">
        <v>106298.4</v>
      </c>
      <c r="U624" s="17" t="s">
        <v>181</v>
      </c>
      <c r="V624" s="17" t="s">
        <v>246</v>
      </c>
    </row>
    <row r="625" spans="1:22" ht="15.75" customHeight="1" x14ac:dyDescent="0.25">
      <c r="A625" s="17" t="s">
        <v>2148</v>
      </c>
      <c r="B625" s="23" t="s">
        <v>7269</v>
      </c>
      <c r="C625" s="17" t="s">
        <v>1878</v>
      </c>
      <c r="D625" s="23" t="s">
        <v>7282</v>
      </c>
      <c r="E625" s="17" t="s">
        <v>1035</v>
      </c>
      <c r="F625" s="23" t="s">
        <v>7819</v>
      </c>
      <c r="G625" s="17" t="s">
        <v>3854</v>
      </c>
      <c r="H625" s="23" t="s">
        <v>7955</v>
      </c>
      <c r="I625" s="17" t="s">
        <v>4406</v>
      </c>
      <c r="J625" s="22">
        <v>1</v>
      </c>
      <c r="K625" s="20" t="s">
        <v>4508</v>
      </c>
      <c r="L625" s="20" t="s">
        <v>4538</v>
      </c>
      <c r="M625" s="16">
        <v>0.15</v>
      </c>
      <c r="N625" s="17" t="s">
        <v>51</v>
      </c>
      <c r="O625" s="14">
        <v>538736</v>
      </c>
      <c r="P625" s="14">
        <v>157564</v>
      </c>
      <c r="Q625" s="14">
        <v>696300</v>
      </c>
      <c r="R625" s="25"/>
      <c r="S625" s="25"/>
      <c r="T625" s="14">
        <v>430988.79999999999</v>
      </c>
      <c r="U625" s="17" t="s">
        <v>181</v>
      </c>
      <c r="V625" s="17" t="s">
        <v>246</v>
      </c>
    </row>
    <row r="626" spans="1:22" ht="15.75" customHeight="1" x14ac:dyDescent="0.25">
      <c r="A626" s="17" t="s">
        <v>2148</v>
      </c>
      <c r="B626" s="23" t="s">
        <v>7269</v>
      </c>
      <c r="C626" s="17" t="s">
        <v>1878</v>
      </c>
      <c r="D626" s="23" t="s">
        <v>7282</v>
      </c>
      <c r="E626" s="17" t="s">
        <v>1035</v>
      </c>
      <c r="F626" s="23" t="s">
        <v>7819</v>
      </c>
      <c r="G626" s="17" t="s">
        <v>4091</v>
      </c>
      <c r="H626" s="23" t="s">
        <v>7956</v>
      </c>
      <c r="I626" s="17" t="s">
        <v>6418</v>
      </c>
      <c r="J626" s="22">
        <v>1</v>
      </c>
      <c r="K626" s="20" t="s">
        <v>4508</v>
      </c>
      <c r="L626" s="20" t="s">
        <v>4183</v>
      </c>
      <c r="M626" s="16">
        <v>0.28999999999999998</v>
      </c>
      <c r="N626" s="17" t="s">
        <v>51</v>
      </c>
      <c r="O626" s="14">
        <v>455015</v>
      </c>
      <c r="P626" s="14">
        <v>143639</v>
      </c>
      <c r="Q626" s="14">
        <v>598654</v>
      </c>
      <c r="R626" s="19">
        <v>40973</v>
      </c>
      <c r="S626" s="18"/>
      <c r="T626" s="14">
        <v>409513.5</v>
      </c>
      <c r="U626" s="17" t="s">
        <v>39</v>
      </c>
      <c r="V626" s="17" t="s">
        <v>246</v>
      </c>
    </row>
    <row r="627" spans="1:22" ht="15.75" customHeight="1" x14ac:dyDescent="0.25">
      <c r="A627" s="17" t="s">
        <v>2148</v>
      </c>
      <c r="B627" s="23" t="s">
        <v>7269</v>
      </c>
      <c r="C627" s="17" t="s">
        <v>1878</v>
      </c>
      <c r="D627" s="23" t="s">
        <v>7282</v>
      </c>
      <c r="E627" s="17" t="s">
        <v>1035</v>
      </c>
      <c r="F627" s="23" t="s">
        <v>7819</v>
      </c>
      <c r="G627" s="17" t="s">
        <v>3841</v>
      </c>
      <c r="H627" s="23" t="s">
        <v>7957</v>
      </c>
      <c r="I627" s="17" t="s">
        <v>6419</v>
      </c>
      <c r="J627" s="22">
        <v>1</v>
      </c>
      <c r="K627" s="20" t="s">
        <v>4508</v>
      </c>
      <c r="L627" s="20" t="s">
        <v>4183</v>
      </c>
      <c r="M627" s="16">
        <v>0.86</v>
      </c>
      <c r="N627" s="17" t="s">
        <v>51</v>
      </c>
      <c r="O627" s="14">
        <v>433857</v>
      </c>
      <c r="P627" s="14">
        <v>121556</v>
      </c>
      <c r="Q627" s="14">
        <v>555413</v>
      </c>
      <c r="R627" s="27">
        <v>40982</v>
      </c>
      <c r="S627" s="18"/>
      <c r="T627" s="14">
        <v>347085.6</v>
      </c>
      <c r="U627" s="17" t="s">
        <v>181</v>
      </c>
      <c r="V627" s="17" t="s">
        <v>246</v>
      </c>
    </row>
    <row r="628" spans="1:22" ht="15.75" customHeight="1" x14ac:dyDescent="0.25">
      <c r="A628" s="17" t="s">
        <v>2148</v>
      </c>
      <c r="B628" s="23" t="s">
        <v>7269</v>
      </c>
      <c r="C628" s="17" t="s">
        <v>1878</v>
      </c>
      <c r="D628" s="23" t="s">
        <v>7282</v>
      </c>
      <c r="E628" s="17" t="s">
        <v>1035</v>
      </c>
      <c r="F628" s="23" t="s">
        <v>7819</v>
      </c>
      <c r="G628" s="17" t="s">
        <v>6420</v>
      </c>
      <c r="H628" s="23" t="s">
        <v>7958</v>
      </c>
      <c r="I628" s="17" t="s">
        <v>2661</v>
      </c>
      <c r="J628" s="22">
        <v>1</v>
      </c>
      <c r="K628" s="20" t="s">
        <v>4508</v>
      </c>
      <c r="L628" s="20" t="s">
        <v>4183</v>
      </c>
      <c r="M628" s="16">
        <v>1.2</v>
      </c>
      <c r="N628" s="17" t="s">
        <v>51</v>
      </c>
      <c r="O628" s="14">
        <v>1017446</v>
      </c>
      <c r="P628" s="14">
        <v>639738</v>
      </c>
      <c r="Q628" s="14">
        <v>1657184</v>
      </c>
      <c r="R628" s="25"/>
      <c r="S628" s="18"/>
      <c r="T628" s="14">
        <v>610467.6</v>
      </c>
      <c r="U628" s="17" t="s">
        <v>181</v>
      </c>
      <c r="V628" s="17" t="s">
        <v>246</v>
      </c>
    </row>
    <row r="629" spans="1:22" ht="15.75" customHeight="1" x14ac:dyDescent="0.25">
      <c r="A629" s="17" t="s">
        <v>2148</v>
      </c>
      <c r="B629" s="23" t="s">
        <v>7269</v>
      </c>
      <c r="C629" s="17" t="s">
        <v>1878</v>
      </c>
      <c r="D629" s="23" t="s">
        <v>7282</v>
      </c>
      <c r="E629" s="17" t="s">
        <v>1035</v>
      </c>
      <c r="F629" s="23" t="s">
        <v>7819</v>
      </c>
      <c r="G629" s="17" t="s">
        <v>6421</v>
      </c>
      <c r="H629" s="23" t="s">
        <v>7959</v>
      </c>
      <c r="I629" s="17" t="s">
        <v>6422</v>
      </c>
      <c r="J629" s="22">
        <v>1</v>
      </c>
      <c r="K629" s="20" t="s">
        <v>4511</v>
      </c>
      <c r="L629" s="20" t="s">
        <v>4124</v>
      </c>
      <c r="M629" s="18"/>
      <c r="N629" s="17" t="s">
        <v>333</v>
      </c>
      <c r="O629" s="14">
        <v>222181</v>
      </c>
      <c r="P629" s="14">
        <v>63798</v>
      </c>
      <c r="Q629" s="14">
        <v>285979</v>
      </c>
      <c r="R629" s="27">
        <v>40973</v>
      </c>
      <c r="S629" s="18"/>
      <c r="T629" s="14">
        <v>177744.8</v>
      </c>
      <c r="U629" s="17" t="s">
        <v>181</v>
      </c>
      <c r="V629" s="17" t="s">
        <v>246</v>
      </c>
    </row>
    <row r="630" spans="1:22" ht="15.75" customHeight="1" x14ac:dyDescent="0.25">
      <c r="A630" s="17" t="s">
        <v>2148</v>
      </c>
      <c r="B630" s="23" t="s">
        <v>7269</v>
      </c>
      <c r="C630" s="17" t="s">
        <v>1878</v>
      </c>
      <c r="D630" s="23" t="s">
        <v>7282</v>
      </c>
      <c r="E630" s="17" t="s">
        <v>1035</v>
      </c>
      <c r="F630" s="23" t="s">
        <v>7819</v>
      </c>
      <c r="G630" s="17" t="s">
        <v>3780</v>
      </c>
      <c r="H630" s="23" t="s">
        <v>7960</v>
      </c>
      <c r="I630" s="17" t="s">
        <v>6423</v>
      </c>
      <c r="J630" s="22">
        <v>1</v>
      </c>
      <c r="K630" s="20" t="s">
        <v>4511</v>
      </c>
      <c r="L630" s="20" t="s">
        <v>4577</v>
      </c>
      <c r="M630" s="16">
        <v>63</v>
      </c>
      <c r="N630" s="17" t="s">
        <v>28</v>
      </c>
      <c r="O630" s="14">
        <v>220096</v>
      </c>
      <c r="P630" s="14">
        <v>65396</v>
      </c>
      <c r="Q630" s="14">
        <v>285492</v>
      </c>
      <c r="R630" s="27">
        <v>40981</v>
      </c>
      <c r="S630" s="18"/>
      <c r="T630" s="14">
        <v>176076</v>
      </c>
      <c r="U630" s="17" t="s">
        <v>181</v>
      </c>
      <c r="V630" s="17" t="s">
        <v>246</v>
      </c>
    </row>
    <row r="631" spans="1:22" ht="15.75" customHeight="1" x14ac:dyDescent="0.25">
      <c r="A631" s="17" t="s">
        <v>2148</v>
      </c>
      <c r="B631" s="23" t="s">
        <v>7269</v>
      </c>
      <c r="C631" s="17" t="s">
        <v>1878</v>
      </c>
      <c r="D631" s="23" t="s">
        <v>7282</v>
      </c>
      <c r="E631" s="17" t="s">
        <v>1035</v>
      </c>
      <c r="F631" s="23" t="s">
        <v>7819</v>
      </c>
      <c r="G631" s="17" t="s">
        <v>542</v>
      </c>
      <c r="H631" s="23" t="s">
        <v>7961</v>
      </c>
      <c r="I631" s="17" t="s">
        <v>6424</v>
      </c>
      <c r="J631" s="22">
        <v>1</v>
      </c>
      <c r="K631" s="20" t="s">
        <v>4511</v>
      </c>
      <c r="L631" s="20" t="s">
        <v>4577</v>
      </c>
      <c r="M631" s="16">
        <v>126</v>
      </c>
      <c r="N631" s="17" t="s">
        <v>28</v>
      </c>
      <c r="O631" s="14">
        <v>316891</v>
      </c>
      <c r="P631" s="14">
        <v>97011</v>
      </c>
      <c r="Q631" s="14">
        <v>413902</v>
      </c>
      <c r="R631" s="19">
        <v>40973</v>
      </c>
      <c r="S631" s="18"/>
      <c r="T631" s="14">
        <v>253512.8</v>
      </c>
      <c r="U631" s="17" t="s">
        <v>181</v>
      </c>
      <c r="V631" s="17" t="s">
        <v>246</v>
      </c>
    </row>
    <row r="632" spans="1:22" ht="15.75" customHeight="1" x14ac:dyDescent="0.25">
      <c r="A632" s="17" t="s">
        <v>2148</v>
      </c>
      <c r="B632" s="23" t="s">
        <v>7269</v>
      </c>
      <c r="C632" s="17" t="s">
        <v>1878</v>
      </c>
      <c r="D632" s="23" t="s">
        <v>7282</v>
      </c>
      <c r="E632" s="17" t="s">
        <v>1035</v>
      </c>
      <c r="F632" s="23" t="s">
        <v>7819</v>
      </c>
      <c r="G632" s="17" t="s">
        <v>3839</v>
      </c>
      <c r="H632" s="23" t="s">
        <v>7962</v>
      </c>
      <c r="I632" s="17" t="s">
        <v>6425</v>
      </c>
      <c r="J632" s="22">
        <v>1</v>
      </c>
      <c r="K632" s="20" t="s">
        <v>4508</v>
      </c>
      <c r="L632" s="20" t="s">
        <v>4183</v>
      </c>
      <c r="M632" s="16">
        <v>0.23499999999999999</v>
      </c>
      <c r="N632" s="17" t="s">
        <v>51</v>
      </c>
      <c r="O632" s="14">
        <v>413793</v>
      </c>
      <c r="P632" s="14">
        <v>131023</v>
      </c>
      <c r="Q632" s="14">
        <v>544816</v>
      </c>
      <c r="R632" s="25"/>
      <c r="S632" s="18"/>
      <c r="T632" s="14">
        <v>331034</v>
      </c>
      <c r="U632" s="17" t="s">
        <v>181</v>
      </c>
      <c r="V632" s="17" t="s">
        <v>246</v>
      </c>
    </row>
    <row r="633" spans="1:22" ht="15.75" customHeight="1" x14ac:dyDescent="0.25">
      <c r="A633" s="17" t="s">
        <v>2148</v>
      </c>
      <c r="B633" s="23" t="s">
        <v>7269</v>
      </c>
      <c r="C633" s="17" t="s">
        <v>1878</v>
      </c>
      <c r="D633" s="23" t="s">
        <v>7282</v>
      </c>
      <c r="E633" s="17" t="s">
        <v>1035</v>
      </c>
      <c r="F633" s="23" t="s">
        <v>7819</v>
      </c>
      <c r="G633" s="17" t="s">
        <v>3843</v>
      </c>
      <c r="H633" s="23" t="s">
        <v>7963</v>
      </c>
      <c r="I633" s="17" t="s">
        <v>4132</v>
      </c>
      <c r="J633" s="22">
        <v>1</v>
      </c>
      <c r="K633" s="20" t="s">
        <v>4511</v>
      </c>
      <c r="L633" s="20" t="s">
        <v>3148</v>
      </c>
      <c r="M633" s="16">
        <v>1</v>
      </c>
      <c r="N633" s="17" t="s">
        <v>76</v>
      </c>
      <c r="O633" s="14">
        <v>597768</v>
      </c>
      <c r="P633" s="14">
        <v>196838</v>
      </c>
      <c r="Q633" s="14">
        <v>794606</v>
      </c>
      <c r="R633" s="19">
        <v>40980</v>
      </c>
      <c r="S633" s="18"/>
      <c r="T633" s="14">
        <v>478214.40000000002</v>
      </c>
      <c r="U633" s="17" t="s">
        <v>181</v>
      </c>
      <c r="V633" s="17" t="s">
        <v>246</v>
      </c>
    </row>
    <row r="634" spans="1:22" ht="15.75" customHeight="1" x14ac:dyDescent="0.25">
      <c r="A634" s="17" t="s">
        <v>2148</v>
      </c>
      <c r="B634" s="23" t="s">
        <v>7269</v>
      </c>
      <c r="C634" s="17" t="s">
        <v>1878</v>
      </c>
      <c r="D634" s="23" t="s">
        <v>7282</v>
      </c>
      <c r="E634" s="17" t="s">
        <v>1035</v>
      </c>
      <c r="F634" s="23" t="s">
        <v>7819</v>
      </c>
      <c r="G634" s="17" t="s">
        <v>398</v>
      </c>
      <c r="H634" s="23" t="s">
        <v>7964</v>
      </c>
      <c r="I634" s="17" t="s">
        <v>3404</v>
      </c>
      <c r="J634" s="22">
        <v>1</v>
      </c>
      <c r="K634" s="20" t="s">
        <v>4511</v>
      </c>
      <c r="L634" s="20" t="s">
        <v>3148</v>
      </c>
      <c r="M634" s="16">
        <v>1</v>
      </c>
      <c r="N634" s="17" t="s">
        <v>76</v>
      </c>
      <c r="O634" s="14">
        <v>183826</v>
      </c>
      <c r="P634" s="14">
        <v>69439</v>
      </c>
      <c r="Q634" s="14">
        <v>253265</v>
      </c>
      <c r="R634" s="19">
        <v>40990</v>
      </c>
      <c r="S634" s="27">
        <v>41059</v>
      </c>
      <c r="T634" s="14">
        <v>147060.79999999999</v>
      </c>
      <c r="U634" s="17" t="s">
        <v>181</v>
      </c>
      <c r="V634" s="17" t="s">
        <v>40</v>
      </c>
    </row>
    <row r="635" spans="1:22" ht="15.75" customHeight="1" x14ac:dyDescent="0.25">
      <c r="A635" s="17" t="s">
        <v>2148</v>
      </c>
      <c r="B635" s="23" t="s">
        <v>7269</v>
      </c>
      <c r="C635" s="17" t="s">
        <v>1878</v>
      </c>
      <c r="D635" s="23" t="s">
        <v>7282</v>
      </c>
      <c r="E635" s="17" t="s">
        <v>1035</v>
      </c>
      <c r="F635" s="23" t="s">
        <v>7819</v>
      </c>
      <c r="G635" s="17" t="s">
        <v>3838</v>
      </c>
      <c r="H635" s="23" t="s">
        <v>7965</v>
      </c>
      <c r="I635" s="17" t="s">
        <v>6315</v>
      </c>
      <c r="J635" s="22">
        <v>1</v>
      </c>
      <c r="K635" s="20" t="s">
        <v>4508</v>
      </c>
      <c r="L635" s="20" t="s">
        <v>4538</v>
      </c>
      <c r="M635" s="16">
        <v>0.2</v>
      </c>
      <c r="N635" s="17" t="s">
        <v>51</v>
      </c>
      <c r="O635" s="14">
        <v>491012</v>
      </c>
      <c r="P635" s="14">
        <v>148688</v>
      </c>
      <c r="Q635" s="14">
        <v>639700</v>
      </c>
      <c r="R635" s="25"/>
      <c r="S635" s="18"/>
      <c r="T635" s="14">
        <v>392810</v>
      </c>
      <c r="U635" s="17" t="s">
        <v>181</v>
      </c>
      <c r="V635" s="17" t="s">
        <v>246</v>
      </c>
    </row>
    <row r="636" spans="1:22" ht="15.75" customHeight="1" x14ac:dyDescent="0.25">
      <c r="A636" s="17" t="s">
        <v>2148</v>
      </c>
      <c r="B636" s="23" t="s">
        <v>7269</v>
      </c>
      <c r="C636" s="17" t="s">
        <v>1878</v>
      </c>
      <c r="D636" s="23" t="s">
        <v>7282</v>
      </c>
      <c r="E636" s="17" t="s">
        <v>1035</v>
      </c>
      <c r="F636" s="23" t="s">
        <v>7819</v>
      </c>
      <c r="G636" s="17" t="s">
        <v>6426</v>
      </c>
      <c r="H636" s="23" t="s">
        <v>7966</v>
      </c>
      <c r="I636" s="17" t="s">
        <v>227</v>
      </c>
      <c r="J636" s="22">
        <v>1</v>
      </c>
      <c r="K636" s="20" t="s">
        <v>4541</v>
      </c>
      <c r="L636" s="20" t="s">
        <v>4581</v>
      </c>
      <c r="M636" s="16">
        <v>408</v>
      </c>
      <c r="N636" s="17" t="s">
        <v>137</v>
      </c>
      <c r="O636" s="14">
        <v>418384</v>
      </c>
      <c r="P636" s="14">
        <v>132345</v>
      </c>
      <c r="Q636" s="14">
        <v>550729</v>
      </c>
      <c r="R636" s="19">
        <v>40966</v>
      </c>
      <c r="S636" s="18"/>
      <c r="T636" s="14">
        <v>376545</v>
      </c>
      <c r="U636" s="17" t="s">
        <v>39</v>
      </c>
      <c r="V636" s="17" t="s">
        <v>246</v>
      </c>
    </row>
    <row r="637" spans="1:22" ht="15.75" customHeight="1" x14ac:dyDescent="0.25">
      <c r="A637" s="17" t="s">
        <v>2148</v>
      </c>
      <c r="B637" s="23" t="s">
        <v>7269</v>
      </c>
      <c r="C637" s="17" t="s">
        <v>1878</v>
      </c>
      <c r="D637" s="23" t="s">
        <v>7282</v>
      </c>
      <c r="E637" s="17" t="s">
        <v>1035</v>
      </c>
      <c r="F637" s="23" t="s">
        <v>7819</v>
      </c>
      <c r="G637" s="17" t="s">
        <v>4073</v>
      </c>
      <c r="H637" s="23" t="s">
        <v>7967</v>
      </c>
      <c r="I637" s="17" t="s">
        <v>3267</v>
      </c>
      <c r="J637" s="22">
        <v>1</v>
      </c>
      <c r="K637" s="20" t="s">
        <v>4511</v>
      </c>
      <c r="L637" s="20" t="s">
        <v>3267</v>
      </c>
      <c r="M637" s="16">
        <v>51</v>
      </c>
      <c r="N637" s="17" t="s">
        <v>38</v>
      </c>
      <c r="O637" s="14">
        <v>577600</v>
      </c>
      <c r="P637" s="14">
        <v>172249</v>
      </c>
      <c r="Q637" s="14">
        <v>749849</v>
      </c>
      <c r="R637" s="19">
        <v>40993</v>
      </c>
      <c r="S637" s="18"/>
      <c r="T637" s="14">
        <v>519840</v>
      </c>
      <c r="U637" s="17" t="s">
        <v>39</v>
      </c>
      <c r="V637" s="17" t="s">
        <v>246</v>
      </c>
    </row>
    <row r="638" spans="1:22" ht="15.75" customHeight="1" x14ac:dyDescent="0.25">
      <c r="A638" s="17" t="s">
        <v>2148</v>
      </c>
      <c r="B638" s="23" t="s">
        <v>7269</v>
      </c>
      <c r="C638" s="17" t="s">
        <v>1878</v>
      </c>
      <c r="D638" s="23" t="s">
        <v>7282</v>
      </c>
      <c r="E638" s="17" t="s">
        <v>1035</v>
      </c>
      <c r="F638" s="23" t="s">
        <v>7819</v>
      </c>
      <c r="G638" s="17" t="s">
        <v>4034</v>
      </c>
      <c r="H638" s="23" t="s">
        <v>7968</v>
      </c>
      <c r="I638" s="17" t="s">
        <v>3404</v>
      </c>
      <c r="J638" s="22">
        <v>1</v>
      </c>
      <c r="K638" s="20" t="s">
        <v>4511</v>
      </c>
      <c r="L638" s="20" t="s">
        <v>3148</v>
      </c>
      <c r="M638" s="16">
        <v>1</v>
      </c>
      <c r="N638" s="17" t="s">
        <v>76</v>
      </c>
      <c r="O638" s="14">
        <v>186827</v>
      </c>
      <c r="P638" s="14">
        <v>66769</v>
      </c>
      <c r="Q638" s="14">
        <v>253596</v>
      </c>
      <c r="R638" s="19">
        <v>40997</v>
      </c>
      <c r="S638" s="27">
        <v>41090</v>
      </c>
      <c r="T638" s="14">
        <v>149461.6</v>
      </c>
      <c r="U638" s="17" t="s">
        <v>181</v>
      </c>
      <c r="V638" s="17" t="s">
        <v>40</v>
      </c>
    </row>
    <row r="639" spans="1:22" ht="15.75" customHeight="1" x14ac:dyDescent="0.25">
      <c r="A639" s="17" t="s">
        <v>2148</v>
      </c>
      <c r="B639" s="23" t="s">
        <v>7269</v>
      </c>
      <c r="C639" s="17" t="s">
        <v>1878</v>
      </c>
      <c r="D639" s="23" t="s">
        <v>7282</v>
      </c>
      <c r="E639" s="17" t="s">
        <v>1035</v>
      </c>
      <c r="F639" s="23" t="s">
        <v>7819</v>
      </c>
      <c r="G639" s="17" t="s">
        <v>3847</v>
      </c>
      <c r="H639" s="23" t="s">
        <v>7969</v>
      </c>
      <c r="I639" s="17" t="s">
        <v>4132</v>
      </c>
      <c r="J639" s="22">
        <v>1</v>
      </c>
      <c r="K639" s="20" t="s">
        <v>4511</v>
      </c>
      <c r="L639" s="20" t="s">
        <v>3148</v>
      </c>
      <c r="M639" s="16">
        <v>1</v>
      </c>
      <c r="N639" s="17" t="s">
        <v>76</v>
      </c>
      <c r="O639" s="14">
        <v>1466236</v>
      </c>
      <c r="P639" s="14">
        <v>437253</v>
      </c>
      <c r="Q639" s="14">
        <v>1903489</v>
      </c>
      <c r="R639" s="19">
        <v>40957</v>
      </c>
      <c r="S639" s="18"/>
      <c r="T639" s="14">
        <v>1172988.8</v>
      </c>
      <c r="U639" s="17" t="s">
        <v>181</v>
      </c>
      <c r="V639" s="17" t="s">
        <v>246</v>
      </c>
    </row>
    <row r="640" spans="1:22" ht="15.75" customHeight="1" x14ac:dyDescent="0.25">
      <c r="A640" s="17" t="s">
        <v>2148</v>
      </c>
      <c r="B640" s="23" t="s">
        <v>7269</v>
      </c>
      <c r="C640" s="17" t="s">
        <v>1878</v>
      </c>
      <c r="D640" s="23" t="s">
        <v>7282</v>
      </c>
      <c r="E640" s="17" t="s">
        <v>1035</v>
      </c>
      <c r="F640" s="23" t="s">
        <v>7819</v>
      </c>
      <c r="G640" s="17" t="s">
        <v>3848</v>
      </c>
      <c r="H640" s="23" t="s">
        <v>7970</v>
      </c>
      <c r="I640" s="17" t="s">
        <v>227</v>
      </c>
      <c r="J640" s="22">
        <v>1</v>
      </c>
      <c r="K640" s="20" t="s">
        <v>4541</v>
      </c>
      <c r="L640" s="20" t="s">
        <v>4581</v>
      </c>
      <c r="M640" s="16">
        <v>400</v>
      </c>
      <c r="N640" s="17" t="s">
        <v>137</v>
      </c>
      <c r="O640" s="14">
        <v>532256</v>
      </c>
      <c r="P640" s="14">
        <v>169836</v>
      </c>
      <c r="Q640" s="14">
        <v>702092</v>
      </c>
      <c r="R640" s="19">
        <v>40957</v>
      </c>
      <c r="S640" s="18"/>
      <c r="T640" s="14">
        <v>425804.79999999999</v>
      </c>
      <c r="U640" s="17" t="s">
        <v>181</v>
      </c>
      <c r="V640" s="17" t="s">
        <v>246</v>
      </c>
    </row>
    <row r="641" spans="1:22" ht="15.75" customHeight="1" x14ac:dyDescent="0.25">
      <c r="A641" s="17" t="s">
        <v>2148</v>
      </c>
      <c r="B641" s="23" t="s">
        <v>7269</v>
      </c>
      <c r="C641" s="17" t="s">
        <v>1878</v>
      </c>
      <c r="D641" s="23" t="s">
        <v>7282</v>
      </c>
      <c r="E641" s="17" t="s">
        <v>3934</v>
      </c>
      <c r="F641" s="23" t="s">
        <v>7820</v>
      </c>
      <c r="G641" s="17" t="s">
        <v>6449</v>
      </c>
      <c r="H641" s="23" t="s">
        <v>7971</v>
      </c>
      <c r="I641" s="17" t="s">
        <v>227</v>
      </c>
      <c r="J641" s="22">
        <v>1</v>
      </c>
      <c r="K641" s="20" t="s">
        <v>4541</v>
      </c>
      <c r="L641" s="20" t="s">
        <v>4581</v>
      </c>
      <c r="M641" s="16">
        <v>500</v>
      </c>
      <c r="N641" s="17" t="s">
        <v>137</v>
      </c>
      <c r="O641" s="14">
        <v>568455</v>
      </c>
      <c r="P641" s="14">
        <v>190460</v>
      </c>
      <c r="Q641" s="14">
        <v>758915</v>
      </c>
      <c r="R641" s="19">
        <v>40967</v>
      </c>
      <c r="S641" s="18"/>
      <c r="T641" s="14">
        <v>454764</v>
      </c>
      <c r="U641" s="17" t="s">
        <v>181</v>
      </c>
      <c r="V641" s="17" t="s">
        <v>246</v>
      </c>
    </row>
    <row r="642" spans="1:22" ht="15.75" customHeight="1" x14ac:dyDescent="0.25">
      <c r="A642" s="17" t="s">
        <v>2148</v>
      </c>
      <c r="B642" s="23" t="s">
        <v>7269</v>
      </c>
      <c r="C642" s="17" t="s">
        <v>1878</v>
      </c>
      <c r="D642" s="23" t="s">
        <v>7282</v>
      </c>
      <c r="E642" s="17" t="s">
        <v>3934</v>
      </c>
      <c r="F642" s="23" t="s">
        <v>7820</v>
      </c>
      <c r="G642" s="17" t="s">
        <v>4223</v>
      </c>
      <c r="H642" s="23" t="s">
        <v>7972</v>
      </c>
      <c r="I642" s="17" t="s">
        <v>6450</v>
      </c>
      <c r="J642" s="22">
        <v>1</v>
      </c>
      <c r="K642" s="20" t="s">
        <v>4541</v>
      </c>
      <c r="L642" s="20" t="s">
        <v>4542</v>
      </c>
      <c r="M642" s="16">
        <v>100</v>
      </c>
      <c r="N642" s="17" t="s">
        <v>137</v>
      </c>
      <c r="O642" s="14">
        <v>1785024</v>
      </c>
      <c r="P642" s="14">
        <v>559730</v>
      </c>
      <c r="Q642" s="14">
        <v>2344754</v>
      </c>
      <c r="R642" s="25"/>
      <c r="S642" s="18"/>
      <c r="T642" s="14">
        <v>1428019.2</v>
      </c>
      <c r="U642" s="17" t="s">
        <v>181</v>
      </c>
      <c r="V642" s="17" t="s">
        <v>31</v>
      </c>
    </row>
    <row r="643" spans="1:22" ht="15.75" customHeight="1" x14ac:dyDescent="0.25">
      <c r="A643" s="17" t="s">
        <v>2148</v>
      </c>
      <c r="B643" s="23" t="s">
        <v>7269</v>
      </c>
      <c r="C643" s="17" t="s">
        <v>1878</v>
      </c>
      <c r="D643" s="23" t="s">
        <v>7282</v>
      </c>
      <c r="E643" s="17" t="s">
        <v>3934</v>
      </c>
      <c r="F643" s="23" t="s">
        <v>7820</v>
      </c>
      <c r="G643" s="17" t="s">
        <v>6451</v>
      </c>
      <c r="H643" s="23" t="s">
        <v>7973</v>
      </c>
      <c r="I643" s="17" t="s">
        <v>3192</v>
      </c>
      <c r="J643" s="22">
        <v>1</v>
      </c>
      <c r="K643" s="20" t="s">
        <v>4511</v>
      </c>
      <c r="L643" s="20" t="s">
        <v>3192</v>
      </c>
      <c r="M643" s="16">
        <v>48</v>
      </c>
      <c r="N643" s="17" t="s">
        <v>38</v>
      </c>
      <c r="O643" s="14">
        <v>514242</v>
      </c>
      <c r="P643" s="14">
        <v>187484</v>
      </c>
      <c r="Q643" s="14">
        <v>701726</v>
      </c>
      <c r="R643" s="19">
        <v>40976</v>
      </c>
      <c r="S643" s="18"/>
      <c r="T643" s="14">
        <v>411393.6</v>
      </c>
      <c r="U643" s="17" t="s">
        <v>181</v>
      </c>
      <c r="V643" s="17" t="s">
        <v>246</v>
      </c>
    </row>
    <row r="644" spans="1:22" ht="15.75" customHeight="1" x14ac:dyDescent="0.25">
      <c r="A644" s="17" t="s">
        <v>2148</v>
      </c>
      <c r="B644" s="23" t="s">
        <v>7269</v>
      </c>
      <c r="C644" s="17" t="s">
        <v>1878</v>
      </c>
      <c r="D644" s="23" t="s">
        <v>7282</v>
      </c>
      <c r="E644" s="17" t="s">
        <v>3934</v>
      </c>
      <c r="F644" s="23" t="s">
        <v>7820</v>
      </c>
      <c r="G644" s="17" t="s">
        <v>6452</v>
      </c>
      <c r="H644" s="23" t="s">
        <v>7974</v>
      </c>
      <c r="I644" s="17" t="s">
        <v>325</v>
      </c>
      <c r="J644" s="22">
        <v>1</v>
      </c>
      <c r="K644" s="20" t="s">
        <v>4508</v>
      </c>
      <c r="L644" s="20" t="s">
        <v>4538</v>
      </c>
      <c r="M644" s="16">
        <v>0.26500000000000001</v>
      </c>
      <c r="N644" s="17" t="s">
        <v>51</v>
      </c>
      <c r="O644" s="14">
        <v>545324</v>
      </c>
      <c r="P644" s="14">
        <v>164898</v>
      </c>
      <c r="Q644" s="14">
        <v>710222</v>
      </c>
      <c r="R644" s="19">
        <v>40959</v>
      </c>
      <c r="S644" s="19">
        <v>41059</v>
      </c>
      <c r="T644" s="14">
        <v>436259.2</v>
      </c>
      <c r="U644" s="17" t="s">
        <v>181</v>
      </c>
      <c r="V644" s="17" t="s">
        <v>40</v>
      </c>
    </row>
    <row r="645" spans="1:22" ht="15.75" customHeight="1" x14ac:dyDescent="0.25">
      <c r="A645" s="17" t="s">
        <v>2148</v>
      </c>
      <c r="B645" s="23" t="s">
        <v>7269</v>
      </c>
      <c r="C645" s="17" t="s">
        <v>1878</v>
      </c>
      <c r="D645" s="23" t="s">
        <v>7282</v>
      </c>
      <c r="E645" s="17" t="s">
        <v>3934</v>
      </c>
      <c r="F645" s="23" t="s">
        <v>7820</v>
      </c>
      <c r="G645" s="17" t="s">
        <v>6453</v>
      </c>
      <c r="H645" s="23" t="s">
        <v>7975</v>
      </c>
      <c r="I645" s="17" t="s">
        <v>6454</v>
      </c>
      <c r="J645" s="22">
        <v>1</v>
      </c>
      <c r="K645" s="20" t="s">
        <v>4508</v>
      </c>
      <c r="L645" s="20" t="s">
        <v>4183</v>
      </c>
      <c r="M645" s="16">
        <v>0.59</v>
      </c>
      <c r="N645" s="17" t="s">
        <v>51</v>
      </c>
      <c r="O645" s="14">
        <v>523447</v>
      </c>
      <c r="P645" s="14">
        <v>154848</v>
      </c>
      <c r="Q645" s="14">
        <v>678295</v>
      </c>
      <c r="R645" s="19">
        <v>40963</v>
      </c>
      <c r="S645" s="25"/>
      <c r="T645" s="14">
        <v>425957.6</v>
      </c>
      <c r="U645" s="17" t="s">
        <v>181</v>
      </c>
      <c r="V645" s="17" t="s">
        <v>246</v>
      </c>
    </row>
    <row r="646" spans="1:22" ht="15.75" customHeight="1" x14ac:dyDescent="0.25">
      <c r="A646" s="17" t="s">
        <v>2148</v>
      </c>
      <c r="B646" s="23" t="s">
        <v>7269</v>
      </c>
      <c r="C646" s="17" t="s">
        <v>1878</v>
      </c>
      <c r="D646" s="23" t="s">
        <v>7282</v>
      </c>
      <c r="E646" s="17" t="s">
        <v>3934</v>
      </c>
      <c r="F646" s="23" t="s">
        <v>7820</v>
      </c>
      <c r="G646" s="17" t="s">
        <v>4222</v>
      </c>
      <c r="H646" s="23" t="s">
        <v>7976</v>
      </c>
      <c r="I646" s="17" t="s">
        <v>305</v>
      </c>
      <c r="J646" s="22">
        <v>1</v>
      </c>
      <c r="K646" s="20" t="s">
        <v>4508</v>
      </c>
      <c r="L646" s="20" t="s">
        <v>4538</v>
      </c>
      <c r="M646" s="16">
        <v>0.2</v>
      </c>
      <c r="N646" s="17" t="s">
        <v>51</v>
      </c>
      <c r="O646" s="14">
        <v>180608</v>
      </c>
      <c r="P646" s="14">
        <v>60040</v>
      </c>
      <c r="Q646" s="14">
        <v>240648</v>
      </c>
      <c r="R646" s="19">
        <v>40933</v>
      </c>
      <c r="S646" s="19">
        <v>40998</v>
      </c>
      <c r="T646" s="14">
        <v>144486.39999999999</v>
      </c>
      <c r="U646" s="17" t="s">
        <v>181</v>
      </c>
      <c r="V646" s="17" t="s">
        <v>40</v>
      </c>
    </row>
    <row r="647" spans="1:22" ht="15.75" customHeight="1" x14ac:dyDescent="0.25">
      <c r="A647" s="17" t="s">
        <v>2148</v>
      </c>
      <c r="B647" s="23" t="s">
        <v>7269</v>
      </c>
      <c r="C647" s="17" t="s">
        <v>1878</v>
      </c>
      <c r="D647" s="23" t="s">
        <v>7282</v>
      </c>
      <c r="E647" s="17" t="s">
        <v>3934</v>
      </c>
      <c r="F647" s="23" t="s">
        <v>7820</v>
      </c>
      <c r="G647" s="17" t="s">
        <v>3936</v>
      </c>
      <c r="H647" s="23" t="s">
        <v>7977</v>
      </c>
      <c r="I647" s="17" t="s">
        <v>320</v>
      </c>
      <c r="J647" s="22">
        <v>1</v>
      </c>
      <c r="K647" s="20" t="s">
        <v>4511</v>
      </c>
      <c r="L647" s="20" t="s">
        <v>3148</v>
      </c>
      <c r="M647" s="16">
        <v>1</v>
      </c>
      <c r="N647" s="17" t="s">
        <v>76</v>
      </c>
      <c r="O647" s="14">
        <v>553236</v>
      </c>
      <c r="P647" s="14">
        <v>172152</v>
      </c>
      <c r="Q647" s="14">
        <v>725388</v>
      </c>
      <c r="R647" s="19">
        <v>41045</v>
      </c>
      <c r="S647" s="18"/>
      <c r="T647" s="14">
        <v>442588.8</v>
      </c>
      <c r="U647" s="17" t="s">
        <v>181</v>
      </c>
      <c r="V647" s="17" t="s">
        <v>246</v>
      </c>
    </row>
    <row r="648" spans="1:22" ht="15.75" customHeight="1" x14ac:dyDescent="0.25">
      <c r="A648" s="17" t="s">
        <v>2148</v>
      </c>
      <c r="B648" s="23" t="s">
        <v>7269</v>
      </c>
      <c r="C648" s="17" t="s">
        <v>1878</v>
      </c>
      <c r="D648" s="23" t="s">
        <v>7282</v>
      </c>
      <c r="E648" s="17" t="s">
        <v>3934</v>
      </c>
      <c r="F648" s="23" t="s">
        <v>7820</v>
      </c>
      <c r="G648" s="17" t="s">
        <v>4137</v>
      </c>
      <c r="H648" s="23" t="s">
        <v>7978</v>
      </c>
      <c r="I648" s="17" t="s">
        <v>6400</v>
      </c>
      <c r="J648" s="22">
        <v>1</v>
      </c>
      <c r="K648" s="20" t="s">
        <v>4511</v>
      </c>
      <c r="L648" s="20" t="s">
        <v>4577</v>
      </c>
      <c r="M648" s="16">
        <v>63</v>
      </c>
      <c r="N648" s="17" t="s">
        <v>28</v>
      </c>
      <c r="O648" s="14">
        <v>538748</v>
      </c>
      <c r="P648" s="14">
        <v>165180</v>
      </c>
      <c r="Q648" s="14">
        <v>703928</v>
      </c>
      <c r="R648" s="19">
        <v>40959</v>
      </c>
      <c r="S648" s="18"/>
      <c r="T648" s="14">
        <v>430998.4</v>
      </c>
      <c r="U648" s="17" t="s">
        <v>181</v>
      </c>
      <c r="V648" s="17" t="s">
        <v>246</v>
      </c>
    </row>
    <row r="649" spans="1:22" ht="15.75" customHeight="1" x14ac:dyDescent="0.25">
      <c r="A649" s="17" t="s">
        <v>2148</v>
      </c>
      <c r="B649" s="23" t="s">
        <v>7269</v>
      </c>
      <c r="C649" s="17" t="s">
        <v>1878</v>
      </c>
      <c r="D649" s="23" t="s">
        <v>7282</v>
      </c>
      <c r="E649" s="17" t="s">
        <v>3934</v>
      </c>
      <c r="F649" s="23" t="s">
        <v>7820</v>
      </c>
      <c r="G649" s="17" t="s">
        <v>4138</v>
      </c>
      <c r="H649" s="23" t="s">
        <v>7979</v>
      </c>
      <c r="I649" s="17" t="s">
        <v>6455</v>
      </c>
      <c r="J649" s="22">
        <v>1</v>
      </c>
      <c r="K649" s="20" t="s">
        <v>4511</v>
      </c>
      <c r="L649" s="20" t="s">
        <v>4577</v>
      </c>
      <c r="M649" s="16">
        <v>126</v>
      </c>
      <c r="N649" s="17" t="s">
        <v>28</v>
      </c>
      <c r="O649" s="14">
        <v>906020</v>
      </c>
      <c r="P649" s="14">
        <v>301029</v>
      </c>
      <c r="Q649" s="14">
        <v>1207049</v>
      </c>
      <c r="R649" s="19">
        <v>40948</v>
      </c>
      <c r="S649" s="18"/>
      <c r="T649" s="14">
        <v>724816</v>
      </c>
      <c r="U649" s="17" t="s">
        <v>181</v>
      </c>
      <c r="V649" s="17" t="s">
        <v>246</v>
      </c>
    </row>
    <row r="650" spans="1:22" ht="15.75" customHeight="1" x14ac:dyDescent="0.25">
      <c r="A650" s="17" t="s">
        <v>2148</v>
      </c>
      <c r="B650" s="23" t="s">
        <v>7269</v>
      </c>
      <c r="C650" s="17" t="s">
        <v>1878</v>
      </c>
      <c r="D650" s="23" t="s">
        <v>7282</v>
      </c>
      <c r="E650" s="17" t="s">
        <v>3934</v>
      </c>
      <c r="F650" s="23" t="s">
        <v>7820</v>
      </c>
      <c r="G650" s="17" t="s">
        <v>3360</v>
      </c>
      <c r="H650" s="23" t="s">
        <v>7980</v>
      </c>
      <c r="I650" s="17" t="s">
        <v>227</v>
      </c>
      <c r="J650" s="22">
        <v>1</v>
      </c>
      <c r="K650" s="20" t="s">
        <v>4541</v>
      </c>
      <c r="L650" s="20" t="s">
        <v>4581</v>
      </c>
      <c r="M650" s="16">
        <v>260</v>
      </c>
      <c r="N650" s="17" t="s">
        <v>137</v>
      </c>
      <c r="O650" s="14">
        <v>294903</v>
      </c>
      <c r="P650" s="14">
        <v>96306</v>
      </c>
      <c r="Q650" s="14">
        <v>391209</v>
      </c>
      <c r="R650" s="19">
        <v>40934</v>
      </c>
      <c r="S650" s="27">
        <v>41029</v>
      </c>
      <c r="T650" s="14">
        <v>235992.4</v>
      </c>
      <c r="U650" s="17" t="s">
        <v>181</v>
      </c>
      <c r="V650" s="17" t="s">
        <v>40</v>
      </c>
    </row>
    <row r="651" spans="1:22" ht="15.75" customHeight="1" x14ac:dyDescent="0.25">
      <c r="A651" s="17" t="s">
        <v>2148</v>
      </c>
      <c r="B651" s="23" t="s">
        <v>7269</v>
      </c>
      <c r="C651" s="17" t="s">
        <v>1878</v>
      </c>
      <c r="D651" s="23" t="s">
        <v>7282</v>
      </c>
      <c r="E651" s="17" t="s">
        <v>3934</v>
      </c>
      <c r="F651" s="23" t="s">
        <v>7820</v>
      </c>
      <c r="G651" s="17" t="s">
        <v>3935</v>
      </c>
      <c r="H651" s="23" t="s">
        <v>7981</v>
      </c>
      <c r="I651" s="17" t="s">
        <v>6456</v>
      </c>
      <c r="J651" s="22">
        <v>1</v>
      </c>
      <c r="K651" s="20" t="s">
        <v>4508</v>
      </c>
      <c r="L651" s="20" t="s">
        <v>4183</v>
      </c>
      <c r="M651" s="16">
        <v>0.76700000000000002</v>
      </c>
      <c r="N651" s="17" t="s">
        <v>51</v>
      </c>
      <c r="O651" s="14">
        <v>467006</v>
      </c>
      <c r="P651" s="14">
        <v>133713</v>
      </c>
      <c r="Q651" s="14">
        <v>600719</v>
      </c>
      <c r="R651" s="19">
        <v>40976</v>
      </c>
      <c r="S651" s="18"/>
      <c r="T651" s="14">
        <v>373604.8</v>
      </c>
      <c r="U651" s="17" t="s">
        <v>181</v>
      </c>
      <c r="V651" s="17" t="s">
        <v>246</v>
      </c>
    </row>
    <row r="652" spans="1:22" ht="15.75" customHeight="1" x14ac:dyDescent="0.25">
      <c r="A652" s="17" t="s">
        <v>2148</v>
      </c>
      <c r="B652" s="23" t="s">
        <v>7269</v>
      </c>
      <c r="C652" s="17" t="s">
        <v>1878</v>
      </c>
      <c r="D652" s="23" t="s">
        <v>7282</v>
      </c>
      <c r="E652" s="17" t="s">
        <v>3934</v>
      </c>
      <c r="F652" s="23" t="s">
        <v>7820</v>
      </c>
      <c r="G652" s="17" t="s">
        <v>6457</v>
      </c>
      <c r="H652" s="23" t="s">
        <v>7982</v>
      </c>
      <c r="I652" s="17" t="s">
        <v>6458</v>
      </c>
      <c r="J652" s="22">
        <v>1</v>
      </c>
      <c r="K652" s="20" t="s">
        <v>4519</v>
      </c>
      <c r="L652" s="22" t="s">
        <v>4525</v>
      </c>
      <c r="M652" s="16">
        <v>1</v>
      </c>
      <c r="N652" s="17" t="s">
        <v>38</v>
      </c>
      <c r="O652" s="14">
        <v>289192</v>
      </c>
      <c r="P652" s="14">
        <v>98213</v>
      </c>
      <c r="Q652" s="14">
        <v>387405</v>
      </c>
      <c r="R652" s="27">
        <v>40967</v>
      </c>
      <c r="S652" s="18"/>
      <c r="T652" s="14">
        <v>231353.60000000001</v>
      </c>
      <c r="U652" s="17" t="s">
        <v>181</v>
      </c>
      <c r="V652" s="17" t="s">
        <v>246</v>
      </c>
    </row>
    <row r="653" spans="1:22" ht="15.75" customHeight="1" x14ac:dyDescent="0.25">
      <c r="A653" s="17" t="s">
        <v>2148</v>
      </c>
      <c r="B653" s="23" t="s">
        <v>7269</v>
      </c>
      <c r="C653" s="17" t="s">
        <v>1878</v>
      </c>
      <c r="D653" s="23" t="s">
        <v>7282</v>
      </c>
      <c r="E653" s="17" t="s">
        <v>266</v>
      </c>
      <c r="F653" s="23" t="s">
        <v>7821</v>
      </c>
      <c r="G653" s="17" t="s">
        <v>2438</v>
      </c>
      <c r="H653" s="23" t="s">
        <v>7983</v>
      </c>
      <c r="I653" s="17" t="s">
        <v>6551</v>
      </c>
      <c r="J653" s="22">
        <v>1</v>
      </c>
      <c r="K653" s="20" t="s">
        <v>4508</v>
      </c>
      <c r="L653" s="20" t="s">
        <v>4183</v>
      </c>
      <c r="M653" s="16">
        <v>0.14000000000000001</v>
      </c>
      <c r="N653" s="17" t="s">
        <v>51</v>
      </c>
      <c r="O653" s="14">
        <v>625380</v>
      </c>
      <c r="P653" s="14">
        <v>201299</v>
      </c>
      <c r="Q653" s="14">
        <v>826679</v>
      </c>
      <c r="R653" s="19">
        <v>41048</v>
      </c>
      <c r="S653" s="18"/>
      <c r="T653" s="14">
        <v>500304</v>
      </c>
      <c r="U653" s="17" t="s">
        <v>181</v>
      </c>
      <c r="V653" s="17" t="s">
        <v>246</v>
      </c>
    </row>
    <row r="654" spans="1:22" ht="15.75" customHeight="1" x14ac:dyDescent="0.25">
      <c r="A654" s="17" t="s">
        <v>2148</v>
      </c>
      <c r="B654" s="23" t="s">
        <v>7269</v>
      </c>
      <c r="C654" s="17" t="s">
        <v>1878</v>
      </c>
      <c r="D654" s="23" t="s">
        <v>7282</v>
      </c>
      <c r="E654" s="17" t="s">
        <v>266</v>
      </c>
      <c r="F654" s="23" t="s">
        <v>7821</v>
      </c>
      <c r="G654" s="17" t="s">
        <v>3917</v>
      </c>
      <c r="H654" s="23" t="s">
        <v>7984</v>
      </c>
      <c r="I654" s="17" t="s">
        <v>6552</v>
      </c>
      <c r="J654" s="22">
        <v>1</v>
      </c>
      <c r="K654" s="20" t="s">
        <v>4508</v>
      </c>
      <c r="L654" s="20" t="s">
        <v>4538</v>
      </c>
      <c r="M654" s="16">
        <v>0.2</v>
      </c>
      <c r="N654" s="17" t="s">
        <v>51</v>
      </c>
      <c r="O654" s="14">
        <v>339804</v>
      </c>
      <c r="P654" s="14">
        <v>113392</v>
      </c>
      <c r="Q654" s="14">
        <v>453196</v>
      </c>
      <c r="R654" s="19">
        <v>41029</v>
      </c>
      <c r="S654" s="18"/>
      <c r="T654" s="14">
        <v>271843.20000000001</v>
      </c>
      <c r="U654" s="17" t="s">
        <v>181</v>
      </c>
      <c r="V654" s="17" t="s">
        <v>246</v>
      </c>
    </row>
    <row r="655" spans="1:22" ht="15.75" customHeight="1" x14ac:dyDescent="0.25">
      <c r="A655" s="17" t="s">
        <v>2148</v>
      </c>
      <c r="B655" s="23" t="s">
        <v>7269</v>
      </c>
      <c r="C655" s="17" t="s">
        <v>1878</v>
      </c>
      <c r="D655" s="23" t="s">
        <v>7282</v>
      </c>
      <c r="E655" s="17" t="s">
        <v>266</v>
      </c>
      <c r="F655" s="23" t="s">
        <v>7821</v>
      </c>
      <c r="G655" s="17" t="s">
        <v>6553</v>
      </c>
      <c r="H655" s="23" t="s">
        <v>7985</v>
      </c>
      <c r="I655" s="17" t="s">
        <v>6554</v>
      </c>
      <c r="J655" s="22">
        <v>1</v>
      </c>
      <c r="K655" s="20" t="s">
        <v>4508</v>
      </c>
      <c r="L655" s="20" t="s">
        <v>4183</v>
      </c>
      <c r="M655" s="16">
        <v>0.2</v>
      </c>
      <c r="N655" s="17" t="s">
        <v>51</v>
      </c>
      <c r="O655" s="14">
        <v>399880</v>
      </c>
      <c r="P655" s="14">
        <v>143570</v>
      </c>
      <c r="Q655" s="14">
        <v>543450</v>
      </c>
      <c r="R655" s="27">
        <v>41058</v>
      </c>
      <c r="S655" s="18"/>
      <c r="T655" s="14">
        <v>319904</v>
      </c>
      <c r="U655" s="17" t="s">
        <v>181</v>
      </c>
      <c r="V655" s="17" t="s">
        <v>246</v>
      </c>
    </row>
    <row r="656" spans="1:22" ht="15.75" customHeight="1" x14ac:dyDescent="0.25">
      <c r="A656" s="17" t="s">
        <v>2148</v>
      </c>
      <c r="B656" s="23" t="s">
        <v>7269</v>
      </c>
      <c r="C656" s="17" t="s">
        <v>1878</v>
      </c>
      <c r="D656" s="23" t="s">
        <v>7282</v>
      </c>
      <c r="E656" s="17" t="s">
        <v>266</v>
      </c>
      <c r="F656" s="23" t="s">
        <v>7821</v>
      </c>
      <c r="G656" s="17" t="s">
        <v>2596</v>
      </c>
      <c r="H656" s="23" t="s">
        <v>7986</v>
      </c>
      <c r="I656" s="17" t="s">
        <v>6474</v>
      </c>
      <c r="J656" s="22">
        <v>1</v>
      </c>
      <c r="K656" s="20" t="s">
        <v>4508</v>
      </c>
      <c r="L656" s="20" t="s">
        <v>4183</v>
      </c>
      <c r="M656" s="16">
        <v>7.0999999999999994E-2</v>
      </c>
      <c r="N656" s="17" t="s">
        <v>51</v>
      </c>
      <c r="O656" s="14">
        <v>364972</v>
      </c>
      <c r="P656" s="14">
        <v>119523</v>
      </c>
      <c r="Q656" s="14">
        <v>484495</v>
      </c>
      <c r="R656" s="19">
        <v>41038</v>
      </c>
      <c r="S656" s="18"/>
      <c r="T656" s="14">
        <v>292777.59999999998</v>
      </c>
      <c r="U656" s="17" t="s">
        <v>181</v>
      </c>
      <c r="V656" s="17" t="s">
        <v>246</v>
      </c>
    </row>
    <row r="657" spans="1:22" ht="15.75" customHeight="1" x14ac:dyDescent="0.25">
      <c r="A657" s="17" t="s">
        <v>2148</v>
      </c>
      <c r="B657" s="23" t="s">
        <v>7269</v>
      </c>
      <c r="C657" s="17" t="s">
        <v>1878</v>
      </c>
      <c r="D657" s="23" t="s">
        <v>7282</v>
      </c>
      <c r="E657" s="17" t="s">
        <v>266</v>
      </c>
      <c r="F657" s="23" t="s">
        <v>7821</v>
      </c>
      <c r="G657" s="17" t="s">
        <v>254</v>
      </c>
      <c r="H657" s="23" t="s">
        <v>7987</v>
      </c>
      <c r="I657" s="17" t="s">
        <v>4276</v>
      </c>
      <c r="J657" s="22">
        <v>1</v>
      </c>
      <c r="K657" s="20" t="s">
        <v>4508</v>
      </c>
      <c r="L657" s="20" t="s">
        <v>4183</v>
      </c>
      <c r="M657" s="16">
        <v>0.09</v>
      </c>
      <c r="N657" s="17" t="s">
        <v>51</v>
      </c>
      <c r="O657" s="14">
        <v>428160</v>
      </c>
      <c r="P657" s="14">
        <v>142675</v>
      </c>
      <c r="Q657" s="14">
        <v>570835</v>
      </c>
      <c r="R657" s="19">
        <v>41059</v>
      </c>
      <c r="S657" s="25"/>
      <c r="T657" s="14">
        <v>342528</v>
      </c>
      <c r="U657" s="17" t="s">
        <v>181</v>
      </c>
      <c r="V657" s="17" t="s">
        <v>246</v>
      </c>
    </row>
    <row r="658" spans="1:22" ht="15.75" customHeight="1" x14ac:dyDescent="0.25">
      <c r="A658" s="17" t="s">
        <v>2148</v>
      </c>
      <c r="B658" s="23" t="s">
        <v>7269</v>
      </c>
      <c r="C658" s="17" t="s">
        <v>1878</v>
      </c>
      <c r="D658" s="23" t="s">
        <v>7282</v>
      </c>
      <c r="E658" s="17" t="s">
        <v>266</v>
      </c>
      <c r="F658" s="23" t="s">
        <v>7821</v>
      </c>
      <c r="G658" s="17" t="s">
        <v>2318</v>
      </c>
      <c r="H658" s="23" t="s">
        <v>7988</v>
      </c>
      <c r="I658" s="17" t="s">
        <v>4124</v>
      </c>
      <c r="J658" s="22">
        <v>1</v>
      </c>
      <c r="K658" s="20" t="s">
        <v>4511</v>
      </c>
      <c r="L658" s="20" t="s">
        <v>4124</v>
      </c>
      <c r="M658" s="16">
        <v>483</v>
      </c>
      <c r="N658" s="17" t="s">
        <v>333</v>
      </c>
      <c r="O658" s="14">
        <v>572700</v>
      </c>
      <c r="P658" s="14">
        <v>172475</v>
      </c>
      <c r="Q658" s="14">
        <v>745175</v>
      </c>
      <c r="R658" s="25"/>
      <c r="S658" s="18"/>
      <c r="T658" s="14">
        <v>458160</v>
      </c>
      <c r="U658" s="17" t="s">
        <v>181</v>
      </c>
      <c r="V658" s="17" t="s">
        <v>31</v>
      </c>
    </row>
    <row r="659" spans="1:22" ht="15.75" customHeight="1" x14ac:dyDescent="0.25">
      <c r="A659" s="17" t="s">
        <v>2148</v>
      </c>
      <c r="B659" s="23" t="s">
        <v>7269</v>
      </c>
      <c r="C659" s="17" t="s">
        <v>1878</v>
      </c>
      <c r="D659" s="23" t="s">
        <v>7282</v>
      </c>
      <c r="E659" s="17" t="s">
        <v>266</v>
      </c>
      <c r="F659" s="23" t="s">
        <v>7821</v>
      </c>
      <c r="G659" s="17" t="s">
        <v>6555</v>
      </c>
      <c r="H659" s="23" t="s">
        <v>7989</v>
      </c>
      <c r="I659" s="17" t="s">
        <v>4276</v>
      </c>
      <c r="J659" s="22">
        <v>1</v>
      </c>
      <c r="K659" s="20" t="s">
        <v>4508</v>
      </c>
      <c r="L659" s="20" t="s">
        <v>4183</v>
      </c>
      <c r="M659" s="16">
        <v>0.125</v>
      </c>
      <c r="N659" s="17" t="s">
        <v>51</v>
      </c>
      <c r="O659" s="14">
        <v>595992</v>
      </c>
      <c r="P659" s="14">
        <v>188195</v>
      </c>
      <c r="Q659" s="14">
        <v>784187</v>
      </c>
      <c r="R659" s="19">
        <v>41052</v>
      </c>
      <c r="S659" s="18"/>
      <c r="T659" s="14">
        <v>476793.59999999998</v>
      </c>
      <c r="U659" s="17" t="s">
        <v>181</v>
      </c>
      <c r="V659" s="17" t="s">
        <v>246</v>
      </c>
    </row>
    <row r="660" spans="1:22" ht="15.75" customHeight="1" x14ac:dyDescent="0.25">
      <c r="A660" s="17" t="s">
        <v>2148</v>
      </c>
      <c r="B660" s="23" t="s">
        <v>7269</v>
      </c>
      <c r="C660" s="17" t="s">
        <v>1878</v>
      </c>
      <c r="D660" s="23" t="s">
        <v>7282</v>
      </c>
      <c r="E660" s="17" t="s">
        <v>266</v>
      </c>
      <c r="F660" s="23" t="s">
        <v>7821</v>
      </c>
      <c r="G660" s="17" t="s">
        <v>3915</v>
      </c>
      <c r="H660" s="23" t="s">
        <v>7990</v>
      </c>
      <c r="I660" s="17" t="s">
        <v>1942</v>
      </c>
      <c r="J660" s="22">
        <v>1</v>
      </c>
      <c r="K660" s="20" t="s">
        <v>4508</v>
      </c>
      <c r="L660" s="20" t="s">
        <v>4183</v>
      </c>
      <c r="M660" s="16">
        <v>0.13</v>
      </c>
      <c r="N660" s="17" t="s">
        <v>51</v>
      </c>
      <c r="O660" s="14">
        <v>368680</v>
      </c>
      <c r="P660" s="14">
        <v>125662</v>
      </c>
      <c r="Q660" s="14">
        <v>494342</v>
      </c>
      <c r="R660" s="19">
        <v>41038</v>
      </c>
      <c r="S660" s="18"/>
      <c r="T660" s="14">
        <v>294944</v>
      </c>
      <c r="U660" s="17" t="s">
        <v>181</v>
      </c>
      <c r="V660" s="17" t="s">
        <v>246</v>
      </c>
    </row>
    <row r="661" spans="1:22" ht="15.75" customHeight="1" x14ac:dyDescent="0.25">
      <c r="A661" s="17" t="s">
        <v>2148</v>
      </c>
      <c r="B661" s="23" t="s">
        <v>7269</v>
      </c>
      <c r="C661" s="17" t="s">
        <v>1878</v>
      </c>
      <c r="D661" s="23" t="s">
        <v>7282</v>
      </c>
      <c r="E661" s="17" t="s">
        <v>266</v>
      </c>
      <c r="F661" s="23" t="s">
        <v>7821</v>
      </c>
      <c r="G661" s="17" t="s">
        <v>3897</v>
      </c>
      <c r="H661" s="23" t="s">
        <v>7991</v>
      </c>
      <c r="I661" s="17" t="s">
        <v>4124</v>
      </c>
      <c r="J661" s="22">
        <v>1</v>
      </c>
      <c r="K661" s="20" t="s">
        <v>4511</v>
      </c>
      <c r="L661" s="20" t="s">
        <v>4124</v>
      </c>
      <c r="M661" s="16">
        <v>314</v>
      </c>
      <c r="N661" s="17" t="s">
        <v>333</v>
      </c>
      <c r="O661" s="14">
        <v>448199.2</v>
      </c>
      <c r="P661" s="14">
        <v>136049.79999999999</v>
      </c>
      <c r="Q661" s="14">
        <v>584249</v>
      </c>
      <c r="R661" s="25"/>
      <c r="S661" s="18"/>
      <c r="T661" s="14">
        <v>358559.36</v>
      </c>
      <c r="U661" s="17" t="s">
        <v>181</v>
      </c>
      <c r="V661" s="17" t="s">
        <v>31</v>
      </c>
    </row>
    <row r="662" spans="1:22" ht="15.75" customHeight="1" x14ac:dyDescent="0.25">
      <c r="A662" s="17" t="s">
        <v>2148</v>
      </c>
      <c r="B662" s="23" t="s">
        <v>7269</v>
      </c>
      <c r="C662" s="17" t="s">
        <v>1878</v>
      </c>
      <c r="D662" s="23" t="s">
        <v>7282</v>
      </c>
      <c r="E662" s="17" t="s">
        <v>266</v>
      </c>
      <c r="F662" s="23" t="s">
        <v>7821</v>
      </c>
      <c r="G662" s="17" t="s">
        <v>6556</v>
      </c>
      <c r="H662" s="23" t="s">
        <v>7992</v>
      </c>
      <c r="I662" s="17" t="s">
        <v>3267</v>
      </c>
      <c r="J662" s="22">
        <v>1</v>
      </c>
      <c r="K662" s="20" t="s">
        <v>4511</v>
      </c>
      <c r="L662" s="20" t="s">
        <v>3267</v>
      </c>
      <c r="M662" s="16">
        <v>51</v>
      </c>
      <c r="N662" s="17" t="s">
        <v>38</v>
      </c>
      <c r="O662" s="14">
        <v>562900</v>
      </c>
      <c r="P662" s="14">
        <v>172093</v>
      </c>
      <c r="Q662" s="14">
        <v>734993</v>
      </c>
      <c r="R662" s="27">
        <v>41038</v>
      </c>
      <c r="S662" s="18"/>
      <c r="T662" s="14">
        <v>450320</v>
      </c>
      <c r="U662" s="17" t="s">
        <v>181</v>
      </c>
      <c r="V662" s="17" t="s">
        <v>246</v>
      </c>
    </row>
    <row r="663" spans="1:22" ht="15.75" customHeight="1" x14ac:dyDescent="0.25">
      <c r="A663" s="17" t="s">
        <v>2148</v>
      </c>
      <c r="B663" s="23" t="s">
        <v>7269</v>
      </c>
      <c r="C663" s="17" t="s">
        <v>1878</v>
      </c>
      <c r="D663" s="23" t="s">
        <v>7282</v>
      </c>
      <c r="E663" s="17" t="s">
        <v>266</v>
      </c>
      <c r="F663" s="23" t="s">
        <v>7821</v>
      </c>
      <c r="G663" s="17" t="s">
        <v>3643</v>
      </c>
      <c r="H663" s="23" t="s">
        <v>7993</v>
      </c>
      <c r="I663" s="17" t="s">
        <v>2495</v>
      </c>
      <c r="J663" s="22">
        <v>1</v>
      </c>
      <c r="K663" s="20" t="s">
        <v>4541</v>
      </c>
      <c r="L663" s="20" t="s">
        <v>3370</v>
      </c>
      <c r="M663" s="16">
        <v>100</v>
      </c>
      <c r="N663" s="17" t="s">
        <v>137</v>
      </c>
      <c r="O663" s="14">
        <v>513008</v>
      </c>
      <c r="P663" s="14">
        <v>161329</v>
      </c>
      <c r="Q663" s="14">
        <v>674337</v>
      </c>
      <c r="R663" s="19">
        <v>41038</v>
      </c>
      <c r="S663" s="27">
        <v>41115</v>
      </c>
      <c r="T663" s="14">
        <v>410406.40000000002</v>
      </c>
      <c r="U663" s="17" t="s">
        <v>181</v>
      </c>
      <c r="V663" s="17" t="s">
        <v>40</v>
      </c>
    </row>
    <row r="664" spans="1:22" ht="15.75" customHeight="1" x14ac:dyDescent="0.25">
      <c r="A664" s="17" t="s">
        <v>2148</v>
      </c>
      <c r="B664" s="23" t="s">
        <v>7269</v>
      </c>
      <c r="C664" s="17" t="s">
        <v>1878</v>
      </c>
      <c r="D664" s="23" t="s">
        <v>7282</v>
      </c>
      <c r="E664" s="17" t="s">
        <v>266</v>
      </c>
      <c r="F664" s="23" t="s">
        <v>7821</v>
      </c>
      <c r="G664" s="17" t="s">
        <v>6557</v>
      </c>
      <c r="H664" s="23" t="s">
        <v>7994</v>
      </c>
      <c r="I664" s="17" t="s">
        <v>4276</v>
      </c>
      <c r="J664" s="22">
        <v>1</v>
      </c>
      <c r="K664" s="20" t="s">
        <v>4508</v>
      </c>
      <c r="L664" s="20" t="s">
        <v>4183</v>
      </c>
      <c r="M664" s="16">
        <v>7.5999999999999998E-2</v>
      </c>
      <c r="N664" s="17" t="s">
        <v>51</v>
      </c>
      <c r="O664" s="14">
        <v>386932</v>
      </c>
      <c r="P664" s="14">
        <v>126893</v>
      </c>
      <c r="Q664" s="14">
        <v>513825</v>
      </c>
      <c r="R664" s="19">
        <v>41051</v>
      </c>
      <c r="S664" s="18"/>
      <c r="T664" s="14">
        <v>309545.59999999998</v>
      </c>
      <c r="U664" s="17" t="s">
        <v>181</v>
      </c>
      <c r="V664" s="17" t="s">
        <v>246</v>
      </c>
    </row>
    <row r="665" spans="1:22" ht="15.75" customHeight="1" x14ac:dyDescent="0.25">
      <c r="A665" s="17" t="s">
        <v>2148</v>
      </c>
      <c r="B665" s="23" t="s">
        <v>7269</v>
      </c>
      <c r="C665" s="17" t="s">
        <v>1878</v>
      </c>
      <c r="D665" s="23" t="s">
        <v>7282</v>
      </c>
      <c r="E665" s="17" t="s">
        <v>266</v>
      </c>
      <c r="F665" s="23" t="s">
        <v>7821</v>
      </c>
      <c r="G665" s="17" t="s">
        <v>3922</v>
      </c>
      <c r="H665" s="23" t="s">
        <v>7995</v>
      </c>
      <c r="I665" s="17" t="s">
        <v>1488</v>
      </c>
      <c r="J665" s="22">
        <v>1</v>
      </c>
      <c r="K665" s="20" t="s">
        <v>4511</v>
      </c>
      <c r="L665" s="20" t="s">
        <v>4577</v>
      </c>
      <c r="M665" s="24">
        <v>63</v>
      </c>
      <c r="N665" s="17" t="s">
        <v>28</v>
      </c>
      <c r="O665" s="14">
        <v>573168.80000000005</v>
      </c>
      <c r="P665" s="14">
        <v>173709.2</v>
      </c>
      <c r="Q665" s="14">
        <v>746878</v>
      </c>
      <c r="R665" s="27">
        <v>41023</v>
      </c>
      <c r="S665" s="18"/>
      <c r="T665" s="14">
        <v>458535.04</v>
      </c>
      <c r="U665" s="17" t="s">
        <v>181</v>
      </c>
      <c r="V665" s="17" t="s">
        <v>246</v>
      </c>
    </row>
    <row r="666" spans="1:22" ht="15.75" customHeight="1" x14ac:dyDescent="0.25">
      <c r="A666" s="17" t="s">
        <v>2148</v>
      </c>
      <c r="B666" s="23" t="s">
        <v>7269</v>
      </c>
      <c r="C666" s="17" t="s">
        <v>1878</v>
      </c>
      <c r="D666" s="23" t="s">
        <v>7282</v>
      </c>
      <c r="E666" s="17" t="s">
        <v>266</v>
      </c>
      <c r="F666" s="23" t="s">
        <v>7821</v>
      </c>
      <c r="G666" s="17" t="s">
        <v>2925</v>
      </c>
      <c r="H666" s="23" t="s">
        <v>7996</v>
      </c>
      <c r="I666" s="17" t="s">
        <v>6289</v>
      </c>
      <c r="J666" s="22">
        <v>1</v>
      </c>
      <c r="K666" s="22" t="s">
        <v>4508</v>
      </c>
      <c r="L666" s="22" t="s">
        <v>4530</v>
      </c>
      <c r="M666" s="16">
        <v>18</v>
      </c>
      <c r="N666" s="17" t="s">
        <v>137</v>
      </c>
      <c r="O666" s="14">
        <v>294640</v>
      </c>
      <c r="P666" s="14">
        <v>96955</v>
      </c>
      <c r="Q666" s="14">
        <v>391595</v>
      </c>
      <c r="R666" s="19">
        <v>41053</v>
      </c>
      <c r="S666" s="18"/>
      <c r="T666" s="14">
        <v>235712</v>
      </c>
      <c r="U666" s="17" t="s">
        <v>181</v>
      </c>
      <c r="V666" s="17" t="s">
        <v>246</v>
      </c>
    </row>
    <row r="667" spans="1:22" ht="15.75" customHeight="1" x14ac:dyDescent="0.25">
      <c r="A667" s="17" t="s">
        <v>2148</v>
      </c>
      <c r="B667" s="23" t="s">
        <v>7269</v>
      </c>
      <c r="C667" s="17" t="s">
        <v>1878</v>
      </c>
      <c r="D667" s="23" t="s">
        <v>7282</v>
      </c>
      <c r="E667" s="17" t="s">
        <v>266</v>
      </c>
      <c r="F667" s="23" t="s">
        <v>7821</v>
      </c>
      <c r="G667" s="17" t="s">
        <v>3123</v>
      </c>
      <c r="H667" s="23" t="s">
        <v>7997</v>
      </c>
      <c r="I667" s="17" t="s">
        <v>6474</v>
      </c>
      <c r="J667" s="22">
        <v>1</v>
      </c>
      <c r="K667" s="20" t="s">
        <v>4508</v>
      </c>
      <c r="L667" s="20" t="s">
        <v>4183</v>
      </c>
      <c r="M667" s="16">
        <v>7.4999999999999997E-2</v>
      </c>
      <c r="N667" s="17" t="s">
        <v>51</v>
      </c>
      <c r="O667" s="14">
        <v>386340</v>
      </c>
      <c r="P667" s="14">
        <v>125778</v>
      </c>
      <c r="Q667" s="14">
        <v>512118</v>
      </c>
      <c r="R667" s="19">
        <v>41045</v>
      </c>
      <c r="S667" s="18"/>
      <c r="T667" s="14">
        <v>309072</v>
      </c>
      <c r="U667" s="17" t="s">
        <v>181</v>
      </c>
      <c r="V667" s="17" t="s">
        <v>246</v>
      </c>
    </row>
    <row r="668" spans="1:22" ht="15.75" customHeight="1" x14ac:dyDescent="0.25">
      <c r="A668" s="17" t="s">
        <v>2148</v>
      </c>
      <c r="B668" s="23" t="s">
        <v>7269</v>
      </c>
      <c r="C668" s="17" t="s">
        <v>1878</v>
      </c>
      <c r="D668" s="23" t="s">
        <v>7282</v>
      </c>
      <c r="E668" s="17" t="s">
        <v>266</v>
      </c>
      <c r="F668" s="23" t="s">
        <v>7821</v>
      </c>
      <c r="G668" s="17" t="s">
        <v>3921</v>
      </c>
      <c r="H668" s="23" t="s">
        <v>7998</v>
      </c>
      <c r="I668" s="17" t="s">
        <v>6289</v>
      </c>
      <c r="J668" s="22">
        <v>1</v>
      </c>
      <c r="K668" s="22" t="s">
        <v>4508</v>
      </c>
      <c r="L668" s="22" t="s">
        <v>4530</v>
      </c>
      <c r="M668" s="24">
        <v>16</v>
      </c>
      <c r="N668" s="17" t="s">
        <v>137</v>
      </c>
      <c r="O668" s="14">
        <v>258340</v>
      </c>
      <c r="P668" s="14">
        <v>86484</v>
      </c>
      <c r="Q668" s="14">
        <v>344824</v>
      </c>
      <c r="R668" s="25"/>
      <c r="S668" s="18"/>
      <c r="T668" s="14">
        <v>206672</v>
      </c>
      <c r="U668" s="17" t="s">
        <v>181</v>
      </c>
      <c r="V668" s="17" t="s">
        <v>246</v>
      </c>
    </row>
    <row r="669" spans="1:22" ht="15.75" customHeight="1" x14ac:dyDescent="0.25">
      <c r="A669" s="17" t="s">
        <v>2148</v>
      </c>
      <c r="B669" s="23" t="s">
        <v>7269</v>
      </c>
      <c r="C669" s="17" t="s">
        <v>1878</v>
      </c>
      <c r="D669" s="23" t="s">
        <v>7282</v>
      </c>
      <c r="E669" s="17" t="s">
        <v>266</v>
      </c>
      <c r="F669" s="23" t="s">
        <v>7821</v>
      </c>
      <c r="G669" s="17" t="s">
        <v>68</v>
      </c>
      <c r="H669" s="23" t="s">
        <v>7999</v>
      </c>
      <c r="I669" s="17" t="s">
        <v>4276</v>
      </c>
      <c r="J669" s="22">
        <v>1</v>
      </c>
      <c r="K669" s="20" t="s">
        <v>4508</v>
      </c>
      <c r="L669" s="20" t="s">
        <v>4183</v>
      </c>
      <c r="M669" s="16">
        <v>9.8000000000000004E-2</v>
      </c>
      <c r="N669" s="17" t="s">
        <v>51</v>
      </c>
      <c r="O669" s="14">
        <v>462080</v>
      </c>
      <c r="P669" s="14">
        <v>147840</v>
      </c>
      <c r="Q669" s="14">
        <v>609920</v>
      </c>
      <c r="R669" s="19">
        <v>41039</v>
      </c>
      <c r="S669" s="18"/>
      <c r="T669" s="14">
        <v>369664</v>
      </c>
      <c r="U669" s="17" t="s">
        <v>181</v>
      </c>
      <c r="V669" s="17" t="s">
        <v>246</v>
      </c>
    </row>
    <row r="670" spans="1:22" ht="15.75" customHeight="1" x14ac:dyDescent="0.25">
      <c r="A670" s="17" t="s">
        <v>2148</v>
      </c>
      <c r="B670" s="23" t="s">
        <v>7269</v>
      </c>
      <c r="C670" s="17" t="s">
        <v>1878</v>
      </c>
      <c r="D670" s="23" t="s">
        <v>7282</v>
      </c>
      <c r="E670" s="17" t="s">
        <v>266</v>
      </c>
      <c r="F670" s="23" t="s">
        <v>7821</v>
      </c>
      <c r="G670" s="17" t="s">
        <v>3923</v>
      </c>
      <c r="H670" s="23" t="s">
        <v>8000</v>
      </c>
      <c r="I670" s="17" t="s">
        <v>1488</v>
      </c>
      <c r="J670" s="22">
        <v>1</v>
      </c>
      <c r="K670" s="20" t="s">
        <v>4511</v>
      </c>
      <c r="L670" s="20" t="s">
        <v>4577</v>
      </c>
      <c r="M670" s="16">
        <v>63</v>
      </c>
      <c r="N670" s="17" t="s">
        <v>28</v>
      </c>
      <c r="O670" s="14">
        <v>573168.80000000005</v>
      </c>
      <c r="P670" s="14">
        <v>173709.2</v>
      </c>
      <c r="Q670" s="14">
        <v>746878</v>
      </c>
      <c r="R670" s="27">
        <v>41036</v>
      </c>
      <c r="S670" s="18"/>
      <c r="T670" s="14">
        <v>458535.04</v>
      </c>
      <c r="U670" s="17" t="s">
        <v>181</v>
      </c>
      <c r="V670" s="17" t="s">
        <v>246</v>
      </c>
    </row>
    <row r="671" spans="1:22" ht="15.75" customHeight="1" x14ac:dyDescent="0.25">
      <c r="A671" s="17" t="s">
        <v>2148</v>
      </c>
      <c r="B671" s="23" t="s">
        <v>7269</v>
      </c>
      <c r="C671" s="17" t="s">
        <v>1878</v>
      </c>
      <c r="D671" s="23" t="s">
        <v>7282</v>
      </c>
      <c r="E671" s="17" t="s">
        <v>266</v>
      </c>
      <c r="F671" s="23" t="s">
        <v>7821</v>
      </c>
      <c r="G671" s="17" t="s">
        <v>2987</v>
      </c>
      <c r="H671" s="23" t="s">
        <v>8001</v>
      </c>
      <c r="I671" s="17" t="s">
        <v>2912</v>
      </c>
      <c r="J671" s="22">
        <v>1</v>
      </c>
      <c r="K671" s="20" t="s">
        <v>4519</v>
      </c>
      <c r="L671" s="20" t="s">
        <v>4520</v>
      </c>
      <c r="M671" s="25"/>
      <c r="N671" s="17" t="s">
        <v>38</v>
      </c>
      <c r="O671" s="14">
        <v>394588.6</v>
      </c>
      <c r="P671" s="14">
        <v>207851.4</v>
      </c>
      <c r="Q671" s="14">
        <v>602440</v>
      </c>
      <c r="R671" s="25"/>
      <c r="S671" s="18"/>
      <c r="T671" s="14">
        <v>0</v>
      </c>
      <c r="U671" s="17" t="s">
        <v>29</v>
      </c>
      <c r="V671" s="17" t="s">
        <v>31</v>
      </c>
    </row>
    <row r="672" spans="1:22" ht="15.75" customHeight="1" x14ac:dyDescent="0.25">
      <c r="A672" s="17" t="s">
        <v>2148</v>
      </c>
      <c r="B672" s="23" t="s">
        <v>7269</v>
      </c>
      <c r="C672" s="17" t="s">
        <v>1878</v>
      </c>
      <c r="D672" s="23" t="s">
        <v>7282</v>
      </c>
      <c r="E672" s="17" t="s">
        <v>1878</v>
      </c>
      <c r="F672" s="23" t="s">
        <v>7822</v>
      </c>
      <c r="G672" s="17" t="s">
        <v>2988</v>
      </c>
      <c r="H672" s="23" t="s">
        <v>8002</v>
      </c>
      <c r="I672" s="17" t="s">
        <v>6554</v>
      </c>
      <c r="J672" s="22">
        <v>1</v>
      </c>
      <c r="K672" s="20" t="s">
        <v>4508</v>
      </c>
      <c r="L672" s="20" t="s">
        <v>4183</v>
      </c>
      <c r="M672" s="16">
        <v>0.79100000000000004</v>
      </c>
      <c r="N672" s="17" t="s">
        <v>51</v>
      </c>
      <c r="O672" s="14">
        <v>1374160</v>
      </c>
      <c r="P672" s="14">
        <v>343540</v>
      </c>
      <c r="Q672" s="14">
        <v>1717700</v>
      </c>
      <c r="R672" s="25"/>
      <c r="S672" s="18"/>
      <c r="T672" s="14">
        <v>0</v>
      </c>
      <c r="U672" s="17" t="s">
        <v>29</v>
      </c>
      <c r="V672" s="17" t="s">
        <v>31</v>
      </c>
    </row>
    <row r="673" spans="1:22" ht="15.75" customHeight="1" x14ac:dyDescent="0.25">
      <c r="A673" s="17" t="s">
        <v>2148</v>
      </c>
      <c r="B673" s="23" t="s">
        <v>7269</v>
      </c>
      <c r="C673" s="17" t="s">
        <v>1878</v>
      </c>
      <c r="D673" s="23" t="s">
        <v>7282</v>
      </c>
      <c r="E673" s="17" t="s">
        <v>1878</v>
      </c>
      <c r="F673" s="23" t="s">
        <v>7822</v>
      </c>
      <c r="G673" s="17" t="s">
        <v>2986</v>
      </c>
      <c r="H673" s="23" t="s">
        <v>8003</v>
      </c>
      <c r="I673" s="17" t="s">
        <v>6631</v>
      </c>
      <c r="J673" s="22">
        <v>1</v>
      </c>
      <c r="K673" s="20" t="s">
        <v>4508</v>
      </c>
      <c r="L673" s="20" t="s">
        <v>4183</v>
      </c>
      <c r="M673" s="16">
        <v>1.44</v>
      </c>
      <c r="N673" s="17" t="s">
        <v>51</v>
      </c>
      <c r="O673" s="14">
        <v>2127840</v>
      </c>
      <c r="P673" s="14">
        <v>531960</v>
      </c>
      <c r="Q673" s="14">
        <v>2659800</v>
      </c>
      <c r="R673" s="18"/>
      <c r="S673" s="18"/>
      <c r="T673" s="14">
        <v>0</v>
      </c>
      <c r="U673" s="17" t="s">
        <v>29</v>
      </c>
      <c r="V673" s="17" t="s">
        <v>31</v>
      </c>
    </row>
    <row r="674" spans="1:22" ht="15.75" customHeight="1" x14ac:dyDescent="0.25">
      <c r="A674" s="17" t="s">
        <v>2148</v>
      </c>
      <c r="B674" s="23" t="s">
        <v>7269</v>
      </c>
      <c r="C674" s="17" t="s">
        <v>1878</v>
      </c>
      <c r="D674" s="23" t="s">
        <v>7282</v>
      </c>
      <c r="E674" s="17" t="s">
        <v>1878</v>
      </c>
      <c r="F674" s="23" t="s">
        <v>7822</v>
      </c>
      <c r="G674" s="17" t="s">
        <v>2991</v>
      </c>
      <c r="H674" s="23" t="s">
        <v>8004</v>
      </c>
      <c r="I674" s="17" t="s">
        <v>1942</v>
      </c>
      <c r="J674" s="22">
        <v>1</v>
      </c>
      <c r="K674" s="20" t="s">
        <v>4508</v>
      </c>
      <c r="L674" s="20" t="s">
        <v>4183</v>
      </c>
      <c r="M674" s="16">
        <v>1.28</v>
      </c>
      <c r="N674" s="17" t="s">
        <v>51</v>
      </c>
      <c r="O674" s="14">
        <v>2170240</v>
      </c>
      <c r="P674" s="14">
        <v>542560</v>
      </c>
      <c r="Q674" s="14">
        <v>2712800</v>
      </c>
      <c r="R674" s="18"/>
      <c r="S674" s="18"/>
      <c r="T674" s="14">
        <v>0</v>
      </c>
      <c r="U674" s="17" t="s">
        <v>29</v>
      </c>
      <c r="V674" s="17" t="s">
        <v>31</v>
      </c>
    </row>
    <row r="675" spans="1:22" ht="15.75" customHeight="1" x14ac:dyDescent="0.25">
      <c r="A675" s="17" t="s">
        <v>2148</v>
      </c>
      <c r="B675" s="23" t="s">
        <v>7269</v>
      </c>
      <c r="C675" s="17" t="s">
        <v>1878</v>
      </c>
      <c r="D675" s="23" t="s">
        <v>7282</v>
      </c>
      <c r="E675" s="17" t="s">
        <v>1878</v>
      </c>
      <c r="F675" s="23" t="s">
        <v>7822</v>
      </c>
      <c r="G675" s="17" t="s">
        <v>2993</v>
      </c>
      <c r="H675" s="23" t="s">
        <v>8005</v>
      </c>
      <c r="I675" s="17" t="s">
        <v>4648</v>
      </c>
      <c r="J675" s="22">
        <v>1</v>
      </c>
      <c r="K675" s="20" t="s">
        <v>4508</v>
      </c>
      <c r="L675" s="20" t="s">
        <v>4183</v>
      </c>
      <c r="M675" s="16">
        <v>1</v>
      </c>
      <c r="N675" s="17" t="s">
        <v>51</v>
      </c>
      <c r="O675" s="14">
        <v>1563600</v>
      </c>
      <c r="P675" s="14">
        <v>390900</v>
      </c>
      <c r="Q675" s="14">
        <v>1954500</v>
      </c>
      <c r="R675" s="25"/>
      <c r="S675" s="18"/>
      <c r="T675" s="14">
        <v>1250880</v>
      </c>
      <c r="U675" s="17" t="s">
        <v>181</v>
      </c>
      <c r="V675" s="17" t="s">
        <v>31</v>
      </c>
    </row>
    <row r="676" spans="1:22" ht="15.75" customHeight="1" x14ac:dyDescent="0.25">
      <c r="A676" s="17" t="s">
        <v>2148</v>
      </c>
      <c r="B676" s="23" t="s">
        <v>7269</v>
      </c>
      <c r="C676" s="17" t="s">
        <v>1878</v>
      </c>
      <c r="D676" s="23" t="s">
        <v>7282</v>
      </c>
      <c r="E676" s="17" t="s">
        <v>1878</v>
      </c>
      <c r="F676" s="23" t="s">
        <v>7822</v>
      </c>
      <c r="G676" s="17" t="s">
        <v>2992</v>
      </c>
      <c r="H676" s="23" t="s">
        <v>8006</v>
      </c>
      <c r="I676" s="17" t="s">
        <v>6632</v>
      </c>
      <c r="J676" s="22">
        <v>1</v>
      </c>
      <c r="K676" s="20" t="s">
        <v>4511</v>
      </c>
      <c r="L676" s="20" t="s">
        <v>4577</v>
      </c>
      <c r="M676" s="16">
        <v>189</v>
      </c>
      <c r="N676" s="17" t="s">
        <v>28</v>
      </c>
      <c r="O676" s="14">
        <v>1697280</v>
      </c>
      <c r="P676" s="14">
        <v>424320</v>
      </c>
      <c r="Q676" s="14">
        <v>2121600</v>
      </c>
      <c r="R676" s="25"/>
      <c r="S676" s="18"/>
      <c r="T676" s="14">
        <v>1357824</v>
      </c>
      <c r="U676" s="17" t="s">
        <v>181</v>
      </c>
      <c r="V676" s="17" t="s">
        <v>31</v>
      </c>
    </row>
    <row r="677" spans="1:22" ht="15.75" customHeight="1" x14ac:dyDescent="0.25">
      <c r="A677" s="17" t="s">
        <v>2148</v>
      </c>
      <c r="B677" s="23" t="s">
        <v>7269</v>
      </c>
      <c r="C677" s="17" t="s">
        <v>1878</v>
      </c>
      <c r="D677" s="23" t="s">
        <v>7282</v>
      </c>
      <c r="E677" s="17" t="s">
        <v>1878</v>
      </c>
      <c r="F677" s="23" t="s">
        <v>7822</v>
      </c>
      <c r="G677" s="17" t="s">
        <v>2995</v>
      </c>
      <c r="H677" s="23" t="s">
        <v>8007</v>
      </c>
      <c r="I677" s="17" t="s">
        <v>2313</v>
      </c>
      <c r="J677" s="22">
        <v>1</v>
      </c>
      <c r="K677" s="20" t="s">
        <v>4511</v>
      </c>
      <c r="L677" s="20" t="s">
        <v>4577</v>
      </c>
      <c r="M677" s="16">
        <v>63</v>
      </c>
      <c r="N677" s="17" t="s">
        <v>28</v>
      </c>
      <c r="O677" s="14">
        <v>599760</v>
      </c>
      <c r="P677" s="14">
        <v>149940</v>
      </c>
      <c r="Q677" s="14">
        <v>749700</v>
      </c>
      <c r="R677" s="27">
        <v>41011</v>
      </c>
      <c r="S677" s="18"/>
      <c r="T677" s="14">
        <v>479808</v>
      </c>
      <c r="U677" s="17" t="s">
        <v>181</v>
      </c>
      <c r="V677" s="17" t="s">
        <v>246</v>
      </c>
    </row>
    <row r="678" spans="1:22" ht="15.75" customHeight="1" x14ac:dyDescent="0.25">
      <c r="A678" s="17" t="s">
        <v>2148</v>
      </c>
      <c r="B678" s="23" t="s">
        <v>7269</v>
      </c>
      <c r="C678" s="17" t="s">
        <v>1878</v>
      </c>
      <c r="D678" s="23" t="s">
        <v>7282</v>
      </c>
      <c r="E678" s="17" t="s">
        <v>1878</v>
      </c>
      <c r="F678" s="23" t="s">
        <v>7822</v>
      </c>
      <c r="G678" s="17" t="s">
        <v>3241</v>
      </c>
      <c r="H678" s="23" t="s">
        <v>8008</v>
      </c>
      <c r="I678" s="17" t="s">
        <v>6633</v>
      </c>
      <c r="J678" s="22">
        <v>1</v>
      </c>
      <c r="K678" s="20" t="s">
        <v>4508</v>
      </c>
      <c r="L678" s="20" t="s">
        <v>4538</v>
      </c>
      <c r="M678" s="16">
        <v>1.2</v>
      </c>
      <c r="N678" s="17" t="s">
        <v>51</v>
      </c>
      <c r="O678" s="14">
        <v>2581440</v>
      </c>
      <c r="P678" s="14">
        <v>645360</v>
      </c>
      <c r="Q678" s="14">
        <v>3226800</v>
      </c>
      <c r="R678" s="18"/>
      <c r="S678" s="18"/>
      <c r="T678" s="14">
        <v>0</v>
      </c>
      <c r="U678" s="17" t="s">
        <v>29</v>
      </c>
      <c r="V678" s="17" t="s">
        <v>31</v>
      </c>
    </row>
    <row r="679" spans="1:22" ht="15.75" customHeight="1" x14ac:dyDescent="0.25">
      <c r="A679" s="17" t="s">
        <v>2148</v>
      </c>
      <c r="B679" s="23" t="s">
        <v>7269</v>
      </c>
      <c r="C679" s="17" t="s">
        <v>1878</v>
      </c>
      <c r="D679" s="23" t="s">
        <v>7282</v>
      </c>
      <c r="E679" s="17" t="s">
        <v>1878</v>
      </c>
      <c r="F679" s="23" t="s">
        <v>7822</v>
      </c>
      <c r="G679" s="17" t="s">
        <v>3119</v>
      </c>
      <c r="H679" s="23" t="s">
        <v>8009</v>
      </c>
      <c r="I679" s="17" t="s">
        <v>2495</v>
      </c>
      <c r="J679" s="22">
        <v>1</v>
      </c>
      <c r="K679" s="20" t="s">
        <v>4541</v>
      </c>
      <c r="L679" s="20" t="s">
        <v>3370</v>
      </c>
      <c r="M679" s="16">
        <v>300</v>
      </c>
      <c r="N679" s="17" t="s">
        <v>137</v>
      </c>
      <c r="O679" s="14">
        <v>1057100</v>
      </c>
      <c r="P679" s="14">
        <v>1037100</v>
      </c>
      <c r="Q679" s="14">
        <v>2094200</v>
      </c>
      <c r="R679" s="18"/>
      <c r="S679" s="18"/>
      <c r="T679" s="14">
        <v>0</v>
      </c>
      <c r="U679" s="17" t="s">
        <v>29</v>
      </c>
      <c r="V679" s="17" t="s">
        <v>31</v>
      </c>
    </row>
    <row r="680" spans="1:22" ht="15.75" customHeight="1" x14ac:dyDescent="0.25">
      <c r="A680" s="17" t="s">
        <v>2148</v>
      </c>
      <c r="B680" s="23" t="s">
        <v>7269</v>
      </c>
      <c r="C680" s="17" t="s">
        <v>1878</v>
      </c>
      <c r="D680" s="23" t="s">
        <v>7282</v>
      </c>
      <c r="E680" s="17" t="s">
        <v>3925</v>
      </c>
      <c r="F680" s="23" t="s">
        <v>7823</v>
      </c>
      <c r="G680" s="17" t="s">
        <v>6634</v>
      </c>
      <c r="H680" s="23" t="s">
        <v>8010</v>
      </c>
      <c r="I680" s="17" t="s">
        <v>6635</v>
      </c>
      <c r="J680" s="22">
        <v>1</v>
      </c>
      <c r="K680" s="20" t="s">
        <v>4508</v>
      </c>
      <c r="L680" s="20" t="s">
        <v>4183</v>
      </c>
      <c r="M680" s="16">
        <v>0.24</v>
      </c>
      <c r="N680" s="17" t="s">
        <v>51</v>
      </c>
      <c r="O680" s="14">
        <v>482755</v>
      </c>
      <c r="P680" s="14">
        <v>177490</v>
      </c>
      <c r="Q680" s="14">
        <v>660245</v>
      </c>
      <c r="R680" s="25"/>
      <c r="S680" s="18"/>
      <c r="T680" s="14">
        <v>386204</v>
      </c>
      <c r="U680" s="17" t="s">
        <v>181</v>
      </c>
      <c r="V680" s="17" t="s">
        <v>246</v>
      </c>
    </row>
    <row r="681" spans="1:22" ht="15.75" customHeight="1" x14ac:dyDescent="0.25">
      <c r="A681" s="17" t="s">
        <v>2148</v>
      </c>
      <c r="B681" s="23" t="s">
        <v>7269</v>
      </c>
      <c r="C681" s="17" t="s">
        <v>1878</v>
      </c>
      <c r="D681" s="23" t="s">
        <v>7282</v>
      </c>
      <c r="E681" s="17" t="s">
        <v>3925</v>
      </c>
      <c r="F681" s="23" t="s">
        <v>7823</v>
      </c>
      <c r="G681" s="17" t="s">
        <v>4219</v>
      </c>
      <c r="H681" s="28" t="s">
        <v>8011</v>
      </c>
      <c r="I681" s="17" t="s">
        <v>6636</v>
      </c>
      <c r="J681" s="22">
        <v>1</v>
      </c>
      <c r="K681" s="20" t="s">
        <v>4511</v>
      </c>
      <c r="L681" s="20" t="s">
        <v>3148</v>
      </c>
      <c r="M681" s="16">
        <v>1</v>
      </c>
      <c r="N681" s="17" t="s">
        <v>76</v>
      </c>
      <c r="O681" s="14">
        <v>493321</v>
      </c>
      <c r="P681" s="14">
        <v>176323</v>
      </c>
      <c r="Q681" s="14">
        <v>669644</v>
      </c>
      <c r="R681" s="27">
        <v>41037</v>
      </c>
      <c r="S681" s="27">
        <v>41090</v>
      </c>
      <c r="T681" s="14">
        <v>0</v>
      </c>
      <c r="U681" s="17" t="s">
        <v>29</v>
      </c>
      <c r="V681" s="17" t="s">
        <v>40</v>
      </c>
    </row>
    <row r="682" spans="1:22" ht="15.75" customHeight="1" x14ac:dyDescent="0.25">
      <c r="A682" s="17" t="s">
        <v>2148</v>
      </c>
      <c r="B682" s="23" t="s">
        <v>7269</v>
      </c>
      <c r="C682" s="17" t="s">
        <v>1878</v>
      </c>
      <c r="D682" s="23" t="s">
        <v>7282</v>
      </c>
      <c r="E682" s="17" t="s">
        <v>3925</v>
      </c>
      <c r="F682" s="23" t="s">
        <v>7823</v>
      </c>
      <c r="G682" s="17" t="s">
        <v>377</v>
      </c>
      <c r="H682" s="28" t="s">
        <v>8012</v>
      </c>
      <c r="I682" s="17" t="s">
        <v>6390</v>
      </c>
      <c r="J682" s="22">
        <v>1</v>
      </c>
      <c r="K682" s="20" t="s">
        <v>4508</v>
      </c>
      <c r="L682" s="20" t="s">
        <v>4183</v>
      </c>
      <c r="M682" s="16">
        <v>0.28000000000000003</v>
      </c>
      <c r="N682" s="17" t="s">
        <v>51</v>
      </c>
      <c r="O682" s="14">
        <v>482727</v>
      </c>
      <c r="P682" s="14">
        <v>181727</v>
      </c>
      <c r="Q682" s="14">
        <v>664454</v>
      </c>
      <c r="R682" s="19">
        <v>41037</v>
      </c>
      <c r="S682" s="27">
        <v>41105</v>
      </c>
      <c r="T682" s="14">
        <v>386181.6</v>
      </c>
      <c r="U682" s="17" t="s">
        <v>181</v>
      </c>
      <c r="V682" s="17" t="s">
        <v>40</v>
      </c>
    </row>
    <row r="683" spans="1:22" ht="15.75" customHeight="1" x14ac:dyDescent="0.25">
      <c r="A683" s="17" t="s">
        <v>2148</v>
      </c>
      <c r="B683" s="23" t="s">
        <v>7269</v>
      </c>
      <c r="C683" s="17" t="s">
        <v>1878</v>
      </c>
      <c r="D683" s="23" t="s">
        <v>7282</v>
      </c>
      <c r="E683" s="17" t="s">
        <v>3925</v>
      </c>
      <c r="F683" s="23" t="s">
        <v>7823</v>
      </c>
      <c r="G683" s="17" t="s">
        <v>3927</v>
      </c>
      <c r="H683" s="23" t="s">
        <v>8013</v>
      </c>
      <c r="I683" s="17" t="s">
        <v>6637</v>
      </c>
      <c r="J683" s="22">
        <v>1</v>
      </c>
      <c r="K683" s="20" t="s">
        <v>4508</v>
      </c>
      <c r="L683" s="20" t="s">
        <v>4183</v>
      </c>
      <c r="M683" s="16">
        <v>0.23</v>
      </c>
      <c r="N683" s="17" t="s">
        <v>51</v>
      </c>
      <c r="O683" s="14">
        <v>519122</v>
      </c>
      <c r="P683" s="14">
        <v>166540</v>
      </c>
      <c r="Q683" s="14">
        <v>685662</v>
      </c>
      <c r="R683" s="25"/>
      <c r="S683" s="18"/>
      <c r="T683" s="14">
        <v>415297.6</v>
      </c>
      <c r="U683" s="17" t="s">
        <v>181</v>
      </c>
      <c r="V683" s="17" t="s">
        <v>31</v>
      </c>
    </row>
    <row r="684" spans="1:22" ht="15.75" customHeight="1" x14ac:dyDescent="0.25">
      <c r="A684" s="17" t="s">
        <v>2148</v>
      </c>
      <c r="B684" s="23" t="s">
        <v>7269</v>
      </c>
      <c r="C684" s="17" t="s">
        <v>1878</v>
      </c>
      <c r="D684" s="23" t="s">
        <v>7282</v>
      </c>
      <c r="E684" s="17" t="s">
        <v>3925</v>
      </c>
      <c r="F684" s="23" t="s">
        <v>7823</v>
      </c>
      <c r="G684" s="17" t="s">
        <v>3931</v>
      </c>
      <c r="H684" s="23" t="s">
        <v>8014</v>
      </c>
      <c r="I684" s="17" t="s">
        <v>6638</v>
      </c>
      <c r="J684" s="22">
        <v>1</v>
      </c>
      <c r="K684" s="20" t="s">
        <v>4508</v>
      </c>
      <c r="L684" s="20" t="s">
        <v>4183</v>
      </c>
      <c r="M684" s="16">
        <v>0.45</v>
      </c>
      <c r="N684" s="17" t="s">
        <v>51</v>
      </c>
      <c r="O684" s="14">
        <v>836959</v>
      </c>
      <c r="P684" s="14">
        <v>264580</v>
      </c>
      <c r="Q684" s="14">
        <v>1101539</v>
      </c>
      <c r="R684" s="19">
        <v>41039</v>
      </c>
      <c r="S684" s="18"/>
      <c r="T684" s="14">
        <v>502175.4</v>
      </c>
      <c r="U684" s="17" t="s">
        <v>181</v>
      </c>
      <c r="V684" s="17" t="s">
        <v>246</v>
      </c>
    </row>
    <row r="685" spans="1:22" ht="15.75" customHeight="1" x14ac:dyDescent="0.25">
      <c r="A685" s="17" t="s">
        <v>2148</v>
      </c>
      <c r="B685" s="23" t="s">
        <v>7269</v>
      </c>
      <c r="C685" s="17" t="s">
        <v>1878</v>
      </c>
      <c r="D685" s="23" t="s">
        <v>7282</v>
      </c>
      <c r="E685" s="17" t="s">
        <v>3925</v>
      </c>
      <c r="F685" s="23" t="s">
        <v>7823</v>
      </c>
      <c r="G685" s="17" t="s">
        <v>3932</v>
      </c>
      <c r="H685" s="23" t="s">
        <v>8015</v>
      </c>
      <c r="I685" s="17" t="s">
        <v>6639</v>
      </c>
      <c r="J685" s="22">
        <v>1</v>
      </c>
      <c r="K685" s="20" t="s">
        <v>4511</v>
      </c>
      <c r="L685" s="20" t="s">
        <v>4577</v>
      </c>
      <c r="M685" s="16">
        <v>63</v>
      </c>
      <c r="N685" s="17" t="s">
        <v>28</v>
      </c>
      <c r="O685" s="14">
        <v>511473</v>
      </c>
      <c r="P685" s="14">
        <v>169438</v>
      </c>
      <c r="Q685" s="14">
        <v>680911</v>
      </c>
      <c r="R685" s="19">
        <v>41039</v>
      </c>
      <c r="S685" s="18"/>
      <c r="T685" s="14">
        <v>409178.4</v>
      </c>
      <c r="U685" s="17" t="s">
        <v>181</v>
      </c>
      <c r="V685" s="17" t="s">
        <v>246</v>
      </c>
    </row>
    <row r="686" spans="1:22" ht="15.75" customHeight="1" x14ac:dyDescent="0.25">
      <c r="A686" s="17" t="s">
        <v>2148</v>
      </c>
      <c r="B686" s="23" t="s">
        <v>7269</v>
      </c>
      <c r="C686" s="17" t="s">
        <v>1878</v>
      </c>
      <c r="D686" s="23" t="s">
        <v>7282</v>
      </c>
      <c r="E686" s="17" t="s">
        <v>3925</v>
      </c>
      <c r="F686" s="23" t="s">
        <v>7823</v>
      </c>
      <c r="G686" s="17" t="s">
        <v>3930</v>
      </c>
      <c r="H686" s="23" t="s">
        <v>8016</v>
      </c>
      <c r="I686" s="17" t="s">
        <v>6640</v>
      </c>
      <c r="J686" s="22">
        <v>1</v>
      </c>
      <c r="K686" s="20" t="s">
        <v>4511</v>
      </c>
      <c r="L686" s="20" t="s">
        <v>3267</v>
      </c>
      <c r="M686" s="16">
        <v>51</v>
      </c>
      <c r="N686" s="17" t="s">
        <v>38</v>
      </c>
      <c r="O686" s="14">
        <v>565137</v>
      </c>
      <c r="P686" s="14">
        <v>184863</v>
      </c>
      <c r="Q686" s="14">
        <v>750000</v>
      </c>
      <c r="R686" s="27">
        <v>41036</v>
      </c>
      <c r="S686" s="18"/>
      <c r="T686" s="14">
        <v>452109.6</v>
      </c>
      <c r="U686" s="17" t="s">
        <v>181</v>
      </c>
      <c r="V686" s="17" t="s">
        <v>246</v>
      </c>
    </row>
    <row r="687" spans="1:22" ht="15.75" customHeight="1" x14ac:dyDescent="0.25">
      <c r="A687" s="17" t="s">
        <v>2148</v>
      </c>
      <c r="B687" s="23" t="s">
        <v>7269</v>
      </c>
      <c r="C687" s="17" t="s">
        <v>1878</v>
      </c>
      <c r="D687" s="23" t="s">
        <v>7282</v>
      </c>
      <c r="E687" s="17" t="s">
        <v>3925</v>
      </c>
      <c r="F687" s="23" t="s">
        <v>7823</v>
      </c>
      <c r="G687" s="17" t="s">
        <v>3933</v>
      </c>
      <c r="H687" s="23" t="s">
        <v>8017</v>
      </c>
      <c r="I687" s="17" t="s">
        <v>2972</v>
      </c>
      <c r="J687" s="22">
        <v>1</v>
      </c>
      <c r="K687" s="20" t="s">
        <v>4541</v>
      </c>
      <c r="L687" s="20" t="s">
        <v>4581</v>
      </c>
      <c r="M687" s="24">
        <v>6</v>
      </c>
      <c r="N687" s="17" t="s">
        <v>137</v>
      </c>
      <c r="O687" s="14">
        <v>226896</v>
      </c>
      <c r="P687" s="14">
        <v>158583</v>
      </c>
      <c r="Q687" s="14">
        <v>385479</v>
      </c>
      <c r="R687" s="18"/>
      <c r="S687" s="18"/>
      <c r="T687" s="14">
        <v>181516.79999999999</v>
      </c>
      <c r="U687" s="17" t="s">
        <v>181</v>
      </c>
      <c r="V687" s="17" t="s">
        <v>246</v>
      </c>
    </row>
    <row r="688" spans="1:22" ht="15.75" customHeight="1" x14ac:dyDescent="0.25">
      <c r="A688" s="17" t="s">
        <v>2148</v>
      </c>
      <c r="B688" s="23" t="s">
        <v>7269</v>
      </c>
      <c r="C688" s="17" t="s">
        <v>1878</v>
      </c>
      <c r="D688" s="23" t="s">
        <v>7282</v>
      </c>
      <c r="E688" s="17" t="s">
        <v>3925</v>
      </c>
      <c r="F688" s="23" t="s">
        <v>7823</v>
      </c>
      <c r="G688" s="17" t="s">
        <v>258</v>
      </c>
      <c r="H688" s="23" t="s">
        <v>8018</v>
      </c>
      <c r="I688" s="17" t="s">
        <v>6641</v>
      </c>
      <c r="J688" s="22">
        <v>1</v>
      </c>
      <c r="K688" s="20" t="s">
        <v>4508</v>
      </c>
      <c r="L688" s="20" t="s">
        <v>4538</v>
      </c>
      <c r="M688" s="16">
        <v>0.17</v>
      </c>
      <c r="N688" s="17" t="s">
        <v>51</v>
      </c>
      <c r="O688" s="14">
        <v>281129</v>
      </c>
      <c r="P688" s="14">
        <v>99012</v>
      </c>
      <c r="Q688" s="14">
        <v>380141</v>
      </c>
      <c r="R688" s="19">
        <v>41044</v>
      </c>
      <c r="S688" s="27">
        <v>41105</v>
      </c>
      <c r="T688" s="14">
        <v>224903.2</v>
      </c>
      <c r="U688" s="17" t="s">
        <v>181</v>
      </c>
      <c r="V688" s="17" t="s">
        <v>40</v>
      </c>
    </row>
    <row r="689" spans="1:22" ht="15.75" customHeight="1" x14ac:dyDescent="0.25">
      <c r="A689" s="17" t="s">
        <v>2148</v>
      </c>
      <c r="B689" s="23" t="s">
        <v>7269</v>
      </c>
      <c r="C689" s="17" t="s">
        <v>1878</v>
      </c>
      <c r="D689" s="23" t="s">
        <v>7282</v>
      </c>
      <c r="E689" s="17" t="s">
        <v>3925</v>
      </c>
      <c r="F689" s="23" t="s">
        <v>7823</v>
      </c>
      <c r="G689" s="17" t="s">
        <v>3929</v>
      </c>
      <c r="H689" s="23" t="s">
        <v>8019</v>
      </c>
      <c r="I689" s="17" t="s">
        <v>3620</v>
      </c>
      <c r="J689" s="22">
        <v>1</v>
      </c>
      <c r="K689" s="22" t="s">
        <v>4508</v>
      </c>
      <c r="L689" s="22" t="s">
        <v>4530</v>
      </c>
      <c r="M689" s="16">
        <v>16</v>
      </c>
      <c r="N689" s="17" t="s">
        <v>137</v>
      </c>
      <c r="O689" s="14">
        <v>382849</v>
      </c>
      <c r="P689" s="14">
        <v>147100</v>
      </c>
      <c r="Q689" s="14">
        <v>529949</v>
      </c>
      <c r="R689" s="18"/>
      <c r="S689" s="18"/>
      <c r="T689" s="14">
        <v>306279.2</v>
      </c>
      <c r="U689" s="17" t="s">
        <v>181</v>
      </c>
      <c r="V689" s="17" t="s">
        <v>31</v>
      </c>
    </row>
    <row r="690" spans="1:22" ht="15.75" customHeight="1" x14ac:dyDescent="0.25">
      <c r="A690" s="17" t="s">
        <v>2148</v>
      </c>
      <c r="B690" s="23" t="s">
        <v>7269</v>
      </c>
      <c r="C690" s="17" t="s">
        <v>1878</v>
      </c>
      <c r="D690" s="23" t="s">
        <v>7282</v>
      </c>
      <c r="E690" s="17" t="s">
        <v>3925</v>
      </c>
      <c r="F690" s="23" t="s">
        <v>7823</v>
      </c>
      <c r="G690" s="17" t="s">
        <v>4136</v>
      </c>
      <c r="H690" s="23" t="s">
        <v>8020</v>
      </c>
      <c r="I690" s="17" t="s">
        <v>1379</v>
      </c>
      <c r="J690" s="22">
        <v>1</v>
      </c>
      <c r="K690" s="20" t="s">
        <v>4541</v>
      </c>
      <c r="L690" s="20" t="s">
        <v>4581</v>
      </c>
      <c r="M690" s="16">
        <v>488</v>
      </c>
      <c r="N690" s="17" t="s">
        <v>137</v>
      </c>
      <c r="O690" s="14">
        <v>617008</v>
      </c>
      <c r="P690" s="14">
        <v>198922</v>
      </c>
      <c r="Q690" s="14">
        <v>815930</v>
      </c>
      <c r="R690" s="25"/>
      <c r="S690" s="18"/>
      <c r="T690" s="14">
        <v>493606.40000000002</v>
      </c>
      <c r="U690" s="17" t="s">
        <v>181</v>
      </c>
      <c r="V690" s="17" t="s">
        <v>246</v>
      </c>
    </row>
    <row r="691" spans="1:22" ht="15.75" customHeight="1" x14ac:dyDescent="0.25">
      <c r="A691" s="17" t="s">
        <v>2148</v>
      </c>
      <c r="B691" s="23" t="s">
        <v>7269</v>
      </c>
      <c r="C691" s="17" t="s">
        <v>1878</v>
      </c>
      <c r="D691" s="23" t="s">
        <v>7282</v>
      </c>
      <c r="E691" s="17" t="s">
        <v>3925</v>
      </c>
      <c r="F691" s="23" t="s">
        <v>7823</v>
      </c>
      <c r="G691" s="17" t="s">
        <v>3928</v>
      </c>
      <c r="H691" s="23" t="s">
        <v>8021</v>
      </c>
      <c r="I691" s="17" t="s">
        <v>305</v>
      </c>
      <c r="J691" s="22">
        <v>1</v>
      </c>
      <c r="K691" s="20" t="s">
        <v>4508</v>
      </c>
      <c r="L691" s="20" t="s">
        <v>4538</v>
      </c>
      <c r="M691" s="16">
        <v>0.45</v>
      </c>
      <c r="N691" s="17" t="s">
        <v>51</v>
      </c>
      <c r="O691" s="14">
        <v>369537</v>
      </c>
      <c r="P691" s="14">
        <v>248889</v>
      </c>
      <c r="Q691" s="14">
        <v>618426</v>
      </c>
      <c r="R691" s="25"/>
      <c r="S691" s="18"/>
      <c r="T691" s="14">
        <v>0</v>
      </c>
      <c r="U691" s="17" t="s">
        <v>29</v>
      </c>
      <c r="V691" s="17" t="s">
        <v>31</v>
      </c>
    </row>
    <row r="692" spans="1:22" ht="15.75" customHeight="1" x14ac:dyDescent="0.25">
      <c r="A692" s="17" t="s">
        <v>4474</v>
      </c>
      <c r="B692" s="23" t="s">
        <v>7267</v>
      </c>
      <c r="C692" s="17" t="s">
        <v>2869</v>
      </c>
      <c r="D692" s="23" t="s">
        <v>7283</v>
      </c>
      <c r="E692" s="17" t="s">
        <v>1325</v>
      </c>
      <c r="F692" s="23" t="s">
        <v>8022</v>
      </c>
      <c r="G692" s="17" t="s">
        <v>630</v>
      </c>
      <c r="H692" s="23" t="s">
        <v>8024</v>
      </c>
      <c r="I692" s="17" t="s">
        <v>2661</v>
      </c>
      <c r="J692" s="22">
        <v>1</v>
      </c>
      <c r="K692" s="20" t="s">
        <v>4508</v>
      </c>
      <c r="L692" s="20" t="s">
        <v>4183</v>
      </c>
      <c r="M692" s="16">
        <v>0.3</v>
      </c>
      <c r="N692" s="17" t="s">
        <v>51</v>
      </c>
      <c r="O692" s="14">
        <v>1199137.6000000001</v>
      </c>
      <c r="P692" s="14">
        <v>210482.4</v>
      </c>
      <c r="Q692" s="14">
        <v>1409620</v>
      </c>
      <c r="R692" s="25"/>
      <c r="S692" s="25"/>
      <c r="T692" s="14">
        <v>948752.48</v>
      </c>
      <c r="U692" s="17" t="s">
        <v>181</v>
      </c>
      <c r="V692" s="17" t="s">
        <v>31</v>
      </c>
    </row>
    <row r="693" spans="1:22" ht="15.75" customHeight="1" x14ac:dyDescent="0.25">
      <c r="A693" s="17" t="s">
        <v>4474</v>
      </c>
      <c r="B693" s="23" t="s">
        <v>7267</v>
      </c>
      <c r="C693" s="17" t="s">
        <v>2869</v>
      </c>
      <c r="D693" s="23" t="s">
        <v>7283</v>
      </c>
      <c r="E693" s="17" t="s">
        <v>1325</v>
      </c>
      <c r="F693" s="23" t="s">
        <v>8022</v>
      </c>
      <c r="G693" s="17" t="s">
        <v>6713</v>
      </c>
      <c r="H693" s="23" t="s">
        <v>8025</v>
      </c>
      <c r="I693" s="17" t="s">
        <v>2661</v>
      </c>
      <c r="J693" s="22">
        <v>1</v>
      </c>
      <c r="K693" s="20" t="s">
        <v>4508</v>
      </c>
      <c r="L693" s="20" t="s">
        <v>4183</v>
      </c>
      <c r="M693" s="16">
        <v>0.249</v>
      </c>
      <c r="N693" s="17" t="s">
        <v>51</v>
      </c>
      <c r="O693" s="14">
        <v>1064052.3999999999</v>
      </c>
      <c r="P693" s="14">
        <v>200402.6</v>
      </c>
      <c r="Q693" s="14">
        <v>1264455</v>
      </c>
      <c r="R693" s="25"/>
      <c r="S693" s="18"/>
      <c r="T693" s="14">
        <v>851241.92</v>
      </c>
      <c r="U693" s="17" t="s">
        <v>181</v>
      </c>
      <c r="V693" s="17" t="s">
        <v>31</v>
      </c>
    </row>
    <row r="694" spans="1:22" ht="15.75" customHeight="1" x14ac:dyDescent="0.25">
      <c r="A694" s="17" t="s">
        <v>4474</v>
      </c>
      <c r="B694" s="23" t="s">
        <v>7267</v>
      </c>
      <c r="C694" s="17" t="s">
        <v>2869</v>
      </c>
      <c r="D694" s="23" t="s">
        <v>7283</v>
      </c>
      <c r="E694" s="17" t="s">
        <v>1325</v>
      </c>
      <c r="F694" s="23" t="s">
        <v>8022</v>
      </c>
      <c r="G694" s="17" t="s">
        <v>4793</v>
      </c>
      <c r="H694" s="23" t="s">
        <v>8026</v>
      </c>
      <c r="I694" s="17" t="s">
        <v>2252</v>
      </c>
      <c r="J694" s="22">
        <v>1</v>
      </c>
      <c r="K694" s="20" t="s">
        <v>4511</v>
      </c>
      <c r="L694" s="20" t="s">
        <v>3148</v>
      </c>
      <c r="M694" s="16">
        <v>1</v>
      </c>
      <c r="N694" s="17" t="s">
        <v>76</v>
      </c>
      <c r="O694" s="14">
        <v>1107303.2</v>
      </c>
      <c r="P694" s="14">
        <v>236596.8</v>
      </c>
      <c r="Q694" s="14">
        <v>1343900</v>
      </c>
      <c r="R694" s="19">
        <v>41070</v>
      </c>
      <c r="S694" s="18"/>
      <c r="T694" s="14">
        <v>883818.56</v>
      </c>
      <c r="U694" s="17" t="s">
        <v>181</v>
      </c>
      <c r="V694" s="17" t="s">
        <v>246</v>
      </c>
    </row>
    <row r="695" spans="1:22" ht="15.75" customHeight="1" x14ac:dyDescent="0.25">
      <c r="A695" s="17" t="s">
        <v>4474</v>
      </c>
      <c r="B695" s="23" t="s">
        <v>7267</v>
      </c>
      <c r="C695" s="17" t="s">
        <v>2869</v>
      </c>
      <c r="D695" s="23" t="s">
        <v>7283</v>
      </c>
      <c r="E695" s="17" t="s">
        <v>1325</v>
      </c>
      <c r="F695" s="23" t="s">
        <v>8022</v>
      </c>
      <c r="G695" s="17" t="s">
        <v>3163</v>
      </c>
      <c r="H695" s="23" t="s">
        <v>8027</v>
      </c>
      <c r="I695" s="17" t="s">
        <v>6714</v>
      </c>
      <c r="J695" s="22">
        <v>1</v>
      </c>
      <c r="K695" s="20" t="s">
        <v>4511</v>
      </c>
      <c r="L695" s="20" t="s">
        <v>4577</v>
      </c>
      <c r="M695" s="16">
        <v>63</v>
      </c>
      <c r="N695" s="17" t="s">
        <v>28</v>
      </c>
      <c r="O695" s="14">
        <v>571481.02</v>
      </c>
      <c r="P695" s="14">
        <v>124146.26</v>
      </c>
      <c r="Q695" s="14">
        <v>695627.28</v>
      </c>
      <c r="R695" s="19">
        <v>41046</v>
      </c>
      <c r="S695" s="25"/>
      <c r="T695" s="14">
        <v>457184.81</v>
      </c>
      <c r="U695" s="17" t="s">
        <v>181</v>
      </c>
      <c r="V695" s="17" t="s">
        <v>246</v>
      </c>
    </row>
    <row r="696" spans="1:22" ht="15.75" customHeight="1" x14ac:dyDescent="0.25">
      <c r="A696" s="17" t="s">
        <v>4474</v>
      </c>
      <c r="B696" s="23" t="s">
        <v>7267</v>
      </c>
      <c r="C696" s="17" t="s">
        <v>2869</v>
      </c>
      <c r="D696" s="23" t="s">
        <v>7283</v>
      </c>
      <c r="E696" s="17" t="s">
        <v>1325</v>
      </c>
      <c r="F696" s="23" t="s">
        <v>8022</v>
      </c>
      <c r="G696" s="17" t="s">
        <v>2248</v>
      </c>
      <c r="H696" s="23" t="s">
        <v>8028</v>
      </c>
      <c r="I696" s="17" t="s">
        <v>2252</v>
      </c>
      <c r="J696" s="22">
        <v>1</v>
      </c>
      <c r="K696" s="20" t="s">
        <v>4511</v>
      </c>
      <c r="L696" s="20" t="s">
        <v>3148</v>
      </c>
      <c r="M696" s="16">
        <v>1</v>
      </c>
      <c r="N696" s="17" t="s">
        <v>76</v>
      </c>
      <c r="O696" s="14">
        <v>1237545.2</v>
      </c>
      <c r="P696" s="14">
        <v>293454.8</v>
      </c>
      <c r="Q696" s="14">
        <v>1531000</v>
      </c>
      <c r="R696" s="25"/>
      <c r="S696" s="18"/>
      <c r="T696" s="14">
        <v>990036.16</v>
      </c>
      <c r="U696" s="17" t="s">
        <v>181</v>
      </c>
      <c r="V696" s="17" t="s">
        <v>31</v>
      </c>
    </row>
    <row r="697" spans="1:22" ht="15.75" customHeight="1" x14ac:dyDescent="0.25">
      <c r="A697" s="17" t="s">
        <v>4474</v>
      </c>
      <c r="B697" s="23" t="s">
        <v>7267</v>
      </c>
      <c r="C697" s="17" t="s">
        <v>2869</v>
      </c>
      <c r="D697" s="23" t="s">
        <v>7283</v>
      </c>
      <c r="E697" s="17" t="s">
        <v>1325</v>
      </c>
      <c r="F697" s="23" t="s">
        <v>8022</v>
      </c>
      <c r="G697" s="17" t="s">
        <v>2875</v>
      </c>
      <c r="H697" s="23" t="s">
        <v>8029</v>
      </c>
      <c r="I697" s="17" t="s">
        <v>2252</v>
      </c>
      <c r="J697" s="22">
        <v>1</v>
      </c>
      <c r="K697" s="20" t="s">
        <v>4511</v>
      </c>
      <c r="L697" s="20" t="s">
        <v>3148</v>
      </c>
      <c r="M697" s="16">
        <v>1</v>
      </c>
      <c r="N697" s="17" t="s">
        <v>76</v>
      </c>
      <c r="O697" s="14">
        <v>1166953.32</v>
      </c>
      <c r="P697" s="14">
        <v>252218.58</v>
      </c>
      <c r="Q697" s="14">
        <v>1419171.9000000001</v>
      </c>
      <c r="R697" s="18"/>
      <c r="S697" s="18"/>
      <c r="T697" s="14">
        <v>933573.6</v>
      </c>
      <c r="U697" s="17" t="s">
        <v>181</v>
      </c>
      <c r="V697" s="17" t="s">
        <v>31</v>
      </c>
    </row>
    <row r="698" spans="1:22" ht="15.75" customHeight="1" x14ac:dyDescent="0.25">
      <c r="A698" s="17" t="s">
        <v>4474</v>
      </c>
      <c r="B698" s="23" t="s">
        <v>7267</v>
      </c>
      <c r="C698" s="17" t="s">
        <v>2869</v>
      </c>
      <c r="D698" s="23" t="s">
        <v>7283</v>
      </c>
      <c r="E698" s="17" t="s">
        <v>1325</v>
      </c>
      <c r="F698" s="23" t="s">
        <v>8022</v>
      </c>
      <c r="G698" s="17" t="s">
        <v>6715</v>
      </c>
      <c r="H698" s="23" t="s">
        <v>8030</v>
      </c>
      <c r="I698" s="17" t="s">
        <v>2495</v>
      </c>
      <c r="J698" s="22">
        <v>1</v>
      </c>
      <c r="K698" s="20" t="s">
        <v>4541</v>
      </c>
      <c r="L698" s="20" t="s">
        <v>3370</v>
      </c>
      <c r="M698" s="25"/>
      <c r="N698" s="17" t="s">
        <v>137</v>
      </c>
      <c r="O698" s="14">
        <v>977332.83</v>
      </c>
      <c r="P698" s="14">
        <v>195466.57</v>
      </c>
      <c r="Q698" s="14">
        <v>1172799.3999999999</v>
      </c>
      <c r="R698" s="25"/>
      <c r="S698" s="18"/>
      <c r="T698" s="14">
        <v>0</v>
      </c>
      <c r="U698" s="17" t="s">
        <v>29</v>
      </c>
      <c r="V698" s="17" t="s">
        <v>31</v>
      </c>
    </row>
    <row r="699" spans="1:22" ht="15.75" customHeight="1" x14ac:dyDescent="0.25">
      <c r="A699" s="17" t="s">
        <v>4474</v>
      </c>
      <c r="B699" s="23" t="s">
        <v>7267</v>
      </c>
      <c r="C699" s="17" t="s">
        <v>2869</v>
      </c>
      <c r="D699" s="23" t="s">
        <v>7283</v>
      </c>
      <c r="E699" s="17" t="s">
        <v>1325</v>
      </c>
      <c r="F699" s="23" t="s">
        <v>8022</v>
      </c>
      <c r="G699" s="17" t="s">
        <v>2873</v>
      </c>
      <c r="H699" s="23" t="s">
        <v>8031</v>
      </c>
      <c r="I699" s="17" t="s">
        <v>2252</v>
      </c>
      <c r="J699" s="22">
        <v>1</v>
      </c>
      <c r="K699" s="20" t="s">
        <v>4511</v>
      </c>
      <c r="L699" s="20" t="s">
        <v>3148</v>
      </c>
      <c r="M699" s="16">
        <v>1</v>
      </c>
      <c r="N699" s="17" t="s">
        <v>76</v>
      </c>
      <c r="O699" s="14">
        <v>403518.8</v>
      </c>
      <c r="P699" s="14">
        <v>83484.45</v>
      </c>
      <c r="Q699" s="14">
        <v>487003.25</v>
      </c>
      <c r="R699" s="25"/>
      <c r="S699" s="25"/>
      <c r="T699" s="14">
        <v>269220.46000000002</v>
      </c>
      <c r="U699" s="17" t="s">
        <v>181</v>
      </c>
      <c r="V699" s="17" t="s">
        <v>246</v>
      </c>
    </row>
    <row r="700" spans="1:22" ht="15.75" customHeight="1" x14ac:dyDescent="0.25">
      <c r="A700" s="17" t="s">
        <v>4474</v>
      </c>
      <c r="B700" s="23" t="s">
        <v>7267</v>
      </c>
      <c r="C700" s="17" t="s">
        <v>2869</v>
      </c>
      <c r="D700" s="23" t="s">
        <v>7283</v>
      </c>
      <c r="E700" s="17" t="s">
        <v>1325</v>
      </c>
      <c r="F700" s="23" t="s">
        <v>8022</v>
      </c>
      <c r="G700" s="17" t="s">
        <v>3164</v>
      </c>
      <c r="H700" s="23" t="s">
        <v>8032</v>
      </c>
      <c r="I700" s="17" t="s">
        <v>2661</v>
      </c>
      <c r="J700" s="22">
        <v>1</v>
      </c>
      <c r="K700" s="20" t="s">
        <v>4508</v>
      </c>
      <c r="L700" s="20" t="s">
        <v>4183</v>
      </c>
      <c r="M700" s="25"/>
      <c r="N700" s="17" t="s">
        <v>51</v>
      </c>
      <c r="O700" s="14">
        <v>976256.18</v>
      </c>
      <c r="P700" s="14">
        <v>195251.24</v>
      </c>
      <c r="Q700" s="14">
        <v>1171507.42</v>
      </c>
      <c r="R700" s="25"/>
      <c r="S700" s="18"/>
      <c r="T700" s="14">
        <v>0</v>
      </c>
      <c r="U700" s="17" t="s">
        <v>29</v>
      </c>
      <c r="V700" s="17" t="s">
        <v>31</v>
      </c>
    </row>
    <row r="701" spans="1:22" ht="15.75" customHeight="1" x14ac:dyDescent="0.25">
      <c r="A701" s="17" t="s">
        <v>4474</v>
      </c>
      <c r="B701" s="23" t="s">
        <v>7267</v>
      </c>
      <c r="C701" s="17" t="s">
        <v>2869</v>
      </c>
      <c r="D701" s="23" t="s">
        <v>7283</v>
      </c>
      <c r="E701" s="17" t="s">
        <v>1325</v>
      </c>
      <c r="F701" s="23" t="s">
        <v>8022</v>
      </c>
      <c r="G701" s="17" t="s">
        <v>2870</v>
      </c>
      <c r="H701" s="23" t="s">
        <v>8033</v>
      </c>
      <c r="I701" s="17" t="s">
        <v>2104</v>
      </c>
      <c r="J701" s="22">
        <v>1</v>
      </c>
      <c r="K701" s="20" t="s">
        <v>4511</v>
      </c>
      <c r="L701" s="20" t="s">
        <v>4577</v>
      </c>
      <c r="M701" s="16">
        <v>126</v>
      </c>
      <c r="N701" s="17" t="s">
        <v>28</v>
      </c>
      <c r="O701" s="14">
        <v>1028227.1</v>
      </c>
      <c r="P701" s="14">
        <v>205645.42</v>
      </c>
      <c r="Q701" s="14">
        <v>1233872.52</v>
      </c>
      <c r="R701" s="25"/>
      <c r="S701" s="18"/>
      <c r="T701" s="14">
        <v>0</v>
      </c>
      <c r="U701" s="17" t="s">
        <v>29</v>
      </c>
      <c r="V701" s="17" t="s">
        <v>31</v>
      </c>
    </row>
    <row r="702" spans="1:22" ht="15.75" customHeight="1" x14ac:dyDescent="0.25">
      <c r="A702" s="17" t="s">
        <v>4474</v>
      </c>
      <c r="B702" s="23" t="s">
        <v>7267</v>
      </c>
      <c r="C702" s="17" t="s">
        <v>2869</v>
      </c>
      <c r="D702" s="23" t="s">
        <v>7283</v>
      </c>
      <c r="E702" s="17" t="s">
        <v>1325</v>
      </c>
      <c r="F702" s="23" t="s">
        <v>8022</v>
      </c>
      <c r="G702" s="17" t="s">
        <v>6716</v>
      </c>
      <c r="H702" s="23" t="s">
        <v>8034</v>
      </c>
      <c r="I702" s="17" t="s">
        <v>6717</v>
      </c>
      <c r="J702" s="22">
        <v>1</v>
      </c>
      <c r="K702" s="20" t="s">
        <v>4508</v>
      </c>
      <c r="L702" s="20" t="s">
        <v>4183</v>
      </c>
      <c r="M702" s="25"/>
      <c r="N702" s="17" t="s">
        <v>51</v>
      </c>
      <c r="O702" s="14">
        <v>1126151.1299999999</v>
      </c>
      <c r="P702" s="14">
        <v>225230.23</v>
      </c>
      <c r="Q702" s="14">
        <v>1351381.3599999999</v>
      </c>
      <c r="R702" s="25"/>
      <c r="S702" s="18"/>
      <c r="T702" s="14">
        <v>0</v>
      </c>
      <c r="U702" s="17" t="s">
        <v>29</v>
      </c>
      <c r="V702" s="17" t="s">
        <v>31</v>
      </c>
    </row>
    <row r="703" spans="1:22" ht="15.75" customHeight="1" x14ac:dyDescent="0.25">
      <c r="A703" s="17" t="s">
        <v>4474</v>
      </c>
      <c r="B703" s="23" t="s">
        <v>7267</v>
      </c>
      <c r="C703" s="17" t="s">
        <v>2869</v>
      </c>
      <c r="D703" s="23" t="s">
        <v>7283</v>
      </c>
      <c r="E703" s="17" t="s">
        <v>6752</v>
      </c>
      <c r="F703" s="23" t="s">
        <v>8023</v>
      </c>
      <c r="G703" s="17" t="s">
        <v>982</v>
      </c>
      <c r="H703" s="23" t="s">
        <v>8035</v>
      </c>
      <c r="I703" s="17" t="s">
        <v>6753</v>
      </c>
      <c r="J703" s="22">
        <v>1</v>
      </c>
      <c r="K703" s="22" t="s">
        <v>4508</v>
      </c>
      <c r="L703" s="22" t="s">
        <v>4530</v>
      </c>
      <c r="M703" s="16">
        <v>6.9</v>
      </c>
      <c r="N703" s="17" t="s">
        <v>137</v>
      </c>
      <c r="O703" s="14">
        <v>729168.5</v>
      </c>
      <c r="P703" s="14">
        <v>324833.5</v>
      </c>
      <c r="Q703" s="14">
        <v>1054002</v>
      </c>
      <c r="R703" s="19">
        <v>41114</v>
      </c>
      <c r="S703" s="25"/>
      <c r="T703" s="14">
        <v>582134.80000000005</v>
      </c>
      <c r="U703" s="17" t="s">
        <v>181</v>
      </c>
      <c r="V703" s="17" t="s">
        <v>246</v>
      </c>
    </row>
    <row r="704" spans="1:22" ht="15.75" customHeight="1" x14ac:dyDescent="0.25">
      <c r="A704" s="17" t="s">
        <v>4474</v>
      </c>
      <c r="B704" s="23" t="s">
        <v>7267</v>
      </c>
      <c r="C704" s="17" t="s">
        <v>2869</v>
      </c>
      <c r="D704" s="23" t="s">
        <v>7283</v>
      </c>
      <c r="E704" s="17" t="s">
        <v>6752</v>
      </c>
      <c r="F704" s="23" t="s">
        <v>8023</v>
      </c>
      <c r="G704" s="17" t="s">
        <v>6754</v>
      </c>
      <c r="H704" s="23" t="s">
        <v>8036</v>
      </c>
      <c r="I704" s="17" t="s">
        <v>3384</v>
      </c>
      <c r="J704" s="22">
        <v>1</v>
      </c>
      <c r="K704" s="20" t="s">
        <v>4511</v>
      </c>
      <c r="L704" s="20" t="s">
        <v>3148</v>
      </c>
      <c r="M704" s="16">
        <v>1</v>
      </c>
      <c r="N704" s="17" t="s">
        <v>76</v>
      </c>
      <c r="O704" s="14">
        <v>2352310</v>
      </c>
      <c r="P704" s="14">
        <v>554690</v>
      </c>
      <c r="Q704" s="14">
        <v>2907000</v>
      </c>
      <c r="R704" s="25"/>
      <c r="S704" s="18"/>
      <c r="T704" s="14">
        <v>0</v>
      </c>
      <c r="U704" s="17" t="s">
        <v>29</v>
      </c>
      <c r="V704" s="17" t="s">
        <v>31</v>
      </c>
    </row>
    <row r="705" spans="1:22" ht="15.75" customHeight="1" x14ac:dyDescent="0.25">
      <c r="A705" s="17" t="s">
        <v>4474</v>
      </c>
      <c r="B705" s="23" t="s">
        <v>7267</v>
      </c>
      <c r="C705" s="17" t="s">
        <v>2869</v>
      </c>
      <c r="D705" s="23" t="s">
        <v>7283</v>
      </c>
      <c r="E705" s="17" t="s">
        <v>6752</v>
      </c>
      <c r="F705" s="23" t="s">
        <v>8023</v>
      </c>
      <c r="G705" s="17" t="s">
        <v>6755</v>
      </c>
      <c r="H705" s="23" t="s">
        <v>8037</v>
      </c>
      <c r="I705" s="17" t="s">
        <v>6756</v>
      </c>
      <c r="J705" s="22">
        <v>1</v>
      </c>
      <c r="K705" s="20" t="s">
        <v>4508</v>
      </c>
      <c r="L705" s="20" t="s">
        <v>4183</v>
      </c>
      <c r="M705" s="16">
        <v>1.4</v>
      </c>
      <c r="N705" s="17" t="s">
        <v>51</v>
      </c>
      <c r="O705" s="14">
        <v>1140253.6000000001</v>
      </c>
      <c r="P705" s="14">
        <v>412746.4</v>
      </c>
      <c r="Q705" s="14">
        <v>1553000</v>
      </c>
      <c r="R705" s="25"/>
      <c r="S705" s="18"/>
      <c r="T705" s="14">
        <v>912202.88</v>
      </c>
      <c r="U705" s="17" t="s">
        <v>181</v>
      </c>
      <c r="V705" s="17" t="s">
        <v>246</v>
      </c>
    </row>
    <row r="706" spans="1:22" ht="15.75" customHeight="1" x14ac:dyDescent="0.25">
      <c r="A706" s="17" t="s">
        <v>4474</v>
      </c>
      <c r="B706" s="23" t="s">
        <v>7267</v>
      </c>
      <c r="C706" s="17" t="s">
        <v>2869</v>
      </c>
      <c r="D706" s="23" t="s">
        <v>7283</v>
      </c>
      <c r="E706" s="17" t="s">
        <v>6752</v>
      </c>
      <c r="F706" s="23" t="s">
        <v>8023</v>
      </c>
      <c r="G706" s="17" t="s">
        <v>151</v>
      </c>
      <c r="H706" s="23" t="s">
        <v>8038</v>
      </c>
      <c r="I706" s="17" t="s">
        <v>6757</v>
      </c>
      <c r="J706" s="22">
        <v>1</v>
      </c>
      <c r="K706" s="20" t="s">
        <v>4511</v>
      </c>
      <c r="L706" s="20" t="s">
        <v>3148</v>
      </c>
      <c r="M706" s="16">
        <v>1</v>
      </c>
      <c r="N706" s="17" t="s">
        <v>76</v>
      </c>
      <c r="O706" s="14">
        <v>406160</v>
      </c>
      <c r="P706" s="14">
        <v>93840</v>
      </c>
      <c r="Q706" s="14">
        <v>500000</v>
      </c>
      <c r="R706" s="18"/>
      <c r="S706" s="18"/>
      <c r="T706" s="14">
        <v>324928</v>
      </c>
      <c r="U706" s="17" t="s">
        <v>181</v>
      </c>
      <c r="V706" s="17" t="s">
        <v>246</v>
      </c>
    </row>
    <row r="707" spans="1:22" ht="15.75" customHeight="1" x14ac:dyDescent="0.25">
      <c r="A707" s="17" t="s">
        <v>4474</v>
      </c>
      <c r="B707" s="23" t="s">
        <v>7267</v>
      </c>
      <c r="C707" s="17" t="s">
        <v>2869</v>
      </c>
      <c r="D707" s="23" t="s">
        <v>7283</v>
      </c>
      <c r="E707" s="17" t="s">
        <v>6752</v>
      </c>
      <c r="F707" s="23" t="s">
        <v>8023</v>
      </c>
      <c r="G707" s="17" t="s">
        <v>6758</v>
      </c>
      <c r="H707" s="23" t="s">
        <v>8039</v>
      </c>
      <c r="I707" s="17" t="s">
        <v>6759</v>
      </c>
      <c r="J707" s="22">
        <v>1</v>
      </c>
      <c r="K707" s="20" t="s">
        <v>4511</v>
      </c>
      <c r="L707" s="20" t="s">
        <v>3148</v>
      </c>
      <c r="M707" s="16">
        <v>1</v>
      </c>
      <c r="N707" s="17" t="s">
        <v>76</v>
      </c>
      <c r="O707" s="14">
        <v>1876125</v>
      </c>
      <c r="P707" s="14">
        <v>438875</v>
      </c>
      <c r="Q707" s="14">
        <v>2315000</v>
      </c>
      <c r="R707" s="25"/>
      <c r="S707" s="25"/>
      <c r="T707" s="14">
        <v>0</v>
      </c>
      <c r="U707" s="17" t="s">
        <v>29</v>
      </c>
      <c r="V707" s="17" t="s">
        <v>31</v>
      </c>
    </row>
    <row r="708" spans="1:22" ht="15.75" customHeight="1" x14ac:dyDescent="0.25">
      <c r="A708" s="17" t="s">
        <v>4474</v>
      </c>
      <c r="B708" s="23" t="s">
        <v>7267</v>
      </c>
      <c r="C708" s="17" t="s">
        <v>2869</v>
      </c>
      <c r="D708" s="23" t="s">
        <v>7283</v>
      </c>
      <c r="E708" s="17" t="s">
        <v>6752</v>
      </c>
      <c r="F708" s="23" t="s">
        <v>8023</v>
      </c>
      <c r="G708" s="17" t="s">
        <v>6760</v>
      </c>
      <c r="H708" s="23" t="s">
        <v>8040</v>
      </c>
      <c r="I708" s="17" t="s">
        <v>6283</v>
      </c>
      <c r="J708" s="22">
        <v>1</v>
      </c>
      <c r="K708" s="20" t="s">
        <v>4511</v>
      </c>
      <c r="L708" s="20" t="s">
        <v>4577</v>
      </c>
      <c r="M708" s="16">
        <v>63</v>
      </c>
      <c r="N708" s="17" t="s">
        <v>28</v>
      </c>
      <c r="O708" s="14">
        <v>610314</v>
      </c>
      <c r="P708" s="14">
        <v>138336</v>
      </c>
      <c r="Q708" s="14">
        <v>748650</v>
      </c>
      <c r="R708" s="27">
        <v>41069</v>
      </c>
      <c r="S708" s="18"/>
      <c r="T708" s="14">
        <v>488251.2</v>
      </c>
      <c r="U708" s="17" t="s">
        <v>181</v>
      </c>
      <c r="V708" s="17" t="s">
        <v>246</v>
      </c>
    </row>
    <row r="709" spans="1:22" ht="15.75" customHeight="1" x14ac:dyDescent="0.25">
      <c r="A709" s="17" t="s">
        <v>4474</v>
      </c>
      <c r="B709" s="23" t="s">
        <v>7267</v>
      </c>
      <c r="C709" s="17" t="s">
        <v>2869</v>
      </c>
      <c r="D709" s="23" t="s">
        <v>7283</v>
      </c>
      <c r="E709" s="17" t="s">
        <v>6752</v>
      </c>
      <c r="F709" s="23" t="s">
        <v>8023</v>
      </c>
      <c r="G709" s="17" t="s">
        <v>6761</v>
      </c>
      <c r="H709" s="23" t="s">
        <v>8041</v>
      </c>
      <c r="I709" s="17" t="s">
        <v>6762</v>
      </c>
      <c r="J709" s="22">
        <v>1</v>
      </c>
      <c r="K709" s="20" t="s">
        <v>4508</v>
      </c>
      <c r="L709" s="20" t="s">
        <v>4183</v>
      </c>
      <c r="M709" s="16">
        <v>1.002</v>
      </c>
      <c r="N709" s="17" t="s">
        <v>51</v>
      </c>
      <c r="O709" s="14">
        <v>1203680.8</v>
      </c>
      <c r="P709" s="14">
        <v>423319.2</v>
      </c>
      <c r="Q709" s="14">
        <v>1627000</v>
      </c>
      <c r="R709" s="25"/>
      <c r="S709" s="25"/>
      <c r="T709" s="14">
        <v>0</v>
      </c>
      <c r="U709" s="17" t="s">
        <v>29</v>
      </c>
      <c r="V709" s="17" t="s">
        <v>31</v>
      </c>
    </row>
    <row r="710" spans="1:22" ht="15.75" customHeight="1" x14ac:dyDescent="0.25">
      <c r="A710" s="17" t="s">
        <v>4474</v>
      </c>
      <c r="B710" s="23" t="s">
        <v>7267</v>
      </c>
      <c r="C710" s="17" t="s">
        <v>2869</v>
      </c>
      <c r="D710" s="23" t="s">
        <v>7283</v>
      </c>
      <c r="E710" s="17" t="s">
        <v>6752</v>
      </c>
      <c r="F710" s="23" t="s">
        <v>8023</v>
      </c>
      <c r="G710" s="17" t="s">
        <v>6763</v>
      </c>
      <c r="H710" s="23" t="s">
        <v>8042</v>
      </c>
      <c r="I710" s="17" t="s">
        <v>6764</v>
      </c>
      <c r="J710" s="22">
        <v>1</v>
      </c>
      <c r="K710" s="20" t="s">
        <v>4508</v>
      </c>
      <c r="L710" s="20" t="s">
        <v>4538</v>
      </c>
      <c r="M710" s="24">
        <v>0.23699999999999999</v>
      </c>
      <c r="N710" s="17" t="s">
        <v>51</v>
      </c>
      <c r="O710" s="14">
        <v>236865</v>
      </c>
      <c r="P710" s="14">
        <v>55135</v>
      </c>
      <c r="Q710" s="14">
        <v>292000</v>
      </c>
      <c r="R710" s="27">
        <v>41107</v>
      </c>
      <c r="S710" s="18"/>
      <c r="T710" s="14">
        <v>189492</v>
      </c>
      <c r="U710" s="17" t="s">
        <v>181</v>
      </c>
      <c r="V710" s="17" t="s">
        <v>246</v>
      </c>
    </row>
    <row r="711" spans="1:22" ht="15.75" customHeight="1" x14ac:dyDescent="0.25">
      <c r="A711" s="17" t="s">
        <v>4474</v>
      </c>
      <c r="B711" s="23" t="s">
        <v>7267</v>
      </c>
      <c r="C711" s="17" t="s">
        <v>2869</v>
      </c>
      <c r="D711" s="23" t="s">
        <v>7283</v>
      </c>
      <c r="E711" s="17" t="s">
        <v>6752</v>
      </c>
      <c r="F711" s="23" t="s">
        <v>8023</v>
      </c>
      <c r="G711" s="17" t="s">
        <v>6765</v>
      </c>
      <c r="H711" s="23" t="s">
        <v>8043</v>
      </c>
      <c r="I711" s="17" t="s">
        <v>3384</v>
      </c>
      <c r="J711" s="22">
        <v>1</v>
      </c>
      <c r="K711" s="20" t="s">
        <v>4511</v>
      </c>
      <c r="L711" s="20" t="s">
        <v>3148</v>
      </c>
      <c r="M711" s="16">
        <v>1</v>
      </c>
      <c r="N711" s="17" t="s">
        <v>76</v>
      </c>
      <c r="O711" s="14">
        <v>851710</v>
      </c>
      <c r="P711" s="14">
        <v>188290</v>
      </c>
      <c r="Q711" s="14">
        <v>1040000</v>
      </c>
      <c r="R711" s="19">
        <v>41115</v>
      </c>
      <c r="S711" s="25"/>
      <c r="T711" s="14">
        <v>681368</v>
      </c>
      <c r="U711" s="17" t="s">
        <v>181</v>
      </c>
      <c r="V711" s="17" t="s">
        <v>246</v>
      </c>
    </row>
    <row r="712" spans="1:22" ht="15.75" customHeight="1" x14ac:dyDescent="0.25">
      <c r="A712" s="17" t="s">
        <v>4474</v>
      </c>
      <c r="B712" s="23" t="s">
        <v>7267</v>
      </c>
      <c r="C712" s="17" t="s">
        <v>2869</v>
      </c>
      <c r="D712" s="23" t="s">
        <v>7283</v>
      </c>
      <c r="E712" s="17" t="s">
        <v>6752</v>
      </c>
      <c r="F712" s="23" t="s">
        <v>8023</v>
      </c>
      <c r="G712" s="17" t="s">
        <v>6766</v>
      </c>
      <c r="H712" s="23" t="s">
        <v>8044</v>
      </c>
      <c r="I712" s="17" t="s">
        <v>6767</v>
      </c>
      <c r="J712" s="22">
        <v>1</v>
      </c>
      <c r="K712" s="20" t="s">
        <v>4508</v>
      </c>
      <c r="L712" s="20" t="s">
        <v>4183</v>
      </c>
      <c r="M712" s="16">
        <v>0.61499999999999999</v>
      </c>
      <c r="N712" s="17" t="s">
        <v>51</v>
      </c>
      <c r="O712" s="14">
        <v>1191986.3999999999</v>
      </c>
      <c r="P712" s="14">
        <v>452013.6</v>
      </c>
      <c r="Q712" s="14">
        <v>1644000</v>
      </c>
      <c r="R712" s="25"/>
      <c r="S712" s="25"/>
      <c r="T712" s="14">
        <v>953589.12</v>
      </c>
      <c r="U712" s="17" t="s">
        <v>181</v>
      </c>
      <c r="V712" s="17" t="s">
        <v>31</v>
      </c>
    </row>
    <row r="713" spans="1:22" ht="15.75" customHeight="1" x14ac:dyDescent="0.25">
      <c r="A713" s="17" t="s">
        <v>4474</v>
      </c>
      <c r="B713" s="23" t="s">
        <v>7267</v>
      </c>
      <c r="C713" s="120" t="s">
        <v>2869</v>
      </c>
      <c r="D713" s="121" t="s">
        <v>7283</v>
      </c>
      <c r="E713" s="17" t="s">
        <v>6752</v>
      </c>
      <c r="F713" s="23" t="s">
        <v>8023</v>
      </c>
      <c r="G713" s="17" t="s">
        <v>6768</v>
      </c>
      <c r="H713" s="23" t="s">
        <v>8045</v>
      </c>
      <c r="I713" s="17" t="s">
        <v>6283</v>
      </c>
      <c r="J713" s="22">
        <v>1</v>
      </c>
      <c r="K713" s="20" t="s">
        <v>4511</v>
      </c>
      <c r="L713" s="20" t="s">
        <v>4577</v>
      </c>
      <c r="M713" s="16">
        <v>63</v>
      </c>
      <c r="N713" s="17" t="s">
        <v>28</v>
      </c>
      <c r="O713" s="14">
        <v>648994</v>
      </c>
      <c r="P713" s="14">
        <v>148006</v>
      </c>
      <c r="Q713" s="14">
        <v>797000</v>
      </c>
      <c r="R713" s="19">
        <v>41064</v>
      </c>
      <c r="S713" s="25"/>
      <c r="T713" s="14">
        <v>519195.2</v>
      </c>
      <c r="U713" s="17" t="s">
        <v>181</v>
      </c>
      <c r="V713" s="17" t="s">
        <v>246</v>
      </c>
    </row>
    <row r="714" spans="1:22" ht="15.75" customHeight="1" x14ac:dyDescent="0.25">
      <c r="A714" s="17" t="s">
        <v>89</v>
      </c>
      <c r="B714" s="67" t="s">
        <v>7271</v>
      </c>
      <c r="C714" s="72" t="s">
        <v>91</v>
      </c>
      <c r="D714" s="73" t="s">
        <v>7284</v>
      </c>
      <c r="E714" s="119" t="s">
        <v>6512</v>
      </c>
      <c r="F714" s="23" t="s">
        <v>8046</v>
      </c>
      <c r="G714" s="17" t="s">
        <v>6513</v>
      </c>
      <c r="H714" s="23" t="s">
        <v>8047</v>
      </c>
      <c r="I714" s="17" t="s">
        <v>6514</v>
      </c>
      <c r="J714" s="22">
        <v>1</v>
      </c>
      <c r="K714" s="20" t="s">
        <v>4541</v>
      </c>
      <c r="L714" s="20" t="s">
        <v>4581</v>
      </c>
      <c r="M714" s="16">
        <v>361</v>
      </c>
      <c r="N714" s="17" t="s">
        <v>137</v>
      </c>
      <c r="O714" s="14">
        <v>369513.4</v>
      </c>
      <c r="P714" s="14">
        <v>169736.02</v>
      </c>
      <c r="Q714" s="14">
        <v>539249.42000000004</v>
      </c>
      <c r="R714" s="19">
        <v>40953</v>
      </c>
      <c r="S714" s="19">
        <v>41059</v>
      </c>
      <c r="T714" s="14">
        <v>295610.71999999997</v>
      </c>
      <c r="U714" s="17" t="s">
        <v>181</v>
      </c>
      <c r="V714" s="17" t="s">
        <v>40</v>
      </c>
    </row>
    <row r="715" spans="1:22" ht="15.75" customHeight="1" x14ac:dyDescent="0.25">
      <c r="A715" s="17" t="s">
        <v>89</v>
      </c>
      <c r="B715" s="67" t="s">
        <v>7271</v>
      </c>
      <c r="C715" s="72" t="s">
        <v>91</v>
      </c>
      <c r="D715" s="73" t="s">
        <v>7284</v>
      </c>
      <c r="E715" s="119" t="s">
        <v>6512</v>
      </c>
      <c r="F715" s="23" t="s">
        <v>8046</v>
      </c>
      <c r="G715" s="17" t="s">
        <v>6515</v>
      </c>
      <c r="H715" s="23" t="s">
        <v>8048</v>
      </c>
      <c r="I715" s="17" t="s">
        <v>6516</v>
      </c>
      <c r="J715" s="22">
        <v>1</v>
      </c>
      <c r="K715" s="20" t="s">
        <v>4511</v>
      </c>
      <c r="L715" s="20" t="s">
        <v>3148</v>
      </c>
      <c r="M715" s="16">
        <v>1</v>
      </c>
      <c r="N715" s="17" t="s">
        <v>76</v>
      </c>
      <c r="O715" s="14">
        <v>527346.85</v>
      </c>
      <c r="P715" s="14">
        <v>278369.15000000002</v>
      </c>
      <c r="Q715" s="14">
        <v>805716</v>
      </c>
      <c r="R715" s="19">
        <v>40998</v>
      </c>
      <c r="S715" s="19">
        <v>41090</v>
      </c>
      <c r="T715" s="14">
        <v>421877.48</v>
      </c>
      <c r="U715" s="17" t="s">
        <v>181</v>
      </c>
      <c r="V715" s="17" t="s">
        <v>40</v>
      </c>
    </row>
    <row r="716" spans="1:22" ht="15.75" customHeight="1" x14ac:dyDescent="0.25">
      <c r="A716" s="17" t="s">
        <v>89</v>
      </c>
      <c r="B716" s="67" t="s">
        <v>7271</v>
      </c>
      <c r="C716" s="72" t="s">
        <v>91</v>
      </c>
      <c r="D716" s="73" t="s">
        <v>7284</v>
      </c>
      <c r="E716" s="119" t="s">
        <v>6512</v>
      </c>
      <c r="F716" s="23" t="s">
        <v>8046</v>
      </c>
      <c r="G716" s="17" t="s">
        <v>6517</v>
      </c>
      <c r="H716" s="23" t="s">
        <v>8049</v>
      </c>
      <c r="I716" s="17" t="s">
        <v>6518</v>
      </c>
      <c r="J716" s="22">
        <v>1</v>
      </c>
      <c r="K716" s="20" t="s">
        <v>4541</v>
      </c>
      <c r="L716" s="20" t="s">
        <v>7265</v>
      </c>
      <c r="M716" s="16">
        <v>20</v>
      </c>
      <c r="N716" s="17" t="s">
        <v>137</v>
      </c>
      <c r="O716" s="14">
        <v>379218.38</v>
      </c>
      <c r="P716" s="14">
        <v>168013.62</v>
      </c>
      <c r="Q716" s="14">
        <v>547232</v>
      </c>
      <c r="R716" s="19">
        <v>40947</v>
      </c>
      <c r="S716" s="19">
        <v>41090</v>
      </c>
      <c r="T716" s="14">
        <v>303374.7</v>
      </c>
      <c r="U716" s="17" t="s">
        <v>181</v>
      </c>
      <c r="V716" s="17" t="s">
        <v>40</v>
      </c>
    </row>
    <row r="717" spans="1:22" ht="15.75" customHeight="1" x14ac:dyDescent="0.25">
      <c r="A717" s="17" t="s">
        <v>89</v>
      </c>
      <c r="B717" s="67" t="s">
        <v>7271</v>
      </c>
      <c r="C717" s="72" t="s">
        <v>91</v>
      </c>
      <c r="D717" s="73" t="s">
        <v>7284</v>
      </c>
      <c r="E717" s="119" t="s">
        <v>6512</v>
      </c>
      <c r="F717" s="23" t="s">
        <v>8046</v>
      </c>
      <c r="G717" s="17" t="s">
        <v>6519</v>
      </c>
      <c r="H717" s="23" t="s">
        <v>8050</v>
      </c>
      <c r="I717" s="17" t="s">
        <v>3192</v>
      </c>
      <c r="J717" s="22">
        <v>1</v>
      </c>
      <c r="K717" s="20" t="s">
        <v>4511</v>
      </c>
      <c r="L717" s="20" t="s">
        <v>3192</v>
      </c>
      <c r="M717" s="16">
        <v>48</v>
      </c>
      <c r="N717" s="17" t="s">
        <v>38</v>
      </c>
      <c r="O717" s="14">
        <v>746945.09</v>
      </c>
      <c r="P717" s="14">
        <v>308717.90999999997</v>
      </c>
      <c r="Q717" s="14">
        <v>1055663</v>
      </c>
      <c r="R717" s="19">
        <v>40964</v>
      </c>
      <c r="S717" s="19">
        <v>41090</v>
      </c>
      <c r="T717" s="14">
        <v>507745.88</v>
      </c>
      <c r="U717" s="17" t="s">
        <v>181</v>
      </c>
      <c r="V717" s="17" t="s">
        <v>40</v>
      </c>
    </row>
    <row r="718" spans="1:22" ht="15.75" customHeight="1" x14ac:dyDescent="0.25">
      <c r="A718" s="17" t="s">
        <v>89</v>
      </c>
      <c r="B718" s="67" t="s">
        <v>7271</v>
      </c>
      <c r="C718" s="72" t="s">
        <v>91</v>
      </c>
      <c r="D718" s="73" t="s">
        <v>7284</v>
      </c>
      <c r="E718" s="119" t="s">
        <v>6512</v>
      </c>
      <c r="F718" s="23" t="s">
        <v>8046</v>
      </c>
      <c r="G718" s="17" t="s">
        <v>6520</v>
      </c>
      <c r="H718" s="23" t="s">
        <v>8051</v>
      </c>
      <c r="I718" s="17" t="s">
        <v>3192</v>
      </c>
      <c r="J718" s="22">
        <v>1</v>
      </c>
      <c r="K718" s="20" t="s">
        <v>4511</v>
      </c>
      <c r="L718" s="20" t="s">
        <v>3192</v>
      </c>
      <c r="M718" s="16">
        <v>48</v>
      </c>
      <c r="N718" s="17" t="s">
        <v>38</v>
      </c>
      <c r="O718" s="14">
        <v>719307.04</v>
      </c>
      <c r="P718" s="14">
        <v>294692.96000000002</v>
      </c>
      <c r="Q718" s="14">
        <v>1014000</v>
      </c>
      <c r="R718" s="19">
        <v>40945</v>
      </c>
      <c r="S718" s="27">
        <v>41090</v>
      </c>
      <c r="T718" s="14">
        <v>521845.94</v>
      </c>
      <c r="U718" s="17" t="s">
        <v>181</v>
      </c>
      <c r="V718" s="17" t="s">
        <v>40</v>
      </c>
    </row>
    <row r="719" spans="1:22" ht="15.75" customHeight="1" x14ac:dyDescent="0.25">
      <c r="A719" s="17" t="s">
        <v>89</v>
      </c>
      <c r="B719" s="67" t="s">
        <v>7271</v>
      </c>
      <c r="C719" s="72" t="s">
        <v>91</v>
      </c>
      <c r="D719" s="73" t="s">
        <v>7284</v>
      </c>
      <c r="E719" s="119" t="s">
        <v>6512</v>
      </c>
      <c r="F719" s="23" t="s">
        <v>8046</v>
      </c>
      <c r="G719" s="17" t="s">
        <v>6521</v>
      </c>
      <c r="H719" s="23" t="s">
        <v>8052</v>
      </c>
      <c r="I719" s="17" t="s">
        <v>6522</v>
      </c>
      <c r="J719" s="22">
        <v>1</v>
      </c>
      <c r="K719" s="20" t="s">
        <v>4541</v>
      </c>
      <c r="L719" s="20" t="s">
        <v>4581</v>
      </c>
      <c r="M719" s="16">
        <v>358.69</v>
      </c>
      <c r="N719" s="17" t="s">
        <v>137</v>
      </c>
      <c r="O719" s="14">
        <v>686847.11</v>
      </c>
      <c r="P719" s="14">
        <v>284127.34000000003</v>
      </c>
      <c r="Q719" s="14">
        <v>970974.45</v>
      </c>
      <c r="R719" s="19">
        <v>40949</v>
      </c>
      <c r="S719" s="27">
        <v>41090</v>
      </c>
      <c r="T719" s="14">
        <v>549477.68999999994</v>
      </c>
      <c r="U719" s="17" t="s">
        <v>181</v>
      </c>
      <c r="V719" s="17" t="s">
        <v>40</v>
      </c>
    </row>
    <row r="720" spans="1:22" ht="15.75" customHeight="1" x14ac:dyDescent="0.25">
      <c r="A720" s="17" t="s">
        <v>89</v>
      </c>
      <c r="B720" s="67" t="s">
        <v>7271</v>
      </c>
      <c r="C720" s="72" t="s">
        <v>91</v>
      </c>
      <c r="D720" s="73" t="s">
        <v>7284</v>
      </c>
      <c r="E720" s="119" t="s">
        <v>6512</v>
      </c>
      <c r="F720" s="23" t="s">
        <v>8046</v>
      </c>
      <c r="G720" s="17" t="s">
        <v>6523</v>
      </c>
      <c r="H720" s="23" t="s">
        <v>8053</v>
      </c>
      <c r="I720" s="17" t="s">
        <v>6524</v>
      </c>
      <c r="J720" s="22">
        <v>1</v>
      </c>
      <c r="K720" s="20" t="s">
        <v>4541</v>
      </c>
      <c r="L720" s="20" t="s">
        <v>4581</v>
      </c>
      <c r="M720" s="16">
        <v>184.69</v>
      </c>
      <c r="N720" s="17" t="s">
        <v>137</v>
      </c>
      <c r="O720" s="14">
        <v>337250.99</v>
      </c>
      <c r="P720" s="14">
        <v>178321.75</v>
      </c>
      <c r="Q720" s="14">
        <v>515572.74</v>
      </c>
      <c r="R720" s="27">
        <v>40954</v>
      </c>
      <c r="S720" s="27">
        <v>41059</v>
      </c>
      <c r="T720" s="14">
        <v>269800.78999999998</v>
      </c>
      <c r="U720" s="17" t="s">
        <v>181</v>
      </c>
      <c r="V720" s="17" t="s">
        <v>40</v>
      </c>
    </row>
    <row r="721" spans="1:22" ht="15.75" customHeight="1" x14ac:dyDescent="0.25">
      <c r="A721" s="17" t="s">
        <v>89</v>
      </c>
      <c r="B721" s="67" t="s">
        <v>7271</v>
      </c>
      <c r="C721" s="72" t="s">
        <v>91</v>
      </c>
      <c r="D721" s="73" t="s">
        <v>7284</v>
      </c>
      <c r="E721" s="119" t="s">
        <v>6512</v>
      </c>
      <c r="F721" s="23" t="s">
        <v>8046</v>
      </c>
      <c r="G721" s="17" t="s">
        <v>8055</v>
      </c>
      <c r="H721" s="23" t="s">
        <v>8054</v>
      </c>
      <c r="I721" s="17" t="s">
        <v>6525</v>
      </c>
      <c r="J721" s="22">
        <v>1</v>
      </c>
      <c r="K721" s="20" t="s">
        <v>4508</v>
      </c>
      <c r="L721" s="20" t="s">
        <v>4538</v>
      </c>
      <c r="M721" s="16">
        <v>4.1260000000000003</v>
      </c>
      <c r="N721" s="17" t="s">
        <v>51</v>
      </c>
      <c r="O721" s="14">
        <v>641126</v>
      </c>
      <c r="P721" s="14">
        <v>262458.44</v>
      </c>
      <c r="Q721" s="14">
        <v>903584.44</v>
      </c>
      <c r="R721" s="27">
        <v>40948</v>
      </c>
      <c r="S721" s="27">
        <v>41090</v>
      </c>
      <c r="T721" s="14">
        <v>512900.8</v>
      </c>
      <c r="U721" s="17" t="s">
        <v>181</v>
      </c>
      <c r="V721" s="17" t="s">
        <v>246</v>
      </c>
    </row>
    <row r="722" spans="1:22" ht="15.75" customHeight="1" x14ac:dyDescent="0.25">
      <c r="A722" s="17" t="s">
        <v>89</v>
      </c>
      <c r="B722" s="67" t="s">
        <v>7271</v>
      </c>
      <c r="C722" s="72" t="s">
        <v>91</v>
      </c>
      <c r="D722" s="73" t="s">
        <v>7284</v>
      </c>
      <c r="E722" s="119" t="s">
        <v>6512</v>
      </c>
      <c r="F722" s="23" t="s">
        <v>8046</v>
      </c>
      <c r="G722" s="17" t="s">
        <v>3312</v>
      </c>
      <c r="H722" s="23" t="s">
        <v>8056</v>
      </c>
      <c r="I722" s="17" t="s">
        <v>6526</v>
      </c>
      <c r="J722" s="22">
        <v>1</v>
      </c>
      <c r="K722" s="20" t="s">
        <v>4511</v>
      </c>
      <c r="L722" s="20" t="s">
        <v>3148</v>
      </c>
      <c r="M722" s="16">
        <v>1</v>
      </c>
      <c r="N722" s="17" t="s">
        <v>76</v>
      </c>
      <c r="O722" s="14">
        <v>383028.8</v>
      </c>
      <c r="P722" s="14">
        <v>185324.2</v>
      </c>
      <c r="Q722" s="14">
        <v>568353</v>
      </c>
      <c r="R722" s="19">
        <v>40973</v>
      </c>
      <c r="S722" s="27">
        <v>41090</v>
      </c>
      <c r="T722" s="14">
        <v>306423.03999999998</v>
      </c>
      <c r="U722" s="17" t="s">
        <v>181</v>
      </c>
      <c r="V722" s="17" t="s">
        <v>40</v>
      </c>
    </row>
    <row r="723" spans="1:22" ht="15.75" customHeight="1" x14ac:dyDescent="0.25">
      <c r="A723" s="17" t="s">
        <v>89</v>
      </c>
      <c r="B723" s="67" t="s">
        <v>7271</v>
      </c>
      <c r="C723" s="72" t="s">
        <v>91</v>
      </c>
      <c r="D723" s="73" t="s">
        <v>7284</v>
      </c>
      <c r="E723" s="119" t="s">
        <v>6512</v>
      </c>
      <c r="F723" s="23" t="s">
        <v>8046</v>
      </c>
      <c r="G723" s="17" t="s">
        <v>6527</v>
      </c>
      <c r="H723" s="23" t="s">
        <v>8057</v>
      </c>
      <c r="I723" s="17" t="s">
        <v>3192</v>
      </c>
      <c r="J723" s="22">
        <v>1</v>
      </c>
      <c r="K723" s="20" t="s">
        <v>4511</v>
      </c>
      <c r="L723" s="20" t="s">
        <v>3192</v>
      </c>
      <c r="M723" s="16">
        <v>48</v>
      </c>
      <c r="N723" s="17" t="s">
        <v>38</v>
      </c>
      <c r="O723" s="14">
        <v>725242.54</v>
      </c>
      <c r="P723" s="14">
        <v>303257.46000000002</v>
      </c>
      <c r="Q723" s="14">
        <v>1028500</v>
      </c>
      <c r="R723" s="19">
        <v>40946</v>
      </c>
      <c r="S723" s="27">
        <v>41090</v>
      </c>
      <c r="T723" s="14">
        <v>519272.48</v>
      </c>
      <c r="U723" s="17" t="s">
        <v>181</v>
      </c>
      <c r="V723" s="17" t="s">
        <v>40</v>
      </c>
    </row>
    <row r="724" spans="1:22" ht="15.75" customHeight="1" x14ac:dyDescent="0.25">
      <c r="A724" s="17" t="s">
        <v>89</v>
      </c>
      <c r="B724" s="67" t="s">
        <v>7271</v>
      </c>
      <c r="C724" s="72" t="s">
        <v>91</v>
      </c>
      <c r="D724" s="73" t="s">
        <v>7284</v>
      </c>
      <c r="E724" s="119" t="s">
        <v>6512</v>
      </c>
      <c r="F724" s="23" t="s">
        <v>8046</v>
      </c>
      <c r="G724" s="17" t="s">
        <v>6528</v>
      </c>
      <c r="H724" s="23" t="s">
        <v>8058</v>
      </c>
      <c r="I724" s="17" t="s">
        <v>4010</v>
      </c>
      <c r="J724" s="22">
        <v>1</v>
      </c>
      <c r="K724" s="20" t="s">
        <v>4541</v>
      </c>
      <c r="L724" s="20" t="s">
        <v>4581</v>
      </c>
      <c r="M724" s="16">
        <v>459</v>
      </c>
      <c r="N724" s="17" t="s">
        <v>137</v>
      </c>
      <c r="O724" s="14">
        <v>592960.42000000004</v>
      </c>
      <c r="P724" s="14">
        <v>259023.58</v>
      </c>
      <c r="Q724" s="14">
        <v>851984</v>
      </c>
      <c r="R724" s="19">
        <v>40973</v>
      </c>
      <c r="S724" s="27">
        <v>41090</v>
      </c>
      <c r="T724" s="14">
        <v>474368.34</v>
      </c>
      <c r="U724" s="17" t="s">
        <v>181</v>
      </c>
      <c r="V724" s="17" t="s">
        <v>40</v>
      </c>
    </row>
    <row r="725" spans="1:22" ht="15.75" customHeight="1" x14ac:dyDescent="0.25">
      <c r="A725" s="17" t="s">
        <v>89</v>
      </c>
      <c r="B725" s="67" t="s">
        <v>7271</v>
      </c>
      <c r="C725" s="72" t="s">
        <v>91</v>
      </c>
      <c r="D725" s="73" t="s">
        <v>7284</v>
      </c>
      <c r="E725" s="119" t="s">
        <v>6512</v>
      </c>
      <c r="F725" s="23" t="s">
        <v>8046</v>
      </c>
      <c r="G725" s="17" t="s">
        <v>6529</v>
      </c>
      <c r="H725" s="23" t="s">
        <v>8059</v>
      </c>
      <c r="I725" s="17" t="s">
        <v>6530</v>
      </c>
      <c r="J725" s="22">
        <v>1</v>
      </c>
      <c r="K725" s="20" t="s">
        <v>4519</v>
      </c>
      <c r="L725" s="20" t="s">
        <v>4522</v>
      </c>
      <c r="M725" s="25"/>
      <c r="N725" s="17" t="s">
        <v>111</v>
      </c>
      <c r="O725" s="14">
        <v>191213.38</v>
      </c>
      <c r="P725" s="14">
        <v>250908.36</v>
      </c>
      <c r="Q725" s="14">
        <v>442121.74</v>
      </c>
      <c r="R725" s="19">
        <v>40959</v>
      </c>
      <c r="S725" s="27">
        <v>41090</v>
      </c>
      <c r="T725" s="14">
        <v>152970.70000000001</v>
      </c>
      <c r="U725" s="17" t="s">
        <v>181</v>
      </c>
      <c r="V725" s="17" t="s">
        <v>40</v>
      </c>
    </row>
    <row r="726" spans="1:22" ht="15.75" customHeight="1" x14ac:dyDescent="0.25">
      <c r="A726" s="17" t="s">
        <v>4474</v>
      </c>
      <c r="B726" s="23" t="s">
        <v>7267</v>
      </c>
      <c r="C726" s="70" t="s">
        <v>2879</v>
      </c>
      <c r="D726" s="71" t="s">
        <v>7285</v>
      </c>
      <c r="E726" s="17" t="s">
        <v>3696</v>
      </c>
      <c r="F726" s="23" t="s">
        <v>8060</v>
      </c>
      <c r="G726" s="17" t="s">
        <v>3993</v>
      </c>
      <c r="H726" s="23" t="s">
        <v>8062</v>
      </c>
      <c r="I726" s="17" t="s">
        <v>4276</v>
      </c>
      <c r="J726" s="22">
        <v>1</v>
      </c>
      <c r="K726" s="20" t="s">
        <v>4508</v>
      </c>
      <c r="L726" s="20" t="s">
        <v>4183</v>
      </c>
      <c r="M726" s="16">
        <v>0.3</v>
      </c>
      <c r="N726" s="17" t="s">
        <v>51</v>
      </c>
      <c r="O726" s="14">
        <v>755000</v>
      </c>
      <c r="P726" s="14">
        <v>151000</v>
      </c>
      <c r="Q726" s="14">
        <v>906000</v>
      </c>
      <c r="R726" s="19">
        <v>40987</v>
      </c>
      <c r="S726" s="27">
        <v>41090</v>
      </c>
      <c r="T726" s="14">
        <v>604000</v>
      </c>
      <c r="U726" s="17" t="s">
        <v>181</v>
      </c>
      <c r="V726" s="17" t="s">
        <v>40</v>
      </c>
    </row>
    <row r="727" spans="1:22" ht="15.75" customHeight="1" x14ac:dyDescent="0.25">
      <c r="A727" s="17" t="s">
        <v>4474</v>
      </c>
      <c r="B727" s="23" t="s">
        <v>7267</v>
      </c>
      <c r="C727" s="17" t="s">
        <v>2879</v>
      </c>
      <c r="D727" s="23" t="s">
        <v>7285</v>
      </c>
      <c r="E727" s="17" t="s">
        <v>3696</v>
      </c>
      <c r="F727" s="23" t="s">
        <v>8060</v>
      </c>
      <c r="G727" s="17" t="s">
        <v>3703</v>
      </c>
      <c r="H727" s="23" t="s">
        <v>8063</v>
      </c>
      <c r="I727" s="17" t="s">
        <v>4276</v>
      </c>
      <c r="J727" s="22">
        <v>1</v>
      </c>
      <c r="K727" s="20" t="s">
        <v>4508</v>
      </c>
      <c r="L727" s="20" t="s">
        <v>4183</v>
      </c>
      <c r="M727" s="16">
        <v>0.3</v>
      </c>
      <c r="N727" s="17" t="s">
        <v>51</v>
      </c>
      <c r="O727" s="14">
        <v>700000</v>
      </c>
      <c r="P727" s="14">
        <v>175000</v>
      </c>
      <c r="Q727" s="14">
        <v>875000</v>
      </c>
      <c r="R727" s="27">
        <v>40998</v>
      </c>
      <c r="S727" s="27">
        <v>41059</v>
      </c>
      <c r="T727" s="14">
        <v>560000</v>
      </c>
      <c r="U727" s="17" t="s">
        <v>181</v>
      </c>
      <c r="V727" s="17" t="s">
        <v>40</v>
      </c>
    </row>
    <row r="728" spans="1:22" ht="15.75" customHeight="1" x14ac:dyDescent="0.25">
      <c r="A728" s="17" t="s">
        <v>4474</v>
      </c>
      <c r="B728" s="23" t="s">
        <v>7267</v>
      </c>
      <c r="C728" s="17" t="s">
        <v>2879</v>
      </c>
      <c r="D728" s="23" t="s">
        <v>7285</v>
      </c>
      <c r="E728" s="17" t="s">
        <v>3696</v>
      </c>
      <c r="F728" s="23" t="s">
        <v>8060</v>
      </c>
      <c r="G728" s="17" t="s">
        <v>6293</v>
      </c>
      <c r="H728" s="23" t="s">
        <v>8064</v>
      </c>
      <c r="I728" s="17" t="s">
        <v>6294</v>
      </c>
      <c r="J728" s="22">
        <v>1</v>
      </c>
      <c r="K728" s="20" t="s">
        <v>4508</v>
      </c>
      <c r="L728" s="20" t="s">
        <v>4183</v>
      </c>
      <c r="M728" s="16">
        <v>0.41399999999999998</v>
      </c>
      <c r="N728" s="17" t="s">
        <v>51</v>
      </c>
      <c r="O728" s="14">
        <v>2411200</v>
      </c>
      <c r="P728" s="14">
        <v>602800</v>
      </c>
      <c r="Q728" s="14">
        <v>3014000</v>
      </c>
      <c r="R728" s="27">
        <v>40981</v>
      </c>
      <c r="S728" s="27">
        <v>41059</v>
      </c>
      <c r="T728" s="14">
        <v>1928960</v>
      </c>
      <c r="U728" s="17" t="s">
        <v>181</v>
      </c>
      <c r="V728" s="17" t="s">
        <v>40</v>
      </c>
    </row>
    <row r="729" spans="1:22" ht="15.75" customHeight="1" x14ac:dyDescent="0.25">
      <c r="A729" s="17" t="s">
        <v>4474</v>
      </c>
      <c r="B729" s="23" t="s">
        <v>7267</v>
      </c>
      <c r="C729" s="17" t="s">
        <v>2879</v>
      </c>
      <c r="D729" s="23" t="s">
        <v>7285</v>
      </c>
      <c r="E729" s="17" t="s">
        <v>3696</v>
      </c>
      <c r="F729" s="23" t="s">
        <v>8060</v>
      </c>
      <c r="G729" s="17" t="s">
        <v>1116</v>
      </c>
      <c r="H729" s="23" t="s">
        <v>8065</v>
      </c>
      <c r="I729" s="17" t="s">
        <v>6295</v>
      </c>
      <c r="J729" s="22">
        <v>1</v>
      </c>
      <c r="K729" s="20" t="s">
        <v>4508</v>
      </c>
      <c r="L729" s="20" t="s">
        <v>4183</v>
      </c>
      <c r="M729" s="16">
        <v>1.2</v>
      </c>
      <c r="N729" s="17" t="s">
        <v>51</v>
      </c>
      <c r="O729" s="14">
        <v>1826667</v>
      </c>
      <c r="P729" s="14">
        <v>365333</v>
      </c>
      <c r="Q729" s="14">
        <v>2192000</v>
      </c>
      <c r="R729" s="19">
        <v>40981</v>
      </c>
      <c r="S729" s="27">
        <v>41090</v>
      </c>
      <c r="T729" s="14">
        <v>1465713</v>
      </c>
      <c r="U729" s="17" t="s">
        <v>181</v>
      </c>
      <c r="V729" s="17" t="s">
        <v>40</v>
      </c>
    </row>
    <row r="730" spans="1:22" ht="15.75" customHeight="1" x14ac:dyDescent="0.25">
      <c r="A730" s="17" t="s">
        <v>4474</v>
      </c>
      <c r="B730" s="23" t="s">
        <v>7267</v>
      </c>
      <c r="C730" s="17" t="s">
        <v>2879</v>
      </c>
      <c r="D730" s="23" t="s">
        <v>7285</v>
      </c>
      <c r="E730" s="17" t="s">
        <v>3696</v>
      </c>
      <c r="F730" s="23" t="s">
        <v>8060</v>
      </c>
      <c r="G730" s="17" t="s">
        <v>3697</v>
      </c>
      <c r="H730" s="23" t="s">
        <v>8066</v>
      </c>
      <c r="I730" s="17" t="s">
        <v>2661</v>
      </c>
      <c r="J730" s="22">
        <v>1</v>
      </c>
      <c r="K730" s="20" t="s">
        <v>4508</v>
      </c>
      <c r="L730" s="20" t="s">
        <v>4183</v>
      </c>
      <c r="M730" s="16">
        <v>1.28</v>
      </c>
      <c r="N730" s="17" t="s">
        <v>51</v>
      </c>
      <c r="O730" s="14">
        <v>2123200</v>
      </c>
      <c r="P730" s="14">
        <v>530800</v>
      </c>
      <c r="Q730" s="14">
        <v>2654000</v>
      </c>
      <c r="R730" s="19">
        <v>40982</v>
      </c>
      <c r="S730" s="27">
        <v>41090</v>
      </c>
      <c r="T730" s="14">
        <v>1698560</v>
      </c>
      <c r="U730" s="17" t="s">
        <v>181</v>
      </c>
      <c r="V730" s="17" t="s">
        <v>40</v>
      </c>
    </row>
    <row r="731" spans="1:22" ht="15.75" customHeight="1" x14ac:dyDescent="0.25">
      <c r="A731" s="17" t="s">
        <v>4474</v>
      </c>
      <c r="B731" s="23" t="s">
        <v>7267</v>
      </c>
      <c r="C731" s="17" t="s">
        <v>2879</v>
      </c>
      <c r="D731" s="23" t="s">
        <v>7285</v>
      </c>
      <c r="E731" s="17" t="s">
        <v>3696</v>
      </c>
      <c r="F731" s="23" t="s">
        <v>8060</v>
      </c>
      <c r="G731" s="17" t="s">
        <v>807</v>
      </c>
      <c r="H731" s="23" t="s">
        <v>8067</v>
      </c>
      <c r="I731" s="17" t="s">
        <v>5925</v>
      </c>
      <c r="J731" s="22">
        <v>1</v>
      </c>
      <c r="K731" s="20" t="s">
        <v>4519</v>
      </c>
      <c r="L731" s="22" t="s">
        <v>4525</v>
      </c>
      <c r="M731" s="16">
        <v>1</v>
      </c>
      <c r="N731" s="17" t="s">
        <v>38</v>
      </c>
      <c r="O731" s="14">
        <v>700000</v>
      </c>
      <c r="P731" s="14">
        <v>175000</v>
      </c>
      <c r="Q731" s="14">
        <v>875000</v>
      </c>
      <c r="R731" s="19">
        <v>40987</v>
      </c>
      <c r="S731" s="27">
        <v>41059</v>
      </c>
      <c r="T731" s="14">
        <v>560000</v>
      </c>
      <c r="U731" s="17" t="s">
        <v>181</v>
      </c>
      <c r="V731" s="17" t="s">
        <v>40</v>
      </c>
    </row>
    <row r="732" spans="1:22" ht="15.75" customHeight="1" x14ac:dyDescent="0.25">
      <c r="A732" s="17" t="s">
        <v>4474</v>
      </c>
      <c r="B732" s="23" t="s">
        <v>7267</v>
      </c>
      <c r="C732" s="17" t="s">
        <v>2879</v>
      </c>
      <c r="D732" s="23" t="s">
        <v>7285</v>
      </c>
      <c r="E732" s="17" t="s">
        <v>3696</v>
      </c>
      <c r="F732" s="23" t="s">
        <v>8060</v>
      </c>
      <c r="G732" s="17" t="s">
        <v>3485</v>
      </c>
      <c r="H732" s="23" t="s">
        <v>8068</v>
      </c>
      <c r="I732" s="17" t="s">
        <v>4276</v>
      </c>
      <c r="J732" s="22">
        <v>1</v>
      </c>
      <c r="K732" s="20" t="s">
        <v>4508</v>
      </c>
      <c r="L732" s="20" t="s">
        <v>4183</v>
      </c>
      <c r="M732" s="16">
        <v>0.3</v>
      </c>
      <c r="N732" s="17" t="s">
        <v>51</v>
      </c>
      <c r="O732" s="14">
        <v>729600</v>
      </c>
      <c r="P732" s="14">
        <v>182400</v>
      </c>
      <c r="Q732" s="14">
        <v>912000</v>
      </c>
      <c r="R732" s="19">
        <v>40988</v>
      </c>
      <c r="S732" s="27">
        <v>41059</v>
      </c>
      <c r="T732" s="14">
        <v>583680</v>
      </c>
      <c r="U732" s="17" t="s">
        <v>181</v>
      </c>
      <c r="V732" s="17" t="s">
        <v>40</v>
      </c>
    </row>
    <row r="733" spans="1:22" ht="15.75" customHeight="1" x14ac:dyDescent="0.25">
      <c r="A733" s="17" t="s">
        <v>4474</v>
      </c>
      <c r="B733" s="23" t="s">
        <v>7267</v>
      </c>
      <c r="C733" s="17" t="s">
        <v>2879</v>
      </c>
      <c r="D733" s="23" t="s">
        <v>7285</v>
      </c>
      <c r="E733" s="17" t="s">
        <v>3696</v>
      </c>
      <c r="F733" s="23" t="s">
        <v>8060</v>
      </c>
      <c r="G733" s="17" t="s">
        <v>904</v>
      </c>
      <c r="H733" s="23" t="s">
        <v>8069</v>
      </c>
      <c r="I733" s="17" t="s">
        <v>4276</v>
      </c>
      <c r="J733" s="22">
        <v>1</v>
      </c>
      <c r="K733" s="20" t="s">
        <v>4508</v>
      </c>
      <c r="L733" s="20" t="s">
        <v>4183</v>
      </c>
      <c r="M733" s="16">
        <v>0.3</v>
      </c>
      <c r="N733" s="17" t="s">
        <v>51</v>
      </c>
      <c r="O733" s="14">
        <v>700000</v>
      </c>
      <c r="P733" s="14">
        <v>175000</v>
      </c>
      <c r="Q733" s="14">
        <v>875000</v>
      </c>
      <c r="R733" s="27">
        <v>40996</v>
      </c>
      <c r="S733" s="27">
        <v>41090</v>
      </c>
      <c r="T733" s="14">
        <v>523466.4</v>
      </c>
      <c r="U733" s="17" t="s">
        <v>181</v>
      </c>
      <c r="V733" s="17" t="s">
        <v>40</v>
      </c>
    </row>
    <row r="734" spans="1:22" ht="15.75" customHeight="1" x14ac:dyDescent="0.25">
      <c r="A734" s="17" t="s">
        <v>4474</v>
      </c>
      <c r="B734" s="23" t="s">
        <v>7267</v>
      </c>
      <c r="C734" s="17" t="s">
        <v>2879</v>
      </c>
      <c r="D734" s="23" t="s">
        <v>7285</v>
      </c>
      <c r="E734" s="17" t="s">
        <v>1060</v>
      </c>
      <c r="F734" s="23" t="s">
        <v>8061</v>
      </c>
      <c r="G734" s="17" t="s">
        <v>238</v>
      </c>
      <c r="H734" s="23" t="s">
        <v>8070</v>
      </c>
      <c r="I734" s="17" t="s">
        <v>2495</v>
      </c>
      <c r="J734" s="22">
        <v>1</v>
      </c>
      <c r="K734" s="20" t="s">
        <v>4541</v>
      </c>
      <c r="L734" s="20" t="s">
        <v>3370</v>
      </c>
      <c r="M734" s="16">
        <v>60</v>
      </c>
      <c r="N734" s="17" t="s">
        <v>137</v>
      </c>
      <c r="O734" s="14">
        <v>587563.32999999996</v>
      </c>
      <c r="P734" s="14">
        <v>1354436.67</v>
      </c>
      <c r="Q734" s="14">
        <v>1942000</v>
      </c>
      <c r="R734" s="19">
        <v>41047</v>
      </c>
      <c r="S734" s="18"/>
      <c r="T734" s="14">
        <v>469758.16</v>
      </c>
      <c r="U734" s="17" t="s">
        <v>181</v>
      </c>
      <c r="V734" s="17" t="s">
        <v>246</v>
      </c>
    </row>
    <row r="735" spans="1:22" ht="15.75" customHeight="1" x14ac:dyDescent="0.25">
      <c r="A735" s="17" t="s">
        <v>4474</v>
      </c>
      <c r="B735" s="23" t="s">
        <v>7267</v>
      </c>
      <c r="C735" s="17" t="s">
        <v>2879</v>
      </c>
      <c r="D735" s="23" t="s">
        <v>7285</v>
      </c>
      <c r="E735" s="17" t="s">
        <v>1060</v>
      </c>
      <c r="F735" s="23" t="s">
        <v>8061</v>
      </c>
      <c r="G735" s="17" t="s">
        <v>212</v>
      </c>
      <c r="H735" s="23" t="s">
        <v>8071</v>
      </c>
      <c r="I735" s="17" t="s">
        <v>320</v>
      </c>
      <c r="J735" s="22">
        <v>1</v>
      </c>
      <c r="K735" s="20" t="s">
        <v>4511</v>
      </c>
      <c r="L735" s="20" t="s">
        <v>3148</v>
      </c>
      <c r="M735" s="16">
        <v>1</v>
      </c>
      <c r="N735" s="17" t="s">
        <v>76</v>
      </c>
      <c r="O735" s="14">
        <v>500816.67</v>
      </c>
      <c r="P735" s="14">
        <v>357183.33</v>
      </c>
      <c r="Q735" s="14">
        <v>858000</v>
      </c>
      <c r="R735" s="19">
        <v>41039</v>
      </c>
      <c r="S735" s="18"/>
      <c r="T735" s="14">
        <v>400653.34</v>
      </c>
      <c r="U735" s="17" t="s">
        <v>181</v>
      </c>
      <c r="V735" s="17" t="s">
        <v>246</v>
      </c>
    </row>
    <row r="736" spans="1:22" ht="15.75" customHeight="1" x14ac:dyDescent="0.25">
      <c r="A736" s="17" t="s">
        <v>4474</v>
      </c>
      <c r="B736" s="23" t="s">
        <v>7267</v>
      </c>
      <c r="C736" s="17" t="s">
        <v>2879</v>
      </c>
      <c r="D736" s="23" t="s">
        <v>7285</v>
      </c>
      <c r="E736" s="17" t="s">
        <v>1060</v>
      </c>
      <c r="F736" s="23" t="s">
        <v>8061</v>
      </c>
      <c r="G736" s="17" t="s">
        <v>6650</v>
      </c>
      <c r="H736" s="23" t="s">
        <v>8072</v>
      </c>
      <c r="I736" s="17" t="s">
        <v>320</v>
      </c>
      <c r="J736" s="22">
        <v>1</v>
      </c>
      <c r="K736" s="20" t="s">
        <v>4511</v>
      </c>
      <c r="L736" s="20" t="s">
        <v>3148</v>
      </c>
      <c r="M736" s="16">
        <v>1</v>
      </c>
      <c r="N736" s="17" t="s">
        <v>76</v>
      </c>
      <c r="O736" s="14">
        <v>513225.53</v>
      </c>
      <c r="P736" s="14">
        <v>346774.47</v>
      </c>
      <c r="Q736" s="14">
        <v>860000</v>
      </c>
      <c r="R736" s="27">
        <v>41053</v>
      </c>
      <c r="S736" s="18"/>
      <c r="T736" s="14">
        <v>410244.42</v>
      </c>
      <c r="U736" s="17" t="s">
        <v>181</v>
      </c>
      <c r="V736" s="17" t="s">
        <v>246</v>
      </c>
    </row>
    <row r="737" spans="1:22" ht="15.75" customHeight="1" x14ac:dyDescent="0.25">
      <c r="A737" s="17" t="s">
        <v>4474</v>
      </c>
      <c r="B737" s="23" t="s">
        <v>7267</v>
      </c>
      <c r="C737" s="17" t="s">
        <v>2879</v>
      </c>
      <c r="D737" s="23" t="s">
        <v>7285</v>
      </c>
      <c r="E737" s="17" t="s">
        <v>1060</v>
      </c>
      <c r="F737" s="23" t="s">
        <v>8061</v>
      </c>
      <c r="G737" s="17" t="s">
        <v>3166</v>
      </c>
      <c r="H737" s="23" t="s">
        <v>8073</v>
      </c>
      <c r="I737" s="17" t="s">
        <v>2971</v>
      </c>
      <c r="J737" s="22">
        <v>1</v>
      </c>
      <c r="K737" s="20" t="s">
        <v>4511</v>
      </c>
      <c r="L737" s="20" t="s">
        <v>3148</v>
      </c>
      <c r="M737" s="16">
        <v>1</v>
      </c>
      <c r="N737" s="17" t="s">
        <v>76</v>
      </c>
      <c r="O737" s="14">
        <v>326833.33</v>
      </c>
      <c r="P737" s="14">
        <v>587166.67000000004</v>
      </c>
      <c r="Q737" s="14">
        <v>914000</v>
      </c>
      <c r="R737" s="19">
        <v>41045</v>
      </c>
      <c r="S737" s="18"/>
      <c r="T737" s="14">
        <v>261466.66</v>
      </c>
      <c r="U737" s="17" t="s">
        <v>181</v>
      </c>
      <c r="V737" s="17" t="s">
        <v>246</v>
      </c>
    </row>
    <row r="738" spans="1:22" ht="15.75" customHeight="1" x14ac:dyDescent="0.25">
      <c r="A738" s="17" t="s">
        <v>4474</v>
      </c>
      <c r="B738" s="23" t="s">
        <v>7267</v>
      </c>
      <c r="C738" s="17" t="s">
        <v>2879</v>
      </c>
      <c r="D738" s="23" t="s">
        <v>7285</v>
      </c>
      <c r="E738" s="17" t="s">
        <v>1060</v>
      </c>
      <c r="F738" s="23" t="s">
        <v>8061</v>
      </c>
      <c r="G738" s="17" t="s">
        <v>6651</v>
      </c>
      <c r="H738" s="23" t="s">
        <v>8074</v>
      </c>
      <c r="I738" s="17" t="s">
        <v>6652</v>
      </c>
      <c r="J738" s="22">
        <v>1</v>
      </c>
      <c r="K738" s="20" t="s">
        <v>4519</v>
      </c>
      <c r="L738" s="20" t="s">
        <v>4522</v>
      </c>
      <c r="M738" s="25"/>
      <c r="N738" s="17" t="s">
        <v>111</v>
      </c>
      <c r="O738" s="14">
        <v>498333.33</v>
      </c>
      <c r="P738" s="14">
        <v>429666.67</v>
      </c>
      <c r="Q738" s="14">
        <v>928000</v>
      </c>
      <c r="R738" s="19">
        <v>41055</v>
      </c>
      <c r="S738" s="18"/>
      <c r="T738" s="14">
        <v>398666.66</v>
      </c>
      <c r="U738" s="17" t="s">
        <v>181</v>
      </c>
      <c r="V738" s="17" t="s">
        <v>246</v>
      </c>
    </row>
    <row r="739" spans="1:22" ht="15.75" customHeight="1" x14ac:dyDescent="0.25">
      <c r="A739" s="17" t="s">
        <v>4474</v>
      </c>
      <c r="B739" s="23" t="s">
        <v>7267</v>
      </c>
      <c r="C739" s="17" t="s">
        <v>2879</v>
      </c>
      <c r="D739" s="23" t="s">
        <v>7285</v>
      </c>
      <c r="E739" s="17" t="s">
        <v>1060</v>
      </c>
      <c r="F739" s="23" t="s">
        <v>8061</v>
      </c>
      <c r="G739" s="17" t="s">
        <v>3042</v>
      </c>
      <c r="H739" s="23" t="s">
        <v>8075</v>
      </c>
      <c r="I739" s="17" t="s">
        <v>42</v>
      </c>
      <c r="J739" s="22">
        <v>1</v>
      </c>
      <c r="K739" s="20" t="s">
        <v>4511</v>
      </c>
      <c r="L739" s="20" t="s">
        <v>3192</v>
      </c>
      <c r="M739" s="16">
        <v>48</v>
      </c>
      <c r="N739" s="17" t="s">
        <v>38</v>
      </c>
      <c r="O739" s="14">
        <v>308348.58</v>
      </c>
      <c r="P739" s="14">
        <v>333651.42</v>
      </c>
      <c r="Q739" s="14">
        <v>642000</v>
      </c>
      <c r="R739" s="27">
        <v>41057</v>
      </c>
      <c r="S739" s="18"/>
      <c r="T739" s="14">
        <v>246678.86</v>
      </c>
      <c r="U739" s="17" t="s">
        <v>181</v>
      </c>
      <c r="V739" s="17" t="s">
        <v>246</v>
      </c>
    </row>
    <row r="740" spans="1:22" ht="15.75" customHeight="1" x14ac:dyDescent="0.25">
      <c r="A740" s="17" t="s">
        <v>4474</v>
      </c>
      <c r="B740" s="23" t="s">
        <v>7267</v>
      </c>
      <c r="C740" s="17" t="s">
        <v>2879</v>
      </c>
      <c r="D740" s="23" t="s">
        <v>7285</v>
      </c>
      <c r="E740" s="17" t="s">
        <v>1060</v>
      </c>
      <c r="F740" s="23" t="s">
        <v>8061</v>
      </c>
      <c r="G740" s="17" t="s">
        <v>3044</v>
      </c>
      <c r="H740" s="23" t="s">
        <v>8076</v>
      </c>
      <c r="I740" s="17" t="s">
        <v>2104</v>
      </c>
      <c r="J740" s="22">
        <v>1</v>
      </c>
      <c r="K740" s="20" t="s">
        <v>4511</v>
      </c>
      <c r="L740" s="20" t="s">
        <v>4577</v>
      </c>
      <c r="M740" s="16">
        <v>126</v>
      </c>
      <c r="N740" s="17" t="s">
        <v>28</v>
      </c>
      <c r="O740" s="14">
        <v>673333.33</v>
      </c>
      <c r="P740" s="14">
        <v>553666.67000000004</v>
      </c>
      <c r="Q740" s="14">
        <v>1227000</v>
      </c>
      <c r="R740" s="27">
        <v>41065</v>
      </c>
      <c r="S740" s="18"/>
      <c r="T740" s="14">
        <v>510958.95</v>
      </c>
      <c r="U740" s="17" t="s">
        <v>181</v>
      </c>
      <c r="V740" s="17" t="s">
        <v>246</v>
      </c>
    </row>
    <row r="741" spans="1:22" ht="15.75" customHeight="1" x14ac:dyDescent="0.25">
      <c r="A741" s="17" t="s">
        <v>4474</v>
      </c>
      <c r="B741" s="23" t="s">
        <v>7267</v>
      </c>
      <c r="C741" s="17" t="s">
        <v>2879</v>
      </c>
      <c r="D741" s="23" t="s">
        <v>7285</v>
      </c>
      <c r="E741" s="17" t="s">
        <v>1060</v>
      </c>
      <c r="F741" s="23" t="s">
        <v>8061</v>
      </c>
      <c r="G741" s="17" t="s">
        <v>3169</v>
      </c>
      <c r="H741" s="23" t="s">
        <v>8077</v>
      </c>
      <c r="I741" s="17" t="s">
        <v>2253</v>
      </c>
      <c r="J741" s="22">
        <v>1</v>
      </c>
      <c r="K741" s="20" t="s">
        <v>4508</v>
      </c>
      <c r="L741" s="20" t="s">
        <v>4183</v>
      </c>
      <c r="M741" s="16">
        <v>0.8</v>
      </c>
      <c r="N741" s="17" t="s">
        <v>51</v>
      </c>
      <c r="O741" s="14">
        <v>636666.67000000004</v>
      </c>
      <c r="P741" s="14">
        <v>644333.32999999996</v>
      </c>
      <c r="Q741" s="14">
        <v>1281000</v>
      </c>
      <c r="R741" s="18"/>
      <c r="S741" s="18"/>
      <c r="T741" s="14">
        <v>509333.34</v>
      </c>
      <c r="U741" s="17" t="s">
        <v>181</v>
      </c>
      <c r="V741" s="17" t="s">
        <v>246</v>
      </c>
    </row>
    <row r="742" spans="1:22" ht="15.75" customHeight="1" x14ac:dyDescent="0.25">
      <c r="A742" s="17" t="s">
        <v>4474</v>
      </c>
      <c r="B742" s="23" t="s">
        <v>7267</v>
      </c>
      <c r="C742" s="17" t="s">
        <v>2879</v>
      </c>
      <c r="D742" s="23" t="s">
        <v>7285</v>
      </c>
      <c r="E742" s="17" t="s">
        <v>1060</v>
      </c>
      <c r="F742" s="23" t="s">
        <v>8061</v>
      </c>
      <c r="G742" s="17" t="s">
        <v>3907</v>
      </c>
      <c r="H742" s="23" t="s">
        <v>8078</v>
      </c>
      <c r="I742" s="17" t="s">
        <v>42</v>
      </c>
      <c r="J742" s="22">
        <v>1</v>
      </c>
      <c r="K742" s="20" t="s">
        <v>4511</v>
      </c>
      <c r="L742" s="20" t="s">
        <v>3192</v>
      </c>
      <c r="M742" s="16">
        <v>48</v>
      </c>
      <c r="N742" s="17" t="s">
        <v>38</v>
      </c>
      <c r="O742" s="14">
        <v>589091.67000000004</v>
      </c>
      <c r="P742" s="14">
        <v>169508.33</v>
      </c>
      <c r="Q742" s="14">
        <v>758600</v>
      </c>
      <c r="R742" s="27">
        <v>41045</v>
      </c>
      <c r="S742" s="27">
        <v>41105</v>
      </c>
      <c r="T742" s="14">
        <v>471273.34</v>
      </c>
      <c r="U742" s="17" t="s">
        <v>181</v>
      </c>
      <c r="V742" s="17" t="s">
        <v>40</v>
      </c>
    </row>
    <row r="743" spans="1:22" ht="15.75" customHeight="1" x14ac:dyDescent="0.25">
      <c r="A743" s="17" t="s">
        <v>4474</v>
      </c>
      <c r="B743" s="23" t="s">
        <v>7267</v>
      </c>
      <c r="C743" s="17" t="s">
        <v>2879</v>
      </c>
      <c r="D743" s="23" t="s">
        <v>7285</v>
      </c>
      <c r="E743" s="17" t="s">
        <v>1060</v>
      </c>
      <c r="F743" s="23" t="s">
        <v>8061</v>
      </c>
      <c r="G743" s="17" t="s">
        <v>3043</v>
      </c>
      <c r="H743" s="23" t="s">
        <v>8079</v>
      </c>
      <c r="I743" s="17" t="s">
        <v>586</v>
      </c>
      <c r="J743" s="22">
        <v>1</v>
      </c>
      <c r="K743" s="20" t="s">
        <v>4519</v>
      </c>
      <c r="L743" s="20" t="s">
        <v>7264</v>
      </c>
      <c r="M743" s="16">
        <v>228</v>
      </c>
      <c r="N743" s="17" t="s">
        <v>38</v>
      </c>
      <c r="O743" s="14">
        <v>315787.56</v>
      </c>
      <c r="P743" s="14">
        <v>561212.43999999994</v>
      </c>
      <c r="Q743" s="14">
        <v>877000</v>
      </c>
      <c r="R743" s="27">
        <v>41053</v>
      </c>
      <c r="S743" s="18"/>
      <c r="T743" s="14">
        <v>252630.05</v>
      </c>
      <c r="U743" s="17" t="s">
        <v>181</v>
      </c>
      <c r="V743" s="17" t="s">
        <v>246</v>
      </c>
    </row>
    <row r="744" spans="1:22" ht="15.75" customHeight="1" x14ac:dyDescent="0.25">
      <c r="A744" s="17" t="s">
        <v>4474</v>
      </c>
      <c r="B744" s="23" t="s">
        <v>7267</v>
      </c>
      <c r="C744" s="17" t="s">
        <v>2877</v>
      </c>
      <c r="D744" s="23" t="s">
        <v>7286</v>
      </c>
      <c r="E744" s="17" t="s">
        <v>3684</v>
      </c>
      <c r="F744" s="23" t="s">
        <v>8080</v>
      </c>
      <c r="G744" s="17" t="s">
        <v>607</v>
      </c>
      <c r="H744" s="23" t="s">
        <v>8083</v>
      </c>
      <c r="I744" s="17" t="s">
        <v>1379</v>
      </c>
      <c r="J744" s="22">
        <v>1</v>
      </c>
      <c r="K744" s="20" t="s">
        <v>4541</v>
      </c>
      <c r="L744" s="20" t="s">
        <v>4581</v>
      </c>
      <c r="M744" s="16">
        <v>973</v>
      </c>
      <c r="N744" s="17" t="s">
        <v>137</v>
      </c>
      <c r="O744" s="14">
        <v>2744080.26</v>
      </c>
      <c r="P744" s="14">
        <v>755919.74</v>
      </c>
      <c r="Q744" s="14">
        <v>3500000</v>
      </c>
      <c r="R744" s="18"/>
      <c r="S744" s="18"/>
      <c r="T744" s="14">
        <v>2195264.2000000002</v>
      </c>
      <c r="U744" s="17" t="s">
        <v>181</v>
      </c>
      <c r="V744" s="17" t="s">
        <v>31</v>
      </c>
    </row>
    <row r="745" spans="1:22" ht="15.75" customHeight="1" x14ac:dyDescent="0.25">
      <c r="A745" s="17" t="s">
        <v>4474</v>
      </c>
      <c r="B745" s="23" t="s">
        <v>7267</v>
      </c>
      <c r="C745" s="17" t="s">
        <v>2877</v>
      </c>
      <c r="D745" s="23" t="s">
        <v>7286</v>
      </c>
      <c r="E745" s="17" t="s">
        <v>3684</v>
      </c>
      <c r="F745" s="23" t="s">
        <v>8080</v>
      </c>
      <c r="G745" s="17" t="s">
        <v>3688</v>
      </c>
      <c r="H745" s="23" t="s">
        <v>8084</v>
      </c>
      <c r="I745" s="17" t="s">
        <v>6584</v>
      </c>
      <c r="J745" s="22">
        <v>1</v>
      </c>
      <c r="K745" s="20" t="s">
        <v>4519</v>
      </c>
      <c r="L745" s="22" t="s">
        <v>4525</v>
      </c>
      <c r="M745" s="16">
        <v>126</v>
      </c>
      <c r="N745" s="17" t="s">
        <v>38</v>
      </c>
      <c r="O745" s="14">
        <v>782930.59</v>
      </c>
      <c r="P745" s="14">
        <v>179219.41</v>
      </c>
      <c r="Q745" s="14">
        <v>962150</v>
      </c>
      <c r="R745" s="19">
        <v>41034</v>
      </c>
      <c r="S745" s="27">
        <v>41090</v>
      </c>
      <c r="T745" s="14">
        <v>582228.99</v>
      </c>
      <c r="U745" s="17" t="s">
        <v>181</v>
      </c>
      <c r="V745" s="17" t="s">
        <v>40</v>
      </c>
    </row>
    <row r="746" spans="1:22" ht="15.75" customHeight="1" x14ac:dyDescent="0.25">
      <c r="A746" s="17" t="s">
        <v>4474</v>
      </c>
      <c r="B746" s="23" t="s">
        <v>7267</v>
      </c>
      <c r="C746" s="17" t="s">
        <v>2877</v>
      </c>
      <c r="D746" s="23" t="s">
        <v>7286</v>
      </c>
      <c r="E746" s="17" t="s">
        <v>3684</v>
      </c>
      <c r="F746" s="23" t="s">
        <v>8080</v>
      </c>
      <c r="G746" s="17" t="s">
        <v>907</v>
      </c>
      <c r="H746" s="23" t="s">
        <v>8085</v>
      </c>
      <c r="I746" s="17" t="s">
        <v>320</v>
      </c>
      <c r="J746" s="22">
        <v>1</v>
      </c>
      <c r="K746" s="20" t="s">
        <v>4511</v>
      </c>
      <c r="L746" s="20" t="s">
        <v>3148</v>
      </c>
      <c r="M746" s="16">
        <v>1</v>
      </c>
      <c r="N746" s="17" t="s">
        <v>76</v>
      </c>
      <c r="O746" s="14">
        <v>3375659.24</v>
      </c>
      <c r="P746" s="14">
        <v>914340.76</v>
      </c>
      <c r="Q746" s="14">
        <v>4290000</v>
      </c>
      <c r="R746" s="18"/>
      <c r="S746" s="18"/>
      <c r="T746" s="14">
        <v>0</v>
      </c>
      <c r="U746" s="17" t="s">
        <v>29</v>
      </c>
      <c r="V746" s="17" t="s">
        <v>31</v>
      </c>
    </row>
    <row r="747" spans="1:22" ht="15.75" customHeight="1" x14ac:dyDescent="0.25">
      <c r="A747" s="17" t="s">
        <v>4474</v>
      </c>
      <c r="B747" s="23" t="s">
        <v>7267</v>
      </c>
      <c r="C747" s="17" t="s">
        <v>2877</v>
      </c>
      <c r="D747" s="23" t="s">
        <v>7286</v>
      </c>
      <c r="E747" s="17" t="s">
        <v>3684</v>
      </c>
      <c r="F747" s="23" t="s">
        <v>8080</v>
      </c>
      <c r="G747" s="17" t="s">
        <v>4168</v>
      </c>
      <c r="H747" s="23" t="s">
        <v>8086</v>
      </c>
      <c r="I747" s="17" t="s">
        <v>2661</v>
      </c>
      <c r="J747" s="22">
        <v>1</v>
      </c>
      <c r="K747" s="20" t="s">
        <v>4508</v>
      </c>
      <c r="L747" s="20" t="s">
        <v>4183</v>
      </c>
      <c r="M747" s="16">
        <v>0.435</v>
      </c>
      <c r="N747" s="17" t="s">
        <v>51</v>
      </c>
      <c r="O747" s="14">
        <v>1403381.23</v>
      </c>
      <c r="P747" s="14">
        <v>479618.77</v>
      </c>
      <c r="Q747" s="14">
        <v>1883000</v>
      </c>
      <c r="R747" s="19">
        <v>41018</v>
      </c>
      <c r="S747" s="27">
        <v>41105</v>
      </c>
      <c r="T747" s="14">
        <v>1078529.98</v>
      </c>
      <c r="U747" s="17" t="s">
        <v>181</v>
      </c>
      <c r="V747" s="17" t="s">
        <v>40</v>
      </c>
    </row>
    <row r="748" spans="1:22" ht="15.75" customHeight="1" x14ac:dyDescent="0.25">
      <c r="A748" s="17" t="s">
        <v>4474</v>
      </c>
      <c r="B748" s="23" t="s">
        <v>7267</v>
      </c>
      <c r="C748" s="17" t="s">
        <v>2877</v>
      </c>
      <c r="D748" s="23" t="s">
        <v>7286</v>
      </c>
      <c r="E748" s="17" t="s">
        <v>3684</v>
      </c>
      <c r="F748" s="23" t="s">
        <v>8080</v>
      </c>
      <c r="G748" s="17" t="s">
        <v>6585</v>
      </c>
      <c r="H748" s="23" t="s">
        <v>8087</v>
      </c>
      <c r="I748" s="17" t="s">
        <v>6586</v>
      </c>
      <c r="J748" s="22">
        <v>1</v>
      </c>
      <c r="K748" s="22" t="s">
        <v>4508</v>
      </c>
      <c r="L748" s="22" t="s">
        <v>4530</v>
      </c>
      <c r="M748" s="25"/>
      <c r="N748" s="17" t="s">
        <v>137</v>
      </c>
      <c r="O748" s="14">
        <v>1803428.69</v>
      </c>
      <c r="P748" s="14">
        <v>466571.31</v>
      </c>
      <c r="Q748" s="14">
        <v>2270000</v>
      </c>
      <c r="R748" s="25"/>
      <c r="S748" s="18"/>
      <c r="T748" s="14">
        <v>1413002.93</v>
      </c>
      <c r="U748" s="17" t="s">
        <v>181</v>
      </c>
      <c r="V748" s="17" t="s">
        <v>31</v>
      </c>
    </row>
    <row r="749" spans="1:22" ht="15.75" customHeight="1" x14ac:dyDescent="0.25">
      <c r="A749" s="17" t="s">
        <v>4474</v>
      </c>
      <c r="B749" s="23" t="s">
        <v>7267</v>
      </c>
      <c r="C749" s="17" t="s">
        <v>2877</v>
      </c>
      <c r="D749" s="23" t="s">
        <v>7286</v>
      </c>
      <c r="E749" s="17" t="s">
        <v>3684</v>
      </c>
      <c r="F749" s="23" t="s">
        <v>8080</v>
      </c>
      <c r="G749" s="17" t="s">
        <v>4170</v>
      </c>
      <c r="H749" s="23" t="s">
        <v>8088</v>
      </c>
      <c r="I749" s="17" t="s">
        <v>320</v>
      </c>
      <c r="J749" s="22">
        <v>1</v>
      </c>
      <c r="K749" s="20" t="s">
        <v>4511</v>
      </c>
      <c r="L749" s="20" t="s">
        <v>3148</v>
      </c>
      <c r="M749" s="16">
        <v>1</v>
      </c>
      <c r="N749" s="17" t="s">
        <v>76</v>
      </c>
      <c r="O749" s="14">
        <v>1640281.08</v>
      </c>
      <c r="P749" s="14">
        <v>627719</v>
      </c>
      <c r="Q749" s="14">
        <v>2268000.08</v>
      </c>
      <c r="R749" s="19">
        <v>41029</v>
      </c>
      <c r="S749" s="27">
        <v>41090</v>
      </c>
      <c r="T749" s="14">
        <v>1312224.8600000001</v>
      </c>
      <c r="U749" s="17" t="s">
        <v>181</v>
      </c>
      <c r="V749" s="17" t="s">
        <v>40</v>
      </c>
    </row>
    <row r="750" spans="1:22" ht="15.75" customHeight="1" x14ac:dyDescent="0.25">
      <c r="A750" s="17" t="s">
        <v>4474</v>
      </c>
      <c r="B750" s="23" t="s">
        <v>7267</v>
      </c>
      <c r="C750" s="17" t="s">
        <v>2877</v>
      </c>
      <c r="D750" s="23" t="s">
        <v>7286</v>
      </c>
      <c r="E750" s="17" t="s">
        <v>3684</v>
      </c>
      <c r="F750" s="23" t="s">
        <v>8080</v>
      </c>
      <c r="G750" s="17" t="s">
        <v>3689</v>
      </c>
      <c r="H750" s="23" t="s">
        <v>8089</v>
      </c>
      <c r="I750" s="17" t="s">
        <v>2661</v>
      </c>
      <c r="J750" s="22">
        <v>1</v>
      </c>
      <c r="K750" s="20" t="s">
        <v>4508</v>
      </c>
      <c r="L750" s="20" t="s">
        <v>4183</v>
      </c>
      <c r="M750" s="16">
        <v>1.4</v>
      </c>
      <c r="N750" s="17" t="s">
        <v>51</v>
      </c>
      <c r="O750" s="14">
        <v>1598262.49</v>
      </c>
      <c r="P750" s="14">
        <v>601115.51</v>
      </c>
      <c r="Q750" s="14">
        <v>2199378</v>
      </c>
      <c r="R750" s="19">
        <v>41037</v>
      </c>
      <c r="S750" s="27">
        <v>41090</v>
      </c>
      <c r="T750" s="14">
        <v>1278609.99</v>
      </c>
      <c r="U750" s="17" t="s">
        <v>181</v>
      </c>
      <c r="V750" s="17" t="s">
        <v>40</v>
      </c>
    </row>
    <row r="751" spans="1:22" ht="15.75" customHeight="1" x14ac:dyDescent="0.25">
      <c r="A751" s="17" t="s">
        <v>4474</v>
      </c>
      <c r="B751" s="23" t="s">
        <v>7267</v>
      </c>
      <c r="C751" s="17" t="s">
        <v>2877</v>
      </c>
      <c r="D751" s="23" t="s">
        <v>7286</v>
      </c>
      <c r="E751" s="17" t="s">
        <v>3684</v>
      </c>
      <c r="F751" s="23" t="s">
        <v>8080</v>
      </c>
      <c r="G751" s="17" t="s">
        <v>384</v>
      </c>
      <c r="H751" s="23" t="s">
        <v>8090</v>
      </c>
      <c r="I751" s="17" t="s">
        <v>6587</v>
      </c>
      <c r="J751" s="22">
        <v>1</v>
      </c>
      <c r="K751" s="20" t="s">
        <v>4511</v>
      </c>
      <c r="L751" s="20" t="s">
        <v>3267</v>
      </c>
      <c r="M751" s="16">
        <v>51</v>
      </c>
      <c r="N751" s="17" t="s">
        <v>38</v>
      </c>
      <c r="O751" s="14">
        <v>590328.6</v>
      </c>
      <c r="P751" s="14">
        <v>207672</v>
      </c>
      <c r="Q751" s="14">
        <v>798000.6</v>
      </c>
      <c r="R751" s="19">
        <v>41018</v>
      </c>
      <c r="S751" s="19">
        <v>41090</v>
      </c>
      <c r="T751" s="14">
        <v>472262.88</v>
      </c>
      <c r="U751" s="17" t="s">
        <v>181</v>
      </c>
      <c r="V751" s="17" t="s">
        <v>40</v>
      </c>
    </row>
    <row r="752" spans="1:22" ht="15.75" customHeight="1" x14ac:dyDescent="0.25">
      <c r="A752" s="17" t="s">
        <v>4474</v>
      </c>
      <c r="B752" s="23" t="s">
        <v>7267</v>
      </c>
      <c r="C752" s="17" t="s">
        <v>2877</v>
      </c>
      <c r="D752" s="23" t="s">
        <v>7286</v>
      </c>
      <c r="E752" s="17" t="s">
        <v>3684</v>
      </c>
      <c r="F752" s="23" t="s">
        <v>8080</v>
      </c>
      <c r="G752" s="17" t="s">
        <v>1060</v>
      </c>
      <c r="H752" s="23" t="s">
        <v>8091</v>
      </c>
      <c r="I752" s="17" t="s">
        <v>42</v>
      </c>
      <c r="J752" s="22">
        <v>1</v>
      </c>
      <c r="K752" s="20" t="s">
        <v>4511</v>
      </c>
      <c r="L752" s="20" t="s">
        <v>3192</v>
      </c>
      <c r="M752" s="16">
        <v>48</v>
      </c>
      <c r="N752" s="17" t="s">
        <v>38</v>
      </c>
      <c r="O752" s="14">
        <v>509728.4</v>
      </c>
      <c r="P752" s="14">
        <v>290271.59999999998</v>
      </c>
      <c r="Q752" s="14">
        <v>800000</v>
      </c>
      <c r="R752" s="19">
        <v>41017</v>
      </c>
      <c r="S752" s="27">
        <v>41090</v>
      </c>
      <c r="T752" s="14">
        <v>407782.72</v>
      </c>
      <c r="U752" s="17" t="s">
        <v>181</v>
      </c>
      <c r="V752" s="17" t="s">
        <v>40</v>
      </c>
    </row>
    <row r="753" spans="1:22" ht="15.75" customHeight="1" x14ac:dyDescent="0.25">
      <c r="A753" s="17" t="s">
        <v>4474</v>
      </c>
      <c r="B753" s="23" t="s">
        <v>7267</v>
      </c>
      <c r="C753" s="17" t="s">
        <v>2877</v>
      </c>
      <c r="D753" s="23" t="s">
        <v>7286</v>
      </c>
      <c r="E753" s="17" t="s">
        <v>3684</v>
      </c>
      <c r="F753" s="23" t="s">
        <v>8080</v>
      </c>
      <c r="G753" s="17" t="s">
        <v>68</v>
      </c>
      <c r="H753" s="23" t="s">
        <v>8092</v>
      </c>
      <c r="I753" s="17" t="s">
        <v>3267</v>
      </c>
      <c r="J753" s="22">
        <v>1</v>
      </c>
      <c r="K753" s="20" t="s">
        <v>4511</v>
      </c>
      <c r="L753" s="20" t="s">
        <v>3267</v>
      </c>
      <c r="M753" s="16">
        <v>51</v>
      </c>
      <c r="N753" s="17" t="s">
        <v>38</v>
      </c>
      <c r="O753" s="14">
        <v>584273.47</v>
      </c>
      <c r="P753" s="14">
        <v>215726.53</v>
      </c>
      <c r="Q753" s="14">
        <v>800000</v>
      </c>
      <c r="R753" s="19">
        <v>41008</v>
      </c>
      <c r="S753" s="27">
        <v>41090</v>
      </c>
      <c r="T753" s="14">
        <v>467418.78</v>
      </c>
      <c r="U753" s="17" t="s">
        <v>181</v>
      </c>
      <c r="V753" s="17" t="s">
        <v>40</v>
      </c>
    </row>
    <row r="754" spans="1:22" ht="15.75" customHeight="1" x14ac:dyDescent="0.25">
      <c r="A754" s="17" t="s">
        <v>4474</v>
      </c>
      <c r="B754" s="23" t="s">
        <v>7267</v>
      </c>
      <c r="C754" s="17" t="s">
        <v>2877</v>
      </c>
      <c r="D754" s="23" t="s">
        <v>7286</v>
      </c>
      <c r="E754" s="17" t="s">
        <v>3684</v>
      </c>
      <c r="F754" s="23" t="s">
        <v>8080</v>
      </c>
      <c r="G754" s="17" t="s">
        <v>3986</v>
      </c>
      <c r="H754" s="23" t="s">
        <v>8093</v>
      </c>
      <c r="I754" s="17" t="s">
        <v>3267</v>
      </c>
      <c r="J754" s="22">
        <v>1</v>
      </c>
      <c r="K754" s="20" t="s">
        <v>4511</v>
      </c>
      <c r="L754" s="20" t="s">
        <v>3267</v>
      </c>
      <c r="M754" s="16">
        <v>51</v>
      </c>
      <c r="N754" s="17" t="s">
        <v>38</v>
      </c>
      <c r="O754" s="14">
        <v>586734.6</v>
      </c>
      <c r="P754" s="14">
        <v>213265.4</v>
      </c>
      <c r="Q754" s="14">
        <v>800000</v>
      </c>
      <c r="R754" s="19">
        <v>41015</v>
      </c>
      <c r="S754" s="27">
        <v>41090</v>
      </c>
      <c r="T754" s="14">
        <v>469387.68</v>
      </c>
      <c r="U754" s="17" t="s">
        <v>181</v>
      </c>
      <c r="V754" s="17" t="s">
        <v>40</v>
      </c>
    </row>
    <row r="755" spans="1:22" ht="15.75" customHeight="1" x14ac:dyDescent="0.25">
      <c r="A755" s="17" t="s">
        <v>4474</v>
      </c>
      <c r="B755" s="23" t="s">
        <v>7267</v>
      </c>
      <c r="C755" s="17" t="s">
        <v>2877</v>
      </c>
      <c r="D755" s="23" t="s">
        <v>7286</v>
      </c>
      <c r="E755" s="17" t="s">
        <v>3684</v>
      </c>
      <c r="F755" s="23" t="s">
        <v>8080</v>
      </c>
      <c r="G755" s="17" t="s">
        <v>3985</v>
      </c>
      <c r="H755" s="23" t="s">
        <v>8094</v>
      </c>
      <c r="I755" s="17" t="s">
        <v>3192</v>
      </c>
      <c r="J755" s="22">
        <v>1</v>
      </c>
      <c r="K755" s="20" t="s">
        <v>4511</v>
      </c>
      <c r="L755" s="20" t="s">
        <v>3192</v>
      </c>
      <c r="M755" s="16">
        <v>48</v>
      </c>
      <c r="N755" s="17" t="s">
        <v>38</v>
      </c>
      <c r="O755" s="14">
        <v>580911.35</v>
      </c>
      <c r="P755" s="14">
        <v>217373.65</v>
      </c>
      <c r="Q755" s="14">
        <v>798285</v>
      </c>
      <c r="R755" s="19">
        <v>41018</v>
      </c>
      <c r="S755" s="27">
        <v>41105</v>
      </c>
      <c r="T755" s="14">
        <v>464729.08</v>
      </c>
      <c r="U755" s="17" t="s">
        <v>181</v>
      </c>
      <c r="V755" s="17" t="s">
        <v>40</v>
      </c>
    </row>
    <row r="756" spans="1:22" ht="15.75" customHeight="1" x14ac:dyDescent="0.25">
      <c r="A756" s="17" t="s">
        <v>4474</v>
      </c>
      <c r="B756" s="23" t="s">
        <v>7267</v>
      </c>
      <c r="C756" s="17" t="s">
        <v>2877</v>
      </c>
      <c r="D756" s="23" t="s">
        <v>7286</v>
      </c>
      <c r="E756" s="17" t="s">
        <v>2876</v>
      </c>
      <c r="F756" s="23" t="s">
        <v>8081</v>
      </c>
      <c r="G756" s="17" t="s">
        <v>6609</v>
      </c>
      <c r="H756" s="23" t="s">
        <v>8095</v>
      </c>
      <c r="I756" s="17" t="s">
        <v>5030</v>
      </c>
      <c r="J756" s="22">
        <v>1</v>
      </c>
      <c r="K756" s="20" t="s">
        <v>4511</v>
      </c>
      <c r="L756" s="20" t="s">
        <v>4577</v>
      </c>
      <c r="M756" s="16">
        <v>63</v>
      </c>
      <c r="N756" s="17" t="s">
        <v>28</v>
      </c>
      <c r="O756" s="14">
        <v>450000</v>
      </c>
      <c r="P756" s="14">
        <v>180000</v>
      </c>
      <c r="Q756" s="14">
        <v>630000</v>
      </c>
      <c r="R756" s="19">
        <v>41033</v>
      </c>
      <c r="S756" s="18"/>
      <c r="T756" s="14">
        <v>360000</v>
      </c>
      <c r="U756" s="17" t="s">
        <v>181</v>
      </c>
      <c r="V756" s="17" t="s">
        <v>246</v>
      </c>
    </row>
    <row r="757" spans="1:22" ht="15.75" customHeight="1" x14ac:dyDescent="0.25">
      <c r="A757" s="17" t="s">
        <v>4474</v>
      </c>
      <c r="B757" s="23" t="s">
        <v>7267</v>
      </c>
      <c r="C757" s="17" t="s">
        <v>2877</v>
      </c>
      <c r="D757" s="23" t="s">
        <v>7286</v>
      </c>
      <c r="E757" s="17" t="s">
        <v>2876</v>
      </c>
      <c r="F757" s="23" t="s">
        <v>8081</v>
      </c>
      <c r="G757" s="17" t="s">
        <v>3040</v>
      </c>
      <c r="H757" s="23" t="s">
        <v>8096</v>
      </c>
      <c r="I757" s="17" t="s">
        <v>5030</v>
      </c>
      <c r="J757" s="22">
        <v>1</v>
      </c>
      <c r="K757" s="20" t="s">
        <v>4511</v>
      </c>
      <c r="L757" s="20" t="s">
        <v>4577</v>
      </c>
      <c r="M757" s="16">
        <v>63</v>
      </c>
      <c r="N757" s="17" t="s">
        <v>28</v>
      </c>
      <c r="O757" s="14">
        <v>456881.2</v>
      </c>
      <c r="P757" s="14">
        <v>183118.8</v>
      </c>
      <c r="Q757" s="14">
        <v>640000</v>
      </c>
      <c r="R757" s="19">
        <v>41029</v>
      </c>
      <c r="S757" s="27">
        <v>41105</v>
      </c>
      <c r="T757" s="14">
        <v>365504.96</v>
      </c>
      <c r="U757" s="17" t="s">
        <v>181</v>
      </c>
      <c r="V757" s="17" t="s">
        <v>40</v>
      </c>
    </row>
    <row r="758" spans="1:22" ht="15.75" customHeight="1" x14ac:dyDescent="0.25">
      <c r="A758" s="17" t="s">
        <v>4474</v>
      </c>
      <c r="B758" s="23" t="s">
        <v>7267</v>
      </c>
      <c r="C758" s="17" t="s">
        <v>2877</v>
      </c>
      <c r="D758" s="23" t="s">
        <v>7286</v>
      </c>
      <c r="E758" s="17" t="s">
        <v>2876</v>
      </c>
      <c r="F758" s="23" t="s">
        <v>8081</v>
      </c>
      <c r="G758" s="17" t="s">
        <v>2878</v>
      </c>
      <c r="H758" s="23" t="s">
        <v>8097</v>
      </c>
      <c r="I758" s="17" t="s">
        <v>5030</v>
      </c>
      <c r="J758" s="22">
        <v>1</v>
      </c>
      <c r="K758" s="20" t="s">
        <v>4511</v>
      </c>
      <c r="L758" s="20" t="s">
        <v>4577</v>
      </c>
      <c r="M758" s="16">
        <v>63</v>
      </c>
      <c r="N758" s="17" t="s">
        <v>28</v>
      </c>
      <c r="O758" s="14">
        <v>444132.4</v>
      </c>
      <c r="P758" s="14">
        <v>235867.6</v>
      </c>
      <c r="Q758" s="14">
        <v>680000</v>
      </c>
      <c r="R758" s="19">
        <v>41040</v>
      </c>
      <c r="S758" s="25"/>
      <c r="T758" s="14">
        <v>355305.92</v>
      </c>
      <c r="U758" s="17" t="s">
        <v>181</v>
      </c>
      <c r="V758" s="17" t="s">
        <v>31</v>
      </c>
    </row>
    <row r="759" spans="1:22" ht="15.75" customHeight="1" x14ac:dyDescent="0.25">
      <c r="A759" s="17" t="s">
        <v>4474</v>
      </c>
      <c r="B759" s="23" t="s">
        <v>7267</v>
      </c>
      <c r="C759" s="17" t="s">
        <v>2877</v>
      </c>
      <c r="D759" s="23" t="s">
        <v>7286</v>
      </c>
      <c r="E759" s="17" t="s">
        <v>2876</v>
      </c>
      <c r="F759" s="23" t="s">
        <v>8081</v>
      </c>
      <c r="G759" s="17" t="s">
        <v>867</v>
      </c>
      <c r="H759" s="23" t="s">
        <v>8098</v>
      </c>
      <c r="I759" s="17" t="s">
        <v>5030</v>
      </c>
      <c r="J759" s="22">
        <v>1</v>
      </c>
      <c r="K759" s="20" t="s">
        <v>4511</v>
      </c>
      <c r="L759" s="20" t="s">
        <v>4577</v>
      </c>
      <c r="M759" s="16">
        <v>63</v>
      </c>
      <c r="N759" s="17" t="s">
        <v>28</v>
      </c>
      <c r="O759" s="14">
        <v>448001.2</v>
      </c>
      <c r="P759" s="14">
        <v>191998.8</v>
      </c>
      <c r="Q759" s="14">
        <v>640000</v>
      </c>
      <c r="R759" s="19">
        <v>41031</v>
      </c>
      <c r="S759" s="18"/>
      <c r="T759" s="14">
        <v>358400.96</v>
      </c>
      <c r="U759" s="17" t="s">
        <v>181</v>
      </c>
      <c r="V759" s="17" t="s">
        <v>246</v>
      </c>
    </row>
    <row r="760" spans="1:22" ht="15.75" customHeight="1" x14ac:dyDescent="0.25">
      <c r="A760" s="17" t="s">
        <v>4474</v>
      </c>
      <c r="B760" s="23" t="s">
        <v>7267</v>
      </c>
      <c r="C760" s="17" t="s">
        <v>2877</v>
      </c>
      <c r="D760" s="23" t="s">
        <v>7286</v>
      </c>
      <c r="E760" s="17" t="s">
        <v>2876</v>
      </c>
      <c r="F760" s="23" t="s">
        <v>8081</v>
      </c>
      <c r="G760" s="17" t="s">
        <v>6610</v>
      </c>
      <c r="H760" s="23" t="s">
        <v>8099</v>
      </c>
      <c r="I760" s="17" t="s">
        <v>5030</v>
      </c>
      <c r="J760" s="22">
        <v>1</v>
      </c>
      <c r="K760" s="20" t="s">
        <v>4511</v>
      </c>
      <c r="L760" s="20" t="s">
        <v>4577</v>
      </c>
      <c r="M760" s="16">
        <v>63</v>
      </c>
      <c r="N760" s="17" t="s">
        <v>28</v>
      </c>
      <c r="O760" s="14">
        <v>450000</v>
      </c>
      <c r="P760" s="14">
        <v>180000</v>
      </c>
      <c r="Q760" s="14">
        <v>630000</v>
      </c>
      <c r="R760" s="19">
        <v>41033</v>
      </c>
      <c r="S760" s="18"/>
      <c r="T760" s="14">
        <v>360000</v>
      </c>
      <c r="U760" s="17" t="s">
        <v>181</v>
      </c>
      <c r="V760" s="17" t="s">
        <v>246</v>
      </c>
    </row>
    <row r="761" spans="1:22" ht="15.75" customHeight="1" x14ac:dyDescent="0.25">
      <c r="A761" s="17" t="s">
        <v>4474</v>
      </c>
      <c r="B761" s="23" t="s">
        <v>7267</v>
      </c>
      <c r="C761" s="17" t="s">
        <v>2877</v>
      </c>
      <c r="D761" s="23" t="s">
        <v>7286</v>
      </c>
      <c r="E761" s="17" t="s">
        <v>2876</v>
      </c>
      <c r="F761" s="23" t="s">
        <v>8081</v>
      </c>
      <c r="G761" s="17" t="s">
        <v>6611</v>
      </c>
      <c r="H761" s="23" t="s">
        <v>8100</v>
      </c>
      <c r="I761" s="17" t="s">
        <v>5030</v>
      </c>
      <c r="J761" s="22">
        <v>1</v>
      </c>
      <c r="K761" s="20" t="s">
        <v>4511</v>
      </c>
      <c r="L761" s="20" t="s">
        <v>4577</v>
      </c>
      <c r="M761" s="16">
        <v>63</v>
      </c>
      <c r="N761" s="17" t="s">
        <v>28</v>
      </c>
      <c r="O761" s="14">
        <v>429802.8</v>
      </c>
      <c r="P761" s="14">
        <v>195197.2</v>
      </c>
      <c r="Q761" s="14">
        <v>625000</v>
      </c>
      <c r="R761" s="19">
        <v>41022</v>
      </c>
      <c r="S761" s="18"/>
      <c r="T761" s="14">
        <v>343842.24</v>
      </c>
      <c r="U761" s="17" t="s">
        <v>181</v>
      </c>
      <c r="V761" s="17" t="s">
        <v>246</v>
      </c>
    </row>
    <row r="762" spans="1:22" ht="15.75" customHeight="1" x14ac:dyDescent="0.25">
      <c r="A762" s="17" t="s">
        <v>4474</v>
      </c>
      <c r="B762" s="23" t="s">
        <v>7267</v>
      </c>
      <c r="C762" s="17" t="s">
        <v>2877</v>
      </c>
      <c r="D762" s="23" t="s">
        <v>7286</v>
      </c>
      <c r="E762" s="17" t="s">
        <v>2876</v>
      </c>
      <c r="F762" s="23" t="s">
        <v>8081</v>
      </c>
      <c r="G762" s="17" t="s">
        <v>1255</v>
      </c>
      <c r="H762" s="23" t="s">
        <v>8101</v>
      </c>
      <c r="I762" s="17" t="s">
        <v>5030</v>
      </c>
      <c r="J762" s="22">
        <v>1</v>
      </c>
      <c r="K762" s="20" t="s">
        <v>4511</v>
      </c>
      <c r="L762" s="20" t="s">
        <v>4577</v>
      </c>
      <c r="M762" s="16">
        <v>63</v>
      </c>
      <c r="N762" s="17" t="s">
        <v>28</v>
      </c>
      <c r="O762" s="14">
        <v>460561.8</v>
      </c>
      <c r="P762" s="14">
        <v>199438.2</v>
      </c>
      <c r="Q762" s="14">
        <v>660000</v>
      </c>
      <c r="R762" s="19">
        <v>41033</v>
      </c>
      <c r="S762" s="18"/>
      <c r="T762" s="14">
        <v>368450.24</v>
      </c>
      <c r="U762" s="17" t="s">
        <v>181</v>
      </c>
      <c r="V762" s="17" t="s">
        <v>246</v>
      </c>
    </row>
    <row r="763" spans="1:22" ht="15.75" customHeight="1" x14ac:dyDescent="0.25">
      <c r="A763" s="17" t="s">
        <v>4474</v>
      </c>
      <c r="B763" s="23" t="s">
        <v>7267</v>
      </c>
      <c r="C763" s="17" t="s">
        <v>2877</v>
      </c>
      <c r="D763" s="23" t="s">
        <v>7286</v>
      </c>
      <c r="E763" s="17" t="s">
        <v>2876</v>
      </c>
      <c r="F763" s="23" t="s">
        <v>8081</v>
      </c>
      <c r="G763" s="17" t="s">
        <v>6612</v>
      </c>
      <c r="H763" s="23" t="s">
        <v>8102</v>
      </c>
      <c r="I763" s="17" t="s">
        <v>5030</v>
      </c>
      <c r="J763" s="22">
        <v>1</v>
      </c>
      <c r="K763" s="20" t="s">
        <v>4511</v>
      </c>
      <c r="L763" s="20" t="s">
        <v>4577</v>
      </c>
      <c r="M763" s="16">
        <v>63</v>
      </c>
      <c r="N763" s="17" t="s">
        <v>28</v>
      </c>
      <c r="O763" s="14">
        <v>450000</v>
      </c>
      <c r="P763" s="14">
        <v>180000</v>
      </c>
      <c r="Q763" s="14">
        <v>630000</v>
      </c>
      <c r="R763" s="19">
        <v>41033</v>
      </c>
      <c r="S763" s="18"/>
      <c r="T763" s="14">
        <v>360000</v>
      </c>
      <c r="U763" s="17" t="s">
        <v>181</v>
      </c>
      <c r="V763" s="17" t="s">
        <v>246</v>
      </c>
    </row>
    <row r="764" spans="1:22" ht="15.75" customHeight="1" x14ac:dyDescent="0.25">
      <c r="A764" s="17" t="s">
        <v>4474</v>
      </c>
      <c r="B764" s="23" t="s">
        <v>7267</v>
      </c>
      <c r="C764" s="17" t="s">
        <v>2877</v>
      </c>
      <c r="D764" s="23" t="s">
        <v>7286</v>
      </c>
      <c r="E764" s="17" t="s">
        <v>2876</v>
      </c>
      <c r="F764" s="23" t="s">
        <v>8081</v>
      </c>
      <c r="G764" s="17" t="s">
        <v>3041</v>
      </c>
      <c r="H764" s="23" t="s">
        <v>8103</v>
      </c>
      <c r="I764" s="17" t="s">
        <v>5030</v>
      </c>
      <c r="J764" s="22">
        <v>1</v>
      </c>
      <c r="K764" s="20" t="s">
        <v>4511</v>
      </c>
      <c r="L764" s="20" t="s">
        <v>4577</v>
      </c>
      <c r="M764" s="16">
        <v>63</v>
      </c>
      <c r="N764" s="17" t="s">
        <v>28</v>
      </c>
      <c r="O764" s="14">
        <v>453624.8</v>
      </c>
      <c r="P764" s="14">
        <v>181375.2</v>
      </c>
      <c r="Q764" s="14">
        <v>635000</v>
      </c>
      <c r="R764" s="19">
        <v>41036</v>
      </c>
      <c r="S764" s="18"/>
      <c r="T764" s="14">
        <v>362899.84</v>
      </c>
      <c r="U764" s="17" t="s">
        <v>181</v>
      </c>
      <c r="V764" s="17" t="s">
        <v>246</v>
      </c>
    </row>
    <row r="765" spans="1:22" ht="15.75" customHeight="1" x14ac:dyDescent="0.25">
      <c r="A765" s="17" t="s">
        <v>4474</v>
      </c>
      <c r="B765" s="23" t="s">
        <v>7267</v>
      </c>
      <c r="C765" s="17" t="s">
        <v>2877</v>
      </c>
      <c r="D765" s="23" t="s">
        <v>7286</v>
      </c>
      <c r="E765" s="17" t="s">
        <v>2876</v>
      </c>
      <c r="F765" s="23" t="s">
        <v>8081</v>
      </c>
      <c r="G765" s="17" t="s">
        <v>6613</v>
      </c>
      <c r="H765" s="23" t="s">
        <v>8104</v>
      </c>
      <c r="I765" s="17" t="s">
        <v>5030</v>
      </c>
      <c r="J765" s="22">
        <v>1</v>
      </c>
      <c r="K765" s="20" t="s">
        <v>4511</v>
      </c>
      <c r="L765" s="20" t="s">
        <v>4577</v>
      </c>
      <c r="M765" s="16">
        <v>63</v>
      </c>
      <c r="N765" s="17" t="s">
        <v>28</v>
      </c>
      <c r="O765" s="14">
        <v>450000</v>
      </c>
      <c r="P765" s="14">
        <v>180000</v>
      </c>
      <c r="Q765" s="14">
        <v>630000</v>
      </c>
      <c r="R765" s="19">
        <v>41033</v>
      </c>
      <c r="S765" s="18"/>
      <c r="T765" s="14">
        <v>360000</v>
      </c>
      <c r="U765" s="17" t="s">
        <v>181</v>
      </c>
      <c r="V765" s="17" t="s">
        <v>246</v>
      </c>
    </row>
    <row r="766" spans="1:22" ht="15.75" customHeight="1" x14ac:dyDescent="0.25">
      <c r="A766" s="17" t="s">
        <v>4474</v>
      </c>
      <c r="B766" s="23" t="s">
        <v>7267</v>
      </c>
      <c r="C766" s="17" t="s">
        <v>2877</v>
      </c>
      <c r="D766" s="23" t="s">
        <v>7286</v>
      </c>
      <c r="E766" s="17" t="s">
        <v>2876</v>
      </c>
      <c r="F766" s="23" t="s">
        <v>8081</v>
      </c>
      <c r="G766" s="17" t="s">
        <v>104</v>
      </c>
      <c r="H766" s="23" t="s">
        <v>8105</v>
      </c>
      <c r="I766" s="17" t="s">
        <v>5030</v>
      </c>
      <c r="J766" s="22">
        <v>1</v>
      </c>
      <c r="K766" s="20" t="s">
        <v>4511</v>
      </c>
      <c r="L766" s="20" t="s">
        <v>4577</v>
      </c>
      <c r="M766" s="16">
        <v>63</v>
      </c>
      <c r="N766" s="17" t="s">
        <v>28</v>
      </c>
      <c r="O766" s="14">
        <v>450562.8</v>
      </c>
      <c r="P766" s="14">
        <v>179437.2</v>
      </c>
      <c r="Q766" s="14">
        <v>630000</v>
      </c>
      <c r="R766" s="19">
        <v>41033</v>
      </c>
      <c r="S766" s="18"/>
      <c r="T766" s="14">
        <v>360450.24</v>
      </c>
      <c r="U766" s="17" t="s">
        <v>181</v>
      </c>
      <c r="V766" s="17" t="s">
        <v>246</v>
      </c>
    </row>
    <row r="767" spans="1:22" ht="15.75" customHeight="1" x14ac:dyDescent="0.25">
      <c r="A767" s="17" t="s">
        <v>4474</v>
      </c>
      <c r="B767" s="23" t="s">
        <v>7267</v>
      </c>
      <c r="C767" s="17" t="s">
        <v>2877</v>
      </c>
      <c r="D767" s="23" t="s">
        <v>7286</v>
      </c>
      <c r="E767" s="17" t="s">
        <v>2876</v>
      </c>
      <c r="F767" s="23" t="s">
        <v>8081</v>
      </c>
      <c r="G767" s="17" t="s">
        <v>904</v>
      </c>
      <c r="H767" s="23" t="s">
        <v>8106</v>
      </c>
      <c r="I767" s="17" t="s">
        <v>5030</v>
      </c>
      <c r="J767" s="22">
        <v>1</v>
      </c>
      <c r="K767" s="20" t="s">
        <v>4511</v>
      </c>
      <c r="L767" s="20" t="s">
        <v>4577</v>
      </c>
      <c r="M767" s="16">
        <v>63</v>
      </c>
      <c r="N767" s="17" t="s">
        <v>28</v>
      </c>
      <c r="O767" s="14">
        <v>453624.8</v>
      </c>
      <c r="P767" s="14">
        <v>181375.2</v>
      </c>
      <c r="Q767" s="14">
        <v>635000</v>
      </c>
      <c r="R767" s="19">
        <v>41032</v>
      </c>
      <c r="S767" s="18"/>
      <c r="T767" s="14">
        <v>362899.84</v>
      </c>
      <c r="U767" s="17" t="s">
        <v>181</v>
      </c>
      <c r="V767" s="17" t="s">
        <v>246</v>
      </c>
    </row>
    <row r="768" spans="1:22" ht="15.75" customHeight="1" x14ac:dyDescent="0.25">
      <c r="A768" s="17" t="s">
        <v>4474</v>
      </c>
      <c r="B768" s="23" t="s">
        <v>7267</v>
      </c>
      <c r="C768" s="17" t="s">
        <v>2877</v>
      </c>
      <c r="D768" s="23" t="s">
        <v>7286</v>
      </c>
      <c r="E768" s="17" t="s">
        <v>2876</v>
      </c>
      <c r="F768" s="23" t="s">
        <v>8081</v>
      </c>
      <c r="G768" s="17" t="s">
        <v>266</v>
      </c>
      <c r="H768" s="23" t="s">
        <v>8107</v>
      </c>
      <c r="I768" s="17" t="s">
        <v>5030</v>
      </c>
      <c r="J768" s="22">
        <v>1</v>
      </c>
      <c r="K768" s="20" t="s">
        <v>4511</v>
      </c>
      <c r="L768" s="20" t="s">
        <v>4577</v>
      </c>
      <c r="M768" s="16">
        <v>63</v>
      </c>
      <c r="N768" s="17" t="s">
        <v>28</v>
      </c>
      <c r="O768" s="14">
        <v>461201.2</v>
      </c>
      <c r="P768" s="14">
        <v>178798.8</v>
      </c>
      <c r="Q768" s="14">
        <v>640000</v>
      </c>
      <c r="R768" s="19">
        <v>41029</v>
      </c>
      <c r="S768" s="18"/>
      <c r="T768" s="14">
        <v>368960.96</v>
      </c>
      <c r="U768" s="17" t="s">
        <v>181</v>
      </c>
      <c r="V768" s="17" t="s">
        <v>246</v>
      </c>
    </row>
    <row r="769" spans="1:22" ht="15.75" customHeight="1" x14ac:dyDescent="0.25">
      <c r="A769" s="17" t="s">
        <v>4474</v>
      </c>
      <c r="B769" s="23" t="s">
        <v>7267</v>
      </c>
      <c r="C769" s="17" t="s">
        <v>2877</v>
      </c>
      <c r="D769" s="23" t="s">
        <v>7286</v>
      </c>
      <c r="E769" s="17" t="s">
        <v>2876</v>
      </c>
      <c r="F769" s="23" t="s">
        <v>8081</v>
      </c>
      <c r="G769" s="17" t="s">
        <v>147</v>
      </c>
      <c r="H769" s="23" t="s">
        <v>8108</v>
      </c>
      <c r="I769" s="17" t="s">
        <v>5030</v>
      </c>
      <c r="J769" s="22">
        <v>1</v>
      </c>
      <c r="K769" s="20" t="s">
        <v>4511</v>
      </c>
      <c r="L769" s="20" t="s">
        <v>4577</v>
      </c>
      <c r="M769" s="16">
        <v>63</v>
      </c>
      <c r="N769" s="17" t="s">
        <v>28</v>
      </c>
      <c r="O769" s="14">
        <v>444132.4</v>
      </c>
      <c r="P769" s="14">
        <v>175867.6</v>
      </c>
      <c r="Q769" s="14">
        <v>620000</v>
      </c>
      <c r="R769" s="19">
        <v>41023</v>
      </c>
      <c r="S769" s="18"/>
      <c r="T769" s="14">
        <v>355305.92</v>
      </c>
      <c r="U769" s="17" t="s">
        <v>181</v>
      </c>
      <c r="V769" s="17" t="s">
        <v>246</v>
      </c>
    </row>
    <row r="770" spans="1:22" ht="15.75" customHeight="1" x14ac:dyDescent="0.25">
      <c r="A770" s="17" t="s">
        <v>4474</v>
      </c>
      <c r="B770" s="23" t="s">
        <v>7267</v>
      </c>
      <c r="C770" s="17" t="s">
        <v>2877</v>
      </c>
      <c r="D770" s="23" t="s">
        <v>7286</v>
      </c>
      <c r="E770" s="17" t="s">
        <v>2876</v>
      </c>
      <c r="F770" s="23" t="s">
        <v>8081</v>
      </c>
      <c r="G770" s="17" t="s">
        <v>220</v>
      </c>
      <c r="H770" s="23" t="s">
        <v>8109</v>
      </c>
      <c r="I770" s="17" t="s">
        <v>5030</v>
      </c>
      <c r="J770" s="22">
        <v>1</v>
      </c>
      <c r="K770" s="20" t="s">
        <v>4511</v>
      </c>
      <c r="L770" s="20" t="s">
        <v>4577</v>
      </c>
      <c r="M770" s="16">
        <v>63</v>
      </c>
      <c r="N770" s="17" t="s">
        <v>28</v>
      </c>
      <c r="O770" s="14">
        <v>444132.4</v>
      </c>
      <c r="P770" s="14">
        <v>175867.6</v>
      </c>
      <c r="Q770" s="14">
        <v>620000</v>
      </c>
      <c r="R770" s="19">
        <v>41033</v>
      </c>
      <c r="S770" s="18"/>
      <c r="T770" s="14">
        <v>355305.92</v>
      </c>
      <c r="U770" s="17" t="s">
        <v>181</v>
      </c>
      <c r="V770" s="17" t="s">
        <v>246</v>
      </c>
    </row>
    <row r="771" spans="1:22" ht="15.75" customHeight="1" x14ac:dyDescent="0.25">
      <c r="A771" s="17" t="s">
        <v>4474</v>
      </c>
      <c r="B771" s="23" t="s">
        <v>7267</v>
      </c>
      <c r="C771" s="17" t="s">
        <v>2877</v>
      </c>
      <c r="D771" s="23" t="s">
        <v>7286</v>
      </c>
      <c r="E771" s="17" t="s">
        <v>3692</v>
      </c>
      <c r="F771" s="23" t="s">
        <v>8082</v>
      </c>
      <c r="G771" s="17" t="s">
        <v>8111</v>
      </c>
      <c r="H771" s="23" t="s">
        <v>8110</v>
      </c>
      <c r="I771" s="17" t="s">
        <v>6748</v>
      </c>
      <c r="J771" s="22">
        <v>1</v>
      </c>
      <c r="K771" s="20" t="s">
        <v>4511</v>
      </c>
      <c r="L771" s="20" t="s">
        <v>4577</v>
      </c>
      <c r="M771" s="16">
        <v>126</v>
      </c>
      <c r="N771" s="17" t="s">
        <v>28</v>
      </c>
      <c r="O771" s="14">
        <v>1145365.8700000001</v>
      </c>
      <c r="P771" s="14">
        <v>304634.13</v>
      </c>
      <c r="Q771" s="14">
        <v>1450000</v>
      </c>
      <c r="R771" s="25"/>
      <c r="S771" s="18"/>
      <c r="T771" s="14">
        <v>902479.71</v>
      </c>
      <c r="U771" s="17" t="s">
        <v>181</v>
      </c>
      <c r="V771" s="17" t="s">
        <v>246</v>
      </c>
    </row>
    <row r="772" spans="1:22" ht="15.75" customHeight="1" x14ac:dyDescent="0.25">
      <c r="A772" s="17" t="s">
        <v>4474</v>
      </c>
      <c r="B772" s="23" t="s">
        <v>7267</v>
      </c>
      <c r="C772" s="17" t="s">
        <v>2877</v>
      </c>
      <c r="D772" s="23" t="s">
        <v>7286</v>
      </c>
      <c r="E772" s="17" t="s">
        <v>3692</v>
      </c>
      <c r="F772" s="23" t="s">
        <v>8082</v>
      </c>
      <c r="G772" s="17" t="s">
        <v>3695</v>
      </c>
      <c r="H772" s="23" t="s">
        <v>8112</v>
      </c>
      <c r="I772" s="17" t="s">
        <v>42</v>
      </c>
      <c r="J772" s="22">
        <v>1</v>
      </c>
      <c r="K772" s="20" t="s">
        <v>4511</v>
      </c>
      <c r="L772" s="20" t="s">
        <v>3192</v>
      </c>
      <c r="M772" s="24">
        <v>48</v>
      </c>
      <c r="N772" s="17" t="s">
        <v>38</v>
      </c>
      <c r="O772" s="14">
        <v>625510.27</v>
      </c>
      <c r="P772" s="14">
        <v>172489.73</v>
      </c>
      <c r="Q772" s="14">
        <v>798000</v>
      </c>
      <c r="R772" s="18"/>
      <c r="S772" s="18"/>
      <c r="T772" s="14">
        <v>490756.66</v>
      </c>
      <c r="U772" s="17" t="s">
        <v>181</v>
      </c>
      <c r="V772" s="17" t="s">
        <v>246</v>
      </c>
    </row>
    <row r="773" spans="1:22" ht="15.75" customHeight="1" x14ac:dyDescent="0.25">
      <c r="A773" s="17" t="s">
        <v>4474</v>
      </c>
      <c r="B773" s="23" t="s">
        <v>7267</v>
      </c>
      <c r="C773" s="17" t="s">
        <v>2877</v>
      </c>
      <c r="D773" s="23" t="s">
        <v>7286</v>
      </c>
      <c r="E773" s="17" t="s">
        <v>3692</v>
      </c>
      <c r="F773" s="23" t="s">
        <v>8082</v>
      </c>
      <c r="G773" s="17" t="s">
        <v>6749</v>
      </c>
      <c r="H773" s="23" t="s">
        <v>8113</v>
      </c>
      <c r="I773" s="17" t="s">
        <v>6434</v>
      </c>
      <c r="J773" s="22">
        <v>1</v>
      </c>
      <c r="K773" s="20" t="s">
        <v>4508</v>
      </c>
      <c r="L773" s="20" t="s">
        <v>4183</v>
      </c>
      <c r="M773" s="24">
        <v>0.42</v>
      </c>
      <c r="N773" s="17" t="s">
        <v>51</v>
      </c>
      <c r="O773" s="14">
        <v>1461319.47</v>
      </c>
      <c r="P773" s="14">
        <v>350180.53</v>
      </c>
      <c r="Q773" s="14">
        <v>1811500</v>
      </c>
      <c r="R773" s="25"/>
      <c r="S773" s="18"/>
      <c r="T773" s="14">
        <v>1127392.3799999999</v>
      </c>
      <c r="U773" s="17" t="s">
        <v>181</v>
      </c>
      <c r="V773" s="17" t="s">
        <v>246</v>
      </c>
    </row>
    <row r="774" spans="1:22" ht="15.75" customHeight="1" x14ac:dyDescent="0.25">
      <c r="A774" s="17" t="s">
        <v>4474</v>
      </c>
      <c r="B774" s="23" t="s">
        <v>7267</v>
      </c>
      <c r="C774" s="17" t="s">
        <v>2877</v>
      </c>
      <c r="D774" s="23" t="s">
        <v>7286</v>
      </c>
      <c r="E774" s="17" t="s">
        <v>3692</v>
      </c>
      <c r="F774" s="23" t="s">
        <v>8082</v>
      </c>
      <c r="G774" s="17" t="s">
        <v>6750</v>
      </c>
      <c r="H774" s="23" t="s">
        <v>8114</v>
      </c>
      <c r="I774" s="17" t="s">
        <v>2661</v>
      </c>
      <c r="J774" s="22">
        <v>1</v>
      </c>
      <c r="K774" s="20" t="s">
        <v>4508</v>
      </c>
      <c r="L774" s="20" t="s">
        <v>4183</v>
      </c>
      <c r="M774" s="16">
        <v>0.5</v>
      </c>
      <c r="N774" s="17" t="s">
        <v>51</v>
      </c>
      <c r="O774" s="14">
        <v>1187061.97</v>
      </c>
      <c r="P774" s="14">
        <v>322938.03000000003</v>
      </c>
      <c r="Q774" s="14">
        <v>1510000</v>
      </c>
      <c r="R774" s="18"/>
      <c r="S774" s="18"/>
      <c r="T774" s="14">
        <v>949649.58</v>
      </c>
      <c r="U774" s="17" t="s">
        <v>181</v>
      </c>
      <c r="V774" s="17" t="s">
        <v>246</v>
      </c>
    </row>
    <row r="775" spans="1:22" ht="15.75" customHeight="1" x14ac:dyDescent="0.25">
      <c r="A775" s="17" t="s">
        <v>4474</v>
      </c>
      <c r="B775" s="23" t="s">
        <v>7267</v>
      </c>
      <c r="C775" s="17" t="s">
        <v>2877</v>
      </c>
      <c r="D775" s="23" t="s">
        <v>7286</v>
      </c>
      <c r="E775" s="17" t="s">
        <v>3692</v>
      </c>
      <c r="F775" s="23" t="s">
        <v>8082</v>
      </c>
      <c r="G775" s="17" t="s">
        <v>1265</v>
      </c>
      <c r="H775" s="23" t="s">
        <v>8115</v>
      </c>
      <c r="I775" s="17" t="s">
        <v>2661</v>
      </c>
      <c r="J775" s="22">
        <v>1</v>
      </c>
      <c r="K775" s="20" t="s">
        <v>4508</v>
      </c>
      <c r="L775" s="20" t="s">
        <v>4183</v>
      </c>
      <c r="M775" s="16">
        <v>0.5</v>
      </c>
      <c r="N775" s="17" t="s">
        <v>51</v>
      </c>
      <c r="O775" s="14">
        <v>1261159.47</v>
      </c>
      <c r="P775" s="14">
        <v>308840.53000000003</v>
      </c>
      <c r="Q775" s="14">
        <v>1570000</v>
      </c>
      <c r="R775" s="18"/>
      <c r="S775" s="18"/>
      <c r="T775" s="14">
        <v>983317.34</v>
      </c>
      <c r="U775" s="17" t="s">
        <v>181</v>
      </c>
      <c r="V775" s="17" t="s">
        <v>246</v>
      </c>
    </row>
    <row r="776" spans="1:22" ht="15.75" customHeight="1" x14ac:dyDescent="0.25">
      <c r="A776" s="17" t="s">
        <v>4474</v>
      </c>
      <c r="B776" s="23" t="s">
        <v>7267</v>
      </c>
      <c r="C776" s="17" t="s">
        <v>2877</v>
      </c>
      <c r="D776" s="23" t="s">
        <v>7286</v>
      </c>
      <c r="E776" s="17" t="s">
        <v>3692</v>
      </c>
      <c r="F776" s="23" t="s">
        <v>8082</v>
      </c>
      <c r="G776" s="17" t="s">
        <v>857</v>
      </c>
      <c r="H776" s="23" t="s">
        <v>8116</v>
      </c>
      <c r="I776" s="17" t="s">
        <v>6428</v>
      </c>
      <c r="J776" s="22">
        <v>1</v>
      </c>
      <c r="K776" s="20" t="s">
        <v>4511</v>
      </c>
      <c r="L776" s="20" t="s">
        <v>4577</v>
      </c>
      <c r="M776" s="16">
        <v>126</v>
      </c>
      <c r="N776" s="17" t="s">
        <v>28</v>
      </c>
      <c r="O776" s="14">
        <v>1162139.8700000001</v>
      </c>
      <c r="P776" s="14">
        <v>287860.13</v>
      </c>
      <c r="Q776" s="14">
        <v>1450000</v>
      </c>
      <c r="R776" s="18"/>
      <c r="S776" s="18"/>
      <c r="T776" s="14">
        <v>915898.92</v>
      </c>
      <c r="U776" s="17" t="s">
        <v>181</v>
      </c>
      <c r="V776" s="17" t="s">
        <v>246</v>
      </c>
    </row>
    <row r="777" spans="1:22" ht="15.75" customHeight="1" x14ac:dyDescent="0.25">
      <c r="A777" s="17" t="s">
        <v>4474</v>
      </c>
      <c r="B777" s="23" t="s">
        <v>7267</v>
      </c>
      <c r="C777" s="17" t="s">
        <v>2877</v>
      </c>
      <c r="D777" s="23" t="s">
        <v>7286</v>
      </c>
      <c r="E777" s="17" t="s">
        <v>3692</v>
      </c>
      <c r="F777" s="23" t="s">
        <v>8082</v>
      </c>
      <c r="G777" s="17" t="s">
        <v>3989</v>
      </c>
      <c r="H777" s="23" t="s">
        <v>8117</v>
      </c>
      <c r="I777" s="17" t="s">
        <v>6751</v>
      </c>
      <c r="J777" s="22">
        <v>1</v>
      </c>
      <c r="K777" s="20" t="s">
        <v>4541</v>
      </c>
      <c r="L777" s="20" t="s">
        <v>4581</v>
      </c>
      <c r="M777" s="16">
        <v>136</v>
      </c>
      <c r="N777" s="17" t="s">
        <v>137</v>
      </c>
      <c r="O777" s="14">
        <v>620653.47</v>
      </c>
      <c r="P777" s="14">
        <v>164846.53</v>
      </c>
      <c r="Q777" s="14">
        <v>785500</v>
      </c>
      <c r="R777" s="18"/>
      <c r="S777" s="18"/>
      <c r="T777" s="14">
        <v>477921.47</v>
      </c>
      <c r="U777" s="17" t="s">
        <v>181</v>
      </c>
      <c r="V777" s="17" t="s">
        <v>246</v>
      </c>
    </row>
    <row r="778" spans="1:22" ht="15.75" customHeight="1" x14ac:dyDescent="0.25">
      <c r="A778" s="17" t="s">
        <v>4474</v>
      </c>
      <c r="B778" s="23" t="s">
        <v>7267</v>
      </c>
      <c r="C778" s="17" t="s">
        <v>6836</v>
      </c>
      <c r="D778" s="23" t="s">
        <v>7287</v>
      </c>
      <c r="E778" s="17" t="s">
        <v>6835</v>
      </c>
      <c r="F778" s="23" t="s">
        <v>8118</v>
      </c>
      <c r="G778" s="17" t="s">
        <v>6837</v>
      </c>
      <c r="H778" s="23" t="s">
        <v>8120</v>
      </c>
      <c r="I778" s="17" t="s">
        <v>6838</v>
      </c>
      <c r="J778" s="22">
        <v>1</v>
      </c>
      <c r="K778" s="20" t="s">
        <v>4511</v>
      </c>
      <c r="L778" s="20" t="s">
        <v>3148</v>
      </c>
      <c r="M778" s="16">
        <v>1</v>
      </c>
      <c r="N778" s="17" t="s">
        <v>76</v>
      </c>
      <c r="O778" s="14">
        <v>1524553.33</v>
      </c>
      <c r="P778" s="14">
        <v>335447</v>
      </c>
      <c r="Q778" s="14">
        <v>1860000.33</v>
      </c>
      <c r="R778" s="18"/>
      <c r="S778" s="18"/>
      <c r="T778" s="14">
        <v>0</v>
      </c>
      <c r="U778" s="17" t="s">
        <v>29</v>
      </c>
      <c r="V778" s="17" t="s">
        <v>31</v>
      </c>
    </row>
    <row r="779" spans="1:22" ht="15.75" customHeight="1" x14ac:dyDescent="0.25">
      <c r="A779" s="17" t="s">
        <v>4474</v>
      </c>
      <c r="B779" s="23" t="s">
        <v>7267</v>
      </c>
      <c r="C779" s="17" t="s">
        <v>6836</v>
      </c>
      <c r="D779" s="23" t="s">
        <v>7287</v>
      </c>
      <c r="E779" s="17" t="s">
        <v>6835</v>
      </c>
      <c r="F779" s="23" t="s">
        <v>8118</v>
      </c>
      <c r="G779" s="17" t="s">
        <v>6839</v>
      </c>
      <c r="H779" s="23" t="s">
        <v>8121</v>
      </c>
      <c r="I779" s="17" t="s">
        <v>6840</v>
      </c>
      <c r="J779" s="22">
        <v>1</v>
      </c>
      <c r="K779" s="20" t="s">
        <v>4508</v>
      </c>
      <c r="L779" s="20" t="s">
        <v>4183</v>
      </c>
      <c r="M779" s="16">
        <v>0.38</v>
      </c>
      <c r="N779" s="17" t="s">
        <v>51</v>
      </c>
      <c r="O779" s="14">
        <v>1712686.67</v>
      </c>
      <c r="P779" s="14">
        <v>462313.33</v>
      </c>
      <c r="Q779" s="14">
        <v>2175000</v>
      </c>
      <c r="R779" s="25"/>
      <c r="S779" s="18"/>
      <c r="T779" s="14">
        <v>1370149.34</v>
      </c>
      <c r="U779" s="17" t="s">
        <v>181</v>
      </c>
      <c r="V779" s="17" t="s">
        <v>31</v>
      </c>
    </row>
    <row r="780" spans="1:22" ht="15.75" customHeight="1" x14ac:dyDescent="0.25">
      <c r="A780" s="17" t="s">
        <v>4474</v>
      </c>
      <c r="B780" s="23" t="s">
        <v>7267</v>
      </c>
      <c r="C780" s="17" t="s">
        <v>6836</v>
      </c>
      <c r="D780" s="23" t="s">
        <v>7287</v>
      </c>
      <c r="E780" s="17" t="s">
        <v>6835</v>
      </c>
      <c r="F780" s="23" t="s">
        <v>8118</v>
      </c>
      <c r="G780" s="17" t="s">
        <v>6841</v>
      </c>
      <c r="H780" s="23" t="s">
        <v>8122</v>
      </c>
      <c r="I780" s="17" t="s">
        <v>6842</v>
      </c>
      <c r="J780" s="22">
        <v>1</v>
      </c>
      <c r="K780" s="20" t="s">
        <v>4508</v>
      </c>
      <c r="L780" s="20" t="s">
        <v>4183</v>
      </c>
      <c r="M780" s="16">
        <v>0.23499999999999999</v>
      </c>
      <c r="N780" s="17" t="s">
        <v>51</v>
      </c>
      <c r="O780" s="14">
        <v>1262760</v>
      </c>
      <c r="P780" s="14">
        <v>424240</v>
      </c>
      <c r="Q780" s="14">
        <v>1687000</v>
      </c>
      <c r="R780" s="18"/>
      <c r="S780" s="18"/>
      <c r="T780" s="14">
        <v>1010208</v>
      </c>
      <c r="U780" s="17" t="s">
        <v>181</v>
      </c>
      <c r="V780" s="17" t="s">
        <v>31</v>
      </c>
    </row>
    <row r="781" spans="1:22" ht="15.75" customHeight="1" x14ac:dyDescent="0.25">
      <c r="A781" s="17" t="s">
        <v>4474</v>
      </c>
      <c r="B781" s="23" t="s">
        <v>7267</v>
      </c>
      <c r="C781" s="17" t="s">
        <v>6836</v>
      </c>
      <c r="D781" s="23" t="s">
        <v>7287</v>
      </c>
      <c r="E781" s="17" t="s">
        <v>6835</v>
      </c>
      <c r="F781" s="23" t="s">
        <v>8118</v>
      </c>
      <c r="G781" s="17" t="s">
        <v>6837</v>
      </c>
      <c r="H781" s="23" t="s">
        <v>8120</v>
      </c>
      <c r="I781" s="17" t="s">
        <v>3384</v>
      </c>
      <c r="J781" s="22">
        <v>1</v>
      </c>
      <c r="K781" s="20" t="s">
        <v>4511</v>
      </c>
      <c r="L781" s="20" t="s">
        <v>3148</v>
      </c>
      <c r="M781" s="16">
        <v>1</v>
      </c>
      <c r="N781" s="17" t="s">
        <v>76</v>
      </c>
      <c r="O781" s="14">
        <v>1524553.33</v>
      </c>
      <c r="P781" s="14">
        <v>335446.67</v>
      </c>
      <c r="Q781" s="14">
        <v>1860000</v>
      </c>
      <c r="R781" s="18"/>
      <c r="S781" s="18"/>
      <c r="T781" s="14">
        <v>0</v>
      </c>
      <c r="U781" s="17" t="s">
        <v>29</v>
      </c>
      <c r="V781" s="17" t="s">
        <v>31</v>
      </c>
    </row>
    <row r="782" spans="1:22" ht="15.75" customHeight="1" x14ac:dyDescent="0.25">
      <c r="A782" s="17" t="s">
        <v>4474</v>
      </c>
      <c r="B782" s="23" t="s">
        <v>7267</v>
      </c>
      <c r="C782" s="17" t="s">
        <v>6836</v>
      </c>
      <c r="D782" s="23" t="s">
        <v>7287</v>
      </c>
      <c r="E782" s="17" t="s">
        <v>6904</v>
      </c>
      <c r="F782" s="23" t="s">
        <v>8119</v>
      </c>
      <c r="G782" s="17" t="s">
        <v>2157</v>
      </c>
      <c r="H782" s="23" t="s">
        <v>8123</v>
      </c>
      <c r="I782" s="17" t="s">
        <v>6905</v>
      </c>
      <c r="J782" s="22">
        <v>1</v>
      </c>
      <c r="K782" s="20" t="s">
        <v>4511</v>
      </c>
      <c r="L782" s="20" t="s">
        <v>3148</v>
      </c>
      <c r="M782" s="16">
        <v>1</v>
      </c>
      <c r="N782" s="17" t="s">
        <v>76</v>
      </c>
      <c r="O782" s="14">
        <v>1285689.1599999999</v>
      </c>
      <c r="P782" s="14">
        <v>414310.84</v>
      </c>
      <c r="Q782" s="14">
        <v>1700000</v>
      </c>
      <c r="R782" s="25"/>
      <c r="S782" s="18"/>
      <c r="T782" s="14">
        <v>0</v>
      </c>
      <c r="U782" s="17" t="s">
        <v>29</v>
      </c>
      <c r="V782" s="17" t="s">
        <v>31</v>
      </c>
    </row>
    <row r="783" spans="1:22" ht="15.75" customHeight="1" x14ac:dyDescent="0.25">
      <c r="A783" s="17" t="s">
        <v>4474</v>
      </c>
      <c r="B783" s="23" t="s">
        <v>7267</v>
      </c>
      <c r="C783" s="17" t="s">
        <v>6836</v>
      </c>
      <c r="D783" s="23" t="s">
        <v>7287</v>
      </c>
      <c r="E783" s="17" t="s">
        <v>6904</v>
      </c>
      <c r="F783" s="23" t="s">
        <v>8119</v>
      </c>
      <c r="G783" s="17" t="s">
        <v>6906</v>
      </c>
      <c r="H783" s="23" t="s">
        <v>8124</v>
      </c>
      <c r="I783" s="17" t="s">
        <v>6907</v>
      </c>
      <c r="J783" s="22">
        <v>1</v>
      </c>
      <c r="K783" s="20" t="s">
        <v>4511</v>
      </c>
      <c r="L783" s="20" t="s">
        <v>3148</v>
      </c>
      <c r="M783" s="16">
        <v>1</v>
      </c>
      <c r="N783" s="17" t="s">
        <v>76</v>
      </c>
      <c r="O783" s="14">
        <v>451050</v>
      </c>
      <c r="P783" s="14">
        <v>128950</v>
      </c>
      <c r="Q783" s="14">
        <v>580000</v>
      </c>
      <c r="R783" s="18"/>
      <c r="S783" s="18"/>
      <c r="T783" s="14">
        <v>360840</v>
      </c>
      <c r="U783" s="17" t="s">
        <v>181</v>
      </c>
      <c r="V783" s="17" t="s">
        <v>31</v>
      </c>
    </row>
    <row r="784" spans="1:22" ht="15.75" customHeight="1" x14ac:dyDescent="0.25">
      <c r="A784" s="17" t="s">
        <v>4474</v>
      </c>
      <c r="B784" s="23" t="s">
        <v>7267</v>
      </c>
      <c r="C784" s="17" t="s">
        <v>6836</v>
      </c>
      <c r="D784" s="23" t="s">
        <v>7287</v>
      </c>
      <c r="E784" s="17" t="s">
        <v>6904</v>
      </c>
      <c r="F784" s="23" t="s">
        <v>8119</v>
      </c>
      <c r="G784" s="17" t="s">
        <v>6908</v>
      </c>
      <c r="H784" s="23" t="s">
        <v>8125</v>
      </c>
      <c r="I784" s="17" t="s">
        <v>6909</v>
      </c>
      <c r="J784" s="22">
        <v>1</v>
      </c>
      <c r="K784" s="20" t="s">
        <v>4511</v>
      </c>
      <c r="L784" s="20" t="s">
        <v>3148</v>
      </c>
      <c r="M784" s="16">
        <v>1</v>
      </c>
      <c r="N784" s="17" t="s">
        <v>76</v>
      </c>
      <c r="O784" s="14">
        <v>1065829.1599999999</v>
      </c>
      <c r="P784" s="14">
        <v>291170.84000000003</v>
      </c>
      <c r="Q784" s="14">
        <v>1357000</v>
      </c>
      <c r="R784" s="18"/>
      <c r="S784" s="18"/>
      <c r="T784" s="14">
        <v>871163.33</v>
      </c>
      <c r="U784" s="17" t="s">
        <v>181</v>
      </c>
      <c r="V784" s="17" t="s">
        <v>31</v>
      </c>
    </row>
    <row r="785" spans="1:22" ht="15.75" customHeight="1" x14ac:dyDescent="0.25">
      <c r="A785" s="17" t="s">
        <v>4474</v>
      </c>
      <c r="B785" s="23" t="s">
        <v>7267</v>
      </c>
      <c r="C785" s="17" t="s">
        <v>6836</v>
      </c>
      <c r="D785" s="23" t="s">
        <v>7287</v>
      </c>
      <c r="E785" s="17" t="s">
        <v>6904</v>
      </c>
      <c r="F785" s="23" t="s">
        <v>8119</v>
      </c>
      <c r="G785" s="17" t="s">
        <v>6910</v>
      </c>
      <c r="H785" s="23" t="s">
        <v>8126</v>
      </c>
      <c r="I785" s="17" t="s">
        <v>6911</v>
      </c>
      <c r="J785" s="22">
        <v>1</v>
      </c>
      <c r="K785" s="20" t="s">
        <v>4508</v>
      </c>
      <c r="L785" s="20" t="s">
        <v>4183</v>
      </c>
      <c r="M785" s="16">
        <v>0.3</v>
      </c>
      <c r="N785" s="17" t="s">
        <v>51</v>
      </c>
      <c r="O785" s="14">
        <v>1678625</v>
      </c>
      <c r="P785" s="14">
        <v>617375</v>
      </c>
      <c r="Q785" s="14">
        <v>2296000</v>
      </c>
      <c r="R785" s="25"/>
      <c r="S785" s="18"/>
      <c r="T785" s="14">
        <v>1342900</v>
      </c>
      <c r="U785" s="17" t="s">
        <v>181</v>
      </c>
      <c r="V785" s="17" t="s">
        <v>31</v>
      </c>
    </row>
    <row r="786" spans="1:22" ht="15.75" customHeight="1" x14ac:dyDescent="0.25">
      <c r="A786" s="17" t="s">
        <v>4474</v>
      </c>
      <c r="B786" s="23" t="s">
        <v>7267</v>
      </c>
      <c r="C786" s="17" t="s">
        <v>6836</v>
      </c>
      <c r="D786" s="23" t="s">
        <v>7287</v>
      </c>
      <c r="E786" s="17" t="s">
        <v>6904</v>
      </c>
      <c r="F786" s="23" t="s">
        <v>8119</v>
      </c>
      <c r="G786" s="17" t="s">
        <v>104</v>
      </c>
      <c r="H786" s="23" t="s">
        <v>8127</v>
      </c>
      <c r="I786" s="17" t="s">
        <v>6912</v>
      </c>
      <c r="J786" s="22">
        <v>1</v>
      </c>
      <c r="K786" s="20" t="s">
        <v>4508</v>
      </c>
      <c r="L786" s="20" t="s">
        <v>4183</v>
      </c>
      <c r="M786" s="25"/>
      <c r="N786" s="17" t="s">
        <v>51</v>
      </c>
      <c r="O786" s="14">
        <v>842175.83</v>
      </c>
      <c r="P786" s="14">
        <v>215824.17</v>
      </c>
      <c r="Q786" s="14">
        <v>1058000</v>
      </c>
      <c r="R786" s="18"/>
      <c r="S786" s="18"/>
      <c r="T786" s="14">
        <v>673740.66</v>
      </c>
      <c r="U786" s="17" t="s">
        <v>181</v>
      </c>
      <c r="V786" s="17" t="s">
        <v>31</v>
      </c>
    </row>
    <row r="787" spans="1:22" ht="15.75" customHeight="1" x14ac:dyDescent="0.25">
      <c r="A787" s="17" t="s">
        <v>4474</v>
      </c>
      <c r="B787" s="23" t="s">
        <v>7267</v>
      </c>
      <c r="C787" s="17" t="s">
        <v>6836</v>
      </c>
      <c r="D787" s="23" t="s">
        <v>7287</v>
      </c>
      <c r="E787" s="17" t="s">
        <v>6904</v>
      </c>
      <c r="F787" s="23" t="s">
        <v>8119</v>
      </c>
      <c r="G787" s="17" t="s">
        <v>6913</v>
      </c>
      <c r="H787" s="23" t="s">
        <v>8128</v>
      </c>
      <c r="I787" s="17" t="s">
        <v>754</v>
      </c>
      <c r="J787" s="22">
        <v>1</v>
      </c>
      <c r="K787" s="20" t="s">
        <v>4511</v>
      </c>
      <c r="L787" s="20" t="s">
        <v>3267</v>
      </c>
      <c r="M787" s="16">
        <v>51</v>
      </c>
      <c r="N787" s="17" t="s">
        <v>38</v>
      </c>
      <c r="O787" s="14">
        <v>664008.32999999996</v>
      </c>
      <c r="P787" s="14">
        <v>160991.67000000001</v>
      </c>
      <c r="Q787" s="14">
        <v>825000</v>
      </c>
      <c r="R787" s="18"/>
      <c r="S787" s="18"/>
      <c r="T787" s="14">
        <v>531206.66</v>
      </c>
      <c r="U787" s="17" t="s">
        <v>181</v>
      </c>
      <c r="V787" s="17" t="s">
        <v>31</v>
      </c>
    </row>
    <row r="788" spans="1:22" ht="15.75" customHeight="1" x14ac:dyDescent="0.25">
      <c r="A788" s="17" t="s">
        <v>4474</v>
      </c>
      <c r="B788" s="23" t="s">
        <v>7267</v>
      </c>
      <c r="C788" s="17" t="s">
        <v>6836</v>
      </c>
      <c r="D788" s="23" t="s">
        <v>7287</v>
      </c>
      <c r="E788" s="17" t="s">
        <v>6904</v>
      </c>
      <c r="F788" s="23" t="s">
        <v>8119</v>
      </c>
      <c r="G788" s="17" t="s">
        <v>6914</v>
      </c>
      <c r="H788" s="23" t="s">
        <v>8129</v>
      </c>
      <c r="I788" s="17" t="s">
        <v>6915</v>
      </c>
      <c r="J788" s="22">
        <v>1</v>
      </c>
      <c r="K788" s="20" t="s">
        <v>4519</v>
      </c>
      <c r="L788" s="22" t="s">
        <v>4525</v>
      </c>
      <c r="M788" s="16">
        <v>654</v>
      </c>
      <c r="N788" s="17" t="s">
        <v>38</v>
      </c>
      <c r="O788" s="14">
        <v>1083268.75</v>
      </c>
      <c r="P788" s="14">
        <v>274731.25</v>
      </c>
      <c r="Q788" s="14">
        <v>1358000</v>
      </c>
      <c r="R788" s="18"/>
      <c r="S788" s="18"/>
      <c r="T788" s="14">
        <v>866615</v>
      </c>
      <c r="U788" s="17" t="s">
        <v>181</v>
      </c>
      <c r="V788" s="17" t="s">
        <v>31</v>
      </c>
    </row>
    <row r="789" spans="1:22" ht="15.75" customHeight="1" x14ac:dyDescent="0.25">
      <c r="A789" s="17" t="s">
        <v>4474</v>
      </c>
      <c r="B789" s="23" t="s">
        <v>7267</v>
      </c>
      <c r="C789" s="17" t="s">
        <v>2317</v>
      </c>
      <c r="D789" s="23" t="s">
        <v>7288</v>
      </c>
      <c r="E789" s="17" t="s">
        <v>1329</v>
      </c>
      <c r="F789" s="23" t="s">
        <v>8130</v>
      </c>
      <c r="G789" s="17" t="s">
        <v>220</v>
      </c>
      <c r="H789" s="23" t="s">
        <v>8134</v>
      </c>
      <c r="I789" s="17" t="s">
        <v>234</v>
      </c>
      <c r="J789" s="22">
        <v>1</v>
      </c>
      <c r="K789" s="20" t="s">
        <v>4541</v>
      </c>
      <c r="L789" s="20" t="s">
        <v>4542</v>
      </c>
      <c r="M789" s="16">
        <v>250</v>
      </c>
      <c r="N789" s="17" t="s">
        <v>137</v>
      </c>
      <c r="O789" s="14">
        <v>1618290</v>
      </c>
      <c r="P789" s="14">
        <v>424710</v>
      </c>
      <c r="Q789" s="14">
        <v>2043000</v>
      </c>
      <c r="R789" s="27">
        <v>41009</v>
      </c>
      <c r="S789" s="27">
        <v>41105</v>
      </c>
      <c r="T789" s="14">
        <v>1288271.73</v>
      </c>
      <c r="U789" s="17" t="s">
        <v>181</v>
      </c>
      <c r="V789" s="17" t="s">
        <v>40</v>
      </c>
    </row>
    <row r="790" spans="1:22" ht="15.75" customHeight="1" x14ac:dyDescent="0.25">
      <c r="A790" s="17" t="s">
        <v>4474</v>
      </c>
      <c r="B790" s="23" t="s">
        <v>7267</v>
      </c>
      <c r="C790" s="17" t="s">
        <v>2317</v>
      </c>
      <c r="D790" s="23" t="s">
        <v>7288</v>
      </c>
      <c r="E790" s="17" t="s">
        <v>1329</v>
      </c>
      <c r="F790" s="23" t="s">
        <v>8130</v>
      </c>
      <c r="G790" s="17" t="s">
        <v>6290</v>
      </c>
      <c r="H790" s="23" t="s">
        <v>8135</v>
      </c>
      <c r="I790" s="17" t="s">
        <v>4186</v>
      </c>
      <c r="J790" s="22">
        <v>1</v>
      </c>
      <c r="K790" s="20" t="s">
        <v>4541</v>
      </c>
      <c r="L790" s="20" t="s">
        <v>7265</v>
      </c>
      <c r="M790" s="16">
        <v>34</v>
      </c>
      <c r="N790" s="17" t="s">
        <v>137</v>
      </c>
      <c r="O790" s="14">
        <v>414726.1</v>
      </c>
      <c r="P790" s="14">
        <v>148273.9</v>
      </c>
      <c r="Q790" s="14">
        <v>563000</v>
      </c>
      <c r="R790" s="19">
        <v>41009</v>
      </c>
      <c r="S790" s="27">
        <v>41090</v>
      </c>
      <c r="T790" s="14">
        <v>410937.25</v>
      </c>
      <c r="U790" s="17" t="s">
        <v>39</v>
      </c>
      <c r="V790" s="17" t="s">
        <v>40</v>
      </c>
    </row>
    <row r="791" spans="1:22" ht="15.75" customHeight="1" x14ac:dyDescent="0.25">
      <c r="A791" s="17" t="s">
        <v>4474</v>
      </c>
      <c r="B791" s="23" t="s">
        <v>7267</v>
      </c>
      <c r="C791" s="17" t="s">
        <v>2317</v>
      </c>
      <c r="D791" s="23" t="s">
        <v>7288</v>
      </c>
      <c r="E791" s="17" t="s">
        <v>1329</v>
      </c>
      <c r="F791" s="23" t="s">
        <v>8130</v>
      </c>
      <c r="G791" s="17" t="s">
        <v>3427</v>
      </c>
      <c r="H791" s="23" t="s">
        <v>8136</v>
      </c>
      <c r="I791" s="17" t="s">
        <v>234</v>
      </c>
      <c r="J791" s="22">
        <v>1</v>
      </c>
      <c r="K791" s="20" t="s">
        <v>4541</v>
      </c>
      <c r="L791" s="20" t="s">
        <v>4542</v>
      </c>
      <c r="M791" s="16">
        <v>305</v>
      </c>
      <c r="N791" s="17" t="s">
        <v>137</v>
      </c>
      <c r="O791" s="14">
        <v>1771452.31</v>
      </c>
      <c r="P791" s="14">
        <v>488547.69</v>
      </c>
      <c r="Q791" s="14">
        <v>2260000</v>
      </c>
      <c r="R791" s="27">
        <v>41032</v>
      </c>
      <c r="S791" s="27">
        <v>41105</v>
      </c>
      <c r="T791" s="14">
        <v>1417161.85</v>
      </c>
      <c r="U791" s="17" t="s">
        <v>181</v>
      </c>
      <c r="V791" s="17" t="s">
        <v>40</v>
      </c>
    </row>
    <row r="792" spans="1:22" ht="15.75" customHeight="1" x14ac:dyDescent="0.25">
      <c r="A792" s="17" t="s">
        <v>4474</v>
      </c>
      <c r="B792" s="23" t="s">
        <v>7267</v>
      </c>
      <c r="C792" s="17" t="s">
        <v>2317</v>
      </c>
      <c r="D792" s="23" t="s">
        <v>7288</v>
      </c>
      <c r="E792" s="17" t="s">
        <v>1329</v>
      </c>
      <c r="F792" s="23" t="s">
        <v>8130</v>
      </c>
      <c r="G792" s="17" t="s">
        <v>266</v>
      </c>
      <c r="H792" s="23" t="s">
        <v>8137</v>
      </c>
      <c r="I792" s="17" t="s">
        <v>6291</v>
      </c>
      <c r="J792" s="22">
        <v>1</v>
      </c>
      <c r="K792" s="20" t="s">
        <v>4541</v>
      </c>
      <c r="L792" s="20" t="s">
        <v>3370</v>
      </c>
      <c r="M792" s="16">
        <v>255</v>
      </c>
      <c r="N792" s="17" t="s">
        <v>137</v>
      </c>
      <c r="O792" s="14">
        <v>671229.83</v>
      </c>
      <c r="P792" s="14">
        <v>246770.17</v>
      </c>
      <c r="Q792" s="14">
        <v>918000</v>
      </c>
      <c r="R792" s="27">
        <v>41015</v>
      </c>
      <c r="S792" s="27">
        <v>41105</v>
      </c>
      <c r="T792" s="14">
        <v>536833.53</v>
      </c>
      <c r="U792" s="17" t="s">
        <v>181</v>
      </c>
      <c r="V792" s="17" t="s">
        <v>40</v>
      </c>
    </row>
    <row r="793" spans="1:22" ht="15.75" customHeight="1" x14ac:dyDescent="0.25">
      <c r="A793" s="17" t="s">
        <v>4474</v>
      </c>
      <c r="B793" s="23" t="s">
        <v>7267</v>
      </c>
      <c r="C793" s="17" t="s">
        <v>2317</v>
      </c>
      <c r="D793" s="23" t="s">
        <v>7288</v>
      </c>
      <c r="E793" s="17" t="s">
        <v>1329</v>
      </c>
      <c r="F793" s="23" t="s">
        <v>8130</v>
      </c>
      <c r="G793" s="17" t="s">
        <v>3296</v>
      </c>
      <c r="H793" s="23" t="s">
        <v>8138</v>
      </c>
      <c r="I793" s="17" t="s">
        <v>6292</v>
      </c>
      <c r="J793" s="22">
        <v>1</v>
      </c>
      <c r="K793" s="20" t="s">
        <v>4508</v>
      </c>
      <c r="L793" s="20" t="s">
        <v>4183</v>
      </c>
      <c r="M793" s="16">
        <v>0.3</v>
      </c>
      <c r="N793" s="17" t="s">
        <v>51</v>
      </c>
      <c r="O793" s="14">
        <v>924301.76</v>
      </c>
      <c r="P793" s="14">
        <v>218698.23999999999</v>
      </c>
      <c r="Q793" s="14">
        <v>1143000</v>
      </c>
      <c r="R793" s="27">
        <v>41040</v>
      </c>
      <c r="S793" s="27">
        <v>41090</v>
      </c>
      <c r="T793" s="14">
        <v>739441.41</v>
      </c>
      <c r="U793" s="17" t="s">
        <v>181</v>
      </c>
      <c r="V793" s="17" t="s">
        <v>40</v>
      </c>
    </row>
    <row r="794" spans="1:22" ht="15.75" customHeight="1" x14ac:dyDescent="0.25">
      <c r="A794" s="17" t="s">
        <v>4474</v>
      </c>
      <c r="B794" s="23" t="s">
        <v>7267</v>
      </c>
      <c r="C794" s="17" t="s">
        <v>2317</v>
      </c>
      <c r="D794" s="23" t="s">
        <v>7288</v>
      </c>
      <c r="E794" s="17" t="s">
        <v>3297</v>
      </c>
      <c r="F794" s="23" t="s">
        <v>8131</v>
      </c>
      <c r="G794" s="17" t="s">
        <v>3566</v>
      </c>
      <c r="H794" s="23" t="s">
        <v>8139</v>
      </c>
      <c r="I794" s="17" t="s">
        <v>3148</v>
      </c>
      <c r="J794" s="22">
        <v>1</v>
      </c>
      <c r="K794" s="20" t="s">
        <v>4511</v>
      </c>
      <c r="L794" s="20" t="s">
        <v>3148</v>
      </c>
      <c r="M794" s="16">
        <v>1</v>
      </c>
      <c r="N794" s="17" t="s">
        <v>76</v>
      </c>
      <c r="O794" s="14">
        <v>1497250</v>
      </c>
      <c r="P794" s="14">
        <v>390750</v>
      </c>
      <c r="Q794" s="14">
        <v>1888000</v>
      </c>
      <c r="R794" s="19">
        <v>41043</v>
      </c>
      <c r="S794" s="25"/>
      <c r="T794" s="14">
        <v>1197800</v>
      </c>
      <c r="U794" s="17" t="s">
        <v>181</v>
      </c>
      <c r="V794" s="17" t="s">
        <v>246</v>
      </c>
    </row>
    <row r="795" spans="1:22" ht="15.75" customHeight="1" x14ac:dyDescent="0.25">
      <c r="A795" s="17" t="s">
        <v>4474</v>
      </c>
      <c r="B795" s="23" t="s">
        <v>7267</v>
      </c>
      <c r="C795" s="17" t="s">
        <v>2317</v>
      </c>
      <c r="D795" s="23" t="s">
        <v>7288</v>
      </c>
      <c r="E795" s="17" t="s">
        <v>3297</v>
      </c>
      <c r="F795" s="23" t="s">
        <v>8131</v>
      </c>
      <c r="G795" s="17" t="s">
        <v>6726</v>
      </c>
      <c r="H795" s="23" t="s">
        <v>8140</v>
      </c>
      <c r="I795" s="17" t="s">
        <v>320</v>
      </c>
      <c r="J795" s="22">
        <v>1</v>
      </c>
      <c r="K795" s="20" t="s">
        <v>4511</v>
      </c>
      <c r="L795" s="20" t="s">
        <v>3148</v>
      </c>
      <c r="M795" s="16">
        <v>1</v>
      </c>
      <c r="N795" s="17" t="s">
        <v>76</v>
      </c>
      <c r="O795" s="14">
        <v>2295375</v>
      </c>
      <c r="P795" s="14">
        <v>813625</v>
      </c>
      <c r="Q795" s="14">
        <v>3109000</v>
      </c>
      <c r="R795" s="19">
        <v>41092</v>
      </c>
      <c r="S795" s="25"/>
      <c r="T795" s="14">
        <v>1836300</v>
      </c>
      <c r="U795" s="17" t="s">
        <v>181</v>
      </c>
      <c r="V795" s="17" t="s">
        <v>31</v>
      </c>
    </row>
    <row r="796" spans="1:22" ht="15.75" customHeight="1" x14ac:dyDescent="0.25">
      <c r="A796" s="17" t="s">
        <v>4474</v>
      </c>
      <c r="B796" s="23" t="s">
        <v>7267</v>
      </c>
      <c r="C796" s="17" t="s">
        <v>2317</v>
      </c>
      <c r="D796" s="23" t="s">
        <v>7288</v>
      </c>
      <c r="E796" s="17" t="s">
        <v>3297</v>
      </c>
      <c r="F796" s="23" t="s">
        <v>8131</v>
      </c>
      <c r="G796" s="17" t="s">
        <v>1382</v>
      </c>
      <c r="H796" s="23" t="s">
        <v>8141</v>
      </c>
      <c r="I796" s="17" t="s">
        <v>320</v>
      </c>
      <c r="J796" s="22">
        <v>1</v>
      </c>
      <c r="K796" s="20" t="s">
        <v>4511</v>
      </c>
      <c r="L796" s="20" t="s">
        <v>3148</v>
      </c>
      <c r="M796" s="16">
        <v>1</v>
      </c>
      <c r="N796" s="17" t="s">
        <v>76</v>
      </c>
      <c r="O796" s="14">
        <v>2503591.67</v>
      </c>
      <c r="P796" s="14">
        <v>1590408.33</v>
      </c>
      <c r="Q796" s="14">
        <v>4094000</v>
      </c>
      <c r="R796" s="18"/>
      <c r="S796" s="18"/>
      <c r="T796" s="14">
        <v>1884970.67</v>
      </c>
      <c r="U796" s="17" t="s">
        <v>181</v>
      </c>
      <c r="V796" s="17" t="s">
        <v>31</v>
      </c>
    </row>
    <row r="797" spans="1:22" ht="15.75" customHeight="1" x14ac:dyDescent="0.25">
      <c r="A797" s="17" t="s">
        <v>4474</v>
      </c>
      <c r="B797" s="23" t="s">
        <v>7267</v>
      </c>
      <c r="C797" s="17" t="s">
        <v>2317</v>
      </c>
      <c r="D797" s="23" t="s">
        <v>7288</v>
      </c>
      <c r="E797" s="17" t="s">
        <v>1778</v>
      </c>
      <c r="F797" s="23" t="s">
        <v>8132</v>
      </c>
      <c r="G797" s="17" t="s">
        <v>356</v>
      </c>
      <c r="H797" s="23" t="s">
        <v>8142</v>
      </c>
      <c r="I797" s="17" t="s">
        <v>6747</v>
      </c>
      <c r="J797" s="22">
        <v>1</v>
      </c>
      <c r="K797" s="20" t="s">
        <v>4511</v>
      </c>
      <c r="L797" s="20" t="s">
        <v>3148</v>
      </c>
      <c r="M797" s="16">
        <v>1</v>
      </c>
      <c r="N797" s="17" t="s">
        <v>76</v>
      </c>
      <c r="O797" s="14">
        <v>525000</v>
      </c>
      <c r="P797" s="14">
        <v>291000</v>
      </c>
      <c r="Q797" s="14">
        <v>816000</v>
      </c>
      <c r="R797" s="25"/>
      <c r="S797" s="18"/>
      <c r="T797" s="14">
        <v>420000</v>
      </c>
      <c r="U797" s="17" t="s">
        <v>181</v>
      </c>
      <c r="V797" s="17" t="s">
        <v>246</v>
      </c>
    </row>
    <row r="798" spans="1:22" ht="15.75" customHeight="1" x14ac:dyDescent="0.25">
      <c r="A798" s="17" t="s">
        <v>4474</v>
      </c>
      <c r="B798" s="23" t="s">
        <v>7267</v>
      </c>
      <c r="C798" s="17" t="s">
        <v>2317</v>
      </c>
      <c r="D798" s="23" t="s">
        <v>7288</v>
      </c>
      <c r="E798" s="17" t="s">
        <v>1778</v>
      </c>
      <c r="F798" s="23" t="s">
        <v>8132</v>
      </c>
      <c r="G798" s="17" t="s">
        <v>3437</v>
      </c>
      <c r="H798" s="23" t="s">
        <v>8143</v>
      </c>
      <c r="I798" s="17" t="s">
        <v>320</v>
      </c>
      <c r="J798" s="22">
        <v>1</v>
      </c>
      <c r="K798" s="20" t="s">
        <v>4511</v>
      </c>
      <c r="L798" s="20" t="s">
        <v>3148</v>
      </c>
      <c r="M798" s="16">
        <v>1</v>
      </c>
      <c r="N798" s="17" t="s">
        <v>76</v>
      </c>
      <c r="O798" s="14">
        <v>2010000</v>
      </c>
      <c r="P798" s="14">
        <v>992000</v>
      </c>
      <c r="Q798" s="14">
        <v>3002000</v>
      </c>
      <c r="R798" s="25"/>
      <c r="S798" s="18"/>
      <c r="T798" s="14">
        <v>1608000</v>
      </c>
      <c r="U798" s="17" t="s">
        <v>181</v>
      </c>
      <c r="V798" s="17" t="s">
        <v>31</v>
      </c>
    </row>
    <row r="799" spans="1:22" ht="15.75" customHeight="1" x14ac:dyDescent="0.25">
      <c r="A799" s="17" t="s">
        <v>4474</v>
      </c>
      <c r="B799" s="23" t="s">
        <v>7267</v>
      </c>
      <c r="C799" s="17" t="s">
        <v>2317</v>
      </c>
      <c r="D799" s="23" t="s">
        <v>7288</v>
      </c>
      <c r="E799" s="17" t="s">
        <v>1778</v>
      </c>
      <c r="F799" s="23" t="s">
        <v>8132</v>
      </c>
      <c r="G799" s="17" t="s">
        <v>3301</v>
      </c>
      <c r="H799" s="23" t="s">
        <v>8144</v>
      </c>
      <c r="I799" s="17" t="s">
        <v>142</v>
      </c>
      <c r="J799" s="22">
        <v>1</v>
      </c>
      <c r="K799" s="20" t="s">
        <v>4511</v>
      </c>
      <c r="L799" s="20" t="s">
        <v>3267</v>
      </c>
      <c r="M799" s="16">
        <v>51</v>
      </c>
      <c r="N799" s="17" t="s">
        <v>38</v>
      </c>
      <c r="O799" s="14">
        <v>600000</v>
      </c>
      <c r="P799" s="14">
        <v>200000</v>
      </c>
      <c r="Q799" s="14">
        <v>800000</v>
      </c>
      <c r="R799" s="19">
        <v>41043</v>
      </c>
      <c r="S799" s="27">
        <v>41105</v>
      </c>
      <c r="T799" s="14">
        <v>480000</v>
      </c>
      <c r="U799" s="17" t="s">
        <v>181</v>
      </c>
      <c r="V799" s="17" t="s">
        <v>40</v>
      </c>
    </row>
    <row r="800" spans="1:22" ht="15.75" customHeight="1" x14ac:dyDescent="0.25">
      <c r="A800" s="17" t="s">
        <v>4474</v>
      </c>
      <c r="B800" s="23" t="s">
        <v>7267</v>
      </c>
      <c r="C800" s="17" t="s">
        <v>2317</v>
      </c>
      <c r="D800" s="23" t="s">
        <v>7288</v>
      </c>
      <c r="E800" s="17" t="s">
        <v>1778</v>
      </c>
      <c r="F800" s="23" t="s">
        <v>8132</v>
      </c>
      <c r="G800" s="17" t="s">
        <v>3302</v>
      </c>
      <c r="H800" s="23" t="s">
        <v>8145</v>
      </c>
      <c r="I800" s="17" t="s">
        <v>320</v>
      </c>
      <c r="J800" s="22">
        <v>1</v>
      </c>
      <c r="K800" s="20" t="s">
        <v>4511</v>
      </c>
      <c r="L800" s="20" t="s">
        <v>3148</v>
      </c>
      <c r="M800" s="16">
        <v>1</v>
      </c>
      <c r="N800" s="17" t="s">
        <v>76</v>
      </c>
      <c r="O800" s="14">
        <v>1600000</v>
      </c>
      <c r="P800" s="14">
        <v>494000.01</v>
      </c>
      <c r="Q800" s="14">
        <v>2094000.01</v>
      </c>
      <c r="R800" s="18"/>
      <c r="S800" s="18"/>
      <c r="T800" s="14">
        <v>1280000</v>
      </c>
      <c r="U800" s="17" t="s">
        <v>181</v>
      </c>
      <c r="V800" s="17" t="s">
        <v>31</v>
      </c>
    </row>
    <row r="801" spans="1:22" ht="15.75" customHeight="1" x14ac:dyDescent="0.25">
      <c r="A801" s="17" t="s">
        <v>4474</v>
      </c>
      <c r="B801" s="23" t="s">
        <v>7267</v>
      </c>
      <c r="C801" s="17" t="s">
        <v>2317</v>
      </c>
      <c r="D801" s="23" t="s">
        <v>7288</v>
      </c>
      <c r="E801" s="17" t="s">
        <v>1778</v>
      </c>
      <c r="F801" s="23" t="s">
        <v>8132</v>
      </c>
      <c r="G801" s="17" t="s">
        <v>3434</v>
      </c>
      <c r="H801" s="23" t="s">
        <v>8146</v>
      </c>
      <c r="I801" s="17" t="s">
        <v>3502</v>
      </c>
      <c r="J801" s="22">
        <v>1</v>
      </c>
      <c r="K801" s="20" t="s">
        <v>4511</v>
      </c>
      <c r="L801" s="20" t="s">
        <v>4577</v>
      </c>
      <c r="M801" s="16">
        <v>63</v>
      </c>
      <c r="N801" s="17" t="s">
        <v>28</v>
      </c>
      <c r="O801" s="14">
        <v>580000</v>
      </c>
      <c r="P801" s="14">
        <v>290000</v>
      </c>
      <c r="Q801" s="14">
        <v>870000</v>
      </c>
      <c r="R801" s="19">
        <v>41051</v>
      </c>
      <c r="S801" s="25"/>
      <c r="T801" s="14">
        <v>464000</v>
      </c>
      <c r="U801" s="17" t="s">
        <v>181</v>
      </c>
      <c r="V801" s="17" t="s">
        <v>246</v>
      </c>
    </row>
    <row r="802" spans="1:22" ht="15.75" customHeight="1" x14ac:dyDescent="0.25">
      <c r="A802" s="17" t="s">
        <v>4474</v>
      </c>
      <c r="B802" s="23" t="s">
        <v>7267</v>
      </c>
      <c r="C802" s="17" t="s">
        <v>2317</v>
      </c>
      <c r="D802" s="23" t="s">
        <v>7288</v>
      </c>
      <c r="E802" s="17" t="s">
        <v>68</v>
      </c>
      <c r="F802" s="23" t="s">
        <v>8133</v>
      </c>
      <c r="G802" s="17" t="s">
        <v>104</v>
      </c>
      <c r="H802" s="23" t="s">
        <v>8147</v>
      </c>
      <c r="I802" s="17" t="s">
        <v>6823</v>
      </c>
      <c r="J802" s="22">
        <v>1</v>
      </c>
      <c r="K802" s="20" t="s">
        <v>4508</v>
      </c>
      <c r="L802" s="20" t="s">
        <v>4183</v>
      </c>
      <c r="M802" s="16">
        <v>0.41</v>
      </c>
      <c r="N802" s="17" t="s">
        <v>51</v>
      </c>
      <c r="O802" s="14">
        <v>1203218.5</v>
      </c>
      <c r="P802" s="14">
        <v>370781.5</v>
      </c>
      <c r="Q802" s="14">
        <v>1574000</v>
      </c>
      <c r="R802" s="27">
        <v>41052</v>
      </c>
      <c r="S802" s="18"/>
      <c r="T802" s="14">
        <v>951517.3</v>
      </c>
      <c r="U802" s="17" t="s">
        <v>181</v>
      </c>
      <c r="V802" s="17" t="s">
        <v>246</v>
      </c>
    </row>
    <row r="803" spans="1:22" ht="15.75" customHeight="1" x14ac:dyDescent="0.25">
      <c r="A803" s="17" t="s">
        <v>4474</v>
      </c>
      <c r="B803" s="23" t="s">
        <v>7267</v>
      </c>
      <c r="C803" s="17" t="s">
        <v>2317</v>
      </c>
      <c r="D803" s="23" t="s">
        <v>7288</v>
      </c>
      <c r="E803" s="17" t="s">
        <v>68</v>
      </c>
      <c r="F803" s="23" t="s">
        <v>8133</v>
      </c>
      <c r="G803" s="17" t="s">
        <v>2319</v>
      </c>
      <c r="H803" s="23" t="s">
        <v>8148</v>
      </c>
      <c r="I803" s="17" t="s">
        <v>6824</v>
      </c>
      <c r="J803" s="22">
        <v>1</v>
      </c>
      <c r="K803" s="20" t="s">
        <v>4508</v>
      </c>
      <c r="L803" s="20" t="s">
        <v>4183</v>
      </c>
      <c r="M803" s="16">
        <v>517</v>
      </c>
      <c r="N803" s="17" t="s">
        <v>51</v>
      </c>
      <c r="O803" s="14">
        <v>835740.83</v>
      </c>
      <c r="P803" s="14">
        <v>332259.17</v>
      </c>
      <c r="Q803" s="14">
        <v>1168000</v>
      </c>
      <c r="R803" s="27">
        <v>41052</v>
      </c>
      <c r="S803" s="18"/>
      <c r="T803" s="14">
        <v>636352.66</v>
      </c>
      <c r="U803" s="17" t="s">
        <v>181</v>
      </c>
      <c r="V803" s="17" t="s">
        <v>246</v>
      </c>
    </row>
    <row r="804" spans="1:22" ht="15.75" customHeight="1" x14ac:dyDescent="0.25">
      <c r="A804" s="17" t="s">
        <v>4475</v>
      </c>
      <c r="B804" s="23" t="s">
        <v>7268</v>
      </c>
      <c r="C804" s="17" t="s">
        <v>2197</v>
      </c>
      <c r="D804" s="23" t="s">
        <v>7289</v>
      </c>
      <c r="E804" s="17" t="s">
        <v>2197</v>
      </c>
      <c r="F804" s="23" t="s">
        <v>8149</v>
      </c>
      <c r="G804" s="17" t="s">
        <v>2596</v>
      </c>
      <c r="H804" s="23" t="s">
        <v>8151</v>
      </c>
      <c r="I804" s="17" t="s">
        <v>6345</v>
      </c>
      <c r="J804" s="22">
        <v>1</v>
      </c>
      <c r="K804" s="20" t="s">
        <v>4519</v>
      </c>
      <c r="L804" s="22" t="s">
        <v>4525</v>
      </c>
      <c r="M804" s="16">
        <v>588.91999999999996</v>
      </c>
      <c r="N804" s="17" t="s">
        <v>38</v>
      </c>
      <c r="O804" s="14">
        <v>381169.6</v>
      </c>
      <c r="P804" s="14">
        <v>163358.39999999999</v>
      </c>
      <c r="Q804" s="14">
        <v>544528</v>
      </c>
      <c r="R804" s="27">
        <v>40959</v>
      </c>
      <c r="S804" s="27">
        <v>41029</v>
      </c>
      <c r="T804" s="14">
        <v>304935.67999999999</v>
      </c>
      <c r="U804" s="17" t="s">
        <v>181</v>
      </c>
      <c r="V804" s="17" t="s">
        <v>40</v>
      </c>
    </row>
    <row r="805" spans="1:22" ht="15.75" customHeight="1" x14ac:dyDescent="0.25">
      <c r="A805" s="17" t="s">
        <v>4475</v>
      </c>
      <c r="B805" s="23" t="s">
        <v>7268</v>
      </c>
      <c r="C805" s="17" t="s">
        <v>2197</v>
      </c>
      <c r="D805" s="23" t="s">
        <v>7289</v>
      </c>
      <c r="E805" s="17" t="s">
        <v>2197</v>
      </c>
      <c r="F805" s="23" t="s">
        <v>8149</v>
      </c>
      <c r="G805" s="17" t="s">
        <v>6346</v>
      </c>
      <c r="H805" s="23" t="s">
        <v>8153</v>
      </c>
      <c r="I805" s="17" t="s">
        <v>3253</v>
      </c>
      <c r="J805" s="22">
        <v>2</v>
      </c>
      <c r="K805" s="20" t="s">
        <v>4511</v>
      </c>
      <c r="L805" s="20" t="s">
        <v>3148</v>
      </c>
      <c r="M805" s="16">
        <v>1</v>
      </c>
      <c r="N805" s="17" t="s">
        <v>76</v>
      </c>
      <c r="O805" s="14">
        <v>797536.6</v>
      </c>
      <c r="P805" s="14">
        <v>341801.4</v>
      </c>
      <c r="Q805" s="14">
        <v>1139338</v>
      </c>
      <c r="R805" s="19">
        <v>40987</v>
      </c>
      <c r="S805" s="18"/>
      <c r="T805" s="14">
        <v>638029.28</v>
      </c>
      <c r="U805" s="17" t="s">
        <v>181</v>
      </c>
      <c r="V805" s="17" t="s">
        <v>246</v>
      </c>
    </row>
    <row r="806" spans="1:22" ht="15.75" customHeight="1" x14ac:dyDescent="0.25">
      <c r="A806" s="17"/>
      <c r="B806" s="23"/>
      <c r="C806" s="17"/>
      <c r="D806" s="23"/>
      <c r="E806" s="17"/>
      <c r="F806" s="23"/>
      <c r="G806" s="126" t="s">
        <v>4387</v>
      </c>
      <c r="H806" s="127" t="s">
        <v>8152</v>
      </c>
      <c r="I806" s="17"/>
      <c r="J806" s="22"/>
      <c r="K806" s="20"/>
      <c r="L806" s="20"/>
      <c r="M806" s="16"/>
      <c r="N806" s="17"/>
      <c r="O806" s="14"/>
      <c r="P806" s="14"/>
      <c r="Q806" s="14"/>
      <c r="R806" s="19"/>
      <c r="S806" s="18"/>
      <c r="T806" s="14"/>
      <c r="U806" s="17"/>
      <c r="V806" s="17"/>
    </row>
    <row r="807" spans="1:22" ht="15.75" customHeight="1" x14ac:dyDescent="0.25">
      <c r="A807" s="17" t="s">
        <v>4475</v>
      </c>
      <c r="B807" s="23" t="s">
        <v>7268</v>
      </c>
      <c r="C807" s="17" t="s">
        <v>2197</v>
      </c>
      <c r="D807" s="23" t="s">
        <v>7289</v>
      </c>
      <c r="E807" s="17" t="s">
        <v>2197</v>
      </c>
      <c r="F807" s="23" t="s">
        <v>8149</v>
      </c>
      <c r="G807" s="17" t="s">
        <v>5231</v>
      </c>
      <c r="H807" s="23" t="s">
        <v>8154</v>
      </c>
      <c r="I807" s="17" t="s">
        <v>1379</v>
      </c>
      <c r="J807" s="22">
        <v>1</v>
      </c>
      <c r="K807" s="20" t="s">
        <v>4541</v>
      </c>
      <c r="L807" s="20" t="s">
        <v>4581</v>
      </c>
      <c r="M807" s="16">
        <v>102</v>
      </c>
      <c r="N807" s="17" t="s">
        <v>137</v>
      </c>
      <c r="O807" s="14">
        <v>351054.2</v>
      </c>
      <c r="P807" s="14">
        <v>150451.79999999999</v>
      </c>
      <c r="Q807" s="14">
        <v>501506</v>
      </c>
      <c r="R807" s="19">
        <v>40939</v>
      </c>
      <c r="S807" s="27">
        <v>41105</v>
      </c>
      <c r="T807" s="14">
        <v>273287.36</v>
      </c>
      <c r="U807" s="17" t="s">
        <v>181</v>
      </c>
      <c r="V807" s="17" t="s">
        <v>40</v>
      </c>
    </row>
    <row r="808" spans="1:22" ht="15.75" customHeight="1" x14ac:dyDescent="0.25">
      <c r="A808" s="17" t="s">
        <v>4475</v>
      </c>
      <c r="B808" s="23" t="s">
        <v>7268</v>
      </c>
      <c r="C808" s="17" t="s">
        <v>2197</v>
      </c>
      <c r="D808" s="23" t="s">
        <v>7289</v>
      </c>
      <c r="E808" s="17" t="s">
        <v>2197</v>
      </c>
      <c r="F808" s="23" t="s">
        <v>8149</v>
      </c>
      <c r="G808" s="17" t="s">
        <v>2657</v>
      </c>
      <c r="H808" s="23" t="s">
        <v>8155</v>
      </c>
      <c r="I808" s="17" t="s">
        <v>4124</v>
      </c>
      <c r="J808" s="22">
        <v>1</v>
      </c>
      <c r="K808" s="20" t="s">
        <v>4511</v>
      </c>
      <c r="L808" s="20" t="s">
        <v>4124</v>
      </c>
      <c r="M808" s="16">
        <v>38</v>
      </c>
      <c r="N808" s="17" t="s">
        <v>333</v>
      </c>
      <c r="O808" s="14">
        <v>381502.8</v>
      </c>
      <c r="P808" s="14">
        <v>369233.2</v>
      </c>
      <c r="Q808" s="14">
        <v>750736</v>
      </c>
      <c r="R808" s="19">
        <v>40973</v>
      </c>
      <c r="S808" s="27">
        <v>41105</v>
      </c>
      <c r="T808" s="14">
        <v>305202.24</v>
      </c>
      <c r="U808" s="17" t="s">
        <v>181</v>
      </c>
      <c r="V808" s="17" t="s">
        <v>40</v>
      </c>
    </row>
    <row r="809" spans="1:22" ht="15.75" customHeight="1" x14ac:dyDescent="0.25">
      <c r="A809" s="17" t="s">
        <v>4475</v>
      </c>
      <c r="B809" s="23" t="s">
        <v>7268</v>
      </c>
      <c r="C809" s="17" t="s">
        <v>2197</v>
      </c>
      <c r="D809" s="23" t="s">
        <v>7289</v>
      </c>
      <c r="E809" s="17" t="s">
        <v>2197</v>
      </c>
      <c r="F809" s="23" t="s">
        <v>8149</v>
      </c>
      <c r="G809" s="17" t="s">
        <v>2656</v>
      </c>
      <c r="H809" s="23" t="s">
        <v>8156</v>
      </c>
      <c r="I809" s="17" t="s">
        <v>6347</v>
      </c>
      <c r="J809" s="22">
        <v>1</v>
      </c>
      <c r="K809" s="20" t="s">
        <v>4508</v>
      </c>
      <c r="L809" s="20" t="s">
        <v>4183</v>
      </c>
      <c r="M809" s="16">
        <v>0.504</v>
      </c>
      <c r="N809" s="17" t="s">
        <v>51</v>
      </c>
      <c r="O809" s="14">
        <v>627877.6</v>
      </c>
      <c r="P809" s="14">
        <v>269090.40000000002</v>
      </c>
      <c r="Q809" s="14">
        <v>896968</v>
      </c>
      <c r="R809" s="19">
        <v>40954</v>
      </c>
      <c r="S809" s="27">
        <v>41029</v>
      </c>
      <c r="T809" s="14">
        <v>616037.69000000006</v>
      </c>
      <c r="U809" s="17" t="s">
        <v>39</v>
      </c>
      <c r="V809" s="17" t="s">
        <v>40</v>
      </c>
    </row>
    <row r="810" spans="1:22" ht="15.75" customHeight="1" x14ac:dyDescent="0.25">
      <c r="A810" s="17" t="s">
        <v>4475</v>
      </c>
      <c r="B810" s="23" t="s">
        <v>7268</v>
      </c>
      <c r="C810" s="17" t="s">
        <v>2197</v>
      </c>
      <c r="D810" s="23" t="s">
        <v>7289</v>
      </c>
      <c r="E810" s="17" t="s">
        <v>2197</v>
      </c>
      <c r="F810" s="23" t="s">
        <v>8149</v>
      </c>
      <c r="G810" s="17" t="s">
        <v>2654</v>
      </c>
      <c r="H810" s="23" t="s">
        <v>8157</v>
      </c>
      <c r="I810" s="17" t="s">
        <v>3267</v>
      </c>
      <c r="J810" s="22">
        <v>1</v>
      </c>
      <c r="K810" s="20" t="s">
        <v>4511</v>
      </c>
      <c r="L810" s="20" t="s">
        <v>3267</v>
      </c>
      <c r="M810" s="16">
        <v>51</v>
      </c>
      <c r="N810" s="17" t="s">
        <v>38</v>
      </c>
      <c r="O810" s="14">
        <v>516240.9</v>
      </c>
      <c r="P810" s="14">
        <v>221246.1</v>
      </c>
      <c r="Q810" s="14">
        <v>737487</v>
      </c>
      <c r="R810" s="19">
        <v>40967</v>
      </c>
      <c r="S810" s="18"/>
      <c r="T810" s="14">
        <v>413752.64</v>
      </c>
      <c r="U810" s="17" t="s">
        <v>181</v>
      </c>
      <c r="V810" s="17" t="s">
        <v>246</v>
      </c>
    </row>
    <row r="811" spans="1:22" ht="15.75" customHeight="1" x14ac:dyDescent="0.25">
      <c r="A811" s="17" t="s">
        <v>4475</v>
      </c>
      <c r="B811" s="23" t="s">
        <v>7268</v>
      </c>
      <c r="C811" s="17" t="s">
        <v>2197</v>
      </c>
      <c r="D811" s="23" t="s">
        <v>7289</v>
      </c>
      <c r="E811" s="17" t="s">
        <v>2197</v>
      </c>
      <c r="F811" s="23" t="s">
        <v>8149</v>
      </c>
      <c r="G811" s="17" t="s">
        <v>2655</v>
      </c>
      <c r="H811" s="23" t="s">
        <v>8158</v>
      </c>
      <c r="I811" s="17" t="s">
        <v>4367</v>
      </c>
      <c r="J811" s="22">
        <v>1</v>
      </c>
      <c r="K811" s="20" t="s">
        <v>4508</v>
      </c>
      <c r="L811" s="20" t="s">
        <v>4183</v>
      </c>
      <c r="M811" s="16">
        <v>0.3</v>
      </c>
      <c r="N811" s="17" t="s">
        <v>51</v>
      </c>
      <c r="O811" s="14">
        <v>516240.9</v>
      </c>
      <c r="P811" s="14">
        <v>221246.1</v>
      </c>
      <c r="Q811" s="14">
        <v>737487</v>
      </c>
      <c r="R811" s="27">
        <v>40961</v>
      </c>
      <c r="S811" s="18"/>
      <c r="T811" s="14">
        <v>412992.72</v>
      </c>
      <c r="U811" s="17" t="s">
        <v>181</v>
      </c>
      <c r="V811" s="17" t="s">
        <v>246</v>
      </c>
    </row>
    <row r="812" spans="1:22" ht="15.75" customHeight="1" x14ac:dyDescent="0.25">
      <c r="A812" s="17" t="s">
        <v>4475</v>
      </c>
      <c r="B812" s="23" t="s">
        <v>7268</v>
      </c>
      <c r="C812" s="17" t="s">
        <v>2197</v>
      </c>
      <c r="D812" s="23" t="s">
        <v>7289</v>
      </c>
      <c r="E812" s="17" t="s">
        <v>2197</v>
      </c>
      <c r="F812" s="23" t="s">
        <v>8149</v>
      </c>
      <c r="G812" s="17" t="s">
        <v>104</v>
      </c>
      <c r="H812" s="23" t="s">
        <v>8159</v>
      </c>
      <c r="I812" s="17" t="s">
        <v>3362</v>
      </c>
      <c r="J812" s="22">
        <v>1</v>
      </c>
      <c r="K812" s="20" t="s">
        <v>4541</v>
      </c>
      <c r="L812" s="20" t="s">
        <v>4581</v>
      </c>
      <c r="M812" s="16">
        <v>289</v>
      </c>
      <c r="N812" s="17" t="s">
        <v>137</v>
      </c>
      <c r="O812" s="14">
        <v>626245.9</v>
      </c>
      <c r="P812" s="14">
        <v>268391.09999999998</v>
      </c>
      <c r="Q812" s="14">
        <v>894637</v>
      </c>
      <c r="R812" s="27">
        <v>40959</v>
      </c>
      <c r="S812" s="27">
        <v>41090</v>
      </c>
      <c r="T812" s="14">
        <v>500996.72</v>
      </c>
      <c r="U812" s="17" t="s">
        <v>181</v>
      </c>
      <c r="V812" s="17" t="s">
        <v>40</v>
      </c>
    </row>
    <row r="813" spans="1:22" ht="15.75" customHeight="1" x14ac:dyDescent="0.25">
      <c r="A813" s="17" t="s">
        <v>4475</v>
      </c>
      <c r="B813" s="23" t="s">
        <v>7268</v>
      </c>
      <c r="C813" s="17" t="s">
        <v>2197</v>
      </c>
      <c r="D813" s="23" t="s">
        <v>7289</v>
      </c>
      <c r="E813" s="17" t="s">
        <v>2197</v>
      </c>
      <c r="F813" s="23" t="s">
        <v>8149</v>
      </c>
      <c r="G813" s="17" t="s">
        <v>4388</v>
      </c>
      <c r="H813" s="23" t="s">
        <v>8160</v>
      </c>
      <c r="I813" s="17" t="s">
        <v>6348</v>
      </c>
      <c r="J813" s="22">
        <v>1</v>
      </c>
      <c r="K813" s="20" t="s">
        <v>4519</v>
      </c>
      <c r="L813" s="22" t="s">
        <v>4525</v>
      </c>
      <c r="M813" s="16">
        <v>1</v>
      </c>
      <c r="N813" s="17" t="s">
        <v>2200</v>
      </c>
      <c r="O813" s="14">
        <v>427269.92</v>
      </c>
      <c r="P813" s="14">
        <v>182729.1</v>
      </c>
      <c r="Q813" s="14">
        <v>609999.02</v>
      </c>
      <c r="R813" s="19">
        <v>40987</v>
      </c>
      <c r="S813" s="18"/>
      <c r="T813" s="14">
        <v>341815.94</v>
      </c>
      <c r="U813" s="17" t="s">
        <v>181</v>
      </c>
      <c r="V813" s="17" t="s">
        <v>246</v>
      </c>
    </row>
    <row r="814" spans="1:22" ht="15.75" customHeight="1" x14ac:dyDescent="0.25">
      <c r="A814" s="17" t="s">
        <v>4475</v>
      </c>
      <c r="B814" s="23" t="s">
        <v>7268</v>
      </c>
      <c r="C814" s="17" t="s">
        <v>2197</v>
      </c>
      <c r="D814" s="23" t="s">
        <v>7289</v>
      </c>
      <c r="E814" s="17" t="s">
        <v>2197</v>
      </c>
      <c r="F814" s="23" t="s">
        <v>8149</v>
      </c>
      <c r="G814" s="17" t="s">
        <v>2479</v>
      </c>
      <c r="H814" s="23" t="s">
        <v>8161</v>
      </c>
      <c r="I814" s="17" t="s">
        <v>6349</v>
      </c>
      <c r="J814" s="22">
        <v>1</v>
      </c>
      <c r="K814" s="20" t="s">
        <v>4511</v>
      </c>
      <c r="L814" s="20" t="s">
        <v>3148</v>
      </c>
      <c r="M814" s="16">
        <v>1</v>
      </c>
      <c r="N814" s="17" t="s">
        <v>76</v>
      </c>
      <c r="O814" s="14">
        <v>362078.5</v>
      </c>
      <c r="P814" s="14">
        <v>155176.5</v>
      </c>
      <c r="Q814" s="14">
        <v>517255</v>
      </c>
      <c r="R814" s="27">
        <v>40973</v>
      </c>
      <c r="S814" s="27">
        <v>41090</v>
      </c>
      <c r="T814" s="14">
        <v>289662.8</v>
      </c>
      <c r="U814" s="17" t="s">
        <v>181</v>
      </c>
      <c r="V814" s="17" t="s">
        <v>40</v>
      </c>
    </row>
    <row r="815" spans="1:22" ht="15.75" customHeight="1" x14ac:dyDescent="0.25">
      <c r="A815" s="17" t="s">
        <v>4475</v>
      </c>
      <c r="B815" s="23" t="s">
        <v>7268</v>
      </c>
      <c r="C815" s="17" t="s">
        <v>2197</v>
      </c>
      <c r="D815" s="23" t="s">
        <v>7289</v>
      </c>
      <c r="E815" s="17" t="s">
        <v>2197</v>
      </c>
      <c r="F815" s="23" t="s">
        <v>8149</v>
      </c>
      <c r="G815" s="17" t="s">
        <v>4381</v>
      </c>
      <c r="H815" s="23" t="s">
        <v>8162</v>
      </c>
      <c r="I815" s="17" t="s">
        <v>82</v>
      </c>
      <c r="J815" s="22">
        <v>1</v>
      </c>
      <c r="K815" s="20" t="s">
        <v>4508</v>
      </c>
      <c r="L815" s="20" t="s">
        <v>4183</v>
      </c>
      <c r="M815" s="16">
        <v>0.48</v>
      </c>
      <c r="N815" s="17" t="s">
        <v>51</v>
      </c>
      <c r="O815" s="14">
        <v>512668.1</v>
      </c>
      <c r="P815" s="14">
        <v>219714.9</v>
      </c>
      <c r="Q815" s="14">
        <v>732383</v>
      </c>
      <c r="R815" s="19">
        <v>40971</v>
      </c>
      <c r="S815" s="18"/>
      <c r="T815" s="14">
        <v>410134.48</v>
      </c>
      <c r="U815" s="17" t="s">
        <v>181</v>
      </c>
      <c r="V815" s="17" t="s">
        <v>246</v>
      </c>
    </row>
    <row r="816" spans="1:22" ht="15.75" customHeight="1" x14ac:dyDescent="0.25">
      <c r="A816" s="17" t="s">
        <v>4475</v>
      </c>
      <c r="B816" s="23" t="s">
        <v>7268</v>
      </c>
      <c r="C816" s="17" t="s">
        <v>2197</v>
      </c>
      <c r="D816" s="23" t="s">
        <v>7289</v>
      </c>
      <c r="E816" s="17" t="s">
        <v>2197</v>
      </c>
      <c r="F816" s="23" t="s">
        <v>8149</v>
      </c>
      <c r="G816" s="17" t="s">
        <v>2658</v>
      </c>
      <c r="H816" s="23" t="s">
        <v>8163</v>
      </c>
      <c r="I816" s="17" t="s">
        <v>3253</v>
      </c>
      <c r="J816" s="22">
        <v>1</v>
      </c>
      <c r="K816" s="20" t="s">
        <v>4511</v>
      </c>
      <c r="L816" s="20" t="s">
        <v>3148</v>
      </c>
      <c r="M816" s="16">
        <v>1</v>
      </c>
      <c r="N816" s="17" t="s">
        <v>76</v>
      </c>
      <c r="O816" s="14">
        <v>623665</v>
      </c>
      <c r="P816" s="14">
        <v>267285</v>
      </c>
      <c r="Q816" s="14">
        <v>890950</v>
      </c>
      <c r="R816" s="19">
        <v>40959</v>
      </c>
      <c r="S816" s="18"/>
      <c r="T816" s="14">
        <v>311832.5</v>
      </c>
      <c r="U816" s="17" t="s">
        <v>181</v>
      </c>
      <c r="V816" s="17" t="s">
        <v>246</v>
      </c>
    </row>
    <row r="817" spans="1:22" ht="15.75" customHeight="1" x14ac:dyDescent="0.25">
      <c r="A817" s="17" t="s">
        <v>4475</v>
      </c>
      <c r="B817" s="23" t="s">
        <v>7268</v>
      </c>
      <c r="C817" s="17" t="s">
        <v>2197</v>
      </c>
      <c r="D817" s="23" t="s">
        <v>7289</v>
      </c>
      <c r="E817" s="17" t="s">
        <v>2197</v>
      </c>
      <c r="F817" s="23" t="s">
        <v>8149</v>
      </c>
      <c r="G817" s="17" t="s">
        <v>2817</v>
      </c>
      <c r="H817" s="23" t="s">
        <v>8164</v>
      </c>
      <c r="I817" s="17" t="s">
        <v>1953</v>
      </c>
      <c r="J817" s="22">
        <v>1</v>
      </c>
      <c r="K817" s="20" t="s">
        <v>4511</v>
      </c>
      <c r="L817" s="20" t="s">
        <v>4124</v>
      </c>
      <c r="M817" s="16">
        <v>31</v>
      </c>
      <c r="N817" s="17" t="s">
        <v>333</v>
      </c>
      <c r="O817" s="14">
        <v>347310.8</v>
      </c>
      <c r="P817" s="14">
        <v>330356.2</v>
      </c>
      <c r="Q817" s="14">
        <v>677667</v>
      </c>
      <c r="R817" s="19">
        <v>40966</v>
      </c>
      <c r="S817" s="27">
        <v>41105</v>
      </c>
      <c r="T817" s="14">
        <v>277848.64</v>
      </c>
      <c r="U817" s="17" t="s">
        <v>181</v>
      </c>
      <c r="V817" s="17" t="s">
        <v>40</v>
      </c>
    </row>
    <row r="818" spans="1:22" ht="15.75" customHeight="1" x14ac:dyDescent="0.25">
      <c r="A818" s="17" t="s">
        <v>4475</v>
      </c>
      <c r="B818" s="23" t="s">
        <v>7268</v>
      </c>
      <c r="C818" s="17" t="s">
        <v>2197</v>
      </c>
      <c r="D818" s="23" t="s">
        <v>7289</v>
      </c>
      <c r="E818" s="17" t="s">
        <v>2197</v>
      </c>
      <c r="F818" s="23" t="s">
        <v>8149</v>
      </c>
      <c r="G818" s="17" t="s">
        <v>3126</v>
      </c>
      <c r="H818" s="23" t="s">
        <v>8165</v>
      </c>
      <c r="I818" s="17" t="s">
        <v>3589</v>
      </c>
      <c r="J818" s="22">
        <v>1</v>
      </c>
      <c r="K818" s="20" t="s">
        <v>4508</v>
      </c>
      <c r="L818" s="20" t="s">
        <v>4183</v>
      </c>
      <c r="M818" s="16">
        <v>0.29499999999999998</v>
      </c>
      <c r="N818" s="17" t="s">
        <v>51</v>
      </c>
      <c r="O818" s="14">
        <v>449888</v>
      </c>
      <c r="P818" s="14">
        <v>192810</v>
      </c>
      <c r="Q818" s="14">
        <v>642698</v>
      </c>
      <c r="R818" s="27">
        <v>40973</v>
      </c>
      <c r="S818" s="27">
        <v>41090</v>
      </c>
      <c r="T818" s="14">
        <v>359910.88</v>
      </c>
      <c r="U818" s="17" t="s">
        <v>181</v>
      </c>
      <c r="V818" s="17" t="s">
        <v>40</v>
      </c>
    </row>
    <row r="819" spans="1:22" ht="15.75" customHeight="1" x14ac:dyDescent="0.25">
      <c r="A819" s="17" t="s">
        <v>4475</v>
      </c>
      <c r="B819" s="23" t="s">
        <v>7268</v>
      </c>
      <c r="C819" s="17" t="s">
        <v>2197</v>
      </c>
      <c r="D819" s="23" t="s">
        <v>7289</v>
      </c>
      <c r="E819" s="17" t="s">
        <v>2197</v>
      </c>
      <c r="F819" s="23" t="s">
        <v>8149</v>
      </c>
      <c r="G819" s="17" t="s">
        <v>4382</v>
      </c>
      <c r="H819" s="23" t="s">
        <v>8166</v>
      </c>
      <c r="I819" s="17" t="s">
        <v>2971</v>
      </c>
      <c r="J819" s="22">
        <v>1</v>
      </c>
      <c r="K819" s="20" t="s">
        <v>4511</v>
      </c>
      <c r="L819" s="20" t="s">
        <v>3148</v>
      </c>
      <c r="M819" s="16">
        <v>1</v>
      </c>
      <c r="N819" s="17" t="s">
        <v>76</v>
      </c>
      <c r="O819" s="14">
        <v>494869</v>
      </c>
      <c r="P819" s="14">
        <v>212086</v>
      </c>
      <c r="Q819" s="14">
        <v>706955</v>
      </c>
      <c r="R819" s="19">
        <v>40983</v>
      </c>
      <c r="S819" s="27">
        <v>41105</v>
      </c>
      <c r="T819" s="14">
        <v>395894.8</v>
      </c>
      <c r="U819" s="17" t="s">
        <v>181</v>
      </c>
      <c r="V819" s="17" t="s">
        <v>40</v>
      </c>
    </row>
    <row r="820" spans="1:22" ht="15.75" customHeight="1" x14ac:dyDescent="0.25">
      <c r="A820" s="17" t="s">
        <v>4475</v>
      </c>
      <c r="B820" s="23" t="s">
        <v>7268</v>
      </c>
      <c r="C820" s="17" t="s">
        <v>2197</v>
      </c>
      <c r="D820" s="23" t="s">
        <v>7289</v>
      </c>
      <c r="E820" s="17" t="s">
        <v>2197</v>
      </c>
      <c r="F820" s="23" t="s">
        <v>8149</v>
      </c>
      <c r="G820" s="17" t="s">
        <v>6350</v>
      </c>
      <c r="H820" s="23" t="s">
        <v>8167</v>
      </c>
      <c r="I820" s="17" t="s">
        <v>6351</v>
      </c>
      <c r="J820" s="22">
        <v>1</v>
      </c>
      <c r="K820" s="20" t="s">
        <v>4511</v>
      </c>
      <c r="L820" s="20" t="s">
        <v>3148</v>
      </c>
      <c r="M820" s="16">
        <v>1</v>
      </c>
      <c r="N820" s="17" t="s">
        <v>76</v>
      </c>
      <c r="O820" s="14">
        <v>599750.9</v>
      </c>
      <c r="P820" s="14">
        <v>257036.1</v>
      </c>
      <c r="Q820" s="14">
        <v>856787</v>
      </c>
      <c r="R820" s="27">
        <v>40966</v>
      </c>
      <c r="S820" s="18"/>
      <c r="T820" s="14">
        <v>299875.45</v>
      </c>
      <c r="U820" s="17" t="s">
        <v>181</v>
      </c>
      <c r="V820" s="17" t="s">
        <v>246</v>
      </c>
    </row>
    <row r="821" spans="1:22" ht="15.75" customHeight="1" x14ac:dyDescent="0.25">
      <c r="A821" s="17" t="s">
        <v>4475</v>
      </c>
      <c r="B821" s="23" t="s">
        <v>7268</v>
      </c>
      <c r="C821" s="17" t="s">
        <v>2197</v>
      </c>
      <c r="D821" s="23" t="s">
        <v>7289</v>
      </c>
      <c r="E821" s="17" t="s">
        <v>2197</v>
      </c>
      <c r="F821" s="23" t="s">
        <v>8149</v>
      </c>
      <c r="G821" s="17" t="s">
        <v>4380</v>
      </c>
      <c r="H821" s="23" t="s">
        <v>8168</v>
      </c>
      <c r="I821" s="17" t="s">
        <v>6352</v>
      </c>
      <c r="J821" s="22">
        <v>1</v>
      </c>
      <c r="K821" s="20" t="s">
        <v>4511</v>
      </c>
      <c r="L821" s="20" t="s">
        <v>4577</v>
      </c>
      <c r="M821" s="16">
        <v>48</v>
      </c>
      <c r="N821" s="17" t="s">
        <v>28</v>
      </c>
      <c r="O821" s="14">
        <v>582287.93000000005</v>
      </c>
      <c r="P821" s="14">
        <v>249551.97</v>
      </c>
      <c r="Q821" s="14">
        <v>831839.9</v>
      </c>
      <c r="R821" s="19">
        <v>40954</v>
      </c>
      <c r="S821" s="27">
        <v>41090</v>
      </c>
      <c r="T821" s="14">
        <v>465830.34</v>
      </c>
      <c r="U821" s="17" t="s">
        <v>181</v>
      </c>
      <c r="V821" s="17" t="s">
        <v>40</v>
      </c>
    </row>
    <row r="822" spans="1:22" ht="15.75" customHeight="1" x14ac:dyDescent="0.25">
      <c r="A822" s="17" t="s">
        <v>4475</v>
      </c>
      <c r="B822" s="23" t="s">
        <v>7268</v>
      </c>
      <c r="C822" s="17" t="s">
        <v>2197</v>
      </c>
      <c r="D822" s="23" t="s">
        <v>7289</v>
      </c>
      <c r="E822" s="17" t="s">
        <v>2197</v>
      </c>
      <c r="F822" s="23" t="s">
        <v>8149</v>
      </c>
      <c r="G822" s="17" t="s">
        <v>2818</v>
      </c>
      <c r="H822" s="23" t="s">
        <v>8169</v>
      </c>
      <c r="I822" s="17" t="s">
        <v>4124</v>
      </c>
      <c r="J822" s="22">
        <v>1</v>
      </c>
      <c r="K822" s="20" t="s">
        <v>4511</v>
      </c>
      <c r="L822" s="20" t="s">
        <v>4124</v>
      </c>
      <c r="M822" s="16">
        <v>60</v>
      </c>
      <c r="N822" s="17" t="s">
        <v>333</v>
      </c>
      <c r="O822" s="14">
        <v>581508.22</v>
      </c>
      <c r="P822" s="14">
        <v>391662.78</v>
      </c>
      <c r="Q822" s="14">
        <v>973171</v>
      </c>
      <c r="R822" s="19">
        <v>40955</v>
      </c>
      <c r="S822" s="27">
        <v>41105</v>
      </c>
      <c r="T822" s="14">
        <v>465206.58</v>
      </c>
      <c r="U822" s="17" t="s">
        <v>181</v>
      </c>
      <c r="V822" s="17" t="s">
        <v>40</v>
      </c>
    </row>
    <row r="823" spans="1:22" ht="15.75" customHeight="1" x14ac:dyDescent="0.25">
      <c r="A823" s="17" t="s">
        <v>4475</v>
      </c>
      <c r="B823" s="23" t="s">
        <v>7268</v>
      </c>
      <c r="C823" s="17" t="s">
        <v>2197</v>
      </c>
      <c r="D823" s="23" t="s">
        <v>7289</v>
      </c>
      <c r="E823" s="17" t="s">
        <v>2197</v>
      </c>
      <c r="F823" s="23" t="s">
        <v>8149</v>
      </c>
      <c r="G823" s="17" t="s">
        <v>4392</v>
      </c>
      <c r="H823" s="23" t="s">
        <v>8170</v>
      </c>
      <c r="I823" s="17" t="s">
        <v>6353</v>
      </c>
      <c r="J823" s="22">
        <v>1</v>
      </c>
      <c r="K823" s="22" t="s">
        <v>4519</v>
      </c>
      <c r="L823" s="22" t="s">
        <v>4766</v>
      </c>
      <c r="M823" s="16">
        <v>1</v>
      </c>
      <c r="N823" s="17" t="s">
        <v>241</v>
      </c>
      <c r="O823" s="14">
        <v>383866</v>
      </c>
      <c r="P823" s="14">
        <v>164514</v>
      </c>
      <c r="Q823" s="14">
        <v>548380</v>
      </c>
      <c r="R823" s="27">
        <v>41019</v>
      </c>
      <c r="S823" s="27">
        <v>41105</v>
      </c>
      <c r="T823" s="14">
        <v>307092.8</v>
      </c>
      <c r="U823" s="17" t="s">
        <v>181</v>
      </c>
      <c r="V823" s="17" t="s">
        <v>40</v>
      </c>
    </row>
    <row r="824" spans="1:22" ht="15.75" customHeight="1" x14ac:dyDescent="0.25">
      <c r="A824" s="17" t="s">
        <v>4475</v>
      </c>
      <c r="B824" s="23" t="s">
        <v>7268</v>
      </c>
      <c r="C824" s="17" t="s">
        <v>2197</v>
      </c>
      <c r="D824" s="23" t="s">
        <v>7289</v>
      </c>
      <c r="E824" s="17" t="s">
        <v>2197</v>
      </c>
      <c r="F824" s="23" t="s">
        <v>8149</v>
      </c>
      <c r="G824" s="17" t="s">
        <v>2478</v>
      </c>
      <c r="H824" s="23" t="s">
        <v>8171</v>
      </c>
      <c r="I824" s="17" t="s">
        <v>6354</v>
      </c>
      <c r="J824" s="22">
        <v>1</v>
      </c>
      <c r="K824" s="20" t="s">
        <v>4508</v>
      </c>
      <c r="L824" s="20" t="s">
        <v>4183</v>
      </c>
      <c r="M824" s="16">
        <v>0.26</v>
      </c>
      <c r="N824" s="17" t="s">
        <v>51</v>
      </c>
      <c r="O824" s="14">
        <v>493841.6</v>
      </c>
      <c r="P824" s="14">
        <v>211646.4</v>
      </c>
      <c r="Q824" s="14">
        <v>705488</v>
      </c>
      <c r="R824" s="19">
        <v>40959</v>
      </c>
      <c r="S824" s="27">
        <v>41029</v>
      </c>
      <c r="T824" s="14">
        <v>489851.85000000003</v>
      </c>
      <c r="U824" s="17" t="s">
        <v>39</v>
      </c>
      <c r="V824" s="17" t="s">
        <v>40</v>
      </c>
    </row>
    <row r="825" spans="1:22" ht="15.75" customHeight="1" x14ac:dyDescent="0.25">
      <c r="A825" s="17" t="s">
        <v>4475</v>
      </c>
      <c r="B825" s="23" t="s">
        <v>7268</v>
      </c>
      <c r="C825" s="17" t="s">
        <v>2197</v>
      </c>
      <c r="D825" s="23" t="s">
        <v>7289</v>
      </c>
      <c r="E825" s="17" t="s">
        <v>2197</v>
      </c>
      <c r="F825" s="23" t="s">
        <v>8149</v>
      </c>
      <c r="G825" s="17" t="s">
        <v>4370</v>
      </c>
      <c r="H825" s="23" t="s">
        <v>8172</v>
      </c>
      <c r="I825" s="17" t="s">
        <v>2661</v>
      </c>
      <c r="J825" s="22">
        <v>1</v>
      </c>
      <c r="K825" s="20" t="s">
        <v>4508</v>
      </c>
      <c r="L825" s="20" t="s">
        <v>4183</v>
      </c>
      <c r="M825" s="16">
        <v>0.16</v>
      </c>
      <c r="N825" s="17" t="s">
        <v>51</v>
      </c>
      <c r="O825" s="14">
        <v>818057.8</v>
      </c>
      <c r="P825" s="14">
        <v>350596.2</v>
      </c>
      <c r="Q825" s="14">
        <v>1168654</v>
      </c>
      <c r="R825" s="18"/>
      <c r="S825" s="18"/>
      <c r="T825" s="14">
        <v>654446.24</v>
      </c>
      <c r="U825" s="17" t="s">
        <v>181</v>
      </c>
      <c r="V825" s="17" t="s">
        <v>246</v>
      </c>
    </row>
    <row r="826" spans="1:22" ht="15.75" customHeight="1" x14ac:dyDescent="0.25">
      <c r="A826" s="17" t="s">
        <v>4475</v>
      </c>
      <c r="B826" s="23" t="s">
        <v>7268</v>
      </c>
      <c r="C826" s="17" t="s">
        <v>2197</v>
      </c>
      <c r="D826" s="23" t="s">
        <v>7289</v>
      </c>
      <c r="E826" s="17" t="s">
        <v>2197</v>
      </c>
      <c r="F826" s="23" t="s">
        <v>8149</v>
      </c>
      <c r="G826" s="17" t="s">
        <v>2819</v>
      </c>
      <c r="H826" s="23" t="s">
        <v>8173</v>
      </c>
      <c r="I826" s="17" t="s">
        <v>4124</v>
      </c>
      <c r="J826" s="22">
        <v>1</v>
      </c>
      <c r="K826" s="20" t="s">
        <v>4511</v>
      </c>
      <c r="L826" s="20" t="s">
        <v>4124</v>
      </c>
      <c r="M826" s="16">
        <v>67</v>
      </c>
      <c r="N826" s="17" t="s">
        <v>333</v>
      </c>
      <c r="O826" s="14">
        <v>571922.80000000005</v>
      </c>
      <c r="P826" s="14">
        <v>412687.2</v>
      </c>
      <c r="Q826" s="14">
        <v>984610</v>
      </c>
      <c r="R826" s="19">
        <v>40956</v>
      </c>
      <c r="S826" s="27">
        <v>41029</v>
      </c>
      <c r="T826" s="14">
        <v>457538.24</v>
      </c>
      <c r="U826" s="17" t="s">
        <v>181</v>
      </c>
      <c r="V826" s="17" t="s">
        <v>40</v>
      </c>
    </row>
    <row r="827" spans="1:22" ht="15.75" customHeight="1" x14ac:dyDescent="0.25">
      <c r="A827" s="17" t="s">
        <v>4475</v>
      </c>
      <c r="B827" s="23" t="s">
        <v>7268</v>
      </c>
      <c r="C827" s="17" t="s">
        <v>2197</v>
      </c>
      <c r="D827" s="23" t="s">
        <v>7289</v>
      </c>
      <c r="E827" s="17" t="s">
        <v>2197</v>
      </c>
      <c r="F827" s="23" t="s">
        <v>8149</v>
      </c>
      <c r="G827" s="17" t="s">
        <v>2820</v>
      </c>
      <c r="H827" s="23" t="s">
        <v>8174</v>
      </c>
      <c r="I827" s="17" t="s">
        <v>4124</v>
      </c>
      <c r="J827" s="22">
        <v>1</v>
      </c>
      <c r="K827" s="20" t="s">
        <v>4511</v>
      </c>
      <c r="L827" s="20" t="s">
        <v>4124</v>
      </c>
      <c r="M827" s="16">
        <v>26</v>
      </c>
      <c r="N827" s="17" t="s">
        <v>333</v>
      </c>
      <c r="O827" s="14">
        <v>384944.98</v>
      </c>
      <c r="P827" s="14">
        <v>274944.02</v>
      </c>
      <c r="Q827" s="14">
        <v>659889</v>
      </c>
      <c r="R827" s="19">
        <v>40967</v>
      </c>
      <c r="S827" s="27">
        <v>41105</v>
      </c>
      <c r="T827" s="14">
        <v>346450.48</v>
      </c>
      <c r="U827" s="17" t="s">
        <v>39</v>
      </c>
      <c r="V827" s="17" t="s">
        <v>40</v>
      </c>
    </row>
    <row r="828" spans="1:22" ht="15.75" customHeight="1" x14ac:dyDescent="0.25">
      <c r="A828" s="17" t="s">
        <v>4475</v>
      </c>
      <c r="B828" s="23" t="s">
        <v>7268</v>
      </c>
      <c r="C828" s="17" t="s">
        <v>2197</v>
      </c>
      <c r="D828" s="23" t="s">
        <v>7289</v>
      </c>
      <c r="E828" s="17" t="s">
        <v>2197</v>
      </c>
      <c r="F828" s="23" t="s">
        <v>8149</v>
      </c>
      <c r="G828" s="17" t="s">
        <v>4368</v>
      </c>
      <c r="H828" s="23" t="s">
        <v>8175</v>
      </c>
      <c r="I828" s="17" t="s">
        <v>3267</v>
      </c>
      <c r="J828" s="22">
        <v>1</v>
      </c>
      <c r="K828" s="20" t="s">
        <v>4511</v>
      </c>
      <c r="L828" s="20" t="s">
        <v>3267</v>
      </c>
      <c r="M828" s="16">
        <v>51</v>
      </c>
      <c r="N828" s="17" t="s">
        <v>38</v>
      </c>
      <c r="O828" s="14">
        <v>616577.23</v>
      </c>
      <c r="P828" s="14">
        <v>257870.59</v>
      </c>
      <c r="Q828" s="14">
        <v>874447.82</v>
      </c>
      <c r="R828" s="25"/>
      <c r="S828" s="18"/>
      <c r="T828" s="14">
        <v>493261.78</v>
      </c>
      <c r="U828" s="17" t="s">
        <v>181</v>
      </c>
      <c r="V828" s="17" t="s">
        <v>246</v>
      </c>
    </row>
    <row r="829" spans="1:22" ht="15.75" customHeight="1" x14ac:dyDescent="0.25">
      <c r="A829" s="17" t="s">
        <v>4475</v>
      </c>
      <c r="B829" s="23" t="s">
        <v>7268</v>
      </c>
      <c r="C829" s="17" t="s">
        <v>2197</v>
      </c>
      <c r="D829" s="23" t="s">
        <v>7289</v>
      </c>
      <c r="E829" s="17" t="s">
        <v>2197</v>
      </c>
      <c r="F829" s="23" t="s">
        <v>8149</v>
      </c>
      <c r="G829" s="17" t="s">
        <v>4393</v>
      </c>
      <c r="H829" s="23" t="s">
        <v>8176</v>
      </c>
      <c r="I829" s="17" t="s">
        <v>4124</v>
      </c>
      <c r="J829" s="22">
        <v>1</v>
      </c>
      <c r="K829" s="20" t="s">
        <v>4511</v>
      </c>
      <c r="L829" s="20" t="s">
        <v>4124</v>
      </c>
      <c r="M829" s="16">
        <v>65</v>
      </c>
      <c r="N829" s="17" t="s">
        <v>333</v>
      </c>
      <c r="O829" s="14">
        <v>714867.6</v>
      </c>
      <c r="P829" s="14">
        <v>458032.4</v>
      </c>
      <c r="Q829" s="14">
        <v>1172900</v>
      </c>
      <c r="R829" s="19">
        <v>40945</v>
      </c>
      <c r="S829" s="27">
        <v>41105</v>
      </c>
      <c r="T829" s="14">
        <v>563114.07999999996</v>
      </c>
      <c r="U829" s="17" t="s">
        <v>181</v>
      </c>
      <c r="V829" s="17" t="s">
        <v>40</v>
      </c>
    </row>
    <row r="830" spans="1:22" ht="15.75" customHeight="1" x14ac:dyDescent="0.25">
      <c r="A830" s="17" t="s">
        <v>4475</v>
      </c>
      <c r="B830" s="23" t="s">
        <v>7268</v>
      </c>
      <c r="C830" s="17" t="s">
        <v>2197</v>
      </c>
      <c r="D830" s="23" t="s">
        <v>7289</v>
      </c>
      <c r="E830" s="17" t="s">
        <v>2197</v>
      </c>
      <c r="F830" s="23" t="s">
        <v>8149</v>
      </c>
      <c r="G830" s="17" t="s">
        <v>2787</v>
      </c>
      <c r="H830" s="23" t="s">
        <v>8177</v>
      </c>
      <c r="I830" s="17" t="s">
        <v>6355</v>
      </c>
      <c r="J830" s="22">
        <v>1</v>
      </c>
      <c r="K830" s="20" t="s">
        <v>4511</v>
      </c>
      <c r="L830" s="20" t="s">
        <v>4577</v>
      </c>
      <c r="M830" s="16">
        <v>160.5</v>
      </c>
      <c r="N830" s="17" t="s">
        <v>28</v>
      </c>
      <c r="O830" s="14">
        <v>661071.75</v>
      </c>
      <c r="P830" s="14">
        <v>283215.46000000002</v>
      </c>
      <c r="Q830" s="14">
        <v>944287.21</v>
      </c>
      <c r="R830" s="25"/>
      <c r="S830" s="18"/>
      <c r="T830" s="14">
        <v>493555</v>
      </c>
      <c r="U830" s="17" t="s">
        <v>181</v>
      </c>
      <c r="V830" s="17" t="s">
        <v>246</v>
      </c>
    </row>
    <row r="831" spans="1:22" ht="15.75" customHeight="1" x14ac:dyDescent="0.25">
      <c r="A831" s="17" t="s">
        <v>4475</v>
      </c>
      <c r="B831" s="23" t="s">
        <v>7268</v>
      </c>
      <c r="C831" s="17" t="s">
        <v>2197</v>
      </c>
      <c r="D831" s="23" t="s">
        <v>7289</v>
      </c>
      <c r="E831" s="17" t="s">
        <v>2197</v>
      </c>
      <c r="F831" s="23" t="s">
        <v>8149</v>
      </c>
      <c r="G831" s="17" t="s">
        <v>2480</v>
      </c>
      <c r="H831" s="23" t="s">
        <v>8178</v>
      </c>
      <c r="I831" s="17" t="s">
        <v>6356</v>
      </c>
      <c r="J831" s="22">
        <v>1</v>
      </c>
      <c r="K831" s="22" t="s">
        <v>4519</v>
      </c>
      <c r="L831" s="22" t="s">
        <v>4766</v>
      </c>
      <c r="M831" s="16">
        <v>1</v>
      </c>
      <c r="N831" s="17" t="s">
        <v>241</v>
      </c>
      <c r="O831" s="14">
        <v>383866</v>
      </c>
      <c r="P831" s="14">
        <v>164514</v>
      </c>
      <c r="Q831" s="14">
        <v>548380</v>
      </c>
      <c r="R831" s="18"/>
      <c r="S831" s="18"/>
      <c r="T831" s="14">
        <v>307092.8</v>
      </c>
      <c r="U831" s="17" t="s">
        <v>181</v>
      </c>
      <c r="V831" s="17" t="s">
        <v>31</v>
      </c>
    </row>
    <row r="832" spans="1:22" ht="15.75" customHeight="1" x14ac:dyDescent="0.25">
      <c r="A832" s="17" t="s">
        <v>4475</v>
      </c>
      <c r="B832" s="23" t="s">
        <v>7268</v>
      </c>
      <c r="C832" s="17" t="s">
        <v>2197</v>
      </c>
      <c r="D832" s="23" t="s">
        <v>7289</v>
      </c>
      <c r="E832" s="17" t="s">
        <v>2197</v>
      </c>
      <c r="F832" s="23" t="s">
        <v>8149</v>
      </c>
      <c r="G832" s="17" t="s">
        <v>2821</v>
      </c>
      <c r="H832" s="23" t="s">
        <v>8179</v>
      </c>
      <c r="I832" s="17" t="s">
        <v>3589</v>
      </c>
      <c r="J832" s="22">
        <v>1</v>
      </c>
      <c r="K832" s="20" t="s">
        <v>4508</v>
      </c>
      <c r="L832" s="20" t="s">
        <v>4183</v>
      </c>
      <c r="M832" s="16">
        <v>0.3</v>
      </c>
      <c r="N832" s="17" t="s">
        <v>51</v>
      </c>
      <c r="O832" s="14">
        <v>500763.9</v>
      </c>
      <c r="P832" s="14">
        <v>214613.1</v>
      </c>
      <c r="Q832" s="14">
        <v>715377</v>
      </c>
      <c r="R832" s="19">
        <v>40976</v>
      </c>
      <c r="S832" s="27">
        <v>41029</v>
      </c>
      <c r="T832" s="14">
        <v>400611.12</v>
      </c>
      <c r="U832" s="17" t="s">
        <v>181</v>
      </c>
      <c r="V832" s="17" t="s">
        <v>40</v>
      </c>
    </row>
    <row r="833" spans="1:22" ht="15.75" customHeight="1" x14ac:dyDescent="0.25">
      <c r="A833" s="17" t="s">
        <v>4475</v>
      </c>
      <c r="B833" s="23" t="s">
        <v>7268</v>
      </c>
      <c r="C833" s="17" t="s">
        <v>2197</v>
      </c>
      <c r="D833" s="23" t="s">
        <v>7289</v>
      </c>
      <c r="E833" s="17" t="s">
        <v>2197</v>
      </c>
      <c r="F833" s="23" t="s">
        <v>8149</v>
      </c>
      <c r="G833" s="17" t="s">
        <v>4372</v>
      </c>
      <c r="H833" s="23" t="s">
        <v>8180</v>
      </c>
      <c r="I833" s="17" t="s">
        <v>3589</v>
      </c>
      <c r="J833" s="22">
        <v>1</v>
      </c>
      <c r="K833" s="20" t="s">
        <v>4508</v>
      </c>
      <c r="L833" s="20" t="s">
        <v>4183</v>
      </c>
      <c r="M833" s="24">
        <v>0.53900000000000003</v>
      </c>
      <c r="N833" s="17" t="s">
        <v>51</v>
      </c>
      <c r="O833" s="14">
        <v>815797.3</v>
      </c>
      <c r="P833" s="14">
        <v>349627.7</v>
      </c>
      <c r="Q833" s="14">
        <v>1165425</v>
      </c>
      <c r="R833" s="19">
        <v>40962</v>
      </c>
      <c r="S833" s="27">
        <v>41029</v>
      </c>
      <c r="T833" s="14">
        <v>652637.84</v>
      </c>
      <c r="U833" s="17" t="s">
        <v>181</v>
      </c>
      <c r="V833" s="17" t="s">
        <v>40</v>
      </c>
    </row>
    <row r="834" spans="1:22" ht="15.75" customHeight="1" x14ac:dyDescent="0.25">
      <c r="A834" s="17" t="s">
        <v>4475</v>
      </c>
      <c r="B834" s="23" t="s">
        <v>7268</v>
      </c>
      <c r="C834" s="17" t="s">
        <v>2197</v>
      </c>
      <c r="D834" s="23" t="s">
        <v>7289</v>
      </c>
      <c r="E834" s="17" t="s">
        <v>2197</v>
      </c>
      <c r="F834" s="23" t="s">
        <v>8149</v>
      </c>
      <c r="G834" s="17" t="s">
        <v>4389</v>
      </c>
      <c r="H834" s="23" t="s">
        <v>8181</v>
      </c>
      <c r="I834" s="17" t="s">
        <v>3589</v>
      </c>
      <c r="J834" s="22">
        <v>1</v>
      </c>
      <c r="K834" s="20" t="s">
        <v>4508</v>
      </c>
      <c r="L834" s="20" t="s">
        <v>4183</v>
      </c>
      <c r="M834" s="24">
        <v>0.16700000000000001</v>
      </c>
      <c r="N834" s="17" t="s">
        <v>51</v>
      </c>
      <c r="O834" s="14">
        <v>303054</v>
      </c>
      <c r="P834" s="14">
        <v>129881</v>
      </c>
      <c r="Q834" s="14">
        <v>432935</v>
      </c>
      <c r="R834" s="27">
        <v>40954</v>
      </c>
      <c r="S834" s="27">
        <v>41029</v>
      </c>
      <c r="T834" s="14">
        <v>286940.64</v>
      </c>
      <c r="U834" s="17" t="s">
        <v>39</v>
      </c>
      <c r="V834" s="17" t="s">
        <v>40</v>
      </c>
    </row>
    <row r="835" spans="1:22" ht="15.75" customHeight="1" x14ac:dyDescent="0.25">
      <c r="A835" s="17" t="s">
        <v>4475</v>
      </c>
      <c r="B835" s="23" t="s">
        <v>7268</v>
      </c>
      <c r="C835" s="17" t="s">
        <v>2197</v>
      </c>
      <c r="D835" s="23" t="s">
        <v>7289</v>
      </c>
      <c r="E835" s="17" t="s">
        <v>2197</v>
      </c>
      <c r="F835" s="23" t="s">
        <v>8149</v>
      </c>
      <c r="G835" s="17" t="s">
        <v>122</v>
      </c>
      <c r="H835" s="23" t="s">
        <v>8182</v>
      </c>
      <c r="I835" s="17" t="s">
        <v>6357</v>
      </c>
      <c r="J835" s="22">
        <v>1</v>
      </c>
      <c r="K835" s="20" t="s">
        <v>4511</v>
      </c>
      <c r="L835" s="20" t="s">
        <v>3148</v>
      </c>
      <c r="M835" s="16">
        <v>1</v>
      </c>
      <c r="N835" s="17" t="s">
        <v>76</v>
      </c>
      <c r="O835" s="14">
        <v>1061892.3</v>
      </c>
      <c r="P835" s="14">
        <v>455096.7</v>
      </c>
      <c r="Q835" s="14">
        <v>1516989</v>
      </c>
      <c r="R835" s="19">
        <v>40943</v>
      </c>
      <c r="S835" s="27">
        <v>41090</v>
      </c>
      <c r="T835" s="14">
        <v>849513.84</v>
      </c>
      <c r="U835" s="17" t="s">
        <v>181</v>
      </c>
      <c r="V835" s="17" t="s">
        <v>40</v>
      </c>
    </row>
    <row r="836" spans="1:22" ht="15.75" customHeight="1" x14ac:dyDescent="0.25">
      <c r="A836" s="17" t="s">
        <v>4475</v>
      </c>
      <c r="B836" s="23" t="s">
        <v>7268</v>
      </c>
      <c r="C836" s="17" t="s">
        <v>2197</v>
      </c>
      <c r="D836" s="23" t="s">
        <v>7289</v>
      </c>
      <c r="E836" s="17" t="s">
        <v>2197</v>
      </c>
      <c r="F836" s="23" t="s">
        <v>8149</v>
      </c>
      <c r="G836" s="17" t="s">
        <v>1143</v>
      </c>
      <c r="H836" s="23" t="s">
        <v>8183</v>
      </c>
      <c r="I836" s="17" t="s">
        <v>6358</v>
      </c>
      <c r="J836" s="22">
        <v>1</v>
      </c>
      <c r="K836" s="20" t="s">
        <v>4511</v>
      </c>
      <c r="L836" s="20" t="s">
        <v>4577</v>
      </c>
      <c r="M836" s="16">
        <v>63</v>
      </c>
      <c r="N836" s="17" t="s">
        <v>28</v>
      </c>
      <c r="O836" s="14">
        <v>556310.21</v>
      </c>
      <c r="P836" s="14">
        <v>240984.19</v>
      </c>
      <c r="Q836" s="14">
        <v>797294.39999999991</v>
      </c>
      <c r="R836" s="19">
        <v>40967</v>
      </c>
      <c r="S836" s="27">
        <v>41090</v>
      </c>
      <c r="T836" s="14">
        <v>445048.17</v>
      </c>
      <c r="U836" s="17" t="s">
        <v>181</v>
      </c>
      <c r="V836" s="17" t="s">
        <v>40</v>
      </c>
    </row>
    <row r="837" spans="1:22" ht="15.75" customHeight="1" x14ac:dyDescent="0.25">
      <c r="A837" s="17" t="s">
        <v>4475</v>
      </c>
      <c r="B837" s="23" t="s">
        <v>7268</v>
      </c>
      <c r="C837" s="17" t="s">
        <v>2197</v>
      </c>
      <c r="D837" s="23" t="s">
        <v>7289</v>
      </c>
      <c r="E837" s="17" t="s">
        <v>2197</v>
      </c>
      <c r="F837" s="23" t="s">
        <v>8149</v>
      </c>
      <c r="G837" s="17" t="s">
        <v>4398</v>
      </c>
      <c r="H837" s="23" t="s">
        <v>8184</v>
      </c>
      <c r="I837" s="17" t="s">
        <v>243</v>
      </c>
      <c r="J837" s="22">
        <v>1</v>
      </c>
      <c r="K837" s="20" t="s">
        <v>4508</v>
      </c>
      <c r="L837" s="20" t="s">
        <v>4183</v>
      </c>
      <c r="M837" s="16">
        <v>0.4</v>
      </c>
      <c r="N837" s="17" t="s">
        <v>51</v>
      </c>
      <c r="O837" s="14">
        <v>425582.5</v>
      </c>
      <c r="P837" s="14">
        <v>182392.5</v>
      </c>
      <c r="Q837" s="14">
        <v>607975</v>
      </c>
      <c r="R837" s="19">
        <v>40946</v>
      </c>
      <c r="S837" s="27">
        <v>41029</v>
      </c>
      <c r="T837" s="14">
        <v>340466</v>
      </c>
      <c r="U837" s="17" t="s">
        <v>181</v>
      </c>
      <c r="V837" s="17" t="s">
        <v>40</v>
      </c>
    </row>
    <row r="838" spans="1:22" ht="15.75" customHeight="1" x14ac:dyDescent="0.25">
      <c r="A838" s="17" t="s">
        <v>4475</v>
      </c>
      <c r="B838" s="23" t="s">
        <v>7268</v>
      </c>
      <c r="C838" s="17" t="s">
        <v>2197</v>
      </c>
      <c r="D838" s="23" t="s">
        <v>7289</v>
      </c>
      <c r="E838" s="17" t="s">
        <v>2197</v>
      </c>
      <c r="F838" s="23" t="s">
        <v>8149</v>
      </c>
      <c r="G838" s="17" t="s">
        <v>4374</v>
      </c>
      <c r="H838" s="23" t="s">
        <v>8185</v>
      </c>
      <c r="I838" s="17" t="s">
        <v>3589</v>
      </c>
      <c r="J838" s="22">
        <v>1</v>
      </c>
      <c r="K838" s="20" t="s">
        <v>4508</v>
      </c>
      <c r="L838" s="20" t="s">
        <v>4183</v>
      </c>
      <c r="M838" s="16">
        <v>0.5</v>
      </c>
      <c r="N838" s="17" t="s">
        <v>51</v>
      </c>
      <c r="O838" s="14">
        <v>630049.19999999995</v>
      </c>
      <c r="P838" s="14">
        <v>270021.8</v>
      </c>
      <c r="Q838" s="14">
        <v>900071</v>
      </c>
      <c r="R838" s="19">
        <v>40931</v>
      </c>
      <c r="S838" s="27">
        <v>41090</v>
      </c>
      <c r="T838" s="14">
        <v>504039.36</v>
      </c>
      <c r="U838" s="17" t="s">
        <v>181</v>
      </c>
      <c r="V838" s="17" t="s">
        <v>40</v>
      </c>
    </row>
    <row r="839" spans="1:22" ht="15.75" customHeight="1" x14ac:dyDescent="0.25">
      <c r="A839" s="17" t="s">
        <v>4475</v>
      </c>
      <c r="B839" s="23" t="s">
        <v>7268</v>
      </c>
      <c r="C839" s="17" t="s">
        <v>2197</v>
      </c>
      <c r="D839" s="23" t="s">
        <v>7289</v>
      </c>
      <c r="E839" s="17" t="s">
        <v>2197</v>
      </c>
      <c r="F839" s="23" t="s">
        <v>8149</v>
      </c>
      <c r="G839" s="17" t="s">
        <v>4369</v>
      </c>
      <c r="H839" s="23" t="s">
        <v>8186</v>
      </c>
      <c r="I839" s="17" t="s">
        <v>6359</v>
      </c>
      <c r="J839" s="22">
        <v>1</v>
      </c>
      <c r="K839" s="20" t="s">
        <v>4519</v>
      </c>
      <c r="L839" s="22" t="s">
        <v>4525</v>
      </c>
      <c r="M839" s="24">
        <v>1</v>
      </c>
      <c r="N839" s="17" t="s">
        <v>2200</v>
      </c>
      <c r="O839" s="14">
        <v>397419.46</v>
      </c>
      <c r="P839" s="14">
        <v>232310.54</v>
      </c>
      <c r="Q839" s="14">
        <v>629730</v>
      </c>
      <c r="R839" s="19">
        <v>41029</v>
      </c>
      <c r="S839" s="27">
        <v>41090</v>
      </c>
      <c r="T839" s="14">
        <v>317935.57</v>
      </c>
      <c r="U839" s="17" t="s">
        <v>181</v>
      </c>
      <c r="V839" s="17" t="s">
        <v>40</v>
      </c>
    </row>
    <row r="840" spans="1:22" ht="15.75" customHeight="1" x14ac:dyDescent="0.25">
      <c r="A840" s="17" t="s">
        <v>4475</v>
      </c>
      <c r="B840" s="23" t="s">
        <v>7269</v>
      </c>
      <c r="C840" s="17" t="s">
        <v>2197</v>
      </c>
      <c r="D840" s="23" t="s">
        <v>7289</v>
      </c>
      <c r="E840" s="17" t="s">
        <v>2196</v>
      </c>
      <c r="F840" s="23" t="s">
        <v>8150</v>
      </c>
      <c r="G840" s="17" t="s">
        <v>2266</v>
      </c>
      <c r="H840" s="23" t="s">
        <v>8187</v>
      </c>
      <c r="I840" s="17" t="s">
        <v>6547</v>
      </c>
      <c r="J840" s="22">
        <v>1</v>
      </c>
      <c r="K840" s="20" t="s">
        <v>4519</v>
      </c>
      <c r="L840" s="20" t="s">
        <v>7264</v>
      </c>
      <c r="M840" s="16">
        <v>48</v>
      </c>
      <c r="N840" s="17" t="s">
        <v>38</v>
      </c>
      <c r="O840" s="14">
        <v>436051.26</v>
      </c>
      <c r="P840" s="14">
        <v>286943.74</v>
      </c>
      <c r="Q840" s="14">
        <v>722995</v>
      </c>
      <c r="R840" s="19">
        <v>40974</v>
      </c>
      <c r="S840" s="18"/>
      <c r="T840" s="14">
        <v>392446.13</v>
      </c>
      <c r="U840" s="17" t="s">
        <v>39</v>
      </c>
      <c r="V840" s="17" t="s">
        <v>246</v>
      </c>
    </row>
    <row r="841" spans="1:22" ht="15.75" customHeight="1" x14ac:dyDescent="0.25">
      <c r="A841" s="17" t="s">
        <v>4475</v>
      </c>
      <c r="B841" s="23" t="s">
        <v>7269</v>
      </c>
      <c r="C841" s="17" t="s">
        <v>2197</v>
      </c>
      <c r="D841" s="23" t="s">
        <v>7289</v>
      </c>
      <c r="E841" s="17" t="s">
        <v>2196</v>
      </c>
      <c r="F841" s="23" t="s">
        <v>8150</v>
      </c>
      <c r="G841" s="17" t="s">
        <v>4361</v>
      </c>
      <c r="H841" s="23" t="s">
        <v>8188</v>
      </c>
      <c r="I841" s="17" t="s">
        <v>2330</v>
      </c>
      <c r="J841" s="22">
        <v>1</v>
      </c>
      <c r="K841" s="20" t="s">
        <v>4511</v>
      </c>
      <c r="L841" s="20" t="s">
        <v>3148</v>
      </c>
      <c r="M841" s="16">
        <v>1</v>
      </c>
      <c r="N841" s="17" t="s">
        <v>76</v>
      </c>
      <c r="O841" s="14">
        <v>1279624</v>
      </c>
      <c r="P841" s="14">
        <v>503326</v>
      </c>
      <c r="Q841" s="14">
        <v>1782950</v>
      </c>
      <c r="R841" s="19">
        <v>40983</v>
      </c>
      <c r="S841" s="18"/>
      <c r="T841" s="14">
        <v>1023699.2</v>
      </c>
      <c r="U841" s="17" t="s">
        <v>181</v>
      </c>
      <c r="V841" s="17" t="s">
        <v>246</v>
      </c>
    </row>
    <row r="842" spans="1:22" ht="15.75" customHeight="1" x14ac:dyDescent="0.25">
      <c r="A842" s="17" t="s">
        <v>4475</v>
      </c>
      <c r="B842" s="23" t="s">
        <v>7269</v>
      </c>
      <c r="C842" s="17" t="s">
        <v>2197</v>
      </c>
      <c r="D842" s="23" t="s">
        <v>7289</v>
      </c>
      <c r="E842" s="17" t="s">
        <v>2196</v>
      </c>
      <c r="F842" s="23" t="s">
        <v>8150</v>
      </c>
      <c r="G842" s="17" t="s">
        <v>2224</v>
      </c>
      <c r="H842" s="23" t="s">
        <v>8189</v>
      </c>
      <c r="I842" s="17" t="s">
        <v>6548</v>
      </c>
      <c r="J842" s="22">
        <v>1</v>
      </c>
      <c r="K842" s="20" t="s">
        <v>4511</v>
      </c>
      <c r="L842" s="20" t="s">
        <v>3267</v>
      </c>
      <c r="M842" s="16">
        <v>51</v>
      </c>
      <c r="N842" s="17" t="s">
        <v>38</v>
      </c>
      <c r="O842" s="14">
        <v>598053.6</v>
      </c>
      <c r="P842" s="14">
        <v>188553.4</v>
      </c>
      <c r="Q842" s="14">
        <v>786607</v>
      </c>
      <c r="R842" s="27">
        <v>40981</v>
      </c>
      <c r="S842" s="18"/>
      <c r="T842" s="14">
        <v>478442.88</v>
      </c>
      <c r="U842" s="17" t="s">
        <v>181</v>
      </c>
      <c r="V842" s="17" t="s">
        <v>246</v>
      </c>
    </row>
    <row r="843" spans="1:22" ht="15.75" customHeight="1" x14ac:dyDescent="0.25">
      <c r="A843" s="17" t="s">
        <v>4475</v>
      </c>
      <c r="B843" s="23" t="s">
        <v>7269</v>
      </c>
      <c r="C843" s="17" t="s">
        <v>2197</v>
      </c>
      <c r="D843" s="23" t="s">
        <v>7289</v>
      </c>
      <c r="E843" s="17" t="s">
        <v>2196</v>
      </c>
      <c r="F843" s="23" t="s">
        <v>8150</v>
      </c>
      <c r="G843" s="17" t="s">
        <v>2225</v>
      </c>
      <c r="H843" s="23" t="s">
        <v>8190</v>
      </c>
      <c r="I843" s="17" t="s">
        <v>6549</v>
      </c>
      <c r="J843" s="22">
        <v>1</v>
      </c>
      <c r="K843" s="20" t="s">
        <v>4508</v>
      </c>
      <c r="L843" s="20" t="s">
        <v>4183</v>
      </c>
      <c r="M843" s="16">
        <v>1</v>
      </c>
      <c r="N843" s="17" t="s">
        <v>51</v>
      </c>
      <c r="O843" s="14">
        <v>1942731.63</v>
      </c>
      <c r="P843" s="14">
        <v>614773.37</v>
      </c>
      <c r="Q843" s="14">
        <v>2557505</v>
      </c>
      <c r="R843" s="19">
        <v>41043</v>
      </c>
      <c r="S843" s="25"/>
      <c r="T843" s="14">
        <v>1554185.3</v>
      </c>
      <c r="U843" s="17" t="s">
        <v>181</v>
      </c>
      <c r="V843" s="17" t="s">
        <v>246</v>
      </c>
    </row>
    <row r="844" spans="1:22" ht="15.75" customHeight="1" x14ac:dyDescent="0.25">
      <c r="A844" s="17" t="s">
        <v>4475</v>
      </c>
      <c r="B844" s="23" t="s">
        <v>7269</v>
      </c>
      <c r="C844" s="17" t="s">
        <v>2197</v>
      </c>
      <c r="D844" s="23" t="s">
        <v>7289</v>
      </c>
      <c r="E844" s="17" t="s">
        <v>2196</v>
      </c>
      <c r="F844" s="23" t="s">
        <v>8150</v>
      </c>
      <c r="G844" s="17" t="s">
        <v>2265</v>
      </c>
      <c r="H844" s="23" t="s">
        <v>8191</v>
      </c>
      <c r="I844" s="17" t="s">
        <v>6550</v>
      </c>
      <c r="J844" s="22">
        <v>1</v>
      </c>
      <c r="K844" s="20" t="s">
        <v>4511</v>
      </c>
      <c r="L844" s="20" t="s">
        <v>3148</v>
      </c>
      <c r="M844" s="16">
        <v>1</v>
      </c>
      <c r="N844" s="17" t="s">
        <v>76</v>
      </c>
      <c r="O844" s="14">
        <v>174729.18</v>
      </c>
      <c r="P844" s="14">
        <v>175072.82</v>
      </c>
      <c r="Q844" s="14">
        <v>349802</v>
      </c>
      <c r="R844" s="19">
        <v>41031</v>
      </c>
      <c r="S844" s="27">
        <v>41105</v>
      </c>
      <c r="T844" s="14">
        <v>139783.34</v>
      </c>
      <c r="U844" s="17" t="s">
        <v>181</v>
      </c>
      <c r="V844" s="17" t="s">
        <v>40</v>
      </c>
    </row>
    <row r="845" spans="1:22" ht="15.75" customHeight="1" x14ac:dyDescent="0.25">
      <c r="A845" s="17" t="s">
        <v>4475</v>
      </c>
      <c r="B845" s="23" t="s">
        <v>7269</v>
      </c>
      <c r="C845" s="17" t="s">
        <v>2197</v>
      </c>
      <c r="D845" s="23" t="s">
        <v>7289</v>
      </c>
      <c r="E845" s="17" t="s">
        <v>2196</v>
      </c>
      <c r="F845" s="23" t="s">
        <v>8150</v>
      </c>
      <c r="G845" s="17" t="s">
        <v>4357</v>
      </c>
      <c r="H845" s="23" t="s">
        <v>8192</v>
      </c>
      <c r="I845" s="17" t="s">
        <v>42</v>
      </c>
      <c r="J845" s="22">
        <v>1</v>
      </c>
      <c r="K845" s="20" t="s">
        <v>4511</v>
      </c>
      <c r="L845" s="20" t="s">
        <v>3192</v>
      </c>
      <c r="M845" s="24">
        <v>48</v>
      </c>
      <c r="N845" s="17" t="s">
        <v>38</v>
      </c>
      <c r="O845" s="14">
        <v>582452</v>
      </c>
      <c r="P845" s="14">
        <v>162828</v>
      </c>
      <c r="Q845" s="14">
        <v>745280</v>
      </c>
      <c r="R845" s="19">
        <v>40973</v>
      </c>
      <c r="S845" s="19">
        <v>41105</v>
      </c>
      <c r="T845" s="14">
        <v>524206.8</v>
      </c>
      <c r="U845" s="17" t="s">
        <v>39</v>
      </c>
      <c r="V845" s="17" t="s">
        <v>40</v>
      </c>
    </row>
    <row r="846" spans="1:22" ht="15.75" customHeight="1" x14ac:dyDescent="0.25">
      <c r="A846" s="17" t="s">
        <v>4475</v>
      </c>
      <c r="B846" s="23" t="s">
        <v>7269</v>
      </c>
      <c r="C846" s="17" t="s">
        <v>2197</v>
      </c>
      <c r="D846" s="23" t="s">
        <v>7289</v>
      </c>
      <c r="E846" s="17" t="s">
        <v>2196</v>
      </c>
      <c r="F846" s="23" t="s">
        <v>8150</v>
      </c>
      <c r="G846" s="17" t="s">
        <v>4358</v>
      </c>
      <c r="H846" s="23" t="s">
        <v>8193</v>
      </c>
      <c r="I846" s="17" t="s">
        <v>1942</v>
      </c>
      <c r="J846" s="22">
        <v>1</v>
      </c>
      <c r="K846" s="20" t="s">
        <v>4508</v>
      </c>
      <c r="L846" s="20" t="s">
        <v>4183</v>
      </c>
      <c r="M846" s="16">
        <v>0.8</v>
      </c>
      <c r="N846" s="17" t="s">
        <v>51</v>
      </c>
      <c r="O846" s="14">
        <v>1286358.33</v>
      </c>
      <c r="P846" s="14">
        <v>939127.67</v>
      </c>
      <c r="Q846" s="14">
        <v>2225486</v>
      </c>
      <c r="R846" s="19">
        <v>41043</v>
      </c>
      <c r="S846" s="19">
        <v>41105</v>
      </c>
      <c r="T846" s="14">
        <v>1029086.67</v>
      </c>
      <c r="U846" s="17" t="s">
        <v>181</v>
      </c>
      <c r="V846" s="17" t="s">
        <v>40</v>
      </c>
    </row>
    <row r="847" spans="1:22" ht="15.75" customHeight="1" x14ac:dyDescent="0.25">
      <c r="A847" s="17" t="s">
        <v>2148</v>
      </c>
      <c r="B847" s="23" t="s">
        <v>7269</v>
      </c>
      <c r="C847" s="17" t="s">
        <v>2491</v>
      </c>
      <c r="D847" s="23" t="s">
        <v>7290</v>
      </c>
      <c r="E847" s="17" t="s">
        <v>3341</v>
      </c>
      <c r="F847" s="23" t="s">
        <v>8194</v>
      </c>
      <c r="G847" s="17" t="s">
        <v>238</v>
      </c>
      <c r="H847" s="23" t="s">
        <v>8208</v>
      </c>
      <c r="I847" s="17" t="s">
        <v>6311</v>
      </c>
      <c r="J847" s="22">
        <v>1</v>
      </c>
      <c r="K847" s="20" t="s">
        <v>4541</v>
      </c>
      <c r="L847" s="20" t="s">
        <v>3370</v>
      </c>
      <c r="M847" s="16">
        <v>0.05</v>
      </c>
      <c r="N847" s="17" t="s">
        <v>137</v>
      </c>
      <c r="O847" s="14">
        <v>870849</v>
      </c>
      <c r="P847" s="14">
        <v>225465</v>
      </c>
      <c r="Q847" s="14">
        <v>1096314</v>
      </c>
      <c r="R847" s="19">
        <v>40959</v>
      </c>
      <c r="S847" s="25"/>
      <c r="T847" s="14">
        <v>696680</v>
      </c>
      <c r="U847" s="17" t="s">
        <v>181</v>
      </c>
      <c r="V847" s="17" t="s">
        <v>246</v>
      </c>
    </row>
    <row r="848" spans="1:22" ht="15.75" customHeight="1" x14ac:dyDescent="0.25">
      <c r="A848" s="17" t="s">
        <v>2148</v>
      </c>
      <c r="B848" s="23" t="s">
        <v>7269</v>
      </c>
      <c r="C848" s="17" t="s">
        <v>2491</v>
      </c>
      <c r="D848" s="23" t="s">
        <v>7290</v>
      </c>
      <c r="E848" s="17" t="s">
        <v>3341</v>
      </c>
      <c r="F848" s="23" t="s">
        <v>8194</v>
      </c>
      <c r="G848" s="17" t="s">
        <v>3887</v>
      </c>
      <c r="H848" s="23" t="s">
        <v>8209</v>
      </c>
      <c r="I848" s="17" t="s">
        <v>42</v>
      </c>
      <c r="J848" s="22">
        <v>1</v>
      </c>
      <c r="K848" s="20" t="s">
        <v>4511</v>
      </c>
      <c r="L848" s="20" t="s">
        <v>3192</v>
      </c>
      <c r="M848" s="16">
        <v>48</v>
      </c>
      <c r="N848" s="17" t="s">
        <v>38</v>
      </c>
      <c r="O848" s="14">
        <v>569208</v>
      </c>
      <c r="P848" s="14">
        <v>145675</v>
      </c>
      <c r="Q848" s="14">
        <v>714883</v>
      </c>
      <c r="R848" s="19">
        <v>40973</v>
      </c>
      <c r="S848" s="25"/>
      <c r="T848" s="14">
        <v>455366.40000000002</v>
      </c>
      <c r="U848" s="17" t="s">
        <v>181</v>
      </c>
      <c r="V848" s="17" t="s">
        <v>246</v>
      </c>
    </row>
    <row r="849" spans="1:22" ht="15.75" customHeight="1" x14ac:dyDescent="0.25">
      <c r="A849" s="17" t="s">
        <v>2148</v>
      </c>
      <c r="B849" s="23" t="s">
        <v>7269</v>
      </c>
      <c r="C849" s="17" t="s">
        <v>2491</v>
      </c>
      <c r="D849" s="23" t="s">
        <v>7290</v>
      </c>
      <c r="E849" s="17" t="s">
        <v>3341</v>
      </c>
      <c r="F849" s="23" t="s">
        <v>8194</v>
      </c>
      <c r="G849" s="17" t="s">
        <v>3494</v>
      </c>
      <c r="H849" s="23" t="s">
        <v>8210</v>
      </c>
      <c r="I849" s="17" t="s">
        <v>6312</v>
      </c>
      <c r="J849" s="22">
        <v>1</v>
      </c>
      <c r="K849" s="22" t="s">
        <v>4508</v>
      </c>
      <c r="L849" s="22" t="s">
        <v>4530</v>
      </c>
      <c r="M849" s="24">
        <v>50</v>
      </c>
      <c r="N849" s="17" t="s">
        <v>137</v>
      </c>
      <c r="O849" s="14">
        <v>1344320</v>
      </c>
      <c r="P849" s="14">
        <v>341080</v>
      </c>
      <c r="Q849" s="14">
        <v>1685400</v>
      </c>
      <c r="R849" s="25"/>
      <c r="S849" s="25"/>
      <c r="T849" s="14">
        <v>1075456</v>
      </c>
      <c r="U849" s="17" t="s">
        <v>181</v>
      </c>
      <c r="V849" s="17" t="s">
        <v>246</v>
      </c>
    </row>
    <row r="850" spans="1:22" ht="15.75" customHeight="1" x14ac:dyDescent="0.25">
      <c r="A850" s="17" t="s">
        <v>2148</v>
      </c>
      <c r="B850" s="23" t="s">
        <v>7269</v>
      </c>
      <c r="C850" s="17" t="s">
        <v>2491</v>
      </c>
      <c r="D850" s="23" t="s">
        <v>7290</v>
      </c>
      <c r="E850" s="17" t="s">
        <v>3341</v>
      </c>
      <c r="F850" s="23" t="s">
        <v>8194</v>
      </c>
      <c r="G850" s="17" t="s">
        <v>242</v>
      </c>
      <c r="H850" s="23" t="s">
        <v>8211</v>
      </c>
      <c r="I850" s="17" t="s">
        <v>3192</v>
      </c>
      <c r="J850" s="22">
        <v>1</v>
      </c>
      <c r="K850" s="20" t="s">
        <v>4511</v>
      </c>
      <c r="L850" s="20" t="s">
        <v>3192</v>
      </c>
      <c r="M850" s="16">
        <v>48</v>
      </c>
      <c r="N850" s="17" t="s">
        <v>38</v>
      </c>
      <c r="O850" s="14">
        <v>547696</v>
      </c>
      <c r="P850" s="14">
        <v>140298</v>
      </c>
      <c r="Q850" s="14">
        <v>687994</v>
      </c>
      <c r="R850" s="19">
        <v>40973</v>
      </c>
      <c r="S850" s="18"/>
      <c r="T850" s="14">
        <v>438157</v>
      </c>
      <c r="U850" s="17" t="s">
        <v>181</v>
      </c>
      <c r="V850" s="17" t="s">
        <v>246</v>
      </c>
    </row>
    <row r="851" spans="1:22" ht="15.75" customHeight="1" x14ac:dyDescent="0.25">
      <c r="A851" s="17" t="s">
        <v>2148</v>
      </c>
      <c r="B851" s="23" t="s">
        <v>7269</v>
      </c>
      <c r="C851" s="17" t="s">
        <v>2491</v>
      </c>
      <c r="D851" s="23" t="s">
        <v>7290</v>
      </c>
      <c r="E851" s="17" t="s">
        <v>3341</v>
      </c>
      <c r="F851" s="23" t="s">
        <v>8194</v>
      </c>
      <c r="G851" s="17" t="s">
        <v>3609</v>
      </c>
      <c r="H851" s="23" t="s">
        <v>8212</v>
      </c>
      <c r="I851" s="17" t="s">
        <v>3192</v>
      </c>
      <c r="J851" s="22">
        <v>1</v>
      </c>
      <c r="K851" s="20" t="s">
        <v>4511</v>
      </c>
      <c r="L851" s="20" t="s">
        <v>3192</v>
      </c>
      <c r="M851" s="24">
        <v>48</v>
      </c>
      <c r="N851" s="17" t="s">
        <v>38</v>
      </c>
      <c r="O851" s="14">
        <v>547696</v>
      </c>
      <c r="P851" s="14">
        <v>140298</v>
      </c>
      <c r="Q851" s="14">
        <v>687994</v>
      </c>
      <c r="R851" s="19">
        <v>40966</v>
      </c>
      <c r="S851" s="25"/>
      <c r="T851" s="14">
        <v>504820.1</v>
      </c>
      <c r="U851" s="17" t="s">
        <v>39</v>
      </c>
      <c r="V851" s="17" t="s">
        <v>246</v>
      </c>
    </row>
    <row r="852" spans="1:22" ht="15.75" customHeight="1" x14ac:dyDescent="0.25">
      <c r="A852" s="17" t="s">
        <v>2148</v>
      </c>
      <c r="B852" s="23" t="s">
        <v>7269</v>
      </c>
      <c r="C852" s="17" t="s">
        <v>2491</v>
      </c>
      <c r="D852" s="23" t="s">
        <v>7290</v>
      </c>
      <c r="E852" s="17" t="s">
        <v>3341</v>
      </c>
      <c r="F852" s="23" t="s">
        <v>8194</v>
      </c>
      <c r="G852" s="17" t="s">
        <v>3608</v>
      </c>
      <c r="H852" s="23" t="s">
        <v>8213</v>
      </c>
      <c r="I852" s="17" t="s">
        <v>3192</v>
      </c>
      <c r="J852" s="22">
        <v>1</v>
      </c>
      <c r="K852" s="20" t="s">
        <v>4511</v>
      </c>
      <c r="L852" s="20" t="s">
        <v>3192</v>
      </c>
      <c r="M852" s="16">
        <v>48</v>
      </c>
      <c r="N852" s="17" t="s">
        <v>38</v>
      </c>
      <c r="O852" s="14">
        <v>560911</v>
      </c>
      <c r="P852" s="14">
        <v>145228</v>
      </c>
      <c r="Q852" s="14">
        <v>706139</v>
      </c>
      <c r="R852" s="27">
        <v>40966</v>
      </c>
      <c r="S852" s="18"/>
      <c r="T852" s="14">
        <v>504820.1</v>
      </c>
      <c r="U852" s="17" t="s">
        <v>39</v>
      </c>
      <c r="V852" s="17" t="s">
        <v>246</v>
      </c>
    </row>
    <row r="853" spans="1:22" ht="15.75" customHeight="1" x14ac:dyDescent="0.25">
      <c r="A853" s="17" t="s">
        <v>2148</v>
      </c>
      <c r="B853" s="23" t="s">
        <v>7269</v>
      </c>
      <c r="C853" s="17" t="s">
        <v>2491</v>
      </c>
      <c r="D853" s="23" t="s">
        <v>7290</v>
      </c>
      <c r="E853" s="17" t="s">
        <v>3341</v>
      </c>
      <c r="F853" s="23" t="s">
        <v>8194</v>
      </c>
      <c r="G853" s="17" t="s">
        <v>249</v>
      </c>
      <c r="H853" s="23" t="s">
        <v>8214</v>
      </c>
      <c r="I853" s="17" t="s">
        <v>269</v>
      </c>
      <c r="J853" s="22">
        <v>1</v>
      </c>
      <c r="K853" s="20" t="s">
        <v>4541</v>
      </c>
      <c r="L853" s="20" t="s">
        <v>4542</v>
      </c>
      <c r="M853" s="16">
        <v>208</v>
      </c>
      <c r="N853" s="17" t="s">
        <v>137</v>
      </c>
      <c r="O853" s="14">
        <v>686077</v>
      </c>
      <c r="P853" s="14">
        <v>174892</v>
      </c>
      <c r="Q853" s="14">
        <v>860969</v>
      </c>
      <c r="R853" s="19">
        <v>40966</v>
      </c>
      <c r="S853" s="25"/>
      <c r="T853" s="14">
        <v>548862</v>
      </c>
      <c r="U853" s="17" t="s">
        <v>181</v>
      </c>
      <c r="V853" s="17" t="s">
        <v>246</v>
      </c>
    </row>
    <row r="854" spans="1:22" ht="15.75" customHeight="1" x14ac:dyDescent="0.25">
      <c r="A854" s="17" t="s">
        <v>2148</v>
      </c>
      <c r="B854" s="23" t="s">
        <v>7269</v>
      </c>
      <c r="C854" s="17" t="s">
        <v>2491</v>
      </c>
      <c r="D854" s="23" t="s">
        <v>7290</v>
      </c>
      <c r="E854" s="17" t="s">
        <v>3341</v>
      </c>
      <c r="F854" s="23" t="s">
        <v>8194</v>
      </c>
      <c r="G854" s="17" t="s">
        <v>253</v>
      </c>
      <c r="H854" s="23" t="s">
        <v>8215</v>
      </c>
      <c r="I854" s="17" t="s">
        <v>3904</v>
      </c>
      <c r="J854" s="22">
        <v>1</v>
      </c>
      <c r="K854" s="20" t="s">
        <v>4541</v>
      </c>
      <c r="L854" s="20" t="s">
        <v>4542</v>
      </c>
      <c r="M854" s="16">
        <v>156</v>
      </c>
      <c r="N854" s="17" t="s">
        <v>137</v>
      </c>
      <c r="O854" s="14">
        <v>332313</v>
      </c>
      <c r="P854" s="14">
        <v>86451</v>
      </c>
      <c r="Q854" s="14">
        <v>418764</v>
      </c>
      <c r="R854" s="19">
        <v>40959</v>
      </c>
      <c r="S854" s="25"/>
      <c r="T854" s="14">
        <v>299082</v>
      </c>
      <c r="U854" s="17" t="s">
        <v>39</v>
      </c>
      <c r="V854" s="17" t="s">
        <v>246</v>
      </c>
    </row>
    <row r="855" spans="1:22" ht="15.75" customHeight="1" x14ac:dyDescent="0.25">
      <c r="A855" s="17" t="s">
        <v>2148</v>
      </c>
      <c r="B855" s="23" t="s">
        <v>7269</v>
      </c>
      <c r="C855" s="17" t="s">
        <v>2491</v>
      </c>
      <c r="D855" s="23" t="s">
        <v>7290</v>
      </c>
      <c r="E855" s="17" t="s">
        <v>3341</v>
      </c>
      <c r="F855" s="23" t="s">
        <v>8194</v>
      </c>
      <c r="G855" s="17" t="s">
        <v>1561</v>
      </c>
      <c r="H855" s="23" t="s">
        <v>8216</v>
      </c>
      <c r="I855" s="17" t="s">
        <v>305</v>
      </c>
      <c r="J855" s="22">
        <v>1</v>
      </c>
      <c r="K855" s="20" t="s">
        <v>4508</v>
      </c>
      <c r="L855" s="20" t="s">
        <v>4538</v>
      </c>
      <c r="M855" s="16">
        <v>0.2</v>
      </c>
      <c r="N855" s="17" t="s">
        <v>51</v>
      </c>
      <c r="O855" s="14">
        <v>589896</v>
      </c>
      <c r="P855" s="14">
        <v>152473</v>
      </c>
      <c r="Q855" s="14">
        <v>742369</v>
      </c>
      <c r="R855" s="19">
        <v>40952</v>
      </c>
      <c r="S855" s="19">
        <v>41059</v>
      </c>
      <c r="T855" s="14">
        <v>471917</v>
      </c>
      <c r="U855" s="17" t="s">
        <v>181</v>
      </c>
      <c r="V855" s="17" t="s">
        <v>40</v>
      </c>
    </row>
    <row r="856" spans="1:22" ht="15.75" customHeight="1" x14ac:dyDescent="0.25">
      <c r="A856" s="17" t="s">
        <v>2148</v>
      </c>
      <c r="B856" s="23" t="s">
        <v>7269</v>
      </c>
      <c r="C856" s="17" t="s">
        <v>2491</v>
      </c>
      <c r="D856" s="23" t="s">
        <v>7290</v>
      </c>
      <c r="E856" s="17" t="s">
        <v>3341</v>
      </c>
      <c r="F856" s="23" t="s">
        <v>8194</v>
      </c>
      <c r="G856" s="17" t="s">
        <v>247</v>
      </c>
      <c r="H856" s="23" t="s">
        <v>8217</v>
      </c>
      <c r="I856" s="17" t="s">
        <v>4010</v>
      </c>
      <c r="J856" s="22">
        <v>1</v>
      </c>
      <c r="K856" s="20" t="s">
        <v>4541</v>
      </c>
      <c r="L856" s="20" t="s">
        <v>4581</v>
      </c>
      <c r="M856" s="16">
        <v>489</v>
      </c>
      <c r="N856" s="17" t="s">
        <v>137</v>
      </c>
      <c r="O856" s="14">
        <v>537624</v>
      </c>
      <c r="P856" s="14">
        <v>137780</v>
      </c>
      <c r="Q856" s="14">
        <v>675404</v>
      </c>
      <c r="R856" s="19">
        <v>40966</v>
      </c>
      <c r="S856" s="25"/>
      <c r="T856" s="14">
        <v>430100</v>
      </c>
      <c r="U856" s="17" t="s">
        <v>181</v>
      </c>
      <c r="V856" s="17" t="s">
        <v>246</v>
      </c>
    </row>
    <row r="857" spans="1:22" ht="15.75" customHeight="1" x14ac:dyDescent="0.25">
      <c r="A857" s="17" t="s">
        <v>2148</v>
      </c>
      <c r="B857" s="23" t="s">
        <v>7269</v>
      </c>
      <c r="C857" s="17" t="s">
        <v>2491</v>
      </c>
      <c r="D857" s="23" t="s">
        <v>7290</v>
      </c>
      <c r="E857" s="17" t="s">
        <v>3341</v>
      </c>
      <c r="F857" s="23" t="s">
        <v>8194</v>
      </c>
      <c r="G857" s="17" t="s">
        <v>6313</v>
      </c>
      <c r="H857" s="23" t="s">
        <v>8218</v>
      </c>
      <c r="I857" s="17" t="s">
        <v>6314</v>
      </c>
      <c r="J857" s="22">
        <v>2</v>
      </c>
      <c r="K857" s="20" t="s">
        <v>4508</v>
      </c>
      <c r="L857" s="20" t="s">
        <v>4183</v>
      </c>
      <c r="M857" s="16">
        <v>0.4</v>
      </c>
      <c r="N857" s="17" t="s">
        <v>51</v>
      </c>
      <c r="O857" s="14">
        <v>1447944</v>
      </c>
      <c r="P857" s="14">
        <v>367242</v>
      </c>
      <c r="Q857" s="14">
        <v>1815186</v>
      </c>
      <c r="R857" s="25"/>
      <c r="S857" s="18"/>
      <c r="T857" s="14">
        <v>1158355.2</v>
      </c>
      <c r="U857" s="17" t="s">
        <v>181</v>
      </c>
      <c r="V857" s="17" t="s">
        <v>31</v>
      </c>
    </row>
    <row r="858" spans="1:22" ht="15.75" customHeight="1" x14ac:dyDescent="0.25">
      <c r="A858" s="17" t="s">
        <v>2148</v>
      </c>
      <c r="B858" s="23" t="s">
        <v>7269</v>
      </c>
      <c r="C858" s="17" t="s">
        <v>2491</v>
      </c>
      <c r="D858" s="23" t="s">
        <v>7290</v>
      </c>
      <c r="E858" s="17" t="s">
        <v>3341</v>
      </c>
      <c r="F858" s="23" t="s">
        <v>8194</v>
      </c>
      <c r="G858" s="17" t="s">
        <v>252</v>
      </c>
      <c r="H858" s="23" t="s">
        <v>8219</v>
      </c>
      <c r="I858" s="17" t="s">
        <v>269</v>
      </c>
      <c r="J858" s="22">
        <v>1</v>
      </c>
      <c r="K858" s="20" t="s">
        <v>4541</v>
      </c>
      <c r="L858" s="20" t="s">
        <v>4542</v>
      </c>
      <c r="M858" s="24">
        <v>105</v>
      </c>
      <c r="N858" s="17" t="s">
        <v>137</v>
      </c>
      <c r="O858" s="14">
        <v>639653</v>
      </c>
      <c r="P858" s="14">
        <v>163288</v>
      </c>
      <c r="Q858" s="14">
        <v>802941</v>
      </c>
      <c r="R858" s="19">
        <v>41030</v>
      </c>
      <c r="S858" s="25"/>
      <c r="T858" s="14">
        <v>575688.30000000005</v>
      </c>
      <c r="U858" s="17" t="s">
        <v>39</v>
      </c>
      <c r="V858" s="17" t="s">
        <v>246</v>
      </c>
    </row>
    <row r="859" spans="1:22" ht="15.75" customHeight="1" x14ac:dyDescent="0.25">
      <c r="A859" s="17" t="s">
        <v>2148</v>
      </c>
      <c r="B859" s="23" t="s">
        <v>7269</v>
      </c>
      <c r="C859" s="17" t="s">
        <v>2491</v>
      </c>
      <c r="D859" s="23" t="s">
        <v>7290</v>
      </c>
      <c r="E859" s="17" t="s">
        <v>3341</v>
      </c>
      <c r="F859" s="23" t="s">
        <v>8194</v>
      </c>
      <c r="G859" s="17" t="s">
        <v>266</v>
      </c>
      <c r="H859" s="23" t="s">
        <v>8220</v>
      </c>
      <c r="I859" s="17" t="s">
        <v>3267</v>
      </c>
      <c r="J859" s="22">
        <v>1</v>
      </c>
      <c r="K859" s="20" t="s">
        <v>4511</v>
      </c>
      <c r="L859" s="20" t="s">
        <v>3267</v>
      </c>
      <c r="M859" s="16">
        <v>51</v>
      </c>
      <c r="N859" s="17" t="s">
        <v>38</v>
      </c>
      <c r="O859" s="14">
        <v>595912</v>
      </c>
      <c r="P859" s="14">
        <v>153977</v>
      </c>
      <c r="Q859" s="14">
        <v>749889</v>
      </c>
      <c r="R859" s="19">
        <v>40966</v>
      </c>
      <c r="S859" s="18"/>
      <c r="T859" s="14">
        <v>536320.79999999993</v>
      </c>
      <c r="U859" s="17" t="s">
        <v>39</v>
      </c>
      <c r="V859" s="17" t="s">
        <v>246</v>
      </c>
    </row>
    <row r="860" spans="1:22" ht="15.75" customHeight="1" x14ac:dyDescent="0.25">
      <c r="A860" s="17" t="s">
        <v>2148</v>
      </c>
      <c r="B860" s="23" t="s">
        <v>7269</v>
      </c>
      <c r="C860" s="17" t="s">
        <v>2491</v>
      </c>
      <c r="D860" s="23" t="s">
        <v>7290</v>
      </c>
      <c r="E860" s="17" t="s">
        <v>3341</v>
      </c>
      <c r="F860" s="23" t="s">
        <v>8194</v>
      </c>
      <c r="G860" s="17" t="s">
        <v>3492</v>
      </c>
      <c r="H860" s="23" t="s">
        <v>8221</v>
      </c>
      <c r="I860" s="17" t="s">
        <v>6315</v>
      </c>
      <c r="J860" s="22">
        <v>1</v>
      </c>
      <c r="K860" s="20" t="s">
        <v>4508</v>
      </c>
      <c r="L860" s="20" t="s">
        <v>4538</v>
      </c>
      <c r="M860" s="16">
        <v>0.55100000000000005</v>
      </c>
      <c r="N860" s="17" t="s">
        <v>51</v>
      </c>
      <c r="O860" s="14">
        <v>866418</v>
      </c>
      <c r="P860" s="14">
        <v>221604</v>
      </c>
      <c r="Q860" s="14">
        <v>1088022</v>
      </c>
      <c r="R860" s="19">
        <v>41001</v>
      </c>
      <c r="S860" s="25"/>
      <c r="T860" s="14">
        <v>779775.4</v>
      </c>
      <c r="U860" s="17" t="s">
        <v>39</v>
      </c>
      <c r="V860" s="17" t="s">
        <v>246</v>
      </c>
    </row>
    <row r="861" spans="1:22" ht="15.75" customHeight="1" x14ac:dyDescent="0.25">
      <c r="A861" s="17" t="s">
        <v>2148</v>
      </c>
      <c r="B861" s="23" t="s">
        <v>7269</v>
      </c>
      <c r="C861" s="17" t="s">
        <v>2491</v>
      </c>
      <c r="D861" s="23" t="s">
        <v>7290</v>
      </c>
      <c r="E861" s="17" t="s">
        <v>2490</v>
      </c>
      <c r="F861" s="23" t="s">
        <v>8195</v>
      </c>
      <c r="G861" s="17" t="s">
        <v>2664</v>
      </c>
      <c r="H861" s="23" t="s">
        <v>8222</v>
      </c>
      <c r="I861" s="17" t="s">
        <v>320</v>
      </c>
      <c r="J861" s="22">
        <v>1</v>
      </c>
      <c r="K861" s="20" t="s">
        <v>4511</v>
      </c>
      <c r="L861" s="20" t="s">
        <v>3148</v>
      </c>
      <c r="M861" s="24">
        <v>1</v>
      </c>
      <c r="N861" s="17" t="s">
        <v>76</v>
      </c>
      <c r="O861" s="14">
        <v>301110</v>
      </c>
      <c r="P861" s="14">
        <v>90000</v>
      </c>
      <c r="Q861" s="14">
        <v>391110</v>
      </c>
      <c r="R861" s="25"/>
      <c r="S861" s="25"/>
      <c r="T861" s="14">
        <v>0</v>
      </c>
      <c r="U861" s="17" t="s">
        <v>29</v>
      </c>
      <c r="V861" s="17" t="s">
        <v>31</v>
      </c>
    </row>
    <row r="862" spans="1:22" ht="15.75" customHeight="1" x14ac:dyDescent="0.25">
      <c r="A862" s="17" t="s">
        <v>2148</v>
      </c>
      <c r="B862" s="23" t="s">
        <v>7269</v>
      </c>
      <c r="C862" s="17" t="s">
        <v>2491</v>
      </c>
      <c r="D862" s="23" t="s">
        <v>7290</v>
      </c>
      <c r="E862" s="17" t="s">
        <v>2490</v>
      </c>
      <c r="F862" s="23" t="s">
        <v>8195</v>
      </c>
      <c r="G862" s="17" t="s">
        <v>2504</v>
      </c>
      <c r="H862" s="23" t="s">
        <v>8223</v>
      </c>
      <c r="I862" s="17" t="s">
        <v>2912</v>
      </c>
      <c r="J862" s="22">
        <v>1</v>
      </c>
      <c r="K862" s="20" t="s">
        <v>4519</v>
      </c>
      <c r="L862" s="20" t="s">
        <v>4520</v>
      </c>
      <c r="M862" s="25"/>
      <c r="N862" s="17" t="s">
        <v>38</v>
      </c>
      <c r="O862" s="14">
        <v>324148</v>
      </c>
      <c r="P862" s="14">
        <v>90000</v>
      </c>
      <c r="Q862" s="14">
        <v>414148</v>
      </c>
      <c r="R862" s="25"/>
      <c r="S862" s="18"/>
      <c r="T862" s="14">
        <v>259318</v>
      </c>
      <c r="U862" s="17" t="s">
        <v>181</v>
      </c>
      <c r="V862" s="17" t="s">
        <v>31</v>
      </c>
    </row>
    <row r="863" spans="1:22" ht="15.75" customHeight="1" x14ac:dyDescent="0.25">
      <c r="A863" s="17" t="s">
        <v>2148</v>
      </c>
      <c r="B863" s="23" t="s">
        <v>7269</v>
      </c>
      <c r="C863" s="17" t="s">
        <v>2491</v>
      </c>
      <c r="D863" s="23" t="s">
        <v>7290</v>
      </c>
      <c r="E863" s="17" t="s">
        <v>2490</v>
      </c>
      <c r="F863" s="23" t="s">
        <v>8195</v>
      </c>
      <c r="G863" s="17" t="s">
        <v>2499</v>
      </c>
      <c r="H863" s="23" t="s">
        <v>8224</v>
      </c>
      <c r="I863" s="17" t="s">
        <v>4010</v>
      </c>
      <c r="J863" s="22">
        <v>1</v>
      </c>
      <c r="K863" s="20" t="s">
        <v>4541</v>
      </c>
      <c r="L863" s="20" t="s">
        <v>4581</v>
      </c>
      <c r="M863" s="16">
        <v>143</v>
      </c>
      <c r="N863" s="17" t="s">
        <v>137</v>
      </c>
      <c r="O863" s="14">
        <v>377480</v>
      </c>
      <c r="P863" s="14">
        <v>131155</v>
      </c>
      <c r="Q863" s="14">
        <v>508635</v>
      </c>
      <c r="R863" s="19">
        <v>41001</v>
      </c>
      <c r="S863" s="18"/>
      <c r="T863" s="14">
        <v>301984</v>
      </c>
      <c r="U863" s="17" t="s">
        <v>181</v>
      </c>
      <c r="V863" s="17" t="s">
        <v>246</v>
      </c>
    </row>
    <row r="864" spans="1:22" ht="15.75" customHeight="1" x14ac:dyDescent="0.25">
      <c r="A864" s="17" t="s">
        <v>2148</v>
      </c>
      <c r="B864" s="23" t="s">
        <v>7269</v>
      </c>
      <c r="C864" s="17" t="s">
        <v>2491</v>
      </c>
      <c r="D864" s="23" t="s">
        <v>7290</v>
      </c>
      <c r="E864" s="17" t="s">
        <v>2490</v>
      </c>
      <c r="F864" s="23" t="s">
        <v>8195</v>
      </c>
      <c r="G864" s="17" t="s">
        <v>2501</v>
      </c>
      <c r="H864" s="23" t="s">
        <v>8225</v>
      </c>
      <c r="I864" s="17" t="s">
        <v>4407</v>
      </c>
      <c r="J864" s="22">
        <v>1</v>
      </c>
      <c r="K864" s="20" t="s">
        <v>4519</v>
      </c>
      <c r="L864" s="22" t="s">
        <v>4525</v>
      </c>
      <c r="M864" s="16">
        <v>1</v>
      </c>
      <c r="N864" s="17" t="s">
        <v>38</v>
      </c>
      <c r="O864" s="14">
        <v>261860</v>
      </c>
      <c r="P864" s="14">
        <v>69465</v>
      </c>
      <c r="Q864" s="14">
        <v>331325</v>
      </c>
      <c r="R864" s="25"/>
      <c r="S864" s="18"/>
      <c r="T864" s="14">
        <v>209448</v>
      </c>
      <c r="U864" s="17" t="s">
        <v>181</v>
      </c>
      <c r="V864" s="17" t="s">
        <v>31</v>
      </c>
    </row>
    <row r="865" spans="1:22" ht="15.75" customHeight="1" x14ac:dyDescent="0.25">
      <c r="A865" s="17" t="s">
        <v>2148</v>
      </c>
      <c r="B865" s="23" t="s">
        <v>7269</v>
      </c>
      <c r="C865" s="17" t="s">
        <v>2491</v>
      </c>
      <c r="D865" s="23" t="s">
        <v>7290</v>
      </c>
      <c r="E865" s="17" t="s">
        <v>2490</v>
      </c>
      <c r="F865" s="23" t="s">
        <v>8195</v>
      </c>
      <c r="G865" s="17" t="s">
        <v>2497</v>
      </c>
      <c r="H865" s="23" t="s">
        <v>8226</v>
      </c>
      <c r="I865" s="17" t="s">
        <v>6459</v>
      </c>
      <c r="J865" s="22">
        <v>1</v>
      </c>
      <c r="K865" s="20" t="s">
        <v>4541</v>
      </c>
      <c r="L865" s="20" t="s">
        <v>4542</v>
      </c>
      <c r="M865" s="16">
        <v>80</v>
      </c>
      <c r="N865" s="17" t="s">
        <v>137</v>
      </c>
      <c r="O865" s="14">
        <v>312205</v>
      </c>
      <c r="P865" s="14">
        <v>119400</v>
      </c>
      <c r="Q865" s="14">
        <v>431605</v>
      </c>
      <c r="R865" s="19">
        <v>40997</v>
      </c>
      <c r="S865" s="18"/>
      <c r="T865" s="14">
        <v>249764</v>
      </c>
      <c r="U865" s="17" t="s">
        <v>181</v>
      </c>
      <c r="V865" s="17" t="s">
        <v>246</v>
      </c>
    </row>
    <row r="866" spans="1:22" ht="15.75" customHeight="1" x14ac:dyDescent="0.25">
      <c r="A866" s="17" t="s">
        <v>2148</v>
      </c>
      <c r="B866" s="23" t="s">
        <v>7269</v>
      </c>
      <c r="C866" s="17" t="s">
        <v>2491</v>
      </c>
      <c r="D866" s="23" t="s">
        <v>7290</v>
      </c>
      <c r="E866" s="17" t="s">
        <v>2490</v>
      </c>
      <c r="F866" s="23" t="s">
        <v>8195</v>
      </c>
      <c r="G866" s="17" t="s">
        <v>2494</v>
      </c>
      <c r="H866" s="23" t="s">
        <v>8227</v>
      </c>
      <c r="I866" s="17" t="s">
        <v>6460</v>
      </c>
      <c r="J866" s="22">
        <v>1</v>
      </c>
      <c r="K866" s="20" t="s">
        <v>4508</v>
      </c>
      <c r="L866" s="20" t="s">
        <v>4538</v>
      </c>
      <c r="M866" s="16">
        <v>0.20399999999999999</v>
      </c>
      <c r="N866" s="17" t="s">
        <v>51</v>
      </c>
      <c r="O866" s="14">
        <v>432520</v>
      </c>
      <c r="P866" s="14">
        <v>123302</v>
      </c>
      <c r="Q866" s="14">
        <v>555822</v>
      </c>
      <c r="R866" s="25"/>
      <c r="S866" s="18"/>
      <c r="T866" s="14">
        <v>346016</v>
      </c>
      <c r="U866" s="17" t="s">
        <v>181</v>
      </c>
      <c r="V866" s="17" t="s">
        <v>246</v>
      </c>
    </row>
    <row r="867" spans="1:22" ht="15.75" customHeight="1" x14ac:dyDescent="0.25">
      <c r="A867" s="17" t="s">
        <v>2148</v>
      </c>
      <c r="B867" s="23" t="s">
        <v>7269</v>
      </c>
      <c r="C867" s="17" t="s">
        <v>2491</v>
      </c>
      <c r="D867" s="23" t="s">
        <v>7290</v>
      </c>
      <c r="E867" s="17" t="s">
        <v>2490</v>
      </c>
      <c r="F867" s="23" t="s">
        <v>8195</v>
      </c>
      <c r="G867" s="17" t="s">
        <v>943</v>
      </c>
      <c r="H867" s="23" t="s">
        <v>8228</v>
      </c>
      <c r="I867" s="17" t="s">
        <v>6461</v>
      </c>
      <c r="J867" s="22">
        <v>1</v>
      </c>
      <c r="K867" s="22" t="s">
        <v>4508</v>
      </c>
      <c r="L867" s="22" t="s">
        <v>4530</v>
      </c>
      <c r="M867" s="16">
        <v>18.3</v>
      </c>
      <c r="N867" s="17" t="s">
        <v>137</v>
      </c>
      <c r="O867" s="14">
        <v>463666</v>
      </c>
      <c r="P867" s="14">
        <v>134728</v>
      </c>
      <c r="Q867" s="14">
        <v>598394</v>
      </c>
      <c r="R867" s="25"/>
      <c r="S867" s="18"/>
      <c r="T867" s="14">
        <v>370932</v>
      </c>
      <c r="U867" s="17" t="s">
        <v>181</v>
      </c>
      <c r="V867" s="17" t="s">
        <v>246</v>
      </c>
    </row>
    <row r="868" spans="1:22" ht="15.75" customHeight="1" x14ac:dyDescent="0.25">
      <c r="A868" s="17" t="s">
        <v>2148</v>
      </c>
      <c r="B868" s="23" t="s">
        <v>7269</v>
      </c>
      <c r="C868" s="17" t="s">
        <v>2491</v>
      </c>
      <c r="D868" s="23" t="s">
        <v>7290</v>
      </c>
      <c r="E868" s="17" t="s">
        <v>2490</v>
      </c>
      <c r="F868" s="23" t="s">
        <v>8195</v>
      </c>
      <c r="G868" s="17" t="s">
        <v>2493</v>
      </c>
      <c r="H868" s="23" t="s">
        <v>8229</v>
      </c>
      <c r="I868" s="17" t="s">
        <v>6322</v>
      </c>
      <c r="J868" s="22">
        <v>1</v>
      </c>
      <c r="K868" s="20" t="s">
        <v>4508</v>
      </c>
      <c r="L868" s="20" t="s">
        <v>4538</v>
      </c>
      <c r="M868" s="16">
        <v>0.4</v>
      </c>
      <c r="N868" s="17" t="s">
        <v>51</v>
      </c>
      <c r="O868" s="14">
        <v>420492</v>
      </c>
      <c r="P868" s="14">
        <v>183809</v>
      </c>
      <c r="Q868" s="14">
        <v>604301</v>
      </c>
      <c r="R868" s="19">
        <v>41015</v>
      </c>
      <c r="S868" s="18"/>
      <c r="T868" s="14">
        <v>336394</v>
      </c>
      <c r="U868" s="17" t="s">
        <v>181</v>
      </c>
      <c r="V868" s="17" t="s">
        <v>246</v>
      </c>
    </row>
    <row r="869" spans="1:22" ht="15.75" customHeight="1" x14ac:dyDescent="0.25">
      <c r="A869" s="17" t="s">
        <v>2148</v>
      </c>
      <c r="B869" s="23" t="s">
        <v>7269</v>
      </c>
      <c r="C869" s="17" t="s">
        <v>2491</v>
      </c>
      <c r="D869" s="23" t="s">
        <v>7290</v>
      </c>
      <c r="E869" s="17" t="s">
        <v>2490</v>
      </c>
      <c r="F869" s="23" t="s">
        <v>8195</v>
      </c>
      <c r="G869" s="17" t="s">
        <v>238</v>
      </c>
      <c r="H869" s="23" t="s">
        <v>8230</v>
      </c>
      <c r="I869" s="17" t="s">
        <v>6462</v>
      </c>
      <c r="J869" s="22">
        <v>1</v>
      </c>
      <c r="K869" s="20" t="s">
        <v>4519</v>
      </c>
      <c r="L869" s="20" t="s">
        <v>4520</v>
      </c>
      <c r="M869" s="16">
        <v>50</v>
      </c>
      <c r="N869" s="17" t="s">
        <v>137</v>
      </c>
      <c r="O869" s="14">
        <v>457158</v>
      </c>
      <c r="P869" s="14">
        <v>134290</v>
      </c>
      <c r="Q869" s="14">
        <v>591448</v>
      </c>
      <c r="R869" s="25"/>
      <c r="S869" s="18"/>
      <c r="T869" s="14">
        <v>365726</v>
      </c>
      <c r="U869" s="17" t="s">
        <v>181</v>
      </c>
      <c r="V869" s="17" t="s">
        <v>246</v>
      </c>
    </row>
    <row r="870" spans="1:22" ht="15.75" customHeight="1" x14ac:dyDescent="0.25">
      <c r="A870" s="17" t="s">
        <v>2148</v>
      </c>
      <c r="B870" s="23" t="s">
        <v>7269</v>
      </c>
      <c r="C870" s="17" t="s">
        <v>2491</v>
      </c>
      <c r="D870" s="23" t="s">
        <v>7290</v>
      </c>
      <c r="E870" s="17" t="s">
        <v>2490</v>
      </c>
      <c r="F870" s="23" t="s">
        <v>8195</v>
      </c>
      <c r="G870" s="17" t="s">
        <v>2500</v>
      </c>
      <c r="H870" s="23" t="s">
        <v>8231</v>
      </c>
      <c r="I870" s="17" t="s">
        <v>6463</v>
      </c>
      <c r="J870" s="22">
        <v>1</v>
      </c>
      <c r="K870" s="20" t="s">
        <v>4511</v>
      </c>
      <c r="L870" s="20" t="s">
        <v>4577</v>
      </c>
      <c r="M870" s="16">
        <v>63</v>
      </c>
      <c r="N870" s="17" t="s">
        <v>28</v>
      </c>
      <c r="O870" s="14">
        <v>496850</v>
      </c>
      <c r="P870" s="14">
        <v>147983</v>
      </c>
      <c r="Q870" s="14">
        <v>644833</v>
      </c>
      <c r="R870" s="19">
        <v>40987</v>
      </c>
      <c r="S870" s="18"/>
      <c r="T870" s="14">
        <v>397480</v>
      </c>
      <c r="U870" s="17" t="s">
        <v>181</v>
      </c>
      <c r="V870" s="17" t="s">
        <v>246</v>
      </c>
    </row>
    <row r="871" spans="1:22" ht="15.75" customHeight="1" x14ac:dyDescent="0.25">
      <c r="A871" s="17" t="s">
        <v>2148</v>
      </c>
      <c r="B871" s="23" t="s">
        <v>7269</v>
      </c>
      <c r="C871" s="17" t="s">
        <v>2491</v>
      </c>
      <c r="D871" s="23" t="s">
        <v>7290</v>
      </c>
      <c r="E871" s="17" t="s">
        <v>2490</v>
      </c>
      <c r="F871" s="23" t="s">
        <v>8195</v>
      </c>
      <c r="G871" s="17" t="s">
        <v>2492</v>
      </c>
      <c r="H871" s="23" t="s">
        <v>8232</v>
      </c>
      <c r="I871" s="17" t="s">
        <v>4406</v>
      </c>
      <c r="J871" s="22">
        <v>1</v>
      </c>
      <c r="K871" s="20" t="s">
        <v>4508</v>
      </c>
      <c r="L871" s="20" t="s">
        <v>4538</v>
      </c>
      <c r="M871" s="16">
        <v>0.3</v>
      </c>
      <c r="N871" s="17" t="s">
        <v>51</v>
      </c>
      <c r="O871" s="14">
        <v>444832</v>
      </c>
      <c r="P871" s="14">
        <v>151428</v>
      </c>
      <c r="Q871" s="14">
        <v>596260</v>
      </c>
      <c r="R871" s="19">
        <v>40991</v>
      </c>
      <c r="S871" s="25"/>
      <c r="T871" s="14">
        <v>355866</v>
      </c>
      <c r="U871" s="17" t="s">
        <v>181</v>
      </c>
      <c r="V871" s="17" t="s">
        <v>246</v>
      </c>
    </row>
    <row r="872" spans="1:22" ht="15.75" customHeight="1" x14ac:dyDescent="0.25">
      <c r="A872" s="17" t="s">
        <v>2148</v>
      </c>
      <c r="B872" s="23" t="s">
        <v>7269</v>
      </c>
      <c r="C872" s="17" t="s">
        <v>2491</v>
      </c>
      <c r="D872" s="23" t="s">
        <v>7290</v>
      </c>
      <c r="E872" s="17" t="s">
        <v>2490</v>
      </c>
      <c r="F872" s="23" t="s">
        <v>8195</v>
      </c>
      <c r="G872" s="17" t="s">
        <v>2665</v>
      </c>
      <c r="H872" s="23" t="s">
        <v>8233</v>
      </c>
      <c r="I872" s="17" t="s">
        <v>3613</v>
      </c>
      <c r="J872" s="22">
        <v>1</v>
      </c>
      <c r="K872" s="20" t="s">
        <v>4541</v>
      </c>
      <c r="L872" s="20" t="s">
        <v>7265</v>
      </c>
      <c r="M872" s="16">
        <v>60</v>
      </c>
      <c r="N872" s="17" t="s">
        <v>137</v>
      </c>
      <c r="O872" s="14">
        <v>412436</v>
      </c>
      <c r="P872" s="14">
        <v>120522</v>
      </c>
      <c r="Q872" s="14">
        <v>532958</v>
      </c>
      <c r="R872" s="25"/>
      <c r="S872" s="25"/>
      <c r="T872" s="14">
        <v>0</v>
      </c>
      <c r="U872" s="17" t="s">
        <v>29</v>
      </c>
      <c r="V872" s="17" t="s">
        <v>31</v>
      </c>
    </row>
    <row r="873" spans="1:22" ht="15.75" customHeight="1" x14ac:dyDescent="0.25">
      <c r="A873" s="17" t="s">
        <v>2148</v>
      </c>
      <c r="B873" s="23" t="s">
        <v>7269</v>
      </c>
      <c r="C873" s="17" t="s">
        <v>2491</v>
      </c>
      <c r="D873" s="23" t="s">
        <v>7290</v>
      </c>
      <c r="E873" s="17" t="s">
        <v>2490</v>
      </c>
      <c r="F873" s="23" t="s">
        <v>8195</v>
      </c>
      <c r="G873" s="17" t="s">
        <v>676</v>
      </c>
      <c r="H873" s="23" t="s">
        <v>8234</v>
      </c>
      <c r="I873" s="17" t="s">
        <v>6464</v>
      </c>
      <c r="J873" s="22">
        <v>1</v>
      </c>
      <c r="K873" s="20" t="s">
        <v>4541</v>
      </c>
      <c r="L873" s="20" t="s">
        <v>4581</v>
      </c>
      <c r="M873" s="16">
        <v>275</v>
      </c>
      <c r="N873" s="17" t="s">
        <v>137</v>
      </c>
      <c r="O873" s="14">
        <v>474231</v>
      </c>
      <c r="P873" s="14">
        <v>167792</v>
      </c>
      <c r="Q873" s="14">
        <v>642023</v>
      </c>
      <c r="R873" s="27">
        <v>41008</v>
      </c>
      <c r="S873" s="18"/>
      <c r="T873" s="14">
        <v>379385</v>
      </c>
      <c r="U873" s="17" t="s">
        <v>181</v>
      </c>
      <c r="V873" s="17" t="s">
        <v>246</v>
      </c>
    </row>
    <row r="874" spans="1:22" ht="15.75" customHeight="1" x14ac:dyDescent="0.25">
      <c r="A874" s="17" t="s">
        <v>2148</v>
      </c>
      <c r="B874" s="23" t="s">
        <v>7269</v>
      </c>
      <c r="C874" s="17" t="s">
        <v>2491</v>
      </c>
      <c r="D874" s="23" t="s">
        <v>7290</v>
      </c>
      <c r="E874" s="17" t="s">
        <v>2490</v>
      </c>
      <c r="F874" s="23" t="s">
        <v>8195</v>
      </c>
      <c r="G874" s="17" t="s">
        <v>2503</v>
      </c>
      <c r="H874" s="23" t="s">
        <v>8235</v>
      </c>
      <c r="I874" s="17" t="s">
        <v>269</v>
      </c>
      <c r="J874" s="22">
        <v>1</v>
      </c>
      <c r="K874" s="20" t="s">
        <v>4541</v>
      </c>
      <c r="L874" s="20" t="s">
        <v>4542</v>
      </c>
      <c r="M874" s="16">
        <v>263</v>
      </c>
      <c r="N874" s="17" t="s">
        <v>137</v>
      </c>
      <c r="O874" s="14">
        <v>481580</v>
      </c>
      <c r="P874" s="14">
        <v>137850</v>
      </c>
      <c r="Q874" s="14">
        <v>619430</v>
      </c>
      <c r="R874" s="27">
        <v>40994</v>
      </c>
      <c r="S874" s="18"/>
      <c r="T874" s="14">
        <v>385264</v>
      </c>
      <c r="U874" s="17" t="s">
        <v>181</v>
      </c>
      <c r="V874" s="17" t="s">
        <v>246</v>
      </c>
    </row>
    <row r="875" spans="1:22" ht="15.75" customHeight="1" x14ac:dyDescent="0.25">
      <c r="A875" s="17" t="s">
        <v>2148</v>
      </c>
      <c r="B875" s="23" t="s">
        <v>7269</v>
      </c>
      <c r="C875" s="17" t="s">
        <v>2491</v>
      </c>
      <c r="D875" s="23" t="s">
        <v>7290</v>
      </c>
      <c r="E875" s="17" t="s">
        <v>2490</v>
      </c>
      <c r="F875" s="23" t="s">
        <v>8195</v>
      </c>
      <c r="G875" s="17" t="s">
        <v>2498</v>
      </c>
      <c r="H875" s="23" t="s">
        <v>8236</v>
      </c>
      <c r="I875" s="17" t="s">
        <v>6400</v>
      </c>
      <c r="J875" s="22">
        <v>1</v>
      </c>
      <c r="K875" s="20" t="s">
        <v>4511</v>
      </c>
      <c r="L875" s="20" t="s">
        <v>4577</v>
      </c>
      <c r="M875" s="16">
        <v>63</v>
      </c>
      <c r="N875" s="17" t="s">
        <v>28</v>
      </c>
      <c r="O875" s="14">
        <v>474440</v>
      </c>
      <c r="P875" s="14">
        <v>175393</v>
      </c>
      <c r="Q875" s="14">
        <v>649833</v>
      </c>
      <c r="R875" s="27">
        <v>41022</v>
      </c>
      <c r="S875" s="18"/>
      <c r="T875" s="14">
        <v>379540</v>
      </c>
      <c r="U875" s="17" t="s">
        <v>181</v>
      </c>
      <c r="V875" s="17" t="s">
        <v>246</v>
      </c>
    </row>
    <row r="876" spans="1:22" ht="15.75" customHeight="1" x14ac:dyDescent="0.25">
      <c r="A876" s="17" t="s">
        <v>2148</v>
      </c>
      <c r="B876" s="23" t="s">
        <v>7269</v>
      </c>
      <c r="C876" s="17" t="s">
        <v>2491</v>
      </c>
      <c r="D876" s="23" t="s">
        <v>7290</v>
      </c>
      <c r="E876" s="17" t="s">
        <v>2490</v>
      </c>
      <c r="F876" s="23" t="s">
        <v>8195</v>
      </c>
      <c r="G876" s="17" t="s">
        <v>1290</v>
      </c>
      <c r="H876" s="23" t="s">
        <v>8237</v>
      </c>
      <c r="I876" s="17" t="s">
        <v>227</v>
      </c>
      <c r="J876" s="22">
        <v>1</v>
      </c>
      <c r="K876" s="20" t="s">
        <v>4541</v>
      </c>
      <c r="L876" s="20" t="s">
        <v>4581</v>
      </c>
      <c r="M876" s="16">
        <v>143</v>
      </c>
      <c r="N876" s="17" t="s">
        <v>137</v>
      </c>
      <c r="O876" s="14">
        <v>367734</v>
      </c>
      <c r="P876" s="14">
        <v>155800</v>
      </c>
      <c r="Q876" s="14">
        <v>523534</v>
      </c>
      <c r="R876" s="27">
        <v>40994</v>
      </c>
      <c r="S876" s="18"/>
      <c r="T876" s="14">
        <v>294186</v>
      </c>
      <c r="U876" s="17" t="s">
        <v>181</v>
      </c>
      <c r="V876" s="17" t="s">
        <v>246</v>
      </c>
    </row>
    <row r="877" spans="1:22" ht="15.75" customHeight="1" x14ac:dyDescent="0.25">
      <c r="A877" s="17" t="s">
        <v>2148</v>
      </c>
      <c r="B877" s="23" t="s">
        <v>7269</v>
      </c>
      <c r="C877" s="17" t="s">
        <v>2491</v>
      </c>
      <c r="D877" s="23" t="s">
        <v>7290</v>
      </c>
      <c r="E877" s="17" t="s">
        <v>2490</v>
      </c>
      <c r="F877" s="23" t="s">
        <v>8195</v>
      </c>
      <c r="G877" s="17" t="s">
        <v>2505</v>
      </c>
      <c r="H877" s="23" t="s">
        <v>8238</v>
      </c>
      <c r="I877" s="17" t="s">
        <v>6465</v>
      </c>
      <c r="J877" s="22">
        <v>1</v>
      </c>
      <c r="K877" s="20" t="s">
        <v>4541</v>
      </c>
      <c r="L877" s="20" t="s">
        <v>4542</v>
      </c>
      <c r="M877" s="16">
        <v>160</v>
      </c>
      <c r="N877" s="17" t="s">
        <v>137</v>
      </c>
      <c r="O877" s="14">
        <v>457118</v>
      </c>
      <c r="P877" s="14">
        <v>137398</v>
      </c>
      <c r="Q877" s="14">
        <v>594516</v>
      </c>
      <c r="R877" s="18"/>
      <c r="S877" s="18"/>
      <c r="T877" s="14">
        <v>365694</v>
      </c>
      <c r="U877" s="17" t="s">
        <v>181</v>
      </c>
      <c r="V877" s="17" t="s">
        <v>246</v>
      </c>
    </row>
    <row r="878" spans="1:22" ht="15.75" customHeight="1" x14ac:dyDescent="0.25">
      <c r="A878" s="17" t="s">
        <v>2148</v>
      </c>
      <c r="B878" s="23" t="s">
        <v>7269</v>
      </c>
      <c r="C878" s="17" t="s">
        <v>2491</v>
      </c>
      <c r="D878" s="23" t="s">
        <v>7290</v>
      </c>
      <c r="E878" s="17" t="s">
        <v>2490</v>
      </c>
      <c r="F878" s="23" t="s">
        <v>8195</v>
      </c>
      <c r="G878" s="17" t="s">
        <v>2663</v>
      </c>
      <c r="H878" s="23" t="s">
        <v>8239</v>
      </c>
      <c r="I878" s="17" t="s">
        <v>6262</v>
      </c>
      <c r="J878" s="22">
        <v>1</v>
      </c>
      <c r="K878" s="20" t="s">
        <v>4511</v>
      </c>
      <c r="L878" s="20" t="s">
        <v>4577</v>
      </c>
      <c r="M878" s="16">
        <v>63</v>
      </c>
      <c r="N878" s="17" t="s">
        <v>28</v>
      </c>
      <c r="O878" s="14">
        <v>403352</v>
      </c>
      <c r="P878" s="14">
        <v>152115</v>
      </c>
      <c r="Q878" s="14">
        <v>555467</v>
      </c>
      <c r="R878" s="18"/>
      <c r="S878" s="18"/>
      <c r="T878" s="14">
        <v>322682</v>
      </c>
      <c r="U878" s="17" t="s">
        <v>181</v>
      </c>
      <c r="V878" s="17" t="s">
        <v>246</v>
      </c>
    </row>
    <row r="879" spans="1:22" ht="15.75" customHeight="1" x14ac:dyDescent="0.25">
      <c r="A879" s="17" t="s">
        <v>2148</v>
      </c>
      <c r="B879" s="23" t="s">
        <v>7269</v>
      </c>
      <c r="C879" s="17" t="s">
        <v>2491</v>
      </c>
      <c r="D879" s="23" t="s">
        <v>7290</v>
      </c>
      <c r="E879" s="17" t="s">
        <v>2490</v>
      </c>
      <c r="F879" s="23" t="s">
        <v>8195</v>
      </c>
      <c r="G879" s="17" t="s">
        <v>329</v>
      </c>
      <c r="H879" s="23" t="s">
        <v>8240</v>
      </c>
      <c r="I879" s="17" t="s">
        <v>6463</v>
      </c>
      <c r="J879" s="22">
        <v>1</v>
      </c>
      <c r="K879" s="20" t="s">
        <v>4511</v>
      </c>
      <c r="L879" s="20" t="s">
        <v>4577</v>
      </c>
      <c r="M879" s="16">
        <v>63</v>
      </c>
      <c r="N879" s="17" t="s">
        <v>28</v>
      </c>
      <c r="O879" s="14">
        <v>569886</v>
      </c>
      <c r="P879" s="14">
        <v>194297</v>
      </c>
      <c r="Q879" s="14">
        <v>764183</v>
      </c>
      <c r="R879" s="18"/>
      <c r="S879" s="18"/>
      <c r="T879" s="14">
        <v>455908</v>
      </c>
      <c r="U879" s="17" t="s">
        <v>181</v>
      </c>
      <c r="V879" s="17" t="s">
        <v>246</v>
      </c>
    </row>
    <row r="880" spans="1:22" ht="15.75" customHeight="1" x14ac:dyDescent="0.25">
      <c r="A880" s="17" t="s">
        <v>2148</v>
      </c>
      <c r="B880" s="23" t="s">
        <v>7269</v>
      </c>
      <c r="C880" s="17" t="s">
        <v>2491</v>
      </c>
      <c r="D880" s="23" t="s">
        <v>7290</v>
      </c>
      <c r="E880" s="17" t="s">
        <v>2490</v>
      </c>
      <c r="F880" s="23" t="s">
        <v>8195</v>
      </c>
      <c r="G880" s="17" t="s">
        <v>266</v>
      </c>
      <c r="H880" s="23" t="s">
        <v>8241</v>
      </c>
      <c r="I880" s="17" t="s">
        <v>6410</v>
      </c>
      <c r="J880" s="22">
        <v>1</v>
      </c>
      <c r="K880" s="20" t="s">
        <v>4511</v>
      </c>
      <c r="L880" s="20" t="s">
        <v>3148</v>
      </c>
      <c r="M880" s="16">
        <v>1</v>
      </c>
      <c r="N880" s="17" t="s">
        <v>76</v>
      </c>
      <c r="O880" s="14">
        <v>596575</v>
      </c>
      <c r="P880" s="14">
        <v>232932</v>
      </c>
      <c r="Q880" s="14">
        <v>829507</v>
      </c>
      <c r="R880" s="18"/>
      <c r="S880" s="18"/>
      <c r="T880" s="14">
        <v>0</v>
      </c>
      <c r="U880" s="17" t="s">
        <v>29</v>
      </c>
      <c r="V880" s="17" t="s">
        <v>31</v>
      </c>
    </row>
    <row r="881" spans="1:22" ht="15.75" customHeight="1" x14ac:dyDescent="0.25">
      <c r="A881" s="17" t="s">
        <v>2148</v>
      </c>
      <c r="B881" s="23" t="s">
        <v>7269</v>
      </c>
      <c r="C881" s="17" t="s">
        <v>2491</v>
      </c>
      <c r="D881" s="23" t="s">
        <v>7290</v>
      </c>
      <c r="E881" s="17" t="s">
        <v>2490</v>
      </c>
      <c r="F881" s="23" t="s">
        <v>8195</v>
      </c>
      <c r="G881" s="17" t="s">
        <v>2666</v>
      </c>
      <c r="H881" s="23" t="s">
        <v>8242</v>
      </c>
      <c r="I881" s="17" t="s">
        <v>6400</v>
      </c>
      <c r="J881" s="22">
        <v>1</v>
      </c>
      <c r="K881" s="20" t="s">
        <v>4511</v>
      </c>
      <c r="L881" s="20" t="s">
        <v>4577</v>
      </c>
      <c r="M881" s="16">
        <v>63</v>
      </c>
      <c r="N881" s="17" t="s">
        <v>28</v>
      </c>
      <c r="O881" s="14">
        <v>576161</v>
      </c>
      <c r="P881" s="14">
        <v>217445</v>
      </c>
      <c r="Q881" s="14">
        <v>793606</v>
      </c>
      <c r="R881" s="18"/>
      <c r="S881" s="18"/>
      <c r="T881" s="14">
        <v>460928</v>
      </c>
      <c r="U881" s="17" t="s">
        <v>181</v>
      </c>
      <c r="V881" s="17" t="s">
        <v>246</v>
      </c>
    </row>
    <row r="882" spans="1:22" ht="15.75" customHeight="1" x14ac:dyDescent="0.25">
      <c r="A882" s="17" t="s">
        <v>2148</v>
      </c>
      <c r="B882" s="23" t="s">
        <v>7269</v>
      </c>
      <c r="C882" s="17" t="s">
        <v>2491</v>
      </c>
      <c r="D882" s="23" t="s">
        <v>7290</v>
      </c>
      <c r="E882" s="17" t="s">
        <v>2490</v>
      </c>
      <c r="F882" s="23" t="s">
        <v>8195</v>
      </c>
      <c r="G882" s="17" t="s">
        <v>242</v>
      </c>
      <c r="H882" s="23" t="s">
        <v>8243</v>
      </c>
      <c r="I882" s="17" t="s">
        <v>227</v>
      </c>
      <c r="J882" s="22">
        <v>1</v>
      </c>
      <c r="K882" s="20" t="s">
        <v>4541</v>
      </c>
      <c r="L882" s="20" t="s">
        <v>4581</v>
      </c>
      <c r="M882" s="16">
        <v>180</v>
      </c>
      <c r="N882" s="17" t="s">
        <v>137</v>
      </c>
      <c r="O882" s="14">
        <v>409726</v>
      </c>
      <c r="P882" s="14">
        <v>121836</v>
      </c>
      <c r="Q882" s="14">
        <v>531562</v>
      </c>
      <c r="R882" s="18"/>
      <c r="S882" s="18"/>
      <c r="T882" s="14">
        <v>327780</v>
      </c>
      <c r="U882" s="17" t="s">
        <v>181</v>
      </c>
      <c r="V882" s="17" t="s">
        <v>246</v>
      </c>
    </row>
    <row r="883" spans="1:22" ht="15.75" customHeight="1" x14ac:dyDescent="0.25">
      <c r="A883" s="17" t="s">
        <v>2148</v>
      </c>
      <c r="B883" s="23" t="s">
        <v>7269</v>
      </c>
      <c r="C883" s="17" t="s">
        <v>2491</v>
      </c>
      <c r="D883" s="23" t="s">
        <v>7290</v>
      </c>
      <c r="E883" s="17" t="s">
        <v>2490</v>
      </c>
      <c r="F883" s="23" t="s">
        <v>8195</v>
      </c>
      <c r="G883" s="17" t="s">
        <v>2502</v>
      </c>
      <c r="H883" s="23" t="s">
        <v>8244</v>
      </c>
      <c r="I883" s="17" t="s">
        <v>6466</v>
      </c>
      <c r="J883" s="22">
        <v>1</v>
      </c>
      <c r="K883" s="20" t="s">
        <v>4511</v>
      </c>
      <c r="L883" s="20" t="s">
        <v>4577</v>
      </c>
      <c r="M883" s="16">
        <v>63</v>
      </c>
      <c r="N883" s="17" t="s">
        <v>28</v>
      </c>
      <c r="O883" s="14">
        <v>610602</v>
      </c>
      <c r="P883" s="14">
        <v>183004</v>
      </c>
      <c r="Q883" s="14">
        <v>793606</v>
      </c>
      <c r="R883" s="18"/>
      <c r="S883" s="18"/>
      <c r="T883" s="14">
        <v>366361</v>
      </c>
      <c r="U883" s="17" t="s">
        <v>181</v>
      </c>
      <c r="V883" s="17" t="s">
        <v>246</v>
      </c>
    </row>
    <row r="884" spans="1:22" ht="15.75" customHeight="1" x14ac:dyDescent="0.25">
      <c r="A884" s="17" t="s">
        <v>2148</v>
      </c>
      <c r="B884" s="23" t="s">
        <v>7269</v>
      </c>
      <c r="C884" s="17" t="s">
        <v>2491</v>
      </c>
      <c r="D884" s="23" t="s">
        <v>7290</v>
      </c>
      <c r="E884" s="17" t="s">
        <v>2490</v>
      </c>
      <c r="F884" s="23" t="s">
        <v>8195</v>
      </c>
      <c r="G884" s="17" t="s">
        <v>2496</v>
      </c>
      <c r="H884" s="23" t="s">
        <v>8245</v>
      </c>
      <c r="I884" s="17" t="s">
        <v>3192</v>
      </c>
      <c r="J884" s="22">
        <v>1</v>
      </c>
      <c r="K884" s="20" t="s">
        <v>4511</v>
      </c>
      <c r="L884" s="20" t="s">
        <v>3192</v>
      </c>
      <c r="M884" s="16">
        <v>48</v>
      </c>
      <c r="N884" s="17" t="s">
        <v>38</v>
      </c>
      <c r="O884" s="14">
        <v>593558</v>
      </c>
      <c r="P884" s="14">
        <v>200692</v>
      </c>
      <c r="Q884" s="14">
        <v>794250</v>
      </c>
      <c r="R884" s="18"/>
      <c r="S884" s="18"/>
      <c r="T884" s="14">
        <v>474846</v>
      </c>
      <c r="U884" s="17" t="s">
        <v>181</v>
      </c>
      <c r="V884" s="17" t="s">
        <v>246</v>
      </c>
    </row>
    <row r="885" spans="1:22" ht="15.75" customHeight="1" x14ac:dyDescent="0.25">
      <c r="A885" s="17" t="s">
        <v>2148</v>
      </c>
      <c r="B885" s="23" t="s">
        <v>7269</v>
      </c>
      <c r="C885" s="17" t="s">
        <v>2491</v>
      </c>
      <c r="D885" s="23" t="s">
        <v>7290</v>
      </c>
      <c r="E885" s="17" t="s">
        <v>3341</v>
      </c>
      <c r="F885" s="23" t="s">
        <v>8194</v>
      </c>
      <c r="G885" s="17" t="s">
        <v>6538</v>
      </c>
      <c r="H885" s="23" t="s">
        <v>8246</v>
      </c>
      <c r="I885" s="17" t="s">
        <v>6315</v>
      </c>
      <c r="J885" s="22">
        <v>1</v>
      </c>
      <c r="K885" s="20" t="s">
        <v>4508</v>
      </c>
      <c r="L885" s="20" t="s">
        <v>4538</v>
      </c>
      <c r="M885" s="16">
        <v>0.16</v>
      </c>
      <c r="N885" s="17" t="s">
        <v>51</v>
      </c>
      <c r="O885" s="14">
        <v>289646</v>
      </c>
      <c r="P885" s="14">
        <v>77412</v>
      </c>
      <c r="Q885" s="14">
        <v>367058</v>
      </c>
      <c r="R885" s="18"/>
      <c r="S885" s="18"/>
      <c r="T885" s="14">
        <v>231717</v>
      </c>
      <c r="U885" s="17" t="s">
        <v>181</v>
      </c>
      <c r="V885" s="17" t="s">
        <v>246</v>
      </c>
    </row>
    <row r="886" spans="1:22" ht="15.75" customHeight="1" x14ac:dyDescent="0.25">
      <c r="A886" s="17" t="s">
        <v>2148</v>
      </c>
      <c r="B886" s="23" t="s">
        <v>7269</v>
      </c>
      <c r="C886" s="17" t="s">
        <v>2491</v>
      </c>
      <c r="D886" s="23" t="s">
        <v>7290</v>
      </c>
      <c r="E886" s="17" t="s">
        <v>3341</v>
      </c>
      <c r="F886" s="23" t="s">
        <v>8194</v>
      </c>
      <c r="G886" s="17" t="s">
        <v>3491</v>
      </c>
      <c r="H886" s="23" t="s">
        <v>8247</v>
      </c>
      <c r="I886" s="17" t="s">
        <v>6539</v>
      </c>
      <c r="J886" s="22">
        <v>1</v>
      </c>
      <c r="K886" s="20" t="s">
        <v>4508</v>
      </c>
      <c r="L886" s="20" t="s">
        <v>4538</v>
      </c>
      <c r="M886" s="16">
        <v>0.35</v>
      </c>
      <c r="N886" s="17" t="s">
        <v>51</v>
      </c>
      <c r="O886" s="14">
        <v>638697</v>
      </c>
      <c r="P886" s="14">
        <v>164673</v>
      </c>
      <c r="Q886" s="14">
        <v>803370</v>
      </c>
      <c r="R886" s="27">
        <v>40966</v>
      </c>
      <c r="S886" s="27">
        <v>41090</v>
      </c>
      <c r="T886" s="14">
        <v>510957.6</v>
      </c>
      <c r="U886" s="17" t="s">
        <v>181</v>
      </c>
      <c r="V886" s="17" t="s">
        <v>40</v>
      </c>
    </row>
    <row r="887" spans="1:22" ht="15.75" customHeight="1" x14ac:dyDescent="0.25">
      <c r="A887" s="17" t="s">
        <v>2148</v>
      </c>
      <c r="B887" s="23" t="s">
        <v>7269</v>
      </c>
      <c r="C887" s="17" t="s">
        <v>2491</v>
      </c>
      <c r="D887" s="23" t="s">
        <v>7290</v>
      </c>
      <c r="E887" s="17" t="s">
        <v>3341</v>
      </c>
      <c r="F887" s="23" t="s">
        <v>8194</v>
      </c>
      <c r="G887" s="17" t="s">
        <v>1501</v>
      </c>
      <c r="H887" s="23" t="s">
        <v>8248</v>
      </c>
      <c r="I887" s="17" t="s">
        <v>6315</v>
      </c>
      <c r="J887" s="22">
        <v>1</v>
      </c>
      <c r="K887" s="20" t="s">
        <v>4508</v>
      </c>
      <c r="L887" s="20" t="s">
        <v>4538</v>
      </c>
      <c r="M887" s="16">
        <v>0.49199999999999999</v>
      </c>
      <c r="N887" s="17" t="s">
        <v>51</v>
      </c>
      <c r="O887" s="14">
        <v>956418</v>
      </c>
      <c r="P887" s="14">
        <v>244105</v>
      </c>
      <c r="Q887" s="14">
        <v>1200523</v>
      </c>
      <c r="R887" s="27">
        <v>41022</v>
      </c>
      <c r="S887" s="18"/>
      <c r="T887" s="14">
        <v>765134.4</v>
      </c>
      <c r="U887" s="17" t="s">
        <v>181</v>
      </c>
      <c r="V887" s="17" t="s">
        <v>246</v>
      </c>
    </row>
    <row r="888" spans="1:22" ht="15.75" customHeight="1" x14ac:dyDescent="0.25">
      <c r="A888" s="17" t="s">
        <v>2148</v>
      </c>
      <c r="B888" s="23" t="s">
        <v>7269</v>
      </c>
      <c r="C888" s="17" t="s">
        <v>2491</v>
      </c>
      <c r="D888" s="23" t="s">
        <v>7290</v>
      </c>
      <c r="E888" s="17" t="s">
        <v>3341</v>
      </c>
      <c r="F888" s="23" t="s">
        <v>8194</v>
      </c>
      <c r="G888" s="17" t="s">
        <v>3489</v>
      </c>
      <c r="H888" s="23" t="s">
        <v>8249</v>
      </c>
      <c r="I888" s="17" t="s">
        <v>4096</v>
      </c>
      <c r="J888" s="22">
        <v>1</v>
      </c>
      <c r="K888" s="20" t="s">
        <v>4519</v>
      </c>
      <c r="L888" s="22" t="s">
        <v>4525</v>
      </c>
      <c r="M888" s="16">
        <v>1</v>
      </c>
      <c r="N888" s="17" t="s">
        <v>38</v>
      </c>
      <c r="O888" s="14">
        <v>1041004</v>
      </c>
      <c r="P888" s="14">
        <v>265251</v>
      </c>
      <c r="Q888" s="14">
        <v>1306255</v>
      </c>
      <c r="R888" s="18"/>
      <c r="S888" s="18"/>
      <c r="T888" s="14">
        <v>0</v>
      </c>
      <c r="U888" s="17" t="s">
        <v>29</v>
      </c>
      <c r="V888" s="17" t="s">
        <v>31</v>
      </c>
    </row>
    <row r="889" spans="1:22" ht="15.75" customHeight="1" x14ac:dyDescent="0.25">
      <c r="A889" s="17" t="s">
        <v>2148</v>
      </c>
      <c r="B889" s="23" t="s">
        <v>7269</v>
      </c>
      <c r="C889" s="17" t="s">
        <v>2491</v>
      </c>
      <c r="D889" s="23" t="s">
        <v>7290</v>
      </c>
      <c r="E889" s="17" t="s">
        <v>3341</v>
      </c>
      <c r="F889" s="23" t="s">
        <v>8194</v>
      </c>
      <c r="G889" s="17" t="s">
        <v>3345</v>
      </c>
      <c r="H889" s="23" t="s">
        <v>8250</v>
      </c>
      <c r="I889" s="17" t="s">
        <v>6540</v>
      </c>
      <c r="J889" s="22">
        <v>1</v>
      </c>
      <c r="K889" s="20" t="s">
        <v>4541</v>
      </c>
      <c r="L889" s="20" t="s">
        <v>4581</v>
      </c>
      <c r="M889" s="16">
        <v>648</v>
      </c>
      <c r="N889" s="17" t="s">
        <v>137</v>
      </c>
      <c r="O889" s="14">
        <v>506346</v>
      </c>
      <c r="P889" s="14">
        <v>131587</v>
      </c>
      <c r="Q889" s="14">
        <v>637933</v>
      </c>
      <c r="R889" s="27">
        <v>40966</v>
      </c>
      <c r="S889" s="18"/>
      <c r="T889" s="14">
        <v>455711.39999999997</v>
      </c>
      <c r="U889" s="17" t="s">
        <v>39</v>
      </c>
      <c r="V889" s="17" t="s">
        <v>246</v>
      </c>
    </row>
    <row r="890" spans="1:22" ht="15.75" customHeight="1" x14ac:dyDescent="0.25">
      <c r="A890" s="17" t="s">
        <v>2148</v>
      </c>
      <c r="B890" s="23" t="s">
        <v>7269</v>
      </c>
      <c r="C890" s="17" t="s">
        <v>2491</v>
      </c>
      <c r="D890" s="23" t="s">
        <v>7290</v>
      </c>
      <c r="E890" s="17" t="s">
        <v>3341</v>
      </c>
      <c r="F890" s="23" t="s">
        <v>8194</v>
      </c>
      <c r="G890" s="17" t="s">
        <v>6541</v>
      </c>
      <c r="H890" s="23" t="s">
        <v>8251</v>
      </c>
      <c r="I890" s="17" t="s">
        <v>3612</v>
      </c>
      <c r="J890" s="22">
        <v>1</v>
      </c>
      <c r="K890" s="20" t="s">
        <v>7263</v>
      </c>
      <c r="L890" s="20" t="s">
        <v>7263</v>
      </c>
      <c r="M890" s="25"/>
      <c r="N890" s="17" t="s">
        <v>241</v>
      </c>
      <c r="O890" s="14">
        <v>312600</v>
      </c>
      <c r="P890" s="14">
        <v>81526</v>
      </c>
      <c r="Q890" s="14">
        <v>394126</v>
      </c>
      <c r="R890" s="18"/>
      <c r="S890" s="18"/>
      <c r="T890" s="14">
        <v>0</v>
      </c>
      <c r="U890" s="17" t="s">
        <v>29</v>
      </c>
      <c r="V890" s="17" t="s">
        <v>31</v>
      </c>
    </row>
    <row r="891" spans="1:22" ht="15.75" customHeight="1" x14ac:dyDescent="0.25">
      <c r="A891" s="17" t="s">
        <v>2148</v>
      </c>
      <c r="B891" s="23" t="s">
        <v>7269</v>
      </c>
      <c r="C891" s="17" t="s">
        <v>2491</v>
      </c>
      <c r="D891" s="23" t="s">
        <v>7290</v>
      </c>
      <c r="E891" s="17" t="s">
        <v>3341</v>
      </c>
      <c r="F891" s="23" t="s">
        <v>8194</v>
      </c>
      <c r="G891" s="17" t="s">
        <v>3342</v>
      </c>
      <c r="H891" s="23" t="s">
        <v>8252</v>
      </c>
      <c r="I891" s="17" t="s">
        <v>6542</v>
      </c>
      <c r="J891" s="22">
        <v>1</v>
      </c>
      <c r="K891" s="20" t="s">
        <v>4541</v>
      </c>
      <c r="L891" s="20" t="s">
        <v>7265</v>
      </c>
      <c r="M891" s="16">
        <v>75</v>
      </c>
      <c r="N891" s="17" t="s">
        <v>137</v>
      </c>
      <c r="O891" s="14">
        <v>378462</v>
      </c>
      <c r="P891" s="14">
        <v>99616</v>
      </c>
      <c r="Q891" s="14">
        <v>478078</v>
      </c>
      <c r="R891" s="18"/>
      <c r="S891" s="18"/>
      <c r="T891" s="14">
        <v>340616</v>
      </c>
      <c r="U891" s="17" t="s">
        <v>39</v>
      </c>
      <c r="V891" s="17" t="s">
        <v>246</v>
      </c>
    </row>
    <row r="892" spans="1:22" ht="15.75" customHeight="1" x14ac:dyDescent="0.25">
      <c r="A892" s="17" t="s">
        <v>2148</v>
      </c>
      <c r="B892" s="23" t="s">
        <v>7269</v>
      </c>
      <c r="C892" s="17" t="s">
        <v>2491</v>
      </c>
      <c r="D892" s="23" t="s">
        <v>7290</v>
      </c>
      <c r="E892" s="17" t="s">
        <v>3341</v>
      </c>
      <c r="F892" s="23" t="s">
        <v>8194</v>
      </c>
      <c r="G892" s="17" t="s">
        <v>6543</v>
      </c>
      <c r="H892" s="23" t="s">
        <v>8253</v>
      </c>
      <c r="I892" s="17" t="s">
        <v>3192</v>
      </c>
      <c r="J892" s="22">
        <v>1</v>
      </c>
      <c r="K892" s="20" t="s">
        <v>4511</v>
      </c>
      <c r="L892" s="20" t="s">
        <v>3192</v>
      </c>
      <c r="M892" s="16">
        <v>48</v>
      </c>
      <c r="N892" s="17" t="s">
        <v>38</v>
      </c>
      <c r="O892" s="14">
        <v>560911</v>
      </c>
      <c r="P892" s="14">
        <v>145228</v>
      </c>
      <c r="Q892" s="14">
        <v>706139</v>
      </c>
      <c r="R892" s="27">
        <v>40966</v>
      </c>
      <c r="S892" s="18"/>
      <c r="T892" s="14">
        <v>504820.1</v>
      </c>
      <c r="U892" s="17" t="s">
        <v>39</v>
      </c>
      <c r="V892" s="17" t="s">
        <v>246</v>
      </c>
    </row>
    <row r="893" spans="1:22" ht="15.75" customHeight="1" x14ac:dyDescent="0.25">
      <c r="A893" s="17" t="s">
        <v>2148</v>
      </c>
      <c r="B893" s="23" t="s">
        <v>7269</v>
      </c>
      <c r="C893" s="17" t="s">
        <v>2491</v>
      </c>
      <c r="D893" s="23" t="s">
        <v>7290</v>
      </c>
      <c r="E893" s="17" t="s">
        <v>3341</v>
      </c>
      <c r="F893" s="23" t="s">
        <v>8194</v>
      </c>
      <c r="G893" s="17" t="s">
        <v>6544</v>
      </c>
      <c r="H893" s="23" t="s">
        <v>8254</v>
      </c>
      <c r="I893" s="17" t="s">
        <v>3192</v>
      </c>
      <c r="J893" s="22">
        <v>1</v>
      </c>
      <c r="K893" s="20" t="s">
        <v>4511</v>
      </c>
      <c r="L893" s="20" t="s">
        <v>3192</v>
      </c>
      <c r="M893" s="16">
        <v>48</v>
      </c>
      <c r="N893" s="17" t="s">
        <v>38</v>
      </c>
      <c r="O893" s="14">
        <v>560911</v>
      </c>
      <c r="P893" s="14">
        <v>145228</v>
      </c>
      <c r="Q893" s="14">
        <v>706139</v>
      </c>
      <c r="R893" s="27">
        <v>40959</v>
      </c>
      <c r="S893" s="18"/>
      <c r="T893" s="14">
        <v>504819.89999999997</v>
      </c>
      <c r="U893" s="17" t="s">
        <v>39</v>
      </c>
      <c r="V893" s="17" t="s">
        <v>246</v>
      </c>
    </row>
    <row r="894" spans="1:22" ht="15.75" customHeight="1" x14ac:dyDescent="0.25">
      <c r="A894" s="17" t="s">
        <v>2148</v>
      </c>
      <c r="B894" s="23" t="s">
        <v>7269</v>
      </c>
      <c r="C894" s="17" t="s">
        <v>2491</v>
      </c>
      <c r="D894" s="23" t="s">
        <v>7290</v>
      </c>
      <c r="E894" s="17" t="s">
        <v>3341</v>
      </c>
      <c r="F894" s="23" t="s">
        <v>8194</v>
      </c>
      <c r="G894" s="17" t="s">
        <v>2245</v>
      </c>
      <c r="H894" s="23" t="s">
        <v>8255</v>
      </c>
      <c r="I894" s="17" t="s">
        <v>6545</v>
      </c>
      <c r="J894" s="22">
        <v>1</v>
      </c>
      <c r="K894" s="20" t="s">
        <v>4541</v>
      </c>
      <c r="L894" s="20" t="s">
        <v>4542</v>
      </c>
      <c r="M894" s="16">
        <v>410</v>
      </c>
      <c r="N894" s="17" t="s">
        <v>137</v>
      </c>
      <c r="O894" s="14">
        <v>806435</v>
      </c>
      <c r="P894" s="14">
        <v>204985</v>
      </c>
      <c r="Q894" s="14">
        <v>1011420</v>
      </c>
      <c r="R894" s="27">
        <v>40976</v>
      </c>
      <c r="S894" s="18"/>
      <c r="T894" s="14">
        <v>645148</v>
      </c>
      <c r="U894" s="17" t="s">
        <v>181</v>
      </c>
      <c r="V894" s="17" t="s">
        <v>246</v>
      </c>
    </row>
    <row r="895" spans="1:22" ht="15.75" customHeight="1" x14ac:dyDescent="0.25">
      <c r="A895" s="17" t="s">
        <v>2148</v>
      </c>
      <c r="B895" s="23" t="s">
        <v>7269</v>
      </c>
      <c r="C895" s="17" t="s">
        <v>2491</v>
      </c>
      <c r="D895" s="23" t="s">
        <v>7290</v>
      </c>
      <c r="E895" s="17" t="s">
        <v>3341</v>
      </c>
      <c r="F895" s="23" t="s">
        <v>8194</v>
      </c>
      <c r="G895" s="17" t="s">
        <v>3488</v>
      </c>
      <c r="H895" s="23" t="s">
        <v>8256</v>
      </c>
      <c r="I895" s="17" t="s">
        <v>6546</v>
      </c>
      <c r="J895" s="22">
        <v>1</v>
      </c>
      <c r="K895" s="20" t="s">
        <v>4508</v>
      </c>
      <c r="L895" s="20" t="s">
        <v>4538</v>
      </c>
      <c r="M895" s="16">
        <v>0.13500000000000001</v>
      </c>
      <c r="N895" s="17" t="s">
        <v>51</v>
      </c>
      <c r="O895" s="14">
        <v>593294</v>
      </c>
      <c r="P895" s="14">
        <v>153323</v>
      </c>
      <c r="Q895" s="14">
        <v>746617</v>
      </c>
      <c r="R895" s="27">
        <v>41022</v>
      </c>
      <c r="S895" s="18"/>
      <c r="T895" s="14">
        <v>474635</v>
      </c>
      <c r="U895" s="17" t="s">
        <v>181</v>
      </c>
      <c r="V895" s="17" t="s">
        <v>246</v>
      </c>
    </row>
    <row r="896" spans="1:22" ht="15.75" customHeight="1" x14ac:dyDescent="0.25">
      <c r="A896" s="17" t="s">
        <v>2148</v>
      </c>
      <c r="B896" s="23" t="s">
        <v>7269</v>
      </c>
      <c r="C896" s="17" t="s">
        <v>2491</v>
      </c>
      <c r="D896" s="23" t="s">
        <v>7290</v>
      </c>
      <c r="E896" s="17" t="s">
        <v>3341</v>
      </c>
      <c r="F896" s="23" t="s">
        <v>8194</v>
      </c>
      <c r="G896" s="17" t="s">
        <v>3344</v>
      </c>
      <c r="H896" s="23" t="s">
        <v>8257</v>
      </c>
      <c r="I896" s="17" t="s">
        <v>3192</v>
      </c>
      <c r="J896" s="22">
        <v>1</v>
      </c>
      <c r="K896" s="20" t="s">
        <v>4511</v>
      </c>
      <c r="L896" s="20" t="s">
        <v>3192</v>
      </c>
      <c r="M896" s="16">
        <v>48</v>
      </c>
      <c r="N896" s="17" t="s">
        <v>38</v>
      </c>
      <c r="O896" s="14">
        <v>560911</v>
      </c>
      <c r="P896" s="14">
        <v>145228</v>
      </c>
      <c r="Q896" s="14">
        <v>706139</v>
      </c>
      <c r="R896" s="27">
        <v>40966</v>
      </c>
      <c r="S896" s="18"/>
      <c r="T896" s="14">
        <v>504820.1</v>
      </c>
      <c r="U896" s="17" t="s">
        <v>39</v>
      </c>
      <c r="V896" s="17" t="s">
        <v>246</v>
      </c>
    </row>
    <row r="897" spans="1:22" ht="15.75" customHeight="1" x14ac:dyDescent="0.25">
      <c r="A897" s="17" t="s">
        <v>2148</v>
      </c>
      <c r="B897" s="23" t="s">
        <v>7269</v>
      </c>
      <c r="C897" s="17" t="s">
        <v>2491</v>
      </c>
      <c r="D897" s="23" t="s">
        <v>7290</v>
      </c>
      <c r="E897" s="17" t="s">
        <v>3341</v>
      </c>
      <c r="F897" s="23" t="s">
        <v>8194</v>
      </c>
      <c r="G897" s="17" t="s">
        <v>3349</v>
      </c>
      <c r="H897" s="23" t="s">
        <v>8258</v>
      </c>
      <c r="I897" s="17" t="s">
        <v>3267</v>
      </c>
      <c r="J897" s="22">
        <v>1</v>
      </c>
      <c r="K897" s="20" t="s">
        <v>4511</v>
      </c>
      <c r="L897" s="20" t="s">
        <v>3267</v>
      </c>
      <c r="M897" s="16">
        <v>51</v>
      </c>
      <c r="N897" s="17" t="s">
        <v>38</v>
      </c>
      <c r="O897" s="14">
        <v>591912</v>
      </c>
      <c r="P897" s="14">
        <v>152979</v>
      </c>
      <c r="Q897" s="14">
        <v>744891</v>
      </c>
      <c r="R897" s="27">
        <v>40952</v>
      </c>
      <c r="S897" s="18"/>
      <c r="T897" s="14">
        <v>532721.19999999995</v>
      </c>
      <c r="U897" s="17" t="s">
        <v>39</v>
      </c>
      <c r="V897" s="17" t="s">
        <v>246</v>
      </c>
    </row>
    <row r="898" spans="1:22" ht="15.75" customHeight="1" x14ac:dyDescent="0.25">
      <c r="A898" s="17" t="s">
        <v>2148</v>
      </c>
      <c r="B898" s="23" t="s">
        <v>7269</v>
      </c>
      <c r="C898" s="17" t="s">
        <v>2491</v>
      </c>
      <c r="D898" s="23" t="s">
        <v>7290</v>
      </c>
      <c r="E898" s="17" t="s">
        <v>3341</v>
      </c>
      <c r="F898" s="23" t="s">
        <v>8194</v>
      </c>
      <c r="G898" s="17" t="s">
        <v>3343</v>
      </c>
      <c r="H898" s="23" t="s">
        <v>8259</v>
      </c>
      <c r="I898" s="17" t="s">
        <v>4406</v>
      </c>
      <c r="J898" s="22">
        <v>1</v>
      </c>
      <c r="K898" s="20" t="s">
        <v>4508</v>
      </c>
      <c r="L898" s="20" t="s">
        <v>4538</v>
      </c>
      <c r="M898" s="16">
        <v>1</v>
      </c>
      <c r="N898" s="17" t="s">
        <v>51</v>
      </c>
      <c r="O898" s="14">
        <v>929789</v>
      </c>
      <c r="P898" s="14">
        <v>235821</v>
      </c>
      <c r="Q898" s="14">
        <v>1165610</v>
      </c>
      <c r="R898" s="27">
        <v>40952</v>
      </c>
      <c r="S898" s="18"/>
      <c r="T898" s="14">
        <v>836810.5</v>
      </c>
      <c r="U898" s="17" t="s">
        <v>39</v>
      </c>
      <c r="V898" s="17" t="s">
        <v>246</v>
      </c>
    </row>
    <row r="899" spans="1:22" ht="15.75" customHeight="1" x14ac:dyDescent="0.25">
      <c r="A899" s="17" t="s">
        <v>2148</v>
      </c>
      <c r="B899" s="23" t="s">
        <v>7269</v>
      </c>
      <c r="C899" s="17" t="s">
        <v>2491</v>
      </c>
      <c r="D899" s="23" t="s">
        <v>7290</v>
      </c>
      <c r="E899" s="17" t="s">
        <v>3341</v>
      </c>
      <c r="F899" s="23" t="s">
        <v>8194</v>
      </c>
      <c r="G899" s="17" t="s">
        <v>5545</v>
      </c>
      <c r="H899" s="23" t="s">
        <v>8260</v>
      </c>
      <c r="I899" s="17" t="s">
        <v>6322</v>
      </c>
      <c r="J899" s="22">
        <v>1</v>
      </c>
      <c r="K899" s="20" t="s">
        <v>4508</v>
      </c>
      <c r="L899" s="20" t="s">
        <v>4538</v>
      </c>
      <c r="M899" s="16">
        <v>0.248</v>
      </c>
      <c r="N899" s="17" t="s">
        <v>51</v>
      </c>
      <c r="O899" s="14">
        <v>372406</v>
      </c>
      <c r="P899" s="14">
        <v>98102</v>
      </c>
      <c r="Q899" s="14">
        <v>470508</v>
      </c>
      <c r="R899" s="27">
        <v>40973</v>
      </c>
      <c r="S899" s="18"/>
      <c r="T899" s="14">
        <v>335165.59999999998</v>
      </c>
      <c r="U899" s="17" t="s">
        <v>39</v>
      </c>
      <c r="V899" s="17" t="s">
        <v>246</v>
      </c>
    </row>
    <row r="900" spans="1:22" ht="15.75" customHeight="1" x14ac:dyDescent="0.25">
      <c r="A900" s="17" t="s">
        <v>2148</v>
      </c>
      <c r="B900" s="23" t="s">
        <v>7269</v>
      </c>
      <c r="C900" s="17" t="s">
        <v>2491</v>
      </c>
      <c r="D900" s="23" t="s">
        <v>7290</v>
      </c>
      <c r="E900" s="17" t="s">
        <v>3341</v>
      </c>
      <c r="F900" s="23" t="s">
        <v>8194</v>
      </c>
      <c r="G900" s="17" t="s">
        <v>3607</v>
      </c>
      <c r="H900" s="23" t="s">
        <v>8261</v>
      </c>
      <c r="I900" s="17" t="s">
        <v>3192</v>
      </c>
      <c r="J900" s="22">
        <v>1</v>
      </c>
      <c r="K900" s="20" t="s">
        <v>4511</v>
      </c>
      <c r="L900" s="20" t="s">
        <v>3192</v>
      </c>
      <c r="M900" s="16">
        <v>48</v>
      </c>
      <c r="N900" s="17" t="s">
        <v>38</v>
      </c>
      <c r="O900" s="14">
        <v>544659</v>
      </c>
      <c r="P900" s="14">
        <v>143335</v>
      </c>
      <c r="Q900" s="14">
        <v>687994</v>
      </c>
      <c r="R900" s="27">
        <v>40959</v>
      </c>
      <c r="S900" s="18"/>
      <c r="T900" s="14">
        <v>490496.7</v>
      </c>
      <c r="U900" s="17" t="s">
        <v>39</v>
      </c>
      <c r="V900" s="17" t="s">
        <v>246</v>
      </c>
    </row>
    <row r="901" spans="1:22" ht="15.75" customHeight="1" x14ac:dyDescent="0.25">
      <c r="A901" s="17" t="s">
        <v>2148</v>
      </c>
      <c r="B901" s="23" t="s">
        <v>7269</v>
      </c>
      <c r="C901" s="17" t="s">
        <v>2491</v>
      </c>
      <c r="D901" s="23" t="s">
        <v>7290</v>
      </c>
      <c r="E901" s="17" t="s">
        <v>3352</v>
      </c>
      <c r="F901" s="23" t="s">
        <v>8196</v>
      </c>
      <c r="G901" s="17" t="s">
        <v>3507</v>
      </c>
      <c r="H901" s="23" t="s">
        <v>8262</v>
      </c>
      <c r="I901" s="17" t="s">
        <v>1347</v>
      </c>
      <c r="J901" s="22">
        <v>1</v>
      </c>
      <c r="K901" s="20" t="s">
        <v>4511</v>
      </c>
      <c r="L901" s="20" t="s">
        <v>4577</v>
      </c>
      <c r="M901" s="16">
        <v>63</v>
      </c>
      <c r="N901" s="17" t="s">
        <v>28</v>
      </c>
      <c r="O901" s="14">
        <v>612117</v>
      </c>
      <c r="P901" s="14">
        <v>158283</v>
      </c>
      <c r="Q901" s="14">
        <v>770400</v>
      </c>
      <c r="R901" s="27">
        <v>41008</v>
      </c>
      <c r="S901" s="18"/>
      <c r="T901" s="14">
        <v>550905.29999999993</v>
      </c>
      <c r="U901" s="17" t="s">
        <v>39</v>
      </c>
      <c r="V901" s="17" t="s">
        <v>246</v>
      </c>
    </row>
    <row r="902" spans="1:22" ht="15.75" customHeight="1" x14ac:dyDescent="0.25">
      <c r="A902" s="17" t="s">
        <v>2148</v>
      </c>
      <c r="B902" s="23" t="s">
        <v>7269</v>
      </c>
      <c r="C902" s="17" t="s">
        <v>2491</v>
      </c>
      <c r="D902" s="23" t="s">
        <v>7290</v>
      </c>
      <c r="E902" s="17" t="s">
        <v>3352</v>
      </c>
      <c r="F902" s="23" t="s">
        <v>8196</v>
      </c>
      <c r="G902" s="17" t="s">
        <v>682</v>
      </c>
      <c r="H902" s="23" t="s">
        <v>8263</v>
      </c>
      <c r="I902" s="17" t="s">
        <v>6558</v>
      </c>
      <c r="J902" s="22">
        <v>1</v>
      </c>
      <c r="K902" s="20" t="s">
        <v>4508</v>
      </c>
      <c r="L902" s="20" t="s">
        <v>4183</v>
      </c>
      <c r="M902" s="16">
        <v>0.20699999999999999</v>
      </c>
      <c r="N902" s="17" t="s">
        <v>51</v>
      </c>
      <c r="O902" s="14">
        <v>999869</v>
      </c>
      <c r="P902" s="14">
        <v>301431</v>
      </c>
      <c r="Q902" s="14">
        <v>1301300</v>
      </c>
      <c r="R902" s="27">
        <v>40990</v>
      </c>
      <c r="S902" s="18"/>
      <c r="T902" s="14">
        <v>899882.1</v>
      </c>
      <c r="U902" s="17" t="s">
        <v>39</v>
      </c>
      <c r="V902" s="17" t="s">
        <v>246</v>
      </c>
    </row>
    <row r="903" spans="1:22" ht="15.75" customHeight="1" x14ac:dyDescent="0.25">
      <c r="A903" s="17" t="s">
        <v>2148</v>
      </c>
      <c r="B903" s="23" t="s">
        <v>7269</v>
      </c>
      <c r="C903" s="17" t="s">
        <v>2491</v>
      </c>
      <c r="D903" s="23" t="s">
        <v>7290</v>
      </c>
      <c r="E903" s="17" t="s">
        <v>3352</v>
      </c>
      <c r="F903" s="23" t="s">
        <v>8196</v>
      </c>
      <c r="G903" s="17" t="s">
        <v>3509</v>
      </c>
      <c r="H903" s="23" t="s">
        <v>8264</v>
      </c>
      <c r="I903" s="17" t="s">
        <v>6559</v>
      </c>
      <c r="J903" s="22">
        <v>1</v>
      </c>
      <c r="K903" s="20" t="s">
        <v>4511</v>
      </c>
      <c r="L903" s="20" t="s">
        <v>4577</v>
      </c>
      <c r="M903" s="25"/>
      <c r="N903" s="17" t="s">
        <v>28</v>
      </c>
      <c r="O903" s="14">
        <v>285700</v>
      </c>
      <c r="P903" s="14">
        <v>74800</v>
      </c>
      <c r="Q903" s="14">
        <v>360500</v>
      </c>
      <c r="R903" s="27">
        <v>41043</v>
      </c>
      <c r="S903" s="18"/>
      <c r="T903" s="14">
        <v>228560</v>
      </c>
      <c r="U903" s="17" t="s">
        <v>181</v>
      </c>
      <c r="V903" s="17" t="s">
        <v>246</v>
      </c>
    </row>
    <row r="904" spans="1:22" ht="15.75" customHeight="1" x14ac:dyDescent="0.25">
      <c r="A904" s="17" t="s">
        <v>2148</v>
      </c>
      <c r="B904" s="23" t="s">
        <v>7269</v>
      </c>
      <c r="C904" s="17" t="s">
        <v>2491</v>
      </c>
      <c r="D904" s="23" t="s">
        <v>7290</v>
      </c>
      <c r="E904" s="17" t="s">
        <v>3352</v>
      </c>
      <c r="F904" s="23" t="s">
        <v>8196</v>
      </c>
      <c r="G904" s="17" t="s">
        <v>3508</v>
      </c>
      <c r="H904" s="23" t="s">
        <v>8265</v>
      </c>
      <c r="I904" s="17" t="s">
        <v>6560</v>
      </c>
      <c r="J904" s="22">
        <v>1</v>
      </c>
      <c r="K904" s="20" t="s">
        <v>4541</v>
      </c>
      <c r="L904" s="20" t="s">
        <v>4542</v>
      </c>
      <c r="M904" s="16">
        <v>140</v>
      </c>
      <c r="N904" s="17" t="s">
        <v>137</v>
      </c>
      <c r="O904" s="14">
        <v>895037</v>
      </c>
      <c r="P904" s="14">
        <v>288563</v>
      </c>
      <c r="Q904" s="14">
        <v>1183600</v>
      </c>
      <c r="R904" s="27">
        <v>41043</v>
      </c>
      <c r="S904" s="18"/>
      <c r="T904" s="14">
        <v>805533.29999999993</v>
      </c>
      <c r="U904" s="17" t="s">
        <v>39</v>
      </c>
      <c r="V904" s="17" t="s">
        <v>246</v>
      </c>
    </row>
    <row r="905" spans="1:22" ht="15.75" customHeight="1" x14ac:dyDescent="0.25">
      <c r="A905" s="17" t="s">
        <v>2148</v>
      </c>
      <c r="B905" s="23" t="s">
        <v>7269</v>
      </c>
      <c r="C905" s="17" t="s">
        <v>2491</v>
      </c>
      <c r="D905" s="23" t="s">
        <v>7290</v>
      </c>
      <c r="E905" s="17" t="s">
        <v>3352</v>
      </c>
      <c r="F905" s="23" t="s">
        <v>8196</v>
      </c>
      <c r="G905" s="17" t="s">
        <v>913</v>
      </c>
      <c r="H905" s="23" t="s">
        <v>8266</v>
      </c>
      <c r="I905" s="17" t="s">
        <v>6561</v>
      </c>
      <c r="J905" s="22">
        <v>1</v>
      </c>
      <c r="K905" s="20" t="s">
        <v>4541</v>
      </c>
      <c r="L905" s="20" t="s">
        <v>4600</v>
      </c>
      <c r="M905" s="16">
        <v>3</v>
      </c>
      <c r="N905" s="17" t="s">
        <v>241</v>
      </c>
      <c r="O905" s="14">
        <v>199300</v>
      </c>
      <c r="P905" s="14">
        <v>53200</v>
      </c>
      <c r="Q905" s="14">
        <v>252500</v>
      </c>
      <c r="R905" s="18"/>
      <c r="S905" s="18"/>
      <c r="T905" s="14">
        <v>0</v>
      </c>
      <c r="U905" s="17" t="s">
        <v>29</v>
      </c>
      <c r="V905" s="17" t="s">
        <v>31</v>
      </c>
    </row>
    <row r="906" spans="1:22" ht="15.75" customHeight="1" x14ac:dyDescent="0.25">
      <c r="A906" s="17" t="s">
        <v>2148</v>
      </c>
      <c r="B906" s="23" t="s">
        <v>7269</v>
      </c>
      <c r="C906" s="17" t="s">
        <v>2491</v>
      </c>
      <c r="D906" s="23" t="s">
        <v>7290</v>
      </c>
      <c r="E906" s="17" t="s">
        <v>3352</v>
      </c>
      <c r="F906" s="23" t="s">
        <v>8196</v>
      </c>
      <c r="G906" s="17" t="s">
        <v>3357</v>
      </c>
      <c r="H906" s="23" t="s">
        <v>8267</v>
      </c>
      <c r="I906" s="17" t="s">
        <v>239</v>
      </c>
      <c r="J906" s="22">
        <v>1</v>
      </c>
      <c r="K906" s="20" t="s">
        <v>4541</v>
      </c>
      <c r="L906" s="20" t="s">
        <v>4600</v>
      </c>
      <c r="M906" s="16">
        <v>42</v>
      </c>
      <c r="N906" s="17" t="s">
        <v>241</v>
      </c>
      <c r="O906" s="14">
        <v>463977</v>
      </c>
      <c r="P906" s="14">
        <v>215223</v>
      </c>
      <c r="Q906" s="14">
        <v>679200</v>
      </c>
      <c r="R906" s="27">
        <v>41064</v>
      </c>
      <c r="S906" s="18"/>
      <c r="T906" s="14">
        <v>371181.6</v>
      </c>
      <c r="U906" s="17" t="s">
        <v>181</v>
      </c>
      <c r="V906" s="17" t="s">
        <v>246</v>
      </c>
    </row>
    <row r="907" spans="1:22" ht="15.75" customHeight="1" x14ac:dyDescent="0.25">
      <c r="A907" s="17" t="s">
        <v>2148</v>
      </c>
      <c r="B907" s="23" t="s">
        <v>7269</v>
      </c>
      <c r="C907" s="17" t="s">
        <v>2491</v>
      </c>
      <c r="D907" s="23" t="s">
        <v>7290</v>
      </c>
      <c r="E907" s="17" t="s">
        <v>3352</v>
      </c>
      <c r="F907" s="23" t="s">
        <v>8196</v>
      </c>
      <c r="G907" s="17" t="s">
        <v>3500</v>
      </c>
      <c r="H907" s="23" t="s">
        <v>8268</v>
      </c>
      <c r="I907" s="17" t="s">
        <v>6315</v>
      </c>
      <c r="J907" s="22">
        <v>1</v>
      </c>
      <c r="K907" s="20" t="s">
        <v>4508</v>
      </c>
      <c r="L907" s="20" t="s">
        <v>4538</v>
      </c>
      <c r="M907" s="16">
        <v>0.52500000000000002</v>
      </c>
      <c r="N907" s="17" t="s">
        <v>51</v>
      </c>
      <c r="O907" s="14">
        <v>765540</v>
      </c>
      <c r="P907" s="14">
        <v>237460</v>
      </c>
      <c r="Q907" s="14">
        <v>1003000</v>
      </c>
      <c r="R907" s="27">
        <v>41015</v>
      </c>
      <c r="S907" s="18"/>
      <c r="T907" s="14">
        <v>612432</v>
      </c>
      <c r="U907" s="17" t="s">
        <v>181</v>
      </c>
      <c r="V907" s="17" t="s">
        <v>246</v>
      </c>
    </row>
    <row r="908" spans="1:22" ht="15.75" customHeight="1" x14ac:dyDescent="0.25">
      <c r="A908" s="17" t="s">
        <v>2148</v>
      </c>
      <c r="B908" s="23" t="s">
        <v>7269</v>
      </c>
      <c r="C908" s="17" t="s">
        <v>2491</v>
      </c>
      <c r="D908" s="23" t="s">
        <v>7290</v>
      </c>
      <c r="E908" s="17" t="s">
        <v>3352</v>
      </c>
      <c r="F908" s="23" t="s">
        <v>8196</v>
      </c>
      <c r="G908" s="17" t="s">
        <v>3615</v>
      </c>
      <c r="H908" s="23" t="s">
        <v>8269</v>
      </c>
      <c r="I908" s="17" t="s">
        <v>6562</v>
      </c>
      <c r="J908" s="22">
        <v>1</v>
      </c>
      <c r="K908" s="20" t="s">
        <v>4511</v>
      </c>
      <c r="L908" s="20" t="s">
        <v>4577</v>
      </c>
      <c r="M908" s="16">
        <v>63</v>
      </c>
      <c r="N908" s="17" t="s">
        <v>28</v>
      </c>
      <c r="O908" s="14">
        <v>624433</v>
      </c>
      <c r="P908" s="14">
        <v>161361</v>
      </c>
      <c r="Q908" s="14">
        <v>785794</v>
      </c>
      <c r="R908" s="25"/>
      <c r="S908" s="18"/>
      <c r="T908" s="14">
        <v>499546.4</v>
      </c>
      <c r="U908" s="17" t="s">
        <v>181</v>
      </c>
      <c r="V908" s="17" t="s">
        <v>31</v>
      </c>
    </row>
    <row r="909" spans="1:22" ht="15.75" customHeight="1" x14ac:dyDescent="0.25">
      <c r="A909" s="17" t="s">
        <v>2148</v>
      </c>
      <c r="B909" s="23" t="s">
        <v>7269</v>
      </c>
      <c r="C909" s="17" t="s">
        <v>2491</v>
      </c>
      <c r="D909" s="23" t="s">
        <v>7290</v>
      </c>
      <c r="E909" s="17" t="s">
        <v>3352</v>
      </c>
      <c r="F909" s="23" t="s">
        <v>8196</v>
      </c>
      <c r="G909" s="17" t="s">
        <v>894</v>
      </c>
      <c r="H909" s="23" t="s">
        <v>8270</v>
      </c>
      <c r="I909" s="17" t="s">
        <v>6563</v>
      </c>
      <c r="J909" s="22">
        <v>1</v>
      </c>
      <c r="K909" s="20" t="s">
        <v>4511</v>
      </c>
      <c r="L909" s="20" t="s">
        <v>4577</v>
      </c>
      <c r="M909" s="16">
        <v>63</v>
      </c>
      <c r="N909" s="17" t="s">
        <v>28</v>
      </c>
      <c r="O909" s="14">
        <v>625160</v>
      </c>
      <c r="P909" s="14">
        <v>161544</v>
      </c>
      <c r="Q909" s="14">
        <v>786704</v>
      </c>
      <c r="R909" s="25"/>
      <c r="S909" s="18"/>
      <c r="T909" s="14">
        <v>500128</v>
      </c>
      <c r="U909" s="17" t="s">
        <v>181</v>
      </c>
      <c r="V909" s="17" t="s">
        <v>246</v>
      </c>
    </row>
    <row r="910" spans="1:22" ht="15.75" customHeight="1" x14ac:dyDescent="0.25">
      <c r="A910" s="17" t="s">
        <v>2148</v>
      </c>
      <c r="B910" s="23" t="s">
        <v>7269</v>
      </c>
      <c r="C910" s="17" t="s">
        <v>2491</v>
      </c>
      <c r="D910" s="23" t="s">
        <v>7290</v>
      </c>
      <c r="E910" s="17" t="s">
        <v>3352</v>
      </c>
      <c r="F910" s="23" t="s">
        <v>8196</v>
      </c>
      <c r="G910" s="17" t="s">
        <v>3505</v>
      </c>
      <c r="H910" s="23" t="s">
        <v>8271</v>
      </c>
      <c r="I910" s="17" t="s">
        <v>6564</v>
      </c>
      <c r="J910" s="22">
        <v>1</v>
      </c>
      <c r="K910" s="20" t="s">
        <v>4508</v>
      </c>
      <c r="L910" s="20" t="s">
        <v>4538</v>
      </c>
      <c r="M910" s="16">
        <v>6.7000000000000004E-2</v>
      </c>
      <c r="N910" s="17" t="s">
        <v>51</v>
      </c>
      <c r="O910" s="14">
        <v>308337</v>
      </c>
      <c r="P910" s="14">
        <v>95563</v>
      </c>
      <c r="Q910" s="14">
        <v>403900</v>
      </c>
      <c r="R910" s="27">
        <v>41085</v>
      </c>
      <c r="S910" s="18"/>
      <c r="T910" s="14">
        <v>246669.6</v>
      </c>
      <c r="U910" s="17" t="s">
        <v>181</v>
      </c>
      <c r="V910" s="17" t="s">
        <v>246</v>
      </c>
    </row>
    <row r="911" spans="1:22" ht="15.75" customHeight="1" x14ac:dyDescent="0.25">
      <c r="A911" s="17" t="s">
        <v>2148</v>
      </c>
      <c r="B911" s="23" t="s">
        <v>7269</v>
      </c>
      <c r="C911" s="17" t="s">
        <v>2491</v>
      </c>
      <c r="D911" s="23" t="s">
        <v>7290</v>
      </c>
      <c r="E911" s="17" t="s">
        <v>3352</v>
      </c>
      <c r="F911" s="23" t="s">
        <v>8196</v>
      </c>
      <c r="G911" s="17" t="s">
        <v>3358</v>
      </c>
      <c r="H911" s="23" t="s">
        <v>8272</v>
      </c>
      <c r="I911" s="17" t="s">
        <v>239</v>
      </c>
      <c r="J911" s="22">
        <v>1</v>
      </c>
      <c r="K911" s="20" t="s">
        <v>4541</v>
      </c>
      <c r="L911" s="20" t="s">
        <v>4600</v>
      </c>
      <c r="M911" s="16">
        <v>36</v>
      </c>
      <c r="N911" s="17" t="s">
        <v>241</v>
      </c>
      <c r="O911" s="14">
        <v>369717</v>
      </c>
      <c r="P911" s="14">
        <v>156183</v>
      </c>
      <c r="Q911" s="14">
        <v>525900</v>
      </c>
      <c r="R911" s="27">
        <v>41029</v>
      </c>
      <c r="S911" s="18"/>
      <c r="T911" s="14">
        <v>295773.59999999998</v>
      </c>
      <c r="U911" s="17" t="s">
        <v>181</v>
      </c>
      <c r="V911" s="17" t="s">
        <v>246</v>
      </c>
    </row>
    <row r="912" spans="1:22" ht="15.75" customHeight="1" x14ac:dyDescent="0.25">
      <c r="A912" s="17" t="s">
        <v>2148</v>
      </c>
      <c r="B912" s="23" t="s">
        <v>7269</v>
      </c>
      <c r="C912" s="17" t="s">
        <v>2491</v>
      </c>
      <c r="D912" s="23" t="s">
        <v>7290</v>
      </c>
      <c r="E912" s="17" t="s">
        <v>3352</v>
      </c>
      <c r="F912" s="23" t="s">
        <v>8196</v>
      </c>
      <c r="G912" s="17" t="s">
        <v>3497</v>
      </c>
      <c r="H912" s="23" t="s">
        <v>8273</v>
      </c>
      <c r="I912" s="17" t="s">
        <v>6283</v>
      </c>
      <c r="J912" s="22">
        <v>1</v>
      </c>
      <c r="K912" s="20" t="s">
        <v>4511</v>
      </c>
      <c r="L912" s="20" t="s">
        <v>4577</v>
      </c>
      <c r="M912" s="24">
        <v>63</v>
      </c>
      <c r="N912" s="17" t="s">
        <v>28</v>
      </c>
      <c r="O912" s="14">
        <v>588921</v>
      </c>
      <c r="P912" s="14">
        <v>152485</v>
      </c>
      <c r="Q912" s="14">
        <v>741406</v>
      </c>
      <c r="R912" s="18"/>
      <c r="S912" s="18"/>
      <c r="T912" s="14">
        <v>471136.8</v>
      </c>
      <c r="U912" s="17" t="s">
        <v>181</v>
      </c>
      <c r="V912" s="17" t="s">
        <v>31</v>
      </c>
    </row>
    <row r="913" spans="1:22" ht="15.75" customHeight="1" x14ac:dyDescent="0.25">
      <c r="A913" s="17" t="s">
        <v>2148</v>
      </c>
      <c r="B913" s="23" t="s">
        <v>7269</v>
      </c>
      <c r="C913" s="17" t="s">
        <v>2491</v>
      </c>
      <c r="D913" s="23" t="s">
        <v>7290</v>
      </c>
      <c r="E913" s="17" t="s">
        <v>3352</v>
      </c>
      <c r="F913" s="23" t="s">
        <v>8196</v>
      </c>
      <c r="G913" s="17" t="s">
        <v>3506</v>
      </c>
      <c r="H913" s="23" t="s">
        <v>8274</v>
      </c>
      <c r="I913" s="17" t="s">
        <v>6565</v>
      </c>
      <c r="J913" s="22">
        <v>1</v>
      </c>
      <c r="K913" s="20" t="s">
        <v>4541</v>
      </c>
      <c r="L913" s="20" t="s">
        <v>4600</v>
      </c>
      <c r="M913" s="16">
        <v>32</v>
      </c>
      <c r="N913" s="17" t="s">
        <v>241</v>
      </c>
      <c r="O913" s="14">
        <v>463637</v>
      </c>
      <c r="P913" s="14">
        <v>173163</v>
      </c>
      <c r="Q913" s="14">
        <v>636800</v>
      </c>
      <c r="R913" s="18"/>
      <c r="S913" s="18"/>
      <c r="T913" s="14">
        <v>0</v>
      </c>
      <c r="U913" s="17" t="s">
        <v>29</v>
      </c>
      <c r="V913" s="17" t="s">
        <v>31</v>
      </c>
    </row>
    <row r="914" spans="1:22" ht="15.75" customHeight="1" x14ac:dyDescent="0.25">
      <c r="A914" s="17" t="s">
        <v>2148</v>
      </c>
      <c r="B914" s="23" t="s">
        <v>7269</v>
      </c>
      <c r="C914" s="17" t="s">
        <v>2491</v>
      </c>
      <c r="D914" s="23" t="s">
        <v>7290</v>
      </c>
      <c r="E914" s="17" t="s">
        <v>3352</v>
      </c>
      <c r="F914" s="23" t="s">
        <v>8196</v>
      </c>
      <c r="G914" s="17" t="s">
        <v>3618</v>
      </c>
      <c r="H914" s="23" t="s">
        <v>8275</v>
      </c>
      <c r="I914" s="17" t="s">
        <v>6566</v>
      </c>
      <c r="J914" s="22">
        <v>1</v>
      </c>
      <c r="K914" s="20" t="s">
        <v>4508</v>
      </c>
      <c r="L914" s="20" t="s">
        <v>4538</v>
      </c>
      <c r="M914" s="24">
        <v>1.5</v>
      </c>
      <c r="N914" s="17" t="s">
        <v>51</v>
      </c>
      <c r="O914" s="14">
        <v>1222939.3999999999</v>
      </c>
      <c r="P914" s="14">
        <v>311060.59999999998</v>
      </c>
      <c r="Q914" s="14">
        <v>1534000</v>
      </c>
      <c r="R914" s="18"/>
      <c r="S914" s="18"/>
      <c r="T914" s="14">
        <v>0</v>
      </c>
      <c r="U914" s="17" t="s">
        <v>29</v>
      </c>
      <c r="V914" s="17" t="s">
        <v>31</v>
      </c>
    </row>
    <row r="915" spans="1:22" ht="15.75" customHeight="1" x14ac:dyDescent="0.25">
      <c r="A915" s="17" t="s">
        <v>2148</v>
      </c>
      <c r="B915" s="23" t="s">
        <v>7269</v>
      </c>
      <c r="C915" s="17" t="s">
        <v>2491</v>
      </c>
      <c r="D915" s="23" t="s">
        <v>7290</v>
      </c>
      <c r="E915" s="17" t="s">
        <v>3352</v>
      </c>
      <c r="F915" s="23" t="s">
        <v>8196</v>
      </c>
      <c r="G915" s="17" t="s">
        <v>3355</v>
      </c>
      <c r="H915" s="23" t="s">
        <v>8276</v>
      </c>
      <c r="I915" s="17" t="s">
        <v>6567</v>
      </c>
      <c r="J915" s="22">
        <v>1</v>
      </c>
      <c r="K915" s="20" t="s">
        <v>4511</v>
      </c>
      <c r="L915" s="20" t="s">
        <v>4577</v>
      </c>
      <c r="M915" s="16">
        <v>126</v>
      </c>
      <c r="N915" s="17" t="s">
        <v>28</v>
      </c>
      <c r="O915" s="14">
        <v>964490</v>
      </c>
      <c r="P915" s="14">
        <v>288310</v>
      </c>
      <c r="Q915" s="14">
        <v>1252800</v>
      </c>
      <c r="R915" s="27">
        <v>40994</v>
      </c>
      <c r="S915" s="18"/>
      <c r="T915" s="14">
        <v>868041</v>
      </c>
      <c r="U915" s="17" t="s">
        <v>39</v>
      </c>
      <c r="V915" s="17" t="s">
        <v>246</v>
      </c>
    </row>
    <row r="916" spans="1:22" ht="15.75" customHeight="1" x14ac:dyDescent="0.25">
      <c r="A916" s="17" t="s">
        <v>2148</v>
      </c>
      <c r="B916" s="23" t="s">
        <v>7269</v>
      </c>
      <c r="C916" s="17" t="s">
        <v>2491</v>
      </c>
      <c r="D916" s="23" t="s">
        <v>7290</v>
      </c>
      <c r="E916" s="17" t="s">
        <v>3352</v>
      </c>
      <c r="F916" s="23" t="s">
        <v>8196</v>
      </c>
      <c r="G916" s="17" t="s">
        <v>3495</v>
      </c>
      <c r="H916" s="23" t="s">
        <v>8277</v>
      </c>
      <c r="I916" s="17" t="s">
        <v>239</v>
      </c>
      <c r="J916" s="22">
        <v>1</v>
      </c>
      <c r="K916" s="20" t="s">
        <v>4541</v>
      </c>
      <c r="L916" s="20" t="s">
        <v>4600</v>
      </c>
      <c r="M916" s="24">
        <v>31</v>
      </c>
      <c r="N916" s="17" t="s">
        <v>241</v>
      </c>
      <c r="O916" s="14">
        <v>493897</v>
      </c>
      <c r="P916" s="14">
        <v>179103</v>
      </c>
      <c r="Q916" s="14">
        <v>673000</v>
      </c>
      <c r="R916" s="18"/>
      <c r="S916" s="18"/>
      <c r="T916" s="14">
        <v>0</v>
      </c>
      <c r="U916" s="17" t="s">
        <v>29</v>
      </c>
      <c r="V916" s="17" t="s">
        <v>31</v>
      </c>
    </row>
    <row r="917" spans="1:22" ht="15.75" customHeight="1" x14ac:dyDescent="0.25">
      <c r="A917" s="17" t="s">
        <v>2148</v>
      </c>
      <c r="B917" s="23" t="s">
        <v>7269</v>
      </c>
      <c r="C917" s="17" t="s">
        <v>2491</v>
      </c>
      <c r="D917" s="23" t="s">
        <v>7290</v>
      </c>
      <c r="E917" s="17" t="s">
        <v>3352</v>
      </c>
      <c r="F917" s="23" t="s">
        <v>8196</v>
      </c>
      <c r="G917" s="17" t="s">
        <v>5540</v>
      </c>
      <c r="H917" s="23" t="s">
        <v>8278</v>
      </c>
      <c r="I917" s="17" t="s">
        <v>6568</v>
      </c>
      <c r="J917" s="22">
        <v>1</v>
      </c>
      <c r="K917" s="20" t="s">
        <v>4511</v>
      </c>
      <c r="L917" s="20" t="s">
        <v>4577</v>
      </c>
      <c r="M917" s="16">
        <v>63</v>
      </c>
      <c r="N917" s="17" t="s">
        <v>28</v>
      </c>
      <c r="O917" s="14">
        <v>525541</v>
      </c>
      <c r="P917" s="14">
        <v>162859</v>
      </c>
      <c r="Q917" s="14">
        <v>688400</v>
      </c>
      <c r="R917" s="27">
        <v>41010</v>
      </c>
      <c r="S917" s="18"/>
      <c r="T917" s="14">
        <v>472986.89999999997</v>
      </c>
      <c r="U917" s="17" t="s">
        <v>39</v>
      </c>
      <c r="V917" s="17" t="s">
        <v>246</v>
      </c>
    </row>
    <row r="918" spans="1:22" ht="15.75" customHeight="1" x14ac:dyDescent="0.25">
      <c r="A918" s="17" t="s">
        <v>2148</v>
      </c>
      <c r="B918" s="23" t="s">
        <v>7269</v>
      </c>
      <c r="C918" s="17" t="s">
        <v>2491</v>
      </c>
      <c r="D918" s="23" t="s">
        <v>7290</v>
      </c>
      <c r="E918" s="17" t="s">
        <v>3352</v>
      </c>
      <c r="F918" s="23" t="s">
        <v>8196</v>
      </c>
      <c r="G918" s="17" t="s">
        <v>151</v>
      </c>
      <c r="H918" s="23" t="s">
        <v>8279</v>
      </c>
      <c r="I918" s="17" t="s">
        <v>6315</v>
      </c>
      <c r="J918" s="22">
        <v>1</v>
      </c>
      <c r="K918" s="20" t="s">
        <v>4508</v>
      </c>
      <c r="L918" s="20" t="s">
        <v>4538</v>
      </c>
      <c r="M918" s="16">
        <v>0.17499999999999999</v>
      </c>
      <c r="N918" s="17" t="s">
        <v>51</v>
      </c>
      <c r="O918" s="14">
        <v>236100</v>
      </c>
      <c r="P918" s="14">
        <v>62400</v>
      </c>
      <c r="Q918" s="14">
        <v>298500</v>
      </c>
      <c r="R918" s="19">
        <v>41064</v>
      </c>
      <c r="S918" s="18"/>
      <c r="T918" s="14">
        <v>188880</v>
      </c>
      <c r="U918" s="17" t="s">
        <v>181</v>
      </c>
      <c r="V918" s="17" t="s">
        <v>246</v>
      </c>
    </row>
    <row r="919" spans="1:22" ht="15.75" customHeight="1" x14ac:dyDescent="0.25">
      <c r="A919" s="17" t="s">
        <v>2148</v>
      </c>
      <c r="B919" s="23" t="s">
        <v>7269</v>
      </c>
      <c r="C919" s="17" t="s">
        <v>2491</v>
      </c>
      <c r="D919" s="23" t="s">
        <v>7290</v>
      </c>
      <c r="E919" s="17" t="s">
        <v>3352</v>
      </c>
      <c r="F919" s="23" t="s">
        <v>8196</v>
      </c>
      <c r="G919" s="17" t="s">
        <v>3496</v>
      </c>
      <c r="H919" s="23" t="s">
        <v>8280</v>
      </c>
      <c r="I919" s="17" t="s">
        <v>42</v>
      </c>
      <c r="J919" s="22">
        <v>1</v>
      </c>
      <c r="K919" s="20" t="s">
        <v>4511</v>
      </c>
      <c r="L919" s="20" t="s">
        <v>3192</v>
      </c>
      <c r="M919" s="16">
        <v>48</v>
      </c>
      <c r="N919" s="17" t="s">
        <v>38</v>
      </c>
      <c r="O919" s="14">
        <v>573317</v>
      </c>
      <c r="P919" s="14">
        <v>148583</v>
      </c>
      <c r="Q919" s="14">
        <v>721900</v>
      </c>
      <c r="R919" s="19">
        <v>40991</v>
      </c>
      <c r="S919" s="18"/>
      <c r="T919" s="14">
        <v>515985.3</v>
      </c>
      <c r="U919" s="17" t="s">
        <v>39</v>
      </c>
      <c r="V919" s="17" t="s">
        <v>246</v>
      </c>
    </row>
    <row r="920" spans="1:22" ht="15.75" customHeight="1" x14ac:dyDescent="0.25">
      <c r="A920" s="17" t="s">
        <v>2148</v>
      </c>
      <c r="B920" s="23" t="s">
        <v>7269</v>
      </c>
      <c r="C920" s="17" t="s">
        <v>2491</v>
      </c>
      <c r="D920" s="23" t="s">
        <v>7290</v>
      </c>
      <c r="E920" s="17" t="s">
        <v>3352</v>
      </c>
      <c r="F920" s="23" t="s">
        <v>8196</v>
      </c>
      <c r="G920" s="17" t="s">
        <v>3503</v>
      </c>
      <c r="H920" s="23" t="s">
        <v>8281</v>
      </c>
      <c r="I920" s="17" t="s">
        <v>6563</v>
      </c>
      <c r="J920" s="22">
        <v>1</v>
      </c>
      <c r="K920" s="20" t="s">
        <v>4511</v>
      </c>
      <c r="L920" s="20" t="s">
        <v>4577</v>
      </c>
      <c r="M920" s="16">
        <v>63</v>
      </c>
      <c r="N920" s="17" t="s">
        <v>28</v>
      </c>
      <c r="O920" s="14">
        <v>515012.8</v>
      </c>
      <c r="P920" s="14">
        <v>168687.2</v>
      </c>
      <c r="Q920" s="14">
        <v>683700</v>
      </c>
      <c r="R920" s="19">
        <v>41015</v>
      </c>
      <c r="S920" s="18"/>
      <c r="T920" s="14">
        <v>463511.52</v>
      </c>
      <c r="U920" s="17" t="s">
        <v>39</v>
      </c>
      <c r="V920" s="17" t="s">
        <v>246</v>
      </c>
    </row>
    <row r="921" spans="1:22" ht="15.75" customHeight="1" x14ac:dyDescent="0.25">
      <c r="A921" s="17" t="s">
        <v>2148</v>
      </c>
      <c r="B921" s="23" t="s">
        <v>7269</v>
      </c>
      <c r="C921" s="17" t="s">
        <v>2491</v>
      </c>
      <c r="D921" s="23" t="s">
        <v>7290</v>
      </c>
      <c r="E921" s="17" t="s">
        <v>3352</v>
      </c>
      <c r="F921" s="23" t="s">
        <v>8196</v>
      </c>
      <c r="G921" s="17" t="s">
        <v>3510</v>
      </c>
      <c r="H921" s="23" t="s">
        <v>8282</v>
      </c>
      <c r="I921" s="17" t="s">
        <v>6569</v>
      </c>
      <c r="J921" s="22">
        <v>1</v>
      </c>
      <c r="K921" s="20" t="s">
        <v>4541</v>
      </c>
      <c r="L921" s="20" t="s">
        <v>7265</v>
      </c>
      <c r="M921" s="16">
        <v>150</v>
      </c>
      <c r="N921" s="17" t="s">
        <v>137</v>
      </c>
      <c r="O921" s="14">
        <v>1620445</v>
      </c>
      <c r="P921" s="14">
        <v>488355</v>
      </c>
      <c r="Q921" s="14">
        <v>2108800</v>
      </c>
      <c r="R921" s="25"/>
      <c r="S921" s="18"/>
      <c r="T921" s="14">
        <v>1296356</v>
      </c>
      <c r="U921" s="17" t="s">
        <v>181</v>
      </c>
      <c r="V921" s="17" t="s">
        <v>31</v>
      </c>
    </row>
    <row r="922" spans="1:22" ht="15.75" customHeight="1" x14ac:dyDescent="0.25">
      <c r="A922" s="17" t="s">
        <v>2148</v>
      </c>
      <c r="B922" s="23" t="s">
        <v>7269</v>
      </c>
      <c r="C922" s="17" t="s">
        <v>2491</v>
      </c>
      <c r="D922" s="23" t="s">
        <v>7290</v>
      </c>
      <c r="E922" s="17" t="s">
        <v>3352</v>
      </c>
      <c r="F922" s="23" t="s">
        <v>8196</v>
      </c>
      <c r="G922" s="17" t="s">
        <v>1868</v>
      </c>
      <c r="H922" s="23" t="s">
        <v>8283</v>
      </c>
      <c r="I922" s="17" t="s">
        <v>6570</v>
      </c>
      <c r="J922" s="22">
        <v>1</v>
      </c>
      <c r="K922" s="20" t="s">
        <v>4511</v>
      </c>
      <c r="L922" s="20" t="s">
        <v>4577</v>
      </c>
      <c r="M922" s="25"/>
      <c r="N922" s="17" t="s">
        <v>28</v>
      </c>
      <c r="O922" s="14">
        <v>295620</v>
      </c>
      <c r="P922" s="14">
        <v>77280</v>
      </c>
      <c r="Q922" s="14">
        <v>372900</v>
      </c>
      <c r="R922" s="25"/>
      <c r="S922" s="18"/>
      <c r="T922" s="14">
        <v>236496</v>
      </c>
      <c r="U922" s="17" t="s">
        <v>181</v>
      </c>
      <c r="V922" s="17" t="s">
        <v>31</v>
      </c>
    </row>
    <row r="923" spans="1:22" ht="15.75" customHeight="1" x14ac:dyDescent="0.25">
      <c r="A923" s="17" t="s">
        <v>2148</v>
      </c>
      <c r="B923" s="23" t="s">
        <v>7269</v>
      </c>
      <c r="C923" s="17" t="s">
        <v>2491</v>
      </c>
      <c r="D923" s="23" t="s">
        <v>7290</v>
      </c>
      <c r="E923" s="17" t="s">
        <v>3352</v>
      </c>
      <c r="F923" s="23" t="s">
        <v>8196</v>
      </c>
      <c r="G923" s="17" t="s">
        <v>6571</v>
      </c>
      <c r="H923" s="23" t="s">
        <v>8284</v>
      </c>
      <c r="I923" s="17" t="s">
        <v>6563</v>
      </c>
      <c r="J923" s="22">
        <v>1</v>
      </c>
      <c r="K923" s="20" t="s">
        <v>4511</v>
      </c>
      <c r="L923" s="20" t="s">
        <v>4577</v>
      </c>
      <c r="M923" s="16">
        <v>63</v>
      </c>
      <c r="N923" s="17" t="s">
        <v>28</v>
      </c>
      <c r="O923" s="14">
        <v>599797</v>
      </c>
      <c r="P923" s="14">
        <v>155203</v>
      </c>
      <c r="Q923" s="14">
        <v>755000</v>
      </c>
      <c r="R923" s="19">
        <v>41043</v>
      </c>
      <c r="S923" s="25"/>
      <c r="T923" s="14">
        <v>479837.6</v>
      </c>
      <c r="U923" s="17" t="s">
        <v>181</v>
      </c>
      <c r="V923" s="17" t="s">
        <v>246</v>
      </c>
    </row>
    <row r="924" spans="1:22" ht="15.75" customHeight="1" x14ac:dyDescent="0.25">
      <c r="A924" s="17" t="s">
        <v>2148</v>
      </c>
      <c r="B924" s="23" t="s">
        <v>7269</v>
      </c>
      <c r="C924" s="17" t="s">
        <v>2491</v>
      </c>
      <c r="D924" s="23" t="s">
        <v>7290</v>
      </c>
      <c r="E924" s="17" t="s">
        <v>3352</v>
      </c>
      <c r="F924" s="23" t="s">
        <v>8196</v>
      </c>
      <c r="G924" s="17" t="s">
        <v>6572</v>
      </c>
      <c r="H924" s="23" t="s">
        <v>8285</v>
      </c>
      <c r="I924" s="17" t="s">
        <v>3192</v>
      </c>
      <c r="J924" s="22">
        <v>1</v>
      </c>
      <c r="K924" s="20" t="s">
        <v>4511</v>
      </c>
      <c r="L924" s="20" t="s">
        <v>3192</v>
      </c>
      <c r="M924" s="16">
        <v>48</v>
      </c>
      <c r="N924" s="17" t="s">
        <v>38</v>
      </c>
      <c r="O924" s="14">
        <v>609410</v>
      </c>
      <c r="P924" s="14">
        <v>157609</v>
      </c>
      <c r="Q924" s="14">
        <v>767019</v>
      </c>
      <c r="R924" s="25"/>
      <c r="S924" s="18"/>
      <c r="T924" s="14">
        <v>487528</v>
      </c>
      <c r="U924" s="17" t="s">
        <v>181</v>
      </c>
      <c r="V924" s="17" t="s">
        <v>31</v>
      </c>
    </row>
    <row r="925" spans="1:22" ht="15.75" customHeight="1" x14ac:dyDescent="0.25">
      <c r="A925" s="17" t="s">
        <v>2148</v>
      </c>
      <c r="B925" s="23" t="s">
        <v>7269</v>
      </c>
      <c r="C925" s="17" t="s">
        <v>2491</v>
      </c>
      <c r="D925" s="23" t="s">
        <v>7290</v>
      </c>
      <c r="E925" s="17" t="s">
        <v>3352</v>
      </c>
      <c r="F925" s="23" t="s">
        <v>8196</v>
      </c>
      <c r="G925" s="17" t="s">
        <v>3354</v>
      </c>
      <c r="H925" s="23" t="s">
        <v>8286</v>
      </c>
      <c r="I925" s="17" t="s">
        <v>6573</v>
      </c>
      <c r="J925" s="22">
        <v>1</v>
      </c>
      <c r="K925" s="20" t="s">
        <v>4541</v>
      </c>
      <c r="L925" s="20" t="s">
        <v>4581</v>
      </c>
      <c r="M925" s="16">
        <v>160</v>
      </c>
      <c r="N925" s="17" t="s">
        <v>137</v>
      </c>
      <c r="O925" s="14">
        <v>292500</v>
      </c>
      <c r="P925" s="14">
        <v>76500</v>
      </c>
      <c r="Q925" s="14">
        <v>369000</v>
      </c>
      <c r="R925" s="19">
        <v>41043</v>
      </c>
      <c r="S925" s="18"/>
      <c r="T925" s="14">
        <v>263250</v>
      </c>
      <c r="U925" s="17" t="s">
        <v>39</v>
      </c>
      <c r="V925" s="17" t="s">
        <v>246</v>
      </c>
    </row>
    <row r="926" spans="1:22" ht="15.75" customHeight="1" x14ac:dyDescent="0.25">
      <c r="A926" s="17" t="s">
        <v>2148</v>
      </c>
      <c r="B926" s="23" t="s">
        <v>7269</v>
      </c>
      <c r="C926" s="17" t="s">
        <v>2491</v>
      </c>
      <c r="D926" s="23" t="s">
        <v>7290</v>
      </c>
      <c r="E926" s="17" t="s">
        <v>3352</v>
      </c>
      <c r="F926" s="23" t="s">
        <v>8196</v>
      </c>
      <c r="G926" s="17" t="s">
        <v>3356</v>
      </c>
      <c r="H926" s="23" t="s">
        <v>8278</v>
      </c>
      <c r="I926" s="17" t="s">
        <v>6574</v>
      </c>
      <c r="J926" s="22">
        <v>1</v>
      </c>
      <c r="K926" s="20" t="s">
        <v>4508</v>
      </c>
      <c r="L926" s="20" t="s">
        <v>4538</v>
      </c>
      <c r="M926" s="16">
        <v>0.8</v>
      </c>
      <c r="N926" s="17" t="s">
        <v>51</v>
      </c>
      <c r="O926" s="14">
        <v>778423</v>
      </c>
      <c r="P926" s="14">
        <v>235377</v>
      </c>
      <c r="Q926" s="14">
        <v>1013800</v>
      </c>
      <c r="R926" s="19">
        <v>41008</v>
      </c>
      <c r="S926" s="18"/>
      <c r="T926" s="14">
        <v>622738.4</v>
      </c>
      <c r="U926" s="17" t="s">
        <v>181</v>
      </c>
      <c r="V926" s="17" t="s">
        <v>246</v>
      </c>
    </row>
    <row r="927" spans="1:22" ht="15.75" customHeight="1" x14ac:dyDescent="0.25">
      <c r="A927" s="17" t="s">
        <v>2148</v>
      </c>
      <c r="B927" s="23" t="s">
        <v>7269</v>
      </c>
      <c r="C927" s="17" t="s">
        <v>2491</v>
      </c>
      <c r="D927" s="23" t="s">
        <v>7290</v>
      </c>
      <c r="E927" s="17" t="s">
        <v>3397</v>
      </c>
      <c r="F927" s="23" t="s">
        <v>8197</v>
      </c>
      <c r="G927" s="17" t="s">
        <v>6588</v>
      </c>
      <c r="H927" s="23" t="s">
        <v>8287</v>
      </c>
      <c r="I927" s="17" t="s">
        <v>6315</v>
      </c>
      <c r="J927" s="22">
        <v>1</v>
      </c>
      <c r="K927" s="20" t="s">
        <v>4508</v>
      </c>
      <c r="L927" s="20" t="s">
        <v>4538</v>
      </c>
      <c r="M927" s="16">
        <v>2.1800000000000002</v>
      </c>
      <c r="N927" s="17" t="s">
        <v>51</v>
      </c>
      <c r="O927" s="14">
        <v>1239297</v>
      </c>
      <c r="P927" s="14">
        <v>355942</v>
      </c>
      <c r="Q927" s="14">
        <v>1595239</v>
      </c>
      <c r="R927" s="19">
        <v>41040</v>
      </c>
      <c r="S927" s="18"/>
      <c r="T927" s="14">
        <v>991437.6</v>
      </c>
      <c r="U927" s="17" t="s">
        <v>181</v>
      </c>
      <c r="V927" s="17" t="s">
        <v>246</v>
      </c>
    </row>
    <row r="928" spans="1:22" ht="15.75" customHeight="1" x14ac:dyDescent="0.25">
      <c r="A928" s="17" t="s">
        <v>2148</v>
      </c>
      <c r="B928" s="23" t="s">
        <v>7269</v>
      </c>
      <c r="C928" s="17" t="s">
        <v>2491</v>
      </c>
      <c r="D928" s="23" t="s">
        <v>7290</v>
      </c>
      <c r="E928" s="17" t="s">
        <v>3397</v>
      </c>
      <c r="F928" s="23" t="s">
        <v>8197</v>
      </c>
      <c r="G928" s="17" t="s">
        <v>6589</v>
      </c>
      <c r="H928" s="23" t="s">
        <v>8288</v>
      </c>
      <c r="I928" s="17" t="s">
        <v>227</v>
      </c>
      <c r="J928" s="22">
        <v>1</v>
      </c>
      <c r="K928" s="20" t="s">
        <v>4541</v>
      </c>
      <c r="L928" s="20" t="s">
        <v>4581</v>
      </c>
      <c r="M928" s="16">
        <v>635</v>
      </c>
      <c r="N928" s="17" t="s">
        <v>137</v>
      </c>
      <c r="O928" s="14">
        <v>725425</v>
      </c>
      <c r="P928" s="14">
        <v>225030</v>
      </c>
      <c r="Q928" s="14">
        <v>950455</v>
      </c>
      <c r="R928" s="27">
        <v>41030</v>
      </c>
      <c r="S928" s="18"/>
      <c r="T928" s="14">
        <v>601795.19999999995</v>
      </c>
      <c r="U928" s="17" t="s">
        <v>181</v>
      </c>
      <c r="V928" s="17" t="s">
        <v>246</v>
      </c>
    </row>
    <row r="929" spans="1:22" ht="15.75" customHeight="1" x14ac:dyDescent="0.25">
      <c r="A929" s="17" t="s">
        <v>2148</v>
      </c>
      <c r="B929" s="23" t="s">
        <v>7269</v>
      </c>
      <c r="C929" s="17" t="s">
        <v>2491</v>
      </c>
      <c r="D929" s="23" t="s">
        <v>7290</v>
      </c>
      <c r="E929" s="17" t="s">
        <v>3397</v>
      </c>
      <c r="F929" s="23" t="s">
        <v>8197</v>
      </c>
      <c r="G929" s="17" t="s">
        <v>220</v>
      </c>
      <c r="H929" s="23" t="s">
        <v>8289</v>
      </c>
      <c r="I929" s="17" t="s">
        <v>305</v>
      </c>
      <c r="J929" s="22">
        <v>1</v>
      </c>
      <c r="K929" s="20" t="s">
        <v>4508</v>
      </c>
      <c r="L929" s="20" t="s">
        <v>4538</v>
      </c>
      <c r="M929" s="16">
        <v>0.76800000000000002</v>
      </c>
      <c r="N929" s="17" t="s">
        <v>51</v>
      </c>
      <c r="O929" s="14">
        <v>739147</v>
      </c>
      <c r="P929" s="14">
        <v>227770</v>
      </c>
      <c r="Q929" s="14">
        <v>966917</v>
      </c>
      <c r="R929" s="25"/>
      <c r="S929" s="18"/>
      <c r="T929" s="14">
        <v>591317.6</v>
      </c>
      <c r="U929" s="17" t="s">
        <v>181</v>
      </c>
      <c r="V929" s="17" t="s">
        <v>246</v>
      </c>
    </row>
    <row r="930" spans="1:22" ht="15.75" customHeight="1" x14ac:dyDescent="0.25">
      <c r="A930" s="17" t="s">
        <v>2148</v>
      </c>
      <c r="B930" s="23" t="s">
        <v>7269</v>
      </c>
      <c r="C930" s="17" t="s">
        <v>2491</v>
      </c>
      <c r="D930" s="23" t="s">
        <v>7290</v>
      </c>
      <c r="E930" s="17" t="s">
        <v>3397</v>
      </c>
      <c r="F930" s="23" t="s">
        <v>8197</v>
      </c>
      <c r="G930" s="17" t="s">
        <v>1912</v>
      </c>
      <c r="H930" s="23" t="s">
        <v>8290</v>
      </c>
      <c r="I930" s="17" t="s">
        <v>4648</v>
      </c>
      <c r="J930" s="22">
        <v>1</v>
      </c>
      <c r="K930" s="20" t="s">
        <v>4508</v>
      </c>
      <c r="L930" s="20" t="s">
        <v>4183</v>
      </c>
      <c r="M930" s="16">
        <v>0.9</v>
      </c>
      <c r="N930" s="17" t="s">
        <v>51</v>
      </c>
      <c r="O930" s="14">
        <v>1399404</v>
      </c>
      <c r="P930" s="14">
        <v>487738</v>
      </c>
      <c r="Q930" s="14">
        <v>1887142</v>
      </c>
      <c r="R930" s="25"/>
      <c r="S930" s="18"/>
      <c r="T930" s="14">
        <v>1077824</v>
      </c>
      <c r="U930" s="17" t="s">
        <v>181</v>
      </c>
      <c r="V930" s="17" t="s">
        <v>31</v>
      </c>
    </row>
    <row r="931" spans="1:22" ht="15.75" customHeight="1" x14ac:dyDescent="0.25">
      <c r="A931" s="17" t="s">
        <v>2148</v>
      </c>
      <c r="B931" s="23" t="s">
        <v>7269</v>
      </c>
      <c r="C931" s="17" t="s">
        <v>2491</v>
      </c>
      <c r="D931" s="23" t="s">
        <v>7290</v>
      </c>
      <c r="E931" s="17" t="s">
        <v>3397</v>
      </c>
      <c r="F931" s="23" t="s">
        <v>8197</v>
      </c>
      <c r="G931" s="17" t="s">
        <v>2388</v>
      </c>
      <c r="H931" s="23" t="s">
        <v>8291</v>
      </c>
      <c r="I931" s="17" t="s">
        <v>6341</v>
      </c>
      <c r="J931" s="22">
        <v>1</v>
      </c>
      <c r="K931" s="20" t="s">
        <v>4508</v>
      </c>
      <c r="L931" s="20" t="s">
        <v>4538</v>
      </c>
      <c r="M931" s="16">
        <v>0.80800000000000005</v>
      </c>
      <c r="N931" s="17" t="s">
        <v>51</v>
      </c>
      <c r="O931" s="14">
        <v>742165</v>
      </c>
      <c r="P931" s="14">
        <v>221919</v>
      </c>
      <c r="Q931" s="14">
        <v>964084</v>
      </c>
      <c r="R931" s="19">
        <v>41043</v>
      </c>
      <c r="S931" s="18"/>
      <c r="T931" s="14">
        <v>593732</v>
      </c>
      <c r="U931" s="17" t="s">
        <v>181</v>
      </c>
      <c r="V931" s="17" t="s">
        <v>246</v>
      </c>
    </row>
    <row r="932" spans="1:22" ht="15.75" customHeight="1" x14ac:dyDescent="0.25">
      <c r="A932" s="17" t="s">
        <v>2148</v>
      </c>
      <c r="B932" s="23" t="s">
        <v>7269</v>
      </c>
      <c r="C932" s="17" t="s">
        <v>2491</v>
      </c>
      <c r="D932" s="23" t="s">
        <v>7290</v>
      </c>
      <c r="E932" s="17" t="s">
        <v>3397</v>
      </c>
      <c r="F932" s="23" t="s">
        <v>8197</v>
      </c>
      <c r="G932" s="17" t="s">
        <v>258</v>
      </c>
      <c r="H932" s="23" t="s">
        <v>8292</v>
      </c>
      <c r="I932" s="17" t="s">
        <v>305</v>
      </c>
      <c r="J932" s="22">
        <v>1</v>
      </c>
      <c r="K932" s="20" t="s">
        <v>4508</v>
      </c>
      <c r="L932" s="20" t="s">
        <v>4538</v>
      </c>
      <c r="M932" s="16">
        <v>0.25700000000000001</v>
      </c>
      <c r="N932" s="17" t="s">
        <v>51</v>
      </c>
      <c r="O932" s="14">
        <v>273248</v>
      </c>
      <c r="P932" s="14">
        <v>127053</v>
      </c>
      <c r="Q932" s="14">
        <v>400301</v>
      </c>
      <c r="R932" s="19">
        <v>40996</v>
      </c>
      <c r="S932" s="18"/>
      <c r="T932" s="14">
        <v>218598.39999999999</v>
      </c>
      <c r="U932" s="17" t="s">
        <v>181</v>
      </c>
      <c r="V932" s="17" t="s">
        <v>246</v>
      </c>
    </row>
    <row r="933" spans="1:22" ht="15.75" customHeight="1" x14ac:dyDescent="0.25">
      <c r="A933" s="17" t="s">
        <v>2148</v>
      </c>
      <c r="B933" s="23" t="s">
        <v>7269</v>
      </c>
      <c r="C933" s="17" t="s">
        <v>2491</v>
      </c>
      <c r="D933" s="23" t="s">
        <v>7290</v>
      </c>
      <c r="E933" s="17" t="s">
        <v>3397</v>
      </c>
      <c r="F933" s="23" t="s">
        <v>8197</v>
      </c>
      <c r="G933" s="17" t="s">
        <v>6590</v>
      </c>
      <c r="H933" s="23" t="s">
        <v>8293</v>
      </c>
      <c r="I933" s="17" t="s">
        <v>3192</v>
      </c>
      <c r="J933" s="22">
        <v>1</v>
      </c>
      <c r="K933" s="20" t="s">
        <v>4511</v>
      </c>
      <c r="L933" s="20" t="s">
        <v>3192</v>
      </c>
      <c r="M933" s="16">
        <v>48</v>
      </c>
      <c r="N933" s="17" t="s">
        <v>38</v>
      </c>
      <c r="O933" s="14">
        <v>593328</v>
      </c>
      <c r="P933" s="14">
        <v>187134</v>
      </c>
      <c r="Q933" s="14">
        <v>780462</v>
      </c>
      <c r="R933" s="19">
        <v>41015</v>
      </c>
      <c r="S933" s="18"/>
      <c r="T933" s="14">
        <v>454864</v>
      </c>
      <c r="U933" s="17" t="s">
        <v>181</v>
      </c>
      <c r="V933" s="17" t="s">
        <v>246</v>
      </c>
    </row>
    <row r="934" spans="1:22" ht="15.75" customHeight="1" x14ac:dyDescent="0.25">
      <c r="A934" s="17" t="s">
        <v>2148</v>
      </c>
      <c r="B934" s="23" t="s">
        <v>7269</v>
      </c>
      <c r="C934" s="17" t="s">
        <v>2491</v>
      </c>
      <c r="D934" s="23" t="s">
        <v>7290</v>
      </c>
      <c r="E934" s="17" t="s">
        <v>3397</v>
      </c>
      <c r="F934" s="23" t="s">
        <v>8197</v>
      </c>
      <c r="G934" s="17" t="s">
        <v>2306</v>
      </c>
      <c r="H934" s="23" t="s">
        <v>8294</v>
      </c>
      <c r="I934" s="17" t="s">
        <v>305</v>
      </c>
      <c r="J934" s="22">
        <v>1</v>
      </c>
      <c r="K934" s="20" t="s">
        <v>4508</v>
      </c>
      <c r="L934" s="20" t="s">
        <v>4538</v>
      </c>
      <c r="M934" s="16">
        <v>0.47599999999999998</v>
      </c>
      <c r="N934" s="17" t="s">
        <v>51</v>
      </c>
      <c r="O934" s="14">
        <v>536730</v>
      </c>
      <c r="P934" s="14">
        <v>162107</v>
      </c>
      <c r="Q934" s="14">
        <v>698837</v>
      </c>
      <c r="R934" s="19">
        <v>41033</v>
      </c>
      <c r="S934" s="18"/>
      <c r="T934" s="14">
        <v>400166</v>
      </c>
      <c r="U934" s="17" t="s">
        <v>181</v>
      </c>
      <c r="V934" s="17" t="s">
        <v>246</v>
      </c>
    </row>
    <row r="935" spans="1:22" ht="15.75" customHeight="1" x14ac:dyDescent="0.25">
      <c r="A935" s="17" t="s">
        <v>2148</v>
      </c>
      <c r="B935" s="23" t="s">
        <v>7269</v>
      </c>
      <c r="C935" s="17" t="s">
        <v>2491</v>
      </c>
      <c r="D935" s="23" t="s">
        <v>7290</v>
      </c>
      <c r="E935" s="17" t="s">
        <v>3397</v>
      </c>
      <c r="F935" s="23" t="s">
        <v>8197</v>
      </c>
      <c r="G935" s="17" t="s">
        <v>2245</v>
      </c>
      <c r="H935" s="23" t="s">
        <v>8295</v>
      </c>
      <c r="I935" s="17" t="s">
        <v>305</v>
      </c>
      <c r="J935" s="22">
        <v>1</v>
      </c>
      <c r="K935" s="20" t="s">
        <v>4508</v>
      </c>
      <c r="L935" s="20" t="s">
        <v>4538</v>
      </c>
      <c r="M935" s="16">
        <v>0.96799999999999997</v>
      </c>
      <c r="N935" s="17" t="s">
        <v>51</v>
      </c>
      <c r="O935" s="14">
        <v>715904</v>
      </c>
      <c r="P935" s="14">
        <v>216390</v>
      </c>
      <c r="Q935" s="14">
        <v>932294</v>
      </c>
      <c r="R935" s="19">
        <v>41022</v>
      </c>
      <c r="S935" s="18"/>
      <c r="T935" s="14">
        <v>572723.19999999995</v>
      </c>
      <c r="U935" s="17" t="s">
        <v>181</v>
      </c>
      <c r="V935" s="17" t="s">
        <v>246</v>
      </c>
    </row>
    <row r="936" spans="1:22" ht="15.75" customHeight="1" x14ac:dyDescent="0.25">
      <c r="A936" s="17" t="s">
        <v>2148</v>
      </c>
      <c r="B936" s="23" t="s">
        <v>7269</v>
      </c>
      <c r="C936" s="17" t="s">
        <v>2491</v>
      </c>
      <c r="D936" s="23" t="s">
        <v>7290</v>
      </c>
      <c r="E936" s="17" t="s">
        <v>3397</v>
      </c>
      <c r="F936" s="23" t="s">
        <v>8197</v>
      </c>
      <c r="G936" s="17" t="s">
        <v>125</v>
      </c>
      <c r="H936" s="23" t="s">
        <v>8296</v>
      </c>
      <c r="I936" s="17" t="s">
        <v>269</v>
      </c>
      <c r="J936" s="22">
        <v>1</v>
      </c>
      <c r="K936" s="20" t="s">
        <v>4541</v>
      </c>
      <c r="L936" s="20" t="s">
        <v>4542</v>
      </c>
      <c r="M936" s="16">
        <v>72</v>
      </c>
      <c r="N936" s="17" t="s">
        <v>137</v>
      </c>
      <c r="O936" s="14">
        <v>795021</v>
      </c>
      <c r="P936" s="14">
        <v>236866</v>
      </c>
      <c r="Q936" s="14">
        <v>1031887</v>
      </c>
      <c r="R936" s="25"/>
      <c r="S936" s="18"/>
      <c r="T936" s="14">
        <v>625529.59999999998</v>
      </c>
      <c r="U936" s="17" t="s">
        <v>181</v>
      </c>
      <c r="V936" s="17" t="s">
        <v>246</v>
      </c>
    </row>
    <row r="937" spans="1:22" ht="15.75" customHeight="1" x14ac:dyDescent="0.25">
      <c r="A937" s="17" t="s">
        <v>2148</v>
      </c>
      <c r="B937" s="23" t="s">
        <v>7269</v>
      </c>
      <c r="C937" s="17" t="s">
        <v>2491</v>
      </c>
      <c r="D937" s="23" t="s">
        <v>7290</v>
      </c>
      <c r="E937" s="17" t="s">
        <v>3397</v>
      </c>
      <c r="F937" s="23" t="s">
        <v>8197</v>
      </c>
      <c r="G937" s="17" t="s">
        <v>1100</v>
      </c>
      <c r="H937" s="23" t="s">
        <v>8297</v>
      </c>
      <c r="I937" s="17" t="s">
        <v>447</v>
      </c>
      <c r="J937" s="22">
        <v>1</v>
      </c>
      <c r="K937" s="20" t="s">
        <v>4541</v>
      </c>
      <c r="L937" s="20" t="s">
        <v>4581</v>
      </c>
      <c r="M937" s="16">
        <v>6.4</v>
      </c>
      <c r="N937" s="17" t="s">
        <v>137</v>
      </c>
      <c r="O937" s="14">
        <v>778038</v>
      </c>
      <c r="P937" s="14">
        <v>256604</v>
      </c>
      <c r="Q937" s="14">
        <v>1034642</v>
      </c>
      <c r="R937" s="25"/>
      <c r="S937" s="18"/>
      <c r="T937" s="14">
        <v>0</v>
      </c>
      <c r="U937" s="17" t="s">
        <v>29</v>
      </c>
      <c r="V937" s="17" t="s">
        <v>31</v>
      </c>
    </row>
    <row r="938" spans="1:22" ht="15.75" customHeight="1" x14ac:dyDescent="0.25">
      <c r="A938" s="17" t="s">
        <v>2148</v>
      </c>
      <c r="B938" s="23" t="s">
        <v>7269</v>
      </c>
      <c r="C938" s="17" t="s">
        <v>2491</v>
      </c>
      <c r="D938" s="23" t="s">
        <v>7290</v>
      </c>
      <c r="E938" s="17" t="s">
        <v>3397</v>
      </c>
      <c r="F938" s="23" t="s">
        <v>8197</v>
      </c>
      <c r="G938" s="17" t="s">
        <v>6591</v>
      </c>
      <c r="H938" s="23" t="s">
        <v>8298</v>
      </c>
      <c r="I938" s="17" t="s">
        <v>6341</v>
      </c>
      <c r="J938" s="22">
        <v>1</v>
      </c>
      <c r="K938" s="20" t="s">
        <v>4508</v>
      </c>
      <c r="L938" s="20" t="s">
        <v>4538</v>
      </c>
      <c r="M938" s="16">
        <v>0.9</v>
      </c>
      <c r="N938" s="17" t="s">
        <v>51</v>
      </c>
      <c r="O938" s="14">
        <v>932754</v>
      </c>
      <c r="P938" s="14">
        <v>274086</v>
      </c>
      <c r="Q938" s="14">
        <v>1206840</v>
      </c>
      <c r="R938" s="19">
        <v>41045</v>
      </c>
      <c r="S938" s="18"/>
      <c r="T938" s="14">
        <v>746203.2</v>
      </c>
      <c r="U938" s="17" t="s">
        <v>181</v>
      </c>
      <c r="V938" s="17" t="s">
        <v>246</v>
      </c>
    </row>
    <row r="939" spans="1:22" ht="15.75" customHeight="1" x14ac:dyDescent="0.25">
      <c r="A939" s="17" t="s">
        <v>2148</v>
      </c>
      <c r="B939" s="23" t="s">
        <v>7269</v>
      </c>
      <c r="C939" s="17" t="s">
        <v>2491</v>
      </c>
      <c r="D939" s="23" t="s">
        <v>7290</v>
      </c>
      <c r="E939" s="17" t="s">
        <v>3397</v>
      </c>
      <c r="F939" s="23" t="s">
        <v>8197</v>
      </c>
      <c r="G939" s="17" t="s">
        <v>6592</v>
      </c>
      <c r="H939" s="23" t="s">
        <v>8299</v>
      </c>
      <c r="I939" s="17" t="s">
        <v>305</v>
      </c>
      <c r="J939" s="22">
        <v>1</v>
      </c>
      <c r="K939" s="20" t="s">
        <v>4508</v>
      </c>
      <c r="L939" s="20" t="s">
        <v>4538</v>
      </c>
      <c r="M939" s="24">
        <v>2.27</v>
      </c>
      <c r="N939" s="17" t="s">
        <v>51</v>
      </c>
      <c r="O939" s="14">
        <v>1136615</v>
      </c>
      <c r="P939" s="14">
        <v>375289</v>
      </c>
      <c r="Q939" s="14">
        <v>1511904</v>
      </c>
      <c r="R939" s="19">
        <v>41008</v>
      </c>
      <c r="S939" s="18"/>
      <c r="T939" s="14">
        <v>909292</v>
      </c>
      <c r="U939" s="17" t="s">
        <v>181</v>
      </c>
      <c r="V939" s="17" t="s">
        <v>246</v>
      </c>
    </row>
    <row r="940" spans="1:22" ht="15.75" customHeight="1" x14ac:dyDescent="0.25">
      <c r="A940" s="17" t="s">
        <v>2148</v>
      </c>
      <c r="B940" s="23" t="s">
        <v>7269</v>
      </c>
      <c r="C940" s="17" t="s">
        <v>2491</v>
      </c>
      <c r="D940" s="23" t="s">
        <v>7290</v>
      </c>
      <c r="E940" s="17" t="s">
        <v>3397</v>
      </c>
      <c r="F940" s="23" t="s">
        <v>8197</v>
      </c>
      <c r="G940" s="17" t="s">
        <v>2103</v>
      </c>
      <c r="H940" s="23" t="s">
        <v>8300</v>
      </c>
      <c r="I940" s="17" t="s">
        <v>305</v>
      </c>
      <c r="J940" s="22">
        <v>1</v>
      </c>
      <c r="K940" s="20" t="s">
        <v>4508</v>
      </c>
      <c r="L940" s="20" t="s">
        <v>4538</v>
      </c>
      <c r="M940" s="24">
        <v>0.9</v>
      </c>
      <c r="N940" s="17" t="s">
        <v>51</v>
      </c>
      <c r="O940" s="14">
        <v>897736</v>
      </c>
      <c r="P940" s="14">
        <v>264959</v>
      </c>
      <c r="Q940" s="14">
        <v>1162695</v>
      </c>
      <c r="R940" s="19">
        <v>41009</v>
      </c>
      <c r="S940" s="18"/>
      <c r="T940" s="14">
        <v>718188.8</v>
      </c>
      <c r="U940" s="17" t="s">
        <v>181</v>
      </c>
      <c r="V940" s="17" t="s">
        <v>246</v>
      </c>
    </row>
    <row r="941" spans="1:22" ht="15.75" customHeight="1" x14ac:dyDescent="0.25">
      <c r="A941" s="17" t="s">
        <v>2148</v>
      </c>
      <c r="B941" s="23" t="s">
        <v>7269</v>
      </c>
      <c r="C941" s="17" t="s">
        <v>2491</v>
      </c>
      <c r="D941" s="23" t="s">
        <v>7290</v>
      </c>
      <c r="E941" s="17" t="s">
        <v>3397</v>
      </c>
      <c r="F941" s="23" t="s">
        <v>8197</v>
      </c>
      <c r="G941" s="17" t="s">
        <v>6593</v>
      </c>
      <c r="H941" s="23" t="s">
        <v>8301</v>
      </c>
      <c r="I941" s="17" t="s">
        <v>6594</v>
      </c>
      <c r="J941" s="22">
        <v>1</v>
      </c>
      <c r="K941" s="20" t="s">
        <v>4508</v>
      </c>
      <c r="L941" s="20" t="s">
        <v>4538</v>
      </c>
      <c r="M941" s="16">
        <v>2.04</v>
      </c>
      <c r="N941" s="17" t="s">
        <v>51</v>
      </c>
      <c r="O941" s="14">
        <v>1328672</v>
      </c>
      <c r="P941" s="14">
        <v>401458</v>
      </c>
      <c r="Q941" s="14">
        <v>1730130</v>
      </c>
      <c r="R941" s="27">
        <v>41022</v>
      </c>
      <c r="S941" s="18"/>
      <c r="T941" s="14">
        <v>1062937.6000000001</v>
      </c>
      <c r="U941" s="17" t="s">
        <v>181</v>
      </c>
      <c r="V941" s="17" t="s">
        <v>246</v>
      </c>
    </row>
    <row r="942" spans="1:22" ht="15.75" customHeight="1" x14ac:dyDescent="0.25">
      <c r="A942" s="17" t="s">
        <v>2148</v>
      </c>
      <c r="B942" s="23" t="s">
        <v>7269</v>
      </c>
      <c r="C942" s="17" t="s">
        <v>2491</v>
      </c>
      <c r="D942" s="23" t="s">
        <v>7290</v>
      </c>
      <c r="E942" s="17" t="s">
        <v>3397</v>
      </c>
      <c r="F942" s="23" t="s">
        <v>8197</v>
      </c>
      <c r="G942" s="17" t="s">
        <v>6595</v>
      </c>
      <c r="H942" s="23" t="s">
        <v>8302</v>
      </c>
      <c r="I942" s="17" t="s">
        <v>2495</v>
      </c>
      <c r="J942" s="22">
        <v>1</v>
      </c>
      <c r="K942" s="20" t="s">
        <v>4541</v>
      </c>
      <c r="L942" s="20" t="s">
        <v>3370</v>
      </c>
      <c r="M942" s="16">
        <v>100</v>
      </c>
      <c r="N942" s="17" t="s">
        <v>137</v>
      </c>
      <c r="O942" s="14">
        <v>747411</v>
      </c>
      <c r="P942" s="14">
        <v>226464</v>
      </c>
      <c r="Q942" s="14">
        <v>973875</v>
      </c>
      <c r="R942" s="18"/>
      <c r="S942" s="18"/>
      <c r="T942" s="14">
        <v>597928.80000000005</v>
      </c>
      <c r="U942" s="17" t="s">
        <v>181</v>
      </c>
      <c r="V942" s="17" t="s">
        <v>31</v>
      </c>
    </row>
    <row r="943" spans="1:22" ht="15.75" customHeight="1" x14ac:dyDescent="0.25">
      <c r="A943" s="17" t="s">
        <v>2148</v>
      </c>
      <c r="B943" s="23" t="s">
        <v>7269</v>
      </c>
      <c r="C943" s="17" t="s">
        <v>2491</v>
      </c>
      <c r="D943" s="23" t="s">
        <v>7290</v>
      </c>
      <c r="E943" s="17" t="s">
        <v>3397</v>
      </c>
      <c r="F943" s="23" t="s">
        <v>8197</v>
      </c>
      <c r="G943" s="17" t="s">
        <v>6596</v>
      </c>
      <c r="H943" s="23" t="s">
        <v>8303</v>
      </c>
      <c r="I943" s="17" t="s">
        <v>3192</v>
      </c>
      <c r="J943" s="22">
        <v>1</v>
      </c>
      <c r="K943" s="20" t="s">
        <v>4511</v>
      </c>
      <c r="L943" s="20" t="s">
        <v>3192</v>
      </c>
      <c r="M943" s="16">
        <v>48</v>
      </c>
      <c r="N943" s="17" t="s">
        <v>38</v>
      </c>
      <c r="O943" s="14">
        <v>725377</v>
      </c>
      <c r="P943" s="14">
        <v>217122</v>
      </c>
      <c r="Q943" s="14">
        <v>942499</v>
      </c>
      <c r="R943" s="19">
        <v>41029</v>
      </c>
      <c r="S943" s="25"/>
      <c r="T943" s="14">
        <v>463003.2</v>
      </c>
      <c r="U943" s="17" t="s">
        <v>181</v>
      </c>
      <c r="V943" s="17" t="s">
        <v>246</v>
      </c>
    </row>
    <row r="944" spans="1:22" ht="15.75" customHeight="1" x14ac:dyDescent="0.25">
      <c r="A944" s="17" t="s">
        <v>2148</v>
      </c>
      <c r="B944" s="23" t="s">
        <v>7269</v>
      </c>
      <c r="C944" s="17" t="s">
        <v>2491</v>
      </c>
      <c r="D944" s="23" t="s">
        <v>7290</v>
      </c>
      <c r="E944" s="17" t="s">
        <v>3397</v>
      </c>
      <c r="F944" s="23" t="s">
        <v>8197</v>
      </c>
      <c r="G944" s="17" t="s">
        <v>6597</v>
      </c>
      <c r="H944" s="23" t="s">
        <v>8304</v>
      </c>
      <c r="I944" s="17" t="s">
        <v>3192</v>
      </c>
      <c r="J944" s="22">
        <v>1</v>
      </c>
      <c r="K944" s="20" t="s">
        <v>4511</v>
      </c>
      <c r="L944" s="20" t="s">
        <v>3192</v>
      </c>
      <c r="M944" s="16">
        <v>48</v>
      </c>
      <c r="N944" s="17" t="s">
        <v>38</v>
      </c>
      <c r="O944" s="14">
        <v>593231</v>
      </c>
      <c r="P944" s="14">
        <v>178846</v>
      </c>
      <c r="Q944" s="14">
        <v>772077</v>
      </c>
      <c r="R944" s="27">
        <v>40998</v>
      </c>
      <c r="S944" s="18"/>
      <c r="T944" s="14">
        <v>533907.9</v>
      </c>
      <c r="U944" s="17" t="s">
        <v>39</v>
      </c>
      <c r="V944" s="17" t="s">
        <v>246</v>
      </c>
    </row>
    <row r="945" spans="1:22" ht="15.75" customHeight="1" x14ac:dyDescent="0.25">
      <c r="A945" s="17" t="s">
        <v>2148</v>
      </c>
      <c r="B945" s="23" t="s">
        <v>7269</v>
      </c>
      <c r="C945" s="17" t="s">
        <v>2491</v>
      </c>
      <c r="D945" s="23" t="s">
        <v>7290</v>
      </c>
      <c r="E945" s="17" t="s">
        <v>3397</v>
      </c>
      <c r="F945" s="23" t="s">
        <v>8197</v>
      </c>
      <c r="G945" s="17" t="s">
        <v>6598</v>
      </c>
      <c r="H945" s="23" t="s">
        <v>8305</v>
      </c>
      <c r="I945" s="17" t="s">
        <v>6599</v>
      </c>
      <c r="J945" s="22">
        <v>1</v>
      </c>
      <c r="K945" s="20" t="s">
        <v>4511</v>
      </c>
      <c r="L945" s="20" t="s">
        <v>3148</v>
      </c>
      <c r="M945" s="16">
        <v>1</v>
      </c>
      <c r="N945" s="17" t="s">
        <v>76</v>
      </c>
      <c r="O945" s="14">
        <v>659624</v>
      </c>
      <c r="P945" s="14">
        <v>197957</v>
      </c>
      <c r="Q945" s="14">
        <v>857581</v>
      </c>
      <c r="R945" s="25"/>
      <c r="S945" s="18"/>
      <c r="T945" s="14">
        <v>0</v>
      </c>
      <c r="U945" s="17" t="s">
        <v>29</v>
      </c>
      <c r="V945" s="17" t="s">
        <v>31</v>
      </c>
    </row>
    <row r="946" spans="1:22" ht="15.75" customHeight="1" x14ac:dyDescent="0.25">
      <c r="A946" s="17" t="s">
        <v>2148</v>
      </c>
      <c r="B946" s="23" t="s">
        <v>7269</v>
      </c>
      <c r="C946" s="17" t="s">
        <v>2491</v>
      </c>
      <c r="D946" s="23" t="s">
        <v>7290</v>
      </c>
      <c r="E946" s="17" t="s">
        <v>3397</v>
      </c>
      <c r="F946" s="23" t="s">
        <v>8197</v>
      </c>
      <c r="G946" s="17" t="s">
        <v>6600</v>
      </c>
      <c r="H946" s="23" t="s">
        <v>8301</v>
      </c>
      <c r="I946" s="17" t="s">
        <v>305</v>
      </c>
      <c r="J946" s="22">
        <v>1</v>
      </c>
      <c r="K946" s="20" t="s">
        <v>4508</v>
      </c>
      <c r="L946" s="20" t="s">
        <v>4538</v>
      </c>
      <c r="M946" s="16">
        <v>1.88</v>
      </c>
      <c r="N946" s="17" t="s">
        <v>51</v>
      </c>
      <c r="O946" s="14">
        <v>1176698</v>
      </c>
      <c r="P946" s="14">
        <v>345108</v>
      </c>
      <c r="Q946" s="14">
        <v>1521806</v>
      </c>
      <c r="R946" s="27">
        <v>40996</v>
      </c>
      <c r="S946" s="18"/>
      <c r="T946" s="14">
        <v>941358.4</v>
      </c>
      <c r="U946" s="17" t="s">
        <v>181</v>
      </c>
      <c r="V946" s="17" t="s">
        <v>246</v>
      </c>
    </row>
    <row r="947" spans="1:22" ht="15.75" customHeight="1" x14ac:dyDescent="0.25">
      <c r="A947" s="17" t="s">
        <v>2148</v>
      </c>
      <c r="B947" s="23" t="s">
        <v>7269</v>
      </c>
      <c r="C947" s="17" t="s">
        <v>2491</v>
      </c>
      <c r="D947" s="23" t="s">
        <v>7290</v>
      </c>
      <c r="E947" s="17" t="s">
        <v>3397</v>
      </c>
      <c r="F947" s="23" t="s">
        <v>8197</v>
      </c>
      <c r="G947" s="17" t="s">
        <v>1778</v>
      </c>
      <c r="H947" s="23" t="s">
        <v>8306</v>
      </c>
      <c r="I947" s="17" t="s">
        <v>6601</v>
      </c>
      <c r="J947" s="22">
        <v>1</v>
      </c>
      <c r="K947" s="20" t="s">
        <v>4541</v>
      </c>
      <c r="L947" s="20" t="s">
        <v>4600</v>
      </c>
      <c r="M947" s="16">
        <v>22</v>
      </c>
      <c r="N947" s="17" t="s">
        <v>241</v>
      </c>
      <c r="O947" s="14">
        <v>361588</v>
      </c>
      <c r="P947" s="14">
        <v>98722</v>
      </c>
      <c r="Q947" s="14">
        <v>460310</v>
      </c>
      <c r="R947" s="27">
        <v>41023</v>
      </c>
      <c r="S947" s="18"/>
      <c r="T947" s="14">
        <v>325429.2</v>
      </c>
      <c r="U947" s="17" t="s">
        <v>39</v>
      </c>
      <c r="V947" s="17" t="s">
        <v>246</v>
      </c>
    </row>
    <row r="948" spans="1:22" ht="15.75" customHeight="1" x14ac:dyDescent="0.25">
      <c r="A948" s="17" t="s">
        <v>2148</v>
      </c>
      <c r="B948" s="23" t="s">
        <v>7269</v>
      </c>
      <c r="C948" s="17" t="s">
        <v>2491</v>
      </c>
      <c r="D948" s="23" t="s">
        <v>7290</v>
      </c>
      <c r="E948" s="17" t="s">
        <v>3377</v>
      </c>
      <c r="F948" s="23" t="s">
        <v>8198</v>
      </c>
      <c r="G948" s="17" t="s">
        <v>3393</v>
      </c>
      <c r="H948" s="23" t="s">
        <v>8307</v>
      </c>
      <c r="I948" s="17" t="s">
        <v>227</v>
      </c>
      <c r="J948" s="22">
        <v>1</v>
      </c>
      <c r="K948" s="20" t="s">
        <v>4541</v>
      </c>
      <c r="L948" s="20" t="s">
        <v>4581</v>
      </c>
      <c r="M948" s="16">
        <v>153.6</v>
      </c>
      <c r="N948" s="17" t="s">
        <v>137</v>
      </c>
      <c r="O948" s="14">
        <v>337340</v>
      </c>
      <c r="P948" s="14">
        <v>164530</v>
      </c>
      <c r="Q948" s="14">
        <v>501870</v>
      </c>
      <c r="R948" s="27">
        <v>41043</v>
      </c>
      <c r="S948" s="18"/>
      <c r="T948" s="14">
        <v>269872</v>
      </c>
      <c r="U948" s="17" t="s">
        <v>181</v>
      </c>
      <c r="V948" s="17" t="s">
        <v>246</v>
      </c>
    </row>
    <row r="949" spans="1:22" ht="15.75" customHeight="1" x14ac:dyDescent="0.25">
      <c r="A949" s="17" t="s">
        <v>2148</v>
      </c>
      <c r="B949" s="23" t="s">
        <v>7269</v>
      </c>
      <c r="C949" s="17" t="s">
        <v>2491</v>
      </c>
      <c r="D949" s="23" t="s">
        <v>7290</v>
      </c>
      <c r="E949" s="17" t="s">
        <v>3377</v>
      </c>
      <c r="F949" s="23" t="s">
        <v>8198</v>
      </c>
      <c r="G949" s="17" t="s">
        <v>3386</v>
      </c>
      <c r="H949" s="23" t="s">
        <v>8308</v>
      </c>
      <c r="I949" s="17" t="s">
        <v>6642</v>
      </c>
      <c r="J949" s="22">
        <v>1</v>
      </c>
      <c r="K949" s="20" t="s">
        <v>4541</v>
      </c>
      <c r="L949" s="20" t="s">
        <v>4581</v>
      </c>
      <c r="M949" s="16">
        <v>169.7</v>
      </c>
      <c r="N949" s="17" t="s">
        <v>137</v>
      </c>
      <c r="O949" s="14">
        <v>597041</v>
      </c>
      <c r="P949" s="14">
        <v>297787</v>
      </c>
      <c r="Q949" s="14">
        <v>894828</v>
      </c>
      <c r="R949" s="27">
        <v>41059</v>
      </c>
      <c r="S949" s="18"/>
      <c r="T949" s="14">
        <v>477632.8</v>
      </c>
      <c r="U949" s="17" t="s">
        <v>181</v>
      </c>
      <c r="V949" s="17" t="s">
        <v>246</v>
      </c>
    </row>
    <row r="950" spans="1:22" ht="15.75" customHeight="1" x14ac:dyDescent="0.25">
      <c r="A950" s="17" t="s">
        <v>2148</v>
      </c>
      <c r="B950" s="23" t="s">
        <v>7269</v>
      </c>
      <c r="C950" s="17" t="s">
        <v>2491</v>
      </c>
      <c r="D950" s="23" t="s">
        <v>7290</v>
      </c>
      <c r="E950" s="17" t="s">
        <v>3377</v>
      </c>
      <c r="F950" s="23" t="s">
        <v>8198</v>
      </c>
      <c r="G950" s="17" t="s">
        <v>3387</v>
      </c>
      <c r="H950" s="23" t="s">
        <v>8309</v>
      </c>
      <c r="I950" s="17" t="s">
        <v>6643</v>
      </c>
      <c r="J950" s="22">
        <v>1</v>
      </c>
      <c r="K950" s="20" t="s">
        <v>4511</v>
      </c>
      <c r="L950" s="20" t="s">
        <v>4577</v>
      </c>
      <c r="M950" s="16">
        <v>63</v>
      </c>
      <c r="N950" s="17" t="s">
        <v>28</v>
      </c>
      <c r="O950" s="14">
        <v>462188</v>
      </c>
      <c r="P950" s="14">
        <v>218957</v>
      </c>
      <c r="Q950" s="14">
        <v>681145</v>
      </c>
      <c r="R950" s="27">
        <v>41036</v>
      </c>
      <c r="S950" s="18"/>
      <c r="T950" s="14">
        <v>369750.4</v>
      </c>
      <c r="U950" s="17" t="s">
        <v>181</v>
      </c>
      <c r="V950" s="17" t="s">
        <v>246</v>
      </c>
    </row>
    <row r="951" spans="1:22" ht="15.75" customHeight="1" x14ac:dyDescent="0.25">
      <c r="A951" s="17" t="s">
        <v>2148</v>
      </c>
      <c r="B951" s="23" t="s">
        <v>7269</v>
      </c>
      <c r="C951" s="17" t="s">
        <v>2491</v>
      </c>
      <c r="D951" s="23" t="s">
        <v>7290</v>
      </c>
      <c r="E951" s="17" t="s">
        <v>3377</v>
      </c>
      <c r="F951" s="23" t="s">
        <v>8198</v>
      </c>
      <c r="G951" s="17" t="s">
        <v>2552</v>
      </c>
      <c r="H951" s="23" t="s">
        <v>8310</v>
      </c>
      <c r="I951" s="17" t="s">
        <v>6637</v>
      </c>
      <c r="J951" s="22">
        <v>1</v>
      </c>
      <c r="K951" s="20" t="s">
        <v>4508</v>
      </c>
      <c r="L951" s="20" t="s">
        <v>4183</v>
      </c>
      <c r="M951" s="16">
        <v>1.49</v>
      </c>
      <c r="N951" s="17" t="s">
        <v>51</v>
      </c>
      <c r="O951" s="14">
        <v>1385809</v>
      </c>
      <c r="P951" s="14">
        <v>631904</v>
      </c>
      <c r="Q951" s="14">
        <v>2017713</v>
      </c>
      <c r="R951" s="27">
        <v>41075</v>
      </c>
      <c r="S951" s="18"/>
      <c r="T951" s="14">
        <v>1108647.2</v>
      </c>
      <c r="U951" s="17" t="s">
        <v>181</v>
      </c>
      <c r="V951" s="17" t="s">
        <v>246</v>
      </c>
    </row>
    <row r="952" spans="1:22" ht="15.75" customHeight="1" x14ac:dyDescent="0.25">
      <c r="A952" s="17" t="s">
        <v>2148</v>
      </c>
      <c r="B952" s="23" t="s">
        <v>7269</v>
      </c>
      <c r="C952" s="17" t="s">
        <v>2491</v>
      </c>
      <c r="D952" s="23" t="s">
        <v>7290</v>
      </c>
      <c r="E952" s="17" t="s">
        <v>3377</v>
      </c>
      <c r="F952" s="23" t="s">
        <v>8198</v>
      </c>
      <c r="G952" s="17" t="s">
        <v>6644</v>
      </c>
      <c r="H952" s="23" t="s">
        <v>8311</v>
      </c>
      <c r="I952" s="17" t="s">
        <v>42</v>
      </c>
      <c r="J952" s="22">
        <v>1</v>
      </c>
      <c r="K952" s="20" t="s">
        <v>4511</v>
      </c>
      <c r="L952" s="20" t="s">
        <v>3192</v>
      </c>
      <c r="M952" s="16">
        <v>48</v>
      </c>
      <c r="N952" s="17" t="s">
        <v>38</v>
      </c>
      <c r="O952" s="14">
        <v>513043</v>
      </c>
      <c r="P952" s="14">
        <v>225131</v>
      </c>
      <c r="Q952" s="14">
        <v>738174</v>
      </c>
      <c r="R952" s="27">
        <v>41015</v>
      </c>
      <c r="S952" s="18"/>
      <c r="T952" s="14">
        <v>410434.4</v>
      </c>
      <c r="U952" s="17" t="s">
        <v>181</v>
      </c>
      <c r="V952" s="17" t="s">
        <v>246</v>
      </c>
    </row>
    <row r="953" spans="1:22" ht="15.75" customHeight="1" x14ac:dyDescent="0.25">
      <c r="A953" s="17" t="s">
        <v>2148</v>
      </c>
      <c r="B953" s="23" t="s">
        <v>7269</v>
      </c>
      <c r="C953" s="17" t="s">
        <v>2491</v>
      </c>
      <c r="D953" s="23" t="s">
        <v>7290</v>
      </c>
      <c r="E953" s="17" t="s">
        <v>3377</v>
      </c>
      <c r="F953" s="23" t="s">
        <v>8198</v>
      </c>
      <c r="G953" s="17" t="s">
        <v>3392</v>
      </c>
      <c r="H953" s="23" t="s">
        <v>8312</v>
      </c>
      <c r="I953" s="17" t="s">
        <v>227</v>
      </c>
      <c r="J953" s="22">
        <v>1</v>
      </c>
      <c r="K953" s="20" t="s">
        <v>4541</v>
      </c>
      <c r="L953" s="20" t="s">
        <v>4581</v>
      </c>
      <c r="M953" s="16">
        <v>370</v>
      </c>
      <c r="N953" s="17" t="s">
        <v>137</v>
      </c>
      <c r="O953" s="14">
        <v>714554</v>
      </c>
      <c r="P953" s="14">
        <v>351051</v>
      </c>
      <c r="Q953" s="14">
        <v>1065605</v>
      </c>
      <c r="R953" s="25"/>
      <c r="S953" s="18"/>
      <c r="T953" s="14">
        <v>0</v>
      </c>
      <c r="U953" s="17" t="s">
        <v>29</v>
      </c>
      <c r="V953" s="17" t="s">
        <v>31</v>
      </c>
    </row>
    <row r="954" spans="1:22" ht="15.75" customHeight="1" x14ac:dyDescent="0.25">
      <c r="A954" s="17" t="s">
        <v>2148</v>
      </c>
      <c r="B954" s="23" t="s">
        <v>7269</v>
      </c>
      <c r="C954" s="17" t="s">
        <v>2491</v>
      </c>
      <c r="D954" s="23" t="s">
        <v>7290</v>
      </c>
      <c r="E954" s="17" t="s">
        <v>3377</v>
      </c>
      <c r="F954" s="23" t="s">
        <v>8198</v>
      </c>
      <c r="G954" s="17" t="s">
        <v>1868</v>
      </c>
      <c r="H954" s="23" t="s">
        <v>8313</v>
      </c>
      <c r="I954" s="17" t="s">
        <v>4406</v>
      </c>
      <c r="J954" s="22">
        <v>1</v>
      </c>
      <c r="K954" s="20" t="s">
        <v>4508</v>
      </c>
      <c r="L954" s="20" t="s">
        <v>4538</v>
      </c>
      <c r="M954" s="16">
        <v>0.5</v>
      </c>
      <c r="N954" s="17" t="s">
        <v>51</v>
      </c>
      <c r="O954" s="14">
        <v>902032</v>
      </c>
      <c r="P954" s="14">
        <v>394381</v>
      </c>
      <c r="Q954" s="14">
        <v>1296413</v>
      </c>
      <c r="R954" s="18"/>
      <c r="S954" s="18"/>
      <c r="T954" s="14">
        <v>721625.59999999998</v>
      </c>
      <c r="U954" s="17" t="s">
        <v>181</v>
      </c>
      <c r="V954" s="17" t="s">
        <v>31</v>
      </c>
    </row>
    <row r="955" spans="1:22" ht="15.75" customHeight="1" x14ac:dyDescent="0.25">
      <c r="A955" s="17" t="s">
        <v>2148</v>
      </c>
      <c r="B955" s="23" t="s">
        <v>7269</v>
      </c>
      <c r="C955" s="17" t="s">
        <v>2491</v>
      </c>
      <c r="D955" s="23" t="s">
        <v>7290</v>
      </c>
      <c r="E955" s="17" t="s">
        <v>3377</v>
      </c>
      <c r="F955" s="23" t="s">
        <v>8198</v>
      </c>
      <c r="G955" s="17" t="s">
        <v>3394</v>
      </c>
      <c r="H955" s="23" t="s">
        <v>8314</v>
      </c>
      <c r="I955" s="17" t="s">
        <v>6645</v>
      </c>
      <c r="J955" s="22">
        <v>1</v>
      </c>
      <c r="K955" s="20" t="s">
        <v>4541</v>
      </c>
      <c r="L955" s="20" t="s">
        <v>4581</v>
      </c>
      <c r="M955" s="16">
        <v>430</v>
      </c>
      <c r="N955" s="17" t="s">
        <v>137</v>
      </c>
      <c r="O955" s="14">
        <v>902032</v>
      </c>
      <c r="P955" s="14">
        <v>394381</v>
      </c>
      <c r="Q955" s="14">
        <v>1296413</v>
      </c>
      <c r="R955" s="27">
        <v>41038</v>
      </c>
      <c r="S955" s="18"/>
      <c r="T955" s="14">
        <v>487052.79999999999</v>
      </c>
      <c r="U955" s="17" t="s">
        <v>181</v>
      </c>
      <c r="V955" s="17" t="s">
        <v>246</v>
      </c>
    </row>
    <row r="956" spans="1:22" ht="15.75" customHeight="1" x14ac:dyDescent="0.25">
      <c r="A956" s="17" t="s">
        <v>2148</v>
      </c>
      <c r="B956" s="23" t="s">
        <v>7269</v>
      </c>
      <c r="C956" s="17" t="s">
        <v>2491</v>
      </c>
      <c r="D956" s="23" t="s">
        <v>7290</v>
      </c>
      <c r="E956" s="17" t="s">
        <v>3377</v>
      </c>
      <c r="F956" s="23" t="s">
        <v>8198</v>
      </c>
      <c r="G956" s="17" t="s">
        <v>3390</v>
      </c>
      <c r="H956" s="23" t="s">
        <v>8315</v>
      </c>
      <c r="I956" s="17" t="s">
        <v>223</v>
      </c>
      <c r="J956" s="22">
        <v>1</v>
      </c>
      <c r="K956" s="20" t="s">
        <v>4508</v>
      </c>
      <c r="L956" s="20" t="s">
        <v>4538</v>
      </c>
      <c r="M956" s="16">
        <v>1.5</v>
      </c>
      <c r="N956" s="17" t="s">
        <v>51</v>
      </c>
      <c r="O956" s="14">
        <v>1467256</v>
      </c>
      <c r="P956" s="14">
        <v>683689</v>
      </c>
      <c r="Q956" s="14">
        <v>2150945</v>
      </c>
      <c r="R956" s="18"/>
      <c r="S956" s="18"/>
      <c r="T956" s="14">
        <v>1027079.2</v>
      </c>
      <c r="U956" s="17" t="s">
        <v>181</v>
      </c>
      <c r="V956" s="17" t="s">
        <v>246</v>
      </c>
    </row>
    <row r="957" spans="1:22" ht="15.75" customHeight="1" x14ac:dyDescent="0.25">
      <c r="A957" s="17" t="s">
        <v>2148</v>
      </c>
      <c r="B957" s="23" t="s">
        <v>7269</v>
      </c>
      <c r="C957" s="17" t="s">
        <v>2491</v>
      </c>
      <c r="D957" s="23" t="s">
        <v>7290</v>
      </c>
      <c r="E957" s="17" t="s">
        <v>3377</v>
      </c>
      <c r="F957" s="23" t="s">
        <v>8198</v>
      </c>
      <c r="G957" s="17" t="s">
        <v>3378</v>
      </c>
      <c r="H957" s="23" t="s">
        <v>8316</v>
      </c>
      <c r="I957" s="17" t="s">
        <v>42</v>
      </c>
      <c r="J957" s="22">
        <v>1</v>
      </c>
      <c r="K957" s="20" t="s">
        <v>4511</v>
      </c>
      <c r="L957" s="20" t="s">
        <v>3192</v>
      </c>
      <c r="M957" s="16">
        <v>48</v>
      </c>
      <c r="N957" s="17" t="s">
        <v>38</v>
      </c>
      <c r="O957" s="14">
        <v>507528</v>
      </c>
      <c r="P957" s="14">
        <v>230446</v>
      </c>
      <c r="Q957" s="14">
        <v>737974</v>
      </c>
      <c r="R957" s="27">
        <v>41027</v>
      </c>
      <c r="S957" s="18"/>
      <c r="T957" s="14">
        <v>406022.40000000002</v>
      </c>
      <c r="U957" s="17" t="s">
        <v>181</v>
      </c>
      <c r="V957" s="17" t="s">
        <v>246</v>
      </c>
    </row>
    <row r="958" spans="1:22" ht="15.75" customHeight="1" x14ac:dyDescent="0.25">
      <c r="A958" s="17" t="s">
        <v>2148</v>
      </c>
      <c r="B958" s="23" t="s">
        <v>7269</v>
      </c>
      <c r="C958" s="17" t="s">
        <v>2491</v>
      </c>
      <c r="D958" s="23" t="s">
        <v>7290</v>
      </c>
      <c r="E958" s="17" t="s">
        <v>3377</v>
      </c>
      <c r="F958" s="23" t="s">
        <v>8198</v>
      </c>
      <c r="G958" s="17" t="s">
        <v>3512</v>
      </c>
      <c r="H958" s="23" t="s">
        <v>8317</v>
      </c>
      <c r="I958" s="17" t="s">
        <v>239</v>
      </c>
      <c r="J958" s="22">
        <v>1</v>
      </c>
      <c r="K958" s="20" t="s">
        <v>4541</v>
      </c>
      <c r="L958" s="20" t="s">
        <v>4600</v>
      </c>
      <c r="M958" s="16">
        <v>53</v>
      </c>
      <c r="N958" s="17" t="s">
        <v>241</v>
      </c>
      <c r="O958" s="14">
        <v>611503</v>
      </c>
      <c r="P958" s="14">
        <v>294976</v>
      </c>
      <c r="Q958" s="14">
        <v>906479</v>
      </c>
      <c r="R958" s="19">
        <v>41066</v>
      </c>
      <c r="S958" s="18"/>
      <c r="T958" s="14">
        <v>489202.4</v>
      </c>
      <c r="U958" s="17" t="s">
        <v>181</v>
      </c>
      <c r="V958" s="17" t="s">
        <v>246</v>
      </c>
    </row>
    <row r="959" spans="1:22" ht="15.75" customHeight="1" x14ac:dyDescent="0.25">
      <c r="A959" s="17" t="s">
        <v>2148</v>
      </c>
      <c r="B959" s="23" t="s">
        <v>7269</v>
      </c>
      <c r="C959" s="17" t="s">
        <v>2491</v>
      </c>
      <c r="D959" s="23" t="s">
        <v>7290</v>
      </c>
      <c r="E959" s="17" t="s">
        <v>3377</v>
      </c>
      <c r="F959" s="23" t="s">
        <v>8198</v>
      </c>
      <c r="G959" s="17" t="s">
        <v>6646</v>
      </c>
      <c r="H959" s="23" t="s">
        <v>8318</v>
      </c>
      <c r="I959" s="17" t="s">
        <v>42</v>
      </c>
      <c r="J959" s="22">
        <v>1</v>
      </c>
      <c r="K959" s="20" t="s">
        <v>4511</v>
      </c>
      <c r="L959" s="20" t="s">
        <v>3192</v>
      </c>
      <c r="M959" s="16">
        <v>48</v>
      </c>
      <c r="N959" s="17" t="s">
        <v>38</v>
      </c>
      <c r="O959" s="14">
        <v>507528</v>
      </c>
      <c r="P959" s="14">
        <v>230446</v>
      </c>
      <c r="Q959" s="14">
        <v>737974</v>
      </c>
      <c r="R959" s="27">
        <v>41038</v>
      </c>
      <c r="S959" s="18"/>
      <c r="T959" s="14">
        <v>406022.40000000002</v>
      </c>
      <c r="U959" s="17" t="s">
        <v>181</v>
      </c>
      <c r="V959" s="17" t="s">
        <v>246</v>
      </c>
    </row>
    <row r="960" spans="1:22" ht="15.75" customHeight="1" x14ac:dyDescent="0.25">
      <c r="A960" s="17" t="s">
        <v>2148</v>
      </c>
      <c r="B960" s="23" t="s">
        <v>7269</v>
      </c>
      <c r="C960" s="17" t="s">
        <v>2491</v>
      </c>
      <c r="D960" s="23" t="s">
        <v>7290</v>
      </c>
      <c r="E960" s="17" t="s">
        <v>3377</v>
      </c>
      <c r="F960" s="23" t="s">
        <v>8198</v>
      </c>
      <c r="G960" s="17" t="s">
        <v>3624</v>
      </c>
      <c r="H960" s="23" t="s">
        <v>8319</v>
      </c>
      <c r="I960" s="17" t="s">
        <v>1276</v>
      </c>
      <c r="J960" s="22">
        <v>1</v>
      </c>
      <c r="K960" s="20" t="s">
        <v>4508</v>
      </c>
      <c r="L960" s="20" t="s">
        <v>4538</v>
      </c>
      <c r="M960" s="16">
        <v>0.73799999999999999</v>
      </c>
      <c r="N960" s="17" t="s">
        <v>51</v>
      </c>
      <c r="O960" s="14">
        <v>907868</v>
      </c>
      <c r="P960" s="14">
        <v>398079</v>
      </c>
      <c r="Q960" s="14">
        <v>1305947</v>
      </c>
      <c r="R960" s="25"/>
      <c r="S960" s="18"/>
      <c r="T960" s="14">
        <v>726294.4</v>
      </c>
      <c r="U960" s="17" t="s">
        <v>181</v>
      </c>
      <c r="V960" s="17" t="s">
        <v>31</v>
      </c>
    </row>
    <row r="961" spans="1:22" ht="15.75" customHeight="1" x14ac:dyDescent="0.25">
      <c r="A961" s="17" t="s">
        <v>2148</v>
      </c>
      <c r="B961" s="23" t="s">
        <v>7269</v>
      </c>
      <c r="C961" s="17" t="s">
        <v>2491</v>
      </c>
      <c r="D961" s="23" t="s">
        <v>7290</v>
      </c>
      <c r="E961" s="17" t="s">
        <v>3377</v>
      </c>
      <c r="F961" s="23" t="s">
        <v>8198</v>
      </c>
      <c r="G961" s="17" t="s">
        <v>3385</v>
      </c>
      <c r="H961" s="23" t="s">
        <v>8320</v>
      </c>
      <c r="I961" s="17" t="s">
        <v>6425</v>
      </c>
      <c r="J961" s="22">
        <v>1</v>
      </c>
      <c r="K961" s="20" t="s">
        <v>4508</v>
      </c>
      <c r="L961" s="20" t="s">
        <v>4183</v>
      </c>
      <c r="M961" s="16">
        <v>0.55000000000000004</v>
      </c>
      <c r="N961" s="17" t="s">
        <v>51</v>
      </c>
      <c r="O961" s="14">
        <v>806311</v>
      </c>
      <c r="P961" s="14">
        <v>387192</v>
      </c>
      <c r="Q961" s="14">
        <v>1193503</v>
      </c>
      <c r="R961" s="19">
        <v>41050</v>
      </c>
      <c r="S961" s="18"/>
      <c r="T961" s="14">
        <v>645048.80000000005</v>
      </c>
      <c r="U961" s="17" t="s">
        <v>181</v>
      </c>
      <c r="V961" s="17" t="s">
        <v>246</v>
      </c>
    </row>
    <row r="962" spans="1:22" ht="15.75" customHeight="1" x14ac:dyDescent="0.25">
      <c r="A962" s="17" t="s">
        <v>2148</v>
      </c>
      <c r="B962" s="23" t="s">
        <v>7269</v>
      </c>
      <c r="C962" s="17" t="s">
        <v>2491</v>
      </c>
      <c r="D962" s="23" t="s">
        <v>7290</v>
      </c>
      <c r="E962" s="17" t="s">
        <v>3377</v>
      </c>
      <c r="F962" s="23" t="s">
        <v>8198</v>
      </c>
      <c r="G962" s="17" t="s">
        <v>3511</v>
      </c>
      <c r="H962" s="23" t="s">
        <v>8321</v>
      </c>
      <c r="I962" s="17" t="s">
        <v>325</v>
      </c>
      <c r="J962" s="22">
        <v>1</v>
      </c>
      <c r="K962" s="20" t="s">
        <v>4508</v>
      </c>
      <c r="L962" s="20" t="s">
        <v>4538</v>
      </c>
      <c r="M962" s="16">
        <v>0.96099999999999997</v>
      </c>
      <c r="N962" s="17" t="s">
        <v>51</v>
      </c>
      <c r="O962" s="14">
        <v>605444</v>
      </c>
      <c r="P962" s="14">
        <v>341321</v>
      </c>
      <c r="Q962" s="14">
        <v>946765</v>
      </c>
      <c r="R962" s="18"/>
      <c r="S962" s="18"/>
      <c r="T962" s="14">
        <v>484355.2</v>
      </c>
      <c r="U962" s="17" t="s">
        <v>181</v>
      </c>
      <c r="V962" s="17" t="s">
        <v>31</v>
      </c>
    </row>
    <row r="963" spans="1:22" ht="15.75" customHeight="1" x14ac:dyDescent="0.25">
      <c r="A963" s="17" t="s">
        <v>2148</v>
      </c>
      <c r="B963" s="23" t="s">
        <v>7269</v>
      </c>
      <c r="C963" s="17" t="s">
        <v>2491</v>
      </c>
      <c r="D963" s="23" t="s">
        <v>7290</v>
      </c>
      <c r="E963" s="17" t="s">
        <v>3377</v>
      </c>
      <c r="F963" s="23" t="s">
        <v>8198</v>
      </c>
      <c r="G963" s="17" t="s">
        <v>3388</v>
      </c>
      <c r="H963" s="23" t="s">
        <v>8322</v>
      </c>
      <c r="I963" s="17" t="s">
        <v>305</v>
      </c>
      <c r="J963" s="22">
        <v>1</v>
      </c>
      <c r="K963" s="20" t="s">
        <v>4508</v>
      </c>
      <c r="L963" s="20" t="s">
        <v>4538</v>
      </c>
      <c r="M963" s="16">
        <v>0.71</v>
      </c>
      <c r="N963" s="17" t="s">
        <v>51</v>
      </c>
      <c r="O963" s="14">
        <v>783690</v>
      </c>
      <c r="P963" s="14">
        <v>365549</v>
      </c>
      <c r="Q963" s="14">
        <v>1149239</v>
      </c>
      <c r="R963" s="19">
        <v>41031</v>
      </c>
      <c r="S963" s="18"/>
      <c r="T963" s="14">
        <v>626952</v>
      </c>
      <c r="U963" s="17" t="s">
        <v>181</v>
      </c>
      <c r="V963" s="17" t="s">
        <v>246</v>
      </c>
    </row>
    <row r="964" spans="1:22" ht="15.75" customHeight="1" x14ac:dyDescent="0.25">
      <c r="A964" s="17" t="s">
        <v>2148</v>
      </c>
      <c r="B964" s="23" t="s">
        <v>7269</v>
      </c>
      <c r="C964" s="17" t="s">
        <v>2491</v>
      </c>
      <c r="D964" s="23" t="s">
        <v>7290</v>
      </c>
      <c r="E964" s="17" t="s">
        <v>3377</v>
      </c>
      <c r="F964" s="23" t="s">
        <v>8198</v>
      </c>
      <c r="G964" s="17" t="s">
        <v>3382</v>
      </c>
      <c r="H964" s="23" t="s">
        <v>8323</v>
      </c>
      <c r="I964" s="17" t="s">
        <v>6425</v>
      </c>
      <c r="J964" s="22">
        <v>1</v>
      </c>
      <c r="K964" s="20" t="s">
        <v>4508</v>
      </c>
      <c r="L964" s="20" t="s">
        <v>4183</v>
      </c>
      <c r="M964" s="16">
        <v>1.028</v>
      </c>
      <c r="N964" s="17" t="s">
        <v>51</v>
      </c>
      <c r="O964" s="14">
        <v>1065612</v>
      </c>
      <c r="P964" s="14">
        <v>514932</v>
      </c>
      <c r="Q964" s="14">
        <v>1580544</v>
      </c>
      <c r="R964" s="27">
        <v>41065</v>
      </c>
      <c r="S964" s="18"/>
      <c r="T964" s="14">
        <v>852489.6</v>
      </c>
      <c r="U964" s="17" t="s">
        <v>181</v>
      </c>
      <c r="V964" s="17" t="s">
        <v>246</v>
      </c>
    </row>
    <row r="965" spans="1:22" ht="15.75" customHeight="1" x14ac:dyDescent="0.25">
      <c r="A965" s="17" t="s">
        <v>2148</v>
      </c>
      <c r="B965" s="23" t="s">
        <v>7269</v>
      </c>
      <c r="C965" s="17" t="s">
        <v>2491</v>
      </c>
      <c r="D965" s="23" t="s">
        <v>7290</v>
      </c>
      <c r="E965" s="17" t="s">
        <v>3377</v>
      </c>
      <c r="F965" s="23" t="s">
        <v>8198</v>
      </c>
      <c r="G965" s="17" t="s">
        <v>3516</v>
      </c>
      <c r="H965" s="23" t="s">
        <v>8324</v>
      </c>
      <c r="I965" s="17" t="s">
        <v>6425</v>
      </c>
      <c r="J965" s="22">
        <v>1</v>
      </c>
      <c r="K965" s="20" t="s">
        <v>4508</v>
      </c>
      <c r="L965" s="20" t="s">
        <v>4183</v>
      </c>
      <c r="M965" s="16">
        <v>3.5</v>
      </c>
      <c r="N965" s="17" t="s">
        <v>51</v>
      </c>
      <c r="O965" s="14">
        <v>946840</v>
      </c>
      <c r="P965" s="14">
        <v>473812</v>
      </c>
      <c r="Q965" s="14">
        <v>1420652</v>
      </c>
      <c r="R965" s="18"/>
      <c r="S965" s="18"/>
      <c r="T965" s="14">
        <v>0</v>
      </c>
      <c r="U965" s="17" t="s">
        <v>29</v>
      </c>
      <c r="V965" s="17" t="s">
        <v>31</v>
      </c>
    </row>
    <row r="966" spans="1:22" ht="15.75" customHeight="1" x14ac:dyDescent="0.25">
      <c r="A966" s="17" t="s">
        <v>2148</v>
      </c>
      <c r="B966" s="23" t="s">
        <v>7269</v>
      </c>
      <c r="C966" s="17" t="s">
        <v>2491</v>
      </c>
      <c r="D966" s="23" t="s">
        <v>7290</v>
      </c>
      <c r="E966" s="17" t="s">
        <v>3377</v>
      </c>
      <c r="F966" s="23" t="s">
        <v>8198</v>
      </c>
      <c r="G966" s="17" t="s">
        <v>2760</v>
      </c>
      <c r="H966" s="23" t="s">
        <v>8325</v>
      </c>
      <c r="I966" s="17" t="s">
        <v>227</v>
      </c>
      <c r="J966" s="22">
        <v>1</v>
      </c>
      <c r="K966" s="20" t="s">
        <v>4541</v>
      </c>
      <c r="L966" s="20" t="s">
        <v>4581</v>
      </c>
      <c r="M966" s="16">
        <v>115.5</v>
      </c>
      <c r="N966" s="17" t="s">
        <v>137</v>
      </c>
      <c r="O966" s="14">
        <v>311977</v>
      </c>
      <c r="P966" s="14">
        <v>145325</v>
      </c>
      <c r="Q966" s="14">
        <v>457302</v>
      </c>
      <c r="R966" s="27">
        <v>41026</v>
      </c>
      <c r="S966" s="18"/>
      <c r="T966" s="14">
        <v>249581.6</v>
      </c>
      <c r="U966" s="17" t="s">
        <v>181</v>
      </c>
      <c r="V966" s="17" t="s">
        <v>246</v>
      </c>
    </row>
    <row r="967" spans="1:22" ht="15.75" customHeight="1" x14ac:dyDescent="0.25">
      <c r="A967" s="17" t="s">
        <v>2148</v>
      </c>
      <c r="B967" s="23" t="s">
        <v>7269</v>
      </c>
      <c r="C967" s="17" t="s">
        <v>2491</v>
      </c>
      <c r="D967" s="23" t="s">
        <v>7290</v>
      </c>
      <c r="E967" s="17" t="s">
        <v>3377</v>
      </c>
      <c r="F967" s="23" t="s">
        <v>8198</v>
      </c>
      <c r="G967" s="17" t="s">
        <v>3517</v>
      </c>
      <c r="H967" s="23" t="s">
        <v>8326</v>
      </c>
      <c r="I967" s="17" t="s">
        <v>2495</v>
      </c>
      <c r="J967" s="22">
        <v>1</v>
      </c>
      <c r="K967" s="20" t="s">
        <v>4541</v>
      </c>
      <c r="L967" s="20" t="s">
        <v>3370</v>
      </c>
      <c r="M967" s="16">
        <v>150</v>
      </c>
      <c r="N967" s="17" t="s">
        <v>137</v>
      </c>
      <c r="O967" s="14">
        <v>1198352</v>
      </c>
      <c r="P967" s="14">
        <v>544419</v>
      </c>
      <c r="Q967" s="14">
        <v>1742771</v>
      </c>
      <c r="R967" s="18"/>
      <c r="S967" s="18"/>
      <c r="T967" s="14">
        <v>958681.59999999998</v>
      </c>
      <c r="U967" s="17" t="s">
        <v>181</v>
      </c>
      <c r="V967" s="17" t="s">
        <v>246</v>
      </c>
    </row>
    <row r="968" spans="1:22" ht="15.75" customHeight="1" x14ac:dyDescent="0.25">
      <c r="A968" s="17" t="s">
        <v>2148</v>
      </c>
      <c r="B968" s="23" t="s">
        <v>7269</v>
      </c>
      <c r="C968" s="17" t="s">
        <v>2491</v>
      </c>
      <c r="D968" s="23" t="s">
        <v>7290</v>
      </c>
      <c r="E968" s="17" t="s">
        <v>3377</v>
      </c>
      <c r="F968" s="23" t="s">
        <v>8198</v>
      </c>
      <c r="G968" s="17" t="s">
        <v>3513</v>
      </c>
      <c r="H968" s="23" t="s">
        <v>8327</v>
      </c>
      <c r="I968" s="17" t="s">
        <v>82</v>
      </c>
      <c r="J968" s="22">
        <v>1</v>
      </c>
      <c r="K968" s="20" t="s">
        <v>4508</v>
      </c>
      <c r="L968" s="20" t="s">
        <v>4183</v>
      </c>
      <c r="M968" s="16">
        <v>1.2849999999999999</v>
      </c>
      <c r="N968" s="17" t="s">
        <v>51</v>
      </c>
      <c r="O968" s="14">
        <v>1245449</v>
      </c>
      <c r="P968" s="14">
        <v>544886</v>
      </c>
      <c r="Q968" s="14">
        <v>1790335</v>
      </c>
      <c r="R968" s="27">
        <v>41038</v>
      </c>
      <c r="S968" s="18"/>
      <c r="T968" s="14">
        <v>996359.2</v>
      </c>
      <c r="U968" s="17" t="s">
        <v>181</v>
      </c>
      <c r="V968" s="17" t="s">
        <v>246</v>
      </c>
    </row>
    <row r="969" spans="1:22" ht="15.75" customHeight="1" x14ac:dyDescent="0.25">
      <c r="A969" s="17" t="s">
        <v>2148</v>
      </c>
      <c r="B969" s="23" t="s">
        <v>7269</v>
      </c>
      <c r="C969" s="17" t="s">
        <v>2491</v>
      </c>
      <c r="D969" s="23" t="s">
        <v>7290</v>
      </c>
      <c r="E969" s="17" t="s">
        <v>3377</v>
      </c>
      <c r="F969" s="23" t="s">
        <v>8198</v>
      </c>
      <c r="G969" s="17" t="s">
        <v>3623</v>
      </c>
      <c r="H969" s="23" t="s">
        <v>8328</v>
      </c>
      <c r="I969" s="17" t="s">
        <v>6283</v>
      </c>
      <c r="J969" s="22">
        <v>1</v>
      </c>
      <c r="K969" s="20" t="s">
        <v>4511</v>
      </c>
      <c r="L969" s="20" t="s">
        <v>4577</v>
      </c>
      <c r="M969" s="16">
        <v>63</v>
      </c>
      <c r="N969" s="17" t="s">
        <v>28</v>
      </c>
      <c r="O969" s="14">
        <v>450991</v>
      </c>
      <c r="P969" s="14">
        <v>214157</v>
      </c>
      <c r="Q969" s="14">
        <v>665148</v>
      </c>
      <c r="R969" s="27">
        <v>41065</v>
      </c>
      <c r="S969" s="18"/>
      <c r="T969" s="14">
        <v>360792.8</v>
      </c>
      <c r="U969" s="17" t="s">
        <v>181</v>
      </c>
      <c r="V969" s="17" t="s">
        <v>246</v>
      </c>
    </row>
    <row r="970" spans="1:22" ht="15.75" customHeight="1" x14ac:dyDescent="0.25">
      <c r="A970" s="17" t="s">
        <v>2148</v>
      </c>
      <c r="B970" s="23" t="s">
        <v>7269</v>
      </c>
      <c r="C970" s="17" t="s">
        <v>2491</v>
      </c>
      <c r="D970" s="23" t="s">
        <v>7290</v>
      </c>
      <c r="E970" s="17" t="s">
        <v>3377</v>
      </c>
      <c r="F970" s="23" t="s">
        <v>8198</v>
      </c>
      <c r="G970" s="17" t="s">
        <v>3389</v>
      </c>
      <c r="H970" s="23" t="s">
        <v>8329</v>
      </c>
      <c r="I970" s="17" t="s">
        <v>6341</v>
      </c>
      <c r="J970" s="22">
        <v>1</v>
      </c>
      <c r="K970" s="20" t="s">
        <v>4508</v>
      </c>
      <c r="L970" s="20" t="s">
        <v>4538</v>
      </c>
      <c r="M970" s="16">
        <v>0.77500000000000002</v>
      </c>
      <c r="N970" s="17" t="s">
        <v>51</v>
      </c>
      <c r="O970" s="14">
        <v>833506</v>
      </c>
      <c r="P970" s="14">
        <v>375025</v>
      </c>
      <c r="Q970" s="14">
        <v>1208531</v>
      </c>
      <c r="R970" s="27">
        <v>41057</v>
      </c>
      <c r="S970" s="18"/>
      <c r="T970" s="14">
        <v>666804.80000000005</v>
      </c>
      <c r="U970" s="17" t="s">
        <v>181</v>
      </c>
      <c r="V970" s="17" t="s">
        <v>246</v>
      </c>
    </row>
    <row r="971" spans="1:22" ht="15.75" customHeight="1" x14ac:dyDescent="0.25">
      <c r="A971" s="17" t="s">
        <v>2148</v>
      </c>
      <c r="B971" s="23" t="s">
        <v>7269</v>
      </c>
      <c r="C971" s="17" t="s">
        <v>2491</v>
      </c>
      <c r="D971" s="23" t="s">
        <v>7290</v>
      </c>
      <c r="E971" s="17" t="s">
        <v>3377</v>
      </c>
      <c r="F971" s="23" t="s">
        <v>8198</v>
      </c>
      <c r="G971" s="17" t="s">
        <v>6647</v>
      </c>
      <c r="H971" s="23" t="s">
        <v>8330</v>
      </c>
      <c r="I971" s="17" t="s">
        <v>305</v>
      </c>
      <c r="J971" s="22">
        <v>1</v>
      </c>
      <c r="K971" s="20" t="s">
        <v>4508</v>
      </c>
      <c r="L971" s="20" t="s">
        <v>4538</v>
      </c>
      <c r="M971" s="16">
        <v>0.72799999999999998</v>
      </c>
      <c r="N971" s="17" t="s">
        <v>51</v>
      </c>
      <c r="O971" s="14">
        <v>334206</v>
      </c>
      <c r="P971" s="14">
        <v>146609</v>
      </c>
      <c r="Q971" s="14">
        <v>480815</v>
      </c>
      <c r="R971" s="27">
        <v>41047</v>
      </c>
      <c r="S971" s="18"/>
      <c r="T971" s="14">
        <v>267364.8</v>
      </c>
      <c r="U971" s="17" t="s">
        <v>181</v>
      </c>
      <c r="V971" s="17" t="s">
        <v>246</v>
      </c>
    </row>
    <row r="972" spans="1:22" ht="15.75" customHeight="1" x14ac:dyDescent="0.25">
      <c r="A972" s="17" t="s">
        <v>2148</v>
      </c>
      <c r="B972" s="23" t="s">
        <v>7269</v>
      </c>
      <c r="C972" s="17" t="s">
        <v>2491</v>
      </c>
      <c r="D972" s="23" t="s">
        <v>7290</v>
      </c>
      <c r="E972" s="17" t="s">
        <v>3377</v>
      </c>
      <c r="F972" s="23" t="s">
        <v>8198</v>
      </c>
      <c r="G972" s="17" t="s">
        <v>3622</v>
      </c>
      <c r="H972" s="23" t="s">
        <v>8331</v>
      </c>
      <c r="I972" s="17" t="s">
        <v>142</v>
      </c>
      <c r="J972" s="22">
        <v>1</v>
      </c>
      <c r="K972" s="20" t="s">
        <v>4511</v>
      </c>
      <c r="L972" s="20" t="s">
        <v>3267</v>
      </c>
      <c r="M972" s="16">
        <v>63</v>
      </c>
      <c r="N972" s="17" t="s">
        <v>38</v>
      </c>
      <c r="O972" s="14">
        <v>410020</v>
      </c>
      <c r="P972" s="14">
        <v>345116</v>
      </c>
      <c r="Q972" s="14">
        <v>755136</v>
      </c>
      <c r="R972" s="27">
        <v>41048</v>
      </c>
      <c r="S972" s="18"/>
      <c r="T972" s="14">
        <v>276092.79999999999</v>
      </c>
      <c r="U972" s="17" t="s">
        <v>181</v>
      </c>
      <c r="V972" s="17" t="s">
        <v>246</v>
      </c>
    </row>
    <row r="973" spans="1:22" ht="15.75" customHeight="1" x14ac:dyDescent="0.25">
      <c r="A973" s="17" t="s">
        <v>2148</v>
      </c>
      <c r="B973" s="23" t="s">
        <v>7269</v>
      </c>
      <c r="C973" s="17" t="s">
        <v>2491</v>
      </c>
      <c r="D973" s="23" t="s">
        <v>7290</v>
      </c>
      <c r="E973" s="17" t="s">
        <v>6686</v>
      </c>
      <c r="F973" s="23" t="s">
        <v>8199</v>
      </c>
      <c r="G973" s="17" t="s">
        <v>3241</v>
      </c>
      <c r="H973" s="23" t="s">
        <v>8332</v>
      </c>
      <c r="I973" s="17" t="s">
        <v>6687</v>
      </c>
      <c r="J973" s="22">
        <v>1</v>
      </c>
      <c r="K973" s="20" t="s">
        <v>4541</v>
      </c>
      <c r="L973" s="20" t="s">
        <v>4581</v>
      </c>
      <c r="M973" s="24">
        <v>200</v>
      </c>
      <c r="N973" s="17" t="s">
        <v>137</v>
      </c>
      <c r="O973" s="14">
        <v>1508712</v>
      </c>
      <c r="P973" s="14">
        <v>410288</v>
      </c>
      <c r="Q973" s="14">
        <v>1919000</v>
      </c>
      <c r="R973" s="18"/>
      <c r="S973" s="18"/>
      <c r="T973" s="14">
        <v>0</v>
      </c>
      <c r="U973" s="17" t="s">
        <v>29</v>
      </c>
      <c r="V973" s="17" t="s">
        <v>31</v>
      </c>
    </row>
    <row r="974" spans="1:22" ht="15.75" customHeight="1" x14ac:dyDescent="0.25">
      <c r="A974" s="17" t="s">
        <v>2148</v>
      </c>
      <c r="B974" s="23" t="s">
        <v>7269</v>
      </c>
      <c r="C974" s="17" t="s">
        <v>2491</v>
      </c>
      <c r="D974" s="23" t="s">
        <v>7290</v>
      </c>
      <c r="E974" s="17" t="s">
        <v>6686</v>
      </c>
      <c r="F974" s="23" t="s">
        <v>8199</v>
      </c>
      <c r="G974" s="17" t="s">
        <v>678</v>
      </c>
      <c r="H974" s="23" t="s">
        <v>8333</v>
      </c>
      <c r="I974" s="17" t="s">
        <v>6688</v>
      </c>
      <c r="J974" s="22">
        <v>1</v>
      </c>
      <c r="K974" s="20" t="s">
        <v>4511</v>
      </c>
      <c r="L974" s="20" t="s">
        <v>4577</v>
      </c>
      <c r="M974" s="16">
        <v>126</v>
      </c>
      <c r="N974" s="17" t="s">
        <v>28</v>
      </c>
      <c r="O974" s="14">
        <v>1074008</v>
      </c>
      <c r="P974" s="14">
        <v>304292</v>
      </c>
      <c r="Q974" s="14">
        <v>1378300</v>
      </c>
      <c r="R974" s="18"/>
      <c r="S974" s="18"/>
      <c r="T974" s="14">
        <v>859206.4</v>
      </c>
      <c r="U974" s="17" t="s">
        <v>181</v>
      </c>
      <c r="V974" s="17" t="s">
        <v>31</v>
      </c>
    </row>
    <row r="975" spans="1:22" ht="15.75" customHeight="1" x14ac:dyDescent="0.25">
      <c r="A975" s="17" t="s">
        <v>2148</v>
      </c>
      <c r="B975" s="23" t="s">
        <v>7269</v>
      </c>
      <c r="C975" s="17" t="s">
        <v>2491</v>
      </c>
      <c r="D975" s="23" t="s">
        <v>7290</v>
      </c>
      <c r="E975" s="17" t="s">
        <v>6686</v>
      </c>
      <c r="F975" s="23" t="s">
        <v>8199</v>
      </c>
      <c r="G975" s="17" t="s">
        <v>2552</v>
      </c>
      <c r="H975" s="23" t="s">
        <v>8334</v>
      </c>
      <c r="I975" s="17" t="s">
        <v>6689</v>
      </c>
      <c r="J975" s="22">
        <v>1</v>
      </c>
      <c r="K975" s="20" t="s">
        <v>4541</v>
      </c>
      <c r="L975" s="20" t="s">
        <v>4600</v>
      </c>
      <c r="M975" s="16">
        <v>25</v>
      </c>
      <c r="N975" s="17" t="s">
        <v>241</v>
      </c>
      <c r="O975" s="14">
        <v>354256.8</v>
      </c>
      <c r="P975" s="14">
        <v>193943.2</v>
      </c>
      <c r="Q975" s="14">
        <v>548200</v>
      </c>
      <c r="R975" s="18"/>
      <c r="S975" s="18"/>
      <c r="T975" s="14">
        <v>283405.44</v>
      </c>
      <c r="U975" s="17" t="s">
        <v>181</v>
      </c>
      <c r="V975" s="17" t="s">
        <v>31</v>
      </c>
    </row>
    <row r="976" spans="1:22" ht="15.75" customHeight="1" x14ac:dyDescent="0.25">
      <c r="A976" s="17" t="s">
        <v>2148</v>
      </c>
      <c r="B976" s="23" t="s">
        <v>7269</v>
      </c>
      <c r="C976" s="17" t="s">
        <v>2491</v>
      </c>
      <c r="D976" s="23" t="s">
        <v>7290</v>
      </c>
      <c r="E976" s="17" t="s">
        <v>6686</v>
      </c>
      <c r="F976" s="23" t="s">
        <v>8199</v>
      </c>
      <c r="G976" s="17" t="s">
        <v>4061</v>
      </c>
      <c r="H976" s="23" t="s">
        <v>8335</v>
      </c>
      <c r="I976" s="17" t="s">
        <v>6690</v>
      </c>
      <c r="J976" s="22">
        <v>1</v>
      </c>
      <c r="K976" s="20" t="s">
        <v>4511</v>
      </c>
      <c r="L976" s="20" t="s">
        <v>4577</v>
      </c>
      <c r="M976" s="16">
        <v>126</v>
      </c>
      <c r="N976" s="17" t="s">
        <v>28</v>
      </c>
      <c r="O976" s="14">
        <v>1094752</v>
      </c>
      <c r="P976" s="14">
        <v>299448</v>
      </c>
      <c r="Q976" s="14">
        <v>1394200</v>
      </c>
      <c r="R976" s="18"/>
      <c r="S976" s="18"/>
      <c r="T976" s="14">
        <v>875801.59999999998</v>
      </c>
      <c r="U976" s="17" t="s">
        <v>181</v>
      </c>
      <c r="V976" s="17" t="s">
        <v>246</v>
      </c>
    </row>
    <row r="977" spans="1:22" ht="15.75" customHeight="1" x14ac:dyDescent="0.25">
      <c r="A977" s="17" t="s">
        <v>2148</v>
      </c>
      <c r="B977" s="23" t="s">
        <v>7269</v>
      </c>
      <c r="C977" s="17" t="s">
        <v>2491</v>
      </c>
      <c r="D977" s="23" t="s">
        <v>7290</v>
      </c>
      <c r="E977" s="17" t="s">
        <v>6686</v>
      </c>
      <c r="F977" s="23" t="s">
        <v>8199</v>
      </c>
      <c r="G977" s="17" t="s">
        <v>6691</v>
      </c>
      <c r="H977" s="23" t="s">
        <v>8336</v>
      </c>
      <c r="I977" s="17" t="s">
        <v>325</v>
      </c>
      <c r="J977" s="22">
        <v>1</v>
      </c>
      <c r="K977" s="20" t="s">
        <v>4508</v>
      </c>
      <c r="L977" s="20" t="s">
        <v>4538</v>
      </c>
      <c r="M977" s="16">
        <v>0.39</v>
      </c>
      <c r="N977" s="17" t="s">
        <v>51</v>
      </c>
      <c r="O977" s="14">
        <v>784353</v>
      </c>
      <c r="P977" s="14">
        <v>215347</v>
      </c>
      <c r="Q977" s="14">
        <v>999700</v>
      </c>
      <c r="R977" s="18"/>
      <c r="S977" s="18"/>
      <c r="T977" s="14">
        <v>627482.4</v>
      </c>
      <c r="U977" s="17" t="s">
        <v>181</v>
      </c>
      <c r="V977" s="17" t="s">
        <v>246</v>
      </c>
    </row>
    <row r="978" spans="1:22" ht="15.75" customHeight="1" x14ac:dyDescent="0.25">
      <c r="A978" s="17" t="s">
        <v>2148</v>
      </c>
      <c r="B978" s="23" t="s">
        <v>7269</v>
      </c>
      <c r="C978" s="17" t="s">
        <v>2491</v>
      </c>
      <c r="D978" s="23" t="s">
        <v>7290</v>
      </c>
      <c r="E978" s="17" t="s">
        <v>6686</v>
      </c>
      <c r="F978" s="23" t="s">
        <v>8199</v>
      </c>
      <c r="G978" s="17" t="s">
        <v>68</v>
      </c>
      <c r="H978" s="23" t="s">
        <v>8337</v>
      </c>
      <c r="I978" s="17" t="s">
        <v>6692</v>
      </c>
      <c r="J978" s="22">
        <v>1</v>
      </c>
      <c r="K978" s="20" t="s">
        <v>4519</v>
      </c>
      <c r="L978" s="20" t="s">
        <v>4520</v>
      </c>
      <c r="M978" s="16">
        <v>60</v>
      </c>
      <c r="N978" s="17" t="s">
        <v>137</v>
      </c>
      <c r="O978" s="14">
        <v>1130397.6000000001</v>
      </c>
      <c r="P978" s="14">
        <v>307202.40000000002</v>
      </c>
      <c r="Q978" s="14">
        <v>1437600</v>
      </c>
      <c r="R978" s="18"/>
      <c r="S978" s="18"/>
      <c r="T978" s="14">
        <v>904318.08</v>
      </c>
      <c r="U978" s="17" t="s">
        <v>181</v>
      </c>
      <c r="V978" s="17" t="s">
        <v>246</v>
      </c>
    </row>
    <row r="979" spans="1:22" ht="15.75" customHeight="1" x14ac:dyDescent="0.25">
      <c r="A979" s="17" t="s">
        <v>2148</v>
      </c>
      <c r="B979" s="23" t="s">
        <v>7269</v>
      </c>
      <c r="C979" s="17" t="s">
        <v>2491</v>
      </c>
      <c r="D979" s="23" t="s">
        <v>7290</v>
      </c>
      <c r="E979" s="17" t="s">
        <v>6686</v>
      </c>
      <c r="F979" s="23" t="s">
        <v>8199</v>
      </c>
      <c r="G979" s="17" t="s">
        <v>377</v>
      </c>
      <c r="H979" s="23" t="s">
        <v>8338</v>
      </c>
      <c r="I979" s="17" t="s">
        <v>6322</v>
      </c>
      <c r="J979" s="22">
        <v>1</v>
      </c>
      <c r="K979" s="20" t="s">
        <v>4508</v>
      </c>
      <c r="L979" s="20" t="s">
        <v>4538</v>
      </c>
      <c r="M979" s="16">
        <v>0.49</v>
      </c>
      <c r="N979" s="17" t="s">
        <v>51</v>
      </c>
      <c r="O979" s="14">
        <v>657637</v>
      </c>
      <c r="P979" s="14">
        <v>184763</v>
      </c>
      <c r="Q979" s="14">
        <v>842400</v>
      </c>
      <c r="R979" s="18"/>
      <c r="S979" s="18"/>
      <c r="T979" s="14">
        <v>526109.6</v>
      </c>
      <c r="U979" s="17" t="s">
        <v>181</v>
      </c>
      <c r="V979" s="17" t="s">
        <v>31</v>
      </c>
    </row>
    <row r="980" spans="1:22" ht="15.75" customHeight="1" x14ac:dyDescent="0.25">
      <c r="A980" s="17" t="s">
        <v>2148</v>
      </c>
      <c r="B980" s="23" t="s">
        <v>7269</v>
      </c>
      <c r="C980" s="17" t="s">
        <v>2491</v>
      </c>
      <c r="D980" s="23" t="s">
        <v>7290</v>
      </c>
      <c r="E980" s="17" t="s">
        <v>6686</v>
      </c>
      <c r="F980" s="23" t="s">
        <v>8199</v>
      </c>
      <c r="G980" s="17" t="s">
        <v>6693</v>
      </c>
      <c r="H980" s="23" t="s">
        <v>8339</v>
      </c>
      <c r="I980" s="17" t="s">
        <v>6694</v>
      </c>
      <c r="J980" s="22">
        <v>1</v>
      </c>
      <c r="K980" s="20" t="s">
        <v>4519</v>
      </c>
      <c r="L980" s="20" t="s">
        <v>4520</v>
      </c>
      <c r="M980" s="16">
        <v>8</v>
      </c>
      <c r="N980" s="17" t="s">
        <v>137</v>
      </c>
      <c r="O980" s="14">
        <v>1536536</v>
      </c>
      <c r="P980" s="14">
        <v>413464</v>
      </c>
      <c r="Q980" s="14">
        <v>1950000</v>
      </c>
      <c r="R980" s="25"/>
      <c r="S980" s="18"/>
      <c r="T980" s="14">
        <v>1075575.2</v>
      </c>
      <c r="U980" s="17" t="s">
        <v>181</v>
      </c>
      <c r="V980" s="17" t="s">
        <v>246</v>
      </c>
    </row>
    <row r="981" spans="1:22" ht="15.75" customHeight="1" x14ac:dyDescent="0.25">
      <c r="A981" s="17" t="s">
        <v>2148</v>
      </c>
      <c r="B981" s="23" t="s">
        <v>7269</v>
      </c>
      <c r="C981" s="17" t="s">
        <v>2491</v>
      </c>
      <c r="D981" s="23" t="s">
        <v>7290</v>
      </c>
      <c r="E981" s="17" t="s">
        <v>6686</v>
      </c>
      <c r="F981" s="23" t="s">
        <v>8199</v>
      </c>
      <c r="G981" s="17" t="s">
        <v>330</v>
      </c>
      <c r="H981" s="23" t="s">
        <v>8340</v>
      </c>
      <c r="I981" s="17" t="s">
        <v>6410</v>
      </c>
      <c r="J981" s="22">
        <v>1</v>
      </c>
      <c r="K981" s="20" t="s">
        <v>4511</v>
      </c>
      <c r="L981" s="20" t="s">
        <v>3148</v>
      </c>
      <c r="M981" s="16">
        <v>1</v>
      </c>
      <c r="N981" s="17" t="s">
        <v>76</v>
      </c>
      <c r="O981" s="14">
        <v>683669</v>
      </c>
      <c r="P981" s="14">
        <v>195031</v>
      </c>
      <c r="Q981" s="14">
        <v>878700</v>
      </c>
      <c r="R981" s="25"/>
      <c r="S981" s="18"/>
      <c r="T981" s="14">
        <v>0</v>
      </c>
      <c r="U981" s="17" t="s">
        <v>29</v>
      </c>
      <c r="V981" s="17" t="s">
        <v>31</v>
      </c>
    </row>
    <row r="982" spans="1:22" ht="15.75" customHeight="1" x14ac:dyDescent="0.25">
      <c r="A982" s="17" t="s">
        <v>2148</v>
      </c>
      <c r="B982" s="23" t="s">
        <v>7269</v>
      </c>
      <c r="C982" s="17" t="s">
        <v>2491</v>
      </c>
      <c r="D982" s="23" t="s">
        <v>7290</v>
      </c>
      <c r="E982" s="17" t="s">
        <v>6686</v>
      </c>
      <c r="F982" s="23" t="s">
        <v>8199</v>
      </c>
      <c r="G982" s="17" t="s">
        <v>1325</v>
      </c>
      <c r="H982" s="23" t="s">
        <v>8341</v>
      </c>
      <c r="I982" s="17" t="s">
        <v>42</v>
      </c>
      <c r="J982" s="22">
        <v>1</v>
      </c>
      <c r="K982" s="20" t="s">
        <v>4511</v>
      </c>
      <c r="L982" s="20" t="s">
        <v>3192</v>
      </c>
      <c r="M982" s="24">
        <v>48</v>
      </c>
      <c r="N982" s="17" t="s">
        <v>38</v>
      </c>
      <c r="O982" s="14">
        <v>563236.19999999995</v>
      </c>
      <c r="P982" s="14">
        <v>156763.79999999999</v>
      </c>
      <c r="Q982" s="14">
        <v>720000</v>
      </c>
      <c r="R982" s="18"/>
      <c r="S982" s="18"/>
      <c r="T982" s="14">
        <v>450588.96</v>
      </c>
      <c r="U982" s="17" t="s">
        <v>181</v>
      </c>
      <c r="V982" s="17" t="s">
        <v>31</v>
      </c>
    </row>
    <row r="983" spans="1:22" ht="15.75" customHeight="1" x14ac:dyDescent="0.25">
      <c r="A983" s="17" t="s">
        <v>2148</v>
      </c>
      <c r="B983" s="23" t="s">
        <v>7269</v>
      </c>
      <c r="C983" s="17" t="s">
        <v>2491</v>
      </c>
      <c r="D983" s="23" t="s">
        <v>7290</v>
      </c>
      <c r="E983" s="17" t="s">
        <v>6686</v>
      </c>
      <c r="F983" s="23" t="s">
        <v>8199</v>
      </c>
      <c r="G983" s="17" t="s">
        <v>254</v>
      </c>
      <c r="H983" s="23" t="s">
        <v>8342</v>
      </c>
      <c r="I983" s="17" t="s">
        <v>42</v>
      </c>
      <c r="J983" s="22">
        <v>1</v>
      </c>
      <c r="K983" s="20" t="s">
        <v>4511</v>
      </c>
      <c r="L983" s="20" t="s">
        <v>3192</v>
      </c>
      <c r="M983" s="24">
        <v>48</v>
      </c>
      <c r="N983" s="17" t="s">
        <v>38</v>
      </c>
      <c r="O983" s="14">
        <v>567484.80000000005</v>
      </c>
      <c r="P983" s="14">
        <v>157415.20000000001</v>
      </c>
      <c r="Q983" s="14">
        <v>724900</v>
      </c>
      <c r="R983" s="18"/>
      <c r="S983" s="18"/>
      <c r="T983" s="14">
        <v>453987.84000000003</v>
      </c>
      <c r="U983" s="17" t="s">
        <v>181</v>
      </c>
      <c r="V983" s="17" t="s">
        <v>246</v>
      </c>
    </row>
    <row r="984" spans="1:22" ht="15.75" customHeight="1" x14ac:dyDescent="0.25">
      <c r="A984" s="17" t="s">
        <v>2148</v>
      </c>
      <c r="B984" s="23" t="s">
        <v>7269</v>
      </c>
      <c r="C984" s="17" t="s">
        <v>2491</v>
      </c>
      <c r="D984" s="23" t="s">
        <v>7290</v>
      </c>
      <c r="E984" s="17" t="s">
        <v>6686</v>
      </c>
      <c r="F984" s="23" t="s">
        <v>8199</v>
      </c>
      <c r="G984" s="17" t="s">
        <v>6695</v>
      </c>
      <c r="H984" s="23" t="s">
        <v>8343</v>
      </c>
      <c r="I984" s="17" t="s">
        <v>6259</v>
      </c>
      <c r="J984" s="22">
        <v>1</v>
      </c>
      <c r="K984" s="20" t="s">
        <v>4511</v>
      </c>
      <c r="L984" s="20" t="s">
        <v>4577</v>
      </c>
      <c r="M984" s="24">
        <v>126</v>
      </c>
      <c r="N984" s="17" t="s">
        <v>28</v>
      </c>
      <c r="O984" s="14">
        <v>1074968</v>
      </c>
      <c r="P984" s="14">
        <v>303032</v>
      </c>
      <c r="Q984" s="14">
        <v>1378000</v>
      </c>
      <c r="R984" s="25"/>
      <c r="S984" s="18"/>
      <c r="T984" s="14">
        <v>859974.4</v>
      </c>
      <c r="U984" s="17" t="s">
        <v>181</v>
      </c>
      <c r="V984" s="17" t="s">
        <v>246</v>
      </c>
    </row>
    <row r="985" spans="1:22" ht="15.75" customHeight="1" x14ac:dyDescent="0.25">
      <c r="A985" s="17" t="s">
        <v>2148</v>
      </c>
      <c r="B985" s="23" t="s">
        <v>7269</v>
      </c>
      <c r="C985" s="17" t="s">
        <v>2491</v>
      </c>
      <c r="D985" s="23" t="s">
        <v>7290</v>
      </c>
      <c r="E985" s="17" t="s">
        <v>6686</v>
      </c>
      <c r="F985" s="23" t="s">
        <v>8199</v>
      </c>
      <c r="G985" s="17" t="s">
        <v>6696</v>
      </c>
      <c r="H985" s="23" t="s">
        <v>8344</v>
      </c>
      <c r="I985" s="17" t="s">
        <v>6697</v>
      </c>
      <c r="J985" s="22">
        <v>1</v>
      </c>
      <c r="K985" s="20" t="s">
        <v>4511</v>
      </c>
      <c r="L985" s="20" t="s">
        <v>3148</v>
      </c>
      <c r="M985" s="16">
        <v>1</v>
      </c>
      <c r="N985" s="17" t="s">
        <v>76</v>
      </c>
      <c r="O985" s="14">
        <v>421780</v>
      </c>
      <c r="P985" s="14">
        <v>122220</v>
      </c>
      <c r="Q985" s="14">
        <v>544000</v>
      </c>
      <c r="R985" s="18"/>
      <c r="S985" s="18"/>
      <c r="T985" s="14">
        <v>0</v>
      </c>
      <c r="U985" s="17" t="s">
        <v>29</v>
      </c>
      <c r="V985" s="17" t="s">
        <v>31</v>
      </c>
    </row>
    <row r="986" spans="1:22" ht="15.75" customHeight="1" x14ac:dyDescent="0.25">
      <c r="A986" s="17" t="s">
        <v>2148</v>
      </c>
      <c r="B986" s="23" t="s">
        <v>7269</v>
      </c>
      <c r="C986" s="17" t="s">
        <v>2491</v>
      </c>
      <c r="D986" s="23" t="s">
        <v>7290</v>
      </c>
      <c r="E986" s="17" t="s">
        <v>6686</v>
      </c>
      <c r="F986" s="23" t="s">
        <v>8199</v>
      </c>
      <c r="G986" s="17" t="s">
        <v>6698</v>
      </c>
      <c r="H986" s="23" t="s">
        <v>8345</v>
      </c>
      <c r="I986" s="17" t="s">
        <v>239</v>
      </c>
      <c r="J986" s="22">
        <v>1</v>
      </c>
      <c r="K986" s="20" t="s">
        <v>4541</v>
      </c>
      <c r="L986" s="20" t="s">
        <v>4600</v>
      </c>
      <c r="M986" s="24">
        <v>126</v>
      </c>
      <c r="N986" s="17" t="s">
        <v>241</v>
      </c>
      <c r="O986" s="14">
        <v>1478656</v>
      </c>
      <c r="P986" s="14">
        <v>838844</v>
      </c>
      <c r="Q986" s="14">
        <v>2317500</v>
      </c>
      <c r="R986" s="18"/>
      <c r="S986" s="18"/>
      <c r="T986" s="14">
        <v>1182924.8</v>
      </c>
      <c r="U986" s="17" t="s">
        <v>181</v>
      </c>
      <c r="V986" s="17" t="s">
        <v>31</v>
      </c>
    </row>
    <row r="987" spans="1:22" ht="15.75" customHeight="1" x14ac:dyDescent="0.25">
      <c r="A987" s="17" t="s">
        <v>2148</v>
      </c>
      <c r="B987" s="23" t="s">
        <v>7269</v>
      </c>
      <c r="C987" s="17" t="s">
        <v>2491</v>
      </c>
      <c r="D987" s="23" t="s">
        <v>7290</v>
      </c>
      <c r="E987" s="17" t="s">
        <v>6686</v>
      </c>
      <c r="F987" s="23" t="s">
        <v>8199</v>
      </c>
      <c r="G987" s="17" t="s">
        <v>6699</v>
      </c>
      <c r="H987" s="23" t="s">
        <v>8346</v>
      </c>
      <c r="I987" s="17" t="s">
        <v>320</v>
      </c>
      <c r="J987" s="22">
        <v>1</v>
      </c>
      <c r="K987" s="20" t="s">
        <v>4511</v>
      </c>
      <c r="L987" s="20" t="s">
        <v>3148</v>
      </c>
      <c r="M987" s="16">
        <v>1</v>
      </c>
      <c r="N987" s="17" t="s">
        <v>76</v>
      </c>
      <c r="O987" s="14">
        <v>1373300</v>
      </c>
      <c r="P987" s="14">
        <v>371700</v>
      </c>
      <c r="Q987" s="14">
        <v>1745000</v>
      </c>
      <c r="R987" s="25"/>
      <c r="S987" s="18"/>
      <c r="T987" s="14">
        <v>0</v>
      </c>
      <c r="U987" s="17" t="s">
        <v>29</v>
      </c>
      <c r="V987" s="17" t="s">
        <v>31</v>
      </c>
    </row>
    <row r="988" spans="1:22" ht="15.75" customHeight="1" x14ac:dyDescent="0.25">
      <c r="A988" s="17" t="s">
        <v>2148</v>
      </c>
      <c r="B988" s="23" t="s">
        <v>7269</v>
      </c>
      <c r="C988" s="17" t="s">
        <v>2491</v>
      </c>
      <c r="D988" s="23" t="s">
        <v>7290</v>
      </c>
      <c r="E988" s="17" t="s">
        <v>6686</v>
      </c>
      <c r="F988" s="23" t="s">
        <v>8199</v>
      </c>
      <c r="G988" s="17" t="s">
        <v>6700</v>
      </c>
      <c r="H988" s="23" t="s">
        <v>8347</v>
      </c>
      <c r="I988" s="17" t="s">
        <v>6701</v>
      </c>
      <c r="J988" s="22">
        <v>1</v>
      </c>
      <c r="K988" s="20" t="s">
        <v>4511</v>
      </c>
      <c r="L988" s="20" t="s">
        <v>3148</v>
      </c>
      <c r="M988" s="16">
        <v>1</v>
      </c>
      <c r="N988" s="17" t="s">
        <v>76</v>
      </c>
      <c r="O988" s="14">
        <v>750525</v>
      </c>
      <c r="P988" s="14">
        <v>210475</v>
      </c>
      <c r="Q988" s="14">
        <v>961000</v>
      </c>
      <c r="R988" s="18"/>
      <c r="S988" s="18"/>
      <c r="T988" s="14">
        <v>0</v>
      </c>
      <c r="U988" s="17" t="s">
        <v>29</v>
      </c>
      <c r="V988" s="17" t="s">
        <v>31</v>
      </c>
    </row>
    <row r="989" spans="1:22" ht="15.75" customHeight="1" x14ac:dyDescent="0.25">
      <c r="A989" s="17" t="s">
        <v>2148</v>
      </c>
      <c r="B989" s="23" t="s">
        <v>7269</v>
      </c>
      <c r="C989" s="17" t="s">
        <v>2491</v>
      </c>
      <c r="D989" s="23" t="s">
        <v>7290</v>
      </c>
      <c r="E989" s="17" t="s">
        <v>6686</v>
      </c>
      <c r="F989" s="23" t="s">
        <v>8199</v>
      </c>
      <c r="G989" s="17" t="s">
        <v>6702</v>
      </c>
      <c r="H989" s="23" t="s">
        <v>8348</v>
      </c>
      <c r="I989" s="17" t="s">
        <v>2495</v>
      </c>
      <c r="J989" s="22">
        <v>1</v>
      </c>
      <c r="K989" s="20" t="s">
        <v>4541</v>
      </c>
      <c r="L989" s="20" t="s">
        <v>3370</v>
      </c>
      <c r="M989" s="16">
        <v>70</v>
      </c>
      <c r="N989" s="17" t="s">
        <v>137</v>
      </c>
      <c r="O989" s="14">
        <v>1682040</v>
      </c>
      <c r="P989" s="14">
        <v>484860</v>
      </c>
      <c r="Q989" s="14">
        <v>2166900</v>
      </c>
      <c r="R989" s="25"/>
      <c r="S989" s="18"/>
      <c r="T989" s="14">
        <v>0</v>
      </c>
      <c r="U989" s="17" t="s">
        <v>29</v>
      </c>
      <c r="V989" s="17" t="s">
        <v>31</v>
      </c>
    </row>
    <row r="990" spans="1:22" ht="15.75" customHeight="1" x14ac:dyDescent="0.25">
      <c r="A990" s="17" t="s">
        <v>2148</v>
      </c>
      <c r="B990" s="23" t="s">
        <v>7269</v>
      </c>
      <c r="C990" s="17" t="s">
        <v>2491</v>
      </c>
      <c r="D990" s="23" t="s">
        <v>7290</v>
      </c>
      <c r="E990" s="17" t="s">
        <v>6686</v>
      </c>
      <c r="F990" s="23" t="s">
        <v>8199</v>
      </c>
      <c r="G990" s="17" t="s">
        <v>6703</v>
      </c>
      <c r="H990" s="23" t="s">
        <v>8349</v>
      </c>
      <c r="I990" s="17" t="s">
        <v>1371</v>
      </c>
      <c r="J990" s="22">
        <v>1</v>
      </c>
      <c r="K990" s="20" t="s">
        <v>4541</v>
      </c>
      <c r="L990" s="20" t="s">
        <v>7265</v>
      </c>
      <c r="M990" s="16">
        <v>150</v>
      </c>
      <c r="N990" s="17" t="s">
        <v>137</v>
      </c>
      <c r="O990" s="14">
        <v>1051964</v>
      </c>
      <c r="P990" s="14">
        <v>285036</v>
      </c>
      <c r="Q990" s="14">
        <v>1337000</v>
      </c>
      <c r="R990" s="25"/>
      <c r="S990" s="18"/>
      <c r="T990" s="14">
        <v>0</v>
      </c>
      <c r="U990" s="17" t="s">
        <v>29</v>
      </c>
      <c r="V990" s="17" t="s">
        <v>31</v>
      </c>
    </row>
    <row r="991" spans="1:22" ht="15.75" customHeight="1" x14ac:dyDescent="0.25">
      <c r="A991" s="17" t="s">
        <v>2148</v>
      </c>
      <c r="B991" s="23" t="s">
        <v>7269</v>
      </c>
      <c r="C991" s="17" t="s">
        <v>2491</v>
      </c>
      <c r="D991" s="23" t="s">
        <v>7290</v>
      </c>
      <c r="E991" s="17" t="s">
        <v>6686</v>
      </c>
      <c r="F991" s="23" t="s">
        <v>8199</v>
      </c>
      <c r="G991" s="17" t="s">
        <v>122</v>
      </c>
      <c r="H991" s="23" t="s">
        <v>8350</v>
      </c>
      <c r="I991" s="17" t="s">
        <v>6704</v>
      </c>
      <c r="J991" s="22">
        <v>1</v>
      </c>
      <c r="K991" s="20" t="s">
        <v>4541</v>
      </c>
      <c r="L991" s="20" t="s">
        <v>7265</v>
      </c>
      <c r="M991" s="24">
        <v>160</v>
      </c>
      <c r="N991" s="17" t="s">
        <v>137</v>
      </c>
      <c r="O991" s="14">
        <v>661075.4</v>
      </c>
      <c r="P991" s="14">
        <v>185124.6</v>
      </c>
      <c r="Q991" s="14">
        <v>846200</v>
      </c>
      <c r="R991" s="18"/>
      <c r="S991" s="18"/>
      <c r="T991" s="14">
        <v>0</v>
      </c>
      <c r="U991" s="17" t="s">
        <v>29</v>
      </c>
      <c r="V991" s="17" t="s">
        <v>31</v>
      </c>
    </row>
    <row r="992" spans="1:22" ht="15.75" customHeight="1" x14ac:dyDescent="0.25">
      <c r="A992" s="17" t="s">
        <v>2148</v>
      </c>
      <c r="B992" s="23" t="s">
        <v>7269</v>
      </c>
      <c r="C992" s="17" t="s">
        <v>2491</v>
      </c>
      <c r="D992" s="23" t="s">
        <v>7290</v>
      </c>
      <c r="E992" s="17" t="s">
        <v>6686</v>
      </c>
      <c r="F992" s="23" t="s">
        <v>8199</v>
      </c>
      <c r="G992" s="17" t="s">
        <v>6705</v>
      </c>
      <c r="H992" s="23" t="s">
        <v>8351</v>
      </c>
      <c r="I992" s="17" t="s">
        <v>6259</v>
      </c>
      <c r="J992" s="22">
        <v>1</v>
      </c>
      <c r="K992" s="20" t="s">
        <v>4511</v>
      </c>
      <c r="L992" s="20" t="s">
        <v>4577</v>
      </c>
      <c r="M992" s="16">
        <v>126</v>
      </c>
      <c r="N992" s="17" t="s">
        <v>28</v>
      </c>
      <c r="O992" s="14">
        <v>1069568</v>
      </c>
      <c r="P992" s="14">
        <v>298232</v>
      </c>
      <c r="Q992" s="14">
        <v>1367800</v>
      </c>
      <c r="R992" s="18"/>
      <c r="S992" s="18"/>
      <c r="T992" s="14">
        <v>855654.40000000002</v>
      </c>
      <c r="U992" s="17" t="s">
        <v>181</v>
      </c>
      <c r="V992" s="17" t="s">
        <v>31</v>
      </c>
    </row>
    <row r="993" spans="1:22" ht="15.75" customHeight="1" x14ac:dyDescent="0.25">
      <c r="A993" s="17" t="s">
        <v>2148</v>
      </c>
      <c r="B993" s="23" t="s">
        <v>7269</v>
      </c>
      <c r="C993" s="17" t="s">
        <v>2491</v>
      </c>
      <c r="D993" s="23" t="s">
        <v>7290</v>
      </c>
      <c r="E993" s="17" t="s">
        <v>6686</v>
      </c>
      <c r="F993" s="23" t="s">
        <v>8199</v>
      </c>
      <c r="G993" s="17" t="s">
        <v>6706</v>
      </c>
      <c r="H993" s="23" t="s">
        <v>8352</v>
      </c>
      <c r="I993" s="17" t="s">
        <v>6707</v>
      </c>
      <c r="J993" s="22">
        <v>1</v>
      </c>
      <c r="K993" s="20" t="s">
        <v>4519</v>
      </c>
      <c r="L993" s="20" t="s">
        <v>4520</v>
      </c>
      <c r="M993" s="16">
        <v>59</v>
      </c>
      <c r="N993" s="17" t="s">
        <v>137</v>
      </c>
      <c r="O993" s="14">
        <v>1029906.4</v>
      </c>
      <c r="P993" s="14">
        <v>276693.59999999998</v>
      </c>
      <c r="Q993" s="14">
        <v>1306600</v>
      </c>
      <c r="R993" s="18"/>
      <c r="S993" s="18"/>
      <c r="T993" s="14">
        <v>823925.12</v>
      </c>
      <c r="U993" s="17" t="s">
        <v>181</v>
      </c>
      <c r="V993" s="17" t="s">
        <v>246</v>
      </c>
    </row>
    <row r="994" spans="1:22" ht="15.75" customHeight="1" x14ac:dyDescent="0.25">
      <c r="A994" s="17" t="s">
        <v>2148</v>
      </c>
      <c r="B994" s="23" t="s">
        <v>7269</v>
      </c>
      <c r="C994" s="17" t="s">
        <v>2491</v>
      </c>
      <c r="D994" s="23" t="s">
        <v>7290</v>
      </c>
      <c r="E994" s="17" t="s">
        <v>6686</v>
      </c>
      <c r="F994" s="23" t="s">
        <v>8199</v>
      </c>
      <c r="G994" s="17" t="s">
        <v>6708</v>
      </c>
      <c r="H994" s="23" t="s">
        <v>8353</v>
      </c>
      <c r="I994" s="17" t="s">
        <v>6709</v>
      </c>
      <c r="J994" s="22">
        <v>1</v>
      </c>
      <c r="K994" s="20" t="s">
        <v>4519</v>
      </c>
      <c r="L994" s="20" t="s">
        <v>4520</v>
      </c>
      <c r="M994" s="16">
        <v>100</v>
      </c>
      <c r="N994" s="17" t="s">
        <v>137</v>
      </c>
      <c r="O994" s="14">
        <v>1207720</v>
      </c>
      <c r="P994" s="14">
        <v>332380</v>
      </c>
      <c r="Q994" s="14">
        <v>1540100</v>
      </c>
      <c r="R994" s="25"/>
      <c r="S994" s="18"/>
      <c r="T994" s="14">
        <v>966176</v>
      </c>
      <c r="U994" s="17" t="s">
        <v>181</v>
      </c>
      <c r="V994" s="17" t="s">
        <v>246</v>
      </c>
    </row>
    <row r="995" spans="1:22" ht="15.75" customHeight="1" x14ac:dyDescent="0.25">
      <c r="A995" s="17" t="s">
        <v>2148</v>
      </c>
      <c r="B995" s="23" t="s">
        <v>7269</v>
      </c>
      <c r="C995" s="17" t="s">
        <v>2491</v>
      </c>
      <c r="D995" s="23" t="s">
        <v>7290</v>
      </c>
      <c r="E995" s="17" t="s">
        <v>6686</v>
      </c>
      <c r="F995" s="23" t="s">
        <v>8199</v>
      </c>
      <c r="G995" s="17" t="s">
        <v>1413</v>
      </c>
      <c r="H995" s="23" t="s">
        <v>8354</v>
      </c>
      <c r="I995" s="17" t="s">
        <v>6710</v>
      </c>
      <c r="J995" s="22">
        <v>1</v>
      </c>
      <c r="K995" s="20" t="s">
        <v>4508</v>
      </c>
      <c r="L995" s="20" t="s">
        <v>4538</v>
      </c>
      <c r="M995" s="24">
        <v>0.2</v>
      </c>
      <c r="N995" s="17" t="s">
        <v>51</v>
      </c>
      <c r="O995" s="14">
        <v>281148</v>
      </c>
      <c r="P995" s="14">
        <v>78652</v>
      </c>
      <c r="Q995" s="14">
        <v>359800</v>
      </c>
      <c r="R995" s="25"/>
      <c r="S995" s="18"/>
      <c r="T995" s="14">
        <v>224918.39999999999</v>
      </c>
      <c r="U995" s="17" t="s">
        <v>181</v>
      </c>
      <c r="V995" s="17" t="s">
        <v>246</v>
      </c>
    </row>
    <row r="996" spans="1:22" ht="15.75" customHeight="1" x14ac:dyDescent="0.25">
      <c r="A996" s="17" t="s">
        <v>2148</v>
      </c>
      <c r="B996" s="23" t="s">
        <v>7269</v>
      </c>
      <c r="C996" s="17" t="s">
        <v>2491</v>
      </c>
      <c r="D996" s="23" t="s">
        <v>7290</v>
      </c>
      <c r="E996" s="17" t="s">
        <v>6686</v>
      </c>
      <c r="F996" s="23" t="s">
        <v>8199</v>
      </c>
      <c r="G996" s="17" t="s">
        <v>356</v>
      </c>
      <c r="H996" s="23" t="s">
        <v>8355</v>
      </c>
      <c r="I996" s="17" t="s">
        <v>6417</v>
      </c>
      <c r="J996" s="22">
        <v>1</v>
      </c>
      <c r="K996" s="20" t="s">
        <v>4541</v>
      </c>
      <c r="L996" s="20" t="s">
        <v>4581</v>
      </c>
      <c r="M996" s="16">
        <v>6</v>
      </c>
      <c r="N996" s="17" t="s">
        <v>137</v>
      </c>
      <c r="O996" s="14">
        <v>220020</v>
      </c>
      <c r="P996" s="14">
        <v>60980</v>
      </c>
      <c r="Q996" s="14">
        <v>281000</v>
      </c>
      <c r="R996" s="18"/>
      <c r="S996" s="18"/>
      <c r="T996" s="14">
        <v>0</v>
      </c>
      <c r="U996" s="17" t="s">
        <v>29</v>
      </c>
      <c r="V996" s="17" t="s">
        <v>31</v>
      </c>
    </row>
    <row r="997" spans="1:22" ht="15.75" customHeight="1" x14ac:dyDescent="0.25">
      <c r="A997" s="17" t="s">
        <v>2148</v>
      </c>
      <c r="B997" s="23" t="s">
        <v>7269</v>
      </c>
      <c r="C997" s="17" t="s">
        <v>2491</v>
      </c>
      <c r="D997" s="23" t="s">
        <v>7290</v>
      </c>
      <c r="E997" s="17" t="s">
        <v>6686</v>
      </c>
      <c r="F997" s="23" t="s">
        <v>8199</v>
      </c>
      <c r="G997" s="17" t="s">
        <v>6711</v>
      </c>
      <c r="H997" s="23" t="s">
        <v>8356</v>
      </c>
      <c r="I997" s="17" t="s">
        <v>227</v>
      </c>
      <c r="J997" s="22">
        <v>1</v>
      </c>
      <c r="K997" s="20" t="s">
        <v>4541</v>
      </c>
      <c r="L997" s="20" t="s">
        <v>4581</v>
      </c>
      <c r="M997" s="24">
        <v>456</v>
      </c>
      <c r="N997" s="17" t="s">
        <v>137</v>
      </c>
      <c r="O997" s="14">
        <v>599234.6</v>
      </c>
      <c r="P997" s="14">
        <v>166065.4</v>
      </c>
      <c r="Q997" s="14">
        <v>765300</v>
      </c>
      <c r="R997" s="18"/>
      <c r="S997" s="18"/>
      <c r="T997" s="14">
        <v>479387.68</v>
      </c>
      <c r="U997" s="17" t="s">
        <v>181</v>
      </c>
      <c r="V997" s="17" t="s">
        <v>246</v>
      </c>
    </row>
    <row r="998" spans="1:22" ht="15.75" customHeight="1" x14ac:dyDescent="0.25">
      <c r="A998" s="17" t="s">
        <v>2148</v>
      </c>
      <c r="B998" s="23" t="s">
        <v>7269</v>
      </c>
      <c r="C998" s="17" t="s">
        <v>2491</v>
      </c>
      <c r="D998" s="23" t="s">
        <v>7290</v>
      </c>
      <c r="E998" s="17" t="s">
        <v>6686</v>
      </c>
      <c r="F998" s="23" t="s">
        <v>8199</v>
      </c>
      <c r="G998" s="17" t="s">
        <v>867</v>
      </c>
      <c r="H998" s="23" t="s">
        <v>8357</v>
      </c>
      <c r="I998" s="17" t="s">
        <v>6712</v>
      </c>
      <c r="J998" s="22">
        <v>1</v>
      </c>
      <c r="K998" s="20" t="s">
        <v>4541</v>
      </c>
      <c r="L998" s="20" t="s">
        <v>4581</v>
      </c>
      <c r="M998" s="16">
        <v>324</v>
      </c>
      <c r="N998" s="17" t="s">
        <v>137</v>
      </c>
      <c r="O998" s="14">
        <v>565384</v>
      </c>
      <c r="P998" s="14">
        <v>155616</v>
      </c>
      <c r="Q998" s="14">
        <v>721000</v>
      </c>
      <c r="R998" s="18"/>
      <c r="S998" s="18"/>
      <c r="T998" s="14">
        <v>452307.20000000001</v>
      </c>
      <c r="U998" s="17" t="s">
        <v>181</v>
      </c>
      <c r="V998" s="17" t="s">
        <v>31</v>
      </c>
    </row>
    <row r="999" spans="1:22" ht="15.75" customHeight="1" x14ac:dyDescent="0.25">
      <c r="A999" s="17" t="s">
        <v>2148</v>
      </c>
      <c r="B999" s="23" t="s">
        <v>7269</v>
      </c>
      <c r="C999" s="17" t="s">
        <v>2491</v>
      </c>
      <c r="D999" s="23" t="s">
        <v>7290</v>
      </c>
      <c r="E999" s="17" t="s">
        <v>6686</v>
      </c>
      <c r="F999" s="23" t="s">
        <v>8199</v>
      </c>
      <c r="G999" s="17" t="s">
        <v>6769</v>
      </c>
      <c r="H999" s="23" t="s">
        <v>8358</v>
      </c>
      <c r="I999" s="17" t="s">
        <v>6641</v>
      </c>
      <c r="J999" s="22">
        <v>1</v>
      </c>
      <c r="K999" s="20" t="s">
        <v>4508</v>
      </c>
      <c r="L999" s="20" t="s">
        <v>4538</v>
      </c>
      <c r="M999" s="16">
        <v>0.75</v>
      </c>
      <c r="N999" s="17" t="s">
        <v>51</v>
      </c>
      <c r="O999" s="14">
        <v>1834608</v>
      </c>
      <c r="P999" s="14">
        <v>498392</v>
      </c>
      <c r="Q999" s="14">
        <v>2333000</v>
      </c>
      <c r="R999" s="18"/>
      <c r="S999" s="18"/>
      <c r="T999" s="14">
        <v>0</v>
      </c>
      <c r="U999" s="17" t="s">
        <v>29</v>
      </c>
      <c r="V999" s="17" t="s">
        <v>31</v>
      </c>
    </row>
    <row r="1000" spans="1:22" ht="15.75" customHeight="1" x14ac:dyDescent="0.25">
      <c r="A1000" s="17" t="s">
        <v>2148</v>
      </c>
      <c r="B1000" s="23" t="s">
        <v>7269</v>
      </c>
      <c r="C1000" s="17" t="s">
        <v>2491</v>
      </c>
      <c r="D1000" s="23" t="s">
        <v>7290</v>
      </c>
      <c r="E1000" s="17" t="s">
        <v>6686</v>
      </c>
      <c r="F1000" s="23" t="s">
        <v>8199</v>
      </c>
      <c r="G1000" s="17" t="s">
        <v>2986</v>
      </c>
      <c r="H1000" s="23" t="s">
        <v>8359</v>
      </c>
      <c r="I1000" s="17" t="s">
        <v>6770</v>
      </c>
      <c r="J1000" s="22">
        <v>1</v>
      </c>
      <c r="K1000" s="20" t="s">
        <v>4508</v>
      </c>
      <c r="L1000" s="20" t="s">
        <v>4538</v>
      </c>
      <c r="M1000" s="16">
        <v>7.0000000000000007E-2</v>
      </c>
      <c r="N1000" s="17" t="s">
        <v>51</v>
      </c>
      <c r="O1000" s="14">
        <v>577438.4</v>
      </c>
      <c r="P1000" s="14">
        <v>158361.60000000001</v>
      </c>
      <c r="Q1000" s="14">
        <v>735800</v>
      </c>
      <c r="R1000" s="18"/>
      <c r="S1000" s="18"/>
      <c r="T1000" s="14">
        <v>0</v>
      </c>
      <c r="U1000" s="17" t="s">
        <v>29</v>
      </c>
      <c r="V1000" s="17" t="s">
        <v>31</v>
      </c>
    </row>
    <row r="1001" spans="1:22" ht="15.75" customHeight="1" x14ac:dyDescent="0.25">
      <c r="A1001" s="17" t="s">
        <v>2148</v>
      </c>
      <c r="B1001" s="23" t="s">
        <v>7269</v>
      </c>
      <c r="C1001" s="17" t="s">
        <v>2491</v>
      </c>
      <c r="D1001" s="23" t="s">
        <v>7290</v>
      </c>
      <c r="E1001" s="17" t="s">
        <v>6771</v>
      </c>
      <c r="F1001" s="23" t="s">
        <v>8200</v>
      </c>
      <c r="G1001" s="17" t="s">
        <v>242</v>
      </c>
      <c r="H1001" s="23" t="s">
        <v>8360</v>
      </c>
      <c r="I1001" s="17" t="s">
        <v>6772</v>
      </c>
      <c r="J1001" s="22">
        <v>1</v>
      </c>
      <c r="K1001" s="20" t="s">
        <v>4508</v>
      </c>
      <c r="L1001" s="20" t="s">
        <v>4183</v>
      </c>
      <c r="M1001" s="24">
        <v>2.5000000000000001E-2</v>
      </c>
      <c r="N1001" s="17" t="s">
        <v>51</v>
      </c>
      <c r="O1001" s="14">
        <v>231525</v>
      </c>
      <c r="P1001" s="14">
        <v>61259</v>
      </c>
      <c r="Q1001" s="14">
        <v>292784</v>
      </c>
      <c r="R1001" s="18"/>
      <c r="S1001" s="18"/>
      <c r="T1001" s="14">
        <v>185220</v>
      </c>
      <c r="U1001" s="17" t="s">
        <v>181</v>
      </c>
      <c r="V1001" s="17" t="s">
        <v>246</v>
      </c>
    </row>
    <row r="1002" spans="1:22" ht="15.75" customHeight="1" x14ac:dyDescent="0.25">
      <c r="A1002" s="17" t="s">
        <v>2148</v>
      </c>
      <c r="B1002" s="23" t="s">
        <v>7269</v>
      </c>
      <c r="C1002" s="17" t="s">
        <v>2491</v>
      </c>
      <c r="D1002" s="23" t="s">
        <v>7290</v>
      </c>
      <c r="E1002" s="17" t="s">
        <v>6771</v>
      </c>
      <c r="F1002" s="23" t="s">
        <v>8200</v>
      </c>
      <c r="G1002" s="17" t="s">
        <v>249</v>
      </c>
      <c r="H1002" s="23" t="s">
        <v>8361</v>
      </c>
      <c r="I1002" s="17" t="s">
        <v>6773</v>
      </c>
      <c r="J1002" s="22">
        <v>1</v>
      </c>
      <c r="K1002" s="20" t="s">
        <v>4541</v>
      </c>
      <c r="L1002" s="20" t="s">
        <v>4581</v>
      </c>
      <c r="M1002" s="24">
        <v>170</v>
      </c>
      <c r="N1002" s="17" t="s">
        <v>137</v>
      </c>
      <c r="O1002" s="14">
        <v>326062</v>
      </c>
      <c r="P1002" s="14">
        <v>96987</v>
      </c>
      <c r="Q1002" s="14">
        <v>423049</v>
      </c>
      <c r="R1002" s="18"/>
      <c r="S1002" s="18"/>
      <c r="T1002" s="14">
        <v>260849.6</v>
      </c>
      <c r="U1002" s="17" t="s">
        <v>181</v>
      </c>
      <c r="V1002" s="17" t="s">
        <v>246</v>
      </c>
    </row>
    <row r="1003" spans="1:22" ht="15.75" customHeight="1" x14ac:dyDescent="0.25">
      <c r="A1003" s="17" t="s">
        <v>2148</v>
      </c>
      <c r="B1003" s="23" t="s">
        <v>7269</v>
      </c>
      <c r="C1003" s="17" t="s">
        <v>2491</v>
      </c>
      <c r="D1003" s="23" t="s">
        <v>7290</v>
      </c>
      <c r="E1003" s="17" t="s">
        <v>6771</v>
      </c>
      <c r="F1003" s="23" t="s">
        <v>8200</v>
      </c>
      <c r="G1003" s="17" t="s">
        <v>247</v>
      </c>
      <c r="H1003" s="23" t="s">
        <v>8362</v>
      </c>
      <c r="I1003" s="17" t="s">
        <v>6272</v>
      </c>
      <c r="J1003" s="22">
        <v>1</v>
      </c>
      <c r="K1003" s="20" t="s">
        <v>4541</v>
      </c>
      <c r="L1003" s="20" t="s">
        <v>4581</v>
      </c>
      <c r="M1003" s="16">
        <v>150</v>
      </c>
      <c r="N1003" s="17" t="s">
        <v>137</v>
      </c>
      <c r="O1003" s="14">
        <v>333648</v>
      </c>
      <c r="P1003" s="14">
        <v>101118</v>
      </c>
      <c r="Q1003" s="14">
        <v>434766</v>
      </c>
      <c r="R1003" s="18"/>
      <c r="S1003" s="18"/>
      <c r="T1003" s="14">
        <v>266918.40000000002</v>
      </c>
      <c r="U1003" s="17" t="s">
        <v>181</v>
      </c>
      <c r="V1003" s="17" t="s">
        <v>246</v>
      </c>
    </row>
    <row r="1004" spans="1:22" ht="15.75" customHeight="1" x14ac:dyDescent="0.25">
      <c r="A1004" s="17" t="s">
        <v>2148</v>
      </c>
      <c r="B1004" s="23" t="s">
        <v>7269</v>
      </c>
      <c r="C1004" s="17" t="s">
        <v>2491</v>
      </c>
      <c r="D1004" s="23" t="s">
        <v>7290</v>
      </c>
      <c r="E1004" s="17" t="s">
        <v>6771</v>
      </c>
      <c r="F1004" s="23" t="s">
        <v>8200</v>
      </c>
      <c r="G1004" s="17" t="s">
        <v>238</v>
      </c>
      <c r="H1004" s="23" t="s">
        <v>8363</v>
      </c>
      <c r="I1004" s="17" t="s">
        <v>227</v>
      </c>
      <c r="J1004" s="22">
        <v>1</v>
      </c>
      <c r="K1004" s="20" t="s">
        <v>4541</v>
      </c>
      <c r="L1004" s="20" t="s">
        <v>4581</v>
      </c>
      <c r="M1004" s="16">
        <v>200</v>
      </c>
      <c r="N1004" s="17" t="s">
        <v>137</v>
      </c>
      <c r="O1004" s="14">
        <v>396346</v>
      </c>
      <c r="P1004" s="14">
        <v>119790</v>
      </c>
      <c r="Q1004" s="14">
        <v>516136</v>
      </c>
      <c r="R1004" s="18"/>
      <c r="S1004" s="18"/>
      <c r="T1004" s="14">
        <v>317076.8</v>
      </c>
      <c r="U1004" s="17" t="s">
        <v>181</v>
      </c>
      <c r="V1004" s="17" t="s">
        <v>246</v>
      </c>
    </row>
    <row r="1005" spans="1:22" ht="15.75" customHeight="1" x14ac:dyDescent="0.25">
      <c r="A1005" s="17" t="s">
        <v>2148</v>
      </c>
      <c r="B1005" s="23" t="s">
        <v>7269</v>
      </c>
      <c r="C1005" s="17" t="s">
        <v>2491</v>
      </c>
      <c r="D1005" s="23" t="s">
        <v>7290</v>
      </c>
      <c r="E1005" s="17" t="s">
        <v>6771</v>
      </c>
      <c r="F1005" s="23" t="s">
        <v>8200</v>
      </c>
      <c r="G1005" s="17" t="s">
        <v>6774</v>
      </c>
      <c r="H1005" s="23" t="s">
        <v>8364</v>
      </c>
      <c r="I1005" s="17" t="s">
        <v>6775</v>
      </c>
      <c r="J1005" s="22">
        <v>1</v>
      </c>
      <c r="K1005" s="20" t="s">
        <v>4541</v>
      </c>
      <c r="L1005" s="20" t="s">
        <v>7265</v>
      </c>
      <c r="M1005" s="16">
        <v>100</v>
      </c>
      <c r="N1005" s="17" t="s">
        <v>137</v>
      </c>
      <c r="O1005" s="14">
        <v>505270</v>
      </c>
      <c r="P1005" s="14">
        <v>146573</v>
      </c>
      <c r="Q1005" s="14">
        <v>651843</v>
      </c>
      <c r="R1005" s="18"/>
      <c r="S1005" s="18"/>
      <c r="T1005" s="14">
        <v>404216</v>
      </c>
      <c r="U1005" s="17" t="s">
        <v>181</v>
      </c>
      <c r="V1005" s="17" t="s">
        <v>31</v>
      </c>
    </row>
    <row r="1006" spans="1:22" ht="15.75" customHeight="1" x14ac:dyDescent="0.25">
      <c r="A1006" s="17" t="s">
        <v>2148</v>
      </c>
      <c r="B1006" s="23" t="s">
        <v>7269</v>
      </c>
      <c r="C1006" s="17" t="s">
        <v>2491</v>
      </c>
      <c r="D1006" s="23" t="s">
        <v>7290</v>
      </c>
      <c r="E1006" s="17" t="s">
        <v>6771</v>
      </c>
      <c r="F1006" s="23" t="s">
        <v>8200</v>
      </c>
      <c r="G1006" s="17" t="s">
        <v>6776</v>
      </c>
      <c r="H1006" s="23" t="s">
        <v>8365</v>
      </c>
      <c r="I1006" s="17" t="s">
        <v>82</v>
      </c>
      <c r="J1006" s="22">
        <v>1</v>
      </c>
      <c r="K1006" s="20" t="s">
        <v>4508</v>
      </c>
      <c r="L1006" s="20" t="s">
        <v>4183</v>
      </c>
      <c r="M1006" s="16">
        <v>0.3</v>
      </c>
      <c r="N1006" s="17" t="s">
        <v>51</v>
      </c>
      <c r="O1006" s="14">
        <v>667693</v>
      </c>
      <c r="P1006" s="14">
        <v>210588</v>
      </c>
      <c r="Q1006" s="14">
        <v>878281</v>
      </c>
      <c r="R1006" s="18"/>
      <c r="S1006" s="18"/>
      <c r="T1006" s="14">
        <v>534154.4</v>
      </c>
      <c r="U1006" s="17" t="s">
        <v>181</v>
      </c>
      <c r="V1006" s="17" t="s">
        <v>31</v>
      </c>
    </row>
    <row r="1007" spans="1:22" ht="15.75" customHeight="1" x14ac:dyDescent="0.25">
      <c r="A1007" s="17" t="s">
        <v>2148</v>
      </c>
      <c r="B1007" s="23" t="s">
        <v>7269</v>
      </c>
      <c r="C1007" s="17" t="s">
        <v>2491</v>
      </c>
      <c r="D1007" s="23" t="s">
        <v>7290</v>
      </c>
      <c r="E1007" s="17" t="s">
        <v>6771</v>
      </c>
      <c r="F1007" s="23" t="s">
        <v>8200</v>
      </c>
      <c r="G1007" s="17" t="s">
        <v>6777</v>
      </c>
      <c r="H1007" s="23" t="s">
        <v>8366</v>
      </c>
      <c r="I1007" s="17" t="s">
        <v>6778</v>
      </c>
      <c r="J1007" s="22">
        <v>1</v>
      </c>
      <c r="K1007" s="20" t="s">
        <v>4511</v>
      </c>
      <c r="L1007" s="20" t="s">
        <v>3192</v>
      </c>
      <c r="M1007" s="16">
        <v>48</v>
      </c>
      <c r="N1007" s="17" t="s">
        <v>38</v>
      </c>
      <c r="O1007" s="14">
        <v>540843</v>
      </c>
      <c r="P1007" s="14">
        <v>155466</v>
      </c>
      <c r="Q1007" s="14">
        <v>696309</v>
      </c>
      <c r="R1007" s="18"/>
      <c r="S1007" s="18"/>
      <c r="T1007" s="14">
        <v>432674.4</v>
      </c>
      <c r="U1007" s="17" t="s">
        <v>181</v>
      </c>
      <c r="V1007" s="17" t="s">
        <v>246</v>
      </c>
    </row>
    <row r="1008" spans="1:22" ht="15.75" customHeight="1" x14ac:dyDescent="0.25">
      <c r="A1008" s="17" t="s">
        <v>2148</v>
      </c>
      <c r="B1008" s="23" t="s">
        <v>7269</v>
      </c>
      <c r="C1008" s="17" t="s">
        <v>2491</v>
      </c>
      <c r="D1008" s="23" t="s">
        <v>7290</v>
      </c>
      <c r="E1008" s="17" t="s">
        <v>6771</v>
      </c>
      <c r="F1008" s="23" t="s">
        <v>8200</v>
      </c>
      <c r="G1008" s="17" t="s">
        <v>1290</v>
      </c>
      <c r="H1008" s="23" t="s">
        <v>8367</v>
      </c>
      <c r="I1008" s="17" t="s">
        <v>6641</v>
      </c>
      <c r="J1008" s="22">
        <v>1</v>
      </c>
      <c r="K1008" s="20" t="s">
        <v>4508</v>
      </c>
      <c r="L1008" s="20" t="s">
        <v>4538</v>
      </c>
      <c r="M1008" s="25"/>
      <c r="N1008" s="17" t="s">
        <v>51</v>
      </c>
      <c r="O1008" s="14">
        <v>386776</v>
      </c>
      <c r="P1008" s="14">
        <v>121175</v>
      </c>
      <c r="Q1008" s="14">
        <v>507951</v>
      </c>
      <c r="R1008" s="25"/>
      <c r="S1008" s="18"/>
      <c r="T1008" s="14">
        <v>309420.79999999999</v>
      </c>
      <c r="U1008" s="17" t="s">
        <v>181</v>
      </c>
      <c r="V1008" s="17" t="s">
        <v>31</v>
      </c>
    </row>
    <row r="1009" spans="1:22" ht="15.75" customHeight="1" x14ac:dyDescent="0.25">
      <c r="A1009" s="17" t="s">
        <v>2148</v>
      </c>
      <c r="B1009" s="23" t="s">
        <v>7269</v>
      </c>
      <c r="C1009" s="17" t="s">
        <v>2491</v>
      </c>
      <c r="D1009" s="23" t="s">
        <v>7290</v>
      </c>
      <c r="E1009" s="17" t="s">
        <v>6771</v>
      </c>
      <c r="F1009" s="23" t="s">
        <v>8200</v>
      </c>
      <c r="G1009" s="17" t="s">
        <v>6779</v>
      </c>
      <c r="H1009" s="23" t="s">
        <v>8368</v>
      </c>
      <c r="I1009" s="17" t="s">
        <v>6710</v>
      </c>
      <c r="J1009" s="22">
        <v>1</v>
      </c>
      <c r="K1009" s="20" t="s">
        <v>4508</v>
      </c>
      <c r="L1009" s="20" t="s">
        <v>4538</v>
      </c>
      <c r="M1009" s="16">
        <v>0.33500000000000002</v>
      </c>
      <c r="N1009" s="17" t="s">
        <v>51</v>
      </c>
      <c r="O1009" s="14">
        <v>620483</v>
      </c>
      <c r="P1009" s="14">
        <v>218037</v>
      </c>
      <c r="Q1009" s="14">
        <v>838520</v>
      </c>
      <c r="R1009" s="25"/>
      <c r="S1009" s="18"/>
      <c r="T1009" s="14">
        <v>496386.4</v>
      </c>
      <c r="U1009" s="17" t="s">
        <v>181</v>
      </c>
      <c r="V1009" s="17" t="s">
        <v>31</v>
      </c>
    </row>
    <row r="1010" spans="1:22" ht="15.75" customHeight="1" x14ac:dyDescent="0.25">
      <c r="A1010" s="17" t="s">
        <v>2148</v>
      </c>
      <c r="B1010" s="23" t="s">
        <v>7269</v>
      </c>
      <c r="C1010" s="17" t="s">
        <v>2491</v>
      </c>
      <c r="D1010" s="23" t="s">
        <v>7290</v>
      </c>
      <c r="E1010" s="17" t="s">
        <v>6771</v>
      </c>
      <c r="F1010" s="23" t="s">
        <v>8200</v>
      </c>
      <c r="G1010" s="17" t="s">
        <v>4021</v>
      </c>
      <c r="H1010" s="23" t="s">
        <v>8369</v>
      </c>
      <c r="I1010" s="17" t="s">
        <v>6641</v>
      </c>
      <c r="J1010" s="22">
        <v>1</v>
      </c>
      <c r="K1010" s="20" t="s">
        <v>4508</v>
      </c>
      <c r="L1010" s="20" t="s">
        <v>4538</v>
      </c>
      <c r="M1010" s="16">
        <v>1</v>
      </c>
      <c r="N1010" s="17" t="s">
        <v>51</v>
      </c>
      <c r="O1010" s="14">
        <v>650016</v>
      </c>
      <c r="P1010" s="14">
        <v>189762</v>
      </c>
      <c r="Q1010" s="14">
        <v>839778</v>
      </c>
      <c r="R1010" s="18"/>
      <c r="S1010" s="18"/>
      <c r="T1010" s="14">
        <v>520012.79999999999</v>
      </c>
      <c r="U1010" s="17" t="s">
        <v>181</v>
      </c>
      <c r="V1010" s="17" t="s">
        <v>246</v>
      </c>
    </row>
    <row r="1011" spans="1:22" ht="15.75" customHeight="1" x14ac:dyDescent="0.25">
      <c r="A1011" s="17" t="s">
        <v>2148</v>
      </c>
      <c r="B1011" s="23" t="s">
        <v>7269</v>
      </c>
      <c r="C1011" s="17" t="s">
        <v>2491</v>
      </c>
      <c r="D1011" s="23" t="s">
        <v>7290</v>
      </c>
      <c r="E1011" s="17" t="s">
        <v>6771</v>
      </c>
      <c r="F1011" s="23" t="s">
        <v>8200</v>
      </c>
      <c r="G1011" s="17" t="s">
        <v>6780</v>
      </c>
      <c r="H1011" s="23" t="s">
        <v>8370</v>
      </c>
      <c r="I1011" s="17" t="s">
        <v>2495</v>
      </c>
      <c r="J1011" s="22">
        <v>1</v>
      </c>
      <c r="K1011" s="20" t="s">
        <v>4541</v>
      </c>
      <c r="L1011" s="20" t="s">
        <v>3370</v>
      </c>
      <c r="M1011" s="16">
        <v>60</v>
      </c>
      <c r="N1011" s="17" t="s">
        <v>137</v>
      </c>
      <c r="O1011" s="14">
        <v>571970</v>
      </c>
      <c r="P1011" s="14">
        <v>176388</v>
      </c>
      <c r="Q1011" s="14">
        <v>748358</v>
      </c>
      <c r="R1011" s="18"/>
      <c r="S1011" s="18"/>
      <c r="T1011" s="14">
        <v>457576</v>
      </c>
      <c r="U1011" s="17" t="s">
        <v>181</v>
      </c>
      <c r="V1011" s="17" t="s">
        <v>31</v>
      </c>
    </row>
    <row r="1012" spans="1:22" ht="15.75" customHeight="1" x14ac:dyDescent="0.25">
      <c r="A1012" s="17" t="s">
        <v>2148</v>
      </c>
      <c r="B1012" s="23" t="s">
        <v>7269</v>
      </c>
      <c r="C1012" s="17" t="s">
        <v>2491</v>
      </c>
      <c r="D1012" s="23" t="s">
        <v>7290</v>
      </c>
      <c r="E1012" s="17" t="s">
        <v>6771</v>
      </c>
      <c r="F1012" s="23" t="s">
        <v>8200</v>
      </c>
      <c r="G1012" s="17" t="s">
        <v>6781</v>
      </c>
      <c r="H1012" s="23" t="s">
        <v>8371</v>
      </c>
      <c r="I1012" s="17" t="s">
        <v>6710</v>
      </c>
      <c r="J1012" s="22">
        <v>1</v>
      </c>
      <c r="K1012" s="20" t="s">
        <v>4508</v>
      </c>
      <c r="L1012" s="20" t="s">
        <v>4538</v>
      </c>
      <c r="M1012" s="16">
        <v>0.5</v>
      </c>
      <c r="N1012" s="17" t="s">
        <v>51</v>
      </c>
      <c r="O1012" s="14">
        <v>408498</v>
      </c>
      <c r="P1012" s="14">
        <v>123975</v>
      </c>
      <c r="Q1012" s="14">
        <v>532473</v>
      </c>
      <c r="R1012" s="18"/>
      <c r="S1012" s="18"/>
      <c r="T1012" s="14">
        <v>326798.40000000002</v>
      </c>
      <c r="U1012" s="17" t="s">
        <v>181</v>
      </c>
      <c r="V1012" s="17" t="s">
        <v>31</v>
      </c>
    </row>
    <row r="1013" spans="1:22" ht="15.75" customHeight="1" x14ac:dyDescent="0.25">
      <c r="A1013" s="17" t="s">
        <v>2148</v>
      </c>
      <c r="B1013" s="23" t="s">
        <v>7269</v>
      </c>
      <c r="C1013" s="17" t="s">
        <v>2491</v>
      </c>
      <c r="D1013" s="23" t="s">
        <v>7290</v>
      </c>
      <c r="E1013" s="17" t="s">
        <v>6771</v>
      </c>
      <c r="F1013" s="23" t="s">
        <v>8200</v>
      </c>
      <c r="G1013" s="17" t="s">
        <v>6782</v>
      </c>
      <c r="H1013" s="23" t="s">
        <v>8372</v>
      </c>
      <c r="I1013" s="17" t="s">
        <v>1671</v>
      </c>
      <c r="J1013" s="22">
        <v>1</v>
      </c>
      <c r="K1013" s="20" t="s">
        <v>4508</v>
      </c>
      <c r="L1013" s="20" t="s">
        <v>4183</v>
      </c>
      <c r="M1013" s="16">
        <v>0.13500000000000001</v>
      </c>
      <c r="N1013" s="17" t="s">
        <v>51</v>
      </c>
      <c r="O1013" s="14">
        <v>383907</v>
      </c>
      <c r="P1013" s="14">
        <v>120203</v>
      </c>
      <c r="Q1013" s="14">
        <v>504110</v>
      </c>
      <c r="R1013" s="18"/>
      <c r="S1013" s="18"/>
      <c r="T1013" s="14">
        <v>307125.59999999998</v>
      </c>
      <c r="U1013" s="17" t="s">
        <v>181</v>
      </c>
      <c r="V1013" s="17" t="s">
        <v>31</v>
      </c>
    </row>
    <row r="1014" spans="1:22" ht="15.75" customHeight="1" x14ac:dyDescent="0.25">
      <c r="A1014" s="17" t="s">
        <v>2148</v>
      </c>
      <c r="B1014" s="23" t="s">
        <v>7269</v>
      </c>
      <c r="C1014" s="17" t="s">
        <v>2491</v>
      </c>
      <c r="D1014" s="23" t="s">
        <v>7290</v>
      </c>
      <c r="E1014" s="17" t="s">
        <v>6771</v>
      </c>
      <c r="F1014" s="23" t="s">
        <v>8200</v>
      </c>
      <c r="G1014" s="17" t="s">
        <v>6783</v>
      </c>
      <c r="H1014" s="23" t="s">
        <v>8373</v>
      </c>
      <c r="I1014" s="17" t="s">
        <v>6641</v>
      </c>
      <c r="J1014" s="22">
        <v>1</v>
      </c>
      <c r="K1014" s="20" t="s">
        <v>4508</v>
      </c>
      <c r="L1014" s="20" t="s">
        <v>4538</v>
      </c>
      <c r="M1014" s="16">
        <v>0.7</v>
      </c>
      <c r="N1014" s="17" t="s">
        <v>51</v>
      </c>
      <c r="O1014" s="14">
        <v>276963</v>
      </c>
      <c r="P1014" s="14">
        <v>327170</v>
      </c>
      <c r="Q1014" s="14">
        <v>604133</v>
      </c>
      <c r="R1014" s="18"/>
      <c r="S1014" s="18"/>
      <c r="T1014" s="14">
        <v>0</v>
      </c>
      <c r="U1014" s="17" t="s">
        <v>29</v>
      </c>
      <c r="V1014" s="17" t="s">
        <v>31</v>
      </c>
    </row>
    <row r="1015" spans="1:22" ht="15.75" customHeight="1" x14ac:dyDescent="0.25">
      <c r="A1015" s="17" t="s">
        <v>2148</v>
      </c>
      <c r="B1015" s="23" t="s">
        <v>7269</v>
      </c>
      <c r="C1015" s="17" t="s">
        <v>2491</v>
      </c>
      <c r="D1015" s="23" t="s">
        <v>7290</v>
      </c>
      <c r="E1015" s="17" t="s">
        <v>6807</v>
      </c>
      <c r="F1015" s="23" t="s">
        <v>8201</v>
      </c>
      <c r="G1015" s="17" t="s">
        <v>807</v>
      </c>
      <c r="H1015" s="23" t="s">
        <v>8374</v>
      </c>
      <c r="I1015" s="17" t="s">
        <v>2672</v>
      </c>
      <c r="J1015" s="22">
        <v>1</v>
      </c>
      <c r="K1015" s="20" t="s">
        <v>4511</v>
      </c>
      <c r="L1015" s="20" t="s">
        <v>3148</v>
      </c>
      <c r="M1015" s="16">
        <v>1</v>
      </c>
      <c r="N1015" s="17" t="s">
        <v>76</v>
      </c>
      <c r="O1015" s="14">
        <v>643163</v>
      </c>
      <c r="P1015" s="14">
        <v>241200</v>
      </c>
      <c r="Q1015" s="14">
        <v>884363</v>
      </c>
      <c r="R1015" s="18"/>
      <c r="S1015" s="18"/>
      <c r="T1015" s="14">
        <v>514530.4</v>
      </c>
      <c r="U1015" s="17" t="s">
        <v>181</v>
      </c>
      <c r="V1015" s="17" t="s">
        <v>31</v>
      </c>
    </row>
    <row r="1016" spans="1:22" ht="15.75" customHeight="1" x14ac:dyDescent="0.25">
      <c r="A1016" s="17" t="s">
        <v>2148</v>
      </c>
      <c r="B1016" s="23" t="s">
        <v>7269</v>
      </c>
      <c r="C1016" s="17" t="s">
        <v>2491</v>
      </c>
      <c r="D1016" s="23" t="s">
        <v>7290</v>
      </c>
      <c r="E1016" s="17" t="s">
        <v>6807</v>
      </c>
      <c r="F1016" s="23" t="s">
        <v>8201</v>
      </c>
      <c r="G1016" s="17" t="s">
        <v>238</v>
      </c>
      <c r="H1016" s="23" t="s">
        <v>8375</v>
      </c>
      <c r="I1016" s="17" t="s">
        <v>239</v>
      </c>
      <c r="J1016" s="22">
        <v>1</v>
      </c>
      <c r="K1016" s="20" t="s">
        <v>4541</v>
      </c>
      <c r="L1016" s="20" t="s">
        <v>4600</v>
      </c>
      <c r="M1016" s="25"/>
      <c r="N1016" s="17" t="s">
        <v>241</v>
      </c>
      <c r="O1016" s="14">
        <v>1799707</v>
      </c>
      <c r="P1016" s="14">
        <v>1358115</v>
      </c>
      <c r="Q1016" s="14">
        <v>3157822</v>
      </c>
      <c r="R1016" s="18"/>
      <c r="S1016" s="18"/>
      <c r="T1016" s="14">
        <v>1439765.6</v>
      </c>
      <c r="U1016" s="17" t="s">
        <v>181</v>
      </c>
      <c r="V1016" s="17" t="s">
        <v>31</v>
      </c>
    </row>
    <row r="1017" spans="1:22" ht="15.75" customHeight="1" x14ac:dyDescent="0.25">
      <c r="A1017" s="17" t="s">
        <v>2148</v>
      </c>
      <c r="B1017" s="23" t="s">
        <v>7269</v>
      </c>
      <c r="C1017" s="17" t="s">
        <v>2491</v>
      </c>
      <c r="D1017" s="23" t="s">
        <v>7290</v>
      </c>
      <c r="E1017" s="17" t="s">
        <v>6807</v>
      </c>
      <c r="F1017" s="23" t="s">
        <v>8201</v>
      </c>
      <c r="G1017" s="17" t="s">
        <v>6808</v>
      </c>
      <c r="H1017" s="23" t="s">
        <v>8376</v>
      </c>
      <c r="I1017" s="17" t="s">
        <v>6283</v>
      </c>
      <c r="J1017" s="22">
        <v>1</v>
      </c>
      <c r="K1017" s="20" t="s">
        <v>4511</v>
      </c>
      <c r="L1017" s="20" t="s">
        <v>4577</v>
      </c>
      <c r="M1017" s="16">
        <v>63</v>
      </c>
      <c r="N1017" s="17" t="s">
        <v>28</v>
      </c>
      <c r="O1017" s="14">
        <v>691245</v>
      </c>
      <c r="P1017" s="14">
        <v>273753</v>
      </c>
      <c r="Q1017" s="14">
        <v>964998</v>
      </c>
      <c r="R1017" s="18"/>
      <c r="S1017" s="18"/>
      <c r="T1017" s="14">
        <v>0</v>
      </c>
      <c r="U1017" s="17" t="s">
        <v>29</v>
      </c>
      <c r="V1017" s="17" t="s">
        <v>31</v>
      </c>
    </row>
    <row r="1018" spans="1:22" ht="15.75" customHeight="1" x14ac:dyDescent="0.25">
      <c r="A1018" s="17" t="s">
        <v>2148</v>
      </c>
      <c r="B1018" s="23" t="s">
        <v>7269</v>
      </c>
      <c r="C1018" s="17" t="s">
        <v>2491</v>
      </c>
      <c r="D1018" s="23" t="s">
        <v>7290</v>
      </c>
      <c r="E1018" s="17" t="s">
        <v>6807</v>
      </c>
      <c r="F1018" s="23" t="s">
        <v>8201</v>
      </c>
      <c r="G1018" s="17" t="s">
        <v>6809</v>
      </c>
      <c r="H1018" s="23" t="s">
        <v>8377</v>
      </c>
      <c r="I1018" s="17" t="s">
        <v>6643</v>
      </c>
      <c r="J1018" s="22">
        <v>1</v>
      </c>
      <c r="K1018" s="20" t="s">
        <v>4511</v>
      </c>
      <c r="L1018" s="20" t="s">
        <v>4577</v>
      </c>
      <c r="M1018" s="16">
        <v>63</v>
      </c>
      <c r="N1018" s="17" t="s">
        <v>28</v>
      </c>
      <c r="O1018" s="14">
        <v>525591</v>
      </c>
      <c r="P1018" s="14">
        <v>224510</v>
      </c>
      <c r="Q1018" s="14">
        <v>750101</v>
      </c>
      <c r="R1018" s="18"/>
      <c r="S1018" s="18"/>
      <c r="T1018" s="14">
        <v>420472.8</v>
      </c>
      <c r="U1018" s="17" t="s">
        <v>181</v>
      </c>
      <c r="V1018" s="17" t="s">
        <v>31</v>
      </c>
    </row>
    <row r="1019" spans="1:22" ht="15.75" customHeight="1" x14ac:dyDescent="0.25">
      <c r="A1019" s="17" t="s">
        <v>2148</v>
      </c>
      <c r="B1019" s="23" t="s">
        <v>7269</v>
      </c>
      <c r="C1019" s="17" t="s">
        <v>2491</v>
      </c>
      <c r="D1019" s="23" t="s">
        <v>7290</v>
      </c>
      <c r="E1019" s="17" t="s">
        <v>6807</v>
      </c>
      <c r="F1019" s="23" t="s">
        <v>8201</v>
      </c>
      <c r="G1019" s="17" t="s">
        <v>6810</v>
      </c>
      <c r="H1019" s="23" t="s">
        <v>8378</v>
      </c>
      <c r="I1019" s="17" t="s">
        <v>6811</v>
      </c>
      <c r="J1019" s="22">
        <v>1</v>
      </c>
      <c r="K1019" s="20" t="s">
        <v>4511</v>
      </c>
      <c r="L1019" s="20" t="s">
        <v>3148</v>
      </c>
      <c r="M1019" s="16">
        <v>1</v>
      </c>
      <c r="N1019" s="17" t="s">
        <v>76</v>
      </c>
      <c r="O1019" s="14">
        <v>719722</v>
      </c>
      <c r="P1019" s="14">
        <v>272024</v>
      </c>
      <c r="Q1019" s="14">
        <v>991746</v>
      </c>
      <c r="R1019" s="18"/>
      <c r="S1019" s="18"/>
      <c r="T1019" s="14">
        <v>0</v>
      </c>
      <c r="U1019" s="17" t="s">
        <v>29</v>
      </c>
      <c r="V1019" s="17" t="s">
        <v>31</v>
      </c>
    </row>
    <row r="1020" spans="1:22" ht="15.75" customHeight="1" x14ac:dyDescent="0.25">
      <c r="A1020" s="17" t="s">
        <v>2148</v>
      </c>
      <c r="B1020" s="23" t="s">
        <v>7269</v>
      </c>
      <c r="C1020" s="17" t="s">
        <v>2491</v>
      </c>
      <c r="D1020" s="23" t="s">
        <v>7290</v>
      </c>
      <c r="E1020" s="17" t="s">
        <v>6807</v>
      </c>
      <c r="F1020" s="23" t="s">
        <v>8201</v>
      </c>
      <c r="G1020" s="17" t="s">
        <v>249</v>
      </c>
      <c r="H1020" s="23" t="s">
        <v>8379</v>
      </c>
      <c r="I1020" s="17" t="s">
        <v>239</v>
      </c>
      <c r="J1020" s="22">
        <v>1</v>
      </c>
      <c r="K1020" s="20" t="s">
        <v>4541</v>
      </c>
      <c r="L1020" s="20" t="s">
        <v>4600</v>
      </c>
      <c r="M1020" s="25"/>
      <c r="N1020" s="17" t="s">
        <v>241</v>
      </c>
      <c r="O1020" s="14">
        <v>1674354</v>
      </c>
      <c r="P1020" s="14">
        <v>1202356</v>
      </c>
      <c r="Q1020" s="14">
        <v>2876710</v>
      </c>
      <c r="R1020" s="18"/>
      <c r="S1020" s="18"/>
      <c r="T1020" s="14">
        <v>1339483.2</v>
      </c>
      <c r="U1020" s="17" t="s">
        <v>181</v>
      </c>
      <c r="V1020" s="17" t="s">
        <v>31</v>
      </c>
    </row>
    <row r="1021" spans="1:22" ht="15.75" customHeight="1" x14ac:dyDescent="0.25">
      <c r="A1021" s="17" t="s">
        <v>2148</v>
      </c>
      <c r="B1021" s="23" t="s">
        <v>7269</v>
      </c>
      <c r="C1021" s="17" t="s">
        <v>2491</v>
      </c>
      <c r="D1021" s="23" t="s">
        <v>7290</v>
      </c>
      <c r="E1021" s="17" t="s">
        <v>6812</v>
      </c>
      <c r="F1021" s="23" t="s">
        <v>8202</v>
      </c>
      <c r="G1021" s="17" t="s">
        <v>6813</v>
      </c>
      <c r="H1021" s="23" t="s">
        <v>8380</v>
      </c>
      <c r="I1021" s="17" t="s">
        <v>6814</v>
      </c>
      <c r="J1021" s="22">
        <v>3</v>
      </c>
      <c r="K1021" s="20" t="s">
        <v>4511</v>
      </c>
      <c r="L1021" s="20" t="s">
        <v>4124</v>
      </c>
      <c r="M1021" s="18"/>
      <c r="N1021" s="17" t="s">
        <v>333</v>
      </c>
      <c r="O1021" s="14">
        <v>3891740</v>
      </c>
      <c r="P1021" s="14">
        <v>1249260</v>
      </c>
      <c r="Q1021" s="14">
        <v>5141000</v>
      </c>
      <c r="R1021" s="18"/>
      <c r="S1021" s="18"/>
      <c r="T1021" s="14">
        <v>0</v>
      </c>
      <c r="U1021" s="17" t="s">
        <v>29</v>
      </c>
      <c r="V1021" s="17" t="s">
        <v>31</v>
      </c>
    </row>
    <row r="1022" spans="1:22" ht="15.75" customHeight="1" x14ac:dyDescent="0.25">
      <c r="A1022" s="17"/>
      <c r="B1022" s="23"/>
      <c r="C1022" s="17"/>
      <c r="D1022" s="23"/>
      <c r="E1022" s="17"/>
      <c r="F1022" s="23"/>
      <c r="G1022" s="126" t="s">
        <v>3985</v>
      </c>
      <c r="H1022" s="127" t="s">
        <v>8381</v>
      </c>
      <c r="I1022" s="17"/>
      <c r="J1022" s="22"/>
      <c r="K1022" s="20"/>
      <c r="L1022" s="20"/>
      <c r="M1022" s="18"/>
      <c r="N1022" s="17"/>
      <c r="O1022" s="14"/>
      <c r="P1022" s="14"/>
      <c r="Q1022" s="14"/>
      <c r="R1022" s="18"/>
      <c r="S1022" s="18"/>
      <c r="T1022" s="14"/>
      <c r="U1022" s="17"/>
      <c r="V1022" s="17"/>
    </row>
    <row r="1023" spans="1:22" ht="15.75" customHeight="1" x14ac:dyDescent="0.25">
      <c r="A1023" s="17"/>
      <c r="B1023" s="23"/>
      <c r="C1023" s="17"/>
      <c r="D1023" s="23"/>
      <c r="E1023" s="17"/>
      <c r="F1023" s="23"/>
      <c r="G1023" s="126" t="s">
        <v>678</v>
      </c>
      <c r="H1023" s="127" t="s">
        <v>8382</v>
      </c>
      <c r="I1023" s="17"/>
      <c r="J1023" s="22"/>
      <c r="K1023" s="20"/>
      <c r="L1023" s="20"/>
      <c r="M1023" s="18"/>
      <c r="N1023" s="17"/>
      <c r="O1023" s="14"/>
      <c r="P1023" s="14"/>
      <c r="Q1023" s="14"/>
      <c r="R1023" s="18"/>
      <c r="S1023" s="18"/>
      <c r="T1023" s="14"/>
      <c r="U1023" s="17"/>
      <c r="V1023" s="17"/>
    </row>
    <row r="1024" spans="1:22" ht="15.75" customHeight="1" x14ac:dyDescent="0.25">
      <c r="A1024" s="17" t="s">
        <v>2148</v>
      </c>
      <c r="B1024" s="23" t="s">
        <v>7269</v>
      </c>
      <c r="C1024" s="17" t="s">
        <v>2491</v>
      </c>
      <c r="D1024" s="23" t="s">
        <v>7290</v>
      </c>
      <c r="E1024" s="17" t="s">
        <v>6812</v>
      </c>
      <c r="F1024" s="23" t="s">
        <v>8202</v>
      </c>
      <c r="G1024" s="17" t="s">
        <v>2038</v>
      </c>
      <c r="H1024" s="23" t="s">
        <v>8383</v>
      </c>
      <c r="I1024" s="17" t="s">
        <v>6815</v>
      </c>
      <c r="J1024" s="22">
        <v>1</v>
      </c>
      <c r="K1024" s="20" t="s">
        <v>4511</v>
      </c>
      <c r="L1024" s="20" t="s">
        <v>3148</v>
      </c>
      <c r="M1024" s="16">
        <v>1</v>
      </c>
      <c r="N1024" s="17" t="s">
        <v>76</v>
      </c>
      <c r="O1024" s="14">
        <v>336210</v>
      </c>
      <c r="P1024" s="14">
        <v>133153</v>
      </c>
      <c r="Q1024" s="14">
        <v>469363</v>
      </c>
      <c r="R1024" s="18"/>
      <c r="S1024" s="18"/>
      <c r="T1024" s="14">
        <v>268968</v>
      </c>
      <c r="U1024" s="17" t="s">
        <v>181</v>
      </c>
      <c r="V1024" s="17" t="s">
        <v>31</v>
      </c>
    </row>
    <row r="1025" spans="1:22" ht="15.75" customHeight="1" x14ac:dyDescent="0.25">
      <c r="A1025" s="17" t="s">
        <v>2148</v>
      </c>
      <c r="B1025" s="23" t="s">
        <v>7269</v>
      </c>
      <c r="C1025" s="17" t="s">
        <v>2491</v>
      </c>
      <c r="D1025" s="23" t="s">
        <v>7290</v>
      </c>
      <c r="E1025" s="17" t="s">
        <v>6812</v>
      </c>
      <c r="F1025" s="23" t="s">
        <v>8202</v>
      </c>
      <c r="G1025" s="17" t="s">
        <v>6816</v>
      </c>
      <c r="H1025" s="23" t="s">
        <v>8384</v>
      </c>
      <c r="I1025" s="17" t="s">
        <v>6817</v>
      </c>
      <c r="J1025" s="22">
        <v>1</v>
      </c>
      <c r="K1025" s="20" t="s">
        <v>4511</v>
      </c>
      <c r="L1025" s="20" t="s">
        <v>3148</v>
      </c>
      <c r="M1025" s="16">
        <v>1</v>
      </c>
      <c r="N1025" s="17" t="s">
        <v>76</v>
      </c>
      <c r="O1025" s="14">
        <v>124900</v>
      </c>
      <c r="P1025" s="14">
        <v>45289</v>
      </c>
      <c r="Q1025" s="14">
        <v>170189</v>
      </c>
      <c r="R1025" s="18"/>
      <c r="S1025" s="18"/>
      <c r="T1025" s="14">
        <v>99920</v>
      </c>
      <c r="U1025" s="17" t="s">
        <v>181</v>
      </c>
      <c r="V1025" s="17" t="s">
        <v>31</v>
      </c>
    </row>
    <row r="1026" spans="1:22" ht="15.75" customHeight="1" x14ac:dyDescent="0.25">
      <c r="A1026" s="17" t="s">
        <v>2148</v>
      </c>
      <c r="B1026" s="23" t="s">
        <v>7269</v>
      </c>
      <c r="C1026" s="17" t="s">
        <v>2491</v>
      </c>
      <c r="D1026" s="23" t="s">
        <v>7290</v>
      </c>
      <c r="E1026" s="17" t="s">
        <v>6812</v>
      </c>
      <c r="F1026" s="23" t="s">
        <v>8202</v>
      </c>
      <c r="G1026" s="17" t="s">
        <v>6818</v>
      </c>
      <c r="H1026" s="23" t="s">
        <v>8385</v>
      </c>
      <c r="I1026" s="17" t="s">
        <v>269</v>
      </c>
      <c r="J1026" s="22">
        <v>1</v>
      </c>
      <c r="K1026" s="20" t="s">
        <v>4541</v>
      </c>
      <c r="L1026" s="20" t="s">
        <v>4542</v>
      </c>
      <c r="M1026" s="24">
        <v>270.7</v>
      </c>
      <c r="N1026" s="17" t="s">
        <v>137</v>
      </c>
      <c r="O1026" s="14">
        <v>682171</v>
      </c>
      <c r="P1026" s="14">
        <v>250010</v>
      </c>
      <c r="Q1026" s="14">
        <v>932181</v>
      </c>
      <c r="R1026" s="18"/>
      <c r="S1026" s="18"/>
      <c r="T1026" s="14">
        <v>545736</v>
      </c>
      <c r="U1026" s="17" t="s">
        <v>181</v>
      </c>
      <c r="V1026" s="17" t="s">
        <v>31</v>
      </c>
    </row>
    <row r="1027" spans="1:22" ht="15.75" customHeight="1" x14ac:dyDescent="0.25">
      <c r="A1027" s="17" t="s">
        <v>2148</v>
      </c>
      <c r="B1027" s="23" t="s">
        <v>7269</v>
      </c>
      <c r="C1027" s="17" t="s">
        <v>2491</v>
      </c>
      <c r="D1027" s="23" t="s">
        <v>7290</v>
      </c>
      <c r="E1027" s="17" t="s">
        <v>6812</v>
      </c>
      <c r="F1027" s="23" t="s">
        <v>8202</v>
      </c>
      <c r="G1027" s="17" t="s">
        <v>6819</v>
      </c>
      <c r="H1027" s="23" t="s">
        <v>8386</v>
      </c>
      <c r="I1027" s="17" t="s">
        <v>6820</v>
      </c>
      <c r="J1027" s="22">
        <v>2</v>
      </c>
      <c r="K1027" s="20" t="s">
        <v>4541</v>
      </c>
      <c r="L1027" s="20" t="s">
        <v>4581</v>
      </c>
      <c r="M1027" s="16">
        <v>383.5</v>
      </c>
      <c r="N1027" s="17" t="s">
        <v>137</v>
      </c>
      <c r="O1027" s="14">
        <v>758738</v>
      </c>
      <c r="P1027" s="14">
        <v>277011</v>
      </c>
      <c r="Q1027" s="14">
        <v>1035749</v>
      </c>
      <c r="R1027" s="18"/>
      <c r="S1027" s="18"/>
      <c r="T1027" s="14">
        <v>606990</v>
      </c>
      <c r="U1027" s="17" t="s">
        <v>181</v>
      </c>
      <c r="V1027" s="17" t="s">
        <v>31</v>
      </c>
    </row>
    <row r="1028" spans="1:22" ht="15.75" customHeight="1" x14ac:dyDescent="0.25">
      <c r="A1028" s="17"/>
      <c r="B1028" s="23"/>
      <c r="C1028" s="17"/>
      <c r="D1028" s="23"/>
      <c r="E1028" s="17"/>
      <c r="F1028" s="23"/>
      <c r="G1028" s="126" t="s">
        <v>68</v>
      </c>
      <c r="H1028" s="127" t="s">
        <v>8387</v>
      </c>
      <c r="I1028" s="17"/>
      <c r="J1028" s="22"/>
      <c r="K1028" s="20"/>
      <c r="L1028" s="20"/>
      <c r="M1028" s="16"/>
      <c r="N1028" s="17"/>
      <c r="O1028" s="14"/>
      <c r="P1028" s="14"/>
      <c r="Q1028" s="14"/>
      <c r="R1028" s="18"/>
      <c r="S1028" s="18"/>
      <c r="T1028" s="14"/>
      <c r="U1028" s="17"/>
      <c r="V1028" s="17"/>
    </row>
    <row r="1029" spans="1:22" ht="15.75" customHeight="1" x14ac:dyDescent="0.25">
      <c r="A1029" s="17" t="s">
        <v>2148</v>
      </c>
      <c r="B1029" s="23" t="s">
        <v>7269</v>
      </c>
      <c r="C1029" s="17" t="s">
        <v>2491</v>
      </c>
      <c r="D1029" s="23" t="s">
        <v>7290</v>
      </c>
      <c r="E1029" s="17" t="s">
        <v>6812</v>
      </c>
      <c r="F1029" s="23" t="s">
        <v>8202</v>
      </c>
      <c r="G1029" s="17" t="s">
        <v>6821</v>
      </c>
      <c r="H1029" s="23" t="s">
        <v>8388</v>
      </c>
      <c r="I1029" s="17" t="s">
        <v>6822</v>
      </c>
      <c r="J1029" s="22">
        <v>1</v>
      </c>
      <c r="K1029" s="20" t="s">
        <v>4511</v>
      </c>
      <c r="L1029" s="20" t="s">
        <v>3148</v>
      </c>
      <c r="M1029" s="16">
        <v>1</v>
      </c>
      <c r="N1029" s="17" t="s">
        <v>76</v>
      </c>
      <c r="O1029" s="14">
        <v>503538</v>
      </c>
      <c r="P1029" s="14">
        <v>159613</v>
      </c>
      <c r="Q1029" s="14">
        <v>663151</v>
      </c>
      <c r="R1029" s="18"/>
      <c r="S1029" s="18"/>
      <c r="T1029" s="14">
        <v>0</v>
      </c>
      <c r="U1029" s="17" t="s">
        <v>29</v>
      </c>
      <c r="V1029" s="17" t="s">
        <v>31</v>
      </c>
    </row>
    <row r="1030" spans="1:22" ht="15.75" customHeight="1" x14ac:dyDescent="0.25">
      <c r="A1030" s="17" t="s">
        <v>2148</v>
      </c>
      <c r="B1030" s="23" t="s">
        <v>7269</v>
      </c>
      <c r="C1030" s="17" t="s">
        <v>2491</v>
      </c>
      <c r="D1030" s="23" t="s">
        <v>7290</v>
      </c>
      <c r="E1030" s="17" t="s">
        <v>6825</v>
      </c>
      <c r="F1030" s="23" t="s">
        <v>8203</v>
      </c>
      <c r="G1030" s="17" t="s">
        <v>6826</v>
      </c>
      <c r="H1030" s="23" t="s">
        <v>8389</v>
      </c>
      <c r="I1030" s="17" t="s">
        <v>6827</v>
      </c>
      <c r="J1030" s="22">
        <v>1</v>
      </c>
      <c r="K1030" s="20" t="s">
        <v>4541</v>
      </c>
      <c r="L1030" s="20" t="s">
        <v>4542</v>
      </c>
      <c r="M1030" s="24">
        <v>118</v>
      </c>
      <c r="N1030" s="17" t="s">
        <v>137</v>
      </c>
      <c r="O1030" s="14">
        <v>992800</v>
      </c>
      <c r="P1030" s="14">
        <v>386309</v>
      </c>
      <c r="Q1030" s="14">
        <v>1379109</v>
      </c>
      <c r="R1030" s="18"/>
      <c r="S1030" s="18"/>
      <c r="T1030" s="14">
        <v>0</v>
      </c>
      <c r="U1030" s="17" t="s">
        <v>29</v>
      </c>
      <c r="V1030" s="17" t="s">
        <v>31</v>
      </c>
    </row>
    <row r="1031" spans="1:22" ht="15.75" customHeight="1" x14ac:dyDescent="0.25">
      <c r="A1031" s="17" t="s">
        <v>2148</v>
      </c>
      <c r="B1031" s="23" t="s">
        <v>7269</v>
      </c>
      <c r="C1031" s="17" t="s">
        <v>2491</v>
      </c>
      <c r="D1031" s="23" t="s">
        <v>7290</v>
      </c>
      <c r="E1031" s="17" t="s">
        <v>6825</v>
      </c>
      <c r="F1031" s="23" t="s">
        <v>8203</v>
      </c>
      <c r="G1031" s="17" t="s">
        <v>3890</v>
      </c>
      <c r="H1031" s="23" t="s">
        <v>8390</v>
      </c>
      <c r="I1031" s="17" t="s">
        <v>6828</v>
      </c>
      <c r="J1031" s="22">
        <v>1</v>
      </c>
      <c r="K1031" s="20" t="s">
        <v>4519</v>
      </c>
      <c r="L1031" s="20" t="s">
        <v>4520</v>
      </c>
      <c r="M1031" s="16">
        <v>100</v>
      </c>
      <c r="N1031" s="17" t="s">
        <v>137</v>
      </c>
      <c r="O1031" s="14">
        <v>961390</v>
      </c>
      <c r="P1031" s="14">
        <v>318691</v>
      </c>
      <c r="Q1031" s="14">
        <v>1280081</v>
      </c>
      <c r="R1031" s="18"/>
      <c r="S1031" s="18"/>
      <c r="T1031" s="14">
        <v>769112</v>
      </c>
      <c r="U1031" s="17" t="s">
        <v>181</v>
      </c>
      <c r="V1031" s="17" t="s">
        <v>31</v>
      </c>
    </row>
    <row r="1032" spans="1:22" ht="15.75" customHeight="1" x14ac:dyDescent="0.25">
      <c r="A1032" s="17" t="s">
        <v>2148</v>
      </c>
      <c r="B1032" s="23" t="s">
        <v>7269</v>
      </c>
      <c r="C1032" s="17" t="s">
        <v>2491</v>
      </c>
      <c r="D1032" s="23" t="s">
        <v>7290</v>
      </c>
      <c r="E1032" s="17" t="s">
        <v>6825</v>
      </c>
      <c r="F1032" s="23" t="s">
        <v>8203</v>
      </c>
      <c r="G1032" s="17" t="s">
        <v>6829</v>
      </c>
      <c r="H1032" s="23" t="s">
        <v>8391</v>
      </c>
      <c r="I1032" s="17" t="s">
        <v>6830</v>
      </c>
      <c r="J1032" s="22">
        <v>1</v>
      </c>
      <c r="K1032" s="20" t="s">
        <v>4541</v>
      </c>
      <c r="L1032" s="20" t="s">
        <v>4542</v>
      </c>
      <c r="M1032" s="16">
        <v>100</v>
      </c>
      <c r="N1032" s="17" t="s">
        <v>137</v>
      </c>
      <c r="O1032" s="14">
        <v>583050</v>
      </c>
      <c r="P1032" s="14">
        <v>228591</v>
      </c>
      <c r="Q1032" s="14">
        <v>811641</v>
      </c>
      <c r="R1032" s="18"/>
      <c r="S1032" s="18"/>
      <c r="T1032" s="14">
        <v>0</v>
      </c>
      <c r="U1032" s="17" t="s">
        <v>29</v>
      </c>
      <c r="V1032" s="17" t="s">
        <v>31</v>
      </c>
    </row>
    <row r="1033" spans="1:22" ht="15.75" customHeight="1" x14ac:dyDescent="0.25">
      <c r="A1033" s="17" t="s">
        <v>2148</v>
      </c>
      <c r="B1033" s="23" t="s">
        <v>7269</v>
      </c>
      <c r="C1033" s="17" t="s">
        <v>2491</v>
      </c>
      <c r="D1033" s="23" t="s">
        <v>7290</v>
      </c>
      <c r="E1033" s="17" t="s">
        <v>6825</v>
      </c>
      <c r="F1033" s="23" t="s">
        <v>8203</v>
      </c>
      <c r="G1033" s="17" t="s">
        <v>6831</v>
      </c>
      <c r="H1033" s="23" t="s">
        <v>8392</v>
      </c>
      <c r="I1033" s="17" t="s">
        <v>6832</v>
      </c>
      <c r="J1033" s="22">
        <v>1</v>
      </c>
      <c r="K1033" s="20" t="s">
        <v>4541</v>
      </c>
      <c r="L1033" s="20" t="s">
        <v>3370</v>
      </c>
      <c r="M1033" s="16">
        <v>100</v>
      </c>
      <c r="N1033" s="17" t="s">
        <v>137</v>
      </c>
      <c r="O1033" s="14">
        <v>651420</v>
      </c>
      <c r="P1033" s="14">
        <v>248950</v>
      </c>
      <c r="Q1033" s="14">
        <v>900370</v>
      </c>
      <c r="R1033" s="18"/>
      <c r="S1033" s="18"/>
      <c r="T1033" s="14">
        <v>521136</v>
      </c>
      <c r="U1033" s="17" t="s">
        <v>181</v>
      </c>
      <c r="V1033" s="17" t="s">
        <v>31</v>
      </c>
    </row>
    <row r="1034" spans="1:22" ht="15.75" customHeight="1" x14ac:dyDescent="0.25">
      <c r="A1034" s="17" t="s">
        <v>2148</v>
      </c>
      <c r="B1034" s="23" t="s">
        <v>7269</v>
      </c>
      <c r="C1034" s="17" t="s">
        <v>2491</v>
      </c>
      <c r="D1034" s="23" t="s">
        <v>7290</v>
      </c>
      <c r="E1034" s="17" t="s">
        <v>6825</v>
      </c>
      <c r="F1034" s="23" t="s">
        <v>8203</v>
      </c>
      <c r="G1034" s="17" t="s">
        <v>147</v>
      </c>
      <c r="H1034" s="23" t="s">
        <v>8393</v>
      </c>
      <c r="I1034" s="17" t="s">
        <v>6262</v>
      </c>
      <c r="J1034" s="22">
        <v>1</v>
      </c>
      <c r="K1034" s="20" t="s">
        <v>4511</v>
      </c>
      <c r="L1034" s="20" t="s">
        <v>4577</v>
      </c>
      <c r="M1034" s="16">
        <v>63</v>
      </c>
      <c r="N1034" s="17" t="s">
        <v>28</v>
      </c>
      <c r="O1034" s="14">
        <v>528000</v>
      </c>
      <c r="P1034" s="14">
        <v>221997</v>
      </c>
      <c r="Q1034" s="14">
        <v>749997</v>
      </c>
      <c r="R1034" s="18"/>
      <c r="S1034" s="18"/>
      <c r="T1034" s="14">
        <v>422400</v>
      </c>
      <c r="U1034" s="17" t="s">
        <v>181</v>
      </c>
      <c r="V1034" s="17" t="s">
        <v>31</v>
      </c>
    </row>
    <row r="1035" spans="1:22" ht="15.75" customHeight="1" x14ac:dyDescent="0.25">
      <c r="A1035" s="17" t="s">
        <v>2148</v>
      </c>
      <c r="B1035" s="23" t="s">
        <v>7269</v>
      </c>
      <c r="C1035" s="17" t="s">
        <v>2491</v>
      </c>
      <c r="D1035" s="23" t="s">
        <v>7290</v>
      </c>
      <c r="E1035" s="17" t="s">
        <v>6825</v>
      </c>
      <c r="F1035" s="23" t="s">
        <v>8203</v>
      </c>
      <c r="G1035" s="17" t="s">
        <v>6833</v>
      </c>
      <c r="H1035" s="23" t="s">
        <v>8394</v>
      </c>
      <c r="I1035" s="17" t="s">
        <v>142</v>
      </c>
      <c r="J1035" s="22">
        <v>1</v>
      </c>
      <c r="K1035" s="20" t="s">
        <v>4511</v>
      </c>
      <c r="L1035" s="20" t="s">
        <v>3267</v>
      </c>
      <c r="M1035" s="16">
        <v>51</v>
      </c>
      <c r="N1035" s="17" t="s">
        <v>38</v>
      </c>
      <c r="O1035" s="14">
        <v>506560</v>
      </c>
      <c r="P1035" s="14">
        <v>221591</v>
      </c>
      <c r="Q1035" s="14">
        <v>728151</v>
      </c>
      <c r="R1035" s="18"/>
      <c r="S1035" s="18"/>
      <c r="T1035" s="14">
        <v>405248</v>
      </c>
      <c r="U1035" s="17" t="s">
        <v>181</v>
      </c>
      <c r="V1035" s="17" t="s">
        <v>31</v>
      </c>
    </row>
    <row r="1036" spans="1:22" ht="15.75" customHeight="1" x14ac:dyDescent="0.25">
      <c r="A1036" s="17" t="s">
        <v>2148</v>
      </c>
      <c r="B1036" s="23" t="s">
        <v>7269</v>
      </c>
      <c r="C1036" s="17" t="s">
        <v>2491</v>
      </c>
      <c r="D1036" s="23" t="s">
        <v>7290</v>
      </c>
      <c r="E1036" s="17" t="s">
        <v>6825</v>
      </c>
      <c r="F1036" s="23" t="s">
        <v>8203</v>
      </c>
      <c r="G1036" s="17" t="s">
        <v>3907</v>
      </c>
      <c r="H1036" s="23" t="s">
        <v>8395</v>
      </c>
      <c r="I1036" s="17" t="s">
        <v>6834</v>
      </c>
      <c r="J1036" s="22">
        <v>1</v>
      </c>
      <c r="K1036" s="20" t="s">
        <v>4541</v>
      </c>
      <c r="L1036" s="20" t="s">
        <v>4581</v>
      </c>
      <c r="M1036" s="16">
        <v>400</v>
      </c>
      <c r="N1036" s="17" t="s">
        <v>137</v>
      </c>
      <c r="O1036" s="14">
        <v>648650</v>
      </c>
      <c r="P1036" s="14">
        <v>252695</v>
      </c>
      <c r="Q1036" s="14">
        <v>901345</v>
      </c>
      <c r="R1036" s="18"/>
      <c r="S1036" s="18"/>
      <c r="T1036" s="14">
        <v>518920</v>
      </c>
      <c r="U1036" s="17" t="s">
        <v>181</v>
      </c>
      <c r="V1036" s="17" t="s">
        <v>31</v>
      </c>
    </row>
    <row r="1037" spans="1:22" ht="15.75" customHeight="1" x14ac:dyDescent="0.25">
      <c r="A1037" s="17" t="s">
        <v>2148</v>
      </c>
      <c r="B1037" s="23" t="s">
        <v>7269</v>
      </c>
      <c r="C1037" s="17" t="s">
        <v>2491</v>
      </c>
      <c r="D1037" s="23" t="s">
        <v>7290</v>
      </c>
      <c r="E1037" s="17" t="s">
        <v>6843</v>
      </c>
      <c r="F1037" s="23" t="s">
        <v>8204</v>
      </c>
      <c r="G1037" s="17" t="s">
        <v>1685</v>
      </c>
      <c r="H1037" s="23" t="s">
        <v>8396</v>
      </c>
      <c r="I1037" s="17" t="s">
        <v>6748</v>
      </c>
      <c r="J1037" s="22">
        <v>1</v>
      </c>
      <c r="K1037" s="20" t="s">
        <v>4511</v>
      </c>
      <c r="L1037" s="20" t="s">
        <v>4577</v>
      </c>
      <c r="M1037" s="16">
        <v>126</v>
      </c>
      <c r="N1037" s="17" t="s">
        <v>28</v>
      </c>
      <c r="O1037" s="14">
        <v>835150.4</v>
      </c>
      <c r="P1037" s="14">
        <v>268259.59999999998</v>
      </c>
      <c r="Q1037" s="14">
        <v>1103410</v>
      </c>
      <c r="R1037" s="18"/>
      <c r="S1037" s="18"/>
      <c r="T1037" s="14">
        <v>668120.31999999995</v>
      </c>
      <c r="U1037" s="17" t="s">
        <v>181</v>
      </c>
      <c r="V1037" s="17" t="s">
        <v>31</v>
      </c>
    </row>
    <row r="1038" spans="1:22" ht="15.75" customHeight="1" x14ac:dyDescent="0.25">
      <c r="A1038" s="17" t="s">
        <v>2148</v>
      </c>
      <c r="B1038" s="23" t="s">
        <v>7269</v>
      </c>
      <c r="C1038" s="17" t="s">
        <v>2491</v>
      </c>
      <c r="D1038" s="23" t="s">
        <v>7290</v>
      </c>
      <c r="E1038" s="17" t="s">
        <v>6843</v>
      </c>
      <c r="F1038" s="23" t="s">
        <v>8204</v>
      </c>
      <c r="G1038" s="17" t="s">
        <v>6844</v>
      </c>
      <c r="H1038" s="23" t="s">
        <v>8397</v>
      </c>
      <c r="I1038" s="17" t="s">
        <v>6845</v>
      </c>
      <c r="J1038" s="22">
        <v>1</v>
      </c>
      <c r="K1038" s="20" t="s">
        <v>4519</v>
      </c>
      <c r="L1038" s="20" t="s">
        <v>4520</v>
      </c>
      <c r="M1038" s="25"/>
      <c r="N1038" s="17" t="s">
        <v>137</v>
      </c>
      <c r="O1038" s="14">
        <v>988971.2</v>
      </c>
      <c r="P1038" s="14">
        <v>419206.8</v>
      </c>
      <c r="Q1038" s="14">
        <v>1408178</v>
      </c>
      <c r="R1038" s="18"/>
      <c r="S1038" s="18"/>
      <c r="T1038" s="14">
        <v>0</v>
      </c>
      <c r="U1038" s="17" t="s">
        <v>29</v>
      </c>
      <c r="V1038" s="17" t="s">
        <v>31</v>
      </c>
    </row>
    <row r="1039" spans="1:22" ht="15.75" customHeight="1" x14ac:dyDescent="0.25">
      <c r="A1039" s="17" t="s">
        <v>2148</v>
      </c>
      <c r="B1039" s="23" t="s">
        <v>7269</v>
      </c>
      <c r="C1039" s="17" t="s">
        <v>2491</v>
      </c>
      <c r="D1039" s="23" t="s">
        <v>7290</v>
      </c>
      <c r="E1039" s="17" t="s">
        <v>6843</v>
      </c>
      <c r="F1039" s="23" t="s">
        <v>8204</v>
      </c>
      <c r="G1039" s="17" t="s">
        <v>6846</v>
      </c>
      <c r="H1039" s="23" t="s">
        <v>8398</v>
      </c>
      <c r="I1039" s="17" t="s">
        <v>6847</v>
      </c>
      <c r="J1039" s="22">
        <v>1</v>
      </c>
      <c r="K1039" s="20" t="s">
        <v>4508</v>
      </c>
      <c r="L1039" s="20" t="s">
        <v>4538</v>
      </c>
      <c r="M1039" s="16">
        <v>0.20799999999999999</v>
      </c>
      <c r="N1039" s="17" t="s">
        <v>51</v>
      </c>
      <c r="O1039" s="14">
        <v>599670</v>
      </c>
      <c r="P1039" s="14">
        <v>169542</v>
      </c>
      <c r="Q1039" s="14">
        <v>769212</v>
      </c>
      <c r="R1039" s="18"/>
      <c r="S1039" s="18"/>
      <c r="T1039" s="14">
        <v>0</v>
      </c>
      <c r="U1039" s="17" t="s">
        <v>29</v>
      </c>
      <c r="V1039" s="17" t="s">
        <v>31</v>
      </c>
    </row>
    <row r="1040" spans="1:22" ht="15.75" customHeight="1" x14ac:dyDescent="0.25">
      <c r="A1040" s="17" t="s">
        <v>2148</v>
      </c>
      <c r="B1040" s="23" t="s">
        <v>7269</v>
      </c>
      <c r="C1040" s="17" t="s">
        <v>2491</v>
      </c>
      <c r="D1040" s="23" t="s">
        <v>7290</v>
      </c>
      <c r="E1040" s="17" t="s">
        <v>6843</v>
      </c>
      <c r="F1040" s="23" t="s">
        <v>8204</v>
      </c>
      <c r="G1040" s="17" t="s">
        <v>6848</v>
      </c>
      <c r="H1040" s="23" t="s">
        <v>8399</v>
      </c>
      <c r="I1040" s="17" t="s">
        <v>3192</v>
      </c>
      <c r="J1040" s="22">
        <v>1</v>
      </c>
      <c r="K1040" s="20" t="s">
        <v>4511</v>
      </c>
      <c r="L1040" s="20" t="s">
        <v>3192</v>
      </c>
      <c r="M1040" s="16">
        <v>48</v>
      </c>
      <c r="N1040" s="17" t="s">
        <v>38</v>
      </c>
      <c r="O1040" s="14">
        <v>491374</v>
      </c>
      <c r="P1040" s="14">
        <v>152819</v>
      </c>
      <c r="Q1040" s="14">
        <v>644193</v>
      </c>
      <c r="R1040" s="18"/>
      <c r="S1040" s="18"/>
      <c r="T1040" s="14">
        <v>393099.52000000002</v>
      </c>
      <c r="U1040" s="17" t="s">
        <v>181</v>
      </c>
      <c r="V1040" s="17" t="s">
        <v>31</v>
      </c>
    </row>
    <row r="1041" spans="1:22" ht="15.75" customHeight="1" x14ac:dyDescent="0.25">
      <c r="A1041" s="17" t="s">
        <v>2148</v>
      </c>
      <c r="B1041" s="23" t="s">
        <v>7269</v>
      </c>
      <c r="C1041" s="17" t="s">
        <v>2491</v>
      </c>
      <c r="D1041" s="23" t="s">
        <v>7290</v>
      </c>
      <c r="E1041" s="17" t="s">
        <v>6843</v>
      </c>
      <c r="F1041" s="23" t="s">
        <v>8204</v>
      </c>
      <c r="G1041" s="17" t="s">
        <v>6849</v>
      </c>
      <c r="H1041" s="23" t="s">
        <v>8400</v>
      </c>
      <c r="I1041" s="17" t="s">
        <v>6845</v>
      </c>
      <c r="J1041" s="22">
        <v>1</v>
      </c>
      <c r="K1041" s="20" t="s">
        <v>4519</v>
      </c>
      <c r="L1041" s="20" t="s">
        <v>4520</v>
      </c>
      <c r="M1041" s="25"/>
      <c r="N1041" s="17" t="s">
        <v>137</v>
      </c>
      <c r="O1041" s="14">
        <v>430384</v>
      </c>
      <c r="P1041" s="14">
        <v>149906</v>
      </c>
      <c r="Q1041" s="14">
        <v>580290</v>
      </c>
      <c r="R1041" s="18"/>
      <c r="S1041" s="18"/>
      <c r="T1041" s="14">
        <v>0</v>
      </c>
      <c r="U1041" s="17" t="s">
        <v>29</v>
      </c>
      <c r="V1041" s="17" t="s">
        <v>31</v>
      </c>
    </row>
    <row r="1042" spans="1:22" ht="15.75" customHeight="1" x14ac:dyDescent="0.25">
      <c r="A1042" s="17" t="s">
        <v>2148</v>
      </c>
      <c r="B1042" s="23" t="s">
        <v>7269</v>
      </c>
      <c r="C1042" s="17" t="s">
        <v>2491</v>
      </c>
      <c r="D1042" s="23" t="s">
        <v>7290</v>
      </c>
      <c r="E1042" s="17" t="s">
        <v>6843</v>
      </c>
      <c r="F1042" s="23" t="s">
        <v>8204</v>
      </c>
      <c r="G1042" s="17" t="s">
        <v>1287</v>
      </c>
      <c r="H1042" s="23" t="s">
        <v>8401</v>
      </c>
      <c r="I1042" s="17" t="s">
        <v>6850</v>
      </c>
      <c r="J1042" s="22">
        <v>1</v>
      </c>
      <c r="K1042" s="20" t="s">
        <v>4511</v>
      </c>
      <c r="L1042" s="20" t="s">
        <v>4577</v>
      </c>
      <c r="M1042" s="16">
        <v>63</v>
      </c>
      <c r="N1042" s="17" t="s">
        <v>28</v>
      </c>
      <c r="O1042" s="14">
        <v>531494.40000000002</v>
      </c>
      <c r="P1042" s="14">
        <v>169024</v>
      </c>
      <c r="Q1042" s="14">
        <v>700518.40000000002</v>
      </c>
      <c r="R1042" s="18"/>
      <c r="S1042" s="18"/>
      <c r="T1042" s="14">
        <v>425195.52000000002</v>
      </c>
      <c r="U1042" s="17" t="s">
        <v>181</v>
      </c>
      <c r="V1042" s="17" t="s">
        <v>31</v>
      </c>
    </row>
    <row r="1043" spans="1:22" ht="15.75" customHeight="1" x14ac:dyDescent="0.25">
      <c r="A1043" s="17" t="s">
        <v>2148</v>
      </c>
      <c r="B1043" s="23" t="s">
        <v>7269</v>
      </c>
      <c r="C1043" s="17" t="s">
        <v>2491</v>
      </c>
      <c r="D1043" s="23" t="s">
        <v>7290</v>
      </c>
      <c r="E1043" s="17" t="s">
        <v>6843</v>
      </c>
      <c r="F1043" s="23" t="s">
        <v>8204</v>
      </c>
      <c r="G1043" s="17" t="s">
        <v>2138</v>
      </c>
      <c r="H1043" s="23" t="s">
        <v>8402</v>
      </c>
      <c r="I1043" s="17" t="s">
        <v>4132</v>
      </c>
      <c r="J1043" s="22">
        <v>1</v>
      </c>
      <c r="K1043" s="20" t="s">
        <v>4511</v>
      </c>
      <c r="L1043" s="20" t="s">
        <v>3148</v>
      </c>
      <c r="M1043" s="16">
        <v>1</v>
      </c>
      <c r="N1043" s="17" t="s">
        <v>76</v>
      </c>
      <c r="O1043" s="14">
        <v>995808</v>
      </c>
      <c r="P1043" s="14">
        <v>329672</v>
      </c>
      <c r="Q1043" s="14">
        <v>1325480</v>
      </c>
      <c r="R1043" s="18"/>
      <c r="S1043" s="18"/>
      <c r="T1043" s="14">
        <v>0</v>
      </c>
      <c r="U1043" s="17" t="s">
        <v>29</v>
      </c>
      <c r="V1043" s="17" t="s">
        <v>31</v>
      </c>
    </row>
    <row r="1044" spans="1:22" ht="15.75" customHeight="1" x14ac:dyDescent="0.25">
      <c r="A1044" s="17" t="s">
        <v>2148</v>
      </c>
      <c r="B1044" s="23" t="s">
        <v>7269</v>
      </c>
      <c r="C1044" s="17" t="s">
        <v>2491</v>
      </c>
      <c r="D1044" s="23" t="s">
        <v>7290</v>
      </c>
      <c r="E1044" s="17" t="s">
        <v>6843</v>
      </c>
      <c r="F1044" s="23" t="s">
        <v>8204</v>
      </c>
      <c r="G1044" s="17" t="s">
        <v>1325</v>
      </c>
      <c r="H1044" s="23" t="s">
        <v>8403</v>
      </c>
      <c r="I1044" s="17" t="s">
        <v>6851</v>
      </c>
      <c r="J1044" s="22">
        <v>1</v>
      </c>
      <c r="K1044" s="20" t="s">
        <v>4508</v>
      </c>
      <c r="L1044" s="20" t="s">
        <v>4538</v>
      </c>
      <c r="M1044" s="25"/>
      <c r="N1044" s="17" t="s">
        <v>51</v>
      </c>
      <c r="O1044" s="14">
        <v>436168</v>
      </c>
      <c r="P1044" s="14">
        <v>114302</v>
      </c>
      <c r="Q1044" s="14">
        <v>550470</v>
      </c>
      <c r="R1044" s="18"/>
      <c r="S1044" s="18"/>
      <c r="T1044" s="14">
        <v>0</v>
      </c>
      <c r="U1044" s="17" t="s">
        <v>29</v>
      </c>
      <c r="V1044" s="17" t="s">
        <v>31</v>
      </c>
    </row>
    <row r="1045" spans="1:22" ht="15.75" customHeight="1" x14ac:dyDescent="0.25">
      <c r="A1045" s="17" t="s">
        <v>2148</v>
      </c>
      <c r="B1045" s="23" t="s">
        <v>7269</v>
      </c>
      <c r="C1045" s="17" t="s">
        <v>2491</v>
      </c>
      <c r="D1045" s="23" t="s">
        <v>7290</v>
      </c>
      <c r="E1045" s="17" t="s">
        <v>6843</v>
      </c>
      <c r="F1045" s="23" t="s">
        <v>8204</v>
      </c>
      <c r="G1045" s="17" t="s">
        <v>6852</v>
      </c>
      <c r="H1045" s="23" t="s">
        <v>8404</v>
      </c>
      <c r="I1045" s="17" t="s">
        <v>3192</v>
      </c>
      <c r="J1045" s="22">
        <v>1</v>
      </c>
      <c r="K1045" s="20" t="s">
        <v>4511</v>
      </c>
      <c r="L1045" s="20" t="s">
        <v>3192</v>
      </c>
      <c r="M1045" s="16">
        <v>48</v>
      </c>
      <c r="N1045" s="17" t="s">
        <v>38</v>
      </c>
      <c r="O1045" s="14">
        <v>482551.2</v>
      </c>
      <c r="P1045" s="14">
        <v>157115.79999999999</v>
      </c>
      <c r="Q1045" s="14">
        <v>639667</v>
      </c>
      <c r="R1045" s="18"/>
      <c r="S1045" s="18"/>
      <c r="T1045" s="14">
        <v>386040.96</v>
      </c>
      <c r="U1045" s="17" t="s">
        <v>181</v>
      </c>
      <c r="V1045" s="17" t="s">
        <v>31</v>
      </c>
    </row>
    <row r="1046" spans="1:22" ht="15.75" customHeight="1" x14ac:dyDescent="0.25">
      <c r="A1046" s="17" t="s">
        <v>2148</v>
      </c>
      <c r="B1046" s="23" t="s">
        <v>7269</v>
      </c>
      <c r="C1046" s="17" t="s">
        <v>2491</v>
      </c>
      <c r="D1046" s="23" t="s">
        <v>7290</v>
      </c>
      <c r="E1046" s="17" t="s">
        <v>6853</v>
      </c>
      <c r="F1046" s="23" t="s">
        <v>8205</v>
      </c>
      <c r="G1046" s="17" t="s">
        <v>6854</v>
      </c>
      <c r="H1046" s="23" t="s">
        <v>8405</v>
      </c>
      <c r="I1046" s="17" t="s">
        <v>6855</v>
      </c>
      <c r="J1046" s="22">
        <v>1</v>
      </c>
      <c r="K1046" s="20" t="s">
        <v>4511</v>
      </c>
      <c r="L1046" s="20" t="s">
        <v>3148</v>
      </c>
      <c r="M1046" s="16">
        <v>1</v>
      </c>
      <c r="N1046" s="17" t="s">
        <v>76</v>
      </c>
      <c r="O1046" s="14">
        <v>899177</v>
      </c>
      <c r="P1046" s="14">
        <v>251279</v>
      </c>
      <c r="Q1046" s="14">
        <v>1150456</v>
      </c>
      <c r="R1046" s="18"/>
      <c r="S1046" s="18"/>
      <c r="T1046" s="14">
        <v>0</v>
      </c>
      <c r="U1046" s="17" t="s">
        <v>29</v>
      </c>
      <c r="V1046" s="17" t="s">
        <v>31</v>
      </c>
    </row>
    <row r="1047" spans="1:22" ht="15.75" customHeight="1" x14ac:dyDescent="0.25">
      <c r="A1047" s="17" t="s">
        <v>2148</v>
      </c>
      <c r="B1047" s="23" t="s">
        <v>7269</v>
      </c>
      <c r="C1047" s="17" t="s">
        <v>2491</v>
      </c>
      <c r="D1047" s="23" t="s">
        <v>7290</v>
      </c>
      <c r="E1047" s="17" t="s">
        <v>6853</v>
      </c>
      <c r="F1047" s="23" t="s">
        <v>8205</v>
      </c>
      <c r="G1047" s="17" t="s">
        <v>6856</v>
      </c>
      <c r="H1047" s="23" t="s">
        <v>8406</v>
      </c>
      <c r="I1047" s="17" t="s">
        <v>6857</v>
      </c>
      <c r="J1047" s="22">
        <v>1</v>
      </c>
      <c r="K1047" s="20" t="s">
        <v>4508</v>
      </c>
      <c r="L1047" s="20" t="s">
        <v>4538</v>
      </c>
      <c r="M1047" s="16">
        <v>0.42599999999999999</v>
      </c>
      <c r="N1047" s="17" t="s">
        <v>51</v>
      </c>
      <c r="O1047" s="14">
        <v>1272000</v>
      </c>
      <c r="P1047" s="14">
        <v>372499</v>
      </c>
      <c r="Q1047" s="14">
        <v>1644499</v>
      </c>
      <c r="R1047" s="18"/>
      <c r="S1047" s="18"/>
      <c r="T1047" s="14">
        <v>0</v>
      </c>
      <c r="U1047" s="17" t="s">
        <v>29</v>
      </c>
      <c r="V1047" s="17" t="s">
        <v>31</v>
      </c>
    </row>
    <row r="1048" spans="1:22" ht="15.75" customHeight="1" x14ac:dyDescent="0.25">
      <c r="A1048" s="17" t="s">
        <v>2148</v>
      </c>
      <c r="B1048" s="23" t="s">
        <v>7269</v>
      </c>
      <c r="C1048" s="17" t="s">
        <v>2491</v>
      </c>
      <c r="D1048" s="23" t="s">
        <v>7290</v>
      </c>
      <c r="E1048" s="17" t="s">
        <v>6853</v>
      </c>
      <c r="F1048" s="23" t="s">
        <v>8205</v>
      </c>
      <c r="G1048" s="17" t="s">
        <v>3754</v>
      </c>
      <c r="H1048" s="23" t="s">
        <v>8407</v>
      </c>
      <c r="I1048" s="17" t="s">
        <v>628</v>
      </c>
      <c r="J1048" s="22">
        <v>1</v>
      </c>
      <c r="K1048" s="20" t="s">
        <v>4511</v>
      </c>
      <c r="L1048" s="20" t="s">
        <v>3148</v>
      </c>
      <c r="M1048" s="16">
        <v>1</v>
      </c>
      <c r="N1048" s="17" t="s">
        <v>76</v>
      </c>
      <c r="O1048" s="14">
        <v>354648</v>
      </c>
      <c r="P1048" s="14">
        <v>95593</v>
      </c>
      <c r="Q1048" s="14">
        <v>450241</v>
      </c>
      <c r="R1048" s="18"/>
      <c r="S1048" s="18"/>
      <c r="T1048" s="14">
        <v>0</v>
      </c>
      <c r="U1048" s="17" t="s">
        <v>29</v>
      </c>
      <c r="V1048" s="17" t="s">
        <v>31</v>
      </c>
    </row>
    <row r="1049" spans="1:22" ht="15.75" customHeight="1" x14ac:dyDescent="0.25">
      <c r="A1049" s="17" t="s">
        <v>2148</v>
      </c>
      <c r="B1049" s="23" t="s">
        <v>7269</v>
      </c>
      <c r="C1049" s="17" t="s">
        <v>2491</v>
      </c>
      <c r="D1049" s="23" t="s">
        <v>7290</v>
      </c>
      <c r="E1049" s="17" t="s">
        <v>6853</v>
      </c>
      <c r="F1049" s="23" t="s">
        <v>8205</v>
      </c>
      <c r="G1049" s="17" t="s">
        <v>904</v>
      </c>
      <c r="H1049" s="23" t="s">
        <v>8408</v>
      </c>
      <c r="I1049" s="17" t="s">
        <v>6858</v>
      </c>
      <c r="J1049" s="22">
        <v>1</v>
      </c>
      <c r="K1049" s="20" t="s">
        <v>4511</v>
      </c>
      <c r="L1049" s="20" t="s">
        <v>3148</v>
      </c>
      <c r="M1049" s="16">
        <v>1</v>
      </c>
      <c r="N1049" s="17" t="s">
        <v>76</v>
      </c>
      <c r="O1049" s="14">
        <v>334822</v>
      </c>
      <c r="P1049" s="14">
        <v>95460</v>
      </c>
      <c r="Q1049" s="14">
        <v>430282</v>
      </c>
      <c r="R1049" s="18"/>
      <c r="S1049" s="18"/>
      <c r="T1049" s="14">
        <v>0</v>
      </c>
      <c r="U1049" s="17" t="s">
        <v>29</v>
      </c>
      <c r="V1049" s="17" t="s">
        <v>31</v>
      </c>
    </row>
    <row r="1050" spans="1:22" ht="15.75" customHeight="1" x14ac:dyDescent="0.25">
      <c r="A1050" s="17" t="s">
        <v>2148</v>
      </c>
      <c r="B1050" s="23" t="s">
        <v>7269</v>
      </c>
      <c r="C1050" s="17" t="s">
        <v>2491</v>
      </c>
      <c r="D1050" s="23" t="s">
        <v>7290</v>
      </c>
      <c r="E1050" s="17" t="s">
        <v>6853</v>
      </c>
      <c r="F1050" s="23" t="s">
        <v>8205</v>
      </c>
      <c r="G1050" s="17" t="s">
        <v>6859</v>
      </c>
      <c r="H1050" s="23" t="s">
        <v>8409</v>
      </c>
      <c r="I1050" s="17" t="s">
        <v>6860</v>
      </c>
      <c r="J1050" s="22">
        <v>1</v>
      </c>
      <c r="K1050" s="20" t="s">
        <v>4511</v>
      </c>
      <c r="L1050" s="20" t="s">
        <v>3148</v>
      </c>
      <c r="M1050" s="16">
        <v>1</v>
      </c>
      <c r="N1050" s="17" t="s">
        <v>76</v>
      </c>
      <c r="O1050" s="14">
        <v>920159</v>
      </c>
      <c r="P1050" s="14">
        <v>264269</v>
      </c>
      <c r="Q1050" s="14">
        <v>1184428</v>
      </c>
      <c r="R1050" s="18"/>
      <c r="S1050" s="18"/>
      <c r="T1050" s="14">
        <v>0</v>
      </c>
      <c r="U1050" s="17" t="s">
        <v>29</v>
      </c>
      <c r="V1050" s="17" t="s">
        <v>31</v>
      </c>
    </row>
    <row r="1051" spans="1:22" ht="15.75" customHeight="1" x14ac:dyDescent="0.25">
      <c r="A1051" s="17" t="s">
        <v>2148</v>
      </c>
      <c r="B1051" s="23" t="s">
        <v>7269</v>
      </c>
      <c r="C1051" s="17" t="s">
        <v>2491</v>
      </c>
      <c r="D1051" s="23" t="s">
        <v>7290</v>
      </c>
      <c r="E1051" s="17" t="s">
        <v>6853</v>
      </c>
      <c r="F1051" s="23" t="s">
        <v>8205</v>
      </c>
      <c r="G1051" s="17" t="s">
        <v>254</v>
      </c>
      <c r="H1051" s="23" t="s">
        <v>8410</v>
      </c>
      <c r="I1051" s="17" t="s">
        <v>6811</v>
      </c>
      <c r="J1051" s="22">
        <v>1</v>
      </c>
      <c r="K1051" s="20" t="s">
        <v>4511</v>
      </c>
      <c r="L1051" s="20" t="s">
        <v>3148</v>
      </c>
      <c r="M1051" s="16">
        <v>1</v>
      </c>
      <c r="N1051" s="17" t="s">
        <v>76</v>
      </c>
      <c r="O1051" s="14">
        <v>423067</v>
      </c>
      <c r="P1051" s="14">
        <v>113127</v>
      </c>
      <c r="Q1051" s="14">
        <v>536194</v>
      </c>
      <c r="R1051" s="18"/>
      <c r="S1051" s="18"/>
      <c r="T1051" s="14">
        <v>0</v>
      </c>
      <c r="U1051" s="17" t="s">
        <v>29</v>
      </c>
      <c r="V1051" s="17" t="s">
        <v>31</v>
      </c>
    </row>
    <row r="1052" spans="1:22" ht="15.75" customHeight="1" x14ac:dyDescent="0.25">
      <c r="A1052" s="17" t="s">
        <v>2148</v>
      </c>
      <c r="B1052" s="23" t="s">
        <v>7269</v>
      </c>
      <c r="C1052" s="17" t="s">
        <v>2491</v>
      </c>
      <c r="D1052" s="23" t="s">
        <v>7290</v>
      </c>
      <c r="E1052" s="17" t="s">
        <v>6853</v>
      </c>
      <c r="F1052" s="23" t="s">
        <v>8205</v>
      </c>
      <c r="G1052" s="17" t="s">
        <v>6698</v>
      </c>
      <c r="H1052" s="23" t="s">
        <v>8411</v>
      </c>
      <c r="I1052" s="17" t="s">
        <v>6860</v>
      </c>
      <c r="J1052" s="22">
        <v>1</v>
      </c>
      <c r="K1052" s="20" t="s">
        <v>4511</v>
      </c>
      <c r="L1052" s="20" t="s">
        <v>3148</v>
      </c>
      <c r="M1052" s="16">
        <v>1</v>
      </c>
      <c r="N1052" s="17" t="s">
        <v>76</v>
      </c>
      <c r="O1052" s="14">
        <v>871535</v>
      </c>
      <c r="P1052" s="14">
        <v>255205</v>
      </c>
      <c r="Q1052" s="14">
        <v>1126740</v>
      </c>
      <c r="R1052" s="18"/>
      <c r="S1052" s="18"/>
      <c r="T1052" s="14">
        <v>0</v>
      </c>
      <c r="U1052" s="17" t="s">
        <v>29</v>
      </c>
      <c r="V1052" s="17" t="s">
        <v>31</v>
      </c>
    </row>
    <row r="1053" spans="1:22" ht="15.75" customHeight="1" x14ac:dyDescent="0.25">
      <c r="A1053" s="17" t="s">
        <v>2148</v>
      </c>
      <c r="B1053" s="23" t="s">
        <v>7269</v>
      </c>
      <c r="C1053" s="17" t="s">
        <v>2491</v>
      </c>
      <c r="D1053" s="23" t="s">
        <v>7290</v>
      </c>
      <c r="E1053" s="17" t="s">
        <v>6853</v>
      </c>
      <c r="F1053" s="23" t="s">
        <v>8205</v>
      </c>
      <c r="G1053" s="17" t="s">
        <v>6861</v>
      </c>
      <c r="H1053" s="23" t="s">
        <v>8412</v>
      </c>
      <c r="I1053" s="17" t="s">
        <v>6862</v>
      </c>
      <c r="J1053" s="22">
        <v>1</v>
      </c>
      <c r="K1053" s="20" t="s">
        <v>4511</v>
      </c>
      <c r="L1053" s="20" t="s">
        <v>4577</v>
      </c>
      <c r="M1053" s="16">
        <v>126</v>
      </c>
      <c r="N1053" s="17" t="s">
        <v>28</v>
      </c>
      <c r="O1053" s="14">
        <v>974539</v>
      </c>
      <c r="P1053" s="14">
        <v>275461</v>
      </c>
      <c r="Q1053" s="14">
        <v>1250000</v>
      </c>
      <c r="R1053" s="18"/>
      <c r="S1053" s="18"/>
      <c r="T1053" s="14">
        <v>779610.4</v>
      </c>
      <c r="U1053" s="17" t="s">
        <v>181</v>
      </c>
      <c r="V1053" s="17" t="s">
        <v>31</v>
      </c>
    </row>
    <row r="1054" spans="1:22" ht="15.75" customHeight="1" x14ac:dyDescent="0.25">
      <c r="A1054" s="17" t="s">
        <v>2148</v>
      </c>
      <c r="B1054" s="23" t="s">
        <v>7269</v>
      </c>
      <c r="C1054" s="17" t="s">
        <v>2491</v>
      </c>
      <c r="D1054" s="23" t="s">
        <v>7290</v>
      </c>
      <c r="E1054" s="17" t="s">
        <v>6853</v>
      </c>
      <c r="F1054" s="23" t="s">
        <v>8205</v>
      </c>
      <c r="G1054" s="17" t="s">
        <v>6863</v>
      </c>
      <c r="H1054" s="23" t="s">
        <v>8413</v>
      </c>
      <c r="I1054" s="17" t="s">
        <v>6860</v>
      </c>
      <c r="J1054" s="22">
        <v>1</v>
      </c>
      <c r="K1054" s="20" t="s">
        <v>4511</v>
      </c>
      <c r="L1054" s="20" t="s">
        <v>3148</v>
      </c>
      <c r="M1054" s="16">
        <v>1</v>
      </c>
      <c r="N1054" s="17" t="s">
        <v>76</v>
      </c>
      <c r="O1054" s="14">
        <v>493636</v>
      </c>
      <c r="P1054" s="14">
        <v>149063</v>
      </c>
      <c r="Q1054" s="14">
        <v>642699</v>
      </c>
      <c r="R1054" s="18"/>
      <c r="S1054" s="18"/>
      <c r="T1054" s="14">
        <v>0</v>
      </c>
      <c r="U1054" s="17" t="s">
        <v>29</v>
      </c>
      <c r="V1054" s="17" t="s">
        <v>31</v>
      </c>
    </row>
    <row r="1055" spans="1:22" ht="15.75" customHeight="1" x14ac:dyDescent="0.25">
      <c r="A1055" s="17" t="s">
        <v>2148</v>
      </c>
      <c r="B1055" s="23" t="s">
        <v>7269</v>
      </c>
      <c r="C1055" s="17" t="s">
        <v>2491</v>
      </c>
      <c r="D1055" s="23" t="s">
        <v>7290</v>
      </c>
      <c r="E1055" s="17" t="s">
        <v>6853</v>
      </c>
      <c r="F1055" s="23" t="s">
        <v>8205</v>
      </c>
      <c r="G1055" s="17" t="s">
        <v>6864</v>
      </c>
      <c r="H1055" s="23" t="s">
        <v>8414</v>
      </c>
      <c r="I1055" s="17" t="s">
        <v>6865</v>
      </c>
      <c r="J1055" s="22">
        <v>1</v>
      </c>
      <c r="K1055" s="20" t="s">
        <v>4511</v>
      </c>
      <c r="L1055" s="20" t="s">
        <v>4577</v>
      </c>
      <c r="M1055" s="16">
        <v>189</v>
      </c>
      <c r="N1055" s="17" t="s">
        <v>28</v>
      </c>
      <c r="O1055" s="14">
        <v>1696669</v>
      </c>
      <c r="P1055" s="14">
        <v>451974</v>
      </c>
      <c r="Q1055" s="14">
        <v>2148643</v>
      </c>
      <c r="R1055" s="18"/>
      <c r="S1055" s="18"/>
      <c r="T1055" s="14">
        <v>848336.5</v>
      </c>
      <c r="U1055" s="17" t="s">
        <v>181</v>
      </c>
      <c r="V1055" s="17" t="s">
        <v>31</v>
      </c>
    </row>
    <row r="1056" spans="1:22" ht="15.75" customHeight="1" x14ac:dyDescent="0.25">
      <c r="A1056" s="17" t="s">
        <v>2148</v>
      </c>
      <c r="B1056" s="23" t="s">
        <v>7269</v>
      </c>
      <c r="C1056" s="17" t="s">
        <v>2491</v>
      </c>
      <c r="D1056" s="23" t="s">
        <v>7290</v>
      </c>
      <c r="E1056" s="17" t="s">
        <v>6853</v>
      </c>
      <c r="F1056" s="23" t="s">
        <v>8205</v>
      </c>
      <c r="G1056" s="17" t="s">
        <v>266</v>
      </c>
      <c r="H1056" s="23" t="s">
        <v>8415</v>
      </c>
      <c r="I1056" s="17" t="s">
        <v>6866</v>
      </c>
      <c r="J1056" s="22">
        <v>2</v>
      </c>
      <c r="K1056" s="20" t="s">
        <v>4508</v>
      </c>
      <c r="L1056" s="20" t="s">
        <v>4538</v>
      </c>
      <c r="M1056" s="16">
        <v>2.2599999999999998</v>
      </c>
      <c r="N1056" s="17" t="s">
        <v>51</v>
      </c>
      <c r="O1056" s="14">
        <v>2452496</v>
      </c>
      <c r="P1056" s="14">
        <v>738924</v>
      </c>
      <c r="Q1056" s="14">
        <v>3191420</v>
      </c>
      <c r="R1056" s="18"/>
      <c r="S1056" s="18"/>
      <c r="T1056" s="14">
        <v>0</v>
      </c>
      <c r="U1056" s="17" t="s">
        <v>29</v>
      </c>
      <c r="V1056" s="17" t="s">
        <v>31</v>
      </c>
    </row>
    <row r="1057" spans="1:22" ht="15.75" customHeight="1" x14ac:dyDescent="0.25">
      <c r="A1057" s="17" t="s">
        <v>2148</v>
      </c>
      <c r="B1057" s="23" t="s">
        <v>7269</v>
      </c>
      <c r="C1057" s="17" t="s">
        <v>2491</v>
      </c>
      <c r="D1057" s="23" t="s">
        <v>7290</v>
      </c>
      <c r="E1057" s="17" t="s">
        <v>6853</v>
      </c>
      <c r="F1057" s="23" t="s">
        <v>8205</v>
      </c>
      <c r="G1057" s="17" t="s">
        <v>6867</v>
      </c>
      <c r="H1057" s="23" t="s">
        <v>8416</v>
      </c>
      <c r="I1057" s="17" t="s">
        <v>6865</v>
      </c>
      <c r="J1057" s="22">
        <v>1</v>
      </c>
      <c r="K1057" s="20" t="s">
        <v>4511</v>
      </c>
      <c r="L1057" s="20" t="s">
        <v>4577</v>
      </c>
      <c r="M1057" s="16">
        <v>189</v>
      </c>
      <c r="N1057" s="17" t="s">
        <v>28</v>
      </c>
      <c r="O1057" s="14">
        <v>1665033</v>
      </c>
      <c r="P1057" s="14">
        <v>444223</v>
      </c>
      <c r="Q1057" s="14">
        <v>2109256</v>
      </c>
      <c r="R1057" s="18"/>
      <c r="S1057" s="18"/>
      <c r="T1057" s="14">
        <v>832517</v>
      </c>
      <c r="U1057" s="17" t="s">
        <v>181</v>
      </c>
      <c r="V1057" s="17" t="s">
        <v>31</v>
      </c>
    </row>
    <row r="1058" spans="1:22" ht="15.75" customHeight="1" x14ac:dyDescent="0.25">
      <c r="A1058" s="17" t="s">
        <v>2148</v>
      </c>
      <c r="B1058" s="23" t="s">
        <v>7269</v>
      </c>
      <c r="C1058" s="17" t="s">
        <v>2491</v>
      </c>
      <c r="D1058" s="23" t="s">
        <v>7290</v>
      </c>
      <c r="E1058" s="17" t="s">
        <v>6853</v>
      </c>
      <c r="F1058" s="23" t="s">
        <v>8205</v>
      </c>
      <c r="G1058" s="17" t="s">
        <v>6868</v>
      </c>
      <c r="H1058" s="23" t="s">
        <v>8417</v>
      </c>
      <c r="I1058" s="17" t="s">
        <v>6869</v>
      </c>
      <c r="J1058" s="22">
        <v>1</v>
      </c>
      <c r="K1058" s="20" t="s">
        <v>4508</v>
      </c>
      <c r="L1058" s="20" t="s">
        <v>4538</v>
      </c>
      <c r="M1058" s="16">
        <v>0.45200000000000001</v>
      </c>
      <c r="N1058" s="17" t="s">
        <v>51</v>
      </c>
      <c r="O1058" s="14">
        <v>632881</v>
      </c>
      <c r="P1058" s="14">
        <v>189174</v>
      </c>
      <c r="Q1058" s="14">
        <v>822055</v>
      </c>
      <c r="R1058" s="18"/>
      <c r="S1058" s="18"/>
      <c r="T1058" s="14">
        <v>0</v>
      </c>
      <c r="U1058" s="17" t="s">
        <v>29</v>
      </c>
      <c r="V1058" s="17" t="s">
        <v>31</v>
      </c>
    </row>
    <row r="1059" spans="1:22" ht="15.75" customHeight="1" x14ac:dyDescent="0.25">
      <c r="A1059" s="17" t="s">
        <v>2148</v>
      </c>
      <c r="B1059" s="23" t="s">
        <v>7269</v>
      </c>
      <c r="C1059" s="17" t="s">
        <v>2491</v>
      </c>
      <c r="D1059" s="23" t="s">
        <v>7290</v>
      </c>
      <c r="E1059" s="17" t="s">
        <v>6853</v>
      </c>
      <c r="F1059" s="23" t="s">
        <v>8205</v>
      </c>
      <c r="G1059" s="17" t="s">
        <v>3893</v>
      </c>
      <c r="H1059" s="23" t="s">
        <v>8418</v>
      </c>
      <c r="I1059" s="17" t="s">
        <v>6870</v>
      </c>
      <c r="J1059" s="22">
        <v>1</v>
      </c>
      <c r="K1059" s="20" t="s">
        <v>4508</v>
      </c>
      <c r="L1059" s="20" t="s">
        <v>4538</v>
      </c>
      <c r="M1059" s="16">
        <v>0.70299999999999996</v>
      </c>
      <c r="N1059" s="17" t="s">
        <v>51</v>
      </c>
      <c r="O1059" s="14">
        <v>789250</v>
      </c>
      <c r="P1059" s="14">
        <v>229514</v>
      </c>
      <c r="Q1059" s="14">
        <v>1018764</v>
      </c>
      <c r="R1059" s="18"/>
      <c r="S1059" s="18"/>
      <c r="T1059" s="14">
        <v>0</v>
      </c>
      <c r="U1059" s="17" t="s">
        <v>29</v>
      </c>
      <c r="V1059" s="17" t="s">
        <v>31</v>
      </c>
    </row>
    <row r="1060" spans="1:22" ht="15.75" customHeight="1" x14ac:dyDescent="0.25">
      <c r="A1060" s="17" t="s">
        <v>2148</v>
      </c>
      <c r="B1060" s="23" t="s">
        <v>7269</v>
      </c>
      <c r="C1060" s="17" t="s">
        <v>2491</v>
      </c>
      <c r="D1060" s="23" t="s">
        <v>7290</v>
      </c>
      <c r="E1060" s="17" t="s">
        <v>6853</v>
      </c>
      <c r="F1060" s="23" t="s">
        <v>8205</v>
      </c>
      <c r="G1060" s="17" t="s">
        <v>68</v>
      </c>
      <c r="H1060" s="23" t="s">
        <v>8419</v>
      </c>
      <c r="I1060" s="17" t="s">
        <v>6871</v>
      </c>
      <c r="J1060" s="22">
        <v>1</v>
      </c>
      <c r="K1060" s="22" t="s">
        <v>4508</v>
      </c>
      <c r="L1060" s="22" t="s">
        <v>4530</v>
      </c>
      <c r="M1060" s="16">
        <v>10</v>
      </c>
      <c r="N1060" s="17" t="s">
        <v>137</v>
      </c>
      <c r="O1060" s="14">
        <v>775281</v>
      </c>
      <c r="P1060" s="14">
        <v>244221</v>
      </c>
      <c r="Q1060" s="14">
        <v>1019502</v>
      </c>
      <c r="R1060" s="18"/>
      <c r="S1060" s="18"/>
      <c r="T1060" s="14">
        <v>0</v>
      </c>
      <c r="U1060" s="17" t="s">
        <v>29</v>
      </c>
      <c r="V1060" s="17" t="s">
        <v>31</v>
      </c>
    </row>
    <row r="1061" spans="1:22" ht="15.75" customHeight="1" x14ac:dyDescent="0.25">
      <c r="A1061" s="17" t="s">
        <v>2148</v>
      </c>
      <c r="B1061" s="23" t="s">
        <v>7269</v>
      </c>
      <c r="C1061" s="17" t="s">
        <v>2491</v>
      </c>
      <c r="D1061" s="23" t="s">
        <v>7290</v>
      </c>
      <c r="E1061" s="17" t="s">
        <v>6853</v>
      </c>
      <c r="F1061" s="23" t="s">
        <v>8205</v>
      </c>
      <c r="G1061" s="17" t="s">
        <v>6872</v>
      </c>
      <c r="H1061" s="23" t="s">
        <v>8420</v>
      </c>
      <c r="I1061" s="17" t="s">
        <v>1379</v>
      </c>
      <c r="J1061" s="22">
        <v>1</v>
      </c>
      <c r="K1061" s="20" t="s">
        <v>4541</v>
      </c>
      <c r="L1061" s="20" t="s">
        <v>4581</v>
      </c>
      <c r="M1061" s="16">
        <v>624</v>
      </c>
      <c r="N1061" s="17" t="s">
        <v>137</v>
      </c>
      <c r="O1061" s="14">
        <v>705108</v>
      </c>
      <c r="P1061" s="14">
        <v>193048</v>
      </c>
      <c r="Q1061" s="14">
        <v>898156</v>
      </c>
      <c r="R1061" s="18"/>
      <c r="S1061" s="18"/>
      <c r="T1061" s="14">
        <v>0</v>
      </c>
      <c r="U1061" s="17" t="s">
        <v>29</v>
      </c>
      <c r="V1061" s="17" t="s">
        <v>31</v>
      </c>
    </row>
    <row r="1062" spans="1:22" ht="15.75" customHeight="1" x14ac:dyDescent="0.25">
      <c r="A1062" s="17" t="s">
        <v>2148</v>
      </c>
      <c r="B1062" s="23" t="s">
        <v>7269</v>
      </c>
      <c r="C1062" s="17" t="s">
        <v>2491</v>
      </c>
      <c r="D1062" s="23" t="s">
        <v>7290</v>
      </c>
      <c r="E1062" s="17" t="s">
        <v>6853</v>
      </c>
      <c r="F1062" s="23" t="s">
        <v>8205</v>
      </c>
      <c r="G1062" s="17" t="s">
        <v>6873</v>
      </c>
      <c r="H1062" s="23" t="s">
        <v>8421</v>
      </c>
      <c r="I1062" s="17" t="s">
        <v>3404</v>
      </c>
      <c r="J1062" s="22">
        <v>1</v>
      </c>
      <c r="K1062" s="20" t="s">
        <v>4511</v>
      </c>
      <c r="L1062" s="20" t="s">
        <v>3148</v>
      </c>
      <c r="M1062" s="16">
        <v>1</v>
      </c>
      <c r="N1062" s="17" t="s">
        <v>76</v>
      </c>
      <c r="O1062" s="14">
        <v>255550</v>
      </c>
      <c r="P1062" s="14">
        <v>70484</v>
      </c>
      <c r="Q1062" s="14">
        <v>326034</v>
      </c>
      <c r="R1062" s="18"/>
      <c r="S1062" s="18"/>
      <c r="T1062" s="14">
        <v>0</v>
      </c>
      <c r="U1062" s="17" t="s">
        <v>29</v>
      </c>
      <c r="V1062" s="17" t="s">
        <v>31</v>
      </c>
    </row>
    <row r="1063" spans="1:22" ht="15.75" customHeight="1" x14ac:dyDescent="0.25">
      <c r="A1063" s="17" t="s">
        <v>2148</v>
      </c>
      <c r="B1063" s="23" t="s">
        <v>7269</v>
      </c>
      <c r="C1063" s="17" t="s">
        <v>2491</v>
      </c>
      <c r="D1063" s="23" t="s">
        <v>7290</v>
      </c>
      <c r="E1063" s="17" t="s">
        <v>6853</v>
      </c>
      <c r="F1063" s="23" t="s">
        <v>8205</v>
      </c>
      <c r="G1063" s="17" t="s">
        <v>1206</v>
      </c>
      <c r="H1063" s="23" t="s">
        <v>8422</v>
      </c>
      <c r="I1063" s="17" t="s">
        <v>6410</v>
      </c>
      <c r="J1063" s="22">
        <v>1</v>
      </c>
      <c r="K1063" s="20" t="s">
        <v>4511</v>
      </c>
      <c r="L1063" s="20" t="s">
        <v>3148</v>
      </c>
      <c r="M1063" s="24">
        <v>1</v>
      </c>
      <c r="N1063" s="17" t="s">
        <v>76</v>
      </c>
      <c r="O1063" s="14">
        <v>866779</v>
      </c>
      <c r="P1063" s="14">
        <v>244752</v>
      </c>
      <c r="Q1063" s="14">
        <v>1111531</v>
      </c>
      <c r="R1063" s="18"/>
      <c r="S1063" s="18"/>
      <c r="T1063" s="14">
        <v>0</v>
      </c>
      <c r="U1063" s="17" t="s">
        <v>29</v>
      </c>
      <c r="V1063" s="17" t="s">
        <v>31</v>
      </c>
    </row>
    <row r="1064" spans="1:22" ht="15.75" customHeight="1" x14ac:dyDescent="0.25">
      <c r="A1064" s="17" t="s">
        <v>2148</v>
      </c>
      <c r="B1064" s="23" t="s">
        <v>7269</v>
      </c>
      <c r="C1064" s="17" t="s">
        <v>2491</v>
      </c>
      <c r="D1064" s="23" t="s">
        <v>7290</v>
      </c>
      <c r="E1064" s="17" t="s">
        <v>6853</v>
      </c>
      <c r="F1064" s="23" t="s">
        <v>8205</v>
      </c>
      <c r="G1064" s="17" t="s">
        <v>3752</v>
      </c>
      <c r="H1064" s="23" t="s">
        <v>8423</v>
      </c>
      <c r="I1064" s="17" t="s">
        <v>6874</v>
      </c>
      <c r="J1064" s="22">
        <v>1</v>
      </c>
      <c r="K1064" s="20" t="s">
        <v>4519</v>
      </c>
      <c r="L1064" s="20" t="s">
        <v>4520</v>
      </c>
      <c r="M1064" s="16">
        <v>155</v>
      </c>
      <c r="N1064" s="17" t="s">
        <v>137</v>
      </c>
      <c r="O1064" s="14">
        <v>1550713</v>
      </c>
      <c r="P1064" s="14">
        <v>438472</v>
      </c>
      <c r="Q1064" s="14">
        <v>1989185</v>
      </c>
      <c r="R1064" s="18"/>
      <c r="S1064" s="18"/>
      <c r="T1064" s="14">
        <v>0</v>
      </c>
      <c r="U1064" s="17" t="s">
        <v>29</v>
      </c>
      <c r="V1064" s="17" t="s">
        <v>31</v>
      </c>
    </row>
    <row r="1065" spans="1:22" ht="15.75" customHeight="1" x14ac:dyDescent="0.25">
      <c r="A1065" s="17" t="s">
        <v>2148</v>
      </c>
      <c r="B1065" s="23" t="s">
        <v>7269</v>
      </c>
      <c r="C1065" s="17" t="s">
        <v>2491</v>
      </c>
      <c r="D1065" s="23" t="s">
        <v>7290</v>
      </c>
      <c r="E1065" s="17" t="s">
        <v>6853</v>
      </c>
      <c r="F1065" s="23" t="s">
        <v>8205</v>
      </c>
      <c r="G1065" s="17" t="s">
        <v>6875</v>
      </c>
      <c r="H1065" s="23" t="s">
        <v>8424</v>
      </c>
      <c r="I1065" s="17" t="s">
        <v>6876</v>
      </c>
      <c r="J1065" s="22">
        <v>1</v>
      </c>
      <c r="K1065" s="22" t="s">
        <v>4508</v>
      </c>
      <c r="L1065" s="22" t="s">
        <v>4530</v>
      </c>
      <c r="M1065" s="24">
        <v>6</v>
      </c>
      <c r="N1065" s="17" t="s">
        <v>137</v>
      </c>
      <c r="O1065" s="14">
        <v>283614</v>
      </c>
      <c r="P1065" s="14">
        <v>81936</v>
      </c>
      <c r="Q1065" s="14">
        <v>365550</v>
      </c>
      <c r="R1065" s="18"/>
      <c r="S1065" s="18"/>
      <c r="T1065" s="14">
        <v>0</v>
      </c>
      <c r="U1065" s="17" t="s">
        <v>29</v>
      </c>
      <c r="V1065" s="17" t="s">
        <v>31</v>
      </c>
    </row>
    <row r="1066" spans="1:22" ht="15.75" customHeight="1" x14ac:dyDescent="0.25">
      <c r="A1066" s="17" t="s">
        <v>2148</v>
      </c>
      <c r="B1066" s="23" t="s">
        <v>7269</v>
      </c>
      <c r="C1066" s="17" t="s">
        <v>2491</v>
      </c>
      <c r="D1066" s="23" t="s">
        <v>7290</v>
      </c>
      <c r="E1066" s="17" t="s">
        <v>6853</v>
      </c>
      <c r="F1066" s="23" t="s">
        <v>8205</v>
      </c>
      <c r="G1066" s="17" t="s">
        <v>6877</v>
      </c>
      <c r="H1066" s="23" t="s">
        <v>8425</v>
      </c>
      <c r="I1066" s="17" t="s">
        <v>6878</v>
      </c>
      <c r="J1066" s="22">
        <v>1</v>
      </c>
      <c r="K1066" s="20" t="s">
        <v>4511</v>
      </c>
      <c r="L1066" s="20" t="s">
        <v>3148</v>
      </c>
      <c r="M1066" s="16">
        <v>1</v>
      </c>
      <c r="N1066" s="17" t="s">
        <v>76</v>
      </c>
      <c r="O1066" s="14">
        <v>558592</v>
      </c>
      <c r="P1066" s="14">
        <v>161384</v>
      </c>
      <c r="Q1066" s="14">
        <v>719976</v>
      </c>
      <c r="R1066" s="18"/>
      <c r="S1066" s="18"/>
      <c r="T1066" s="14">
        <v>0</v>
      </c>
      <c r="U1066" s="17" t="s">
        <v>29</v>
      </c>
      <c r="V1066" s="17" t="s">
        <v>31</v>
      </c>
    </row>
    <row r="1067" spans="1:22" ht="15.75" customHeight="1" x14ac:dyDescent="0.25">
      <c r="A1067" s="17" t="s">
        <v>2148</v>
      </c>
      <c r="B1067" s="23" t="s">
        <v>7269</v>
      </c>
      <c r="C1067" s="17" t="s">
        <v>2491</v>
      </c>
      <c r="D1067" s="23" t="s">
        <v>7290</v>
      </c>
      <c r="E1067" s="17" t="s">
        <v>6853</v>
      </c>
      <c r="F1067" s="23" t="s">
        <v>8205</v>
      </c>
      <c r="G1067" s="17" t="s">
        <v>6879</v>
      </c>
      <c r="H1067" s="23" t="s">
        <v>8426</v>
      </c>
      <c r="I1067" s="17" t="s">
        <v>6880</v>
      </c>
      <c r="J1067" s="22">
        <v>1</v>
      </c>
      <c r="K1067" s="20" t="s">
        <v>4508</v>
      </c>
      <c r="L1067" s="20" t="s">
        <v>4538</v>
      </c>
      <c r="M1067" s="16">
        <v>0.79700000000000004</v>
      </c>
      <c r="N1067" s="17" t="s">
        <v>51</v>
      </c>
      <c r="O1067" s="14">
        <v>965678</v>
      </c>
      <c r="P1067" s="14">
        <v>292898</v>
      </c>
      <c r="Q1067" s="14">
        <v>1258576</v>
      </c>
      <c r="R1067" s="18"/>
      <c r="S1067" s="18"/>
      <c r="T1067" s="14">
        <v>0</v>
      </c>
      <c r="U1067" s="17" t="s">
        <v>29</v>
      </c>
      <c r="V1067" s="17" t="s">
        <v>31</v>
      </c>
    </row>
    <row r="1068" spans="1:22" ht="15.75" customHeight="1" x14ac:dyDescent="0.25">
      <c r="A1068" s="17" t="s">
        <v>2148</v>
      </c>
      <c r="B1068" s="23" t="s">
        <v>7269</v>
      </c>
      <c r="C1068" s="17" t="s">
        <v>2491</v>
      </c>
      <c r="D1068" s="23" t="s">
        <v>7290</v>
      </c>
      <c r="E1068" s="17" t="s">
        <v>6853</v>
      </c>
      <c r="F1068" s="23" t="s">
        <v>8205</v>
      </c>
      <c r="G1068" s="17" t="s">
        <v>398</v>
      </c>
      <c r="H1068" s="23" t="s">
        <v>8427</v>
      </c>
      <c r="I1068" s="17" t="s">
        <v>6860</v>
      </c>
      <c r="J1068" s="22">
        <v>1</v>
      </c>
      <c r="K1068" s="20" t="s">
        <v>4511</v>
      </c>
      <c r="L1068" s="20" t="s">
        <v>3148</v>
      </c>
      <c r="M1068" s="16">
        <v>1</v>
      </c>
      <c r="N1068" s="17" t="s">
        <v>76</v>
      </c>
      <c r="O1068" s="14">
        <v>711568</v>
      </c>
      <c r="P1068" s="14">
        <v>198250</v>
      </c>
      <c r="Q1068" s="14">
        <v>909818</v>
      </c>
      <c r="R1068" s="18"/>
      <c r="S1068" s="18"/>
      <c r="T1068" s="14">
        <v>0</v>
      </c>
      <c r="U1068" s="17" t="s">
        <v>29</v>
      </c>
      <c r="V1068" s="17" t="s">
        <v>31</v>
      </c>
    </row>
    <row r="1069" spans="1:22" ht="15.75" customHeight="1" x14ac:dyDescent="0.25">
      <c r="A1069" s="17" t="s">
        <v>2148</v>
      </c>
      <c r="B1069" s="23" t="s">
        <v>7269</v>
      </c>
      <c r="C1069" s="17" t="s">
        <v>2491</v>
      </c>
      <c r="D1069" s="23" t="s">
        <v>7290</v>
      </c>
      <c r="E1069" s="17" t="s">
        <v>6853</v>
      </c>
      <c r="F1069" s="23" t="s">
        <v>8205</v>
      </c>
      <c r="G1069" s="17" t="s">
        <v>6881</v>
      </c>
      <c r="H1069" s="23" t="s">
        <v>8428</v>
      </c>
      <c r="I1069" s="17" t="s">
        <v>6748</v>
      </c>
      <c r="J1069" s="22">
        <v>1</v>
      </c>
      <c r="K1069" s="20" t="s">
        <v>4511</v>
      </c>
      <c r="L1069" s="20" t="s">
        <v>4577</v>
      </c>
      <c r="M1069" s="24">
        <v>126</v>
      </c>
      <c r="N1069" s="17" t="s">
        <v>28</v>
      </c>
      <c r="O1069" s="14">
        <v>1103559</v>
      </c>
      <c r="P1069" s="14">
        <v>310903</v>
      </c>
      <c r="Q1069" s="14">
        <v>1414462</v>
      </c>
      <c r="R1069" s="18"/>
      <c r="S1069" s="18"/>
      <c r="T1069" s="14">
        <v>481335</v>
      </c>
      <c r="U1069" s="17" t="s">
        <v>181</v>
      </c>
      <c r="V1069" s="17" t="s">
        <v>31</v>
      </c>
    </row>
    <row r="1070" spans="1:22" ht="15.75" customHeight="1" x14ac:dyDescent="0.25">
      <c r="A1070" s="17" t="s">
        <v>2148</v>
      </c>
      <c r="B1070" s="23" t="s">
        <v>7269</v>
      </c>
      <c r="C1070" s="17" t="s">
        <v>2491</v>
      </c>
      <c r="D1070" s="23" t="s">
        <v>7290</v>
      </c>
      <c r="E1070" s="17" t="s">
        <v>6853</v>
      </c>
      <c r="F1070" s="23" t="s">
        <v>8205</v>
      </c>
      <c r="G1070" s="17" t="s">
        <v>6882</v>
      </c>
      <c r="H1070" s="23" t="s">
        <v>8429</v>
      </c>
      <c r="I1070" s="17" t="s">
        <v>6883</v>
      </c>
      <c r="J1070" s="22">
        <v>1</v>
      </c>
      <c r="K1070" s="20" t="s">
        <v>4508</v>
      </c>
      <c r="L1070" s="20" t="s">
        <v>4538</v>
      </c>
      <c r="M1070" s="16">
        <v>2.0760000000000001</v>
      </c>
      <c r="N1070" s="17" t="s">
        <v>51</v>
      </c>
      <c r="O1070" s="14">
        <v>2704038</v>
      </c>
      <c r="P1070" s="14">
        <v>772770</v>
      </c>
      <c r="Q1070" s="14">
        <v>3476808</v>
      </c>
      <c r="R1070" s="18"/>
      <c r="S1070" s="18"/>
      <c r="T1070" s="14">
        <v>0</v>
      </c>
      <c r="U1070" s="17" t="s">
        <v>29</v>
      </c>
      <c r="V1070" s="17" t="s">
        <v>31</v>
      </c>
    </row>
    <row r="1071" spans="1:22" ht="15.75" customHeight="1" x14ac:dyDescent="0.25">
      <c r="A1071" s="17" t="s">
        <v>2148</v>
      </c>
      <c r="B1071" s="23" t="s">
        <v>7269</v>
      </c>
      <c r="C1071" s="17" t="s">
        <v>2491</v>
      </c>
      <c r="D1071" s="23" t="s">
        <v>7290</v>
      </c>
      <c r="E1071" s="17" t="s">
        <v>6853</v>
      </c>
      <c r="F1071" s="23" t="s">
        <v>8205</v>
      </c>
      <c r="G1071" s="17" t="s">
        <v>6884</v>
      </c>
      <c r="H1071" s="23" t="s">
        <v>8430</v>
      </c>
      <c r="I1071" s="17" t="s">
        <v>3192</v>
      </c>
      <c r="J1071" s="22">
        <v>1</v>
      </c>
      <c r="K1071" s="20" t="s">
        <v>4511</v>
      </c>
      <c r="L1071" s="20" t="s">
        <v>3192</v>
      </c>
      <c r="M1071" s="16">
        <v>48</v>
      </c>
      <c r="N1071" s="17" t="s">
        <v>38</v>
      </c>
      <c r="O1071" s="14">
        <v>586273</v>
      </c>
      <c r="P1071" s="14">
        <v>169938</v>
      </c>
      <c r="Q1071" s="14">
        <v>756211</v>
      </c>
      <c r="R1071" s="18"/>
      <c r="S1071" s="18"/>
      <c r="T1071" s="14">
        <v>293137</v>
      </c>
      <c r="U1071" s="17" t="s">
        <v>181</v>
      </c>
      <c r="V1071" s="17" t="s">
        <v>31</v>
      </c>
    </row>
    <row r="1072" spans="1:22" ht="15.75" customHeight="1" x14ac:dyDescent="0.25">
      <c r="A1072" s="17" t="s">
        <v>2148</v>
      </c>
      <c r="B1072" s="23" t="s">
        <v>7269</v>
      </c>
      <c r="C1072" s="17" t="s">
        <v>2491</v>
      </c>
      <c r="D1072" s="23" t="s">
        <v>7290</v>
      </c>
      <c r="E1072" s="17" t="s">
        <v>6853</v>
      </c>
      <c r="F1072" s="23" t="s">
        <v>8205</v>
      </c>
      <c r="G1072" s="17" t="s">
        <v>122</v>
      </c>
      <c r="H1072" s="23" t="s">
        <v>8431</v>
      </c>
      <c r="I1072" s="17" t="s">
        <v>6885</v>
      </c>
      <c r="J1072" s="22">
        <v>1</v>
      </c>
      <c r="K1072" s="20" t="s">
        <v>4508</v>
      </c>
      <c r="L1072" s="20" t="s">
        <v>4538</v>
      </c>
      <c r="M1072" s="16">
        <v>2.355</v>
      </c>
      <c r="N1072" s="17" t="s">
        <v>51</v>
      </c>
      <c r="O1072" s="14">
        <v>2566023</v>
      </c>
      <c r="P1072" s="14">
        <v>746756</v>
      </c>
      <c r="Q1072" s="14">
        <v>3312779</v>
      </c>
      <c r="R1072" s="18"/>
      <c r="S1072" s="18"/>
      <c r="T1072" s="14">
        <v>0</v>
      </c>
      <c r="U1072" s="17" t="s">
        <v>29</v>
      </c>
      <c r="V1072" s="17" t="s">
        <v>31</v>
      </c>
    </row>
    <row r="1073" spans="1:22" ht="15.75" customHeight="1" x14ac:dyDescent="0.25">
      <c r="A1073" s="17" t="s">
        <v>2148</v>
      </c>
      <c r="B1073" s="23" t="s">
        <v>7269</v>
      </c>
      <c r="C1073" s="17" t="s">
        <v>2491</v>
      </c>
      <c r="D1073" s="23" t="s">
        <v>7290</v>
      </c>
      <c r="E1073" s="17" t="s">
        <v>6853</v>
      </c>
      <c r="F1073" s="23" t="s">
        <v>8205</v>
      </c>
      <c r="G1073" s="17" t="s">
        <v>418</v>
      </c>
      <c r="H1073" s="23" t="s">
        <v>8432</v>
      </c>
      <c r="I1073" s="17" t="s">
        <v>6886</v>
      </c>
      <c r="J1073" s="22">
        <v>1</v>
      </c>
      <c r="K1073" s="20" t="s">
        <v>4511</v>
      </c>
      <c r="L1073" s="20" t="s">
        <v>3148</v>
      </c>
      <c r="M1073" s="16">
        <v>1</v>
      </c>
      <c r="N1073" s="17" t="s">
        <v>76</v>
      </c>
      <c r="O1073" s="14">
        <v>981313</v>
      </c>
      <c r="P1073" s="14">
        <v>320235</v>
      </c>
      <c r="Q1073" s="14">
        <v>1301548</v>
      </c>
      <c r="R1073" s="18"/>
      <c r="S1073" s="18"/>
      <c r="T1073" s="14">
        <v>0</v>
      </c>
      <c r="U1073" s="17" t="s">
        <v>29</v>
      </c>
      <c r="V1073" s="17" t="s">
        <v>31</v>
      </c>
    </row>
    <row r="1074" spans="1:22" ht="15.75" customHeight="1" x14ac:dyDescent="0.25">
      <c r="A1074" s="17" t="s">
        <v>2148</v>
      </c>
      <c r="B1074" s="23" t="s">
        <v>7269</v>
      </c>
      <c r="C1074" s="17" t="s">
        <v>2491</v>
      </c>
      <c r="D1074" s="23" t="s">
        <v>7290</v>
      </c>
      <c r="E1074" s="17" t="s">
        <v>6853</v>
      </c>
      <c r="F1074" s="23" t="s">
        <v>8205</v>
      </c>
      <c r="G1074" s="17" t="s">
        <v>6887</v>
      </c>
      <c r="H1074" s="23" t="s">
        <v>8433</v>
      </c>
      <c r="I1074" s="17" t="s">
        <v>6888</v>
      </c>
      <c r="J1074" s="22">
        <v>1</v>
      </c>
      <c r="K1074" s="22" t="s">
        <v>4508</v>
      </c>
      <c r="L1074" s="22" t="s">
        <v>4530</v>
      </c>
      <c r="M1074" s="16">
        <v>8</v>
      </c>
      <c r="N1074" s="17" t="s">
        <v>137</v>
      </c>
      <c r="O1074" s="14">
        <v>440460</v>
      </c>
      <c r="P1074" s="14">
        <v>122365</v>
      </c>
      <c r="Q1074" s="14">
        <v>562825</v>
      </c>
      <c r="R1074" s="18"/>
      <c r="S1074" s="18"/>
      <c r="T1074" s="14">
        <v>0</v>
      </c>
      <c r="U1074" s="17" t="s">
        <v>29</v>
      </c>
      <c r="V1074" s="17" t="s">
        <v>31</v>
      </c>
    </row>
    <row r="1075" spans="1:22" ht="15.75" customHeight="1" x14ac:dyDescent="0.25">
      <c r="A1075" s="17" t="s">
        <v>2148</v>
      </c>
      <c r="B1075" s="23" t="s">
        <v>7269</v>
      </c>
      <c r="C1075" s="17" t="s">
        <v>2491</v>
      </c>
      <c r="D1075" s="23" t="s">
        <v>7290</v>
      </c>
      <c r="E1075" s="17" t="s">
        <v>6853</v>
      </c>
      <c r="F1075" s="23" t="s">
        <v>8205</v>
      </c>
      <c r="G1075" s="17" t="s">
        <v>6889</v>
      </c>
      <c r="H1075" s="23" t="s">
        <v>8434</v>
      </c>
      <c r="I1075" s="17" t="s">
        <v>6860</v>
      </c>
      <c r="J1075" s="22">
        <v>1</v>
      </c>
      <c r="K1075" s="20" t="s">
        <v>4511</v>
      </c>
      <c r="L1075" s="20" t="s">
        <v>3148</v>
      </c>
      <c r="M1075" s="24">
        <v>1</v>
      </c>
      <c r="N1075" s="17" t="s">
        <v>76</v>
      </c>
      <c r="O1075" s="14">
        <v>707628</v>
      </c>
      <c r="P1075" s="14">
        <v>219507</v>
      </c>
      <c r="Q1075" s="14">
        <v>927135</v>
      </c>
      <c r="R1075" s="18"/>
      <c r="S1075" s="18"/>
      <c r="T1075" s="14">
        <v>0</v>
      </c>
      <c r="U1075" s="17" t="s">
        <v>29</v>
      </c>
      <c r="V1075" s="17" t="s">
        <v>31</v>
      </c>
    </row>
    <row r="1076" spans="1:22" ht="15.75" customHeight="1" x14ac:dyDescent="0.25">
      <c r="A1076" s="17" t="s">
        <v>2148</v>
      </c>
      <c r="B1076" s="23" t="s">
        <v>7269</v>
      </c>
      <c r="C1076" s="17" t="s">
        <v>2491</v>
      </c>
      <c r="D1076" s="23" t="s">
        <v>7290</v>
      </c>
      <c r="E1076" s="17" t="s">
        <v>6853</v>
      </c>
      <c r="F1076" s="23" t="s">
        <v>8205</v>
      </c>
      <c r="G1076" s="17" t="s">
        <v>6890</v>
      </c>
      <c r="H1076" s="23" t="s">
        <v>8435</v>
      </c>
      <c r="I1076" s="17" t="s">
        <v>6886</v>
      </c>
      <c r="J1076" s="22">
        <v>1</v>
      </c>
      <c r="K1076" s="20" t="s">
        <v>4511</v>
      </c>
      <c r="L1076" s="20" t="s">
        <v>3148</v>
      </c>
      <c r="M1076" s="16">
        <v>1</v>
      </c>
      <c r="N1076" s="17" t="s">
        <v>76</v>
      </c>
      <c r="O1076" s="14">
        <v>542784</v>
      </c>
      <c r="P1076" s="14">
        <v>156411</v>
      </c>
      <c r="Q1076" s="14">
        <v>699195</v>
      </c>
      <c r="R1076" s="18"/>
      <c r="S1076" s="18"/>
      <c r="T1076" s="14">
        <v>0</v>
      </c>
      <c r="U1076" s="17" t="s">
        <v>29</v>
      </c>
      <c r="V1076" s="17" t="s">
        <v>31</v>
      </c>
    </row>
    <row r="1077" spans="1:22" ht="15.75" customHeight="1" x14ac:dyDescent="0.25">
      <c r="A1077" s="17" t="s">
        <v>2148</v>
      </c>
      <c r="B1077" s="23" t="s">
        <v>7269</v>
      </c>
      <c r="C1077" s="17" t="s">
        <v>2491</v>
      </c>
      <c r="D1077" s="23" t="s">
        <v>7290</v>
      </c>
      <c r="E1077" s="17" t="s">
        <v>6853</v>
      </c>
      <c r="F1077" s="23" t="s">
        <v>8205</v>
      </c>
      <c r="G1077" s="17" t="s">
        <v>6891</v>
      </c>
      <c r="H1077" s="23" t="s">
        <v>8436</v>
      </c>
      <c r="I1077" s="17" t="s">
        <v>6892</v>
      </c>
      <c r="J1077" s="22">
        <v>1</v>
      </c>
      <c r="K1077" s="20" t="s">
        <v>4519</v>
      </c>
      <c r="L1077" s="20" t="s">
        <v>4520</v>
      </c>
      <c r="M1077" s="25"/>
      <c r="N1077" s="17" t="s">
        <v>137</v>
      </c>
      <c r="O1077" s="14">
        <v>299720</v>
      </c>
      <c r="P1077" s="14">
        <v>89655</v>
      </c>
      <c r="Q1077" s="14">
        <v>389375</v>
      </c>
      <c r="R1077" s="18"/>
      <c r="S1077" s="18"/>
      <c r="T1077" s="14">
        <v>0</v>
      </c>
      <c r="U1077" s="17" t="s">
        <v>29</v>
      </c>
      <c r="V1077" s="17" t="s">
        <v>31</v>
      </c>
    </row>
    <row r="1078" spans="1:22" ht="15.75" customHeight="1" x14ac:dyDescent="0.25">
      <c r="A1078" s="17" t="s">
        <v>2148</v>
      </c>
      <c r="B1078" s="23" t="s">
        <v>7269</v>
      </c>
      <c r="C1078" s="17" t="s">
        <v>2491</v>
      </c>
      <c r="D1078" s="23" t="s">
        <v>7290</v>
      </c>
      <c r="E1078" s="17" t="s">
        <v>6916</v>
      </c>
      <c r="F1078" s="23" t="s">
        <v>8206</v>
      </c>
      <c r="G1078" s="17" t="s">
        <v>6917</v>
      </c>
      <c r="H1078" s="23" t="s">
        <v>8437</v>
      </c>
      <c r="I1078" s="17" t="s">
        <v>6918</v>
      </c>
      <c r="J1078" s="22">
        <v>1</v>
      </c>
      <c r="K1078" s="20" t="s">
        <v>4508</v>
      </c>
      <c r="L1078" s="20" t="s">
        <v>4538</v>
      </c>
      <c r="M1078" s="18"/>
      <c r="N1078" s="17" t="s">
        <v>51</v>
      </c>
      <c r="O1078" s="14">
        <v>288187.2</v>
      </c>
      <c r="P1078" s="14">
        <v>78046.8</v>
      </c>
      <c r="Q1078" s="14">
        <v>366234</v>
      </c>
      <c r="R1078" s="18"/>
      <c r="S1078" s="18"/>
      <c r="T1078" s="14">
        <v>0</v>
      </c>
      <c r="U1078" s="17" t="s">
        <v>29</v>
      </c>
      <c r="V1078" s="17" t="s">
        <v>31</v>
      </c>
    </row>
    <row r="1079" spans="1:22" ht="15.75" customHeight="1" x14ac:dyDescent="0.25">
      <c r="A1079" s="17" t="s">
        <v>2148</v>
      </c>
      <c r="B1079" s="23" t="s">
        <v>7269</v>
      </c>
      <c r="C1079" s="17" t="s">
        <v>2491</v>
      </c>
      <c r="D1079" s="23" t="s">
        <v>7290</v>
      </c>
      <c r="E1079" s="17" t="s">
        <v>6916</v>
      </c>
      <c r="F1079" s="23" t="s">
        <v>8206</v>
      </c>
      <c r="G1079" s="17" t="s">
        <v>1060</v>
      </c>
      <c r="H1079" s="23" t="s">
        <v>8438</v>
      </c>
      <c r="I1079" s="17" t="s">
        <v>6918</v>
      </c>
      <c r="J1079" s="22">
        <v>1</v>
      </c>
      <c r="K1079" s="20" t="s">
        <v>4508</v>
      </c>
      <c r="L1079" s="20" t="s">
        <v>4538</v>
      </c>
      <c r="M1079" s="18"/>
      <c r="N1079" s="17" t="s">
        <v>51</v>
      </c>
      <c r="O1079" s="14">
        <v>278356.8</v>
      </c>
      <c r="P1079" s="14">
        <v>71089.2</v>
      </c>
      <c r="Q1079" s="14">
        <v>349446</v>
      </c>
      <c r="R1079" s="18"/>
      <c r="S1079" s="18"/>
      <c r="T1079" s="14">
        <v>0</v>
      </c>
      <c r="U1079" s="17" t="s">
        <v>29</v>
      </c>
      <c r="V1079" s="17" t="s">
        <v>31</v>
      </c>
    </row>
    <row r="1080" spans="1:22" ht="15.75" customHeight="1" x14ac:dyDescent="0.25">
      <c r="A1080" s="17" t="s">
        <v>2148</v>
      </c>
      <c r="B1080" s="23" t="s">
        <v>7269</v>
      </c>
      <c r="C1080" s="17" t="s">
        <v>2491</v>
      </c>
      <c r="D1080" s="23" t="s">
        <v>7290</v>
      </c>
      <c r="E1080" s="17" t="s">
        <v>6916</v>
      </c>
      <c r="F1080" s="23" t="s">
        <v>8206</v>
      </c>
      <c r="G1080" s="17" t="s">
        <v>6919</v>
      </c>
      <c r="H1080" s="23" t="s">
        <v>8439</v>
      </c>
      <c r="I1080" s="17" t="s">
        <v>42</v>
      </c>
      <c r="J1080" s="22">
        <v>1</v>
      </c>
      <c r="K1080" s="20" t="s">
        <v>4511</v>
      </c>
      <c r="L1080" s="20" t="s">
        <v>3192</v>
      </c>
      <c r="M1080" s="16">
        <v>48</v>
      </c>
      <c r="N1080" s="17" t="s">
        <v>38</v>
      </c>
      <c r="O1080" s="14">
        <v>760876</v>
      </c>
      <c r="P1080" s="14">
        <v>195473</v>
      </c>
      <c r="Q1080" s="14">
        <v>956349</v>
      </c>
      <c r="R1080" s="18"/>
      <c r="S1080" s="18"/>
      <c r="T1080" s="14">
        <v>0</v>
      </c>
      <c r="U1080" s="17" t="s">
        <v>29</v>
      </c>
      <c r="V1080" s="17" t="s">
        <v>31</v>
      </c>
    </row>
    <row r="1081" spans="1:22" ht="15.75" customHeight="1" x14ac:dyDescent="0.25">
      <c r="A1081" s="17" t="s">
        <v>2148</v>
      </c>
      <c r="B1081" s="23" t="s">
        <v>7269</v>
      </c>
      <c r="C1081" s="17" t="s">
        <v>2491</v>
      </c>
      <c r="D1081" s="23" t="s">
        <v>7290</v>
      </c>
      <c r="E1081" s="17" t="s">
        <v>6916</v>
      </c>
      <c r="F1081" s="23" t="s">
        <v>8206</v>
      </c>
      <c r="G1081" s="17" t="s">
        <v>6920</v>
      </c>
      <c r="H1081" s="23" t="s">
        <v>8440</v>
      </c>
      <c r="I1081" s="17" t="s">
        <v>6921</v>
      </c>
      <c r="J1081" s="22">
        <v>1</v>
      </c>
      <c r="K1081" s="20" t="s">
        <v>4541</v>
      </c>
      <c r="L1081" s="20" t="s">
        <v>4600</v>
      </c>
      <c r="M1081" s="16">
        <v>50</v>
      </c>
      <c r="N1081" s="17" t="s">
        <v>241</v>
      </c>
      <c r="O1081" s="14">
        <v>945574.40000000002</v>
      </c>
      <c r="P1081" s="14">
        <v>368803.6</v>
      </c>
      <c r="Q1081" s="14">
        <v>1314378</v>
      </c>
      <c r="R1081" s="18"/>
      <c r="S1081" s="18"/>
      <c r="T1081" s="14">
        <v>0</v>
      </c>
      <c r="U1081" s="17" t="s">
        <v>29</v>
      </c>
      <c r="V1081" s="17" t="s">
        <v>31</v>
      </c>
    </row>
    <row r="1082" spans="1:22" ht="15.75" customHeight="1" x14ac:dyDescent="0.25">
      <c r="A1082" s="17" t="s">
        <v>2148</v>
      </c>
      <c r="B1082" s="23" t="s">
        <v>7269</v>
      </c>
      <c r="C1082" s="17" t="s">
        <v>2491</v>
      </c>
      <c r="D1082" s="23" t="s">
        <v>7290</v>
      </c>
      <c r="E1082" s="17" t="s">
        <v>6916</v>
      </c>
      <c r="F1082" s="23" t="s">
        <v>8206</v>
      </c>
      <c r="G1082" s="17" t="s">
        <v>4023</v>
      </c>
      <c r="H1082" s="23" t="s">
        <v>8441</v>
      </c>
      <c r="I1082" s="17" t="s">
        <v>6922</v>
      </c>
      <c r="J1082" s="22">
        <v>1</v>
      </c>
      <c r="K1082" s="20" t="s">
        <v>4508</v>
      </c>
      <c r="L1082" s="20" t="s">
        <v>4538</v>
      </c>
      <c r="M1082" s="16">
        <v>0.106</v>
      </c>
      <c r="N1082" s="17" t="s">
        <v>51</v>
      </c>
      <c r="O1082" s="14">
        <v>1076052.8</v>
      </c>
      <c r="P1082" s="14">
        <v>276512.2</v>
      </c>
      <c r="Q1082" s="14">
        <v>1352565</v>
      </c>
      <c r="R1082" s="18"/>
      <c r="S1082" s="18"/>
      <c r="T1082" s="14">
        <v>0</v>
      </c>
      <c r="U1082" s="17" t="s">
        <v>29</v>
      </c>
      <c r="V1082" s="17" t="s">
        <v>31</v>
      </c>
    </row>
    <row r="1083" spans="1:22" ht="15.75" customHeight="1" x14ac:dyDescent="0.25">
      <c r="A1083" s="17" t="s">
        <v>2148</v>
      </c>
      <c r="B1083" s="23" t="s">
        <v>7269</v>
      </c>
      <c r="C1083" s="17" t="s">
        <v>2491</v>
      </c>
      <c r="D1083" s="23" t="s">
        <v>7290</v>
      </c>
      <c r="E1083" s="17" t="s">
        <v>6916</v>
      </c>
      <c r="F1083" s="23" t="s">
        <v>8206</v>
      </c>
      <c r="G1083" s="17" t="s">
        <v>913</v>
      </c>
      <c r="H1083" s="23" t="s">
        <v>8442</v>
      </c>
      <c r="I1083" s="17" t="s">
        <v>4124</v>
      </c>
      <c r="J1083" s="22">
        <v>1</v>
      </c>
      <c r="K1083" s="20" t="s">
        <v>4511</v>
      </c>
      <c r="L1083" s="20" t="s">
        <v>4124</v>
      </c>
      <c r="M1083" s="18"/>
      <c r="N1083" s="17" t="s">
        <v>333</v>
      </c>
      <c r="O1083" s="14">
        <v>350829.6</v>
      </c>
      <c r="P1083" s="14">
        <v>91082.4</v>
      </c>
      <c r="Q1083" s="14">
        <v>441912</v>
      </c>
      <c r="R1083" s="18"/>
      <c r="S1083" s="18"/>
      <c r="T1083" s="14">
        <v>0</v>
      </c>
      <c r="U1083" s="17" t="s">
        <v>29</v>
      </c>
      <c r="V1083" s="17" t="s">
        <v>31</v>
      </c>
    </row>
    <row r="1084" spans="1:22" ht="15.75" customHeight="1" x14ac:dyDescent="0.25">
      <c r="A1084" s="17" t="s">
        <v>2148</v>
      </c>
      <c r="B1084" s="23" t="s">
        <v>7269</v>
      </c>
      <c r="C1084" s="17" t="s">
        <v>2491</v>
      </c>
      <c r="D1084" s="23" t="s">
        <v>7290</v>
      </c>
      <c r="E1084" s="17" t="s">
        <v>6916</v>
      </c>
      <c r="F1084" s="23" t="s">
        <v>8206</v>
      </c>
      <c r="G1084" s="17" t="s">
        <v>6923</v>
      </c>
      <c r="H1084" s="23" t="s">
        <v>8443</v>
      </c>
      <c r="I1084" s="17" t="s">
        <v>6924</v>
      </c>
      <c r="J1084" s="22">
        <v>1</v>
      </c>
      <c r="K1084" s="20" t="s">
        <v>4508</v>
      </c>
      <c r="L1084" s="20" t="s">
        <v>4538</v>
      </c>
      <c r="M1084" s="16">
        <v>6.25E-2</v>
      </c>
      <c r="N1084" s="17" t="s">
        <v>51</v>
      </c>
      <c r="O1084" s="14">
        <v>561504.80000000005</v>
      </c>
      <c r="P1084" s="14">
        <v>143751.20000000001</v>
      </c>
      <c r="Q1084" s="14">
        <v>705256</v>
      </c>
      <c r="R1084" s="18"/>
      <c r="S1084" s="18"/>
      <c r="T1084" s="14">
        <v>0</v>
      </c>
      <c r="U1084" s="17" t="s">
        <v>29</v>
      </c>
      <c r="V1084" s="17" t="s">
        <v>31</v>
      </c>
    </row>
    <row r="1085" spans="1:22" ht="15.75" customHeight="1" x14ac:dyDescent="0.25">
      <c r="A1085" s="17" t="s">
        <v>2148</v>
      </c>
      <c r="B1085" s="23" t="s">
        <v>7269</v>
      </c>
      <c r="C1085" s="17" t="s">
        <v>2491</v>
      </c>
      <c r="D1085" s="23" t="s">
        <v>7290</v>
      </c>
      <c r="E1085" s="17" t="s">
        <v>6916</v>
      </c>
      <c r="F1085" s="23" t="s">
        <v>8206</v>
      </c>
      <c r="G1085" s="17" t="s">
        <v>6925</v>
      </c>
      <c r="H1085" s="23" t="s">
        <v>8444</v>
      </c>
      <c r="I1085" s="17" t="s">
        <v>6926</v>
      </c>
      <c r="J1085" s="22">
        <v>1</v>
      </c>
      <c r="K1085" s="22" t="s">
        <v>4508</v>
      </c>
      <c r="L1085" s="22" t="s">
        <v>4530</v>
      </c>
      <c r="M1085" s="16">
        <v>5</v>
      </c>
      <c r="N1085" s="17" t="s">
        <v>137</v>
      </c>
      <c r="O1085" s="14">
        <v>428672</v>
      </c>
      <c r="P1085" s="14">
        <v>110543</v>
      </c>
      <c r="Q1085" s="14">
        <v>539215</v>
      </c>
      <c r="R1085" s="18"/>
      <c r="S1085" s="18"/>
      <c r="T1085" s="14">
        <v>0</v>
      </c>
      <c r="U1085" s="17" t="s">
        <v>29</v>
      </c>
      <c r="V1085" s="17" t="s">
        <v>31</v>
      </c>
    </row>
    <row r="1086" spans="1:22" ht="15.75" customHeight="1" x14ac:dyDescent="0.25">
      <c r="A1086" s="17" t="s">
        <v>2148</v>
      </c>
      <c r="B1086" s="23" t="s">
        <v>7269</v>
      </c>
      <c r="C1086" s="17" t="s">
        <v>2491</v>
      </c>
      <c r="D1086" s="23" t="s">
        <v>7290</v>
      </c>
      <c r="E1086" s="17" t="s">
        <v>6916</v>
      </c>
      <c r="F1086" s="23" t="s">
        <v>8206</v>
      </c>
      <c r="G1086" s="17" t="s">
        <v>6927</v>
      </c>
      <c r="H1086" s="23" t="s">
        <v>8445</v>
      </c>
      <c r="I1086" s="17" t="s">
        <v>42</v>
      </c>
      <c r="J1086" s="22">
        <v>1</v>
      </c>
      <c r="K1086" s="20" t="s">
        <v>4511</v>
      </c>
      <c r="L1086" s="20" t="s">
        <v>3192</v>
      </c>
      <c r="M1086" s="16">
        <v>48</v>
      </c>
      <c r="N1086" s="17" t="s">
        <v>38</v>
      </c>
      <c r="O1086" s="14">
        <v>706312</v>
      </c>
      <c r="P1086" s="14">
        <v>181832</v>
      </c>
      <c r="Q1086" s="14">
        <v>888144</v>
      </c>
      <c r="R1086" s="18"/>
      <c r="S1086" s="18"/>
      <c r="T1086" s="14">
        <v>0</v>
      </c>
      <c r="U1086" s="17" t="s">
        <v>29</v>
      </c>
      <c r="V1086" s="17" t="s">
        <v>31</v>
      </c>
    </row>
    <row r="1087" spans="1:22" ht="15.75" customHeight="1" x14ac:dyDescent="0.25">
      <c r="A1087" s="17" t="s">
        <v>2148</v>
      </c>
      <c r="B1087" s="23" t="s">
        <v>7269</v>
      </c>
      <c r="C1087" s="17" t="s">
        <v>2491</v>
      </c>
      <c r="D1087" s="23" t="s">
        <v>7290</v>
      </c>
      <c r="E1087" s="17" t="s">
        <v>6916</v>
      </c>
      <c r="F1087" s="23" t="s">
        <v>8206</v>
      </c>
      <c r="G1087" s="17" t="s">
        <v>266</v>
      </c>
      <c r="H1087" s="23" t="s">
        <v>8446</v>
      </c>
      <c r="I1087" s="17" t="s">
        <v>6928</v>
      </c>
      <c r="J1087" s="22">
        <v>1</v>
      </c>
      <c r="K1087" s="20" t="s">
        <v>4508</v>
      </c>
      <c r="L1087" s="20" t="s">
        <v>4538</v>
      </c>
      <c r="M1087" s="16">
        <v>5.3999999999999999E-2</v>
      </c>
      <c r="N1087" s="17" t="s">
        <v>51</v>
      </c>
      <c r="O1087" s="14">
        <v>564387.6</v>
      </c>
      <c r="P1087" s="14">
        <v>144471.4</v>
      </c>
      <c r="Q1087" s="14">
        <v>708859</v>
      </c>
      <c r="R1087" s="18"/>
      <c r="S1087" s="18"/>
      <c r="T1087" s="14">
        <v>0</v>
      </c>
      <c r="U1087" s="17" t="s">
        <v>29</v>
      </c>
      <c r="V1087" s="17" t="s">
        <v>31</v>
      </c>
    </row>
    <row r="1088" spans="1:22" ht="15.75" customHeight="1" x14ac:dyDescent="0.25">
      <c r="A1088" s="17" t="s">
        <v>2148</v>
      </c>
      <c r="B1088" s="23" t="s">
        <v>7269</v>
      </c>
      <c r="C1088" s="17" t="s">
        <v>2491</v>
      </c>
      <c r="D1088" s="23" t="s">
        <v>7290</v>
      </c>
      <c r="E1088" s="17" t="s">
        <v>6916</v>
      </c>
      <c r="F1088" s="23" t="s">
        <v>8206</v>
      </c>
      <c r="G1088" s="17" t="s">
        <v>6929</v>
      </c>
      <c r="H1088" s="23" t="s">
        <v>8447</v>
      </c>
      <c r="I1088" s="17" t="s">
        <v>6930</v>
      </c>
      <c r="J1088" s="22">
        <v>1</v>
      </c>
      <c r="K1088" s="20" t="s">
        <v>4541</v>
      </c>
      <c r="L1088" s="20" t="s">
        <v>4600</v>
      </c>
      <c r="M1088" s="16">
        <v>19</v>
      </c>
      <c r="N1088" s="17" t="s">
        <v>241</v>
      </c>
      <c r="O1088" s="14">
        <v>427630.4</v>
      </c>
      <c r="P1088" s="14">
        <v>157882.6</v>
      </c>
      <c r="Q1088" s="14">
        <v>585513</v>
      </c>
      <c r="R1088" s="18"/>
      <c r="S1088" s="18"/>
      <c r="T1088" s="14">
        <v>0</v>
      </c>
      <c r="U1088" s="17" t="s">
        <v>29</v>
      </c>
      <c r="V1088" s="17" t="s">
        <v>31</v>
      </c>
    </row>
    <row r="1089" spans="1:22" ht="15.75" customHeight="1" x14ac:dyDescent="0.25">
      <c r="A1089" s="17" t="s">
        <v>2148</v>
      </c>
      <c r="B1089" s="23" t="s">
        <v>7269</v>
      </c>
      <c r="C1089" s="17" t="s">
        <v>2491</v>
      </c>
      <c r="D1089" s="23" t="s">
        <v>7290</v>
      </c>
      <c r="E1089" s="17" t="s">
        <v>6916</v>
      </c>
      <c r="F1089" s="23" t="s">
        <v>8206</v>
      </c>
      <c r="G1089" s="17" t="s">
        <v>1847</v>
      </c>
      <c r="H1089" s="23" t="s">
        <v>8448</v>
      </c>
      <c r="I1089" s="17" t="s">
        <v>6931</v>
      </c>
      <c r="J1089" s="22">
        <v>1</v>
      </c>
      <c r="K1089" s="20" t="s">
        <v>4508</v>
      </c>
      <c r="L1089" s="20" t="s">
        <v>4538</v>
      </c>
      <c r="M1089" s="16">
        <v>7.0000000000000007E-2</v>
      </c>
      <c r="N1089" s="17" t="s">
        <v>51</v>
      </c>
      <c r="O1089" s="14">
        <v>898186.4</v>
      </c>
      <c r="P1089" s="14">
        <v>232046.6</v>
      </c>
      <c r="Q1089" s="14">
        <v>1130233</v>
      </c>
      <c r="R1089" s="18"/>
      <c r="S1089" s="18"/>
      <c r="T1089" s="14">
        <v>0</v>
      </c>
      <c r="U1089" s="17" t="s">
        <v>29</v>
      </c>
      <c r="V1089" s="17" t="s">
        <v>31</v>
      </c>
    </row>
    <row r="1090" spans="1:22" ht="15.75" customHeight="1" x14ac:dyDescent="0.25">
      <c r="A1090" s="17" t="s">
        <v>2148</v>
      </c>
      <c r="B1090" s="23" t="s">
        <v>7269</v>
      </c>
      <c r="C1090" s="17" t="s">
        <v>2491</v>
      </c>
      <c r="D1090" s="23" t="s">
        <v>7290</v>
      </c>
      <c r="E1090" s="17" t="s">
        <v>6916</v>
      </c>
      <c r="F1090" s="23" t="s">
        <v>8206</v>
      </c>
      <c r="G1090" s="17" t="s">
        <v>384</v>
      </c>
      <c r="H1090" s="23" t="s">
        <v>8449</v>
      </c>
      <c r="I1090" s="17" t="s">
        <v>6932</v>
      </c>
      <c r="J1090" s="22">
        <v>1</v>
      </c>
      <c r="K1090" s="20" t="s">
        <v>4541</v>
      </c>
      <c r="L1090" s="20" t="s">
        <v>4600</v>
      </c>
      <c r="M1090" s="16">
        <v>6</v>
      </c>
      <c r="N1090" s="17" t="s">
        <v>241</v>
      </c>
      <c r="O1090" s="14">
        <v>333209.59999999998</v>
      </c>
      <c r="P1090" s="14">
        <v>114931.4</v>
      </c>
      <c r="Q1090" s="14">
        <v>448141</v>
      </c>
      <c r="R1090" s="18"/>
      <c r="S1090" s="18"/>
      <c r="T1090" s="14">
        <v>0</v>
      </c>
      <c r="U1090" s="17" t="s">
        <v>29</v>
      </c>
      <c r="V1090" s="17" t="s">
        <v>31</v>
      </c>
    </row>
    <row r="1091" spans="1:22" ht="15.75" customHeight="1" x14ac:dyDescent="0.25">
      <c r="A1091" s="17" t="s">
        <v>2148</v>
      </c>
      <c r="B1091" s="23" t="s">
        <v>7269</v>
      </c>
      <c r="C1091" s="17" t="s">
        <v>2491</v>
      </c>
      <c r="D1091" s="23" t="s">
        <v>7290</v>
      </c>
      <c r="E1091" s="17" t="s">
        <v>6916</v>
      </c>
      <c r="F1091" s="23" t="s">
        <v>8206</v>
      </c>
      <c r="G1091" s="17" t="s">
        <v>6933</v>
      </c>
      <c r="H1091" s="23" t="s">
        <v>8450</v>
      </c>
      <c r="I1091" s="17" t="s">
        <v>6934</v>
      </c>
      <c r="J1091" s="22">
        <v>1</v>
      </c>
      <c r="K1091" s="20" t="s">
        <v>4508</v>
      </c>
      <c r="L1091" s="20" t="s">
        <v>4538</v>
      </c>
      <c r="M1091" s="16">
        <v>0.05</v>
      </c>
      <c r="N1091" s="17" t="s">
        <v>51</v>
      </c>
      <c r="O1091" s="14">
        <v>816735.4</v>
      </c>
      <c r="P1091" s="14">
        <v>211681.6</v>
      </c>
      <c r="Q1091" s="14">
        <v>1028417</v>
      </c>
      <c r="R1091" s="18"/>
      <c r="S1091" s="18"/>
      <c r="T1091" s="14">
        <v>0</v>
      </c>
      <c r="U1091" s="17" t="s">
        <v>29</v>
      </c>
      <c r="V1091" s="17" t="s">
        <v>31</v>
      </c>
    </row>
    <row r="1092" spans="1:22" ht="15.75" customHeight="1" x14ac:dyDescent="0.25">
      <c r="A1092" s="17" t="s">
        <v>2148</v>
      </c>
      <c r="B1092" s="23" t="s">
        <v>7269</v>
      </c>
      <c r="C1092" s="17" t="s">
        <v>2491</v>
      </c>
      <c r="D1092" s="23" t="s">
        <v>7290</v>
      </c>
      <c r="E1092" s="17" t="s">
        <v>6935</v>
      </c>
      <c r="F1092" s="23" t="s">
        <v>8207</v>
      </c>
      <c r="G1092" s="17" t="s">
        <v>6936</v>
      </c>
      <c r="H1092" s="23" t="s">
        <v>8451</v>
      </c>
      <c r="I1092" s="17" t="s">
        <v>2980</v>
      </c>
      <c r="J1092" s="22">
        <v>1</v>
      </c>
      <c r="K1092" s="20" t="s">
        <v>4511</v>
      </c>
      <c r="L1092" s="20" t="s">
        <v>3148</v>
      </c>
      <c r="M1092" s="16">
        <v>1</v>
      </c>
      <c r="N1092" s="17" t="s">
        <v>76</v>
      </c>
      <c r="O1092" s="14">
        <v>281148</v>
      </c>
      <c r="P1092" s="14">
        <v>87171</v>
      </c>
      <c r="Q1092" s="14">
        <v>368319</v>
      </c>
      <c r="R1092" s="18"/>
      <c r="S1092" s="18"/>
      <c r="T1092" s="14">
        <v>0</v>
      </c>
      <c r="U1092" s="17" t="s">
        <v>29</v>
      </c>
      <c r="V1092" s="17" t="s">
        <v>31</v>
      </c>
    </row>
    <row r="1093" spans="1:22" ht="15.75" customHeight="1" x14ac:dyDescent="0.25">
      <c r="A1093" s="17" t="s">
        <v>2148</v>
      </c>
      <c r="B1093" s="23" t="s">
        <v>7269</v>
      </c>
      <c r="C1093" s="17" t="s">
        <v>2491</v>
      </c>
      <c r="D1093" s="23" t="s">
        <v>7290</v>
      </c>
      <c r="E1093" s="17" t="s">
        <v>6935</v>
      </c>
      <c r="F1093" s="23" t="s">
        <v>8207</v>
      </c>
      <c r="G1093" s="17" t="s">
        <v>6937</v>
      </c>
      <c r="H1093" s="23" t="s">
        <v>8452</v>
      </c>
      <c r="I1093" s="17" t="s">
        <v>1514</v>
      </c>
      <c r="J1093" s="22">
        <v>1</v>
      </c>
      <c r="K1093" s="20" t="s">
        <v>4511</v>
      </c>
      <c r="L1093" s="20" t="s">
        <v>3148</v>
      </c>
      <c r="M1093" s="16">
        <v>1</v>
      </c>
      <c r="N1093" s="17" t="s">
        <v>76</v>
      </c>
      <c r="O1093" s="14">
        <v>3074457</v>
      </c>
      <c r="P1093" s="14">
        <v>982600</v>
      </c>
      <c r="Q1093" s="14">
        <v>4057057</v>
      </c>
      <c r="R1093" s="18"/>
      <c r="S1093" s="18"/>
      <c r="T1093" s="14">
        <v>0</v>
      </c>
      <c r="U1093" s="17" t="s">
        <v>29</v>
      </c>
      <c r="V1093" s="17" t="s">
        <v>31</v>
      </c>
    </row>
    <row r="1094" spans="1:22" ht="15.75" customHeight="1" x14ac:dyDescent="0.25">
      <c r="A1094" s="17" t="s">
        <v>2148</v>
      </c>
      <c r="B1094" s="23" t="s">
        <v>7269</v>
      </c>
      <c r="C1094" s="17" t="s">
        <v>2491</v>
      </c>
      <c r="D1094" s="23" t="s">
        <v>7290</v>
      </c>
      <c r="E1094" s="17" t="s">
        <v>6935</v>
      </c>
      <c r="F1094" s="23" t="s">
        <v>8207</v>
      </c>
      <c r="G1094" s="17" t="s">
        <v>6938</v>
      </c>
      <c r="H1094" s="23" t="s">
        <v>8453</v>
      </c>
      <c r="I1094" s="17" t="s">
        <v>6939</v>
      </c>
      <c r="J1094" s="22">
        <v>1</v>
      </c>
      <c r="K1094" s="20" t="s">
        <v>4508</v>
      </c>
      <c r="L1094" s="20" t="s">
        <v>4538</v>
      </c>
      <c r="M1094" s="16">
        <v>2.456</v>
      </c>
      <c r="N1094" s="17" t="s">
        <v>51</v>
      </c>
      <c r="O1094" s="14">
        <v>1910460</v>
      </c>
      <c r="P1094" s="14">
        <v>532769</v>
      </c>
      <c r="Q1094" s="14">
        <v>2443229</v>
      </c>
      <c r="R1094" s="18"/>
      <c r="S1094" s="18"/>
      <c r="T1094" s="14">
        <v>0</v>
      </c>
      <c r="U1094" s="17" t="s">
        <v>29</v>
      </c>
      <c r="V1094" s="17" t="s">
        <v>31</v>
      </c>
    </row>
    <row r="1095" spans="1:22" ht="15.75" customHeight="1" x14ac:dyDescent="0.25">
      <c r="A1095" s="17" t="s">
        <v>2148</v>
      </c>
      <c r="B1095" s="23" t="s">
        <v>7269</v>
      </c>
      <c r="C1095" s="17" t="s">
        <v>2491</v>
      </c>
      <c r="D1095" s="23" t="s">
        <v>7290</v>
      </c>
      <c r="E1095" s="17" t="s">
        <v>6935</v>
      </c>
      <c r="F1095" s="23" t="s">
        <v>8207</v>
      </c>
      <c r="G1095" s="17" t="s">
        <v>3382</v>
      </c>
      <c r="H1095" s="23" t="s">
        <v>8454</v>
      </c>
      <c r="I1095" s="17" t="s">
        <v>6940</v>
      </c>
      <c r="J1095" s="22">
        <v>1</v>
      </c>
      <c r="K1095" s="20" t="s">
        <v>4511</v>
      </c>
      <c r="L1095" s="20" t="s">
        <v>3148</v>
      </c>
      <c r="M1095" s="16">
        <v>1</v>
      </c>
      <c r="N1095" s="17" t="s">
        <v>76</v>
      </c>
      <c r="O1095" s="14">
        <v>538537</v>
      </c>
      <c r="P1095" s="14">
        <v>156863</v>
      </c>
      <c r="Q1095" s="14">
        <v>695400</v>
      </c>
      <c r="R1095" s="18"/>
      <c r="S1095" s="18"/>
      <c r="T1095" s="14">
        <v>0</v>
      </c>
      <c r="U1095" s="17" t="s">
        <v>29</v>
      </c>
      <c r="V1095" s="17" t="s">
        <v>31</v>
      </c>
    </row>
    <row r="1096" spans="1:22" ht="15.75" customHeight="1" x14ac:dyDescent="0.25">
      <c r="A1096" s="17" t="s">
        <v>2148</v>
      </c>
      <c r="B1096" s="23" t="s">
        <v>7269</v>
      </c>
      <c r="C1096" s="17" t="s">
        <v>2491</v>
      </c>
      <c r="D1096" s="23" t="s">
        <v>7290</v>
      </c>
      <c r="E1096" s="17" t="s">
        <v>6935</v>
      </c>
      <c r="F1096" s="23" t="s">
        <v>8207</v>
      </c>
      <c r="G1096" s="17" t="s">
        <v>2416</v>
      </c>
      <c r="H1096" s="23" t="s">
        <v>8455</v>
      </c>
      <c r="I1096" s="17" t="s">
        <v>6941</v>
      </c>
      <c r="J1096" s="22">
        <v>1</v>
      </c>
      <c r="K1096" s="20" t="s">
        <v>4511</v>
      </c>
      <c r="L1096" s="20" t="s">
        <v>3148</v>
      </c>
      <c r="M1096" s="16">
        <v>1</v>
      </c>
      <c r="N1096" s="17" t="s">
        <v>76</v>
      </c>
      <c r="O1096" s="14">
        <v>683303</v>
      </c>
      <c r="P1096" s="14">
        <v>199967</v>
      </c>
      <c r="Q1096" s="14">
        <v>883270</v>
      </c>
      <c r="R1096" s="18"/>
      <c r="S1096" s="18"/>
      <c r="T1096" s="14">
        <v>0</v>
      </c>
      <c r="U1096" s="17" t="s">
        <v>29</v>
      </c>
      <c r="V1096" s="17" t="s">
        <v>31</v>
      </c>
    </row>
    <row r="1097" spans="1:22" ht="15.75" customHeight="1" x14ac:dyDescent="0.25">
      <c r="A1097" s="17" t="s">
        <v>2148</v>
      </c>
      <c r="B1097" s="23" t="s">
        <v>7269</v>
      </c>
      <c r="C1097" s="17" t="s">
        <v>2491</v>
      </c>
      <c r="D1097" s="23" t="s">
        <v>7290</v>
      </c>
      <c r="E1097" s="17" t="s">
        <v>6935</v>
      </c>
      <c r="F1097" s="23" t="s">
        <v>8207</v>
      </c>
      <c r="G1097" s="17" t="s">
        <v>6917</v>
      </c>
      <c r="H1097" s="23" t="s">
        <v>8456</v>
      </c>
      <c r="I1097" s="17" t="s">
        <v>6942</v>
      </c>
      <c r="J1097" s="22">
        <v>1</v>
      </c>
      <c r="K1097" s="20" t="s">
        <v>4511</v>
      </c>
      <c r="L1097" s="20" t="s">
        <v>3148</v>
      </c>
      <c r="M1097" s="16">
        <v>1</v>
      </c>
      <c r="N1097" s="17" t="s">
        <v>76</v>
      </c>
      <c r="O1097" s="14">
        <v>251435</v>
      </c>
      <c r="P1097" s="14">
        <v>83416</v>
      </c>
      <c r="Q1097" s="14">
        <v>334851</v>
      </c>
      <c r="R1097" s="18"/>
      <c r="S1097" s="18"/>
      <c r="T1097" s="14">
        <v>0</v>
      </c>
      <c r="U1097" s="17" t="s">
        <v>29</v>
      </c>
      <c r="V1097" s="17" t="s">
        <v>31</v>
      </c>
    </row>
    <row r="1098" spans="1:22" ht="15.75" customHeight="1" x14ac:dyDescent="0.25">
      <c r="A1098" s="17" t="s">
        <v>2148</v>
      </c>
      <c r="B1098" s="23" t="s">
        <v>7269</v>
      </c>
      <c r="C1098" s="17" t="s">
        <v>2491</v>
      </c>
      <c r="D1098" s="23" t="s">
        <v>7290</v>
      </c>
      <c r="E1098" s="17" t="s">
        <v>6935</v>
      </c>
      <c r="F1098" s="23" t="s">
        <v>8207</v>
      </c>
      <c r="G1098" s="17" t="s">
        <v>6943</v>
      </c>
      <c r="H1098" s="23" t="s">
        <v>8457</v>
      </c>
      <c r="I1098" s="17" t="s">
        <v>6944</v>
      </c>
      <c r="J1098" s="22">
        <v>1</v>
      </c>
      <c r="K1098" s="20" t="s">
        <v>4511</v>
      </c>
      <c r="L1098" s="20" t="s">
        <v>3148</v>
      </c>
      <c r="M1098" s="16">
        <v>1</v>
      </c>
      <c r="N1098" s="17" t="s">
        <v>76</v>
      </c>
      <c r="O1098" s="14">
        <v>634340</v>
      </c>
      <c r="P1098" s="14">
        <v>180314</v>
      </c>
      <c r="Q1098" s="14">
        <v>814654</v>
      </c>
      <c r="R1098" s="18"/>
      <c r="S1098" s="18"/>
      <c r="T1098" s="14">
        <v>0</v>
      </c>
      <c r="U1098" s="17" t="s">
        <v>29</v>
      </c>
      <c r="V1098" s="17" t="s">
        <v>31</v>
      </c>
    </row>
    <row r="1099" spans="1:22" ht="15.75" customHeight="1" x14ac:dyDescent="0.25">
      <c r="A1099" s="17" t="s">
        <v>2148</v>
      </c>
      <c r="B1099" s="23" t="s">
        <v>7269</v>
      </c>
      <c r="C1099" s="17" t="s">
        <v>2491</v>
      </c>
      <c r="D1099" s="23" t="s">
        <v>7290</v>
      </c>
      <c r="E1099" s="17" t="s">
        <v>6935</v>
      </c>
      <c r="F1099" s="23" t="s">
        <v>8207</v>
      </c>
      <c r="G1099" s="17" t="s">
        <v>6945</v>
      </c>
      <c r="H1099" s="23" t="s">
        <v>8458</v>
      </c>
      <c r="I1099" s="17" t="s">
        <v>6946</v>
      </c>
      <c r="J1099" s="22">
        <v>1</v>
      </c>
      <c r="K1099" s="20" t="s">
        <v>4508</v>
      </c>
      <c r="L1099" s="20" t="s">
        <v>4538</v>
      </c>
      <c r="M1099" s="16">
        <v>2.6</v>
      </c>
      <c r="N1099" s="17" t="s">
        <v>51</v>
      </c>
      <c r="O1099" s="14">
        <v>1734200</v>
      </c>
      <c r="P1099" s="14">
        <v>601431</v>
      </c>
      <c r="Q1099" s="14">
        <v>2335631</v>
      </c>
      <c r="R1099" s="18"/>
      <c r="S1099" s="18"/>
      <c r="T1099" s="14">
        <v>0</v>
      </c>
      <c r="U1099" s="17" t="s">
        <v>29</v>
      </c>
      <c r="V1099" s="17" t="s">
        <v>31</v>
      </c>
    </row>
    <row r="1100" spans="1:22" ht="15.75" customHeight="1" x14ac:dyDescent="0.25">
      <c r="A1100" s="17" t="s">
        <v>2148</v>
      </c>
      <c r="B1100" s="23" t="s">
        <v>7269</v>
      </c>
      <c r="C1100" s="17" t="s">
        <v>2491</v>
      </c>
      <c r="D1100" s="23" t="s">
        <v>7290</v>
      </c>
      <c r="E1100" s="17" t="s">
        <v>6935</v>
      </c>
      <c r="F1100" s="23" t="s">
        <v>8207</v>
      </c>
      <c r="G1100" s="17" t="s">
        <v>6947</v>
      </c>
      <c r="H1100" s="23" t="s">
        <v>8459</v>
      </c>
      <c r="I1100" s="17" t="s">
        <v>42</v>
      </c>
      <c r="J1100" s="22">
        <v>1</v>
      </c>
      <c r="K1100" s="20" t="s">
        <v>4511</v>
      </c>
      <c r="L1100" s="20" t="s">
        <v>3192</v>
      </c>
      <c r="M1100" s="16">
        <v>48</v>
      </c>
      <c r="N1100" s="17" t="s">
        <v>38</v>
      </c>
      <c r="O1100" s="14">
        <v>577884</v>
      </c>
      <c r="P1100" s="14">
        <v>172116</v>
      </c>
      <c r="Q1100" s="14">
        <v>750000</v>
      </c>
      <c r="R1100" s="18"/>
      <c r="S1100" s="18"/>
      <c r="T1100" s="14">
        <v>0</v>
      </c>
      <c r="U1100" s="17" t="s">
        <v>29</v>
      </c>
      <c r="V1100" s="17" t="s">
        <v>31</v>
      </c>
    </row>
    <row r="1101" spans="1:22" ht="15.75" customHeight="1" x14ac:dyDescent="0.25">
      <c r="A1101" s="17" t="s">
        <v>2148</v>
      </c>
      <c r="B1101" s="23" t="s">
        <v>7269</v>
      </c>
      <c r="C1101" s="17" t="s">
        <v>2491</v>
      </c>
      <c r="D1101" s="23" t="s">
        <v>7290</v>
      </c>
      <c r="E1101" s="17" t="s">
        <v>6935</v>
      </c>
      <c r="F1101" s="23" t="s">
        <v>8207</v>
      </c>
      <c r="G1101" s="17" t="s">
        <v>2306</v>
      </c>
      <c r="H1101" s="23" t="s">
        <v>8460</v>
      </c>
      <c r="I1101" s="17" t="s">
        <v>6948</v>
      </c>
      <c r="J1101" s="22">
        <v>1</v>
      </c>
      <c r="K1101" s="20" t="s">
        <v>4508</v>
      </c>
      <c r="L1101" s="20" t="s">
        <v>4538</v>
      </c>
      <c r="M1101" s="16">
        <v>0.22500000000000001</v>
      </c>
      <c r="N1101" s="17" t="s">
        <v>51</v>
      </c>
      <c r="O1101" s="14">
        <v>426207</v>
      </c>
      <c r="P1101" s="14">
        <v>128250</v>
      </c>
      <c r="Q1101" s="14">
        <v>554457</v>
      </c>
      <c r="R1101" s="18"/>
      <c r="S1101" s="18"/>
      <c r="T1101" s="14">
        <v>0</v>
      </c>
      <c r="U1101" s="17" t="s">
        <v>29</v>
      </c>
      <c r="V1101" s="17" t="s">
        <v>31</v>
      </c>
    </row>
    <row r="1102" spans="1:22" ht="15.75" customHeight="1" x14ac:dyDescent="0.25">
      <c r="A1102" s="17" t="s">
        <v>2148</v>
      </c>
      <c r="B1102" s="23" t="s">
        <v>7269</v>
      </c>
      <c r="C1102" s="17" t="s">
        <v>2491</v>
      </c>
      <c r="D1102" s="23" t="s">
        <v>7290</v>
      </c>
      <c r="E1102" s="17" t="s">
        <v>6935</v>
      </c>
      <c r="F1102" s="23" t="s">
        <v>8207</v>
      </c>
      <c r="G1102" s="17" t="s">
        <v>6598</v>
      </c>
      <c r="H1102" s="23" t="s">
        <v>8461</v>
      </c>
      <c r="I1102" s="17" t="s">
        <v>6599</v>
      </c>
      <c r="J1102" s="22">
        <v>1</v>
      </c>
      <c r="K1102" s="20" t="s">
        <v>4511</v>
      </c>
      <c r="L1102" s="20" t="s">
        <v>3148</v>
      </c>
      <c r="M1102" s="16">
        <v>1</v>
      </c>
      <c r="N1102" s="17" t="s">
        <v>76</v>
      </c>
      <c r="O1102" s="14">
        <v>233366</v>
      </c>
      <c r="P1102" s="14">
        <v>75217</v>
      </c>
      <c r="Q1102" s="14">
        <v>308583</v>
      </c>
      <c r="R1102" s="18"/>
      <c r="S1102" s="18"/>
      <c r="T1102" s="14">
        <v>0</v>
      </c>
      <c r="U1102" s="17" t="s">
        <v>29</v>
      </c>
      <c r="V1102" s="17" t="s">
        <v>31</v>
      </c>
    </row>
    <row r="1103" spans="1:22" ht="15.75" customHeight="1" x14ac:dyDescent="0.25">
      <c r="A1103" s="17" t="s">
        <v>2148</v>
      </c>
      <c r="B1103" s="23" t="s">
        <v>7269</v>
      </c>
      <c r="C1103" s="17" t="s">
        <v>2491</v>
      </c>
      <c r="D1103" s="23" t="s">
        <v>7290</v>
      </c>
      <c r="E1103" s="17" t="s">
        <v>6935</v>
      </c>
      <c r="F1103" s="23" t="s">
        <v>8207</v>
      </c>
      <c r="G1103" s="17" t="s">
        <v>6949</v>
      </c>
      <c r="H1103" s="23" t="s">
        <v>8462</v>
      </c>
      <c r="I1103" s="17" t="s">
        <v>6950</v>
      </c>
      <c r="J1103" s="22">
        <v>1</v>
      </c>
      <c r="K1103" s="20" t="s">
        <v>4511</v>
      </c>
      <c r="L1103" s="20" t="s">
        <v>3148</v>
      </c>
      <c r="M1103" s="16">
        <v>1</v>
      </c>
      <c r="N1103" s="17" t="s">
        <v>76</v>
      </c>
      <c r="O1103" s="14">
        <v>403849</v>
      </c>
      <c r="P1103" s="14">
        <v>126101</v>
      </c>
      <c r="Q1103" s="14">
        <v>529950</v>
      </c>
      <c r="R1103" s="18"/>
      <c r="S1103" s="18"/>
      <c r="T1103" s="14">
        <v>0</v>
      </c>
      <c r="U1103" s="17" t="s">
        <v>29</v>
      </c>
      <c r="V1103" s="17" t="s">
        <v>31</v>
      </c>
    </row>
    <row r="1104" spans="1:22" ht="15.75" customHeight="1" x14ac:dyDescent="0.25">
      <c r="A1104" s="17" t="s">
        <v>2148</v>
      </c>
      <c r="B1104" s="23" t="s">
        <v>7269</v>
      </c>
      <c r="C1104" s="17" t="s">
        <v>2491</v>
      </c>
      <c r="D1104" s="23" t="s">
        <v>7290</v>
      </c>
      <c r="E1104" s="17" t="s">
        <v>6935</v>
      </c>
      <c r="F1104" s="23" t="s">
        <v>8207</v>
      </c>
      <c r="G1104" s="17" t="s">
        <v>6951</v>
      </c>
      <c r="H1104" s="23" t="s">
        <v>8463</v>
      </c>
      <c r="I1104" s="17" t="s">
        <v>6952</v>
      </c>
      <c r="J1104" s="22">
        <v>1</v>
      </c>
      <c r="K1104" s="20" t="s">
        <v>4511</v>
      </c>
      <c r="L1104" s="20" t="s">
        <v>3148</v>
      </c>
      <c r="M1104" s="16">
        <v>1</v>
      </c>
      <c r="N1104" s="17" t="s">
        <v>76</v>
      </c>
      <c r="O1104" s="14">
        <v>564260</v>
      </c>
      <c r="P1104" s="14">
        <v>156259</v>
      </c>
      <c r="Q1104" s="14">
        <v>720519</v>
      </c>
      <c r="R1104" s="18"/>
      <c r="S1104" s="18"/>
      <c r="T1104" s="14">
        <v>0</v>
      </c>
      <c r="U1104" s="17" t="s">
        <v>29</v>
      </c>
      <c r="V1104" s="17" t="s">
        <v>31</v>
      </c>
    </row>
    <row r="1105" spans="1:22" ht="15.75" customHeight="1" x14ac:dyDescent="0.25">
      <c r="A1105" s="17" t="s">
        <v>2148</v>
      </c>
      <c r="B1105" s="23" t="s">
        <v>7269</v>
      </c>
      <c r="C1105" s="17" t="s">
        <v>2491</v>
      </c>
      <c r="D1105" s="23" t="s">
        <v>7290</v>
      </c>
      <c r="E1105" s="17" t="s">
        <v>6935</v>
      </c>
      <c r="F1105" s="23" t="s">
        <v>8207</v>
      </c>
      <c r="G1105" s="17" t="s">
        <v>6953</v>
      </c>
      <c r="H1105" s="23" t="s">
        <v>8464</v>
      </c>
      <c r="I1105" s="17" t="s">
        <v>6954</v>
      </c>
      <c r="J1105" s="22">
        <v>1</v>
      </c>
      <c r="K1105" s="20" t="s">
        <v>4511</v>
      </c>
      <c r="L1105" s="20" t="s">
        <v>3148</v>
      </c>
      <c r="M1105" s="16">
        <v>1</v>
      </c>
      <c r="N1105" s="17" t="s">
        <v>76</v>
      </c>
      <c r="O1105" s="14">
        <v>235979</v>
      </c>
      <c r="P1105" s="14">
        <v>83599</v>
      </c>
      <c r="Q1105" s="14">
        <v>319578</v>
      </c>
      <c r="R1105" s="18"/>
      <c r="S1105" s="18"/>
      <c r="T1105" s="14">
        <v>0</v>
      </c>
      <c r="U1105" s="17" t="s">
        <v>29</v>
      </c>
      <c r="V1105" s="17" t="s">
        <v>31</v>
      </c>
    </row>
    <row r="1106" spans="1:22" ht="15.75" customHeight="1" x14ac:dyDescent="0.25">
      <c r="A1106" s="17" t="s">
        <v>2148</v>
      </c>
      <c r="B1106" s="23" t="s">
        <v>7269</v>
      </c>
      <c r="C1106" s="17" t="s">
        <v>2491</v>
      </c>
      <c r="D1106" s="23" t="s">
        <v>7290</v>
      </c>
      <c r="E1106" s="17" t="s">
        <v>6935</v>
      </c>
      <c r="F1106" s="23" t="s">
        <v>8207</v>
      </c>
      <c r="G1106" s="17" t="s">
        <v>1413</v>
      </c>
      <c r="H1106" s="23" t="s">
        <v>8465</v>
      </c>
      <c r="I1106" s="17" t="s">
        <v>1149</v>
      </c>
      <c r="J1106" s="22">
        <v>1</v>
      </c>
      <c r="K1106" s="20" t="s">
        <v>4511</v>
      </c>
      <c r="L1106" s="20" t="s">
        <v>3148</v>
      </c>
      <c r="M1106" s="16">
        <v>1</v>
      </c>
      <c r="N1106" s="17" t="s">
        <v>76</v>
      </c>
      <c r="O1106" s="14">
        <v>754852</v>
      </c>
      <c r="P1106" s="14">
        <v>214502</v>
      </c>
      <c r="Q1106" s="14">
        <v>969354</v>
      </c>
      <c r="R1106" s="18"/>
      <c r="S1106" s="18"/>
      <c r="T1106" s="14">
        <v>0</v>
      </c>
      <c r="U1106" s="17" t="s">
        <v>29</v>
      </c>
      <c r="V1106" s="17" t="s">
        <v>31</v>
      </c>
    </row>
    <row r="1107" spans="1:22" ht="15.75" customHeight="1" x14ac:dyDescent="0.25">
      <c r="A1107" s="17" t="s">
        <v>2148</v>
      </c>
      <c r="B1107" s="23" t="s">
        <v>7269</v>
      </c>
      <c r="C1107" s="17" t="s">
        <v>2491</v>
      </c>
      <c r="D1107" s="23" t="s">
        <v>7290</v>
      </c>
      <c r="E1107" s="17" t="s">
        <v>6935</v>
      </c>
      <c r="F1107" s="23" t="s">
        <v>8207</v>
      </c>
      <c r="G1107" s="17" t="s">
        <v>6955</v>
      </c>
      <c r="H1107" s="23" t="s">
        <v>8466</v>
      </c>
      <c r="I1107" s="17" t="s">
        <v>6956</v>
      </c>
      <c r="J1107" s="22">
        <v>1</v>
      </c>
      <c r="K1107" s="20" t="s">
        <v>4511</v>
      </c>
      <c r="L1107" s="20" t="s">
        <v>3148</v>
      </c>
      <c r="M1107" s="16">
        <v>1</v>
      </c>
      <c r="N1107" s="17" t="s">
        <v>76</v>
      </c>
      <c r="O1107" s="14">
        <v>425620</v>
      </c>
      <c r="P1107" s="14">
        <v>128537</v>
      </c>
      <c r="Q1107" s="14">
        <v>554157</v>
      </c>
      <c r="R1107" s="18"/>
      <c r="S1107" s="18"/>
      <c r="T1107" s="14">
        <v>0</v>
      </c>
      <c r="U1107" s="17" t="s">
        <v>29</v>
      </c>
      <c r="V1107" s="17" t="s">
        <v>31</v>
      </c>
    </row>
    <row r="1108" spans="1:22" ht="15.75" customHeight="1" x14ac:dyDescent="0.25">
      <c r="A1108" s="17" t="s">
        <v>2148</v>
      </c>
      <c r="B1108" s="23" t="s">
        <v>7269</v>
      </c>
      <c r="C1108" s="17" t="s">
        <v>2491</v>
      </c>
      <c r="D1108" s="23" t="s">
        <v>7290</v>
      </c>
      <c r="E1108" s="17" t="s">
        <v>6935</v>
      </c>
      <c r="F1108" s="23" t="s">
        <v>8207</v>
      </c>
      <c r="G1108" s="17" t="s">
        <v>6957</v>
      </c>
      <c r="H1108" s="23" t="s">
        <v>8467</v>
      </c>
      <c r="I1108" s="17" t="s">
        <v>6958</v>
      </c>
      <c r="J1108" s="22">
        <v>1</v>
      </c>
      <c r="K1108" s="20" t="s">
        <v>4508</v>
      </c>
      <c r="L1108" s="20" t="s">
        <v>4538</v>
      </c>
      <c r="M1108" s="16">
        <v>0.21</v>
      </c>
      <c r="N1108" s="17" t="s">
        <v>51</v>
      </c>
      <c r="O1108" s="14">
        <v>379151</v>
      </c>
      <c r="P1108" s="14">
        <v>117484</v>
      </c>
      <c r="Q1108" s="14">
        <v>496635</v>
      </c>
      <c r="R1108" s="18"/>
      <c r="S1108" s="18"/>
      <c r="T1108" s="14">
        <v>0</v>
      </c>
      <c r="U1108" s="17" t="s">
        <v>29</v>
      </c>
      <c r="V1108" s="17" t="s">
        <v>31</v>
      </c>
    </row>
    <row r="1109" spans="1:22" ht="15.75" customHeight="1" x14ac:dyDescent="0.25">
      <c r="A1109" s="17" t="s">
        <v>2148</v>
      </c>
      <c r="B1109" s="23" t="s">
        <v>7269</v>
      </c>
      <c r="C1109" s="120" t="s">
        <v>2491</v>
      </c>
      <c r="D1109" s="121" t="s">
        <v>7290</v>
      </c>
      <c r="E1109" s="17" t="s">
        <v>6935</v>
      </c>
      <c r="F1109" s="23" t="s">
        <v>8207</v>
      </c>
      <c r="G1109" s="17" t="s">
        <v>238</v>
      </c>
      <c r="H1109" s="23" t="s">
        <v>8468</v>
      </c>
      <c r="I1109" s="17" t="s">
        <v>6959</v>
      </c>
      <c r="J1109" s="22">
        <v>1</v>
      </c>
      <c r="K1109" s="20" t="s">
        <v>4541</v>
      </c>
      <c r="L1109" s="20" t="s">
        <v>4581</v>
      </c>
      <c r="M1109" s="16">
        <v>33</v>
      </c>
      <c r="N1109" s="17" t="s">
        <v>137</v>
      </c>
      <c r="O1109" s="14">
        <v>390952</v>
      </c>
      <c r="P1109" s="14">
        <v>127025</v>
      </c>
      <c r="Q1109" s="14">
        <v>517977</v>
      </c>
      <c r="R1109" s="18"/>
      <c r="S1109" s="18"/>
      <c r="T1109" s="14">
        <v>0</v>
      </c>
      <c r="U1109" s="17" t="s">
        <v>29</v>
      </c>
      <c r="V1109" s="17" t="s">
        <v>31</v>
      </c>
    </row>
    <row r="1110" spans="1:22" ht="15.75" customHeight="1" x14ac:dyDescent="0.25">
      <c r="G1110" s="128"/>
      <c r="H1110" s="129"/>
    </row>
    <row r="1111" spans="1:22" ht="15.75" customHeight="1" x14ac:dyDescent="0.25"/>
    <row r="1112" spans="1:22" ht="15.75" customHeight="1" x14ac:dyDescent="0.25"/>
    <row r="1113" spans="1:22" ht="15.75" customHeight="1" x14ac:dyDescent="0.25"/>
    <row r="1114" spans="1:22" ht="15.75" customHeight="1" x14ac:dyDescent="0.25"/>
    <row r="1115" spans="1:22" ht="15.75" customHeight="1" x14ac:dyDescent="0.25"/>
    <row r="1116" spans="1:22" ht="15.75" customHeight="1" x14ac:dyDescent="0.25"/>
    <row r="1117" spans="1:22" ht="15.75" customHeight="1" x14ac:dyDescent="0.25"/>
    <row r="1118" spans="1:22" ht="15.75" customHeight="1" x14ac:dyDescent="0.25"/>
    <row r="1119" spans="1:22" ht="15.75" customHeight="1" x14ac:dyDescent="0.25"/>
    <row r="1120" spans="1:22" ht="15.75" customHeight="1" x14ac:dyDescent="0.25"/>
    <row r="1121" ht="15.75" customHeight="1" x14ac:dyDescent="0.25"/>
    <row r="1122" ht="22.5" customHeight="1" x14ac:dyDescent="0.25"/>
    <row r="1123" ht="22.5" customHeight="1" x14ac:dyDescent="0.25"/>
    <row r="1124" ht="22.5" customHeight="1" x14ac:dyDescent="0.25"/>
    <row r="1125" ht="22.5" customHeight="1" x14ac:dyDescent="0.25"/>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KC-AF</vt:lpstr>
      <vt:lpstr>KC1</vt:lpstr>
      <vt:lpstr>KC1 Savings</vt:lpstr>
      <vt:lpstr>MCC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Benito See Jr</dc:creator>
  <cp:lastModifiedBy>Shanna Elaine B. Rogan</cp:lastModifiedBy>
  <cp:lastPrinted>2012-08-24T06:10:54Z</cp:lastPrinted>
  <dcterms:created xsi:type="dcterms:W3CDTF">2012-08-24T02:06:32Z</dcterms:created>
  <dcterms:modified xsi:type="dcterms:W3CDTF">2013-01-30T19:52:29Z</dcterms:modified>
</cp:coreProperties>
</file>